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F:\aSSQ\双色-程序围红！\"/>
    </mc:Choice>
  </mc:AlternateContent>
  <xr:revisionPtr revIDLastSave="0" documentId="8_{B3B68676-F62B-442D-91A7-D4837C10117D}" xr6:coauthVersionLast="47" xr6:coauthVersionMax="47" xr10:uidLastSave="{00000000-0000-0000-0000-000000000000}"/>
  <bookViews>
    <workbookView xWindow="-120" yWindow="-120" windowWidth="20730" windowHeight="11160" activeTab="3"/>
  </bookViews>
  <sheets>
    <sheet name="data" sheetId="4" r:id="rId1"/>
    <sheet name="数据" sheetId="1" r:id="rId2"/>
    <sheet name="频率数据" sheetId="2" r:id="rId3"/>
    <sheet name="程序围红" sheetId="3" r:id="rId4"/>
  </sheets>
  <definedNames>
    <definedName name="_xlnm._FilterDatabase" localSheetId="0" hidden="1">data!#REF!</definedName>
    <definedName name="SJ">数据!$A:$I</definedName>
    <definedName name="WData3D_All" localSheetId="0">data!$A$3:$AC$1050</definedName>
    <definedName name="WData3D_All_1" localSheetId="0">data!$A$3:$AC$1482</definedName>
    <definedName name="WData3D_All_10" localSheetId="0">data!$A$3:$AC$1506</definedName>
    <definedName name="WData3D_All_11" localSheetId="0">data!$A$3:$AC$1507</definedName>
    <definedName name="WData3D_All_12" localSheetId="0">data!$A$3:$AC$1508</definedName>
    <definedName name="WData3D_All_13" localSheetId="0">data!$A$3:$AC$1511</definedName>
    <definedName name="WData3D_All_14" localSheetId="0">data!$A$3:$AC$1514</definedName>
    <definedName name="WData3D_All_15" localSheetId="0">data!$A$3:$AC$1516</definedName>
    <definedName name="WData3D_All_16" localSheetId="0">data!$A$3:$AC$1518</definedName>
    <definedName name="WData3D_All_17" localSheetId="0">data!$A$3:$AC$1519</definedName>
    <definedName name="WData3D_All_18" localSheetId="0">data!$A$3:$AC$1526</definedName>
    <definedName name="WData3D_All_19" localSheetId="0">data!$A$3:$AC$1539</definedName>
    <definedName name="WData3D_All_2" localSheetId="0">data!$A$3:$AC$1483</definedName>
    <definedName name="WData3D_All_20" localSheetId="0">data!$A$3:$AC$1542</definedName>
    <definedName name="WData3D_All_21" localSheetId="0">data!$A$3:$AC$1543</definedName>
    <definedName name="WData3D_All_22" localSheetId="0">data!$A$3:$AC$1556</definedName>
    <definedName name="WData3D_All_23" localSheetId="0">data!$A$3:$AC$1569</definedName>
    <definedName name="WData3D_All_24" localSheetId="0">data!$A$3:$AC$1572</definedName>
    <definedName name="WData3D_All_25" localSheetId="0">data!$A$3:$AC$1574</definedName>
    <definedName name="WData3D_All_26" localSheetId="0">data!$A$3:$AC$1575</definedName>
    <definedName name="WData3D_All_27" localSheetId="0">data!$A$3:$AC$1576</definedName>
    <definedName name="WData3D_All_28" localSheetId="0">data!$A$3:$AC$1577</definedName>
    <definedName name="WData3D_All_29" localSheetId="0">data!$A$3:$AC$1583</definedName>
    <definedName name="WData3D_All_3" localSheetId="0">data!$A$3:$AC$1484</definedName>
    <definedName name="WData3D_All_30" localSheetId="0">data!$A$3:$AC$1590</definedName>
    <definedName name="WData3D_All_31" localSheetId="0">data!$A$3:$AC$1600</definedName>
    <definedName name="WData3D_All_32" localSheetId="0">data!$A$3:$AC$1601</definedName>
    <definedName name="WData3D_All_33" localSheetId="0">data!$A$3:$AC$1614</definedName>
    <definedName name="WData3D_All_34" localSheetId="0">data!$A$3:$AC$1628</definedName>
    <definedName name="WData3D_All_35" localSheetId="0">data!$A$3:$AC$1642</definedName>
    <definedName name="WData3D_All_36" localSheetId="0">data!$A$3:$AC$1694</definedName>
    <definedName name="WData3D_All_37" localSheetId="0">data!$A$3:$AC$1705</definedName>
    <definedName name="WData3D_All_38" localSheetId="0">data!$A$3:$AC$1706</definedName>
    <definedName name="WData3D_All_39" localSheetId="0">data!$A$3:$AC$1710</definedName>
    <definedName name="WData3D_All_4" localSheetId="0">data!$A$3:$AC$1488</definedName>
    <definedName name="WData3D_All_40" localSheetId="0">data!$A$3:$AC$1721</definedName>
    <definedName name="WData3D_All_41" localSheetId="0">data!$A$3:$AC$1723</definedName>
    <definedName name="WData3D_All_42" localSheetId="0">data!$A$3:$AC$1724</definedName>
    <definedName name="WData3D_All_43" localSheetId="0">data!$A$3:$AC$1726</definedName>
    <definedName name="WData3D_All_44" localSheetId="0">data!$A$3:$AC$1727</definedName>
    <definedName name="WData3D_All_45" localSheetId="0">data!$A$3:$AC$1728</definedName>
    <definedName name="WData3D_All_46" localSheetId="0">data!$A$3:$AC$1730</definedName>
    <definedName name="WData3D_All_47" localSheetId="0">data!$A$3:$AC$1731</definedName>
    <definedName name="WData3D_All_48" localSheetId="0">data!$A$3:$AC$1732</definedName>
    <definedName name="WData3D_All_49" localSheetId="0">data!$A$3:$AC$1736</definedName>
    <definedName name="WData3D_All_5" localSheetId="0">data!$A$3:$AC$1493</definedName>
    <definedName name="WData3D_All_50" localSheetId="0">data!$A$3:$AC$1738</definedName>
    <definedName name="WData3D_All_51" localSheetId="0">data!$A$3:$AC$1739</definedName>
    <definedName name="WData3D_All_52" localSheetId="0">data!$A$3:$AC$2066</definedName>
    <definedName name="WData3D_All_53" localSheetId="0">data!$A$3:$AC$2917</definedName>
    <definedName name="WData3D_All_54" localSheetId="0">data!$A$3:$AC$2918</definedName>
    <definedName name="WData3D_All_55" localSheetId="0">data!$A$3:$AC$2920</definedName>
    <definedName name="WData3D_All_56" localSheetId="0">data!$A$3:$AC$2921</definedName>
    <definedName name="WData3D_All_57" localSheetId="0">data!$A$3:$AC$2922</definedName>
    <definedName name="WData3D_All_58" localSheetId="0">data!$A$3:$AC$2923</definedName>
    <definedName name="WData3D_All_59" localSheetId="0">data!$A$3:$AC$2924</definedName>
    <definedName name="WData3D_All_6" localSheetId="0">data!$A$3:$AC$1496</definedName>
    <definedName name="WData3D_All_60" localSheetId="0">data!$A$3:$AC$2925</definedName>
    <definedName name="WData3D_All_61" localSheetId="0">data!$A$3:$AC$2925</definedName>
    <definedName name="WData3D_All_62" localSheetId="0">data!$A$3:$AC$2926</definedName>
    <definedName name="WData3D_All_63" localSheetId="0">data!$A$3:$AC$2927</definedName>
    <definedName name="WData3D_All_64" localSheetId="0">data!$A$3:$AC$2928</definedName>
    <definedName name="WData3D_All_7" localSheetId="0">data!$A$3:$AC$1497</definedName>
    <definedName name="WData3D_All_8" localSheetId="0">data!$A$3:$AC$1503</definedName>
    <definedName name="WData3D_All_9" localSheetId="0">data!$A$3:$AC$1504</definedName>
    <definedName name="双色球开奖数据1" localSheetId="1">数据!$B$4:$I$14822</definedName>
    <definedName name="双色球开奖数据1_10" localSheetId="1">数据!$B$4:$I$1840</definedName>
    <definedName name="双色球开奖数据1_11" localSheetId="1">数据!$B$4:$I$1840</definedName>
    <definedName name="双色球开奖数据1_12" localSheetId="1">数据!$B$4:$I$1840</definedName>
    <definedName name="双色球开奖数据1_3" localSheetId="1">数据!$B$4:$I$14822</definedName>
    <definedName name="双色球开奖数据1_4" localSheetId="1">数据!$B$4:$I$14822</definedName>
    <definedName name="双色球开奖数据1_5" localSheetId="1">数据!$B$4:$I$14822</definedName>
    <definedName name="双色球开奖数据1_7" localSheetId="1">数据!$B$4:$I$14822</definedName>
    <definedName name="双色球开奖数据1_8" localSheetId="1">数据!$B$4:$I$14822</definedName>
    <definedName name="双色球开奖数据1_9" localSheetId="1">数据!$B$4:$I$1840</definedName>
  </definedNames>
  <calcPr calcId="181029" fullCalcOnLoad="1" iterate="1" calcOnSave="0"/>
</workbook>
</file>

<file path=xl/calcChain.xml><?xml version="1.0" encoding="utf-8"?>
<calcChain xmlns="http://schemas.openxmlformats.org/spreadsheetml/2006/main">
  <c r="B2957" i="1" l="1"/>
  <c r="C2957" i="1"/>
  <c r="D2957" i="1"/>
  <c r="E2957" i="1"/>
  <c r="F2957" i="1"/>
  <c r="G2957" i="1"/>
  <c r="H2957" i="1"/>
  <c r="I2957" i="1"/>
  <c r="B826" i="1"/>
  <c r="C826" i="1"/>
  <c r="D826" i="1"/>
  <c r="E826" i="1"/>
  <c r="F826" i="1"/>
  <c r="G826" i="1"/>
  <c r="H826" i="1"/>
  <c r="I826" i="1"/>
  <c r="B827" i="1"/>
  <c r="C827" i="1"/>
  <c r="D827" i="1"/>
  <c r="E827" i="1"/>
  <c r="F827" i="1"/>
  <c r="G827" i="1"/>
  <c r="H827" i="1"/>
  <c r="I827" i="1"/>
  <c r="B828" i="1"/>
  <c r="C828" i="1"/>
  <c r="D828" i="1"/>
  <c r="E828" i="1"/>
  <c r="F828" i="1"/>
  <c r="G828" i="1"/>
  <c r="H828" i="1"/>
  <c r="I828" i="1"/>
  <c r="B829" i="1"/>
  <c r="C829" i="1"/>
  <c r="D829" i="1"/>
  <c r="E829" i="1"/>
  <c r="F829" i="1"/>
  <c r="G829" i="1"/>
  <c r="H829" i="1"/>
  <c r="I829" i="1"/>
  <c r="B830" i="1"/>
  <c r="C830" i="1"/>
  <c r="D830" i="1"/>
  <c r="E830" i="1"/>
  <c r="F830" i="1"/>
  <c r="G830" i="1"/>
  <c r="H830" i="1"/>
  <c r="I830" i="1"/>
  <c r="B831" i="1"/>
  <c r="C831" i="1"/>
  <c r="D831" i="1"/>
  <c r="E831" i="1"/>
  <c r="F831" i="1"/>
  <c r="G831" i="1"/>
  <c r="H831" i="1"/>
  <c r="I831" i="1"/>
  <c r="B832" i="1"/>
  <c r="C832" i="1"/>
  <c r="D832" i="1"/>
  <c r="E832" i="1"/>
  <c r="F832" i="1"/>
  <c r="G832" i="1"/>
  <c r="H832" i="1"/>
  <c r="I832" i="1"/>
  <c r="B833" i="1"/>
  <c r="C833" i="1"/>
  <c r="D833" i="1"/>
  <c r="E833" i="1"/>
  <c r="F833" i="1"/>
  <c r="G833" i="1"/>
  <c r="H833" i="1"/>
  <c r="I833" i="1"/>
  <c r="B834" i="1"/>
  <c r="C834" i="1"/>
  <c r="D834" i="1"/>
  <c r="E834" i="1"/>
  <c r="F834" i="1"/>
  <c r="G834" i="1"/>
  <c r="H834" i="1"/>
  <c r="I834" i="1"/>
  <c r="B835" i="1"/>
  <c r="C835" i="1"/>
  <c r="D835" i="1"/>
  <c r="E835" i="1"/>
  <c r="F835" i="1"/>
  <c r="G835" i="1"/>
  <c r="H835" i="1"/>
  <c r="I835" i="1"/>
  <c r="B836" i="1"/>
  <c r="C836" i="1"/>
  <c r="D836" i="1"/>
  <c r="E836" i="1"/>
  <c r="F836" i="1"/>
  <c r="G836" i="1"/>
  <c r="H836" i="1"/>
  <c r="I836" i="1"/>
  <c r="B837" i="1"/>
  <c r="C837" i="1"/>
  <c r="D837" i="1"/>
  <c r="E837" i="1"/>
  <c r="F837" i="1"/>
  <c r="G837" i="1"/>
  <c r="H837" i="1"/>
  <c r="I837" i="1"/>
  <c r="B838" i="1"/>
  <c r="C838" i="1"/>
  <c r="D838" i="1"/>
  <c r="E838" i="1"/>
  <c r="F838" i="1"/>
  <c r="G838" i="1"/>
  <c r="H838" i="1"/>
  <c r="I838" i="1"/>
  <c r="B839" i="1"/>
  <c r="C839" i="1"/>
  <c r="D839" i="1"/>
  <c r="E839" i="1"/>
  <c r="F839" i="1"/>
  <c r="G839" i="1"/>
  <c r="H839" i="1"/>
  <c r="I839" i="1"/>
  <c r="B840" i="1"/>
  <c r="C840" i="1"/>
  <c r="D840" i="1"/>
  <c r="E840" i="1"/>
  <c r="F840" i="1"/>
  <c r="G840" i="1"/>
  <c r="H840" i="1"/>
  <c r="I840" i="1"/>
  <c r="B841" i="1"/>
  <c r="C841" i="1"/>
  <c r="D841" i="1"/>
  <c r="E841" i="1"/>
  <c r="F841" i="1"/>
  <c r="G841" i="1"/>
  <c r="H841" i="1"/>
  <c r="I841" i="1"/>
  <c r="B842" i="1"/>
  <c r="C842" i="1"/>
  <c r="D842" i="1"/>
  <c r="E842" i="1"/>
  <c r="F842" i="1"/>
  <c r="G842" i="1"/>
  <c r="H842" i="1"/>
  <c r="I842" i="1"/>
  <c r="B843" i="1"/>
  <c r="C843" i="1"/>
  <c r="D843" i="1"/>
  <c r="E843" i="1"/>
  <c r="F843" i="1"/>
  <c r="G843" i="1"/>
  <c r="H843" i="1"/>
  <c r="I843" i="1"/>
  <c r="B844" i="1"/>
  <c r="C844" i="1"/>
  <c r="D844" i="1"/>
  <c r="E844" i="1"/>
  <c r="F844" i="1"/>
  <c r="G844" i="1"/>
  <c r="H844" i="1"/>
  <c r="I844" i="1"/>
  <c r="B845" i="1"/>
  <c r="C845" i="1"/>
  <c r="D845" i="1"/>
  <c r="E845" i="1"/>
  <c r="F845" i="1"/>
  <c r="G845" i="1"/>
  <c r="H845" i="1"/>
  <c r="I845" i="1"/>
  <c r="B846" i="1"/>
  <c r="C846" i="1"/>
  <c r="D846" i="1"/>
  <c r="E846" i="1"/>
  <c r="F846" i="1"/>
  <c r="G846" i="1"/>
  <c r="H846" i="1"/>
  <c r="I846" i="1"/>
  <c r="B847" i="1"/>
  <c r="C847" i="1"/>
  <c r="D847" i="1"/>
  <c r="E847" i="1"/>
  <c r="F847" i="1"/>
  <c r="G847" i="1"/>
  <c r="H847" i="1"/>
  <c r="I847" i="1"/>
  <c r="B848" i="1"/>
  <c r="C848" i="1"/>
  <c r="D848" i="1"/>
  <c r="E848" i="1"/>
  <c r="F848" i="1"/>
  <c r="G848" i="1"/>
  <c r="H848" i="1"/>
  <c r="I848" i="1"/>
  <c r="B849" i="1"/>
  <c r="C849" i="1"/>
  <c r="D849" i="1"/>
  <c r="E849" i="1"/>
  <c r="F849" i="1"/>
  <c r="G849" i="1"/>
  <c r="H849" i="1"/>
  <c r="I849" i="1"/>
  <c r="B850" i="1"/>
  <c r="C850" i="1"/>
  <c r="D850" i="1"/>
  <c r="E850" i="1"/>
  <c r="F850" i="1"/>
  <c r="G850" i="1"/>
  <c r="H850" i="1"/>
  <c r="I850" i="1"/>
  <c r="B851" i="1"/>
  <c r="C851" i="1"/>
  <c r="D851" i="1"/>
  <c r="E851" i="1"/>
  <c r="F851" i="1"/>
  <c r="G851" i="1"/>
  <c r="H851" i="1"/>
  <c r="I851" i="1"/>
  <c r="B852" i="1"/>
  <c r="C852" i="1"/>
  <c r="D852" i="1"/>
  <c r="E852" i="1"/>
  <c r="F852" i="1"/>
  <c r="G852" i="1"/>
  <c r="H852" i="1"/>
  <c r="I852" i="1"/>
  <c r="B853" i="1"/>
  <c r="C853" i="1"/>
  <c r="D853" i="1"/>
  <c r="E853" i="1"/>
  <c r="F853" i="1"/>
  <c r="G853" i="1"/>
  <c r="H853" i="1"/>
  <c r="I853" i="1"/>
  <c r="B854" i="1"/>
  <c r="C854" i="1"/>
  <c r="D854" i="1"/>
  <c r="E854" i="1"/>
  <c r="F854" i="1"/>
  <c r="G854" i="1"/>
  <c r="H854" i="1"/>
  <c r="I854" i="1"/>
  <c r="B855" i="1"/>
  <c r="C855" i="1"/>
  <c r="D855" i="1"/>
  <c r="E855" i="1"/>
  <c r="F855" i="1"/>
  <c r="G855" i="1"/>
  <c r="H855" i="1"/>
  <c r="I855" i="1"/>
  <c r="B856" i="1"/>
  <c r="C856" i="1"/>
  <c r="D856" i="1"/>
  <c r="E856" i="1"/>
  <c r="F856" i="1"/>
  <c r="G856" i="1"/>
  <c r="H856" i="1"/>
  <c r="I856" i="1"/>
  <c r="B857" i="1"/>
  <c r="C857" i="1"/>
  <c r="D857" i="1"/>
  <c r="E857" i="1"/>
  <c r="F857" i="1"/>
  <c r="G857" i="1"/>
  <c r="H857" i="1"/>
  <c r="I857" i="1"/>
  <c r="B858" i="1"/>
  <c r="C858" i="1"/>
  <c r="D858" i="1"/>
  <c r="E858" i="1"/>
  <c r="F858" i="1"/>
  <c r="G858" i="1"/>
  <c r="H858" i="1"/>
  <c r="I858" i="1"/>
  <c r="B859" i="1"/>
  <c r="C859" i="1"/>
  <c r="D859" i="1"/>
  <c r="E859" i="1"/>
  <c r="F859" i="1"/>
  <c r="G859" i="1"/>
  <c r="H859" i="1"/>
  <c r="I859" i="1"/>
  <c r="B860" i="1"/>
  <c r="C860" i="1"/>
  <c r="D860" i="1"/>
  <c r="E860" i="1"/>
  <c r="F860" i="1"/>
  <c r="G860" i="1"/>
  <c r="H860" i="1"/>
  <c r="I860" i="1"/>
  <c r="B861" i="1"/>
  <c r="C861" i="1"/>
  <c r="D861" i="1"/>
  <c r="E861" i="1"/>
  <c r="F861" i="1"/>
  <c r="G861" i="1"/>
  <c r="H861" i="1"/>
  <c r="I861" i="1"/>
  <c r="B862" i="1"/>
  <c r="C862" i="1"/>
  <c r="D862" i="1"/>
  <c r="E862" i="1"/>
  <c r="F862" i="1"/>
  <c r="G862" i="1"/>
  <c r="H862" i="1"/>
  <c r="I862" i="1"/>
  <c r="B863" i="1"/>
  <c r="C863" i="1"/>
  <c r="D863" i="1"/>
  <c r="E863" i="1"/>
  <c r="F863" i="1"/>
  <c r="G863" i="1"/>
  <c r="H863" i="1"/>
  <c r="I863" i="1"/>
  <c r="B864" i="1"/>
  <c r="C864" i="1"/>
  <c r="D864" i="1"/>
  <c r="E864" i="1"/>
  <c r="F864" i="1"/>
  <c r="G864" i="1"/>
  <c r="H864" i="1"/>
  <c r="I864" i="1"/>
  <c r="B865" i="1"/>
  <c r="C865" i="1"/>
  <c r="D865" i="1"/>
  <c r="E865" i="1"/>
  <c r="F865" i="1"/>
  <c r="G865" i="1"/>
  <c r="H865" i="1"/>
  <c r="I865" i="1"/>
  <c r="B866" i="1"/>
  <c r="C866" i="1"/>
  <c r="D866" i="1"/>
  <c r="E866" i="1"/>
  <c r="F866" i="1"/>
  <c r="G866" i="1"/>
  <c r="H866" i="1"/>
  <c r="I866" i="1"/>
  <c r="B867" i="1"/>
  <c r="C867" i="1"/>
  <c r="D867" i="1"/>
  <c r="E867" i="1"/>
  <c r="F867" i="1"/>
  <c r="G867" i="1"/>
  <c r="H867" i="1"/>
  <c r="I867" i="1"/>
  <c r="B868" i="1"/>
  <c r="C868" i="1"/>
  <c r="D868" i="1"/>
  <c r="E868" i="1"/>
  <c r="F868" i="1"/>
  <c r="G868" i="1"/>
  <c r="H868" i="1"/>
  <c r="I868" i="1"/>
  <c r="B869" i="1"/>
  <c r="C869" i="1"/>
  <c r="D869" i="1"/>
  <c r="E869" i="1"/>
  <c r="F869" i="1"/>
  <c r="G869" i="1"/>
  <c r="H869" i="1"/>
  <c r="I869" i="1"/>
  <c r="B870" i="1"/>
  <c r="C870" i="1"/>
  <c r="D870" i="1"/>
  <c r="E870" i="1"/>
  <c r="F870" i="1"/>
  <c r="G870" i="1"/>
  <c r="H870" i="1"/>
  <c r="I870" i="1"/>
  <c r="B871" i="1"/>
  <c r="C871" i="1"/>
  <c r="D871" i="1"/>
  <c r="E871" i="1"/>
  <c r="F871" i="1"/>
  <c r="G871" i="1"/>
  <c r="H871" i="1"/>
  <c r="I871" i="1"/>
  <c r="B872" i="1"/>
  <c r="C872" i="1"/>
  <c r="D872" i="1"/>
  <c r="E872" i="1"/>
  <c r="F872" i="1"/>
  <c r="G872" i="1"/>
  <c r="H872" i="1"/>
  <c r="I872" i="1"/>
  <c r="B873" i="1"/>
  <c r="C873" i="1"/>
  <c r="D873" i="1"/>
  <c r="E873" i="1"/>
  <c r="F873" i="1"/>
  <c r="G873" i="1"/>
  <c r="H873" i="1"/>
  <c r="I873" i="1"/>
  <c r="B874" i="1"/>
  <c r="C874" i="1"/>
  <c r="D874" i="1"/>
  <c r="E874" i="1"/>
  <c r="F874" i="1"/>
  <c r="G874" i="1"/>
  <c r="H874" i="1"/>
  <c r="I874" i="1"/>
  <c r="B875" i="1"/>
  <c r="C875" i="1"/>
  <c r="D875" i="1"/>
  <c r="E875" i="1"/>
  <c r="F875" i="1"/>
  <c r="G875" i="1"/>
  <c r="H875" i="1"/>
  <c r="I875" i="1"/>
  <c r="B876" i="1"/>
  <c r="C876" i="1"/>
  <c r="D876" i="1"/>
  <c r="E876" i="1"/>
  <c r="F876" i="1"/>
  <c r="G876" i="1"/>
  <c r="H876" i="1"/>
  <c r="I876" i="1"/>
  <c r="B877" i="1"/>
  <c r="C877" i="1"/>
  <c r="D877" i="1"/>
  <c r="E877" i="1"/>
  <c r="F877" i="1"/>
  <c r="G877" i="1"/>
  <c r="H877" i="1"/>
  <c r="I877" i="1"/>
  <c r="B878" i="1"/>
  <c r="C878" i="1"/>
  <c r="D878" i="1"/>
  <c r="E878" i="1"/>
  <c r="F878" i="1"/>
  <c r="G878" i="1"/>
  <c r="H878" i="1"/>
  <c r="I878" i="1"/>
  <c r="B879" i="1"/>
  <c r="C879" i="1"/>
  <c r="D879" i="1"/>
  <c r="E879" i="1"/>
  <c r="F879" i="1"/>
  <c r="G879" i="1"/>
  <c r="H879" i="1"/>
  <c r="I879" i="1"/>
  <c r="B880" i="1"/>
  <c r="C880" i="1"/>
  <c r="D880" i="1"/>
  <c r="E880" i="1"/>
  <c r="F880" i="1"/>
  <c r="G880" i="1"/>
  <c r="H880" i="1"/>
  <c r="I880" i="1"/>
  <c r="B881" i="1"/>
  <c r="C881" i="1"/>
  <c r="D881" i="1"/>
  <c r="E881" i="1"/>
  <c r="F881" i="1"/>
  <c r="G881" i="1"/>
  <c r="H881" i="1"/>
  <c r="I881" i="1"/>
  <c r="B882" i="1"/>
  <c r="C882" i="1"/>
  <c r="D882" i="1"/>
  <c r="E882" i="1"/>
  <c r="F882" i="1"/>
  <c r="G882" i="1"/>
  <c r="H882" i="1"/>
  <c r="I882" i="1"/>
  <c r="B883" i="1"/>
  <c r="C883" i="1"/>
  <c r="D883" i="1"/>
  <c r="E883" i="1"/>
  <c r="F883" i="1"/>
  <c r="G883" i="1"/>
  <c r="H883" i="1"/>
  <c r="I883" i="1"/>
  <c r="B884" i="1"/>
  <c r="C884" i="1"/>
  <c r="D884" i="1"/>
  <c r="E884" i="1"/>
  <c r="F884" i="1"/>
  <c r="G884" i="1"/>
  <c r="H884" i="1"/>
  <c r="I884" i="1"/>
  <c r="B885" i="1"/>
  <c r="C885" i="1"/>
  <c r="D885" i="1"/>
  <c r="E885" i="1"/>
  <c r="F885" i="1"/>
  <c r="G885" i="1"/>
  <c r="H885" i="1"/>
  <c r="I885" i="1"/>
  <c r="B886" i="1"/>
  <c r="C886" i="1"/>
  <c r="D886" i="1"/>
  <c r="E886" i="1"/>
  <c r="F886" i="1"/>
  <c r="G886" i="1"/>
  <c r="H886" i="1"/>
  <c r="I886" i="1"/>
  <c r="B887" i="1"/>
  <c r="C887" i="1"/>
  <c r="D887" i="1"/>
  <c r="E887" i="1"/>
  <c r="F887" i="1"/>
  <c r="G887" i="1"/>
  <c r="H887" i="1"/>
  <c r="I887" i="1"/>
  <c r="B888" i="1"/>
  <c r="C888" i="1"/>
  <c r="D888" i="1"/>
  <c r="E888" i="1"/>
  <c r="F888" i="1"/>
  <c r="G888" i="1"/>
  <c r="H888" i="1"/>
  <c r="I888" i="1"/>
  <c r="B889" i="1"/>
  <c r="C889" i="1"/>
  <c r="D889" i="1"/>
  <c r="E889" i="1"/>
  <c r="F889" i="1"/>
  <c r="G889" i="1"/>
  <c r="H889" i="1"/>
  <c r="I889" i="1"/>
  <c r="B890" i="1"/>
  <c r="C890" i="1"/>
  <c r="D890" i="1"/>
  <c r="E890" i="1"/>
  <c r="F890" i="1"/>
  <c r="G890" i="1"/>
  <c r="H890" i="1"/>
  <c r="I890" i="1"/>
  <c r="B891" i="1"/>
  <c r="C891" i="1"/>
  <c r="D891" i="1"/>
  <c r="E891" i="1"/>
  <c r="F891" i="1"/>
  <c r="G891" i="1"/>
  <c r="H891" i="1"/>
  <c r="I891" i="1"/>
  <c r="B892" i="1"/>
  <c r="C892" i="1"/>
  <c r="D892" i="1"/>
  <c r="E892" i="1"/>
  <c r="F892" i="1"/>
  <c r="G892" i="1"/>
  <c r="H892" i="1"/>
  <c r="I892" i="1"/>
  <c r="B893" i="1"/>
  <c r="C893" i="1"/>
  <c r="D893" i="1"/>
  <c r="E893" i="1"/>
  <c r="F893" i="1"/>
  <c r="G893" i="1"/>
  <c r="H893" i="1"/>
  <c r="I893" i="1"/>
  <c r="B894" i="1"/>
  <c r="C894" i="1"/>
  <c r="D894" i="1"/>
  <c r="E894" i="1"/>
  <c r="F894" i="1"/>
  <c r="G894" i="1"/>
  <c r="H894" i="1"/>
  <c r="I894" i="1"/>
  <c r="B895" i="1"/>
  <c r="C895" i="1"/>
  <c r="D895" i="1"/>
  <c r="E895" i="1"/>
  <c r="F895" i="1"/>
  <c r="G895" i="1"/>
  <c r="H895" i="1"/>
  <c r="I895" i="1"/>
  <c r="B896" i="1"/>
  <c r="C896" i="1"/>
  <c r="D896" i="1"/>
  <c r="E896" i="1"/>
  <c r="F896" i="1"/>
  <c r="G896" i="1"/>
  <c r="H896" i="1"/>
  <c r="I896" i="1"/>
  <c r="B897" i="1"/>
  <c r="C897" i="1"/>
  <c r="D897" i="1"/>
  <c r="E897" i="1"/>
  <c r="F897" i="1"/>
  <c r="G897" i="1"/>
  <c r="H897" i="1"/>
  <c r="I897" i="1"/>
  <c r="B898" i="1"/>
  <c r="C898" i="1"/>
  <c r="D898" i="1"/>
  <c r="E898" i="1"/>
  <c r="F898" i="1"/>
  <c r="G898" i="1"/>
  <c r="H898" i="1"/>
  <c r="I898" i="1"/>
  <c r="B899" i="1"/>
  <c r="C899" i="1"/>
  <c r="D899" i="1"/>
  <c r="E899" i="1"/>
  <c r="F899" i="1"/>
  <c r="G899" i="1"/>
  <c r="H899" i="1"/>
  <c r="I899" i="1"/>
  <c r="B900" i="1"/>
  <c r="C900" i="1"/>
  <c r="D900" i="1"/>
  <c r="E900" i="1"/>
  <c r="F900" i="1"/>
  <c r="G900" i="1"/>
  <c r="H900" i="1"/>
  <c r="I900" i="1"/>
  <c r="B901" i="1"/>
  <c r="C901" i="1"/>
  <c r="D901" i="1"/>
  <c r="E901" i="1"/>
  <c r="F901" i="1"/>
  <c r="G901" i="1"/>
  <c r="H901" i="1"/>
  <c r="I901" i="1"/>
  <c r="B902" i="1"/>
  <c r="C902" i="1"/>
  <c r="D902" i="1"/>
  <c r="E902" i="1"/>
  <c r="F902" i="1"/>
  <c r="G902" i="1"/>
  <c r="H902" i="1"/>
  <c r="I902" i="1"/>
  <c r="B903" i="1"/>
  <c r="C903" i="1"/>
  <c r="D903" i="1"/>
  <c r="E903" i="1"/>
  <c r="F903" i="1"/>
  <c r="G903" i="1"/>
  <c r="H903" i="1"/>
  <c r="I903" i="1"/>
  <c r="B904" i="1"/>
  <c r="C904" i="1"/>
  <c r="D904" i="1"/>
  <c r="E904" i="1"/>
  <c r="F904" i="1"/>
  <c r="G904" i="1"/>
  <c r="H904" i="1"/>
  <c r="I904" i="1"/>
  <c r="B905" i="1"/>
  <c r="C905" i="1"/>
  <c r="D905" i="1"/>
  <c r="E905" i="1"/>
  <c r="F905" i="1"/>
  <c r="G905" i="1"/>
  <c r="H905" i="1"/>
  <c r="I905" i="1"/>
  <c r="B906" i="1"/>
  <c r="C906" i="1"/>
  <c r="D906" i="1"/>
  <c r="E906" i="1"/>
  <c r="F906" i="1"/>
  <c r="G906" i="1"/>
  <c r="H906" i="1"/>
  <c r="I906" i="1"/>
  <c r="B907" i="1"/>
  <c r="C907" i="1"/>
  <c r="D907" i="1"/>
  <c r="E907" i="1"/>
  <c r="F907" i="1"/>
  <c r="G907" i="1"/>
  <c r="H907" i="1"/>
  <c r="I907" i="1"/>
  <c r="B908" i="1"/>
  <c r="C908" i="1"/>
  <c r="D908" i="1"/>
  <c r="E908" i="1"/>
  <c r="F908" i="1"/>
  <c r="G908" i="1"/>
  <c r="H908" i="1"/>
  <c r="I908" i="1"/>
  <c r="B909" i="1"/>
  <c r="C909" i="1"/>
  <c r="D909" i="1"/>
  <c r="E909" i="1"/>
  <c r="F909" i="1"/>
  <c r="G909" i="1"/>
  <c r="H909" i="1"/>
  <c r="I909" i="1"/>
  <c r="B910" i="1"/>
  <c r="C910" i="1"/>
  <c r="D910" i="1"/>
  <c r="E910" i="1"/>
  <c r="F910" i="1"/>
  <c r="G910" i="1"/>
  <c r="H910" i="1"/>
  <c r="I910" i="1"/>
  <c r="B911" i="1"/>
  <c r="C911" i="1"/>
  <c r="D911" i="1"/>
  <c r="E911" i="1"/>
  <c r="F911" i="1"/>
  <c r="G911" i="1"/>
  <c r="H911" i="1"/>
  <c r="I911" i="1"/>
  <c r="B912" i="1"/>
  <c r="C912" i="1"/>
  <c r="D912" i="1"/>
  <c r="E912" i="1"/>
  <c r="F912" i="1"/>
  <c r="G912" i="1"/>
  <c r="H912" i="1"/>
  <c r="I912" i="1"/>
  <c r="B913" i="1"/>
  <c r="C913" i="1"/>
  <c r="D913" i="1"/>
  <c r="E913" i="1"/>
  <c r="F913" i="1"/>
  <c r="G913" i="1"/>
  <c r="H913" i="1"/>
  <c r="I913" i="1"/>
  <c r="B914" i="1"/>
  <c r="C914" i="1"/>
  <c r="D914" i="1"/>
  <c r="E914" i="1"/>
  <c r="F914" i="1"/>
  <c r="G914" i="1"/>
  <c r="H914" i="1"/>
  <c r="I914" i="1"/>
  <c r="B915" i="1"/>
  <c r="C915" i="1"/>
  <c r="D915" i="1"/>
  <c r="E915" i="1"/>
  <c r="F915" i="1"/>
  <c r="G915" i="1"/>
  <c r="H915" i="1"/>
  <c r="I915" i="1"/>
  <c r="B916" i="1"/>
  <c r="C916" i="1"/>
  <c r="D916" i="1"/>
  <c r="E916" i="1"/>
  <c r="F916" i="1"/>
  <c r="G916" i="1"/>
  <c r="H916" i="1"/>
  <c r="I916" i="1"/>
  <c r="B917" i="1"/>
  <c r="C917" i="1"/>
  <c r="D917" i="1"/>
  <c r="E917" i="1"/>
  <c r="F917" i="1"/>
  <c r="G917" i="1"/>
  <c r="H917" i="1"/>
  <c r="I917" i="1"/>
  <c r="B918" i="1"/>
  <c r="C918" i="1"/>
  <c r="D918" i="1"/>
  <c r="E918" i="1"/>
  <c r="F918" i="1"/>
  <c r="G918" i="1"/>
  <c r="H918" i="1"/>
  <c r="I918" i="1"/>
  <c r="B919" i="1"/>
  <c r="C919" i="1"/>
  <c r="D919" i="1"/>
  <c r="E919" i="1"/>
  <c r="F919" i="1"/>
  <c r="G919" i="1"/>
  <c r="H919" i="1"/>
  <c r="I919" i="1"/>
  <c r="B920" i="1"/>
  <c r="C920" i="1"/>
  <c r="D920" i="1"/>
  <c r="E920" i="1"/>
  <c r="F920" i="1"/>
  <c r="G920" i="1"/>
  <c r="H920" i="1"/>
  <c r="I920" i="1"/>
  <c r="B921" i="1"/>
  <c r="C921" i="1"/>
  <c r="D921" i="1"/>
  <c r="E921" i="1"/>
  <c r="F921" i="1"/>
  <c r="G921" i="1"/>
  <c r="H921" i="1"/>
  <c r="I921" i="1"/>
  <c r="B922" i="1"/>
  <c r="C922" i="1"/>
  <c r="D922" i="1"/>
  <c r="E922" i="1"/>
  <c r="F922" i="1"/>
  <c r="G922" i="1"/>
  <c r="H922" i="1"/>
  <c r="I922" i="1"/>
  <c r="B923" i="1"/>
  <c r="C923" i="1"/>
  <c r="D923" i="1"/>
  <c r="E923" i="1"/>
  <c r="F923" i="1"/>
  <c r="G923" i="1"/>
  <c r="H923" i="1"/>
  <c r="I923" i="1"/>
  <c r="B924" i="1"/>
  <c r="C924" i="1"/>
  <c r="D924" i="1"/>
  <c r="E924" i="1"/>
  <c r="F924" i="1"/>
  <c r="G924" i="1"/>
  <c r="H924" i="1"/>
  <c r="I924" i="1"/>
  <c r="B925" i="1"/>
  <c r="C925" i="1"/>
  <c r="D925" i="1"/>
  <c r="E925" i="1"/>
  <c r="F925" i="1"/>
  <c r="G925" i="1"/>
  <c r="H925" i="1"/>
  <c r="I925" i="1"/>
  <c r="B926" i="1"/>
  <c r="C926" i="1"/>
  <c r="D926" i="1"/>
  <c r="E926" i="1"/>
  <c r="F926" i="1"/>
  <c r="G926" i="1"/>
  <c r="H926" i="1"/>
  <c r="I926" i="1"/>
  <c r="B927" i="1"/>
  <c r="C927" i="1"/>
  <c r="D927" i="1"/>
  <c r="E927" i="1"/>
  <c r="F927" i="1"/>
  <c r="G927" i="1"/>
  <c r="H927" i="1"/>
  <c r="I927" i="1"/>
  <c r="B928" i="1"/>
  <c r="C928" i="1"/>
  <c r="D928" i="1"/>
  <c r="E928" i="1"/>
  <c r="F928" i="1"/>
  <c r="G928" i="1"/>
  <c r="H928" i="1"/>
  <c r="I928" i="1"/>
  <c r="B929" i="1"/>
  <c r="C929" i="1"/>
  <c r="D929" i="1"/>
  <c r="E929" i="1"/>
  <c r="F929" i="1"/>
  <c r="G929" i="1"/>
  <c r="H929" i="1"/>
  <c r="I929" i="1"/>
  <c r="B930" i="1"/>
  <c r="C930" i="1"/>
  <c r="D930" i="1"/>
  <c r="E930" i="1"/>
  <c r="F930" i="1"/>
  <c r="G930" i="1"/>
  <c r="H930" i="1"/>
  <c r="I930" i="1"/>
  <c r="B931" i="1"/>
  <c r="C931" i="1"/>
  <c r="D931" i="1"/>
  <c r="E931" i="1"/>
  <c r="F931" i="1"/>
  <c r="G931" i="1"/>
  <c r="H931" i="1"/>
  <c r="I931" i="1"/>
  <c r="B932" i="1"/>
  <c r="C932" i="1"/>
  <c r="D932" i="1"/>
  <c r="E932" i="1"/>
  <c r="F932" i="1"/>
  <c r="G932" i="1"/>
  <c r="H932" i="1"/>
  <c r="I932" i="1"/>
  <c r="B933" i="1"/>
  <c r="C933" i="1"/>
  <c r="D933" i="1"/>
  <c r="E933" i="1"/>
  <c r="F933" i="1"/>
  <c r="G933" i="1"/>
  <c r="H933" i="1"/>
  <c r="I933" i="1"/>
  <c r="B934" i="1"/>
  <c r="C934" i="1"/>
  <c r="D934" i="1"/>
  <c r="E934" i="1"/>
  <c r="F934" i="1"/>
  <c r="G934" i="1"/>
  <c r="H934" i="1"/>
  <c r="I934" i="1"/>
  <c r="B935" i="1"/>
  <c r="C935" i="1"/>
  <c r="D935" i="1"/>
  <c r="E935" i="1"/>
  <c r="F935" i="1"/>
  <c r="G935" i="1"/>
  <c r="H935" i="1"/>
  <c r="I935" i="1"/>
  <c r="B936" i="1"/>
  <c r="C936" i="1"/>
  <c r="D936" i="1"/>
  <c r="E936" i="1"/>
  <c r="F936" i="1"/>
  <c r="G936" i="1"/>
  <c r="H936" i="1"/>
  <c r="I936" i="1"/>
  <c r="B937" i="1"/>
  <c r="C937" i="1"/>
  <c r="D937" i="1"/>
  <c r="E937" i="1"/>
  <c r="F937" i="1"/>
  <c r="G937" i="1"/>
  <c r="H937" i="1"/>
  <c r="I937" i="1"/>
  <c r="B938" i="1"/>
  <c r="C938" i="1"/>
  <c r="D938" i="1"/>
  <c r="E938" i="1"/>
  <c r="F938" i="1"/>
  <c r="G938" i="1"/>
  <c r="H938" i="1"/>
  <c r="I938" i="1"/>
  <c r="B939" i="1"/>
  <c r="C939" i="1"/>
  <c r="D939" i="1"/>
  <c r="E939" i="1"/>
  <c r="F939" i="1"/>
  <c r="G939" i="1"/>
  <c r="H939" i="1"/>
  <c r="I939" i="1"/>
  <c r="B940" i="1"/>
  <c r="C940" i="1"/>
  <c r="D940" i="1"/>
  <c r="E940" i="1"/>
  <c r="F940" i="1"/>
  <c r="G940" i="1"/>
  <c r="H940" i="1"/>
  <c r="I940" i="1"/>
  <c r="B941" i="1"/>
  <c r="C941" i="1"/>
  <c r="D941" i="1"/>
  <c r="E941" i="1"/>
  <c r="F941" i="1"/>
  <c r="G941" i="1"/>
  <c r="H941" i="1"/>
  <c r="I941" i="1"/>
  <c r="B942" i="1"/>
  <c r="C942" i="1"/>
  <c r="D942" i="1"/>
  <c r="E942" i="1"/>
  <c r="F942" i="1"/>
  <c r="G942" i="1"/>
  <c r="H942" i="1"/>
  <c r="I942" i="1"/>
  <c r="B943" i="1"/>
  <c r="C943" i="1"/>
  <c r="D943" i="1"/>
  <c r="E943" i="1"/>
  <c r="F943" i="1"/>
  <c r="G943" i="1"/>
  <c r="H943" i="1"/>
  <c r="I943" i="1"/>
  <c r="B944" i="1"/>
  <c r="C944" i="1"/>
  <c r="D944" i="1"/>
  <c r="E944" i="1"/>
  <c r="F944" i="1"/>
  <c r="G944" i="1"/>
  <c r="H944" i="1"/>
  <c r="I944" i="1"/>
  <c r="B945" i="1"/>
  <c r="C945" i="1"/>
  <c r="D945" i="1"/>
  <c r="E945" i="1"/>
  <c r="F945" i="1"/>
  <c r="G945" i="1"/>
  <c r="H945" i="1"/>
  <c r="I945" i="1"/>
  <c r="B946" i="1"/>
  <c r="C946" i="1"/>
  <c r="D946" i="1"/>
  <c r="E946" i="1"/>
  <c r="F946" i="1"/>
  <c r="G946" i="1"/>
  <c r="H946" i="1"/>
  <c r="I946" i="1"/>
  <c r="B947" i="1"/>
  <c r="C947" i="1"/>
  <c r="D947" i="1"/>
  <c r="E947" i="1"/>
  <c r="F947" i="1"/>
  <c r="G947" i="1"/>
  <c r="H947" i="1"/>
  <c r="I947" i="1"/>
  <c r="B948" i="1"/>
  <c r="C948" i="1"/>
  <c r="D948" i="1"/>
  <c r="E948" i="1"/>
  <c r="F948" i="1"/>
  <c r="G948" i="1"/>
  <c r="H948" i="1"/>
  <c r="I948" i="1"/>
  <c r="B949" i="1"/>
  <c r="C949" i="1"/>
  <c r="D949" i="1"/>
  <c r="E949" i="1"/>
  <c r="F949" i="1"/>
  <c r="G949" i="1"/>
  <c r="H949" i="1"/>
  <c r="I949" i="1"/>
  <c r="B950" i="1"/>
  <c r="C950" i="1"/>
  <c r="D950" i="1"/>
  <c r="E950" i="1"/>
  <c r="F950" i="1"/>
  <c r="G950" i="1"/>
  <c r="H950" i="1"/>
  <c r="I950" i="1"/>
  <c r="B951" i="1"/>
  <c r="C951" i="1"/>
  <c r="D951" i="1"/>
  <c r="E951" i="1"/>
  <c r="F951" i="1"/>
  <c r="G951" i="1"/>
  <c r="H951" i="1"/>
  <c r="I951" i="1"/>
  <c r="B952" i="1"/>
  <c r="C952" i="1"/>
  <c r="D952" i="1"/>
  <c r="E952" i="1"/>
  <c r="F952" i="1"/>
  <c r="G952" i="1"/>
  <c r="H952" i="1"/>
  <c r="I952" i="1"/>
  <c r="B953" i="1"/>
  <c r="C953" i="1"/>
  <c r="D953" i="1"/>
  <c r="E953" i="1"/>
  <c r="F953" i="1"/>
  <c r="G953" i="1"/>
  <c r="H953" i="1"/>
  <c r="I953" i="1"/>
  <c r="B954" i="1"/>
  <c r="C954" i="1"/>
  <c r="D954" i="1"/>
  <c r="E954" i="1"/>
  <c r="F954" i="1"/>
  <c r="G954" i="1"/>
  <c r="H954" i="1"/>
  <c r="I954" i="1"/>
  <c r="B955" i="1"/>
  <c r="C955" i="1"/>
  <c r="D955" i="1"/>
  <c r="E955" i="1"/>
  <c r="F955" i="1"/>
  <c r="G955" i="1"/>
  <c r="H955" i="1"/>
  <c r="I955" i="1"/>
  <c r="B956" i="1"/>
  <c r="C956" i="1"/>
  <c r="D956" i="1"/>
  <c r="E956" i="1"/>
  <c r="F956" i="1"/>
  <c r="G956" i="1"/>
  <c r="H956" i="1"/>
  <c r="I956" i="1"/>
  <c r="B957" i="1"/>
  <c r="C957" i="1"/>
  <c r="D957" i="1"/>
  <c r="E957" i="1"/>
  <c r="F957" i="1"/>
  <c r="G957" i="1"/>
  <c r="H957" i="1"/>
  <c r="I957" i="1"/>
  <c r="B958" i="1"/>
  <c r="C958" i="1"/>
  <c r="D958" i="1"/>
  <c r="E958" i="1"/>
  <c r="F958" i="1"/>
  <c r="G958" i="1"/>
  <c r="H958" i="1"/>
  <c r="I958" i="1"/>
  <c r="B959" i="1"/>
  <c r="C959" i="1"/>
  <c r="D959" i="1"/>
  <c r="E959" i="1"/>
  <c r="F959" i="1"/>
  <c r="G959" i="1"/>
  <c r="H959" i="1"/>
  <c r="I959" i="1"/>
  <c r="B960" i="1"/>
  <c r="C960" i="1"/>
  <c r="D960" i="1"/>
  <c r="E960" i="1"/>
  <c r="F960" i="1"/>
  <c r="G960" i="1"/>
  <c r="H960" i="1"/>
  <c r="I960" i="1"/>
  <c r="B961" i="1"/>
  <c r="C961" i="1"/>
  <c r="D961" i="1"/>
  <c r="E961" i="1"/>
  <c r="F961" i="1"/>
  <c r="G961" i="1"/>
  <c r="H961" i="1"/>
  <c r="I961" i="1"/>
  <c r="B962" i="1"/>
  <c r="C962" i="1"/>
  <c r="D962" i="1"/>
  <c r="E962" i="1"/>
  <c r="F962" i="1"/>
  <c r="G962" i="1"/>
  <c r="H962" i="1"/>
  <c r="I962" i="1"/>
  <c r="B963" i="1"/>
  <c r="C963" i="1"/>
  <c r="D963" i="1"/>
  <c r="E963" i="1"/>
  <c r="F963" i="1"/>
  <c r="G963" i="1"/>
  <c r="H963" i="1"/>
  <c r="I963" i="1"/>
  <c r="B964" i="1"/>
  <c r="C964" i="1"/>
  <c r="D964" i="1"/>
  <c r="E964" i="1"/>
  <c r="F964" i="1"/>
  <c r="G964" i="1"/>
  <c r="H964" i="1"/>
  <c r="I964" i="1"/>
  <c r="B965" i="1"/>
  <c r="C965" i="1"/>
  <c r="D965" i="1"/>
  <c r="E965" i="1"/>
  <c r="F965" i="1"/>
  <c r="G965" i="1"/>
  <c r="H965" i="1"/>
  <c r="I965" i="1"/>
  <c r="B966" i="1"/>
  <c r="C966" i="1"/>
  <c r="D966" i="1"/>
  <c r="E966" i="1"/>
  <c r="F966" i="1"/>
  <c r="G966" i="1"/>
  <c r="H966" i="1"/>
  <c r="I966" i="1"/>
  <c r="B967" i="1"/>
  <c r="C967" i="1"/>
  <c r="D967" i="1"/>
  <c r="E967" i="1"/>
  <c r="F967" i="1"/>
  <c r="G967" i="1"/>
  <c r="H967" i="1"/>
  <c r="I967" i="1"/>
  <c r="B968" i="1"/>
  <c r="C968" i="1"/>
  <c r="D968" i="1"/>
  <c r="E968" i="1"/>
  <c r="F968" i="1"/>
  <c r="G968" i="1"/>
  <c r="H968" i="1"/>
  <c r="I968" i="1"/>
  <c r="B969" i="1"/>
  <c r="C969" i="1"/>
  <c r="D969" i="1"/>
  <c r="E969" i="1"/>
  <c r="F969" i="1"/>
  <c r="G969" i="1"/>
  <c r="H969" i="1"/>
  <c r="I969" i="1"/>
  <c r="B970" i="1"/>
  <c r="C970" i="1"/>
  <c r="D970" i="1"/>
  <c r="E970" i="1"/>
  <c r="F970" i="1"/>
  <c r="G970" i="1"/>
  <c r="H970" i="1"/>
  <c r="I970" i="1"/>
  <c r="B971" i="1"/>
  <c r="C971" i="1"/>
  <c r="D971" i="1"/>
  <c r="E971" i="1"/>
  <c r="F971" i="1"/>
  <c r="G971" i="1"/>
  <c r="H971" i="1"/>
  <c r="I971" i="1"/>
  <c r="B972" i="1"/>
  <c r="C972" i="1"/>
  <c r="D972" i="1"/>
  <c r="E972" i="1"/>
  <c r="F972" i="1"/>
  <c r="G972" i="1"/>
  <c r="H972" i="1"/>
  <c r="I972" i="1"/>
  <c r="B973" i="1"/>
  <c r="C973" i="1"/>
  <c r="D973" i="1"/>
  <c r="E973" i="1"/>
  <c r="F973" i="1"/>
  <c r="G973" i="1"/>
  <c r="H973" i="1"/>
  <c r="I973" i="1"/>
  <c r="B974" i="1"/>
  <c r="C974" i="1"/>
  <c r="D974" i="1"/>
  <c r="E974" i="1"/>
  <c r="F974" i="1"/>
  <c r="G974" i="1"/>
  <c r="H974" i="1"/>
  <c r="I974" i="1"/>
  <c r="B975" i="1"/>
  <c r="C975" i="1"/>
  <c r="D975" i="1"/>
  <c r="E975" i="1"/>
  <c r="F975" i="1"/>
  <c r="G975" i="1"/>
  <c r="H975" i="1"/>
  <c r="I975" i="1"/>
  <c r="B976" i="1"/>
  <c r="C976" i="1"/>
  <c r="D976" i="1"/>
  <c r="E976" i="1"/>
  <c r="F976" i="1"/>
  <c r="G976" i="1"/>
  <c r="H976" i="1"/>
  <c r="I976" i="1"/>
  <c r="B977" i="1"/>
  <c r="C977" i="1"/>
  <c r="D977" i="1"/>
  <c r="E977" i="1"/>
  <c r="F977" i="1"/>
  <c r="G977" i="1"/>
  <c r="H977" i="1"/>
  <c r="I977" i="1"/>
  <c r="B978" i="1"/>
  <c r="C978" i="1"/>
  <c r="D978" i="1"/>
  <c r="E978" i="1"/>
  <c r="F978" i="1"/>
  <c r="G978" i="1"/>
  <c r="H978" i="1"/>
  <c r="I978" i="1"/>
  <c r="B979" i="1"/>
  <c r="C979" i="1"/>
  <c r="D979" i="1"/>
  <c r="E979" i="1"/>
  <c r="F979" i="1"/>
  <c r="G979" i="1"/>
  <c r="H979" i="1"/>
  <c r="I979" i="1"/>
  <c r="B980" i="1"/>
  <c r="C980" i="1"/>
  <c r="D980" i="1"/>
  <c r="E980" i="1"/>
  <c r="F980" i="1"/>
  <c r="G980" i="1"/>
  <c r="H980" i="1"/>
  <c r="I980" i="1"/>
  <c r="B981" i="1"/>
  <c r="C981" i="1"/>
  <c r="D981" i="1"/>
  <c r="E981" i="1"/>
  <c r="F981" i="1"/>
  <c r="G981" i="1"/>
  <c r="H981" i="1"/>
  <c r="I981" i="1"/>
  <c r="B982" i="1"/>
  <c r="C982" i="1"/>
  <c r="D982" i="1"/>
  <c r="E982" i="1"/>
  <c r="F982" i="1"/>
  <c r="G982" i="1"/>
  <c r="H982" i="1"/>
  <c r="I982" i="1"/>
  <c r="B983" i="1"/>
  <c r="C983" i="1"/>
  <c r="D983" i="1"/>
  <c r="E983" i="1"/>
  <c r="F983" i="1"/>
  <c r="G983" i="1"/>
  <c r="H983" i="1"/>
  <c r="I983" i="1"/>
  <c r="B984" i="1"/>
  <c r="C984" i="1"/>
  <c r="D984" i="1"/>
  <c r="E984" i="1"/>
  <c r="F984" i="1"/>
  <c r="G984" i="1"/>
  <c r="H984" i="1"/>
  <c r="I984" i="1"/>
  <c r="B985" i="1"/>
  <c r="C985" i="1"/>
  <c r="D985" i="1"/>
  <c r="E985" i="1"/>
  <c r="F985" i="1"/>
  <c r="G985" i="1"/>
  <c r="H985" i="1"/>
  <c r="I985" i="1"/>
  <c r="B986" i="1"/>
  <c r="C986" i="1"/>
  <c r="D986" i="1"/>
  <c r="E986" i="1"/>
  <c r="F986" i="1"/>
  <c r="G986" i="1"/>
  <c r="H986" i="1"/>
  <c r="I986" i="1"/>
  <c r="B987" i="1"/>
  <c r="C987" i="1"/>
  <c r="D987" i="1"/>
  <c r="E987" i="1"/>
  <c r="F987" i="1"/>
  <c r="G987" i="1"/>
  <c r="H987" i="1"/>
  <c r="I987" i="1"/>
  <c r="B988" i="1"/>
  <c r="C988" i="1"/>
  <c r="D988" i="1"/>
  <c r="E988" i="1"/>
  <c r="F988" i="1"/>
  <c r="G988" i="1"/>
  <c r="H988" i="1"/>
  <c r="I988" i="1"/>
  <c r="B989" i="1"/>
  <c r="C989" i="1"/>
  <c r="D989" i="1"/>
  <c r="E989" i="1"/>
  <c r="F989" i="1"/>
  <c r="G989" i="1"/>
  <c r="H989" i="1"/>
  <c r="I989" i="1"/>
  <c r="B990" i="1"/>
  <c r="C990" i="1"/>
  <c r="D990" i="1"/>
  <c r="E990" i="1"/>
  <c r="F990" i="1"/>
  <c r="G990" i="1"/>
  <c r="H990" i="1"/>
  <c r="I990" i="1"/>
  <c r="B991" i="1"/>
  <c r="C991" i="1"/>
  <c r="D991" i="1"/>
  <c r="E991" i="1"/>
  <c r="F991" i="1"/>
  <c r="G991" i="1"/>
  <c r="H991" i="1"/>
  <c r="I991" i="1"/>
  <c r="B992" i="1"/>
  <c r="C992" i="1"/>
  <c r="D992" i="1"/>
  <c r="E992" i="1"/>
  <c r="F992" i="1"/>
  <c r="G992" i="1"/>
  <c r="H992" i="1"/>
  <c r="I992" i="1"/>
  <c r="B993" i="1"/>
  <c r="C993" i="1"/>
  <c r="D993" i="1"/>
  <c r="E993" i="1"/>
  <c r="F993" i="1"/>
  <c r="G993" i="1"/>
  <c r="H993" i="1"/>
  <c r="I993" i="1"/>
  <c r="B994" i="1"/>
  <c r="C994" i="1"/>
  <c r="D994" i="1"/>
  <c r="E994" i="1"/>
  <c r="F994" i="1"/>
  <c r="G994" i="1"/>
  <c r="H994" i="1"/>
  <c r="I994" i="1"/>
  <c r="B995" i="1"/>
  <c r="C995" i="1"/>
  <c r="D995" i="1"/>
  <c r="E995" i="1"/>
  <c r="F995" i="1"/>
  <c r="G995" i="1"/>
  <c r="H995" i="1"/>
  <c r="I995" i="1"/>
  <c r="B996" i="1"/>
  <c r="C996" i="1"/>
  <c r="D996" i="1"/>
  <c r="E996" i="1"/>
  <c r="F996" i="1"/>
  <c r="G996" i="1"/>
  <c r="H996" i="1"/>
  <c r="I996" i="1"/>
  <c r="B997" i="1"/>
  <c r="C997" i="1"/>
  <c r="D997" i="1"/>
  <c r="E997" i="1"/>
  <c r="F997" i="1"/>
  <c r="G997" i="1"/>
  <c r="H997" i="1"/>
  <c r="I997" i="1"/>
  <c r="B998" i="1"/>
  <c r="C998" i="1"/>
  <c r="D998" i="1"/>
  <c r="E998" i="1"/>
  <c r="F998" i="1"/>
  <c r="G998" i="1"/>
  <c r="H998" i="1"/>
  <c r="I998" i="1"/>
  <c r="B999" i="1"/>
  <c r="C999" i="1"/>
  <c r="D999" i="1"/>
  <c r="E999" i="1"/>
  <c r="F999" i="1"/>
  <c r="G999" i="1"/>
  <c r="H999" i="1"/>
  <c r="I999" i="1"/>
  <c r="B1000" i="1"/>
  <c r="C1000" i="1"/>
  <c r="D1000" i="1"/>
  <c r="E1000" i="1"/>
  <c r="F1000" i="1"/>
  <c r="G1000" i="1"/>
  <c r="H1000" i="1"/>
  <c r="I1000" i="1"/>
  <c r="B1001" i="1"/>
  <c r="C1001" i="1"/>
  <c r="D1001" i="1"/>
  <c r="E1001" i="1"/>
  <c r="F1001" i="1"/>
  <c r="G1001" i="1"/>
  <c r="H1001" i="1"/>
  <c r="I1001" i="1"/>
  <c r="B1002" i="1"/>
  <c r="C1002" i="1"/>
  <c r="D1002" i="1"/>
  <c r="E1002" i="1"/>
  <c r="F1002" i="1"/>
  <c r="G1002" i="1"/>
  <c r="H1002" i="1"/>
  <c r="I1002" i="1"/>
  <c r="B1003" i="1"/>
  <c r="C1003" i="1"/>
  <c r="D1003" i="1"/>
  <c r="E1003" i="1"/>
  <c r="F1003" i="1"/>
  <c r="G1003" i="1"/>
  <c r="H1003" i="1"/>
  <c r="I1003" i="1"/>
  <c r="B1004" i="1"/>
  <c r="C1004" i="1"/>
  <c r="D1004" i="1"/>
  <c r="E1004" i="1"/>
  <c r="F1004" i="1"/>
  <c r="G1004" i="1"/>
  <c r="H1004" i="1"/>
  <c r="I1004" i="1"/>
  <c r="B1005" i="1"/>
  <c r="C1005" i="1"/>
  <c r="D1005" i="1"/>
  <c r="E1005" i="1"/>
  <c r="F1005" i="1"/>
  <c r="G1005" i="1"/>
  <c r="H1005" i="1"/>
  <c r="I1005" i="1"/>
  <c r="B1006" i="1"/>
  <c r="C1006" i="1"/>
  <c r="D1006" i="1"/>
  <c r="E1006" i="1"/>
  <c r="F1006" i="1"/>
  <c r="G1006" i="1"/>
  <c r="H1006" i="1"/>
  <c r="I1006" i="1"/>
  <c r="B1007" i="1"/>
  <c r="C1007" i="1"/>
  <c r="D1007" i="1"/>
  <c r="E1007" i="1"/>
  <c r="F1007" i="1"/>
  <c r="G1007" i="1"/>
  <c r="H1007" i="1"/>
  <c r="I1007" i="1"/>
  <c r="B1008" i="1"/>
  <c r="C1008" i="1"/>
  <c r="D1008" i="1"/>
  <c r="E1008" i="1"/>
  <c r="F1008" i="1"/>
  <c r="G1008" i="1"/>
  <c r="H1008" i="1"/>
  <c r="I1008" i="1"/>
  <c r="B1009" i="1"/>
  <c r="C1009" i="1"/>
  <c r="D1009" i="1"/>
  <c r="E1009" i="1"/>
  <c r="F1009" i="1"/>
  <c r="G1009" i="1"/>
  <c r="H1009" i="1"/>
  <c r="I1009" i="1"/>
  <c r="B1010" i="1"/>
  <c r="C1010" i="1"/>
  <c r="D1010" i="1"/>
  <c r="E1010" i="1"/>
  <c r="F1010" i="1"/>
  <c r="G1010" i="1"/>
  <c r="H1010" i="1"/>
  <c r="I1010" i="1"/>
  <c r="B1011" i="1"/>
  <c r="C1011" i="1"/>
  <c r="D1011" i="1"/>
  <c r="E1011" i="1"/>
  <c r="F1011" i="1"/>
  <c r="G1011" i="1"/>
  <c r="H1011" i="1"/>
  <c r="I1011" i="1"/>
  <c r="B1012" i="1"/>
  <c r="C1012" i="1"/>
  <c r="D1012" i="1"/>
  <c r="E1012" i="1"/>
  <c r="F1012" i="1"/>
  <c r="G1012" i="1"/>
  <c r="H1012" i="1"/>
  <c r="I1012" i="1"/>
  <c r="B1013" i="1"/>
  <c r="C1013" i="1"/>
  <c r="D1013" i="1"/>
  <c r="E1013" i="1"/>
  <c r="F1013" i="1"/>
  <c r="G1013" i="1"/>
  <c r="H1013" i="1"/>
  <c r="I1013" i="1"/>
  <c r="B1014" i="1"/>
  <c r="C1014" i="1"/>
  <c r="D1014" i="1"/>
  <c r="E1014" i="1"/>
  <c r="F1014" i="1"/>
  <c r="G1014" i="1"/>
  <c r="H1014" i="1"/>
  <c r="I1014" i="1"/>
  <c r="B1015" i="1"/>
  <c r="C1015" i="1"/>
  <c r="D1015" i="1"/>
  <c r="E1015" i="1"/>
  <c r="F1015" i="1"/>
  <c r="G1015" i="1"/>
  <c r="H1015" i="1"/>
  <c r="I1015" i="1"/>
  <c r="B1016" i="1"/>
  <c r="C1016" i="1"/>
  <c r="D1016" i="1"/>
  <c r="E1016" i="1"/>
  <c r="F1016" i="1"/>
  <c r="G1016" i="1"/>
  <c r="H1016" i="1"/>
  <c r="I1016" i="1"/>
  <c r="B1017" i="1"/>
  <c r="C1017" i="1"/>
  <c r="D1017" i="1"/>
  <c r="E1017" i="1"/>
  <c r="F1017" i="1"/>
  <c r="G1017" i="1"/>
  <c r="H1017" i="1"/>
  <c r="I1017" i="1"/>
  <c r="B1018" i="1"/>
  <c r="C1018" i="1"/>
  <c r="D1018" i="1"/>
  <c r="E1018" i="1"/>
  <c r="F1018" i="1"/>
  <c r="G1018" i="1"/>
  <c r="H1018" i="1"/>
  <c r="I1018" i="1"/>
  <c r="B1019" i="1"/>
  <c r="C1019" i="1"/>
  <c r="D1019" i="1"/>
  <c r="E1019" i="1"/>
  <c r="F1019" i="1"/>
  <c r="G1019" i="1"/>
  <c r="H1019" i="1"/>
  <c r="I1019" i="1"/>
  <c r="B1020" i="1"/>
  <c r="C1020" i="1"/>
  <c r="D1020" i="1"/>
  <c r="E1020" i="1"/>
  <c r="F1020" i="1"/>
  <c r="G1020" i="1"/>
  <c r="H1020" i="1"/>
  <c r="I1020" i="1"/>
  <c r="B1021" i="1"/>
  <c r="C1021" i="1"/>
  <c r="D1021" i="1"/>
  <c r="E1021" i="1"/>
  <c r="F1021" i="1"/>
  <c r="G1021" i="1"/>
  <c r="H1021" i="1"/>
  <c r="I1021" i="1"/>
  <c r="B1022" i="1"/>
  <c r="C1022" i="1"/>
  <c r="D1022" i="1"/>
  <c r="E1022" i="1"/>
  <c r="F1022" i="1"/>
  <c r="G1022" i="1"/>
  <c r="H1022" i="1"/>
  <c r="I1022" i="1"/>
  <c r="B1023" i="1"/>
  <c r="C1023" i="1"/>
  <c r="D1023" i="1"/>
  <c r="E1023" i="1"/>
  <c r="F1023" i="1"/>
  <c r="G1023" i="1"/>
  <c r="H1023" i="1"/>
  <c r="I1023" i="1"/>
  <c r="B1024" i="1"/>
  <c r="C1024" i="1"/>
  <c r="D1024" i="1"/>
  <c r="E1024" i="1"/>
  <c r="F1024" i="1"/>
  <c r="G1024" i="1"/>
  <c r="H1024" i="1"/>
  <c r="I1024" i="1"/>
  <c r="B1025" i="1"/>
  <c r="C1025" i="1"/>
  <c r="D1025" i="1"/>
  <c r="E1025" i="1"/>
  <c r="F1025" i="1"/>
  <c r="G1025" i="1"/>
  <c r="H1025" i="1"/>
  <c r="I1025" i="1"/>
  <c r="B1026" i="1"/>
  <c r="C1026" i="1"/>
  <c r="D1026" i="1"/>
  <c r="E1026" i="1"/>
  <c r="F1026" i="1"/>
  <c r="G1026" i="1"/>
  <c r="H1026" i="1"/>
  <c r="I1026" i="1"/>
  <c r="B1027" i="1"/>
  <c r="C1027" i="1"/>
  <c r="D1027" i="1"/>
  <c r="E1027" i="1"/>
  <c r="F1027" i="1"/>
  <c r="G1027" i="1"/>
  <c r="H1027" i="1"/>
  <c r="I1027" i="1"/>
  <c r="B1028" i="1"/>
  <c r="C1028" i="1"/>
  <c r="D1028" i="1"/>
  <c r="E1028" i="1"/>
  <c r="F1028" i="1"/>
  <c r="G1028" i="1"/>
  <c r="H1028" i="1"/>
  <c r="I1028" i="1"/>
  <c r="B1029" i="1"/>
  <c r="C1029" i="1"/>
  <c r="D1029" i="1"/>
  <c r="E1029" i="1"/>
  <c r="F1029" i="1"/>
  <c r="G1029" i="1"/>
  <c r="H1029" i="1"/>
  <c r="I1029" i="1"/>
  <c r="B1030" i="1"/>
  <c r="C1030" i="1"/>
  <c r="D1030" i="1"/>
  <c r="E1030" i="1"/>
  <c r="F1030" i="1"/>
  <c r="G1030" i="1"/>
  <c r="H1030" i="1"/>
  <c r="I1030" i="1"/>
  <c r="B1031" i="1"/>
  <c r="C1031" i="1"/>
  <c r="D1031" i="1"/>
  <c r="E1031" i="1"/>
  <c r="F1031" i="1"/>
  <c r="G1031" i="1"/>
  <c r="H1031" i="1"/>
  <c r="I1031" i="1"/>
  <c r="B1032" i="1"/>
  <c r="C1032" i="1"/>
  <c r="D1032" i="1"/>
  <c r="E1032" i="1"/>
  <c r="F1032" i="1"/>
  <c r="G1032" i="1"/>
  <c r="H1032" i="1"/>
  <c r="I1032" i="1"/>
  <c r="B1033" i="1"/>
  <c r="C1033" i="1"/>
  <c r="D1033" i="1"/>
  <c r="E1033" i="1"/>
  <c r="F1033" i="1"/>
  <c r="G1033" i="1"/>
  <c r="H1033" i="1"/>
  <c r="I1033" i="1"/>
  <c r="B1034" i="1"/>
  <c r="C1034" i="1"/>
  <c r="D1034" i="1"/>
  <c r="E1034" i="1"/>
  <c r="F1034" i="1"/>
  <c r="G1034" i="1"/>
  <c r="H1034" i="1"/>
  <c r="I1034" i="1"/>
  <c r="B1035" i="1"/>
  <c r="C1035" i="1"/>
  <c r="D1035" i="1"/>
  <c r="E1035" i="1"/>
  <c r="F1035" i="1"/>
  <c r="G1035" i="1"/>
  <c r="H1035" i="1"/>
  <c r="I1035" i="1"/>
  <c r="B1036" i="1"/>
  <c r="C1036" i="1"/>
  <c r="D1036" i="1"/>
  <c r="E1036" i="1"/>
  <c r="F1036" i="1"/>
  <c r="G1036" i="1"/>
  <c r="H1036" i="1"/>
  <c r="I1036" i="1"/>
  <c r="B1037" i="1"/>
  <c r="C1037" i="1"/>
  <c r="D1037" i="1"/>
  <c r="E1037" i="1"/>
  <c r="F1037" i="1"/>
  <c r="G1037" i="1"/>
  <c r="H1037" i="1"/>
  <c r="I1037" i="1"/>
  <c r="B1038" i="1"/>
  <c r="C1038" i="1"/>
  <c r="D1038" i="1"/>
  <c r="E1038" i="1"/>
  <c r="F1038" i="1"/>
  <c r="G1038" i="1"/>
  <c r="H1038" i="1"/>
  <c r="I1038" i="1"/>
  <c r="B1039" i="1"/>
  <c r="C1039" i="1"/>
  <c r="D1039" i="1"/>
  <c r="E1039" i="1"/>
  <c r="F1039" i="1"/>
  <c r="G1039" i="1"/>
  <c r="H1039" i="1"/>
  <c r="I1039" i="1"/>
  <c r="B1040" i="1"/>
  <c r="C1040" i="1"/>
  <c r="D1040" i="1"/>
  <c r="E1040" i="1"/>
  <c r="F1040" i="1"/>
  <c r="G1040" i="1"/>
  <c r="H1040" i="1"/>
  <c r="I1040" i="1"/>
  <c r="B1041" i="1"/>
  <c r="C1041" i="1"/>
  <c r="D1041" i="1"/>
  <c r="E1041" i="1"/>
  <c r="F1041" i="1"/>
  <c r="G1041" i="1"/>
  <c r="H1041" i="1"/>
  <c r="I1041" i="1"/>
  <c r="B1042" i="1"/>
  <c r="C1042" i="1"/>
  <c r="D1042" i="1"/>
  <c r="E1042" i="1"/>
  <c r="F1042" i="1"/>
  <c r="G1042" i="1"/>
  <c r="H1042" i="1"/>
  <c r="I1042" i="1"/>
  <c r="B1043" i="1"/>
  <c r="C1043" i="1"/>
  <c r="D1043" i="1"/>
  <c r="E1043" i="1"/>
  <c r="F1043" i="1"/>
  <c r="G1043" i="1"/>
  <c r="H1043" i="1"/>
  <c r="I1043" i="1"/>
  <c r="B1044" i="1"/>
  <c r="C1044" i="1"/>
  <c r="D1044" i="1"/>
  <c r="E1044" i="1"/>
  <c r="F1044" i="1"/>
  <c r="G1044" i="1"/>
  <c r="H1044" i="1"/>
  <c r="I1044" i="1"/>
  <c r="B1045" i="1"/>
  <c r="C1045" i="1"/>
  <c r="D1045" i="1"/>
  <c r="E1045" i="1"/>
  <c r="F1045" i="1"/>
  <c r="G1045" i="1"/>
  <c r="H1045" i="1"/>
  <c r="I1045" i="1"/>
  <c r="B1046" i="1"/>
  <c r="C1046" i="1"/>
  <c r="D1046" i="1"/>
  <c r="E1046" i="1"/>
  <c r="F1046" i="1"/>
  <c r="G1046" i="1"/>
  <c r="H1046" i="1"/>
  <c r="I1046" i="1"/>
  <c r="B1047" i="1"/>
  <c r="C1047" i="1"/>
  <c r="D1047" i="1"/>
  <c r="E1047" i="1"/>
  <c r="F1047" i="1"/>
  <c r="G1047" i="1"/>
  <c r="H1047" i="1"/>
  <c r="I1047" i="1"/>
  <c r="B1048" i="1"/>
  <c r="C1048" i="1"/>
  <c r="D1048" i="1"/>
  <c r="E1048" i="1"/>
  <c r="F1048" i="1"/>
  <c r="G1048" i="1"/>
  <c r="H1048" i="1"/>
  <c r="I1048" i="1"/>
  <c r="B1049" i="1"/>
  <c r="C1049" i="1"/>
  <c r="D1049" i="1"/>
  <c r="E1049" i="1"/>
  <c r="F1049" i="1"/>
  <c r="G1049" i="1"/>
  <c r="H1049" i="1"/>
  <c r="I1049" i="1"/>
  <c r="B1050" i="1"/>
  <c r="C1050" i="1"/>
  <c r="D1050" i="1"/>
  <c r="E1050" i="1"/>
  <c r="F1050" i="1"/>
  <c r="G1050" i="1"/>
  <c r="H1050" i="1"/>
  <c r="I1050" i="1"/>
  <c r="B1051" i="1"/>
  <c r="C1051" i="1"/>
  <c r="D1051" i="1"/>
  <c r="E1051" i="1"/>
  <c r="F1051" i="1"/>
  <c r="G1051" i="1"/>
  <c r="H1051" i="1"/>
  <c r="I1051" i="1"/>
  <c r="B1052" i="1"/>
  <c r="C1052" i="1"/>
  <c r="D1052" i="1"/>
  <c r="E1052" i="1"/>
  <c r="F1052" i="1"/>
  <c r="G1052" i="1"/>
  <c r="H1052" i="1"/>
  <c r="I1052" i="1"/>
  <c r="B1053" i="1"/>
  <c r="C1053" i="1"/>
  <c r="D1053" i="1"/>
  <c r="E1053" i="1"/>
  <c r="F1053" i="1"/>
  <c r="G1053" i="1"/>
  <c r="H1053" i="1"/>
  <c r="I1053" i="1"/>
  <c r="B1054" i="1"/>
  <c r="C1054" i="1"/>
  <c r="D1054" i="1"/>
  <c r="E1054" i="1"/>
  <c r="F1054" i="1"/>
  <c r="G1054" i="1"/>
  <c r="H1054" i="1"/>
  <c r="I1054" i="1"/>
  <c r="B1055" i="1"/>
  <c r="C1055" i="1"/>
  <c r="D1055" i="1"/>
  <c r="E1055" i="1"/>
  <c r="F1055" i="1"/>
  <c r="G1055" i="1"/>
  <c r="H1055" i="1"/>
  <c r="I1055" i="1"/>
  <c r="B1056" i="1"/>
  <c r="C1056" i="1"/>
  <c r="D1056" i="1"/>
  <c r="E1056" i="1"/>
  <c r="F1056" i="1"/>
  <c r="G1056" i="1"/>
  <c r="H1056" i="1"/>
  <c r="I1056" i="1"/>
  <c r="B1057" i="1"/>
  <c r="C1057" i="1"/>
  <c r="D1057" i="1"/>
  <c r="E1057" i="1"/>
  <c r="F1057" i="1"/>
  <c r="G1057" i="1"/>
  <c r="H1057" i="1"/>
  <c r="I1057" i="1"/>
  <c r="B1058" i="1"/>
  <c r="C1058" i="1"/>
  <c r="D1058" i="1"/>
  <c r="E1058" i="1"/>
  <c r="F1058" i="1"/>
  <c r="G1058" i="1"/>
  <c r="H1058" i="1"/>
  <c r="I1058" i="1"/>
  <c r="B1059" i="1"/>
  <c r="C1059" i="1"/>
  <c r="D1059" i="1"/>
  <c r="E1059" i="1"/>
  <c r="F1059" i="1"/>
  <c r="G1059" i="1"/>
  <c r="H1059" i="1"/>
  <c r="I1059" i="1"/>
  <c r="B1060" i="1"/>
  <c r="C1060" i="1"/>
  <c r="D1060" i="1"/>
  <c r="E1060" i="1"/>
  <c r="F1060" i="1"/>
  <c r="G1060" i="1"/>
  <c r="H1060" i="1"/>
  <c r="I1060" i="1"/>
  <c r="B1061" i="1"/>
  <c r="C1061" i="1"/>
  <c r="D1061" i="1"/>
  <c r="E1061" i="1"/>
  <c r="F1061" i="1"/>
  <c r="G1061" i="1"/>
  <c r="H1061" i="1"/>
  <c r="I1061" i="1"/>
  <c r="B1062" i="1"/>
  <c r="C1062" i="1"/>
  <c r="D1062" i="1"/>
  <c r="E1062" i="1"/>
  <c r="F1062" i="1"/>
  <c r="G1062" i="1"/>
  <c r="H1062" i="1"/>
  <c r="I1062" i="1"/>
  <c r="B1063" i="1"/>
  <c r="C1063" i="1"/>
  <c r="D1063" i="1"/>
  <c r="E1063" i="1"/>
  <c r="F1063" i="1"/>
  <c r="G1063" i="1"/>
  <c r="H1063" i="1"/>
  <c r="I1063" i="1"/>
  <c r="B1064" i="1"/>
  <c r="C1064" i="1"/>
  <c r="D1064" i="1"/>
  <c r="E1064" i="1"/>
  <c r="F1064" i="1"/>
  <c r="G1064" i="1"/>
  <c r="H1064" i="1"/>
  <c r="I1064" i="1"/>
  <c r="B1065" i="1"/>
  <c r="C1065" i="1"/>
  <c r="D1065" i="1"/>
  <c r="E1065" i="1"/>
  <c r="F1065" i="1"/>
  <c r="G1065" i="1"/>
  <c r="H1065" i="1"/>
  <c r="I1065" i="1"/>
  <c r="B1066" i="1"/>
  <c r="C1066" i="1"/>
  <c r="D1066" i="1"/>
  <c r="E1066" i="1"/>
  <c r="F1066" i="1"/>
  <c r="G1066" i="1"/>
  <c r="H1066" i="1"/>
  <c r="I1066" i="1"/>
  <c r="B1067" i="1"/>
  <c r="C1067" i="1"/>
  <c r="D1067" i="1"/>
  <c r="E1067" i="1"/>
  <c r="F1067" i="1"/>
  <c r="G1067" i="1"/>
  <c r="H1067" i="1"/>
  <c r="I1067" i="1"/>
  <c r="B1068" i="1"/>
  <c r="C1068" i="1"/>
  <c r="D1068" i="1"/>
  <c r="E1068" i="1"/>
  <c r="F1068" i="1"/>
  <c r="G1068" i="1"/>
  <c r="H1068" i="1"/>
  <c r="I1068" i="1"/>
  <c r="B1069" i="1"/>
  <c r="C1069" i="1"/>
  <c r="D1069" i="1"/>
  <c r="E1069" i="1"/>
  <c r="F1069" i="1"/>
  <c r="G1069" i="1"/>
  <c r="H1069" i="1"/>
  <c r="I1069" i="1"/>
  <c r="B1070" i="1"/>
  <c r="C1070" i="1"/>
  <c r="D1070" i="1"/>
  <c r="E1070" i="1"/>
  <c r="F1070" i="1"/>
  <c r="G1070" i="1"/>
  <c r="H1070" i="1"/>
  <c r="I1070" i="1"/>
  <c r="B1071" i="1"/>
  <c r="C1071" i="1"/>
  <c r="D1071" i="1"/>
  <c r="E1071" i="1"/>
  <c r="F1071" i="1"/>
  <c r="G1071" i="1"/>
  <c r="H1071" i="1"/>
  <c r="I1071" i="1"/>
  <c r="B1072" i="1"/>
  <c r="C1072" i="1"/>
  <c r="D1072" i="1"/>
  <c r="E1072" i="1"/>
  <c r="F1072" i="1"/>
  <c r="G1072" i="1"/>
  <c r="H1072" i="1"/>
  <c r="I1072" i="1"/>
  <c r="B1073" i="1"/>
  <c r="C1073" i="1"/>
  <c r="D1073" i="1"/>
  <c r="E1073" i="1"/>
  <c r="F1073" i="1"/>
  <c r="G1073" i="1"/>
  <c r="H1073" i="1"/>
  <c r="I1073" i="1"/>
  <c r="B1074" i="1"/>
  <c r="C1074" i="1"/>
  <c r="D1074" i="1"/>
  <c r="E1074" i="1"/>
  <c r="F1074" i="1"/>
  <c r="G1074" i="1"/>
  <c r="H1074" i="1"/>
  <c r="I1074" i="1"/>
  <c r="B1075" i="1"/>
  <c r="C1075" i="1"/>
  <c r="D1075" i="1"/>
  <c r="E1075" i="1"/>
  <c r="F1075" i="1"/>
  <c r="G1075" i="1"/>
  <c r="H1075" i="1"/>
  <c r="I1075" i="1"/>
  <c r="B1076" i="1"/>
  <c r="C1076" i="1"/>
  <c r="D1076" i="1"/>
  <c r="E1076" i="1"/>
  <c r="F1076" i="1"/>
  <c r="G1076" i="1"/>
  <c r="H1076" i="1"/>
  <c r="I1076" i="1"/>
  <c r="B1077" i="1"/>
  <c r="C1077" i="1"/>
  <c r="D1077" i="1"/>
  <c r="E1077" i="1"/>
  <c r="F1077" i="1"/>
  <c r="G1077" i="1"/>
  <c r="H1077" i="1"/>
  <c r="I1077" i="1"/>
  <c r="B1078" i="1"/>
  <c r="C1078" i="1"/>
  <c r="D1078" i="1"/>
  <c r="E1078" i="1"/>
  <c r="F1078" i="1"/>
  <c r="G1078" i="1"/>
  <c r="H1078" i="1"/>
  <c r="I1078" i="1"/>
  <c r="B1079" i="1"/>
  <c r="C1079" i="1"/>
  <c r="D1079" i="1"/>
  <c r="E1079" i="1"/>
  <c r="F1079" i="1"/>
  <c r="G1079" i="1"/>
  <c r="H1079" i="1"/>
  <c r="I1079" i="1"/>
  <c r="B1080" i="1"/>
  <c r="C1080" i="1"/>
  <c r="D1080" i="1"/>
  <c r="E1080" i="1"/>
  <c r="F1080" i="1"/>
  <c r="G1080" i="1"/>
  <c r="H1080" i="1"/>
  <c r="I1080" i="1"/>
  <c r="B1081" i="1"/>
  <c r="C1081" i="1"/>
  <c r="D1081" i="1"/>
  <c r="E1081" i="1"/>
  <c r="F1081" i="1"/>
  <c r="G1081" i="1"/>
  <c r="H1081" i="1"/>
  <c r="I1081" i="1"/>
  <c r="B1082" i="1"/>
  <c r="C1082" i="1"/>
  <c r="D1082" i="1"/>
  <c r="E1082" i="1"/>
  <c r="F1082" i="1"/>
  <c r="G1082" i="1"/>
  <c r="H1082" i="1"/>
  <c r="I1082" i="1"/>
  <c r="B1083" i="1"/>
  <c r="C1083" i="1"/>
  <c r="D1083" i="1"/>
  <c r="E1083" i="1"/>
  <c r="F1083" i="1"/>
  <c r="G1083" i="1"/>
  <c r="H1083" i="1"/>
  <c r="I1083" i="1"/>
  <c r="B1084" i="1"/>
  <c r="C1084" i="1"/>
  <c r="D1084" i="1"/>
  <c r="E1084" i="1"/>
  <c r="F1084" i="1"/>
  <c r="G1084" i="1"/>
  <c r="H1084" i="1"/>
  <c r="I1084" i="1"/>
  <c r="B1085" i="1"/>
  <c r="C1085" i="1"/>
  <c r="D1085" i="1"/>
  <c r="E1085" i="1"/>
  <c r="F1085" i="1"/>
  <c r="G1085" i="1"/>
  <c r="H1085" i="1"/>
  <c r="I1085" i="1"/>
  <c r="B1086" i="1"/>
  <c r="C1086" i="1"/>
  <c r="D1086" i="1"/>
  <c r="E1086" i="1"/>
  <c r="F1086" i="1"/>
  <c r="G1086" i="1"/>
  <c r="H1086" i="1"/>
  <c r="I1086" i="1"/>
  <c r="B1087" i="1"/>
  <c r="C1087" i="1"/>
  <c r="D1087" i="1"/>
  <c r="E1087" i="1"/>
  <c r="F1087" i="1"/>
  <c r="G1087" i="1"/>
  <c r="H1087" i="1"/>
  <c r="I1087" i="1"/>
  <c r="B1088" i="1"/>
  <c r="C1088" i="1"/>
  <c r="D1088" i="1"/>
  <c r="E1088" i="1"/>
  <c r="F1088" i="1"/>
  <c r="G1088" i="1"/>
  <c r="H1088" i="1"/>
  <c r="I1088" i="1"/>
  <c r="B1089" i="1"/>
  <c r="C1089" i="1"/>
  <c r="D1089" i="1"/>
  <c r="E1089" i="1"/>
  <c r="F1089" i="1"/>
  <c r="G1089" i="1"/>
  <c r="H1089" i="1"/>
  <c r="I1089" i="1"/>
  <c r="B1090" i="1"/>
  <c r="C1090" i="1"/>
  <c r="D1090" i="1"/>
  <c r="E1090" i="1"/>
  <c r="F1090" i="1"/>
  <c r="G1090" i="1"/>
  <c r="H1090" i="1"/>
  <c r="I1090" i="1"/>
  <c r="B1091" i="1"/>
  <c r="C1091" i="1"/>
  <c r="D1091" i="1"/>
  <c r="E1091" i="1"/>
  <c r="F1091" i="1"/>
  <c r="G1091" i="1"/>
  <c r="H1091" i="1"/>
  <c r="I1091" i="1"/>
  <c r="B1092" i="1"/>
  <c r="C1092" i="1"/>
  <c r="D1092" i="1"/>
  <c r="E1092" i="1"/>
  <c r="F1092" i="1"/>
  <c r="G1092" i="1"/>
  <c r="H1092" i="1"/>
  <c r="I1092" i="1"/>
  <c r="B1093" i="1"/>
  <c r="C1093" i="1"/>
  <c r="D1093" i="1"/>
  <c r="E1093" i="1"/>
  <c r="F1093" i="1"/>
  <c r="G1093" i="1"/>
  <c r="H1093" i="1"/>
  <c r="I1093" i="1"/>
  <c r="B1094" i="1"/>
  <c r="C1094" i="1"/>
  <c r="D1094" i="1"/>
  <c r="E1094" i="1"/>
  <c r="F1094" i="1"/>
  <c r="G1094" i="1"/>
  <c r="H1094" i="1"/>
  <c r="I1094" i="1"/>
  <c r="B1095" i="1"/>
  <c r="C1095" i="1"/>
  <c r="D1095" i="1"/>
  <c r="E1095" i="1"/>
  <c r="F1095" i="1"/>
  <c r="G1095" i="1"/>
  <c r="H1095" i="1"/>
  <c r="I1095" i="1"/>
  <c r="B1096" i="1"/>
  <c r="C1096" i="1"/>
  <c r="D1096" i="1"/>
  <c r="E1096" i="1"/>
  <c r="F1096" i="1"/>
  <c r="G1096" i="1"/>
  <c r="H1096" i="1"/>
  <c r="I1096" i="1"/>
  <c r="B1097" i="1"/>
  <c r="C1097" i="1"/>
  <c r="D1097" i="1"/>
  <c r="E1097" i="1"/>
  <c r="F1097" i="1"/>
  <c r="G1097" i="1"/>
  <c r="H1097" i="1"/>
  <c r="I1097" i="1"/>
  <c r="B1098" i="1"/>
  <c r="C1098" i="1"/>
  <c r="D1098" i="1"/>
  <c r="E1098" i="1"/>
  <c r="F1098" i="1"/>
  <c r="G1098" i="1"/>
  <c r="H1098" i="1"/>
  <c r="I1098" i="1"/>
  <c r="B1099" i="1"/>
  <c r="C1099" i="1"/>
  <c r="D1099" i="1"/>
  <c r="E1099" i="1"/>
  <c r="F1099" i="1"/>
  <c r="G1099" i="1"/>
  <c r="H1099" i="1"/>
  <c r="I1099" i="1"/>
  <c r="B1100" i="1"/>
  <c r="C1100" i="1"/>
  <c r="D1100" i="1"/>
  <c r="E1100" i="1"/>
  <c r="F1100" i="1"/>
  <c r="G1100" i="1"/>
  <c r="H1100" i="1"/>
  <c r="I1100" i="1"/>
  <c r="B1101" i="1"/>
  <c r="C1101" i="1"/>
  <c r="D1101" i="1"/>
  <c r="E1101" i="1"/>
  <c r="F1101" i="1"/>
  <c r="G1101" i="1"/>
  <c r="H1101" i="1"/>
  <c r="I1101" i="1"/>
  <c r="B1102" i="1"/>
  <c r="C1102" i="1"/>
  <c r="D1102" i="1"/>
  <c r="E1102" i="1"/>
  <c r="F1102" i="1"/>
  <c r="G1102" i="1"/>
  <c r="H1102" i="1"/>
  <c r="I1102" i="1"/>
  <c r="B1103" i="1"/>
  <c r="C1103" i="1"/>
  <c r="D1103" i="1"/>
  <c r="E1103" i="1"/>
  <c r="F1103" i="1"/>
  <c r="G1103" i="1"/>
  <c r="H1103" i="1"/>
  <c r="I1103" i="1"/>
  <c r="B1104" i="1"/>
  <c r="C1104" i="1"/>
  <c r="D1104" i="1"/>
  <c r="E1104" i="1"/>
  <c r="F1104" i="1"/>
  <c r="G1104" i="1"/>
  <c r="H1104" i="1"/>
  <c r="I1104" i="1"/>
  <c r="B1105" i="1"/>
  <c r="C1105" i="1"/>
  <c r="D1105" i="1"/>
  <c r="E1105" i="1"/>
  <c r="F1105" i="1"/>
  <c r="G1105" i="1"/>
  <c r="H1105" i="1"/>
  <c r="I1105" i="1"/>
  <c r="B1106" i="1"/>
  <c r="C1106" i="1"/>
  <c r="D1106" i="1"/>
  <c r="E1106" i="1"/>
  <c r="F1106" i="1"/>
  <c r="G1106" i="1"/>
  <c r="H1106" i="1"/>
  <c r="I1106" i="1"/>
  <c r="B1107" i="1"/>
  <c r="C1107" i="1"/>
  <c r="D1107" i="1"/>
  <c r="E1107" i="1"/>
  <c r="F1107" i="1"/>
  <c r="G1107" i="1"/>
  <c r="H1107" i="1"/>
  <c r="I1107" i="1"/>
  <c r="B1108" i="1"/>
  <c r="C1108" i="1"/>
  <c r="D1108" i="1"/>
  <c r="E1108" i="1"/>
  <c r="F1108" i="1"/>
  <c r="G1108" i="1"/>
  <c r="H1108" i="1"/>
  <c r="I1108" i="1"/>
  <c r="B1109" i="1"/>
  <c r="C1109" i="1"/>
  <c r="D1109" i="1"/>
  <c r="E1109" i="1"/>
  <c r="F1109" i="1"/>
  <c r="G1109" i="1"/>
  <c r="H1109" i="1"/>
  <c r="I1109" i="1"/>
  <c r="B1110" i="1"/>
  <c r="C1110" i="1"/>
  <c r="D1110" i="1"/>
  <c r="E1110" i="1"/>
  <c r="F1110" i="1"/>
  <c r="G1110" i="1"/>
  <c r="H1110" i="1"/>
  <c r="I1110" i="1"/>
  <c r="B1111" i="1"/>
  <c r="C1111" i="1"/>
  <c r="D1111" i="1"/>
  <c r="E1111" i="1"/>
  <c r="F1111" i="1"/>
  <c r="G1111" i="1"/>
  <c r="H1111" i="1"/>
  <c r="I1111" i="1"/>
  <c r="B1112" i="1"/>
  <c r="C1112" i="1"/>
  <c r="D1112" i="1"/>
  <c r="E1112" i="1"/>
  <c r="F1112" i="1"/>
  <c r="G1112" i="1"/>
  <c r="H1112" i="1"/>
  <c r="I1112" i="1"/>
  <c r="B1113" i="1"/>
  <c r="C1113" i="1"/>
  <c r="D1113" i="1"/>
  <c r="E1113" i="1"/>
  <c r="F1113" i="1"/>
  <c r="G1113" i="1"/>
  <c r="H1113" i="1"/>
  <c r="I1113" i="1"/>
  <c r="B1114" i="1"/>
  <c r="C1114" i="1"/>
  <c r="D1114" i="1"/>
  <c r="E1114" i="1"/>
  <c r="F1114" i="1"/>
  <c r="G1114" i="1"/>
  <c r="H1114" i="1"/>
  <c r="I1114" i="1"/>
  <c r="B1115" i="1"/>
  <c r="C1115" i="1"/>
  <c r="D1115" i="1"/>
  <c r="E1115" i="1"/>
  <c r="F1115" i="1"/>
  <c r="G1115" i="1"/>
  <c r="H1115" i="1"/>
  <c r="I1115" i="1"/>
  <c r="B1116" i="1"/>
  <c r="C1116" i="1"/>
  <c r="D1116" i="1"/>
  <c r="E1116" i="1"/>
  <c r="F1116" i="1"/>
  <c r="G1116" i="1"/>
  <c r="H1116" i="1"/>
  <c r="I1116" i="1"/>
  <c r="B1117" i="1"/>
  <c r="C1117" i="1"/>
  <c r="D1117" i="1"/>
  <c r="E1117" i="1"/>
  <c r="F1117" i="1"/>
  <c r="G1117" i="1"/>
  <c r="H1117" i="1"/>
  <c r="I1117" i="1"/>
  <c r="B1118" i="1"/>
  <c r="C1118" i="1"/>
  <c r="D1118" i="1"/>
  <c r="E1118" i="1"/>
  <c r="F1118" i="1"/>
  <c r="G1118" i="1"/>
  <c r="H1118" i="1"/>
  <c r="I1118" i="1"/>
  <c r="B1119" i="1"/>
  <c r="C1119" i="1"/>
  <c r="D1119" i="1"/>
  <c r="E1119" i="1"/>
  <c r="F1119" i="1"/>
  <c r="G1119" i="1"/>
  <c r="H1119" i="1"/>
  <c r="I1119" i="1"/>
  <c r="B1120" i="1"/>
  <c r="C1120" i="1"/>
  <c r="D1120" i="1"/>
  <c r="E1120" i="1"/>
  <c r="F1120" i="1"/>
  <c r="G1120" i="1"/>
  <c r="H1120" i="1"/>
  <c r="I1120" i="1"/>
  <c r="B1121" i="1"/>
  <c r="C1121" i="1"/>
  <c r="D1121" i="1"/>
  <c r="E1121" i="1"/>
  <c r="F1121" i="1"/>
  <c r="G1121" i="1"/>
  <c r="H1121" i="1"/>
  <c r="I1121" i="1"/>
  <c r="B1122" i="1"/>
  <c r="C1122" i="1"/>
  <c r="D1122" i="1"/>
  <c r="E1122" i="1"/>
  <c r="F1122" i="1"/>
  <c r="G1122" i="1"/>
  <c r="H1122" i="1"/>
  <c r="I1122" i="1"/>
  <c r="B1123" i="1"/>
  <c r="C1123" i="1"/>
  <c r="D1123" i="1"/>
  <c r="E1123" i="1"/>
  <c r="F1123" i="1"/>
  <c r="G1123" i="1"/>
  <c r="H1123" i="1"/>
  <c r="I1123" i="1"/>
  <c r="B1124" i="1"/>
  <c r="C1124" i="1"/>
  <c r="D1124" i="1"/>
  <c r="E1124" i="1"/>
  <c r="F1124" i="1"/>
  <c r="G1124" i="1"/>
  <c r="H1124" i="1"/>
  <c r="I1124" i="1"/>
  <c r="B1125" i="1"/>
  <c r="C1125" i="1"/>
  <c r="D1125" i="1"/>
  <c r="E1125" i="1"/>
  <c r="F1125" i="1"/>
  <c r="G1125" i="1"/>
  <c r="H1125" i="1"/>
  <c r="I1125" i="1"/>
  <c r="B1126" i="1"/>
  <c r="C1126" i="1"/>
  <c r="D1126" i="1"/>
  <c r="E1126" i="1"/>
  <c r="F1126" i="1"/>
  <c r="G1126" i="1"/>
  <c r="H1126" i="1"/>
  <c r="I1126" i="1"/>
  <c r="B1127" i="1"/>
  <c r="C1127" i="1"/>
  <c r="D1127" i="1"/>
  <c r="E1127" i="1"/>
  <c r="F1127" i="1"/>
  <c r="G1127" i="1"/>
  <c r="H1127" i="1"/>
  <c r="I1127" i="1"/>
  <c r="B1128" i="1"/>
  <c r="C1128" i="1"/>
  <c r="D1128" i="1"/>
  <c r="E1128" i="1"/>
  <c r="F1128" i="1"/>
  <c r="G1128" i="1"/>
  <c r="H1128" i="1"/>
  <c r="I1128" i="1"/>
  <c r="B1129" i="1"/>
  <c r="C1129" i="1"/>
  <c r="D1129" i="1"/>
  <c r="E1129" i="1"/>
  <c r="F1129" i="1"/>
  <c r="G1129" i="1"/>
  <c r="H1129" i="1"/>
  <c r="I1129" i="1"/>
  <c r="B1130" i="1"/>
  <c r="C1130" i="1"/>
  <c r="D1130" i="1"/>
  <c r="E1130" i="1"/>
  <c r="F1130" i="1"/>
  <c r="G1130" i="1"/>
  <c r="H1130" i="1"/>
  <c r="I1130" i="1"/>
  <c r="B1131" i="1"/>
  <c r="C1131" i="1"/>
  <c r="D1131" i="1"/>
  <c r="E1131" i="1"/>
  <c r="F1131" i="1"/>
  <c r="G1131" i="1"/>
  <c r="H1131" i="1"/>
  <c r="I1131" i="1"/>
  <c r="B1132" i="1"/>
  <c r="C1132" i="1"/>
  <c r="D1132" i="1"/>
  <c r="E1132" i="1"/>
  <c r="F1132" i="1"/>
  <c r="G1132" i="1"/>
  <c r="H1132" i="1"/>
  <c r="I1132" i="1"/>
  <c r="B1133" i="1"/>
  <c r="C1133" i="1"/>
  <c r="D1133" i="1"/>
  <c r="E1133" i="1"/>
  <c r="F1133" i="1"/>
  <c r="G1133" i="1"/>
  <c r="H1133" i="1"/>
  <c r="I1133" i="1"/>
  <c r="B1134" i="1"/>
  <c r="C1134" i="1"/>
  <c r="D1134" i="1"/>
  <c r="E1134" i="1"/>
  <c r="F1134" i="1"/>
  <c r="G1134" i="1"/>
  <c r="H1134" i="1"/>
  <c r="I1134" i="1"/>
  <c r="B1135" i="1"/>
  <c r="C1135" i="1"/>
  <c r="D1135" i="1"/>
  <c r="E1135" i="1"/>
  <c r="F1135" i="1"/>
  <c r="G1135" i="1"/>
  <c r="H1135" i="1"/>
  <c r="I1135" i="1"/>
  <c r="B1136" i="1"/>
  <c r="C1136" i="1"/>
  <c r="D1136" i="1"/>
  <c r="E1136" i="1"/>
  <c r="F1136" i="1"/>
  <c r="G1136" i="1"/>
  <c r="H1136" i="1"/>
  <c r="I1136" i="1"/>
  <c r="B1137" i="1"/>
  <c r="C1137" i="1"/>
  <c r="D1137" i="1"/>
  <c r="E1137" i="1"/>
  <c r="F1137" i="1"/>
  <c r="G1137" i="1"/>
  <c r="H1137" i="1"/>
  <c r="I1137" i="1"/>
  <c r="B1138" i="1"/>
  <c r="C1138" i="1"/>
  <c r="D1138" i="1"/>
  <c r="E1138" i="1"/>
  <c r="F1138" i="1"/>
  <c r="G1138" i="1"/>
  <c r="H1138" i="1"/>
  <c r="I1138" i="1"/>
  <c r="B1139" i="1"/>
  <c r="C1139" i="1"/>
  <c r="D1139" i="1"/>
  <c r="E1139" i="1"/>
  <c r="F1139" i="1"/>
  <c r="G1139" i="1"/>
  <c r="H1139" i="1"/>
  <c r="I1139" i="1"/>
  <c r="B1140" i="1"/>
  <c r="C1140" i="1"/>
  <c r="D1140" i="1"/>
  <c r="E1140" i="1"/>
  <c r="F1140" i="1"/>
  <c r="G1140" i="1"/>
  <c r="H1140" i="1"/>
  <c r="I1140" i="1"/>
  <c r="B1141" i="1"/>
  <c r="C1141" i="1"/>
  <c r="D1141" i="1"/>
  <c r="E1141" i="1"/>
  <c r="F1141" i="1"/>
  <c r="G1141" i="1"/>
  <c r="H1141" i="1"/>
  <c r="I1141" i="1"/>
  <c r="B1142" i="1"/>
  <c r="C1142" i="1"/>
  <c r="D1142" i="1"/>
  <c r="E1142" i="1"/>
  <c r="F1142" i="1"/>
  <c r="G1142" i="1"/>
  <c r="H1142" i="1"/>
  <c r="I1142" i="1"/>
  <c r="B1143" i="1"/>
  <c r="C1143" i="1"/>
  <c r="D1143" i="1"/>
  <c r="E1143" i="1"/>
  <c r="F1143" i="1"/>
  <c r="G1143" i="1"/>
  <c r="H1143" i="1"/>
  <c r="I1143" i="1"/>
  <c r="B1144" i="1"/>
  <c r="C1144" i="1"/>
  <c r="D1144" i="1"/>
  <c r="E1144" i="1"/>
  <c r="F1144" i="1"/>
  <c r="G1144" i="1"/>
  <c r="H1144" i="1"/>
  <c r="I1144" i="1"/>
  <c r="B1145" i="1"/>
  <c r="C1145" i="1"/>
  <c r="D1145" i="1"/>
  <c r="E1145" i="1"/>
  <c r="F1145" i="1"/>
  <c r="G1145" i="1"/>
  <c r="H1145" i="1"/>
  <c r="I1145" i="1"/>
  <c r="B1146" i="1"/>
  <c r="C1146" i="1"/>
  <c r="D1146" i="1"/>
  <c r="E1146" i="1"/>
  <c r="F1146" i="1"/>
  <c r="G1146" i="1"/>
  <c r="H1146" i="1"/>
  <c r="I1146" i="1"/>
  <c r="B1147" i="1"/>
  <c r="C1147" i="1"/>
  <c r="D1147" i="1"/>
  <c r="E1147" i="1"/>
  <c r="F1147" i="1"/>
  <c r="G1147" i="1"/>
  <c r="H1147" i="1"/>
  <c r="I1147" i="1"/>
  <c r="B1148" i="1"/>
  <c r="C1148" i="1"/>
  <c r="D1148" i="1"/>
  <c r="E1148" i="1"/>
  <c r="F1148" i="1"/>
  <c r="G1148" i="1"/>
  <c r="H1148" i="1"/>
  <c r="I1148" i="1"/>
  <c r="B1149" i="1"/>
  <c r="C1149" i="1"/>
  <c r="D1149" i="1"/>
  <c r="E1149" i="1"/>
  <c r="F1149" i="1"/>
  <c r="G1149" i="1"/>
  <c r="H1149" i="1"/>
  <c r="I1149" i="1"/>
  <c r="B1150" i="1"/>
  <c r="C1150" i="1"/>
  <c r="D1150" i="1"/>
  <c r="E1150" i="1"/>
  <c r="F1150" i="1"/>
  <c r="G1150" i="1"/>
  <c r="H1150" i="1"/>
  <c r="I1150" i="1"/>
  <c r="B1151" i="1"/>
  <c r="C1151" i="1"/>
  <c r="D1151" i="1"/>
  <c r="E1151" i="1"/>
  <c r="F1151" i="1"/>
  <c r="G1151" i="1"/>
  <c r="H1151" i="1"/>
  <c r="I1151" i="1"/>
  <c r="B1152" i="1"/>
  <c r="C1152" i="1"/>
  <c r="D1152" i="1"/>
  <c r="E1152" i="1"/>
  <c r="F1152" i="1"/>
  <c r="G1152" i="1"/>
  <c r="H1152" i="1"/>
  <c r="I1152" i="1"/>
  <c r="B1153" i="1"/>
  <c r="C1153" i="1"/>
  <c r="D1153" i="1"/>
  <c r="E1153" i="1"/>
  <c r="F1153" i="1"/>
  <c r="G1153" i="1"/>
  <c r="H1153" i="1"/>
  <c r="I1153" i="1"/>
  <c r="B1154" i="1"/>
  <c r="C1154" i="1"/>
  <c r="D1154" i="1"/>
  <c r="E1154" i="1"/>
  <c r="F1154" i="1"/>
  <c r="G1154" i="1"/>
  <c r="H1154" i="1"/>
  <c r="I1154" i="1"/>
  <c r="B1155" i="1"/>
  <c r="C1155" i="1"/>
  <c r="D1155" i="1"/>
  <c r="E1155" i="1"/>
  <c r="F1155" i="1"/>
  <c r="G1155" i="1"/>
  <c r="H1155" i="1"/>
  <c r="I1155" i="1"/>
  <c r="B1156" i="1"/>
  <c r="C1156" i="1"/>
  <c r="D1156" i="1"/>
  <c r="E1156" i="1"/>
  <c r="F1156" i="1"/>
  <c r="G1156" i="1"/>
  <c r="H1156" i="1"/>
  <c r="I1156" i="1"/>
  <c r="B1157" i="1"/>
  <c r="C1157" i="1"/>
  <c r="D1157" i="1"/>
  <c r="E1157" i="1"/>
  <c r="F1157" i="1"/>
  <c r="G1157" i="1"/>
  <c r="H1157" i="1"/>
  <c r="I1157" i="1"/>
  <c r="B1158" i="1"/>
  <c r="C1158" i="1"/>
  <c r="D1158" i="1"/>
  <c r="E1158" i="1"/>
  <c r="F1158" i="1"/>
  <c r="G1158" i="1"/>
  <c r="H1158" i="1"/>
  <c r="I1158" i="1"/>
  <c r="B1159" i="1"/>
  <c r="C1159" i="1"/>
  <c r="D1159" i="1"/>
  <c r="E1159" i="1"/>
  <c r="F1159" i="1"/>
  <c r="G1159" i="1"/>
  <c r="H1159" i="1"/>
  <c r="I1159" i="1"/>
  <c r="B1160" i="1"/>
  <c r="C1160" i="1"/>
  <c r="D1160" i="1"/>
  <c r="E1160" i="1"/>
  <c r="F1160" i="1"/>
  <c r="G1160" i="1"/>
  <c r="H1160" i="1"/>
  <c r="I1160" i="1"/>
  <c r="B1161" i="1"/>
  <c r="C1161" i="1"/>
  <c r="D1161" i="1"/>
  <c r="E1161" i="1"/>
  <c r="F1161" i="1"/>
  <c r="G1161" i="1"/>
  <c r="H1161" i="1"/>
  <c r="I1161" i="1"/>
  <c r="B1162" i="1"/>
  <c r="C1162" i="1"/>
  <c r="D1162" i="1"/>
  <c r="E1162" i="1"/>
  <c r="F1162" i="1"/>
  <c r="G1162" i="1"/>
  <c r="H1162" i="1"/>
  <c r="I1162" i="1"/>
  <c r="B1163" i="1"/>
  <c r="C1163" i="1"/>
  <c r="D1163" i="1"/>
  <c r="E1163" i="1"/>
  <c r="F1163" i="1"/>
  <c r="G1163" i="1"/>
  <c r="H1163" i="1"/>
  <c r="I1163" i="1"/>
  <c r="B1164" i="1"/>
  <c r="C1164" i="1"/>
  <c r="D1164" i="1"/>
  <c r="E1164" i="1"/>
  <c r="F1164" i="1"/>
  <c r="G1164" i="1"/>
  <c r="H1164" i="1"/>
  <c r="I1164" i="1"/>
  <c r="B1165" i="1"/>
  <c r="C1165" i="1"/>
  <c r="D1165" i="1"/>
  <c r="E1165" i="1"/>
  <c r="F1165" i="1"/>
  <c r="G1165" i="1"/>
  <c r="H1165" i="1"/>
  <c r="I1165" i="1"/>
  <c r="B1166" i="1"/>
  <c r="C1166" i="1"/>
  <c r="D1166" i="1"/>
  <c r="E1166" i="1"/>
  <c r="F1166" i="1"/>
  <c r="G1166" i="1"/>
  <c r="H1166" i="1"/>
  <c r="I1166" i="1"/>
  <c r="B1167" i="1"/>
  <c r="C1167" i="1"/>
  <c r="D1167" i="1"/>
  <c r="E1167" i="1"/>
  <c r="F1167" i="1"/>
  <c r="G1167" i="1"/>
  <c r="H1167" i="1"/>
  <c r="I1167" i="1"/>
  <c r="B1168" i="1"/>
  <c r="C1168" i="1"/>
  <c r="D1168" i="1"/>
  <c r="E1168" i="1"/>
  <c r="F1168" i="1"/>
  <c r="G1168" i="1"/>
  <c r="H1168" i="1"/>
  <c r="I1168" i="1"/>
  <c r="B1169" i="1"/>
  <c r="C1169" i="1"/>
  <c r="D1169" i="1"/>
  <c r="E1169" i="1"/>
  <c r="F1169" i="1"/>
  <c r="G1169" i="1"/>
  <c r="H1169" i="1"/>
  <c r="I1169" i="1"/>
  <c r="B1170" i="1"/>
  <c r="C1170" i="1"/>
  <c r="D1170" i="1"/>
  <c r="E1170" i="1"/>
  <c r="F1170" i="1"/>
  <c r="G1170" i="1"/>
  <c r="H1170" i="1"/>
  <c r="I1170" i="1"/>
  <c r="B1171" i="1"/>
  <c r="C1171" i="1"/>
  <c r="D1171" i="1"/>
  <c r="E1171" i="1"/>
  <c r="F1171" i="1"/>
  <c r="G1171" i="1"/>
  <c r="H1171" i="1"/>
  <c r="I1171" i="1"/>
  <c r="B1172" i="1"/>
  <c r="C1172" i="1"/>
  <c r="D1172" i="1"/>
  <c r="E1172" i="1"/>
  <c r="F1172" i="1"/>
  <c r="G1172" i="1"/>
  <c r="H1172" i="1"/>
  <c r="I1172" i="1"/>
  <c r="B1173" i="1"/>
  <c r="C1173" i="1"/>
  <c r="D1173" i="1"/>
  <c r="E1173" i="1"/>
  <c r="F1173" i="1"/>
  <c r="G1173" i="1"/>
  <c r="H1173" i="1"/>
  <c r="I1173" i="1"/>
  <c r="B1174" i="1"/>
  <c r="C1174" i="1"/>
  <c r="D1174" i="1"/>
  <c r="E1174" i="1"/>
  <c r="F1174" i="1"/>
  <c r="G1174" i="1"/>
  <c r="H1174" i="1"/>
  <c r="I1174" i="1"/>
  <c r="B1175" i="1"/>
  <c r="C1175" i="1"/>
  <c r="D1175" i="1"/>
  <c r="E1175" i="1"/>
  <c r="F1175" i="1"/>
  <c r="G1175" i="1"/>
  <c r="H1175" i="1"/>
  <c r="I1175" i="1"/>
  <c r="B1176" i="1"/>
  <c r="C1176" i="1"/>
  <c r="D1176" i="1"/>
  <c r="E1176" i="1"/>
  <c r="F1176" i="1"/>
  <c r="G1176" i="1"/>
  <c r="H1176" i="1"/>
  <c r="I1176" i="1"/>
  <c r="B1177" i="1"/>
  <c r="C1177" i="1"/>
  <c r="D1177" i="1"/>
  <c r="E1177" i="1"/>
  <c r="F1177" i="1"/>
  <c r="G1177" i="1"/>
  <c r="H1177" i="1"/>
  <c r="I1177" i="1"/>
  <c r="B1178" i="1"/>
  <c r="C1178" i="1"/>
  <c r="D1178" i="1"/>
  <c r="E1178" i="1"/>
  <c r="F1178" i="1"/>
  <c r="G1178" i="1"/>
  <c r="H1178" i="1"/>
  <c r="I1178" i="1"/>
  <c r="B1179" i="1"/>
  <c r="C1179" i="1"/>
  <c r="D1179" i="1"/>
  <c r="E1179" i="1"/>
  <c r="F1179" i="1"/>
  <c r="G1179" i="1"/>
  <c r="H1179" i="1"/>
  <c r="I1179" i="1"/>
  <c r="B1180" i="1"/>
  <c r="C1180" i="1"/>
  <c r="D1180" i="1"/>
  <c r="E1180" i="1"/>
  <c r="F1180" i="1"/>
  <c r="G1180" i="1"/>
  <c r="H1180" i="1"/>
  <c r="I1180" i="1"/>
  <c r="B1181" i="1"/>
  <c r="C1181" i="1"/>
  <c r="D1181" i="1"/>
  <c r="E1181" i="1"/>
  <c r="F1181" i="1"/>
  <c r="G1181" i="1"/>
  <c r="H1181" i="1"/>
  <c r="I1181" i="1"/>
  <c r="B1182" i="1"/>
  <c r="C1182" i="1"/>
  <c r="D1182" i="1"/>
  <c r="E1182" i="1"/>
  <c r="F1182" i="1"/>
  <c r="G1182" i="1"/>
  <c r="H1182" i="1"/>
  <c r="I1182" i="1"/>
  <c r="B1183" i="1"/>
  <c r="C1183" i="1"/>
  <c r="D1183" i="1"/>
  <c r="E1183" i="1"/>
  <c r="F1183" i="1"/>
  <c r="G1183" i="1"/>
  <c r="H1183" i="1"/>
  <c r="I1183" i="1"/>
  <c r="B1184" i="1"/>
  <c r="C1184" i="1"/>
  <c r="D1184" i="1"/>
  <c r="E1184" i="1"/>
  <c r="F1184" i="1"/>
  <c r="G1184" i="1"/>
  <c r="H1184" i="1"/>
  <c r="I1184" i="1"/>
  <c r="B1185" i="1"/>
  <c r="C1185" i="1"/>
  <c r="D1185" i="1"/>
  <c r="E1185" i="1"/>
  <c r="F1185" i="1"/>
  <c r="G1185" i="1"/>
  <c r="H1185" i="1"/>
  <c r="I1185" i="1"/>
  <c r="B1186" i="1"/>
  <c r="C1186" i="1"/>
  <c r="D1186" i="1"/>
  <c r="E1186" i="1"/>
  <c r="F1186" i="1"/>
  <c r="G1186" i="1"/>
  <c r="H1186" i="1"/>
  <c r="I1186" i="1"/>
  <c r="B1187" i="1"/>
  <c r="C1187" i="1"/>
  <c r="D1187" i="1"/>
  <c r="E1187" i="1"/>
  <c r="F1187" i="1"/>
  <c r="G1187" i="1"/>
  <c r="H1187" i="1"/>
  <c r="I1187" i="1"/>
  <c r="B1188" i="1"/>
  <c r="C1188" i="1"/>
  <c r="D1188" i="1"/>
  <c r="E1188" i="1"/>
  <c r="F1188" i="1"/>
  <c r="G1188" i="1"/>
  <c r="H1188" i="1"/>
  <c r="I1188" i="1"/>
  <c r="B1189" i="1"/>
  <c r="C1189" i="1"/>
  <c r="D1189" i="1"/>
  <c r="E1189" i="1"/>
  <c r="F1189" i="1"/>
  <c r="G1189" i="1"/>
  <c r="H1189" i="1"/>
  <c r="I1189" i="1"/>
  <c r="B1190" i="1"/>
  <c r="C1190" i="1"/>
  <c r="D1190" i="1"/>
  <c r="E1190" i="1"/>
  <c r="F1190" i="1"/>
  <c r="G1190" i="1"/>
  <c r="H1190" i="1"/>
  <c r="I1190" i="1"/>
  <c r="B1191" i="1"/>
  <c r="C1191" i="1"/>
  <c r="D1191" i="1"/>
  <c r="E1191" i="1"/>
  <c r="F1191" i="1"/>
  <c r="G1191" i="1"/>
  <c r="H1191" i="1"/>
  <c r="I1191" i="1"/>
  <c r="B1192" i="1"/>
  <c r="C1192" i="1"/>
  <c r="D1192" i="1"/>
  <c r="E1192" i="1"/>
  <c r="F1192" i="1"/>
  <c r="G1192" i="1"/>
  <c r="H1192" i="1"/>
  <c r="I1192" i="1"/>
  <c r="B1193" i="1"/>
  <c r="C1193" i="1"/>
  <c r="D1193" i="1"/>
  <c r="E1193" i="1"/>
  <c r="F1193" i="1"/>
  <c r="G1193" i="1"/>
  <c r="H1193" i="1"/>
  <c r="I1193" i="1"/>
  <c r="B1194" i="1"/>
  <c r="C1194" i="1"/>
  <c r="D1194" i="1"/>
  <c r="E1194" i="1"/>
  <c r="F1194" i="1"/>
  <c r="G1194" i="1"/>
  <c r="H1194" i="1"/>
  <c r="I1194" i="1"/>
  <c r="B1195" i="1"/>
  <c r="C1195" i="1"/>
  <c r="D1195" i="1"/>
  <c r="E1195" i="1"/>
  <c r="F1195" i="1"/>
  <c r="G1195" i="1"/>
  <c r="H1195" i="1"/>
  <c r="I1195" i="1"/>
  <c r="B1196" i="1"/>
  <c r="C1196" i="1"/>
  <c r="D1196" i="1"/>
  <c r="E1196" i="1"/>
  <c r="F1196" i="1"/>
  <c r="G1196" i="1"/>
  <c r="H1196" i="1"/>
  <c r="I1196" i="1"/>
  <c r="B1197" i="1"/>
  <c r="C1197" i="1"/>
  <c r="D1197" i="1"/>
  <c r="E1197" i="1"/>
  <c r="F1197" i="1"/>
  <c r="G1197" i="1"/>
  <c r="H1197" i="1"/>
  <c r="I1197" i="1"/>
  <c r="B1198" i="1"/>
  <c r="C1198" i="1"/>
  <c r="D1198" i="1"/>
  <c r="E1198" i="1"/>
  <c r="F1198" i="1"/>
  <c r="G1198" i="1"/>
  <c r="H1198" i="1"/>
  <c r="I1198" i="1"/>
  <c r="B1199" i="1"/>
  <c r="C1199" i="1"/>
  <c r="D1199" i="1"/>
  <c r="E1199" i="1"/>
  <c r="F1199" i="1"/>
  <c r="G1199" i="1"/>
  <c r="H1199" i="1"/>
  <c r="I1199" i="1"/>
  <c r="B1200" i="1"/>
  <c r="C1200" i="1"/>
  <c r="D1200" i="1"/>
  <c r="E1200" i="1"/>
  <c r="F1200" i="1"/>
  <c r="G1200" i="1"/>
  <c r="H1200" i="1"/>
  <c r="I1200" i="1"/>
  <c r="B1201" i="1"/>
  <c r="C1201" i="1"/>
  <c r="D1201" i="1"/>
  <c r="E1201" i="1"/>
  <c r="F1201" i="1"/>
  <c r="G1201" i="1"/>
  <c r="H1201" i="1"/>
  <c r="I1201" i="1"/>
  <c r="B1202" i="1"/>
  <c r="C1202" i="1"/>
  <c r="D1202" i="1"/>
  <c r="E1202" i="1"/>
  <c r="F1202" i="1"/>
  <c r="G1202" i="1"/>
  <c r="H1202" i="1"/>
  <c r="I1202" i="1"/>
  <c r="B1203" i="1"/>
  <c r="C1203" i="1"/>
  <c r="D1203" i="1"/>
  <c r="E1203" i="1"/>
  <c r="F1203" i="1"/>
  <c r="G1203" i="1"/>
  <c r="H1203" i="1"/>
  <c r="I1203" i="1"/>
  <c r="B1204" i="1"/>
  <c r="C1204" i="1"/>
  <c r="D1204" i="1"/>
  <c r="E1204" i="1"/>
  <c r="F1204" i="1"/>
  <c r="G1204" i="1"/>
  <c r="H1204" i="1"/>
  <c r="I1204" i="1"/>
  <c r="B1205" i="1"/>
  <c r="C1205" i="1"/>
  <c r="D1205" i="1"/>
  <c r="E1205" i="1"/>
  <c r="F1205" i="1"/>
  <c r="G1205" i="1"/>
  <c r="H1205" i="1"/>
  <c r="I1205" i="1"/>
  <c r="B1206" i="1"/>
  <c r="C1206" i="1"/>
  <c r="D1206" i="1"/>
  <c r="E1206" i="1"/>
  <c r="F1206" i="1"/>
  <c r="G1206" i="1"/>
  <c r="H1206" i="1"/>
  <c r="I1206" i="1"/>
  <c r="B1207" i="1"/>
  <c r="C1207" i="1"/>
  <c r="D1207" i="1"/>
  <c r="E1207" i="1"/>
  <c r="F1207" i="1"/>
  <c r="G1207" i="1"/>
  <c r="H1207" i="1"/>
  <c r="I1207" i="1"/>
  <c r="B1208" i="1"/>
  <c r="C1208" i="1"/>
  <c r="D1208" i="1"/>
  <c r="E1208" i="1"/>
  <c r="F1208" i="1"/>
  <c r="G1208" i="1"/>
  <c r="H1208" i="1"/>
  <c r="I1208" i="1"/>
  <c r="B1209" i="1"/>
  <c r="C1209" i="1"/>
  <c r="D1209" i="1"/>
  <c r="E1209" i="1"/>
  <c r="F1209" i="1"/>
  <c r="G1209" i="1"/>
  <c r="H1209" i="1"/>
  <c r="I1209" i="1"/>
  <c r="B1210" i="1"/>
  <c r="C1210" i="1"/>
  <c r="D1210" i="1"/>
  <c r="E1210" i="1"/>
  <c r="F1210" i="1"/>
  <c r="G1210" i="1"/>
  <c r="H1210" i="1"/>
  <c r="I1210" i="1"/>
  <c r="B1211" i="1"/>
  <c r="C1211" i="1"/>
  <c r="D1211" i="1"/>
  <c r="E1211" i="1"/>
  <c r="F1211" i="1"/>
  <c r="G1211" i="1"/>
  <c r="H1211" i="1"/>
  <c r="I1211" i="1"/>
  <c r="B1212" i="1"/>
  <c r="C1212" i="1"/>
  <c r="D1212" i="1"/>
  <c r="E1212" i="1"/>
  <c r="F1212" i="1"/>
  <c r="G1212" i="1"/>
  <c r="H1212" i="1"/>
  <c r="I1212" i="1"/>
  <c r="B1213" i="1"/>
  <c r="C1213" i="1"/>
  <c r="D1213" i="1"/>
  <c r="E1213" i="1"/>
  <c r="F1213" i="1"/>
  <c r="G1213" i="1"/>
  <c r="H1213" i="1"/>
  <c r="I1213" i="1"/>
  <c r="B1214" i="1"/>
  <c r="C1214" i="1"/>
  <c r="D1214" i="1"/>
  <c r="E1214" i="1"/>
  <c r="F1214" i="1"/>
  <c r="G1214" i="1"/>
  <c r="H1214" i="1"/>
  <c r="I1214" i="1"/>
  <c r="B1215" i="1"/>
  <c r="C1215" i="1"/>
  <c r="D1215" i="1"/>
  <c r="E1215" i="1"/>
  <c r="F1215" i="1"/>
  <c r="G1215" i="1"/>
  <c r="H1215" i="1"/>
  <c r="I1215" i="1"/>
  <c r="B1216" i="1"/>
  <c r="C1216" i="1"/>
  <c r="D1216" i="1"/>
  <c r="E1216" i="1"/>
  <c r="F1216" i="1"/>
  <c r="G1216" i="1"/>
  <c r="H1216" i="1"/>
  <c r="I1216" i="1"/>
  <c r="B1217" i="1"/>
  <c r="C1217" i="1"/>
  <c r="D1217" i="1"/>
  <c r="E1217" i="1"/>
  <c r="F1217" i="1"/>
  <c r="G1217" i="1"/>
  <c r="H1217" i="1"/>
  <c r="I1217" i="1"/>
  <c r="B1218" i="1"/>
  <c r="C1218" i="1"/>
  <c r="D1218" i="1"/>
  <c r="E1218" i="1"/>
  <c r="F1218" i="1"/>
  <c r="G1218" i="1"/>
  <c r="H1218" i="1"/>
  <c r="I1218" i="1"/>
  <c r="B1219" i="1"/>
  <c r="C1219" i="1"/>
  <c r="D1219" i="1"/>
  <c r="E1219" i="1"/>
  <c r="F1219" i="1"/>
  <c r="G1219" i="1"/>
  <c r="H1219" i="1"/>
  <c r="I1219" i="1"/>
  <c r="B1220" i="1"/>
  <c r="C1220" i="1"/>
  <c r="D1220" i="1"/>
  <c r="E1220" i="1"/>
  <c r="F1220" i="1"/>
  <c r="G1220" i="1"/>
  <c r="H1220" i="1"/>
  <c r="I1220" i="1"/>
  <c r="B1221" i="1"/>
  <c r="C1221" i="1"/>
  <c r="D1221" i="1"/>
  <c r="E1221" i="1"/>
  <c r="F1221" i="1"/>
  <c r="G1221" i="1"/>
  <c r="H1221" i="1"/>
  <c r="I1221" i="1"/>
  <c r="B1222" i="1"/>
  <c r="C1222" i="1"/>
  <c r="D1222" i="1"/>
  <c r="E1222" i="1"/>
  <c r="F1222" i="1"/>
  <c r="G1222" i="1"/>
  <c r="H1222" i="1"/>
  <c r="I1222" i="1"/>
  <c r="B1223" i="1"/>
  <c r="C1223" i="1"/>
  <c r="D1223" i="1"/>
  <c r="E1223" i="1"/>
  <c r="F1223" i="1"/>
  <c r="G1223" i="1"/>
  <c r="H1223" i="1"/>
  <c r="I1223" i="1"/>
  <c r="B1224" i="1"/>
  <c r="C1224" i="1"/>
  <c r="D1224" i="1"/>
  <c r="E1224" i="1"/>
  <c r="F1224" i="1"/>
  <c r="G1224" i="1"/>
  <c r="H1224" i="1"/>
  <c r="I1224" i="1"/>
  <c r="B1225" i="1"/>
  <c r="C1225" i="1"/>
  <c r="D1225" i="1"/>
  <c r="E1225" i="1"/>
  <c r="F1225" i="1"/>
  <c r="G1225" i="1"/>
  <c r="H1225" i="1"/>
  <c r="I1225" i="1"/>
  <c r="B1226" i="1"/>
  <c r="C1226" i="1"/>
  <c r="D1226" i="1"/>
  <c r="E1226" i="1"/>
  <c r="F1226" i="1"/>
  <c r="G1226" i="1"/>
  <c r="H1226" i="1"/>
  <c r="I1226" i="1"/>
  <c r="B1227" i="1"/>
  <c r="C1227" i="1"/>
  <c r="D1227" i="1"/>
  <c r="E1227" i="1"/>
  <c r="F1227" i="1"/>
  <c r="G1227" i="1"/>
  <c r="H1227" i="1"/>
  <c r="I1227" i="1"/>
  <c r="B1228" i="1"/>
  <c r="C1228" i="1"/>
  <c r="D1228" i="1"/>
  <c r="E1228" i="1"/>
  <c r="F1228" i="1"/>
  <c r="G1228" i="1"/>
  <c r="H1228" i="1"/>
  <c r="I1228" i="1"/>
  <c r="B1229" i="1"/>
  <c r="C1229" i="1"/>
  <c r="D1229" i="1"/>
  <c r="E1229" i="1"/>
  <c r="F1229" i="1"/>
  <c r="G1229" i="1"/>
  <c r="H1229" i="1"/>
  <c r="I1229" i="1"/>
  <c r="B1230" i="1"/>
  <c r="C1230" i="1"/>
  <c r="D1230" i="1"/>
  <c r="E1230" i="1"/>
  <c r="F1230" i="1"/>
  <c r="G1230" i="1"/>
  <c r="H1230" i="1"/>
  <c r="I1230" i="1"/>
  <c r="B1231" i="1"/>
  <c r="C1231" i="1"/>
  <c r="D1231" i="1"/>
  <c r="E1231" i="1"/>
  <c r="F1231" i="1"/>
  <c r="G1231" i="1"/>
  <c r="H1231" i="1"/>
  <c r="I1231" i="1"/>
  <c r="B1232" i="1"/>
  <c r="C1232" i="1"/>
  <c r="D1232" i="1"/>
  <c r="E1232" i="1"/>
  <c r="F1232" i="1"/>
  <c r="G1232" i="1"/>
  <c r="H1232" i="1"/>
  <c r="I1232" i="1"/>
  <c r="B1233" i="1"/>
  <c r="C1233" i="1"/>
  <c r="D1233" i="1"/>
  <c r="E1233" i="1"/>
  <c r="F1233" i="1"/>
  <c r="G1233" i="1"/>
  <c r="H1233" i="1"/>
  <c r="I1233" i="1"/>
  <c r="B1234" i="1"/>
  <c r="C1234" i="1"/>
  <c r="D1234" i="1"/>
  <c r="E1234" i="1"/>
  <c r="F1234" i="1"/>
  <c r="G1234" i="1"/>
  <c r="H1234" i="1"/>
  <c r="I1234" i="1"/>
  <c r="B1235" i="1"/>
  <c r="C1235" i="1"/>
  <c r="D1235" i="1"/>
  <c r="E1235" i="1"/>
  <c r="F1235" i="1"/>
  <c r="G1235" i="1"/>
  <c r="H1235" i="1"/>
  <c r="I1235" i="1"/>
  <c r="B1236" i="1"/>
  <c r="C1236" i="1"/>
  <c r="D1236" i="1"/>
  <c r="E1236" i="1"/>
  <c r="F1236" i="1"/>
  <c r="G1236" i="1"/>
  <c r="H1236" i="1"/>
  <c r="I1236" i="1"/>
  <c r="B1237" i="1"/>
  <c r="C1237" i="1"/>
  <c r="D1237" i="1"/>
  <c r="E1237" i="1"/>
  <c r="F1237" i="1"/>
  <c r="G1237" i="1"/>
  <c r="H1237" i="1"/>
  <c r="I1237" i="1"/>
  <c r="B1238" i="1"/>
  <c r="C1238" i="1"/>
  <c r="D1238" i="1"/>
  <c r="E1238" i="1"/>
  <c r="F1238" i="1"/>
  <c r="G1238" i="1"/>
  <c r="H1238" i="1"/>
  <c r="I1238" i="1"/>
  <c r="B1239" i="1"/>
  <c r="C1239" i="1"/>
  <c r="D1239" i="1"/>
  <c r="E1239" i="1"/>
  <c r="F1239" i="1"/>
  <c r="G1239" i="1"/>
  <c r="H1239" i="1"/>
  <c r="I1239" i="1"/>
  <c r="B1240" i="1"/>
  <c r="C1240" i="1"/>
  <c r="D1240" i="1"/>
  <c r="E1240" i="1"/>
  <c r="F1240" i="1"/>
  <c r="G1240" i="1"/>
  <c r="H1240" i="1"/>
  <c r="I1240" i="1"/>
  <c r="B1241" i="1"/>
  <c r="C1241" i="1"/>
  <c r="D1241" i="1"/>
  <c r="E1241" i="1"/>
  <c r="F1241" i="1"/>
  <c r="G1241" i="1"/>
  <c r="H1241" i="1"/>
  <c r="I1241" i="1"/>
  <c r="B1242" i="1"/>
  <c r="C1242" i="1"/>
  <c r="D1242" i="1"/>
  <c r="E1242" i="1"/>
  <c r="F1242" i="1"/>
  <c r="G1242" i="1"/>
  <c r="H1242" i="1"/>
  <c r="I1242" i="1"/>
  <c r="B1243" i="1"/>
  <c r="C1243" i="1"/>
  <c r="D1243" i="1"/>
  <c r="E1243" i="1"/>
  <c r="F1243" i="1"/>
  <c r="G1243" i="1"/>
  <c r="H1243" i="1"/>
  <c r="I1243" i="1"/>
  <c r="B1244" i="1"/>
  <c r="C1244" i="1"/>
  <c r="D1244" i="1"/>
  <c r="E1244" i="1"/>
  <c r="F1244" i="1"/>
  <c r="G1244" i="1"/>
  <c r="H1244" i="1"/>
  <c r="I1244" i="1"/>
  <c r="B1245" i="1"/>
  <c r="C1245" i="1"/>
  <c r="D1245" i="1"/>
  <c r="E1245" i="1"/>
  <c r="F1245" i="1"/>
  <c r="G1245" i="1"/>
  <c r="H1245" i="1"/>
  <c r="I1245" i="1"/>
  <c r="B1246" i="1"/>
  <c r="C1246" i="1"/>
  <c r="D1246" i="1"/>
  <c r="E1246" i="1"/>
  <c r="F1246" i="1"/>
  <c r="G1246" i="1"/>
  <c r="H1246" i="1"/>
  <c r="I1246" i="1"/>
  <c r="B1247" i="1"/>
  <c r="C1247" i="1"/>
  <c r="D1247" i="1"/>
  <c r="E1247" i="1"/>
  <c r="F1247" i="1"/>
  <c r="G1247" i="1"/>
  <c r="H1247" i="1"/>
  <c r="I1247" i="1"/>
  <c r="B1248" i="1"/>
  <c r="C1248" i="1"/>
  <c r="D1248" i="1"/>
  <c r="E1248" i="1"/>
  <c r="F1248" i="1"/>
  <c r="G1248" i="1"/>
  <c r="H1248" i="1"/>
  <c r="I1248" i="1"/>
  <c r="B1249" i="1"/>
  <c r="C1249" i="1"/>
  <c r="D1249" i="1"/>
  <c r="E1249" i="1"/>
  <c r="F1249" i="1"/>
  <c r="G1249" i="1"/>
  <c r="H1249" i="1"/>
  <c r="I1249" i="1"/>
  <c r="B1250" i="1"/>
  <c r="C1250" i="1"/>
  <c r="D1250" i="1"/>
  <c r="E1250" i="1"/>
  <c r="F1250" i="1"/>
  <c r="G1250" i="1"/>
  <c r="H1250" i="1"/>
  <c r="I1250" i="1"/>
  <c r="B1251" i="1"/>
  <c r="C1251" i="1"/>
  <c r="D1251" i="1"/>
  <c r="E1251" i="1"/>
  <c r="F1251" i="1"/>
  <c r="G1251" i="1"/>
  <c r="H1251" i="1"/>
  <c r="I1251" i="1"/>
  <c r="B1252" i="1"/>
  <c r="C1252" i="1"/>
  <c r="D1252" i="1"/>
  <c r="E1252" i="1"/>
  <c r="F1252" i="1"/>
  <c r="G1252" i="1"/>
  <c r="H1252" i="1"/>
  <c r="I1252" i="1"/>
  <c r="B1253" i="1"/>
  <c r="C1253" i="1"/>
  <c r="D1253" i="1"/>
  <c r="E1253" i="1"/>
  <c r="F1253" i="1"/>
  <c r="G1253" i="1"/>
  <c r="H1253" i="1"/>
  <c r="I1253" i="1"/>
  <c r="B1254" i="1"/>
  <c r="C1254" i="1"/>
  <c r="D1254" i="1"/>
  <c r="E1254" i="1"/>
  <c r="F1254" i="1"/>
  <c r="G1254" i="1"/>
  <c r="H1254" i="1"/>
  <c r="I1254" i="1"/>
  <c r="B1255" i="1"/>
  <c r="C1255" i="1"/>
  <c r="D1255" i="1"/>
  <c r="E1255" i="1"/>
  <c r="F1255" i="1"/>
  <c r="G1255" i="1"/>
  <c r="H1255" i="1"/>
  <c r="I1255" i="1"/>
  <c r="B1256" i="1"/>
  <c r="C1256" i="1"/>
  <c r="D1256" i="1"/>
  <c r="E1256" i="1"/>
  <c r="F1256" i="1"/>
  <c r="G1256" i="1"/>
  <c r="H1256" i="1"/>
  <c r="I1256" i="1"/>
  <c r="B1257" i="1"/>
  <c r="C1257" i="1"/>
  <c r="D1257" i="1"/>
  <c r="E1257" i="1"/>
  <c r="F1257" i="1"/>
  <c r="G1257" i="1"/>
  <c r="H1257" i="1"/>
  <c r="I1257" i="1"/>
  <c r="B1258" i="1"/>
  <c r="C1258" i="1"/>
  <c r="D1258" i="1"/>
  <c r="E1258" i="1"/>
  <c r="F1258" i="1"/>
  <c r="G1258" i="1"/>
  <c r="H1258" i="1"/>
  <c r="I1258" i="1"/>
  <c r="B1259" i="1"/>
  <c r="C1259" i="1"/>
  <c r="D1259" i="1"/>
  <c r="E1259" i="1"/>
  <c r="F1259" i="1"/>
  <c r="G1259" i="1"/>
  <c r="H1259" i="1"/>
  <c r="I1259" i="1"/>
  <c r="B1260" i="1"/>
  <c r="C1260" i="1"/>
  <c r="D1260" i="1"/>
  <c r="E1260" i="1"/>
  <c r="F1260" i="1"/>
  <c r="G1260" i="1"/>
  <c r="H1260" i="1"/>
  <c r="I1260" i="1"/>
  <c r="B1261" i="1"/>
  <c r="C1261" i="1"/>
  <c r="D1261" i="1"/>
  <c r="E1261" i="1"/>
  <c r="F1261" i="1"/>
  <c r="G1261" i="1"/>
  <c r="H1261" i="1"/>
  <c r="I1261" i="1"/>
  <c r="B1262" i="1"/>
  <c r="C1262" i="1"/>
  <c r="D1262" i="1"/>
  <c r="E1262" i="1"/>
  <c r="F1262" i="1"/>
  <c r="G1262" i="1"/>
  <c r="H1262" i="1"/>
  <c r="I1262" i="1"/>
  <c r="B1263" i="1"/>
  <c r="C1263" i="1"/>
  <c r="D1263" i="1"/>
  <c r="E1263" i="1"/>
  <c r="F1263" i="1"/>
  <c r="G1263" i="1"/>
  <c r="H1263" i="1"/>
  <c r="I1263" i="1"/>
  <c r="B1264" i="1"/>
  <c r="C1264" i="1"/>
  <c r="D1264" i="1"/>
  <c r="E1264" i="1"/>
  <c r="F1264" i="1"/>
  <c r="G1264" i="1"/>
  <c r="H1264" i="1"/>
  <c r="I1264" i="1"/>
  <c r="B1265" i="1"/>
  <c r="C1265" i="1"/>
  <c r="D1265" i="1"/>
  <c r="E1265" i="1"/>
  <c r="F1265" i="1"/>
  <c r="G1265" i="1"/>
  <c r="H1265" i="1"/>
  <c r="I1265" i="1"/>
  <c r="B1266" i="1"/>
  <c r="C1266" i="1"/>
  <c r="D1266" i="1"/>
  <c r="E1266" i="1"/>
  <c r="F1266" i="1"/>
  <c r="G1266" i="1"/>
  <c r="H1266" i="1"/>
  <c r="I1266" i="1"/>
  <c r="B1267" i="1"/>
  <c r="C1267" i="1"/>
  <c r="D1267" i="1"/>
  <c r="E1267" i="1"/>
  <c r="F1267" i="1"/>
  <c r="G1267" i="1"/>
  <c r="H1267" i="1"/>
  <c r="I1267" i="1"/>
  <c r="B1268" i="1"/>
  <c r="C1268" i="1"/>
  <c r="D1268" i="1"/>
  <c r="E1268" i="1"/>
  <c r="F1268" i="1"/>
  <c r="G1268" i="1"/>
  <c r="H1268" i="1"/>
  <c r="I1268" i="1"/>
  <c r="B1269" i="1"/>
  <c r="C1269" i="1"/>
  <c r="D1269" i="1"/>
  <c r="E1269" i="1"/>
  <c r="F1269" i="1"/>
  <c r="G1269" i="1"/>
  <c r="H1269" i="1"/>
  <c r="I1269" i="1"/>
  <c r="B1270" i="1"/>
  <c r="C1270" i="1"/>
  <c r="D1270" i="1"/>
  <c r="E1270" i="1"/>
  <c r="F1270" i="1"/>
  <c r="G1270" i="1"/>
  <c r="H1270" i="1"/>
  <c r="I1270" i="1"/>
  <c r="B1271" i="1"/>
  <c r="C1271" i="1"/>
  <c r="D1271" i="1"/>
  <c r="E1271" i="1"/>
  <c r="F1271" i="1"/>
  <c r="G1271" i="1"/>
  <c r="H1271" i="1"/>
  <c r="I1271" i="1"/>
  <c r="B1272" i="1"/>
  <c r="C1272" i="1"/>
  <c r="D1272" i="1"/>
  <c r="E1272" i="1"/>
  <c r="F1272" i="1"/>
  <c r="G1272" i="1"/>
  <c r="H1272" i="1"/>
  <c r="I1272" i="1"/>
  <c r="B1273" i="1"/>
  <c r="C1273" i="1"/>
  <c r="D1273" i="1"/>
  <c r="E1273" i="1"/>
  <c r="F1273" i="1"/>
  <c r="G1273" i="1"/>
  <c r="H1273" i="1"/>
  <c r="I1273" i="1"/>
  <c r="B1274" i="1"/>
  <c r="C1274" i="1"/>
  <c r="D1274" i="1"/>
  <c r="E1274" i="1"/>
  <c r="F1274" i="1"/>
  <c r="G1274" i="1"/>
  <c r="H1274" i="1"/>
  <c r="I1274" i="1"/>
  <c r="B1275" i="1"/>
  <c r="C1275" i="1"/>
  <c r="D1275" i="1"/>
  <c r="E1275" i="1"/>
  <c r="F1275" i="1"/>
  <c r="G1275" i="1"/>
  <c r="H1275" i="1"/>
  <c r="I1275" i="1"/>
  <c r="B1276" i="1"/>
  <c r="C1276" i="1"/>
  <c r="D1276" i="1"/>
  <c r="E1276" i="1"/>
  <c r="F1276" i="1"/>
  <c r="G1276" i="1"/>
  <c r="H1276" i="1"/>
  <c r="I1276" i="1"/>
  <c r="B1277" i="1"/>
  <c r="C1277" i="1"/>
  <c r="D1277" i="1"/>
  <c r="E1277" i="1"/>
  <c r="F1277" i="1"/>
  <c r="G1277" i="1"/>
  <c r="H1277" i="1"/>
  <c r="I1277" i="1"/>
  <c r="B1278" i="1"/>
  <c r="C1278" i="1"/>
  <c r="D1278" i="1"/>
  <c r="E1278" i="1"/>
  <c r="F1278" i="1"/>
  <c r="G1278" i="1"/>
  <c r="H1278" i="1"/>
  <c r="I1278" i="1"/>
  <c r="B1279" i="1"/>
  <c r="C1279" i="1"/>
  <c r="D1279" i="1"/>
  <c r="E1279" i="1"/>
  <c r="F1279" i="1"/>
  <c r="G1279" i="1"/>
  <c r="H1279" i="1"/>
  <c r="I1279" i="1"/>
  <c r="B1280" i="1"/>
  <c r="C1280" i="1"/>
  <c r="D1280" i="1"/>
  <c r="E1280" i="1"/>
  <c r="F1280" i="1"/>
  <c r="G1280" i="1"/>
  <c r="H1280" i="1"/>
  <c r="I1280" i="1"/>
  <c r="B1281" i="1"/>
  <c r="C1281" i="1"/>
  <c r="D1281" i="1"/>
  <c r="E1281" i="1"/>
  <c r="F1281" i="1"/>
  <c r="G1281" i="1"/>
  <c r="H1281" i="1"/>
  <c r="I1281" i="1"/>
  <c r="B1282" i="1"/>
  <c r="C1282" i="1"/>
  <c r="D1282" i="1"/>
  <c r="E1282" i="1"/>
  <c r="F1282" i="1"/>
  <c r="G1282" i="1"/>
  <c r="H1282" i="1"/>
  <c r="I1282" i="1"/>
  <c r="B1283" i="1"/>
  <c r="C1283" i="1"/>
  <c r="D1283" i="1"/>
  <c r="E1283" i="1"/>
  <c r="F1283" i="1"/>
  <c r="G1283" i="1"/>
  <c r="H1283" i="1"/>
  <c r="I1283" i="1"/>
  <c r="B1284" i="1"/>
  <c r="C1284" i="1"/>
  <c r="D1284" i="1"/>
  <c r="E1284" i="1"/>
  <c r="F1284" i="1"/>
  <c r="G1284" i="1"/>
  <c r="H1284" i="1"/>
  <c r="I1284" i="1"/>
  <c r="B1285" i="1"/>
  <c r="C1285" i="1"/>
  <c r="D1285" i="1"/>
  <c r="E1285" i="1"/>
  <c r="F1285" i="1"/>
  <c r="G1285" i="1"/>
  <c r="H1285" i="1"/>
  <c r="I1285" i="1"/>
  <c r="B1286" i="1"/>
  <c r="C1286" i="1"/>
  <c r="D1286" i="1"/>
  <c r="E1286" i="1"/>
  <c r="F1286" i="1"/>
  <c r="G1286" i="1"/>
  <c r="H1286" i="1"/>
  <c r="I1286" i="1"/>
  <c r="B1287" i="1"/>
  <c r="C1287" i="1"/>
  <c r="D1287" i="1"/>
  <c r="E1287" i="1"/>
  <c r="F1287" i="1"/>
  <c r="G1287" i="1"/>
  <c r="H1287" i="1"/>
  <c r="I1287" i="1"/>
  <c r="B1288" i="1"/>
  <c r="C1288" i="1"/>
  <c r="D1288" i="1"/>
  <c r="E1288" i="1"/>
  <c r="F1288" i="1"/>
  <c r="G1288" i="1"/>
  <c r="H1288" i="1"/>
  <c r="I1288" i="1"/>
  <c r="B1289" i="1"/>
  <c r="C1289" i="1"/>
  <c r="D1289" i="1"/>
  <c r="E1289" i="1"/>
  <c r="F1289" i="1"/>
  <c r="G1289" i="1"/>
  <c r="H1289" i="1"/>
  <c r="I1289" i="1"/>
  <c r="B1290" i="1"/>
  <c r="C1290" i="1"/>
  <c r="D1290" i="1"/>
  <c r="E1290" i="1"/>
  <c r="F1290" i="1"/>
  <c r="G1290" i="1"/>
  <c r="H1290" i="1"/>
  <c r="I1290" i="1"/>
  <c r="B1291" i="1"/>
  <c r="C1291" i="1"/>
  <c r="D1291" i="1"/>
  <c r="E1291" i="1"/>
  <c r="F1291" i="1"/>
  <c r="G1291" i="1"/>
  <c r="H1291" i="1"/>
  <c r="I1291" i="1"/>
  <c r="B1292" i="1"/>
  <c r="C1292" i="1"/>
  <c r="D1292" i="1"/>
  <c r="E1292" i="1"/>
  <c r="F1292" i="1"/>
  <c r="G1292" i="1"/>
  <c r="H1292" i="1"/>
  <c r="I1292" i="1"/>
  <c r="B1293" i="1"/>
  <c r="C1293" i="1"/>
  <c r="D1293" i="1"/>
  <c r="E1293" i="1"/>
  <c r="F1293" i="1"/>
  <c r="G1293" i="1"/>
  <c r="H1293" i="1"/>
  <c r="I1293" i="1"/>
  <c r="B1294" i="1"/>
  <c r="C1294" i="1"/>
  <c r="D1294" i="1"/>
  <c r="E1294" i="1"/>
  <c r="F1294" i="1"/>
  <c r="G1294" i="1"/>
  <c r="H1294" i="1"/>
  <c r="I1294" i="1"/>
  <c r="B1295" i="1"/>
  <c r="C1295" i="1"/>
  <c r="D1295" i="1"/>
  <c r="E1295" i="1"/>
  <c r="F1295" i="1"/>
  <c r="G1295" i="1"/>
  <c r="H1295" i="1"/>
  <c r="I1295" i="1"/>
  <c r="B1296" i="1"/>
  <c r="C1296" i="1"/>
  <c r="D1296" i="1"/>
  <c r="E1296" i="1"/>
  <c r="F1296" i="1"/>
  <c r="G1296" i="1"/>
  <c r="H1296" i="1"/>
  <c r="I1296" i="1"/>
  <c r="B1297" i="1"/>
  <c r="C1297" i="1"/>
  <c r="D1297" i="1"/>
  <c r="E1297" i="1"/>
  <c r="F1297" i="1"/>
  <c r="G1297" i="1"/>
  <c r="H1297" i="1"/>
  <c r="I1297" i="1"/>
  <c r="B1298" i="1"/>
  <c r="C1298" i="1"/>
  <c r="D1298" i="1"/>
  <c r="E1298" i="1"/>
  <c r="F1298" i="1"/>
  <c r="G1298" i="1"/>
  <c r="H1298" i="1"/>
  <c r="I1298" i="1"/>
  <c r="B1299" i="1"/>
  <c r="C1299" i="1"/>
  <c r="D1299" i="1"/>
  <c r="E1299" i="1"/>
  <c r="F1299" i="1"/>
  <c r="G1299" i="1"/>
  <c r="H1299" i="1"/>
  <c r="I1299" i="1"/>
  <c r="B1300" i="1"/>
  <c r="C1300" i="1"/>
  <c r="D1300" i="1"/>
  <c r="E1300" i="1"/>
  <c r="F1300" i="1"/>
  <c r="G1300" i="1"/>
  <c r="H1300" i="1"/>
  <c r="I1300" i="1"/>
  <c r="B1301" i="1"/>
  <c r="C1301" i="1"/>
  <c r="D1301" i="1"/>
  <c r="E1301" i="1"/>
  <c r="F1301" i="1"/>
  <c r="G1301" i="1"/>
  <c r="H1301" i="1"/>
  <c r="I1301" i="1"/>
  <c r="B1302" i="1"/>
  <c r="C1302" i="1"/>
  <c r="D1302" i="1"/>
  <c r="E1302" i="1"/>
  <c r="F1302" i="1"/>
  <c r="G1302" i="1"/>
  <c r="H1302" i="1"/>
  <c r="I1302" i="1"/>
  <c r="B1303" i="1"/>
  <c r="C1303" i="1"/>
  <c r="D1303" i="1"/>
  <c r="E1303" i="1"/>
  <c r="F1303" i="1"/>
  <c r="G1303" i="1"/>
  <c r="H1303" i="1"/>
  <c r="I1303" i="1"/>
  <c r="B1304" i="1"/>
  <c r="C1304" i="1"/>
  <c r="D1304" i="1"/>
  <c r="E1304" i="1"/>
  <c r="F1304" i="1"/>
  <c r="G1304" i="1"/>
  <c r="H1304" i="1"/>
  <c r="I1304" i="1"/>
  <c r="B1305" i="1"/>
  <c r="C1305" i="1"/>
  <c r="D1305" i="1"/>
  <c r="E1305" i="1"/>
  <c r="F1305" i="1"/>
  <c r="G1305" i="1"/>
  <c r="H1305" i="1"/>
  <c r="I1305" i="1"/>
  <c r="B1306" i="1"/>
  <c r="C1306" i="1"/>
  <c r="D1306" i="1"/>
  <c r="E1306" i="1"/>
  <c r="F1306" i="1"/>
  <c r="G1306" i="1"/>
  <c r="H1306" i="1"/>
  <c r="I1306" i="1"/>
  <c r="B1307" i="1"/>
  <c r="C1307" i="1"/>
  <c r="D1307" i="1"/>
  <c r="E1307" i="1"/>
  <c r="F1307" i="1"/>
  <c r="G1307" i="1"/>
  <c r="H1307" i="1"/>
  <c r="I1307" i="1"/>
  <c r="B1308" i="1"/>
  <c r="C1308" i="1"/>
  <c r="D1308" i="1"/>
  <c r="E1308" i="1"/>
  <c r="F1308" i="1"/>
  <c r="G1308" i="1"/>
  <c r="H1308" i="1"/>
  <c r="I1308" i="1"/>
  <c r="B1309" i="1"/>
  <c r="C1309" i="1"/>
  <c r="D1309" i="1"/>
  <c r="E1309" i="1"/>
  <c r="F1309" i="1"/>
  <c r="G1309" i="1"/>
  <c r="H1309" i="1"/>
  <c r="I1309" i="1"/>
  <c r="B1310" i="1"/>
  <c r="C1310" i="1"/>
  <c r="D1310" i="1"/>
  <c r="E1310" i="1"/>
  <c r="F1310" i="1"/>
  <c r="G1310" i="1"/>
  <c r="H1310" i="1"/>
  <c r="I1310" i="1"/>
  <c r="B1311" i="1"/>
  <c r="C1311" i="1"/>
  <c r="D1311" i="1"/>
  <c r="E1311" i="1"/>
  <c r="F1311" i="1"/>
  <c r="G1311" i="1"/>
  <c r="H1311" i="1"/>
  <c r="I1311" i="1"/>
  <c r="B1312" i="1"/>
  <c r="C1312" i="1"/>
  <c r="D1312" i="1"/>
  <c r="E1312" i="1"/>
  <c r="F1312" i="1"/>
  <c r="G1312" i="1"/>
  <c r="H1312" i="1"/>
  <c r="I1312" i="1"/>
  <c r="B1313" i="1"/>
  <c r="C1313" i="1"/>
  <c r="D1313" i="1"/>
  <c r="E1313" i="1"/>
  <c r="F1313" i="1"/>
  <c r="G1313" i="1"/>
  <c r="H1313" i="1"/>
  <c r="I1313" i="1"/>
  <c r="B1314" i="1"/>
  <c r="C1314" i="1"/>
  <c r="D1314" i="1"/>
  <c r="E1314" i="1"/>
  <c r="F1314" i="1"/>
  <c r="G1314" i="1"/>
  <c r="H1314" i="1"/>
  <c r="I1314" i="1"/>
  <c r="B1315" i="1"/>
  <c r="C1315" i="1"/>
  <c r="D1315" i="1"/>
  <c r="E1315" i="1"/>
  <c r="F1315" i="1"/>
  <c r="G1315" i="1"/>
  <c r="H1315" i="1"/>
  <c r="I1315" i="1"/>
  <c r="B1316" i="1"/>
  <c r="C1316" i="1"/>
  <c r="D1316" i="1"/>
  <c r="E1316" i="1"/>
  <c r="F1316" i="1"/>
  <c r="G1316" i="1"/>
  <c r="H1316" i="1"/>
  <c r="I1316" i="1"/>
  <c r="B1317" i="1"/>
  <c r="C1317" i="1"/>
  <c r="D1317" i="1"/>
  <c r="E1317" i="1"/>
  <c r="F1317" i="1"/>
  <c r="G1317" i="1"/>
  <c r="H1317" i="1"/>
  <c r="I1317" i="1"/>
  <c r="B1318" i="1"/>
  <c r="C1318" i="1"/>
  <c r="D1318" i="1"/>
  <c r="E1318" i="1"/>
  <c r="F1318" i="1"/>
  <c r="G1318" i="1"/>
  <c r="H1318" i="1"/>
  <c r="I1318" i="1"/>
  <c r="B1319" i="1"/>
  <c r="C1319" i="1"/>
  <c r="D1319" i="1"/>
  <c r="E1319" i="1"/>
  <c r="F1319" i="1"/>
  <c r="G1319" i="1"/>
  <c r="H1319" i="1"/>
  <c r="I1319" i="1"/>
  <c r="B1320" i="1"/>
  <c r="C1320" i="1"/>
  <c r="D1320" i="1"/>
  <c r="E1320" i="1"/>
  <c r="F1320" i="1"/>
  <c r="G1320" i="1"/>
  <c r="H1320" i="1"/>
  <c r="I1320" i="1"/>
  <c r="B1321" i="1"/>
  <c r="C1321" i="1"/>
  <c r="D1321" i="1"/>
  <c r="E1321" i="1"/>
  <c r="F1321" i="1"/>
  <c r="G1321" i="1"/>
  <c r="H1321" i="1"/>
  <c r="I1321" i="1"/>
  <c r="B1322" i="1"/>
  <c r="C1322" i="1"/>
  <c r="D1322" i="1"/>
  <c r="E1322" i="1"/>
  <c r="F1322" i="1"/>
  <c r="G1322" i="1"/>
  <c r="H1322" i="1"/>
  <c r="I1322" i="1"/>
  <c r="B1323" i="1"/>
  <c r="C1323" i="1"/>
  <c r="D1323" i="1"/>
  <c r="E1323" i="1"/>
  <c r="F1323" i="1"/>
  <c r="G1323" i="1"/>
  <c r="H1323" i="1"/>
  <c r="I1323" i="1"/>
  <c r="B1324" i="1"/>
  <c r="C1324" i="1"/>
  <c r="D1324" i="1"/>
  <c r="E1324" i="1"/>
  <c r="F1324" i="1"/>
  <c r="G1324" i="1"/>
  <c r="H1324" i="1"/>
  <c r="I1324" i="1"/>
  <c r="B1325" i="1"/>
  <c r="C1325" i="1"/>
  <c r="D1325" i="1"/>
  <c r="E1325" i="1"/>
  <c r="F1325" i="1"/>
  <c r="G1325" i="1"/>
  <c r="H1325" i="1"/>
  <c r="I1325" i="1"/>
  <c r="B1326" i="1"/>
  <c r="C1326" i="1"/>
  <c r="D1326" i="1"/>
  <c r="E1326" i="1"/>
  <c r="F1326" i="1"/>
  <c r="G1326" i="1"/>
  <c r="H1326" i="1"/>
  <c r="I1326" i="1"/>
  <c r="B1327" i="1"/>
  <c r="C1327" i="1"/>
  <c r="D1327" i="1"/>
  <c r="E1327" i="1"/>
  <c r="F1327" i="1"/>
  <c r="G1327" i="1"/>
  <c r="H1327" i="1"/>
  <c r="I1327" i="1"/>
  <c r="B1328" i="1"/>
  <c r="C1328" i="1"/>
  <c r="D1328" i="1"/>
  <c r="E1328" i="1"/>
  <c r="F1328" i="1"/>
  <c r="G1328" i="1"/>
  <c r="H1328" i="1"/>
  <c r="I1328" i="1"/>
  <c r="B1329" i="1"/>
  <c r="C1329" i="1"/>
  <c r="D1329" i="1"/>
  <c r="E1329" i="1"/>
  <c r="F1329" i="1"/>
  <c r="G1329" i="1"/>
  <c r="H1329" i="1"/>
  <c r="I1329" i="1"/>
  <c r="B1330" i="1"/>
  <c r="C1330" i="1"/>
  <c r="D1330" i="1"/>
  <c r="E1330" i="1"/>
  <c r="F1330" i="1"/>
  <c r="G1330" i="1"/>
  <c r="H1330" i="1"/>
  <c r="I1330" i="1"/>
  <c r="B1331" i="1"/>
  <c r="C1331" i="1"/>
  <c r="D1331" i="1"/>
  <c r="E1331" i="1"/>
  <c r="F1331" i="1"/>
  <c r="G1331" i="1"/>
  <c r="H1331" i="1"/>
  <c r="I1331" i="1"/>
  <c r="B1332" i="1"/>
  <c r="C1332" i="1"/>
  <c r="D1332" i="1"/>
  <c r="E1332" i="1"/>
  <c r="F1332" i="1"/>
  <c r="G1332" i="1"/>
  <c r="H1332" i="1"/>
  <c r="I1332" i="1"/>
  <c r="B1333" i="1"/>
  <c r="C1333" i="1"/>
  <c r="D1333" i="1"/>
  <c r="E1333" i="1"/>
  <c r="F1333" i="1"/>
  <c r="G1333" i="1"/>
  <c r="H1333" i="1"/>
  <c r="I1333" i="1"/>
  <c r="B1334" i="1"/>
  <c r="C1334" i="1"/>
  <c r="D1334" i="1"/>
  <c r="E1334" i="1"/>
  <c r="F1334" i="1"/>
  <c r="G1334" i="1"/>
  <c r="H1334" i="1"/>
  <c r="I1334" i="1"/>
  <c r="B1335" i="1"/>
  <c r="C1335" i="1"/>
  <c r="D1335" i="1"/>
  <c r="E1335" i="1"/>
  <c r="F1335" i="1"/>
  <c r="G1335" i="1"/>
  <c r="H1335" i="1"/>
  <c r="I1335" i="1"/>
  <c r="B1336" i="1"/>
  <c r="C1336" i="1"/>
  <c r="D1336" i="1"/>
  <c r="E1336" i="1"/>
  <c r="F1336" i="1"/>
  <c r="G1336" i="1"/>
  <c r="H1336" i="1"/>
  <c r="I1336" i="1"/>
  <c r="B1337" i="1"/>
  <c r="C1337" i="1"/>
  <c r="D1337" i="1"/>
  <c r="E1337" i="1"/>
  <c r="F1337" i="1"/>
  <c r="G1337" i="1"/>
  <c r="H1337" i="1"/>
  <c r="I1337" i="1"/>
  <c r="B1338" i="1"/>
  <c r="C1338" i="1"/>
  <c r="D1338" i="1"/>
  <c r="E1338" i="1"/>
  <c r="F1338" i="1"/>
  <c r="G1338" i="1"/>
  <c r="H1338" i="1"/>
  <c r="I1338" i="1"/>
  <c r="B1339" i="1"/>
  <c r="C1339" i="1"/>
  <c r="D1339" i="1"/>
  <c r="E1339" i="1"/>
  <c r="F1339" i="1"/>
  <c r="G1339" i="1"/>
  <c r="H1339" i="1"/>
  <c r="I1339" i="1"/>
  <c r="B1340" i="1"/>
  <c r="C1340" i="1"/>
  <c r="D1340" i="1"/>
  <c r="E1340" i="1"/>
  <c r="F1340" i="1"/>
  <c r="G1340" i="1"/>
  <c r="H1340" i="1"/>
  <c r="I1340" i="1"/>
  <c r="B1341" i="1"/>
  <c r="C1341" i="1"/>
  <c r="D1341" i="1"/>
  <c r="E1341" i="1"/>
  <c r="F1341" i="1"/>
  <c r="G1341" i="1"/>
  <c r="H1341" i="1"/>
  <c r="I1341" i="1"/>
  <c r="B1342" i="1"/>
  <c r="C1342" i="1"/>
  <c r="D1342" i="1"/>
  <c r="E1342" i="1"/>
  <c r="F1342" i="1"/>
  <c r="G1342" i="1"/>
  <c r="H1342" i="1"/>
  <c r="I1342" i="1"/>
  <c r="B1343" i="1"/>
  <c r="C1343" i="1"/>
  <c r="D1343" i="1"/>
  <c r="E1343" i="1"/>
  <c r="F1343" i="1"/>
  <c r="G1343" i="1"/>
  <c r="H1343" i="1"/>
  <c r="I1343" i="1"/>
  <c r="B1344" i="1"/>
  <c r="C1344" i="1"/>
  <c r="D1344" i="1"/>
  <c r="E1344" i="1"/>
  <c r="F1344" i="1"/>
  <c r="G1344" i="1"/>
  <c r="H1344" i="1"/>
  <c r="I1344" i="1"/>
  <c r="B1345" i="1"/>
  <c r="C1345" i="1"/>
  <c r="D1345" i="1"/>
  <c r="E1345" i="1"/>
  <c r="F1345" i="1"/>
  <c r="G1345" i="1"/>
  <c r="H1345" i="1"/>
  <c r="I1345" i="1"/>
  <c r="B1346" i="1"/>
  <c r="C1346" i="1"/>
  <c r="D1346" i="1"/>
  <c r="E1346" i="1"/>
  <c r="F1346" i="1"/>
  <c r="G1346" i="1"/>
  <c r="H1346" i="1"/>
  <c r="I1346" i="1"/>
  <c r="B1347" i="1"/>
  <c r="C1347" i="1"/>
  <c r="D1347" i="1"/>
  <c r="E1347" i="1"/>
  <c r="F1347" i="1"/>
  <c r="G1347" i="1"/>
  <c r="H1347" i="1"/>
  <c r="I1347" i="1"/>
  <c r="B1348" i="1"/>
  <c r="C1348" i="1"/>
  <c r="D1348" i="1"/>
  <c r="E1348" i="1"/>
  <c r="F1348" i="1"/>
  <c r="G1348" i="1"/>
  <c r="H1348" i="1"/>
  <c r="I1348" i="1"/>
  <c r="B1349" i="1"/>
  <c r="C1349" i="1"/>
  <c r="D1349" i="1"/>
  <c r="E1349" i="1"/>
  <c r="F1349" i="1"/>
  <c r="G1349" i="1"/>
  <c r="H1349" i="1"/>
  <c r="I1349" i="1"/>
  <c r="B1350" i="1"/>
  <c r="C1350" i="1"/>
  <c r="D1350" i="1"/>
  <c r="E1350" i="1"/>
  <c r="F1350" i="1"/>
  <c r="G1350" i="1"/>
  <c r="H1350" i="1"/>
  <c r="I1350" i="1"/>
  <c r="B1351" i="1"/>
  <c r="C1351" i="1"/>
  <c r="D1351" i="1"/>
  <c r="E1351" i="1"/>
  <c r="F1351" i="1"/>
  <c r="G1351" i="1"/>
  <c r="H1351" i="1"/>
  <c r="I1351" i="1"/>
  <c r="B1352" i="1"/>
  <c r="C1352" i="1"/>
  <c r="D1352" i="1"/>
  <c r="E1352" i="1"/>
  <c r="F1352" i="1"/>
  <c r="G1352" i="1"/>
  <c r="H1352" i="1"/>
  <c r="I1352" i="1"/>
  <c r="B1353" i="1"/>
  <c r="C1353" i="1"/>
  <c r="D1353" i="1"/>
  <c r="E1353" i="1"/>
  <c r="F1353" i="1"/>
  <c r="G1353" i="1"/>
  <c r="H1353" i="1"/>
  <c r="I1353" i="1"/>
  <c r="B1354" i="1"/>
  <c r="C1354" i="1"/>
  <c r="D1354" i="1"/>
  <c r="E1354" i="1"/>
  <c r="F1354" i="1"/>
  <c r="G1354" i="1"/>
  <c r="H1354" i="1"/>
  <c r="I1354" i="1"/>
  <c r="B1355" i="1"/>
  <c r="C1355" i="1"/>
  <c r="D1355" i="1"/>
  <c r="E1355" i="1"/>
  <c r="F1355" i="1"/>
  <c r="G1355" i="1"/>
  <c r="H1355" i="1"/>
  <c r="I1355" i="1"/>
  <c r="B1356" i="1"/>
  <c r="C1356" i="1"/>
  <c r="D1356" i="1"/>
  <c r="E1356" i="1"/>
  <c r="F1356" i="1"/>
  <c r="G1356" i="1"/>
  <c r="H1356" i="1"/>
  <c r="I1356" i="1"/>
  <c r="B1357" i="1"/>
  <c r="C1357" i="1"/>
  <c r="D1357" i="1"/>
  <c r="E1357" i="1"/>
  <c r="F1357" i="1"/>
  <c r="G1357" i="1"/>
  <c r="H1357" i="1"/>
  <c r="I1357" i="1"/>
  <c r="B1358" i="1"/>
  <c r="C1358" i="1"/>
  <c r="D1358" i="1"/>
  <c r="E1358" i="1"/>
  <c r="F1358" i="1"/>
  <c r="G1358" i="1"/>
  <c r="H1358" i="1"/>
  <c r="I1358" i="1"/>
  <c r="B1359" i="1"/>
  <c r="C1359" i="1"/>
  <c r="D1359" i="1"/>
  <c r="E1359" i="1"/>
  <c r="F1359" i="1"/>
  <c r="G1359" i="1"/>
  <c r="H1359" i="1"/>
  <c r="I1359" i="1"/>
  <c r="B1360" i="1"/>
  <c r="C1360" i="1"/>
  <c r="D1360" i="1"/>
  <c r="E1360" i="1"/>
  <c r="F1360" i="1"/>
  <c r="G1360" i="1"/>
  <c r="H1360" i="1"/>
  <c r="I1360" i="1"/>
  <c r="B1361" i="1"/>
  <c r="C1361" i="1"/>
  <c r="D1361" i="1"/>
  <c r="E1361" i="1"/>
  <c r="F1361" i="1"/>
  <c r="G1361" i="1"/>
  <c r="H1361" i="1"/>
  <c r="I1361" i="1"/>
  <c r="B1362" i="1"/>
  <c r="C1362" i="1"/>
  <c r="D1362" i="1"/>
  <c r="E1362" i="1"/>
  <c r="F1362" i="1"/>
  <c r="G1362" i="1"/>
  <c r="H1362" i="1"/>
  <c r="I1362" i="1"/>
  <c r="B1363" i="1"/>
  <c r="C1363" i="1"/>
  <c r="D1363" i="1"/>
  <c r="E1363" i="1"/>
  <c r="F1363" i="1"/>
  <c r="G1363" i="1"/>
  <c r="H1363" i="1"/>
  <c r="I1363" i="1"/>
  <c r="B1364" i="1"/>
  <c r="C1364" i="1"/>
  <c r="D1364" i="1"/>
  <c r="E1364" i="1"/>
  <c r="F1364" i="1"/>
  <c r="G1364" i="1"/>
  <c r="H1364" i="1"/>
  <c r="I1364" i="1"/>
  <c r="B1365" i="1"/>
  <c r="C1365" i="1"/>
  <c r="D1365" i="1"/>
  <c r="E1365" i="1"/>
  <c r="F1365" i="1"/>
  <c r="G1365" i="1"/>
  <c r="H1365" i="1"/>
  <c r="I1365" i="1"/>
  <c r="B1366" i="1"/>
  <c r="C1366" i="1"/>
  <c r="D1366" i="1"/>
  <c r="E1366" i="1"/>
  <c r="F1366" i="1"/>
  <c r="G1366" i="1"/>
  <c r="H1366" i="1"/>
  <c r="I1366" i="1"/>
  <c r="B1367" i="1"/>
  <c r="C1367" i="1"/>
  <c r="D1367" i="1"/>
  <c r="E1367" i="1"/>
  <c r="F1367" i="1"/>
  <c r="G1367" i="1"/>
  <c r="H1367" i="1"/>
  <c r="I1367" i="1"/>
  <c r="B1368" i="1"/>
  <c r="C1368" i="1"/>
  <c r="D1368" i="1"/>
  <c r="E1368" i="1"/>
  <c r="F1368" i="1"/>
  <c r="G1368" i="1"/>
  <c r="H1368" i="1"/>
  <c r="I1368" i="1"/>
  <c r="B1369" i="1"/>
  <c r="C1369" i="1"/>
  <c r="D1369" i="1"/>
  <c r="E1369" i="1"/>
  <c r="F1369" i="1"/>
  <c r="G1369" i="1"/>
  <c r="H1369" i="1"/>
  <c r="I1369" i="1"/>
  <c r="B1370" i="1"/>
  <c r="C1370" i="1"/>
  <c r="D1370" i="1"/>
  <c r="E1370" i="1"/>
  <c r="F1370" i="1"/>
  <c r="G1370" i="1"/>
  <c r="H1370" i="1"/>
  <c r="I1370" i="1"/>
  <c r="B1371" i="1"/>
  <c r="C1371" i="1"/>
  <c r="D1371" i="1"/>
  <c r="E1371" i="1"/>
  <c r="F1371" i="1"/>
  <c r="G1371" i="1"/>
  <c r="H1371" i="1"/>
  <c r="I1371" i="1"/>
  <c r="B1372" i="1"/>
  <c r="C1372" i="1"/>
  <c r="D1372" i="1"/>
  <c r="E1372" i="1"/>
  <c r="F1372" i="1"/>
  <c r="G1372" i="1"/>
  <c r="H1372" i="1"/>
  <c r="I1372" i="1"/>
  <c r="B1373" i="1"/>
  <c r="C1373" i="1"/>
  <c r="D1373" i="1"/>
  <c r="E1373" i="1"/>
  <c r="F1373" i="1"/>
  <c r="G1373" i="1"/>
  <c r="H1373" i="1"/>
  <c r="I1373" i="1"/>
  <c r="B1374" i="1"/>
  <c r="C1374" i="1"/>
  <c r="D1374" i="1"/>
  <c r="E1374" i="1"/>
  <c r="F1374" i="1"/>
  <c r="G1374" i="1"/>
  <c r="H1374" i="1"/>
  <c r="I1374" i="1"/>
  <c r="B1375" i="1"/>
  <c r="C1375" i="1"/>
  <c r="D1375" i="1"/>
  <c r="E1375" i="1"/>
  <c r="F1375" i="1"/>
  <c r="G1375" i="1"/>
  <c r="H1375" i="1"/>
  <c r="I1375" i="1"/>
  <c r="B1376" i="1"/>
  <c r="C1376" i="1"/>
  <c r="D1376" i="1"/>
  <c r="E1376" i="1"/>
  <c r="F1376" i="1"/>
  <c r="G1376" i="1"/>
  <c r="H1376" i="1"/>
  <c r="I1376" i="1"/>
  <c r="B1377" i="1"/>
  <c r="C1377" i="1"/>
  <c r="D1377" i="1"/>
  <c r="E1377" i="1"/>
  <c r="F1377" i="1"/>
  <c r="G1377" i="1"/>
  <c r="H1377" i="1"/>
  <c r="I1377" i="1"/>
  <c r="B1378" i="1"/>
  <c r="C1378" i="1"/>
  <c r="D1378" i="1"/>
  <c r="E1378" i="1"/>
  <c r="F1378" i="1"/>
  <c r="G1378" i="1"/>
  <c r="H1378" i="1"/>
  <c r="I1378" i="1"/>
  <c r="B1379" i="1"/>
  <c r="C1379" i="1"/>
  <c r="D1379" i="1"/>
  <c r="E1379" i="1"/>
  <c r="F1379" i="1"/>
  <c r="G1379" i="1"/>
  <c r="H1379" i="1"/>
  <c r="I1379" i="1"/>
  <c r="B1380" i="1"/>
  <c r="C1380" i="1"/>
  <c r="D1380" i="1"/>
  <c r="E1380" i="1"/>
  <c r="F1380" i="1"/>
  <c r="G1380" i="1"/>
  <c r="H1380" i="1"/>
  <c r="I1380" i="1"/>
  <c r="B1381" i="1"/>
  <c r="C1381" i="1"/>
  <c r="D1381" i="1"/>
  <c r="E1381" i="1"/>
  <c r="F1381" i="1"/>
  <c r="G1381" i="1"/>
  <c r="H1381" i="1"/>
  <c r="I1381" i="1"/>
  <c r="B1382" i="1"/>
  <c r="C1382" i="1"/>
  <c r="D1382" i="1"/>
  <c r="E1382" i="1"/>
  <c r="F1382" i="1"/>
  <c r="G1382" i="1"/>
  <c r="H1382" i="1"/>
  <c r="I1382" i="1"/>
  <c r="B1383" i="1"/>
  <c r="C1383" i="1"/>
  <c r="D1383" i="1"/>
  <c r="E1383" i="1"/>
  <c r="F1383" i="1"/>
  <c r="G1383" i="1"/>
  <c r="H1383" i="1"/>
  <c r="I1383" i="1"/>
  <c r="B1384" i="1"/>
  <c r="C1384" i="1"/>
  <c r="D1384" i="1"/>
  <c r="E1384" i="1"/>
  <c r="F1384" i="1"/>
  <c r="G1384" i="1"/>
  <c r="H1384" i="1"/>
  <c r="I1384" i="1"/>
  <c r="B1385" i="1"/>
  <c r="C1385" i="1"/>
  <c r="D1385" i="1"/>
  <c r="E1385" i="1"/>
  <c r="F1385" i="1"/>
  <c r="G1385" i="1"/>
  <c r="H1385" i="1"/>
  <c r="I1385" i="1"/>
  <c r="B1386" i="1"/>
  <c r="C1386" i="1"/>
  <c r="D1386" i="1"/>
  <c r="E1386" i="1"/>
  <c r="F1386" i="1"/>
  <c r="G1386" i="1"/>
  <c r="H1386" i="1"/>
  <c r="I1386" i="1"/>
  <c r="B1387" i="1"/>
  <c r="C1387" i="1"/>
  <c r="D1387" i="1"/>
  <c r="E1387" i="1"/>
  <c r="F1387" i="1"/>
  <c r="G1387" i="1"/>
  <c r="H1387" i="1"/>
  <c r="I1387" i="1"/>
  <c r="B1388" i="1"/>
  <c r="C1388" i="1"/>
  <c r="D1388" i="1"/>
  <c r="E1388" i="1"/>
  <c r="F1388" i="1"/>
  <c r="G1388" i="1"/>
  <c r="H1388" i="1"/>
  <c r="I1388" i="1"/>
  <c r="B1389" i="1"/>
  <c r="C1389" i="1"/>
  <c r="D1389" i="1"/>
  <c r="E1389" i="1"/>
  <c r="F1389" i="1"/>
  <c r="G1389" i="1"/>
  <c r="H1389" i="1"/>
  <c r="I1389" i="1"/>
  <c r="B1390" i="1"/>
  <c r="C1390" i="1"/>
  <c r="D1390" i="1"/>
  <c r="E1390" i="1"/>
  <c r="F1390" i="1"/>
  <c r="G1390" i="1"/>
  <c r="H1390" i="1"/>
  <c r="I1390" i="1"/>
  <c r="B1391" i="1"/>
  <c r="C1391" i="1"/>
  <c r="D1391" i="1"/>
  <c r="E1391" i="1"/>
  <c r="F1391" i="1"/>
  <c r="G1391" i="1"/>
  <c r="H1391" i="1"/>
  <c r="I1391" i="1"/>
  <c r="B1392" i="1"/>
  <c r="C1392" i="1"/>
  <c r="D1392" i="1"/>
  <c r="E1392" i="1"/>
  <c r="F1392" i="1"/>
  <c r="G1392" i="1"/>
  <c r="H1392" i="1"/>
  <c r="I1392" i="1"/>
  <c r="B1393" i="1"/>
  <c r="C1393" i="1"/>
  <c r="D1393" i="1"/>
  <c r="E1393" i="1"/>
  <c r="F1393" i="1"/>
  <c r="G1393" i="1"/>
  <c r="H1393" i="1"/>
  <c r="I1393" i="1"/>
  <c r="B1394" i="1"/>
  <c r="C1394" i="1"/>
  <c r="D1394" i="1"/>
  <c r="E1394" i="1"/>
  <c r="F1394" i="1"/>
  <c r="G1394" i="1"/>
  <c r="H1394" i="1"/>
  <c r="I1394" i="1"/>
  <c r="B1395" i="1"/>
  <c r="C1395" i="1"/>
  <c r="D1395" i="1"/>
  <c r="E1395" i="1"/>
  <c r="F1395" i="1"/>
  <c r="G1395" i="1"/>
  <c r="H1395" i="1"/>
  <c r="I1395" i="1"/>
  <c r="B1396" i="1"/>
  <c r="C1396" i="1"/>
  <c r="D1396" i="1"/>
  <c r="E1396" i="1"/>
  <c r="F1396" i="1"/>
  <c r="G1396" i="1"/>
  <c r="H1396" i="1"/>
  <c r="I1396" i="1"/>
  <c r="B1397" i="1"/>
  <c r="C1397" i="1"/>
  <c r="D1397" i="1"/>
  <c r="E1397" i="1"/>
  <c r="F1397" i="1"/>
  <c r="G1397" i="1"/>
  <c r="H1397" i="1"/>
  <c r="I1397" i="1"/>
  <c r="B1398" i="1"/>
  <c r="C1398" i="1"/>
  <c r="D1398" i="1"/>
  <c r="E1398" i="1"/>
  <c r="F1398" i="1"/>
  <c r="G1398" i="1"/>
  <c r="H1398" i="1"/>
  <c r="I1398" i="1"/>
  <c r="B1399" i="1"/>
  <c r="C1399" i="1"/>
  <c r="D1399" i="1"/>
  <c r="E1399" i="1"/>
  <c r="F1399" i="1"/>
  <c r="G1399" i="1"/>
  <c r="H1399" i="1"/>
  <c r="I1399" i="1"/>
  <c r="B1400" i="1"/>
  <c r="C1400" i="1"/>
  <c r="D1400" i="1"/>
  <c r="E1400" i="1"/>
  <c r="F1400" i="1"/>
  <c r="G1400" i="1"/>
  <c r="H1400" i="1"/>
  <c r="I1400" i="1"/>
  <c r="B1401" i="1"/>
  <c r="C1401" i="1"/>
  <c r="D1401" i="1"/>
  <c r="E1401" i="1"/>
  <c r="F1401" i="1"/>
  <c r="G1401" i="1"/>
  <c r="H1401" i="1"/>
  <c r="I1401" i="1"/>
  <c r="B1402" i="1"/>
  <c r="C1402" i="1"/>
  <c r="D1402" i="1"/>
  <c r="E1402" i="1"/>
  <c r="F1402" i="1"/>
  <c r="G1402" i="1"/>
  <c r="H1402" i="1"/>
  <c r="I1402" i="1"/>
  <c r="B1403" i="1"/>
  <c r="C1403" i="1"/>
  <c r="D1403" i="1"/>
  <c r="E1403" i="1"/>
  <c r="F1403" i="1"/>
  <c r="G1403" i="1"/>
  <c r="H1403" i="1"/>
  <c r="I1403" i="1"/>
  <c r="B1404" i="1"/>
  <c r="C1404" i="1"/>
  <c r="D1404" i="1"/>
  <c r="E1404" i="1"/>
  <c r="F1404" i="1"/>
  <c r="G1404" i="1"/>
  <c r="H1404" i="1"/>
  <c r="I1404" i="1"/>
  <c r="B1405" i="1"/>
  <c r="C1405" i="1"/>
  <c r="D1405" i="1"/>
  <c r="E1405" i="1"/>
  <c r="F1405" i="1"/>
  <c r="G1405" i="1"/>
  <c r="H1405" i="1"/>
  <c r="I1405" i="1"/>
  <c r="B1406" i="1"/>
  <c r="C1406" i="1"/>
  <c r="D1406" i="1"/>
  <c r="E1406" i="1"/>
  <c r="F1406" i="1"/>
  <c r="G1406" i="1"/>
  <c r="H1406" i="1"/>
  <c r="I1406" i="1"/>
  <c r="B1407" i="1"/>
  <c r="C1407" i="1"/>
  <c r="D1407" i="1"/>
  <c r="E1407" i="1"/>
  <c r="F1407" i="1"/>
  <c r="G1407" i="1"/>
  <c r="H1407" i="1"/>
  <c r="I1407" i="1"/>
  <c r="B1408" i="1"/>
  <c r="C1408" i="1"/>
  <c r="D1408" i="1"/>
  <c r="E1408" i="1"/>
  <c r="F1408" i="1"/>
  <c r="G1408" i="1"/>
  <c r="H1408" i="1"/>
  <c r="I1408" i="1"/>
  <c r="B1409" i="1"/>
  <c r="C1409" i="1"/>
  <c r="D1409" i="1"/>
  <c r="E1409" i="1"/>
  <c r="F1409" i="1"/>
  <c r="G1409" i="1"/>
  <c r="H1409" i="1"/>
  <c r="I1409" i="1"/>
  <c r="B1410" i="1"/>
  <c r="C1410" i="1"/>
  <c r="D1410" i="1"/>
  <c r="E1410" i="1"/>
  <c r="F1410" i="1"/>
  <c r="G1410" i="1"/>
  <c r="H1410" i="1"/>
  <c r="I1410" i="1"/>
  <c r="B1411" i="1"/>
  <c r="C1411" i="1"/>
  <c r="D1411" i="1"/>
  <c r="E1411" i="1"/>
  <c r="F1411" i="1"/>
  <c r="G1411" i="1"/>
  <c r="H1411" i="1"/>
  <c r="I1411" i="1"/>
  <c r="B1412" i="1"/>
  <c r="C1412" i="1"/>
  <c r="D1412" i="1"/>
  <c r="E1412" i="1"/>
  <c r="F1412" i="1"/>
  <c r="G1412" i="1"/>
  <c r="H1412" i="1"/>
  <c r="I1412" i="1"/>
  <c r="B1413" i="1"/>
  <c r="C1413" i="1"/>
  <c r="D1413" i="1"/>
  <c r="E1413" i="1"/>
  <c r="F1413" i="1"/>
  <c r="G1413" i="1"/>
  <c r="H1413" i="1"/>
  <c r="I1413" i="1"/>
  <c r="B1414" i="1"/>
  <c r="C1414" i="1"/>
  <c r="D1414" i="1"/>
  <c r="E1414" i="1"/>
  <c r="F1414" i="1"/>
  <c r="G1414" i="1"/>
  <c r="H1414" i="1"/>
  <c r="I1414" i="1"/>
  <c r="B1415" i="1"/>
  <c r="C1415" i="1"/>
  <c r="D1415" i="1"/>
  <c r="E1415" i="1"/>
  <c r="F1415" i="1"/>
  <c r="G1415" i="1"/>
  <c r="H1415" i="1"/>
  <c r="I1415" i="1"/>
  <c r="B1416" i="1"/>
  <c r="C1416" i="1"/>
  <c r="D1416" i="1"/>
  <c r="E1416" i="1"/>
  <c r="F1416" i="1"/>
  <c r="G1416" i="1"/>
  <c r="H1416" i="1"/>
  <c r="I1416" i="1"/>
  <c r="B1417" i="1"/>
  <c r="C1417" i="1"/>
  <c r="D1417" i="1"/>
  <c r="E1417" i="1"/>
  <c r="F1417" i="1"/>
  <c r="G1417" i="1"/>
  <c r="H1417" i="1"/>
  <c r="I1417" i="1"/>
  <c r="B1418" i="1"/>
  <c r="C1418" i="1"/>
  <c r="D1418" i="1"/>
  <c r="E1418" i="1"/>
  <c r="F1418" i="1"/>
  <c r="G1418" i="1"/>
  <c r="H1418" i="1"/>
  <c r="I1418" i="1"/>
  <c r="B1419" i="1"/>
  <c r="C1419" i="1"/>
  <c r="D1419" i="1"/>
  <c r="E1419" i="1"/>
  <c r="F1419" i="1"/>
  <c r="G1419" i="1"/>
  <c r="H1419" i="1"/>
  <c r="I1419" i="1"/>
  <c r="B1420" i="1"/>
  <c r="C1420" i="1"/>
  <c r="D1420" i="1"/>
  <c r="E1420" i="1"/>
  <c r="F1420" i="1"/>
  <c r="G1420" i="1"/>
  <c r="H1420" i="1"/>
  <c r="I1420" i="1"/>
  <c r="B1421" i="1"/>
  <c r="C1421" i="1"/>
  <c r="D1421" i="1"/>
  <c r="E1421" i="1"/>
  <c r="F1421" i="1"/>
  <c r="G1421" i="1"/>
  <c r="H1421" i="1"/>
  <c r="I1421" i="1"/>
  <c r="B1422" i="1"/>
  <c r="C1422" i="1"/>
  <c r="D1422" i="1"/>
  <c r="E1422" i="1"/>
  <c r="F1422" i="1"/>
  <c r="G1422" i="1"/>
  <c r="H1422" i="1"/>
  <c r="I1422" i="1"/>
  <c r="B1423" i="1"/>
  <c r="C1423" i="1"/>
  <c r="D1423" i="1"/>
  <c r="E1423" i="1"/>
  <c r="F1423" i="1"/>
  <c r="G1423" i="1"/>
  <c r="H1423" i="1"/>
  <c r="I1423" i="1"/>
  <c r="B1424" i="1"/>
  <c r="C1424" i="1"/>
  <c r="D1424" i="1"/>
  <c r="E1424" i="1"/>
  <c r="F1424" i="1"/>
  <c r="G1424" i="1"/>
  <c r="H1424" i="1"/>
  <c r="I1424" i="1"/>
  <c r="B1425" i="1"/>
  <c r="C1425" i="1"/>
  <c r="D1425" i="1"/>
  <c r="E1425" i="1"/>
  <c r="F1425" i="1"/>
  <c r="G1425" i="1"/>
  <c r="H1425" i="1"/>
  <c r="I1425" i="1"/>
  <c r="B1426" i="1"/>
  <c r="C1426" i="1"/>
  <c r="D1426" i="1"/>
  <c r="E1426" i="1"/>
  <c r="F1426" i="1"/>
  <c r="G1426" i="1"/>
  <c r="H1426" i="1"/>
  <c r="I1426" i="1"/>
  <c r="B1427" i="1"/>
  <c r="C1427" i="1"/>
  <c r="D1427" i="1"/>
  <c r="E1427" i="1"/>
  <c r="F1427" i="1"/>
  <c r="G1427" i="1"/>
  <c r="H1427" i="1"/>
  <c r="I1427" i="1"/>
  <c r="B1428" i="1"/>
  <c r="C1428" i="1"/>
  <c r="D1428" i="1"/>
  <c r="E1428" i="1"/>
  <c r="F1428" i="1"/>
  <c r="G1428" i="1"/>
  <c r="H1428" i="1"/>
  <c r="I1428" i="1"/>
  <c r="B1429" i="1"/>
  <c r="C1429" i="1"/>
  <c r="D1429" i="1"/>
  <c r="E1429" i="1"/>
  <c r="F1429" i="1"/>
  <c r="G1429" i="1"/>
  <c r="H1429" i="1"/>
  <c r="I1429" i="1"/>
  <c r="B1430" i="1"/>
  <c r="C1430" i="1"/>
  <c r="D1430" i="1"/>
  <c r="E1430" i="1"/>
  <c r="F1430" i="1"/>
  <c r="G1430" i="1"/>
  <c r="H1430" i="1"/>
  <c r="I1430" i="1"/>
  <c r="B1431" i="1"/>
  <c r="C1431" i="1"/>
  <c r="D1431" i="1"/>
  <c r="E1431" i="1"/>
  <c r="F1431" i="1"/>
  <c r="G1431" i="1"/>
  <c r="H1431" i="1"/>
  <c r="I1431" i="1"/>
  <c r="B1432" i="1"/>
  <c r="C1432" i="1"/>
  <c r="D1432" i="1"/>
  <c r="E1432" i="1"/>
  <c r="F1432" i="1"/>
  <c r="G1432" i="1"/>
  <c r="H1432" i="1"/>
  <c r="I1432" i="1"/>
  <c r="B1433" i="1"/>
  <c r="C1433" i="1"/>
  <c r="D1433" i="1"/>
  <c r="E1433" i="1"/>
  <c r="F1433" i="1"/>
  <c r="G1433" i="1"/>
  <c r="H1433" i="1"/>
  <c r="I1433" i="1"/>
  <c r="B1434" i="1"/>
  <c r="C1434" i="1"/>
  <c r="D1434" i="1"/>
  <c r="E1434" i="1"/>
  <c r="F1434" i="1"/>
  <c r="G1434" i="1"/>
  <c r="H1434" i="1"/>
  <c r="I1434" i="1"/>
  <c r="B1435" i="1"/>
  <c r="C1435" i="1"/>
  <c r="D1435" i="1"/>
  <c r="E1435" i="1"/>
  <c r="F1435" i="1"/>
  <c r="G1435" i="1"/>
  <c r="H1435" i="1"/>
  <c r="I1435" i="1"/>
  <c r="B1436" i="1"/>
  <c r="C1436" i="1"/>
  <c r="D1436" i="1"/>
  <c r="E1436" i="1"/>
  <c r="F1436" i="1"/>
  <c r="G1436" i="1"/>
  <c r="H1436" i="1"/>
  <c r="I1436" i="1"/>
  <c r="B1437" i="1"/>
  <c r="C1437" i="1"/>
  <c r="D1437" i="1"/>
  <c r="E1437" i="1"/>
  <c r="F1437" i="1"/>
  <c r="G1437" i="1"/>
  <c r="H1437" i="1"/>
  <c r="I1437" i="1"/>
  <c r="B1438" i="1"/>
  <c r="C1438" i="1"/>
  <c r="D1438" i="1"/>
  <c r="E1438" i="1"/>
  <c r="F1438" i="1"/>
  <c r="G1438" i="1"/>
  <c r="H1438" i="1"/>
  <c r="I1438" i="1"/>
  <c r="B1439" i="1"/>
  <c r="C1439" i="1"/>
  <c r="D1439" i="1"/>
  <c r="E1439" i="1"/>
  <c r="F1439" i="1"/>
  <c r="G1439" i="1"/>
  <c r="H1439" i="1"/>
  <c r="I1439" i="1"/>
  <c r="B1440" i="1"/>
  <c r="C1440" i="1"/>
  <c r="D1440" i="1"/>
  <c r="E1440" i="1"/>
  <c r="F1440" i="1"/>
  <c r="G1440" i="1"/>
  <c r="H1440" i="1"/>
  <c r="I1440" i="1"/>
  <c r="B1441" i="1"/>
  <c r="C1441" i="1"/>
  <c r="D1441" i="1"/>
  <c r="E1441" i="1"/>
  <c r="F1441" i="1"/>
  <c r="G1441" i="1"/>
  <c r="H1441" i="1"/>
  <c r="I1441" i="1"/>
  <c r="B1442" i="1"/>
  <c r="C1442" i="1"/>
  <c r="D1442" i="1"/>
  <c r="E1442" i="1"/>
  <c r="F1442" i="1"/>
  <c r="G1442" i="1"/>
  <c r="H1442" i="1"/>
  <c r="I1442" i="1"/>
  <c r="B1443" i="1"/>
  <c r="C1443" i="1"/>
  <c r="D1443" i="1"/>
  <c r="E1443" i="1"/>
  <c r="F1443" i="1"/>
  <c r="G1443" i="1"/>
  <c r="H1443" i="1"/>
  <c r="I1443" i="1"/>
  <c r="B1444" i="1"/>
  <c r="C1444" i="1"/>
  <c r="D1444" i="1"/>
  <c r="E1444" i="1"/>
  <c r="F1444" i="1"/>
  <c r="G1444" i="1"/>
  <c r="H1444" i="1"/>
  <c r="I1444" i="1"/>
  <c r="B1445" i="1"/>
  <c r="C1445" i="1"/>
  <c r="D1445" i="1"/>
  <c r="E1445" i="1"/>
  <c r="F1445" i="1"/>
  <c r="G1445" i="1"/>
  <c r="H1445" i="1"/>
  <c r="I1445" i="1"/>
  <c r="B1446" i="1"/>
  <c r="C1446" i="1"/>
  <c r="D1446" i="1"/>
  <c r="E1446" i="1"/>
  <c r="F1446" i="1"/>
  <c r="G1446" i="1"/>
  <c r="H1446" i="1"/>
  <c r="I1446" i="1"/>
  <c r="B1447" i="1"/>
  <c r="C1447" i="1"/>
  <c r="D1447" i="1"/>
  <c r="E1447" i="1"/>
  <c r="F1447" i="1"/>
  <c r="G1447" i="1"/>
  <c r="H1447" i="1"/>
  <c r="I1447" i="1"/>
  <c r="B1448" i="1"/>
  <c r="C1448" i="1"/>
  <c r="D1448" i="1"/>
  <c r="E1448" i="1"/>
  <c r="F1448" i="1"/>
  <c r="G1448" i="1"/>
  <c r="H1448" i="1"/>
  <c r="I1448" i="1"/>
  <c r="B1449" i="1"/>
  <c r="C1449" i="1"/>
  <c r="D1449" i="1"/>
  <c r="E1449" i="1"/>
  <c r="F1449" i="1"/>
  <c r="G1449" i="1"/>
  <c r="H1449" i="1"/>
  <c r="I1449" i="1"/>
  <c r="B1450" i="1"/>
  <c r="C1450" i="1"/>
  <c r="D1450" i="1"/>
  <c r="E1450" i="1"/>
  <c r="F1450" i="1"/>
  <c r="G1450" i="1"/>
  <c r="H1450" i="1"/>
  <c r="I1450" i="1"/>
  <c r="B1451" i="1"/>
  <c r="C1451" i="1"/>
  <c r="D1451" i="1"/>
  <c r="E1451" i="1"/>
  <c r="F1451" i="1"/>
  <c r="G1451" i="1"/>
  <c r="H1451" i="1"/>
  <c r="I1451" i="1"/>
  <c r="B1452" i="1"/>
  <c r="C1452" i="1"/>
  <c r="D1452" i="1"/>
  <c r="E1452" i="1"/>
  <c r="F1452" i="1"/>
  <c r="G1452" i="1"/>
  <c r="H1452" i="1"/>
  <c r="I1452" i="1"/>
  <c r="B1453" i="1"/>
  <c r="C1453" i="1"/>
  <c r="D1453" i="1"/>
  <c r="E1453" i="1"/>
  <c r="F1453" i="1"/>
  <c r="G1453" i="1"/>
  <c r="H1453" i="1"/>
  <c r="I1453" i="1"/>
  <c r="B1454" i="1"/>
  <c r="C1454" i="1"/>
  <c r="D1454" i="1"/>
  <c r="E1454" i="1"/>
  <c r="F1454" i="1"/>
  <c r="G1454" i="1"/>
  <c r="H1454" i="1"/>
  <c r="I1454" i="1"/>
  <c r="B1455" i="1"/>
  <c r="C1455" i="1"/>
  <c r="D1455" i="1"/>
  <c r="E1455" i="1"/>
  <c r="F1455" i="1"/>
  <c r="G1455" i="1"/>
  <c r="H1455" i="1"/>
  <c r="I1455" i="1"/>
  <c r="B1456" i="1"/>
  <c r="C1456" i="1"/>
  <c r="D1456" i="1"/>
  <c r="E1456" i="1"/>
  <c r="F1456" i="1"/>
  <c r="G1456" i="1"/>
  <c r="H1456" i="1"/>
  <c r="I1456" i="1"/>
  <c r="B1457" i="1"/>
  <c r="C1457" i="1"/>
  <c r="D1457" i="1"/>
  <c r="E1457" i="1"/>
  <c r="F1457" i="1"/>
  <c r="G1457" i="1"/>
  <c r="H1457" i="1"/>
  <c r="I1457" i="1"/>
  <c r="B1458" i="1"/>
  <c r="C1458" i="1"/>
  <c r="D1458" i="1"/>
  <c r="E1458" i="1"/>
  <c r="F1458" i="1"/>
  <c r="G1458" i="1"/>
  <c r="H1458" i="1"/>
  <c r="I1458" i="1"/>
  <c r="B1459" i="1"/>
  <c r="C1459" i="1"/>
  <c r="D1459" i="1"/>
  <c r="E1459" i="1"/>
  <c r="F1459" i="1"/>
  <c r="G1459" i="1"/>
  <c r="H1459" i="1"/>
  <c r="I1459" i="1"/>
  <c r="B1460" i="1"/>
  <c r="C1460" i="1"/>
  <c r="D1460" i="1"/>
  <c r="E1460" i="1"/>
  <c r="F1460" i="1"/>
  <c r="G1460" i="1"/>
  <c r="H1460" i="1"/>
  <c r="I1460" i="1"/>
  <c r="B1461" i="1"/>
  <c r="C1461" i="1"/>
  <c r="D1461" i="1"/>
  <c r="E1461" i="1"/>
  <c r="F1461" i="1"/>
  <c r="G1461" i="1"/>
  <c r="H1461" i="1"/>
  <c r="I1461" i="1"/>
  <c r="B1462" i="1"/>
  <c r="C1462" i="1"/>
  <c r="D1462" i="1"/>
  <c r="E1462" i="1"/>
  <c r="F1462" i="1"/>
  <c r="G1462" i="1"/>
  <c r="H1462" i="1"/>
  <c r="I1462" i="1"/>
  <c r="B1463" i="1"/>
  <c r="C1463" i="1"/>
  <c r="D1463" i="1"/>
  <c r="E1463" i="1"/>
  <c r="F1463" i="1"/>
  <c r="G1463" i="1"/>
  <c r="H1463" i="1"/>
  <c r="I1463" i="1"/>
  <c r="B1464" i="1"/>
  <c r="C1464" i="1"/>
  <c r="D1464" i="1"/>
  <c r="E1464" i="1"/>
  <c r="F1464" i="1"/>
  <c r="G1464" i="1"/>
  <c r="H1464" i="1"/>
  <c r="I1464" i="1"/>
  <c r="B1465" i="1"/>
  <c r="C1465" i="1"/>
  <c r="D1465" i="1"/>
  <c r="E1465" i="1"/>
  <c r="F1465" i="1"/>
  <c r="G1465" i="1"/>
  <c r="H1465" i="1"/>
  <c r="I1465" i="1"/>
  <c r="B1466" i="1"/>
  <c r="C1466" i="1"/>
  <c r="D1466" i="1"/>
  <c r="E1466" i="1"/>
  <c r="F1466" i="1"/>
  <c r="G1466" i="1"/>
  <c r="H1466" i="1"/>
  <c r="I1466" i="1"/>
  <c r="B1467" i="1"/>
  <c r="C1467" i="1"/>
  <c r="D1467" i="1"/>
  <c r="E1467" i="1"/>
  <c r="F1467" i="1"/>
  <c r="G1467" i="1"/>
  <c r="H1467" i="1"/>
  <c r="I1467" i="1"/>
  <c r="B1468" i="1"/>
  <c r="C1468" i="1"/>
  <c r="D1468" i="1"/>
  <c r="E1468" i="1"/>
  <c r="F1468" i="1"/>
  <c r="G1468" i="1"/>
  <c r="H1468" i="1"/>
  <c r="I1468" i="1"/>
  <c r="B1469" i="1"/>
  <c r="C1469" i="1"/>
  <c r="D1469" i="1"/>
  <c r="E1469" i="1"/>
  <c r="F1469" i="1"/>
  <c r="G1469" i="1"/>
  <c r="H1469" i="1"/>
  <c r="I1469" i="1"/>
  <c r="B1470" i="1"/>
  <c r="C1470" i="1"/>
  <c r="D1470" i="1"/>
  <c r="E1470" i="1"/>
  <c r="F1470" i="1"/>
  <c r="G1470" i="1"/>
  <c r="H1470" i="1"/>
  <c r="I1470" i="1"/>
  <c r="B1471" i="1"/>
  <c r="C1471" i="1"/>
  <c r="D1471" i="1"/>
  <c r="E1471" i="1"/>
  <c r="F1471" i="1"/>
  <c r="G1471" i="1"/>
  <c r="H1471" i="1"/>
  <c r="I1471" i="1"/>
  <c r="B1472" i="1"/>
  <c r="C1472" i="1"/>
  <c r="D1472" i="1"/>
  <c r="E1472" i="1"/>
  <c r="F1472" i="1"/>
  <c r="G1472" i="1"/>
  <c r="H1472" i="1"/>
  <c r="I1472" i="1"/>
  <c r="B1473" i="1"/>
  <c r="C1473" i="1"/>
  <c r="D1473" i="1"/>
  <c r="E1473" i="1"/>
  <c r="F1473" i="1"/>
  <c r="G1473" i="1"/>
  <c r="H1473" i="1"/>
  <c r="I1473" i="1"/>
  <c r="B1474" i="1"/>
  <c r="C1474" i="1"/>
  <c r="D1474" i="1"/>
  <c r="E1474" i="1"/>
  <c r="F1474" i="1"/>
  <c r="G1474" i="1"/>
  <c r="H1474" i="1"/>
  <c r="I1474" i="1"/>
  <c r="B1475" i="1"/>
  <c r="C1475" i="1"/>
  <c r="D1475" i="1"/>
  <c r="E1475" i="1"/>
  <c r="F1475" i="1"/>
  <c r="G1475" i="1"/>
  <c r="H1475" i="1"/>
  <c r="I1475" i="1"/>
  <c r="B1476" i="1"/>
  <c r="C1476" i="1"/>
  <c r="D1476" i="1"/>
  <c r="E1476" i="1"/>
  <c r="F1476" i="1"/>
  <c r="G1476" i="1"/>
  <c r="H1476" i="1"/>
  <c r="I1476" i="1"/>
  <c r="B1477" i="1"/>
  <c r="C1477" i="1"/>
  <c r="D1477" i="1"/>
  <c r="E1477" i="1"/>
  <c r="F1477" i="1"/>
  <c r="G1477" i="1"/>
  <c r="H1477" i="1"/>
  <c r="I1477" i="1"/>
  <c r="B1478" i="1"/>
  <c r="C1478" i="1"/>
  <c r="D1478" i="1"/>
  <c r="E1478" i="1"/>
  <c r="F1478" i="1"/>
  <c r="G1478" i="1"/>
  <c r="H1478" i="1"/>
  <c r="I1478" i="1"/>
  <c r="B1479" i="1"/>
  <c r="C1479" i="1"/>
  <c r="D1479" i="1"/>
  <c r="E1479" i="1"/>
  <c r="F1479" i="1"/>
  <c r="G1479" i="1"/>
  <c r="H1479" i="1"/>
  <c r="I1479" i="1"/>
  <c r="B1480" i="1"/>
  <c r="C1480" i="1"/>
  <c r="D1480" i="1"/>
  <c r="E1480" i="1"/>
  <c r="F1480" i="1"/>
  <c r="G1480" i="1"/>
  <c r="H1480" i="1"/>
  <c r="I1480" i="1"/>
  <c r="B1481" i="1"/>
  <c r="C1481" i="1"/>
  <c r="D1481" i="1"/>
  <c r="E1481" i="1"/>
  <c r="F1481" i="1"/>
  <c r="G1481" i="1"/>
  <c r="H1481" i="1"/>
  <c r="I1481" i="1"/>
  <c r="B1482" i="1"/>
  <c r="C1482" i="1"/>
  <c r="D1482" i="1"/>
  <c r="E1482" i="1"/>
  <c r="F1482" i="1"/>
  <c r="G1482" i="1"/>
  <c r="H1482" i="1"/>
  <c r="I1482" i="1"/>
  <c r="B1483" i="1"/>
  <c r="C1483" i="1"/>
  <c r="D1483" i="1"/>
  <c r="E1483" i="1"/>
  <c r="F1483" i="1"/>
  <c r="G1483" i="1"/>
  <c r="H1483" i="1"/>
  <c r="I1483" i="1"/>
  <c r="B1484" i="1"/>
  <c r="C1484" i="1"/>
  <c r="D1484" i="1"/>
  <c r="E1484" i="1"/>
  <c r="F1484" i="1"/>
  <c r="G1484" i="1"/>
  <c r="H1484" i="1"/>
  <c r="I1484" i="1"/>
  <c r="B1485" i="1"/>
  <c r="C1485" i="1"/>
  <c r="D1485" i="1"/>
  <c r="E1485" i="1"/>
  <c r="F1485" i="1"/>
  <c r="G1485" i="1"/>
  <c r="H1485" i="1"/>
  <c r="I1485" i="1"/>
  <c r="B1486" i="1"/>
  <c r="C1486" i="1"/>
  <c r="D1486" i="1"/>
  <c r="E1486" i="1"/>
  <c r="F1486" i="1"/>
  <c r="G1486" i="1"/>
  <c r="H1486" i="1"/>
  <c r="I1486" i="1"/>
  <c r="B1487" i="1"/>
  <c r="C1487" i="1"/>
  <c r="D1487" i="1"/>
  <c r="E1487" i="1"/>
  <c r="F1487" i="1"/>
  <c r="G1487" i="1"/>
  <c r="H1487" i="1"/>
  <c r="I1487" i="1"/>
  <c r="B1488" i="1"/>
  <c r="C1488" i="1"/>
  <c r="D1488" i="1"/>
  <c r="E1488" i="1"/>
  <c r="F1488" i="1"/>
  <c r="G1488" i="1"/>
  <c r="H1488" i="1"/>
  <c r="I1488" i="1"/>
  <c r="B1489" i="1"/>
  <c r="C1489" i="1"/>
  <c r="D1489" i="1"/>
  <c r="E1489" i="1"/>
  <c r="F1489" i="1"/>
  <c r="G1489" i="1"/>
  <c r="H1489" i="1"/>
  <c r="I1489" i="1"/>
  <c r="B1490" i="1"/>
  <c r="C1490" i="1"/>
  <c r="D1490" i="1"/>
  <c r="E1490" i="1"/>
  <c r="F1490" i="1"/>
  <c r="G1490" i="1"/>
  <c r="H1490" i="1"/>
  <c r="I1490" i="1"/>
  <c r="B1491" i="1"/>
  <c r="C1491" i="1"/>
  <c r="D1491" i="1"/>
  <c r="E1491" i="1"/>
  <c r="F1491" i="1"/>
  <c r="G1491" i="1"/>
  <c r="H1491" i="1"/>
  <c r="I1491" i="1"/>
  <c r="B1492" i="1"/>
  <c r="C1492" i="1"/>
  <c r="D1492" i="1"/>
  <c r="E1492" i="1"/>
  <c r="F1492" i="1"/>
  <c r="G1492" i="1"/>
  <c r="H1492" i="1"/>
  <c r="I1492" i="1"/>
  <c r="B1493" i="1"/>
  <c r="C1493" i="1"/>
  <c r="D1493" i="1"/>
  <c r="E1493" i="1"/>
  <c r="F1493" i="1"/>
  <c r="G1493" i="1"/>
  <c r="H1493" i="1"/>
  <c r="I1493" i="1"/>
  <c r="B1494" i="1"/>
  <c r="C1494" i="1"/>
  <c r="D1494" i="1"/>
  <c r="E1494" i="1"/>
  <c r="F1494" i="1"/>
  <c r="G1494" i="1"/>
  <c r="H1494" i="1"/>
  <c r="I1494" i="1"/>
  <c r="B1495" i="1"/>
  <c r="C1495" i="1"/>
  <c r="D1495" i="1"/>
  <c r="E1495" i="1"/>
  <c r="F1495" i="1"/>
  <c r="G1495" i="1"/>
  <c r="H1495" i="1"/>
  <c r="I1495" i="1"/>
  <c r="B1496" i="1"/>
  <c r="C1496" i="1"/>
  <c r="D1496" i="1"/>
  <c r="E1496" i="1"/>
  <c r="F1496" i="1"/>
  <c r="G1496" i="1"/>
  <c r="H1496" i="1"/>
  <c r="I1496" i="1"/>
  <c r="B1497" i="1"/>
  <c r="C1497" i="1"/>
  <c r="D1497" i="1"/>
  <c r="E1497" i="1"/>
  <c r="F1497" i="1"/>
  <c r="G1497" i="1"/>
  <c r="H1497" i="1"/>
  <c r="I1497" i="1"/>
  <c r="B1498" i="1"/>
  <c r="C1498" i="1"/>
  <c r="D1498" i="1"/>
  <c r="E1498" i="1"/>
  <c r="F1498" i="1"/>
  <c r="G1498" i="1"/>
  <c r="H1498" i="1"/>
  <c r="I1498" i="1"/>
  <c r="B1499" i="1"/>
  <c r="C1499" i="1"/>
  <c r="D1499" i="1"/>
  <c r="E1499" i="1"/>
  <c r="F1499" i="1"/>
  <c r="G1499" i="1"/>
  <c r="H1499" i="1"/>
  <c r="I1499" i="1"/>
  <c r="B1500" i="1"/>
  <c r="C1500" i="1"/>
  <c r="D1500" i="1"/>
  <c r="E1500" i="1"/>
  <c r="F1500" i="1"/>
  <c r="G1500" i="1"/>
  <c r="H1500" i="1"/>
  <c r="I1500" i="1"/>
  <c r="B1501" i="1"/>
  <c r="C1501" i="1"/>
  <c r="D1501" i="1"/>
  <c r="E1501" i="1"/>
  <c r="F1501" i="1"/>
  <c r="G1501" i="1"/>
  <c r="H1501" i="1"/>
  <c r="I1501" i="1"/>
  <c r="B1502" i="1"/>
  <c r="C1502" i="1"/>
  <c r="D1502" i="1"/>
  <c r="E1502" i="1"/>
  <c r="F1502" i="1"/>
  <c r="G1502" i="1"/>
  <c r="H1502" i="1"/>
  <c r="I1502" i="1"/>
  <c r="B1503" i="1"/>
  <c r="C1503" i="1"/>
  <c r="D1503" i="1"/>
  <c r="E1503" i="1"/>
  <c r="F1503" i="1"/>
  <c r="G1503" i="1"/>
  <c r="H1503" i="1"/>
  <c r="I1503" i="1"/>
  <c r="B1504" i="1"/>
  <c r="C1504" i="1"/>
  <c r="D1504" i="1"/>
  <c r="E1504" i="1"/>
  <c r="F1504" i="1"/>
  <c r="G1504" i="1"/>
  <c r="H1504" i="1"/>
  <c r="I1504" i="1"/>
  <c r="B1505" i="1"/>
  <c r="C1505" i="1"/>
  <c r="D1505" i="1"/>
  <c r="E1505" i="1"/>
  <c r="F1505" i="1"/>
  <c r="G1505" i="1"/>
  <c r="H1505" i="1"/>
  <c r="I1505" i="1"/>
  <c r="B1506" i="1"/>
  <c r="C1506" i="1"/>
  <c r="D1506" i="1"/>
  <c r="E1506" i="1"/>
  <c r="F1506" i="1"/>
  <c r="G1506" i="1"/>
  <c r="H1506" i="1"/>
  <c r="I1506" i="1"/>
  <c r="B1507" i="1"/>
  <c r="C1507" i="1"/>
  <c r="D1507" i="1"/>
  <c r="E1507" i="1"/>
  <c r="F1507" i="1"/>
  <c r="G1507" i="1"/>
  <c r="H1507" i="1"/>
  <c r="I1507" i="1"/>
  <c r="B1508" i="1"/>
  <c r="C1508" i="1"/>
  <c r="D1508" i="1"/>
  <c r="E1508" i="1"/>
  <c r="F1508" i="1"/>
  <c r="G1508" i="1"/>
  <c r="H1508" i="1"/>
  <c r="I1508" i="1"/>
  <c r="B1509" i="1"/>
  <c r="C1509" i="1"/>
  <c r="D1509" i="1"/>
  <c r="E1509" i="1"/>
  <c r="F1509" i="1"/>
  <c r="G1509" i="1"/>
  <c r="H1509" i="1"/>
  <c r="I1509" i="1"/>
  <c r="B1510" i="1"/>
  <c r="C1510" i="1"/>
  <c r="D1510" i="1"/>
  <c r="E1510" i="1"/>
  <c r="F1510" i="1"/>
  <c r="G1510" i="1"/>
  <c r="H1510" i="1"/>
  <c r="I1510" i="1"/>
  <c r="B1511" i="1"/>
  <c r="C1511" i="1"/>
  <c r="D1511" i="1"/>
  <c r="E1511" i="1"/>
  <c r="F1511" i="1"/>
  <c r="G1511" i="1"/>
  <c r="H1511" i="1"/>
  <c r="I1511" i="1"/>
  <c r="B1512" i="1"/>
  <c r="C1512" i="1"/>
  <c r="D1512" i="1"/>
  <c r="E1512" i="1"/>
  <c r="F1512" i="1"/>
  <c r="G1512" i="1"/>
  <c r="H1512" i="1"/>
  <c r="I1512" i="1"/>
  <c r="B1513" i="1"/>
  <c r="C1513" i="1"/>
  <c r="D1513" i="1"/>
  <c r="E1513" i="1"/>
  <c r="F1513" i="1"/>
  <c r="G1513" i="1"/>
  <c r="H1513" i="1"/>
  <c r="I1513" i="1"/>
  <c r="B1514" i="1"/>
  <c r="C1514" i="1"/>
  <c r="D1514" i="1"/>
  <c r="E1514" i="1"/>
  <c r="F1514" i="1"/>
  <c r="G1514" i="1"/>
  <c r="H1514" i="1"/>
  <c r="I1514" i="1"/>
  <c r="B1515" i="1"/>
  <c r="C1515" i="1"/>
  <c r="D1515" i="1"/>
  <c r="E1515" i="1"/>
  <c r="F1515" i="1"/>
  <c r="G1515" i="1"/>
  <c r="H1515" i="1"/>
  <c r="I1515" i="1"/>
  <c r="B1516" i="1"/>
  <c r="C1516" i="1"/>
  <c r="D1516" i="1"/>
  <c r="E1516" i="1"/>
  <c r="F1516" i="1"/>
  <c r="G1516" i="1"/>
  <c r="H1516" i="1"/>
  <c r="I1516" i="1"/>
  <c r="B1517" i="1"/>
  <c r="C1517" i="1"/>
  <c r="D1517" i="1"/>
  <c r="E1517" i="1"/>
  <c r="F1517" i="1"/>
  <c r="G1517" i="1"/>
  <c r="H1517" i="1"/>
  <c r="I1517" i="1"/>
  <c r="B1518" i="1"/>
  <c r="C1518" i="1"/>
  <c r="D1518" i="1"/>
  <c r="E1518" i="1"/>
  <c r="F1518" i="1"/>
  <c r="G1518" i="1"/>
  <c r="H1518" i="1"/>
  <c r="I1518" i="1"/>
  <c r="B1519" i="1"/>
  <c r="C1519" i="1"/>
  <c r="D1519" i="1"/>
  <c r="E1519" i="1"/>
  <c r="F1519" i="1"/>
  <c r="G1519" i="1"/>
  <c r="H1519" i="1"/>
  <c r="I1519" i="1"/>
  <c r="B1520" i="1"/>
  <c r="C1520" i="1"/>
  <c r="D1520" i="1"/>
  <c r="E1520" i="1"/>
  <c r="F1520" i="1"/>
  <c r="G1520" i="1"/>
  <c r="H1520" i="1"/>
  <c r="I1520" i="1"/>
  <c r="B1521" i="1"/>
  <c r="C1521" i="1"/>
  <c r="D1521" i="1"/>
  <c r="E1521" i="1"/>
  <c r="F1521" i="1"/>
  <c r="G1521" i="1"/>
  <c r="H1521" i="1"/>
  <c r="I1521" i="1"/>
  <c r="B1522" i="1"/>
  <c r="C1522" i="1"/>
  <c r="D1522" i="1"/>
  <c r="E1522" i="1"/>
  <c r="F1522" i="1"/>
  <c r="G1522" i="1"/>
  <c r="H1522" i="1"/>
  <c r="I1522" i="1"/>
  <c r="B1523" i="1"/>
  <c r="C1523" i="1"/>
  <c r="D1523" i="1"/>
  <c r="E1523" i="1"/>
  <c r="F1523" i="1"/>
  <c r="G1523" i="1"/>
  <c r="H1523" i="1"/>
  <c r="I1523" i="1"/>
  <c r="B1524" i="1"/>
  <c r="C1524" i="1"/>
  <c r="D1524" i="1"/>
  <c r="E1524" i="1"/>
  <c r="F1524" i="1"/>
  <c r="G1524" i="1"/>
  <c r="H1524" i="1"/>
  <c r="I1524" i="1"/>
  <c r="B1525" i="1"/>
  <c r="C1525" i="1"/>
  <c r="D1525" i="1"/>
  <c r="E1525" i="1"/>
  <c r="F1525" i="1"/>
  <c r="G1525" i="1"/>
  <c r="H1525" i="1"/>
  <c r="I1525" i="1"/>
  <c r="B1526" i="1"/>
  <c r="C1526" i="1"/>
  <c r="D1526" i="1"/>
  <c r="E1526" i="1"/>
  <c r="F1526" i="1"/>
  <c r="G1526" i="1"/>
  <c r="H1526" i="1"/>
  <c r="I1526" i="1"/>
  <c r="B1527" i="1"/>
  <c r="C1527" i="1"/>
  <c r="D1527" i="1"/>
  <c r="E1527" i="1"/>
  <c r="F1527" i="1"/>
  <c r="G1527" i="1"/>
  <c r="H1527" i="1"/>
  <c r="I1527" i="1"/>
  <c r="B1528" i="1"/>
  <c r="C1528" i="1"/>
  <c r="D1528" i="1"/>
  <c r="E1528" i="1"/>
  <c r="F1528" i="1"/>
  <c r="G1528" i="1"/>
  <c r="H1528" i="1"/>
  <c r="I1528" i="1"/>
  <c r="B1529" i="1"/>
  <c r="C1529" i="1"/>
  <c r="D1529" i="1"/>
  <c r="E1529" i="1"/>
  <c r="F1529" i="1"/>
  <c r="G1529" i="1"/>
  <c r="H1529" i="1"/>
  <c r="I1529" i="1"/>
  <c r="B1530" i="1"/>
  <c r="C1530" i="1"/>
  <c r="D1530" i="1"/>
  <c r="E1530" i="1"/>
  <c r="F1530" i="1"/>
  <c r="G1530" i="1"/>
  <c r="H1530" i="1"/>
  <c r="I1530" i="1"/>
  <c r="B1531" i="1"/>
  <c r="C1531" i="1"/>
  <c r="D1531" i="1"/>
  <c r="E1531" i="1"/>
  <c r="F1531" i="1"/>
  <c r="G1531" i="1"/>
  <c r="H1531" i="1"/>
  <c r="I1531" i="1"/>
  <c r="B1532" i="1"/>
  <c r="C1532" i="1"/>
  <c r="D1532" i="1"/>
  <c r="E1532" i="1"/>
  <c r="F1532" i="1"/>
  <c r="G1532" i="1"/>
  <c r="H1532" i="1"/>
  <c r="I1532" i="1"/>
  <c r="B1533" i="1"/>
  <c r="C1533" i="1"/>
  <c r="D1533" i="1"/>
  <c r="E1533" i="1"/>
  <c r="F1533" i="1"/>
  <c r="G1533" i="1"/>
  <c r="H1533" i="1"/>
  <c r="I1533" i="1"/>
  <c r="B1534" i="1"/>
  <c r="C1534" i="1"/>
  <c r="D1534" i="1"/>
  <c r="E1534" i="1"/>
  <c r="F1534" i="1"/>
  <c r="G1534" i="1"/>
  <c r="H1534" i="1"/>
  <c r="I1534" i="1"/>
  <c r="B1535" i="1"/>
  <c r="C1535" i="1"/>
  <c r="D1535" i="1"/>
  <c r="E1535" i="1"/>
  <c r="F1535" i="1"/>
  <c r="G1535" i="1"/>
  <c r="H1535" i="1"/>
  <c r="I1535" i="1"/>
  <c r="B1536" i="1"/>
  <c r="C1536" i="1"/>
  <c r="D1536" i="1"/>
  <c r="E1536" i="1"/>
  <c r="F1536" i="1"/>
  <c r="G1536" i="1"/>
  <c r="H1536" i="1"/>
  <c r="I1536" i="1"/>
  <c r="B1537" i="1"/>
  <c r="C1537" i="1"/>
  <c r="D1537" i="1"/>
  <c r="E1537" i="1"/>
  <c r="F1537" i="1"/>
  <c r="G1537" i="1"/>
  <c r="H1537" i="1"/>
  <c r="I1537" i="1"/>
  <c r="B1538" i="1"/>
  <c r="C1538" i="1"/>
  <c r="D1538" i="1"/>
  <c r="E1538" i="1"/>
  <c r="F1538" i="1"/>
  <c r="G1538" i="1"/>
  <c r="H1538" i="1"/>
  <c r="I1538" i="1"/>
  <c r="B1539" i="1"/>
  <c r="C1539" i="1"/>
  <c r="D1539" i="1"/>
  <c r="E1539" i="1"/>
  <c r="F1539" i="1"/>
  <c r="G1539" i="1"/>
  <c r="H1539" i="1"/>
  <c r="I1539" i="1"/>
  <c r="B1540" i="1"/>
  <c r="C1540" i="1"/>
  <c r="D1540" i="1"/>
  <c r="E1540" i="1"/>
  <c r="F1540" i="1"/>
  <c r="G1540" i="1"/>
  <c r="H1540" i="1"/>
  <c r="I1540" i="1"/>
  <c r="B1541" i="1"/>
  <c r="C1541" i="1"/>
  <c r="D1541" i="1"/>
  <c r="E1541" i="1"/>
  <c r="F1541" i="1"/>
  <c r="G1541" i="1"/>
  <c r="H1541" i="1"/>
  <c r="I1541" i="1"/>
  <c r="B1542" i="1"/>
  <c r="C1542" i="1"/>
  <c r="D1542" i="1"/>
  <c r="E1542" i="1"/>
  <c r="F1542" i="1"/>
  <c r="G1542" i="1"/>
  <c r="H1542" i="1"/>
  <c r="I1542" i="1"/>
  <c r="B1543" i="1"/>
  <c r="C1543" i="1"/>
  <c r="D1543" i="1"/>
  <c r="E1543" i="1"/>
  <c r="F1543" i="1"/>
  <c r="G1543" i="1"/>
  <c r="H1543" i="1"/>
  <c r="I1543" i="1"/>
  <c r="B1544" i="1"/>
  <c r="C1544" i="1"/>
  <c r="D1544" i="1"/>
  <c r="E1544" i="1"/>
  <c r="F1544" i="1"/>
  <c r="G1544" i="1"/>
  <c r="H1544" i="1"/>
  <c r="I1544" i="1"/>
  <c r="B1545" i="1"/>
  <c r="C1545" i="1"/>
  <c r="D1545" i="1"/>
  <c r="E1545" i="1"/>
  <c r="F1545" i="1"/>
  <c r="G1545" i="1"/>
  <c r="H1545" i="1"/>
  <c r="I1545" i="1"/>
  <c r="B1546" i="1"/>
  <c r="C1546" i="1"/>
  <c r="D1546" i="1"/>
  <c r="E1546" i="1"/>
  <c r="F1546" i="1"/>
  <c r="G1546" i="1"/>
  <c r="H1546" i="1"/>
  <c r="I1546" i="1"/>
  <c r="B1547" i="1"/>
  <c r="C1547" i="1"/>
  <c r="D1547" i="1"/>
  <c r="E1547" i="1"/>
  <c r="F1547" i="1"/>
  <c r="G1547" i="1"/>
  <c r="H1547" i="1"/>
  <c r="I1547" i="1"/>
  <c r="B1548" i="1"/>
  <c r="C1548" i="1"/>
  <c r="D1548" i="1"/>
  <c r="E1548" i="1"/>
  <c r="F1548" i="1"/>
  <c r="G1548" i="1"/>
  <c r="H1548" i="1"/>
  <c r="I1548" i="1"/>
  <c r="B1549" i="1"/>
  <c r="C1549" i="1"/>
  <c r="D1549" i="1"/>
  <c r="E1549" i="1"/>
  <c r="F1549" i="1"/>
  <c r="G1549" i="1"/>
  <c r="H1549" i="1"/>
  <c r="I1549" i="1"/>
  <c r="B1550" i="1"/>
  <c r="C1550" i="1"/>
  <c r="D1550" i="1"/>
  <c r="E1550" i="1"/>
  <c r="F1550" i="1"/>
  <c r="G1550" i="1"/>
  <c r="H1550" i="1"/>
  <c r="I1550" i="1"/>
  <c r="B1551" i="1"/>
  <c r="C1551" i="1"/>
  <c r="D1551" i="1"/>
  <c r="E1551" i="1"/>
  <c r="F1551" i="1"/>
  <c r="G1551" i="1"/>
  <c r="H1551" i="1"/>
  <c r="I1551" i="1"/>
  <c r="B1552" i="1"/>
  <c r="C1552" i="1"/>
  <c r="D1552" i="1"/>
  <c r="E1552" i="1"/>
  <c r="F1552" i="1"/>
  <c r="G1552" i="1"/>
  <c r="H1552" i="1"/>
  <c r="I1552" i="1"/>
  <c r="B1553" i="1"/>
  <c r="C1553" i="1"/>
  <c r="D1553" i="1"/>
  <c r="E1553" i="1"/>
  <c r="F1553" i="1"/>
  <c r="G1553" i="1"/>
  <c r="H1553" i="1"/>
  <c r="I1553" i="1"/>
  <c r="B1554" i="1"/>
  <c r="C1554" i="1"/>
  <c r="D1554" i="1"/>
  <c r="E1554" i="1"/>
  <c r="F1554" i="1"/>
  <c r="G1554" i="1"/>
  <c r="H1554" i="1"/>
  <c r="I1554" i="1"/>
  <c r="B1555" i="1"/>
  <c r="C1555" i="1"/>
  <c r="D1555" i="1"/>
  <c r="E1555" i="1"/>
  <c r="F1555" i="1"/>
  <c r="G1555" i="1"/>
  <c r="H1555" i="1"/>
  <c r="I1555" i="1"/>
  <c r="B1556" i="1"/>
  <c r="C1556" i="1"/>
  <c r="D1556" i="1"/>
  <c r="E1556" i="1"/>
  <c r="F1556" i="1"/>
  <c r="G1556" i="1"/>
  <c r="H1556" i="1"/>
  <c r="I1556" i="1"/>
  <c r="B1557" i="1"/>
  <c r="C1557" i="1"/>
  <c r="D1557" i="1"/>
  <c r="E1557" i="1"/>
  <c r="F1557" i="1"/>
  <c r="G1557" i="1"/>
  <c r="H1557" i="1"/>
  <c r="I1557" i="1"/>
  <c r="B1558" i="1"/>
  <c r="C1558" i="1"/>
  <c r="D1558" i="1"/>
  <c r="E1558" i="1"/>
  <c r="F1558" i="1"/>
  <c r="G1558" i="1"/>
  <c r="H1558" i="1"/>
  <c r="I1558" i="1"/>
  <c r="B1559" i="1"/>
  <c r="C1559" i="1"/>
  <c r="D1559" i="1"/>
  <c r="E1559" i="1"/>
  <c r="F1559" i="1"/>
  <c r="G1559" i="1"/>
  <c r="H1559" i="1"/>
  <c r="I1559" i="1"/>
  <c r="B1560" i="1"/>
  <c r="C1560" i="1"/>
  <c r="D1560" i="1"/>
  <c r="E1560" i="1"/>
  <c r="F1560" i="1"/>
  <c r="G1560" i="1"/>
  <c r="H1560" i="1"/>
  <c r="I1560" i="1"/>
  <c r="B1561" i="1"/>
  <c r="C1561" i="1"/>
  <c r="D1561" i="1"/>
  <c r="E1561" i="1"/>
  <c r="F1561" i="1"/>
  <c r="G1561" i="1"/>
  <c r="H1561" i="1"/>
  <c r="I1561" i="1"/>
  <c r="B1562" i="1"/>
  <c r="C1562" i="1"/>
  <c r="D1562" i="1"/>
  <c r="E1562" i="1"/>
  <c r="F1562" i="1"/>
  <c r="G1562" i="1"/>
  <c r="H1562" i="1"/>
  <c r="I1562" i="1"/>
  <c r="B1563" i="1"/>
  <c r="C1563" i="1"/>
  <c r="D1563" i="1"/>
  <c r="E1563" i="1"/>
  <c r="F1563" i="1"/>
  <c r="G1563" i="1"/>
  <c r="H1563" i="1"/>
  <c r="I1563" i="1"/>
  <c r="B1564" i="1"/>
  <c r="C1564" i="1"/>
  <c r="D1564" i="1"/>
  <c r="E1564" i="1"/>
  <c r="F1564" i="1"/>
  <c r="G1564" i="1"/>
  <c r="H1564" i="1"/>
  <c r="I1564" i="1"/>
  <c r="B1565" i="1"/>
  <c r="C1565" i="1"/>
  <c r="D1565" i="1"/>
  <c r="E1565" i="1"/>
  <c r="F1565" i="1"/>
  <c r="G1565" i="1"/>
  <c r="H1565" i="1"/>
  <c r="I1565" i="1"/>
  <c r="B1566" i="1"/>
  <c r="C1566" i="1"/>
  <c r="D1566" i="1"/>
  <c r="E1566" i="1"/>
  <c r="F1566" i="1"/>
  <c r="G1566" i="1"/>
  <c r="H1566" i="1"/>
  <c r="I1566" i="1"/>
  <c r="B1567" i="1"/>
  <c r="C1567" i="1"/>
  <c r="D1567" i="1"/>
  <c r="E1567" i="1"/>
  <c r="F1567" i="1"/>
  <c r="G1567" i="1"/>
  <c r="H1567" i="1"/>
  <c r="I1567" i="1"/>
  <c r="B1568" i="1"/>
  <c r="C1568" i="1"/>
  <c r="D1568" i="1"/>
  <c r="E1568" i="1"/>
  <c r="F1568" i="1"/>
  <c r="G1568" i="1"/>
  <c r="H1568" i="1"/>
  <c r="I1568" i="1"/>
  <c r="B1569" i="1"/>
  <c r="C1569" i="1"/>
  <c r="D1569" i="1"/>
  <c r="E1569" i="1"/>
  <c r="F1569" i="1"/>
  <c r="G1569" i="1"/>
  <c r="H1569" i="1"/>
  <c r="I1569" i="1"/>
  <c r="B1570" i="1"/>
  <c r="C1570" i="1"/>
  <c r="D1570" i="1"/>
  <c r="E1570" i="1"/>
  <c r="F1570" i="1"/>
  <c r="G1570" i="1"/>
  <c r="H1570" i="1"/>
  <c r="I1570" i="1"/>
  <c r="B1571" i="1"/>
  <c r="C1571" i="1"/>
  <c r="D1571" i="1"/>
  <c r="E1571" i="1"/>
  <c r="F1571" i="1"/>
  <c r="G1571" i="1"/>
  <c r="H1571" i="1"/>
  <c r="I1571" i="1"/>
  <c r="B1572" i="1"/>
  <c r="C1572" i="1"/>
  <c r="D1572" i="1"/>
  <c r="E1572" i="1"/>
  <c r="F1572" i="1"/>
  <c r="G1572" i="1"/>
  <c r="H1572" i="1"/>
  <c r="I1572" i="1"/>
  <c r="B1573" i="1"/>
  <c r="C1573" i="1"/>
  <c r="D1573" i="1"/>
  <c r="E1573" i="1"/>
  <c r="F1573" i="1"/>
  <c r="G1573" i="1"/>
  <c r="H1573" i="1"/>
  <c r="I1573" i="1"/>
  <c r="B1574" i="1"/>
  <c r="C1574" i="1"/>
  <c r="D1574" i="1"/>
  <c r="E1574" i="1"/>
  <c r="F1574" i="1"/>
  <c r="G1574" i="1"/>
  <c r="H1574" i="1"/>
  <c r="I1574" i="1"/>
  <c r="B1575" i="1"/>
  <c r="C1575" i="1"/>
  <c r="D1575" i="1"/>
  <c r="E1575" i="1"/>
  <c r="F1575" i="1"/>
  <c r="G1575" i="1"/>
  <c r="H1575" i="1"/>
  <c r="I1575" i="1"/>
  <c r="B1576" i="1"/>
  <c r="C1576" i="1"/>
  <c r="D1576" i="1"/>
  <c r="E1576" i="1"/>
  <c r="F1576" i="1"/>
  <c r="G1576" i="1"/>
  <c r="H1576" i="1"/>
  <c r="I1576" i="1"/>
  <c r="B1577" i="1"/>
  <c r="C1577" i="1"/>
  <c r="D1577" i="1"/>
  <c r="E1577" i="1"/>
  <c r="F1577" i="1"/>
  <c r="G1577" i="1"/>
  <c r="H1577" i="1"/>
  <c r="I1577" i="1"/>
  <c r="B1578" i="1"/>
  <c r="C1578" i="1"/>
  <c r="D1578" i="1"/>
  <c r="E1578" i="1"/>
  <c r="F1578" i="1"/>
  <c r="G1578" i="1"/>
  <c r="H1578" i="1"/>
  <c r="I1578" i="1"/>
  <c r="B1579" i="1"/>
  <c r="C1579" i="1"/>
  <c r="D1579" i="1"/>
  <c r="E1579" i="1"/>
  <c r="F1579" i="1"/>
  <c r="G1579" i="1"/>
  <c r="H1579" i="1"/>
  <c r="I1579" i="1"/>
  <c r="B1580" i="1"/>
  <c r="C1580" i="1"/>
  <c r="D1580" i="1"/>
  <c r="E1580" i="1"/>
  <c r="F1580" i="1"/>
  <c r="G1580" i="1"/>
  <c r="H1580" i="1"/>
  <c r="I1580" i="1"/>
  <c r="B1581" i="1"/>
  <c r="C1581" i="1"/>
  <c r="D1581" i="1"/>
  <c r="E1581" i="1"/>
  <c r="F1581" i="1"/>
  <c r="G1581" i="1"/>
  <c r="H1581" i="1"/>
  <c r="I1581" i="1"/>
  <c r="B1582" i="1"/>
  <c r="C1582" i="1"/>
  <c r="D1582" i="1"/>
  <c r="E1582" i="1"/>
  <c r="F1582" i="1"/>
  <c r="G1582" i="1"/>
  <c r="H1582" i="1"/>
  <c r="I1582" i="1"/>
  <c r="B1583" i="1"/>
  <c r="C1583" i="1"/>
  <c r="D1583" i="1"/>
  <c r="E1583" i="1"/>
  <c r="F1583" i="1"/>
  <c r="G1583" i="1"/>
  <c r="H1583" i="1"/>
  <c r="I1583" i="1"/>
  <c r="B1584" i="1"/>
  <c r="C1584" i="1"/>
  <c r="D1584" i="1"/>
  <c r="E1584" i="1"/>
  <c r="F1584" i="1"/>
  <c r="G1584" i="1"/>
  <c r="H1584" i="1"/>
  <c r="I1584" i="1"/>
  <c r="B1585" i="1"/>
  <c r="C1585" i="1"/>
  <c r="D1585" i="1"/>
  <c r="E1585" i="1"/>
  <c r="F1585" i="1"/>
  <c r="G1585" i="1"/>
  <c r="H1585" i="1"/>
  <c r="I1585" i="1"/>
  <c r="B1586" i="1"/>
  <c r="C1586" i="1"/>
  <c r="D1586" i="1"/>
  <c r="E1586" i="1"/>
  <c r="F1586" i="1"/>
  <c r="G1586" i="1"/>
  <c r="H1586" i="1"/>
  <c r="I1586" i="1"/>
  <c r="B1587" i="1"/>
  <c r="C1587" i="1"/>
  <c r="D1587" i="1"/>
  <c r="E1587" i="1"/>
  <c r="F1587" i="1"/>
  <c r="G1587" i="1"/>
  <c r="H1587" i="1"/>
  <c r="I1587" i="1"/>
  <c r="B1588" i="1"/>
  <c r="C1588" i="1"/>
  <c r="D1588" i="1"/>
  <c r="E1588" i="1"/>
  <c r="F1588" i="1"/>
  <c r="G1588" i="1"/>
  <c r="H1588" i="1"/>
  <c r="I1588" i="1"/>
  <c r="B1589" i="1"/>
  <c r="C1589" i="1"/>
  <c r="D1589" i="1"/>
  <c r="E1589" i="1"/>
  <c r="F1589" i="1"/>
  <c r="G1589" i="1"/>
  <c r="H1589" i="1"/>
  <c r="I1589" i="1"/>
  <c r="B1590" i="1"/>
  <c r="C1590" i="1"/>
  <c r="D1590" i="1"/>
  <c r="E1590" i="1"/>
  <c r="F1590" i="1"/>
  <c r="G1590" i="1"/>
  <c r="H1590" i="1"/>
  <c r="I1590" i="1"/>
  <c r="B1591" i="1"/>
  <c r="C1591" i="1"/>
  <c r="D1591" i="1"/>
  <c r="E1591" i="1"/>
  <c r="F1591" i="1"/>
  <c r="G1591" i="1"/>
  <c r="H1591" i="1"/>
  <c r="I1591" i="1"/>
  <c r="B1592" i="1"/>
  <c r="C1592" i="1"/>
  <c r="D1592" i="1"/>
  <c r="E1592" i="1"/>
  <c r="F1592" i="1"/>
  <c r="G1592" i="1"/>
  <c r="H1592" i="1"/>
  <c r="I1592" i="1"/>
  <c r="B1593" i="1"/>
  <c r="C1593" i="1"/>
  <c r="D1593" i="1"/>
  <c r="E1593" i="1"/>
  <c r="F1593" i="1"/>
  <c r="G1593" i="1"/>
  <c r="H1593" i="1"/>
  <c r="I1593" i="1"/>
  <c r="B1594" i="1"/>
  <c r="C1594" i="1"/>
  <c r="D1594" i="1"/>
  <c r="E1594" i="1"/>
  <c r="F1594" i="1"/>
  <c r="G1594" i="1"/>
  <c r="H1594" i="1"/>
  <c r="I1594" i="1"/>
  <c r="B1595" i="1"/>
  <c r="C1595" i="1"/>
  <c r="D1595" i="1"/>
  <c r="E1595" i="1"/>
  <c r="F1595" i="1"/>
  <c r="G1595" i="1"/>
  <c r="H1595" i="1"/>
  <c r="I1595" i="1"/>
  <c r="B1596" i="1"/>
  <c r="C1596" i="1"/>
  <c r="D1596" i="1"/>
  <c r="E1596" i="1"/>
  <c r="F1596" i="1"/>
  <c r="G1596" i="1"/>
  <c r="H1596" i="1"/>
  <c r="I1596" i="1"/>
  <c r="B1597" i="1"/>
  <c r="C1597" i="1"/>
  <c r="D1597" i="1"/>
  <c r="E1597" i="1"/>
  <c r="F1597" i="1"/>
  <c r="G1597" i="1"/>
  <c r="H1597" i="1"/>
  <c r="I1597" i="1"/>
  <c r="B1598" i="1"/>
  <c r="C1598" i="1"/>
  <c r="D1598" i="1"/>
  <c r="E1598" i="1"/>
  <c r="F1598" i="1"/>
  <c r="G1598" i="1"/>
  <c r="H1598" i="1"/>
  <c r="I1598" i="1"/>
  <c r="B1599" i="1"/>
  <c r="C1599" i="1"/>
  <c r="D1599" i="1"/>
  <c r="E1599" i="1"/>
  <c r="F1599" i="1"/>
  <c r="G1599" i="1"/>
  <c r="H1599" i="1"/>
  <c r="I1599" i="1"/>
  <c r="B1600" i="1"/>
  <c r="C1600" i="1"/>
  <c r="D1600" i="1"/>
  <c r="E1600" i="1"/>
  <c r="F1600" i="1"/>
  <c r="G1600" i="1"/>
  <c r="H1600" i="1"/>
  <c r="I1600" i="1"/>
  <c r="B1601" i="1"/>
  <c r="C1601" i="1"/>
  <c r="D1601" i="1"/>
  <c r="E1601" i="1"/>
  <c r="F1601" i="1"/>
  <c r="G1601" i="1"/>
  <c r="H1601" i="1"/>
  <c r="I1601" i="1"/>
  <c r="B1602" i="1"/>
  <c r="C1602" i="1"/>
  <c r="D1602" i="1"/>
  <c r="E1602" i="1"/>
  <c r="F1602" i="1"/>
  <c r="G1602" i="1"/>
  <c r="H1602" i="1"/>
  <c r="I1602" i="1"/>
  <c r="B1603" i="1"/>
  <c r="C1603" i="1"/>
  <c r="D1603" i="1"/>
  <c r="E1603" i="1"/>
  <c r="F1603" i="1"/>
  <c r="G1603" i="1"/>
  <c r="H1603" i="1"/>
  <c r="I1603" i="1"/>
  <c r="B1604" i="1"/>
  <c r="C1604" i="1"/>
  <c r="D1604" i="1"/>
  <c r="E1604" i="1"/>
  <c r="F1604" i="1"/>
  <c r="G1604" i="1"/>
  <c r="H1604" i="1"/>
  <c r="I1604" i="1"/>
  <c r="B1605" i="1"/>
  <c r="C1605" i="1"/>
  <c r="D1605" i="1"/>
  <c r="E1605" i="1"/>
  <c r="F1605" i="1"/>
  <c r="G1605" i="1"/>
  <c r="H1605" i="1"/>
  <c r="I1605" i="1"/>
  <c r="B1606" i="1"/>
  <c r="C1606" i="1"/>
  <c r="D1606" i="1"/>
  <c r="E1606" i="1"/>
  <c r="F1606" i="1"/>
  <c r="G1606" i="1"/>
  <c r="H1606" i="1"/>
  <c r="I1606" i="1"/>
  <c r="B1607" i="1"/>
  <c r="C1607" i="1"/>
  <c r="D1607" i="1"/>
  <c r="E1607" i="1"/>
  <c r="F1607" i="1"/>
  <c r="G1607" i="1"/>
  <c r="H1607" i="1"/>
  <c r="I1607" i="1"/>
  <c r="B1608" i="1"/>
  <c r="C1608" i="1"/>
  <c r="D1608" i="1"/>
  <c r="E1608" i="1"/>
  <c r="F1608" i="1"/>
  <c r="G1608" i="1"/>
  <c r="H1608" i="1"/>
  <c r="I1608" i="1"/>
  <c r="B1609" i="1"/>
  <c r="C1609" i="1"/>
  <c r="D1609" i="1"/>
  <c r="E1609" i="1"/>
  <c r="F1609" i="1"/>
  <c r="G1609" i="1"/>
  <c r="H1609" i="1"/>
  <c r="I1609" i="1"/>
  <c r="B1610" i="1"/>
  <c r="C1610" i="1"/>
  <c r="D1610" i="1"/>
  <c r="E1610" i="1"/>
  <c r="F1610" i="1"/>
  <c r="G1610" i="1"/>
  <c r="H1610" i="1"/>
  <c r="I1610" i="1"/>
  <c r="B1611" i="1"/>
  <c r="C1611" i="1"/>
  <c r="D1611" i="1"/>
  <c r="E1611" i="1"/>
  <c r="F1611" i="1"/>
  <c r="G1611" i="1"/>
  <c r="H1611" i="1"/>
  <c r="I1611" i="1"/>
  <c r="B1612" i="1"/>
  <c r="C1612" i="1"/>
  <c r="D1612" i="1"/>
  <c r="E1612" i="1"/>
  <c r="F1612" i="1"/>
  <c r="G1612" i="1"/>
  <c r="H1612" i="1"/>
  <c r="I1612" i="1"/>
  <c r="B1613" i="1"/>
  <c r="C1613" i="1"/>
  <c r="D1613" i="1"/>
  <c r="E1613" i="1"/>
  <c r="F1613" i="1"/>
  <c r="G1613" i="1"/>
  <c r="H1613" i="1"/>
  <c r="I1613" i="1"/>
  <c r="B1614" i="1"/>
  <c r="C1614" i="1"/>
  <c r="D1614" i="1"/>
  <c r="E1614" i="1"/>
  <c r="F1614" i="1"/>
  <c r="G1614" i="1"/>
  <c r="H1614" i="1"/>
  <c r="I1614" i="1"/>
  <c r="B1615" i="1"/>
  <c r="C1615" i="1"/>
  <c r="D1615" i="1"/>
  <c r="E1615" i="1"/>
  <c r="F1615" i="1"/>
  <c r="G1615" i="1"/>
  <c r="H1615" i="1"/>
  <c r="I1615" i="1"/>
  <c r="B1616" i="1"/>
  <c r="C1616" i="1"/>
  <c r="D1616" i="1"/>
  <c r="E1616" i="1"/>
  <c r="F1616" i="1"/>
  <c r="G1616" i="1"/>
  <c r="H1616" i="1"/>
  <c r="I1616" i="1"/>
  <c r="B1617" i="1"/>
  <c r="C1617" i="1"/>
  <c r="D1617" i="1"/>
  <c r="E1617" i="1"/>
  <c r="F1617" i="1"/>
  <c r="G1617" i="1"/>
  <c r="H1617" i="1"/>
  <c r="I1617" i="1"/>
  <c r="B1618" i="1"/>
  <c r="C1618" i="1"/>
  <c r="D1618" i="1"/>
  <c r="E1618" i="1"/>
  <c r="F1618" i="1"/>
  <c r="G1618" i="1"/>
  <c r="H1618" i="1"/>
  <c r="I1618" i="1"/>
  <c r="B1619" i="1"/>
  <c r="C1619" i="1"/>
  <c r="D1619" i="1"/>
  <c r="E1619" i="1"/>
  <c r="F1619" i="1"/>
  <c r="G1619" i="1"/>
  <c r="H1619" i="1"/>
  <c r="I1619" i="1"/>
  <c r="B1620" i="1"/>
  <c r="C1620" i="1"/>
  <c r="D1620" i="1"/>
  <c r="E1620" i="1"/>
  <c r="F1620" i="1"/>
  <c r="G1620" i="1"/>
  <c r="H1620" i="1"/>
  <c r="I1620" i="1"/>
  <c r="B1621" i="1"/>
  <c r="C1621" i="1"/>
  <c r="D1621" i="1"/>
  <c r="E1621" i="1"/>
  <c r="F1621" i="1"/>
  <c r="G1621" i="1"/>
  <c r="H1621" i="1"/>
  <c r="I1621" i="1"/>
  <c r="B1622" i="1"/>
  <c r="C1622" i="1"/>
  <c r="D1622" i="1"/>
  <c r="E1622" i="1"/>
  <c r="F1622" i="1"/>
  <c r="G1622" i="1"/>
  <c r="H1622" i="1"/>
  <c r="I1622" i="1"/>
  <c r="B1623" i="1"/>
  <c r="C1623" i="1"/>
  <c r="D1623" i="1"/>
  <c r="E1623" i="1"/>
  <c r="F1623" i="1"/>
  <c r="G1623" i="1"/>
  <c r="H1623" i="1"/>
  <c r="I1623" i="1"/>
  <c r="B1624" i="1"/>
  <c r="C1624" i="1"/>
  <c r="D1624" i="1"/>
  <c r="E1624" i="1"/>
  <c r="F1624" i="1"/>
  <c r="G1624" i="1"/>
  <c r="H1624" i="1"/>
  <c r="I1624" i="1"/>
  <c r="B1625" i="1"/>
  <c r="C1625" i="1"/>
  <c r="D1625" i="1"/>
  <c r="E1625" i="1"/>
  <c r="F1625" i="1"/>
  <c r="G1625" i="1"/>
  <c r="H1625" i="1"/>
  <c r="I1625" i="1"/>
  <c r="B1626" i="1"/>
  <c r="C1626" i="1"/>
  <c r="D1626" i="1"/>
  <c r="E1626" i="1"/>
  <c r="F1626" i="1"/>
  <c r="G1626" i="1"/>
  <c r="H1626" i="1"/>
  <c r="I1626" i="1"/>
  <c r="B1627" i="1"/>
  <c r="C1627" i="1"/>
  <c r="D1627" i="1"/>
  <c r="E1627" i="1"/>
  <c r="F1627" i="1"/>
  <c r="G1627" i="1"/>
  <c r="H1627" i="1"/>
  <c r="I1627" i="1"/>
  <c r="B1628" i="1"/>
  <c r="C1628" i="1"/>
  <c r="D1628" i="1"/>
  <c r="E1628" i="1"/>
  <c r="F1628" i="1"/>
  <c r="G1628" i="1"/>
  <c r="H1628" i="1"/>
  <c r="I1628" i="1"/>
  <c r="B1629" i="1"/>
  <c r="C1629" i="1"/>
  <c r="D1629" i="1"/>
  <c r="E1629" i="1"/>
  <c r="F1629" i="1"/>
  <c r="G1629" i="1"/>
  <c r="H1629" i="1"/>
  <c r="I1629" i="1"/>
  <c r="B1630" i="1"/>
  <c r="C1630" i="1"/>
  <c r="D1630" i="1"/>
  <c r="E1630" i="1"/>
  <c r="F1630" i="1"/>
  <c r="G1630" i="1"/>
  <c r="H1630" i="1"/>
  <c r="I1630" i="1"/>
  <c r="B1631" i="1"/>
  <c r="C1631" i="1"/>
  <c r="D1631" i="1"/>
  <c r="E1631" i="1"/>
  <c r="F1631" i="1"/>
  <c r="G1631" i="1"/>
  <c r="H1631" i="1"/>
  <c r="I1631" i="1"/>
  <c r="B1632" i="1"/>
  <c r="C1632" i="1"/>
  <c r="D1632" i="1"/>
  <c r="E1632" i="1"/>
  <c r="F1632" i="1"/>
  <c r="G1632" i="1"/>
  <c r="H1632" i="1"/>
  <c r="I1632" i="1"/>
  <c r="B1633" i="1"/>
  <c r="C1633" i="1"/>
  <c r="D1633" i="1"/>
  <c r="E1633" i="1"/>
  <c r="F1633" i="1"/>
  <c r="G1633" i="1"/>
  <c r="H1633" i="1"/>
  <c r="I1633" i="1"/>
  <c r="B1634" i="1"/>
  <c r="C1634" i="1"/>
  <c r="D1634" i="1"/>
  <c r="E1634" i="1"/>
  <c r="F1634" i="1"/>
  <c r="G1634" i="1"/>
  <c r="H1634" i="1"/>
  <c r="I1634" i="1"/>
  <c r="B1635" i="1"/>
  <c r="C1635" i="1"/>
  <c r="D1635" i="1"/>
  <c r="E1635" i="1"/>
  <c r="F1635" i="1"/>
  <c r="G1635" i="1"/>
  <c r="H1635" i="1"/>
  <c r="I1635" i="1"/>
  <c r="B1636" i="1"/>
  <c r="C1636" i="1"/>
  <c r="D1636" i="1"/>
  <c r="E1636" i="1"/>
  <c r="F1636" i="1"/>
  <c r="G1636" i="1"/>
  <c r="H1636" i="1"/>
  <c r="I1636" i="1"/>
  <c r="B1637" i="1"/>
  <c r="C1637" i="1"/>
  <c r="D1637" i="1"/>
  <c r="E1637" i="1"/>
  <c r="F1637" i="1"/>
  <c r="G1637" i="1"/>
  <c r="H1637" i="1"/>
  <c r="I1637" i="1"/>
  <c r="B1638" i="1"/>
  <c r="C1638" i="1"/>
  <c r="D1638" i="1"/>
  <c r="E1638" i="1"/>
  <c r="F1638" i="1"/>
  <c r="G1638" i="1"/>
  <c r="H1638" i="1"/>
  <c r="I1638" i="1"/>
  <c r="B1639" i="1"/>
  <c r="C1639" i="1"/>
  <c r="D1639" i="1"/>
  <c r="E1639" i="1"/>
  <c r="F1639" i="1"/>
  <c r="G1639" i="1"/>
  <c r="H1639" i="1"/>
  <c r="I1639" i="1"/>
  <c r="B1640" i="1"/>
  <c r="C1640" i="1"/>
  <c r="D1640" i="1"/>
  <c r="E1640" i="1"/>
  <c r="F1640" i="1"/>
  <c r="G1640" i="1"/>
  <c r="H1640" i="1"/>
  <c r="I1640" i="1"/>
  <c r="B1641" i="1"/>
  <c r="C1641" i="1"/>
  <c r="D1641" i="1"/>
  <c r="E1641" i="1"/>
  <c r="F1641" i="1"/>
  <c r="G1641" i="1"/>
  <c r="H1641" i="1"/>
  <c r="I1641" i="1"/>
  <c r="B1642" i="1"/>
  <c r="C1642" i="1"/>
  <c r="D1642" i="1"/>
  <c r="E1642" i="1"/>
  <c r="F1642" i="1"/>
  <c r="G1642" i="1"/>
  <c r="H1642" i="1"/>
  <c r="I1642" i="1"/>
  <c r="B1643" i="1"/>
  <c r="C1643" i="1"/>
  <c r="D1643" i="1"/>
  <c r="E1643" i="1"/>
  <c r="F1643" i="1"/>
  <c r="G1643" i="1"/>
  <c r="H1643" i="1"/>
  <c r="I1643" i="1"/>
  <c r="B1644" i="1"/>
  <c r="C1644" i="1"/>
  <c r="D1644" i="1"/>
  <c r="E1644" i="1"/>
  <c r="F1644" i="1"/>
  <c r="G1644" i="1"/>
  <c r="H1644" i="1"/>
  <c r="I1644" i="1"/>
  <c r="B1645" i="1"/>
  <c r="C1645" i="1"/>
  <c r="D1645" i="1"/>
  <c r="E1645" i="1"/>
  <c r="F1645" i="1"/>
  <c r="G1645" i="1"/>
  <c r="H1645" i="1"/>
  <c r="I1645" i="1"/>
  <c r="B1646" i="1"/>
  <c r="C1646" i="1"/>
  <c r="D1646" i="1"/>
  <c r="E1646" i="1"/>
  <c r="F1646" i="1"/>
  <c r="G1646" i="1"/>
  <c r="H1646" i="1"/>
  <c r="I1646" i="1"/>
  <c r="B1647" i="1"/>
  <c r="C1647" i="1"/>
  <c r="D1647" i="1"/>
  <c r="E1647" i="1"/>
  <c r="F1647" i="1"/>
  <c r="G1647" i="1"/>
  <c r="H1647" i="1"/>
  <c r="I1647" i="1"/>
  <c r="B1648" i="1"/>
  <c r="C1648" i="1"/>
  <c r="D1648" i="1"/>
  <c r="E1648" i="1"/>
  <c r="F1648" i="1"/>
  <c r="G1648" i="1"/>
  <c r="H1648" i="1"/>
  <c r="I1648" i="1"/>
  <c r="B1649" i="1"/>
  <c r="C1649" i="1"/>
  <c r="D1649" i="1"/>
  <c r="E1649" i="1"/>
  <c r="F1649" i="1"/>
  <c r="G1649" i="1"/>
  <c r="H1649" i="1"/>
  <c r="I1649" i="1"/>
  <c r="B1650" i="1"/>
  <c r="C1650" i="1"/>
  <c r="D1650" i="1"/>
  <c r="E1650" i="1"/>
  <c r="F1650" i="1"/>
  <c r="G1650" i="1"/>
  <c r="H1650" i="1"/>
  <c r="I1650" i="1"/>
  <c r="B1651" i="1"/>
  <c r="C1651" i="1"/>
  <c r="D1651" i="1"/>
  <c r="E1651" i="1"/>
  <c r="F1651" i="1"/>
  <c r="G1651" i="1"/>
  <c r="H1651" i="1"/>
  <c r="I1651" i="1"/>
  <c r="B1652" i="1"/>
  <c r="C1652" i="1"/>
  <c r="D1652" i="1"/>
  <c r="E1652" i="1"/>
  <c r="F1652" i="1"/>
  <c r="G1652" i="1"/>
  <c r="H1652" i="1"/>
  <c r="I1652" i="1"/>
  <c r="B1653" i="1"/>
  <c r="C1653" i="1"/>
  <c r="D1653" i="1"/>
  <c r="E1653" i="1"/>
  <c r="F1653" i="1"/>
  <c r="G1653" i="1"/>
  <c r="H1653" i="1"/>
  <c r="I1653" i="1"/>
  <c r="B1654" i="1"/>
  <c r="C1654" i="1"/>
  <c r="D1654" i="1"/>
  <c r="E1654" i="1"/>
  <c r="F1654" i="1"/>
  <c r="G1654" i="1"/>
  <c r="H1654" i="1"/>
  <c r="I1654" i="1"/>
  <c r="B1655" i="1"/>
  <c r="C1655" i="1"/>
  <c r="D1655" i="1"/>
  <c r="E1655" i="1"/>
  <c r="F1655" i="1"/>
  <c r="G1655" i="1"/>
  <c r="H1655" i="1"/>
  <c r="I1655" i="1"/>
  <c r="B1656" i="1"/>
  <c r="C1656" i="1"/>
  <c r="D1656" i="1"/>
  <c r="E1656" i="1"/>
  <c r="F1656" i="1"/>
  <c r="G1656" i="1"/>
  <c r="H1656" i="1"/>
  <c r="I1656" i="1"/>
  <c r="B1657" i="1"/>
  <c r="C1657" i="1"/>
  <c r="D1657" i="1"/>
  <c r="E1657" i="1"/>
  <c r="F1657" i="1"/>
  <c r="G1657" i="1"/>
  <c r="H1657" i="1"/>
  <c r="I1657" i="1"/>
  <c r="B1658" i="1"/>
  <c r="C1658" i="1"/>
  <c r="D1658" i="1"/>
  <c r="E1658" i="1"/>
  <c r="F1658" i="1"/>
  <c r="G1658" i="1"/>
  <c r="H1658" i="1"/>
  <c r="I1658" i="1"/>
  <c r="B1659" i="1"/>
  <c r="C1659" i="1"/>
  <c r="D1659" i="1"/>
  <c r="E1659" i="1"/>
  <c r="F1659" i="1"/>
  <c r="G1659" i="1"/>
  <c r="H1659" i="1"/>
  <c r="I1659" i="1"/>
  <c r="B1660" i="1"/>
  <c r="C1660" i="1"/>
  <c r="D1660" i="1"/>
  <c r="E1660" i="1"/>
  <c r="F1660" i="1"/>
  <c r="G1660" i="1"/>
  <c r="H1660" i="1"/>
  <c r="I1660" i="1"/>
  <c r="B1661" i="1"/>
  <c r="C1661" i="1"/>
  <c r="D1661" i="1"/>
  <c r="E1661" i="1"/>
  <c r="F1661" i="1"/>
  <c r="G1661" i="1"/>
  <c r="H1661" i="1"/>
  <c r="I1661" i="1"/>
  <c r="B1662" i="1"/>
  <c r="C1662" i="1"/>
  <c r="D1662" i="1"/>
  <c r="E1662" i="1"/>
  <c r="F1662" i="1"/>
  <c r="G1662" i="1"/>
  <c r="H1662" i="1"/>
  <c r="I1662" i="1"/>
  <c r="B1663" i="1"/>
  <c r="C1663" i="1"/>
  <c r="D1663" i="1"/>
  <c r="E1663" i="1"/>
  <c r="F1663" i="1"/>
  <c r="G1663" i="1"/>
  <c r="H1663" i="1"/>
  <c r="I1663" i="1"/>
  <c r="B1664" i="1"/>
  <c r="C1664" i="1"/>
  <c r="D1664" i="1"/>
  <c r="E1664" i="1"/>
  <c r="F1664" i="1"/>
  <c r="G1664" i="1"/>
  <c r="H1664" i="1"/>
  <c r="I1664" i="1"/>
  <c r="B1665" i="1"/>
  <c r="C1665" i="1"/>
  <c r="D1665" i="1"/>
  <c r="E1665" i="1"/>
  <c r="F1665" i="1"/>
  <c r="G1665" i="1"/>
  <c r="H1665" i="1"/>
  <c r="I1665" i="1"/>
  <c r="B1666" i="1"/>
  <c r="C1666" i="1"/>
  <c r="D1666" i="1"/>
  <c r="E1666" i="1"/>
  <c r="F1666" i="1"/>
  <c r="G1666" i="1"/>
  <c r="H1666" i="1"/>
  <c r="I1666" i="1"/>
  <c r="B1667" i="1"/>
  <c r="C1667" i="1"/>
  <c r="D1667" i="1"/>
  <c r="E1667" i="1"/>
  <c r="F1667" i="1"/>
  <c r="G1667" i="1"/>
  <c r="H1667" i="1"/>
  <c r="I1667" i="1"/>
  <c r="B1668" i="1"/>
  <c r="C1668" i="1"/>
  <c r="D1668" i="1"/>
  <c r="E1668" i="1"/>
  <c r="F1668" i="1"/>
  <c r="G1668" i="1"/>
  <c r="H1668" i="1"/>
  <c r="I1668" i="1"/>
  <c r="B1669" i="1"/>
  <c r="C1669" i="1"/>
  <c r="D1669" i="1"/>
  <c r="E1669" i="1"/>
  <c r="F1669" i="1"/>
  <c r="G1669" i="1"/>
  <c r="H1669" i="1"/>
  <c r="I1669" i="1"/>
  <c r="B1670" i="1"/>
  <c r="C1670" i="1"/>
  <c r="D1670" i="1"/>
  <c r="E1670" i="1"/>
  <c r="F1670" i="1"/>
  <c r="G1670" i="1"/>
  <c r="H1670" i="1"/>
  <c r="I1670" i="1"/>
  <c r="B1671" i="1"/>
  <c r="C1671" i="1"/>
  <c r="D1671" i="1"/>
  <c r="E1671" i="1"/>
  <c r="F1671" i="1"/>
  <c r="G1671" i="1"/>
  <c r="H1671" i="1"/>
  <c r="I1671" i="1"/>
  <c r="B1672" i="1"/>
  <c r="C1672" i="1"/>
  <c r="D1672" i="1"/>
  <c r="E1672" i="1"/>
  <c r="F1672" i="1"/>
  <c r="G1672" i="1"/>
  <c r="H1672" i="1"/>
  <c r="I1672" i="1"/>
  <c r="B1673" i="1"/>
  <c r="C1673" i="1"/>
  <c r="D1673" i="1"/>
  <c r="E1673" i="1"/>
  <c r="F1673" i="1"/>
  <c r="G1673" i="1"/>
  <c r="H1673" i="1"/>
  <c r="I1673" i="1"/>
  <c r="B1674" i="1"/>
  <c r="C1674" i="1"/>
  <c r="D1674" i="1"/>
  <c r="E1674" i="1"/>
  <c r="F1674" i="1"/>
  <c r="G1674" i="1"/>
  <c r="H1674" i="1"/>
  <c r="I1674" i="1"/>
  <c r="B1675" i="1"/>
  <c r="C1675" i="1"/>
  <c r="D1675" i="1"/>
  <c r="E1675" i="1"/>
  <c r="F1675" i="1"/>
  <c r="G1675" i="1"/>
  <c r="H1675" i="1"/>
  <c r="I1675" i="1"/>
  <c r="B1676" i="1"/>
  <c r="C1676" i="1"/>
  <c r="D1676" i="1"/>
  <c r="E1676" i="1"/>
  <c r="F1676" i="1"/>
  <c r="G1676" i="1"/>
  <c r="H1676" i="1"/>
  <c r="I1676" i="1"/>
  <c r="B1677" i="1"/>
  <c r="C1677" i="1"/>
  <c r="D1677" i="1"/>
  <c r="E1677" i="1"/>
  <c r="F1677" i="1"/>
  <c r="G1677" i="1"/>
  <c r="H1677" i="1"/>
  <c r="I1677" i="1"/>
  <c r="B1678" i="1"/>
  <c r="C1678" i="1"/>
  <c r="D1678" i="1"/>
  <c r="E1678" i="1"/>
  <c r="F1678" i="1"/>
  <c r="G1678" i="1"/>
  <c r="H1678" i="1"/>
  <c r="I1678" i="1"/>
  <c r="B1679" i="1"/>
  <c r="C1679" i="1"/>
  <c r="D1679" i="1"/>
  <c r="E1679" i="1"/>
  <c r="F1679" i="1"/>
  <c r="G1679" i="1"/>
  <c r="H1679" i="1"/>
  <c r="I1679" i="1"/>
  <c r="B1680" i="1"/>
  <c r="C1680" i="1"/>
  <c r="D1680" i="1"/>
  <c r="E1680" i="1"/>
  <c r="F1680" i="1"/>
  <c r="G1680" i="1"/>
  <c r="H1680" i="1"/>
  <c r="I1680" i="1"/>
  <c r="B1681" i="1"/>
  <c r="C1681" i="1"/>
  <c r="D1681" i="1"/>
  <c r="E1681" i="1"/>
  <c r="F1681" i="1"/>
  <c r="G1681" i="1"/>
  <c r="H1681" i="1"/>
  <c r="I1681" i="1"/>
  <c r="B1682" i="1"/>
  <c r="C1682" i="1"/>
  <c r="D1682" i="1"/>
  <c r="E1682" i="1"/>
  <c r="F1682" i="1"/>
  <c r="G1682" i="1"/>
  <c r="H1682" i="1"/>
  <c r="I1682" i="1"/>
  <c r="B1683" i="1"/>
  <c r="C1683" i="1"/>
  <c r="D1683" i="1"/>
  <c r="E1683" i="1"/>
  <c r="F1683" i="1"/>
  <c r="G1683" i="1"/>
  <c r="H1683" i="1"/>
  <c r="I1683" i="1"/>
  <c r="B1684" i="1"/>
  <c r="C1684" i="1"/>
  <c r="D1684" i="1"/>
  <c r="E1684" i="1"/>
  <c r="F1684" i="1"/>
  <c r="G1684" i="1"/>
  <c r="H1684" i="1"/>
  <c r="I1684" i="1"/>
  <c r="B1685" i="1"/>
  <c r="C1685" i="1"/>
  <c r="D1685" i="1"/>
  <c r="E1685" i="1"/>
  <c r="F1685" i="1"/>
  <c r="G1685" i="1"/>
  <c r="H1685" i="1"/>
  <c r="I1685" i="1"/>
  <c r="B1686" i="1"/>
  <c r="C1686" i="1"/>
  <c r="D1686" i="1"/>
  <c r="E1686" i="1"/>
  <c r="F1686" i="1"/>
  <c r="G1686" i="1"/>
  <c r="H1686" i="1"/>
  <c r="I1686" i="1"/>
  <c r="B1687" i="1"/>
  <c r="C1687" i="1"/>
  <c r="D1687" i="1"/>
  <c r="E1687" i="1"/>
  <c r="F1687" i="1"/>
  <c r="G1687" i="1"/>
  <c r="H1687" i="1"/>
  <c r="I1687" i="1"/>
  <c r="B1688" i="1"/>
  <c r="C1688" i="1"/>
  <c r="D1688" i="1"/>
  <c r="E1688" i="1"/>
  <c r="F1688" i="1"/>
  <c r="G1688" i="1"/>
  <c r="H1688" i="1"/>
  <c r="I1688" i="1"/>
  <c r="B1689" i="1"/>
  <c r="C1689" i="1"/>
  <c r="D1689" i="1"/>
  <c r="E1689" i="1"/>
  <c r="F1689" i="1"/>
  <c r="G1689" i="1"/>
  <c r="H1689" i="1"/>
  <c r="I1689" i="1"/>
  <c r="B1690" i="1"/>
  <c r="C1690" i="1"/>
  <c r="D1690" i="1"/>
  <c r="E1690" i="1"/>
  <c r="F1690" i="1"/>
  <c r="G1690" i="1"/>
  <c r="H1690" i="1"/>
  <c r="I1690" i="1"/>
  <c r="B1691" i="1"/>
  <c r="C1691" i="1"/>
  <c r="D1691" i="1"/>
  <c r="E1691" i="1"/>
  <c r="F1691" i="1"/>
  <c r="G1691" i="1"/>
  <c r="H1691" i="1"/>
  <c r="I1691" i="1"/>
  <c r="B1692" i="1"/>
  <c r="C1692" i="1"/>
  <c r="D1692" i="1"/>
  <c r="E1692" i="1"/>
  <c r="F1692" i="1"/>
  <c r="G1692" i="1"/>
  <c r="H1692" i="1"/>
  <c r="I1692" i="1"/>
  <c r="B1693" i="1"/>
  <c r="C1693" i="1"/>
  <c r="D1693" i="1"/>
  <c r="E1693" i="1"/>
  <c r="F1693" i="1"/>
  <c r="G1693" i="1"/>
  <c r="H1693" i="1"/>
  <c r="I1693" i="1"/>
  <c r="B1694" i="1"/>
  <c r="C1694" i="1"/>
  <c r="D1694" i="1"/>
  <c r="E1694" i="1"/>
  <c r="F1694" i="1"/>
  <c r="G1694" i="1"/>
  <c r="H1694" i="1"/>
  <c r="I1694" i="1"/>
  <c r="B1695" i="1"/>
  <c r="C1695" i="1"/>
  <c r="D1695" i="1"/>
  <c r="E1695" i="1"/>
  <c r="F1695" i="1"/>
  <c r="G1695" i="1"/>
  <c r="H1695" i="1"/>
  <c r="I1695" i="1"/>
  <c r="B1696" i="1"/>
  <c r="C1696" i="1"/>
  <c r="D1696" i="1"/>
  <c r="E1696" i="1"/>
  <c r="F1696" i="1"/>
  <c r="G1696" i="1"/>
  <c r="H1696" i="1"/>
  <c r="I1696" i="1"/>
  <c r="B1697" i="1"/>
  <c r="C1697" i="1"/>
  <c r="D1697" i="1"/>
  <c r="E1697" i="1"/>
  <c r="F1697" i="1"/>
  <c r="G1697" i="1"/>
  <c r="H1697" i="1"/>
  <c r="I1697" i="1"/>
  <c r="B1698" i="1"/>
  <c r="C1698" i="1"/>
  <c r="D1698" i="1"/>
  <c r="E1698" i="1"/>
  <c r="F1698" i="1"/>
  <c r="G1698" i="1"/>
  <c r="H1698" i="1"/>
  <c r="I1698" i="1"/>
  <c r="B1699" i="1"/>
  <c r="C1699" i="1"/>
  <c r="D1699" i="1"/>
  <c r="E1699" i="1"/>
  <c r="F1699" i="1"/>
  <c r="G1699" i="1"/>
  <c r="H1699" i="1"/>
  <c r="I1699" i="1"/>
  <c r="B1700" i="1"/>
  <c r="C1700" i="1"/>
  <c r="D1700" i="1"/>
  <c r="E1700" i="1"/>
  <c r="F1700" i="1"/>
  <c r="G1700" i="1"/>
  <c r="H1700" i="1"/>
  <c r="I1700" i="1"/>
  <c r="B1701" i="1"/>
  <c r="C1701" i="1"/>
  <c r="D1701" i="1"/>
  <c r="E1701" i="1"/>
  <c r="F1701" i="1"/>
  <c r="G1701" i="1"/>
  <c r="H1701" i="1"/>
  <c r="I1701" i="1"/>
  <c r="B1702" i="1"/>
  <c r="C1702" i="1"/>
  <c r="D1702" i="1"/>
  <c r="E1702" i="1"/>
  <c r="F1702" i="1"/>
  <c r="G1702" i="1"/>
  <c r="H1702" i="1"/>
  <c r="I1702" i="1"/>
  <c r="B1703" i="1"/>
  <c r="C1703" i="1"/>
  <c r="D1703" i="1"/>
  <c r="E1703" i="1"/>
  <c r="F1703" i="1"/>
  <c r="G1703" i="1"/>
  <c r="H1703" i="1"/>
  <c r="I1703" i="1"/>
  <c r="B1704" i="1"/>
  <c r="C1704" i="1"/>
  <c r="D1704" i="1"/>
  <c r="E1704" i="1"/>
  <c r="F1704" i="1"/>
  <c r="G1704" i="1"/>
  <c r="H1704" i="1"/>
  <c r="I1704" i="1"/>
  <c r="B1705" i="1"/>
  <c r="C1705" i="1"/>
  <c r="D1705" i="1"/>
  <c r="E1705" i="1"/>
  <c r="F1705" i="1"/>
  <c r="G1705" i="1"/>
  <c r="H1705" i="1"/>
  <c r="I1705" i="1"/>
  <c r="B1706" i="1"/>
  <c r="C1706" i="1"/>
  <c r="D1706" i="1"/>
  <c r="E1706" i="1"/>
  <c r="F1706" i="1"/>
  <c r="G1706" i="1"/>
  <c r="H1706" i="1"/>
  <c r="I1706" i="1"/>
  <c r="B1707" i="1"/>
  <c r="C1707" i="1"/>
  <c r="D1707" i="1"/>
  <c r="E1707" i="1"/>
  <c r="F1707" i="1"/>
  <c r="G1707" i="1"/>
  <c r="H1707" i="1"/>
  <c r="I1707" i="1"/>
  <c r="B1708" i="1"/>
  <c r="C1708" i="1"/>
  <c r="D1708" i="1"/>
  <c r="E1708" i="1"/>
  <c r="F1708" i="1"/>
  <c r="G1708" i="1"/>
  <c r="H1708" i="1"/>
  <c r="I1708" i="1"/>
  <c r="B1709" i="1"/>
  <c r="C1709" i="1"/>
  <c r="D1709" i="1"/>
  <c r="E1709" i="1"/>
  <c r="F1709" i="1"/>
  <c r="G1709" i="1"/>
  <c r="H1709" i="1"/>
  <c r="I1709" i="1"/>
  <c r="B1710" i="1"/>
  <c r="C1710" i="1"/>
  <c r="D1710" i="1"/>
  <c r="E1710" i="1"/>
  <c r="F1710" i="1"/>
  <c r="G1710" i="1"/>
  <c r="H1710" i="1"/>
  <c r="I1710" i="1"/>
  <c r="B1711" i="1"/>
  <c r="C1711" i="1"/>
  <c r="D1711" i="1"/>
  <c r="E1711" i="1"/>
  <c r="F1711" i="1"/>
  <c r="G1711" i="1"/>
  <c r="H1711" i="1"/>
  <c r="I1711" i="1"/>
  <c r="B1712" i="1"/>
  <c r="C1712" i="1"/>
  <c r="D1712" i="1"/>
  <c r="E1712" i="1"/>
  <c r="F1712" i="1"/>
  <c r="G1712" i="1"/>
  <c r="H1712" i="1"/>
  <c r="I1712" i="1"/>
  <c r="B1713" i="1"/>
  <c r="C1713" i="1"/>
  <c r="D1713" i="1"/>
  <c r="E1713" i="1"/>
  <c r="F1713" i="1"/>
  <c r="G1713" i="1"/>
  <c r="H1713" i="1"/>
  <c r="I1713" i="1"/>
  <c r="B1714" i="1"/>
  <c r="C1714" i="1"/>
  <c r="D1714" i="1"/>
  <c r="E1714" i="1"/>
  <c r="F1714" i="1"/>
  <c r="G1714" i="1"/>
  <c r="H1714" i="1"/>
  <c r="I1714" i="1"/>
  <c r="B1715" i="1"/>
  <c r="C1715" i="1"/>
  <c r="D1715" i="1"/>
  <c r="E1715" i="1"/>
  <c r="F1715" i="1"/>
  <c r="G1715" i="1"/>
  <c r="H1715" i="1"/>
  <c r="I1715" i="1"/>
  <c r="B1716" i="1"/>
  <c r="C1716" i="1"/>
  <c r="D1716" i="1"/>
  <c r="E1716" i="1"/>
  <c r="F1716" i="1"/>
  <c r="G1716" i="1"/>
  <c r="H1716" i="1"/>
  <c r="I1716" i="1"/>
  <c r="B1717" i="1"/>
  <c r="C1717" i="1"/>
  <c r="D1717" i="1"/>
  <c r="E1717" i="1"/>
  <c r="F1717" i="1"/>
  <c r="G1717" i="1"/>
  <c r="H1717" i="1"/>
  <c r="I1717" i="1"/>
  <c r="B1718" i="1"/>
  <c r="C1718" i="1"/>
  <c r="D1718" i="1"/>
  <c r="E1718" i="1"/>
  <c r="F1718" i="1"/>
  <c r="G1718" i="1"/>
  <c r="H1718" i="1"/>
  <c r="I1718" i="1"/>
  <c r="B1719" i="1"/>
  <c r="C1719" i="1"/>
  <c r="D1719" i="1"/>
  <c r="E1719" i="1"/>
  <c r="F1719" i="1"/>
  <c r="G1719" i="1"/>
  <c r="H1719" i="1"/>
  <c r="I1719" i="1"/>
  <c r="B1720" i="1"/>
  <c r="C1720" i="1"/>
  <c r="D1720" i="1"/>
  <c r="E1720" i="1"/>
  <c r="F1720" i="1"/>
  <c r="G1720" i="1"/>
  <c r="H1720" i="1"/>
  <c r="I1720" i="1"/>
  <c r="B1721" i="1"/>
  <c r="C1721" i="1"/>
  <c r="D1721" i="1"/>
  <c r="E1721" i="1"/>
  <c r="F1721" i="1"/>
  <c r="G1721" i="1"/>
  <c r="H1721" i="1"/>
  <c r="I1721" i="1"/>
  <c r="B1722" i="1"/>
  <c r="C1722" i="1"/>
  <c r="D1722" i="1"/>
  <c r="E1722" i="1"/>
  <c r="F1722" i="1"/>
  <c r="G1722" i="1"/>
  <c r="H1722" i="1"/>
  <c r="I1722" i="1"/>
  <c r="B1723" i="1"/>
  <c r="C1723" i="1"/>
  <c r="D1723" i="1"/>
  <c r="E1723" i="1"/>
  <c r="F1723" i="1"/>
  <c r="G1723" i="1"/>
  <c r="H1723" i="1"/>
  <c r="I1723" i="1"/>
  <c r="B1724" i="1"/>
  <c r="C1724" i="1"/>
  <c r="D1724" i="1"/>
  <c r="E1724" i="1"/>
  <c r="F1724" i="1"/>
  <c r="G1724" i="1"/>
  <c r="H1724" i="1"/>
  <c r="I1724" i="1"/>
  <c r="B1725" i="1"/>
  <c r="C1725" i="1"/>
  <c r="D1725" i="1"/>
  <c r="E1725" i="1"/>
  <c r="F1725" i="1"/>
  <c r="G1725" i="1"/>
  <c r="H1725" i="1"/>
  <c r="I1725" i="1"/>
  <c r="B1726" i="1"/>
  <c r="C1726" i="1"/>
  <c r="D1726" i="1"/>
  <c r="E1726" i="1"/>
  <c r="F1726" i="1"/>
  <c r="G1726" i="1"/>
  <c r="H1726" i="1"/>
  <c r="I1726" i="1"/>
  <c r="B1727" i="1"/>
  <c r="C1727" i="1"/>
  <c r="D1727" i="1"/>
  <c r="E1727" i="1"/>
  <c r="F1727" i="1"/>
  <c r="G1727" i="1"/>
  <c r="H1727" i="1"/>
  <c r="I1727" i="1"/>
  <c r="B1728" i="1"/>
  <c r="C1728" i="1"/>
  <c r="D1728" i="1"/>
  <c r="E1728" i="1"/>
  <c r="F1728" i="1"/>
  <c r="G1728" i="1"/>
  <c r="H1728" i="1"/>
  <c r="I1728" i="1"/>
  <c r="B1729" i="1"/>
  <c r="C1729" i="1"/>
  <c r="D1729" i="1"/>
  <c r="E1729" i="1"/>
  <c r="F1729" i="1"/>
  <c r="G1729" i="1"/>
  <c r="H1729" i="1"/>
  <c r="I1729" i="1"/>
  <c r="B1730" i="1"/>
  <c r="C1730" i="1"/>
  <c r="D1730" i="1"/>
  <c r="E1730" i="1"/>
  <c r="F1730" i="1"/>
  <c r="G1730" i="1"/>
  <c r="H1730" i="1"/>
  <c r="I1730" i="1"/>
  <c r="B1731" i="1"/>
  <c r="C1731" i="1"/>
  <c r="D1731" i="1"/>
  <c r="E1731" i="1"/>
  <c r="F1731" i="1"/>
  <c r="G1731" i="1"/>
  <c r="H1731" i="1"/>
  <c r="I1731" i="1"/>
  <c r="B1732" i="1"/>
  <c r="C1732" i="1"/>
  <c r="D1732" i="1"/>
  <c r="E1732" i="1"/>
  <c r="F1732" i="1"/>
  <c r="G1732" i="1"/>
  <c r="H1732" i="1"/>
  <c r="I1732" i="1"/>
  <c r="B1733" i="1"/>
  <c r="C1733" i="1"/>
  <c r="D1733" i="1"/>
  <c r="E1733" i="1"/>
  <c r="F1733" i="1"/>
  <c r="G1733" i="1"/>
  <c r="H1733" i="1"/>
  <c r="I1733" i="1"/>
  <c r="B1734" i="1"/>
  <c r="C1734" i="1"/>
  <c r="D1734" i="1"/>
  <c r="E1734" i="1"/>
  <c r="F1734" i="1"/>
  <c r="G1734" i="1"/>
  <c r="H1734" i="1"/>
  <c r="I1734" i="1"/>
  <c r="B1735" i="1"/>
  <c r="C1735" i="1"/>
  <c r="D1735" i="1"/>
  <c r="E1735" i="1"/>
  <c r="F1735" i="1"/>
  <c r="G1735" i="1"/>
  <c r="H1735" i="1"/>
  <c r="I1735" i="1"/>
  <c r="B1736" i="1"/>
  <c r="C1736" i="1"/>
  <c r="D1736" i="1"/>
  <c r="E1736" i="1"/>
  <c r="F1736" i="1"/>
  <c r="G1736" i="1"/>
  <c r="H1736" i="1"/>
  <c r="I1736" i="1"/>
  <c r="B1737" i="1"/>
  <c r="C1737" i="1"/>
  <c r="D1737" i="1"/>
  <c r="E1737" i="1"/>
  <c r="F1737" i="1"/>
  <c r="G1737" i="1"/>
  <c r="H1737" i="1"/>
  <c r="I1737" i="1"/>
  <c r="B1738" i="1"/>
  <c r="C1738" i="1"/>
  <c r="D1738" i="1"/>
  <c r="E1738" i="1"/>
  <c r="F1738" i="1"/>
  <c r="G1738" i="1"/>
  <c r="H1738" i="1"/>
  <c r="I1738" i="1"/>
  <c r="B1739" i="1"/>
  <c r="C1739" i="1"/>
  <c r="D1739" i="1"/>
  <c r="E1739" i="1"/>
  <c r="F1739" i="1"/>
  <c r="G1739" i="1"/>
  <c r="H1739" i="1"/>
  <c r="I1739" i="1"/>
  <c r="B1740" i="1"/>
  <c r="C1740" i="1"/>
  <c r="D1740" i="1"/>
  <c r="E1740" i="1"/>
  <c r="F1740" i="1"/>
  <c r="G1740" i="1"/>
  <c r="H1740" i="1"/>
  <c r="I1740" i="1"/>
  <c r="B1741" i="1"/>
  <c r="C1741" i="1"/>
  <c r="D1741" i="1"/>
  <c r="E1741" i="1"/>
  <c r="F1741" i="1"/>
  <c r="G1741" i="1"/>
  <c r="H1741" i="1"/>
  <c r="I1741" i="1"/>
  <c r="B1742" i="1"/>
  <c r="C1742" i="1"/>
  <c r="D1742" i="1"/>
  <c r="E1742" i="1"/>
  <c r="F1742" i="1"/>
  <c r="G1742" i="1"/>
  <c r="H1742" i="1"/>
  <c r="I1742" i="1"/>
  <c r="B1743" i="1"/>
  <c r="C1743" i="1"/>
  <c r="D1743" i="1"/>
  <c r="E1743" i="1"/>
  <c r="F1743" i="1"/>
  <c r="G1743" i="1"/>
  <c r="H1743" i="1"/>
  <c r="I1743" i="1"/>
  <c r="B1744" i="1"/>
  <c r="C1744" i="1"/>
  <c r="D1744" i="1"/>
  <c r="E1744" i="1"/>
  <c r="F1744" i="1"/>
  <c r="G1744" i="1"/>
  <c r="H1744" i="1"/>
  <c r="I1744" i="1"/>
  <c r="B1745" i="1"/>
  <c r="C1745" i="1"/>
  <c r="D1745" i="1"/>
  <c r="E1745" i="1"/>
  <c r="F1745" i="1"/>
  <c r="G1745" i="1"/>
  <c r="H1745" i="1"/>
  <c r="I1745" i="1"/>
  <c r="B1746" i="1"/>
  <c r="C1746" i="1"/>
  <c r="D1746" i="1"/>
  <c r="E1746" i="1"/>
  <c r="F1746" i="1"/>
  <c r="G1746" i="1"/>
  <c r="H1746" i="1"/>
  <c r="I1746" i="1"/>
  <c r="B1747" i="1"/>
  <c r="C1747" i="1"/>
  <c r="D1747" i="1"/>
  <c r="E1747" i="1"/>
  <c r="F1747" i="1"/>
  <c r="G1747" i="1"/>
  <c r="H1747" i="1"/>
  <c r="I1747" i="1"/>
  <c r="B1748" i="1"/>
  <c r="C1748" i="1"/>
  <c r="D1748" i="1"/>
  <c r="E1748" i="1"/>
  <c r="F1748" i="1"/>
  <c r="G1748" i="1"/>
  <c r="H1748" i="1"/>
  <c r="I1748" i="1"/>
  <c r="B1749" i="1"/>
  <c r="C1749" i="1"/>
  <c r="D1749" i="1"/>
  <c r="E1749" i="1"/>
  <c r="F1749" i="1"/>
  <c r="G1749" i="1"/>
  <c r="H1749" i="1"/>
  <c r="I1749" i="1"/>
  <c r="B1750" i="1"/>
  <c r="C1750" i="1"/>
  <c r="D1750" i="1"/>
  <c r="E1750" i="1"/>
  <c r="F1750" i="1"/>
  <c r="G1750" i="1"/>
  <c r="H1750" i="1"/>
  <c r="I1750" i="1"/>
  <c r="B1751" i="1"/>
  <c r="C1751" i="1"/>
  <c r="D1751" i="1"/>
  <c r="E1751" i="1"/>
  <c r="F1751" i="1"/>
  <c r="G1751" i="1"/>
  <c r="H1751" i="1"/>
  <c r="I1751" i="1"/>
  <c r="B1752" i="1"/>
  <c r="C1752" i="1"/>
  <c r="D1752" i="1"/>
  <c r="E1752" i="1"/>
  <c r="F1752" i="1"/>
  <c r="G1752" i="1"/>
  <c r="H1752" i="1"/>
  <c r="I1752" i="1"/>
  <c r="B1753" i="1"/>
  <c r="C1753" i="1"/>
  <c r="D1753" i="1"/>
  <c r="E1753" i="1"/>
  <c r="F1753" i="1"/>
  <c r="G1753" i="1"/>
  <c r="H1753" i="1"/>
  <c r="I1753" i="1"/>
  <c r="B1754" i="1"/>
  <c r="C1754" i="1"/>
  <c r="D1754" i="1"/>
  <c r="E1754" i="1"/>
  <c r="F1754" i="1"/>
  <c r="G1754" i="1"/>
  <c r="H1754" i="1"/>
  <c r="I1754" i="1"/>
  <c r="B1755" i="1"/>
  <c r="C1755" i="1"/>
  <c r="D1755" i="1"/>
  <c r="E1755" i="1"/>
  <c r="F1755" i="1"/>
  <c r="G1755" i="1"/>
  <c r="H1755" i="1"/>
  <c r="I1755" i="1"/>
  <c r="B1756" i="1"/>
  <c r="C1756" i="1"/>
  <c r="D1756" i="1"/>
  <c r="E1756" i="1"/>
  <c r="F1756" i="1"/>
  <c r="G1756" i="1"/>
  <c r="H1756" i="1"/>
  <c r="I1756" i="1"/>
  <c r="B1757" i="1"/>
  <c r="C1757" i="1"/>
  <c r="D1757" i="1"/>
  <c r="E1757" i="1"/>
  <c r="F1757" i="1"/>
  <c r="G1757" i="1"/>
  <c r="H1757" i="1"/>
  <c r="I1757" i="1"/>
  <c r="B1758" i="1"/>
  <c r="C1758" i="1"/>
  <c r="D1758" i="1"/>
  <c r="E1758" i="1"/>
  <c r="F1758" i="1"/>
  <c r="G1758" i="1"/>
  <c r="H1758" i="1"/>
  <c r="I1758" i="1"/>
  <c r="B1759" i="1"/>
  <c r="C1759" i="1"/>
  <c r="D1759" i="1"/>
  <c r="E1759" i="1"/>
  <c r="F1759" i="1"/>
  <c r="G1759" i="1"/>
  <c r="H1759" i="1"/>
  <c r="I1759" i="1"/>
  <c r="B1760" i="1"/>
  <c r="C1760" i="1"/>
  <c r="D1760" i="1"/>
  <c r="E1760" i="1"/>
  <c r="F1760" i="1"/>
  <c r="G1760" i="1"/>
  <c r="H1760" i="1"/>
  <c r="I1760" i="1"/>
  <c r="B1761" i="1"/>
  <c r="C1761" i="1"/>
  <c r="D1761" i="1"/>
  <c r="E1761" i="1"/>
  <c r="F1761" i="1"/>
  <c r="G1761" i="1"/>
  <c r="H1761" i="1"/>
  <c r="I1761" i="1"/>
  <c r="B1762" i="1"/>
  <c r="C1762" i="1"/>
  <c r="D1762" i="1"/>
  <c r="E1762" i="1"/>
  <c r="F1762" i="1"/>
  <c r="G1762" i="1"/>
  <c r="H1762" i="1"/>
  <c r="I1762" i="1"/>
  <c r="B1763" i="1"/>
  <c r="C1763" i="1"/>
  <c r="D1763" i="1"/>
  <c r="E1763" i="1"/>
  <c r="F1763" i="1"/>
  <c r="G1763" i="1"/>
  <c r="H1763" i="1"/>
  <c r="I1763" i="1"/>
  <c r="B1764" i="1"/>
  <c r="C1764" i="1"/>
  <c r="D1764" i="1"/>
  <c r="E1764" i="1"/>
  <c r="F1764" i="1"/>
  <c r="G1764" i="1"/>
  <c r="H1764" i="1"/>
  <c r="I1764" i="1"/>
  <c r="B1765" i="1"/>
  <c r="C1765" i="1"/>
  <c r="D1765" i="1"/>
  <c r="E1765" i="1"/>
  <c r="F1765" i="1"/>
  <c r="G1765" i="1"/>
  <c r="H1765" i="1"/>
  <c r="I1765" i="1"/>
  <c r="B1766" i="1"/>
  <c r="C1766" i="1"/>
  <c r="D1766" i="1"/>
  <c r="E1766" i="1"/>
  <c r="F1766" i="1"/>
  <c r="G1766" i="1"/>
  <c r="H1766" i="1"/>
  <c r="I1766" i="1"/>
  <c r="B1767" i="1"/>
  <c r="C1767" i="1"/>
  <c r="D1767" i="1"/>
  <c r="E1767" i="1"/>
  <c r="F1767" i="1"/>
  <c r="G1767" i="1"/>
  <c r="H1767" i="1"/>
  <c r="I1767" i="1"/>
  <c r="B1768" i="1"/>
  <c r="C1768" i="1"/>
  <c r="D1768" i="1"/>
  <c r="E1768" i="1"/>
  <c r="F1768" i="1"/>
  <c r="G1768" i="1"/>
  <c r="H1768" i="1"/>
  <c r="I1768" i="1"/>
  <c r="B1769" i="1"/>
  <c r="C1769" i="1"/>
  <c r="D1769" i="1"/>
  <c r="E1769" i="1"/>
  <c r="F1769" i="1"/>
  <c r="G1769" i="1"/>
  <c r="H1769" i="1"/>
  <c r="I1769" i="1"/>
  <c r="B1770" i="1"/>
  <c r="C1770" i="1"/>
  <c r="D1770" i="1"/>
  <c r="E1770" i="1"/>
  <c r="F1770" i="1"/>
  <c r="G1770" i="1"/>
  <c r="H1770" i="1"/>
  <c r="I1770" i="1"/>
  <c r="B1771" i="1"/>
  <c r="C1771" i="1"/>
  <c r="D1771" i="1"/>
  <c r="E1771" i="1"/>
  <c r="F1771" i="1"/>
  <c r="G1771" i="1"/>
  <c r="H1771" i="1"/>
  <c r="I1771" i="1"/>
  <c r="B1772" i="1"/>
  <c r="C1772" i="1"/>
  <c r="D1772" i="1"/>
  <c r="E1772" i="1"/>
  <c r="F1772" i="1"/>
  <c r="G1772" i="1"/>
  <c r="H1772" i="1"/>
  <c r="I1772" i="1"/>
  <c r="B1773" i="1"/>
  <c r="C1773" i="1"/>
  <c r="D1773" i="1"/>
  <c r="E1773" i="1"/>
  <c r="F1773" i="1"/>
  <c r="G1773" i="1"/>
  <c r="H1773" i="1"/>
  <c r="I1773" i="1"/>
  <c r="B1774" i="1"/>
  <c r="C1774" i="1"/>
  <c r="D1774" i="1"/>
  <c r="E1774" i="1"/>
  <c r="F1774" i="1"/>
  <c r="G1774" i="1"/>
  <c r="H1774" i="1"/>
  <c r="I1774" i="1"/>
  <c r="B1775" i="1"/>
  <c r="C1775" i="1"/>
  <c r="D1775" i="1"/>
  <c r="E1775" i="1"/>
  <c r="F1775" i="1"/>
  <c r="G1775" i="1"/>
  <c r="H1775" i="1"/>
  <c r="I1775" i="1"/>
  <c r="B1776" i="1"/>
  <c r="C1776" i="1"/>
  <c r="D1776" i="1"/>
  <c r="E1776" i="1"/>
  <c r="F1776" i="1"/>
  <c r="G1776" i="1"/>
  <c r="H1776" i="1"/>
  <c r="I1776" i="1"/>
  <c r="B1777" i="1"/>
  <c r="C1777" i="1"/>
  <c r="D1777" i="1"/>
  <c r="E1777" i="1"/>
  <c r="F1777" i="1"/>
  <c r="G1777" i="1"/>
  <c r="H1777" i="1"/>
  <c r="I1777" i="1"/>
  <c r="B1778" i="1"/>
  <c r="C1778" i="1"/>
  <c r="D1778" i="1"/>
  <c r="E1778" i="1"/>
  <c r="F1778" i="1"/>
  <c r="G1778" i="1"/>
  <c r="H1778" i="1"/>
  <c r="I1778" i="1"/>
  <c r="B1779" i="1"/>
  <c r="C1779" i="1"/>
  <c r="D1779" i="1"/>
  <c r="E1779" i="1"/>
  <c r="F1779" i="1"/>
  <c r="G1779" i="1"/>
  <c r="H1779" i="1"/>
  <c r="I1779" i="1"/>
  <c r="B1780" i="1"/>
  <c r="C1780" i="1"/>
  <c r="D1780" i="1"/>
  <c r="E1780" i="1"/>
  <c r="F1780" i="1"/>
  <c r="G1780" i="1"/>
  <c r="H1780" i="1"/>
  <c r="I1780" i="1"/>
  <c r="B1781" i="1"/>
  <c r="C1781" i="1"/>
  <c r="D1781" i="1"/>
  <c r="E1781" i="1"/>
  <c r="F1781" i="1"/>
  <c r="G1781" i="1"/>
  <c r="H1781" i="1"/>
  <c r="I1781" i="1"/>
  <c r="B1782" i="1"/>
  <c r="C1782" i="1"/>
  <c r="D1782" i="1"/>
  <c r="E1782" i="1"/>
  <c r="F1782" i="1"/>
  <c r="G1782" i="1"/>
  <c r="H1782" i="1"/>
  <c r="I1782" i="1"/>
  <c r="B1783" i="1"/>
  <c r="C1783" i="1"/>
  <c r="D1783" i="1"/>
  <c r="E1783" i="1"/>
  <c r="F1783" i="1"/>
  <c r="G1783" i="1"/>
  <c r="H1783" i="1"/>
  <c r="I1783" i="1"/>
  <c r="B1784" i="1"/>
  <c r="C1784" i="1"/>
  <c r="D1784" i="1"/>
  <c r="E1784" i="1"/>
  <c r="F1784" i="1"/>
  <c r="G1784" i="1"/>
  <c r="H1784" i="1"/>
  <c r="I1784" i="1"/>
  <c r="B1785" i="1"/>
  <c r="C1785" i="1"/>
  <c r="D1785" i="1"/>
  <c r="E1785" i="1"/>
  <c r="F1785" i="1"/>
  <c r="G1785" i="1"/>
  <c r="H1785" i="1"/>
  <c r="I1785" i="1"/>
  <c r="B1786" i="1"/>
  <c r="C1786" i="1"/>
  <c r="D1786" i="1"/>
  <c r="E1786" i="1"/>
  <c r="F1786" i="1"/>
  <c r="G1786" i="1"/>
  <c r="H1786" i="1"/>
  <c r="I1786" i="1"/>
  <c r="B1787" i="1"/>
  <c r="C1787" i="1"/>
  <c r="D1787" i="1"/>
  <c r="E1787" i="1"/>
  <c r="F1787" i="1"/>
  <c r="G1787" i="1"/>
  <c r="H1787" i="1"/>
  <c r="I1787" i="1"/>
  <c r="B1788" i="1"/>
  <c r="C1788" i="1"/>
  <c r="D1788" i="1"/>
  <c r="E1788" i="1"/>
  <c r="F1788" i="1"/>
  <c r="G1788" i="1"/>
  <c r="H1788" i="1"/>
  <c r="I1788" i="1"/>
  <c r="B1789" i="1"/>
  <c r="C1789" i="1"/>
  <c r="D1789" i="1"/>
  <c r="E1789" i="1"/>
  <c r="F1789" i="1"/>
  <c r="G1789" i="1"/>
  <c r="H1789" i="1"/>
  <c r="I1789" i="1"/>
  <c r="B1790" i="1"/>
  <c r="C1790" i="1"/>
  <c r="D1790" i="1"/>
  <c r="E1790" i="1"/>
  <c r="F1790" i="1"/>
  <c r="G1790" i="1"/>
  <c r="H1790" i="1"/>
  <c r="I1790" i="1"/>
  <c r="B1791" i="1"/>
  <c r="C1791" i="1"/>
  <c r="D1791" i="1"/>
  <c r="E1791" i="1"/>
  <c r="F1791" i="1"/>
  <c r="G1791" i="1"/>
  <c r="H1791" i="1"/>
  <c r="I1791" i="1"/>
  <c r="B1792" i="1"/>
  <c r="C1792" i="1"/>
  <c r="D1792" i="1"/>
  <c r="E1792" i="1"/>
  <c r="F1792" i="1"/>
  <c r="G1792" i="1"/>
  <c r="H1792" i="1"/>
  <c r="I1792" i="1"/>
  <c r="B1793" i="1"/>
  <c r="C1793" i="1"/>
  <c r="D1793" i="1"/>
  <c r="E1793" i="1"/>
  <c r="F1793" i="1"/>
  <c r="G1793" i="1"/>
  <c r="H1793" i="1"/>
  <c r="I1793" i="1"/>
  <c r="B1794" i="1"/>
  <c r="C1794" i="1"/>
  <c r="D1794" i="1"/>
  <c r="E1794" i="1"/>
  <c r="F1794" i="1"/>
  <c r="G1794" i="1"/>
  <c r="H1794" i="1"/>
  <c r="I1794" i="1"/>
  <c r="B1795" i="1"/>
  <c r="C1795" i="1"/>
  <c r="D1795" i="1"/>
  <c r="E1795" i="1"/>
  <c r="F1795" i="1"/>
  <c r="G1795" i="1"/>
  <c r="H1795" i="1"/>
  <c r="I1795" i="1"/>
  <c r="B1796" i="1"/>
  <c r="C1796" i="1"/>
  <c r="D1796" i="1"/>
  <c r="E1796" i="1"/>
  <c r="F1796" i="1"/>
  <c r="G1796" i="1"/>
  <c r="H1796" i="1"/>
  <c r="I1796" i="1"/>
  <c r="B1797" i="1"/>
  <c r="C1797" i="1"/>
  <c r="D1797" i="1"/>
  <c r="E1797" i="1"/>
  <c r="F1797" i="1"/>
  <c r="G1797" i="1"/>
  <c r="H1797" i="1"/>
  <c r="I1797" i="1"/>
  <c r="B1798" i="1"/>
  <c r="C1798" i="1"/>
  <c r="D1798" i="1"/>
  <c r="E1798" i="1"/>
  <c r="F1798" i="1"/>
  <c r="G1798" i="1"/>
  <c r="H1798" i="1"/>
  <c r="I1798" i="1"/>
  <c r="B1799" i="1"/>
  <c r="C1799" i="1"/>
  <c r="D1799" i="1"/>
  <c r="E1799" i="1"/>
  <c r="F1799" i="1"/>
  <c r="G1799" i="1"/>
  <c r="H1799" i="1"/>
  <c r="I1799" i="1"/>
  <c r="B1800" i="1"/>
  <c r="C1800" i="1"/>
  <c r="D1800" i="1"/>
  <c r="E1800" i="1"/>
  <c r="F1800" i="1"/>
  <c r="G1800" i="1"/>
  <c r="H1800" i="1"/>
  <c r="I1800" i="1"/>
  <c r="B1801" i="1"/>
  <c r="C1801" i="1"/>
  <c r="D1801" i="1"/>
  <c r="E1801" i="1"/>
  <c r="F1801" i="1"/>
  <c r="G1801" i="1"/>
  <c r="H1801" i="1"/>
  <c r="I1801" i="1"/>
  <c r="B1802" i="1"/>
  <c r="C1802" i="1"/>
  <c r="D1802" i="1"/>
  <c r="E1802" i="1"/>
  <c r="F1802" i="1"/>
  <c r="G1802" i="1"/>
  <c r="H1802" i="1"/>
  <c r="I1802" i="1"/>
  <c r="B1803" i="1"/>
  <c r="C1803" i="1"/>
  <c r="D1803" i="1"/>
  <c r="E1803" i="1"/>
  <c r="F1803" i="1"/>
  <c r="G1803" i="1"/>
  <c r="H1803" i="1"/>
  <c r="I1803" i="1"/>
  <c r="B1804" i="1"/>
  <c r="C1804" i="1"/>
  <c r="D1804" i="1"/>
  <c r="E1804" i="1"/>
  <c r="F1804" i="1"/>
  <c r="G1804" i="1"/>
  <c r="H1804" i="1"/>
  <c r="I1804" i="1"/>
  <c r="B1805" i="1"/>
  <c r="C1805" i="1"/>
  <c r="D1805" i="1"/>
  <c r="E1805" i="1"/>
  <c r="F1805" i="1"/>
  <c r="G1805" i="1"/>
  <c r="H1805" i="1"/>
  <c r="I1805" i="1"/>
  <c r="B1806" i="1"/>
  <c r="C1806" i="1"/>
  <c r="D1806" i="1"/>
  <c r="E1806" i="1"/>
  <c r="F1806" i="1"/>
  <c r="G1806" i="1"/>
  <c r="H1806" i="1"/>
  <c r="I1806" i="1"/>
  <c r="B1807" i="1"/>
  <c r="C1807" i="1"/>
  <c r="D1807" i="1"/>
  <c r="E1807" i="1"/>
  <c r="F1807" i="1"/>
  <c r="G1807" i="1"/>
  <c r="H1807" i="1"/>
  <c r="I1807" i="1"/>
  <c r="B1808" i="1"/>
  <c r="C1808" i="1"/>
  <c r="D1808" i="1"/>
  <c r="E1808" i="1"/>
  <c r="F1808" i="1"/>
  <c r="G1808" i="1"/>
  <c r="H1808" i="1"/>
  <c r="I1808" i="1"/>
  <c r="B1809" i="1"/>
  <c r="C1809" i="1"/>
  <c r="D1809" i="1"/>
  <c r="E1809" i="1"/>
  <c r="F1809" i="1"/>
  <c r="G1809" i="1"/>
  <c r="H1809" i="1"/>
  <c r="I1809" i="1"/>
  <c r="B1810" i="1"/>
  <c r="C1810" i="1"/>
  <c r="D1810" i="1"/>
  <c r="E1810" i="1"/>
  <c r="F1810" i="1"/>
  <c r="G1810" i="1"/>
  <c r="H1810" i="1"/>
  <c r="I1810" i="1"/>
  <c r="B1811" i="1"/>
  <c r="C1811" i="1"/>
  <c r="D1811" i="1"/>
  <c r="E1811" i="1"/>
  <c r="F1811" i="1"/>
  <c r="G1811" i="1"/>
  <c r="H1811" i="1"/>
  <c r="I1811" i="1"/>
  <c r="B1812" i="1"/>
  <c r="C1812" i="1"/>
  <c r="D1812" i="1"/>
  <c r="E1812" i="1"/>
  <c r="F1812" i="1"/>
  <c r="G1812" i="1"/>
  <c r="H1812" i="1"/>
  <c r="I1812" i="1"/>
  <c r="B1813" i="1"/>
  <c r="C1813" i="1"/>
  <c r="D1813" i="1"/>
  <c r="E1813" i="1"/>
  <c r="F1813" i="1"/>
  <c r="G1813" i="1"/>
  <c r="H1813" i="1"/>
  <c r="I1813" i="1"/>
  <c r="B1814" i="1"/>
  <c r="C1814" i="1"/>
  <c r="D1814" i="1"/>
  <c r="E1814" i="1"/>
  <c r="F1814" i="1"/>
  <c r="G1814" i="1"/>
  <c r="H1814" i="1"/>
  <c r="I1814" i="1"/>
  <c r="B1815" i="1"/>
  <c r="C1815" i="1"/>
  <c r="D1815" i="1"/>
  <c r="E1815" i="1"/>
  <c r="F1815" i="1"/>
  <c r="G1815" i="1"/>
  <c r="H1815" i="1"/>
  <c r="I1815" i="1"/>
  <c r="B1816" i="1"/>
  <c r="C1816" i="1"/>
  <c r="D1816" i="1"/>
  <c r="E1816" i="1"/>
  <c r="F1816" i="1"/>
  <c r="G1816" i="1"/>
  <c r="H1816" i="1"/>
  <c r="I1816" i="1"/>
  <c r="B1817" i="1"/>
  <c r="C1817" i="1"/>
  <c r="D1817" i="1"/>
  <c r="E1817" i="1"/>
  <c r="F1817" i="1"/>
  <c r="G1817" i="1"/>
  <c r="H1817" i="1"/>
  <c r="I1817" i="1"/>
  <c r="B1818" i="1"/>
  <c r="C1818" i="1"/>
  <c r="D1818" i="1"/>
  <c r="E1818" i="1"/>
  <c r="F1818" i="1"/>
  <c r="G1818" i="1"/>
  <c r="H1818" i="1"/>
  <c r="I1818" i="1"/>
  <c r="B1819" i="1"/>
  <c r="C1819" i="1"/>
  <c r="D1819" i="1"/>
  <c r="E1819" i="1"/>
  <c r="F1819" i="1"/>
  <c r="G1819" i="1"/>
  <c r="H1819" i="1"/>
  <c r="I1819" i="1"/>
  <c r="B1820" i="1"/>
  <c r="C1820" i="1"/>
  <c r="D1820" i="1"/>
  <c r="E1820" i="1"/>
  <c r="F1820" i="1"/>
  <c r="G1820" i="1"/>
  <c r="H1820" i="1"/>
  <c r="I1820" i="1"/>
  <c r="B1821" i="1"/>
  <c r="C1821" i="1"/>
  <c r="D1821" i="1"/>
  <c r="E1821" i="1"/>
  <c r="F1821" i="1"/>
  <c r="G1821" i="1"/>
  <c r="H1821" i="1"/>
  <c r="I1821" i="1"/>
  <c r="B1822" i="1"/>
  <c r="C1822" i="1"/>
  <c r="D1822" i="1"/>
  <c r="E1822" i="1"/>
  <c r="F1822" i="1"/>
  <c r="G1822" i="1"/>
  <c r="H1822" i="1"/>
  <c r="I1822" i="1"/>
  <c r="B1823" i="1"/>
  <c r="C1823" i="1"/>
  <c r="D1823" i="1"/>
  <c r="E1823" i="1"/>
  <c r="F1823" i="1"/>
  <c r="G1823" i="1"/>
  <c r="H1823" i="1"/>
  <c r="I1823" i="1"/>
  <c r="B1824" i="1"/>
  <c r="C1824" i="1"/>
  <c r="D1824" i="1"/>
  <c r="E1824" i="1"/>
  <c r="F1824" i="1"/>
  <c r="G1824" i="1"/>
  <c r="H1824" i="1"/>
  <c r="I1824" i="1"/>
  <c r="B1825" i="1"/>
  <c r="C1825" i="1"/>
  <c r="D1825" i="1"/>
  <c r="E1825" i="1"/>
  <c r="F1825" i="1"/>
  <c r="G1825" i="1"/>
  <c r="H1825" i="1"/>
  <c r="I1825" i="1"/>
  <c r="B1826" i="1"/>
  <c r="C1826" i="1"/>
  <c r="D1826" i="1"/>
  <c r="E1826" i="1"/>
  <c r="F1826" i="1"/>
  <c r="G1826" i="1"/>
  <c r="H1826" i="1"/>
  <c r="I1826" i="1"/>
  <c r="B1827" i="1"/>
  <c r="C1827" i="1"/>
  <c r="D1827" i="1"/>
  <c r="E1827" i="1"/>
  <c r="F1827" i="1"/>
  <c r="G1827" i="1"/>
  <c r="H1827" i="1"/>
  <c r="I1827" i="1"/>
  <c r="B1828" i="1"/>
  <c r="C1828" i="1"/>
  <c r="D1828" i="1"/>
  <c r="E1828" i="1"/>
  <c r="F1828" i="1"/>
  <c r="G1828" i="1"/>
  <c r="H1828" i="1"/>
  <c r="I1828" i="1"/>
  <c r="B1829" i="1"/>
  <c r="C1829" i="1"/>
  <c r="D1829" i="1"/>
  <c r="E1829" i="1"/>
  <c r="F1829" i="1"/>
  <c r="G1829" i="1"/>
  <c r="H1829" i="1"/>
  <c r="I1829" i="1"/>
  <c r="B1830" i="1"/>
  <c r="C1830" i="1"/>
  <c r="D1830" i="1"/>
  <c r="E1830" i="1"/>
  <c r="F1830" i="1"/>
  <c r="G1830" i="1"/>
  <c r="H1830" i="1"/>
  <c r="I1830" i="1"/>
  <c r="B1831" i="1"/>
  <c r="C1831" i="1"/>
  <c r="D1831" i="1"/>
  <c r="E1831" i="1"/>
  <c r="F1831" i="1"/>
  <c r="G1831" i="1"/>
  <c r="H1831" i="1"/>
  <c r="I1831" i="1"/>
  <c r="B1832" i="1"/>
  <c r="C1832" i="1"/>
  <c r="D1832" i="1"/>
  <c r="E1832" i="1"/>
  <c r="F1832" i="1"/>
  <c r="G1832" i="1"/>
  <c r="H1832" i="1"/>
  <c r="I1832" i="1"/>
  <c r="B1833" i="1"/>
  <c r="C1833" i="1"/>
  <c r="D1833" i="1"/>
  <c r="E1833" i="1"/>
  <c r="F1833" i="1"/>
  <c r="G1833" i="1"/>
  <c r="H1833" i="1"/>
  <c r="I1833" i="1"/>
  <c r="B1834" i="1"/>
  <c r="C1834" i="1"/>
  <c r="D1834" i="1"/>
  <c r="E1834" i="1"/>
  <c r="F1834" i="1"/>
  <c r="G1834" i="1"/>
  <c r="H1834" i="1"/>
  <c r="I1834" i="1"/>
  <c r="B1835" i="1"/>
  <c r="C1835" i="1"/>
  <c r="D1835" i="1"/>
  <c r="E1835" i="1"/>
  <c r="F1835" i="1"/>
  <c r="G1835" i="1"/>
  <c r="H1835" i="1"/>
  <c r="I1835" i="1"/>
  <c r="B1836" i="1"/>
  <c r="C1836" i="1"/>
  <c r="D1836" i="1"/>
  <c r="E1836" i="1"/>
  <c r="F1836" i="1"/>
  <c r="G1836" i="1"/>
  <c r="H1836" i="1"/>
  <c r="I1836" i="1"/>
  <c r="B1837" i="1"/>
  <c r="C1837" i="1"/>
  <c r="D1837" i="1"/>
  <c r="E1837" i="1"/>
  <c r="F1837" i="1"/>
  <c r="G1837" i="1"/>
  <c r="H1837" i="1"/>
  <c r="I1837" i="1"/>
  <c r="B1838" i="1"/>
  <c r="C1838" i="1"/>
  <c r="D1838" i="1"/>
  <c r="E1838" i="1"/>
  <c r="F1838" i="1"/>
  <c r="G1838" i="1"/>
  <c r="H1838" i="1"/>
  <c r="I1838" i="1"/>
  <c r="B1839" i="1"/>
  <c r="C1839" i="1"/>
  <c r="D1839" i="1"/>
  <c r="E1839" i="1"/>
  <c r="F1839" i="1"/>
  <c r="G1839" i="1"/>
  <c r="H1839" i="1"/>
  <c r="I1839" i="1"/>
  <c r="B1840" i="1"/>
  <c r="C1840" i="1"/>
  <c r="D1840" i="1"/>
  <c r="E1840" i="1"/>
  <c r="F1840" i="1"/>
  <c r="G1840" i="1"/>
  <c r="H1840" i="1"/>
  <c r="I1840" i="1"/>
  <c r="B1841" i="1"/>
  <c r="C1841" i="1"/>
  <c r="D1841" i="1"/>
  <c r="E1841" i="1"/>
  <c r="F1841" i="1"/>
  <c r="G1841" i="1"/>
  <c r="H1841" i="1"/>
  <c r="I1841" i="1"/>
  <c r="B1842" i="1"/>
  <c r="C1842" i="1"/>
  <c r="D1842" i="1"/>
  <c r="E1842" i="1"/>
  <c r="F1842" i="1"/>
  <c r="G1842" i="1"/>
  <c r="H1842" i="1"/>
  <c r="I1842" i="1"/>
  <c r="B1843" i="1"/>
  <c r="C1843" i="1"/>
  <c r="D1843" i="1"/>
  <c r="E1843" i="1"/>
  <c r="F1843" i="1"/>
  <c r="G1843" i="1"/>
  <c r="H1843" i="1"/>
  <c r="I1843" i="1"/>
  <c r="B1844" i="1"/>
  <c r="C1844" i="1"/>
  <c r="D1844" i="1"/>
  <c r="E1844" i="1"/>
  <c r="F1844" i="1"/>
  <c r="G1844" i="1"/>
  <c r="H1844" i="1"/>
  <c r="I1844" i="1"/>
  <c r="B1845" i="1"/>
  <c r="C1845" i="1"/>
  <c r="D1845" i="1"/>
  <c r="E1845" i="1"/>
  <c r="F1845" i="1"/>
  <c r="G1845" i="1"/>
  <c r="H1845" i="1"/>
  <c r="I1845" i="1"/>
  <c r="B1846" i="1"/>
  <c r="C1846" i="1"/>
  <c r="D1846" i="1"/>
  <c r="E1846" i="1"/>
  <c r="F1846" i="1"/>
  <c r="G1846" i="1"/>
  <c r="H1846" i="1"/>
  <c r="I1846" i="1"/>
  <c r="B1847" i="1"/>
  <c r="C1847" i="1"/>
  <c r="D1847" i="1"/>
  <c r="E1847" i="1"/>
  <c r="F1847" i="1"/>
  <c r="G1847" i="1"/>
  <c r="H1847" i="1"/>
  <c r="I1847" i="1"/>
  <c r="B1848" i="1"/>
  <c r="C1848" i="1"/>
  <c r="D1848" i="1"/>
  <c r="E1848" i="1"/>
  <c r="F1848" i="1"/>
  <c r="G1848" i="1"/>
  <c r="H1848" i="1"/>
  <c r="I1848" i="1"/>
  <c r="B1849" i="1"/>
  <c r="C1849" i="1"/>
  <c r="D1849" i="1"/>
  <c r="E1849" i="1"/>
  <c r="F1849" i="1"/>
  <c r="G1849" i="1"/>
  <c r="H1849" i="1"/>
  <c r="I1849" i="1"/>
  <c r="B1850" i="1"/>
  <c r="C1850" i="1"/>
  <c r="D1850" i="1"/>
  <c r="E1850" i="1"/>
  <c r="F1850" i="1"/>
  <c r="G1850" i="1"/>
  <c r="H1850" i="1"/>
  <c r="I1850" i="1"/>
  <c r="B1851" i="1"/>
  <c r="C1851" i="1"/>
  <c r="D1851" i="1"/>
  <c r="E1851" i="1"/>
  <c r="F1851" i="1"/>
  <c r="G1851" i="1"/>
  <c r="H1851" i="1"/>
  <c r="I1851" i="1"/>
  <c r="B1852" i="1"/>
  <c r="C1852" i="1"/>
  <c r="D1852" i="1"/>
  <c r="E1852" i="1"/>
  <c r="F1852" i="1"/>
  <c r="G1852" i="1"/>
  <c r="H1852" i="1"/>
  <c r="I1852" i="1"/>
  <c r="B1853" i="1"/>
  <c r="C1853" i="1"/>
  <c r="D1853" i="1"/>
  <c r="E1853" i="1"/>
  <c r="F1853" i="1"/>
  <c r="G1853" i="1"/>
  <c r="H1853" i="1"/>
  <c r="I1853" i="1"/>
  <c r="B1854" i="1"/>
  <c r="C1854" i="1"/>
  <c r="D1854" i="1"/>
  <c r="E1854" i="1"/>
  <c r="F1854" i="1"/>
  <c r="G1854" i="1"/>
  <c r="H1854" i="1"/>
  <c r="I1854" i="1"/>
  <c r="B1855" i="1"/>
  <c r="C1855" i="1"/>
  <c r="D1855" i="1"/>
  <c r="E1855" i="1"/>
  <c r="F1855" i="1"/>
  <c r="G1855" i="1"/>
  <c r="H1855" i="1"/>
  <c r="I1855" i="1"/>
  <c r="B1856" i="1"/>
  <c r="C1856" i="1"/>
  <c r="D1856" i="1"/>
  <c r="E1856" i="1"/>
  <c r="F1856" i="1"/>
  <c r="G1856" i="1"/>
  <c r="H1856" i="1"/>
  <c r="I1856" i="1"/>
  <c r="B1857" i="1"/>
  <c r="C1857" i="1"/>
  <c r="D1857" i="1"/>
  <c r="E1857" i="1"/>
  <c r="F1857" i="1"/>
  <c r="G1857" i="1"/>
  <c r="H1857" i="1"/>
  <c r="I1857" i="1"/>
  <c r="B1858" i="1"/>
  <c r="C1858" i="1"/>
  <c r="D1858" i="1"/>
  <c r="E1858" i="1"/>
  <c r="F1858" i="1"/>
  <c r="G1858" i="1"/>
  <c r="H1858" i="1"/>
  <c r="I1858" i="1"/>
  <c r="B1859" i="1"/>
  <c r="C1859" i="1"/>
  <c r="D1859" i="1"/>
  <c r="E1859" i="1"/>
  <c r="F1859" i="1"/>
  <c r="G1859" i="1"/>
  <c r="H1859" i="1"/>
  <c r="I1859" i="1"/>
  <c r="B1860" i="1"/>
  <c r="C1860" i="1"/>
  <c r="D1860" i="1"/>
  <c r="E1860" i="1"/>
  <c r="F1860" i="1"/>
  <c r="G1860" i="1"/>
  <c r="H1860" i="1"/>
  <c r="I1860" i="1"/>
  <c r="B1861" i="1"/>
  <c r="C1861" i="1"/>
  <c r="D1861" i="1"/>
  <c r="E1861" i="1"/>
  <c r="F1861" i="1"/>
  <c r="G1861" i="1"/>
  <c r="H1861" i="1"/>
  <c r="I1861" i="1"/>
  <c r="B1862" i="1"/>
  <c r="C1862" i="1"/>
  <c r="D1862" i="1"/>
  <c r="E1862" i="1"/>
  <c r="F1862" i="1"/>
  <c r="G1862" i="1"/>
  <c r="H1862" i="1"/>
  <c r="I1862" i="1"/>
  <c r="B1863" i="1"/>
  <c r="C1863" i="1"/>
  <c r="D1863" i="1"/>
  <c r="E1863" i="1"/>
  <c r="F1863" i="1"/>
  <c r="G1863" i="1"/>
  <c r="H1863" i="1"/>
  <c r="I1863" i="1"/>
  <c r="B1864" i="1"/>
  <c r="C1864" i="1"/>
  <c r="D1864" i="1"/>
  <c r="E1864" i="1"/>
  <c r="F1864" i="1"/>
  <c r="G1864" i="1"/>
  <c r="H1864" i="1"/>
  <c r="I1864" i="1"/>
  <c r="B1865" i="1"/>
  <c r="C1865" i="1"/>
  <c r="D1865" i="1"/>
  <c r="E1865" i="1"/>
  <c r="F1865" i="1"/>
  <c r="G1865" i="1"/>
  <c r="H1865" i="1"/>
  <c r="I1865" i="1"/>
  <c r="B1866" i="1"/>
  <c r="C1866" i="1"/>
  <c r="D1866" i="1"/>
  <c r="E1866" i="1"/>
  <c r="F1866" i="1"/>
  <c r="G1866" i="1"/>
  <c r="H1866" i="1"/>
  <c r="I1866" i="1"/>
  <c r="B1867" i="1"/>
  <c r="C1867" i="1"/>
  <c r="D1867" i="1"/>
  <c r="E1867" i="1"/>
  <c r="F1867" i="1"/>
  <c r="G1867" i="1"/>
  <c r="H1867" i="1"/>
  <c r="I1867" i="1"/>
  <c r="B1868" i="1"/>
  <c r="C1868" i="1"/>
  <c r="D1868" i="1"/>
  <c r="E1868" i="1"/>
  <c r="F1868" i="1"/>
  <c r="G1868" i="1"/>
  <c r="H1868" i="1"/>
  <c r="I1868" i="1"/>
  <c r="B1869" i="1"/>
  <c r="C1869" i="1"/>
  <c r="D1869" i="1"/>
  <c r="E1869" i="1"/>
  <c r="F1869" i="1"/>
  <c r="G1869" i="1"/>
  <c r="H1869" i="1"/>
  <c r="I1869" i="1"/>
  <c r="B1870" i="1"/>
  <c r="C1870" i="1"/>
  <c r="D1870" i="1"/>
  <c r="E1870" i="1"/>
  <c r="F1870" i="1"/>
  <c r="G1870" i="1"/>
  <c r="H1870" i="1"/>
  <c r="I1870" i="1"/>
  <c r="B1871" i="1"/>
  <c r="C1871" i="1"/>
  <c r="D1871" i="1"/>
  <c r="E1871" i="1"/>
  <c r="F1871" i="1"/>
  <c r="G1871" i="1"/>
  <c r="H1871" i="1"/>
  <c r="I1871" i="1"/>
  <c r="B1872" i="1"/>
  <c r="C1872" i="1"/>
  <c r="D1872" i="1"/>
  <c r="E1872" i="1"/>
  <c r="F1872" i="1"/>
  <c r="G1872" i="1"/>
  <c r="H1872" i="1"/>
  <c r="I1872" i="1"/>
  <c r="B1873" i="1"/>
  <c r="C1873" i="1"/>
  <c r="D1873" i="1"/>
  <c r="E1873" i="1"/>
  <c r="F1873" i="1"/>
  <c r="G1873" i="1"/>
  <c r="H1873" i="1"/>
  <c r="I1873" i="1"/>
  <c r="B1874" i="1"/>
  <c r="C1874" i="1"/>
  <c r="D1874" i="1"/>
  <c r="E1874" i="1"/>
  <c r="F1874" i="1"/>
  <c r="G1874" i="1"/>
  <c r="H1874" i="1"/>
  <c r="I1874" i="1"/>
  <c r="B1875" i="1"/>
  <c r="C1875" i="1"/>
  <c r="D1875" i="1"/>
  <c r="E1875" i="1"/>
  <c r="F1875" i="1"/>
  <c r="G1875" i="1"/>
  <c r="H1875" i="1"/>
  <c r="I1875" i="1"/>
  <c r="B1876" i="1"/>
  <c r="C1876" i="1"/>
  <c r="D1876" i="1"/>
  <c r="E1876" i="1"/>
  <c r="F1876" i="1"/>
  <c r="G1876" i="1"/>
  <c r="H1876" i="1"/>
  <c r="I1876" i="1"/>
  <c r="B1877" i="1"/>
  <c r="C1877" i="1"/>
  <c r="D1877" i="1"/>
  <c r="E1877" i="1"/>
  <c r="F1877" i="1"/>
  <c r="G1877" i="1"/>
  <c r="H1877" i="1"/>
  <c r="I1877" i="1"/>
  <c r="B1878" i="1"/>
  <c r="C1878" i="1"/>
  <c r="D1878" i="1"/>
  <c r="E1878" i="1"/>
  <c r="F1878" i="1"/>
  <c r="G1878" i="1"/>
  <c r="H1878" i="1"/>
  <c r="I1878" i="1"/>
  <c r="B1879" i="1"/>
  <c r="C1879" i="1"/>
  <c r="D1879" i="1"/>
  <c r="E1879" i="1"/>
  <c r="F1879" i="1"/>
  <c r="G1879" i="1"/>
  <c r="H1879" i="1"/>
  <c r="I1879" i="1"/>
  <c r="B1880" i="1"/>
  <c r="C1880" i="1"/>
  <c r="D1880" i="1"/>
  <c r="E1880" i="1"/>
  <c r="F1880" i="1"/>
  <c r="G1880" i="1"/>
  <c r="H1880" i="1"/>
  <c r="I1880" i="1"/>
  <c r="B1881" i="1"/>
  <c r="C1881" i="1"/>
  <c r="D1881" i="1"/>
  <c r="E1881" i="1"/>
  <c r="F1881" i="1"/>
  <c r="G1881" i="1"/>
  <c r="H1881" i="1"/>
  <c r="I1881" i="1"/>
  <c r="B1882" i="1"/>
  <c r="C1882" i="1"/>
  <c r="D1882" i="1"/>
  <c r="E1882" i="1"/>
  <c r="F1882" i="1"/>
  <c r="G1882" i="1"/>
  <c r="H1882" i="1"/>
  <c r="I1882" i="1"/>
  <c r="B1883" i="1"/>
  <c r="C1883" i="1"/>
  <c r="D1883" i="1"/>
  <c r="E1883" i="1"/>
  <c r="F1883" i="1"/>
  <c r="G1883" i="1"/>
  <c r="H1883" i="1"/>
  <c r="I1883" i="1"/>
  <c r="B1884" i="1"/>
  <c r="C1884" i="1"/>
  <c r="D1884" i="1"/>
  <c r="E1884" i="1"/>
  <c r="F1884" i="1"/>
  <c r="G1884" i="1"/>
  <c r="H1884" i="1"/>
  <c r="I1884" i="1"/>
  <c r="B1885" i="1"/>
  <c r="C1885" i="1"/>
  <c r="D1885" i="1"/>
  <c r="E1885" i="1"/>
  <c r="F1885" i="1"/>
  <c r="G1885" i="1"/>
  <c r="H1885" i="1"/>
  <c r="I1885" i="1"/>
  <c r="B1886" i="1"/>
  <c r="C1886" i="1"/>
  <c r="D1886" i="1"/>
  <c r="E1886" i="1"/>
  <c r="F1886" i="1"/>
  <c r="G1886" i="1"/>
  <c r="H1886" i="1"/>
  <c r="I1886" i="1"/>
  <c r="B1887" i="1"/>
  <c r="C1887" i="1"/>
  <c r="D1887" i="1"/>
  <c r="E1887" i="1"/>
  <c r="F1887" i="1"/>
  <c r="G1887" i="1"/>
  <c r="H1887" i="1"/>
  <c r="I1887" i="1"/>
  <c r="B1888" i="1"/>
  <c r="C1888" i="1"/>
  <c r="D1888" i="1"/>
  <c r="E1888" i="1"/>
  <c r="F1888" i="1"/>
  <c r="G1888" i="1"/>
  <c r="H1888" i="1"/>
  <c r="I1888" i="1"/>
  <c r="B1889" i="1"/>
  <c r="C1889" i="1"/>
  <c r="D1889" i="1"/>
  <c r="E1889" i="1"/>
  <c r="F1889" i="1"/>
  <c r="G1889" i="1"/>
  <c r="H1889" i="1"/>
  <c r="I1889" i="1"/>
  <c r="B1890" i="1"/>
  <c r="C1890" i="1"/>
  <c r="D1890" i="1"/>
  <c r="E1890" i="1"/>
  <c r="F1890" i="1"/>
  <c r="G1890" i="1"/>
  <c r="H1890" i="1"/>
  <c r="I1890" i="1"/>
  <c r="B1891" i="1"/>
  <c r="C1891" i="1"/>
  <c r="D1891" i="1"/>
  <c r="E1891" i="1"/>
  <c r="F1891" i="1"/>
  <c r="G1891" i="1"/>
  <c r="H1891" i="1"/>
  <c r="I1891" i="1"/>
  <c r="B1892" i="1"/>
  <c r="C1892" i="1"/>
  <c r="D1892" i="1"/>
  <c r="E1892" i="1"/>
  <c r="F1892" i="1"/>
  <c r="G1892" i="1"/>
  <c r="H1892" i="1"/>
  <c r="I1892" i="1"/>
  <c r="B1893" i="1"/>
  <c r="C1893" i="1"/>
  <c r="D1893" i="1"/>
  <c r="E1893" i="1"/>
  <c r="F1893" i="1"/>
  <c r="G1893" i="1"/>
  <c r="H1893" i="1"/>
  <c r="I1893" i="1"/>
  <c r="B1894" i="1"/>
  <c r="C1894" i="1"/>
  <c r="D1894" i="1"/>
  <c r="E1894" i="1"/>
  <c r="F1894" i="1"/>
  <c r="G1894" i="1"/>
  <c r="H1894" i="1"/>
  <c r="I1894" i="1"/>
  <c r="B1895" i="1"/>
  <c r="C1895" i="1"/>
  <c r="D1895" i="1"/>
  <c r="E1895" i="1"/>
  <c r="F1895" i="1"/>
  <c r="G1895" i="1"/>
  <c r="H1895" i="1"/>
  <c r="I1895" i="1"/>
  <c r="B1896" i="1"/>
  <c r="C1896" i="1"/>
  <c r="D1896" i="1"/>
  <c r="E1896" i="1"/>
  <c r="F1896" i="1"/>
  <c r="G1896" i="1"/>
  <c r="H1896" i="1"/>
  <c r="I1896" i="1"/>
  <c r="B1897" i="1"/>
  <c r="C1897" i="1"/>
  <c r="D1897" i="1"/>
  <c r="E1897" i="1"/>
  <c r="F1897" i="1"/>
  <c r="G1897" i="1"/>
  <c r="H1897" i="1"/>
  <c r="I1897" i="1"/>
  <c r="B1898" i="1"/>
  <c r="C1898" i="1"/>
  <c r="D1898" i="1"/>
  <c r="E1898" i="1"/>
  <c r="F1898" i="1"/>
  <c r="G1898" i="1"/>
  <c r="H1898" i="1"/>
  <c r="I1898" i="1"/>
  <c r="B1899" i="1"/>
  <c r="C1899" i="1"/>
  <c r="D1899" i="1"/>
  <c r="E1899" i="1"/>
  <c r="F1899" i="1"/>
  <c r="G1899" i="1"/>
  <c r="H1899" i="1"/>
  <c r="I1899" i="1"/>
  <c r="B1900" i="1"/>
  <c r="C1900" i="1"/>
  <c r="D1900" i="1"/>
  <c r="E1900" i="1"/>
  <c r="F1900" i="1"/>
  <c r="G1900" i="1"/>
  <c r="H1900" i="1"/>
  <c r="I1900" i="1"/>
  <c r="B1901" i="1"/>
  <c r="C1901" i="1"/>
  <c r="D1901" i="1"/>
  <c r="E1901" i="1"/>
  <c r="F1901" i="1"/>
  <c r="G1901" i="1"/>
  <c r="H1901" i="1"/>
  <c r="I1901" i="1"/>
  <c r="B1902" i="1"/>
  <c r="C1902" i="1"/>
  <c r="D1902" i="1"/>
  <c r="E1902" i="1"/>
  <c r="F1902" i="1"/>
  <c r="G1902" i="1"/>
  <c r="H1902" i="1"/>
  <c r="I1902" i="1"/>
  <c r="B1903" i="1"/>
  <c r="C1903" i="1"/>
  <c r="D1903" i="1"/>
  <c r="E1903" i="1"/>
  <c r="F1903" i="1"/>
  <c r="G1903" i="1"/>
  <c r="H1903" i="1"/>
  <c r="I1903" i="1"/>
  <c r="B1904" i="1"/>
  <c r="C1904" i="1"/>
  <c r="D1904" i="1"/>
  <c r="E1904" i="1"/>
  <c r="F1904" i="1"/>
  <c r="G1904" i="1"/>
  <c r="H1904" i="1"/>
  <c r="I1904" i="1"/>
  <c r="B1905" i="1"/>
  <c r="C1905" i="1"/>
  <c r="D1905" i="1"/>
  <c r="E1905" i="1"/>
  <c r="F1905" i="1"/>
  <c r="G1905" i="1"/>
  <c r="H1905" i="1"/>
  <c r="I1905" i="1"/>
  <c r="B1906" i="1"/>
  <c r="C1906" i="1"/>
  <c r="D1906" i="1"/>
  <c r="E1906" i="1"/>
  <c r="F1906" i="1"/>
  <c r="G1906" i="1"/>
  <c r="H1906" i="1"/>
  <c r="I1906" i="1"/>
  <c r="B1907" i="1"/>
  <c r="C1907" i="1"/>
  <c r="D1907" i="1"/>
  <c r="E1907" i="1"/>
  <c r="F1907" i="1"/>
  <c r="G1907" i="1"/>
  <c r="H1907" i="1"/>
  <c r="I1907" i="1"/>
  <c r="B1908" i="1"/>
  <c r="C1908" i="1"/>
  <c r="D1908" i="1"/>
  <c r="E1908" i="1"/>
  <c r="F1908" i="1"/>
  <c r="G1908" i="1"/>
  <c r="H1908" i="1"/>
  <c r="I1908" i="1"/>
  <c r="B1909" i="1"/>
  <c r="C1909" i="1"/>
  <c r="D1909" i="1"/>
  <c r="E1909" i="1"/>
  <c r="F1909" i="1"/>
  <c r="G1909" i="1"/>
  <c r="H1909" i="1"/>
  <c r="I1909" i="1"/>
  <c r="B1910" i="1"/>
  <c r="C1910" i="1"/>
  <c r="D1910" i="1"/>
  <c r="E1910" i="1"/>
  <c r="F1910" i="1"/>
  <c r="G1910" i="1"/>
  <c r="H1910" i="1"/>
  <c r="I1910" i="1"/>
  <c r="B1911" i="1"/>
  <c r="C1911" i="1"/>
  <c r="D1911" i="1"/>
  <c r="E1911" i="1"/>
  <c r="F1911" i="1"/>
  <c r="G1911" i="1"/>
  <c r="H1911" i="1"/>
  <c r="I1911" i="1"/>
  <c r="B1912" i="1"/>
  <c r="C1912" i="1"/>
  <c r="D1912" i="1"/>
  <c r="E1912" i="1"/>
  <c r="F1912" i="1"/>
  <c r="G1912" i="1"/>
  <c r="H1912" i="1"/>
  <c r="I1912" i="1"/>
  <c r="B1913" i="1"/>
  <c r="C1913" i="1"/>
  <c r="D1913" i="1"/>
  <c r="E1913" i="1"/>
  <c r="F1913" i="1"/>
  <c r="G1913" i="1"/>
  <c r="H1913" i="1"/>
  <c r="I1913" i="1"/>
  <c r="B1914" i="1"/>
  <c r="C1914" i="1"/>
  <c r="D1914" i="1"/>
  <c r="E1914" i="1"/>
  <c r="F1914" i="1"/>
  <c r="G1914" i="1"/>
  <c r="H1914" i="1"/>
  <c r="I1914" i="1"/>
  <c r="B1915" i="1"/>
  <c r="C1915" i="1"/>
  <c r="D1915" i="1"/>
  <c r="E1915" i="1"/>
  <c r="F1915" i="1"/>
  <c r="G1915" i="1"/>
  <c r="H1915" i="1"/>
  <c r="I1915" i="1"/>
  <c r="B1916" i="1"/>
  <c r="C1916" i="1"/>
  <c r="D1916" i="1"/>
  <c r="E1916" i="1"/>
  <c r="F1916" i="1"/>
  <c r="G1916" i="1"/>
  <c r="H1916" i="1"/>
  <c r="I1916" i="1"/>
  <c r="B1917" i="1"/>
  <c r="C1917" i="1"/>
  <c r="D1917" i="1"/>
  <c r="E1917" i="1"/>
  <c r="F1917" i="1"/>
  <c r="G1917" i="1"/>
  <c r="H1917" i="1"/>
  <c r="I1917" i="1"/>
  <c r="B1918" i="1"/>
  <c r="C1918" i="1"/>
  <c r="D1918" i="1"/>
  <c r="E1918" i="1"/>
  <c r="F1918" i="1"/>
  <c r="G1918" i="1"/>
  <c r="H1918" i="1"/>
  <c r="I1918" i="1"/>
  <c r="B1919" i="1"/>
  <c r="C1919" i="1"/>
  <c r="D1919" i="1"/>
  <c r="E1919" i="1"/>
  <c r="F1919" i="1"/>
  <c r="G1919" i="1"/>
  <c r="H1919" i="1"/>
  <c r="I1919" i="1"/>
  <c r="B1920" i="1"/>
  <c r="C1920" i="1"/>
  <c r="D1920" i="1"/>
  <c r="E1920" i="1"/>
  <c r="F1920" i="1"/>
  <c r="G1920" i="1"/>
  <c r="H1920" i="1"/>
  <c r="I1920" i="1"/>
  <c r="B1921" i="1"/>
  <c r="C1921" i="1"/>
  <c r="D1921" i="1"/>
  <c r="E1921" i="1"/>
  <c r="F1921" i="1"/>
  <c r="G1921" i="1"/>
  <c r="H1921" i="1"/>
  <c r="I1921" i="1"/>
  <c r="B1922" i="1"/>
  <c r="C1922" i="1"/>
  <c r="D1922" i="1"/>
  <c r="E1922" i="1"/>
  <c r="F1922" i="1"/>
  <c r="G1922" i="1"/>
  <c r="H1922" i="1"/>
  <c r="I1922" i="1"/>
  <c r="B1923" i="1"/>
  <c r="C1923" i="1"/>
  <c r="D1923" i="1"/>
  <c r="E1923" i="1"/>
  <c r="F1923" i="1"/>
  <c r="G1923" i="1"/>
  <c r="H1923" i="1"/>
  <c r="I1923" i="1"/>
  <c r="B1924" i="1"/>
  <c r="C1924" i="1"/>
  <c r="D1924" i="1"/>
  <c r="E1924" i="1"/>
  <c r="F1924" i="1"/>
  <c r="G1924" i="1"/>
  <c r="H1924" i="1"/>
  <c r="I1924" i="1"/>
  <c r="B1925" i="1"/>
  <c r="C1925" i="1"/>
  <c r="D1925" i="1"/>
  <c r="E1925" i="1"/>
  <c r="F1925" i="1"/>
  <c r="G1925" i="1"/>
  <c r="H1925" i="1"/>
  <c r="I1925" i="1"/>
  <c r="B1926" i="1"/>
  <c r="C1926" i="1"/>
  <c r="D1926" i="1"/>
  <c r="E1926" i="1"/>
  <c r="F1926" i="1"/>
  <c r="G1926" i="1"/>
  <c r="H1926" i="1"/>
  <c r="I1926" i="1"/>
  <c r="B1927" i="1"/>
  <c r="C1927" i="1"/>
  <c r="D1927" i="1"/>
  <c r="E1927" i="1"/>
  <c r="F1927" i="1"/>
  <c r="G1927" i="1"/>
  <c r="H1927" i="1"/>
  <c r="I1927" i="1"/>
  <c r="B1928" i="1"/>
  <c r="C1928" i="1"/>
  <c r="D1928" i="1"/>
  <c r="E1928" i="1"/>
  <c r="F1928" i="1"/>
  <c r="G1928" i="1"/>
  <c r="H1928" i="1"/>
  <c r="I1928" i="1"/>
  <c r="B1929" i="1"/>
  <c r="C1929" i="1"/>
  <c r="D1929" i="1"/>
  <c r="E1929" i="1"/>
  <c r="F1929" i="1"/>
  <c r="G1929" i="1"/>
  <c r="H1929" i="1"/>
  <c r="I1929" i="1"/>
  <c r="B1930" i="1"/>
  <c r="C1930" i="1"/>
  <c r="D1930" i="1"/>
  <c r="E1930" i="1"/>
  <c r="F1930" i="1"/>
  <c r="G1930" i="1"/>
  <c r="H1930" i="1"/>
  <c r="I1930" i="1"/>
  <c r="B1931" i="1"/>
  <c r="C1931" i="1"/>
  <c r="D1931" i="1"/>
  <c r="E1931" i="1"/>
  <c r="F1931" i="1"/>
  <c r="G1931" i="1"/>
  <c r="H1931" i="1"/>
  <c r="I1931" i="1"/>
  <c r="B1932" i="1"/>
  <c r="C1932" i="1"/>
  <c r="D1932" i="1"/>
  <c r="E1932" i="1"/>
  <c r="F1932" i="1"/>
  <c r="G1932" i="1"/>
  <c r="H1932" i="1"/>
  <c r="I1932" i="1"/>
  <c r="B1933" i="1"/>
  <c r="C1933" i="1"/>
  <c r="D1933" i="1"/>
  <c r="E1933" i="1"/>
  <c r="F1933" i="1"/>
  <c r="G1933" i="1"/>
  <c r="H1933" i="1"/>
  <c r="I1933" i="1"/>
  <c r="B1934" i="1"/>
  <c r="C1934" i="1"/>
  <c r="D1934" i="1"/>
  <c r="E1934" i="1"/>
  <c r="F1934" i="1"/>
  <c r="G1934" i="1"/>
  <c r="H1934" i="1"/>
  <c r="I1934" i="1"/>
  <c r="B1935" i="1"/>
  <c r="C1935" i="1"/>
  <c r="D1935" i="1"/>
  <c r="E1935" i="1"/>
  <c r="F1935" i="1"/>
  <c r="G1935" i="1"/>
  <c r="H1935" i="1"/>
  <c r="I1935" i="1"/>
  <c r="B1936" i="1"/>
  <c r="C1936" i="1"/>
  <c r="D1936" i="1"/>
  <c r="E1936" i="1"/>
  <c r="F1936" i="1"/>
  <c r="G1936" i="1"/>
  <c r="H1936" i="1"/>
  <c r="I1936" i="1"/>
  <c r="B1937" i="1"/>
  <c r="C1937" i="1"/>
  <c r="D1937" i="1"/>
  <c r="E1937" i="1"/>
  <c r="F1937" i="1"/>
  <c r="G1937" i="1"/>
  <c r="H1937" i="1"/>
  <c r="I1937" i="1"/>
  <c r="B1938" i="1"/>
  <c r="C1938" i="1"/>
  <c r="D1938" i="1"/>
  <c r="E1938" i="1"/>
  <c r="F1938" i="1"/>
  <c r="G1938" i="1"/>
  <c r="H1938" i="1"/>
  <c r="I1938" i="1"/>
  <c r="B1939" i="1"/>
  <c r="C1939" i="1"/>
  <c r="D1939" i="1"/>
  <c r="E1939" i="1"/>
  <c r="F1939" i="1"/>
  <c r="G1939" i="1"/>
  <c r="H1939" i="1"/>
  <c r="I1939" i="1"/>
  <c r="B1940" i="1"/>
  <c r="C1940" i="1"/>
  <c r="D1940" i="1"/>
  <c r="E1940" i="1"/>
  <c r="F1940" i="1"/>
  <c r="G1940" i="1"/>
  <c r="H1940" i="1"/>
  <c r="I1940" i="1"/>
  <c r="B1941" i="1"/>
  <c r="C1941" i="1"/>
  <c r="D1941" i="1"/>
  <c r="E1941" i="1"/>
  <c r="F1941" i="1"/>
  <c r="G1941" i="1"/>
  <c r="H1941" i="1"/>
  <c r="I1941" i="1"/>
  <c r="B1942" i="1"/>
  <c r="C1942" i="1"/>
  <c r="D1942" i="1"/>
  <c r="E1942" i="1"/>
  <c r="F1942" i="1"/>
  <c r="G1942" i="1"/>
  <c r="H1942" i="1"/>
  <c r="I1942" i="1"/>
  <c r="B1943" i="1"/>
  <c r="C1943" i="1"/>
  <c r="D1943" i="1"/>
  <c r="E1943" i="1"/>
  <c r="F1943" i="1"/>
  <c r="G1943" i="1"/>
  <c r="H1943" i="1"/>
  <c r="I1943" i="1"/>
  <c r="B1944" i="1"/>
  <c r="C1944" i="1"/>
  <c r="D1944" i="1"/>
  <c r="E1944" i="1"/>
  <c r="F1944" i="1"/>
  <c r="G1944" i="1"/>
  <c r="H1944" i="1"/>
  <c r="I1944" i="1"/>
  <c r="B1945" i="1"/>
  <c r="C1945" i="1"/>
  <c r="D1945" i="1"/>
  <c r="E1945" i="1"/>
  <c r="F1945" i="1"/>
  <c r="G1945" i="1"/>
  <c r="H1945" i="1"/>
  <c r="I1945" i="1"/>
  <c r="B1946" i="1"/>
  <c r="C1946" i="1"/>
  <c r="D1946" i="1"/>
  <c r="E1946" i="1"/>
  <c r="F1946" i="1"/>
  <c r="G1946" i="1"/>
  <c r="H1946" i="1"/>
  <c r="I1946" i="1"/>
  <c r="B1947" i="1"/>
  <c r="C1947" i="1"/>
  <c r="D1947" i="1"/>
  <c r="E1947" i="1"/>
  <c r="F1947" i="1"/>
  <c r="G1947" i="1"/>
  <c r="H1947" i="1"/>
  <c r="I1947" i="1"/>
  <c r="B1948" i="1"/>
  <c r="C1948" i="1"/>
  <c r="D1948" i="1"/>
  <c r="E1948" i="1"/>
  <c r="F1948" i="1"/>
  <c r="G1948" i="1"/>
  <c r="H1948" i="1"/>
  <c r="I1948" i="1"/>
  <c r="B1949" i="1"/>
  <c r="C1949" i="1"/>
  <c r="D1949" i="1"/>
  <c r="E1949" i="1"/>
  <c r="F1949" i="1"/>
  <c r="G1949" i="1"/>
  <c r="H1949" i="1"/>
  <c r="I1949" i="1"/>
  <c r="B1950" i="1"/>
  <c r="C1950" i="1"/>
  <c r="D1950" i="1"/>
  <c r="E1950" i="1"/>
  <c r="F1950" i="1"/>
  <c r="G1950" i="1"/>
  <c r="H1950" i="1"/>
  <c r="I1950" i="1"/>
  <c r="B1951" i="1"/>
  <c r="C1951" i="1"/>
  <c r="D1951" i="1"/>
  <c r="E1951" i="1"/>
  <c r="F1951" i="1"/>
  <c r="G1951" i="1"/>
  <c r="H1951" i="1"/>
  <c r="I1951" i="1"/>
  <c r="B1952" i="1"/>
  <c r="C1952" i="1"/>
  <c r="D1952" i="1"/>
  <c r="E1952" i="1"/>
  <c r="F1952" i="1"/>
  <c r="G1952" i="1"/>
  <c r="H1952" i="1"/>
  <c r="I1952" i="1"/>
  <c r="B1953" i="1"/>
  <c r="C1953" i="1"/>
  <c r="D1953" i="1"/>
  <c r="E1953" i="1"/>
  <c r="F1953" i="1"/>
  <c r="G1953" i="1"/>
  <c r="H1953" i="1"/>
  <c r="I1953" i="1"/>
  <c r="B1954" i="1"/>
  <c r="C1954" i="1"/>
  <c r="D1954" i="1"/>
  <c r="E1954" i="1"/>
  <c r="F1954" i="1"/>
  <c r="G1954" i="1"/>
  <c r="H1954" i="1"/>
  <c r="I1954" i="1"/>
  <c r="B1955" i="1"/>
  <c r="C1955" i="1"/>
  <c r="D1955" i="1"/>
  <c r="E1955" i="1"/>
  <c r="F1955" i="1"/>
  <c r="G1955" i="1"/>
  <c r="H1955" i="1"/>
  <c r="I1955" i="1"/>
  <c r="B1956" i="1"/>
  <c r="C1956" i="1"/>
  <c r="D1956" i="1"/>
  <c r="E1956" i="1"/>
  <c r="F1956" i="1"/>
  <c r="G1956" i="1"/>
  <c r="H1956" i="1"/>
  <c r="I1956" i="1"/>
  <c r="B1957" i="1"/>
  <c r="C1957" i="1"/>
  <c r="D1957" i="1"/>
  <c r="E1957" i="1"/>
  <c r="F1957" i="1"/>
  <c r="G1957" i="1"/>
  <c r="H1957" i="1"/>
  <c r="I1957" i="1"/>
  <c r="B1958" i="1"/>
  <c r="C1958" i="1"/>
  <c r="D1958" i="1"/>
  <c r="E1958" i="1"/>
  <c r="F1958" i="1"/>
  <c r="G1958" i="1"/>
  <c r="H1958" i="1"/>
  <c r="I1958" i="1"/>
  <c r="B1959" i="1"/>
  <c r="C1959" i="1"/>
  <c r="D1959" i="1"/>
  <c r="E1959" i="1"/>
  <c r="F1959" i="1"/>
  <c r="G1959" i="1"/>
  <c r="H1959" i="1"/>
  <c r="I1959" i="1"/>
  <c r="B1960" i="1"/>
  <c r="C1960" i="1"/>
  <c r="D1960" i="1"/>
  <c r="E1960" i="1"/>
  <c r="F1960" i="1"/>
  <c r="G1960" i="1"/>
  <c r="H1960" i="1"/>
  <c r="I1960" i="1"/>
  <c r="B1961" i="1"/>
  <c r="C1961" i="1"/>
  <c r="D1961" i="1"/>
  <c r="E1961" i="1"/>
  <c r="F1961" i="1"/>
  <c r="G1961" i="1"/>
  <c r="H1961" i="1"/>
  <c r="I1961" i="1"/>
  <c r="B1962" i="1"/>
  <c r="C1962" i="1"/>
  <c r="D1962" i="1"/>
  <c r="E1962" i="1"/>
  <c r="F1962" i="1"/>
  <c r="G1962" i="1"/>
  <c r="H1962" i="1"/>
  <c r="I1962" i="1"/>
  <c r="B1963" i="1"/>
  <c r="C1963" i="1"/>
  <c r="D1963" i="1"/>
  <c r="E1963" i="1"/>
  <c r="F1963" i="1"/>
  <c r="G1963" i="1"/>
  <c r="H1963" i="1"/>
  <c r="I1963" i="1"/>
  <c r="B1964" i="1"/>
  <c r="C1964" i="1"/>
  <c r="D1964" i="1"/>
  <c r="E1964" i="1"/>
  <c r="F1964" i="1"/>
  <c r="G1964" i="1"/>
  <c r="H1964" i="1"/>
  <c r="I1964" i="1"/>
  <c r="B1965" i="1"/>
  <c r="C1965" i="1"/>
  <c r="D1965" i="1"/>
  <c r="E1965" i="1"/>
  <c r="F1965" i="1"/>
  <c r="G1965" i="1"/>
  <c r="H1965" i="1"/>
  <c r="I1965" i="1"/>
  <c r="B1966" i="1"/>
  <c r="C1966" i="1"/>
  <c r="D1966" i="1"/>
  <c r="E1966" i="1"/>
  <c r="F1966" i="1"/>
  <c r="G1966" i="1"/>
  <c r="H1966" i="1"/>
  <c r="I1966" i="1"/>
  <c r="B1967" i="1"/>
  <c r="C1967" i="1"/>
  <c r="D1967" i="1"/>
  <c r="E1967" i="1"/>
  <c r="F1967" i="1"/>
  <c r="G1967" i="1"/>
  <c r="H1967" i="1"/>
  <c r="I1967" i="1"/>
  <c r="B1968" i="1"/>
  <c r="C1968" i="1"/>
  <c r="D1968" i="1"/>
  <c r="E1968" i="1"/>
  <c r="F1968" i="1"/>
  <c r="G1968" i="1"/>
  <c r="H1968" i="1"/>
  <c r="I1968" i="1"/>
  <c r="B1969" i="1"/>
  <c r="C1969" i="1"/>
  <c r="D1969" i="1"/>
  <c r="E1969" i="1"/>
  <c r="F1969" i="1"/>
  <c r="G1969" i="1"/>
  <c r="H1969" i="1"/>
  <c r="I1969" i="1"/>
  <c r="B1970" i="1"/>
  <c r="C1970" i="1"/>
  <c r="D1970" i="1"/>
  <c r="E1970" i="1"/>
  <c r="F1970" i="1"/>
  <c r="G1970" i="1"/>
  <c r="H1970" i="1"/>
  <c r="I1970" i="1"/>
  <c r="B1971" i="1"/>
  <c r="C1971" i="1"/>
  <c r="D1971" i="1"/>
  <c r="E1971" i="1"/>
  <c r="F1971" i="1"/>
  <c r="G1971" i="1"/>
  <c r="H1971" i="1"/>
  <c r="I1971" i="1"/>
  <c r="B1972" i="1"/>
  <c r="C1972" i="1"/>
  <c r="D1972" i="1"/>
  <c r="E1972" i="1"/>
  <c r="F1972" i="1"/>
  <c r="G1972" i="1"/>
  <c r="H1972" i="1"/>
  <c r="I1972" i="1"/>
  <c r="B1973" i="1"/>
  <c r="C1973" i="1"/>
  <c r="D1973" i="1"/>
  <c r="E1973" i="1"/>
  <c r="F1973" i="1"/>
  <c r="G1973" i="1"/>
  <c r="H1973" i="1"/>
  <c r="I1973" i="1"/>
  <c r="B1974" i="1"/>
  <c r="C1974" i="1"/>
  <c r="D1974" i="1"/>
  <c r="E1974" i="1"/>
  <c r="F1974" i="1"/>
  <c r="G1974" i="1"/>
  <c r="H1974" i="1"/>
  <c r="I1974" i="1"/>
  <c r="B1975" i="1"/>
  <c r="C1975" i="1"/>
  <c r="D1975" i="1"/>
  <c r="E1975" i="1"/>
  <c r="F1975" i="1"/>
  <c r="G1975" i="1"/>
  <c r="H1975" i="1"/>
  <c r="I1975" i="1"/>
  <c r="B1976" i="1"/>
  <c r="C1976" i="1"/>
  <c r="D1976" i="1"/>
  <c r="E1976" i="1"/>
  <c r="F1976" i="1"/>
  <c r="G1976" i="1"/>
  <c r="H1976" i="1"/>
  <c r="I1976" i="1"/>
  <c r="B1977" i="1"/>
  <c r="C1977" i="1"/>
  <c r="D1977" i="1"/>
  <c r="E1977" i="1"/>
  <c r="F1977" i="1"/>
  <c r="G1977" i="1"/>
  <c r="H1977" i="1"/>
  <c r="I1977" i="1"/>
  <c r="B1978" i="1"/>
  <c r="C1978" i="1"/>
  <c r="D1978" i="1"/>
  <c r="E1978" i="1"/>
  <c r="F1978" i="1"/>
  <c r="G1978" i="1"/>
  <c r="H1978" i="1"/>
  <c r="I1978" i="1"/>
  <c r="B1979" i="1"/>
  <c r="C1979" i="1"/>
  <c r="D1979" i="1"/>
  <c r="E1979" i="1"/>
  <c r="F1979" i="1"/>
  <c r="G1979" i="1"/>
  <c r="H1979" i="1"/>
  <c r="I1979" i="1"/>
  <c r="B1980" i="1"/>
  <c r="C1980" i="1"/>
  <c r="D1980" i="1"/>
  <c r="E1980" i="1"/>
  <c r="F1980" i="1"/>
  <c r="G1980" i="1"/>
  <c r="H1980" i="1"/>
  <c r="I1980" i="1"/>
  <c r="B1981" i="1"/>
  <c r="C1981" i="1"/>
  <c r="D1981" i="1"/>
  <c r="E1981" i="1"/>
  <c r="F1981" i="1"/>
  <c r="G1981" i="1"/>
  <c r="H1981" i="1"/>
  <c r="I1981" i="1"/>
  <c r="B1982" i="1"/>
  <c r="C1982" i="1"/>
  <c r="D1982" i="1"/>
  <c r="E1982" i="1"/>
  <c r="F1982" i="1"/>
  <c r="G1982" i="1"/>
  <c r="H1982" i="1"/>
  <c r="I1982" i="1"/>
  <c r="B1983" i="1"/>
  <c r="C1983" i="1"/>
  <c r="D1983" i="1"/>
  <c r="E1983" i="1"/>
  <c r="F1983" i="1"/>
  <c r="G1983" i="1"/>
  <c r="H1983" i="1"/>
  <c r="I1983" i="1"/>
  <c r="B1984" i="1"/>
  <c r="C1984" i="1"/>
  <c r="D1984" i="1"/>
  <c r="E1984" i="1"/>
  <c r="F1984" i="1"/>
  <c r="G1984" i="1"/>
  <c r="H1984" i="1"/>
  <c r="I1984" i="1"/>
  <c r="B1985" i="1"/>
  <c r="C1985" i="1"/>
  <c r="D1985" i="1"/>
  <c r="E1985" i="1"/>
  <c r="F1985" i="1"/>
  <c r="G1985" i="1"/>
  <c r="H1985" i="1"/>
  <c r="I1985" i="1"/>
  <c r="B1986" i="1"/>
  <c r="C1986" i="1"/>
  <c r="D1986" i="1"/>
  <c r="E1986" i="1"/>
  <c r="F1986" i="1"/>
  <c r="G1986" i="1"/>
  <c r="H1986" i="1"/>
  <c r="I1986" i="1"/>
  <c r="B1987" i="1"/>
  <c r="C1987" i="1"/>
  <c r="D1987" i="1"/>
  <c r="E1987" i="1"/>
  <c r="F1987" i="1"/>
  <c r="G1987" i="1"/>
  <c r="H1987" i="1"/>
  <c r="I1987" i="1"/>
  <c r="B1988" i="1"/>
  <c r="C1988" i="1"/>
  <c r="D1988" i="1"/>
  <c r="E1988" i="1"/>
  <c r="F1988" i="1"/>
  <c r="G1988" i="1"/>
  <c r="H1988" i="1"/>
  <c r="I1988" i="1"/>
  <c r="B1989" i="1"/>
  <c r="C1989" i="1"/>
  <c r="D1989" i="1"/>
  <c r="E1989" i="1"/>
  <c r="F1989" i="1"/>
  <c r="G1989" i="1"/>
  <c r="H1989" i="1"/>
  <c r="I1989" i="1"/>
  <c r="B1990" i="1"/>
  <c r="C1990" i="1"/>
  <c r="D1990" i="1"/>
  <c r="E1990" i="1"/>
  <c r="F1990" i="1"/>
  <c r="G1990" i="1"/>
  <c r="H1990" i="1"/>
  <c r="I1990" i="1"/>
  <c r="B1991" i="1"/>
  <c r="C1991" i="1"/>
  <c r="D1991" i="1"/>
  <c r="E1991" i="1"/>
  <c r="F1991" i="1"/>
  <c r="G1991" i="1"/>
  <c r="H1991" i="1"/>
  <c r="I1991" i="1"/>
  <c r="B1992" i="1"/>
  <c r="C1992" i="1"/>
  <c r="D1992" i="1"/>
  <c r="E1992" i="1"/>
  <c r="F1992" i="1"/>
  <c r="G1992" i="1"/>
  <c r="H1992" i="1"/>
  <c r="I1992" i="1"/>
  <c r="B1993" i="1"/>
  <c r="C1993" i="1"/>
  <c r="D1993" i="1"/>
  <c r="E1993" i="1"/>
  <c r="F1993" i="1"/>
  <c r="G1993" i="1"/>
  <c r="H1993" i="1"/>
  <c r="I1993" i="1"/>
  <c r="B1994" i="1"/>
  <c r="C1994" i="1"/>
  <c r="D1994" i="1"/>
  <c r="E1994" i="1"/>
  <c r="F1994" i="1"/>
  <c r="G1994" i="1"/>
  <c r="H1994" i="1"/>
  <c r="I1994" i="1"/>
  <c r="B1995" i="1"/>
  <c r="C1995" i="1"/>
  <c r="D1995" i="1"/>
  <c r="E1995" i="1"/>
  <c r="F1995" i="1"/>
  <c r="G1995" i="1"/>
  <c r="H1995" i="1"/>
  <c r="I1995" i="1"/>
  <c r="B1996" i="1"/>
  <c r="C1996" i="1"/>
  <c r="D1996" i="1"/>
  <c r="E1996" i="1"/>
  <c r="F1996" i="1"/>
  <c r="G1996" i="1"/>
  <c r="H1996" i="1"/>
  <c r="I1996" i="1"/>
  <c r="B1997" i="1"/>
  <c r="C1997" i="1"/>
  <c r="D1997" i="1"/>
  <c r="E1997" i="1"/>
  <c r="F1997" i="1"/>
  <c r="G1997" i="1"/>
  <c r="H1997" i="1"/>
  <c r="I1997" i="1"/>
  <c r="B1998" i="1"/>
  <c r="C1998" i="1"/>
  <c r="D1998" i="1"/>
  <c r="E1998" i="1"/>
  <c r="F1998" i="1"/>
  <c r="G1998" i="1"/>
  <c r="H1998" i="1"/>
  <c r="I1998" i="1"/>
  <c r="B1999" i="1"/>
  <c r="C1999" i="1"/>
  <c r="D1999" i="1"/>
  <c r="E1999" i="1"/>
  <c r="F1999" i="1"/>
  <c r="G1999" i="1"/>
  <c r="H1999" i="1"/>
  <c r="I1999" i="1"/>
  <c r="B2000" i="1"/>
  <c r="C2000" i="1"/>
  <c r="D2000" i="1"/>
  <c r="E2000" i="1"/>
  <c r="F2000" i="1"/>
  <c r="G2000" i="1"/>
  <c r="H2000" i="1"/>
  <c r="I2000" i="1"/>
  <c r="B2001" i="1"/>
  <c r="C2001" i="1"/>
  <c r="D2001" i="1"/>
  <c r="E2001" i="1"/>
  <c r="F2001" i="1"/>
  <c r="G2001" i="1"/>
  <c r="H2001" i="1"/>
  <c r="I2001" i="1"/>
  <c r="B2002" i="1"/>
  <c r="C2002" i="1"/>
  <c r="D2002" i="1"/>
  <c r="E2002" i="1"/>
  <c r="F2002" i="1"/>
  <c r="G2002" i="1"/>
  <c r="H2002" i="1"/>
  <c r="I2002" i="1"/>
  <c r="B2003" i="1"/>
  <c r="C2003" i="1"/>
  <c r="D2003" i="1"/>
  <c r="E2003" i="1"/>
  <c r="F2003" i="1"/>
  <c r="G2003" i="1"/>
  <c r="H2003" i="1"/>
  <c r="I2003" i="1"/>
  <c r="B2004" i="1"/>
  <c r="C2004" i="1"/>
  <c r="D2004" i="1"/>
  <c r="E2004" i="1"/>
  <c r="F2004" i="1"/>
  <c r="G2004" i="1"/>
  <c r="H2004" i="1"/>
  <c r="I2004" i="1"/>
  <c r="B2005" i="1"/>
  <c r="C2005" i="1"/>
  <c r="D2005" i="1"/>
  <c r="E2005" i="1"/>
  <c r="F2005" i="1"/>
  <c r="G2005" i="1"/>
  <c r="H2005" i="1"/>
  <c r="I2005" i="1"/>
  <c r="B2006" i="1"/>
  <c r="C2006" i="1"/>
  <c r="D2006" i="1"/>
  <c r="E2006" i="1"/>
  <c r="F2006" i="1"/>
  <c r="G2006" i="1"/>
  <c r="H2006" i="1"/>
  <c r="I2006" i="1"/>
  <c r="B2007" i="1"/>
  <c r="C2007" i="1"/>
  <c r="D2007" i="1"/>
  <c r="E2007" i="1"/>
  <c r="F2007" i="1"/>
  <c r="G2007" i="1"/>
  <c r="H2007" i="1"/>
  <c r="I2007" i="1"/>
  <c r="B2008" i="1"/>
  <c r="C2008" i="1"/>
  <c r="D2008" i="1"/>
  <c r="E2008" i="1"/>
  <c r="F2008" i="1"/>
  <c r="G2008" i="1"/>
  <c r="H2008" i="1"/>
  <c r="I2008" i="1"/>
  <c r="B2009" i="1"/>
  <c r="C2009" i="1"/>
  <c r="D2009" i="1"/>
  <c r="E2009" i="1"/>
  <c r="F2009" i="1"/>
  <c r="G2009" i="1"/>
  <c r="H2009" i="1"/>
  <c r="I2009" i="1"/>
  <c r="B2010" i="1"/>
  <c r="C2010" i="1"/>
  <c r="D2010" i="1"/>
  <c r="E2010" i="1"/>
  <c r="F2010" i="1"/>
  <c r="G2010" i="1"/>
  <c r="H2010" i="1"/>
  <c r="I2010" i="1"/>
  <c r="B2011" i="1"/>
  <c r="C2011" i="1"/>
  <c r="D2011" i="1"/>
  <c r="E2011" i="1"/>
  <c r="F2011" i="1"/>
  <c r="G2011" i="1"/>
  <c r="H2011" i="1"/>
  <c r="I2011" i="1"/>
  <c r="B2012" i="1"/>
  <c r="C2012" i="1"/>
  <c r="D2012" i="1"/>
  <c r="E2012" i="1"/>
  <c r="F2012" i="1"/>
  <c r="G2012" i="1"/>
  <c r="H2012" i="1"/>
  <c r="I2012" i="1"/>
  <c r="B2013" i="1"/>
  <c r="C2013" i="1"/>
  <c r="D2013" i="1"/>
  <c r="E2013" i="1"/>
  <c r="F2013" i="1"/>
  <c r="G2013" i="1"/>
  <c r="H2013" i="1"/>
  <c r="I2013" i="1"/>
  <c r="B2014" i="1"/>
  <c r="C2014" i="1"/>
  <c r="D2014" i="1"/>
  <c r="E2014" i="1"/>
  <c r="F2014" i="1"/>
  <c r="G2014" i="1"/>
  <c r="H2014" i="1"/>
  <c r="I2014" i="1"/>
  <c r="B2015" i="1"/>
  <c r="C2015" i="1"/>
  <c r="D2015" i="1"/>
  <c r="E2015" i="1"/>
  <c r="F2015" i="1"/>
  <c r="G2015" i="1"/>
  <c r="H2015" i="1"/>
  <c r="I2015" i="1"/>
  <c r="B2016" i="1"/>
  <c r="C2016" i="1"/>
  <c r="D2016" i="1"/>
  <c r="E2016" i="1"/>
  <c r="F2016" i="1"/>
  <c r="G2016" i="1"/>
  <c r="H2016" i="1"/>
  <c r="I2016" i="1"/>
  <c r="B2017" i="1"/>
  <c r="C2017" i="1"/>
  <c r="D2017" i="1"/>
  <c r="E2017" i="1"/>
  <c r="F2017" i="1"/>
  <c r="G2017" i="1"/>
  <c r="H2017" i="1"/>
  <c r="I2017" i="1"/>
  <c r="B2018" i="1"/>
  <c r="C2018" i="1"/>
  <c r="D2018" i="1"/>
  <c r="E2018" i="1"/>
  <c r="F2018" i="1"/>
  <c r="G2018" i="1"/>
  <c r="H2018" i="1"/>
  <c r="I2018" i="1"/>
  <c r="B2019" i="1"/>
  <c r="C2019" i="1"/>
  <c r="D2019" i="1"/>
  <c r="E2019" i="1"/>
  <c r="F2019" i="1"/>
  <c r="G2019" i="1"/>
  <c r="H2019" i="1"/>
  <c r="I2019" i="1"/>
  <c r="B2020" i="1"/>
  <c r="C2020" i="1"/>
  <c r="D2020" i="1"/>
  <c r="E2020" i="1"/>
  <c r="F2020" i="1"/>
  <c r="G2020" i="1"/>
  <c r="H2020" i="1"/>
  <c r="I2020" i="1"/>
  <c r="B2021" i="1"/>
  <c r="C2021" i="1"/>
  <c r="D2021" i="1"/>
  <c r="E2021" i="1"/>
  <c r="F2021" i="1"/>
  <c r="G2021" i="1"/>
  <c r="H2021" i="1"/>
  <c r="I2021" i="1"/>
  <c r="B2022" i="1"/>
  <c r="C2022" i="1"/>
  <c r="D2022" i="1"/>
  <c r="E2022" i="1"/>
  <c r="F2022" i="1"/>
  <c r="G2022" i="1"/>
  <c r="H2022" i="1"/>
  <c r="I2022" i="1"/>
  <c r="B2023" i="1"/>
  <c r="C2023" i="1"/>
  <c r="D2023" i="1"/>
  <c r="E2023" i="1"/>
  <c r="F2023" i="1"/>
  <c r="G2023" i="1"/>
  <c r="H2023" i="1"/>
  <c r="I2023" i="1"/>
  <c r="B2024" i="1"/>
  <c r="C2024" i="1"/>
  <c r="D2024" i="1"/>
  <c r="E2024" i="1"/>
  <c r="F2024" i="1"/>
  <c r="G2024" i="1"/>
  <c r="H2024" i="1"/>
  <c r="I2024" i="1"/>
  <c r="B2025" i="1"/>
  <c r="C2025" i="1"/>
  <c r="D2025" i="1"/>
  <c r="E2025" i="1"/>
  <c r="F2025" i="1"/>
  <c r="G2025" i="1"/>
  <c r="H2025" i="1"/>
  <c r="I2025" i="1"/>
  <c r="B2026" i="1"/>
  <c r="C2026" i="1"/>
  <c r="D2026" i="1"/>
  <c r="E2026" i="1"/>
  <c r="F2026" i="1"/>
  <c r="G2026" i="1"/>
  <c r="H2026" i="1"/>
  <c r="I2026" i="1"/>
  <c r="B2027" i="1"/>
  <c r="C2027" i="1"/>
  <c r="D2027" i="1"/>
  <c r="E2027" i="1"/>
  <c r="F2027" i="1"/>
  <c r="G2027" i="1"/>
  <c r="H2027" i="1"/>
  <c r="I2027" i="1"/>
  <c r="B2028" i="1"/>
  <c r="C2028" i="1"/>
  <c r="D2028" i="1"/>
  <c r="E2028" i="1"/>
  <c r="F2028" i="1"/>
  <c r="G2028" i="1"/>
  <c r="H2028" i="1"/>
  <c r="I2028" i="1"/>
  <c r="B2029" i="1"/>
  <c r="C2029" i="1"/>
  <c r="D2029" i="1"/>
  <c r="E2029" i="1"/>
  <c r="F2029" i="1"/>
  <c r="G2029" i="1"/>
  <c r="H2029" i="1"/>
  <c r="I2029" i="1"/>
  <c r="B2030" i="1"/>
  <c r="C2030" i="1"/>
  <c r="D2030" i="1"/>
  <c r="E2030" i="1"/>
  <c r="F2030" i="1"/>
  <c r="G2030" i="1"/>
  <c r="H2030" i="1"/>
  <c r="I2030" i="1"/>
  <c r="B2031" i="1"/>
  <c r="C2031" i="1"/>
  <c r="D2031" i="1"/>
  <c r="E2031" i="1"/>
  <c r="F2031" i="1"/>
  <c r="G2031" i="1"/>
  <c r="H2031" i="1"/>
  <c r="I2031" i="1"/>
  <c r="B2032" i="1"/>
  <c r="C2032" i="1"/>
  <c r="D2032" i="1"/>
  <c r="E2032" i="1"/>
  <c r="F2032" i="1"/>
  <c r="G2032" i="1"/>
  <c r="H2032" i="1"/>
  <c r="I2032" i="1"/>
  <c r="B2033" i="1"/>
  <c r="C2033" i="1"/>
  <c r="D2033" i="1"/>
  <c r="E2033" i="1"/>
  <c r="F2033" i="1"/>
  <c r="G2033" i="1"/>
  <c r="H2033" i="1"/>
  <c r="I2033" i="1"/>
  <c r="B2034" i="1"/>
  <c r="C2034" i="1"/>
  <c r="D2034" i="1"/>
  <c r="E2034" i="1"/>
  <c r="F2034" i="1"/>
  <c r="G2034" i="1"/>
  <c r="H2034" i="1"/>
  <c r="I2034" i="1"/>
  <c r="B2035" i="1"/>
  <c r="C2035" i="1"/>
  <c r="D2035" i="1"/>
  <c r="E2035" i="1"/>
  <c r="F2035" i="1"/>
  <c r="G2035" i="1"/>
  <c r="H2035" i="1"/>
  <c r="I2035" i="1"/>
  <c r="B2036" i="1"/>
  <c r="C2036" i="1"/>
  <c r="D2036" i="1"/>
  <c r="E2036" i="1"/>
  <c r="F2036" i="1"/>
  <c r="G2036" i="1"/>
  <c r="H2036" i="1"/>
  <c r="I2036" i="1"/>
  <c r="B2037" i="1"/>
  <c r="C2037" i="1"/>
  <c r="D2037" i="1"/>
  <c r="E2037" i="1"/>
  <c r="F2037" i="1"/>
  <c r="G2037" i="1"/>
  <c r="H2037" i="1"/>
  <c r="I2037" i="1"/>
  <c r="B2038" i="1"/>
  <c r="C2038" i="1"/>
  <c r="D2038" i="1"/>
  <c r="E2038" i="1"/>
  <c r="F2038" i="1"/>
  <c r="G2038" i="1"/>
  <c r="H2038" i="1"/>
  <c r="I2038" i="1"/>
  <c r="B2039" i="1"/>
  <c r="C2039" i="1"/>
  <c r="D2039" i="1"/>
  <c r="E2039" i="1"/>
  <c r="F2039" i="1"/>
  <c r="G2039" i="1"/>
  <c r="H2039" i="1"/>
  <c r="I2039" i="1"/>
  <c r="B2040" i="1"/>
  <c r="C2040" i="1"/>
  <c r="D2040" i="1"/>
  <c r="E2040" i="1"/>
  <c r="F2040" i="1"/>
  <c r="G2040" i="1"/>
  <c r="H2040" i="1"/>
  <c r="I2040" i="1"/>
  <c r="B2041" i="1"/>
  <c r="C2041" i="1"/>
  <c r="D2041" i="1"/>
  <c r="E2041" i="1"/>
  <c r="F2041" i="1"/>
  <c r="G2041" i="1"/>
  <c r="H2041" i="1"/>
  <c r="I2041" i="1"/>
  <c r="B2042" i="1"/>
  <c r="C2042" i="1"/>
  <c r="D2042" i="1"/>
  <c r="E2042" i="1"/>
  <c r="F2042" i="1"/>
  <c r="G2042" i="1"/>
  <c r="H2042" i="1"/>
  <c r="I2042" i="1"/>
  <c r="B2043" i="1"/>
  <c r="C2043" i="1"/>
  <c r="D2043" i="1"/>
  <c r="E2043" i="1"/>
  <c r="F2043" i="1"/>
  <c r="G2043" i="1"/>
  <c r="H2043" i="1"/>
  <c r="I2043" i="1"/>
  <c r="B2044" i="1"/>
  <c r="C2044" i="1"/>
  <c r="D2044" i="1"/>
  <c r="E2044" i="1"/>
  <c r="F2044" i="1"/>
  <c r="G2044" i="1"/>
  <c r="H2044" i="1"/>
  <c r="I2044" i="1"/>
  <c r="B2045" i="1"/>
  <c r="C2045" i="1"/>
  <c r="D2045" i="1"/>
  <c r="E2045" i="1"/>
  <c r="F2045" i="1"/>
  <c r="G2045" i="1"/>
  <c r="H2045" i="1"/>
  <c r="I2045" i="1"/>
  <c r="B2046" i="1"/>
  <c r="C2046" i="1"/>
  <c r="D2046" i="1"/>
  <c r="E2046" i="1"/>
  <c r="F2046" i="1"/>
  <c r="G2046" i="1"/>
  <c r="H2046" i="1"/>
  <c r="I2046" i="1"/>
  <c r="B2047" i="1"/>
  <c r="C2047" i="1"/>
  <c r="D2047" i="1"/>
  <c r="E2047" i="1"/>
  <c r="F2047" i="1"/>
  <c r="G2047" i="1"/>
  <c r="H2047" i="1"/>
  <c r="I2047" i="1"/>
  <c r="B2048" i="1"/>
  <c r="C2048" i="1"/>
  <c r="D2048" i="1"/>
  <c r="E2048" i="1"/>
  <c r="F2048" i="1"/>
  <c r="G2048" i="1"/>
  <c r="H2048" i="1"/>
  <c r="I2048" i="1"/>
  <c r="B2049" i="1"/>
  <c r="C2049" i="1"/>
  <c r="D2049" i="1"/>
  <c r="E2049" i="1"/>
  <c r="F2049" i="1"/>
  <c r="G2049" i="1"/>
  <c r="H2049" i="1"/>
  <c r="I2049" i="1"/>
  <c r="B2050" i="1"/>
  <c r="C2050" i="1"/>
  <c r="D2050" i="1"/>
  <c r="E2050" i="1"/>
  <c r="F2050" i="1"/>
  <c r="G2050" i="1"/>
  <c r="H2050" i="1"/>
  <c r="I2050" i="1"/>
  <c r="B2051" i="1"/>
  <c r="C2051" i="1"/>
  <c r="D2051" i="1"/>
  <c r="E2051" i="1"/>
  <c r="F2051" i="1"/>
  <c r="G2051" i="1"/>
  <c r="H2051" i="1"/>
  <c r="I2051" i="1"/>
  <c r="B2052" i="1"/>
  <c r="C2052" i="1"/>
  <c r="D2052" i="1"/>
  <c r="E2052" i="1"/>
  <c r="F2052" i="1"/>
  <c r="G2052" i="1"/>
  <c r="H2052" i="1"/>
  <c r="I2052" i="1"/>
  <c r="B2053" i="1"/>
  <c r="C2053" i="1"/>
  <c r="D2053" i="1"/>
  <c r="E2053" i="1"/>
  <c r="F2053" i="1"/>
  <c r="G2053" i="1"/>
  <c r="H2053" i="1"/>
  <c r="I2053" i="1"/>
  <c r="B2054" i="1"/>
  <c r="C2054" i="1"/>
  <c r="D2054" i="1"/>
  <c r="E2054" i="1"/>
  <c r="F2054" i="1"/>
  <c r="G2054" i="1"/>
  <c r="H2054" i="1"/>
  <c r="I2054" i="1"/>
  <c r="B2055" i="1"/>
  <c r="C2055" i="1"/>
  <c r="D2055" i="1"/>
  <c r="E2055" i="1"/>
  <c r="F2055" i="1"/>
  <c r="G2055" i="1"/>
  <c r="H2055" i="1"/>
  <c r="I2055" i="1"/>
  <c r="B2056" i="1"/>
  <c r="C2056" i="1"/>
  <c r="D2056" i="1"/>
  <c r="E2056" i="1"/>
  <c r="F2056" i="1"/>
  <c r="G2056" i="1"/>
  <c r="H2056" i="1"/>
  <c r="I2056" i="1"/>
  <c r="B2057" i="1"/>
  <c r="C2057" i="1"/>
  <c r="D2057" i="1"/>
  <c r="E2057" i="1"/>
  <c r="F2057" i="1"/>
  <c r="G2057" i="1"/>
  <c r="H2057" i="1"/>
  <c r="I2057" i="1"/>
  <c r="B2058" i="1"/>
  <c r="C2058" i="1"/>
  <c r="D2058" i="1"/>
  <c r="E2058" i="1"/>
  <c r="F2058" i="1"/>
  <c r="G2058" i="1"/>
  <c r="H2058" i="1"/>
  <c r="I2058" i="1"/>
  <c r="B2059" i="1"/>
  <c r="C2059" i="1"/>
  <c r="D2059" i="1"/>
  <c r="E2059" i="1"/>
  <c r="F2059" i="1"/>
  <c r="G2059" i="1"/>
  <c r="H2059" i="1"/>
  <c r="I2059" i="1"/>
  <c r="B2060" i="1"/>
  <c r="C2060" i="1"/>
  <c r="D2060" i="1"/>
  <c r="E2060" i="1"/>
  <c r="F2060" i="1"/>
  <c r="G2060" i="1"/>
  <c r="H2060" i="1"/>
  <c r="I2060" i="1"/>
  <c r="B2061" i="1"/>
  <c r="C2061" i="1"/>
  <c r="D2061" i="1"/>
  <c r="E2061" i="1"/>
  <c r="F2061" i="1"/>
  <c r="G2061" i="1"/>
  <c r="H2061" i="1"/>
  <c r="I2061" i="1"/>
  <c r="B2062" i="1"/>
  <c r="C2062" i="1"/>
  <c r="D2062" i="1"/>
  <c r="E2062" i="1"/>
  <c r="F2062" i="1"/>
  <c r="G2062" i="1"/>
  <c r="H2062" i="1"/>
  <c r="I2062" i="1"/>
  <c r="B2063" i="1"/>
  <c r="C2063" i="1"/>
  <c r="D2063" i="1"/>
  <c r="E2063" i="1"/>
  <c r="F2063" i="1"/>
  <c r="G2063" i="1"/>
  <c r="H2063" i="1"/>
  <c r="I2063" i="1"/>
  <c r="B2064" i="1"/>
  <c r="C2064" i="1"/>
  <c r="D2064" i="1"/>
  <c r="E2064" i="1"/>
  <c r="F2064" i="1"/>
  <c r="G2064" i="1"/>
  <c r="H2064" i="1"/>
  <c r="I2064" i="1"/>
  <c r="B2065" i="1"/>
  <c r="C2065" i="1"/>
  <c r="D2065" i="1"/>
  <c r="E2065" i="1"/>
  <c r="F2065" i="1"/>
  <c r="G2065" i="1"/>
  <c r="H2065" i="1"/>
  <c r="I2065" i="1"/>
  <c r="B2066" i="1"/>
  <c r="C2066" i="1"/>
  <c r="D2066" i="1"/>
  <c r="E2066" i="1"/>
  <c r="F2066" i="1"/>
  <c r="G2066" i="1"/>
  <c r="H2066" i="1"/>
  <c r="I2066" i="1"/>
  <c r="B2067" i="1"/>
  <c r="C2067" i="1"/>
  <c r="D2067" i="1"/>
  <c r="E2067" i="1"/>
  <c r="F2067" i="1"/>
  <c r="G2067" i="1"/>
  <c r="H2067" i="1"/>
  <c r="I2067" i="1"/>
  <c r="B2068" i="1"/>
  <c r="C2068" i="1"/>
  <c r="D2068" i="1"/>
  <c r="E2068" i="1"/>
  <c r="F2068" i="1"/>
  <c r="G2068" i="1"/>
  <c r="H2068" i="1"/>
  <c r="I2068" i="1"/>
  <c r="B2069" i="1"/>
  <c r="C2069" i="1"/>
  <c r="D2069" i="1"/>
  <c r="E2069" i="1"/>
  <c r="F2069" i="1"/>
  <c r="G2069" i="1"/>
  <c r="H2069" i="1"/>
  <c r="I2069" i="1"/>
  <c r="B2070" i="1"/>
  <c r="C2070" i="1"/>
  <c r="D2070" i="1"/>
  <c r="E2070" i="1"/>
  <c r="F2070" i="1"/>
  <c r="G2070" i="1"/>
  <c r="H2070" i="1"/>
  <c r="I2070" i="1"/>
  <c r="B2071" i="1"/>
  <c r="C2071" i="1"/>
  <c r="D2071" i="1"/>
  <c r="E2071" i="1"/>
  <c r="F2071" i="1"/>
  <c r="G2071" i="1"/>
  <c r="H2071" i="1"/>
  <c r="I2071" i="1"/>
  <c r="B2072" i="1"/>
  <c r="C2072" i="1"/>
  <c r="D2072" i="1"/>
  <c r="E2072" i="1"/>
  <c r="F2072" i="1"/>
  <c r="G2072" i="1"/>
  <c r="H2072" i="1"/>
  <c r="I2072" i="1"/>
  <c r="B2073" i="1"/>
  <c r="C2073" i="1"/>
  <c r="D2073" i="1"/>
  <c r="E2073" i="1"/>
  <c r="F2073" i="1"/>
  <c r="G2073" i="1"/>
  <c r="H2073" i="1"/>
  <c r="I2073" i="1"/>
  <c r="B2074" i="1"/>
  <c r="C2074" i="1"/>
  <c r="D2074" i="1"/>
  <c r="E2074" i="1"/>
  <c r="F2074" i="1"/>
  <c r="G2074" i="1"/>
  <c r="H2074" i="1"/>
  <c r="I2074" i="1"/>
  <c r="B2075" i="1"/>
  <c r="C2075" i="1"/>
  <c r="D2075" i="1"/>
  <c r="E2075" i="1"/>
  <c r="F2075" i="1"/>
  <c r="G2075" i="1"/>
  <c r="H2075" i="1"/>
  <c r="I2075" i="1"/>
  <c r="B2076" i="1"/>
  <c r="C2076" i="1"/>
  <c r="D2076" i="1"/>
  <c r="E2076" i="1"/>
  <c r="F2076" i="1"/>
  <c r="G2076" i="1"/>
  <c r="H2076" i="1"/>
  <c r="I2076" i="1"/>
  <c r="B2077" i="1"/>
  <c r="C2077" i="1"/>
  <c r="D2077" i="1"/>
  <c r="E2077" i="1"/>
  <c r="F2077" i="1"/>
  <c r="G2077" i="1"/>
  <c r="H2077" i="1"/>
  <c r="I2077" i="1"/>
  <c r="B2078" i="1"/>
  <c r="C2078" i="1"/>
  <c r="D2078" i="1"/>
  <c r="E2078" i="1"/>
  <c r="F2078" i="1"/>
  <c r="G2078" i="1"/>
  <c r="H2078" i="1"/>
  <c r="I2078" i="1"/>
  <c r="B2079" i="1"/>
  <c r="C2079" i="1"/>
  <c r="D2079" i="1"/>
  <c r="E2079" i="1"/>
  <c r="F2079" i="1"/>
  <c r="G2079" i="1"/>
  <c r="H2079" i="1"/>
  <c r="I2079" i="1"/>
  <c r="B2080" i="1"/>
  <c r="C2080" i="1"/>
  <c r="D2080" i="1"/>
  <c r="E2080" i="1"/>
  <c r="F2080" i="1"/>
  <c r="G2080" i="1"/>
  <c r="H2080" i="1"/>
  <c r="I2080" i="1"/>
  <c r="B2081" i="1"/>
  <c r="C2081" i="1"/>
  <c r="D2081" i="1"/>
  <c r="E2081" i="1"/>
  <c r="F2081" i="1"/>
  <c r="G2081" i="1"/>
  <c r="H2081" i="1"/>
  <c r="I2081" i="1"/>
  <c r="B2082" i="1"/>
  <c r="C2082" i="1"/>
  <c r="D2082" i="1"/>
  <c r="E2082" i="1"/>
  <c r="F2082" i="1"/>
  <c r="G2082" i="1"/>
  <c r="H2082" i="1"/>
  <c r="I2082" i="1"/>
  <c r="B2083" i="1"/>
  <c r="C2083" i="1"/>
  <c r="D2083" i="1"/>
  <c r="E2083" i="1"/>
  <c r="F2083" i="1"/>
  <c r="G2083" i="1"/>
  <c r="H2083" i="1"/>
  <c r="I2083" i="1"/>
  <c r="B2084" i="1"/>
  <c r="C2084" i="1"/>
  <c r="D2084" i="1"/>
  <c r="E2084" i="1"/>
  <c r="F2084" i="1"/>
  <c r="G2084" i="1"/>
  <c r="H2084" i="1"/>
  <c r="I2084" i="1"/>
  <c r="B2085" i="1"/>
  <c r="C2085" i="1"/>
  <c r="D2085" i="1"/>
  <c r="E2085" i="1"/>
  <c r="F2085" i="1"/>
  <c r="G2085" i="1"/>
  <c r="H2085" i="1"/>
  <c r="I2085" i="1"/>
  <c r="B2086" i="1"/>
  <c r="C2086" i="1"/>
  <c r="D2086" i="1"/>
  <c r="E2086" i="1"/>
  <c r="F2086" i="1"/>
  <c r="G2086" i="1"/>
  <c r="H2086" i="1"/>
  <c r="I2086" i="1"/>
  <c r="B2087" i="1"/>
  <c r="C2087" i="1"/>
  <c r="D2087" i="1"/>
  <c r="E2087" i="1"/>
  <c r="F2087" i="1"/>
  <c r="G2087" i="1"/>
  <c r="H2087" i="1"/>
  <c r="I2087" i="1"/>
  <c r="B2088" i="1"/>
  <c r="C2088" i="1"/>
  <c r="D2088" i="1"/>
  <c r="E2088" i="1"/>
  <c r="F2088" i="1"/>
  <c r="G2088" i="1"/>
  <c r="H2088" i="1"/>
  <c r="I2088" i="1"/>
  <c r="B2089" i="1"/>
  <c r="C2089" i="1"/>
  <c r="D2089" i="1"/>
  <c r="E2089" i="1"/>
  <c r="F2089" i="1"/>
  <c r="G2089" i="1"/>
  <c r="H2089" i="1"/>
  <c r="I2089" i="1"/>
  <c r="B2090" i="1"/>
  <c r="C2090" i="1"/>
  <c r="D2090" i="1"/>
  <c r="E2090" i="1"/>
  <c r="F2090" i="1"/>
  <c r="G2090" i="1"/>
  <c r="H2090" i="1"/>
  <c r="I2090" i="1"/>
  <c r="B2091" i="1"/>
  <c r="C2091" i="1"/>
  <c r="D2091" i="1"/>
  <c r="E2091" i="1"/>
  <c r="F2091" i="1"/>
  <c r="G2091" i="1"/>
  <c r="H2091" i="1"/>
  <c r="I2091" i="1"/>
  <c r="B2092" i="1"/>
  <c r="C2092" i="1"/>
  <c r="D2092" i="1"/>
  <c r="E2092" i="1"/>
  <c r="F2092" i="1"/>
  <c r="G2092" i="1"/>
  <c r="H2092" i="1"/>
  <c r="I2092" i="1"/>
  <c r="B2093" i="1"/>
  <c r="C2093" i="1"/>
  <c r="D2093" i="1"/>
  <c r="E2093" i="1"/>
  <c r="F2093" i="1"/>
  <c r="G2093" i="1"/>
  <c r="H2093" i="1"/>
  <c r="I2093" i="1"/>
  <c r="B2094" i="1"/>
  <c r="C2094" i="1"/>
  <c r="D2094" i="1"/>
  <c r="E2094" i="1"/>
  <c r="F2094" i="1"/>
  <c r="G2094" i="1"/>
  <c r="H2094" i="1"/>
  <c r="I2094" i="1"/>
  <c r="B2095" i="1"/>
  <c r="C2095" i="1"/>
  <c r="D2095" i="1"/>
  <c r="E2095" i="1"/>
  <c r="F2095" i="1"/>
  <c r="G2095" i="1"/>
  <c r="H2095" i="1"/>
  <c r="I2095" i="1"/>
  <c r="B2096" i="1"/>
  <c r="C2096" i="1"/>
  <c r="D2096" i="1"/>
  <c r="E2096" i="1"/>
  <c r="F2096" i="1"/>
  <c r="G2096" i="1"/>
  <c r="H2096" i="1"/>
  <c r="I2096" i="1"/>
  <c r="B2097" i="1"/>
  <c r="C2097" i="1"/>
  <c r="D2097" i="1"/>
  <c r="E2097" i="1"/>
  <c r="F2097" i="1"/>
  <c r="G2097" i="1"/>
  <c r="H2097" i="1"/>
  <c r="I2097" i="1"/>
  <c r="B2098" i="1"/>
  <c r="C2098" i="1"/>
  <c r="D2098" i="1"/>
  <c r="E2098" i="1"/>
  <c r="F2098" i="1"/>
  <c r="G2098" i="1"/>
  <c r="H2098" i="1"/>
  <c r="I2098" i="1"/>
  <c r="B2099" i="1"/>
  <c r="C2099" i="1"/>
  <c r="D2099" i="1"/>
  <c r="E2099" i="1"/>
  <c r="F2099" i="1"/>
  <c r="G2099" i="1"/>
  <c r="H2099" i="1"/>
  <c r="I2099" i="1"/>
  <c r="B2100" i="1"/>
  <c r="C2100" i="1"/>
  <c r="D2100" i="1"/>
  <c r="E2100" i="1"/>
  <c r="F2100" i="1"/>
  <c r="G2100" i="1"/>
  <c r="H2100" i="1"/>
  <c r="I2100" i="1"/>
  <c r="B2101" i="1"/>
  <c r="C2101" i="1"/>
  <c r="D2101" i="1"/>
  <c r="E2101" i="1"/>
  <c r="F2101" i="1"/>
  <c r="G2101" i="1"/>
  <c r="H2101" i="1"/>
  <c r="I2101" i="1"/>
  <c r="B2102" i="1"/>
  <c r="C2102" i="1"/>
  <c r="D2102" i="1"/>
  <c r="E2102" i="1"/>
  <c r="F2102" i="1"/>
  <c r="G2102" i="1"/>
  <c r="H2102" i="1"/>
  <c r="I2102" i="1"/>
  <c r="B2103" i="1"/>
  <c r="C2103" i="1"/>
  <c r="D2103" i="1"/>
  <c r="E2103" i="1"/>
  <c r="F2103" i="1"/>
  <c r="G2103" i="1"/>
  <c r="H2103" i="1"/>
  <c r="I2103" i="1"/>
  <c r="B2104" i="1"/>
  <c r="C2104" i="1"/>
  <c r="D2104" i="1"/>
  <c r="E2104" i="1"/>
  <c r="F2104" i="1"/>
  <c r="G2104" i="1"/>
  <c r="H2104" i="1"/>
  <c r="I2104" i="1"/>
  <c r="B2105" i="1"/>
  <c r="C2105" i="1"/>
  <c r="D2105" i="1"/>
  <c r="E2105" i="1"/>
  <c r="F2105" i="1"/>
  <c r="G2105" i="1"/>
  <c r="H2105" i="1"/>
  <c r="I2105" i="1"/>
  <c r="B2106" i="1"/>
  <c r="C2106" i="1"/>
  <c r="D2106" i="1"/>
  <c r="E2106" i="1"/>
  <c r="F2106" i="1"/>
  <c r="G2106" i="1"/>
  <c r="H2106" i="1"/>
  <c r="I2106" i="1"/>
  <c r="B2107" i="1"/>
  <c r="C2107" i="1"/>
  <c r="D2107" i="1"/>
  <c r="E2107" i="1"/>
  <c r="F2107" i="1"/>
  <c r="G2107" i="1"/>
  <c r="H2107" i="1"/>
  <c r="I2107" i="1"/>
  <c r="B2108" i="1"/>
  <c r="C2108" i="1"/>
  <c r="D2108" i="1"/>
  <c r="E2108" i="1"/>
  <c r="F2108" i="1"/>
  <c r="G2108" i="1"/>
  <c r="H2108" i="1"/>
  <c r="I2108" i="1"/>
  <c r="B2109" i="1"/>
  <c r="C2109" i="1"/>
  <c r="D2109" i="1"/>
  <c r="E2109" i="1"/>
  <c r="F2109" i="1"/>
  <c r="G2109" i="1"/>
  <c r="H2109" i="1"/>
  <c r="I2109" i="1"/>
  <c r="B2110" i="1"/>
  <c r="C2110" i="1"/>
  <c r="D2110" i="1"/>
  <c r="E2110" i="1"/>
  <c r="F2110" i="1"/>
  <c r="G2110" i="1"/>
  <c r="H2110" i="1"/>
  <c r="I2110" i="1"/>
  <c r="B2111" i="1"/>
  <c r="C2111" i="1"/>
  <c r="D2111" i="1"/>
  <c r="E2111" i="1"/>
  <c r="F2111" i="1"/>
  <c r="G2111" i="1"/>
  <c r="H2111" i="1"/>
  <c r="I2111" i="1"/>
  <c r="B2112" i="1"/>
  <c r="C2112" i="1"/>
  <c r="D2112" i="1"/>
  <c r="E2112" i="1"/>
  <c r="F2112" i="1"/>
  <c r="G2112" i="1"/>
  <c r="H2112" i="1"/>
  <c r="I2112" i="1"/>
  <c r="B2113" i="1"/>
  <c r="C2113" i="1"/>
  <c r="D2113" i="1"/>
  <c r="E2113" i="1"/>
  <c r="F2113" i="1"/>
  <c r="G2113" i="1"/>
  <c r="H2113" i="1"/>
  <c r="I2113" i="1"/>
  <c r="B2114" i="1"/>
  <c r="C2114" i="1"/>
  <c r="D2114" i="1"/>
  <c r="E2114" i="1"/>
  <c r="F2114" i="1"/>
  <c r="G2114" i="1"/>
  <c r="H2114" i="1"/>
  <c r="I2114" i="1"/>
  <c r="B2115" i="1"/>
  <c r="C2115" i="1"/>
  <c r="D2115" i="1"/>
  <c r="E2115" i="1"/>
  <c r="F2115" i="1"/>
  <c r="G2115" i="1"/>
  <c r="H2115" i="1"/>
  <c r="I2115" i="1"/>
  <c r="B2116" i="1"/>
  <c r="C2116" i="1"/>
  <c r="D2116" i="1"/>
  <c r="E2116" i="1"/>
  <c r="F2116" i="1"/>
  <c r="G2116" i="1"/>
  <c r="H2116" i="1"/>
  <c r="I2116" i="1"/>
  <c r="B2117" i="1"/>
  <c r="C2117" i="1"/>
  <c r="D2117" i="1"/>
  <c r="E2117" i="1"/>
  <c r="F2117" i="1"/>
  <c r="G2117" i="1"/>
  <c r="H2117" i="1"/>
  <c r="I2117" i="1"/>
  <c r="B2118" i="1"/>
  <c r="C2118" i="1"/>
  <c r="D2118" i="1"/>
  <c r="E2118" i="1"/>
  <c r="F2118" i="1"/>
  <c r="G2118" i="1"/>
  <c r="H2118" i="1"/>
  <c r="I2118" i="1"/>
  <c r="B2119" i="1"/>
  <c r="C2119" i="1"/>
  <c r="D2119" i="1"/>
  <c r="E2119" i="1"/>
  <c r="F2119" i="1"/>
  <c r="G2119" i="1"/>
  <c r="H2119" i="1"/>
  <c r="I2119" i="1"/>
  <c r="B2120" i="1"/>
  <c r="C2120" i="1"/>
  <c r="D2120" i="1"/>
  <c r="E2120" i="1"/>
  <c r="F2120" i="1"/>
  <c r="G2120" i="1"/>
  <c r="H2120" i="1"/>
  <c r="I2120" i="1"/>
  <c r="B2121" i="1"/>
  <c r="C2121" i="1"/>
  <c r="D2121" i="1"/>
  <c r="E2121" i="1"/>
  <c r="F2121" i="1"/>
  <c r="G2121" i="1"/>
  <c r="H2121" i="1"/>
  <c r="I2121" i="1"/>
  <c r="B2122" i="1"/>
  <c r="C2122" i="1"/>
  <c r="D2122" i="1"/>
  <c r="E2122" i="1"/>
  <c r="F2122" i="1"/>
  <c r="G2122" i="1"/>
  <c r="H2122" i="1"/>
  <c r="I2122" i="1"/>
  <c r="B2123" i="1"/>
  <c r="C2123" i="1"/>
  <c r="D2123" i="1"/>
  <c r="E2123" i="1"/>
  <c r="F2123" i="1"/>
  <c r="G2123" i="1"/>
  <c r="H2123" i="1"/>
  <c r="I2123" i="1"/>
  <c r="B2124" i="1"/>
  <c r="C2124" i="1"/>
  <c r="D2124" i="1"/>
  <c r="E2124" i="1"/>
  <c r="F2124" i="1"/>
  <c r="G2124" i="1"/>
  <c r="H2124" i="1"/>
  <c r="I2124" i="1"/>
  <c r="B2125" i="1"/>
  <c r="C2125" i="1"/>
  <c r="D2125" i="1"/>
  <c r="E2125" i="1"/>
  <c r="F2125" i="1"/>
  <c r="G2125" i="1"/>
  <c r="H2125" i="1"/>
  <c r="I2125" i="1"/>
  <c r="B2126" i="1"/>
  <c r="C2126" i="1"/>
  <c r="D2126" i="1"/>
  <c r="E2126" i="1"/>
  <c r="F2126" i="1"/>
  <c r="G2126" i="1"/>
  <c r="H2126" i="1"/>
  <c r="I2126" i="1"/>
  <c r="B2127" i="1"/>
  <c r="C2127" i="1"/>
  <c r="D2127" i="1"/>
  <c r="E2127" i="1"/>
  <c r="F2127" i="1"/>
  <c r="G2127" i="1"/>
  <c r="H2127" i="1"/>
  <c r="I2127" i="1"/>
  <c r="B2128" i="1"/>
  <c r="C2128" i="1"/>
  <c r="D2128" i="1"/>
  <c r="E2128" i="1"/>
  <c r="F2128" i="1"/>
  <c r="G2128" i="1"/>
  <c r="H2128" i="1"/>
  <c r="I2128" i="1"/>
  <c r="B2129" i="1"/>
  <c r="C2129" i="1"/>
  <c r="D2129" i="1"/>
  <c r="E2129" i="1"/>
  <c r="F2129" i="1"/>
  <c r="G2129" i="1"/>
  <c r="H2129" i="1"/>
  <c r="I2129" i="1"/>
  <c r="B2130" i="1"/>
  <c r="C2130" i="1"/>
  <c r="D2130" i="1"/>
  <c r="E2130" i="1"/>
  <c r="F2130" i="1"/>
  <c r="G2130" i="1"/>
  <c r="H2130" i="1"/>
  <c r="I2130" i="1"/>
  <c r="B2131" i="1"/>
  <c r="C2131" i="1"/>
  <c r="D2131" i="1"/>
  <c r="E2131" i="1"/>
  <c r="F2131" i="1"/>
  <c r="G2131" i="1"/>
  <c r="H2131" i="1"/>
  <c r="I2131" i="1"/>
  <c r="B2132" i="1"/>
  <c r="C2132" i="1"/>
  <c r="D2132" i="1"/>
  <c r="E2132" i="1"/>
  <c r="F2132" i="1"/>
  <c r="G2132" i="1"/>
  <c r="H2132" i="1"/>
  <c r="I2132" i="1"/>
  <c r="B2133" i="1"/>
  <c r="C2133" i="1"/>
  <c r="D2133" i="1"/>
  <c r="E2133" i="1"/>
  <c r="F2133" i="1"/>
  <c r="G2133" i="1"/>
  <c r="H2133" i="1"/>
  <c r="I2133" i="1"/>
  <c r="B2134" i="1"/>
  <c r="C2134" i="1"/>
  <c r="D2134" i="1"/>
  <c r="E2134" i="1"/>
  <c r="F2134" i="1"/>
  <c r="G2134" i="1"/>
  <c r="H2134" i="1"/>
  <c r="I2134" i="1"/>
  <c r="B2135" i="1"/>
  <c r="C2135" i="1"/>
  <c r="D2135" i="1"/>
  <c r="E2135" i="1"/>
  <c r="F2135" i="1"/>
  <c r="G2135" i="1"/>
  <c r="H2135" i="1"/>
  <c r="I2135" i="1"/>
  <c r="B2136" i="1"/>
  <c r="C2136" i="1"/>
  <c r="D2136" i="1"/>
  <c r="E2136" i="1"/>
  <c r="F2136" i="1"/>
  <c r="G2136" i="1"/>
  <c r="H2136" i="1"/>
  <c r="I2136" i="1"/>
  <c r="B2137" i="1"/>
  <c r="C2137" i="1"/>
  <c r="D2137" i="1"/>
  <c r="E2137" i="1"/>
  <c r="F2137" i="1"/>
  <c r="G2137" i="1"/>
  <c r="H2137" i="1"/>
  <c r="I2137" i="1"/>
  <c r="B2138" i="1"/>
  <c r="C2138" i="1"/>
  <c r="D2138" i="1"/>
  <c r="E2138" i="1"/>
  <c r="F2138" i="1"/>
  <c r="G2138" i="1"/>
  <c r="H2138" i="1"/>
  <c r="I2138" i="1"/>
  <c r="B2139" i="1"/>
  <c r="C2139" i="1"/>
  <c r="D2139" i="1"/>
  <c r="E2139" i="1"/>
  <c r="F2139" i="1"/>
  <c r="G2139" i="1"/>
  <c r="H2139" i="1"/>
  <c r="I2139" i="1"/>
  <c r="B2140" i="1"/>
  <c r="C2140" i="1"/>
  <c r="D2140" i="1"/>
  <c r="E2140" i="1"/>
  <c r="F2140" i="1"/>
  <c r="G2140" i="1"/>
  <c r="H2140" i="1"/>
  <c r="I2140" i="1"/>
  <c r="B2141" i="1"/>
  <c r="C2141" i="1"/>
  <c r="D2141" i="1"/>
  <c r="E2141" i="1"/>
  <c r="F2141" i="1"/>
  <c r="G2141" i="1"/>
  <c r="H2141" i="1"/>
  <c r="I2141" i="1"/>
  <c r="B2142" i="1"/>
  <c r="C2142" i="1"/>
  <c r="D2142" i="1"/>
  <c r="E2142" i="1"/>
  <c r="F2142" i="1"/>
  <c r="G2142" i="1"/>
  <c r="H2142" i="1"/>
  <c r="I2142" i="1"/>
  <c r="B2143" i="1"/>
  <c r="C2143" i="1"/>
  <c r="D2143" i="1"/>
  <c r="E2143" i="1"/>
  <c r="F2143" i="1"/>
  <c r="G2143" i="1"/>
  <c r="H2143" i="1"/>
  <c r="I2143" i="1"/>
  <c r="B2144" i="1"/>
  <c r="C2144" i="1"/>
  <c r="D2144" i="1"/>
  <c r="E2144" i="1"/>
  <c r="F2144" i="1"/>
  <c r="G2144" i="1"/>
  <c r="H2144" i="1"/>
  <c r="I2144" i="1"/>
  <c r="B2145" i="1"/>
  <c r="C2145" i="1"/>
  <c r="D2145" i="1"/>
  <c r="E2145" i="1"/>
  <c r="F2145" i="1"/>
  <c r="G2145" i="1"/>
  <c r="H2145" i="1"/>
  <c r="I2145" i="1"/>
  <c r="B2146" i="1"/>
  <c r="C2146" i="1"/>
  <c r="D2146" i="1"/>
  <c r="E2146" i="1"/>
  <c r="F2146" i="1"/>
  <c r="G2146" i="1"/>
  <c r="H2146" i="1"/>
  <c r="I2146" i="1"/>
  <c r="B2147" i="1"/>
  <c r="C2147" i="1"/>
  <c r="D2147" i="1"/>
  <c r="E2147" i="1"/>
  <c r="F2147" i="1"/>
  <c r="G2147" i="1"/>
  <c r="H2147" i="1"/>
  <c r="I2147" i="1"/>
  <c r="B2148" i="1"/>
  <c r="C2148" i="1"/>
  <c r="D2148" i="1"/>
  <c r="E2148" i="1"/>
  <c r="F2148" i="1"/>
  <c r="G2148" i="1"/>
  <c r="H2148" i="1"/>
  <c r="I2148" i="1"/>
  <c r="B2149" i="1"/>
  <c r="C2149" i="1"/>
  <c r="D2149" i="1"/>
  <c r="E2149" i="1"/>
  <c r="F2149" i="1"/>
  <c r="G2149" i="1"/>
  <c r="H2149" i="1"/>
  <c r="I2149" i="1"/>
  <c r="B2150" i="1"/>
  <c r="C2150" i="1"/>
  <c r="D2150" i="1"/>
  <c r="E2150" i="1"/>
  <c r="F2150" i="1"/>
  <c r="G2150" i="1"/>
  <c r="H2150" i="1"/>
  <c r="I2150" i="1"/>
  <c r="B2151" i="1"/>
  <c r="C2151" i="1"/>
  <c r="D2151" i="1"/>
  <c r="E2151" i="1"/>
  <c r="F2151" i="1"/>
  <c r="G2151" i="1"/>
  <c r="H2151" i="1"/>
  <c r="I2151" i="1"/>
  <c r="B2152" i="1"/>
  <c r="C2152" i="1"/>
  <c r="D2152" i="1"/>
  <c r="E2152" i="1"/>
  <c r="F2152" i="1"/>
  <c r="G2152" i="1"/>
  <c r="H2152" i="1"/>
  <c r="I2152" i="1"/>
  <c r="B2153" i="1"/>
  <c r="C2153" i="1"/>
  <c r="D2153" i="1"/>
  <c r="E2153" i="1"/>
  <c r="F2153" i="1"/>
  <c r="G2153" i="1"/>
  <c r="H2153" i="1"/>
  <c r="I2153" i="1"/>
  <c r="B2154" i="1"/>
  <c r="C2154" i="1"/>
  <c r="D2154" i="1"/>
  <c r="E2154" i="1"/>
  <c r="F2154" i="1"/>
  <c r="G2154" i="1"/>
  <c r="H2154" i="1"/>
  <c r="I2154" i="1"/>
  <c r="B2155" i="1"/>
  <c r="C2155" i="1"/>
  <c r="D2155" i="1"/>
  <c r="E2155" i="1"/>
  <c r="F2155" i="1"/>
  <c r="G2155" i="1"/>
  <c r="H2155" i="1"/>
  <c r="I2155" i="1"/>
  <c r="B2156" i="1"/>
  <c r="C2156" i="1"/>
  <c r="D2156" i="1"/>
  <c r="E2156" i="1"/>
  <c r="F2156" i="1"/>
  <c r="G2156" i="1"/>
  <c r="H2156" i="1"/>
  <c r="I2156" i="1"/>
  <c r="B2157" i="1"/>
  <c r="C2157" i="1"/>
  <c r="D2157" i="1"/>
  <c r="E2157" i="1"/>
  <c r="F2157" i="1"/>
  <c r="G2157" i="1"/>
  <c r="H2157" i="1"/>
  <c r="I2157" i="1"/>
  <c r="B2158" i="1"/>
  <c r="C2158" i="1"/>
  <c r="D2158" i="1"/>
  <c r="E2158" i="1"/>
  <c r="F2158" i="1"/>
  <c r="G2158" i="1"/>
  <c r="H2158" i="1"/>
  <c r="I2158" i="1"/>
  <c r="B2159" i="1"/>
  <c r="C2159" i="1"/>
  <c r="D2159" i="1"/>
  <c r="E2159" i="1"/>
  <c r="F2159" i="1"/>
  <c r="G2159" i="1"/>
  <c r="H2159" i="1"/>
  <c r="I2159" i="1"/>
  <c r="B2160" i="1"/>
  <c r="C2160" i="1"/>
  <c r="D2160" i="1"/>
  <c r="E2160" i="1"/>
  <c r="F2160" i="1"/>
  <c r="G2160" i="1"/>
  <c r="H2160" i="1"/>
  <c r="I2160" i="1"/>
  <c r="B2161" i="1"/>
  <c r="C2161" i="1"/>
  <c r="D2161" i="1"/>
  <c r="E2161" i="1"/>
  <c r="F2161" i="1"/>
  <c r="G2161" i="1"/>
  <c r="H2161" i="1"/>
  <c r="I2161" i="1"/>
  <c r="B2162" i="1"/>
  <c r="C2162" i="1"/>
  <c r="D2162" i="1"/>
  <c r="E2162" i="1"/>
  <c r="F2162" i="1"/>
  <c r="G2162" i="1"/>
  <c r="H2162" i="1"/>
  <c r="I2162" i="1"/>
  <c r="B2163" i="1"/>
  <c r="C2163" i="1"/>
  <c r="D2163" i="1"/>
  <c r="E2163" i="1"/>
  <c r="F2163" i="1"/>
  <c r="G2163" i="1"/>
  <c r="H2163" i="1"/>
  <c r="I2163" i="1"/>
  <c r="B2164" i="1"/>
  <c r="C2164" i="1"/>
  <c r="D2164" i="1"/>
  <c r="E2164" i="1"/>
  <c r="F2164" i="1"/>
  <c r="G2164" i="1"/>
  <c r="H2164" i="1"/>
  <c r="I2164" i="1"/>
  <c r="B2165" i="1"/>
  <c r="C2165" i="1"/>
  <c r="D2165" i="1"/>
  <c r="E2165" i="1"/>
  <c r="F2165" i="1"/>
  <c r="G2165" i="1"/>
  <c r="H2165" i="1"/>
  <c r="I2165" i="1"/>
  <c r="B2166" i="1"/>
  <c r="C2166" i="1"/>
  <c r="D2166" i="1"/>
  <c r="E2166" i="1"/>
  <c r="F2166" i="1"/>
  <c r="G2166" i="1"/>
  <c r="H2166" i="1"/>
  <c r="I2166" i="1"/>
  <c r="B2167" i="1"/>
  <c r="C2167" i="1"/>
  <c r="D2167" i="1"/>
  <c r="E2167" i="1"/>
  <c r="F2167" i="1"/>
  <c r="G2167" i="1"/>
  <c r="H2167" i="1"/>
  <c r="I2167" i="1"/>
  <c r="B2168" i="1"/>
  <c r="C2168" i="1"/>
  <c r="D2168" i="1"/>
  <c r="E2168" i="1"/>
  <c r="F2168" i="1"/>
  <c r="G2168" i="1"/>
  <c r="H2168" i="1"/>
  <c r="I2168" i="1"/>
  <c r="B2169" i="1"/>
  <c r="C2169" i="1"/>
  <c r="D2169" i="1"/>
  <c r="E2169" i="1"/>
  <c r="F2169" i="1"/>
  <c r="G2169" i="1"/>
  <c r="H2169" i="1"/>
  <c r="I2169" i="1"/>
  <c r="B2170" i="1"/>
  <c r="C2170" i="1"/>
  <c r="D2170" i="1"/>
  <c r="E2170" i="1"/>
  <c r="F2170" i="1"/>
  <c r="G2170" i="1"/>
  <c r="H2170" i="1"/>
  <c r="I2170" i="1"/>
  <c r="B2171" i="1"/>
  <c r="C2171" i="1"/>
  <c r="D2171" i="1"/>
  <c r="E2171" i="1"/>
  <c r="F2171" i="1"/>
  <c r="G2171" i="1"/>
  <c r="H2171" i="1"/>
  <c r="I2171" i="1"/>
  <c r="B2172" i="1"/>
  <c r="C2172" i="1"/>
  <c r="D2172" i="1"/>
  <c r="E2172" i="1"/>
  <c r="F2172" i="1"/>
  <c r="G2172" i="1"/>
  <c r="H2172" i="1"/>
  <c r="I2172" i="1"/>
  <c r="B2173" i="1"/>
  <c r="C2173" i="1"/>
  <c r="D2173" i="1"/>
  <c r="E2173" i="1"/>
  <c r="F2173" i="1"/>
  <c r="G2173" i="1"/>
  <c r="H2173" i="1"/>
  <c r="I2173" i="1"/>
  <c r="B2174" i="1"/>
  <c r="C2174" i="1"/>
  <c r="D2174" i="1"/>
  <c r="E2174" i="1"/>
  <c r="F2174" i="1"/>
  <c r="G2174" i="1"/>
  <c r="H2174" i="1"/>
  <c r="I2174" i="1"/>
  <c r="B2175" i="1"/>
  <c r="C2175" i="1"/>
  <c r="D2175" i="1"/>
  <c r="E2175" i="1"/>
  <c r="F2175" i="1"/>
  <c r="G2175" i="1"/>
  <c r="H2175" i="1"/>
  <c r="I2175" i="1"/>
  <c r="B2176" i="1"/>
  <c r="C2176" i="1"/>
  <c r="D2176" i="1"/>
  <c r="E2176" i="1"/>
  <c r="F2176" i="1"/>
  <c r="G2176" i="1"/>
  <c r="H2176" i="1"/>
  <c r="I2176" i="1"/>
  <c r="B2177" i="1"/>
  <c r="C2177" i="1"/>
  <c r="D2177" i="1"/>
  <c r="E2177" i="1"/>
  <c r="F2177" i="1"/>
  <c r="G2177" i="1"/>
  <c r="H2177" i="1"/>
  <c r="I2177" i="1"/>
  <c r="B2178" i="1"/>
  <c r="C2178" i="1"/>
  <c r="D2178" i="1"/>
  <c r="E2178" i="1"/>
  <c r="F2178" i="1"/>
  <c r="G2178" i="1"/>
  <c r="H2178" i="1"/>
  <c r="I2178" i="1"/>
  <c r="B2179" i="1"/>
  <c r="C2179" i="1"/>
  <c r="D2179" i="1"/>
  <c r="E2179" i="1"/>
  <c r="F2179" i="1"/>
  <c r="G2179" i="1"/>
  <c r="H2179" i="1"/>
  <c r="I2179" i="1"/>
  <c r="B2180" i="1"/>
  <c r="C2180" i="1"/>
  <c r="D2180" i="1"/>
  <c r="E2180" i="1"/>
  <c r="F2180" i="1"/>
  <c r="G2180" i="1"/>
  <c r="H2180" i="1"/>
  <c r="I2180" i="1"/>
  <c r="B2181" i="1"/>
  <c r="C2181" i="1"/>
  <c r="D2181" i="1"/>
  <c r="E2181" i="1"/>
  <c r="F2181" i="1"/>
  <c r="G2181" i="1"/>
  <c r="H2181" i="1"/>
  <c r="I2181" i="1"/>
  <c r="B2182" i="1"/>
  <c r="C2182" i="1"/>
  <c r="D2182" i="1"/>
  <c r="E2182" i="1"/>
  <c r="F2182" i="1"/>
  <c r="G2182" i="1"/>
  <c r="H2182" i="1"/>
  <c r="I2182" i="1"/>
  <c r="B2183" i="1"/>
  <c r="C2183" i="1"/>
  <c r="D2183" i="1"/>
  <c r="E2183" i="1"/>
  <c r="F2183" i="1"/>
  <c r="G2183" i="1"/>
  <c r="H2183" i="1"/>
  <c r="I2183" i="1"/>
  <c r="B2184" i="1"/>
  <c r="C2184" i="1"/>
  <c r="D2184" i="1"/>
  <c r="E2184" i="1"/>
  <c r="F2184" i="1"/>
  <c r="G2184" i="1"/>
  <c r="H2184" i="1"/>
  <c r="I2184" i="1"/>
  <c r="B2185" i="1"/>
  <c r="C2185" i="1"/>
  <c r="D2185" i="1"/>
  <c r="E2185" i="1"/>
  <c r="F2185" i="1"/>
  <c r="G2185" i="1"/>
  <c r="H2185" i="1"/>
  <c r="I2185" i="1"/>
  <c r="B2186" i="1"/>
  <c r="C2186" i="1"/>
  <c r="D2186" i="1"/>
  <c r="E2186" i="1"/>
  <c r="F2186" i="1"/>
  <c r="G2186" i="1"/>
  <c r="H2186" i="1"/>
  <c r="I2186" i="1"/>
  <c r="B2187" i="1"/>
  <c r="C2187" i="1"/>
  <c r="D2187" i="1"/>
  <c r="E2187" i="1"/>
  <c r="F2187" i="1"/>
  <c r="G2187" i="1"/>
  <c r="H2187" i="1"/>
  <c r="I2187" i="1"/>
  <c r="B2188" i="1"/>
  <c r="C2188" i="1"/>
  <c r="D2188" i="1"/>
  <c r="E2188" i="1"/>
  <c r="F2188" i="1"/>
  <c r="G2188" i="1"/>
  <c r="H2188" i="1"/>
  <c r="I2188" i="1"/>
  <c r="B2189" i="1"/>
  <c r="C2189" i="1"/>
  <c r="D2189" i="1"/>
  <c r="E2189" i="1"/>
  <c r="F2189" i="1"/>
  <c r="G2189" i="1"/>
  <c r="H2189" i="1"/>
  <c r="I2189" i="1"/>
  <c r="B2190" i="1"/>
  <c r="C2190" i="1"/>
  <c r="D2190" i="1"/>
  <c r="E2190" i="1"/>
  <c r="F2190" i="1"/>
  <c r="G2190" i="1"/>
  <c r="H2190" i="1"/>
  <c r="I2190" i="1"/>
  <c r="B2191" i="1"/>
  <c r="C2191" i="1"/>
  <c r="D2191" i="1"/>
  <c r="E2191" i="1"/>
  <c r="F2191" i="1"/>
  <c r="G2191" i="1"/>
  <c r="H2191" i="1"/>
  <c r="I2191" i="1"/>
  <c r="B2192" i="1"/>
  <c r="C2192" i="1"/>
  <c r="D2192" i="1"/>
  <c r="E2192" i="1"/>
  <c r="F2192" i="1"/>
  <c r="G2192" i="1"/>
  <c r="H2192" i="1"/>
  <c r="I2192" i="1"/>
  <c r="B2193" i="1"/>
  <c r="C2193" i="1"/>
  <c r="D2193" i="1"/>
  <c r="E2193" i="1"/>
  <c r="F2193" i="1"/>
  <c r="G2193" i="1"/>
  <c r="H2193" i="1"/>
  <c r="I2193" i="1"/>
  <c r="B2194" i="1"/>
  <c r="C2194" i="1"/>
  <c r="D2194" i="1"/>
  <c r="E2194" i="1"/>
  <c r="F2194" i="1"/>
  <c r="G2194" i="1"/>
  <c r="H2194" i="1"/>
  <c r="I2194" i="1"/>
  <c r="B2195" i="1"/>
  <c r="C2195" i="1"/>
  <c r="D2195" i="1"/>
  <c r="E2195" i="1"/>
  <c r="F2195" i="1"/>
  <c r="G2195" i="1"/>
  <c r="H2195" i="1"/>
  <c r="I2195" i="1"/>
  <c r="B2196" i="1"/>
  <c r="C2196" i="1"/>
  <c r="D2196" i="1"/>
  <c r="E2196" i="1"/>
  <c r="F2196" i="1"/>
  <c r="G2196" i="1"/>
  <c r="H2196" i="1"/>
  <c r="I2196" i="1"/>
  <c r="B2197" i="1"/>
  <c r="C2197" i="1"/>
  <c r="D2197" i="1"/>
  <c r="E2197" i="1"/>
  <c r="F2197" i="1"/>
  <c r="G2197" i="1"/>
  <c r="H2197" i="1"/>
  <c r="I2197" i="1"/>
  <c r="B2198" i="1"/>
  <c r="C2198" i="1"/>
  <c r="D2198" i="1"/>
  <c r="E2198" i="1"/>
  <c r="F2198" i="1"/>
  <c r="G2198" i="1"/>
  <c r="H2198" i="1"/>
  <c r="I2198" i="1"/>
  <c r="B2199" i="1"/>
  <c r="C2199" i="1"/>
  <c r="D2199" i="1"/>
  <c r="E2199" i="1"/>
  <c r="F2199" i="1"/>
  <c r="G2199" i="1"/>
  <c r="H2199" i="1"/>
  <c r="I2199" i="1"/>
  <c r="B2200" i="1"/>
  <c r="C2200" i="1"/>
  <c r="D2200" i="1"/>
  <c r="E2200" i="1"/>
  <c r="F2200" i="1"/>
  <c r="G2200" i="1"/>
  <c r="H2200" i="1"/>
  <c r="I2200" i="1"/>
  <c r="B2201" i="1"/>
  <c r="C2201" i="1"/>
  <c r="D2201" i="1"/>
  <c r="E2201" i="1"/>
  <c r="F2201" i="1"/>
  <c r="G2201" i="1"/>
  <c r="H2201" i="1"/>
  <c r="I2201" i="1"/>
  <c r="B2202" i="1"/>
  <c r="C2202" i="1"/>
  <c r="D2202" i="1"/>
  <c r="E2202" i="1"/>
  <c r="F2202" i="1"/>
  <c r="G2202" i="1"/>
  <c r="H2202" i="1"/>
  <c r="I2202" i="1"/>
  <c r="B2203" i="1"/>
  <c r="C2203" i="1"/>
  <c r="D2203" i="1"/>
  <c r="E2203" i="1"/>
  <c r="F2203" i="1"/>
  <c r="G2203" i="1"/>
  <c r="H2203" i="1"/>
  <c r="I2203" i="1"/>
  <c r="B2204" i="1"/>
  <c r="C2204" i="1"/>
  <c r="D2204" i="1"/>
  <c r="E2204" i="1"/>
  <c r="F2204" i="1"/>
  <c r="G2204" i="1"/>
  <c r="H2204" i="1"/>
  <c r="I2204" i="1"/>
  <c r="B2205" i="1"/>
  <c r="C2205" i="1"/>
  <c r="D2205" i="1"/>
  <c r="E2205" i="1"/>
  <c r="F2205" i="1"/>
  <c r="G2205" i="1"/>
  <c r="H2205" i="1"/>
  <c r="I2205" i="1"/>
  <c r="B2206" i="1"/>
  <c r="C2206" i="1"/>
  <c r="D2206" i="1"/>
  <c r="E2206" i="1"/>
  <c r="F2206" i="1"/>
  <c r="G2206" i="1"/>
  <c r="H2206" i="1"/>
  <c r="I2206" i="1"/>
  <c r="B2207" i="1"/>
  <c r="C2207" i="1"/>
  <c r="D2207" i="1"/>
  <c r="E2207" i="1"/>
  <c r="F2207" i="1"/>
  <c r="G2207" i="1"/>
  <c r="H2207" i="1"/>
  <c r="I2207" i="1"/>
  <c r="B2208" i="1"/>
  <c r="C2208" i="1"/>
  <c r="D2208" i="1"/>
  <c r="E2208" i="1"/>
  <c r="F2208" i="1"/>
  <c r="G2208" i="1"/>
  <c r="H2208" i="1"/>
  <c r="I2208" i="1"/>
  <c r="B2209" i="1"/>
  <c r="C2209" i="1"/>
  <c r="D2209" i="1"/>
  <c r="E2209" i="1"/>
  <c r="F2209" i="1"/>
  <c r="G2209" i="1"/>
  <c r="H2209" i="1"/>
  <c r="I2209" i="1"/>
  <c r="B2210" i="1"/>
  <c r="C2210" i="1"/>
  <c r="D2210" i="1"/>
  <c r="E2210" i="1"/>
  <c r="F2210" i="1"/>
  <c r="G2210" i="1"/>
  <c r="H2210" i="1"/>
  <c r="I2210" i="1"/>
  <c r="B2211" i="1"/>
  <c r="C2211" i="1"/>
  <c r="D2211" i="1"/>
  <c r="E2211" i="1"/>
  <c r="F2211" i="1"/>
  <c r="G2211" i="1"/>
  <c r="H2211" i="1"/>
  <c r="I2211" i="1"/>
  <c r="B2212" i="1"/>
  <c r="C2212" i="1"/>
  <c r="D2212" i="1"/>
  <c r="E2212" i="1"/>
  <c r="F2212" i="1"/>
  <c r="G2212" i="1"/>
  <c r="H2212" i="1"/>
  <c r="I2212" i="1"/>
  <c r="B2213" i="1"/>
  <c r="C2213" i="1"/>
  <c r="D2213" i="1"/>
  <c r="E2213" i="1"/>
  <c r="F2213" i="1"/>
  <c r="G2213" i="1"/>
  <c r="H2213" i="1"/>
  <c r="I2213" i="1"/>
  <c r="B2214" i="1"/>
  <c r="C2214" i="1"/>
  <c r="D2214" i="1"/>
  <c r="E2214" i="1"/>
  <c r="F2214" i="1"/>
  <c r="G2214" i="1"/>
  <c r="H2214" i="1"/>
  <c r="I2214" i="1"/>
  <c r="B2215" i="1"/>
  <c r="C2215" i="1"/>
  <c r="D2215" i="1"/>
  <c r="E2215" i="1"/>
  <c r="F2215" i="1"/>
  <c r="G2215" i="1"/>
  <c r="H2215" i="1"/>
  <c r="I2215" i="1"/>
  <c r="B2216" i="1"/>
  <c r="C2216" i="1"/>
  <c r="D2216" i="1"/>
  <c r="E2216" i="1"/>
  <c r="F2216" i="1"/>
  <c r="G2216" i="1"/>
  <c r="H2216" i="1"/>
  <c r="I2216" i="1"/>
  <c r="B2217" i="1"/>
  <c r="C2217" i="1"/>
  <c r="D2217" i="1"/>
  <c r="E2217" i="1"/>
  <c r="F2217" i="1"/>
  <c r="G2217" i="1"/>
  <c r="H2217" i="1"/>
  <c r="I2217" i="1"/>
  <c r="B2218" i="1"/>
  <c r="C2218" i="1"/>
  <c r="D2218" i="1"/>
  <c r="E2218" i="1"/>
  <c r="F2218" i="1"/>
  <c r="G2218" i="1"/>
  <c r="H2218" i="1"/>
  <c r="I2218" i="1"/>
  <c r="B2219" i="1"/>
  <c r="C2219" i="1"/>
  <c r="D2219" i="1"/>
  <c r="E2219" i="1"/>
  <c r="F2219" i="1"/>
  <c r="G2219" i="1"/>
  <c r="H2219" i="1"/>
  <c r="I2219" i="1"/>
  <c r="B2220" i="1"/>
  <c r="C2220" i="1"/>
  <c r="D2220" i="1"/>
  <c r="E2220" i="1"/>
  <c r="F2220" i="1"/>
  <c r="G2220" i="1"/>
  <c r="H2220" i="1"/>
  <c r="I2220" i="1"/>
  <c r="B2221" i="1"/>
  <c r="C2221" i="1"/>
  <c r="D2221" i="1"/>
  <c r="E2221" i="1"/>
  <c r="F2221" i="1"/>
  <c r="G2221" i="1"/>
  <c r="H2221" i="1"/>
  <c r="I2221" i="1"/>
  <c r="B2222" i="1"/>
  <c r="C2222" i="1"/>
  <c r="D2222" i="1"/>
  <c r="E2222" i="1"/>
  <c r="F2222" i="1"/>
  <c r="G2222" i="1"/>
  <c r="H2222" i="1"/>
  <c r="I2222" i="1"/>
  <c r="B2223" i="1"/>
  <c r="C2223" i="1"/>
  <c r="D2223" i="1"/>
  <c r="E2223" i="1"/>
  <c r="F2223" i="1"/>
  <c r="G2223" i="1"/>
  <c r="H2223" i="1"/>
  <c r="I2223" i="1"/>
  <c r="B2224" i="1"/>
  <c r="C2224" i="1"/>
  <c r="D2224" i="1"/>
  <c r="E2224" i="1"/>
  <c r="F2224" i="1"/>
  <c r="G2224" i="1"/>
  <c r="H2224" i="1"/>
  <c r="I2224" i="1"/>
  <c r="B2225" i="1"/>
  <c r="C2225" i="1"/>
  <c r="D2225" i="1"/>
  <c r="E2225" i="1"/>
  <c r="F2225" i="1"/>
  <c r="G2225" i="1"/>
  <c r="H2225" i="1"/>
  <c r="I2225" i="1"/>
  <c r="B2226" i="1"/>
  <c r="C2226" i="1"/>
  <c r="D2226" i="1"/>
  <c r="E2226" i="1"/>
  <c r="F2226" i="1"/>
  <c r="G2226" i="1"/>
  <c r="H2226" i="1"/>
  <c r="I2226" i="1"/>
  <c r="B2227" i="1"/>
  <c r="C2227" i="1"/>
  <c r="D2227" i="1"/>
  <c r="E2227" i="1"/>
  <c r="F2227" i="1"/>
  <c r="G2227" i="1"/>
  <c r="H2227" i="1"/>
  <c r="I2227" i="1"/>
  <c r="B2228" i="1"/>
  <c r="C2228" i="1"/>
  <c r="D2228" i="1"/>
  <c r="E2228" i="1"/>
  <c r="F2228" i="1"/>
  <c r="G2228" i="1"/>
  <c r="H2228" i="1"/>
  <c r="I2228" i="1"/>
  <c r="B2229" i="1"/>
  <c r="C2229" i="1"/>
  <c r="D2229" i="1"/>
  <c r="E2229" i="1"/>
  <c r="F2229" i="1"/>
  <c r="G2229" i="1"/>
  <c r="H2229" i="1"/>
  <c r="I2229" i="1"/>
  <c r="B2230" i="1"/>
  <c r="C2230" i="1"/>
  <c r="D2230" i="1"/>
  <c r="E2230" i="1"/>
  <c r="F2230" i="1"/>
  <c r="G2230" i="1"/>
  <c r="H2230" i="1"/>
  <c r="I2230" i="1"/>
  <c r="B2231" i="1"/>
  <c r="C2231" i="1"/>
  <c r="D2231" i="1"/>
  <c r="E2231" i="1"/>
  <c r="F2231" i="1"/>
  <c r="G2231" i="1"/>
  <c r="H2231" i="1"/>
  <c r="I2231" i="1"/>
  <c r="B2232" i="1"/>
  <c r="C2232" i="1"/>
  <c r="D2232" i="1"/>
  <c r="E2232" i="1"/>
  <c r="F2232" i="1"/>
  <c r="G2232" i="1"/>
  <c r="H2232" i="1"/>
  <c r="I2232" i="1"/>
  <c r="B2233" i="1"/>
  <c r="C2233" i="1"/>
  <c r="D2233" i="1"/>
  <c r="E2233" i="1"/>
  <c r="F2233" i="1"/>
  <c r="G2233" i="1"/>
  <c r="H2233" i="1"/>
  <c r="I2233" i="1"/>
  <c r="B2234" i="1"/>
  <c r="C2234" i="1"/>
  <c r="D2234" i="1"/>
  <c r="E2234" i="1"/>
  <c r="F2234" i="1"/>
  <c r="G2234" i="1"/>
  <c r="H2234" i="1"/>
  <c r="I2234" i="1"/>
  <c r="B2235" i="1"/>
  <c r="C2235" i="1"/>
  <c r="D2235" i="1"/>
  <c r="E2235" i="1"/>
  <c r="F2235" i="1"/>
  <c r="G2235" i="1"/>
  <c r="H2235" i="1"/>
  <c r="I2235" i="1"/>
  <c r="B2236" i="1"/>
  <c r="C2236" i="1"/>
  <c r="D2236" i="1"/>
  <c r="E2236" i="1"/>
  <c r="F2236" i="1"/>
  <c r="G2236" i="1"/>
  <c r="H2236" i="1"/>
  <c r="I2236" i="1"/>
  <c r="B2237" i="1"/>
  <c r="C2237" i="1"/>
  <c r="D2237" i="1"/>
  <c r="E2237" i="1"/>
  <c r="F2237" i="1"/>
  <c r="G2237" i="1"/>
  <c r="H2237" i="1"/>
  <c r="I2237" i="1"/>
  <c r="B2238" i="1"/>
  <c r="C2238" i="1"/>
  <c r="D2238" i="1"/>
  <c r="E2238" i="1"/>
  <c r="F2238" i="1"/>
  <c r="G2238" i="1"/>
  <c r="H2238" i="1"/>
  <c r="I2238" i="1"/>
  <c r="B2239" i="1"/>
  <c r="C2239" i="1"/>
  <c r="D2239" i="1"/>
  <c r="E2239" i="1"/>
  <c r="F2239" i="1"/>
  <c r="G2239" i="1"/>
  <c r="H2239" i="1"/>
  <c r="I2239" i="1"/>
  <c r="B2240" i="1"/>
  <c r="C2240" i="1"/>
  <c r="D2240" i="1"/>
  <c r="E2240" i="1"/>
  <c r="F2240" i="1"/>
  <c r="G2240" i="1"/>
  <c r="H2240" i="1"/>
  <c r="I2240" i="1"/>
  <c r="B2241" i="1"/>
  <c r="C2241" i="1"/>
  <c r="D2241" i="1"/>
  <c r="E2241" i="1"/>
  <c r="F2241" i="1"/>
  <c r="G2241" i="1"/>
  <c r="H2241" i="1"/>
  <c r="I2241" i="1"/>
  <c r="B2242" i="1"/>
  <c r="C2242" i="1"/>
  <c r="D2242" i="1"/>
  <c r="E2242" i="1"/>
  <c r="F2242" i="1"/>
  <c r="G2242" i="1"/>
  <c r="H2242" i="1"/>
  <c r="I2242" i="1"/>
  <c r="B2243" i="1"/>
  <c r="C2243" i="1"/>
  <c r="D2243" i="1"/>
  <c r="E2243" i="1"/>
  <c r="F2243" i="1"/>
  <c r="G2243" i="1"/>
  <c r="H2243" i="1"/>
  <c r="I2243" i="1"/>
  <c r="B2244" i="1"/>
  <c r="C2244" i="1"/>
  <c r="D2244" i="1"/>
  <c r="E2244" i="1"/>
  <c r="F2244" i="1"/>
  <c r="G2244" i="1"/>
  <c r="H2244" i="1"/>
  <c r="I2244" i="1"/>
  <c r="B2245" i="1"/>
  <c r="C2245" i="1"/>
  <c r="D2245" i="1"/>
  <c r="E2245" i="1"/>
  <c r="F2245" i="1"/>
  <c r="G2245" i="1"/>
  <c r="H2245" i="1"/>
  <c r="I2245" i="1"/>
  <c r="B2246" i="1"/>
  <c r="C2246" i="1"/>
  <c r="D2246" i="1"/>
  <c r="E2246" i="1"/>
  <c r="F2246" i="1"/>
  <c r="G2246" i="1"/>
  <c r="H2246" i="1"/>
  <c r="I2246" i="1"/>
  <c r="B2247" i="1"/>
  <c r="C2247" i="1"/>
  <c r="D2247" i="1"/>
  <c r="E2247" i="1"/>
  <c r="F2247" i="1"/>
  <c r="G2247" i="1"/>
  <c r="H2247" i="1"/>
  <c r="I2247" i="1"/>
  <c r="B2248" i="1"/>
  <c r="C2248" i="1"/>
  <c r="D2248" i="1"/>
  <c r="E2248" i="1"/>
  <c r="F2248" i="1"/>
  <c r="G2248" i="1"/>
  <c r="H2248" i="1"/>
  <c r="I2248" i="1"/>
  <c r="B2249" i="1"/>
  <c r="C2249" i="1"/>
  <c r="D2249" i="1"/>
  <c r="E2249" i="1"/>
  <c r="F2249" i="1"/>
  <c r="G2249" i="1"/>
  <c r="H2249" i="1"/>
  <c r="I2249" i="1"/>
  <c r="B2250" i="1"/>
  <c r="C2250" i="1"/>
  <c r="D2250" i="1"/>
  <c r="E2250" i="1"/>
  <c r="F2250" i="1"/>
  <c r="G2250" i="1"/>
  <c r="H2250" i="1"/>
  <c r="I2250" i="1"/>
  <c r="B2251" i="1"/>
  <c r="C2251" i="1"/>
  <c r="D2251" i="1"/>
  <c r="E2251" i="1"/>
  <c r="F2251" i="1"/>
  <c r="G2251" i="1"/>
  <c r="H2251" i="1"/>
  <c r="I2251" i="1"/>
  <c r="B2252" i="1"/>
  <c r="C2252" i="1"/>
  <c r="D2252" i="1"/>
  <c r="E2252" i="1"/>
  <c r="F2252" i="1"/>
  <c r="G2252" i="1"/>
  <c r="H2252" i="1"/>
  <c r="I2252" i="1"/>
  <c r="B2253" i="1"/>
  <c r="C2253" i="1"/>
  <c r="D2253" i="1"/>
  <c r="E2253" i="1"/>
  <c r="F2253" i="1"/>
  <c r="G2253" i="1"/>
  <c r="H2253" i="1"/>
  <c r="I2253" i="1"/>
  <c r="B2254" i="1"/>
  <c r="C2254" i="1"/>
  <c r="D2254" i="1"/>
  <c r="E2254" i="1"/>
  <c r="F2254" i="1"/>
  <c r="G2254" i="1"/>
  <c r="H2254" i="1"/>
  <c r="I2254" i="1"/>
  <c r="B2255" i="1"/>
  <c r="C2255" i="1"/>
  <c r="D2255" i="1"/>
  <c r="E2255" i="1"/>
  <c r="F2255" i="1"/>
  <c r="G2255" i="1"/>
  <c r="H2255" i="1"/>
  <c r="I2255" i="1"/>
  <c r="B2256" i="1"/>
  <c r="C2256" i="1"/>
  <c r="D2256" i="1"/>
  <c r="E2256" i="1"/>
  <c r="F2256" i="1"/>
  <c r="G2256" i="1"/>
  <c r="H2256" i="1"/>
  <c r="I2256" i="1"/>
  <c r="B2257" i="1"/>
  <c r="C2257" i="1"/>
  <c r="D2257" i="1"/>
  <c r="E2257" i="1"/>
  <c r="F2257" i="1"/>
  <c r="G2257" i="1"/>
  <c r="H2257" i="1"/>
  <c r="I2257" i="1"/>
  <c r="B2258" i="1"/>
  <c r="C2258" i="1"/>
  <c r="D2258" i="1"/>
  <c r="E2258" i="1"/>
  <c r="F2258" i="1"/>
  <c r="G2258" i="1"/>
  <c r="H2258" i="1"/>
  <c r="I2258" i="1"/>
  <c r="B2259" i="1"/>
  <c r="C2259" i="1"/>
  <c r="D2259" i="1"/>
  <c r="E2259" i="1"/>
  <c r="F2259" i="1"/>
  <c r="G2259" i="1"/>
  <c r="H2259" i="1"/>
  <c r="I2259" i="1"/>
  <c r="B2260" i="1"/>
  <c r="C2260" i="1"/>
  <c r="D2260" i="1"/>
  <c r="E2260" i="1"/>
  <c r="F2260" i="1"/>
  <c r="G2260" i="1"/>
  <c r="H2260" i="1"/>
  <c r="I2260" i="1"/>
  <c r="B2261" i="1"/>
  <c r="C2261" i="1"/>
  <c r="D2261" i="1"/>
  <c r="E2261" i="1"/>
  <c r="F2261" i="1"/>
  <c r="G2261" i="1"/>
  <c r="H2261" i="1"/>
  <c r="I2261" i="1"/>
  <c r="B2262" i="1"/>
  <c r="C2262" i="1"/>
  <c r="D2262" i="1"/>
  <c r="E2262" i="1"/>
  <c r="F2262" i="1"/>
  <c r="G2262" i="1"/>
  <c r="H2262" i="1"/>
  <c r="I2262" i="1"/>
  <c r="B2263" i="1"/>
  <c r="C2263" i="1"/>
  <c r="D2263" i="1"/>
  <c r="E2263" i="1"/>
  <c r="F2263" i="1"/>
  <c r="G2263" i="1"/>
  <c r="H2263" i="1"/>
  <c r="I2263" i="1"/>
  <c r="B2264" i="1"/>
  <c r="C2264" i="1"/>
  <c r="D2264" i="1"/>
  <c r="E2264" i="1"/>
  <c r="F2264" i="1"/>
  <c r="G2264" i="1"/>
  <c r="H2264" i="1"/>
  <c r="I2264" i="1"/>
  <c r="B2265" i="1"/>
  <c r="C2265" i="1"/>
  <c r="D2265" i="1"/>
  <c r="E2265" i="1"/>
  <c r="F2265" i="1"/>
  <c r="G2265" i="1"/>
  <c r="H2265" i="1"/>
  <c r="I2265" i="1"/>
  <c r="B2266" i="1"/>
  <c r="C2266" i="1"/>
  <c r="D2266" i="1"/>
  <c r="E2266" i="1"/>
  <c r="F2266" i="1"/>
  <c r="G2266" i="1"/>
  <c r="H2266" i="1"/>
  <c r="I2266" i="1"/>
  <c r="B2267" i="1"/>
  <c r="C2267" i="1"/>
  <c r="D2267" i="1"/>
  <c r="E2267" i="1"/>
  <c r="F2267" i="1"/>
  <c r="G2267" i="1"/>
  <c r="H2267" i="1"/>
  <c r="I2267" i="1"/>
  <c r="B2268" i="1"/>
  <c r="C2268" i="1"/>
  <c r="D2268" i="1"/>
  <c r="E2268" i="1"/>
  <c r="F2268" i="1"/>
  <c r="G2268" i="1"/>
  <c r="H2268" i="1"/>
  <c r="I2268" i="1"/>
  <c r="B2269" i="1"/>
  <c r="C2269" i="1"/>
  <c r="D2269" i="1"/>
  <c r="E2269" i="1"/>
  <c r="F2269" i="1"/>
  <c r="G2269" i="1"/>
  <c r="H2269" i="1"/>
  <c r="I2269" i="1"/>
  <c r="B2270" i="1"/>
  <c r="C2270" i="1"/>
  <c r="D2270" i="1"/>
  <c r="E2270" i="1"/>
  <c r="F2270" i="1"/>
  <c r="G2270" i="1"/>
  <c r="H2270" i="1"/>
  <c r="I2270" i="1"/>
  <c r="B2271" i="1"/>
  <c r="C2271" i="1"/>
  <c r="D2271" i="1"/>
  <c r="E2271" i="1"/>
  <c r="F2271" i="1"/>
  <c r="G2271" i="1"/>
  <c r="H2271" i="1"/>
  <c r="I2271" i="1"/>
  <c r="B2272" i="1"/>
  <c r="C2272" i="1"/>
  <c r="D2272" i="1"/>
  <c r="E2272" i="1"/>
  <c r="F2272" i="1"/>
  <c r="G2272" i="1"/>
  <c r="H2272" i="1"/>
  <c r="I2272" i="1"/>
  <c r="B2273" i="1"/>
  <c r="C2273" i="1"/>
  <c r="D2273" i="1"/>
  <c r="E2273" i="1"/>
  <c r="F2273" i="1"/>
  <c r="G2273" i="1"/>
  <c r="H2273" i="1"/>
  <c r="I2273" i="1"/>
  <c r="B2274" i="1"/>
  <c r="C2274" i="1"/>
  <c r="D2274" i="1"/>
  <c r="E2274" i="1"/>
  <c r="F2274" i="1"/>
  <c r="G2274" i="1"/>
  <c r="H2274" i="1"/>
  <c r="I2274" i="1"/>
  <c r="B2275" i="1"/>
  <c r="C2275" i="1"/>
  <c r="D2275" i="1"/>
  <c r="E2275" i="1"/>
  <c r="F2275" i="1"/>
  <c r="G2275" i="1"/>
  <c r="H2275" i="1"/>
  <c r="I2275" i="1"/>
  <c r="B2276" i="1"/>
  <c r="C2276" i="1"/>
  <c r="D2276" i="1"/>
  <c r="E2276" i="1"/>
  <c r="F2276" i="1"/>
  <c r="G2276" i="1"/>
  <c r="H2276" i="1"/>
  <c r="I2276" i="1"/>
  <c r="B2277" i="1"/>
  <c r="C2277" i="1"/>
  <c r="D2277" i="1"/>
  <c r="E2277" i="1"/>
  <c r="F2277" i="1"/>
  <c r="G2277" i="1"/>
  <c r="H2277" i="1"/>
  <c r="I2277" i="1"/>
  <c r="B2278" i="1"/>
  <c r="C2278" i="1"/>
  <c r="D2278" i="1"/>
  <c r="E2278" i="1"/>
  <c r="F2278" i="1"/>
  <c r="G2278" i="1"/>
  <c r="H2278" i="1"/>
  <c r="I2278" i="1"/>
  <c r="B2279" i="1"/>
  <c r="C2279" i="1"/>
  <c r="D2279" i="1"/>
  <c r="E2279" i="1"/>
  <c r="F2279" i="1"/>
  <c r="G2279" i="1"/>
  <c r="H2279" i="1"/>
  <c r="I2279" i="1"/>
  <c r="B2280" i="1"/>
  <c r="C2280" i="1"/>
  <c r="D2280" i="1"/>
  <c r="E2280" i="1"/>
  <c r="F2280" i="1"/>
  <c r="G2280" i="1"/>
  <c r="H2280" i="1"/>
  <c r="I2280" i="1"/>
  <c r="B2281" i="1"/>
  <c r="C2281" i="1"/>
  <c r="D2281" i="1"/>
  <c r="E2281" i="1"/>
  <c r="F2281" i="1"/>
  <c r="G2281" i="1"/>
  <c r="H2281" i="1"/>
  <c r="I2281" i="1"/>
  <c r="B2282" i="1"/>
  <c r="C2282" i="1"/>
  <c r="D2282" i="1"/>
  <c r="E2282" i="1"/>
  <c r="F2282" i="1"/>
  <c r="G2282" i="1"/>
  <c r="H2282" i="1"/>
  <c r="I2282" i="1"/>
  <c r="B2283" i="1"/>
  <c r="C2283" i="1"/>
  <c r="D2283" i="1"/>
  <c r="E2283" i="1"/>
  <c r="F2283" i="1"/>
  <c r="G2283" i="1"/>
  <c r="H2283" i="1"/>
  <c r="I2283" i="1"/>
  <c r="B2284" i="1"/>
  <c r="C2284" i="1"/>
  <c r="D2284" i="1"/>
  <c r="E2284" i="1"/>
  <c r="F2284" i="1"/>
  <c r="G2284" i="1"/>
  <c r="H2284" i="1"/>
  <c r="I2284" i="1"/>
  <c r="B2285" i="1"/>
  <c r="C2285" i="1"/>
  <c r="D2285" i="1"/>
  <c r="E2285" i="1"/>
  <c r="F2285" i="1"/>
  <c r="G2285" i="1"/>
  <c r="H2285" i="1"/>
  <c r="I2285" i="1"/>
  <c r="B2286" i="1"/>
  <c r="C2286" i="1"/>
  <c r="D2286" i="1"/>
  <c r="E2286" i="1"/>
  <c r="F2286" i="1"/>
  <c r="G2286" i="1"/>
  <c r="H2286" i="1"/>
  <c r="I2286" i="1"/>
  <c r="B2287" i="1"/>
  <c r="C2287" i="1"/>
  <c r="D2287" i="1"/>
  <c r="E2287" i="1"/>
  <c r="F2287" i="1"/>
  <c r="G2287" i="1"/>
  <c r="H2287" i="1"/>
  <c r="I2287" i="1"/>
  <c r="B2288" i="1"/>
  <c r="C2288" i="1"/>
  <c r="D2288" i="1"/>
  <c r="E2288" i="1"/>
  <c r="F2288" i="1"/>
  <c r="G2288" i="1"/>
  <c r="H2288" i="1"/>
  <c r="I2288" i="1"/>
  <c r="B2289" i="1"/>
  <c r="C2289" i="1"/>
  <c r="D2289" i="1"/>
  <c r="E2289" i="1"/>
  <c r="F2289" i="1"/>
  <c r="G2289" i="1"/>
  <c r="H2289" i="1"/>
  <c r="I2289" i="1"/>
  <c r="B2290" i="1"/>
  <c r="C2290" i="1"/>
  <c r="D2290" i="1"/>
  <c r="E2290" i="1"/>
  <c r="F2290" i="1"/>
  <c r="G2290" i="1"/>
  <c r="H2290" i="1"/>
  <c r="I2290" i="1"/>
  <c r="B2291" i="1"/>
  <c r="C2291" i="1"/>
  <c r="D2291" i="1"/>
  <c r="E2291" i="1"/>
  <c r="F2291" i="1"/>
  <c r="G2291" i="1"/>
  <c r="H2291" i="1"/>
  <c r="I2291" i="1"/>
  <c r="B2292" i="1"/>
  <c r="C2292" i="1"/>
  <c r="D2292" i="1"/>
  <c r="E2292" i="1"/>
  <c r="F2292" i="1"/>
  <c r="G2292" i="1"/>
  <c r="H2292" i="1"/>
  <c r="I2292" i="1"/>
  <c r="B2293" i="1"/>
  <c r="C2293" i="1"/>
  <c r="D2293" i="1"/>
  <c r="E2293" i="1"/>
  <c r="F2293" i="1"/>
  <c r="G2293" i="1"/>
  <c r="H2293" i="1"/>
  <c r="I2293" i="1"/>
  <c r="B2294" i="1"/>
  <c r="C2294" i="1"/>
  <c r="D2294" i="1"/>
  <c r="E2294" i="1"/>
  <c r="F2294" i="1"/>
  <c r="G2294" i="1"/>
  <c r="H2294" i="1"/>
  <c r="I2294" i="1"/>
  <c r="B2295" i="1"/>
  <c r="C2295" i="1"/>
  <c r="D2295" i="1"/>
  <c r="E2295" i="1"/>
  <c r="F2295" i="1"/>
  <c r="G2295" i="1"/>
  <c r="H2295" i="1"/>
  <c r="I2295" i="1"/>
  <c r="B2296" i="1"/>
  <c r="C2296" i="1"/>
  <c r="D2296" i="1"/>
  <c r="E2296" i="1"/>
  <c r="F2296" i="1"/>
  <c r="G2296" i="1"/>
  <c r="H2296" i="1"/>
  <c r="I2296" i="1"/>
  <c r="B2297" i="1"/>
  <c r="C2297" i="1"/>
  <c r="D2297" i="1"/>
  <c r="E2297" i="1"/>
  <c r="F2297" i="1"/>
  <c r="G2297" i="1"/>
  <c r="H2297" i="1"/>
  <c r="I2297" i="1"/>
  <c r="B2298" i="1"/>
  <c r="C2298" i="1"/>
  <c r="D2298" i="1"/>
  <c r="E2298" i="1"/>
  <c r="F2298" i="1"/>
  <c r="G2298" i="1"/>
  <c r="H2298" i="1"/>
  <c r="I2298" i="1"/>
  <c r="B2299" i="1"/>
  <c r="C2299" i="1"/>
  <c r="D2299" i="1"/>
  <c r="E2299" i="1"/>
  <c r="F2299" i="1"/>
  <c r="G2299" i="1"/>
  <c r="H2299" i="1"/>
  <c r="I2299" i="1"/>
  <c r="B2300" i="1"/>
  <c r="C2300" i="1"/>
  <c r="D2300" i="1"/>
  <c r="E2300" i="1"/>
  <c r="F2300" i="1"/>
  <c r="G2300" i="1"/>
  <c r="H2300" i="1"/>
  <c r="I2300" i="1"/>
  <c r="B2301" i="1"/>
  <c r="C2301" i="1"/>
  <c r="D2301" i="1"/>
  <c r="E2301" i="1"/>
  <c r="F2301" i="1"/>
  <c r="G2301" i="1"/>
  <c r="H2301" i="1"/>
  <c r="I2301" i="1"/>
  <c r="B2302" i="1"/>
  <c r="C2302" i="1"/>
  <c r="D2302" i="1"/>
  <c r="E2302" i="1"/>
  <c r="F2302" i="1"/>
  <c r="G2302" i="1"/>
  <c r="H2302" i="1"/>
  <c r="I2302" i="1"/>
  <c r="B2303" i="1"/>
  <c r="C2303" i="1"/>
  <c r="D2303" i="1"/>
  <c r="E2303" i="1"/>
  <c r="F2303" i="1"/>
  <c r="G2303" i="1"/>
  <c r="H2303" i="1"/>
  <c r="I2303" i="1"/>
  <c r="B2304" i="1"/>
  <c r="C2304" i="1"/>
  <c r="D2304" i="1"/>
  <c r="E2304" i="1"/>
  <c r="F2304" i="1"/>
  <c r="G2304" i="1"/>
  <c r="H2304" i="1"/>
  <c r="I2304" i="1"/>
  <c r="B2305" i="1"/>
  <c r="C2305" i="1"/>
  <c r="D2305" i="1"/>
  <c r="E2305" i="1"/>
  <c r="F2305" i="1"/>
  <c r="G2305" i="1"/>
  <c r="H2305" i="1"/>
  <c r="I2305" i="1"/>
  <c r="B2306" i="1"/>
  <c r="C2306" i="1"/>
  <c r="D2306" i="1"/>
  <c r="E2306" i="1"/>
  <c r="F2306" i="1"/>
  <c r="G2306" i="1"/>
  <c r="H2306" i="1"/>
  <c r="I2306" i="1"/>
  <c r="B2307" i="1"/>
  <c r="C2307" i="1"/>
  <c r="D2307" i="1"/>
  <c r="E2307" i="1"/>
  <c r="F2307" i="1"/>
  <c r="G2307" i="1"/>
  <c r="H2307" i="1"/>
  <c r="I2307" i="1"/>
  <c r="B2308" i="1"/>
  <c r="C2308" i="1"/>
  <c r="D2308" i="1"/>
  <c r="E2308" i="1"/>
  <c r="F2308" i="1"/>
  <c r="G2308" i="1"/>
  <c r="H2308" i="1"/>
  <c r="I2308" i="1"/>
  <c r="B2309" i="1"/>
  <c r="C2309" i="1"/>
  <c r="D2309" i="1"/>
  <c r="E2309" i="1"/>
  <c r="F2309" i="1"/>
  <c r="G2309" i="1"/>
  <c r="H2309" i="1"/>
  <c r="I2309" i="1"/>
  <c r="B2310" i="1"/>
  <c r="C2310" i="1"/>
  <c r="D2310" i="1"/>
  <c r="E2310" i="1"/>
  <c r="F2310" i="1"/>
  <c r="G2310" i="1"/>
  <c r="H2310" i="1"/>
  <c r="I2310" i="1"/>
  <c r="B2311" i="1"/>
  <c r="C2311" i="1"/>
  <c r="D2311" i="1"/>
  <c r="E2311" i="1"/>
  <c r="F2311" i="1"/>
  <c r="G2311" i="1"/>
  <c r="H2311" i="1"/>
  <c r="I2311" i="1"/>
  <c r="B2312" i="1"/>
  <c r="C2312" i="1"/>
  <c r="D2312" i="1"/>
  <c r="E2312" i="1"/>
  <c r="F2312" i="1"/>
  <c r="G2312" i="1"/>
  <c r="H2312" i="1"/>
  <c r="I2312" i="1"/>
  <c r="B2313" i="1"/>
  <c r="C2313" i="1"/>
  <c r="D2313" i="1"/>
  <c r="E2313" i="1"/>
  <c r="F2313" i="1"/>
  <c r="G2313" i="1"/>
  <c r="H2313" i="1"/>
  <c r="I2313" i="1"/>
  <c r="B2314" i="1"/>
  <c r="C2314" i="1"/>
  <c r="D2314" i="1"/>
  <c r="E2314" i="1"/>
  <c r="F2314" i="1"/>
  <c r="G2314" i="1"/>
  <c r="H2314" i="1"/>
  <c r="I2314" i="1"/>
  <c r="B2315" i="1"/>
  <c r="C2315" i="1"/>
  <c r="D2315" i="1"/>
  <c r="E2315" i="1"/>
  <c r="F2315" i="1"/>
  <c r="G2315" i="1"/>
  <c r="H2315" i="1"/>
  <c r="I2315" i="1"/>
  <c r="B2316" i="1"/>
  <c r="C2316" i="1"/>
  <c r="D2316" i="1"/>
  <c r="E2316" i="1"/>
  <c r="F2316" i="1"/>
  <c r="G2316" i="1"/>
  <c r="H2316" i="1"/>
  <c r="I2316" i="1"/>
  <c r="B2317" i="1"/>
  <c r="C2317" i="1"/>
  <c r="D2317" i="1"/>
  <c r="E2317" i="1"/>
  <c r="F2317" i="1"/>
  <c r="G2317" i="1"/>
  <c r="H2317" i="1"/>
  <c r="I2317" i="1"/>
  <c r="B2318" i="1"/>
  <c r="C2318" i="1"/>
  <c r="D2318" i="1"/>
  <c r="E2318" i="1"/>
  <c r="F2318" i="1"/>
  <c r="G2318" i="1"/>
  <c r="H2318" i="1"/>
  <c r="I2318" i="1"/>
  <c r="B2319" i="1"/>
  <c r="C2319" i="1"/>
  <c r="D2319" i="1"/>
  <c r="E2319" i="1"/>
  <c r="F2319" i="1"/>
  <c r="G2319" i="1"/>
  <c r="H2319" i="1"/>
  <c r="I2319" i="1"/>
  <c r="B2320" i="1"/>
  <c r="C2320" i="1"/>
  <c r="D2320" i="1"/>
  <c r="E2320" i="1"/>
  <c r="F2320" i="1"/>
  <c r="G2320" i="1"/>
  <c r="H2320" i="1"/>
  <c r="I2320" i="1"/>
  <c r="B2321" i="1"/>
  <c r="C2321" i="1"/>
  <c r="D2321" i="1"/>
  <c r="E2321" i="1"/>
  <c r="F2321" i="1"/>
  <c r="G2321" i="1"/>
  <c r="H2321" i="1"/>
  <c r="I2321" i="1"/>
  <c r="B2322" i="1"/>
  <c r="C2322" i="1"/>
  <c r="D2322" i="1"/>
  <c r="E2322" i="1"/>
  <c r="F2322" i="1"/>
  <c r="G2322" i="1"/>
  <c r="H2322" i="1"/>
  <c r="I2322" i="1"/>
  <c r="B2323" i="1"/>
  <c r="C2323" i="1"/>
  <c r="D2323" i="1"/>
  <c r="E2323" i="1"/>
  <c r="F2323" i="1"/>
  <c r="G2323" i="1"/>
  <c r="H2323" i="1"/>
  <c r="I2323" i="1"/>
  <c r="B2324" i="1"/>
  <c r="C2324" i="1"/>
  <c r="D2324" i="1"/>
  <c r="E2324" i="1"/>
  <c r="F2324" i="1"/>
  <c r="G2324" i="1"/>
  <c r="H2324" i="1"/>
  <c r="I2324" i="1"/>
  <c r="B2325" i="1"/>
  <c r="C2325" i="1"/>
  <c r="D2325" i="1"/>
  <c r="E2325" i="1"/>
  <c r="F2325" i="1"/>
  <c r="G2325" i="1"/>
  <c r="H2325" i="1"/>
  <c r="I2325" i="1"/>
  <c r="B2326" i="1"/>
  <c r="C2326" i="1"/>
  <c r="D2326" i="1"/>
  <c r="E2326" i="1"/>
  <c r="F2326" i="1"/>
  <c r="G2326" i="1"/>
  <c r="H2326" i="1"/>
  <c r="I2326" i="1"/>
  <c r="B2327" i="1"/>
  <c r="C2327" i="1"/>
  <c r="D2327" i="1"/>
  <c r="E2327" i="1"/>
  <c r="F2327" i="1"/>
  <c r="G2327" i="1"/>
  <c r="H2327" i="1"/>
  <c r="I2327" i="1"/>
  <c r="B2328" i="1"/>
  <c r="C2328" i="1"/>
  <c r="D2328" i="1"/>
  <c r="E2328" i="1"/>
  <c r="F2328" i="1"/>
  <c r="G2328" i="1"/>
  <c r="H2328" i="1"/>
  <c r="I2328" i="1"/>
  <c r="B2329" i="1"/>
  <c r="C2329" i="1"/>
  <c r="D2329" i="1"/>
  <c r="E2329" i="1"/>
  <c r="F2329" i="1"/>
  <c r="G2329" i="1"/>
  <c r="H2329" i="1"/>
  <c r="I2329" i="1"/>
  <c r="B2330" i="1"/>
  <c r="C2330" i="1"/>
  <c r="D2330" i="1"/>
  <c r="E2330" i="1"/>
  <c r="F2330" i="1"/>
  <c r="G2330" i="1"/>
  <c r="H2330" i="1"/>
  <c r="I2330" i="1"/>
  <c r="B2331" i="1"/>
  <c r="C2331" i="1"/>
  <c r="D2331" i="1"/>
  <c r="E2331" i="1"/>
  <c r="F2331" i="1"/>
  <c r="G2331" i="1"/>
  <c r="H2331" i="1"/>
  <c r="I2331" i="1"/>
  <c r="B2332" i="1"/>
  <c r="C2332" i="1"/>
  <c r="D2332" i="1"/>
  <c r="E2332" i="1"/>
  <c r="F2332" i="1"/>
  <c r="G2332" i="1"/>
  <c r="H2332" i="1"/>
  <c r="I2332" i="1"/>
  <c r="B2333" i="1"/>
  <c r="C2333" i="1"/>
  <c r="D2333" i="1"/>
  <c r="E2333" i="1"/>
  <c r="F2333" i="1"/>
  <c r="G2333" i="1"/>
  <c r="H2333" i="1"/>
  <c r="I2333" i="1"/>
  <c r="B2334" i="1"/>
  <c r="C2334" i="1"/>
  <c r="D2334" i="1"/>
  <c r="E2334" i="1"/>
  <c r="F2334" i="1"/>
  <c r="G2334" i="1"/>
  <c r="H2334" i="1"/>
  <c r="I2334" i="1"/>
  <c r="B2335" i="1"/>
  <c r="C2335" i="1"/>
  <c r="D2335" i="1"/>
  <c r="E2335" i="1"/>
  <c r="F2335" i="1"/>
  <c r="G2335" i="1"/>
  <c r="H2335" i="1"/>
  <c r="I2335" i="1"/>
  <c r="B2336" i="1"/>
  <c r="C2336" i="1"/>
  <c r="D2336" i="1"/>
  <c r="E2336" i="1"/>
  <c r="F2336" i="1"/>
  <c r="G2336" i="1"/>
  <c r="H2336" i="1"/>
  <c r="I2336" i="1"/>
  <c r="B2337" i="1"/>
  <c r="C2337" i="1"/>
  <c r="D2337" i="1"/>
  <c r="E2337" i="1"/>
  <c r="F2337" i="1"/>
  <c r="G2337" i="1"/>
  <c r="H2337" i="1"/>
  <c r="I2337" i="1"/>
  <c r="B2338" i="1"/>
  <c r="C2338" i="1"/>
  <c r="D2338" i="1"/>
  <c r="E2338" i="1"/>
  <c r="F2338" i="1"/>
  <c r="G2338" i="1"/>
  <c r="H2338" i="1"/>
  <c r="I2338" i="1"/>
  <c r="B2339" i="1"/>
  <c r="C2339" i="1"/>
  <c r="D2339" i="1"/>
  <c r="E2339" i="1"/>
  <c r="F2339" i="1"/>
  <c r="G2339" i="1"/>
  <c r="H2339" i="1"/>
  <c r="I2339" i="1"/>
  <c r="B2340" i="1"/>
  <c r="C2340" i="1"/>
  <c r="D2340" i="1"/>
  <c r="E2340" i="1"/>
  <c r="F2340" i="1"/>
  <c r="G2340" i="1"/>
  <c r="H2340" i="1"/>
  <c r="I2340" i="1"/>
  <c r="B2341" i="1"/>
  <c r="C2341" i="1"/>
  <c r="D2341" i="1"/>
  <c r="E2341" i="1"/>
  <c r="F2341" i="1"/>
  <c r="G2341" i="1"/>
  <c r="H2341" i="1"/>
  <c r="I2341" i="1"/>
  <c r="B2342" i="1"/>
  <c r="C2342" i="1"/>
  <c r="D2342" i="1"/>
  <c r="E2342" i="1"/>
  <c r="F2342" i="1"/>
  <c r="G2342" i="1"/>
  <c r="H2342" i="1"/>
  <c r="I2342" i="1"/>
  <c r="B2343" i="1"/>
  <c r="C2343" i="1"/>
  <c r="D2343" i="1"/>
  <c r="E2343" i="1"/>
  <c r="F2343" i="1"/>
  <c r="G2343" i="1"/>
  <c r="H2343" i="1"/>
  <c r="I2343" i="1"/>
  <c r="B2344" i="1"/>
  <c r="C2344" i="1"/>
  <c r="D2344" i="1"/>
  <c r="E2344" i="1"/>
  <c r="F2344" i="1"/>
  <c r="G2344" i="1"/>
  <c r="H2344" i="1"/>
  <c r="I2344" i="1"/>
  <c r="B2345" i="1"/>
  <c r="C2345" i="1"/>
  <c r="D2345" i="1"/>
  <c r="E2345" i="1"/>
  <c r="F2345" i="1"/>
  <c r="G2345" i="1"/>
  <c r="H2345" i="1"/>
  <c r="I2345" i="1"/>
  <c r="B2346" i="1"/>
  <c r="C2346" i="1"/>
  <c r="D2346" i="1"/>
  <c r="E2346" i="1"/>
  <c r="F2346" i="1"/>
  <c r="G2346" i="1"/>
  <c r="H2346" i="1"/>
  <c r="I2346" i="1"/>
  <c r="B2347" i="1"/>
  <c r="C2347" i="1"/>
  <c r="D2347" i="1"/>
  <c r="E2347" i="1"/>
  <c r="F2347" i="1"/>
  <c r="G2347" i="1"/>
  <c r="H2347" i="1"/>
  <c r="I2347" i="1"/>
  <c r="B2348" i="1"/>
  <c r="C2348" i="1"/>
  <c r="D2348" i="1"/>
  <c r="E2348" i="1"/>
  <c r="F2348" i="1"/>
  <c r="G2348" i="1"/>
  <c r="H2348" i="1"/>
  <c r="I2348" i="1"/>
  <c r="B2349" i="1"/>
  <c r="C2349" i="1"/>
  <c r="D2349" i="1"/>
  <c r="E2349" i="1"/>
  <c r="F2349" i="1"/>
  <c r="G2349" i="1"/>
  <c r="H2349" i="1"/>
  <c r="I2349" i="1"/>
  <c r="B2350" i="1"/>
  <c r="C2350" i="1"/>
  <c r="D2350" i="1"/>
  <c r="E2350" i="1"/>
  <c r="F2350" i="1"/>
  <c r="G2350" i="1"/>
  <c r="H2350" i="1"/>
  <c r="I2350" i="1"/>
  <c r="B2351" i="1"/>
  <c r="C2351" i="1"/>
  <c r="D2351" i="1"/>
  <c r="E2351" i="1"/>
  <c r="F2351" i="1"/>
  <c r="G2351" i="1"/>
  <c r="H2351" i="1"/>
  <c r="I2351" i="1"/>
  <c r="B2352" i="1"/>
  <c r="C2352" i="1"/>
  <c r="D2352" i="1"/>
  <c r="E2352" i="1"/>
  <c r="F2352" i="1"/>
  <c r="G2352" i="1"/>
  <c r="H2352" i="1"/>
  <c r="I2352" i="1"/>
  <c r="B2353" i="1"/>
  <c r="C2353" i="1"/>
  <c r="D2353" i="1"/>
  <c r="E2353" i="1"/>
  <c r="F2353" i="1"/>
  <c r="G2353" i="1"/>
  <c r="H2353" i="1"/>
  <c r="I2353" i="1"/>
  <c r="B2354" i="1"/>
  <c r="C2354" i="1"/>
  <c r="D2354" i="1"/>
  <c r="E2354" i="1"/>
  <c r="F2354" i="1"/>
  <c r="G2354" i="1"/>
  <c r="H2354" i="1"/>
  <c r="I2354" i="1"/>
  <c r="B2355" i="1"/>
  <c r="C2355" i="1"/>
  <c r="D2355" i="1"/>
  <c r="E2355" i="1"/>
  <c r="F2355" i="1"/>
  <c r="G2355" i="1"/>
  <c r="H2355" i="1"/>
  <c r="I2355" i="1"/>
  <c r="B2356" i="1"/>
  <c r="C2356" i="1"/>
  <c r="D2356" i="1"/>
  <c r="E2356" i="1"/>
  <c r="F2356" i="1"/>
  <c r="G2356" i="1"/>
  <c r="H2356" i="1"/>
  <c r="I2356" i="1"/>
  <c r="B2357" i="1"/>
  <c r="C2357" i="1"/>
  <c r="D2357" i="1"/>
  <c r="E2357" i="1"/>
  <c r="F2357" i="1"/>
  <c r="G2357" i="1"/>
  <c r="H2357" i="1"/>
  <c r="I2357" i="1"/>
  <c r="B2358" i="1"/>
  <c r="C2358" i="1"/>
  <c r="D2358" i="1"/>
  <c r="E2358" i="1"/>
  <c r="F2358" i="1"/>
  <c r="G2358" i="1"/>
  <c r="H2358" i="1"/>
  <c r="I2358" i="1"/>
  <c r="B2359" i="1"/>
  <c r="C2359" i="1"/>
  <c r="D2359" i="1"/>
  <c r="E2359" i="1"/>
  <c r="F2359" i="1"/>
  <c r="G2359" i="1"/>
  <c r="H2359" i="1"/>
  <c r="I2359" i="1"/>
  <c r="B2360" i="1"/>
  <c r="C2360" i="1"/>
  <c r="D2360" i="1"/>
  <c r="E2360" i="1"/>
  <c r="F2360" i="1"/>
  <c r="G2360" i="1"/>
  <c r="H2360" i="1"/>
  <c r="I2360" i="1"/>
  <c r="B2361" i="1"/>
  <c r="C2361" i="1"/>
  <c r="D2361" i="1"/>
  <c r="E2361" i="1"/>
  <c r="F2361" i="1"/>
  <c r="G2361" i="1"/>
  <c r="H2361" i="1"/>
  <c r="I2361" i="1"/>
  <c r="B2362" i="1"/>
  <c r="C2362" i="1"/>
  <c r="D2362" i="1"/>
  <c r="E2362" i="1"/>
  <c r="F2362" i="1"/>
  <c r="G2362" i="1"/>
  <c r="H2362" i="1"/>
  <c r="I2362" i="1"/>
  <c r="B2363" i="1"/>
  <c r="C2363" i="1"/>
  <c r="D2363" i="1"/>
  <c r="E2363" i="1"/>
  <c r="F2363" i="1"/>
  <c r="G2363" i="1"/>
  <c r="H2363" i="1"/>
  <c r="I2363" i="1"/>
  <c r="B2364" i="1"/>
  <c r="C2364" i="1"/>
  <c r="D2364" i="1"/>
  <c r="E2364" i="1"/>
  <c r="F2364" i="1"/>
  <c r="G2364" i="1"/>
  <c r="H2364" i="1"/>
  <c r="I2364" i="1"/>
  <c r="B2365" i="1"/>
  <c r="C2365" i="1"/>
  <c r="D2365" i="1"/>
  <c r="E2365" i="1"/>
  <c r="F2365" i="1"/>
  <c r="G2365" i="1"/>
  <c r="H2365" i="1"/>
  <c r="I2365" i="1"/>
  <c r="B2366" i="1"/>
  <c r="C2366" i="1"/>
  <c r="D2366" i="1"/>
  <c r="E2366" i="1"/>
  <c r="F2366" i="1"/>
  <c r="G2366" i="1"/>
  <c r="H2366" i="1"/>
  <c r="I2366" i="1"/>
  <c r="B2367" i="1"/>
  <c r="C2367" i="1"/>
  <c r="D2367" i="1"/>
  <c r="E2367" i="1"/>
  <c r="F2367" i="1"/>
  <c r="G2367" i="1"/>
  <c r="H2367" i="1"/>
  <c r="I2367" i="1"/>
  <c r="B2368" i="1"/>
  <c r="C2368" i="1"/>
  <c r="D2368" i="1"/>
  <c r="E2368" i="1"/>
  <c r="F2368" i="1"/>
  <c r="G2368" i="1"/>
  <c r="H2368" i="1"/>
  <c r="I2368" i="1"/>
  <c r="B2369" i="1"/>
  <c r="C2369" i="1"/>
  <c r="D2369" i="1"/>
  <c r="E2369" i="1"/>
  <c r="F2369" i="1"/>
  <c r="G2369" i="1"/>
  <c r="H2369" i="1"/>
  <c r="I2369" i="1"/>
  <c r="B2370" i="1"/>
  <c r="C2370" i="1"/>
  <c r="D2370" i="1"/>
  <c r="E2370" i="1"/>
  <c r="F2370" i="1"/>
  <c r="G2370" i="1"/>
  <c r="H2370" i="1"/>
  <c r="I2370" i="1"/>
  <c r="B2371" i="1"/>
  <c r="C2371" i="1"/>
  <c r="D2371" i="1"/>
  <c r="E2371" i="1"/>
  <c r="F2371" i="1"/>
  <c r="G2371" i="1"/>
  <c r="H2371" i="1"/>
  <c r="I2371" i="1"/>
  <c r="B2372" i="1"/>
  <c r="C2372" i="1"/>
  <c r="D2372" i="1"/>
  <c r="E2372" i="1"/>
  <c r="F2372" i="1"/>
  <c r="G2372" i="1"/>
  <c r="H2372" i="1"/>
  <c r="I2372" i="1"/>
  <c r="B2373" i="1"/>
  <c r="C2373" i="1"/>
  <c r="D2373" i="1"/>
  <c r="E2373" i="1"/>
  <c r="F2373" i="1"/>
  <c r="G2373" i="1"/>
  <c r="H2373" i="1"/>
  <c r="I2373" i="1"/>
  <c r="B2374" i="1"/>
  <c r="C2374" i="1"/>
  <c r="D2374" i="1"/>
  <c r="E2374" i="1"/>
  <c r="F2374" i="1"/>
  <c r="G2374" i="1"/>
  <c r="H2374" i="1"/>
  <c r="I2374" i="1"/>
  <c r="B2375" i="1"/>
  <c r="C2375" i="1"/>
  <c r="D2375" i="1"/>
  <c r="E2375" i="1"/>
  <c r="F2375" i="1"/>
  <c r="G2375" i="1"/>
  <c r="H2375" i="1"/>
  <c r="I2375" i="1"/>
  <c r="B2376" i="1"/>
  <c r="C2376" i="1"/>
  <c r="D2376" i="1"/>
  <c r="E2376" i="1"/>
  <c r="F2376" i="1"/>
  <c r="G2376" i="1"/>
  <c r="H2376" i="1"/>
  <c r="I2376" i="1"/>
  <c r="B2377" i="1"/>
  <c r="C2377" i="1"/>
  <c r="D2377" i="1"/>
  <c r="E2377" i="1"/>
  <c r="F2377" i="1"/>
  <c r="G2377" i="1"/>
  <c r="H2377" i="1"/>
  <c r="I2377" i="1"/>
  <c r="B2378" i="1"/>
  <c r="C2378" i="1"/>
  <c r="D2378" i="1"/>
  <c r="E2378" i="1"/>
  <c r="F2378" i="1"/>
  <c r="G2378" i="1"/>
  <c r="H2378" i="1"/>
  <c r="I2378" i="1"/>
  <c r="B2379" i="1"/>
  <c r="C2379" i="1"/>
  <c r="D2379" i="1"/>
  <c r="E2379" i="1"/>
  <c r="F2379" i="1"/>
  <c r="G2379" i="1"/>
  <c r="H2379" i="1"/>
  <c r="I2379" i="1"/>
  <c r="B2380" i="1"/>
  <c r="C2380" i="1"/>
  <c r="D2380" i="1"/>
  <c r="E2380" i="1"/>
  <c r="F2380" i="1"/>
  <c r="G2380" i="1"/>
  <c r="H2380" i="1"/>
  <c r="I2380" i="1"/>
  <c r="B2381" i="1"/>
  <c r="C2381" i="1"/>
  <c r="D2381" i="1"/>
  <c r="E2381" i="1"/>
  <c r="F2381" i="1"/>
  <c r="G2381" i="1"/>
  <c r="H2381" i="1"/>
  <c r="I2381" i="1"/>
  <c r="B2382" i="1"/>
  <c r="C2382" i="1"/>
  <c r="D2382" i="1"/>
  <c r="E2382" i="1"/>
  <c r="F2382" i="1"/>
  <c r="G2382" i="1"/>
  <c r="H2382" i="1"/>
  <c r="I2382" i="1"/>
  <c r="B2383" i="1"/>
  <c r="C2383" i="1"/>
  <c r="D2383" i="1"/>
  <c r="E2383" i="1"/>
  <c r="F2383" i="1"/>
  <c r="G2383" i="1"/>
  <c r="H2383" i="1"/>
  <c r="I2383" i="1"/>
  <c r="B2384" i="1"/>
  <c r="C2384" i="1"/>
  <c r="D2384" i="1"/>
  <c r="E2384" i="1"/>
  <c r="F2384" i="1"/>
  <c r="G2384" i="1"/>
  <c r="H2384" i="1"/>
  <c r="I2384" i="1"/>
  <c r="B2385" i="1"/>
  <c r="C2385" i="1"/>
  <c r="D2385" i="1"/>
  <c r="E2385" i="1"/>
  <c r="F2385" i="1"/>
  <c r="G2385" i="1"/>
  <c r="H2385" i="1"/>
  <c r="I2385" i="1"/>
  <c r="B2386" i="1"/>
  <c r="C2386" i="1"/>
  <c r="D2386" i="1"/>
  <c r="E2386" i="1"/>
  <c r="F2386" i="1"/>
  <c r="G2386" i="1"/>
  <c r="H2386" i="1"/>
  <c r="I2386" i="1"/>
  <c r="B2387" i="1"/>
  <c r="C2387" i="1"/>
  <c r="D2387" i="1"/>
  <c r="E2387" i="1"/>
  <c r="F2387" i="1"/>
  <c r="G2387" i="1"/>
  <c r="H2387" i="1"/>
  <c r="I2387" i="1"/>
  <c r="B2388" i="1"/>
  <c r="C2388" i="1"/>
  <c r="D2388" i="1"/>
  <c r="E2388" i="1"/>
  <c r="F2388" i="1"/>
  <c r="G2388" i="1"/>
  <c r="H2388" i="1"/>
  <c r="I2388" i="1"/>
  <c r="B2389" i="1"/>
  <c r="C2389" i="1"/>
  <c r="D2389" i="1"/>
  <c r="E2389" i="1"/>
  <c r="F2389" i="1"/>
  <c r="G2389" i="1"/>
  <c r="H2389" i="1"/>
  <c r="I2389" i="1"/>
  <c r="B2390" i="1"/>
  <c r="C2390" i="1"/>
  <c r="D2390" i="1"/>
  <c r="E2390" i="1"/>
  <c r="F2390" i="1"/>
  <c r="G2390" i="1"/>
  <c r="H2390" i="1"/>
  <c r="I2390" i="1"/>
  <c r="B2391" i="1"/>
  <c r="C2391" i="1"/>
  <c r="D2391" i="1"/>
  <c r="E2391" i="1"/>
  <c r="F2391" i="1"/>
  <c r="G2391" i="1"/>
  <c r="H2391" i="1"/>
  <c r="I2391" i="1"/>
  <c r="B2392" i="1"/>
  <c r="C2392" i="1"/>
  <c r="D2392" i="1"/>
  <c r="E2392" i="1"/>
  <c r="F2392" i="1"/>
  <c r="G2392" i="1"/>
  <c r="H2392" i="1"/>
  <c r="I2392" i="1"/>
  <c r="B2393" i="1"/>
  <c r="C2393" i="1"/>
  <c r="D2393" i="1"/>
  <c r="E2393" i="1"/>
  <c r="F2393" i="1"/>
  <c r="G2393" i="1"/>
  <c r="H2393" i="1"/>
  <c r="I2393" i="1"/>
  <c r="B2394" i="1"/>
  <c r="C2394" i="1"/>
  <c r="D2394" i="1"/>
  <c r="E2394" i="1"/>
  <c r="F2394" i="1"/>
  <c r="G2394" i="1"/>
  <c r="H2394" i="1"/>
  <c r="I2394" i="1"/>
  <c r="B2395" i="1"/>
  <c r="C2395" i="1"/>
  <c r="D2395" i="1"/>
  <c r="E2395" i="1"/>
  <c r="F2395" i="1"/>
  <c r="G2395" i="1"/>
  <c r="H2395" i="1"/>
  <c r="I2395" i="1"/>
  <c r="B2396" i="1"/>
  <c r="C2396" i="1"/>
  <c r="D2396" i="1"/>
  <c r="E2396" i="1"/>
  <c r="F2396" i="1"/>
  <c r="G2396" i="1"/>
  <c r="H2396" i="1"/>
  <c r="I2396" i="1"/>
  <c r="B2397" i="1"/>
  <c r="C2397" i="1"/>
  <c r="D2397" i="1"/>
  <c r="E2397" i="1"/>
  <c r="F2397" i="1"/>
  <c r="G2397" i="1"/>
  <c r="H2397" i="1"/>
  <c r="I2397" i="1"/>
  <c r="B2398" i="1"/>
  <c r="C2398" i="1"/>
  <c r="D2398" i="1"/>
  <c r="E2398" i="1"/>
  <c r="F2398" i="1"/>
  <c r="G2398" i="1"/>
  <c r="H2398" i="1"/>
  <c r="I2398" i="1"/>
  <c r="B2399" i="1"/>
  <c r="C2399" i="1"/>
  <c r="D2399" i="1"/>
  <c r="E2399" i="1"/>
  <c r="F2399" i="1"/>
  <c r="G2399" i="1"/>
  <c r="H2399" i="1"/>
  <c r="I2399" i="1"/>
  <c r="B2400" i="1"/>
  <c r="C2400" i="1"/>
  <c r="D2400" i="1"/>
  <c r="E2400" i="1"/>
  <c r="F2400" i="1"/>
  <c r="G2400" i="1"/>
  <c r="H2400" i="1"/>
  <c r="I2400" i="1"/>
  <c r="B2401" i="1"/>
  <c r="C2401" i="1"/>
  <c r="D2401" i="1"/>
  <c r="E2401" i="1"/>
  <c r="F2401" i="1"/>
  <c r="G2401" i="1"/>
  <c r="H2401" i="1"/>
  <c r="I2401" i="1"/>
  <c r="B2402" i="1"/>
  <c r="C2402" i="1"/>
  <c r="D2402" i="1"/>
  <c r="E2402" i="1"/>
  <c r="F2402" i="1"/>
  <c r="G2402" i="1"/>
  <c r="H2402" i="1"/>
  <c r="I2402" i="1"/>
  <c r="B2403" i="1"/>
  <c r="C2403" i="1"/>
  <c r="D2403" i="1"/>
  <c r="E2403" i="1"/>
  <c r="F2403" i="1"/>
  <c r="G2403" i="1"/>
  <c r="H2403" i="1"/>
  <c r="I2403" i="1"/>
  <c r="B2404" i="1"/>
  <c r="C2404" i="1"/>
  <c r="D2404" i="1"/>
  <c r="E2404" i="1"/>
  <c r="F2404" i="1"/>
  <c r="G2404" i="1"/>
  <c r="H2404" i="1"/>
  <c r="I2404" i="1"/>
  <c r="B2405" i="1"/>
  <c r="C2405" i="1"/>
  <c r="D2405" i="1"/>
  <c r="E2405" i="1"/>
  <c r="F2405" i="1"/>
  <c r="G2405" i="1"/>
  <c r="H2405" i="1"/>
  <c r="I2405" i="1"/>
  <c r="B2406" i="1"/>
  <c r="C2406" i="1"/>
  <c r="D2406" i="1"/>
  <c r="E2406" i="1"/>
  <c r="F2406" i="1"/>
  <c r="G2406" i="1"/>
  <c r="H2406" i="1"/>
  <c r="I2406" i="1"/>
  <c r="B2407" i="1"/>
  <c r="C2407" i="1"/>
  <c r="D2407" i="1"/>
  <c r="E2407" i="1"/>
  <c r="F2407" i="1"/>
  <c r="G2407" i="1"/>
  <c r="H2407" i="1"/>
  <c r="I2407" i="1"/>
  <c r="B2408" i="1"/>
  <c r="C2408" i="1"/>
  <c r="D2408" i="1"/>
  <c r="E2408" i="1"/>
  <c r="F2408" i="1"/>
  <c r="G2408" i="1"/>
  <c r="H2408" i="1"/>
  <c r="I2408" i="1"/>
  <c r="B2409" i="1"/>
  <c r="C2409" i="1"/>
  <c r="D2409" i="1"/>
  <c r="E2409" i="1"/>
  <c r="F2409" i="1"/>
  <c r="G2409" i="1"/>
  <c r="H2409" i="1"/>
  <c r="I2409" i="1"/>
  <c r="B2410" i="1"/>
  <c r="C2410" i="1"/>
  <c r="D2410" i="1"/>
  <c r="E2410" i="1"/>
  <c r="F2410" i="1"/>
  <c r="G2410" i="1"/>
  <c r="H2410" i="1"/>
  <c r="I2410" i="1"/>
  <c r="B2411" i="1"/>
  <c r="C2411" i="1"/>
  <c r="D2411" i="1"/>
  <c r="E2411" i="1"/>
  <c r="F2411" i="1"/>
  <c r="G2411" i="1"/>
  <c r="H2411" i="1"/>
  <c r="I2411" i="1"/>
  <c r="B2412" i="1"/>
  <c r="C2412" i="1"/>
  <c r="D2412" i="1"/>
  <c r="E2412" i="1"/>
  <c r="F2412" i="1"/>
  <c r="G2412" i="1"/>
  <c r="H2412" i="1"/>
  <c r="I2412" i="1"/>
  <c r="B2413" i="1"/>
  <c r="C2413" i="1"/>
  <c r="D2413" i="1"/>
  <c r="E2413" i="1"/>
  <c r="F2413" i="1"/>
  <c r="G2413" i="1"/>
  <c r="H2413" i="1"/>
  <c r="I2413" i="1"/>
  <c r="B2414" i="1"/>
  <c r="C2414" i="1"/>
  <c r="D2414" i="1"/>
  <c r="E2414" i="1"/>
  <c r="F2414" i="1"/>
  <c r="G2414" i="1"/>
  <c r="H2414" i="1"/>
  <c r="I2414" i="1"/>
  <c r="B2415" i="1"/>
  <c r="C2415" i="1"/>
  <c r="D2415" i="1"/>
  <c r="E2415" i="1"/>
  <c r="F2415" i="1"/>
  <c r="G2415" i="1"/>
  <c r="H2415" i="1"/>
  <c r="I2415" i="1"/>
  <c r="B2416" i="1"/>
  <c r="C2416" i="1"/>
  <c r="D2416" i="1"/>
  <c r="E2416" i="1"/>
  <c r="F2416" i="1"/>
  <c r="G2416" i="1"/>
  <c r="H2416" i="1"/>
  <c r="I2416" i="1"/>
  <c r="B2417" i="1"/>
  <c r="C2417" i="1"/>
  <c r="D2417" i="1"/>
  <c r="E2417" i="1"/>
  <c r="F2417" i="1"/>
  <c r="G2417" i="1"/>
  <c r="H2417" i="1"/>
  <c r="I2417" i="1"/>
  <c r="B2418" i="1"/>
  <c r="C2418" i="1"/>
  <c r="D2418" i="1"/>
  <c r="E2418" i="1"/>
  <c r="F2418" i="1"/>
  <c r="G2418" i="1"/>
  <c r="H2418" i="1"/>
  <c r="I2418" i="1"/>
  <c r="B2419" i="1"/>
  <c r="C2419" i="1"/>
  <c r="D2419" i="1"/>
  <c r="E2419" i="1"/>
  <c r="F2419" i="1"/>
  <c r="G2419" i="1"/>
  <c r="H2419" i="1"/>
  <c r="I2419" i="1"/>
  <c r="B2420" i="1"/>
  <c r="C2420" i="1"/>
  <c r="D2420" i="1"/>
  <c r="E2420" i="1"/>
  <c r="F2420" i="1"/>
  <c r="G2420" i="1"/>
  <c r="H2420" i="1"/>
  <c r="I2420" i="1"/>
  <c r="B2421" i="1"/>
  <c r="C2421" i="1"/>
  <c r="D2421" i="1"/>
  <c r="E2421" i="1"/>
  <c r="F2421" i="1"/>
  <c r="G2421" i="1"/>
  <c r="H2421" i="1"/>
  <c r="I2421" i="1"/>
  <c r="B2422" i="1"/>
  <c r="C2422" i="1"/>
  <c r="D2422" i="1"/>
  <c r="E2422" i="1"/>
  <c r="F2422" i="1"/>
  <c r="G2422" i="1"/>
  <c r="H2422" i="1"/>
  <c r="I2422" i="1"/>
  <c r="B2423" i="1"/>
  <c r="C2423" i="1"/>
  <c r="D2423" i="1"/>
  <c r="E2423" i="1"/>
  <c r="F2423" i="1"/>
  <c r="G2423" i="1"/>
  <c r="H2423" i="1"/>
  <c r="I2423" i="1"/>
  <c r="B2424" i="1"/>
  <c r="C2424" i="1"/>
  <c r="D2424" i="1"/>
  <c r="E2424" i="1"/>
  <c r="F2424" i="1"/>
  <c r="G2424" i="1"/>
  <c r="H2424" i="1"/>
  <c r="I2424" i="1"/>
  <c r="B2425" i="1"/>
  <c r="C2425" i="1"/>
  <c r="D2425" i="1"/>
  <c r="E2425" i="1"/>
  <c r="F2425" i="1"/>
  <c r="G2425" i="1"/>
  <c r="H2425" i="1"/>
  <c r="I2425" i="1"/>
  <c r="B2426" i="1"/>
  <c r="C2426" i="1"/>
  <c r="D2426" i="1"/>
  <c r="E2426" i="1"/>
  <c r="F2426" i="1"/>
  <c r="G2426" i="1"/>
  <c r="H2426" i="1"/>
  <c r="I2426" i="1"/>
  <c r="B2427" i="1"/>
  <c r="C2427" i="1"/>
  <c r="D2427" i="1"/>
  <c r="E2427" i="1"/>
  <c r="F2427" i="1"/>
  <c r="G2427" i="1"/>
  <c r="H2427" i="1"/>
  <c r="I2427" i="1"/>
  <c r="B2428" i="1"/>
  <c r="C2428" i="1"/>
  <c r="D2428" i="1"/>
  <c r="E2428" i="1"/>
  <c r="F2428" i="1"/>
  <c r="G2428" i="1"/>
  <c r="H2428" i="1"/>
  <c r="I2428" i="1"/>
  <c r="B2429" i="1"/>
  <c r="C2429" i="1"/>
  <c r="D2429" i="1"/>
  <c r="E2429" i="1"/>
  <c r="F2429" i="1"/>
  <c r="G2429" i="1"/>
  <c r="H2429" i="1"/>
  <c r="I2429" i="1"/>
  <c r="B2430" i="1"/>
  <c r="C2430" i="1"/>
  <c r="D2430" i="1"/>
  <c r="E2430" i="1"/>
  <c r="F2430" i="1"/>
  <c r="G2430" i="1"/>
  <c r="H2430" i="1"/>
  <c r="I2430" i="1"/>
  <c r="B2431" i="1"/>
  <c r="C2431" i="1"/>
  <c r="D2431" i="1"/>
  <c r="E2431" i="1"/>
  <c r="F2431" i="1"/>
  <c r="G2431" i="1"/>
  <c r="H2431" i="1"/>
  <c r="I2431" i="1"/>
  <c r="B2432" i="1"/>
  <c r="C2432" i="1"/>
  <c r="D2432" i="1"/>
  <c r="E2432" i="1"/>
  <c r="F2432" i="1"/>
  <c r="G2432" i="1"/>
  <c r="H2432" i="1"/>
  <c r="I2432" i="1"/>
  <c r="B2433" i="1"/>
  <c r="C2433" i="1"/>
  <c r="D2433" i="1"/>
  <c r="E2433" i="1"/>
  <c r="F2433" i="1"/>
  <c r="G2433" i="1"/>
  <c r="H2433" i="1"/>
  <c r="I2433" i="1"/>
  <c r="B2434" i="1"/>
  <c r="C2434" i="1"/>
  <c r="D2434" i="1"/>
  <c r="E2434" i="1"/>
  <c r="F2434" i="1"/>
  <c r="G2434" i="1"/>
  <c r="H2434" i="1"/>
  <c r="I2434" i="1"/>
  <c r="B2435" i="1"/>
  <c r="C2435" i="1"/>
  <c r="D2435" i="1"/>
  <c r="E2435" i="1"/>
  <c r="F2435" i="1"/>
  <c r="G2435" i="1"/>
  <c r="H2435" i="1"/>
  <c r="I2435" i="1"/>
  <c r="B2436" i="1"/>
  <c r="C2436" i="1"/>
  <c r="D2436" i="1"/>
  <c r="E2436" i="1"/>
  <c r="F2436" i="1"/>
  <c r="G2436" i="1"/>
  <c r="H2436" i="1"/>
  <c r="I2436" i="1"/>
  <c r="B2437" i="1"/>
  <c r="C2437" i="1"/>
  <c r="D2437" i="1"/>
  <c r="E2437" i="1"/>
  <c r="F2437" i="1"/>
  <c r="G2437" i="1"/>
  <c r="H2437" i="1"/>
  <c r="I2437" i="1"/>
  <c r="B2438" i="1"/>
  <c r="C2438" i="1"/>
  <c r="D2438" i="1"/>
  <c r="E2438" i="1"/>
  <c r="F2438" i="1"/>
  <c r="G2438" i="1"/>
  <c r="H2438" i="1"/>
  <c r="I2438" i="1"/>
  <c r="B2439" i="1"/>
  <c r="C2439" i="1"/>
  <c r="D2439" i="1"/>
  <c r="E2439" i="1"/>
  <c r="F2439" i="1"/>
  <c r="G2439" i="1"/>
  <c r="H2439" i="1"/>
  <c r="I2439" i="1"/>
  <c r="B2440" i="1"/>
  <c r="C2440" i="1"/>
  <c r="D2440" i="1"/>
  <c r="E2440" i="1"/>
  <c r="F2440" i="1"/>
  <c r="G2440" i="1"/>
  <c r="H2440" i="1"/>
  <c r="I2440" i="1"/>
  <c r="B2441" i="1"/>
  <c r="C2441" i="1"/>
  <c r="D2441" i="1"/>
  <c r="E2441" i="1"/>
  <c r="F2441" i="1"/>
  <c r="G2441" i="1"/>
  <c r="H2441" i="1"/>
  <c r="I2441" i="1"/>
  <c r="B2442" i="1"/>
  <c r="C2442" i="1"/>
  <c r="D2442" i="1"/>
  <c r="E2442" i="1"/>
  <c r="F2442" i="1"/>
  <c r="G2442" i="1"/>
  <c r="H2442" i="1"/>
  <c r="I2442" i="1"/>
  <c r="B2443" i="1"/>
  <c r="C2443" i="1"/>
  <c r="D2443" i="1"/>
  <c r="E2443" i="1"/>
  <c r="F2443" i="1"/>
  <c r="G2443" i="1"/>
  <c r="H2443" i="1"/>
  <c r="I2443" i="1"/>
  <c r="B2444" i="1"/>
  <c r="C2444" i="1"/>
  <c r="D2444" i="1"/>
  <c r="E2444" i="1"/>
  <c r="F2444" i="1"/>
  <c r="G2444" i="1"/>
  <c r="H2444" i="1"/>
  <c r="I2444" i="1"/>
  <c r="B2445" i="1"/>
  <c r="C2445" i="1"/>
  <c r="D2445" i="1"/>
  <c r="E2445" i="1"/>
  <c r="F2445" i="1"/>
  <c r="G2445" i="1"/>
  <c r="H2445" i="1"/>
  <c r="I2445" i="1"/>
  <c r="B2446" i="1"/>
  <c r="C2446" i="1"/>
  <c r="D2446" i="1"/>
  <c r="E2446" i="1"/>
  <c r="F2446" i="1"/>
  <c r="G2446" i="1"/>
  <c r="H2446" i="1"/>
  <c r="I2446" i="1"/>
  <c r="B2447" i="1"/>
  <c r="C2447" i="1"/>
  <c r="D2447" i="1"/>
  <c r="E2447" i="1"/>
  <c r="F2447" i="1"/>
  <c r="G2447" i="1"/>
  <c r="H2447" i="1"/>
  <c r="I2447" i="1"/>
  <c r="B2448" i="1"/>
  <c r="C2448" i="1"/>
  <c r="D2448" i="1"/>
  <c r="E2448" i="1"/>
  <c r="F2448" i="1"/>
  <c r="G2448" i="1"/>
  <c r="H2448" i="1"/>
  <c r="I2448" i="1"/>
  <c r="B2449" i="1"/>
  <c r="C2449" i="1"/>
  <c r="D2449" i="1"/>
  <c r="E2449" i="1"/>
  <c r="F2449" i="1"/>
  <c r="G2449" i="1"/>
  <c r="H2449" i="1"/>
  <c r="I2449" i="1"/>
  <c r="B2450" i="1"/>
  <c r="C2450" i="1"/>
  <c r="D2450" i="1"/>
  <c r="E2450" i="1"/>
  <c r="F2450" i="1"/>
  <c r="G2450" i="1"/>
  <c r="H2450" i="1"/>
  <c r="I2450" i="1"/>
  <c r="B2451" i="1"/>
  <c r="C2451" i="1"/>
  <c r="D2451" i="1"/>
  <c r="E2451" i="1"/>
  <c r="F2451" i="1"/>
  <c r="G2451" i="1"/>
  <c r="H2451" i="1"/>
  <c r="I2451" i="1"/>
  <c r="B2452" i="1"/>
  <c r="C2452" i="1"/>
  <c r="D2452" i="1"/>
  <c r="E2452" i="1"/>
  <c r="F2452" i="1"/>
  <c r="G2452" i="1"/>
  <c r="H2452" i="1"/>
  <c r="I2452" i="1"/>
  <c r="B2453" i="1"/>
  <c r="C2453" i="1"/>
  <c r="D2453" i="1"/>
  <c r="E2453" i="1"/>
  <c r="F2453" i="1"/>
  <c r="G2453" i="1"/>
  <c r="H2453" i="1"/>
  <c r="I2453" i="1"/>
  <c r="B2454" i="1"/>
  <c r="C2454" i="1"/>
  <c r="D2454" i="1"/>
  <c r="E2454" i="1"/>
  <c r="F2454" i="1"/>
  <c r="G2454" i="1"/>
  <c r="H2454" i="1"/>
  <c r="I2454" i="1"/>
  <c r="B2455" i="1"/>
  <c r="C2455" i="1"/>
  <c r="D2455" i="1"/>
  <c r="E2455" i="1"/>
  <c r="F2455" i="1"/>
  <c r="G2455" i="1"/>
  <c r="H2455" i="1"/>
  <c r="I2455" i="1"/>
  <c r="B2456" i="1"/>
  <c r="C2456" i="1"/>
  <c r="D2456" i="1"/>
  <c r="E2456" i="1"/>
  <c r="F2456" i="1"/>
  <c r="G2456" i="1"/>
  <c r="H2456" i="1"/>
  <c r="I2456" i="1"/>
  <c r="B2457" i="1"/>
  <c r="C2457" i="1"/>
  <c r="D2457" i="1"/>
  <c r="E2457" i="1"/>
  <c r="F2457" i="1"/>
  <c r="G2457" i="1"/>
  <c r="H2457" i="1"/>
  <c r="I2457" i="1"/>
  <c r="B2458" i="1"/>
  <c r="C2458" i="1"/>
  <c r="D2458" i="1"/>
  <c r="E2458" i="1"/>
  <c r="F2458" i="1"/>
  <c r="G2458" i="1"/>
  <c r="H2458" i="1"/>
  <c r="I2458" i="1"/>
  <c r="B2459" i="1"/>
  <c r="C2459" i="1"/>
  <c r="D2459" i="1"/>
  <c r="E2459" i="1"/>
  <c r="F2459" i="1"/>
  <c r="G2459" i="1"/>
  <c r="H2459" i="1"/>
  <c r="I2459" i="1"/>
  <c r="B2460" i="1"/>
  <c r="C2460" i="1"/>
  <c r="D2460" i="1"/>
  <c r="E2460" i="1"/>
  <c r="F2460" i="1"/>
  <c r="G2460" i="1"/>
  <c r="H2460" i="1"/>
  <c r="I2460" i="1"/>
  <c r="B2461" i="1"/>
  <c r="C2461" i="1"/>
  <c r="D2461" i="1"/>
  <c r="E2461" i="1"/>
  <c r="F2461" i="1"/>
  <c r="G2461" i="1"/>
  <c r="H2461" i="1"/>
  <c r="I2461" i="1"/>
  <c r="B2462" i="1"/>
  <c r="C2462" i="1"/>
  <c r="D2462" i="1"/>
  <c r="E2462" i="1"/>
  <c r="F2462" i="1"/>
  <c r="G2462" i="1"/>
  <c r="H2462" i="1"/>
  <c r="I2462" i="1"/>
  <c r="B2463" i="1"/>
  <c r="C2463" i="1"/>
  <c r="D2463" i="1"/>
  <c r="E2463" i="1"/>
  <c r="F2463" i="1"/>
  <c r="G2463" i="1"/>
  <c r="H2463" i="1"/>
  <c r="I2463" i="1"/>
  <c r="B2464" i="1"/>
  <c r="C2464" i="1"/>
  <c r="D2464" i="1"/>
  <c r="E2464" i="1"/>
  <c r="F2464" i="1"/>
  <c r="G2464" i="1"/>
  <c r="H2464" i="1"/>
  <c r="I2464" i="1"/>
  <c r="B2465" i="1"/>
  <c r="C2465" i="1"/>
  <c r="D2465" i="1"/>
  <c r="E2465" i="1"/>
  <c r="F2465" i="1"/>
  <c r="G2465" i="1"/>
  <c r="H2465" i="1"/>
  <c r="I2465" i="1"/>
  <c r="B2466" i="1"/>
  <c r="C2466" i="1"/>
  <c r="D2466" i="1"/>
  <c r="E2466" i="1"/>
  <c r="F2466" i="1"/>
  <c r="G2466" i="1"/>
  <c r="H2466" i="1"/>
  <c r="I2466" i="1"/>
  <c r="B2467" i="1"/>
  <c r="C2467" i="1"/>
  <c r="D2467" i="1"/>
  <c r="E2467" i="1"/>
  <c r="F2467" i="1"/>
  <c r="G2467" i="1"/>
  <c r="H2467" i="1"/>
  <c r="I2467" i="1"/>
  <c r="B2468" i="1"/>
  <c r="C2468" i="1"/>
  <c r="D2468" i="1"/>
  <c r="E2468" i="1"/>
  <c r="F2468" i="1"/>
  <c r="G2468" i="1"/>
  <c r="H2468" i="1"/>
  <c r="I2468" i="1"/>
  <c r="B2469" i="1"/>
  <c r="C2469" i="1"/>
  <c r="D2469" i="1"/>
  <c r="E2469" i="1"/>
  <c r="F2469" i="1"/>
  <c r="G2469" i="1"/>
  <c r="H2469" i="1"/>
  <c r="I2469" i="1"/>
  <c r="B2470" i="1"/>
  <c r="C2470" i="1"/>
  <c r="D2470" i="1"/>
  <c r="E2470" i="1"/>
  <c r="F2470" i="1"/>
  <c r="G2470" i="1"/>
  <c r="H2470" i="1"/>
  <c r="I2470" i="1"/>
  <c r="B2471" i="1"/>
  <c r="C2471" i="1"/>
  <c r="D2471" i="1"/>
  <c r="E2471" i="1"/>
  <c r="F2471" i="1"/>
  <c r="G2471" i="1"/>
  <c r="H2471" i="1"/>
  <c r="I2471" i="1"/>
  <c r="B2472" i="1"/>
  <c r="C2472" i="1"/>
  <c r="D2472" i="1"/>
  <c r="E2472" i="1"/>
  <c r="F2472" i="1"/>
  <c r="G2472" i="1"/>
  <c r="H2472" i="1"/>
  <c r="I2472" i="1"/>
  <c r="B2473" i="1"/>
  <c r="C2473" i="1"/>
  <c r="D2473" i="1"/>
  <c r="E2473" i="1"/>
  <c r="F2473" i="1"/>
  <c r="G2473" i="1"/>
  <c r="H2473" i="1"/>
  <c r="I2473" i="1"/>
  <c r="B2474" i="1"/>
  <c r="C2474" i="1"/>
  <c r="D2474" i="1"/>
  <c r="E2474" i="1"/>
  <c r="F2474" i="1"/>
  <c r="G2474" i="1"/>
  <c r="H2474" i="1"/>
  <c r="I2474" i="1"/>
  <c r="B2475" i="1"/>
  <c r="C2475" i="1"/>
  <c r="D2475" i="1"/>
  <c r="E2475" i="1"/>
  <c r="F2475" i="1"/>
  <c r="G2475" i="1"/>
  <c r="H2475" i="1"/>
  <c r="I2475" i="1"/>
  <c r="B2476" i="1"/>
  <c r="C2476" i="1"/>
  <c r="D2476" i="1"/>
  <c r="E2476" i="1"/>
  <c r="F2476" i="1"/>
  <c r="G2476" i="1"/>
  <c r="H2476" i="1"/>
  <c r="I2476" i="1"/>
  <c r="B2477" i="1"/>
  <c r="C2477" i="1"/>
  <c r="D2477" i="1"/>
  <c r="E2477" i="1"/>
  <c r="F2477" i="1"/>
  <c r="G2477" i="1"/>
  <c r="H2477" i="1"/>
  <c r="I2477" i="1"/>
  <c r="B2478" i="1"/>
  <c r="C2478" i="1"/>
  <c r="D2478" i="1"/>
  <c r="E2478" i="1"/>
  <c r="F2478" i="1"/>
  <c r="G2478" i="1"/>
  <c r="H2478" i="1"/>
  <c r="I2478" i="1"/>
  <c r="B2479" i="1"/>
  <c r="C2479" i="1"/>
  <c r="D2479" i="1"/>
  <c r="E2479" i="1"/>
  <c r="F2479" i="1"/>
  <c r="G2479" i="1"/>
  <c r="H2479" i="1"/>
  <c r="I2479" i="1"/>
  <c r="B2480" i="1"/>
  <c r="C2480" i="1"/>
  <c r="D2480" i="1"/>
  <c r="E2480" i="1"/>
  <c r="F2480" i="1"/>
  <c r="G2480" i="1"/>
  <c r="H2480" i="1"/>
  <c r="I2480" i="1"/>
  <c r="B2481" i="1"/>
  <c r="C2481" i="1"/>
  <c r="D2481" i="1"/>
  <c r="E2481" i="1"/>
  <c r="F2481" i="1"/>
  <c r="G2481" i="1"/>
  <c r="H2481" i="1"/>
  <c r="I2481" i="1"/>
  <c r="B2482" i="1"/>
  <c r="C2482" i="1"/>
  <c r="D2482" i="1"/>
  <c r="E2482" i="1"/>
  <c r="F2482" i="1"/>
  <c r="G2482" i="1"/>
  <c r="H2482" i="1"/>
  <c r="I2482" i="1"/>
  <c r="B2483" i="1"/>
  <c r="C2483" i="1"/>
  <c r="D2483" i="1"/>
  <c r="E2483" i="1"/>
  <c r="F2483" i="1"/>
  <c r="G2483" i="1"/>
  <c r="H2483" i="1"/>
  <c r="I2483" i="1"/>
  <c r="B2484" i="1"/>
  <c r="C2484" i="1"/>
  <c r="D2484" i="1"/>
  <c r="E2484" i="1"/>
  <c r="F2484" i="1"/>
  <c r="G2484" i="1"/>
  <c r="H2484" i="1"/>
  <c r="I2484" i="1"/>
  <c r="B2485" i="1"/>
  <c r="C2485" i="1"/>
  <c r="D2485" i="1"/>
  <c r="E2485" i="1"/>
  <c r="F2485" i="1"/>
  <c r="G2485" i="1"/>
  <c r="H2485" i="1"/>
  <c r="I2485" i="1"/>
  <c r="B2486" i="1"/>
  <c r="C2486" i="1"/>
  <c r="D2486" i="1"/>
  <c r="E2486" i="1"/>
  <c r="F2486" i="1"/>
  <c r="G2486" i="1"/>
  <c r="H2486" i="1"/>
  <c r="I2486" i="1"/>
  <c r="B2487" i="1"/>
  <c r="C2487" i="1"/>
  <c r="D2487" i="1"/>
  <c r="E2487" i="1"/>
  <c r="F2487" i="1"/>
  <c r="G2487" i="1"/>
  <c r="H2487" i="1"/>
  <c r="I2487" i="1"/>
  <c r="B2488" i="1"/>
  <c r="C2488" i="1"/>
  <c r="D2488" i="1"/>
  <c r="E2488" i="1"/>
  <c r="F2488" i="1"/>
  <c r="G2488" i="1"/>
  <c r="H2488" i="1"/>
  <c r="I2488" i="1"/>
  <c r="B2489" i="1"/>
  <c r="C2489" i="1"/>
  <c r="D2489" i="1"/>
  <c r="E2489" i="1"/>
  <c r="F2489" i="1"/>
  <c r="G2489" i="1"/>
  <c r="H2489" i="1"/>
  <c r="I2489" i="1"/>
  <c r="B2490" i="1"/>
  <c r="C2490" i="1"/>
  <c r="D2490" i="1"/>
  <c r="E2490" i="1"/>
  <c r="F2490" i="1"/>
  <c r="G2490" i="1"/>
  <c r="H2490" i="1"/>
  <c r="I2490" i="1"/>
  <c r="B2491" i="1"/>
  <c r="C2491" i="1"/>
  <c r="D2491" i="1"/>
  <c r="E2491" i="1"/>
  <c r="F2491" i="1"/>
  <c r="G2491" i="1"/>
  <c r="H2491" i="1"/>
  <c r="I2491" i="1"/>
  <c r="B2492" i="1"/>
  <c r="C2492" i="1"/>
  <c r="D2492" i="1"/>
  <c r="E2492" i="1"/>
  <c r="F2492" i="1"/>
  <c r="G2492" i="1"/>
  <c r="H2492" i="1"/>
  <c r="I2492" i="1"/>
  <c r="B2493" i="1"/>
  <c r="C2493" i="1"/>
  <c r="D2493" i="1"/>
  <c r="E2493" i="1"/>
  <c r="F2493" i="1"/>
  <c r="G2493" i="1"/>
  <c r="H2493" i="1"/>
  <c r="I2493" i="1"/>
  <c r="B2494" i="1"/>
  <c r="C2494" i="1"/>
  <c r="D2494" i="1"/>
  <c r="E2494" i="1"/>
  <c r="F2494" i="1"/>
  <c r="G2494" i="1"/>
  <c r="H2494" i="1"/>
  <c r="I2494" i="1"/>
  <c r="B2495" i="1"/>
  <c r="C2495" i="1"/>
  <c r="D2495" i="1"/>
  <c r="E2495" i="1"/>
  <c r="F2495" i="1"/>
  <c r="G2495" i="1"/>
  <c r="H2495" i="1"/>
  <c r="I2495" i="1"/>
  <c r="B2496" i="1"/>
  <c r="C2496" i="1"/>
  <c r="D2496" i="1"/>
  <c r="E2496" i="1"/>
  <c r="F2496" i="1"/>
  <c r="G2496" i="1"/>
  <c r="H2496" i="1"/>
  <c r="I2496" i="1"/>
  <c r="B2497" i="1"/>
  <c r="C2497" i="1"/>
  <c r="D2497" i="1"/>
  <c r="E2497" i="1"/>
  <c r="F2497" i="1"/>
  <c r="G2497" i="1"/>
  <c r="H2497" i="1"/>
  <c r="I2497" i="1"/>
  <c r="B2498" i="1"/>
  <c r="C2498" i="1"/>
  <c r="D2498" i="1"/>
  <c r="E2498" i="1"/>
  <c r="F2498" i="1"/>
  <c r="G2498" i="1"/>
  <c r="H2498" i="1"/>
  <c r="I2498" i="1"/>
  <c r="B2499" i="1"/>
  <c r="C2499" i="1"/>
  <c r="D2499" i="1"/>
  <c r="E2499" i="1"/>
  <c r="F2499" i="1"/>
  <c r="G2499" i="1"/>
  <c r="H2499" i="1"/>
  <c r="I2499" i="1"/>
  <c r="B2500" i="1"/>
  <c r="C2500" i="1"/>
  <c r="D2500" i="1"/>
  <c r="E2500" i="1"/>
  <c r="F2500" i="1"/>
  <c r="G2500" i="1"/>
  <c r="H2500" i="1"/>
  <c r="I2500" i="1"/>
  <c r="B2501" i="1"/>
  <c r="C2501" i="1"/>
  <c r="D2501" i="1"/>
  <c r="E2501" i="1"/>
  <c r="F2501" i="1"/>
  <c r="G2501" i="1"/>
  <c r="H2501" i="1"/>
  <c r="I2501" i="1"/>
  <c r="B2502" i="1"/>
  <c r="C2502" i="1"/>
  <c r="D2502" i="1"/>
  <c r="E2502" i="1"/>
  <c r="F2502" i="1"/>
  <c r="G2502" i="1"/>
  <c r="H2502" i="1"/>
  <c r="I2502" i="1"/>
  <c r="B2503" i="1"/>
  <c r="C2503" i="1"/>
  <c r="D2503" i="1"/>
  <c r="E2503" i="1"/>
  <c r="F2503" i="1"/>
  <c r="G2503" i="1"/>
  <c r="H2503" i="1"/>
  <c r="I2503" i="1"/>
  <c r="B2504" i="1"/>
  <c r="C2504" i="1"/>
  <c r="D2504" i="1"/>
  <c r="E2504" i="1"/>
  <c r="F2504" i="1"/>
  <c r="G2504" i="1"/>
  <c r="H2504" i="1"/>
  <c r="I2504" i="1"/>
  <c r="B2505" i="1"/>
  <c r="C2505" i="1"/>
  <c r="D2505" i="1"/>
  <c r="E2505" i="1"/>
  <c r="F2505" i="1"/>
  <c r="G2505" i="1"/>
  <c r="H2505" i="1"/>
  <c r="I2505" i="1"/>
  <c r="B2506" i="1"/>
  <c r="C2506" i="1"/>
  <c r="D2506" i="1"/>
  <c r="E2506" i="1"/>
  <c r="F2506" i="1"/>
  <c r="G2506" i="1"/>
  <c r="H2506" i="1"/>
  <c r="I2506" i="1"/>
  <c r="B2507" i="1"/>
  <c r="C2507" i="1"/>
  <c r="D2507" i="1"/>
  <c r="E2507" i="1"/>
  <c r="F2507" i="1"/>
  <c r="G2507" i="1"/>
  <c r="H2507" i="1"/>
  <c r="I2507" i="1"/>
  <c r="B2508" i="1"/>
  <c r="C2508" i="1"/>
  <c r="D2508" i="1"/>
  <c r="E2508" i="1"/>
  <c r="F2508" i="1"/>
  <c r="G2508" i="1"/>
  <c r="H2508" i="1"/>
  <c r="I2508" i="1"/>
  <c r="B2509" i="1"/>
  <c r="C2509" i="1"/>
  <c r="D2509" i="1"/>
  <c r="E2509" i="1"/>
  <c r="F2509" i="1"/>
  <c r="G2509" i="1"/>
  <c r="H2509" i="1"/>
  <c r="I2509" i="1"/>
  <c r="B2510" i="1"/>
  <c r="C2510" i="1"/>
  <c r="D2510" i="1"/>
  <c r="E2510" i="1"/>
  <c r="F2510" i="1"/>
  <c r="G2510" i="1"/>
  <c r="H2510" i="1"/>
  <c r="I2510" i="1"/>
  <c r="B2511" i="1"/>
  <c r="C2511" i="1"/>
  <c r="D2511" i="1"/>
  <c r="E2511" i="1"/>
  <c r="F2511" i="1"/>
  <c r="G2511" i="1"/>
  <c r="H2511" i="1"/>
  <c r="I2511" i="1"/>
  <c r="B2512" i="1"/>
  <c r="C2512" i="1"/>
  <c r="D2512" i="1"/>
  <c r="E2512" i="1"/>
  <c r="F2512" i="1"/>
  <c r="G2512" i="1"/>
  <c r="H2512" i="1"/>
  <c r="I2512" i="1"/>
  <c r="B2513" i="1"/>
  <c r="C2513" i="1"/>
  <c r="D2513" i="1"/>
  <c r="E2513" i="1"/>
  <c r="F2513" i="1"/>
  <c r="G2513" i="1"/>
  <c r="H2513" i="1"/>
  <c r="I2513" i="1"/>
  <c r="B2514" i="1"/>
  <c r="C2514" i="1"/>
  <c r="D2514" i="1"/>
  <c r="E2514" i="1"/>
  <c r="F2514" i="1"/>
  <c r="G2514" i="1"/>
  <c r="H2514" i="1"/>
  <c r="I2514" i="1"/>
  <c r="B2515" i="1"/>
  <c r="C2515" i="1"/>
  <c r="D2515" i="1"/>
  <c r="E2515" i="1"/>
  <c r="F2515" i="1"/>
  <c r="G2515" i="1"/>
  <c r="H2515" i="1"/>
  <c r="I2515" i="1"/>
  <c r="B2516" i="1"/>
  <c r="C2516" i="1"/>
  <c r="D2516" i="1"/>
  <c r="E2516" i="1"/>
  <c r="F2516" i="1"/>
  <c r="G2516" i="1"/>
  <c r="H2516" i="1"/>
  <c r="I2516" i="1"/>
  <c r="B2517" i="1"/>
  <c r="C2517" i="1"/>
  <c r="D2517" i="1"/>
  <c r="E2517" i="1"/>
  <c r="F2517" i="1"/>
  <c r="G2517" i="1"/>
  <c r="H2517" i="1"/>
  <c r="I2517" i="1"/>
  <c r="B2518" i="1"/>
  <c r="C2518" i="1"/>
  <c r="D2518" i="1"/>
  <c r="E2518" i="1"/>
  <c r="F2518" i="1"/>
  <c r="G2518" i="1"/>
  <c r="H2518" i="1"/>
  <c r="I2518" i="1"/>
  <c r="B2519" i="1"/>
  <c r="C2519" i="1"/>
  <c r="D2519" i="1"/>
  <c r="E2519" i="1"/>
  <c r="F2519" i="1"/>
  <c r="G2519" i="1"/>
  <c r="H2519" i="1"/>
  <c r="I2519" i="1"/>
  <c r="B2520" i="1"/>
  <c r="C2520" i="1"/>
  <c r="D2520" i="1"/>
  <c r="E2520" i="1"/>
  <c r="F2520" i="1"/>
  <c r="G2520" i="1"/>
  <c r="H2520" i="1"/>
  <c r="I2520" i="1"/>
  <c r="B2521" i="1"/>
  <c r="C2521" i="1"/>
  <c r="D2521" i="1"/>
  <c r="E2521" i="1"/>
  <c r="F2521" i="1"/>
  <c r="G2521" i="1"/>
  <c r="H2521" i="1"/>
  <c r="I2521" i="1"/>
  <c r="B2522" i="1"/>
  <c r="C2522" i="1"/>
  <c r="D2522" i="1"/>
  <c r="E2522" i="1"/>
  <c r="F2522" i="1"/>
  <c r="G2522" i="1"/>
  <c r="H2522" i="1"/>
  <c r="I2522" i="1"/>
  <c r="B2523" i="1"/>
  <c r="C2523" i="1"/>
  <c r="D2523" i="1"/>
  <c r="E2523" i="1"/>
  <c r="F2523" i="1"/>
  <c r="G2523" i="1"/>
  <c r="H2523" i="1"/>
  <c r="I2523" i="1"/>
  <c r="B2524" i="1"/>
  <c r="C2524" i="1"/>
  <c r="D2524" i="1"/>
  <c r="E2524" i="1"/>
  <c r="F2524" i="1"/>
  <c r="G2524" i="1"/>
  <c r="H2524" i="1"/>
  <c r="I2524" i="1"/>
  <c r="B2525" i="1"/>
  <c r="C2525" i="1"/>
  <c r="D2525" i="1"/>
  <c r="E2525" i="1"/>
  <c r="F2525" i="1"/>
  <c r="G2525" i="1"/>
  <c r="H2525" i="1"/>
  <c r="I2525" i="1"/>
  <c r="B2526" i="1"/>
  <c r="C2526" i="1"/>
  <c r="D2526" i="1"/>
  <c r="E2526" i="1"/>
  <c r="F2526" i="1"/>
  <c r="G2526" i="1"/>
  <c r="H2526" i="1"/>
  <c r="I2526" i="1"/>
  <c r="B2527" i="1"/>
  <c r="C2527" i="1"/>
  <c r="D2527" i="1"/>
  <c r="E2527" i="1"/>
  <c r="F2527" i="1"/>
  <c r="G2527" i="1"/>
  <c r="H2527" i="1"/>
  <c r="I2527" i="1"/>
  <c r="B2528" i="1"/>
  <c r="C2528" i="1"/>
  <c r="D2528" i="1"/>
  <c r="E2528" i="1"/>
  <c r="F2528" i="1"/>
  <c r="G2528" i="1"/>
  <c r="H2528" i="1"/>
  <c r="I2528" i="1"/>
  <c r="B2529" i="1"/>
  <c r="C2529" i="1"/>
  <c r="D2529" i="1"/>
  <c r="E2529" i="1"/>
  <c r="F2529" i="1"/>
  <c r="G2529" i="1"/>
  <c r="H2529" i="1"/>
  <c r="I2529" i="1"/>
  <c r="B2530" i="1"/>
  <c r="C2530" i="1"/>
  <c r="D2530" i="1"/>
  <c r="E2530" i="1"/>
  <c r="F2530" i="1"/>
  <c r="G2530" i="1"/>
  <c r="H2530" i="1"/>
  <c r="I2530" i="1"/>
  <c r="B2531" i="1"/>
  <c r="C2531" i="1"/>
  <c r="D2531" i="1"/>
  <c r="E2531" i="1"/>
  <c r="F2531" i="1"/>
  <c r="G2531" i="1"/>
  <c r="H2531" i="1"/>
  <c r="I2531" i="1"/>
  <c r="B2532" i="1"/>
  <c r="C2532" i="1"/>
  <c r="D2532" i="1"/>
  <c r="E2532" i="1"/>
  <c r="F2532" i="1"/>
  <c r="G2532" i="1"/>
  <c r="H2532" i="1"/>
  <c r="I2532" i="1"/>
  <c r="B2533" i="1"/>
  <c r="C2533" i="1"/>
  <c r="D2533" i="1"/>
  <c r="E2533" i="1"/>
  <c r="F2533" i="1"/>
  <c r="G2533" i="1"/>
  <c r="H2533" i="1"/>
  <c r="I2533" i="1"/>
  <c r="B2534" i="1"/>
  <c r="C2534" i="1"/>
  <c r="D2534" i="1"/>
  <c r="E2534" i="1"/>
  <c r="F2534" i="1"/>
  <c r="G2534" i="1"/>
  <c r="H2534" i="1"/>
  <c r="I2534" i="1"/>
  <c r="B2535" i="1"/>
  <c r="C2535" i="1"/>
  <c r="D2535" i="1"/>
  <c r="E2535" i="1"/>
  <c r="F2535" i="1"/>
  <c r="G2535" i="1"/>
  <c r="H2535" i="1"/>
  <c r="I2535" i="1"/>
  <c r="B2536" i="1"/>
  <c r="C2536" i="1"/>
  <c r="D2536" i="1"/>
  <c r="E2536" i="1"/>
  <c r="F2536" i="1"/>
  <c r="G2536" i="1"/>
  <c r="H2536" i="1"/>
  <c r="I2536" i="1"/>
  <c r="B2537" i="1"/>
  <c r="C2537" i="1"/>
  <c r="D2537" i="1"/>
  <c r="E2537" i="1"/>
  <c r="F2537" i="1"/>
  <c r="G2537" i="1"/>
  <c r="H2537" i="1"/>
  <c r="I2537" i="1"/>
  <c r="B2538" i="1"/>
  <c r="C2538" i="1"/>
  <c r="D2538" i="1"/>
  <c r="E2538" i="1"/>
  <c r="F2538" i="1"/>
  <c r="G2538" i="1"/>
  <c r="H2538" i="1"/>
  <c r="I2538" i="1"/>
  <c r="B2539" i="1"/>
  <c r="C2539" i="1"/>
  <c r="D2539" i="1"/>
  <c r="E2539" i="1"/>
  <c r="F2539" i="1"/>
  <c r="G2539" i="1"/>
  <c r="H2539" i="1"/>
  <c r="I2539" i="1"/>
  <c r="B2540" i="1"/>
  <c r="C2540" i="1"/>
  <c r="D2540" i="1"/>
  <c r="E2540" i="1"/>
  <c r="F2540" i="1"/>
  <c r="G2540" i="1"/>
  <c r="H2540" i="1"/>
  <c r="I2540" i="1"/>
  <c r="B2541" i="1"/>
  <c r="C2541" i="1"/>
  <c r="D2541" i="1"/>
  <c r="E2541" i="1"/>
  <c r="F2541" i="1"/>
  <c r="G2541" i="1"/>
  <c r="H2541" i="1"/>
  <c r="I2541" i="1"/>
  <c r="B2542" i="1"/>
  <c r="C2542" i="1"/>
  <c r="D2542" i="1"/>
  <c r="E2542" i="1"/>
  <c r="F2542" i="1"/>
  <c r="G2542" i="1"/>
  <c r="H2542" i="1"/>
  <c r="I2542" i="1"/>
  <c r="B2543" i="1"/>
  <c r="C2543" i="1"/>
  <c r="D2543" i="1"/>
  <c r="E2543" i="1"/>
  <c r="F2543" i="1"/>
  <c r="G2543" i="1"/>
  <c r="H2543" i="1"/>
  <c r="I2543" i="1"/>
  <c r="B2544" i="1"/>
  <c r="C2544" i="1"/>
  <c r="D2544" i="1"/>
  <c r="E2544" i="1"/>
  <c r="F2544" i="1"/>
  <c r="G2544" i="1"/>
  <c r="H2544" i="1"/>
  <c r="I2544" i="1"/>
  <c r="B2545" i="1"/>
  <c r="C2545" i="1"/>
  <c r="D2545" i="1"/>
  <c r="E2545" i="1"/>
  <c r="F2545" i="1"/>
  <c r="G2545" i="1"/>
  <c r="H2545" i="1"/>
  <c r="I2545" i="1"/>
  <c r="B2546" i="1"/>
  <c r="C2546" i="1"/>
  <c r="D2546" i="1"/>
  <c r="E2546" i="1"/>
  <c r="F2546" i="1"/>
  <c r="G2546" i="1"/>
  <c r="H2546" i="1"/>
  <c r="I2546" i="1"/>
  <c r="B2547" i="1"/>
  <c r="C2547" i="1"/>
  <c r="D2547" i="1"/>
  <c r="E2547" i="1"/>
  <c r="F2547" i="1"/>
  <c r="G2547" i="1"/>
  <c r="H2547" i="1"/>
  <c r="I2547" i="1"/>
  <c r="B2548" i="1"/>
  <c r="C2548" i="1"/>
  <c r="D2548" i="1"/>
  <c r="E2548" i="1"/>
  <c r="F2548" i="1"/>
  <c r="G2548" i="1"/>
  <c r="H2548" i="1"/>
  <c r="I2548" i="1"/>
  <c r="B2549" i="1"/>
  <c r="C2549" i="1"/>
  <c r="D2549" i="1"/>
  <c r="E2549" i="1"/>
  <c r="F2549" i="1"/>
  <c r="G2549" i="1"/>
  <c r="H2549" i="1"/>
  <c r="I2549" i="1"/>
  <c r="B2550" i="1"/>
  <c r="C2550" i="1"/>
  <c r="D2550" i="1"/>
  <c r="E2550" i="1"/>
  <c r="F2550" i="1"/>
  <c r="G2550" i="1"/>
  <c r="H2550" i="1"/>
  <c r="I2550" i="1"/>
  <c r="B2551" i="1"/>
  <c r="C2551" i="1"/>
  <c r="D2551" i="1"/>
  <c r="E2551" i="1"/>
  <c r="F2551" i="1"/>
  <c r="G2551" i="1"/>
  <c r="H2551" i="1"/>
  <c r="I2551" i="1"/>
  <c r="B2552" i="1"/>
  <c r="C2552" i="1"/>
  <c r="D2552" i="1"/>
  <c r="E2552" i="1"/>
  <c r="F2552" i="1"/>
  <c r="G2552" i="1"/>
  <c r="H2552" i="1"/>
  <c r="I2552" i="1"/>
  <c r="B2553" i="1"/>
  <c r="C2553" i="1"/>
  <c r="D2553" i="1"/>
  <c r="E2553" i="1"/>
  <c r="F2553" i="1"/>
  <c r="G2553" i="1"/>
  <c r="H2553" i="1"/>
  <c r="I2553" i="1"/>
  <c r="B2554" i="1"/>
  <c r="C2554" i="1"/>
  <c r="D2554" i="1"/>
  <c r="E2554" i="1"/>
  <c r="F2554" i="1"/>
  <c r="G2554" i="1"/>
  <c r="H2554" i="1"/>
  <c r="I2554" i="1"/>
  <c r="B2555" i="1"/>
  <c r="C2555" i="1"/>
  <c r="D2555" i="1"/>
  <c r="E2555" i="1"/>
  <c r="F2555" i="1"/>
  <c r="G2555" i="1"/>
  <c r="H2555" i="1"/>
  <c r="I2555" i="1"/>
  <c r="B2556" i="1"/>
  <c r="C2556" i="1"/>
  <c r="D2556" i="1"/>
  <c r="E2556" i="1"/>
  <c r="F2556" i="1"/>
  <c r="G2556" i="1"/>
  <c r="H2556" i="1"/>
  <c r="I2556" i="1"/>
  <c r="B2557" i="1"/>
  <c r="C2557" i="1"/>
  <c r="D2557" i="1"/>
  <c r="E2557" i="1"/>
  <c r="F2557" i="1"/>
  <c r="G2557" i="1"/>
  <c r="H2557" i="1"/>
  <c r="I2557" i="1"/>
  <c r="B2558" i="1"/>
  <c r="C2558" i="1"/>
  <c r="D2558" i="1"/>
  <c r="E2558" i="1"/>
  <c r="F2558" i="1"/>
  <c r="G2558" i="1"/>
  <c r="H2558" i="1"/>
  <c r="I2558" i="1"/>
  <c r="B2559" i="1"/>
  <c r="C2559" i="1"/>
  <c r="D2559" i="1"/>
  <c r="E2559" i="1"/>
  <c r="F2559" i="1"/>
  <c r="G2559" i="1"/>
  <c r="H2559" i="1"/>
  <c r="I2559" i="1"/>
  <c r="B2560" i="1"/>
  <c r="C2560" i="1"/>
  <c r="D2560" i="1"/>
  <c r="E2560" i="1"/>
  <c r="F2560" i="1"/>
  <c r="G2560" i="1"/>
  <c r="H2560" i="1"/>
  <c r="I2560" i="1"/>
  <c r="B2561" i="1"/>
  <c r="C2561" i="1"/>
  <c r="D2561" i="1"/>
  <c r="E2561" i="1"/>
  <c r="F2561" i="1"/>
  <c r="G2561" i="1"/>
  <c r="H2561" i="1"/>
  <c r="I2561" i="1"/>
  <c r="B2562" i="1"/>
  <c r="C2562" i="1"/>
  <c r="D2562" i="1"/>
  <c r="E2562" i="1"/>
  <c r="F2562" i="1"/>
  <c r="G2562" i="1"/>
  <c r="H2562" i="1"/>
  <c r="I2562" i="1"/>
  <c r="B2563" i="1"/>
  <c r="C2563" i="1"/>
  <c r="D2563" i="1"/>
  <c r="E2563" i="1"/>
  <c r="F2563" i="1"/>
  <c r="G2563" i="1"/>
  <c r="H2563" i="1"/>
  <c r="I2563" i="1"/>
  <c r="B2564" i="1"/>
  <c r="C2564" i="1"/>
  <c r="D2564" i="1"/>
  <c r="E2564" i="1"/>
  <c r="F2564" i="1"/>
  <c r="G2564" i="1"/>
  <c r="H2564" i="1"/>
  <c r="I2564" i="1"/>
  <c r="B2565" i="1"/>
  <c r="C2565" i="1"/>
  <c r="D2565" i="1"/>
  <c r="E2565" i="1"/>
  <c r="F2565" i="1"/>
  <c r="G2565" i="1"/>
  <c r="H2565" i="1"/>
  <c r="I2565" i="1"/>
  <c r="B2566" i="1"/>
  <c r="C2566" i="1"/>
  <c r="D2566" i="1"/>
  <c r="E2566" i="1"/>
  <c r="F2566" i="1"/>
  <c r="G2566" i="1"/>
  <c r="H2566" i="1"/>
  <c r="I2566" i="1"/>
  <c r="B2567" i="1"/>
  <c r="C2567" i="1"/>
  <c r="D2567" i="1"/>
  <c r="E2567" i="1"/>
  <c r="F2567" i="1"/>
  <c r="G2567" i="1"/>
  <c r="H2567" i="1"/>
  <c r="I2567" i="1"/>
  <c r="B2568" i="1"/>
  <c r="C2568" i="1"/>
  <c r="D2568" i="1"/>
  <c r="E2568" i="1"/>
  <c r="F2568" i="1"/>
  <c r="G2568" i="1"/>
  <c r="H2568" i="1"/>
  <c r="I2568" i="1"/>
  <c r="B2569" i="1"/>
  <c r="C2569" i="1"/>
  <c r="D2569" i="1"/>
  <c r="E2569" i="1"/>
  <c r="F2569" i="1"/>
  <c r="G2569" i="1"/>
  <c r="H2569" i="1"/>
  <c r="I2569" i="1"/>
  <c r="B2570" i="1"/>
  <c r="C2570" i="1"/>
  <c r="D2570" i="1"/>
  <c r="E2570" i="1"/>
  <c r="F2570" i="1"/>
  <c r="G2570" i="1"/>
  <c r="H2570" i="1"/>
  <c r="I2570" i="1"/>
  <c r="B2571" i="1"/>
  <c r="C2571" i="1"/>
  <c r="D2571" i="1"/>
  <c r="E2571" i="1"/>
  <c r="F2571" i="1"/>
  <c r="G2571" i="1"/>
  <c r="H2571" i="1"/>
  <c r="I2571" i="1"/>
  <c r="B2572" i="1"/>
  <c r="C2572" i="1"/>
  <c r="D2572" i="1"/>
  <c r="E2572" i="1"/>
  <c r="F2572" i="1"/>
  <c r="G2572" i="1"/>
  <c r="H2572" i="1"/>
  <c r="I2572" i="1"/>
  <c r="B2573" i="1"/>
  <c r="C2573" i="1"/>
  <c r="D2573" i="1"/>
  <c r="E2573" i="1"/>
  <c r="F2573" i="1"/>
  <c r="G2573" i="1"/>
  <c r="H2573" i="1"/>
  <c r="I2573" i="1"/>
  <c r="B2574" i="1"/>
  <c r="C2574" i="1"/>
  <c r="D2574" i="1"/>
  <c r="E2574" i="1"/>
  <c r="F2574" i="1"/>
  <c r="G2574" i="1"/>
  <c r="H2574" i="1"/>
  <c r="I2574" i="1"/>
  <c r="B2575" i="1"/>
  <c r="C2575" i="1"/>
  <c r="D2575" i="1"/>
  <c r="E2575" i="1"/>
  <c r="F2575" i="1"/>
  <c r="G2575" i="1"/>
  <c r="H2575" i="1"/>
  <c r="I2575" i="1"/>
  <c r="B2576" i="1"/>
  <c r="C2576" i="1"/>
  <c r="D2576" i="1"/>
  <c r="E2576" i="1"/>
  <c r="F2576" i="1"/>
  <c r="G2576" i="1"/>
  <c r="H2576" i="1"/>
  <c r="I2576" i="1"/>
  <c r="B2577" i="1"/>
  <c r="C2577" i="1"/>
  <c r="D2577" i="1"/>
  <c r="E2577" i="1"/>
  <c r="F2577" i="1"/>
  <c r="G2577" i="1"/>
  <c r="H2577" i="1"/>
  <c r="I2577" i="1"/>
  <c r="B2578" i="1"/>
  <c r="C2578" i="1"/>
  <c r="D2578" i="1"/>
  <c r="E2578" i="1"/>
  <c r="F2578" i="1"/>
  <c r="G2578" i="1"/>
  <c r="H2578" i="1"/>
  <c r="I2578" i="1"/>
  <c r="B2579" i="1"/>
  <c r="C2579" i="1"/>
  <c r="D2579" i="1"/>
  <c r="E2579" i="1"/>
  <c r="F2579" i="1"/>
  <c r="G2579" i="1"/>
  <c r="H2579" i="1"/>
  <c r="I2579" i="1"/>
  <c r="B2580" i="1"/>
  <c r="C2580" i="1"/>
  <c r="D2580" i="1"/>
  <c r="E2580" i="1"/>
  <c r="F2580" i="1"/>
  <c r="G2580" i="1"/>
  <c r="H2580" i="1"/>
  <c r="I2580" i="1"/>
  <c r="B2581" i="1"/>
  <c r="C2581" i="1"/>
  <c r="D2581" i="1"/>
  <c r="E2581" i="1"/>
  <c r="F2581" i="1"/>
  <c r="G2581" i="1"/>
  <c r="H2581" i="1"/>
  <c r="I2581" i="1"/>
  <c r="B2582" i="1"/>
  <c r="C2582" i="1"/>
  <c r="D2582" i="1"/>
  <c r="E2582" i="1"/>
  <c r="F2582" i="1"/>
  <c r="G2582" i="1"/>
  <c r="H2582" i="1"/>
  <c r="I2582" i="1"/>
  <c r="B2583" i="1"/>
  <c r="C2583" i="1"/>
  <c r="D2583" i="1"/>
  <c r="E2583" i="1"/>
  <c r="F2583" i="1"/>
  <c r="G2583" i="1"/>
  <c r="H2583" i="1"/>
  <c r="I2583" i="1"/>
  <c r="B2584" i="1"/>
  <c r="C2584" i="1"/>
  <c r="D2584" i="1"/>
  <c r="E2584" i="1"/>
  <c r="F2584" i="1"/>
  <c r="G2584" i="1"/>
  <c r="H2584" i="1"/>
  <c r="I2584" i="1"/>
  <c r="B2585" i="1"/>
  <c r="C2585" i="1"/>
  <c r="D2585" i="1"/>
  <c r="E2585" i="1"/>
  <c r="F2585" i="1"/>
  <c r="G2585" i="1"/>
  <c r="H2585" i="1"/>
  <c r="I2585" i="1"/>
  <c r="B2586" i="1"/>
  <c r="C2586" i="1"/>
  <c r="D2586" i="1"/>
  <c r="E2586" i="1"/>
  <c r="F2586" i="1"/>
  <c r="G2586" i="1"/>
  <c r="H2586" i="1"/>
  <c r="I2586" i="1"/>
  <c r="B2587" i="1"/>
  <c r="C2587" i="1"/>
  <c r="D2587" i="1"/>
  <c r="E2587" i="1"/>
  <c r="F2587" i="1"/>
  <c r="G2587" i="1"/>
  <c r="H2587" i="1"/>
  <c r="I2587" i="1"/>
  <c r="B2588" i="1"/>
  <c r="C2588" i="1"/>
  <c r="D2588" i="1"/>
  <c r="E2588" i="1"/>
  <c r="F2588" i="1"/>
  <c r="G2588" i="1"/>
  <c r="H2588" i="1"/>
  <c r="I2588" i="1"/>
  <c r="B2589" i="1"/>
  <c r="C2589" i="1"/>
  <c r="D2589" i="1"/>
  <c r="E2589" i="1"/>
  <c r="F2589" i="1"/>
  <c r="G2589" i="1"/>
  <c r="H2589" i="1"/>
  <c r="I2589" i="1"/>
  <c r="B2590" i="1"/>
  <c r="C2590" i="1"/>
  <c r="D2590" i="1"/>
  <c r="E2590" i="1"/>
  <c r="F2590" i="1"/>
  <c r="G2590" i="1"/>
  <c r="H2590" i="1"/>
  <c r="I2590" i="1"/>
  <c r="B2591" i="1"/>
  <c r="C2591" i="1"/>
  <c r="D2591" i="1"/>
  <c r="E2591" i="1"/>
  <c r="F2591" i="1"/>
  <c r="G2591" i="1"/>
  <c r="H2591" i="1"/>
  <c r="I2591" i="1"/>
  <c r="B2592" i="1"/>
  <c r="C2592" i="1"/>
  <c r="D2592" i="1"/>
  <c r="E2592" i="1"/>
  <c r="F2592" i="1"/>
  <c r="G2592" i="1"/>
  <c r="H2592" i="1"/>
  <c r="I2592" i="1"/>
  <c r="B2593" i="1"/>
  <c r="C2593" i="1"/>
  <c r="D2593" i="1"/>
  <c r="E2593" i="1"/>
  <c r="F2593" i="1"/>
  <c r="G2593" i="1"/>
  <c r="H2593" i="1"/>
  <c r="I2593" i="1"/>
  <c r="B2594" i="1"/>
  <c r="C2594" i="1"/>
  <c r="D2594" i="1"/>
  <c r="E2594" i="1"/>
  <c r="F2594" i="1"/>
  <c r="G2594" i="1"/>
  <c r="H2594" i="1"/>
  <c r="I2594" i="1"/>
  <c r="B2595" i="1"/>
  <c r="C2595" i="1"/>
  <c r="D2595" i="1"/>
  <c r="E2595" i="1"/>
  <c r="F2595" i="1"/>
  <c r="G2595" i="1"/>
  <c r="H2595" i="1"/>
  <c r="I2595" i="1"/>
  <c r="B2596" i="1"/>
  <c r="C2596" i="1"/>
  <c r="D2596" i="1"/>
  <c r="E2596" i="1"/>
  <c r="F2596" i="1"/>
  <c r="G2596" i="1"/>
  <c r="H2596" i="1"/>
  <c r="I2596" i="1"/>
  <c r="B2597" i="1"/>
  <c r="C2597" i="1"/>
  <c r="D2597" i="1"/>
  <c r="E2597" i="1"/>
  <c r="F2597" i="1"/>
  <c r="G2597" i="1"/>
  <c r="H2597" i="1"/>
  <c r="I2597" i="1"/>
  <c r="B2598" i="1"/>
  <c r="C2598" i="1"/>
  <c r="D2598" i="1"/>
  <c r="E2598" i="1"/>
  <c r="F2598" i="1"/>
  <c r="G2598" i="1"/>
  <c r="H2598" i="1"/>
  <c r="I2598" i="1"/>
  <c r="B2599" i="1"/>
  <c r="C2599" i="1"/>
  <c r="D2599" i="1"/>
  <c r="E2599" i="1"/>
  <c r="F2599" i="1"/>
  <c r="G2599" i="1"/>
  <c r="H2599" i="1"/>
  <c r="I2599" i="1"/>
  <c r="B2600" i="1"/>
  <c r="C2600" i="1"/>
  <c r="D2600" i="1"/>
  <c r="E2600" i="1"/>
  <c r="F2600" i="1"/>
  <c r="G2600" i="1"/>
  <c r="H2600" i="1"/>
  <c r="I2600" i="1"/>
  <c r="B2601" i="1"/>
  <c r="C2601" i="1"/>
  <c r="D2601" i="1"/>
  <c r="E2601" i="1"/>
  <c r="F2601" i="1"/>
  <c r="G2601" i="1"/>
  <c r="H2601" i="1"/>
  <c r="I2601" i="1"/>
  <c r="B2602" i="1"/>
  <c r="C2602" i="1"/>
  <c r="D2602" i="1"/>
  <c r="E2602" i="1"/>
  <c r="F2602" i="1"/>
  <c r="G2602" i="1"/>
  <c r="H2602" i="1"/>
  <c r="I2602" i="1"/>
  <c r="B2603" i="1"/>
  <c r="C2603" i="1"/>
  <c r="D2603" i="1"/>
  <c r="E2603" i="1"/>
  <c r="F2603" i="1"/>
  <c r="G2603" i="1"/>
  <c r="H2603" i="1"/>
  <c r="I2603" i="1"/>
  <c r="B2604" i="1"/>
  <c r="C2604" i="1"/>
  <c r="D2604" i="1"/>
  <c r="E2604" i="1"/>
  <c r="F2604" i="1"/>
  <c r="G2604" i="1"/>
  <c r="H2604" i="1"/>
  <c r="I2604" i="1"/>
  <c r="B2605" i="1"/>
  <c r="C2605" i="1"/>
  <c r="D2605" i="1"/>
  <c r="E2605" i="1"/>
  <c r="F2605" i="1"/>
  <c r="G2605" i="1"/>
  <c r="H2605" i="1"/>
  <c r="I2605" i="1"/>
  <c r="B2606" i="1"/>
  <c r="C2606" i="1"/>
  <c r="D2606" i="1"/>
  <c r="E2606" i="1"/>
  <c r="F2606" i="1"/>
  <c r="G2606" i="1"/>
  <c r="H2606" i="1"/>
  <c r="I2606" i="1"/>
  <c r="B2607" i="1"/>
  <c r="C2607" i="1"/>
  <c r="D2607" i="1"/>
  <c r="E2607" i="1"/>
  <c r="F2607" i="1"/>
  <c r="G2607" i="1"/>
  <c r="H2607" i="1"/>
  <c r="I2607" i="1"/>
  <c r="B2608" i="1"/>
  <c r="C2608" i="1"/>
  <c r="D2608" i="1"/>
  <c r="E2608" i="1"/>
  <c r="F2608" i="1"/>
  <c r="G2608" i="1"/>
  <c r="H2608" i="1"/>
  <c r="I2608" i="1"/>
  <c r="B2609" i="1"/>
  <c r="C2609" i="1"/>
  <c r="D2609" i="1"/>
  <c r="E2609" i="1"/>
  <c r="F2609" i="1"/>
  <c r="G2609" i="1"/>
  <c r="H2609" i="1"/>
  <c r="I2609" i="1"/>
  <c r="B2610" i="1"/>
  <c r="C2610" i="1"/>
  <c r="D2610" i="1"/>
  <c r="E2610" i="1"/>
  <c r="F2610" i="1"/>
  <c r="G2610" i="1"/>
  <c r="H2610" i="1"/>
  <c r="I2610" i="1"/>
  <c r="B2611" i="1"/>
  <c r="C2611" i="1"/>
  <c r="D2611" i="1"/>
  <c r="E2611" i="1"/>
  <c r="F2611" i="1"/>
  <c r="G2611" i="1"/>
  <c r="H2611" i="1"/>
  <c r="I2611" i="1"/>
  <c r="B2612" i="1"/>
  <c r="C2612" i="1"/>
  <c r="D2612" i="1"/>
  <c r="E2612" i="1"/>
  <c r="F2612" i="1"/>
  <c r="G2612" i="1"/>
  <c r="H2612" i="1"/>
  <c r="I2612" i="1"/>
  <c r="B2613" i="1"/>
  <c r="C2613" i="1"/>
  <c r="D2613" i="1"/>
  <c r="E2613" i="1"/>
  <c r="F2613" i="1"/>
  <c r="G2613" i="1"/>
  <c r="H2613" i="1"/>
  <c r="I2613" i="1"/>
  <c r="B2614" i="1"/>
  <c r="C2614" i="1"/>
  <c r="D2614" i="1"/>
  <c r="E2614" i="1"/>
  <c r="F2614" i="1"/>
  <c r="G2614" i="1"/>
  <c r="H2614" i="1"/>
  <c r="I2614" i="1"/>
  <c r="B2615" i="1"/>
  <c r="C2615" i="1"/>
  <c r="D2615" i="1"/>
  <c r="E2615" i="1"/>
  <c r="F2615" i="1"/>
  <c r="G2615" i="1"/>
  <c r="H2615" i="1"/>
  <c r="I2615" i="1"/>
  <c r="B2616" i="1"/>
  <c r="C2616" i="1"/>
  <c r="D2616" i="1"/>
  <c r="E2616" i="1"/>
  <c r="F2616" i="1"/>
  <c r="G2616" i="1"/>
  <c r="H2616" i="1"/>
  <c r="I2616" i="1"/>
  <c r="B2617" i="1"/>
  <c r="C2617" i="1"/>
  <c r="D2617" i="1"/>
  <c r="E2617" i="1"/>
  <c r="F2617" i="1"/>
  <c r="G2617" i="1"/>
  <c r="H2617" i="1"/>
  <c r="I2617" i="1"/>
  <c r="B2618" i="1"/>
  <c r="C2618" i="1"/>
  <c r="D2618" i="1"/>
  <c r="E2618" i="1"/>
  <c r="F2618" i="1"/>
  <c r="G2618" i="1"/>
  <c r="H2618" i="1"/>
  <c r="I2618" i="1"/>
  <c r="B2619" i="1"/>
  <c r="C2619" i="1"/>
  <c r="D2619" i="1"/>
  <c r="E2619" i="1"/>
  <c r="F2619" i="1"/>
  <c r="G2619" i="1"/>
  <c r="H2619" i="1"/>
  <c r="I2619" i="1"/>
  <c r="B2620" i="1"/>
  <c r="C2620" i="1"/>
  <c r="D2620" i="1"/>
  <c r="E2620" i="1"/>
  <c r="F2620" i="1"/>
  <c r="G2620" i="1"/>
  <c r="H2620" i="1"/>
  <c r="I2620" i="1"/>
  <c r="B2621" i="1"/>
  <c r="C2621" i="1"/>
  <c r="D2621" i="1"/>
  <c r="E2621" i="1"/>
  <c r="F2621" i="1"/>
  <c r="G2621" i="1"/>
  <c r="H2621" i="1"/>
  <c r="I2621" i="1"/>
  <c r="B2622" i="1"/>
  <c r="C2622" i="1"/>
  <c r="D2622" i="1"/>
  <c r="E2622" i="1"/>
  <c r="F2622" i="1"/>
  <c r="G2622" i="1"/>
  <c r="H2622" i="1"/>
  <c r="I2622" i="1"/>
  <c r="B2623" i="1"/>
  <c r="C2623" i="1"/>
  <c r="D2623" i="1"/>
  <c r="E2623" i="1"/>
  <c r="F2623" i="1"/>
  <c r="G2623" i="1"/>
  <c r="H2623" i="1"/>
  <c r="I2623" i="1"/>
  <c r="B2624" i="1"/>
  <c r="C2624" i="1"/>
  <c r="D2624" i="1"/>
  <c r="E2624" i="1"/>
  <c r="F2624" i="1"/>
  <c r="G2624" i="1"/>
  <c r="H2624" i="1"/>
  <c r="I2624" i="1"/>
  <c r="B2625" i="1"/>
  <c r="C2625" i="1"/>
  <c r="D2625" i="1"/>
  <c r="E2625" i="1"/>
  <c r="F2625" i="1"/>
  <c r="G2625" i="1"/>
  <c r="H2625" i="1"/>
  <c r="I2625" i="1"/>
  <c r="B2626" i="1"/>
  <c r="C2626" i="1"/>
  <c r="D2626" i="1"/>
  <c r="E2626" i="1"/>
  <c r="F2626" i="1"/>
  <c r="G2626" i="1"/>
  <c r="H2626" i="1"/>
  <c r="I2626" i="1"/>
  <c r="B2627" i="1"/>
  <c r="C2627" i="1"/>
  <c r="D2627" i="1"/>
  <c r="E2627" i="1"/>
  <c r="F2627" i="1"/>
  <c r="G2627" i="1"/>
  <c r="H2627" i="1"/>
  <c r="I2627" i="1"/>
  <c r="B2628" i="1"/>
  <c r="C2628" i="1"/>
  <c r="D2628" i="1"/>
  <c r="E2628" i="1"/>
  <c r="F2628" i="1"/>
  <c r="G2628" i="1"/>
  <c r="H2628" i="1"/>
  <c r="I2628" i="1"/>
  <c r="B2629" i="1"/>
  <c r="C2629" i="1"/>
  <c r="D2629" i="1"/>
  <c r="E2629" i="1"/>
  <c r="F2629" i="1"/>
  <c r="G2629" i="1"/>
  <c r="H2629" i="1"/>
  <c r="I2629" i="1"/>
  <c r="B2630" i="1"/>
  <c r="C2630" i="1"/>
  <c r="D2630" i="1"/>
  <c r="E2630" i="1"/>
  <c r="F2630" i="1"/>
  <c r="G2630" i="1"/>
  <c r="H2630" i="1"/>
  <c r="I2630" i="1"/>
  <c r="B2631" i="1"/>
  <c r="C2631" i="1"/>
  <c r="D2631" i="1"/>
  <c r="E2631" i="1"/>
  <c r="F2631" i="1"/>
  <c r="G2631" i="1"/>
  <c r="H2631" i="1"/>
  <c r="I2631" i="1"/>
  <c r="B2632" i="1"/>
  <c r="C2632" i="1"/>
  <c r="D2632" i="1"/>
  <c r="E2632" i="1"/>
  <c r="F2632" i="1"/>
  <c r="G2632" i="1"/>
  <c r="H2632" i="1"/>
  <c r="I2632" i="1"/>
  <c r="B2633" i="1"/>
  <c r="C2633" i="1"/>
  <c r="D2633" i="1"/>
  <c r="E2633" i="1"/>
  <c r="F2633" i="1"/>
  <c r="G2633" i="1"/>
  <c r="H2633" i="1"/>
  <c r="I2633" i="1"/>
  <c r="B2634" i="1"/>
  <c r="C2634" i="1"/>
  <c r="D2634" i="1"/>
  <c r="E2634" i="1"/>
  <c r="F2634" i="1"/>
  <c r="G2634" i="1"/>
  <c r="H2634" i="1"/>
  <c r="I2634" i="1"/>
  <c r="B2635" i="1"/>
  <c r="C2635" i="1"/>
  <c r="D2635" i="1"/>
  <c r="E2635" i="1"/>
  <c r="F2635" i="1"/>
  <c r="G2635" i="1"/>
  <c r="H2635" i="1"/>
  <c r="I2635" i="1"/>
  <c r="B2636" i="1"/>
  <c r="C2636" i="1"/>
  <c r="D2636" i="1"/>
  <c r="E2636" i="1"/>
  <c r="F2636" i="1"/>
  <c r="G2636" i="1"/>
  <c r="H2636" i="1"/>
  <c r="I2636" i="1"/>
  <c r="B2637" i="1"/>
  <c r="C2637" i="1"/>
  <c r="D2637" i="1"/>
  <c r="E2637" i="1"/>
  <c r="F2637" i="1"/>
  <c r="G2637" i="1"/>
  <c r="H2637" i="1"/>
  <c r="I2637" i="1"/>
  <c r="B2638" i="1"/>
  <c r="C2638" i="1"/>
  <c r="D2638" i="1"/>
  <c r="E2638" i="1"/>
  <c r="F2638" i="1"/>
  <c r="G2638" i="1"/>
  <c r="H2638" i="1"/>
  <c r="I2638" i="1"/>
  <c r="B2639" i="1"/>
  <c r="C2639" i="1"/>
  <c r="D2639" i="1"/>
  <c r="E2639" i="1"/>
  <c r="F2639" i="1"/>
  <c r="G2639" i="1"/>
  <c r="H2639" i="1"/>
  <c r="I2639" i="1"/>
  <c r="B2640" i="1"/>
  <c r="C2640" i="1"/>
  <c r="D2640" i="1"/>
  <c r="E2640" i="1"/>
  <c r="F2640" i="1"/>
  <c r="G2640" i="1"/>
  <c r="H2640" i="1"/>
  <c r="I2640" i="1"/>
  <c r="B2641" i="1"/>
  <c r="C2641" i="1"/>
  <c r="D2641" i="1"/>
  <c r="E2641" i="1"/>
  <c r="F2641" i="1"/>
  <c r="G2641" i="1"/>
  <c r="H2641" i="1"/>
  <c r="I2641" i="1"/>
  <c r="B2642" i="1"/>
  <c r="C2642" i="1"/>
  <c r="D2642" i="1"/>
  <c r="E2642" i="1"/>
  <c r="F2642" i="1"/>
  <c r="G2642" i="1"/>
  <c r="H2642" i="1"/>
  <c r="I2642" i="1"/>
  <c r="B2643" i="1"/>
  <c r="C2643" i="1"/>
  <c r="D2643" i="1"/>
  <c r="E2643" i="1"/>
  <c r="F2643" i="1"/>
  <c r="G2643" i="1"/>
  <c r="H2643" i="1"/>
  <c r="I2643" i="1"/>
  <c r="B2644" i="1"/>
  <c r="C2644" i="1"/>
  <c r="D2644" i="1"/>
  <c r="E2644" i="1"/>
  <c r="F2644" i="1"/>
  <c r="G2644" i="1"/>
  <c r="H2644" i="1"/>
  <c r="I2644" i="1"/>
  <c r="B2645" i="1"/>
  <c r="C2645" i="1"/>
  <c r="D2645" i="1"/>
  <c r="E2645" i="1"/>
  <c r="F2645" i="1"/>
  <c r="G2645" i="1"/>
  <c r="H2645" i="1"/>
  <c r="I2645" i="1"/>
  <c r="B2646" i="1"/>
  <c r="C2646" i="1"/>
  <c r="D2646" i="1"/>
  <c r="E2646" i="1"/>
  <c r="F2646" i="1"/>
  <c r="G2646" i="1"/>
  <c r="H2646" i="1"/>
  <c r="I2646" i="1"/>
  <c r="B2647" i="1"/>
  <c r="C2647" i="1"/>
  <c r="D2647" i="1"/>
  <c r="E2647" i="1"/>
  <c r="F2647" i="1"/>
  <c r="G2647" i="1"/>
  <c r="H2647" i="1"/>
  <c r="I2647" i="1"/>
  <c r="B2648" i="1"/>
  <c r="C2648" i="1"/>
  <c r="D2648" i="1"/>
  <c r="E2648" i="1"/>
  <c r="F2648" i="1"/>
  <c r="G2648" i="1"/>
  <c r="H2648" i="1"/>
  <c r="I2648" i="1"/>
  <c r="B2649" i="1"/>
  <c r="C2649" i="1"/>
  <c r="D2649" i="1"/>
  <c r="E2649" i="1"/>
  <c r="F2649" i="1"/>
  <c r="G2649" i="1"/>
  <c r="H2649" i="1"/>
  <c r="I2649" i="1"/>
  <c r="B2650" i="1"/>
  <c r="C2650" i="1"/>
  <c r="D2650" i="1"/>
  <c r="E2650" i="1"/>
  <c r="F2650" i="1"/>
  <c r="G2650" i="1"/>
  <c r="H2650" i="1"/>
  <c r="I2650" i="1"/>
  <c r="B2651" i="1"/>
  <c r="C2651" i="1"/>
  <c r="D2651" i="1"/>
  <c r="E2651" i="1"/>
  <c r="F2651" i="1"/>
  <c r="G2651" i="1"/>
  <c r="H2651" i="1"/>
  <c r="I2651" i="1"/>
  <c r="B2652" i="1"/>
  <c r="C2652" i="1"/>
  <c r="D2652" i="1"/>
  <c r="E2652" i="1"/>
  <c r="F2652" i="1"/>
  <c r="G2652" i="1"/>
  <c r="H2652" i="1"/>
  <c r="I2652" i="1"/>
  <c r="B2653" i="1"/>
  <c r="C2653" i="1"/>
  <c r="D2653" i="1"/>
  <c r="E2653" i="1"/>
  <c r="F2653" i="1"/>
  <c r="G2653" i="1"/>
  <c r="H2653" i="1"/>
  <c r="I2653" i="1"/>
  <c r="B2654" i="1"/>
  <c r="C2654" i="1"/>
  <c r="D2654" i="1"/>
  <c r="E2654" i="1"/>
  <c r="F2654" i="1"/>
  <c r="G2654" i="1"/>
  <c r="H2654" i="1"/>
  <c r="I2654" i="1"/>
  <c r="B2655" i="1"/>
  <c r="C2655" i="1"/>
  <c r="D2655" i="1"/>
  <c r="E2655" i="1"/>
  <c r="F2655" i="1"/>
  <c r="G2655" i="1"/>
  <c r="H2655" i="1"/>
  <c r="I2655" i="1"/>
  <c r="B2656" i="1"/>
  <c r="C2656" i="1"/>
  <c r="D2656" i="1"/>
  <c r="E2656" i="1"/>
  <c r="F2656" i="1"/>
  <c r="G2656" i="1"/>
  <c r="H2656" i="1"/>
  <c r="I2656" i="1"/>
  <c r="B2657" i="1"/>
  <c r="C2657" i="1"/>
  <c r="D2657" i="1"/>
  <c r="E2657" i="1"/>
  <c r="F2657" i="1"/>
  <c r="G2657" i="1"/>
  <c r="H2657" i="1"/>
  <c r="I2657" i="1"/>
  <c r="B2658" i="1"/>
  <c r="C2658" i="1"/>
  <c r="D2658" i="1"/>
  <c r="E2658" i="1"/>
  <c r="F2658" i="1"/>
  <c r="G2658" i="1"/>
  <c r="H2658" i="1"/>
  <c r="I2658" i="1"/>
  <c r="B2659" i="1"/>
  <c r="C2659" i="1"/>
  <c r="D2659" i="1"/>
  <c r="E2659" i="1"/>
  <c r="F2659" i="1"/>
  <c r="G2659" i="1"/>
  <c r="H2659" i="1"/>
  <c r="I2659" i="1"/>
  <c r="B2660" i="1"/>
  <c r="C2660" i="1"/>
  <c r="D2660" i="1"/>
  <c r="E2660" i="1"/>
  <c r="F2660" i="1"/>
  <c r="G2660" i="1"/>
  <c r="H2660" i="1"/>
  <c r="I2660" i="1"/>
  <c r="B2661" i="1"/>
  <c r="C2661" i="1"/>
  <c r="D2661" i="1"/>
  <c r="E2661" i="1"/>
  <c r="F2661" i="1"/>
  <c r="G2661" i="1"/>
  <c r="H2661" i="1"/>
  <c r="I2661" i="1"/>
  <c r="B2662" i="1"/>
  <c r="C2662" i="1"/>
  <c r="D2662" i="1"/>
  <c r="E2662" i="1"/>
  <c r="F2662" i="1"/>
  <c r="G2662" i="1"/>
  <c r="H2662" i="1"/>
  <c r="I2662" i="1"/>
  <c r="B2663" i="1"/>
  <c r="C2663" i="1"/>
  <c r="D2663" i="1"/>
  <c r="E2663" i="1"/>
  <c r="F2663" i="1"/>
  <c r="G2663" i="1"/>
  <c r="H2663" i="1"/>
  <c r="I2663" i="1"/>
  <c r="B2664" i="1"/>
  <c r="C2664" i="1"/>
  <c r="D2664" i="1"/>
  <c r="E2664" i="1"/>
  <c r="F2664" i="1"/>
  <c r="G2664" i="1"/>
  <c r="H2664" i="1"/>
  <c r="I2664" i="1"/>
  <c r="B2665" i="1"/>
  <c r="C2665" i="1"/>
  <c r="D2665" i="1"/>
  <c r="E2665" i="1"/>
  <c r="F2665" i="1"/>
  <c r="G2665" i="1"/>
  <c r="H2665" i="1"/>
  <c r="I2665" i="1"/>
  <c r="B2666" i="1"/>
  <c r="C2666" i="1"/>
  <c r="D2666" i="1"/>
  <c r="E2666" i="1"/>
  <c r="F2666" i="1"/>
  <c r="G2666" i="1"/>
  <c r="H2666" i="1"/>
  <c r="I2666" i="1"/>
  <c r="B2667" i="1"/>
  <c r="C2667" i="1"/>
  <c r="D2667" i="1"/>
  <c r="E2667" i="1"/>
  <c r="F2667" i="1"/>
  <c r="G2667" i="1"/>
  <c r="H2667" i="1"/>
  <c r="I2667" i="1"/>
  <c r="B2668" i="1"/>
  <c r="C2668" i="1"/>
  <c r="D2668" i="1"/>
  <c r="E2668" i="1"/>
  <c r="F2668" i="1"/>
  <c r="G2668" i="1"/>
  <c r="H2668" i="1"/>
  <c r="I2668" i="1"/>
  <c r="B2669" i="1"/>
  <c r="C2669" i="1"/>
  <c r="D2669" i="1"/>
  <c r="E2669" i="1"/>
  <c r="F2669" i="1"/>
  <c r="G2669" i="1"/>
  <c r="H2669" i="1"/>
  <c r="I2669" i="1"/>
  <c r="B2670" i="1"/>
  <c r="C2670" i="1"/>
  <c r="D2670" i="1"/>
  <c r="E2670" i="1"/>
  <c r="F2670" i="1"/>
  <c r="G2670" i="1"/>
  <c r="H2670" i="1"/>
  <c r="I2670" i="1"/>
  <c r="B2671" i="1"/>
  <c r="C2671" i="1"/>
  <c r="D2671" i="1"/>
  <c r="E2671" i="1"/>
  <c r="F2671" i="1"/>
  <c r="G2671" i="1"/>
  <c r="H2671" i="1"/>
  <c r="I2671" i="1"/>
  <c r="B2672" i="1"/>
  <c r="C2672" i="1"/>
  <c r="D2672" i="1"/>
  <c r="E2672" i="1"/>
  <c r="F2672" i="1"/>
  <c r="G2672" i="1"/>
  <c r="H2672" i="1"/>
  <c r="I2672" i="1"/>
  <c r="B2673" i="1"/>
  <c r="C2673" i="1"/>
  <c r="D2673" i="1"/>
  <c r="E2673" i="1"/>
  <c r="F2673" i="1"/>
  <c r="G2673" i="1"/>
  <c r="H2673" i="1"/>
  <c r="I2673" i="1"/>
  <c r="B2674" i="1"/>
  <c r="C2674" i="1"/>
  <c r="D2674" i="1"/>
  <c r="E2674" i="1"/>
  <c r="F2674" i="1"/>
  <c r="G2674" i="1"/>
  <c r="H2674" i="1"/>
  <c r="I2674" i="1"/>
  <c r="B2675" i="1"/>
  <c r="C2675" i="1"/>
  <c r="D2675" i="1"/>
  <c r="E2675" i="1"/>
  <c r="F2675" i="1"/>
  <c r="G2675" i="1"/>
  <c r="H2675" i="1"/>
  <c r="I2675" i="1"/>
  <c r="B2676" i="1"/>
  <c r="C2676" i="1"/>
  <c r="D2676" i="1"/>
  <c r="E2676" i="1"/>
  <c r="F2676" i="1"/>
  <c r="G2676" i="1"/>
  <c r="H2676" i="1"/>
  <c r="I2676" i="1"/>
  <c r="B2677" i="1"/>
  <c r="C2677" i="1"/>
  <c r="D2677" i="1"/>
  <c r="E2677" i="1"/>
  <c r="F2677" i="1"/>
  <c r="G2677" i="1"/>
  <c r="H2677" i="1"/>
  <c r="I2677" i="1"/>
  <c r="B2678" i="1"/>
  <c r="C2678" i="1"/>
  <c r="D2678" i="1"/>
  <c r="E2678" i="1"/>
  <c r="F2678" i="1"/>
  <c r="G2678" i="1"/>
  <c r="H2678" i="1"/>
  <c r="I2678" i="1"/>
  <c r="B2679" i="1"/>
  <c r="C2679" i="1"/>
  <c r="D2679" i="1"/>
  <c r="E2679" i="1"/>
  <c r="F2679" i="1"/>
  <c r="G2679" i="1"/>
  <c r="H2679" i="1"/>
  <c r="I2679" i="1"/>
  <c r="B2680" i="1"/>
  <c r="C2680" i="1"/>
  <c r="D2680" i="1"/>
  <c r="E2680" i="1"/>
  <c r="F2680" i="1"/>
  <c r="G2680" i="1"/>
  <c r="H2680" i="1"/>
  <c r="I2680" i="1"/>
  <c r="B2681" i="1"/>
  <c r="C2681" i="1"/>
  <c r="D2681" i="1"/>
  <c r="E2681" i="1"/>
  <c r="F2681" i="1"/>
  <c r="G2681" i="1"/>
  <c r="H2681" i="1"/>
  <c r="I2681" i="1"/>
  <c r="B2682" i="1"/>
  <c r="C2682" i="1"/>
  <c r="D2682" i="1"/>
  <c r="E2682" i="1"/>
  <c r="F2682" i="1"/>
  <c r="G2682" i="1"/>
  <c r="H2682" i="1"/>
  <c r="I2682" i="1"/>
  <c r="B2683" i="1"/>
  <c r="C2683" i="1"/>
  <c r="D2683" i="1"/>
  <c r="E2683" i="1"/>
  <c r="F2683" i="1"/>
  <c r="G2683" i="1"/>
  <c r="H2683" i="1"/>
  <c r="I2683" i="1"/>
  <c r="B2684" i="1"/>
  <c r="C2684" i="1"/>
  <c r="D2684" i="1"/>
  <c r="E2684" i="1"/>
  <c r="F2684" i="1"/>
  <c r="G2684" i="1"/>
  <c r="H2684" i="1"/>
  <c r="I2684" i="1"/>
  <c r="B2685" i="1"/>
  <c r="C2685" i="1"/>
  <c r="D2685" i="1"/>
  <c r="E2685" i="1"/>
  <c r="F2685" i="1"/>
  <c r="G2685" i="1"/>
  <c r="H2685" i="1"/>
  <c r="I2685" i="1"/>
  <c r="B2686" i="1"/>
  <c r="C2686" i="1"/>
  <c r="D2686" i="1"/>
  <c r="E2686" i="1"/>
  <c r="F2686" i="1"/>
  <c r="G2686" i="1"/>
  <c r="H2686" i="1"/>
  <c r="I2686" i="1"/>
  <c r="B2687" i="1"/>
  <c r="C2687" i="1"/>
  <c r="D2687" i="1"/>
  <c r="E2687" i="1"/>
  <c r="F2687" i="1"/>
  <c r="G2687" i="1"/>
  <c r="H2687" i="1"/>
  <c r="I2687" i="1"/>
  <c r="B2688" i="1"/>
  <c r="C2688" i="1"/>
  <c r="D2688" i="1"/>
  <c r="E2688" i="1"/>
  <c r="F2688" i="1"/>
  <c r="G2688" i="1"/>
  <c r="H2688" i="1"/>
  <c r="I2688" i="1"/>
  <c r="B2689" i="1"/>
  <c r="C2689" i="1"/>
  <c r="D2689" i="1"/>
  <c r="E2689" i="1"/>
  <c r="F2689" i="1"/>
  <c r="G2689" i="1"/>
  <c r="H2689" i="1"/>
  <c r="I2689" i="1"/>
  <c r="B2690" i="1"/>
  <c r="C2690" i="1"/>
  <c r="D2690" i="1"/>
  <c r="E2690" i="1"/>
  <c r="F2690" i="1"/>
  <c r="G2690" i="1"/>
  <c r="H2690" i="1"/>
  <c r="I2690" i="1"/>
  <c r="B2691" i="1"/>
  <c r="C2691" i="1"/>
  <c r="D2691" i="1"/>
  <c r="E2691" i="1"/>
  <c r="F2691" i="1"/>
  <c r="G2691" i="1"/>
  <c r="H2691" i="1"/>
  <c r="I2691" i="1"/>
  <c r="B2692" i="1"/>
  <c r="C2692" i="1"/>
  <c r="D2692" i="1"/>
  <c r="E2692" i="1"/>
  <c r="F2692" i="1"/>
  <c r="G2692" i="1"/>
  <c r="H2692" i="1"/>
  <c r="I2692" i="1"/>
  <c r="B2693" i="1"/>
  <c r="C2693" i="1"/>
  <c r="D2693" i="1"/>
  <c r="E2693" i="1"/>
  <c r="F2693" i="1"/>
  <c r="G2693" i="1"/>
  <c r="H2693" i="1"/>
  <c r="I2693" i="1"/>
  <c r="B2694" i="1"/>
  <c r="C2694" i="1"/>
  <c r="D2694" i="1"/>
  <c r="E2694" i="1"/>
  <c r="F2694" i="1"/>
  <c r="G2694" i="1"/>
  <c r="H2694" i="1"/>
  <c r="I2694" i="1"/>
  <c r="B2695" i="1"/>
  <c r="C2695" i="1"/>
  <c r="D2695" i="1"/>
  <c r="E2695" i="1"/>
  <c r="F2695" i="1"/>
  <c r="G2695" i="1"/>
  <c r="H2695" i="1"/>
  <c r="I2695" i="1"/>
  <c r="B2696" i="1"/>
  <c r="C2696" i="1"/>
  <c r="D2696" i="1"/>
  <c r="E2696" i="1"/>
  <c r="F2696" i="1"/>
  <c r="G2696" i="1"/>
  <c r="H2696" i="1"/>
  <c r="I2696" i="1"/>
  <c r="B2697" i="1"/>
  <c r="C2697" i="1"/>
  <c r="D2697" i="1"/>
  <c r="E2697" i="1"/>
  <c r="F2697" i="1"/>
  <c r="G2697" i="1"/>
  <c r="H2697" i="1"/>
  <c r="I2697" i="1"/>
  <c r="B2698" i="1"/>
  <c r="C2698" i="1"/>
  <c r="D2698" i="1"/>
  <c r="E2698" i="1"/>
  <c r="F2698" i="1"/>
  <c r="G2698" i="1"/>
  <c r="H2698" i="1"/>
  <c r="I2698" i="1"/>
  <c r="B2699" i="1"/>
  <c r="C2699" i="1"/>
  <c r="D2699" i="1"/>
  <c r="E2699" i="1"/>
  <c r="F2699" i="1"/>
  <c r="G2699" i="1"/>
  <c r="H2699" i="1"/>
  <c r="I2699" i="1"/>
  <c r="B2700" i="1"/>
  <c r="C2700" i="1"/>
  <c r="D2700" i="1"/>
  <c r="E2700" i="1"/>
  <c r="F2700" i="1"/>
  <c r="G2700" i="1"/>
  <c r="H2700" i="1"/>
  <c r="I2700" i="1"/>
  <c r="B2701" i="1"/>
  <c r="C2701" i="1"/>
  <c r="D2701" i="1"/>
  <c r="E2701" i="1"/>
  <c r="F2701" i="1"/>
  <c r="G2701" i="1"/>
  <c r="H2701" i="1"/>
  <c r="I2701" i="1"/>
  <c r="B2702" i="1"/>
  <c r="C2702" i="1"/>
  <c r="D2702" i="1"/>
  <c r="E2702" i="1"/>
  <c r="F2702" i="1"/>
  <c r="G2702" i="1"/>
  <c r="H2702" i="1"/>
  <c r="I2702" i="1"/>
  <c r="B2703" i="1"/>
  <c r="C2703" i="1"/>
  <c r="D2703" i="1"/>
  <c r="E2703" i="1"/>
  <c r="F2703" i="1"/>
  <c r="G2703" i="1"/>
  <c r="H2703" i="1"/>
  <c r="I2703" i="1"/>
  <c r="B2704" i="1"/>
  <c r="C2704" i="1"/>
  <c r="D2704" i="1"/>
  <c r="E2704" i="1"/>
  <c r="F2704" i="1"/>
  <c r="G2704" i="1"/>
  <c r="H2704" i="1"/>
  <c r="I2704" i="1"/>
  <c r="B2705" i="1"/>
  <c r="C2705" i="1"/>
  <c r="D2705" i="1"/>
  <c r="E2705" i="1"/>
  <c r="F2705" i="1"/>
  <c r="G2705" i="1"/>
  <c r="H2705" i="1"/>
  <c r="I2705" i="1"/>
  <c r="B2706" i="1"/>
  <c r="C2706" i="1"/>
  <c r="D2706" i="1"/>
  <c r="E2706" i="1"/>
  <c r="F2706" i="1"/>
  <c r="G2706" i="1"/>
  <c r="H2706" i="1"/>
  <c r="I2706" i="1"/>
  <c r="B2707" i="1"/>
  <c r="C2707" i="1"/>
  <c r="D2707" i="1"/>
  <c r="E2707" i="1"/>
  <c r="F2707" i="1"/>
  <c r="G2707" i="1"/>
  <c r="H2707" i="1"/>
  <c r="I2707" i="1"/>
  <c r="B2708" i="1"/>
  <c r="C2708" i="1"/>
  <c r="D2708" i="1"/>
  <c r="E2708" i="1"/>
  <c r="F2708" i="1"/>
  <c r="G2708" i="1"/>
  <c r="H2708" i="1"/>
  <c r="I2708" i="1"/>
  <c r="B2709" i="1"/>
  <c r="C2709" i="1"/>
  <c r="D2709" i="1"/>
  <c r="E2709" i="1"/>
  <c r="F2709" i="1"/>
  <c r="G2709" i="1"/>
  <c r="H2709" i="1"/>
  <c r="I2709" i="1"/>
  <c r="B2710" i="1"/>
  <c r="C2710" i="1"/>
  <c r="D2710" i="1"/>
  <c r="E2710" i="1"/>
  <c r="F2710" i="1"/>
  <c r="G2710" i="1"/>
  <c r="H2710" i="1"/>
  <c r="I2710" i="1"/>
  <c r="B2711" i="1"/>
  <c r="C2711" i="1"/>
  <c r="D2711" i="1"/>
  <c r="E2711" i="1"/>
  <c r="F2711" i="1"/>
  <c r="G2711" i="1"/>
  <c r="H2711" i="1"/>
  <c r="I2711" i="1"/>
  <c r="B2712" i="1"/>
  <c r="C2712" i="1"/>
  <c r="D2712" i="1"/>
  <c r="E2712" i="1"/>
  <c r="F2712" i="1"/>
  <c r="G2712" i="1"/>
  <c r="H2712" i="1"/>
  <c r="I2712" i="1"/>
  <c r="B2713" i="1"/>
  <c r="C2713" i="1"/>
  <c r="D2713" i="1"/>
  <c r="E2713" i="1"/>
  <c r="F2713" i="1"/>
  <c r="G2713" i="1"/>
  <c r="H2713" i="1"/>
  <c r="I2713" i="1"/>
  <c r="B2714" i="1"/>
  <c r="C2714" i="1"/>
  <c r="D2714" i="1"/>
  <c r="E2714" i="1"/>
  <c r="F2714" i="1"/>
  <c r="G2714" i="1"/>
  <c r="H2714" i="1"/>
  <c r="I2714" i="1"/>
  <c r="B2715" i="1"/>
  <c r="C2715" i="1"/>
  <c r="D2715" i="1"/>
  <c r="E2715" i="1"/>
  <c r="F2715" i="1"/>
  <c r="G2715" i="1"/>
  <c r="H2715" i="1"/>
  <c r="I2715" i="1"/>
  <c r="B2716" i="1"/>
  <c r="C2716" i="1"/>
  <c r="D2716" i="1"/>
  <c r="E2716" i="1"/>
  <c r="F2716" i="1"/>
  <c r="G2716" i="1"/>
  <c r="H2716" i="1"/>
  <c r="I2716" i="1"/>
  <c r="B2717" i="1"/>
  <c r="C2717" i="1"/>
  <c r="D2717" i="1"/>
  <c r="E2717" i="1"/>
  <c r="F2717" i="1"/>
  <c r="G2717" i="1"/>
  <c r="H2717" i="1"/>
  <c r="I2717" i="1"/>
  <c r="B2718" i="1"/>
  <c r="C2718" i="1"/>
  <c r="D2718" i="1"/>
  <c r="E2718" i="1"/>
  <c r="F2718" i="1"/>
  <c r="G2718" i="1"/>
  <c r="H2718" i="1"/>
  <c r="I2718" i="1"/>
  <c r="B2719" i="1"/>
  <c r="C2719" i="1"/>
  <c r="D2719" i="1"/>
  <c r="E2719" i="1"/>
  <c r="F2719" i="1"/>
  <c r="G2719" i="1"/>
  <c r="H2719" i="1"/>
  <c r="I2719" i="1"/>
  <c r="B2720" i="1"/>
  <c r="C2720" i="1"/>
  <c r="D2720" i="1"/>
  <c r="E2720" i="1"/>
  <c r="F2720" i="1"/>
  <c r="G2720" i="1"/>
  <c r="H2720" i="1"/>
  <c r="I2720" i="1"/>
  <c r="B2721" i="1"/>
  <c r="C2721" i="1"/>
  <c r="D2721" i="1"/>
  <c r="E2721" i="1"/>
  <c r="F2721" i="1"/>
  <c r="G2721" i="1"/>
  <c r="H2721" i="1"/>
  <c r="I2721" i="1"/>
  <c r="B2722" i="1"/>
  <c r="C2722" i="1"/>
  <c r="D2722" i="1"/>
  <c r="E2722" i="1"/>
  <c r="F2722" i="1"/>
  <c r="G2722" i="1"/>
  <c r="H2722" i="1"/>
  <c r="I2722" i="1"/>
  <c r="B2723" i="1"/>
  <c r="C2723" i="1"/>
  <c r="D2723" i="1"/>
  <c r="E2723" i="1"/>
  <c r="F2723" i="1"/>
  <c r="G2723" i="1"/>
  <c r="H2723" i="1"/>
  <c r="I2723" i="1"/>
  <c r="B2724" i="1"/>
  <c r="C2724" i="1"/>
  <c r="D2724" i="1"/>
  <c r="E2724" i="1"/>
  <c r="F2724" i="1"/>
  <c r="G2724" i="1"/>
  <c r="H2724" i="1"/>
  <c r="I2724" i="1"/>
  <c r="B2725" i="1"/>
  <c r="C2725" i="1"/>
  <c r="D2725" i="1"/>
  <c r="E2725" i="1"/>
  <c r="F2725" i="1"/>
  <c r="G2725" i="1"/>
  <c r="H2725" i="1"/>
  <c r="I2725" i="1"/>
  <c r="B2726" i="1"/>
  <c r="C2726" i="1"/>
  <c r="D2726" i="1"/>
  <c r="E2726" i="1"/>
  <c r="F2726" i="1"/>
  <c r="G2726" i="1"/>
  <c r="H2726" i="1"/>
  <c r="I2726" i="1"/>
  <c r="B2727" i="1"/>
  <c r="C2727" i="1"/>
  <c r="D2727" i="1"/>
  <c r="E2727" i="1"/>
  <c r="F2727" i="1"/>
  <c r="G2727" i="1"/>
  <c r="H2727" i="1"/>
  <c r="I2727" i="1"/>
  <c r="B2728" i="1"/>
  <c r="C2728" i="1"/>
  <c r="D2728" i="1"/>
  <c r="E2728" i="1"/>
  <c r="F2728" i="1"/>
  <c r="G2728" i="1"/>
  <c r="H2728" i="1"/>
  <c r="I2728" i="1"/>
  <c r="B2729" i="1"/>
  <c r="C2729" i="1"/>
  <c r="D2729" i="1"/>
  <c r="E2729" i="1"/>
  <c r="F2729" i="1"/>
  <c r="G2729" i="1"/>
  <c r="H2729" i="1"/>
  <c r="I2729" i="1"/>
  <c r="B2730" i="1"/>
  <c r="C2730" i="1"/>
  <c r="D2730" i="1"/>
  <c r="E2730" i="1"/>
  <c r="F2730" i="1"/>
  <c r="G2730" i="1"/>
  <c r="H2730" i="1"/>
  <c r="I2730" i="1"/>
  <c r="B2731" i="1"/>
  <c r="C2731" i="1"/>
  <c r="D2731" i="1"/>
  <c r="E2731" i="1"/>
  <c r="F2731" i="1"/>
  <c r="G2731" i="1"/>
  <c r="H2731" i="1"/>
  <c r="I2731" i="1"/>
  <c r="B2732" i="1"/>
  <c r="C2732" i="1"/>
  <c r="D2732" i="1"/>
  <c r="E2732" i="1"/>
  <c r="F2732" i="1"/>
  <c r="G2732" i="1"/>
  <c r="H2732" i="1"/>
  <c r="I2732" i="1"/>
  <c r="B2733" i="1"/>
  <c r="C2733" i="1"/>
  <c r="D2733" i="1"/>
  <c r="E2733" i="1"/>
  <c r="F2733" i="1"/>
  <c r="G2733" i="1"/>
  <c r="H2733" i="1"/>
  <c r="I2733" i="1"/>
  <c r="B2734" i="1"/>
  <c r="C2734" i="1"/>
  <c r="D2734" i="1"/>
  <c r="E2734" i="1"/>
  <c r="F2734" i="1"/>
  <c r="G2734" i="1"/>
  <c r="H2734" i="1"/>
  <c r="I2734" i="1"/>
  <c r="B2735" i="1"/>
  <c r="C2735" i="1"/>
  <c r="D2735" i="1"/>
  <c r="E2735" i="1"/>
  <c r="F2735" i="1"/>
  <c r="G2735" i="1"/>
  <c r="H2735" i="1"/>
  <c r="I2735" i="1"/>
  <c r="B2736" i="1"/>
  <c r="C2736" i="1"/>
  <c r="D2736" i="1"/>
  <c r="E2736" i="1"/>
  <c r="F2736" i="1"/>
  <c r="G2736" i="1"/>
  <c r="H2736" i="1"/>
  <c r="I2736" i="1"/>
  <c r="B2737" i="1"/>
  <c r="C2737" i="1"/>
  <c r="D2737" i="1"/>
  <c r="E2737" i="1"/>
  <c r="F2737" i="1"/>
  <c r="G2737" i="1"/>
  <c r="H2737" i="1"/>
  <c r="I2737" i="1"/>
  <c r="B2738" i="1"/>
  <c r="C2738" i="1"/>
  <c r="D2738" i="1"/>
  <c r="E2738" i="1"/>
  <c r="F2738" i="1"/>
  <c r="G2738" i="1"/>
  <c r="H2738" i="1"/>
  <c r="I2738" i="1"/>
  <c r="B2739" i="1"/>
  <c r="C2739" i="1"/>
  <c r="D2739" i="1"/>
  <c r="E2739" i="1"/>
  <c r="F2739" i="1"/>
  <c r="G2739" i="1"/>
  <c r="H2739" i="1"/>
  <c r="I2739" i="1"/>
  <c r="B2740" i="1"/>
  <c r="C2740" i="1"/>
  <c r="D2740" i="1"/>
  <c r="E2740" i="1"/>
  <c r="F2740" i="1"/>
  <c r="G2740" i="1"/>
  <c r="H2740" i="1"/>
  <c r="I2740" i="1"/>
  <c r="B2741" i="1"/>
  <c r="C2741" i="1"/>
  <c r="D2741" i="1"/>
  <c r="E2741" i="1"/>
  <c r="F2741" i="1"/>
  <c r="G2741" i="1"/>
  <c r="H2741" i="1"/>
  <c r="I2741" i="1"/>
  <c r="B2742" i="1"/>
  <c r="C2742" i="1"/>
  <c r="D2742" i="1"/>
  <c r="E2742" i="1"/>
  <c r="F2742" i="1"/>
  <c r="G2742" i="1"/>
  <c r="H2742" i="1"/>
  <c r="I2742" i="1"/>
  <c r="B2743" i="1"/>
  <c r="C2743" i="1"/>
  <c r="D2743" i="1"/>
  <c r="E2743" i="1"/>
  <c r="F2743" i="1"/>
  <c r="G2743" i="1"/>
  <c r="H2743" i="1"/>
  <c r="I2743" i="1"/>
  <c r="B2744" i="1"/>
  <c r="C2744" i="1"/>
  <c r="D2744" i="1"/>
  <c r="E2744" i="1"/>
  <c r="F2744" i="1"/>
  <c r="G2744" i="1"/>
  <c r="H2744" i="1"/>
  <c r="I2744" i="1"/>
  <c r="B2745" i="1"/>
  <c r="C2745" i="1"/>
  <c r="D2745" i="1"/>
  <c r="E2745" i="1"/>
  <c r="F2745" i="1"/>
  <c r="G2745" i="1"/>
  <c r="H2745" i="1"/>
  <c r="I2745" i="1"/>
  <c r="B2746" i="1"/>
  <c r="C2746" i="1"/>
  <c r="D2746" i="1"/>
  <c r="E2746" i="1"/>
  <c r="F2746" i="1"/>
  <c r="G2746" i="1"/>
  <c r="H2746" i="1"/>
  <c r="I2746" i="1"/>
  <c r="B2747" i="1"/>
  <c r="C2747" i="1"/>
  <c r="D2747" i="1"/>
  <c r="E2747" i="1"/>
  <c r="F2747" i="1"/>
  <c r="G2747" i="1"/>
  <c r="H2747" i="1"/>
  <c r="I2747" i="1"/>
  <c r="B2748" i="1"/>
  <c r="C2748" i="1"/>
  <c r="D2748" i="1"/>
  <c r="E2748" i="1"/>
  <c r="F2748" i="1"/>
  <c r="G2748" i="1"/>
  <c r="H2748" i="1"/>
  <c r="I2748" i="1"/>
  <c r="B2749" i="1"/>
  <c r="C2749" i="1"/>
  <c r="D2749" i="1"/>
  <c r="E2749" i="1"/>
  <c r="F2749" i="1"/>
  <c r="G2749" i="1"/>
  <c r="H2749" i="1"/>
  <c r="I2749" i="1"/>
  <c r="B2750" i="1"/>
  <c r="C2750" i="1"/>
  <c r="D2750" i="1"/>
  <c r="E2750" i="1"/>
  <c r="F2750" i="1"/>
  <c r="G2750" i="1"/>
  <c r="H2750" i="1"/>
  <c r="I2750" i="1"/>
  <c r="B2751" i="1"/>
  <c r="C2751" i="1"/>
  <c r="D2751" i="1"/>
  <c r="E2751" i="1"/>
  <c r="F2751" i="1"/>
  <c r="G2751" i="1"/>
  <c r="H2751" i="1"/>
  <c r="I2751" i="1"/>
  <c r="B2752" i="1"/>
  <c r="C2752" i="1"/>
  <c r="D2752" i="1"/>
  <c r="E2752" i="1"/>
  <c r="F2752" i="1"/>
  <c r="G2752" i="1"/>
  <c r="H2752" i="1"/>
  <c r="I2752" i="1"/>
  <c r="B2753" i="1"/>
  <c r="C2753" i="1"/>
  <c r="D2753" i="1"/>
  <c r="E2753" i="1"/>
  <c r="F2753" i="1"/>
  <c r="G2753" i="1"/>
  <c r="H2753" i="1"/>
  <c r="I2753" i="1"/>
  <c r="B2754" i="1"/>
  <c r="C2754" i="1"/>
  <c r="D2754" i="1"/>
  <c r="E2754" i="1"/>
  <c r="F2754" i="1"/>
  <c r="G2754" i="1"/>
  <c r="H2754" i="1"/>
  <c r="I2754" i="1"/>
  <c r="B2755" i="1"/>
  <c r="C2755" i="1"/>
  <c r="D2755" i="1"/>
  <c r="E2755" i="1"/>
  <c r="F2755" i="1"/>
  <c r="G2755" i="1"/>
  <c r="H2755" i="1"/>
  <c r="I2755" i="1"/>
  <c r="B2756" i="1"/>
  <c r="C2756" i="1"/>
  <c r="D2756" i="1"/>
  <c r="E2756" i="1"/>
  <c r="F2756" i="1"/>
  <c r="G2756" i="1"/>
  <c r="H2756" i="1"/>
  <c r="I2756" i="1"/>
  <c r="B2757" i="1"/>
  <c r="C2757" i="1"/>
  <c r="D2757" i="1"/>
  <c r="E2757" i="1"/>
  <c r="F2757" i="1"/>
  <c r="G2757" i="1"/>
  <c r="H2757" i="1"/>
  <c r="I2757" i="1"/>
  <c r="B2758" i="1"/>
  <c r="C2758" i="1"/>
  <c r="D2758" i="1"/>
  <c r="E2758" i="1"/>
  <c r="F2758" i="1"/>
  <c r="G2758" i="1"/>
  <c r="H2758" i="1"/>
  <c r="I2758" i="1"/>
  <c r="B2759" i="1"/>
  <c r="C2759" i="1"/>
  <c r="D2759" i="1"/>
  <c r="E2759" i="1"/>
  <c r="F2759" i="1"/>
  <c r="G2759" i="1"/>
  <c r="H2759" i="1"/>
  <c r="I2759" i="1"/>
  <c r="B2760" i="1"/>
  <c r="C2760" i="1"/>
  <c r="D2760" i="1"/>
  <c r="E2760" i="1"/>
  <c r="F2760" i="1"/>
  <c r="G2760" i="1"/>
  <c r="H2760" i="1"/>
  <c r="I2760" i="1"/>
  <c r="B2761" i="1"/>
  <c r="C2761" i="1"/>
  <c r="D2761" i="1"/>
  <c r="E2761" i="1"/>
  <c r="F2761" i="1"/>
  <c r="G2761" i="1"/>
  <c r="H2761" i="1"/>
  <c r="I2761" i="1"/>
  <c r="B2762" i="1"/>
  <c r="C2762" i="1"/>
  <c r="D2762" i="1"/>
  <c r="E2762" i="1"/>
  <c r="F2762" i="1"/>
  <c r="G2762" i="1"/>
  <c r="H2762" i="1"/>
  <c r="I2762" i="1"/>
  <c r="B2763" i="1"/>
  <c r="C2763" i="1"/>
  <c r="D2763" i="1"/>
  <c r="E2763" i="1"/>
  <c r="F2763" i="1"/>
  <c r="G2763" i="1"/>
  <c r="H2763" i="1"/>
  <c r="I2763" i="1"/>
  <c r="B2764" i="1"/>
  <c r="C2764" i="1"/>
  <c r="D2764" i="1"/>
  <c r="E2764" i="1"/>
  <c r="F2764" i="1"/>
  <c r="G2764" i="1"/>
  <c r="H2764" i="1"/>
  <c r="I2764" i="1"/>
  <c r="B2765" i="1"/>
  <c r="C2765" i="1"/>
  <c r="D2765" i="1"/>
  <c r="E2765" i="1"/>
  <c r="F2765" i="1"/>
  <c r="G2765" i="1"/>
  <c r="H2765" i="1"/>
  <c r="I2765" i="1"/>
  <c r="B2766" i="1"/>
  <c r="C2766" i="1"/>
  <c r="D2766" i="1"/>
  <c r="E2766" i="1"/>
  <c r="F2766" i="1"/>
  <c r="G2766" i="1"/>
  <c r="H2766" i="1"/>
  <c r="I2766" i="1"/>
  <c r="B2767" i="1"/>
  <c r="C2767" i="1"/>
  <c r="D2767" i="1"/>
  <c r="E2767" i="1"/>
  <c r="F2767" i="1"/>
  <c r="G2767" i="1"/>
  <c r="H2767" i="1"/>
  <c r="I2767" i="1"/>
  <c r="B2768" i="1"/>
  <c r="C2768" i="1"/>
  <c r="D2768" i="1"/>
  <c r="E2768" i="1"/>
  <c r="F2768" i="1"/>
  <c r="G2768" i="1"/>
  <c r="H2768" i="1"/>
  <c r="I2768" i="1"/>
  <c r="B2769" i="1"/>
  <c r="C2769" i="1"/>
  <c r="D2769" i="1"/>
  <c r="E2769" i="1"/>
  <c r="F2769" i="1"/>
  <c r="G2769" i="1"/>
  <c r="H2769" i="1"/>
  <c r="I2769" i="1"/>
  <c r="B2770" i="1"/>
  <c r="C2770" i="1"/>
  <c r="D2770" i="1"/>
  <c r="E2770" i="1"/>
  <c r="F2770" i="1"/>
  <c r="G2770" i="1"/>
  <c r="H2770" i="1"/>
  <c r="I2770" i="1"/>
  <c r="B2771" i="1"/>
  <c r="C2771" i="1"/>
  <c r="D2771" i="1"/>
  <c r="E2771" i="1"/>
  <c r="F2771" i="1"/>
  <c r="G2771" i="1"/>
  <c r="H2771" i="1"/>
  <c r="I2771" i="1"/>
  <c r="B2772" i="1"/>
  <c r="C2772" i="1"/>
  <c r="D2772" i="1"/>
  <c r="E2772" i="1"/>
  <c r="F2772" i="1"/>
  <c r="G2772" i="1"/>
  <c r="H2772" i="1"/>
  <c r="I2772" i="1"/>
  <c r="B2773" i="1"/>
  <c r="C2773" i="1"/>
  <c r="D2773" i="1"/>
  <c r="E2773" i="1"/>
  <c r="F2773" i="1"/>
  <c r="G2773" i="1"/>
  <c r="H2773" i="1"/>
  <c r="I2773" i="1"/>
  <c r="B2774" i="1"/>
  <c r="C2774" i="1"/>
  <c r="D2774" i="1"/>
  <c r="E2774" i="1"/>
  <c r="F2774" i="1"/>
  <c r="G2774" i="1"/>
  <c r="H2774" i="1"/>
  <c r="I2774" i="1"/>
  <c r="B2775" i="1"/>
  <c r="C2775" i="1"/>
  <c r="D2775" i="1"/>
  <c r="E2775" i="1"/>
  <c r="F2775" i="1"/>
  <c r="G2775" i="1"/>
  <c r="H2775" i="1"/>
  <c r="I2775" i="1"/>
  <c r="B2776" i="1"/>
  <c r="C2776" i="1"/>
  <c r="D2776" i="1"/>
  <c r="E2776" i="1"/>
  <c r="F2776" i="1"/>
  <c r="G2776" i="1"/>
  <c r="H2776" i="1"/>
  <c r="I2776" i="1"/>
  <c r="B2777" i="1"/>
  <c r="C2777" i="1"/>
  <c r="D2777" i="1"/>
  <c r="E2777" i="1"/>
  <c r="F2777" i="1"/>
  <c r="G2777" i="1"/>
  <c r="H2777" i="1"/>
  <c r="I2777" i="1"/>
  <c r="B2778" i="1"/>
  <c r="C2778" i="1"/>
  <c r="D2778" i="1"/>
  <c r="E2778" i="1"/>
  <c r="F2778" i="1"/>
  <c r="G2778" i="1"/>
  <c r="H2778" i="1"/>
  <c r="I2778" i="1"/>
  <c r="B2779" i="1"/>
  <c r="C2779" i="1"/>
  <c r="D2779" i="1"/>
  <c r="E2779" i="1"/>
  <c r="F2779" i="1"/>
  <c r="G2779" i="1"/>
  <c r="H2779" i="1"/>
  <c r="I2779" i="1"/>
  <c r="B2780" i="1"/>
  <c r="C2780" i="1"/>
  <c r="D2780" i="1"/>
  <c r="E2780" i="1"/>
  <c r="F2780" i="1"/>
  <c r="G2780" i="1"/>
  <c r="H2780" i="1"/>
  <c r="I2780" i="1"/>
  <c r="B2781" i="1"/>
  <c r="C2781" i="1"/>
  <c r="D2781" i="1"/>
  <c r="E2781" i="1"/>
  <c r="F2781" i="1"/>
  <c r="G2781" i="1"/>
  <c r="H2781" i="1"/>
  <c r="I2781" i="1"/>
  <c r="B2782" i="1"/>
  <c r="C2782" i="1"/>
  <c r="D2782" i="1"/>
  <c r="E2782" i="1"/>
  <c r="F2782" i="1"/>
  <c r="G2782" i="1"/>
  <c r="H2782" i="1"/>
  <c r="I2782" i="1"/>
  <c r="B2783" i="1"/>
  <c r="C2783" i="1"/>
  <c r="D2783" i="1"/>
  <c r="E2783" i="1"/>
  <c r="F2783" i="1"/>
  <c r="G2783" i="1"/>
  <c r="H2783" i="1"/>
  <c r="I2783" i="1"/>
  <c r="B2784" i="1"/>
  <c r="C2784" i="1"/>
  <c r="D2784" i="1"/>
  <c r="E2784" i="1"/>
  <c r="F2784" i="1"/>
  <c r="G2784" i="1"/>
  <c r="H2784" i="1"/>
  <c r="I2784" i="1"/>
  <c r="B2785" i="1"/>
  <c r="C2785" i="1"/>
  <c r="D2785" i="1"/>
  <c r="E2785" i="1"/>
  <c r="F2785" i="1"/>
  <c r="G2785" i="1"/>
  <c r="H2785" i="1"/>
  <c r="I2785" i="1"/>
  <c r="B2786" i="1"/>
  <c r="C2786" i="1"/>
  <c r="D2786" i="1"/>
  <c r="E2786" i="1"/>
  <c r="F2786" i="1"/>
  <c r="G2786" i="1"/>
  <c r="H2786" i="1"/>
  <c r="I2786" i="1"/>
  <c r="B2787" i="1"/>
  <c r="C2787" i="1"/>
  <c r="D2787" i="1"/>
  <c r="E2787" i="1"/>
  <c r="F2787" i="1"/>
  <c r="G2787" i="1"/>
  <c r="H2787" i="1"/>
  <c r="I2787" i="1"/>
  <c r="B2788" i="1"/>
  <c r="C2788" i="1"/>
  <c r="D2788" i="1"/>
  <c r="E2788" i="1"/>
  <c r="F2788" i="1"/>
  <c r="G2788" i="1"/>
  <c r="H2788" i="1"/>
  <c r="I2788" i="1"/>
  <c r="B2789" i="1"/>
  <c r="C2789" i="1"/>
  <c r="D2789" i="1"/>
  <c r="E2789" i="1"/>
  <c r="F2789" i="1"/>
  <c r="G2789" i="1"/>
  <c r="H2789" i="1"/>
  <c r="I2789" i="1"/>
  <c r="B2790" i="1"/>
  <c r="C2790" i="1"/>
  <c r="D2790" i="1"/>
  <c r="E2790" i="1"/>
  <c r="F2790" i="1"/>
  <c r="G2790" i="1"/>
  <c r="H2790" i="1"/>
  <c r="I2790" i="1"/>
  <c r="B2791" i="1"/>
  <c r="C2791" i="1"/>
  <c r="D2791" i="1"/>
  <c r="E2791" i="1"/>
  <c r="F2791" i="1"/>
  <c r="G2791" i="1"/>
  <c r="H2791" i="1"/>
  <c r="I2791" i="1"/>
  <c r="B2792" i="1"/>
  <c r="C2792" i="1"/>
  <c r="D2792" i="1"/>
  <c r="E2792" i="1"/>
  <c r="F2792" i="1"/>
  <c r="G2792" i="1"/>
  <c r="H2792" i="1"/>
  <c r="I2792" i="1"/>
  <c r="B2793" i="1"/>
  <c r="C2793" i="1"/>
  <c r="D2793" i="1"/>
  <c r="E2793" i="1"/>
  <c r="F2793" i="1"/>
  <c r="G2793" i="1"/>
  <c r="H2793" i="1"/>
  <c r="I2793" i="1"/>
  <c r="B2794" i="1"/>
  <c r="C2794" i="1"/>
  <c r="D2794" i="1"/>
  <c r="E2794" i="1"/>
  <c r="F2794" i="1"/>
  <c r="G2794" i="1"/>
  <c r="H2794" i="1"/>
  <c r="I2794" i="1"/>
  <c r="B2795" i="1"/>
  <c r="C2795" i="1"/>
  <c r="D2795" i="1"/>
  <c r="E2795" i="1"/>
  <c r="F2795" i="1"/>
  <c r="G2795" i="1"/>
  <c r="H2795" i="1"/>
  <c r="I2795" i="1"/>
  <c r="B2796" i="1"/>
  <c r="C2796" i="1"/>
  <c r="D2796" i="1"/>
  <c r="E2796" i="1"/>
  <c r="F2796" i="1"/>
  <c r="G2796" i="1"/>
  <c r="H2796" i="1"/>
  <c r="I2796" i="1"/>
  <c r="B2797" i="1"/>
  <c r="C2797" i="1"/>
  <c r="D2797" i="1"/>
  <c r="E2797" i="1"/>
  <c r="F2797" i="1"/>
  <c r="G2797" i="1"/>
  <c r="H2797" i="1"/>
  <c r="I2797" i="1"/>
  <c r="B2798" i="1"/>
  <c r="C2798" i="1"/>
  <c r="D2798" i="1"/>
  <c r="E2798" i="1"/>
  <c r="F2798" i="1"/>
  <c r="G2798" i="1"/>
  <c r="H2798" i="1"/>
  <c r="I2798" i="1"/>
  <c r="B2799" i="1"/>
  <c r="C2799" i="1"/>
  <c r="D2799" i="1"/>
  <c r="E2799" i="1"/>
  <c r="F2799" i="1"/>
  <c r="G2799" i="1"/>
  <c r="H2799" i="1"/>
  <c r="I2799" i="1"/>
  <c r="B2800" i="1"/>
  <c r="C2800" i="1"/>
  <c r="D2800" i="1"/>
  <c r="E2800" i="1"/>
  <c r="F2800" i="1"/>
  <c r="G2800" i="1"/>
  <c r="H2800" i="1"/>
  <c r="I2800" i="1"/>
  <c r="B2801" i="1"/>
  <c r="C2801" i="1"/>
  <c r="D2801" i="1"/>
  <c r="E2801" i="1"/>
  <c r="F2801" i="1"/>
  <c r="G2801" i="1"/>
  <c r="H2801" i="1"/>
  <c r="I2801" i="1"/>
  <c r="B2802" i="1"/>
  <c r="C2802" i="1"/>
  <c r="D2802" i="1"/>
  <c r="E2802" i="1"/>
  <c r="F2802" i="1"/>
  <c r="G2802" i="1"/>
  <c r="H2802" i="1"/>
  <c r="I2802" i="1"/>
  <c r="B2803" i="1"/>
  <c r="C2803" i="1"/>
  <c r="D2803" i="1"/>
  <c r="E2803" i="1"/>
  <c r="F2803" i="1"/>
  <c r="G2803" i="1"/>
  <c r="H2803" i="1"/>
  <c r="I2803" i="1"/>
  <c r="B2804" i="1"/>
  <c r="C2804" i="1"/>
  <c r="D2804" i="1"/>
  <c r="E2804" i="1"/>
  <c r="F2804" i="1"/>
  <c r="G2804" i="1"/>
  <c r="H2804" i="1"/>
  <c r="I2804" i="1"/>
  <c r="B2805" i="1"/>
  <c r="C2805" i="1"/>
  <c r="D2805" i="1"/>
  <c r="E2805" i="1"/>
  <c r="F2805" i="1"/>
  <c r="G2805" i="1"/>
  <c r="H2805" i="1"/>
  <c r="I2805" i="1"/>
  <c r="B2806" i="1"/>
  <c r="C2806" i="1"/>
  <c r="D2806" i="1"/>
  <c r="E2806" i="1"/>
  <c r="F2806" i="1"/>
  <c r="G2806" i="1"/>
  <c r="H2806" i="1"/>
  <c r="I2806" i="1"/>
  <c r="B2807" i="1"/>
  <c r="C2807" i="1"/>
  <c r="D2807" i="1"/>
  <c r="E2807" i="1"/>
  <c r="F2807" i="1"/>
  <c r="G2807" i="1"/>
  <c r="H2807" i="1"/>
  <c r="I2807" i="1"/>
  <c r="B2808" i="1"/>
  <c r="C2808" i="1"/>
  <c r="D2808" i="1"/>
  <c r="E2808" i="1"/>
  <c r="F2808" i="1"/>
  <c r="G2808" i="1"/>
  <c r="H2808" i="1"/>
  <c r="I2808" i="1"/>
  <c r="B2809" i="1"/>
  <c r="C2809" i="1"/>
  <c r="D2809" i="1"/>
  <c r="E2809" i="1"/>
  <c r="F2809" i="1"/>
  <c r="G2809" i="1"/>
  <c r="H2809" i="1"/>
  <c r="I2809" i="1"/>
  <c r="B2810" i="1"/>
  <c r="C2810" i="1"/>
  <c r="D2810" i="1"/>
  <c r="E2810" i="1"/>
  <c r="F2810" i="1"/>
  <c r="G2810" i="1"/>
  <c r="H2810" i="1"/>
  <c r="I2810" i="1"/>
  <c r="B2811" i="1"/>
  <c r="C2811" i="1"/>
  <c r="D2811" i="1"/>
  <c r="E2811" i="1"/>
  <c r="F2811" i="1"/>
  <c r="G2811" i="1"/>
  <c r="H2811" i="1"/>
  <c r="I2811" i="1"/>
  <c r="B2812" i="1"/>
  <c r="C2812" i="1"/>
  <c r="D2812" i="1"/>
  <c r="E2812" i="1"/>
  <c r="F2812" i="1"/>
  <c r="G2812" i="1"/>
  <c r="H2812" i="1"/>
  <c r="I2812" i="1"/>
  <c r="B2813" i="1"/>
  <c r="C2813" i="1"/>
  <c r="D2813" i="1"/>
  <c r="E2813" i="1"/>
  <c r="F2813" i="1"/>
  <c r="G2813" i="1"/>
  <c r="H2813" i="1"/>
  <c r="I2813" i="1"/>
  <c r="B2814" i="1"/>
  <c r="C2814" i="1"/>
  <c r="D2814" i="1"/>
  <c r="E2814" i="1"/>
  <c r="F2814" i="1"/>
  <c r="G2814" i="1"/>
  <c r="H2814" i="1"/>
  <c r="I2814" i="1"/>
  <c r="B2815" i="1"/>
  <c r="C2815" i="1"/>
  <c r="D2815" i="1"/>
  <c r="E2815" i="1"/>
  <c r="F2815" i="1"/>
  <c r="G2815" i="1"/>
  <c r="H2815" i="1"/>
  <c r="I2815" i="1"/>
  <c r="B2816" i="1"/>
  <c r="C2816" i="1"/>
  <c r="D2816" i="1"/>
  <c r="E2816" i="1"/>
  <c r="F2816" i="1"/>
  <c r="G2816" i="1"/>
  <c r="H2816" i="1"/>
  <c r="I2816" i="1"/>
  <c r="B2817" i="1"/>
  <c r="C2817" i="1"/>
  <c r="D2817" i="1"/>
  <c r="E2817" i="1"/>
  <c r="F2817" i="1"/>
  <c r="G2817" i="1"/>
  <c r="H2817" i="1"/>
  <c r="I2817" i="1"/>
  <c r="B2818" i="1"/>
  <c r="C2818" i="1"/>
  <c r="D2818" i="1"/>
  <c r="E2818" i="1"/>
  <c r="F2818" i="1"/>
  <c r="G2818" i="1"/>
  <c r="H2818" i="1"/>
  <c r="I2818" i="1"/>
  <c r="B2819" i="1"/>
  <c r="C2819" i="1"/>
  <c r="D2819" i="1"/>
  <c r="E2819" i="1"/>
  <c r="F2819" i="1"/>
  <c r="G2819" i="1"/>
  <c r="H2819" i="1"/>
  <c r="I2819" i="1"/>
  <c r="B2820" i="1"/>
  <c r="C2820" i="1"/>
  <c r="D2820" i="1"/>
  <c r="E2820" i="1"/>
  <c r="F2820" i="1"/>
  <c r="G2820" i="1"/>
  <c r="H2820" i="1"/>
  <c r="I2820" i="1"/>
  <c r="B2821" i="1"/>
  <c r="C2821" i="1"/>
  <c r="D2821" i="1"/>
  <c r="E2821" i="1"/>
  <c r="F2821" i="1"/>
  <c r="G2821" i="1"/>
  <c r="H2821" i="1"/>
  <c r="I2821" i="1"/>
  <c r="B2822" i="1"/>
  <c r="C2822" i="1"/>
  <c r="D2822" i="1"/>
  <c r="E2822" i="1"/>
  <c r="F2822" i="1"/>
  <c r="G2822" i="1"/>
  <c r="H2822" i="1"/>
  <c r="I2822" i="1"/>
  <c r="B2823" i="1"/>
  <c r="C2823" i="1"/>
  <c r="D2823" i="1"/>
  <c r="E2823" i="1"/>
  <c r="F2823" i="1"/>
  <c r="G2823" i="1"/>
  <c r="H2823" i="1"/>
  <c r="I2823" i="1"/>
  <c r="B2824" i="1"/>
  <c r="C2824" i="1"/>
  <c r="D2824" i="1"/>
  <c r="E2824" i="1"/>
  <c r="F2824" i="1"/>
  <c r="G2824" i="1"/>
  <c r="H2824" i="1"/>
  <c r="I2824" i="1"/>
  <c r="B2825" i="1"/>
  <c r="C2825" i="1"/>
  <c r="D2825" i="1"/>
  <c r="E2825" i="1"/>
  <c r="F2825" i="1"/>
  <c r="G2825" i="1"/>
  <c r="H2825" i="1"/>
  <c r="I2825" i="1"/>
  <c r="B2826" i="1"/>
  <c r="C2826" i="1"/>
  <c r="D2826" i="1"/>
  <c r="E2826" i="1"/>
  <c r="F2826" i="1"/>
  <c r="G2826" i="1"/>
  <c r="H2826" i="1"/>
  <c r="I2826" i="1"/>
  <c r="B2827" i="1"/>
  <c r="C2827" i="1"/>
  <c r="D2827" i="1"/>
  <c r="E2827" i="1"/>
  <c r="F2827" i="1"/>
  <c r="G2827" i="1"/>
  <c r="H2827" i="1"/>
  <c r="I2827" i="1"/>
  <c r="B2828" i="1"/>
  <c r="C2828" i="1"/>
  <c r="D2828" i="1"/>
  <c r="E2828" i="1"/>
  <c r="F2828" i="1"/>
  <c r="G2828" i="1"/>
  <c r="H2828" i="1"/>
  <c r="I2828" i="1"/>
  <c r="B2829" i="1"/>
  <c r="C2829" i="1"/>
  <c r="D2829" i="1"/>
  <c r="E2829" i="1"/>
  <c r="F2829" i="1"/>
  <c r="G2829" i="1"/>
  <c r="H2829" i="1"/>
  <c r="I2829" i="1"/>
  <c r="B2830" i="1"/>
  <c r="C2830" i="1"/>
  <c r="D2830" i="1"/>
  <c r="E2830" i="1"/>
  <c r="F2830" i="1"/>
  <c r="G2830" i="1"/>
  <c r="H2830" i="1"/>
  <c r="I2830" i="1"/>
  <c r="B2831" i="1"/>
  <c r="C2831" i="1"/>
  <c r="D2831" i="1"/>
  <c r="E2831" i="1"/>
  <c r="F2831" i="1"/>
  <c r="G2831" i="1"/>
  <c r="H2831" i="1"/>
  <c r="I2831" i="1"/>
  <c r="B2832" i="1"/>
  <c r="C2832" i="1"/>
  <c r="D2832" i="1"/>
  <c r="E2832" i="1"/>
  <c r="F2832" i="1"/>
  <c r="G2832" i="1"/>
  <c r="H2832" i="1"/>
  <c r="I2832" i="1"/>
  <c r="B2833" i="1"/>
  <c r="C2833" i="1"/>
  <c r="D2833" i="1"/>
  <c r="E2833" i="1"/>
  <c r="F2833" i="1"/>
  <c r="G2833" i="1"/>
  <c r="H2833" i="1"/>
  <c r="I2833" i="1"/>
  <c r="B2834" i="1"/>
  <c r="C2834" i="1"/>
  <c r="D2834" i="1"/>
  <c r="E2834" i="1"/>
  <c r="F2834" i="1"/>
  <c r="G2834" i="1"/>
  <c r="H2834" i="1"/>
  <c r="I2834" i="1"/>
  <c r="B2835" i="1"/>
  <c r="C2835" i="1"/>
  <c r="D2835" i="1"/>
  <c r="E2835" i="1"/>
  <c r="F2835" i="1"/>
  <c r="G2835" i="1"/>
  <c r="H2835" i="1"/>
  <c r="I2835" i="1"/>
  <c r="B2836" i="1"/>
  <c r="C2836" i="1"/>
  <c r="D2836" i="1"/>
  <c r="E2836" i="1"/>
  <c r="F2836" i="1"/>
  <c r="G2836" i="1"/>
  <c r="H2836" i="1"/>
  <c r="I2836" i="1"/>
  <c r="B2837" i="1"/>
  <c r="C2837" i="1"/>
  <c r="D2837" i="1"/>
  <c r="E2837" i="1"/>
  <c r="F2837" i="1"/>
  <c r="G2837" i="1"/>
  <c r="H2837" i="1"/>
  <c r="I2837" i="1"/>
  <c r="B2838" i="1"/>
  <c r="C2838" i="1"/>
  <c r="D2838" i="1"/>
  <c r="E2838" i="1"/>
  <c r="F2838" i="1"/>
  <c r="G2838" i="1"/>
  <c r="H2838" i="1"/>
  <c r="I2838" i="1"/>
  <c r="B2839" i="1"/>
  <c r="C2839" i="1"/>
  <c r="D2839" i="1"/>
  <c r="E2839" i="1"/>
  <c r="F2839" i="1"/>
  <c r="G2839" i="1"/>
  <c r="H2839" i="1"/>
  <c r="I2839" i="1"/>
  <c r="B2840" i="1"/>
  <c r="C2840" i="1"/>
  <c r="D2840" i="1"/>
  <c r="E2840" i="1"/>
  <c r="F2840" i="1"/>
  <c r="G2840" i="1"/>
  <c r="H2840" i="1"/>
  <c r="I2840" i="1"/>
  <c r="B2841" i="1"/>
  <c r="C2841" i="1"/>
  <c r="D2841" i="1"/>
  <c r="E2841" i="1"/>
  <c r="F2841" i="1"/>
  <c r="G2841" i="1"/>
  <c r="H2841" i="1"/>
  <c r="I2841" i="1"/>
  <c r="B2842" i="1"/>
  <c r="C2842" i="1"/>
  <c r="D2842" i="1"/>
  <c r="E2842" i="1"/>
  <c r="F2842" i="1"/>
  <c r="G2842" i="1"/>
  <c r="H2842" i="1"/>
  <c r="I2842" i="1"/>
  <c r="B2843" i="1"/>
  <c r="C2843" i="1"/>
  <c r="D2843" i="1"/>
  <c r="E2843" i="1"/>
  <c r="F2843" i="1"/>
  <c r="G2843" i="1"/>
  <c r="H2843" i="1"/>
  <c r="I2843" i="1"/>
  <c r="B2844" i="1"/>
  <c r="C2844" i="1"/>
  <c r="D2844" i="1"/>
  <c r="E2844" i="1"/>
  <c r="F2844" i="1"/>
  <c r="G2844" i="1"/>
  <c r="H2844" i="1"/>
  <c r="I2844" i="1"/>
  <c r="B2845" i="1"/>
  <c r="C2845" i="1"/>
  <c r="D2845" i="1"/>
  <c r="E2845" i="1"/>
  <c r="F2845" i="1"/>
  <c r="G2845" i="1"/>
  <c r="H2845" i="1"/>
  <c r="I2845" i="1"/>
  <c r="B2846" i="1"/>
  <c r="C2846" i="1"/>
  <c r="D2846" i="1"/>
  <c r="E2846" i="1"/>
  <c r="F2846" i="1"/>
  <c r="G2846" i="1"/>
  <c r="H2846" i="1"/>
  <c r="I2846" i="1"/>
  <c r="B2847" i="1"/>
  <c r="C2847" i="1"/>
  <c r="D2847" i="1"/>
  <c r="E2847" i="1"/>
  <c r="F2847" i="1"/>
  <c r="G2847" i="1"/>
  <c r="H2847" i="1"/>
  <c r="I2847" i="1"/>
  <c r="B2848" i="1"/>
  <c r="C2848" i="1"/>
  <c r="D2848" i="1"/>
  <c r="E2848" i="1"/>
  <c r="F2848" i="1"/>
  <c r="G2848" i="1"/>
  <c r="H2848" i="1"/>
  <c r="I2848" i="1"/>
  <c r="B2849" i="1"/>
  <c r="C2849" i="1"/>
  <c r="D2849" i="1"/>
  <c r="E2849" i="1"/>
  <c r="F2849" i="1"/>
  <c r="G2849" i="1"/>
  <c r="H2849" i="1"/>
  <c r="I2849" i="1"/>
  <c r="B2850" i="1"/>
  <c r="C2850" i="1"/>
  <c r="D2850" i="1"/>
  <c r="E2850" i="1"/>
  <c r="F2850" i="1"/>
  <c r="G2850" i="1"/>
  <c r="H2850" i="1"/>
  <c r="I2850" i="1"/>
  <c r="B2851" i="1"/>
  <c r="C2851" i="1"/>
  <c r="D2851" i="1"/>
  <c r="E2851" i="1"/>
  <c r="F2851" i="1"/>
  <c r="G2851" i="1"/>
  <c r="H2851" i="1"/>
  <c r="I2851" i="1"/>
  <c r="B2852" i="1"/>
  <c r="C2852" i="1"/>
  <c r="D2852" i="1"/>
  <c r="E2852" i="1"/>
  <c r="F2852" i="1"/>
  <c r="G2852" i="1"/>
  <c r="H2852" i="1"/>
  <c r="I2852" i="1"/>
  <c r="B2853" i="1"/>
  <c r="C2853" i="1"/>
  <c r="D2853" i="1"/>
  <c r="E2853" i="1"/>
  <c r="F2853" i="1"/>
  <c r="G2853" i="1"/>
  <c r="H2853" i="1"/>
  <c r="I2853" i="1"/>
  <c r="B2854" i="1"/>
  <c r="C2854" i="1"/>
  <c r="D2854" i="1"/>
  <c r="E2854" i="1"/>
  <c r="F2854" i="1"/>
  <c r="G2854" i="1"/>
  <c r="H2854" i="1"/>
  <c r="I2854" i="1"/>
  <c r="B2855" i="1"/>
  <c r="C2855" i="1"/>
  <c r="D2855" i="1"/>
  <c r="E2855" i="1"/>
  <c r="F2855" i="1"/>
  <c r="G2855" i="1"/>
  <c r="H2855" i="1"/>
  <c r="I2855" i="1"/>
  <c r="B2856" i="1"/>
  <c r="C2856" i="1"/>
  <c r="D2856" i="1"/>
  <c r="E2856" i="1"/>
  <c r="F2856" i="1"/>
  <c r="G2856" i="1"/>
  <c r="H2856" i="1"/>
  <c r="I2856" i="1"/>
  <c r="B2857" i="1"/>
  <c r="C2857" i="1"/>
  <c r="D2857" i="1"/>
  <c r="E2857" i="1"/>
  <c r="F2857" i="1"/>
  <c r="G2857" i="1"/>
  <c r="H2857" i="1"/>
  <c r="I2857" i="1"/>
  <c r="B2858" i="1"/>
  <c r="C2858" i="1"/>
  <c r="D2858" i="1"/>
  <c r="E2858" i="1"/>
  <c r="F2858" i="1"/>
  <c r="G2858" i="1"/>
  <c r="H2858" i="1"/>
  <c r="I2858" i="1"/>
  <c r="B2859" i="1"/>
  <c r="C2859" i="1"/>
  <c r="D2859" i="1"/>
  <c r="E2859" i="1"/>
  <c r="F2859" i="1"/>
  <c r="G2859" i="1"/>
  <c r="H2859" i="1"/>
  <c r="I2859" i="1"/>
  <c r="B2860" i="1"/>
  <c r="C2860" i="1"/>
  <c r="D2860" i="1"/>
  <c r="E2860" i="1"/>
  <c r="F2860" i="1"/>
  <c r="G2860" i="1"/>
  <c r="H2860" i="1"/>
  <c r="I2860" i="1"/>
  <c r="B2861" i="1"/>
  <c r="C2861" i="1"/>
  <c r="D2861" i="1"/>
  <c r="E2861" i="1"/>
  <c r="F2861" i="1"/>
  <c r="G2861" i="1"/>
  <c r="H2861" i="1"/>
  <c r="I2861" i="1"/>
  <c r="B2862" i="1"/>
  <c r="C2862" i="1"/>
  <c r="D2862" i="1"/>
  <c r="E2862" i="1"/>
  <c r="F2862" i="1"/>
  <c r="G2862" i="1"/>
  <c r="H2862" i="1"/>
  <c r="I2862" i="1"/>
  <c r="B2863" i="1"/>
  <c r="C2863" i="1"/>
  <c r="D2863" i="1"/>
  <c r="E2863" i="1"/>
  <c r="F2863" i="1"/>
  <c r="G2863" i="1"/>
  <c r="H2863" i="1"/>
  <c r="I2863" i="1"/>
  <c r="B2864" i="1"/>
  <c r="C2864" i="1"/>
  <c r="D2864" i="1"/>
  <c r="E2864" i="1"/>
  <c r="F2864" i="1"/>
  <c r="G2864" i="1"/>
  <c r="H2864" i="1"/>
  <c r="I2864" i="1"/>
  <c r="B2865" i="1"/>
  <c r="C2865" i="1"/>
  <c r="D2865" i="1"/>
  <c r="E2865" i="1"/>
  <c r="F2865" i="1"/>
  <c r="G2865" i="1"/>
  <c r="H2865" i="1"/>
  <c r="I2865" i="1"/>
  <c r="B2866" i="1"/>
  <c r="C2866" i="1"/>
  <c r="D2866" i="1"/>
  <c r="E2866" i="1"/>
  <c r="F2866" i="1"/>
  <c r="G2866" i="1"/>
  <c r="H2866" i="1"/>
  <c r="I2866" i="1"/>
  <c r="B2867" i="1"/>
  <c r="C2867" i="1"/>
  <c r="D2867" i="1"/>
  <c r="E2867" i="1"/>
  <c r="F2867" i="1"/>
  <c r="G2867" i="1"/>
  <c r="H2867" i="1"/>
  <c r="I2867" i="1"/>
  <c r="B2868" i="1"/>
  <c r="C2868" i="1"/>
  <c r="D2868" i="1"/>
  <c r="E2868" i="1"/>
  <c r="F2868" i="1"/>
  <c r="G2868" i="1"/>
  <c r="H2868" i="1"/>
  <c r="I2868" i="1"/>
  <c r="B2869" i="1"/>
  <c r="C2869" i="1"/>
  <c r="D2869" i="1"/>
  <c r="E2869" i="1"/>
  <c r="F2869" i="1"/>
  <c r="G2869" i="1"/>
  <c r="H2869" i="1"/>
  <c r="I2869" i="1"/>
  <c r="B2870" i="1"/>
  <c r="C2870" i="1"/>
  <c r="D2870" i="1"/>
  <c r="E2870" i="1"/>
  <c r="F2870" i="1"/>
  <c r="G2870" i="1"/>
  <c r="H2870" i="1"/>
  <c r="I2870" i="1"/>
  <c r="B2871" i="1"/>
  <c r="C2871" i="1"/>
  <c r="D2871" i="1"/>
  <c r="E2871" i="1"/>
  <c r="F2871" i="1"/>
  <c r="G2871" i="1"/>
  <c r="H2871" i="1"/>
  <c r="I2871" i="1"/>
  <c r="B2872" i="1"/>
  <c r="C2872" i="1"/>
  <c r="D2872" i="1"/>
  <c r="E2872" i="1"/>
  <c r="F2872" i="1"/>
  <c r="G2872" i="1"/>
  <c r="H2872" i="1"/>
  <c r="I2872" i="1"/>
  <c r="B2873" i="1"/>
  <c r="C2873" i="1"/>
  <c r="D2873" i="1"/>
  <c r="E2873" i="1"/>
  <c r="F2873" i="1"/>
  <c r="G2873" i="1"/>
  <c r="H2873" i="1"/>
  <c r="I2873" i="1"/>
  <c r="B2874" i="1"/>
  <c r="C2874" i="1"/>
  <c r="D2874" i="1"/>
  <c r="E2874" i="1"/>
  <c r="F2874" i="1"/>
  <c r="G2874" i="1"/>
  <c r="H2874" i="1"/>
  <c r="I2874" i="1"/>
  <c r="B2875" i="1"/>
  <c r="C2875" i="1"/>
  <c r="D2875" i="1"/>
  <c r="E2875" i="1"/>
  <c r="F2875" i="1"/>
  <c r="G2875" i="1"/>
  <c r="H2875" i="1"/>
  <c r="I2875" i="1"/>
  <c r="B2876" i="1"/>
  <c r="C2876" i="1"/>
  <c r="D2876" i="1"/>
  <c r="E2876" i="1"/>
  <c r="F2876" i="1"/>
  <c r="G2876" i="1"/>
  <c r="H2876" i="1"/>
  <c r="I2876" i="1"/>
  <c r="B2877" i="1"/>
  <c r="C2877" i="1"/>
  <c r="D2877" i="1"/>
  <c r="E2877" i="1"/>
  <c r="F2877" i="1"/>
  <c r="G2877" i="1"/>
  <c r="H2877" i="1"/>
  <c r="I2877" i="1"/>
  <c r="B2878" i="1"/>
  <c r="C2878" i="1"/>
  <c r="D2878" i="1"/>
  <c r="E2878" i="1"/>
  <c r="F2878" i="1"/>
  <c r="G2878" i="1"/>
  <c r="H2878" i="1"/>
  <c r="I2878" i="1"/>
  <c r="B2879" i="1"/>
  <c r="C2879" i="1"/>
  <c r="D2879" i="1"/>
  <c r="E2879" i="1"/>
  <c r="F2879" i="1"/>
  <c r="G2879" i="1"/>
  <c r="H2879" i="1"/>
  <c r="I2879" i="1"/>
  <c r="B2880" i="1"/>
  <c r="C2880" i="1"/>
  <c r="D2880" i="1"/>
  <c r="E2880" i="1"/>
  <c r="F2880" i="1"/>
  <c r="G2880" i="1"/>
  <c r="H2880" i="1"/>
  <c r="I2880" i="1"/>
  <c r="B2881" i="1"/>
  <c r="C2881" i="1"/>
  <c r="D2881" i="1"/>
  <c r="E2881" i="1"/>
  <c r="F2881" i="1"/>
  <c r="G2881" i="1"/>
  <c r="H2881" i="1"/>
  <c r="I2881" i="1"/>
  <c r="B2882" i="1"/>
  <c r="C2882" i="1"/>
  <c r="D2882" i="1"/>
  <c r="E2882" i="1"/>
  <c r="F2882" i="1"/>
  <c r="G2882" i="1"/>
  <c r="H2882" i="1"/>
  <c r="I2882" i="1"/>
  <c r="B2883" i="1"/>
  <c r="C2883" i="1"/>
  <c r="D2883" i="1"/>
  <c r="E2883" i="1"/>
  <c r="F2883" i="1"/>
  <c r="G2883" i="1"/>
  <c r="H2883" i="1"/>
  <c r="I2883" i="1"/>
  <c r="B2884" i="1"/>
  <c r="C2884" i="1"/>
  <c r="D2884" i="1"/>
  <c r="E2884" i="1"/>
  <c r="F2884" i="1"/>
  <c r="G2884" i="1"/>
  <c r="H2884" i="1"/>
  <c r="I2884" i="1"/>
  <c r="B2885" i="1"/>
  <c r="C2885" i="1"/>
  <c r="D2885" i="1"/>
  <c r="E2885" i="1"/>
  <c r="F2885" i="1"/>
  <c r="G2885" i="1"/>
  <c r="H2885" i="1"/>
  <c r="I2885" i="1"/>
  <c r="B2886" i="1"/>
  <c r="C2886" i="1"/>
  <c r="D2886" i="1"/>
  <c r="E2886" i="1"/>
  <c r="F2886" i="1"/>
  <c r="G2886" i="1"/>
  <c r="H2886" i="1"/>
  <c r="I2886" i="1"/>
  <c r="B2887" i="1"/>
  <c r="C2887" i="1"/>
  <c r="D2887" i="1"/>
  <c r="E2887" i="1"/>
  <c r="F2887" i="1"/>
  <c r="G2887" i="1"/>
  <c r="H2887" i="1"/>
  <c r="I2887" i="1"/>
  <c r="B2888" i="1"/>
  <c r="C2888" i="1"/>
  <c r="D2888" i="1"/>
  <c r="E2888" i="1"/>
  <c r="F2888" i="1"/>
  <c r="G2888" i="1"/>
  <c r="H2888" i="1"/>
  <c r="I2888" i="1"/>
  <c r="B2889" i="1"/>
  <c r="C2889" i="1"/>
  <c r="D2889" i="1"/>
  <c r="E2889" i="1"/>
  <c r="F2889" i="1"/>
  <c r="G2889" i="1"/>
  <c r="H2889" i="1"/>
  <c r="I2889" i="1"/>
  <c r="B2890" i="1"/>
  <c r="C2890" i="1"/>
  <c r="D2890" i="1"/>
  <c r="E2890" i="1"/>
  <c r="F2890" i="1"/>
  <c r="G2890" i="1"/>
  <c r="H2890" i="1"/>
  <c r="I2890" i="1"/>
  <c r="B2891" i="1"/>
  <c r="C2891" i="1"/>
  <c r="D2891" i="1"/>
  <c r="E2891" i="1"/>
  <c r="F2891" i="1"/>
  <c r="G2891" i="1"/>
  <c r="H2891" i="1"/>
  <c r="I2891" i="1"/>
  <c r="B2892" i="1"/>
  <c r="C2892" i="1"/>
  <c r="D2892" i="1"/>
  <c r="E2892" i="1"/>
  <c r="F2892" i="1"/>
  <c r="G2892" i="1"/>
  <c r="H2892" i="1"/>
  <c r="I2892" i="1"/>
  <c r="B2893" i="1"/>
  <c r="C2893" i="1"/>
  <c r="D2893" i="1"/>
  <c r="E2893" i="1"/>
  <c r="F2893" i="1"/>
  <c r="G2893" i="1"/>
  <c r="H2893" i="1"/>
  <c r="I2893" i="1"/>
  <c r="B2894" i="1"/>
  <c r="C2894" i="1"/>
  <c r="D2894" i="1"/>
  <c r="E2894" i="1"/>
  <c r="F2894" i="1"/>
  <c r="G2894" i="1"/>
  <c r="H2894" i="1"/>
  <c r="I2894" i="1"/>
  <c r="B2895" i="1"/>
  <c r="C2895" i="1"/>
  <c r="D2895" i="1"/>
  <c r="E2895" i="1"/>
  <c r="F2895" i="1"/>
  <c r="G2895" i="1"/>
  <c r="H2895" i="1"/>
  <c r="I2895" i="1"/>
  <c r="B2896" i="1"/>
  <c r="C2896" i="1"/>
  <c r="D2896" i="1"/>
  <c r="E2896" i="1"/>
  <c r="F2896" i="1"/>
  <c r="G2896" i="1"/>
  <c r="H2896" i="1"/>
  <c r="I2896" i="1"/>
  <c r="B2897" i="1"/>
  <c r="C2897" i="1"/>
  <c r="D2897" i="1"/>
  <c r="E2897" i="1"/>
  <c r="F2897" i="1"/>
  <c r="G2897" i="1"/>
  <c r="H2897" i="1"/>
  <c r="I2897" i="1"/>
  <c r="B2898" i="1"/>
  <c r="C2898" i="1"/>
  <c r="D2898" i="1"/>
  <c r="E2898" i="1"/>
  <c r="F2898" i="1"/>
  <c r="G2898" i="1"/>
  <c r="H2898" i="1"/>
  <c r="I2898" i="1"/>
  <c r="B2899" i="1"/>
  <c r="C2899" i="1"/>
  <c r="D2899" i="1"/>
  <c r="E2899" i="1"/>
  <c r="F2899" i="1"/>
  <c r="G2899" i="1"/>
  <c r="H2899" i="1"/>
  <c r="I2899" i="1"/>
  <c r="B2900" i="1"/>
  <c r="C2900" i="1"/>
  <c r="D2900" i="1"/>
  <c r="E2900" i="1"/>
  <c r="F2900" i="1"/>
  <c r="G2900" i="1"/>
  <c r="H2900" i="1"/>
  <c r="I2900" i="1"/>
  <c r="B2901" i="1"/>
  <c r="C2901" i="1"/>
  <c r="D2901" i="1"/>
  <c r="E2901" i="1"/>
  <c r="F2901" i="1"/>
  <c r="G2901" i="1"/>
  <c r="H2901" i="1"/>
  <c r="I2901" i="1"/>
  <c r="B2902" i="1"/>
  <c r="C2902" i="1"/>
  <c r="D2902" i="1"/>
  <c r="E2902" i="1"/>
  <c r="F2902" i="1"/>
  <c r="G2902" i="1"/>
  <c r="H2902" i="1"/>
  <c r="I2902" i="1"/>
  <c r="B2903" i="1"/>
  <c r="C2903" i="1"/>
  <c r="D2903" i="1"/>
  <c r="E2903" i="1"/>
  <c r="F2903" i="1"/>
  <c r="G2903" i="1"/>
  <c r="H2903" i="1"/>
  <c r="I2903" i="1"/>
  <c r="B2904" i="1"/>
  <c r="C2904" i="1"/>
  <c r="D2904" i="1"/>
  <c r="E2904" i="1"/>
  <c r="F2904" i="1"/>
  <c r="G2904" i="1"/>
  <c r="H2904" i="1"/>
  <c r="I2904" i="1"/>
  <c r="B2905" i="1"/>
  <c r="C2905" i="1"/>
  <c r="D2905" i="1"/>
  <c r="E2905" i="1"/>
  <c r="F2905" i="1"/>
  <c r="G2905" i="1"/>
  <c r="H2905" i="1"/>
  <c r="I2905" i="1"/>
  <c r="B2906" i="1"/>
  <c r="C2906" i="1"/>
  <c r="D2906" i="1"/>
  <c r="E2906" i="1"/>
  <c r="F2906" i="1"/>
  <c r="G2906" i="1"/>
  <c r="H2906" i="1"/>
  <c r="I2906" i="1"/>
  <c r="B2907" i="1"/>
  <c r="C2907" i="1"/>
  <c r="D2907" i="1"/>
  <c r="E2907" i="1"/>
  <c r="F2907" i="1"/>
  <c r="G2907" i="1"/>
  <c r="H2907" i="1"/>
  <c r="I2907" i="1"/>
  <c r="B2908" i="1"/>
  <c r="C2908" i="1"/>
  <c r="D2908" i="1"/>
  <c r="E2908" i="1"/>
  <c r="F2908" i="1"/>
  <c r="G2908" i="1"/>
  <c r="H2908" i="1"/>
  <c r="I2908" i="1"/>
  <c r="B2909" i="1"/>
  <c r="C2909" i="1"/>
  <c r="D2909" i="1"/>
  <c r="E2909" i="1"/>
  <c r="F2909" i="1"/>
  <c r="G2909" i="1"/>
  <c r="H2909" i="1"/>
  <c r="I2909" i="1"/>
  <c r="B2910" i="1"/>
  <c r="C2910" i="1"/>
  <c r="D2910" i="1"/>
  <c r="E2910" i="1"/>
  <c r="F2910" i="1"/>
  <c r="G2910" i="1"/>
  <c r="H2910" i="1"/>
  <c r="I2910" i="1"/>
  <c r="B2911" i="1"/>
  <c r="C2911" i="1"/>
  <c r="D2911" i="1"/>
  <c r="E2911" i="1"/>
  <c r="F2911" i="1"/>
  <c r="G2911" i="1"/>
  <c r="H2911" i="1"/>
  <c r="I2911" i="1"/>
  <c r="B2912" i="1"/>
  <c r="C2912" i="1"/>
  <c r="D2912" i="1"/>
  <c r="E2912" i="1"/>
  <c r="F2912" i="1"/>
  <c r="G2912" i="1"/>
  <c r="H2912" i="1"/>
  <c r="I2912" i="1"/>
  <c r="B2913" i="1"/>
  <c r="C2913" i="1"/>
  <c r="D2913" i="1"/>
  <c r="E2913" i="1"/>
  <c r="F2913" i="1"/>
  <c r="G2913" i="1"/>
  <c r="H2913" i="1"/>
  <c r="I2913" i="1"/>
  <c r="B2914" i="1"/>
  <c r="C2914" i="1"/>
  <c r="D2914" i="1"/>
  <c r="E2914" i="1"/>
  <c r="F2914" i="1"/>
  <c r="G2914" i="1"/>
  <c r="H2914" i="1"/>
  <c r="I2914" i="1"/>
  <c r="B2915" i="1"/>
  <c r="C2915" i="1"/>
  <c r="D2915" i="1"/>
  <c r="E2915" i="1"/>
  <c r="F2915" i="1"/>
  <c r="G2915" i="1"/>
  <c r="H2915" i="1"/>
  <c r="I2915" i="1"/>
  <c r="B2916" i="1"/>
  <c r="C2916" i="1"/>
  <c r="D2916" i="1"/>
  <c r="E2916" i="1"/>
  <c r="F2916" i="1"/>
  <c r="G2916" i="1"/>
  <c r="H2916" i="1"/>
  <c r="I2916" i="1"/>
  <c r="B2917" i="1"/>
  <c r="C2917" i="1"/>
  <c r="D2917" i="1"/>
  <c r="E2917" i="1"/>
  <c r="F2917" i="1"/>
  <c r="G2917" i="1"/>
  <c r="H2917" i="1"/>
  <c r="I2917" i="1"/>
  <c r="B2918" i="1"/>
  <c r="C2918" i="1"/>
  <c r="D2918" i="1"/>
  <c r="E2918" i="1"/>
  <c r="F2918" i="1"/>
  <c r="G2918" i="1"/>
  <c r="H2918" i="1"/>
  <c r="I2918" i="1"/>
  <c r="B2919" i="1"/>
  <c r="C2919" i="1"/>
  <c r="D2919" i="1"/>
  <c r="E2919" i="1"/>
  <c r="F2919" i="1"/>
  <c r="G2919" i="1"/>
  <c r="H2919" i="1"/>
  <c r="I2919" i="1"/>
  <c r="B2920" i="1"/>
  <c r="C2920" i="1"/>
  <c r="D2920" i="1"/>
  <c r="E2920" i="1"/>
  <c r="F2920" i="1"/>
  <c r="G2920" i="1"/>
  <c r="H2920" i="1"/>
  <c r="I2920" i="1"/>
  <c r="B2921" i="1"/>
  <c r="C2921" i="1"/>
  <c r="D2921" i="1"/>
  <c r="E2921" i="1"/>
  <c r="F2921" i="1"/>
  <c r="G2921" i="1"/>
  <c r="H2921" i="1"/>
  <c r="I2921" i="1"/>
  <c r="B2922" i="1"/>
  <c r="C2922" i="1"/>
  <c r="D2922" i="1"/>
  <c r="E2922" i="1"/>
  <c r="F2922" i="1"/>
  <c r="G2922" i="1"/>
  <c r="H2922" i="1"/>
  <c r="I2922" i="1"/>
  <c r="B2923" i="1"/>
  <c r="C2923" i="1"/>
  <c r="D2923" i="1"/>
  <c r="E2923" i="1"/>
  <c r="F2923" i="1"/>
  <c r="G2923" i="1"/>
  <c r="H2923" i="1"/>
  <c r="I2923" i="1"/>
  <c r="B2924" i="1"/>
  <c r="C2924" i="1"/>
  <c r="D2924" i="1"/>
  <c r="E2924" i="1"/>
  <c r="F2924" i="1"/>
  <c r="G2924" i="1"/>
  <c r="H2924" i="1"/>
  <c r="I2924" i="1"/>
  <c r="B2925" i="1"/>
  <c r="C2925" i="1"/>
  <c r="D2925" i="1"/>
  <c r="E2925" i="1"/>
  <c r="F2925" i="1"/>
  <c r="G2925" i="1"/>
  <c r="H2925" i="1"/>
  <c r="I2925" i="1"/>
  <c r="B2926" i="1"/>
  <c r="C2926" i="1"/>
  <c r="D2926" i="1"/>
  <c r="E2926" i="1"/>
  <c r="F2926" i="1"/>
  <c r="G2926" i="1"/>
  <c r="H2926" i="1"/>
  <c r="I2926" i="1"/>
  <c r="B2927" i="1"/>
  <c r="C2927" i="1"/>
  <c r="D2927" i="1"/>
  <c r="E2927" i="1"/>
  <c r="F2927" i="1"/>
  <c r="G2927" i="1"/>
  <c r="H2927" i="1"/>
  <c r="I2927" i="1"/>
  <c r="B2928" i="1"/>
  <c r="C2928" i="1"/>
  <c r="D2928" i="1"/>
  <c r="E2928" i="1"/>
  <c r="F2928" i="1"/>
  <c r="G2928" i="1"/>
  <c r="H2928" i="1"/>
  <c r="I2928" i="1"/>
  <c r="B2929" i="1"/>
  <c r="C2929" i="1"/>
  <c r="D2929" i="1"/>
  <c r="E2929" i="1"/>
  <c r="F2929" i="1"/>
  <c r="G2929" i="1"/>
  <c r="H2929" i="1"/>
  <c r="I2929" i="1"/>
  <c r="B2930" i="1"/>
  <c r="C2930" i="1"/>
  <c r="D2930" i="1"/>
  <c r="E2930" i="1"/>
  <c r="F2930" i="1"/>
  <c r="G2930" i="1"/>
  <c r="H2930" i="1"/>
  <c r="I2930" i="1"/>
  <c r="B2931" i="1"/>
  <c r="C2931" i="1"/>
  <c r="D2931" i="1"/>
  <c r="E2931" i="1"/>
  <c r="F2931" i="1"/>
  <c r="G2931" i="1"/>
  <c r="H2931" i="1"/>
  <c r="I2931" i="1"/>
  <c r="B2932" i="1"/>
  <c r="C2932" i="1"/>
  <c r="D2932" i="1"/>
  <c r="E2932" i="1"/>
  <c r="F2932" i="1"/>
  <c r="G2932" i="1"/>
  <c r="H2932" i="1"/>
  <c r="I2932" i="1"/>
  <c r="B2933" i="1"/>
  <c r="C2933" i="1"/>
  <c r="D2933" i="1"/>
  <c r="E2933" i="1"/>
  <c r="F2933" i="1"/>
  <c r="G2933" i="1"/>
  <c r="H2933" i="1"/>
  <c r="I2933" i="1"/>
  <c r="B2934" i="1"/>
  <c r="C2934" i="1"/>
  <c r="D2934" i="1"/>
  <c r="E2934" i="1"/>
  <c r="F2934" i="1"/>
  <c r="G2934" i="1"/>
  <c r="H2934" i="1"/>
  <c r="I2934" i="1"/>
  <c r="B2935" i="1"/>
  <c r="C2935" i="1"/>
  <c r="D2935" i="1"/>
  <c r="E2935" i="1"/>
  <c r="F2935" i="1"/>
  <c r="G2935" i="1"/>
  <c r="H2935" i="1"/>
  <c r="I2935" i="1"/>
  <c r="B2936" i="1"/>
  <c r="C2936" i="1"/>
  <c r="D2936" i="1"/>
  <c r="E2936" i="1"/>
  <c r="F2936" i="1"/>
  <c r="G2936" i="1"/>
  <c r="H2936" i="1"/>
  <c r="I2936" i="1"/>
  <c r="B2937" i="1"/>
  <c r="C2937" i="1"/>
  <c r="D2937" i="1"/>
  <c r="E2937" i="1"/>
  <c r="F2937" i="1"/>
  <c r="G2937" i="1"/>
  <c r="H2937" i="1"/>
  <c r="I2937" i="1"/>
  <c r="B2938" i="1"/>
  <c r="C2938" i="1"/>
  <c r="D2938" i="1"/>
  <c r="E2938" i="1"/>
  <c r="F2938" i="1"/>
  <c r="G2938" i="1"/>
  <c r="H2938" i="1"/>
  <c r="I2938" i="1"/>
  <c r="B2939" i="1"/>
  <c r="C2939" i="1"/>
  <c r="D2939" i="1"/>
  <c r="E2939" i="1"/>
  <c r="F2939" i="1"/>
  <c r="G2939" i="1"/>
  <c r="H2939" i="1"/>
  <c r="I2939" i="1"/>
  <c r="B2940" i="1"/>
  <c r="C2940" i="1"/>
  <c r="D2940" i="1"/>
  <c r="E2940" i="1"/>
  <c r="F2940" i="1"/>
  <c r="G2940" i="1"/>
  <c r="H2940" i="1"/>
  <c r="I2940" i="1"/>
  <c r="B2941" i="1"/>
  <c r="C2941" i="1"/>
  <c r="D2941" i="1"/>
  <c r="E2941" i="1"/>
  <c r="F2941" i="1"/>
  <c r="G2941" i="1"/>
  <c r="H2941" i="1"/>
  <c r="I2941" i="1"/>
  <c r="B2942" i="1"/>
  <c r="C2942" i="1"/>
  <c r="D2942" i="1"/>
  <c r="E2942" i="1"/>
  <c r="F2942" i="1"/>
  <c r="G2942" i="1"/>
  <c r="H2942" i="1"/>
  <c r="I2942" i="1"/>
  <c r="B2943" i="1"/>
  <c r="C2943" i="1"/>
  <c r="D2943" i="1"/>
  <c r="E2943" i="1"/>
  <c r="F2943" i="1"/>
  <c r="G2943" i="1"/>
  <c r="H2943" i="1"/>
  <c r="I2943" i="1"/>
  <c r="B2944" i="1"/>
  <c r="C2944" i="1"/>
  <c r="D2944" i="1"/>
  <c r="E2944" i="1"/>
  <c r="F2944" i="1"/>
  <c r="G2944" i="1"/>
  <c r="H2944" i="1"/>
  <c r="I2944" i="1"/>
  <c r="B2945" i="1"/>
  <c r="C2945" i="1"/>
  <c r="D2945" i="1"/>
  <c r="E2945" i="1"/>
  <c r="F2945" i="1"/>
  <c r="G2945" i="1"/>
  <c r="H2945" i="1"/>
  <c r="I2945" i="1"/>
  <c r="B2946" i="1"/>
  <c r="C2946" i="1"/>
  <c r="D2946" i="1"/>
  <c r="E2946" i="1"/>
  <c r="F2946" i="1"/>
  <c r="G2946" i="1"/>
  <c r="H2946" i="1"/>
  <c r="I2946" i="1"/>
  <c r="B2947" i="1"/>
  <c r="C2947" i="1"/>
  <c r="D2947" i="1"/>
  <c r="E2947" i="1"/>
  <c r="F2947" i="1"/>
  <c r="G2947" i="1"/>
  <c r="H2947" i="1"/>
  <c r="I2947" i="1"/>
  <c r="B2948" i="1"/>
  <c r="C2948" i="1"/>
  <c r="D2948" i="1"/>
  <c r="E2948" i="1"/>
  <c r="F2948" i="1"/>
  <c r="G2948" i="1"/>
  <c r="H2948" i="1"/>
  <c r="I2948" i="1"/>
  <c r="B2949" i="1"/>
  <c r="C2949" i="1"/>
  <c r="D2949" i="1"/>
  <c r="E2949" i="1"/>
  <c r="F2949" i="1"/>
  <c r="G2949" i="1"/>
  <c r="H2949" i="1"/>
  <c r="I2949" i="1"/>
  <c r="B2950" i="1"/>
  <c r="C2950" i="1"/>
  <c r="D2950" i="1"/>
  <c r="E2950" i="1"/>
  <c r="F2950" i="1"/>
  <c r="G2950" i="1"/>
  <c r="H2950" i="1"/>
  <c r="I2950" i="1"/>
  <c r="B2951" i="1"/>
  <c r="C2951" i="1"/>
  <c r="D2951" i="1"/>
  <c r="E2951" i="1"/>
  <c r="F2951" i="1"/>
  <c r="G2951" i="1"/>
  <c r="H2951" i="1"/>
  <c r="I2951" i="1"/>
  <c r="B2952" i="1"/>
  <c r="C2952" i="1"/>
  <c r="D2952" i="1"/>
  <c r="E2952" i="1"/>
  <c r="F2952" i="1"/>
  <c r="G2952" i="1"/>
  <c r="H2952" i="1"/>
  <c r="I2952" i="1"/>
  <c r="B2953" i="1"/>
  <c r="C2953" i="1"/>
  <c r="D2953" i="1"/>
  <c r="E2953" i="1"/>
  <c r="F2953" i="1"/>
  <c r="G2953" i="1"/>
  <c r="H2953" i="1"/>
  <c r="I2953" i="1"/>
  <c r="B2954" i="1"/>
  <c r="C2954" i="1"/>
  <c r="D2954" i="1"/>
  <c r="E2954" i="1"/>
  <c r="F2954" i="1"/>
  <c r="G2954" i="1"/>
  <c r="H2954" i="1"/>
  <c r="I2954" i="1"/>
  <c r="B2955" i="1"/>
  <c r="C2955" i="1"/>
  <c r="D2955" i="1"/>
  <c r="E2955" i="1"/>
  <c r="F2955" i="1"/>
  <c r="G2955" i="1"/>
  <c r="H2955" i="1"/>
  <c r="I2955" i="1"/>
  <c r="B2956" i="1"/>
  <c r="C2956" i="1"/>
  <c r="D2956" i="1"/>
  <c r="E2956" i="1"/>
  <c r="F2956" i="1"/>
  <c r="G2956" i="1"/>
  <c r="H2956" i="1"/>
  <c r="I2956" i="1"/>
  <c r="B791" i="1"/>
  <c r="C791" i="1"/>
  <c r="D791" i="1"/>
  <c r="E791" i="1"/>
  <c r="F791" i="1"/>
  <c r="G791" i="1"/>
  <c r="H791" i="1"/>
  <c r="I791" i="1"/>
  <c r="B792" i="1"/>
  <c r="C792" i="1"/>
  <c r="D792" i="1"/>
  <c r="E792" i="1"/>
  <c r="F792" i="1"/>
  <c r="G792" i="1"/>
  <c r="H792" i="1"/>
  <c r="I792" i="1"/>
  <c r="B793" i="1"/>
  <c r="C793" i="1"/>
  <c r="D793" i="1"/>
  <c r="E793" i="1"/>
  <c r="F793" i="1"/>
  <c r="G793" i="1"/>
  <c r="H793" i="1"/>
  <c r="I793" i="1"/>
  <c r="B794" i="1"/>
  <c r="C794" i="1"/>
  <c r="D794" i="1"/>
  <c r="E794" i="1"/>
  <c r="F794" i="1"/>
  <c r="G794" i="1"/>
  <c r="H794" i="1"/>
  <c r="I794" i="1"/>
  <c r="B795" i="1"/>
  <c r="C795" i="1"/>
  <c r="D795" i="1"/>
  <c r="E795" i="1"/>
  <c r="F795" i="1"/>
  <c r="G795" i="1"/>
  <c r="H795" i="1"/>
  <c r="I795" i="1"/>
  <c r="B796" i="1"/>
  <c r="C796" i="1"/>
  <c r="D796" i="1"/>
  <c r="E796" i="1"/>
  <c r="F796" i="1"/>
  <c r="G796" i="1"/>
  <c r="H796" i="1"/>
  <c r="I796" i="1"/>
  <c r="B797" i="1"/>
  <c r="C797" i="1"/>
  <c r="D797" i="1"/>
  <c r="E797" i="1"/>
  <c r="F797" i="1"/>
  <c r="G797" i="1"/>
  <c r="H797" i="1"/>
  <c r="I797" i="1"/>
  <c r="B798" i="1"/>
  <c r="C798" i="1"/>
  <c r="D798" i="1"/>
  <c r="E798" i="1"/>
  <c r="F798" i="1"/>
  <c r="G798" i="1"/>
  <c r="H798" i="1"/>
  <c r="I798" i="1"/>
  <c r="B799" i="1"/>
  <c r="C799" i="1"/>
  <c r="D799" i="1"/>
  <c r="E799" i="1"/>
  <c r="F799" i="1"/>
  <c r="G799" i="1"/>
  <c r="H799" i="1"/>
  <c r="I799" i="1"/>
  <c r="B800" i="1"/>
  <c r="C800" i="1"/>
  <c r="D800" i="1"/>
  <c r="E800" i="1"/>
  <c r="F800" i="1"/>
  <c r="G800" i="1"/>
  <c r="H800" i="1"/>
  <c r="I800" i="1"/>
  <c r="B801" i="1"/>
  <c r="C801" i="1"/>
  <c r="D801" i="1"/>
  <c r="E801" i="1"/>
  <c r="F801" i="1"/>
  <c r="G801" i="1"/>
  <c r="H801" i="1"/>
  <c r="I801" i="1"/>
  <c r="B802" i="1"/>
  <c r="C802" i="1"/>
  <c r="D802" i="1"/>
  <c r="E802" i="1"/>
  <c r="F802" i="1"/>
  <c r="G802" i="1"/>
  <c r="H802" i="1"/>
  <c r="I802" i="1"/>
  <c r="B803" i="1"/>
  <c r="C803" i="1"/>
  <c r="D803" i="1"/>
  <c r="E803" i="1"/>
  <c r="F803" i="1"/>
  <c r="G803" i="1"/>
  <c r="H803" i="1"/>
  <c r="I803" i="1"/>
  <c r="B804" i="1"/>
  <c r="C804" i="1"/>
  <c r="D804" i="1"/>
  <c r="E804" i="1"/>
  <c r="F804" i="1"/>
  <c r="G804" i="1"/>
  <c r="H804" i="1"/>
  <c r="I804" i="1"/>
  <c r="B805" i="1"/>
  <c r="C805" i="1"/>
  <c r="D805" i="1"/>
  <c r="E805" i="1"/>
  <c r="F805" i="1"/>
  <c r="G805" i="1"/>
  <c r="H805" i="1"/>
  <c r="I805" i="1"/>
  <c r="B806" i="1"/>
  <c r="C806" i="1"/>
  <c r="D806" i="1"/>
  <c r="E806" i="1"/>
  <c r="F806" i="1"/>
  <c r="G806" i="1"/>
  <c r="H806" i="1"/>
  <c r="I806" i="1"/>
  <c r="B807" i="1"/>
  <c r="C807" i="1"/>
  <c r="D807" i="1"/>
  <c r="E807" i="1"/>
  <c r="F807" i="1"/>
  <c r="G807" i="1"/>
  <c r="H807" i="1"/>
  <c r="I807" i="1"/>
  <c r="B808" i="1"/>
  <c r="C808" i="1"/>
  <c r="D808" i="1"/>
  <c r="E808" i="1"/>
  <c r="F808" i="1"/>
  <c r="G808" i="1"/>
  <c r="H808" i="1"/>
  <c r="I808" i="1"/>
  <c r="B809" i="1"/>
  <c r="C809" i="1"/>
  <c r="D809" i="1"/>
  <c r="E809" i="1"/>
  <c r="F809" i="1"/>
  <c r="G809" i="1"/>
  <c r="H809" i="1"/>
  <c r="I809" i="1"/>
  <c r="B810" i="1"/>
  <c r="C810" i="1"/>
  <c r="D810" i="1"/>
  <c r="E810" i="1"/>
  <c r="F810" i="1"/>
  <c r="G810" i="1"/>
  <c r="H810" i="1"/>
  <c r="I810" i="1"/>
  <c r="B811" i="1"/>
  <c r="C811" i="1"/>
  <c r="D811" i="1"/>
  <c r="E811" i="1"/>
  <c r="F811" i="1"/>
  <c r="G811" i="1"/>
  <c r="H811" i="1"/>
  <c r="I811" i="1"/>
  <c r="B812" i="1"/>
  <c r="C812" i="1"/>
  <c r="D812" i="1"/>
  <c r="E812" i="1"/>
  <c r="F812" i="1"/>
  <c r="G812" i="1"/>
  <c r="H812" i="1"/>
  <c r="I812" i="1"/>
  <c r="B813" i="1"/>
  <c r="C813" i="1"/>
  <c r="D813" i="1"/>
  <c r="E813" i="1"/>
  <c r="F813" i="1"/>
  <c r="G813" i="1"/>
  <c r="H813" i="1"/>
  <c r="I813" i="1"/>
  <c r="B814" i="1"/>
  <c r="C814" i="1"/>
  <c r="D814" i="1"/>
  <c r="E814" i="1"/>
  <c r="F814" i="1"/>
  <c r="G814" i="1"/>
  <c r="H814" i="1"/>
  <c r="I814" i="1"/>
  <c r="B815" i="1"/>
  <c r="C815" i="1"/>
  <c r="D815" i="1"/>
  <c r="E815" i="1"/>
  <c r="F815" i="1"/>
  <c r="G815" i="1"/>
  <c r="H815" i="1"/>
  <c r="I815" i="1"/>
  <c r="B816" i="1"/>
  <c r="C816" i="1"/>
  <c r="D816" i="1"/>
  <c r="E816" i="1"/>
  <c r="F816" i="1"/>
  <c r="G816" i="1"/>
  <c r="H816" i="1"/>
  <c r="I816" i="1"/>
  <c r="B817" i="1"/>
  <c r="C817" i="1"/>
  <c r="D817" i="1"/>
  <c r="E817" i="1"/>
  <c r="F817" i="1"/>
  <c r="G817" i="1"/>
  <c r="H817" i="1"/>
  <c r="I817" i="1"/>
  <c r="B818" i="1"/>
  <c r="C818" i="1"/>
  <c r="D818" i="1"/>
  <c r="E818" i="1"/>
  <c r="F818" i="1"/>
  <c r="G818" i="1"/>
  <c r="H818" i="1"/>
  <c r="I818" i="1"/>
  <c r="B819" i="1"/>
  <c r="C819" i="1"/>
  <c r="D819" i="1"/>
  <c r="E819" i="1"/>
  <c r="F819" i="1"/>
  <c r="G819" i="1"/>
  <c r="H819" i="1"/>
  <c r="I819" i="1"/>
  <c r="B820" i="1"/>
  <c r="C820" i="1"/>
  <c r="D820" i="1"/>
  <c r="E820" i="1"/>
  <c r="F820" i="1"/>
  <c r="G820" i="1"/>
  <c r="H820" i="1"/>
  <c r="I820" i="1"/>
  <c r="B821" i="1"/>
  <c r="C821" i="1"/>
  <c r="D821" i="1"/>
  <c r="E821" i="1"/>
  <c r="F821" i="1"/>
  <c r="G821" i="1"/>
  <c r="H821" i="1"/>
  <c r="I821" i="1"/>
  <c r="B822" i="1"/>
  <c r="C822" i="1"/>
  <c r="D822" i="1"/>
  <c r="E822" i="1"/>
  <c r="F822" i="1"/>
  <c r="G822" i="1"/>
  <c r="H822" i="1"/>
  <c r="I822" i="1"/>
  <c r="B823" i="1"/>
  <c r="C823" i="1"/>
  <c r="D823" i="1"/>
  <c r="E823" i="1"/>
  <c r="F823" i="1"/>
  <c r="G823" i="1"/>
  <c r="H823" i="1"/>
  <c r="I823" i="1"/>
  <c r="B824" i="1"/>
  <c r="C824" i="1"/>
  <c r="D824" i="1"/>
  <c r="E824" i="1"/>
  <c r="F824" i="1"/>
  <c r="G824" i="1"/>
  <c r="H824" i="1"/>
  <c r="I824" i="1"/>
  <c r="B825" i="1"/>
  <c r="C825" i="1"/>
  <c r="D825" i="1"/>
  <c r="E825" i="1"/>
  <c r="F825" i="1"/>
  <c r="G825" i="1"/>
  <c r="H825" i="1"/>
  <c r="I825" i="1"/>
  <c r="B790" i="1"/>
  <c r="C790" i="1"/>
  <c r="D790" i="1"/>
  <c r="E790" i="1"/>
  <c r="F790" i="1"/>
  <c r="G790" i="1"/>
  <c r="H790" i="1"/>
  <c r="I790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B29" i="1"/>
  <c r="C29" i="1"/>
  <c r="D29" i="1"/>
  <c r="E29" i="1"/>
  <c r="F29" i="1"/>
  <c r="G29" i="1"/>
  <c r="H29" i="1"/>
  <c r="I29" i="1"/>
  <c r="B30" i="1"/>
  <c r="C30" i="1"/>
  <c r="D30" i="1"/>
  <c r="E30" i="1"/>
  <c r="F30" i="1"/>
  <c r="G30" i="1"/>
  <c r="H30" i="1"/>
  <c r="I30" i="1"/>
  <c r="B31" i="1"/>
  <c r="C31" i="1"/>
  <c r="D31" i="1"/>
  <c r="E31" i="1"/>
  <c r="F31" i="1"/>
  <c r="G31" i="1"/>
  <c r="H31" i="1"/>
  <c r="I31" i="1"/>
  <c r="B32" i="1"/>
  <c r="C32" i="1"/>
  <c r="D32" i="1"/>
  <c r="E32" i="1"/>
  <c r="F32" i="1"/>
  <c r="G32" i="1"/>
  <c r="H32" i="1"/>
  <c r="I32" i="1"/>
  <c r="B33" i="1"/>
  <c r="C33" i="1"/>
  <c r="D33" i="1"/>
  <c r="E33" i="1"/>
  <c r="F33" i="1"/>
  <c r="G33" i="1"/>
  <c r="H33" i="1"/>
  <c r="I33" i="1"/>
  <c r="B34" i="1"/>
  <c r="C34" i="1"/>
  <c r="D34" i="1"/>
  <c r="E34" i="1"/>
  <c r="F34" i="1"/>
  <c r="G34" i="1"/>
  <c r="H34" i="1"/>
  <c r="I34" i="1"/>
  <c r="B35" i="1"/>
  <c r="C35" i="1"/>
  <c r="D35" i="1"/>
  <c r="E35" i="1"/>
  <c r="F35" i="1"/>
  <c r="G35" i="1"/>
  <c r="H35" i="1"/>
  <c r="I35" i="1"/>
  <c r="B36" i="1"/>
  <c r="C36" i="1"/>
  <c r="D36" i="1"/>
  <c r="E36" i="1"/>
  <c r="F36" i="1"/>
  <c r="G36" i="1"/>
  <c r="H36" i="1"/>
  <c r="I36" i="1"/>
  <c r="B37" i="1"/>
  <c r="C37" i="1"/>
  <c r="D37" i="1"/>
  <c r="E37" i="1"/>
  <c r="F37" i="1"/>
  <c r="G37" i="1"/>
  <c r="H37" i="1"/>
  <c r="I37" i="1"/>
  <c r="B38" i="1"/>
  <c r="C38" i="1"/>
  <c r="D38" i="1"/>
  <c r="E38" i="1"/>
  <c r="F38" i="1"/>
  <c r="G38" i="1"/>
  <c r="H38" i="1"/>
  <c r="I38" i="1"/>
  <c r="B39" i="1"/>
  <c r="C39" i="1"/>
  <c r="D39" i="1"/>
  <c r="E39" i="1"/>
  <c r="F39" i="1"/>
  <c r="G39" i="1"/>
  <c r="H39" i="1"/>
  <c r="I39" i="1"/>
  <c r="B40" i="1"/>
  <c r="C40" i="1"/>
  <c r="D40" i="1"/>
  <c r="E40" i="1"/>
  <c r="F40" i="1"/>
  <c r="G40" i="1"/>
  <c r="H40" i="1"/>
  <c r="I40" i="1"/>
  <c r="B41" i="1"/>
  <c r="C41" i="1"/>
  <c r="D41" i="1"/>
  <c r="E41" i="1"/>
  <c r="F41" i="1"/>
  <c r="G41" i="1"/>
  <c r="H41" i="1"/>
  <c r="I41" i="1"/>
  <c r="B42" i="1"/>
  <c r="C42" i="1"/>
  <c r="D42" i="1"/>
  <c r="E42" i="1"/>
  <c r="F42" i="1"/>
  <c r="G42" i="1"/>
  <c r="H42" i="1"/>
  <c r="I42" i="1"/>
  <c r="B43" i="1"/>
  <c r="C43" i="1"/>
  <c r="D43" i="1"/>
  <c r="E43" i="1"/>
  <c r="F43" i="1"/>
  <c r="G43" i="1"/>
  <c r="H43" i="1"/>
  <c r="I43" i="1"/>
  <c r="B44" i="1"/>
  <c r="C44" i="1"/>
  <c r="D44" i="1"/>
  <c r="E44" i="1"/>
  <c r="F44" i="1"/>
  <c r="G44" i="1"/>
  <c r="H44" i="1"/>
  <c r="I44" i="1"/>
  <c r="B45" i="1"/>
  <c r="C45" i="1"/>
  <c r="D45" i="1"/>
  <c r="E45" i="1"/>
  <c r="F45" i="1"/>
  <c r="G45" i="1"/>
  <c r="H45" i="1"/>
  <c r="I45" i="1"/>
  <c r="B46" i="1"/>
  <c r="C46" i="1"/>
  <c r="D46" i="1"/>
  <c r="E46" i="1"/>
  <c r="F46" i="1"/>
  <c r="G46" i="1"/>
  <c r="H46" i="1"/>
  <c r="I46" i="1"/>
  <c r="B47" i="1"/>
  <c r="C47" i="1"/>
  <c r="D47" i="1"/>
  <c r="E47" i="1"/>
  <c r="F47" i="1"/>
  <c r="G47" i="1"/>
  <c r="H47" i="1"/>
  <c r="I47" i="1"/>
  <c r="B48" i="1"/>
  <c r="C48" i="1"/>
  <c r="D48" i="1"/>
  <c r="E48" i="1"/>
  <c r="F48" i="1"/>
  <c r="G48" i="1"/>
  <c r="H48" i="1"/>
  <c r="I48" i="1"/>
  <c r="B49" i="1"/>
  <c r="C49" i="1"/>
  <c r="D49" i="1"/>
  <c r="E49" i="1"/>
  <c r="F49" i="1"/>
  <c r="G49" i="1"/>
  <c r="H49" i="1"/>
  <c r="I49" i="1"/>
  <c r="B50" i="1"/>
  <c r="C50" i="1"/>
  <c r="D50" i="1"/>
  <c r="E50" i="1"/>
  <c r="F50" i="1"/>
  <c r="G50" i="1"/>
  <c r="H50" i="1"/>
  <c r="I50" i="1"/>
  <c r="B51" i="1"/>
  <c r="C51" i="1"/>
  <c r="D51" i="1"/>
  <c r="E51" i="1"/>
  <c r="F51" i="1"/>
  <c r="G51" i="1"/>
  <c r="H51" i="1"/>
  <c r="I51" i="1"/>
  <c r="B52" i="1"/>
  <c r="C52" i="1"/>
  <c r="D52" i="1"/>
  <c r="E52" i="1"/>
  <c r="F52" i="1"/>
  <c r="G52" i="1"/>
  <c r="H52" i="1"/>
  <c r="I52" i="1"/>
  <c r="B53" i="1"/>
  <c r="C53" i="1"/>
  <c r="D53" i="1"/>
  <c r="E53" i="1"/>
  <c r="F53" i="1"/>
  <c r="G53" i="1"/>
  <c r="H53" i="1"/>
  <c r="I53" i="1"/>
  <c r="B54" i="1"/>
  <c r="C54" i="1"/>
  <c r="D54" i="1"/>
  <c r="E54" i="1"/>
  <c r="F54" i="1"/>
  <c r="G54" i="1"/>
  <c r="H54" i="1"/>
  <c r="I54" i="1"/>
  <c r="B55" i="1"/>
  <c r="C55" i="1"/>
  <c r="D55" i="1"/>
  <c r="E55" i="1"/>
  <c r="F55" i="1"/>
  <c r="G55" i="1"/>
  <c r="H55" i="1"/>
  <c r="I55" i="1"/>
  <c r="B56" i="1"/>
  <c r="C56" i="1"/>
  <c r="D56" i="1"/>
  <c r="E56" i="1"/>
  <c r="F56" i="1"/>
  <c r="G56" i="1"/>
  <c r="H56" i="1"/>
  <c r="I56" i="1"/>
  <c r="B57" i="1"/>
  <c r="C57" i="1"/>
  <c r="D57" i="1"/>
  <c r="E57" i="1"/>
  <c r="F57" i="1"/>
  <c r="G57" i="1"/>
  <c r="H57" i="1"/>
  <c r="I57" i="1"/>
  <c r="B58" i="1"/>
  <c r="C58" i="1"/>
  <c r="D58" i="1"/>
  <c r="E58" i="1"/>
  <c r="F58" i="1"/>
  <c r="G58" i="1"/>
  <c r="H58" i="1"/>
  <c r="I58" i="1"/>
  <c r="B59" i="1"/>
  <c r="C59" i="1"/>
  <c r="D59" i="1"/>
  <c r="E59" i="1"/>
  <c r="F59" i="1"/>
  <c r="G59" i="1"/>
  <c r="H59" i="1"/>
  <c r="I59" i="1"/>
  <c r="B60" i="1"/>
  <c r="C60" i="1"/>
  <c r="D60" i="1"/>
  <c r="E60" i="1"/>
  <c r="F60" i="1"/>
  <c r="G60" i="1"/>
  <c r="H60" i="1"/>
  <c r="I60" i="1"/>
  <c r="B61" i="1"/>
  <c r="C61" i="1"/>
  <c r="D61" i="1"/>
  <c r="E61" i="1"/>
  <c r="F61" i="1"/>
  <c r="G61" i="1"/>
  <c r="H61" i="1"/>
  <c r="I61" i="1"/>
  <c r="B62" i="1"/>
  <c r="C62" i="1"/>
  <c r="D62" i="1"/>
  <c r="E62" i="1"/>
  <c r="F62" i="1"/>
  <c r="G62" i="1"/>
  <c r="H62" i="1"/>
  <c r="I62" i="1"/>
  <c r="B63" i="1"/>
  <c r="C63" i="1"/>
  <c r="D63" i="1"/>
  <c r="E63" i="1"/>
  <c r="F63" i="1"/>
  <c r="G63" i="1"/>
  <c r="H63" i="1"/>
  <c r="I63" i="1"/>
  <c r="B64" i="1"/>
  <c r="C64" i="1"/>
  <c r="D64" i="1"/>
  <c r="E64" i="1"/>
  <c r="F64" i="1"/>
  <c r="G64" i="1"/>
  <c r="H64" i="1"/>
  <c r="I64" i="1"/>
  <c r="B65" i="1"/>
  <c r="C65" i="1"/>
  <c r="D65" i="1"/>
  <c r="E65" i="1"/>
  <c r="F65" i="1"/>
  <c r="G65" i="1"/>
  <c r="H65" i="1"/>
  <c r="I65" i="1"/>
  <c r="B66" i="1"/>
  <c r="C66" i="1"/>
  <c r="D66" i="1"/>
  <c r="E66" i="1"/>
  <c r="F66" i="1"/>
  <c r="G66" i="1"/>
  <c r="H66" i="1"/>
  <c r="I66" i="1"/>
  <c r="B67" i="1"/>
  <c r="C67" i="1"/>
  <c r="D67" i="1"/>
  <c r="E67" i="1"/>
  <c r="F67" i="1"/>
  <c r="G67" i="1"/>
  <c r="H67" i="1"/>
  <c r="I67" i="1"/>
  <c r="B68" i="1"/>
  <c r="C68" i="1"/>
  <c r="D68" i="1"/>
  <c r="E68" i="1"/>
  <c r="F68" i="1"/>
  <c r="G68" i="1"/>
  <c r="H68" i="1"/>
  <c r="I68" i="1"/>
  <c r="B69" i="1"/>
  <c r="C69" i="1"/>
  <c r="D69" i="1"/>
  <c r="E69" i="1"/>
  <c r="F69" i="1"/>
  <c r="G69" i="1"/>
  <c r="H69" i="1"/>
  <c r="I69" i="1"/>
  <c r="B70" i="1"/>
  <c r="C70" i="1"/>
  <c r="D70" i="1"/>
  <c r="E70" i="1"/>
  <c r="F70" i="1"/>
  <c r="G70" i="1"/>
  <c r="H70" i="1"/>
  <c r="I70" i="1"/>
  <c r="B71" i="1"/>
  <c r="C71" i="1"/>
  <c r="D71" i="1"/>
  <c r="E71" i="1"/>
  <c r="F71" i="1"/>
  <c r="G71" i="1"/>
  <c r="H71" i="1"/>
  <c r="I71" i="1"/>
  <c r="B72" i="1"/>
  <c r="C72" i="1"/>
  <c r="D72" i="1"/>
  <c r="E72" i="1"/>
  <c r="F72" i="1"/>
  <c r="G72" i="1"/>
  <c r="H72" i="1"/>
  <c r="I72" i="1"/>
  <c r="B73" i="1"/>
  <c r="C73" i="1"/>
  <c r="D73" i="1"/>
  <c r="E73" i="1"/>
  <c r="F73" i="1"/>
  <c r="G73" i="1"/>
  <c r="H73" i="1"/>
  <c r="I73" i="1"/>
  <c r="B74" i="1"/>
  <c r="C74" i="1"/>
  <c r="D74" i="1"/>
  <c r="E74" i="1"/>
  <c r="F74" i="1"/>
  <c r="G74" i="1"/>
  <c r="H74" i="1"/>
  <c r="I74" i="1"/>
  <c r="B75" i="1"/>
  <c r="C75" i="1"/>
  <c r="D75" i="1"/>
  <c r="E75" i="1"/>
  <c r="F75" i="1"/>
  <c r="G75" i="1"/>
  <c r="H75" i="1"/>
  <c r="I75" i="1"/>
  <c r="B76" i="1"/>
  <c r="C76" i="1"/>
  <c r="D76" i="1"/>
  <c r="E76" i="1"/>
  <c r="F76" i="1"/>
  <c r="G76" i="1"/>
  <c r="H76" i="1"/>
  <c r="I76" i="1"/>
  <c r="B77" i="1"/>
  <c r="C77" i="1"/>
  <c r="D77" i="1"/>
  <c r="E77" i="1"/>
  <c r="F77" i="1"/>
  <c r="G77" i="1"/>
  <c r="H77" i="1"/>
  <c r="I77" i="1"/>
  <c r="B78" i="1"/>
  <c r="C78" i="1"/>
  <c r="D78" i="1"/>
  <c r="E78" i="1"/>
  <c r="F78" i="1"/>
  <c r="G78" i="1"/>
  <c r="H78" i="1"/>
  <c r="I78" i="1"/>
  <c r="B79" i="1"/>
  <c r="C79" i="1"/>
  <c r="D79" i="1"/>
  <c r="E79" i="1"/>
  <c r="F79" i="1"/>
  <c r="G79" i="1"/>
  <c r="H79" i="1"/>
  <c r="I79" i="1"/>
  <c r="B80" i="1"/>
  <c r="C80" i="1"/>
  <c r="D80" i="1"/>
  <c r="E80" i="1"/>
  <c r="F80" i="1"/>
  <c r="G80" i="1"/>
  <c r="H80" i="1"/>
  <c r="I80" i="1"/>
  <c r="B81" i="1"/>
  <c r="C81" i="1"/>
  <c r="D81" i="1"/>
  <c r="E81" i="1"/>
  <c r="F81" i="1"/>
  <c r="G81" i="1"/>
  <c r="H81" i="1"/>
  <c r="I81" i="1"/>
  <c r="B82" i="1"/>
  <c r="C82" i="1"/>
  <c r="D82" i="1"/>
  <c r="E82" i="1"/>
  <c r="F82" i="1"/>
  <c r="G82" i="1"/>
  <c r="H82" i="1"/>
  <c r="I82" i="1"/>
  <c r="B83" i="1"/>
  <c r="C83" i="1"/>
  <c r="D83" i="1"/>
  <c r="E83" i="1"/>
  <c r="F83" i="1"/>
  <c r="G83" i="1"/>
  <c r="H83" i="1"/>
  <c r="I83" i="1"/>
  <c r="B84" i="1"/>
  <c r="C84" i="1"/>
  <c r="D84" i="1"/>
  <c r="E84" i="1"/>
  <c r="F84" i="1"/>
  <c r="G84" i="1"/>
  <c r="H84" i="1"/>
  <c r="I84" i="1"/>
  <c r="B85" i="1"/>
  <c r="C85" i="1"/>
  <c r="D85" i="1"/>
  <c r="E85" i="1"/>
  <c r="F85" i="1"/>
  <c r="G85" i="1"/>
  <c r="H85" i="1"/>
  <c r="I85" i="1"/>
  <c r="B86" i="1"/>
  <c r="C86" i="1"/>
  <c r="D86" i="1"/>
  <c r="E86" i="1"/>
  <c r="F86" i="1"/>
  <c r="G86" i="1"/>
  <c r="H86" i="1"/>
  <c r="I86" i="1"/>
  <c r="B87" i="1"/>
  <c r="C87" i="1"/>
  <c r="D87" i="1"/>
  <c r="E87" i="1"/>
  <c r="F87" i="1"/>
  <c r="G87" i="1"/>
  <c r="H87" i="1"/>
  <c r="I87" i="1"/>
  <c r="B88" i="1"/>
  <c r="C88" i="1"/>
  <c r="D88" i="1"/>
  <c r="E88" i="1"/>
  <c r="F88" i="1"/>
  <c r="G88" i="1"/>
  <c r="H88" i="1"/>
  <c r="I88" i="1"/>
  <c r="B89" i="1"/>
  <c r="C89" i="1"/>
  <c r="D89" i="1"/>
  <c r="E89" i="1"/>
  <c r="F89" i="1"/>
  <c r="G89" i="1"/>
  <c r="H89" i="1"/>
  <c r="I89" i="1"/>
  <c r="B90" i="1"/>
  <c r="C90" i="1"/>
  <c r="D90" i="1"/>
  <c r="E90" i="1"/>
  <c r="F90" i="1"/>
  <c r="G90" i="1"/>
  <c r="H90" i="1"/>
  <c r="I90" i="1"/>
  <c r="B91" i="1"/>
  <c r="C91" i="1"/>
  <c r="D91" i="1"/>
  <c r="E91" i="1"/>
  <c r="F91" i="1"/>
  <c r="G91" i="1"/>
  <c r="H91" i="1"/>
  <c r="I91" i="1"/>
  <c r="B92" i="1"/>
  <c r="C92" i="1"/>
  <c r="D92" i="1"/>
  <c r="E92" i="1"/>
  <c r="F92" i="1"/>
  <c r="G92" i="1"/>
  <c r="H92" i="1"/>
  <c r="I92" i="1"/>
  <c r="B93" i="1"/>
  <c r="C93" i="1"/>
  <c r="D93" i="1"/>
  <c r="E93" i="1"/>
  <c r="F93" i="1"/>
  <c r="G93" i="1"/>
  <c r="H93" i="1"/>
  <c r="I93" i="1"/>
  <c r="B94" i="1"/>
  <c r="C94" i="1"/>
  <c r="D94" i="1"/>
  <c r="E94" i="1"/>
  <c r="F94" i="1"/>
  <c r="G94" i="1"/>
  <c r="H94" i="1"/>
  <c r="I94" i="1"/>
  <c r="B95" i="1"/>
  <c r="C95" i="1"/>
  <c r="D95" i="1"/>
  <c r="E95" i="1"/>
  <c r="F95" i="1"/>
  <c r="G95" i="1"/>
  <c r="H95" i="1"/>
  <c r="I95" i="1"/>
  <c r="B96" i="1"/>
  <c r="C96" i="1"/>
  <c r="D96" i="1"/>
  <c r="E96" i="1"/>
  <c r="F96" i="1"/>
  <c r="G96" i="1"/>
  <c r="H96" i="1"/>
  <c r="I96" i="1"/>
  <c r="B97" i="1"/>
  <c r="C97" i="1"/>
  <c r="D97" i="1"/>
  <c r="E97" i="1"/>
  <c r="F97" i="1"/>
  <c r="G97" i="1"/>
  <c r="H97" i="1"/>
  <c r="I97" i="1"/>
  <c r="B98" i="1"/>
  <c r="C98" i="1"/>
  <c r="D98" i="1"/>
  <c r="E98" i="1"/>
  <c r="F98" i="1"/>
  <c r="G98" i="1"/>
  <c r="H98" i="1"/>
  <c r="I98" i="1"/>
  <c r="B99" i="1"/>
  <c r="C99" i="1"/>
  <c r="D99" i="1"/>
  <c r="E99" i="1"/>
  <c r="F99" i="1"/>
  <c r="G99" i="1"/>
  <c r="H99" i="1"/>
  <c r="I99" i="1"/>
  <c r="B100" i="1"/>
  <c r="C100" i="1"/>
  <c r="D100" i="1"/>
  <c r="E100" i="1"/>
  <c r="F100" i="1"/>
  <c r="G100" i="1"/>
  <c r="H100" i="1"/>
  <c r="I100" i="1"/>
  <c r="B101" i="1"/>
  <c r="C101" i="1"/>
  <c r="D101" i="1"/>
  <c r="E101" i="1"/>
  <c r="F101" i="1"/>
  <c r="G101" i="1"/>
  <c r="H101" i="1"/>
  <c r="I101" i="1"/>
  <c r="B102" i="1"/>
  <c r="C102" i="1"/>
  <c r="D102" i="1"/>
  <c r="E102" i="1"/>
  <c r="F102" i="1"/>
  <c r="G102" i="1"/>
  <c r="H102" i="1"/>
  <c r="I102" i="1"/>
  <c r="B103" i="1"/>
  <c r="C103" i="1"/>
  <c r="D103" i="1"/>
  <c r="E103" i="1"/>
  <c r="F103" i="1"/>
  <c r="G103" i="1"/>
  <c r="H103" i="1"/>
  <c r="I103" i="1"/>
  <c r="B104" i="1"/>
  <c r="C104" i="1"/>
  <c r="D104" i="1"/>
  <c r="E104" i="1"/>
  <c r="F104" i="1"/>
  <c r="G104" i="1"/>
  <c r="H104" i="1"/>
  <c r="I104" i="1"/>
  <c r="B105" i="1"/>
  <c r="C105" i="1"/>
  <c r="D105" i="1"/>
  <c r="E105" i="1"/>
  <c r="F105" i="1"/>
  <c r="G105" i="1"/>
  <c r="H105" i="1"/>
  <c r="I105" i="1"/>
  <c r="B106" i="1"/>
  <c r="C106" i="1"/>
  <c r="D106" i="1"/>
  <c r="E106" i="1"/>
  <c r="F106" i="1"/>
  <c r="G106" i="1"/>
  <c r="H106" i="1"/>
  <c r="I106" i="1"/>
  <c r="B107" i="1"/>
  <c r="C107" i="1"/>
  <c r="D107" i="1"/>
  <c r="E107" i="1"/>
  <c r="F107" i="1"/>
  <c r="G107" i="1"/>
  <c r="H107" i="1"/>
  <c r="I107" i="1"/>
  <c r="B108" i="1"/>
  <c r="C108" i="1"/>
  <c r="D108" i="1"/>
  <c r="E108" i="1"/>
  <c r="F108" i="1"/>
  <c r="G108" i="1"/>
  <c r="H108" i="1"/>
  <c r="I108" i="1"/>
  <c r="B109" i="1"/>
  <c r="C109" i="1"/>
  <c r="D109" i="1"/>
  <c r="E109" i="1"/>
  <c r="F109" i="1"/>
  <c r="G109" i="1"/>
  <c r="H109" i="1"/>
  <c r="I109" i="1"/>
  <c r="B110" i="1"/>
  <c r="C110" i="1"/>
  <c r="D110" i="1"/>
  <c r="E110" i="1"/>
  <c r="F110" i="1"/>
  <c r="G110" i="1"/>
  <c r="H110" i="1"/>
  <c r="I110" i="1"/>
  <c r="B111" i="1"/>
  <c r="C111" i="1"/>
  <c r="D111" i="1"/>
  <c r="E111" i="1"/>
  <c r="F111" i="1"/>
  <c r="G111" i="1"/>
  <c r="H111" i="1"/>
  <c r="I111" i="1"/>
  <c r="B112" i="1"/>
  <c r="C112" i="1"/>
  <c r="D112" i="1"/>
  <c r="E112" i="1"/>
  <c r="F112" i="1"/>
  <c r="G112" i="1"/>
  <c r="H112" i="1"/>
  <c r="I112" i="1"/>
  <c r="B113" i="1"/>
  <c r="C113" i="1"/>
  <c r="D113" i="1"/>
  <c r="E113" i="1"/>
  <c r="F113" i="1"/>
  <c r="G113" i="1"/>
  <c r="H113" i="1"/>
  <c r="I113" i="1"/>
  <c r="B114" i="1"/>
  <c r="C114" i="1"/>
  <c r="D114" i="1"/>
  <c r="E114" i="1"/>
  <c r="F114" i="1"/>
  <c r="G114" i="1"/>
  <c r="H114" i="1"/>
  <c r="I114" i="1"/>
  <c r="B115" i="1"/>
  <c r="C115" i="1"/>
  <c r="D115" i="1"/>
  <c r="E115" i="1"/>
  <c r="F115" i="1"/>
  <c r="G115" i="1"/>
  <c r="H115" i="1"/>
  <c r="I115" i="1"/>
  <c r="B116" i="1"/>
  <c r="C116" i="1"/>
  <c r="D116" i="1"/>
  <c r="E116" i="1"/>
  <c r="F116" i="1"/>
  <c r="G116" i="1"/>
  <c r="H116" i="1"/>
  <c r="I116" i="1"/>
  <c r="B117" i="1"/>
  <c r="C117" i="1"/>
  <c r="D117" i="1"/>
  <c r="E117" i="1"/>
  <c r="F117" i="1"/>
  <c r="G117" i="1"/>
  <c r="H117" i="1"/>
  <c r="I117" i="1"/>
  <c r="B118" i="1"/>
  <c r="C118" i="1"/>
  <c r="D118" i="1"/>
  <c r="E118" i="1"/>
  <c r="F118" i="1"/>
  <c r="G118" i="1"/>
  <c r="H118" i="1"/>
  <c r="I118" i="1"/>
  <c r="B119" i="1"/>
  <c r="C119" i="1"/>
  <c r="D119" i="1"/>
  <c r="E119" i="1"/>
  <c r="F119" i="1"/>
  <c r="G119" i="1"/>
  <c r="H119" i="1"/>
  <c r="I119" i="1"/>
  <c r="B120" i="1"/>
  <c r="C120" i="1"/>
  <c r="D120" i="1"/>
  <c r="E120" i="1"/>
  <c r="F120" i="1"/>
  <c r="G120" i="1"/>
  <c r="H120" i="1"/>
  <c r="I120" i="1"/>
  <c r="B121" i="1"/>
  <c r="C121" i="1"/>
  <c r="D121" i="1"/>
  <c r="E121" i="1"/>
  <c r="F121" i="1"/>
  <c r="G121" i="1"/>
  <c r="H121" i="1"/>
  <c r="I121" i="1"/>
  <c r="B122" i="1"/>
  <c r="C122" i="1"/>
  <c r="D122" i="1"/>
  <c r="E122" i="1"/>
  <c r="F122" i="1"/>
  <c r="G122" i="1"/>
  <c r="H122" i="1"/>
  <c r="I122" i="1"/>
  <c r="B123" i="1"/>
  <c r="C123" i="1"/>
  <c r="D123" i="1"/>
  <c r="E123" i="1"/>
  <c r="F123" i="1"/>
  <c r="G123" i="1"/>
  <c r="H123" i="1"/>
  <c r="I123" i="1"/>
  <c r="B124" i="1"/>
  <c r="C124" i="1"/>
  <c r="D124" i="1"/>
  <c r="E124" i="1"/>
  <c r="F124" i="1"/>
  <c r="G124" i="1"/>
  <c r="H124" i="1"/>
  <c r="I124" i="1"/>
  <c r="B125" i="1"/>
  <c r="C125" i="1"/>
  <c r="D125" i="1"/>
  <c r="E125" i="1"/>
  <c r="F125" i="1"/>
  <c r="G125" i="1"/>
  <c r="H125" i="1"/>
  <c r="I125" i="1"/>
  <c r="B126" i="1"/>
  <c r="C126" i="1"/>
  <c r="D126" i="1"/>
  <c r="E126" i="1"/>
  <c r="F126" i="1"/>
  <c r="G126" i="1"/>
  <c r="H126" i="1"/>
  <c r="I126" i="1"/>
  <c r="B127" i="1"/>
  <c r="C127" i="1"/>
  <c r="D127" i="1"/>
  <c r="E127" i="1"/>
  <c r="F127" i="1"/>
  <c r="G127" i="1"/>
  <c r="H127" i="1"/>
  <c r="I127" i="1"/>
  <c r="B128" i="1"/>
  <c r="C128" i="1"/>
  <c r="D128" i="1"/>
  <c r="E128" i="1"/>
  <c r="F128" i="1"/>
  <c r="G128" i="1"/>
  <c r="H128" i="1"/>
  <c r="I128" i="1"/>
  <c r="B129" i="1"/>
  <c r="C129" i="1"/>
  <c r="D129" i="1"/>
  <c r="E129" i="1"/>
  <c r="F129" i="1"/>
  <c r="G129" i="1"/>
  <c r="H129" i="1"/>
  <c r="I129" i="1"/>
  <c r="B130" i="1"/>
  <c r="C130" i="1"/>
  <c r="D130" i="1"/>
  <c r="E130" i="1"/>
  <c r="F130" i="1"/>
  <c r="G130" i="1"/>
  <c r="H130" i="1"/>
  <c r="I130" i="1"/>
  <c r="B131" i="1"/>
  <c r="C131" i="1"/>
  <c r="D131" i="1"/>
  <c r="E131" i="1"/>
  <c r="F131" i="1"/>
  <c r="G131" i="1"/>
  <c r="H131" i="1"/>
  <c r="I131" i="1"/>
  <c r="B132" i="1"/>
  <c r="C132" i="1"/>
  <c r="D132" i="1"/>
  <c r="E132" i="1"/>
  <c r="F132" i="1"/>
  <c r="G132" i="1"/>
  <c r="H132" i="1"/>
  <c r="I132" i="1"/>
  <c r="B133" i="1"/>
  <c r="C133" i="1"/>
  <c r="D133" i="1"/>
  <c r="E133" i="1"/>
  <c r="F133" i="1"/>
  <c r="G133" i="1"/>
  <c r="H133" i="1"/>
  <c r="I133" i="1"/>
  <c r="B134" i="1"/>
  <c r="C134" i="1"/>
  <c r="D134" i="1"/>
  <c r="E134" i="1"/>
  <c r="F134" i="1"/>
  <c r="G134" i="1"/>
  <c r="H134" i="1"/>
  <c r="I134" i="1"/>
  <c r="B135" i="1"/>
  <c r="C135" i="1"/>
  <c r="D135" i="1"/>
  <c r="E135" i="1"/>
  <c r="F135" i="1"/>
  <c r="G135" i="1"/>
  <c r="H135" i="1"/>
  <c r="I135" i="1"/>
  <c r="B136" i="1"/>
  <c r="C136" i="1"/>
  <c r="D136" i="1"/>
  <c r="E136" i="1"/>
  <c r="F136" i="1"/>
  <c r="G136" i="1"/>
  <c r="H136" i="1"/>
  <c r="I136" i="1"/>
  <c r="B137" i="1"/>
  <c r="C137" i="1"/>
  <c r="D137" i="1"/>
  <c r="E137" i="1"/>
  <c r="F137" i="1"/>
  <c r="G137" i="1"/>
  <c r="H137" i="1"/>
  <c r="I137" i="1"/>
  <c r="B138" i="1"/>
  <c r="C138" i="1"/>
  <c r="D138" i="1"/>
  <c r="E138" i="1"/>
  <c r="F138" i="1"/>
  <c r="G138" i="1"/>
  <c r="H138" i="1"/>
  <c r="I138" i="1"/>
  <c r="B139" i="1"/>
  <c r="C139" i="1"/>
  <c r="D139" i="1"/>
  <c r="E139" i="1"/>
  <c r="F139" i="1"/>
  <c r="G139" i="1"/>
  <c r="H139" i="1"/>
  <c r="I139" i="1"/>
  <c r="B140" i="1"/>
  <c r="C140" i="1"/>
  <c r="D140" i="1"/>
  <c r="E140" i="1"/>
  <c r="F140" i="1"/>
  <c r="G140" i="1"/>
  <c r="H140" i="1"/>
  <c r="I140" i="1"/>
  <c r="B141" i="1"/>
  <c r="C141" i="1"/>
  <c r="D141" i="1"/>
  <c r="E141" i="1"/>
  <c r="F141" i="1"/>
  <c r="G141" i="1"/>
  <c r="H141" i="1"/>
  <c r="I141" i="1"/>
  <c r="B142" i="1"/>
  <c r="C142" i="1"/>
  <c r="D142" i="1"/>
  <c r="E142" i="1"/>
  <c r="F142" i="1"/>
  <c r="G142" i="1"/>
  <c r="H142" i="1"/>
  <c r="I142" i="1"/>
  <c r="B143" i="1"/>
  <c r="C143" i="1"/>
  <c r="D143" i="1"/>
  <c r="E143" i="1"/>
  <c r="F143" i="1"/>
  <c r="G143" i="1"/>
  <c r="H143" i="1"/>
  <c r="I143" i="1"/>
  <c r="B144" i="1"/>
  <c r="C144" i="1"/>
  <c r="D144" i="1"/>
  <c r="E144" i="1"/>
  <c r="F144" i="1"/>
  <c r="G144" i="1"/>
  <c r="H144" i="1"/>
  <c r="I144" i="1"/>
  <c r="B145" i="1"/>
  <c r="C145" i="1"/>
  <c r="D145" i="1"/>
  <c r="E145" i="1"/>
  <c r="F145" i="1"/>
  <c r="G145" i="1"/>
  <c r="H145" i="1"/>
  <c r="I145" i="1"/>
  <c r="B146" i="1"/>
  <c r="C146" i="1"/>
  <c r="D146" i="1"/>
  <c r="E146" i="1"/>
  <c r="F146" i="1"/>
  <c r="G146" i="1"/>
  <c r="H146" i="1"/>
  <c r="I146" i="1"/>
  <c r="B147" i="1"/>
  <c r="C147" i="1"/>
  <c r="D147" i="1"/>
  <c r="E147" i="1"/>
  <c r="F147" i="1"/>
  <c r="G147" i="1"/>
  <c r="H147" i="1"/>
  <c r="I147" i="1"/>
  <c r="B148" i="1"/>
  <c r="C148" i="1"/>
  <c r="D148" i="1"/>
  <c r="E148" i="1"/>
  <c r="F148" i="1"/>
  <c r="G148" i="1"/>
  <c r="H148" i="1"/>
  <c r="I148" i="1"/>
  <c r="B149" i="1"/>
  <c r="C149" i="1"/>
  <c r="D149" i="1"/>
  <c r="E149" i="1"/>
  <c r="F149" i="1"/>
  <c r="G149" i="1"/>
  <c r="H149" i="1"/>
  <c r="I149" i="1"/>
  <c r="B150" i="1"/>
  <c r="C150" i="1"/>
  <c r="D150" i="1"/>
  <c r="E150" i="1"/>
  <c r="F150" i="1"/>
  <c r="G150" i="1"/>
  <c r="H150" i="1"/>
  <c r="I150" i="1"/>
  <c r="B151" i="1"/>
  <c r="C151" i="1"/>
  <c r="D151" i="1"/>
  <c r="E151" i="1"/>
  <c r="F151" i="1"/>
  <c r="G151" i="1"/>
  <c r="H151" i="1"/>
  <c r="I151" i="1"/>
  <c r="B152" i="1"/>
  <c r="C152" i="1"/>
  <c r="D152" i="1"/>
  <c r="E152" i="1"/>
  <c r="F152" i="1"/>
  <c r="G152" i="1"/>
  <c r="H152" i="1"/>
  <c r="I152" i="1"/>
  <c r="B153" i="1"/>
  <c r="C153" i="1"/>
  <c r="D153" i="1"/>
  <c r="E153" i="1"/>
  <c r="F153" i="1"/>
  <c r="G153" i="1"/>
  <c r="H153" i="1"/>
  <c r="I153" i="1"/>
  <c r="B154" i="1"/>
  <c r="C154" i="1"/>
  <c r="D154" i="1"/>
  <c r="E154" i="1"/>
  <c r="F154" i="1"/>
  <c r="G154" i="1"/>
  <c r="H154" i="1"/>
  <c r="I154" i="1"/>
  <c r="B155" i="1"/>
  <c r="C155" i="1"/>
  <c r="D155" i="1"/>
  <c r="E155" i="1"/>
  <c r="F155" i="1"/>
  <c r="G155" i="1"/>
  <c r="H155" i="1"/>
  <c r="I155" i="1"/>
  <c r="B156" i="1"/>
  <c r="C156" i="1"/>
  <c r="D156" i="1"/>
  <c r="E156" i="1"/>
  <c r="F156" i="1"/>
  <c r="G156" i="1"/>
  <c r="H156" i="1"/>
  <c r="I156" i="1"/>
  <c r="B157" i="1"/>
  <c r="C157" i="1"/>
  <c r="D157" i="1"/>
  <c r="E157" i="1"/>
  <c r="F157" i="1"/>
  <c r="G157" i="1"/>
  <c r="H157" i="1"/>
  <c r="I157" i="1"/>
  <c r="B158" i="1"/>
  <c r="C158" i="1"/>
  <c r="D158" i="1"/>
  <c r="E158" i="1"/>
  <c r="F158" i="1"/>
  <c r="G158" i="1"/>
  <c r="H158" i="1"/>
  <c r="I158" i="1"/>
  <c r="B159" i="1"/>
  <c r="C159" i="1"/>
  <c r="D159" i="1"/>
  <c r="E159" i="1"/>
  <c r="F159" i="1"/>
  <c r="G159" i="1"/>
  <c r="H159" i="1"/>
  <c r="I159" i="1"/>
  <c r="B160" i="1"/>
  <c r="C160" i="1"/>
  <c r="D160" i="1"/>
  <c r="E160" i="1"/>
  <c r="F160" i="1"/>
  <c r="G160" i="1"/>
  <c r="H160" i="1"/>
  <c r="I160" i="1"/>
  <c r="B161" i="1"/>
  <c r="C161" i="1"/>
  <c r="D161" i="1"/>
  <c r="E161" i="1"/>
  <c r="F161" i="1"/>
  <c r="G161" i="1"/>
  <c r="H161" i="1"/>
  <c r="I161" i="1"/>
  <c r="B162" i="1"/>
  <c r="C162" i="1"/>
  <c r="D162" i="1"/>
  <c r="E162" i="1"/>
  <c r="F162" i="1"/>
  <c r="G162" i="1"/>
  <c r="H162" i="1"/>
  <c r="I162" i="1"/>
  <c r="B163" i="1"/>
  <c r="C163" i="1"/>
  <c r="D163" i="1"/>
  <c r="E163" i="1"/>
  <c r="F163" i="1"/>
  <c r="G163" i="1"/>
  <c r="H163" i="1"/>
  <c r="I163" i="1"/>
  <c r="B164" i="1"/>
  <c r="C164" i="1"/>
  <c r="D164" i="1"/>
  <c r="E164" i="1"/>
  <c r="F164" i="1"/>
  <c r="G164" i="1"/>
  <c r="H164" i="1"/>
  <c r="I164" i="1"/>
  <c r="B165" i="1"/>
  <c r="C165" i="1"/>
  <c r="D165" i="1"/>
  <c r="E165" i="1"/>
  <c r="F165" i="1"/>
  <c r="G165" i="1"/>
  <c r="H165" i="1"/>
  <c r="I165" i="1"/>
  <c r="B166" i="1"/>
  <c r="C166" i="1"/>
  <c r="D166" i="1"/>
  <c r="E166" i="1"/>
  <c r="F166" i="1"/>
  <c r="G166" i="1"/>
  <c r="H166" i="1"/>
  <c r="I166" i="1"/>
  <c r="B167" i="1"/>
  <c r="C167" i="1"/>
  <c r="D167" i="1"/>
  <c r="E167" i="1"/>
  <c r="F167" i="1"/>
  <c r="G167" i="1"/>
  <c r="H167" i="1"/>
  <c r="I167" i="1"/>
  <c r="B168" i="1"/>
  <c r="C168" i="1"/>
  <c r="D168" i="1"/>
  <c r="E168" i="1"/>
  <c r="F168" i="1"/>
  <c r="G168" i="1"/>
  <c r="H168" i="1"/>
  <c r="I168" i="1"/>
  <c r="B169" i="1"/>
  <c r="C169" i="1"/>
  <c r="D169" i="1"/>
  <c r="E169" i="1"/>
  <c r="F169" i="1"/>
  <c r="G169" i="1"/>
  <c r="H169" i="1"/>
  <c r="I169" i="1"/>
  <c r="B170" i="1"/>
  <c r="C170" i="1"/>
  <c r="D170" i="1"/>
  <c r="E170" i="1"/>
  <c r="F170" i="1"/>
  <c r="G170" i="1"/>
  <c r="H170" i="1"/>
  <c r="I170" i="1"/>
  <c r="B171" i="1"/>
  <c r="C171" i="1"/>
  <c r="D171" i="1"/>
  <c r="E171" i="1"/>
  <c r="F171" i="1"/>
  <c r="G171" i="1"/>
  <c r="H171" i="1"/>
  <c r="I171" i="1"/>
  <c r="B172" i="1"/>
  <c r="C172" i="1"/>
  <c r="D172" i="1"/>
  <c r="E172" i="1"/>
  <c r="F172" i="1"/>
  <c r="G172" i="1"/>
  <c r="H172" i="1"/>
  <c r="I172" i="1"/>
  <c r="B173" i="1"/>
  <c r="C173" i="1"/>
  <c r="D173" i="1"/>
  <c r="E173" i="1"/>
  <c r="F173" i="1"/>
  <c r="G173" i="1"/>
  <c r="H173" i="1"/>
  <c r="I173" i="1"/>
  <c r="B174" i="1"/>
  <c r="C174" i="1"/>
  <c r="D174" i="1"/>
  <c r="E174" i="1"/>
  <c r="F174" i="1"/>
  <c r="G174" i="1"/>
  <c r="H174" i="1"/>
  <c r="I174" i="1"/>
  <c r="B175" i="1"/>
  <c r="C175" i="1"/>
  <c r="D175" i="1"/>
  <c r="E175" i="1"/>
  <c r="F175" i="1"/>
  <c r="G175" i="1"/>
  <c r="H175" i="1"/>
  <c r="I175" i="1"/>
  <c r="B176" i="1"/>
  <c r="C176" i="1"/>
  <c r="D176" i="1"/>
  <c r="E176" i="1"/>
  <c r="F176" i="1"/>
  <c r="G176" i="1"/>
  <c r="H176" i="1"/>
  <c r="I176" i="1"/>
  <c r="B177" i="1"/>
  <c r="C177" i="1"/>
  <c r="D177" i="1"/>
  <c r="E177" i="1"/>
  <c r="F177" i="1"/>
  <c r="G177" i="1"/>
  <c r="H177" i="1"/>
  <c r="I177" i="1"/>
  <c r="B178" i="1"/>
  <c r="C178" i="1"/>
  <c r="D178" i="1"/>
  <c r="E178" i="1"/>
  <c r="F178" i="1"/>
  <c r="G178" i="1"/>
  <c r="H178" i="1"/>
  <c r="I178" i="1"/>
  <c r="B179" i="1"/>
  <c r="C179" i="1"/>
  <c r="D179" i="1"/>
  <c r="E179" i="1"/>
  <c r="F179" i="1"/>
  <c r="G179" i="1"/>
  <c r="H179" i="1"/>
  <c r="I179" i="1"/>
  <c r="B180" i="1"/>
  <c r="C180" i="1"/>
  <c r="D180" i="1"/>
  <c r="E180" i="1"/>
  <c r="F180" i="1"/>
  <c r="G180" i="1"/>
  <c r="H180" i="1"/>
  <c r="I180" i="1"/>
  <c r="B181" i="1"/>
  <c r="C181" i="1"/>
  <c r="D181" i="1"/>
  <c r="E181" i="1"/>
  <c r="F181" i="1"/>
  <c r="G181" i="1"/>
  <c r="H181" i="1"/>
  <c r="I181" i="1"/>
  <c r="B182" i="1"/>
  <c r="C182" i="1"/>
  <c r="D182" i="1"/>
  <c r="E182" i="1"/>
  <c r="F182" i="1"/>
  <c r="G182" i="1"/>
  <c r="H182" i="1"/>
  <c r="I182" i="1"/>
  <c r="B183" i="1"/>
  <c r="C183" i="1"/>
  <c r="D183" i="1"/>
  <c r="E183" i="1"/>
  <c r="F183" i="1"/>
  <c r="G183" i="1"/>
  <c r="H183" i="1"/>
  <c r="I183" i="1"/>
  <c r="B184" i="1"/>
  <c r="C184" i="1"/>
  <c r="D184" i="1"/>
  <c r="E184" i="1"/>
  <c r="F184" i="1"/>
  <c r="G184" i="1"/>
  <c r="H184" i="1"/>
  <c r="I184" i="1"/>
  <c r="B185" i="1"/>
  <c r="C185" i="1"/>
  <c r="D185" i="1"/>
  <c r="E185" i="1"/>
  <c r="F185" i="1"/>
  <c r="G185" i="1"/>
  <c r="H185" i="1"/>
  <c r="I185" i="1"/>
  <c r="B186" i="1"/>
  <c r="C186" i="1"/>
  <c r="D186" i="1"/>
  <c r="E186" i="1"/>
  <c r="F186" i="1"/>
  <c r="G186" i="1"/>
  <c r="H186" i="1"/>
  <c r="I186" i="1"/>
  <c r="B187" i="1"/>
  <c r="C187" i="1"/>
  <c r="D187" i="1"/>
  <c r="E187" i="1"/>
  <c r="F187" i="1"/>
  <c r="G187" i="1"/>
  <c r="H187" i="1"/>
  <c r="I187" i="1"/>
  <c r="B188" i="1"/>
  <c r="C188" i="1"/>
  <c r="D188" i="1"/>
  <c r="E188" i="1"/>
  <c r="F188" i="1"/>
  <c r="G188" i="1"/>
  <c r="H188" i="1"/>
  <c r="I188" i="1"/>
  <c r="B189" i="1"/>
  <c r="C189" i="1"/>
  <c r="D189" i="1"/>
  <c r="E189" i="1"/>
  <c r="F189" i="1"/>
  <c r="G189" i="1"/>
  <c r="H189" i="1"/>
  <c r="I189" i="1"/>
  <c r="B190" i="1"/>
  <c r="C190" i="1"/>
  <c r="D190" i="1"/>
  <c r="E190" i="1"/>
  <c r="F190" i="1"/>
  <c r="G190" i="1"/>
  <c r="H190" i="1"/>
  <c r="I190" i="1"/>
  <c r="B191" i="1"/>
  <c r="C191" i="1"/>
  <c r="D191" i="1"/>
  <c r="E191" i="1"/>
  <c r="F191" i="1"/>
  <c r="G191" i="1"/>
  <c r="H191" i="1"/>
  <c r="I191" i="1"/>
  <c r="B192" i="1"/>
  <c r="C192" i="1"/>
  <c r="D192" i="1"/>
  <c r="E192" i="1"/>
  <c r="F192" i="1"/>
  <c r="G192" i="1"/>
  <c r="H192" i="1"/>
  <c r="I192" i="1"/>
  <c r="B193" i="1"/>
  <c r="C193" i="1"/>
  <c r="D193" i="1"/>
  <c r="E193" i="1"/>
  <c r="F193" i="1"/>
  <c r="G193" i="1"/>
  <c r="H193" i="1"/>
  <c r="I193" i="1"/>
  <c r="B194" i="1"/>
  <c r="C194" i="1"/>
  <c r="D194" i="1"/>
  <c r="E194" i="1"/>
  <c r="F194" i="1"/>
  <c r="G194" i="1"/>
  <c r="H194" i="1"/>
  <c r="I194" i="1"/>
  <c r="B195" i="1"/>
  <c r="C195" i="1"/>
  <c r="D195" i="1"/>
  <c r="E195" i="1"/>
  <c r="F195" i="1"/>
  <c r="G195" i="1"/>
  <c r="H195" i="1"/>
  <c r="I195" i="1"/>
  <c r="B196" i="1"/>
  <c r="C196" i="1"/>
  <c r="D196" i="1"/>
  <c r="E196" i="1"/>
  <c r="F196" i="1"/>
  <c r="G196" i="1"/>
  <c r="H196" i="1"/>
  <c r="I196" i="1"/>
  <c r="B197" i="1"/>
  <c r="C197" i="1"/>
  <c r="D197" i="1"/>
  <c r="E197" i="1"/>
  <c r="F197" i="1"/>
  <c r="G197" i="1"/>
  <c r="H197" i="1"/>
  <c r="I197" i="1"/>
  <c r="B198" i="1"/>
  <c r="C198" i="1"/>
  <c r="D198" i="1"/>
  <c r="E198" i="1"/>
  <c r="F198" i="1"/>
  <c r="G198" i="1"/>
  <c r="H198" i="1"/>
  <c r="I198" i="1"/>
  <c r="B199" i="1"/>
  <c r="C199" i="1"/>
  <c r="D199" i="1"/>
  <c r="E199" i="1"/>
  <c r="F199" i="1"/>
  <c r="G199" i="1"/>
  <c r="H199" i="1"/>
  <c r="I199" i="1"/>
  <c r="B200" i="1"/>
  <c r="C200" i="1"/>
  <c r="D200" i="1"/>
  <c r="E200" i="1"/>
  <c r="F200" i="1"/>
  <c r="G200" i="1"/>
  <c r="H200" i="1"/>
  <c r="I200" i="1"/>
  <c r="B201" i="1"/>
  <c r="C201" i="1"/>
  <c r="D201" i="1"/>
  <c r="E201" i="1"/>
  <c r="F201" i="1"/>
  <c r="G201" i="1"/>
  <c r="H201" i="1"/>
  <c r="I201" i="1"/>
  <c r="B202" i="1"/>
  <c r="C202" i="1"/>
  <c r="D202" i="1"/>
  <c r="E202" i="1"/>
  <c r="F202" i="1"/>
  <c r="G202" i="1"/>
  <c r="H202" i="1"/>
  <c r="I202" i="1"/>
  <c r="B203" i="1"/>
  <c r="C203" i="1"/>
  <c r="D203" i="1"/>
  <c r="E203" i="1"/>
  <c r="F203" i="1"/>
  <c r="G203" i="1"/>
  <c r="H203" i="1"/>
  <c r="I203" i="1"/>
  <c r="B204" i="1"/>
  <c r="C204" i="1"/>
  <c r="D204" i="1"/>
  <c r="E204" i="1"/>
  <c r="F204" i="1"/>
  <c r="G204" i="1"/>
  <c r="H204" i="1"/>
  <c r="I204" i="1"/>
  <c r="B205" i="1"/>
  <c r="C205" i="1"/>
  <c r="D205" i="1"/>
  <c r="E205" i="1"/>
  <c r="F205" i="1"/>
  <c r="G205" i="1"/>
  <c r="H205" i="1"/>
  <c r="I205" i="1"/>
  <c r="B206" i="1"/>
  <c r="C206" i="1"/>
  <c r="D206" i="1"/>
  <c r="E206" i="1"/>
  <c r="F206" i="1"/>
  <c r="G206" i="1"/>
  <c r="H206" i="1"/>
  <c r="I206" i="1"/>
  <c r="B207" i="1"/>
  <c r="C207" i="1"/>
  <c r="D207" i="1"/>
  <c r="E207" i="1"/>
  <c r="F207" i="1"/>
  <c r="G207" i="1"/>
  <c r="H207" i="1"/>
  <c r="I207" i="1"/>
  <c r="B208" i="1"/>
  <c r="C208" i="1"/>
  <c r="D208" i="1"/>
  <c r="E208" i="1"/>
  <c r="F208" i="1"/>
  <c r="G208" i="1"/>
  <c r="H208" i="1"/>
  <c r="I208" i="1"/>
  <c r="B209" i="1"/>
  <c r="C209" i="1"/>
  <c r="D209" i="1"/>
  <c r="E209" i="1"/>
  <c r="F209" i="1"/>
  <c r="G209" i="1"/>
  <c r="H209" i="1"/>
  <c r="I209" i="1"/>
  <c r="B210" i="1"/>
  <c r="C210" i="1"/>
  <c r="D210" i="1"/>
  <c r="E210" i="1"/>
  <c r="F210" i="1"/>
  <c r="G210" i="1"/>
  <c r="H210" i="1"/>
  <c r="I210" i="1"/>
  <c r="B211" i="1"/>
  <c r="C211" i="1"/>
  <c r="D211" i="1"/>
  <c r="E211" i="1"/>
  <c r="F211" i="1"/>
  <c r="G211" i="1"/>
  <c r="H211" i="1"/>
  <c r="I211" i="1"/>
  <c r="B212" i="1"/>
  <c r="C212" i="1"/>
  <c r="D212" i="1"/>
  <c r="E212" i="1"/>
  <c r="F212" i="1"/>
  <c r="G212" i="1"/>
  <c r="H212" i="1"/>
  <c r="I212" i="1"/>
  <c r="B213" i="1"/>
  <c r="C213" i="1"/>
  <c r="D213" i="1"/>
  <c r="E213" i="1"/>
  <c r="F213" i="1"/>
  <c r="G213" i="1"/>
  <c r="H213" i="1"/>
  <c r="I213" i="1"/>
  <c r="B214" i="1"/>
  <c r="C214" i="1"/>
  <c r="D214" i="1"/>
  <c r="E214" i="1"/>
  <c r="F214" i="1"/>
  <c r="G214" i="1"/>
  <c r="H214" i="1"/>
  <c r="I214" i="1"/>
  <c r="B215" i="1"/>
  <c r="C215" i="1"/>
  <c r="D215" i="1"/>
  <c r="E215" i="1"/>
  <c r="F215" i="1"/>
  <c r="G215" i="1"/>
  <c r="H215" i="1"/>
  <c r="I215" i="1"/>
  <c r="B216" i="1"/>
  <c r="C216" i="1"/>
  <c r="D216" i="1"/>
  <c r="E216" i="1"/>
  <c r="F216" i="1"/>
  <c r="G216" i="1"/>
  <c r="H216" i="1"/>
  <c r="I216" i="1"/>
  <c r="B217" i="1"/>
  <c r="C217" i="1"/>
  <c r="D217" i="1"/>
  <c r="E217" i="1"/>
  <c r="F217" i="1"/>
  <c r="G217" i="1"/>
  <c r="H217" i="1"/>
  <c r="I217" i="1"/>
  <c r="B218" i="1"/>
  <c r="C218" i="1"/>
  <c r="D218" i="1"/>
  <c r="E218" i="1"/>
  <c r="F218" i="1"/>
  <c r="G218" i="1"/>
  <c r="H218" i="1"/>
  <c r="I218" i="1"/>
  <c r="B219" i="1"/>
  <c r="C219" i="1"/>
  <c r="D219" i="1"/>
  <c r="E219" i="1"/>
  <c r="F219" i="1"/>
  <c r="G219" i="1"/>
  <c r="H219" i="1"/>
  <c r="I219" i="1"/>
  <c r="B220" i="1"/>
  <c r="C220" i="1"/>
  <c r="D220" i="1"/>
  <c r="E220" i="1"/>
  <c r="F220" i="1"/>
  <c r="G220" i="1"/>
  <c r="H220" i="1"/>
  <c r="I220" i="1"/>
  <c r="B221" i="1"/>
  <c r="C221" i="1"/>
  <c r="D221" i="1"/>
  <c r="E221" i="1"/>
  <c r="F221" i="1"/>
  <c r="G221" i="1"/>
  <c r="H221" i="1"/>
  <c r="I221" i="1"/>
  <c r="B222" i="1"/>
  <c r="C222" i="1"/>
  <c r="D222" i="1"/>
  <c r="E222" i="1"/>
  <c r="F222" i="1"/>
  <c r="G222" i="1"/>
  <c r="H222" i="1"/>
  <c r="I222" i="1"/>
  <c r="B223" i="1"/>
  <c r="C223" i="1"/>
  <c r="D223" i="1"/>
  <c r="E223" i="1"/>
  <c r="F223" i="1"/>
  <c r="G223" i="1"/>
  <c r="H223" i="1"/>
  <c r="I223" i="1"/>
  <c r="B224" i="1"/>
  <c r="C224" i="1"/>
  <c r="D224" i="1"/>
  <c r="E224" i="1"/>
  <c r="F224" i="1"/>
  <c r="G224" i="1"/>
  <c r="H224" i="1"/>
  <c r="I224" i="1"/>
  <c r="B225" i="1"/>
  <c r="C225" i="1"/>
  <c r="D225" i="1"/>
  <c r="E225" i="1"/>
  <c r="F225" i="1"/>
  <c r="G225" i="1"/>
  <c r="H225" i="1"/>
  <c r="I225" i="1"/>
  <c r="B226" i="1"/>
  <c r="C226" i="1"/>
  <c r="D226" i="1"/>
  <c r="E226" i="1"/>
  <c r="F226" i="1"/>
  <c r="G226" i="1"/>
  <c r="H226" i="1"/>
  <c r="I226" i="1"/>
  <c r="B227" i="1"/>
  <c r="C227" i="1"/>
  <c r="D227" i="1"/>
  <c r="E227" i="1"/>
  <c r="F227" i="1"/>
  <c r="G227" i="1"/>
  <c r="H227" i="1"/>
  <c r="I227" i="1"/>
  <c r="B228" i="1"/>
  <c r="C228" i="1"/>
  <c r="D228" i="1"/>
  <c r="E228" i="1"/>
  <c r="F228" i="1"/>
  <c r="G228" i="1"/>
  <c r="H228" i="1"/>
  <c r="I228" i="1"/>
  <c r="B229" i="1"/>
  <c r="C229" i="1"/>
  <c r="D229" i="1"/>
  <c r="E229" i="1"/>
  <c r="F229" i="1"/>
  <c r="G229" i="1"/>
  <c r="H229" i="1"/>
  <c r="I229" i="1"/>
  <c r="B230" i="1"/>
  <c r="C230" i="1"/>
  <c r="D230" i="1"/>
  <c r="E230" i="1"/>
  <c r="F230" i="1"/>
  <c r="G230" i="1"/>
  <c r="H230" i="1"/>
  <c r="I230" i="1"/>
  <c r="B231" i="1"/>
  <c r="C231" i="1"/>
  <c r="D231" i="1"/>
  <c r="E231" i="1"/>
  <c r="F231" i="1"/>
  <c r="G231" i="1"/>
  <c r="H231" i="1"/>
  <c r="I231" i="1"/>
  <c r="B232" i="1"/>
  <c r="C232" i="1"/>
  <c r="D232" i="1"/>
  <c r="E232" i="1"/>
  <c r="F232" i="1"/>
  <c r="G232" i="1"/>
  <c r="H232" i="1"/>
  <c r="I232" i="1"/>
  <c r="B233" i="1"/>
  <c r="C233" i="1"/>
  <c r="D233" i="1"/>
  <c r="E233" i="1"/>
  <c r="F233" i="1"/>
  <c r="G233" i="1"/>
  <c r="H233" i="1"/>
  <c r="I233" i="1"/>
  <c r="B234" i="1"/>
  <c r="C234" i="1"/>
  <c r="D234" i="1"/>
  <c r="E234" i="1"/>
  <c r="F234" i="1"/>
  <c r="G234" i="1"/>
  <c r="H234" i="1"/>
  <c r="I234" i="1"/>
  <c r="B235" i="1"/>
  <c r="C235" i="1"/>
  <c r="D235" i="1"/>
  <c r="E235" i="1"/>
  <c r="F235" i="1"/>
  <c r="G235" i="1"/>
  <c r="H235" i="1"/>
  <c r="I235" i="1"/>
  <c r="B236" i="1"/>
  <c r="C236" i="1"/>
  <c r="D236" i="1"/>
  <c r="E236" i="1"/>
  <c r="F236" i="1"/>
  <c r="G236" i="1"/>
  <c r="H236" i="1"/>
  <c r="I236" i="1"/>
  <c r="B237" i="1"/>
  <c r="C237" i="1"/>
  <c r="D237" i="1"/>
  <c r="E237" i="1"/>
  <c r="F237" i="1"/>
  <c r="G237" i="1"/>
  <c r="H237" i="1"/>
  <c r="I237" i="1"/>
  <c r="B238" i="1"/>
  <c r="C238" i="1"/>
  <c r="D238" i="1"/>
  <c r="E238" i="1"/>
  <c r="F238" i="1"/>
  <c r="G238" i="1"/>
  <c r="H238" i="1"/>
  <c r="I238" i="1"/>
  <c r="B239" i="1"/>
  <c r="C239" i="1"/>
  <c r="D239" i="1"/>
  <c r="E239" i="1"/>
  <c r="F239" i="1"/>
  <c r="G239" i="1"/>
  <c r="H239" i="1"/>
  <c r="I239" i="1"/>
  <c r="B240" i="1"/>
  <c r="C240" i="1"/>
  <c r="D240" i="1"/>
  <c r="E240" i="1"/>
  <c r="F240" i="1"/>
  <c r="G240" i="1"/>
  <c r="H240" i="1"/>
  <c r="I240" i="1"/>
  <c r="B241" i="1"/>
  <c r="C241" i="1"/>
  <c r="D241" i="1"/>
  <c r="E241" i="1"/>
  <c r="F241" i="1"/>
  <c r="G241" i="1"/>
  <c r="H241" i="1"/>
  <c r="I241" i="1"/>
  <c r="B242" i="1"/>
  <c r="C242" i="1"/>
  <c r="D242" i="1"/>
  <c r="E242" i="1"/>
  <c r="F242" i="1"/>
  <c r="G242" i="1"/>
  <c r="H242" i="1"/>
  <c r="I242" i="1"/>
  <c r="B243" i="1"/>
  <c r="C243" i="1"/>
  <c r="D243" i="1"/>
  <c r="E243" i="1"/>
  <c r="F243" i="1"/>
  <c r="G243" i="1"/>
  <c r="H243" i="1"/>
  <c r="I243" i="1"/>
  <c r="B244" i="1"/>
  <c r="C244" i="1"/>
  <c r="D244" i="1"/>
  <c r="E244" i="1"/>
  <c r="F244" i="1"/>
  <c r="G244" i="1"/>
  <c r="H244" i="1"/>
  <c r="I244" i="1"/>
  <c r="B245" i="1"/>
  <c r="C245" i="1"/>
  <c r="D245" i="1"/>
  <c r="E245" i="1"/>
  <c r="F245" i="1"/>
  <c r="G245" i="1"/>
  <c r="H245" i="1"/>
  <c r="I245" i="1"/>
  <c r="B246" i="1"/>
  <c r="C246" i="1"/>
  <c r="D246" i="1"/>
  <c r="E246" i="1"/>
  <c r="F246" i="1"/>
  <c r="G246" i="1"/>
  <c r="H246" i="1"/>
  <c r="I246" i="1"/>
  <c r="B247" i="1"/>
  <c r="C247" i="1"/>
  <c r="D247" i="1"/>
  <c r="E247" i="1"/>
  <c r="F247" i="1"/>
  <c r="G247" i="1"/>
  <c r="H247" i="1"/>
  <c r="I247" i="1"/>
  <c r="B248" i="1"/>
  <c r="C248" i="1"/>
  <c r="D248" i="1"/>
  <c r="E248" i="1"/>
  <c r="F248" i="1"/>
  <c r="G248" i="1"/>
  <c r="H248" i="1"/>
  <c r="I248" i="1"/>
  <c r="B249" i="1"/>
  <c r="C249" i="1"/>
  <c r="D249" i="1"/>
  <c r="E249" i="1"/>
  <c r="F249" i="1"/>
  <c r="G249" i="1"/>
  <c r="H249" i="1"/>
  <c r="I249" i="1"/>
  <c r="B250" i="1"/>
  <c r="C250" i="1"/>
  <c r="D250" i="1"/>
  <c r="E250" i="1"/>
  <c r="F250" i="1"/>
  <c r="G250" i="1"/>
  <c r="H250" i="1"/>
  <c r="I250" i="1"/>
  <c r="B251" i="1"/>
  <c r="C251" i="1"/>
  <c r="D251" i="1"/>
  <c r="E251" i="1"/>
  <c r="F251" i="1"/>
  <c r="G251" i="1"/>
  <c r="H251" i="1"/>
  <c r="I251" i="1"/>
  <c r="B252" i="1"/>
  <c r="C252" i="1"/>
  <c r="D252" i="1"/>
  <c r="E252" i="1"/>
  <c r="F252" i="1"/>
  <c r="G252" i="1"/>
  <c r="H252" i="1"/>
  <c r="I252" i="1"/>
  <c r="B253" i="1"/>
  <c r="C253" i="1"/>
  <c r="D253" i="1"/>
  <c r="E253" i="1"/>
  <c r="F253" i="1"/>
  <c r="G253" i="1"/>
  <c r="H253" i="1"/>
  <c r="I253" i="1"/>
  <c r="B254" i="1"/>
  <c r="C254" i="1"/>
  <c r="D254" i="1"/>
  <c r="E254" i="1"/>
  <c r="F254" i="1"/>
  <c r="G254" i="1"/>
  <c r="H254" i="1"/>
  <c r="I254" i="1"/>
  <c r="B255" i="1"/>
  <c r="C255" i="1"/>
  <c r="D255" i="1"/>
  <c r="E255" i="1"/>
  <c r="F255" i="1"/>
  <c r="G255" i="1"/>
  <c r="H255" i="1"/>
  <c r="I255" i="1"/>
  <c r="B256" i="1"/>
  <c r="C256" i="1"/>
  <c r="D256" i="1"/>
  <c r="E256" i="1"/>
  <c r="F256" i="1"/>
  <c r="G256" i="1"/>
  <c r="H256" i="1"/>
  <c r="I256" i="1"/>
  <c r="B257" i="1"/>
  <c r="C257" i="1"/>
  <c r="D257" i="1"/>
  <c r="E257" i="1"/>
  <c r="F257" i="1"/>
  <c r="G257" i="1"/>
  <c r="H257" i="1"/>
  <c r="I257" i="1"/>
  <c r="B258" i="1"/>
  <c r="C258" i="1"/>
  <c r="D258" i="1"/>
  <c r="E258" i="1"/>
  <c r="F258" i="1"/>
  <c r="G258" i="1"/>
  <c r="H258" i="1"/>
  <c r="I258" i="1"/>
  <c r="B259" i="1"/>
  <c r="C259" i="1"/>
  <c r="D259" i="1"/>
  <c r="E259" i="1"/>
  <c r="F259" i="1"/>
  <c r="G259" i="1"/>
  <c r="H259" i="1"/>
  <c r="I259" i="1"/>
  <c r="B260" i="1"/>
  <c r="C260" i="1"/>
  <c r="D260" i="1"/>
  <c r="E260" i="1"/>
  <c r="F260" i="1"/>
  <c r="G260" i="1"/>
  <c r="H260" i="1"/>
  <c r="I260" i="1"/>
  <c r="B261" i="1"/>
  <c r="C261" i="1"/>
  <c r="D261" i="1"/>
  <c r="E261" i="1"/>
  <c r="F261" i="1"/>
  <c r="G261" i="1"/>
  <c r="H261" i="1"/>
  <c r="I261" i="1"/>
  <c r="B262" i="1"/>
  <c r="C262" i="1"/>
  <c r="D262" i="1"/>
  <c r="E262" i="1"/>
  <c r="F262" i="1"/>
  <c r="G262" i="1"/>
  <c r="H262" i="1"/>
  <c r="I262" i="1"/>
  <c r="B263" i="1"/>
  <c r="C263" i="1"/>
  <c r="D263" i="1"/>
  <c r="E263" i="1"/>
  <c r="F263" i="1"/>
  <c r="G263" i="1"/>
  <c r="H263" i="1"/>
  <c r="I263" i="1"/>
  <c r="B264" i="1"/>
  <c r="C264" i="1"/>
  <c r="D264" i="1"/>
  <c r="E264" i="1"/>
  <c r="F264" i="1"/>
  <c r="G264" i="1"/>
  <c r="H264" i="1"/>
  <c r="I264" i="1"/>
  <c r="B265" i="1"/>
  <c r="C265" i="1"/>
  <c r="D265" i="1"/>
  <c r="E265" i="1"/>
  <c r="F265" i="1"/>
  <c r="G265" i="1"/>
  <c r="H265" i="1"/>
  <c r="I265" i="1"/>
  <c r="B266" i="1"/>
  <c r="C266" i="1"/>
  <c r="D266" i="1"/>
  <c r="E266" i="1"/>
  <c r="F266" i="1"/>
  <c r="G266" i="1"/>
  <c r="H266" i="1"/>
  <c r="I266" i="1"/>
  <c r="B267" i="1"/>
  <c r="C267" i="1"/>
  <c r="D267" i="1"/>
  <c r="E267" i="1"/>
  <c r="F267" i="1"/>
  <c r="G267" i="1"/>
  <c r="H267" i="1"/>
  <c r="I267" i="1"/>
  <c r="B268" i="1"/>
  <c r="C268" i="1"/>
  <c r="D268" i="1"/>
  <c r="E268" i="1"/>
  <c r="F268" i="1"/>
  <c r="G268" i="1"/>
  <c r="H268" i="1"/>
  <c r="I268" i="1"/>
  <c r="B269" i="1"/>
  <c r="C269" i="1"/>
  <c r="D269" i="1"/>
  <c r="E269" i="1"/>
  <c r="F269" i="1"/>
  <c r="G269" i="1"/>
  <c r="H269" i="1"/>
  <c r="I269" i="1"/>
  <c r="B270" i="1"/>
  <c r="C270" i="1"/>
  <c r="D270" i="1"/>
  <c r="E270" i="1"/>
  <c r="F270" i="1"/>
  <c r="G270" i="1"/>
  <c r="H270" i="1"/>
  <c r="I270" i="1"/>
  <c r="B271" i="1"/>
  <c r="C271" i="1"/>
  <c r="D271" i="1"/>
  <c r="E271" i="1"/>
  <c r="F271" i="1"/>
  <c r="G271" i="1"/>
  <c r="H271" i="1"/>
  <c r="I271" i="1"/>
  <c r="B272" i="1"/>
  <c r="C272" i="1"/>
  <c r="D272" i="1"/>
  <c r="E272" i="1"/>
  <c r="F272" i="1"/>
  <c r="G272" i="1"/>
  <c r="H272" i="1"/>
  <c r="I272" i="1"/>
  <c r="B273" i="1"/>
  <c r="C273" i="1"/>
  <c r="D273" i="1"/>
  <c r="E273" i="1"/>
  <c r="F273" i="1"/>
  <c r="G273" i="1"/>
  <c r="H273" i="1"/>
  <c r="I273" i="1"/>
  <c r="B274" i="1"/>
  <c r="C274" i="1"/>
  <c r="D274" i="1"/>
  <c r="E274" i="1"/>
  <c r="F274" i="1"/>
  <c r="G274" i="1"/>
  <c r="H274" i="1"/>
  <c r="I274" i="1"/>
  <c r="B275" i="1"/>
  <c r="C275" i="1"/>
  <c r="D275" i="1"/>
  <c r="E275" i="1"/>
  <c r="F275" i="1"/>
  <c r="G275" i="1"/>
  <c r="H275" i="1"/>
  <c r="I275" i="1"/>
  <c r="B276" i="1"/>
  <c r="C276" i="1"/>
  <c r="D276" i="1"/>
  <c r="E276" i="1"/>
  <c r="F276" i="1"/>
  <c r="G276" i="1"/>
  <c r="H276" i="1"/>
  <c r="I276" i="1"/>
  <c r="B277" i="1"/>
  <c r="C277" i="1"/>
  <c r="D277" i="1"/>
  <c r="E277" i="1"/>
  <c r="F277" i="1"/>
  <c r="G277" i="1"/>
  <c r="H277" i="1"/>
  <c r="I277" i="1"/>
  <c r="B278" i="1"/>
  <c r="C278" i="1"/>
  <c r="D278" i="1"/>
  <c r="E278" i="1"/>
  <c r="F278" i="1"/>
  <c r="G278" i="1"/>
  <c r="H278" i="1"/>
  <c r="I278" i="1"/>
  <c r="B279" i="1"/>
  <c r="C279" i="1"/>
  <c r="D279" i="1"/>
  <c r="E279" i="1"/>
  <c r="F279" i="1"/>
  <c r="G279" i="1"/>
  <c r="H279" i="1"/>
  <c r="I279" i="1"/>
  <c r="B280" i="1"/>
  <c r="C280" i="1"/>
  <c r="D280" i="1"/>
  <c r="E280" i="1"/>
  <c r="F280" i="1"/>
  <c r="G280" i="1"/>
  <c r="H280" i="1"/>
  <c r="I280" i="1"/>
  <c r="B281" i="1"/>
  <c r="C281" i="1"/>
  <c r="D281" i="1"/>
  <c r="E281" i="1"/>
  <c r="F281" i="1"/>
  <c r="G281" i="1"/>
  <c r="H281" i="1"/>
  <c r="I281" i="1"/>
  <c r="B282" i="1"/>
  <c r="C282" i="1"/>
  <c r="D282" i="1"/>
  <c r="E282" i="1"/>
  <c r="F282" i="1"/>
  <c r="G282" i="1"/>
  <c r="H282" i="1"/>
  <c r="I282" i="1"/>
  <c r="B283" i="1"/>
  <c r="C283" i="1"/>
  <c r="D283" i="1"/>
  <c r="E283" i="1"/>
  <c r="F283" i="1"/>
  <c r="G283" i="1"/>
  <c r="H283" i="1"/>
  <c r="I283" i="1"/>
  <c r="B284" i="1"/>
  <c r="C284" i="1"/>
  <c r="D284" i="1"/>
  <c r="E284" i="1"/>
  <c r="F284" i="1"/>
  <c r="G284" i="1"/>
  <c r="H284" i="1"/>
  <c r="I284" i="1"/>
  <c r="B285" i="1"/>
  <c r="C285" i="1"/>
  <c r="D285" i="1"/>
  <c r="E285" i="1"/>
  <c r="F285" i="1"/>
  <c r="G285" i="1"/>
  <c r="H285" i="1"/>
  <c r="I285" i="1"/>
  <c r="B286" i="1"/>
  <c r="C286" i="1"/>
  <c r="D286" i="1"/>
  <c r="E286" i="1"/>
  <c r="F286" i="1"/>
  <c r="G286" i="1"/>
  <c r="H286" i="1"/>
  <c r="I286" i="1"/>
  <c r="B287" i="1"/>
  <c r="C287" i="1"/>
  <c r="D287" i="1"/>
  <c r="E287" i="1"/>
  <c r="F287" i="1"/>
  <c r="G287" i="1"/>
  <c r="H287" i="1"/>
  <c r="I287" i="1"/>
  <c r="B288" i="1"/>
  <c r="C288" i="1"/>
  <c r="D288" i="1"/>
  <c r="E288" i="1"/>
  <c r="F288" i="1"/>
  <c r="G288" i="1"/>
  <c r="H288" i="1"/>
  <c r="I288" i="1"/>
  <c r="B289" i="1"/>
  <c r="C289" i="1"/>
  <c r="D289" i="1"/>
  <c r="E289" i="1"/>
  <c r="F289" i="1"/>
  <c r="G289" i="1"/>
  <c r="H289" i="1"/>
  <c r="I289" i="1"/>
  <c r="B290" i="1"/>
  <c r="C290" i="1"/>
  <c r="D290" i="1"/>
  <c r="E290" i="1"/>
  <c r="F290" i="1"/>
  <c r="G290" i="1"/>
  <c r="H290" i="1"/>
  <c r="I290" i="1"/>
  <c r="B291" i="1"/>
  <c r="C291" i="1"/>
  <c r="D291" i="1"/>
  <c r="E291" i="1"/>
  <c r="F291" i="1"/>
  <c r="G291" i="1"/>
  <c r="H291" i="1"/>
  <c r="I291" i="1"/>
  <c r="B292" i="1"/>
  <c r="C292" i="1"/>
  <c r="D292" i="1"/>
  <c r="E292" i="1"/>
  <c r="F292" i="1"/>
  <c r="G292" i="1"/>
  <c r="H292" i="1"/>
  <c r="I292" i="1"/>
  <c r="B293" i="1"/>
  <c r="C293" i="1"/>
  <c r="D293" i="1"/>
  <c r="E293" i="1"/>
  <c r="F293" i="1"/>
  <c r="G293" i="1"/>
  <c r="H293" i="1"/>
  <c r="I293" i="1"/>
  <c r="B294" i="1"/>
  <c r="C294" i="1"/>
  <c r="D294" i="1"/>
  <c r="E294" i="1"/>
  <c r="F294" i="1"/>
  <c r="G294" i="1"/>
  <c r="H294" i="1"/>
  <c r="I294" i="1"/>
  <c r="B295" i="1"/>
  <c r="C295" i="1"/>
  <c r="D295" i="1"/>
  <c r="E295" i="1"/>
  <c r="F295" i="1"/>
  <c r="G295" i="1"/>
  <c r="H295" i="1"/>
  <c r="I295" i="1"/>
  <c r="B296" i="1"/>
  <c r="C296" i="1"/>
  <c r="D296" i="1"/>
  <c r="E296" i="1"/>
  <c r="F296" i="1"/>
  <c r="G296" i="1"/>
  <c r="H296" i="1"/>
  <c r="I296" i="1"/>
  <c r="B297" i="1"/>
  <c r="C297" i="1"/>
  <c r="D297" i="1"/>
  <c r="E297" i="1"/>
  <c r="F297" i="1"/>
  <c r="G297" i="1"/>
  <c r="H297" i="1"/>
  <c r="I297" i="1"/>
  <c r="B298" i="1"/>
  <c r="C298" i="1"/>
  <c r="D298" i="1"/>
  <c r="E298" i="1"/>
  <c r="F298" i="1"/>
  <c r="G298" i="1"/>
  <c r="H298" i="1"/>
  <c r="I298" i="1"/>
  <c r="B299" i="1"/>
  <c r="C299" i="1"/>
  <c r="D299" i="1"/>
  <c r="E299" i="1"/>
  <c r="F299" i="1"/>
  <c r="G299" i="1"/>
  <c r="H299" i="1"/>
  <c r="I299" i="1"/>
  <c r="B300" i="1"/>
  <c r="C300" i="1"/>
  <c r="D300" i="1"/>
  <c r="E300" i="1"/>
  <c r="F300" i="1"/>
  <c r="G300" i="1"/>
  <c r="H300" i="1"/>
  <c r="I300" i="1"/>
  <c r="B301" i="1"/>
  <c r="C301" i="1"/>
  <c r="D301" i="1"/>
  <c r="E301" i="1"/>
  <c r="F301" i="1"/>
  <c r="G301" i="1"/>
  <c r="H301" i="1"/>
  <c r="I301" i="1"/>
  <c r="B302" i="1"/>
  <c r="C302" i="1"/>
  <c r="D302" i="1"/>
  <c r="E302" i="1"/>
  <c r="F302" i="1"/>
  <c r="G302" i="1"/>
  <c r="H302" i="1"/>
  <c r="I302" i="1"/>
  <c r="B303" i="1"/>
  <c r="C303" i="1"/>
  <c r="D303" i="1"/>
  <c r="E303" i="1"/>
  <c r="F303" i="1"/>
  <c r="G303" i="1"/>
  <c r="H303" i="1"/>
  <c r="I303" i="1"/>
  <c r="B304" i="1"/>
  <c r="C304" i="1"/>
  <c r="D304" i="1"/>
  <c r="E304" i="1"/>
  <c r="F304" i="1"/>
  <c r="G304" i="1"/>
  <c r="H304" i="1"/>
  <c r="I304" i="1"/>
  <c r="B305" i="1"/>
  <c r="C305" i="1"/>
  <c r="D305" i="1"/>
  <c r="E305" i="1"/>
  <c r="F305" i="1"/>
  <c r="G305" i="1"/>
  <c r="H305" i="1"/>
  <c r="I305" i="1"/>
  <c r="B306" i="1"/>
  <c r="C306" i="1"/>
  <c r="D306" i="1"/>
  <c r="E306" i="1"/>
  <c r="F306" i="1"/>
  <c r="G306" i="1"/>
  <c r="H306" i="1"/>
  <c r="I306" i="1"/>
  <c r="B307" i="1"/>
  <c r="C307" i="1"/>
  <c r="D307" i="1"/>
  <c r="E307" i="1"/>
  <c r="F307" i="1"/>
  <c r="G307" i="1"/>
  <c r="H307" i="1"/>
  <c r="I307" i="1"/>
  <c r="B308" i="1"/>
  <c r="C308" i="1"/>
  <c r="D308" i="1"/>
  <c r="E308" i="1"/>
  <c r="F308" i="1"/>
  <c r="G308" i="1"/>
  <c r="H308" i="1"/>
  <c r="I308" i="1"/>
  <c r="B309" i="1"/>
  <c r="C309" i="1"/>
  <c r="D309" i="1"/>
  <c r="E309" i="1"/>
  <c r="F309" i="1"/>
  <c r="G309" i="1"/>
  <c r="H309" i="1"/>
  <c r="I309" i="1"/>
  <c r="B310" i="1"/>
  <c r="C310" i="1"/>
  <c r="D310" i="1"/>
  <c r="E310" i="1"/>
  <c r="F310" i="1"/>
  <c r="G310" i="1"/>
  <c r="H310" i="1"/>
  <c r="I310" i="1"/>
  <c r="B311" i="1"/>
  <c r="C311" i="1"/>
  <c r="D311" i="1"/>
  <c r="E311" i="1"/>
  <c r="F311" i="1"/>
  <c r="G311" i="1"/>
  <c r="H311" i="1"/>
  <c r="I311" i="1"/>
  <c r="B312" i="1"/>
  <c r="C312" i="1"/>
  <c r="D312" i="1"/>
  <c r="E312" i="1"/>
  <c r="F312" i="1"/>
  <c r="G312" i="1"/>
  <c r="H312" i="1"/>
  <c r="I312" i="1"/>
  <c r="B313" i="1"/>
  <c r="C313" i="1"/>
  <c r="D313" i="1"/>
  <c r="E313" i="1"/>
  <c r="F313" i="1"/>
  <c r="G313" i="1"/>
  <c r="H313" i="1"/>
  <c r="I313" i="1"/>
  <c r="B314" i="1"/>
  <c r="C314" i="1"/>
  <c r="D314" i="1"/>
  <c r="E314" i="1"/>
  <c r="F314" i="1"/>
  <c r="G314" i="1"/>
  <c r="H314" i="1"/>
  <c r="I314" i="1"/>
  <c r="B315" i="1"/>
  <c r="C315" i="1"/>
  <c r="D315" i="1"/>
  <c r="E315" i="1"/>
  <c r="F315" i="1"/>
  <c r="G315" i="1"/>
  <c r="H315" i="1"/>
  <c r="I315" i="1"/>
  <c r="B316" i="1"/>
  <c r="C316" i="1"/>
  <c r="D316" i="1"/>
  <c r="E316" i="1"/>
  <c r="F316" i="1"/>
  <c r="G316" i="1"/>
  <c r="H316" i="1"/>
  <c r="I316" i="1"/>
  <c r="B317" i="1"/>
  <c r="C317" i="1"/>
  <c r="D317" i="1"/>
  <c r="E317" i="1"/>
  <c r="F317" i="1"/>
  <c r="G317" i="1"/>
  <c r="H317" i="1"/>
  <c r="I317" i="1"/>
  <c r="B318" i="1"/>
  <c r="C318" i="1"/>
  <c r="D318" i="1"/>
  <c r="E318" i="1"/>
  <c r="F318" i="1"/>
  <c r="G318" i="1"/>
  <c r="H318" i="1"/>
  <c r="I318" i="1"/>
  <c r="B319" i="1"/>
  <c r="C319" i="1"/>
  <c r="D319" i="1"/>
  <c r="E319" i="1"/>
  <c r="F319" i="1"/>
  <c r="G319" i="1"/>
  <c r="H319" i="1"/>
  <c r="I319" i="1"/>
  <c r="B320" i="1"/>
  <c r="C320" i="1"/>
  <c r="D320" i="1"/>
  <c r="E320" i="1"/>
  <c r="F320" i="1"/>
  <c r="G320" i="1"/>
  <c r="H320" i="1"/>
  <c r="I320" i="1"/>
  <c r="B321" i="1"/>
  <c r="C321" i="1"/>
  <c r="D321" i="1"/>
  <c r="E321" i="1"/>
  <c r="F321" i="1"/>
  <c r="G321" i="1"/>
  <c r="H321" i="1"/>
  <c r="I321" i="1"/>
  <c r="B322" i="1"/>
  <c r="C322" i="1"/>
  <c r="D322" i="1"/>
  <c r="E322" i="1"/>
  <c r="F322" i="1"/>
  <c r="G322" i="1"/>
  <c r="H322" i="1"/>
  <c r="I322" i="1"/>
  <c r="B323" i="1"/>
  <c r="C323" i="1"/>
  <c r="D323" i="1"/>
  <c r="E323" i="1"/>
  <c r="F323" i="1"/>
  <c r="G323" i="1"/>
  <c r="H323" i="1"/>
  <c r="I323" i="1"/>
  <c r="B324" i="1"/>
  <c r="C324" i="1"/>
  <c r="D324" i="1"/>
  <c r="E324" i="1"/>
  <c r="F324" i="1"/>
  <c r="G324" i="1"/>
  <c r="H324" i="1"/>
  <c r="I324" i="1"/>
  <c r="B325" i="1"/>
  <c r="C325" i="1"/>
  <c r="D325" i="1"/>
  <c r="E325" i="1"/>
  <c r="F325" i="1"/>
  <c r="G325" i="1"/>
  <c r="H325" i="1"/>
  <c r="I325" i="1"/>
  <c r="B326" i="1"/>
  <c r="C326" i="1"/>
  <c r="D326" i="1"/>
  <c r="E326" i="1"/>
  <c r="F326" i="1"/>
  <c r="G326" i="1"/>
  <c r="H326" i="1"/>
  <c r="I326" i="1"/>
  <c r="B327" i="1"/>
  <c r="C327" i="1"/>
  <c r="D327" i="1"/>
  <c r="E327" i="1"/>
  <c r="F327" i="1"/>
  <c r="G327" i="1"/>
  <c r="H327" i="1"/>
  <c r="I327" i="1"/>
  <c r="B328" i="1"/>
  <c r="C328" i="1"/>
  <c r="D328" i="1"/>
  <c r="E328" i="1"/>
  <c r="F328" i="1"/>
  <c r="G328" i="1"/>
  <c r="H328" i="1"/>
  <c r="I328" i="1"/>
  <c r="B329" i="1"/>
  <c r="C329" i="1"/>
  <c r="D329" i="1"/>
  <c r="E329" i="1"/>
  <c r="F329" i="1"/>
  <c r="G329" i="1"/>
  <c r="H329" i="1"/>
  <c r="I329" i="1"/>
  <c r="B330" i="1"/>
  <c r="C330" i="1"/>
  <c r="D330" i="1"/>
  <c r="E330" i="1"/>
  <c r="F330" i="1"/>
  <c r="G330" i="1"/>
  <c r="H330" i="1"/>
  <c r="I330" i="1"/>
  <c r="B331" i="1"/>
  <c r="C331" i="1"/>
  <c r="D331" i="1"/>
  <c r="E331" i="1"/>
  <c r="F331" i="1"/>
  <c r="G331" i="1"/>
  <c r="H331" i="1"/>
  <c r="I331" i="1"/>
  <c r="B332" i="1"/>
  <c r="C332" i="1"/>
  <c r="D332" i="1"/>
  <c r="E332" i="1"/>
  <c r="F332" i="1"/>
  <c r="G332" i="1"/>
  <c r="H332" i="1"/>
  <c r="I332" i="1"/>
  <c r="B333" i="1"/>
  <c r="C333" i="1"/>
  <c r="D333" i="1"/>
  <c r="E333" i="1"/>
  <c r="F333" i="1"/>
  <c r="G333" i="1"/>
  <c r="H333" i="1"/>
  <c r="I333" i="1"/>
  <c r="B334" i="1"/>
  <c r="C334" i="1"/>
  <c r="D334" i="1"/>
  <c r="E334" i="1"/>
  <c r="F334" i="1"/>
  <c r="G334" i="1"/>
  <c r="H334" i="1"/>
  <c r="I334" i="1"/>
  <c r="B335" i="1"/>
  <c r="C335" i="1"/>
  <c r="D335" i="1"/>
  <c r="E335" i="1"/>
  <c r="F335" i="1"/>
  <c r="G335" i="1"/>
  <c r="H335" i="1"/>
  <c r="I335" i="1"/>
  <c r="B336" i="1"/>
  <c r="C336" i="1"/>
  <c r="D336" i="1"/>
  <c r="E336" i="1"/>
  <c r="F336" i="1"/>
  <c r="G336" i="1"/>
  <c r="H336" i="1"/>
  <c r="I336" i="1"/>
  <c r="B337" i="1"/>
  <c r="C337" i="1"/>
  <c r="D337" i="1"/>
  <c r="E337" i="1"/>
  <c r="F337" i="1"/>
  <c r="G337" i="1"/>
  <c r="H337" i="1"/>
  <c r="I337" i="1"/>
  <c r="B338" i="1"/>
  <c r="C338" i="1"/>
  <c r="D338" i="1"/>
  <c r="E338" i="1"/>
  <c r="F338" i="1"/>
  <c r="G338" i="1"/>
  <c r="H338" i="1"/>
  <c r="I338" i="1"/>
  <c r="B339" i="1"/>
  <c r="C339" i="1"/>
  <c r="D339" i="1"/>
  <c r="E339" i="1"/>
  <c r="F339" i="1"/>
  <c r="G339" i="1"/>
  <c r="H339" i="1"/>
  <c r="I339" i="1"/>
  <c r="B340" i="1"/>
  <c r="C340" i="1"/>
  <c r="D340" i="1"/>
  <c r="E340" i="1"/>
  <c r="F340" i="1"/>
  <c r="G340" i="1"/>
  <c r="H340" i="1"/>
  <c r="I340" i="1"/>
  <c r="B341" i="1"/>
  <c r="C341" i="1"/>
  <c r="D341" i="1"/>
  <c r="E341" i="1"/>
  <c r="F341" i="1"/>
  <c r="G341" i="1"/>
  <c r="H341" i="1"/>
  <c r="I341" i="1"/>
  <c r="B342" i="1"/>
  <c r="C342" i="1"/>
  <c r="D342" i="1"/>
  <c r="E342" i="1"/>
  <c r="F342" i="1"/>
  <c r="G342" i="1"/>
  <c r="H342" i="1"/>
  <c r="I342" i="1"/>
  <c r="B343" i="1"/>
  <c r="C343" i="1"/>
  <c r="D343" i="1"/>
  <c r="E343" i="1"/>
  <c r="F343" i="1"/>
  <c r="G343" i="1"/>
  <c r="H343" i="1"/>
  <c r="I343" i="1"/>
  <c r="B344" i="1"/>
  <c r="C344" i="1"/>
  <c r="D344" i="1"/>
  <c r="E344" i="1"/>
  <c r="F344" i="1"/>
  <c r="G344" i="1"/>
  <c r="H344" i="1"/>
  <c r="I344" i="1"/>
  <c r="B345" i="1"/>
  <c r="C345" i="1"/>
  <c r="D345" i="1"/>
  <c r="E345" i="1"/>
  <c r="F345" i="1"/>
  <c r="G345" i="1"/>
  <c r="H345" i="1"/>
  <c r="I345" i="1"/>
  <c r="B346" i="1"/>
  <c r="C346" i="1"/>
  <c r="D346" i="1"/>
  <c r="E346" i="1"/>
  <c r="F346" i="1"/>
  <c r="G346" i="1"/>
  <c r="H346" i="1"/>
  <c r="I346" i="1"/>
  <c r="B347" i="1"/>
  <c r="C347" i="1"/>
  <c r="D347" i="1"/>
  <c r="E347" i="1"/>
  <c r="F347" i="1"/>
  <c r="G347" i="1"/>
  <c r="H347" i="1"/>
  <c r="I347" i="1"/>
  <c r="B348" i="1"/>
  <c r="C348" i="1"/>
  <c r="D348" i="1"/>
  <c r="E348" i="1"/>
  <c r="F348" i="1"/>
  <c r="G348" i="1"/>
  <c r="H348" i="1"/>
  <c r="I348" i="1"/>
  <c r="B349" i="1"/>
  <c r="C349" i="1"/>
  <c r="D349" i="1"/>
  <c r="E349" i="1"/>
  <c r="F349" i="1"/>
  <c r="G349" i="1"/>
  <c r="H349" i="1"/>
  <c r="I349" i="1"/>
  <c r="B350" i="1"/>
  <c r="C350" i="1"/>
  <c r="D350" i="1"/>
  <c r="E350" i="1"/>
  <c r="F350" i="1"/>
  <c r="G350" i="1"/>
  <c r="H350" i="1"/>
  <c r="I350" i="1"/>
  <c r="B351" i="1"/>
  <c r="C351" i="1"/>
  <c r="D351" i="1"/>
  <c r="E351" i="1"/>
  <c r="F351" i="1"/>
  <c r="G351" i="1"/>
  <c r="H351" i="1"/>
  <c r="I351" i="1"/>
  <c r="B352" i="1"/>
  <c r="C352" i="1"/>
  <c r="D352" i="1"/>
  <c r="E352" i="1"/>
  <c r="F352" i="1"/>
  <c r="G352" i="1"/>
  <c r="H352" i="1"/>
  <c r="I352" i="1"/>
  <c r="B353" i="1"/>
  <c r="C353" i="1"/>
  <c r="D353" i="1"/>
  <c r="E353" i="1"/>
  <c r="F353" i="1"/>
  <c r="G353" i="1"/>
  <c r="H353" i="1"/>
  <c r="I353" i="1"/>
  <c r="B354" i="1"/>
  <c r="C354" i="1"/>
  <c r="D354" i="1"/>
  <c r="E354" i="1"/>
  <c r="F354" i="1"/>
  <c r="G354" i="1"/>
  <c r="H354" i="1"/>
  <c r="I354" i="1"/>
  <c r="B355" i="1"/>
  <c r="C355" i="1"/>
  <c r="D355" i="1"/>
  <c r="E355" i="1"/>
  <c r="F355" i="1"/>
  <c r="G355" i="1"/>
  <c r="H355" i="1"/>
  <c r="I355" i="1"/>
  <c r="B356" i="1"/>
  <c r="C356" i="1"/>
  <c r="D356" i="1"/>
  <c r="E356" i="1"/>
  <c r="F356" i="1"/>
  <c r="G356" i="1"/>
  <c r="H356" i="1"/>
  <c r="I356" i="1"/>
  <c r="B357" i="1"/>
  <c r="C357" i="1"/>
  <c r="D357" i="1"/>
  <c r="E357" i="1"/>
  <c r="F357" i="1"/>
  <c r="G357" i="1"/>
  <c r="H357" i="1"/>
  <c r="I357" i="1"/>
  <c r="B358" i="1"/>
  <c r="C358" i="1"/>
  <c r="D358" i="1"/>
  <c r="E358" i="1"/>
  <c r="F358" i="1"/>
  <c r="G358" i="1"/>
  <c r="H358" i="1"/>
  <c r="I358" i="1"/>
  <c r="B359" i="1"/>
  <c r="C359" i="1"/>
  <c r="D359" i="1"/>
  <c r="E359" i="1"/>
  <c r="F359" i="1"/>
  <c r="G359" i="1"/>
  <c r="H359" i="1"/>
  <c r="I359" i="1"/>
  <c r="B360" i="1"/>
  <c r="C360" i="1"/>
  <c r="D360" i="1"/>
  <c r="E360" i="1"/>
  <c r="F360" i="1"/>
  <c r="G360" i="1"/>
  <c r="H360" i="1"/>
  <c r="I360" i="1"/>
  <c r="B361" i="1"/>
  <c r="C361" i="1"/>
  <c r="D361" i="1"/>
  <c r="E361" i="1"/>
  <c r="F361" i="1"/>
  <c r="G361" i="1"/>
  <c r="H361" i="1"/>
  <c r="I361" i="1"/>
  <c r="B362" i="1"/>
  <c r="C362" i="1"/>
  <c r="D362" i="1"/>
  <c r="E362" i="1"/>
  <c r="F362" i="1"/>
  <c r="G362" i="1"/>
  <c r="H362" i="1"/>
  <c r="I362" i="1"/>
  <c r="B363" i="1"/>
  <c r="C363" i="1"/>
  <c r="D363" i="1"/>
  <c r="E363" i="1"/>
  <c r="F363" i="1"/>
  <c r="G363" i="1"/>
  <c r="H363" i="1"/>
  <c r="I363" i="1"/>
  <c r="B364" i="1"/>
  <c r="C364" i="1"/>
  <c r="D364" i="1"/>
  <c r="E364" i="1"/>
  <c r="F364" i="1"/>
  <c r="G364" i="1"/>
  <c r="H364" i="1"/>
  <c r="I364" i="1"/>
  <c r="B365" i="1"/>
  <c r="C365" i="1"/>
  <c r="D365" i="1"/>
  <c r="E365" i="1"/>
  <c r="F365" i="1"/>
  <c r="G365" i="1"/>
  <c r="H365" i="1"/>
  <c r="I365" i="1"/>
  <c r="B366" i="1"/>
  <c r="C366" i="1"/>
  <c r="D366" i="1"/>
  <c r="E366" i="1"/>
  <c r="F366" i="1"/>
  <c r="G366" i="1"/>
  <c r="H366" i="1"/>
  <c r="I366" i="1"/>
  <c r="B367" i="1"/>
  <c r="C367" i="1"/>
  <c r="D367" i="1"/>
  <c r="E367" i="1"/>
  <c r="F367" i="1"/>
  <c r="G367" i="1"/>
  <c r="H367" i="1"/>
  <c r="I367" i="1"/>
  <c r="B368" i="1"/>
  <c r="C368" i="1"/>
  <c r="D368" i="1"/>
  <c r="E368" i="1"/>
  <c r="F368" i="1"/>
  <c r="G368" i="1"/>
  <c r="H368" i="1"/>
  <c r="I368" i="1"/>
  <c r="B369" i="1"/>
  <c r="C369" i="1"/>
  <c r="D369" i="1"/>
  <c r="E369" i="1"/>
  <c r="F369" i="1"/>
  <c r="G369" i="1"/>
  <c r="H369" i="1"/>
  <c r="I369" i="1"/>
  <c r="B370" i="1"/>
  <c r="C370" i="1"/>
  <c r="D370" i="1"/>
  <c r="E370" i="1"/>
  <c r="F370" i="1"/>
  <c r="G370" i="1"/>
  <c r="H370" i="1"/>
  <c r="I370" i="1"/>
  <c r="B371" i="1"/>
  <c r="C371" i="1"/>
  <c r="D371" i="1"/>
  <c r="E371" i="1"/>
  <c r="F371" i="1"/>
  <c r="G371" i="1"/>
  <c r="H371" i="1"/>
  <c r="I371" i="1"/>
  <c r="B372" i="1"/>
  <c r="C372" i="1"/>
  <c r="D372" i="1"/>
  <c r="E372" i="1"/>
  <c r="F372" i="1"/>
  <c r="G372" i="1"/>
  <c r="H372" i="1"/>
  <c r="I372" i="1"/>
  <c r="B373" i="1"/>
  <c r="C373" i="1"/>
  <c r="D373" i="1"/>
  <c r="E373" i="1"/>
  <c r="F373" i="1"/>
  <c r="G373" i="1"/>
  <c r="H373" i="1"/>
  <c r="I373" i="1"/>
  <c r="B374" i="1"/>
  <c r="C374" i="1"/>
  <c r="D374" i="1"/>
  <c r="E374" i="1"/>
  <c r="F374" i="1"/>
  <c r="G374" i="1"/>
  <c r="H374" i="1"/>
  <c r="I374" i="1"/>
  <c r="B375" i="1"/>
  <c r="C375" i="1"/>
  <c r="D375" i="1"/>
  <c r="E375" i="1"/>
  <c r="F375" i="1"/>
  <c r="G375" i="1"/>
  <c r="H375" i="1"/>
  <c r="I375" i="1"/>
  <c r="B376" i="1"/>
  <c r="C376" i="1"/>
  <c r="D376" i="1"/>
  <c r="E376" i="1"/>
  <c r="F376" i="1"/>
  <c r="G376" i="1"/>
  <c r="H376" i="1"/>
  <c r="I376" i="1"/>
  <c r="B377" i="1"/>
  <c r="C377" i="1"/>
  <c r="D377" i="1"/>
  <c r="E377" i="1"/>
  <c r="F377" i="1"/>
  <c r="G377" i="1"/>
  <c r="H377" i="1"/>
  <c r="I377" i="1"/>
  <c r="B378" i="1"/>
  <c r="C378" i="1"/>
  <c r="D378" i="1"/>
  <c r="E378" i="1"/>
  <c r="F378" i="1"/>
  <c r="G378" i="1"/>
  <c r="H378" i="1"/>
  <c r="I378" i="1"/>
  <c r="B379" i="1"/>
  <c r="C379" i="1"/>
  <c r="D379" i="1"/>
  <c r="E379" i="1"/>
  <c r="F379" i="1"/>
  <c r="G379" i="1"/>
  <c r="H379" i="1"/>
  <c r="I379" i="1"/>
  <c r="B380" i="1"/>
  <c r="C380" i="1"/>
  <c r="D380" i="1"/>
  <c r="E380" i="1"/>
  <c r="F380" i="1"/>
  <c r="G380" i="1"/>
  <c r="H380" i="1"/>
  <c r="I380" i="1"/>
  <c r="B381" i="1"/>
  <c r="C381" i="1"/>
  <c r="D381" i="1"/>
  <c r="E381" i="1"/>
  <c r="F381" i="1"/>
  <c r="G381" i="1"/>
  <c r="H381" i="1"/>
  <c r="I381" i="1"/>
  <c r="B382" i="1"/>
  <c r="C382" i="1"/>
  <c r="D382" i="1"/>
  <c r="E382" i="1"/>
  <c r="F382" i="1"/>
  <c r="G382" i="1"/>
  <c r="H382" i="1"/>
  <c r="I382" i="1"/>
  <c r="B383" i="1"/>
  <c r="C383" i="1"/>
  <c r="D383" i="1"/>
  <c r="E383" i="1"/>
  <c r="F383" i="1"/>
  <c r="G383" i="1"/>
  <c r="H383" i="1"/>
  <c r="I383" i="1"/>
  <c r="B384" i="1"/>
  <c r="C384" i="1"/>
  <c r="D384" i="1"/>
  <c r="E384" i="1"/>
  <c r="F384" i="1"/>
  <c r="G384" i="1"/>
  <c r="H384" i="1"/>
  <c r="I384" i="1"/>
  <c r="B385" i="1"/>
  <c r="C385" i="1"/>
  <c r="D385" i="1"/>
  <c r="E385" i="1"/>
  <c r="F385" i="1"/>
  <c r="G385" i="1"/>
  <c r="H385" i="1"/>
  <c r="I385" i="1"/>
  <c r="B386" i="1"/>
  <c r="C386" i="1"/>
  <c r="D386" i="1"/>
  <c r="E386" i="1"/>
  <c r="F386" i="1"/>
  <c r="G386" i="1"/>
  <c r="H386" i="1"/>
  <c r="I386" i="1"/>
  <c r="B387" i="1"/>
  <c r="C387" i="1"/>
  <c r="D387" i="1"/>
  <c r="E387" i="1"/>
  <c r="F387" i="1"/>
  <c r="G387" i="1"/>
  <c r="H387" i="1"/>
  <c r="I387" i="1"/>
  <c r="B388" i="1"/>
  <c r="C388" i="1"/>
  <c r="D388" i="1"/>
  <c r="E388" i="1"/>
  <c r="F388" i="1"/>
  <c r="G388" i="1"/>
  <c r="H388" i="1"/>
  <c r="I388" i="1"/>
  <c r="B389" i="1"/>
  <c r="C389" i="1"/>
  <c r="D389" i="1"/>
  <c r="E389" i="1"/>
  <c r="F389" i="1"/>
  <c r="G389" i="1"/>
  <c r="H389" i="1"/>
  <c r="I389" i="1"/>
  <c r="B390" i="1"/>
  <c r="C390" i="1"/>
  <c r="D390" i="1"/>
  <c r="E390" i="1"/>
  <c r="F390" i="1"/>
  <c r="G390" i="1"/>
  <c r="H390" i="1"/>
  <c r="I390" i="1"/>
  <c r="B391" i="1"/>
  <c r="C391" i="1"/>
  <c r="D391" i="1"/>
  <c r="E391" i="1"/>
  <c r="F391" i="1"/>
  <c r="G391" i="1"/>
  <c r="H391" i="1"/>
  <c r="I391" i="1"/>
  <c r="B392" i="1"/>
  <c r="C392" i="1"/>
  <c r="D392" i="1"/>
  <c r="E392" i="1"/>
  <c r="F392" i="1"/>
  <c r="G392" i="1"/>
  <c r="H392" i="1"/>
  <c r="I392" i="1"/>
  <c r="B393" i="1"/>
  <c r="C393" i="1"/>
  <c r="D393" i="1"/>
  <c r="E393" i="1"/>
  <c r="F393" i="1"/>
  <c r="G393" i="1"/>
  <c r="H393" i="1"/>
  <c r="I393" i="1"/>
  <c r="B394" i="1"/>
  <c r="C394" i="1"/>
  <c r="D394" i="1"/>
  <c r="E394" i="1"/>
  <c r="F394" i="1"/>
  <c r="G394" i="1"/>
  <c r="H394" i="1"/>
  <c r="I394" i="1"/>
  <c r="B395" i="1"/>
  <c r="C395" i="1"/>
  <c r="D395" i="1"/>
  <c r="E395" i="1"/>
  <c r="F395" i="1"/>
  <c r="G395" i="1"/>
  <c r="H395" i="1"/>
  <c r="I395" i="1"/>
  <c r="B396" i="1"/>
  <c r="C396" i="1"/>
  <c r="D396" i="1"/>
  <c r="E396" i="1"/>
  <c r="F396" i="1"/>
  <c r="G396" i="1"/>
  <c r="H396" i="1"/>
  <c r="I396" i="1"/>
  <c r="B397" i="1"/>
  <c r="C397" i="1"/>
  <c r="D397" i="1"/>
  <c r="E397" i="1"/>
  <c r="F397" i="1"/>
  <c r="G397" i="1"/>
  <c r="H397" i="1"/>
  <c r="I397" i="1"/>
  <c r="B398" i="1"/>
  <c r="C398" i="1"/>
  <c r="D398" i="1"/>
  <c r="E398" i="1"/>
  <c r="F398" i="1"/>
  <c r="G398" i="1"/>
  <c r="H398" i="1"/>
  <c r="I398" i="1"/>
  <c r="B399" i="1"/>
  <c r="C399" i="1"/>
  <c r="D399" i="1"/>
  <c r="E399" i="1"/>
  <c r="F399" i="1"/>
  <c r="G399" i="1"/>
  <c r="H399" i="1"/>
  <c r="I399" i="1"/>
  <c r="B400" i="1"/>
  <c r="C400" i="1"/>
  <c r="D400" i="1"/>
  <c r="E400" i="1"/>
  <c r="F400" i="1"/>
  <c r="G400" i="1"/>
  <c r="H400" i="1"/>
  <c r="I400" i="1"/>
  <c r="B401" i="1"/>
  <c r="C401" i="1"/>
  <c r="D401" i="1"/>
  <c r="E401" i="1"/>
  <c r="F401" i="1"/>
  <c r="G401" i="1"/>
  <c r="H401" i="1"/>
  <c r="I401" i="1"/>
  <c r="B402" i="1"/>
  <c r="C402" i="1"/>
  <c r="D402" i="1"/>
  <c r="E402" i="1"/>
  <c r="F402" i="1"/>
  <c r="G402" i="1"/>
  <c r="H402" i="1"/>
  <c r="I402" i="1"/>
  <c r="B403" i="1"/>
  <c r="C403" i="1"/>
  <c r="D403" i="1"/>
  <c r="E403" i="1"/>
  <c r="F403" i="1"/>
  <c r="G403" i="1"/>
  <c r="H403" i="1"/>
  <c r="I403" i="1"/>
  <c r="B404" i="1"/>
  <c r="C404" i="1"/>
  <c r="D404" i="1"/>
  <c r="E404" i="1"/>
  <c r="F404" i="1"/>
  <c r="G404" i="1"/>
  <c r="H404" i="1"/>
  <c r="I404" i="1"/>
  <c r="B405" i="1"/>
  <c r="C405" i="1"/>
  <c r="D405" i="1"/>
  <c r="E405" i="1"/>
  <c r="F405" i="1"/>
  <c r="G405" i="1"/>
  <c r="H405" i="1"/>
  <c r="I405" i="1"/>
  <c r="B406" i="1"/>
  <c r="C406" i="1"/>
  <c r="D406" i="1"/>
  <c r="E406" i="1"/>
  <c r="F406" i="1"/>
  <c r="G406" i="1"/>
  <c r="H406" i="1"/>
  <c r="I406" i="1"/>
  <c r="B407" i="1"/>
  <c r="C407" i="1"/>
  <c r="D407" i="1"/>
  <c r="E407" i="1"/>
  <c r="F407" i="1"/>
  <c r="G407" i="1"/>
  <c r="H407" i="1"/>
  <c r="I407" i="1"/>
  <c r="B408" i="1"/>
  <c r="C408" i="1"/>
  <c r="D408" i="1"/>
  <c r="E408" i="1"/>
  <c r="F408" i="1"/>
  <c r="G408" i="1"/>
  <c r="H408" i="1"/>
  <c r="I408" i="1"/>
  <c r="B409" i="1"/>
  <c r="C409" i="1"/>
  <c r="D409" i="1"/>
  <c r="E409" i="1"/>
  <c r="F409" i="1"/>
  <c r="G409" i="1"/>
  <c r="H409" i="1"/>
  <c r="I409" i="1"/>
  <c r="B410" i="1"/>
  <c r="C410" i="1"/>
  <c r="D410" i="1"/>
  <c r="E410" i="1"/>
  <c r="F410" i="1"/>
  <c r="G410" i="1"/>
  <c r="H410" i="1"/>
  <c r="I410" i="1"/>
  <c r="B411" i="1"/>
  <c r="C411" i="1"/>
  <c r="D411" i="1"/>
  <c r="E411" i="1"/>
  <c r="F411" i="1"/>
  <c r="G411" i="1"/>
  <c r="H411" i="1"/>
  <c r="I411" i="1"/>
  <c r="B412" i="1"/>
  <c r="C412" i="1"/>
  <c r="D412" i="1"/>
  <c r="E412" i="1"/>
  <c r="F412" i="1"/>
  <c r="G412" i="1"/>
  <c r="H412" i="1"/>
  <c r="I412" i="1"/>
  <c r="B413" i="1"/>
  <c r="C413" i="1"/>
  <c r="D413" i="1"/>
  <c r="E413" i="1"/>
  <c r="F413" i="1"/>
  <c r="G413" i="1"/>
  <c r="H413" i="1"/>
  <c r="I413" i="1"/>
  <c r="B414" i="1"/>
  <c r="C414" i="1"/>
  <c r="D414" i="1"/>
  <c r="E414" i="1"/>
  <c r="F414" i="1"/>
  <c r="G414" i="1"/>
  <c r="H414" i="1"/>
  <c r="I414" i="1"/>
  <c r="B415" i="1"/>
  <c r="C415" i="1"/>
  <c r="D415" i="1"/>
  <c r="E415" i="1"/>
  <c r="F415" i="1"/>
  <c r="G415" i="1"/>
  <c r="H415" i="1"/>
  <c r="I415" i="1"/>
  <c r="B416" i="1"/>
  <c r="C416" i="1"/>
  <c r="D416" i="1"/>
  <c r="E416" i="1"/>
  <c r="F416" i="1"/>
  <c r="G416" i="1"/>
  <c r="H416" i="1"/>
  <c r="I416" i="1"/>
  <c r="B417" i="1"/>
  <c r="C417" i="1"/>
  <c r="D417" i="1"/>
  <c r="E417" i="1"/>
  <c r="F417" i="1"/>
  <c r="G417" i="1"/>
  <c r="H417" i="1"/>
  <c r="I417" i="1"/>
  <c r="B418" i="1"/>
  <c r="C418" i="1"/>
  <c r="D418" i="1"/>
  <c r="E418" i="1"/>
  <c r="F418" i="1"/>
  <c r="G418" i="1"/>
  <c r="H418" i="1"/>
  <c r="I418" i="1"/>
  <c r="B419" i="1"/>
  <c r="C419" i="1"/>
  <c r="D419" i="1"/>
  <c r="E419" i="1"/>
  <c r="F419" i="1"/>
  <c r="G419" i="1"/>
  <c r="H419" i="1"/>
  <c r="I419" i="1"/>
  <c r="B420" i="1"/>
  <c r="C420" i="1"/>
  <c r="D420" i="1"/>
  <c r="E420" i="1"/>
  <c r="F420" i="1"/>
  <c r="G420" i="1"/>
  <c r="H420" i="1"/>
  <c r="I420" i="1"/>
  <c r="B421" i="1"/>
  <c r="C421" i="1"/>
  <c r="D421" i="1"/>
  <c r="E421" i="1"/>
  <c r="F421" i="1"/>
  <c r="G421" i="1"/>
  <c r="H421" i="1"/>
  <c r="I421" i="1"/>
  <c r="B422" i="1"/>
  <c r="C422" i="1"/>
  <c r="D422" i="1"/>
  <c r="E422" i="1"/>
  <c r="F422" i="1"/>
  <c r="G422" i="1"/>
  <c r="H422" i="1"/>
  <c r="I422" i="1"/>
  <c r="B423" i="1"/>
  <c r="C423" i="1"/>
  <c r="D423" i="1"/>
  <c r="E423" i="1"/>
  <c r="F423" i="1"/>
  <c r="G423" i="1"/>
  <c r="H423" i="1"/>
  <c r="I423" i="1"/>
  <c r="B424" i="1"/>
  <c r="C424" i="1"/>
  <c r="D424" i="1"/>
  <c r="E424" i="1"/>
  <c r="F424" i="1"/>
  <c r="G424" i="1"/>
  <c r="H424" i="1"/>
  <c r="I424" i="1"/>
  <c r="B425" i="1"/>
  <c r="C425" i="1"/>
  <c r="D425" i="1"/>
  <c r="E425" i="1"/>
  <c r="F425" i="1"/>
  <c r="G425" i="1"/>
  <c r="H425" i="1"/>
  <c r="I425" i="1"/>
  <c r="B426" i="1"/>
  <c r="C426" i="1"/>
  <c r="D426" i="1"/>
  <c r="E426" i="1"/>
  <c r="F426" i="1"/>
  <c r="G426" i="1"/>
  <c r="H426" i="1"/>
  <c r="I426" i="1"/>
  <c r="B427" i="1"/>
  <c r="C427" i="1"/>
  <c r="D427" i="1"/>
  <c r="E427" i="1"/>
  <c r="F427" i="1"/>
  <c r="G427" i="1"/>
  <c r="H427" i="1"/>
  <c r="I427" i="1"/>
  <c r="B428" i="1"/>
  <c r="C428" i="1"/>
  <c r="D428" i="1"/>
  <c r="E428" i="1"/>
  <c r="F428" i="1"/>
  <c r="G428" i="1"/>
  <c r="H428" i="1"/>
  <c r="I428" i="1"/>
  <c r="B429" i="1"/>
  <c r="C429" i="1"/>
  <c r="D429" i="1"/>
  <c r="E429" i="1"/>
  <c r="F429" i="1"/>
  <c r="G429" i="1"/>
  <c r="H429" i="1"/>
  <c r="I429" i="1"/>
  <c r="B430" i="1"/>
  <c r="C430" i="1"/>
  <c r="D430" i="1"/>
  <c r="E430" i="1"/>
  <c r="F430" i="1"/>
  <c r="G430" i="1"/>
  <c r="H430" i="1"/>
  <c r="I430" i="1"/>
  <c r="B431" i="1"/>
  <c r="C431" i="1"/>
  <c r="D431" i="1"/>
  <c r="E431" i="1"/>
  <c r="F431" i="1"/>
  <c r="G431" i="1"/>
  <c r="H431" i="1"/>
  <c r="I431" i="1"/>
  <c r="B432" i="1"/>
  <c r="C432" i="1"/>
  <c r="D432" i="1"/>
  <c r="E432" i="1"/>
  <c r="F432" i="1"/>
  <c r="G432" i="1"/>
  <c r="H432" i="1"/>
  <c r="I432" i="1"/>
  <c r="B433" i="1"/>
  <c r="C433" i="1"/>
  <c r="D433" i="1"/>
  <c r="E433" i="1"/>
  <c r="F433" i="1"/>
  <c r="G433" i="1"/>
  <c r="H433" i="1"/>
  <c r="I433" i="1"/>
  <c r="B434" i="1"/>
  <c r="C434" i="1"/>
  <c r="D434" i="1"/>
  <c r="E434" i="1"/>
  <c r="F434" i="1"/>
  <c r="G434" i="1"/>
  <c r="H434" i="1"/>
  <c r="I434" i="1"/>
  <c r="B435" i="1"/>
  <c r="C435" i="1"/>
  <c r="D435" i="1"/>
  <c r="E435" i="1"/>
  <c r="F435" i="1"/>
  <c r="G435" i="1"/>
  <c r="H435" i="1"/>
  <c r="I435" i="1"/>
  <c r="B436" i="1"/>
  <c r="C436" i="1"/>
  <c r="D436" i="1"/>
  <c r="E436" i="1"/>
  <c r="F436" i="1"/>
  <c r="G436" i="1"/>
  <c r="H436" i="1"/>
  <c r="I436" i="1"/>
  <c r="B437" i="1"/>
  <c r="C437" i="1"/>
  <c r="D437" i="1"/>
  <c r="E437" i="1"/>
  <c r="F437" i="1"/>
  <c r="G437" i="1"/>
  <c r="H437" i="1"/>
  <c r="I437" i="1"/>
  <c r="B438" i="1"/>
  <c r="C438" i="1"/>
  <c r="D438" i="1"/>
  <c r="E438" i="1"/>
  <c r="F438" i="1"/>
  <c r="G438" i="1"/>
  <c r="H438" i="1"/>
  <c r="I438" i="1"/>
  <c r="B439" i="1"/>
  <c r="C439" i="1"/>
  <c r="D439" i="1"/>
  <c r="E439" i="1"/>
  <c r="F439" i="1"/>
  <c r="G439" i="1"/>
  <c r="H439" i="1"/>
  <c r="I439" i="1"/>
  <c r="B440" i="1"/>
  <c r="C440" i="1"/>
  <c r="D440" i="1"/>
  <c r="E440" i="1"/>
  <c r="F440" i="1"/>
  <c r="G440" i="1"/>
  <c r="H440" i="1"/>
  <c r="I440" i="1"/>
  <c r="B441" i="1"/>
  <c r="C441" i="1"/>
  <c r="D441" i="1"/>
  <c r="E441" i="1"/>
  <c r="F441" i="1"/>
  <c r="G441" i="1"/>
  <c r="H441" i="1"/>
  <c r="I441" i="1"/>
  <c r="B442" i="1"/>
  <c r="C442" i="1"/>
  <c r="D442" i="1"/>
  <c r="E442" i="1"/>
  <c r="F442" i="1"/>
  <c r="G442" i="1"/>
  <c r="H442" i="1"/>
  <c r="I442" i="1"/>
  <c r="B443" i="1"/>
  <c r="C443" i="1"/>
  <c r="D443" i="1"/>
  <c r="E443" i="1"/>
  <c r="F443" i="1"/>
  <c r="G443" i="1"/>
  <c r="H443" i="1"/>
  <c r="I443" i="1"/>
  <c r="B444" i="1"/>
  <c r="C444" i="1"/>
  <c r="D444" i="1"/>
  <c r="E444" i="1"/>
  <c r="F444" i="1"/>
  <c r="G444" i="1"/>
  <c r="H444" i="1"/>
  <c r="I444" i="1"/>
  <c r="B445" i="1"/>
  <c r="C445" i="1"/>
  <c r="D445" i="1"/>
  <c r="E445" i="1"/>
  <c r="F445" i="1"/>
  <c r="G445" i="1"/>
  <c r="H445" i="1"/>
  <c r="I445" i="1"/>
  <c r="B446" i="1"/>
  <c r="C446" i="1"/>
  <c r="D446" i="1"/>
  <c r="E446" i="1"/>
  <c r="F446" i="1"/>
  <c r="G446" i="1"/>
  <c r="H446" i="1"/>
  <c r="I446" i="1"/>
  <c r="B447" i="1"/>
  <c r="C447" i="1"/>
  <c r="D447" i="1"/>
  <c r="E447" i="1"/>
  <c r="F447" i="1"/>
  <c r="G447" i="1"/>
  <c r="H447" i="1"/>
  <c r="I447" i="1"/>
  <c r="B448" i="1"/>
  <c r="C448" i="1"/>
  <c r="D448" i="1"/>
  <c r="E448" i="1"/>
  <c r="F448" i="1"/>
  <c r="G448" i="1"/>
  <c r="H448" i="1"/>
  <c r="I448" i="1"/>
  <c r="B449" i="1"/>
  <c r="C449" i="1"/>
  <c r="D449" i="1"/>
  <c r="E449" i="1"/>
  <c r="F449" i="1"/>
  <c r="G449" i="1"/>
  <c r="H449" i="1"/>
  <c r="I449" i="1"/>
  <c r="B450" i="1"/>
  <c r="C450" i="1"/>
  <c r="D450" i="1"/>
  <c r="E450" i="1"/>
  <c r="F450" i="1"/>
  <c r="G450" i="1"/>
  <c r="H450" i="1"/>
  <c r="I450" i="1"/>
  <c r="B451" i="1"/>
  <c r="C451" i="1"/>
  <c r="D451" i="1"/>
  <c r="E451" i="1"/>
  <c r="F451" i="1"/>
  <c r="G451" i="1"/>
  <c r="H451" i="1"/>
  <c r="I451" i="1"/>
  <c r="B452" i="1"/>
  <c r="C452" i="1"/>
  <c r="D452" i="1"/>
  <c r="E452" i="1"/>
  <c r="F452" i="1"/>
  <c r="G452" i="1"/>
  <c r="H452" i="1"/>
  <c r="I452" i="1"/>
  <c r="B453" i="1"/>
  <c r="C453" i="1"/>
  <c r="D453" i="1"/>
  <c r="E453" i="1"/>
  <c r="F453" i="1"/>
  <c r="G453" i="1"/>
  <c r="H453" i="1"/>
  <c r="I453" i="1"/>
  <c r="B454" i="1"/>
  <c r="C454" i="1"/>
  <c r="D454" i="1"/>
  <c r="E454" i="1"/>
  <c r="F454" i="1"/>
  <c r="G454" i="1"/>
  <c r="H454" i="1"/>
  <c r="I454" i="1"/>
  <c r="B455" i="1"/>
  <c r="C455" i="1"/>
  <c r="D455" i="1"/>
  <c r="E455" i="1"/>
  <c r="F455" i="1"/>
  <c r="G455" i="1"/>
  <c r="H455" i="1"/>
  <c r="I455" i="1"/>
  <c r="B456" i="1"/>
  <c r="C456" i="1"/>
  <c r="D456" i="1"/>
  <c r="E456" i="1"/>
  <c r="F456" i="1"/>
  <c r="G456" i="1"/>
  <c r="H456" i="1"/>
  <c r="I456" i="1"/>
  <c r="B457" i="1"/>
  <c r="C457" i="1"/>
  <c r="D457" i="1"/>
  <c r="E457" i="1"/>
  <c r="F457" i="1"/>
  <c r="G457" i="1"/>
  <c r="H457" i="1"/>
  <c r="I457" i="1"/>
  <c r="B458" i="1"/>
  <c r="C458" i="1"/>
  <c r="D458" i="1"/>
  <c r="E458" i="1"/>
  <c r="F458" i="1"/>
  <c r="G458" i="1"/>
  <c r="H458" i="1"/>
  <c r="I458" i="1"/>
  <c r="B459" i="1"/>
  <c r="C459" i="1"/>
  <c r="D459" i="1"/>
  <c r="E459" i="1"/>
  <c r="F459" i="1"/>
  <c r="G459" i="1"/>
  <c r="H459" i="1"/>
  <c r="I459" i="1"/>
  <c r="B460" i="1"/>
  <c r="C460" i="1"/>
  <c r="D460" i="1"/>
  <c r="E460" i="1"/>
  <c r="F460" i="1"/>
  <c r="G460" i="1"/>
  <c r="H460" i="1"/>
  <c r="I460" i="1"/>
  <c r="B461" i="1"/>
  <c r="C461" i="1"/>
  <c r="D461" i="1"/>
  <c r="E461" i="1"/>
  <c r="F461" i="1"/>
  <c r="G461" i="1"/>
  <c r="H461" i="1"/>
  <c r="I461" i="1"/>
  <c r="B462" i="1"/>
  <c r="C462" i="1"/>
  <c r="D462" i="1"/>
  <c r="E462" i="1"/>
  <c r="F462" i="1"/>
  <c r="G462" i="1"/>
  <c r="H462" i="1"/>
  <c r="I462" i="1"/>
  <c r="B463" i="1"/>
  <c r="C463" i="1"/>
  <c r="D463" i="1"/>
  <c r="E463" i="1"/>
  <c r="F463" i="1"/>
  <c r="G463" i="1"/>
  <c r="H463" i="1"/>
  <c r="I463" i="1"/>
  <c r="B464" i="1"/>
  <c r="C464" i="1"/>
  <c r="D464" i="1"/>
  <c r="E464" i="1"/>
  <c r="F464" i="1"/>
  <c r="G464" i="1"/>
  <c r="H464" i="1"/>
  <c r="I464" i="1"/>
  <c r="B465" i="1"/>
  <c r="C465" i="1"/>
  <c r="D465" i="1"/>
  <c r="E465" i="1"/>
  <c r="F465" i="1"/>
  <c r="G465" i="1"/>
  <c r="H465" i="1"/>
  <c r="I465" i="1"/>
  <c r="B466" i="1"/>
  <c r="C466" i="1"/>
  <c r="D466" i="1"/>
  <c r="E466" i="1"/>
  <c r="F466" i="1"/>
  <c r="G466" i="1"/>
  <c r="H466" i="1"/>
  <c r="I466" i="1"/>
  <c r="B467" i="1"/>
  <c r="C467" i="1"/>
  <c r="D467" i="1"/>
  <c r="E467" i="1"/>
  <c r="F467" i="1"/>
  <c r="G467" i="1"/>
  <c r="H467" i="1"/>
  <c r="I467" i="1"/>
  <c r="B468" i="1"/>
  <c r="C468" i="1"/>
  <c r="D468" i="1"/>
  <c r="E468" i="1"/>
  <c r="F468" i="1"/>
  <c r="G468" i="1"/>
  <c r="H468" i="1"/>
  <c r="I468" i="1"/>
  <c r="B469" i="1"/>
  <c r="C469" i="1"/>
  <c r="D469" i="1"/>
  <c r="E469" i="1"/>
  <c r="F469" i="1"/>
  <c r="G469" i="1"/>
  <c r="H469" i="1"/>
  <c r="I469" i="1"/>
  <c r="B470" i="1"/>
  <c r="C470" i="1"/>
  <c r="D470" i="1"/>
  <c r="E470" i="1"/>
  <c r="F470" i="1"/>
  <c r="G470" i="1"/>
  <c r="H470" i="1"/>
  <c r="I470" i="1"/>
  <c r="B471" i="1"/>
  <c r="C471" i="1"/>
  <c r="D471" i="1"/>
  <c r="E471" i="1"/>
  <c r="F471" i="1"/>
  <c r="G471" i="1"/>
  <c r="H471" i="1"/>
  <c r="I471" i="1"/>
  <c r="B472" i="1"/>
  <c r="C472" i="1"/>
  <c r="D472" i="1"/>
  <c r="E472" i="1"/>
  <c r="F472" i="1"/>
  <c r="G472" i="1"/>
  <c r="H472" i="1"/>
  <c r="I472" i="1"/>
  <c r="B473" i="1"/>
  <c r="C473" i="1"/>
  <c r="D473" i="1"/>
  <c r="E473" i="1"/>
  <c r="F473" i="1"/>
  <c r="G473" i="1"/>
  <c r="H473" i="1"/>
  <c r="I473" i="1"/>
  <c r="B474" i="1"/>
  <c r="C474" i="1"/>
  <c r="D474" i="1"/>
  <c r="E474" i="1"/>
  <c r="F474" i="1"/>
  <c r="G474" i="1"/>
  <c r="H474" i="1"/>
  <c r="I474" i="1"/>
  <c r="B475" i="1"/>
  <c r="C475" i="1"/>
  <c r="D475" i="1"/>
  <c r="E475" i="1"/>
  <c r="F475" i="1"/>
  <c r="G475" i="1"/>
  <c r="H475" i="1"/>
  <c r="I475" i="1"/>
  <c r="B476" i="1"/>
  <c r="C476" i="1"/>
  <c r="D476" i="1"/>
  <c r="E476" i="1"/>
  <c r="F476" i="1"/>
  <c r="G476" i="1"/>
  <c r="H476" i="1"/>
  <c r="I476" i="1"/>
  <c r="B477" i="1"/>
  <c r="C477" i="1"/>
  <c r="D477" i="1"/>
  <c r="E477" i="1"/>
  <c r="F477" i="1"/>
  <c r="G477" i="1"/>
  <c r="H477" i="1"/>
  <c r="I477" i="1"/>
  <c r="B478" i="1"/>
  <c r="C478" i="1"/>
  <c r="D478" i="1"/>
  <c r="E478" i="1"/>
  <c r="F478" i="1"/>
  <c r="G478" i="1"/>
  <c r="H478" i="1"/>
  <c r="I478" i="1"/>
  <c r="B479" i="1"/>
  <c r="C479" i="1"/>
  <c r="D479" i="1"/>
  <c r="E479" i="1"/>
  <c r="F479" i="1"/>
  <c r="G479" i="1"/>
  <c r="H479" i="1"/>
  <c r="I479" i="1"/>
  <c r="B480" i="1"/>
  <c r="C480" i="1"/>
  <c r="D480" i="1"/>
  <c r="E480" i="1"/>
  <c r="F480" i="1"/>
  <c r="G480" i="1"/>
  <c r="H480" i="1"/>
  <c r="I480" i="1"/>
  <c r="B481" i="1"/>
  <c r="C481" i="1"/>
  <c r="D481" i="1"/>
  <c r="E481" i="1"/>
  <c r="F481" i="1"/>
  <c r="G481" i="1"/>
  <c r="H481" i="1"/>
  <c r="I481" i="1"/>
  <c r="B482" i="1"/>
  <c r="C482" i="1"/>
  <c r="D482" i="1"/>
  <c r="E482" i="1"/>
  <c r="F482" i="1"/>
  <c r="G482" i="1"/>
  <c r="H482" i="1"/>
  <c r="I482" i="1"/>
  <c r="B483" i="1"/>
  <c r="C483" i="1"/>
  <c r="D483" i="1"/>
  <c r="E483" i="1"/>
  <c r="F483" i="1"/>
  <c r="G483" i="1"/>
  <c r="H483" i="1"/>
  <c r="I483" i="1"/>
  <c r="B484" i="1"/>
  <c r="C484" i="1"/>
  <c r="D484" i="1"/>
  <c r="E484" i="1"/>
  <c r="F484" i="1"/>
  <c r="G484" i="1"/>
  <c r="H484" i="1"/>
  <c r="I484" i="1"/>
  <c r="B485" i="1"/>
  <c r="C485" i="1"/>
  <c r="D485" i="1"/>
  <c r="E485" i="1"/>
  <c r="F485" i="1"/>
  <c r="G485" i="1"/>
  <c r="H485" i="1"/>
  <c r="I485" i="1"/>
  <c r="B486" i="1"/>
  <c r="C486" i="1"/>
  <c r="D486" i="1"/>
  <c r="E486" i="1"/>
  <c r="F486" i="1"/>
  <c r="G486" i="1"/>
  <c r="H486" i="1"/>
  <c r="I486" i="1"/>
  <c r="B487" i="1"/>
  <c r="C487" i="1"/>
  <c r="D487" i="1"/>
  <c r="E487" i="1"/>
  <c r="F487" i="1"/>
  <c r="G487" i="1"/>
  <c r="H487" i="1"/>
  <c r="I487" i="1"/>
  <c r="B488" i="1"/>
  <c r="C488" i="1"/>
  <c r="D488" i="1"/>
  <c r="E488" i="1"/>
  <c r="F488" i="1"/>
  <c r="G488" i="1"/>
  <c r="H488" i="1"/>
  <c r="I488" i="1"/>
  <c r="B489" i="1"/>
  <c r="C489" i="1"/>
  <c r="D489" i="1"/>
  <c r="E489" i="1"/>
  <c r="F489" i="1"/>
  <c r="G489" i="1"/>
  <c r="H489" i="1"/>
  <c r="I489" i="1"/>
  <c r="B490" i="1"/>
  <c r="C490" i="1"/>
  <c r="D490" i="1"/>
  <c r="E490" i="1"/>
  <c r="F490" i="1"/>
  <c r="G490" i="1"/>
  <c r="H490" i="1"/>
  <c r="I490" i="1"/>
  <c r="B491" i="1"/>
  <c r="C491" i="1"/>
  <c r="D491" i="1"/>
  <c r="E491" i="1"/>
  <c r="F491" i="1"/>
  <c r="G491" i="1"/>
  <c r="H491" i="1"/>
  <c r="I491" i="1"/>
  <c r="B492" i="1"/>
  <c r="C492" i="1"/>
  <c r="D492" i="1"/>
  <c r="E492" i="1"/>
  <c r="F492" i="1"/>
  <c r="G492" i="1"/>
  <c r="H492" i="1"/>
  <c r="I492" i="1"/>
  <c r="B493" i="1"/>
  <c r="C493" i="1"/>
  <c r="D493" i="1"/>
  <c r="E493" i="1"/>
  <c r="F493" i="1"/>
  <c r="G493" i="1"/>
  <c r="H493" i="1"/>
  <c r="I493" i="1"/>
  <c r="B494" i="1"/>
  <c r="C494" i="1"/>
  <c r="D494" i="1"/>
  <c r="E494" i="1"/>
  <c r="F494" i="1"/>
  <c r="G494" i="1"/>
  <c r="H494" i="1"/>
  <c r="I494" i="1"/>
  <c r="B495" i="1"/>
  <c r="C495" i="1"/>
  <c r="D495" i="1"/>
  <c r="E495" i="1"/>
  <c r="F495" i="1"/>
  <c r="G495" i="1"/>
  <c r="H495" i="1"/>
  <c r="I495" i="1"/>
  <c r="B496" i="1"/>
  <c r="C496" i="1"/>
  <c r="D496" i="1"/>
  <c r="E496" i="1"/>
  <c r="F496" i="1"/>
  <c r="G496" i="1"/>
  <c r="H496" i="1"/>
  <c r="I496" i="1"/>
  <c r="B497" i="1"/>
  <c r="C497" i="1"/>
  <c r="D497" i="1"/>
  <c r="E497" i="1"/>
  <c r="F497" i="1"/>
  <c r="G497" i="1"/>
  <c r="H497" i="1"/>
  <c r="I497" i="1"/>
  <c r="B498" i="1"/>
  <c r="C498" i="1"/>
  <c r="D498" i="1"/>
  <c r="E498" i="1"/>
  <c r="F498" i="1"/>
  <c r="G498" i="1"/>
  <c r="H498" i="1"/>
  <c r="I498" i="1"/>
  <c r="B499" i="1"/>
  <c r="C499" i="1"/>
  <c r="D499" i="1"/>
  <c r="E499" i="1"/>
  <c r="F499" i="1"/>
  <c r="G499" i="1"/>
  <c r="H499" i="1"/>
  <c r="I499" i="1"/>
  <c r="B500" i="1"/>
  <c r="C500" i="1"/>
  <c r="D500" i="1"/>
  <c r="E500" i="1"/>
  <c r="F500" i="1"/>
  <c r="G500" i="1"/>
  <c r="H500" i="1"/>
  <c r="I500" i="1"/>
  <c r="B501" i="1"/>
  <c r="C501" i="1"/>
  <c r="D501" i="1"/>
  <c r="E501" i="1"/>
  <c r="F501" i="1"/>
  <c r="G501" i="1"/>
  <c r="H501" i="1"/>
  <c r="I501" i="1"/>
  <c r="B502" i="1"/>
  <c r="C502" i="1"/>
  <c r="D502" i="1"/>
  <c r="E502" i="1"/>
  <c r="F502" i="1"/>
  <c r="G502" i="1"/>
  <c r="H502" i="1"/>
  <c r="I502" i="1"/>
  <c r="B503" i="1"/>
  <c r="C503" i="1"/>
  <c r="D503" i="1"/>
  <c r="E503" i="1"/>
  <c r="F503" i="1"/>
  <c r="G503" i="1"/>
  <c r="H503" i="1"/>
  <c r="I503" i="1"/>
  <c r="B504" i="1"/>
  <c r="C504" i="1"/>
  <c r="D504" i="1"/>
  <c r="E504" i="1"/>
  <c r="F504" i="1"/>
  <c r="G504" i="1"/>
  <c r="H504" i="1"/>
  <c r="I504" i="1"/>
  <c r="B505" i="1"/>
  <c r="C505" i="1"/>
  <c r="D505" i="1"/>
  <c r="E505" i="1"/>
  <c r="F505" i="1"/>
  <c r="G505" i="1"/>
  <c r="H505" i="1"/>
  <c r="I505" i="1"/>
  <c r="B506" i="1"/>
  <c r="C506" i="1"/>
  <c r="D506" i="1"/>
  <c r="E506" i="1"/>
  <c r="F506" i="1"/>
  <c r="G506" i="1"/>
  <c r="H506" i="1"/>
  <c r="I506" i="1"/>
  <c r="B507" i="1"/>
  <c r="C507" i="1"/>
  <c r="D507" i="1"/>
  <c r="E507" i="1"/>
  <c r="F507" i="1"/>
  <c r="G507" i="1"/>
  <c r="H507" i="1"/>
  <c r="I507" i="1"/>
  <c r="B508" i="1"/>
  <c r="C508" i="1"/>
  <c r="D508" i="1"/>
  <c r="E508" i="1"/>
  <c r="F508" i="1"/>
  <c r="G508" i="1"/>
  <c r="H508" i="1"/>
  <c r="I508" i="1"/>
  <c r="B509" i="1"/>
  <c r="C509" i="1"/>
  <c r="D509" i="1"/>
  <c r="E509" i="1"/>
  <c r="F509" i="1"/>
  <c r="G509" i="1"/>
  <c r="H509" i="1"/>
  <c r="I509" i="1"/>
  <c r="B510" i="1"/>
  <c r="C510" i="1"/>
  <c r="D510" i="1"/>
  <c r="E510" i="1"/>
  <c r="F510" i="1"/>
  <c r="G510" i="1"/>
  <c r="H510" i="1"/>
  <c r="I510" i="1"/>
  <c r="B511" i="1"/>
  <c r="C511" i="1"/>
  <c r="D511" i="1"/>
  <c r="E511" i="1"/>
  <c r="F511" i="1"/>
  <c r="G511" i="1"/>
  <c r="H511" i="1"/>
  <c r="I511" i="1"/>
  <c r="B512" i="1"/>
  <c r="C512" i="1"/>
  <c r="D512" i="1"/>
  <c r="E512" i="1"/>
  <c r="F512" i="1"/>
  <c r="G512" i="1"/>
  <c r="H512" i="1"/>
  <c r="I512" i="1"/>
  <c r="B513" i="1"/>
  <c r="C513" i="1"/>
  <c r="D513" i="1"/>
  <c r="E513" i="1"/>
  <c r="F513" i="1"/>
  <c r="G513" i="1"/>
  <c r="H513" i="1"/>
  <c r="I513" i="1"/>
  <c r="B514" i="1"/>
  <c r="C514" i="1"/>
  <c r="D514" i="1"/>
  <c r="E514" i="1"/>
  <c r="F514" i="1"/>
  <c r="G514" i="1"/>
  <c r="H514" i="1"/>
  <c r="I514" i="1"/>
  <c r="B515" i="1"/>
  <c r="C515" i="1"/>
  <c r="D515" i="1"/>
  <c r="E515" i="1"/>
  <c r="F515" i="1"/>
  <c r="G515" i="1"/>
  <c r="H515" i="1"/>
  <c r="I515" i="1"/>
  <c r="B516" i="1"/>
  <c r="C516" i="1"/>
  <c r="D516" i="1"/>
  <c r="E516" i="1"/>
  <c r="F516" i="1"/>
  <c r="G516" i="1"/>
  <c r="H516" i="1"/>
  <c r="I516" i="1"/>
  <c r="B517" i="1"/>
  <c r="C517" i="1"/>
  <c r="D517" i="1"/>
  <c r="E517" i="1"/>
  <c r="F517" i="1"/>
  <c r="G517" i="1"/>
  <c r="H517" i="1"/>
  <c r="I517" i="1"/>
  <c r="B518" i="1"/>
  <c r="C518" i="1"/>
  <c r="D518" i="1"/>
  <c r="E518" i="1"/>
  <c r="F518" i="1"/>
  <c r="G518" i="1"/>
  <c r="H518" i="1"/>
  <c r="I518" i="1"/>
  <c r="B519" i="1"/>
  <c r="C519" i="1"/>
  <c r="D519" i="1"/>
  <c r="E519" i="1"/>
  <c r="F519" i="1"/>
  <c r="G519" i="1"/>
  <c r="H519" i="1"/>
  <c r="I519" i="1"/>
  <c r="B520" i="1"/>
  <c r="C520" i="1"/>
  <c r="D520" i="1"/>
  <c r="E520" i="1"/>
  <c r="F520" i="1"/>
  <c r="G520" i="1"/>
  <c r="H520" i="1"/>
  <c r="I520" i="1"/>
  <c r="B521" i="1"/>
  <c r="C521" i="1"/>
  <c r="D521" i="1"/>
  <c r="E521" i="1"/>
  <c r="F521" i="1"/>
  <c r="G521" i="1"/>
  <c r="H521" i="1"/>
  <c r="I521" i="1"/>
  <c r="B522" i="1"/>
  <c r="C522" i="1"/>
  <c r="D522" i="1"/>
  <c r="E522" i="1"/>
  <c r="F522" i="1"/>
  <c r="G522" i="1"/>
  <c r="H522" i="1"/>
  <c r="I522" i="1"/>
  <c r="B523" i="1"/>
  <c r="C523" i="1"/>
  <c r="D523" i="1"/>
  <c r="E523" i="1"/>
  <c r="F523" i="1"/>
  <c r="G523" i="1"/>
  <c r="H523" i="1"/>
  <c r="I523" i="1"/>
  <c r="B524" i="1"/>
  <c r="C524" i="1"/>
  <c r="D524" i="1"/>
  <c r="E524" i="1"/>
  <c r="F524" i="1"/>
  <c r="G524" i="1"/>
  <c r="H524" i="1"/>
  <c r="I524" i="1"/>
  <c r="B525" i="1"/>
  <c r="C525" i="1"/>
  <c r="D525" i="1"/>
  <c r="E525" i="1"/>
  <c r="F525" i="1"/>
  <c r="G525" i="1"/>
  <c r="H525" i="1"/>
  <c r="I525" i="1"/>
  <c r="B526" i="1"/>
  <c r="C526" i="1"/>
  <c r="D526" i="1"/>
  <c r="E526" i="1"/>
  <c r="F526" i="1"/>
  <c r="G526" i="1"/>
  <c r="H526" i="1"/>
  <c r="I526" i="1"/>
  <c r="B527" i="1"/>
  <c r="C527" i="1"/>
  <c r="D527" i="1"/>
  <c r="E527" i="1"/>
  <c r="F527" i="1"/>
  <c r="G527" i="1"/>
  <c r="H527" i="1"/>
  <c r="I527" i="1"/>
  <c r="B528" i="1"/>
  <c r="C528" i="1"/>
  <c r="D528" i="1"/>
  <c r="E528" i="1"/>
  <c r="F528" i="1"/>
  <c r="G528" i="1"/>
  <c r="H528" i="1"/>
  <c r="I528" i="1"/>
  <c r="B529" i="1"/>
  <c r="C529" i="1"/>
  <c r="D529" i="1"/>
  <c r="E529" i="1"/>
  <c r="F529" i="1"/>
  <c r="G529" i="1"/>
  <c r="H529" i="1"/>
  <c r="I529" i="1"/>
  <c r="B530" i="1"/>
  <c r="C530" i="1"/>
  <c r="D530" i="1"/>
  <c r="E530" i="1"/>
  <c r="F530" i="1"/>
  <c r="G530" i="1"/>
  <c r="H530" i="1"/>
  <c r="I530" i="1"/>
  <c r="B531" i="1"/>
  <c r="C531" i="1"/>
  <c r="D531" i="1"/>
  <c r="E531" i="1"/>
  <c r="F531" i="1"/>
  <c r="G531" i="1"/>
  <c r="H531" i="1"/>
  <c r="I531" i="1"/>
  <c r="B532" i="1"/>
  <c r="C532" i="1"/>
  <c r="D532" i="1"/>
  <c r="E532" i="1"/>
  <c r="F532" i="1"/>
  <c r="G532" i="1"/>
  <c r="H532" i="1"/>
  <c r="I532" i="1"/>
  <c r="B533" i="1"/>
  <c r="C533" i="1"/>
  <c r="D533" i="1"/>
  <c r="E533" i="1"/>
  <c r="F533" i="1"/>
  <c r="G533" i="1"/>
  <c r="H533" i="1"/>
  <c r="I533" i="1"/>
  <c r="B534" i="1"/>
  <c r="C534" i="1"/>
  <c r="D534" i="1"/>
  <c r="E534" i="1"/>
  <c r="F534" i="1"/>
  <c r="G534" i="1"/>
  <c r="H534" i="1"/>
  <c r="I534" i="1"/>
  <c r="B535" i="1"/>
  <c r="C535" i="1"/>
  <c r="D535" i="1"/>
  <c r="E535" i="1"/>
  <c r="F535" i="1"/>
  <c r="G535" i="1"/>
  <c r="H535" i="1"/>
  <c r="I535" i="1"/>
  <c r="B536" i="1"/>
  <c r="C536" i="1"/>
  <c r="D536" i="1"/>
  <c r="E536" i="1"/>
  <c r="F536" i="1"/>
  <c r="G536" i="1"/>
  <c r="H536" i="1"/>
  <c r="I536" i="1"/>
  <c r="B537" i="1"/>
  <c r="C537" i="1"/>
  <c r="D537" i="1"/>
  <c r="E537" i="1"/>
  <c r="F537" i="1"/>
  <c r="G537" i="1"/>
  <c r="H537" i="1"/>
  <c r="I537" i="1"/>
  <c r="B538" i="1"/>
  <c r="C538" i="1"/>
  <c r="D538" i="1"/>
  <c r="E538" i="1"/>
  <c r="F538" i="1"/>
  <c r="G538" i="1"/>
  <c r="H538" i="1"/>
  <c r="I538" i="1"/>
  <c r="B539" i="1"/>
  <c r="C539" i="1"/>
  <c r="D539" i="1"/>
  <c r="E539" i="1"/>
  <c r="F539" i="1"/>
  <c r="G539" i="1"/>
  <c r="H539" i="1"/>
  <c r="I539" i="1"/>
  <c r="B540" i="1"/>
  <c r="C540" i="1"/>
  <c r="D540" i="1"/>
  <c r="E540" i="1"/>
  <c r="F540" i="1"/>
  <c r="G540" i="1"/>
  <c r="H540" i="1"/>
  <c r="I540" i="1"/>
  <c r="B541" i="1"/>
  <c r="C541" i="1"/>
  <c r="D541" i="1"/>
  <c r="E541" i="1"/>
  <c r="F541" i="1"/>
  <c r="G541" i="1"/>
  <c r="H541" i="1"/>
  <c r="I541" i="1"/>
  <c r="B542" i="1"/>
  <c r="C542" i="1"/>
  <c r="D542" i="1"/>
  <c r="E542" i="1"/>
  <c r="F542" i="1"/>
  <c r="G542" i="1"/>
  <c r="H542" i="1"/>
  <c r="I542" i="1"/>
  <c r="B543" i="1"/>
  <c r="C543" i="1"/>
  <c r="D543" i="1"/>
  <c r="E543" i="1"/>
  <c r="F543" i="1"/>
  <c r="G543" i="1"/>
  <c r="H543" i="1"/>
  <c r="I543" i="1"/>
  <c r="B544" i="1"/>
  <c r="C544" i="1"/>
  <c r="D544" i="1"/>
  <c r="E544" i="1"/>
  <c r="F544" i="1"/>
  <c r="G544" i="1"/>
  <c r="H544" i="1"/>
  <c r="I544" i="1"/>
  <c r="B545" i="1"/>
  <c r="C545" i="1"/>
  <c r="D545" i="1"/>
  <c r="E545" i="1"/>
  <c r="F545" i="1"/>
  <c r="G545" i="1"/>
  <c r="H545" i="1"/>
  <c r="I545" i="1"/>
  <c r="B546" i="1"/>
  <c r="C546" i="1"/>
  <c r="D546" i="1"/>
  <c r="E546" i="1"/>
  <c r="F546" i="1"/>
  <c r="G546" i="1"/>
  <c r="H546" i="1"/>
  <c r="I546" i="1"/>
  <c r="B547" i="1"/>
  <c r="C547" i="1"/>
  <c r="D547" i="1"/>
  <c r="E547" i="1"/>
  <c r="F547" i="1"/>
  <c r="G547" i="1"/>
  <c r="H547" i="1"/>
  <c r="I547" i="1"/>
  <c r="B548" i="1"/>
  <c r="C548" i="1"/>
  <c r="D548" i="1"/>
  <c r="E548" i="1"/>
  <c r="F548" i="1"/>
  <c r="G548" i="1"/>
  <c r="H548" i="1"/>
  <c r="I548" i="1"/>
  <c r="B549" i="1"/>
  <c r="C549" i="1"/>
  <c r="D549" i="1"/>
  <c r="E549" i="1"/>
  <c r="F549" i="1"/>
  <c r="G549" i="1"/>
  <c r="H549" i="1"/>
  <c r="I549" i="1"/>
  <c r="B550" i="1"/>
  <c r="C550" i="1"/>
  <c r="D550" i="1"/>
  <c r="E550" i="1"/>
  <c r="F550" i="1"/>
  <c r="G550" i="1"/>
  <c r="H550" i="1"/>
  <c r="I550" i="1"/>
  <c r="B551" i="1"/>
  <c r="C551" i="1"/>
  <c r="D551" i="1"/>
  <c r="E551" i="1"/>
  <c r="F551" i="1"/>
  <c r="G551" i="1"/>
  <c r="H551" i="1"/>
  <c r="I551" i="1"/>
  <c r="B552" i="1"/>
  <c r="C552" i="1"/>
  <c r="D552" i="1"/>
  <c r="E552" i="1"/>
  <c r="F552" i="1"/>
  <c r="G552" i="1"/>
  <c r="H552" i="1"/>
  <c r="I552" i="1"/>
  <c r="B553" i="1"/>
  <c r="C553" i="1"/>
  <c r="D553" i="1"/>
  <c r="E553" i="1"/>
  <c r="F553" i="1"/>
  <c r="G553" i="1"/>
  <c r="H553" i="1"/>
  <c r="I553" i="1"/>
  <c r="B554" i="1"/>
  <c r="C554" i="1"/>
  <c r="D554" i="1"/>
  <c r="E554" i="1"/>
  <c r="F554" i="1"/>
  <c r="G554" i="1"/>
  <c r="H554" i="1"/>
  <c r="I554" i="1"/>
  <c r="B555" i="1"/>
  <c r="C555" i="1"/>
  <c r="D555" i="1"/>
  <c r="E555" i="1"/>
  <c r="F555" i="1"/>
  <c r="G555" i="1"/>
  <c r="H555" i="1"/>
  <c r="I555" i="1"/>
  <c r="B556" i="1"/>
  <c r="C556" i="1"/>
  <c r="D556" i="1"/>
  <c r="E556" i="1"/>
  <c r="F556" i="1"/>
  <c r="G556" i="1"/>
  <c r="H556" i="1"/>
  <c r="I556" i="1"/>
  <c r="B557" i="1"/>
  <c r="C557" i="1"/>
  <c r="D557" i="1"/>
  <c r="E557" i="1"/>
  <c r="F557" i="1"/>
  <c r="G557" i="1"/>
  <c r="H557" i="1"/>
  <c r="I557" i="1"/>
  <c r="B558" i="1"/>
  <c r="C558" i="1"/>
  <c r="D558" i="1"/>
  <c r="E558" i="1"/>
  <c r="F558" i="1"/>
  <c r="G558" i="1"/>
  <c r="H558" i="1"/>
  <c r="I558" i="1"/>
  <c r="B559" i="1"/>
  <c r="C559" i="1"/>
  <c r="D559" i="1"/>
  <c r="E559" i="1"/>
  <c r="F559" i="1"/>
  <c r="G559" i="1"/>
  <c r="H559" i="1"/>
  <c r="I559" i="1"/>
  <c r="B560" i="1"/>
  <c r="C560" i="1"/>
  <c r="D560" i="1"/>
  <c r="E560" i="1"/>
  <c r="F560" i="1"/>
  <c r="G560" i="1"/>
  <c r="H560" i="1"/>
  <c r="I560" i="1"/>
  <c r="B561" i="1"/>
  <c r="C561" i="1"/>
  <c r="D561" i="1"/>
  <c r="E561" i="1"/>
  <c r="F561" i="1"/>
  <c r="G561" i="1"/>
  <c r="H561" i="1"/>
  <c r="I561" i="1"/>
  <c r="B562" i="1"/>
  <c r="C562" i="1"/>
  <c r="D562" i="1"/>
  <c r="E562" i="1"/>
  <c r="F562" i="1"/>
  <c r="G562" i="1"/>
  <c r="H562" i="1"/>
  <c r="I562" i="1"/>
  <c r="B563" i="1"/>
  <c r="C563" i="1"/>
  <c r="D563" i="1"/>
  <c r="E563" i="1"/>
  <c r="F563" i="1"/>
  <c r="G563" i="1"/>
  <c r="H563" i="1"/>
  <c r="I563" i="1"/>
  <c r="B564" i="1"/>
  <c r="C564" i="1"/>
  <c r="D564" i="1"/>
  <c r="E564" i="1"/>
  <c r="F564" i="1"/>
  <c r="G564" i="1"/>
  <c r="H564" i="1"/>
  <c r="I564" i="1"/>
  <c r="B565" i="1"/>
  <c r="C565" i="1"/>
  <c r="D565" i="1"/>
  <c r="E565" i="1"/>
  <c r="F565" i="1"/>
  <c r="G565" i="1"/>
  <c r="H565" i="1"/>
  <c r="I565" i="1"/>
  <c r="B566" i="1"/>
  <c r="C566" i="1"/>
  <c r="D566" i="1"/>
  <c r="E566" i="1"/>
  <c r="F566" i="1"/>
  <c r="G566" i="1"/>
  <c r="H566" i="1"/>
  <c r="I566" i="1"/>
  <c r="B567" i="1"/>
  <c r="C567" i="1"/>
  <c r="D567" i="1"/>
  <c r="E567" i="1"/>
  <c r="F567" i="1"/>
  <c r="G567" i="1"/>
  <c r="H567" i="1"/>
  <c r="I567" i="1"/>
  <c r="B568" i="1"/>
  <c r="C568" i="1"/>
  <c r="D568" i="1"/>
  <c r="E568" i="1"/>
  <c r="F568" i="1"/>
  <c r="G568" i="1"/>
  <c r="H568" i="1"/>
  <c r="I568" i="1"/>
  <c r="B569" i="1"/>
  <c r="C569" i="1"/>
  <c r="D569" i="1"/>
  <c r="E569" i="1"/>
  <c r="F569" i="1"/>
  <c r="G569" i="1"/>
  <c r="H569" i="1"/>
  <c r="I569" i="1"/>
  <c r="B570" i="1"/>
  <c r="C570" i="1"/>
  <c r="D570" i="1"/>
  <c r="E570" i="1"/>
  <c r="F570" i="1"/>
  <c r="G570" i="1"/>
  <c r="H570" i="1"/>
  <c r="I570" i="1"/>
  <c r="B571" i="1"/>
  <c r="C571" i="1"/>
  <c r="D571" i="1"/>
  <c r="E571" i="1"/>
  <c r="F571" i="1"/>
  <c r="G571" i="1"/>
  <c r="H571" i="1"/>
  <c r="I571" i="1"/>
  <c r="B572" i="1"/>
  <c r="C572" i="1"/>
  <c r="D572" i="1"/>
  <c r="E572" i="1"/>
  <c r="F572" i="1"/>
  <c r="G572" i="1"/>
  <c r="H572" i="1"/>
  <c r="I572" i="1"/>
  <c r="B573" i="1"/>
  <c r="C573" i="1"/>
  <c r="D573" i="1"/>
  <c r="E573" i="1"/>
  <c r="F573" i="1"/>
  <c r="G573" i="1"/>
  <c r="H573" i="1"/>
  <c r="I573" i="1"/>
  <c r="B574" i="1"/>
  <c r="C574" i="1"/>
  <c r="D574" i="1"/>
  <c r="E574" i="1"/>
  <c r="F574" i="1"/>
  <c r="G574" i="1"/>
  <c r="H574" i="1"/>
  <c r="I574" i="1"/>
  <c r="B575" i="1"/>
  <c r="C575" i="1"/>
  <c r="D575" i="1"/>
  <c r="E575" i="1"/>
  <c r="F575" i="1"/>
  <c r="G575" i="1"/>
  <c r="H575" i="1"/>
  <c r="I575" i="1"/>
  <c r="B576" i="1"/>
  <c r="C576" i="1"/>
  <c r="D576" i="1"/>
  <c r="E576" i="1"/>
  <c r="F576" i="1"/>
  <c r="G576" i="1"/>
  <c r="H576" i="1"/>
  <c r="I576" i="1"/>
  <c r="B577" i="1"/>
  <c r="C577" i="1"/>
  <c r="D577" i="1"/>
  <c r="E577" i="1"/>
  <c r="F577" i="1"/>
  <c r="G577" i="1"/>
  <c r="H577" i="1"/>
  <c r="I577" i="1"/>
  <c r="B578" i="1"/>
  <c r="C578" i="1"/>
  <c r="D578" i="1"/>
  <c r="E578" i="1"/>
  <c r="F578" i="1"/>
  <c r="G578" i="1"/>
  <c r="H578" i="1"/>
  <c r="I578" i="1"/>
  <c r="B579" i="1"/>
  <c r="C579" i="1"/>
  <c r="D579" i="1"/>
  <c r="E579" i="1"/>
  <c r="F579" i="1"/>
  <c r="G579" i="1"/>
  <c r="H579" i="1"/>
  <c r="I579" i="1"/>
  <c r="B580" i="1"/>
  <c r="C580" i="1"/>
  <c r="D580" i="1"/>
  <c r="E580" i="1"/>
  <c r="F580" i="1"/>
  <c r="G580" i="1"/>
  <c r="H580" i="1"/>
  <c r="I580" i="1"/>
  <c r="B581" i="1"/>
  <c r="C581" i="1"/>
  <c r="D581" i="1"/>
  <c r="E581" i="1"/>
  <c r="F581" i="1"/>
  <c r="G581" i="1"/>
  <c r="H581" i="1"/>
  <c r="I581" i="1"/>
  <c r="B582" i="1"/>
  <c r="C582" i="1"/>
  <c r="D582" i="1"/>
  <c r="E582" i="1"/>
  <c r="F582" i="1"/>
  <c r="G582" i="1"/>
  <c r="H582" i="1"/>
  <c r="I582" i="1"/>
  <c r="B583" i="1"/>
  <c r="C583" i="1"/>
  <c r="D583" i="1"/>
  <c r="E583" i="1"/>
  <c r="F583" i="1"/>
  <c r="G583" i="1"/>
  <c r="H583" i="1"/>
  <c r="I583" i="1"/>
  <c r="B584" i="1"/>
  <c r="C584" i="1"/>
  <c r="D584" i="1"/>
  <c r="E584" i="1"/>
  <c r="F584" i="1"/>
  <c r="G584" i="1"/>
  <c r="H584" i="1"/>
  <c r="I584" i="1"/>
  <c r="B585" i="1"/>
  <c r="C585" i="1"/>
  <c r="D585" i="1"/>
  <c r="E585" i="1"/>
  <c r="F585" i="1"/>
  <c r="G585" i="1"/>
  <c r="H585" i="1"/>
  <c r="I585" i="1"/>
  <c r="B586" i="1"/>
  <c r="C586" i="1"/>
  <c r="D586" i="1"/>
  <c r="E586" i="1"/>
  <c r="F586" i="1"/>
  <c r="G586" i="1"/>
  <c r="H586" i="1"/>
  <c r="I586" i="1"/>
  <c r="B587" i="1"/>
  <c r="C587" i="1"/>
  <c r="D587" i="1"/>
  <c r="E587" i="1"/>
  <c r="F587" i="1"/>
  <c r="G587" i="1"/>
  <c r="H587" i="1"/>
  <c r="I587" i="1"/>
  <c r="B588" i="1"/>
  <c r="C588" i="1"/>
  <c r="D588" i="1"/>
  <c r="E588" i="1"/>
  <c r="F588" i="1"/>
  <c r="G588" i="1"/>
  <c r="H588" i="1"/>
  <c r="I588" i="1"/>
  <c r="B589" i="1"/>
  <c r="C589" i="1"/>
  <c r="D589" i="1"/>
  <c r="E589" i="1"/>
  <c r="F589" i="1"/>
  <c r="G589" i="1"/>
  <c r="H589" i="1"/>
  <c r="I589" i="1"/>
  <c r="B590" i="1"/>
  <c r="C590" i="1"/>
  <c r="D590" i="1"/>
  <c r="E590" i="1"/>
  <c r="F590" i="1"/>
  <c r="G590" i="1"/>
  <c r="H590" i="1"/>
  <c r="I590" i="1"/>
  <c r="B591" i="1"/>
  <c r="C591" i="1"/>
  <c r="D591" i="1"/>
  <c r="E591" i="1"/>
  <c r="F591" i="1"/>
  <c r="G591" i="1"/>
  <c r="H591" i="1"/>
  <c r="I591" i="1"/>
  <c r="B592" i="1"/>
  <c r="C592" i="1"/>
  <c r="D592" i="1"/>
  <c r="E592" i="1"/>
  <c r="F592" i="1"/>
  <c r="G592" i="1"/>
  <c r="H592" i="1"/>
  <c r="I592" i="1"/>
  <c r="B593" i="1"/>
  <c r="C593" i="1"/>
  <c r="D593" i="1"/>
  <c r="E593" i="1"/>
  <c r="F593" i="1"/>
  <c r="G593" i="1"/>
  <c r="H593" i="1"/>
  <c r="I593" i="1"/>
  <c r="B594" i="1"/>
  <c r="C594" i="1"/>
  <c r="D594" i="1"/>
  <c r="E594" i="1"/>
  <c r="F594" i="1"/>
  <c r="G594" i="1"/>
  <c r="H594" i="1"/>
  <c r="I594" i="1"/>
  <c r="B595" i="1"/>
  <c r="C595" i="1"/>
  <c r="D595" i="1"/>
  <c r="E595" i="1"/>
  <c r="F595" i="1"/>
  <c r="G595" i="1"/>
  <c r="H595" i="1"/>
  <c r="I595" i="1"/>
  <c r="B596" i="1"/>
  <c r="C596" i="1"/>
  <c r="D596" i="1"/>
  <c r="E596" i="1"/>
  <c r="F596" i="1"/>
  <c r="G596" i="1"/>
  <c r="H596" i="1"/>
  <c r="I596" i="1"/>
  <c r="B597" i="1"/>
  <c r="C597" i="1"/>
  <c r="D597" i="1"/>
  <c r="E597" i="1"/>
  <c r="F597" i="1"/>
  <c r="G597" i="1"/>
  <c r="H597" i="1"/>
  <c r="I597" i="1"/>
  <c r="B598" i="1"/>
  <c r="C598" i="1"/>
  <c r="D598" i="1"/>
  <c r="E598" i="1"/>
  <c r="F598" i="1"/>
  <c r="G598" i="1"/>
  <c r="H598" i="1"/>
  <c r="I598" i="1"/>
  <c r="B599" i="1"/>
  <c r="C599" i="1"/>
  <c r="D599" i="1"/>
  <c r="E599" i="1"/>
  <c r="F599" i="1"/>
  <c r="G599" i="1"/>
  <c r="H599" i="1"/>
  <c r="I599" i="1"/>
  <c r="B600" i="1"/>
  <c r="C600" i="1"/>
  <c r="D600" i="1"/>
  <c r="E600" i="1"/>
  <c r="F600" i="1"/>
  <c r="G600" i="1"/>
  <c r="H600" i="1"/>
  <c r="I600" i="1"/>
  <c r="B601" i="1"/>
  <c r="C601" i="1"/>
  <c r="D601" i="1"/>
  <c r="E601" i="1"/>
  <c r="F601" i="1"/>
  <c r="G601" i="1"/>
  <c r="H601" i="1"/>
  <c r="I601" i="1"/>
  <c r="B602" i="1"/>
  <c r="C602" i="1"/>
  <c r="D602" i="1"/>
  <c r="E602" i="1"/>
  <c r="F602" i="1"/>
  <c r="G602" i="1"/>
  <c r="H602" i="1"/>
  <c r="I602" i="1"/>
  <c r="B603" i="1"/>
  <c r="C603" i="1"/>
  <c r="D603" i="1"/>
  <c r="E603" i="1"/>
  <c r="F603" i="1"/>
  <c r="G603" i="1"/>
  <c r="H603" i="1"/>
  <c r="I603" i="1"/>
  <c r="B604" i="1"/>
  <c r="C604" i="1"/>
  <c r="D604" i="1"/>
  <c r="E604" i="1"/>
  <c r="F604" i="1"/>
  <c r="G604" i="1"/>
  <c r="H604" i="1"/>
  <c r="I604" i="1"/>
  <c r="B605" i="1"/>
  <c r="C605" i="1"/>
  <c r="D605" i="1"/>
  <c r="E605" i="1"/>
  <c r="F605" i="1"/>
  <c r="G605" i="1"/>
  <c r="H605" i="1"/>
  <c r="I605" i="1"/>
  <c r="B606" i="1"/>
  <c r="C606" i="1"/>
  <c r="D606" i="1"/>
  <c r="E606" i="1"/>
  <c r="F606" i="1"/>
  <c r="G606" i="1"/>
  <c r="H606" i="1"/>
  <c r="I606" i="1"/>
  <c r="B607" i="1"/>
  <c r="C607" i="1"/>
  <c r="D607" i="1"/>
  <c r="E607" i="1"/>
  <c r="F607" i="1"/>
  <c r="G607" i="1"/>
  <c r="H607" i="1"/>
  <c r="I607" i="1"/>
  <c r="B608" i="1"/>
  <c r="C608" i="1"/>
  <c r="D608" i="1"/>
  <c r="E608" i="1"/>
  <c r="F608" i="1"/>
  <c r="G608" i="1"/>
  <c r="H608" i="1"/>
  <c r="I608" i="1"/>
  <c r="B609" i="1"/>
  <c r="C609" i="1"/>
  <c r="D609" i="1"/>
  <c r="E609" i="1"/>
  <c r="F609" i="1"/>
  <c r="G609" i="1"/>
  <c r="H609" i="1"/>
  <c r="I609" i="1"/>
  <c r="B610" i="1"/>
  <c r="C610" i="1"/>
  <c r="D610" i="1"/>
  <c r="E610" i="1"/>
  <c r="F610" i="1"/>
  <c r="G610" i="1"/>
  <c r="H610" i="1"/>
  <c r="I610" i="1"/>
  <c r="B611" i="1"/>
  <c r="C611" i="1"/>
  <c r="D611" i="1"/>
  <c r="E611" i="1"/>
  <c r="F611" i="1"/>
  <c r="G611" i="1"/>
  <c r="H611" i="1"/>
  <c r="I611" i="1"/>
  <c r="B612" i="1"/>
  <c r="C612" i="1"/>
  <c r="D612" i="1"/>
  <c r="E612" i="1"/>
  <c r="F612" i="1"/>
  <c r="G612" i="1"/>
  <c r="H612" i="1"/>
  <c r="I612" i="1"/>
  <c r="B613" i="1"/>
  <c r="C613" i="1"/>
  <c r="D613" i="1"/>
  <c r="E613" i="1"/>
  <c r="F613" i="1"/>
  <c r="G613" i="1"/>
  <c r="H613" i="1"/>
  <c r="I613" i="1"/>
  <c r="B614" i="1"/>
  <c r="C614" i="1"/>
  <c r="D614" i="1"/>
  <c r="E614" i="1"/>
  <c r="F614" i="1"/>
  <c r="G614" i="1"/>
  <c r="H614" i="1"/>
  <c r="I614" i="1"/>
  <c r="B615" i="1"/>
  <c r="C615" i="1"/>
  <c r="D615" i="1"/>
  <c r="E615" i="1"/>
  <c r="F615" i="1"/>
  <c r="G615" i="1"/>
  <c r="H615" i="1"/>
  <c r="I615" i="1"/>
  <c r="B616" i="1"/>
  <c r="C616" i="1"/>
  <c r="D616" i="1"/>
  <c r="E616" i="1"/>
  <c r="F616" i="1"/>
  <c r="G616" i="1"/>
  <c r="H616" i="1"/>
  <c r="I616" i="1"/>
  <c r="B617" i="1"/>
  <c r="C617" i="1"/>
  <c r="D617" i="1"/>
  <c r="E617" i="1"/>
  <c r="F617" i="1"/>
  <c r="G617" i="1"/>
  <c r="H617" i="1"/>
  <c r="I617" i="1"/>
  <c r="B618" i="1"/>
  <c r="C618" i="1"/>
  <c r="D618" i="1"/>
  <c r="E618" i="1"/>
  <c r="F618" i="1"/>
  <c r="G618" i="1"/>
  <c r="H618" i="1"/>
  <c r="I618" i="1"/>
  <c r="B619" i="1"/>
  <c r="C619" i="1"/>
  <c r="D619" i="1"/>
  <c r="E619" i="1"/>
  <c r="F619" i="1"/>
  <c r="G619" i="1"/>
  <c r="H619" i="1"/>
  <c r="I619" i="1"/>
  <c r="B620" i="1"/>
  <c r="C620" i="1"/>
  <c r="D620" i="1"/>
  <c r="E620" i="1"/>
  <c r="F620" i="1"/>
  <c r="G620" i="1"/>
  <c r="H620" i="1"/>
  <c r="I620" i="1"/>
  <c r="B621" i="1"/>
  <c r="C621" i="1"/>
  <c r="D621" i="1"/>
  <c r="E621" i="1"/>
  <c r="F621" i="1"/>
  <c r="G621" i="1"/>
  <c r="H621" i="1"/>
  <c r="I621" i="1"/>
  <c r="B622" i="1"/>
  <c r="C622" i="1"/>
  <c r="D622" i="1"/>
  <c r="E622" i="1"/>
  <c r="F622" i="1"/>
  <c r="G622" i="1"/>
  <c r="H622" i="1"/>
  <c r="I622" i="1"/>
  <c r="B623" i="1"/>
  <c r="C623" i="1"/>
  <c r="D623" i="1"/>
  <c r="E623" i="1"/>
  <c r="F623" i="1"/>
  <c r="G623" i="1"/>
  <c r="H623" i="1"/>
  <c r="I623" i="1"/>
  <c r="B624" i="1"/>
  <c r="C624" i="1"/>
  <c r="D624" i="1"/>
  <c r="E624" i="1"/>
  <c r="F624" i="1"/>
  <c r="G624" i="1"/>
  <c r="H624" i="1"/>
  <c r="I624" i="1"/>
  <c r="B625" i="1"/>
  <c r="C625" i="1"/>
  <c r="D625" i="1"/>
  <c r="E625" i="1"/>
  <c r="F625" i="1"/>
  <c r="G625" i="1"/>
  <c r="H625" i="1"/>
  <c r="I625" i="1"/>
  <c r="B626" i="1"/>
  <c r="C626" i="1"/>
  <c r="D626" i="1"/>
  <c r="E626" i="1"/>
  <c r="F626" i="1"/>
  <c r="G626" i="1"/>
  <c r="H626" i="1"/>
  <c r="I626" i="1"/>
  <c r="B627" i="1"/>
  <c r="C627" i="1"/>
  <c r="D627" i="1"/>
  <c r="E627" i="1"/>
  <c r="F627" i="1"/>
  <c r="G627" i="1"/>
  <c r="H627" i="1"/>
  <c r="I627" i="1"/>
  <c r="B628" i="1"/>
  <c r="C628" i="1"/>
  <c r="D628" i="1"/>
  <c r="E628" i="1"/>
  <c r="F628" i="1"/>
  <c r="G628" i="1"/>
  <c r="H628" i="1"/>
  <c r="I628" i="1"/>
  <c r="B629" i="1"/>
  <c r="C629" i="1"/>
  <c r="D629" i="1"/>
  <c r="E629" i="1"/>
  <c r="F629" i="1"/>
  <c r="G629" i="1"/>
  <c r="H629" i="1"/>
  <c r="I629" i="1"/>
  <c r="B630" i="1"/>
  <c r="C630" i="1"/>
  <c r="D630" i="1"/>
  <c r="E630" i="1"/>
  <c r="F630" i="1"/>
  <c r="G630" i="1"/>
  <c r="H630" i="1"/>
  <c r="I630" i="1"/>
  <c r="B631" i="1"/>
  <c r="C631" i="1"/>
  <c r="D631" i="1"/>
  <c r="E631" i="1"/>
  <c r="F631" i="1"/>
  <c r="G631" i="1"/>
  <c r="H631" i="1"/>
  <c r="I631" i="1"/>
  <c r="B632" i="1"/>
  <c r="C632" i="1"/>
  <c r="D632" i="1"/>
  <c r="E632" i="1"/>
  <c r="F632" i="1"/>
  <c r="G632" i="1"/>
  <c r="H632" i="1"/>
  <c r="I632" i="1"/>
  <c r="B633" i="1"/>
  <c r="C633" i="1"/>
  <c r="D633" i="1"/>
  <c r="E633" i="1"/>
  <c r="F633" i="1"/>
  <c r="G633" i="1"/>
  <c r="H633" i="1"/>
  <c r="I633" i="1"/>
  <c r="B634" i="1"/>
  <c r="C634" i="1"/>
  <c r="D634" i="1"/>
  <c r="E634" i="1"/>
  <c r="F634" i="1"/>
  <c r="G634" i="1"/>
  <c r="H634" i="1"/>
  <c r="I634" i="1"/>
  <c r="B635" i="1"/>
  <c r="C635" i="1"/>
  <c r="D635" i="1"/>
  <c r="E635" i="1"/>
  <c r="F635" i="1"/>
  <c r="G635" i="1"/>
  <c r="H635" i="1"/>
  <c r="I635" i="1"/>
  <c r="B636" i="1"/>
  <c r="C636" i="1"/>
  <c r="D636" i="1"/>
  <c r="E636" i="1"/>
  <c r="F636" i="1"/>
  <c r="G636" i="1"/>
  <c r="H636" i="1"/>
  <c r="I636" i="1"/>
  <c r="B637" i="1"/>
  <c r="C637" i="1"/>
  <c r="D637" i="1"/>
  <c r="E637" i="1"/>
  <c r="F637" i="1"/>
  <c r="G637" i="1"/>
  <c r="H637" i="1"/>
  <c r="I637" i="1"/>
  <c r="B638" i="1"/>
  <c r="C638" i="1"/>
  <c r="D638" i="1"/>
  <c r="E638" i="1"/>
  <c r="F638" i="1"/>
  <c r="G638" i="1"/>
  <c r="H638" i="1"/>
  <c r="I638" i="1"/>
  <c r="B639" i="1"/>
  <c r="C639" i="1"/>
  <c r="D639" i="1"/>
  <c r="E639" i="1"/>
  <c r="F639" i="1"/>
  <c r="G639" i="1"/>
  <c r="H639" i="1"/>
  <c r="I639" i="1"/>
  <c r="B640" i="1"/>
  <c r="C640" i="1"/>
  <c r="D640" i="1"/>
  <c r="E640" i="1"/>
  <c r="F640" i="1"/>
  <c r="G640" i="1"/>
  <c r="H640" i="1"/>
  <c r="I640" i="1"/>
  <c r="B641" i="1"/>
  <c r="C641" i="1"/>
  <c r="D641" i="1"/>
  <c r="E641" i="1"/>
  <c r="F641" i="1"/>
  <c r="G641" i="1"/>
  <c r="H641" i="1"/>
  <c r="I641" i="1"/>
  <c r="B642" i="1"/>
  <c r="C642" i="1"/>
  <c r="D642" i="1"/>
  <c r="E642" i="1"/>
  <c r="F642" i="1"/>
  <c r="G642" i="1"/>
  <c r="H642" i="1"/>
  <c r="I642" i="1"/>
  <c r="B643" i="1"/>
  <c r="C643" i="1"/>
  <c r="D643" i="1"/>
  <c r="E643" i="1"/>
  <c r="F643" i="1"/>
  <c r="G643" i="1"/>
  <c r="H643" i="1"/>
  <c r="I643" i="1"/>
  <c r="B644" i="1"/>
  <c r="C644" i="1"/>
  <c r="D644" i="1"/>
  <c r="E644" i="1"/>
  <c r="F644" i="1"/>
  <c r="G644" i="1"/>
  <c r="H644" i="1"/>
  <c r="I644" i="1"/>
  <c r="B645" i="1"/>
  <c r="C645" i="1"/>
  <c r="D645" i="1"/>
  <c r="E645" i="1"/>
  <c r="F645" i="1"/>
  <c r="G645" i="1"/>
  <c r="H645" i="1"/>
  <c r="I645" i="1"/>
  <c r="B646" i="1"/>
  <c r="C646" i="1"/>
  <c r="D646" i="1"/>
  <c r="E646" i="1"/>
  <c r="F646" i="1"/>
  <c r="G646" i="1"/>
  <c r="H646" i="1"/>
  <c r="I646" i="1"/>
  <c r="B647" i="1"/>
  <c r="C647" i="1"/>
  <c r="D647" i="1"/>
  <c r="E647" i="1"/>
  <c r="F647" i="1"/>
  <c r="G647" i="1"/>
  <c r="H647" i="1"/>
  <c r="I647" i="1"/>
  <c r="B648" i="1"/>
  <c r="C648" i="1"/>
  <c r="D648" i="1"/>
  <c r="E648" i="1"/>
  <c r="F648" i="1"/>
  <c r="G648" i="1"/>
  <c r="H648" i="1"/>
  <c r="I648" i="1"/>
  <c r="B649" i="1"/>
  <c r="C649" i="1"/>
  <c r="D649" i="1"/>
  <c r="E649" i="1"/>
  <c r="F649" i="1"/>
  <c r="G649" i="1"/>
  <c r="H649" i="1"/>
  <c r="I649" i="1"/>
  <c r="B650" i="1"/>
  <c r="C650" i="1"/>
  <c r="D650" i="1"/>
  <c r="E650" i="1"/>
  <c r="F650" i="1"/>
  <c r="G650" i="1"/>
  <c r="H650" i="1"/>
  <c r="I650" i="1"/>
  <c r="B651" i="1"/>
  <c r="C651" i="1"/>
  <c r="D651" i="1"/>
  <c r="E651" i="1"/>
  <c r="F651" i="1"/>
  <c r="G651" i="1"/>
  <c r="H651" i="1"/>
  <c r="I651" i="1"/>
  <c r="B652" i="1"/>
  <c r="C652" i="1"/>
  <c r="D652" i="1"/>
  <c r="E652" i="1"/>
  <c r="F652" i="1"/>
  <c r="G652" i="1"/>
  <c r="H652" i="1"/>
  <c r="I652" i="1"/>
  <c r="B653" i="1"/>
  <c r="C653" i="1"/>
  <c r="D653" i="1"/>
  <c r="E653" i="1"/>
  <c r="F653" i="1"/>
  <c r="G653" i="1"/>
  <c r="H653" i="1"/>
  <c r="I653" i="1"/>
  <c r="B654" i="1"/>
  <c r="C654" i="1"/>
  <c r="D654" i="1"/>
  <c r="E654" i="1"/>
  <c r="F654" i="1"/>
  <c r="G654" i="1"/>
  <c r="H654" i="1"/>
  <c r="I654" i="1"/>
  <c r="B655" i="1"/>
  <c r="C655" i="1"/>
  <c r="D655" i="1"/>
  <c r="E655" i="1"/>
  <c r="F655" i="1"/>
  <c r="G655" i="1"/>
  <c r="H655" i="1"/>
  <c r="I655" i="1"/>
  <c r="B656" i="1"/>
  <c r="C656" i="1"/>
  <c r="D656" i="1"/>
  <c r="E656" i="1"/>
  <c r="F656" i="1"/>
  <c r="G656" i="1"/>
  <c r="H656" i="1"/>
  <c r="I656" i="1"/>
  <c r="B657" i="1"/>
  <c r="C657" i="1"/>
  <c r="D657" i="1"/>
  <c r="E657" i="1"/>
  <c r="F657" i="1"/>
  <c r="G657" i="1"/>
  <c r="H657" i="1"/>
  <c r="I657" i="1"/>
  <c r="B658" i="1"/>
  <c r="C658" i="1"/>
  <c r="D658" i="1"/>
  <c r="E658" i="1"/>
  <c r="F658" i="1"/>
  <c r="G658" i="1"/>
  <c r="H658" i="1"/>
  <c r="I658" i="1"/>
  <c r="B659" i="1"/>
  <c r="C659" i="1"/>
  <c r="D659" i="1"/>
  <c r="E659" i="1"/>
  <c r="F659" i="1"/>
  <c r="G659" i="1"/>
  <c r="H659" i="1"/>
  <c r="I659" i="1"/>
  <c r="B660" i="1"/>
  <c r="C660" i="1"/>
  <c r="D660" i="1"/>
  <c r="E660" i="1"/>
  <c r="F660" i="1"/>
  <c r="G660" i="1"/>
  <c r="H660" i="1"/>
  <c r="I660" i="1"/>
  <c r="B661" i="1"/>
  <c r="C661" i="1"/>
  <c r="D661" i="1"/>
  <c r="E661" i="1"/>
  <c r="F661" i="1"/>
  <c r="G661" i="1"/>
  <c r="H661" i="1"/>
  <c r="I661" i="1"/>
  <c r="B662" i="1"/>
  <c r="C662" i="1"/>
  <c r="D662" i="1"/>
  <c r="E662" i="1"/>
  <c r="F662" i="1"/>
  <c r="G662" i="1"/>
  <c r="H662" i="1"/>
  <c r="I662" i="1"/>
  <c r="B663" i="1"/>
  <c r="C663" i="1"/>
  <c r="D663" i="1"/>
  <c r="E663" i="1"/>
  <c r="F663" i="1"/>
  <c r="G663" i="1"/>
  <c r="H663" i="1"/>
  <c r="I663" i="1"/>
  <c r="B664" i="1"/>
  <c r="C664" i="1"/>
  <c r="D664" i="1"/>
  <c r="E664" i="1"/>
  <c r="F664" i="1"/>
  <c r="G664" i="1"/>
  <c r="H664" i="1"/>
  <c r="I664" i="1"/>
  <c r="B665" i="1"/>
  <c r="C665" i="1"/>
  <c r="D665" i="1"/>
  <c r="E665" i="1"/>
  <c r="F665" i="1"/>
  <c r="G665" i="1"/>
  <c r="H665" i="1"/>
  <c r="I665" i="1"/>
  <c r="B666" i="1"/>
  <c r="C666" i="1"/>
  <c r="D666" i="1"/>
  <c r="E666" i="1"/>
  <c r="F666" i="1"/>
  <c r="G666" i="1"/>
  <c r="H666" i="1"/>
  <c r="I666" i="1"/>
  <c r="B667" i="1"/>
  <c r="C667" i="1"/>
  <c r="D667" i="1"/>
  <c r="E667" i="1"/>
  <c r="F667" i="1"/>
  <c r="G667" i="1"/>
  <c r="H667" i="1"/>
  <c r="I667" i="1"/>
  <c r="B668" i="1"/>
  <c r="C668" i="1"/>
  <c r="D668" i="1"/>
  <c r="E668" i="1"/>
  <c r="F668" i="1"/>
  <c r="G668" i="1"/>
  <c r="H668" i="1"/>
  <c r="I668" i="1"/>
  <c r="B669" i="1"/>
  <c r="C669" i="1"/>
  <c r="D669" i="1"/>
  <c r="E669" i="1"/>
  <c r="F669" i="1"/>
  <c r="G669" i="1"/>
  <c r="H669" i="1"/>
  <c r="I669" i="1"/>
  <c r="B670" i="1"/>
  <c r="C670" i="1"/>
  <c r="D670" i="1"/>
  <c r="E670" i="1"/>
  <c r="F670" i="1"/>
  <c r="G670" i="1"/>
  <c r="H670" i="1"/>
  <c r="I670" i="1"/>
  <c r="B671" i="1"/>
  <c r="C671" i="1"/>
  <c r="D671" i="1"/>
  <c r="E671" i="1"/>
  <c r="F671" i="1"/>
  <c r="G671" i="1"/>
  <c r="H671" i="1"/>
  <c r="I671" i="1"/>
  <c r="B672" i="1"/>
  <c r="C672" i="1"/>
  <c r="D672" i="1"/>
  <c r="E672" i="1"/>
  <c r="F672" i="1"/>
  <c r="G672" i="1"/>
  <c r="H672" i="1"/>
  <c r="I672" i="1"/>
  <c r="B673" i="1"/>
  <c r="C673" i="1"/>
  <c r="D673" i="1"/>
  <c r="E673" i="1"/>
  <c r="F673" i="1"/>
  <c r="G673" i="1"/>
  <c r="H673" i="1"/>
  <c r="I673" i="1"/>
  <c r="B674" i="1"/>
  <c r="C674" i="1"/>
  <c r="D674" i="1"/>
  <c r="E674" i="1"/>
  <c r="F674" i="1"/>
  <c r="G674" i="1"/>
  <c r="H674" i="1"/>
  <c r="I674" i="1"/>
  <c r="B675" i="1"/>
  <c r="C675" i="1"/>
  <c r="D675" i="1"/>
  <c r="E675" i="1"/>
  <c r="F675" i="1"/>
  <c r="G675" i="1"/>
  <c r="H675" i="1"/>
  <c r="I675" i="1"/>
  <c r="B676" i="1"/>
  <c r="C676" i="1"/>
  <c r="D676" i="1"/>
  <c r="E676" i="1"/>
  <c r="F676" i="1"/>
  <c r="G676" i="1"/>
  <c r="H676" i="1"/>
  <c r="I676" i="1"/>
  <c r="B677" i="1"/>
  <c r="C677" i="1"/>
  <c r="D677" i="1"/>
  <c r="E677" i="1"/>
  <c r="F677" i="1"/>
  <c r="G677" i="1"/>
  <c r="H677" i="1"/>
  <c r="I677" i="1"/>
  <c r="B678" i="1"/>
  <c r="C678" i="1"/>
  <c r="D678" i="1"/>
  <c r="E678" i="1"/>
  <c r="F678" i="1"/>
  <c r="G678" i="1"/>
  <c r="H678" i="1"/>
  <c r="I678" i="1"/>
  <c r="B679" i="1"/>
  <c r="C679" i="1"/>
  <c r="D679" i="1"/>
  <c r="E679" i="1"/>
  <c r="F679" i="1"/>
  <c r="G679" i="1"/>
  <c r="H679" i="1"/>
  <c r="I679" i="1"/>
  <c r="B680" i="1"/>
  <c r="C680" i="1"/>
  <c r="D680" i="1"/>
  <c r="E680" i="1"/>
  <c r="F680" i="1"/>
  <c r="G680" i="1"/>
  <c r="H680" i="1"/>
  <c r="I680" i="1"/>
  <c r="B681" i="1"/>
  <c r="C681" i="1"/>
  <c r="D681" i="1"/>
  <c r="E681" i="1"/>
  <c r="F681" i="1"/>
  <c r="G681" i="1"/>
  <c r="H681" i="1"/>
  <c r="I681" i="1"/>
  <c r="B682" i="1"/>
  <c r="C682" i="1"/>
  <c r="D682" i="1"/>
  <c r="E682" i="1"/>
  <c r="F682" i="1"/>
  <c r="G682" i="1"/>
  <c r="H682" i="1"/>
  <c r="I682" i="1"/>
  <c r="B683" i="1"/>
  <c r="C683" i="1"/>
  <c r="D683" i="1"/>
  <c r="E683" i="1"/>
  <c r="F683" i="1"/>
  <c r="G683" i="1"/>
  <c r="H683" i="1"/>
  <c r="I683" i="1"/>
  <c r="B684" i="1"/>
  <c r="C684" i="1"/>
  <c r="D684" i="1"/>
  <c r="E684" i="1"/>
  <c r="F684" i="1"/>
  <c r="G684" i="1"/>
  <c r="H684" i="1"/>
  <c r="I684" i="1"/>
  <c r="B685" i="1"/>
  <c r="C685" i="1"/>
  <c r="D685" i="1"/>
  <c r="E685" i="1"/>
  <c r="F685" i="1"/>
  <c r="G685" i="1"/>
  <c r="H685" i="1"/>
  <c r="I685" i="1"/>
  <c r="B686" i="1"/>
  <c r="C686" i="1"/>
  <c r="D686" i="1"/>
  <c r="E686" i="1"/>
  <c r="F686" i="1"/>
  <c r="G686" i="1"/>
  <c r="H686" i="1"/>
  <c r="I686" i="1"/>
  <c r="B687" i="1"/>
  <c r="C687" i="1"/>
  <c r="D687" i="1"/>
  <c r="E687" i="1"/>
  <c r="F687" i="1"/>
  <c r="G687" i="1"/>
  <c r="H687" i="1"/>
  <c r="I687" i="1"/>
  <c r="B688" i="1"/>
  <c r="C688" i="1"/>
  <c r="D688" i="1"/>
  <c r="E688" i="1"/>
  <c r="F688" i="1"/>
  <c r="G688" i="1"/>
  <c r="H688" i="1"/>
  <c r="I688" i="1"/>
  <c r="B689" i="1"/>
  <c r="C689" i="1"/>
  <c r="D689" i="1"/>
  <c r="E689" i="1"/>
  <c r="F689" i="1"/>
  <c r="G689" i="1"/>
  <c r="H689" i="1"/>
  <c r="I689" i="1"/>
  <c r="B690" i="1"/>
  <c r="C690" i="1"/>
  <c r="D690" i="1"/>
  <c r="E690" i="1"/>
  <c r="F690" i="1"/>
  <c r="G690" i="1"/>
  <c r="H690" i="1"/>
  <c r="I690" i="1"/>
  <c r="B691" i="1"/>
  <c r="C691" i="1"/>
  <c r="D691" i="1"/>
  <c r="E691" i="1"/>
  <c r="F691" i="1"/>
  <c r="G691" i="1"/>
  <c r="H691" i="1"/>
  <c r="I691" i="1"/>
  <c r="B692" i="1"/>
  <c r="C692" i="1"/>
  <c r="D692" i="1"/>
  <c r="E692" i="1"/>
  <c r="F692" i="1"/>
  <c r="G692" i="1"/>
  <c r="H692" i="1"/>
  <c r="I692" i="1"/>
  <c r="B693" i="1"/>
  <c r="C693" i="1"/>
  <c r="D693" i="1"/>
  <c r="E693" i="1"/>
  <c r="F693" i="1"/>
  <c r="G693" i="1"/>
  <c r="H693" i="1"/>
  <c r="I693" i="1"/>
  <c r="B694" i="1"/>
  <c r="C694" i="1"/>
  <c r="D694" i="1"/>
  <c r="E694" i="1"/>
  <c r="F694" i="1"/>
  <c r="G694" i="1"/>
  <c r="H694" i="1"/>
  <c r="I694" i="1"/>
  <c r="B695" i="1"/>
  <c r="C695" i="1"/>
  <c r="D695" i="1"/>
  <c r="E695" i="1"/>
  <c r="F695" i="1"/>
  <c r="G695" i="1"/>
  <c r="H695" i="1"/>
  <c r="I695" i="1"/>
  <c r="B696" i="1"/>
  <c r="C696" i="1"/>
  <c r="D696" i="1"/>
  <c r="E696" i="1"/>
  <c r="F696" i="1"/>
  <c r="G696" i="1"/>
  <c r="H696" i="1"/>
  <c r="I696" i="1"/>
  <c r="B697" i="1"/>
  <c r="C697" i="1"/>
  <c r="D697" i="1"/>
  <c r="E697" i="1"/>
  <c r="F697" i="1"/>
  <c r="G697" i="1"/>
  <c r="H697" i="1"/>
  <c r="I697" i="1"/>
  <c r="B698" i="1"/>
  <c r="C698" i="1"/>
  <c r="D698" i="1"/>
  <c r="E698" i="1"/>
  <c r="F698" i="1"/>
  <c r="G698" i="1"/>
  <c r="H698" i="1"/>
  <c r="I698" i="1"/>
  <c r="B699" i="1"/>
  <c r="C699" i="1"/>
  <c r="D699" i="1"/>
  <c r="E699" i="1"/>
  <c r="F699" i="1"/>
  <c r="G699" i="1"/>
  <c r="H699" i="1"/>
  <c r="I699" i="1"/>
  <c r="B700" i="1"/>
  <c r="C700" i="1"/>
  <c r="D700" i="1"/>
  <c r="E700" i="1"/>
  <c r="F700" i="1"/>
  <c r="G700" i="1"/>
  <c r="H700" i="1"/>
  <c r="I700" i="1"/>
  <c r="B701" i="1"/>
  <c r="C701" i="1"/>
  <c r="D701" i="1"/>
  <c r="E701" i="1"/>
  <c r="F701" i="1"/>
  <c r="G701" i="1"/>
  <c r="H701" i="1"/>
  <c r="I701" i="1"/>
  <c r="B702" i="1"/>
  <c r="C702" i="1"/>
  <c r="D702" i="1"/>
  <c r="E702" i="1"/>
  <c r="F702" i="1"/>
  <c r="G702" i="1"/>
  <c r="H702" i="1"/>
  <c r="I702" i="1"/>
  <c r="B703" i="1"/>
  <c r="C703" i="1"/>
  <c r="D703" i="1"/>
  <c r="E703" i="1"/>
  <c r="F703" i="1"/>
  <c r="G703" i="1"/>
  <c r="H703" i="1"/>
  <c r="I703" i="1"/>
  <c r="B704" i="1"/>
  <c r="C704" i="1"/>
  <c r="D704" i="1"/>
  <c r="E704" i="1"/>
  <c r="F704" i="1"/>
  <c r="G704" i="1"/>
  <c r="H704" i="1"/>
  <c r="I704" i="1"/>
  <c r="B705" i="1"/>
  <c r="C705" i="1"/>
  <c r="D705" i="1"/>
  <c r="E705" i="1"/>
  <c r="F705" i="1"/>
  <c r="G705" i="1"/>
  <c r="H705" i="1"/>
  <c r="I705" i="1"/>
  <c r="B706" i="1"/>
  <c r="C706" i="1"/>
  <c r="D706" i="1"/>
  <c r="E706" i="1"/>
  <c r="F706" i="1"/>
  <c r="G706" i="1"/>
  <c r="H706" i="1"/>
  <c r="I706" i="1"/>
  <c r="B707" i="1"/>
  <c r="C707" i="1"/>
  <c r="D707" i="1"/>
  <c r="E707" i="1"/>
  <c r="F707" i="1"/>
  <c r="G707" i="1"/>
  <c r="H707" i="1"/>
  <c r="I707" i="1"/>
  <c r="B708" i="1"/>
  <c r="C708" i="1"/>
  <c r="D708" i="1"/>
  <c r="E708" i="1"/>
  <c r="F708" i="1"/>
  <c r="G708" i="1"/>
  <c r="H708" i="1"/>
  <c r="I708" i="1"/>
  <c r="B709" i="1"/>
  <c r="C709" i="1"/>
  <c r="D709" i="1"/>
  <c r="E709" i="1"/>
  <c r="F709" i="1"/>
  <c r="G709" i="1"/>
  <c r="H709" i="1"/>
  <c r="I709" i="1"/>
  <c r="B710" i="1"/>
  <c r="C710" i="1"/>
  <c r="D710" i="1"/>
  <c r="E710" i="1"/>
  <c r="F710" i="1"/>
  <c r="G710" i="1"/>
  <c r="H710" i="1"/>
  <c r="I710" i="1"/>
  <c r="B711" i="1"/>
  <c r="C711" i="1"/>
  <c r="D711" i="1"/>
  <c r="E711" i="1"/>
  <c r="F711" i="1"/>
  <c r="G711" i="1"/>
  <c r="H711" i="1"/>
  <c r="I711" i="1"/>
  <c r="B712" i="1"/>
  <c r="C712" i="1"/>
  <c r="D712" i="1"/>
  <c r="E712" i="1"/>
  <c r="F712" i="1"/>
  <c r="G712" i="1"/>
  <c r="H712" i="1"/>
  <c r="I712" i="1"/>
  <c r="B713" i="1"/>
  <c r="C713" i="1"/>
  <c r="D713" i="1"/>
  <c r="E713" i="1"/>
  <c r="F713" i="1"/>
  <c r="G713" i="1"/>
  <c r="H713" i="1"/>
  <c r="I713" i="1"/>
  <c r="B714" i="1"/>
  <c r="C714" i="1"/>
  <c r="D714" i="1"/>
  <c r="E714" i="1"/>
  <c r="F714" i="1"/>
  <c r="G714" i="1"/>
  <c r="H714" i="1"/>
  <c r="I714" i="1"/>
  <c r="B715" i="1"/>
  <c r="C715" i="1"/>
  <c r="D715" i="1"/>
  <c r="E715" i="1"/>
  <c r="F715" i="1"/>
  <c r="G715" i="1"/>
  <c r="H715" i="1"/>
  <c r="I715" i="1"/>
  <c r="B716" i="1"/>
  <c r="C716" i="1"/>
  <c r="D716" i="1"/>
  <c r="E716" i="1"/>
  <c r="F716" i="1"/>
  <c r="G716" i="1"/>
  <c r="H716" i="1"/>
  <c r="I716" i="1"/>
  <c r="B717" i="1"/>
  <c r="C717" i="1"/>
  <c r="D717" i="1"/>
  <c r="E717" i="1"/>
  <c r="F717" i="1"/>
  <c r="G717" i="1"/>
  <c r="H717" i="1"/>
  <c r="I717" i="1"/>
  <c r="B718" i="1"/>
  <c r="C718" i="1"/>
  <c r="D718" i="1"/>
  <c r="E718" i="1"/>
  <c r="F718" i="1"/>
  <c r="G718" i="1"/>
  <c r="H718" i="1"/>
  <c r="I718" i="1"/>
  <c r="B719" i="1"/>
  <c r="C719" i="1"/>
  <c r="D719" i="1"/>
  <c r="E719" i="1"/>
  <c r="F719" i="1"/>
  <c r="G719" i="1"/>
  <c r="H719" i="1"/>
  <c r="I719" i="1"/>
  <c r="B720" i="1"/>
  <c r="C720" i="1"/>
  <c r="D720" i="1"/>
  <c r="E720" i="1"/>
  <c r="F720" i="1"/>
  <c r="G720" i="1"/>
  <c r="H720" i="1"/>
  <c r="I720" i="1"/>
  <c r="B721" i="1"/>
  <c r="C721" i="1"/>
  <c r="D721" i="1"/>
  <c r="E721" i="1"/>
  <c r="F721" i="1"/>
  <c r="G721" i="1"/>
  <c r="H721" i="1"/>
  <c r="I721" i="1"/>
  <c r="B722" i="1"/>
  <c r="C722" i="1"/>
  <c r="D722" i="1"/>
  <c r="E722" i="1"/>
  <c r="F722" i="1"/>
  <c r="G722" i="1"/>
  <c r="H722" i="1"/>
  <c r="I722" i="1"/>
  <c r="B723" i="1"/>
  <c r="C723" i="1"/>
  <c r="D723" i="1"/>
  <c r="E723" i="1"/>
  <c r="F723" i="1"/>
  <c r="G723" i="1"/>
  <c r="H723" i="1"/>
  <c r="I723" i="1"/>
  <c r="B724" i="1"/>
  <c r="C724" i="1"/>
  <c r="D724" i="1"/>
  <c r="E724" i="1"/>
  <c r="F724" i="1"/>
  <c r="G724" i="1"/>
  <c r="H724" i="1"/>
  <c r="I724" i="1"/>
  <c r="B725" i="1"/>
  <c r="C725" i="1"/>
  <c r="D725" i="1"/>
  <c r="E725" i="1"/>
  <c r="F725" i="1"/>
  <c r="G725" i="1"/>
  <c r="H725" i="1"/>
  <c r="I725" i="1"/>
  <c r="B726" i="1"/>
  <c r="C726" i="1"/>
  <c r="D726" i="1"/>
  <c r="E726" i="1"/>
  <c r="F726" i="1"/>
  <c r="G726" i="1"/>
  <c r="H726" i="1"/>
  <c r="I726" i="1"/>
  <c r="B727" i="1"/>
  <c r="C727" i="1"/>
  <c r="D727" i="1"/>
  <c r="E727" i="1"/>
  <c r="F727" i="1"/>
  <c r="G727" i="1"/>
  <c r="H727" i="1"/>
  <c r="I727" i="1"/>
  <c r="B728" i="1"/>
  <c r="C728" i="1"/>
  <c r="D728" i="1"/>
  <c r="E728" i="1"/>
  <c r="F728" i="1"/>
  <c r="G728" i="1"/>
  <c r="H728" i="1"/>
  <c r="I728" i="1"/>
  <c r="B729" i="1"/>
  <c r="C729" i="1"/>
  <c r="D729" i="1"/>
  <c r="E729" i="1"/>
  <c r="F729" i="1"/>
  <c r="G729" i="1"/>
  <c r="H729" i="1"/>
  <c r="I729" i="1"/>
  <c r="B730" i="1"/>
  <c r="C730" i="1"/>
  <c r="D730" i="1"/>
  <c r="E730" i="1"/>
  <c r="F730" i="1"/>
  <c r="G730" i="1"/>
  <c r="H730" i="1"/>
  <c r="I730" i="1"/>
  <c r="B731" i="1"/>
  <c r="C731" i="1"/>
  <c r="D731" i="1"/>
  <c r="E731" i="1"/>
  <c r="F731" i="1"/>
  <c r="G731" i="1"/>
  <c r="H731" i="1"/>
  <c r="I731" i="1"/>
  <c r="B732" i="1"/>
  <c r="C732" i="1"/>
  <c r="D732" i="1"/>
  <c r="E732" i="1"/>
  <c r="F732" i="1"/>
  <c r="G732" i="1"/>
  <c r="H732" i="1"/>
  <c r="I732" i="1"/>
  <c r="B733" i="1"/>
  <c r="C733" i="1"/>
  <c r="D733" i="1"/>
  <c r="E733" i="1"/>
  <c r="F733" i="1"/>
  <c r="G733" i="1"/>
  <c r="H733" i="1"/>
  <c r="I733" i="1"/>
  <c r="B734" i="1"/>
  <c r="C734" i="1"/>
  <c r="D734" i="1"/>
  <c r="E734" i="1"/>
  <c r="F734" i="1"/>
  <c r="G734" i="1"/>
  <c r="H734" i="1"/>
  <c r="I734" i="1"/>
  <c r="B735" i="1"/>
  <c r="C735" i="1"/>
  <c r="D735" i="1"/>
  <c r="E735" i="1"/>
  <c r="F735" i="1"/>
  <c r="G735" i="1"/>
  <c r="H735" i="1"/>
  <c r="I735" i="1"/>
  <c r="B736" i="1"/>
  <c r="C736" i="1"/>
  <c r="D736" i="1"/>
  <c r="E736" i="1"/>
  <c r="F736" i="1"/>
  <c r="G736" i="1"/>
  <c r="H736" i="1"/>
  <c r="I736" i="1"/>
  <c r="B737" i="1"/>
  <c r="C737" i="1"/>
  <c r="D737" i="1"/>
  <c r="E737" i="1"/>
  <c r="F737" i="1"/>
  <c r="G737" i="1"/>
  <c r="H737" i="1"/>
  <c r="I737" i="1"/>
  <c r="B738" i="1"/>
  <c r="C738" i="1"/>
  <c r="D738" i="1"/>
  <c r="E738" i="1"/>
  <c r="F738" i="1"/>
  <c r="G738" i="1"/>
  <c r="H738" i="1"/>
  <c r="I738" i="1"/>
  <c r="B739" i="1"/>
  <c r="C739" i="1"/>
  <c r="D739" i="1"/>
  <c r="E739" i="1"/>
  <c r="F739" i="1"/>
  <c r="G739" i="1"/>
  <c r="H739" i="1"/>
  <c r="I739" i="1"/>
  <c r="B740" i="1"/>
  <c r="C740" i="1"/>
  <c r="D740" i="1"/>
  <c r="E740" i="1"/>
  <c r="F740" i="1"/>
  <c r="G740" i="1"/>
  <c r="H740" i="1"/>
  <c r="I740" i="1"/>
  <c r="B741" i="1"/>
  <c r="C741" i="1"/>
  <c r="D741" i="1"/>
  <c r="E741" i="1"/>
  <c r="F741" i="1"/>
  <c r="G741" i="1"/>
  <c r="H741" i="1"/>
  <c r="I741" i="1"/>
  <c r="B742" i="1"/>
  <c r="C742" i="1"/>
  <c r="D742" i="1"/>
  <c r="E742" i="1"/>
  <c r="F742" i="1"/>
  <c r="G742" i="1"/>
  <c r="H742" i="1"/>
  <c r="I742" i="1"/>
  <c r="B743" i="1"/>
  <c r="C743" i="1"/>
  <c r="D743" i="1"/>
  <c r="E743" i="1"/>
  <c r="F743" i="1"/>
  <c r="G743" i="1"/>
  <c r="H743" i="1"/>
  <c r="I743" i="1"/>
  <c r="B744" i="1"/>
  <c r="C744" i="1"/>
  <c r="D744" i="1"/>
  <c r="E744" i="1"/>
  <c r="F744" i="1"/>
  <c r="G744" i="1"/>
  <c r="H744" i="1"/>
  <c r="I744" i="1"/>
  <c r="B745" i="1"/>
  <c r="C745" i="1"/>
  <c r="D745" i="1"/>
  <c r="E745" i="1"/>
  <c r="F745" i="1"/>
  <c r="G745" i="1"/>
  <c r="H745" i="1"/>
  <c r="I745" i="1"/>
  <c r="B746" i="1"/>
  <c r="C746" i="1"/>
  <c r="D746" i="1"/>
  <c r="E746" i="1"/>
  <c r="F746" i="1"/>
  <c r="G746" i="1"/>
  <c r="H746" i="1"/>
  <c r="I746" i="1"/>
  <c r="B747" i="1"/>
  <c r="C747" i="1"/>
  <c r="D747" i="1"/>
  <c r="E747" i="1"/>
  <c r="F747" i="1"/>
  <c r="G747" i="1"/>
  <c r="H747" i="1"/>
  <c r="I747" i="1"/>
  <c r="B748" i="1"/>
  <c r="C748" i="1"/>
  <c r="D748" i="1"/>
  <c r="E748" i="1"/>
  <c r="F748" i="1"/>
  <c r="G748" i="1"/>
  <c r="H748" i="1"/>
  <c r="I748" i="1"/>
  <c r="B749" i="1"/>
  <c r="C749" i="1"/>
  <c r="D749" i="1"/>
  <c r="E749" i="1"/>
  <c r="F749" i="1"/>
  <c r="G749" i="1"/>
  <c r="H749" i="1"/>
  <c r="I749" i="1"/>
  <c r="B750" i="1"/>
  <c r="C750" i="1"/>
  <c r="D750" i="1"/>
  <c r="E750" i="1"/>
  <c r="F750" i="1"/>
  <c r="G750" i="1"/>
  <c r="H750" i="1"/>
  <c r="I750" i="1"/>
  <c r="B751" i="1"/>
  <c r="C751" i="1"/>
  <c r="D751" i="1"/>
  <c r="E751" i="1"/>
  <c r="F751" i="1"/>
  <c r="G751" i="1"/>
  <c r="H751" i="1"/>
  <c r="I751" i="1"/>
  <c r="B752" i="1"/>
  <c r="C752" i="1"/>
  <c r="D752" i="1"/>
  <c r="E752" i="1"/>
  <c r="F752" i="1"/>
  <c r="G752" i="1"/>
  <c r="H752" i="1"/>
  <c r="I752" i="1"/>
  <c r="B753" i="1"/>
  <c r="C753" i="1"/>
  <c r="D753" i="1"/>
  <c r="E753" i="1"/>
  <c r="F753" i="1"/>
  <c r="G753" i="1"/>
  <c r="H753" i="1"/>
  <c r="I753" i="1"/>
  <c r="B754" i="1"/>
  <c r="C754" i="1"/>
  <c r="D754" i="1"/>
  <c r="E754" i="1"/>
  <c r="F754" i="1"/>
  <c r="G754" i="1"/>
  <c r="H754" i="1"/>
  <c r="I754" i="1"/>
  <c r="B755" i="1"/>
  <c r="C755" i="1"/>
  <c r="D755" i="1"/>
  <c r="E755" i="1"/>
  <c r="F755" i="1"/>
  <c r="G755" i="1"/>
  <c r="H755" i="1"/>
  <c r="I755" i="1"/>
  <c r="B756" i="1"/>
  <c r="C756" i="1"/>
  <c r="D756" i="1"/>
  <c r="E756" i="1"/>
  <c r="F756" i="1"/>
  <c r="G756" i="1"/>
  <c r="H756" i="1"/>
  <c r="I756" i="1"/>
  <c r="B757" i="1"/>
  <c r="C757" i="1"/>
  <c r="D757" i="1"/>
  <c r="E757" i="1"/>
  <c r="F757" i="1"/>
  <c r="G757" i="1"/>
  <c r="H757" i="1"/>
  <c r="I757" i="1"/>
  <c r="B758" i="1"/>
  <c r="C758" i="1"/>
  <c r="D758" i="1"/>
  <c r="E758" i="1"/>
  <c r="F758" i="1"/>
  <c r="G758" i="1"/>
  <c r="H758" i="1"/>
  <c r="I758" i="1"/>
  <c r="B759" i="1"/>
  <c r="C759" i="1"/>
  <c r="D759" i="1"/>
  <c r="E759" i="1"/>
  <c r="F759" i="1"/>
  <c r="G759" i="1"/>
  <c r="H759" i="1"/>
  <c r="I759" i="1"/>
  <c r="B760" i="1"/>
  <c r="C760" i="1"/>
  <c r="D760" i="1"/>
  <c r="E760" i="1"/>
  <c r="F760" i="1"/>
  <c r="G760" i="1"/>
  <c r="H760" i="1"/>
  <c r="I760" i="1"/>
  <c r="B761" i="1"/>
  <c r="C761" i="1"/>
  <c r="D761" i="1"/>
  <c r="E761" i="1"/>
  <c r="F761" i="1"/>
  <c r="G761" i="1"/>
  <c r="H761" i="1"/>
  <c r="I761" i="1"/>
  <c r="B762" i="1"/>
  <c r="C762" i="1"/>
  <c r="D762" i="1"/>
  <c r="E762" i="1"/>
  <c r="F762" i="1"/>
  <c r="G762" i="1"/>
  <c r="H762" i="1"/>
  <c r="I762" i="1"/>
  <c r="B763" i="1"/>
  <c r="C763" i="1"/>
  <c r="D763" i="1"/>
  <c r="E763" i="1"/>
  <c r="F763" i="1"/>
  <c r="G763" i="1"/>
  <c r="H763" i="1"/>
  <c r="I763" i="1"/>
  <c r="B764" i="1"/>
  <c r="C764" i="1"/>
  <c r="D764" i="1"/>
  <c r="E764" i="1"/>
  <c r="F764" i="1"/>
  <c r="G764" i="1"/>
  <c r="H764" i="1"/>
  <c r="I764" i="1"/>
  <c r="B765" i="1"/>
  <c r="C765" i="1"/>
  <c r="D765" i="1"/>
  <c r="E765" i="1"/>
  <c r="F765" i="1"/>
  <c r="G765" i="1"/>
  <c r="H765" i="1"/>
  <c r="I765" i="1"/>
  <c r="B766" i="1"/>
  <c r="C766" i="1"/>
  <c r="D766" i="1"/>
  <c r="E766" i="1"/>
  <c r="F766" i="1"/>
  <c r="G766" i="1"/>
  <c r="H766" i="1"/>
  <c r="I766" i="1"/>
  <c r="B767" i="1"/>
  <c r="C767" i="1"/>
  <c r="D767" i="1"/>
  <c r="E767" i="1"/>
  <c r="F767" i="1"/>
  <c r="G767" i="1"/>
  <c r="H767" i="1"/>
  <c r="I767" i="1"/>
  <c r="B768" i="1"/>
  <c r="C768" i="1"/>
  <c r="D768" i="1"/>
  <c r="E768" i="1"/>
  <c r="F768" i="1"/>
  <c r="G768" i="1"/>
  <c r="H768" i="1"/>
  <c r="I768" i="1"/>
  <c r="B769" i="1"/>
  <c r="C769" i="1"/>
  <c r="D769" i="1"/>
  <c r="E769" i="1"/>
  <c r="F769" i="1"/>
  <c r="G769" i="1"/>
  <c r="H769" i="1"/>
  <c r="I769" i="1"/>
  <c r="B770" i="1"/>
  <c r="C770" i="1"/>
  <c r="D770" i="1"/>
  <c r="E770" i="1"/>
  <c r="F770" i="1"/>
  <c r="G770" i="1"/>
  <c r="H770" i="1"/>
  <c r="I770" i="1"/>
  <c r="B771" i="1"/>
  <c r="C771" i="1"/>
  <c r="D771" i="1"/>
  <c r="E771" i="1"/>
  <c r="F771" i="1"/>
  <c r="G771" i="1"/>
  <c r="H771" i="1"/>
  <c r="I771" i="1"/>
  <c r="B772" i="1"/>
  <c r="C772" i="1"/>
  <c r="D772" i="1"/>
  <c r="E772" i="1"/>
  <c r="F772" i="1"/>
  <c r="G772" i="1"/>
  <c r="H772" i="1"/>
  <c r="I772" i="1"/>
  <c r="B773" i="1"/>
  <c r="C773" i="1"/>
  <c r="D773" i="1"/>
  <c r="E773" i="1"/>
  <c r="F773" i="1"/>
  <c r="G773" i="1"/>
  <c r="H773" i="1"/>
  <c r="I773" i="1"/>
  <c r="B774" i="1"/>
  <c r="C774" i="1"/>
  <c r="D774" i="1"/>
  <c r="E774" i="1"/>
  <c r="F774" i="1"/>
  <c r="G774" i="1"/>
  <c r="H774" i="1"/>
  <c r="I774" i="1"/>
  <c r="B775" i="1"/>
  <c r="C775" i="1"/>
  <c r="D775" i="1"/>
  <c r="E775" i="1"/>
  <c r="F775" i="1"/>
  <c r="G775" i="1"/>
  <c r="H775" i="1"/>
  <c r="I775" i="1"/>
  <c r="B776" i="1"/>
  <c r="C776" i="1"/>
  <c r="D776" i="1"/>
  <c r="E776" i="1"/>
  <c r="F776" i="1"/>
  <c r="G776" i="1"/>
  <c r="H776" i="1"/>
  <c r="I776" i="1"/>
  <c r="B777" i="1"/>
  <c r="C777" i="1"/>
  <c r="D777" i="1"/>
  <c r="E777" i="1"/>
  <c r="F777" i="1"/>
  <c r="G777" i="1"/>
  <c r="H777" i="1"/>
  <c r="I777" i="1"/>
  <c r="B778" i="1"/>
  <c r="C778" i="1"/>
  <c r="D778" i="1"/>
  <c r="E778" i="1"/>
  <c r="F778" i="1"/>
  <c r="G778" i="1"/>
  <c r="H778" i="1"/>
  <c r="I778" i="1"/>
  <c r="B779" i="1"/>
  <c r="C779" i="1"/>
  <c r="D779" i="1"/>
  <c r="E779" i="1"/>
  <c r="F779" i="1"/>
  <c r="G779" i="1"/>
  <c r="H779" i="1"/>
  <c r="I779" i="1"/>
  <c r="B780" i="1"/>
  <c r="C780" i="1"/>
  <c r="D780" i="1"/>
  <c r="E780" i="1"/>
  <c r="F780" i="1"/>
  <c r="G780" i="1"/>
  <c r="H780" i="1"/>
  <c r="I780" i="1"/>
  <c r="B781" i="1"/>
  <c r="C781" i="1"/>
  <c r="D781" i="1"/>
  <c r="E781" i="1"/>
  <c r="F781" i="1"/>
  <c r="G781" i="1"/>
  <c r="H781" i="1"/>
  <c r="I781" i="1"/>
  <c r="B782" i="1"/>
  <c r="C782" i="1"/>
  <c r="D782" i="1"/>
  <c r="E782" i="1"/>
  <c r="F782" i="1"/>
  <c r="G782" i="1"/>
  <c r="H782" i="1"/>
  <c r="I782" i="1"/>
  <c r="B783" i="1"/>
  <c r="C783" i="1"/>
  <c r="D783" i="1"/>
  <c r="E783" i="1"/>
  <c r="F783" i="1"/>
  <c r="G783" i="1"/>
  <c r="H783" i="1"/>
  <c r="I783" i="1"/>
  <c r="B784" i="1"/>
  <c r="C784" i="1"/>
  <c r="D784" i="1"/>
  <c r="E784" i="1"/>
  <c r="F784" i="1"/>
  <c r="G784" i="1"/>
  <c r="H784" i="1"/>
  <c r="I784" i="1"/>
  <c r="B785" i="1"/>
  <c r="C785" i="1"/>
  <c r="D785" i="1"/>
  <c r="E785" i="1"/>
  <c r="F785" i="1"/>
  <c r="G785" i="1"/>
  <c r="H785" i="1"/>
  <c r="I785" i="1"/>
  <c r="B786" i="1"/>
  <c r="C786" i="1"/>
  <c r="D786" i="1"/>
  <c r="E786" i="1"/>
  <c r="F786" i="1"/>
  <c r="G786" i="1"/>
  <c r="H786" i="1"/>
  <c r="I786" i="1"/>
  <c r="B787" i="1"/>
  <c r="C787" i="1"/>
  <c r="D787" i="1"/>
  <c r="E787" i="1"/>
  <c r="F787" i="1"/>
  <c r="G787" i="1"/>
  <c r="H787" i="1"/>
  <c r="I787" i="1"/>
  <c r="B788" i="1"/>
  <c r="C788" i="1"/>
  <c r="D788" i="1"/>
  <c r="E788" i="1"/>
  <c r="F788" i="1"/>
  <c r="G788" i="1"/>
  <c r="H788" i="1"/>
  <c r="I788" i="1"/>
  <c r="B789" i="1"/>
  <c r="C789" i="1"/>
  <c r="D789" i="1"/>
  <c r="E789" i="1"/>
  <c r="F789" i="1"/>
  <c r="G789" i="1"/>
  <c r="H789" i="1"/>
  <c r="I789" i="1"/>
  <c r="I5" i="1"/>
  <c r="H5" i="1"/>
  <c r="E5" i="1"/>
  <c r="F5" i="1"/>
  <c r="G5" i="1"/>
  <c r="D5" i="1"/>
  <c r="C5" i="1"/>
  <c r="B5" i="1"/>
  <c r="AQ1" i="2"/>
  <c r="AO2" i="3"/>
  <c r="AG155" i="3"/>
  <c r="AH155" i="3"/>
  <c r="AI155" i="3"/>
  <c r="AJ155" i="3"/>
  <c r="AK155" i="3"/>
  <c r="AL155" i="3"/>
  <c r="AM155" i="3"/>
  <c r="AH4" i="3"/>
  <c r="AI4" i="3"/>
  <c r="AJ4" i="3"/>
  <c r="AK4" i="3"/>
  <c r="AL4" i="3"/>
  <c r="AG4" i="3"/>
  <c r="AZ155" i="2" l="1"/>
  <c r="A155" i="3"/>
  <c r="A155" i="2"/>
  <c r="A154" i="2" l="1"/>
  <c r="B155" i="2"/>
  <c r="B155" i="3"/>
  <c r="A154" i="3"/>
  <c r="AZ154" i="2"/>
  <c r="BA155" i="2"/>
  <c r="BB155" i="2" l="1"/>
  <c r="AZ153" i="2"/>
  <c r="BA154" i="2"/>
  <c r="G154" i="3"/>
  <c r="A153" i="3"/>
  <c r="H154" i="3"/>
  <c r="C154" i="3"/>
  <c r="D154" i="3"/>
  <c r="E154" i="3"/>
  <c r="B154" i="3"/>
  <c r="F154" i="3"/>
  <c r="I154" i="3"/>
  <c r="E154" i="2"/>
  <c r="A153" i="2"/>
  <c r="F154" i="2"/>
  <c r="H154" i="2"/>
  <c r="I154" i="2"/>
  <c r="G154" i="2"/>
  <c r="B154" i="2"/>
  <c r="C154" i="2"/>
  <c r="D154" i="2"/>
  <c r="BQ155" i="2"/>
  <c r="BG155" i="2"/>
  <c r="BH155" i="2"/>
  <c r="BY155" i="2"/>
  <c r="BU155" i="2"/>
  <c r="BT155" i="2"/>
  <c r="CG155" i="2"/>
  <c r="CI155" i="2"/>
  <c r="BR155" i="2"/>
  <c r="CH155" i="2"/>
  <c r="BD155" i="2"/>
  <c r="BV155" i="2"/>
  <c r="BX155" i="2"/>
  <c r="CD155" i="2"/>
  <c r="BP155" i="2"/>
  <c r="BN155" i="2"/>
  <c r="BC155" i="2"/>
  <c r="CB155" i="2"/>
  <c r="BW155" i="2"/>
  <c r="BS155" i="2"/>
  <c r="BM155" i="2"/>
  <c r="BF155" i="2"/>
  <c r="CE155" i="2"/>
  <c r="BK155" i="2"/>
  <c r="CF155" i="2"/>
  <c r="CC155" i="2"/>
  <c r="BO155" i="2"/>
  <c r="BJ155" i="2"/>
  <c r="BE155" i="2"/>
  <c r="BL155" i="2"/>
  <c r="BI155" i="2"/>
  <c r="CA155" i="2"/>
  <c r="BZ155" i="2"/>
  <c r="E153" i="2" l="1"/>
  <c r="A152" i="2"/>
  <c r="F153" i="2"/>
  <c r="G153" i="2"/>
  <c r="H153" i="2"/>
  <c r="I153" i="2"/>
  <c r="C153" i="2"/>
  <c r="B153" i="2"/>
  <c r="D153" i="2"/>
  <c r="E153" i="3"/>
  <c r="F153" i="3"/>
  <c r="G153" i="3"/>
  <c r="I153" i="3"/>
  <c r="B153" i="3"/>
  <c r="A152" i="3"/>
  <c r="C153" i="3"/>
  <c r="D153" i="3"/>
  <c r="H153" i="3"/>
  <c r="AE155" i="2" a="1"/>
  <c r="AE155" i="2" s="1"/>
  <c r="AI155" i="2" a="1"/>
  <c r="AI155" i="2" s="1"/>
  <c r="W155" i="2" a="1"/>
  <c r="W155" i="2" s="1"/>
  <c r="L155" i="2" a="1"/>
  <c r="L155" i="2" s="1"/>
  <c r="P155" i="2" a="1"/>
  <c r="P155" i="2" s="1"/>
  <c r="T155" i="2" a="1"/>
  <c r="T155" i="2" s="1"/>
  <c r="AM155" i="2" a="1"/>
  <c r="AM155" i="2" s="1"/>
  <c r="K155" i="2" a="1"/>
  <c r="K155" i="2" s="1"/>
  <c r="AF155" i="2" a="1"/>
  <c r="AF155" i="2" s="1"/>
  <c r="AJ155" i="2" a="1"/>
  <c r="AJ155" i="2" s="1"/>
  <c r="X155" i="2" a="1"/>
  <c r="X155" i="2" s="1"/>
  <c r="AA155" i="2" a="1"/>
  <c r="AA155" i="2" s="1"/>
  <c r="Q155" i="2" a="1"/>
  <c r="Q155" i="2" s="1"/>
  <c r="U155" i="2" a="1"/>
  <c r="U155" i="2" s="1"/>
  <c r="AN155" i="2" a="1"/>
  <c r="AN155" i="2" s="1"/>
  <c r="AB155" i="2" a="1"/>
  <c r="AB155" i="2" s="1"/>
  <c r="AG155" i="2" a="1"/>
  <c r="AG155" i="2" s="1"/>
  <c r="AK155" i="2" a="1"/>
  <c r="AK155" i="2" s="1"/>
  <c r="Y155" i="2" a="1"/>
  <c r="Y155" i="2" s="1"/>
  <c r="AC155" i="2" a="1"/>
  <c r="AC155" i="2" s="1"/>
  <c r="R155" i="2" a="1"/>
  <c r="R155" i="2" s="1"/>
  <c r="V155" i="2" a="1"/>
  <c r="V155" i="2" s="1"/>
  <c r="J155" i="2" a="1"/>
  <c r="J155" i="2" s="1"/>
  <c r="AO155" i="2" a="1"/>
  <c r="AO155" i="2" s="1"/>
  <c r="M155" i="2" a="1"/>
  <c r="M155" i="2" s="1"/>
  <c r="AH155" i="2" a="1"/>
  <c r="AH155" i="2" s="1"/>
  <c r="AL155" i="2" a="1"/>
  <c r="AL155" i="2" s="1"/>
  <c r="Z155" i="2" a="1"/>
  <c r="Z155" i="2" s="1"/>
  <c r="N155" i="2" a="1"/>
  <c r="N155" i="2" s="1"/>
  <c r="O155" i="2" a="1"/>
  <c r="O155" i="2" s="1"/>
  <c r="AP155" i="2" a="1"/>
  <c r="AP155" i="2" s="1"/>
  <c r="S155" i="2" a="1"/>
  <c r="S155" i="2" s="1"/>
  <c r="AD155" i="2" a="1"/>
  <c r="AD155" i="2" s="1"/>
  <c r="BB154" i="2"/>
  <c r="AZ152" i="2"/>
  <c r="BA153" i="2"/>
  <c r="CA154" i="2"/>
  <c r="BG154" i="2"/>
  <c r="BP154" i="2"/>
  <c r="BW154" i="2"/>
  <c r="BE154" i="2"/>
  <c r="BR154" i="2"/>
  <c r="BD154" i="2"/>
  <c r="BY154" i="2"/>
  <c r="BS154" i="2"/>
  <c r="BO154" i="2"/>
  <c r="BH154" i="2"/>
  <c r="CD154" i="2"/>
  <c r="CC154" i="2"/>
  <c r="CE154" i="2"/>
  <c r="CG154" i="2"/>
  <c r="BX154" i="2"/>
  <c r="BQ154" i="2"/>
  <c r="BF154" i="2"/>
  <c r="CH154" i="2"/>
  <c r="BV154" i="2"/>
  <c r="BM154" i="2"/>
  <c r="CB154" i="2"/>
  <c r="CI154" i="2"/>
  <c r="CF154" i="2"/>
  <c r="BZ154" i="2"/>
  <c r="BL154" i="2"/>
  <c r="BC154" i="2"/>
  <c r="BK154" i="2"/>
  <c r="BU154" i="2"/>
  <c r="BI154" i="2"/>
  <c r="BN154" i="2"/>
  <c r="BJ154" i="2"/>
  <c r="BT154" i="2"/>
  <c r="Q154" i="2" l="1" a="1"/>
  <c r="Q154" i="2" s="1"/>
  <c r="O154" i="2" a="1"/>
  <c r="O154" i="2" s="1"/>
  <c r="S154" i="2" a="1"/>
  <c r="S154" i="2" s="1"/>
  <c r="Z154" i="2" a="1"/>
  <c r="Z154" i="2" s="1"/>
  <c r="AD154" i="2" a="1"/>
  <c r="AD154" i="2" s="1"/>
  <c r="AJ154" i="2" a="1"/>
  <c r="AJ154" i="2" s="1"/>
  <c r="AI154" i="2" a="1"/>
  <c r="AI154" i="2" s="1"/>
  <c r="Y154" i="2" a="1"/>
  <c r="Y154" i="2" s="1"/>
  <c r="K154" i="2" a="1"/>
  <c r="K154" i="2" s="1"/>
  <c r="P154" i="2" a="1"/>
  <c r="P154" i="2" s="1"/>
  <c r="AC154" i="2" a="1"/>
  <c r="AC154" i="2" s="1"/>
  <c r="AE154" i="2" a="1"/>
  <c r="AE154" i="2" s="1"/>
  <c r="L154" i="2" a="1"/>
  <c r="L154" i="2" s="1"/>
  <c r="AH154" i="2" a="1"/>
  <c r="AH154" i="2" s="1"/>
  <c r="T154" i="2" a="1"/>
  <c r="T154" i="2" s="1"/>
  <c r="N154" i="2" a="1"/>
  <c r="N154" i="2" s="1"/>
  <c r="W154" i="2" a="1"/>
  <c r="W154" i="2" s="1"/>
  <c r="AL154" i="2" a="1"/>
  <c r="AL154" i="2" s="1"/>
  <c r="AK154" i="2" a="1"/>
  <c r="AK154" i="2" s="1"/>
  <c r="AN154" i="2" a="1"/>
  <c r="AN154" i="2" s="1"/>
  <c r="AM154" i="2" a="1"/>
  <c r="AM154" i="2" s="1"/>
  <c r="J154" i="2" a="1"/>
  <c r="J154" i="2" s="1"/>
  <c r="AP154" i="2" a="1"/>
  <c r="AP154" i="2" s="1"/>
  <c r="AO154" i="2" a="1"/>
  <c r="AO154" i="2" s="1"/>
  <c r="AA154" i="2" a="1"/>
  <c r="AA154" i="2" s="1"/>
  <c r="U154" i="2" a="1"/>
  <c r="U154" i="2" s="1"/>
  <c r="AB154" i="2" a="1"/>
  <c r="AB154" i="2" s="1"/>
  <c r="AF154" i="2" a="1"/>
  <c r="AF154" i="2" s="1"/>
  <c r="R154" i="2" a="1"/>
  <c r="R154" i="2" s="1"/>
  <c r="V154" i="2" a="1"/>
  <c r="V154" i="2" s="1"/>
  <c r="AG154" i="2" a="1"/>
  <c r="AG154" i="2" s="1"/>
  <c r="M154" i="2" a="1"/>
  <c r="M154" i="2" s="1"/>
  <c r="X154" i="2" a="1"/>
  <c r="X154" i="2" s="1"/>
  <c r="AQ155" i="2"/>
  <c r="BA152" i="2"/>
  <c r="AZ151" i="2"/>
  <c r="BB153" i="2"/>
  <c r="E152" i="2"/>
  <c r="B152" i="2"/>
  <c r="A151" i="2"/>
  <c r="D152" i="2"/>
  <c r="F152" i="2"/>
  <c r="C152" i="2"/>
  <c r="H152" i="2"/>
  <c r="I152" i="2"/>
  <c r="G152" i="2"/>
  <c r="H152" i="3"/>
  <c r="B152" i="3"/>
  <c r="I152" i="3"/>
  <c r="A151" i="3"/>
  <c r="C152" i="3"/>
  <c r="D152" i="3"/>
  <c r="E152" i="3"/>
  <c r="F152" i="3"/>
  <c r="G152" i="3"/>
  <c r="BY153" i="2"/>
  <c r="BT153" i="2"/>
  <c r="BW153" i="2"/>
  <c r="BK153" i="2"/>
  <c r="CI153" i="2"/>
  <c r="CB153" i="2"/>
  <c r="CD153" i="2"/>
  <c r="BH153" i="2"/>
  <c r="BU153" i="2"/>
  <c r="BG153" i="2"/>
  <c r="BN153" i="2"/>
  <c r="CC153" i="2"/>
  <c r="BP153" i="2"/>
  <c r="BC153" i="2"/>
  <c r="BQ153" i="2"/>
  <c r="CA153" i="2"/>
  <c r="CF153" i="2"/>
  <c r="BF153" i="2"/>
  <c r="CE153" i="2"/>
  <c r="BM153" i="2"/>
  <c r="BV153" i="2"/>
  <c r="BJ153" i="2"/>
  <c r="BL153" i="2"/>
  <c r="BD153" i="2"/>
  <c r="BX153" i="2"/>
  <c r="BE153" i="2"/>
  <c r="BI153" i="2"/>
  <c r="BO153" i="2"/>
  <c r="BR153" i="2"/>
  <c r="CG153" i="2"/>
  <c r="CH153" i="2"/>
  <c r="BZ153" i="2"/>
  <c r="BS153" i="2"/>
  <c r="AO153" i="2" l="1" a="1"/>
  <c r="AO153" i="2" s="1"/>
  <c r="Z153" i="2" a="1"/>
  <c r="Z153" i="2" s="1"/>
  <c r="AG153" i="2" a="1"/>
  <c r="AG153" i="2" s="1"/>
  <c r="AH153" i="2" a="1"/>
  <c r="AH153" i="2" s="1"/>
  <c r="U153" i="2" a="1"/>
  <c r="U153" i="2" s="1"/>
  <c r="Q153" i="2" a="1"/>
  <c r="Q153" i="2" s="1"/>
  <c r="J153" i="2" a="1"/>
  <c r="J153" i="2" s="1"/>
  <c r="K153" i="2" a="1"/>
  <c r="K153" i="2" s="1"/>
  <c r="O153" i="2" a="1"/>
  <c r="O153" i="2" s="1"/>
  <c r="R153" i="2" a="1"/>
  <c r="R153" i="2" s="1"/>
  <c r="AB153" i="2" a="1"/>
  <c r="AB153" i="2" s="1"/>
  <c r="N153" i="2" a="1"/>
  <c r="N153" i="2" s="1"/>
  <c r="AP153" i="2" a="1"/>
  <c r="AP153" i="2" s="1"/>
  <c r="T153" i="2" a="1"/>
  <c r="T153" i="2" s="1"/>
  <c r="AC153" i="2" a="1"/>
  <c r="AC153" i="2" s="1"/>
  <c r="AF153" i="2" a="1"/>
  <c r="AF153" i="2" s="1"/>
  <c r="AA153" i="2" a="1"/>
  <c r="AA153" i="2" s="1"/>
  <c r="AE153" i="2" a="1"/>
  <c r="AE153" i="2" s="1"/>
  <c r="S153" i="2" a="1"/>
  <c r="S153" i="2" s="1"/>
  <c r="L153" i="2" a="1"/>
  <c r="L153" i="2" s="1"/>
  <c r="P153" i="2" a="1"/>
  <c r="P153" i="2" s="1"/>
  <c r="AJ153" i="2" a="1"/>
  <c r="AJ153" i="2" s="1"/>
  <c r="X153" i="2" a="1"/>
  <c r="X153" i="2" s="1"/>
  <c r="W153" i="2" a="1"/>
  <c r="W153" i="2" s="1"/>
  <c r="M153" i="2" a="1"/>
  <c r="M153" i="2" s="1"/>
  <c r="AK153" i="2" a="1"/>
  <c r="AK153" i="2" s="1"/>
  <c r="Y153" i="2" a="1"/>
  <c r="Y153" i="2" s="1"/>
  <c r="AN153" i="2" a="1"/>
  <c r="AN153" i="2" s="1"/>
  <c r="AD153" i="2" a="1"/>
  <c r="AD153" i="2" s="1"/>
  <c r="V153" i="2" a="1"/>
  <c r="V153" i="2" s="1"/>
  <c r="AI153" i="2" a="1"/>
  <c r="AI153" i="2" s="1"/>
  <c r="AL153" i="2" a="1"/>
  <c r="AL153" i="2" s="1"/>
  <c r="AM153" i="2" a="1"/>
  <c r="AM153" i="2" s="1"/>
  <c r="BA151" i="2"/>
  <c r="AZ150" i="2"/>
  <c r="AQ154" i="2"/>
  <c r="BB152" i="2"/>
  <c r="F151" i="3"/>
  <c r="I151" i="3"/>
  <c r="G151" i="3"/>
  <c r="B151" i="3"/>
  <c r="H151" i="3"/>
  <c r="D151" i="3"/>
  <c r="E151" i="3"/>
  <c r="A150" i="3"/>
  <c r="C151" i="3"/>
  <c r="BY155" i="3"/>
  <c r="CA155" i="3"/>
  <c r="CB155" i="3"/>
  <c r="BX155" i="3"/>
  <c r="BZ155" i="3"/>
  <c r="CD155" i="3"/>
  <c r="BH155" i="3"/>
  <c r="BK155" i="3"/>
  <c r="BP155" i="3"/>
  <c r="CC155" i="3"/>
  <c r="BT155" i="3"/>
  <c r="BE155" i="3"/>
  <c r="BW155" i="3"/>
  <c r="BR155" i="3"/>
  <c r="BN155" i="3"/>
  <c r="BU155" i="3"/>
  <c r="BO155" i="3"/>
  <c r="BM155" i="3"/>
  <c r="BF155" i="3"/>
  <c r="BQ155" i="3"/>
  <c r="CE155" i="3"/>
  <c r="DC155" i="3" s="1"/>
  <c r="BA155" i="3"/>
  <c r="CZ155" i="3" s="1"/>
  <c r="BB155" i="3"/>
  <c r="DA155" i="3" s="1"/>
  <c r="BL155" i="3"/>
  <c r="BS155" i="3"/>
  <c r="BI155" i="3"/>
  <c r="BJ155" i="3"/>
  <c r="CG155" i="3"/>
  <c r="DE155" i="3" s="1"/>
  <c r="BC155" i="3"/>
  <c r="DB155" i="3" s="1"/>
  <c r="BV155" i="3"/>
  <c r="BD155" i="3"/>
  <c r="BG155" i="3"/>
  <c r="CF155" i="3"/>
  <c r="DD155" i="3" s="1"/>
  <c r="H151" i="2"/>
  <c r="I151" i="2"/>
  <c r="B151" i="2"/>
  <c r="C151" i="2"/>
  <c r="D151" i="2"/>
  <c r="E151" i="2"/>
  <c r="F151" i="2"/>
  <c r="G151" i="2"/>
  <c r="A150" i="2"/>
  <c r="BJ152" i="2"/>
  <c r="BV152" i="2"/>
  <c r="BX152" i="2"/>
  <c r="BY152" i="2"/>
  <c r="BR152" i="2"/>
  <c r="BK152" i="2"/>
  <c r="BC152" i="2"/>
  <c r="CD152" i="2"/>
  <c r="CF152" i="2"/>
  <c r="CH152" i="2"/>
  <c r="CG152" i="2"/>
  <c r="CI152" i="2"/>
  <c r="BS152" i="2"/>
  <c r="BM152" i="2"/>
  <c r="BP152" i="2"/>
  <c r="BN152" i="2"/>
  <c r="BE152" i="2"/>
  <c r="BZ152" i="2"/>
  <c r="BL152" i="2"/>
  <c r="CC152" i="2"/>
  <c r="BD152" i="2"/>
  <c r="BO152" i="2"/>
  <c r="CE152" i="2"/>
  <c r="BQ152" i="2"/>
  <c r="BG152" i="2"/>
  <c r="CB152" i="2"/>
  <c r="BW152" i="2"/>
  <c r="BH152" i="2"/>
  <c r="BT152" i="2"/>
  <c r="BI152" i="2"/>
  <c r="CA152" i="2"/>
  <c r="BU152" i="2"/>
  <c r="BF152" i="2"/>
  <c r="AD152" i="2" l="1" a="1"/>
  <c r="AD152" i="2" s="1"/>
  <c r="T152" i="2" a="1"/>
  <c r="T152" i="2" s="1"/>
  <c r="AO152" i="2" a="1"/>
  <c r="AO152" i="2" s="1"/>
  <c r="AN152" i="2" a="1"/>
  <c r="AN152" i="2" s="1"/>
  <c r="AC152" i="2" a="1"/>
  <c r="AC152" i="2" s="1"/>
  <c r="AE152" i="2" a="1"/>
  <c r="AE152" i="2" s="1"/>
  <c r="AH152" i="2" a="1"/>
  <c r="AH152" i="2" s="1"/>
  <c r="J152" i="2" a="1"/>
  <c r="J152" i="2" s="1"/>
  <c r="Z152" i="2" a="1"/>
  <c r="Z152" i="2" s="1"/>
  <c r="AF152" i="2" a="1"/>
  <c r="AF152" i="2" s="1"/>
  <c r="AP152" i="2" a="1"/>
  <c r="AP152" i="2" s="1"/>
  <c r="U152" i="2" a="1"/>
  <c r="U152" i="2" s="1"/>
  <c r="S152" i="2" a="1"/>
  <c r="S152" i="2" s="1"/>
  <c r="AK152" i="2" a="1"/>
  <c r="AK152" i="2" s="1"/>
  <c r="AM152" i="2" a="1"/>
  <c r="AM152" i="2" s="1"/>
  <c r="R152" i="2" a="1"/>
  <c r="R152" i="2" s="1"/>
  <c r="L152" i="2" a="1"/>
  <c r="L152" i="2" s="1"/>
  <c r="AB152" i="2" a="1"/>
  <c r="AB152" i="2" s="1"/>
  <c r="M152" i="2" a="1"/>
  <c r="M152" i="2" s="1"/>
  <c r="K152" i="2" a="1"/>
  <c r="K152" i="2" s="1"/>
  <c r="Y152" i="2" a="1"/>
  <c r="Y152" i="2" s="1"/>
  <c r="AG152" i="2" a="1"/>
  <c r="AG152" i="2" s="1"/>
  <c r="X152" i="2" a="1"/>
  <c r="X152" i="2" s="1"/>
  <c r="AL152" i="2" a="1"/>
  <c r="AL152" i="2" s="1"/>
  <c r="N152" i="2" a="1"/>
  <c r="N152" i="2" s="1"/>
  <c r="O152" i="2" a="1"/>
  <c r="O152" i="2" s="1"/>
  <c r="V152" i="2" a="1"/>
  <c r="V152" i="2" s="1"/>
  <c r="AA152" i="2" a="1"/>
  <c r="AA152" i="2" s="1"/>
  <c r="AI152" i="2" a="1"/>
  <c r="AI152" i="2" s="1"/>
  <c r="P152" i="2" a="1"/>
  <c r="P152" i="2" s="1"/>
  <c r="W152" i="2" a="1"/>
  <c r="W152" i="2" s="1"/>
  <c r="AJ152" i="2" a="1"/>
  <c r="AJ152" i="2" s="1"/>
  <c r="Q152" i="2" a="1"/>
  <c r="Q152" i="2" s="1"/>
  <c r="G150" i="3"/>
  <c r="B150" i="3"/>
  <c r="H150" i="3"/>
  <c r="E150" i="3"/>
  <c r="A149" i="3"/>
  <c r="C150" i="3"/>
  <c r="D150" i="3"/>
  <c r="F150" i="3"/>
  <c r="I150" i="3"/>
  <c r="AQ153" i="2"/>
  <c r="BL154" i="3"/>
  <c r="BO154" i="3"/>
  <c r="BG154" i="3"/>
  <c r="BJ154" i="3"/>
  <c r="BW154" i="3"/>
  <c r="CA154" i="3"/>
  <c r="BZ154" i="3"/>
  <c r="CB154" i="3"/>
  <c r="BI154" i="3"/>
  <c r="BY154" i="3"/>
  <c r="BD154" i="3"/>
  <c r="BS154" i="3"/>
  <c r="CD154" i="3"/>
  <c r="BQ154" i="3"/>
  <c r="BP154" i="3"/>
  <c r="CG154" i="3"/>
  <c r="DE154" i="3" s="1"/>
  <c r="CC154" i="3"/>
  <c r="BH154" i="3"/>
  <c r="BT154" i="3"/>
  <c r="BF154" i="3"/>
  <c r="BU154" i="3"/>
  <c r="BR154" i="3"/>
  <c r="BB154" i="3"/>
  <c r="DA154" i="3" s="1"/>
  <c r="BA154" i="3"/>
  <c r="BX154" i="3"/>
  <c r="BV154" i="3"/>
  <c r="CF154" i="3"/>
  <c r="DD154" i="3" s="1"/>
  <c r="BK154" i="3"/>
  <c r="BE154" i="3"/>
  <c r="BN154" i="3"/>
  <c r="CE154" i="3"/>
  <c r="DC154" i="3" s="1"/>
  <c r="BC154" i="3"/>
  <c r="DB154" i="3" s="1"/>
  <c r="BM154" i="3"/>
  <c r="BA150" i="2"/>
  <c r="AZ149" i="2"/>
  <c r="BB151" i="2"/>
  <c r="C150" i="2"/>
  <c r="D150" i="2"/>
  <c r="E150" i="2"/>
  <c r="B150" i="2"/>
  <c r="G150" i="2"/>
  <c r="H150" i="2"/>
  <c r="I150" i="2"/>
  <c r="A149" i="2"/>
  <c r="F150" i="2"/>
  <c r="BM151" i="2"/>
  <c r="BG151" i="2"/>
  <c r="BH151" i="2"/>
  <c r="BP151" i="2"/>
  <c r="CF151" i="2"/>
  <c r="CH151" i="2"/>
  <c r="BD151" i="2"/>
  <c r="BW151" i="2"/>
  <c r="BX151" i="2"/>
  <c r="CE151" i="2"/>
  <c r="BU151" i="2"/>
  <c r="BV151" i="2"/>
  <c r="BC151" i="2"/>
  <c r="CI151" i="2"/>
  <c r="BO151" i="2"/>
  <c r="BZ151" i="2"/>
  <c r="CD151" i="2"/>
  <c r="CC151" i="2"/>
  <c r="BK151" i="2"/>
  <c r="BY151" i="2"/>
  <c r="BR151" i="2"/>
  <c r="CA151" i="2"/>
  <c r="BL151" i="2"/>
  <c r="BE151" i="2"/>
  <c r="CG151" i="2"/>
  <c r="BT151" i="2"/>
  <c r="BF151" i="2"/>
  <c r="CB151" i="2"/>
  <c r="BQ151" i="2"/>
  <c r="BI151" i="2"/>
  <c r="BJ151" i="2"/>
  <c r="BN151" i="2"/>
  <c r="BS151" i="2"/>
  <c r="CY155" i="3"/>
  <c r="CX155" i="3"/>
  <c r="CW155" i="3"/>
  <c r="CR155" i="3"/>
  <c r="CQ155" i="3"/>
  <c r="CS155" i="3"/>
  <c r="CP155" i="3"/>
  <c r="CN155" i="3"/>
  <c r="CT155" i="3"/>
  <c r="CI155" i="3"/>
  <c r="CU155" i="3"/>
  <c r="CJ155" i="3"/>
  <c r="CK155" i="3"/>
  <c r="CL155" i="3"/>
  <c r="CM155" i="3"/>
  <c r="CV155" i="3"/>
  <c r="CO155" i="3"/>
  <c r="CH155" i="3"/>
  <c r="AQ152" i="2" l="1"/>
  <c r="CC152" i="3" s="1"/>
  <c r="DV155" i="3"/>
  <c r="DR155" i="3"/>
  <c r="DP155" i="3"/>
  <c r="DW155" i="3"/>
  <c r="DU155" i="3"/>
  <c r="DH155" i="3"/>
  <c r="DX155" i="3"/>
  <c r="EH155" i="3"/>
  <c r="EA155" i="3"/>
  <c r="EE155" i="3"/>
  <c r="EL155" i="3"/>
  <c r="DG155" i="3"/>
  <c r="DJ155" i="3"/>
  <c r="EF155" i="3"/>
  <c r="EI155" i="3"/>
  <c r="DM155" i="3"/>
  <c r="DL155" i="3"/>
  <c r="EC155" i="3"/>
  <c r="EB155" i="3"/>
  <c r="DY155" i="3"/>
  <c r="DZ155" i="3"/>
  <c r="DQ155" i="3"/>
  <c r="DO155" i="3"/>
  <c r="EK155" i="3"/>
  <c r="DF155" i="3"/>
  <c r="DK155" i="3"/>
  <c r="DT155" i="3"/>
  <c r="DS155" i="3"/>
  <c r="EG155" i="3"/>
  <c r="DI155" i="3"/>
  <c r="EJ155" i="3"/>
  <c r="DN155" i="3"/>
  <c r="ED155" i="3"/>
  <c r="AB151" i="2" a="1"/>
  <c r="AB151" i="2" s="1"/>
  <c r="AJ151" i="2" a="1"/>
  <c r="AJ151" i="2" s="1"/>
  <c r="L151" i="2" a="1"/>
  <c r="L151" i="2" s="1"/>
  <c r="AK151" i="2" a="1"/>
  <c r="AK151" i="2" s="1"/>
  <c r="AD151" i="2" a="1"/>
  <c r="AD151" i="2" s="1"/>
  <c r="Z151" i="2" a="1"/>
  <c r="Z151" i="2" s="1"/>
  <c r="J151" i="2" a="1"/>
  <c r="J151" i="2" s="1"/>
  <c r="Q151" i="2" a="1"/>
  <c r="Q151" i="2" s="1"/>
  <c r="R151" i="2" a="1"/>
  <c r="R151" i="2" s="1"/>
  <c r="AL151" i="2" a="1"/>
  <c r="AL151" i="2" s="1"/>
  <c r="AE151" i="2" a="1"/>
  <c r="AE151" i="2" s="1"/>
  <c r="AP151" i="2" a="1"/>
  <c r="AP151" i="2" s="1"/>
  <c r="U151" i="2" a="1"/>
  <c r="U151" i="2" s="1"/>
  <c r="AC151" i="2" a="1"/>
  <c r="AC151" i="2" s="1"/>
  <c r="M151" i="2" a="1"/>
  <c r="M151" i="2" s="1"/>
  <c r="T151" i="2" a="1"/>
  <c r="T151" i="2" s="1"/>
  <c r="X151" i="2" a="1"/>
  <c r="X151" i="2" s="1"/>
  <c r="AF151" i="2" a="1"/>
  <c r="AF151" i="2" s="1"/>
  <c r="K151" i="2" a="1"/>
  <c r="K151" i="2" s="1"/>
  <c r="AG151" i="2" a="1"/>
  <c r="AG151" i="2" s="1"/>
  <c r="V151" i="2" a="1"/>
  <c r="V151" i="2" s="1"/>
  <c r="W151" i="2" a="1"/>
  <c r="W151" i="2" s="1"/>
  <c r="S151" i="2" a="1"/>
  <c r="S151" i="2" s="1"/>
  <c r="AH151" i="2" a="1"/>
  <c r="AH151" i="2" s="1"/>
  <c r="P151" i="2" a="1"/>
  <c r="P151" i="2" s="1"/>
  <c r="O151" i="2" a="1"/>
  <c r="O151" i="2" s="1"/>
  <c r="AA151" i="2" a="1"/>
  <c r="AA151" i="2" s="1"/>
  <c r="AO151" i="2" a="1"/>
  <c r="AO151" i="2" s="1"/>
  <c r="AI151" i="2" a="1"/>
  <c r="AI151" i="2" s="1"/>
  <c r="AN151" i="2" a="1"/>
  <c r="AN151" i="2" s="1"/>
  <c r="Y151" i="2" a="1"/>
  <c r="Y151" i="2" s="1"/>
  <c r="N151" i="2" a="1"/>
  <c r="N151" i="2" s="1"/>
  <c r="AM151" i="2" a="1"/>
  <c r="AM151" i="2" s="1"/>
  <c r="BB152" i="3"/>
  <c r="DA152" i="3" s="1"/>
  <c r="BX152" i="3"/>
  <c r="BW152" i="3"/>
  <c r="CD152" i="3"/>
  <c r="CA152" i="3"/>
  <c r="BY152" i="3"/>
  <c r="BK152" i="3"/>
  <c r="BD152" i="3"/>
  <c r="BT152" i="3"/>
  <c r="BA149" i="2"/>
  <c r="AZ148" i="2"/>
  <c r="BB150" i="2"/>
  <c r="E149" i="3"/>
  <c r="I149" i="3"/>
  <c r="H149" i="3"/>
  <c r="B149" i="3"/>
  <c r="A148" i="3"/>
  <c r="F149" i="3"/>
  <c r="D149" i="3"/>
  <c r="C149" i="3"/>
  <c r="G149" i="3"/>
  <c r="CZ154" i="3"/>
  <c r="BU153" i="3"/>
  <c r="BD153" i="3"/>
  <c r="BW153" i="3"/>
  <c r="BH153" i="3"/>
  <c r="BE153" i="3"/>
  <c r="BB153" i="3"/>
  <c r="DA153" i="3" s="1"/>
  <c r="BN153" i="3"/>
  <c r="BV153" i="3"/>
  <c r="BC153" i="3"/>
  <c r="DB153" i="3" s="1"/>
  <c r="BX153" i="3"/>
  <c r="BJ153" i="3"/>
  <c r="BY153" i="3"/>
  <c r="CB153" i="3"/>
  <c r="BQ153" i="3"/>
  <c r="BF153" i="3"/>
  <c r="BI153" i="3"/>
  <c r="BK153" i="3"/>
  <c r="BG153" i="3"/>
  <c r="CF153" i="3"/>
  <c r="DD153" i="3" s="1"/>
  <c r="BA153" i="3"/>
  <c r="BT153" i="3"/>
  <c r="CE153" i="3"/>
  <c r="DC153" i="3" s="1"/>
  <c r="CD153" i="3"/>
  <c r="BP153" i="3"/>
  <c r="BO153" i="3"/>
  <c r="BZ153" i="3"/>
  <c r="BS153" i="3"/>
  <c r="BR153" i="3"/>
  <c r="CC153" i="3"/>
  <c r="BL153" i="3"/>
  <c r="BM153" i="3"/>
  <c r="CG153" i="3"/>
  <c r="DE153" i="3" s="1"/>
  <c r="CA153" i="3"/>
  <c r="H149" i="2"/>
  <c r="C149" i="2"/>
  <c r="I149" i="2"/>
  <c r="A148" i="2"/>
  <c r="B149" i="2"/>
  <c r="E149" i="2"/>
  <c r="F149" i="2"/>
  <c r="G149" i="2"/>
  <c r="D149" i="2"/>
  <c r="CK154" i="3"/>
  <c r="CT154" i="3"/>
  <c r="CH154" i="3"/>
  <c r="CV154" i="3"/>
  <c r="CS154" i="3"/>
  <c r="CR154" i="3"/>
  <c r="CY154" i="3"/>
  <c r="CI154" i="3"/>
  <c r="CW154" i="3"/>
  <c r="CJ154" i="3"/>
  <c r="CM154" i="3"/>
  <c r="CU154" i="3"/>
  <c r="CP154" i="3"/>
  <c r="CN154" i="3"/>
  <c r="CX154" i="3"/>
  <c r="CQ154" i="3"/>
  <c r="CL154" i="3"/>
  <c r="CO154" i="3"/>
  <c r="CG150" i="2"/>
  <c r="CB150" i="2"/>
  <c r="BZ150" i="2"/>
  <c r="BM150" i="2"/>
  <c r="BP150" i="2"/>
  <c r="CH150" i="2"/>
  <c r="BI150" i="2"/>
  <c r="BO150" i="2"/>
  <c r="CA150" i="2"/>
  <c r="BQ150" i="2"/>
  <c r="CC150" i="2"/>
  <c r="BU150" i="2"/>
  <c r="CE150" i="2"/>
  <c r="BX150" i="2"/>
  <c r="BR150" i="2"/>
  <c r="BH150" i="2"/>
  <c r="CF150" i="2"/>
  <c r="BT150" i="2"/>
  <c r="CI150" i="2"/>
  <c r="BE150" i="2"/>
  <c r="BG150" i="2"/>
  <c r="BK150" i="2"/>
  <c r="BF150" i="2"/>
  <c r="BC150" i="2"/>
  <c r="BN150" i="2"/>
  <c r="BY150" i="2"/>
  <c r="BJ150" i="2"/>
  <c r="CD150" i="2"/>
  <c r="BL150" i="2"/>
  <c r="BS150" i="2"/>
  <c r="BD150" i="2"/>
  <c r="BV150" i="2"/>
  <c r="BW150" i="2"/>
  <c r="BH152" i="3" l="1"/>
  <c r="BS152" i="3"/>
  <c r="BO152" i="3"/>
  <c r="BR152" i="3"/>
  <c r="BV152" i="3"/>
  <c r="BG152" i="3"/>
  <c r="BN152" i="3"/>
  <c r="BU152" i="3"/>
  <c r="BC152" i="3"/>
  <c r="DB152" i="3" s="1"/>
  <c r="BA152" i="3"/>
  <c r="BL152" i="3"/>
  <c r="BJ152" i="3"/>
  <c r="BP152" i="3"/>
  <c r="BE152" i="3"/>
  <c r="BZ152" i="3"/>
  <c r="BM152" i="3"/>
  <c r="CF152" i="3"/>
  <c r="DD152" i="3" s="1"/>
  <c r="CB152" i="3"/>
  <c r="BF152" i="3"/>
  <c r="CG152" i="3"/>
  <c r="DE152" i="3" s="1"/>
  <c r="BI152" i="3"/>
  <c r="BQ152" i="3"/>
  <c r="CE152" i="3"/>
  <c r="DC152" i="3" s="1"/>
  <c r="M150" i="2" a="1"/>
  <c r="M150" i="2" s="1"/>
  <c r="AD150" i="2" a="1"/>
  <c r="AD150" i="2" s="1"/>
  <c r="Q150" i="2" a="1"/>
  <c r="Q150" i="2" s="1"/>
  <c r="T150" i="2" a="1"/>
  <c r="T150" i="2" s="1"/>
  <c r="AP150" i="2" a="1"/>
  <c r="AP150" i="2" s="1"/>
  <c r="N150" i="2" a="1"/>
  <c r="N150" i="2" s="1"/>
  <c r="P150" i="2" a="1"/>
  <c r="P150" i="2" s="1"/>
  <c r="J150" i="2" a="1"/>
  <c r="J150" i="2" s="1"/>
  <c r="AB150" i="2" a="1"/>
  <c r="AB150" i="2" s="1"/>
  <c r="Y150" i="2" a="1"/>
  <c r="Y150" i="2" s="1"/>
  <c r="AG150" i="2" a="1"/>
  <c r="AG150" i="2" s="1"/>
  <c r="S150" i="2" a="1"/>
  <c r="S150" i="2" s="1"/>
  <c r="AE150" i="2" a="1"/>
  <c r="AE150" i="2" s="1"/>
  <c r="X150" i="2" a="1"/>
  <c r="X150" i="2" s="1"/>
  <c r="V150" i="2" a="1"/>
  <c r="V150" i="2" s="1"/>
  <c r="Z150" i="2" a="1"/>
  <c r="Z150" i="2" s="1"/>
  <c r="L150" i="2" a="1"/>
  <c r="L150" i="2" s="1"/>
  <c r="O150" i="2" a="1"/>
  <c r="O150" i="2" s="1"/>
  <c r="AH150" i="2" a="1"/>
  <c r="AH150" i="2" s="1"/>
  <c r="AJ150" i="2" a="1"/>
  <c r="AJ150" i="2" s="1"/>
  <c r="AI150" i="2" a="1"/>
  <c r="AI150" i="2" s="1"/>
  <c r="AC150" i="2" a="1"/>
  <c r="AC150" i="2" s="1"/>
  <c r="AF150" i="2" a="1"/>
  <c r="AF150" i="2" s="1"/>
  <c r="R150" i="2" a="1"/>
  <c r="R150" i="2" s="1"/>
  <c r="U150" i="2" a="1"/>
  <c r="U150" i="2" s="1"/>
  <c r="AK150" i="2" a="1"/>
  <c r="AK150" i="2" s="1"/>
  <c r="AO150" i="2" a="1"/>
  <c r="AO150" i="2" s="1"/>
  <c r="AN150" i="2" a="1"/>
  <c r="AN150" i="2" s="1"/>
  <c r="AA150" i="2" a="1"/>
  <c r="AA150" i="2" s="1"/>
  <c r="W150" i="2" a="1"/>
  <c r="W150" i="2" s="1"/>
  <c r="AL150" i="2" a="1"/>
  <c r="AL150" i="2" s="1"/>
  <c r="K150" i="2" a="1"/>
  <c r="K150" i="2" s="1"/>
  <c r="AM150" i="2" a="1"/>
  <c r="AM150" i="2" s="1"/>
  <c r="DF154" i="3"/>
  <c r="DV154" i="3"/>
  <c r="DH154" i="3"/>
  <c r="DN154" i="3"/>
  <c r="EE154" i="3"/>
  <c r="DQ154" i="3"/>
  <c r="DK154" i="3"/>
  <c r="DO154" i="3"/>
  <c r="EG154" i="3"/>
  <c r="EJ154" i="3"/>
  <c r="DU154" i="3"/>
  <c r="EF154" i="3"/>
  <c r="EI154" i="3"/>
  <c r="EL154" i="3"/>
  <c r="DP154" i="3"/>
  <c r="EC154" i="3"/>
  <c r="EK154" i="3"/>
  <c r="ED154" i="3"/>
  <c r="DJ154" i="3"/>
  <c r="DS154" i="3"/>
  <c r="DI154" i="3"/>
  <c r="DW154" i="3"/>
  <c r="DX154" i="3"/>
  <c r="DG154" i="3"/>
  <c r="EH154" i="3"/>
  <c r="DY154" i="3"/>
  <c r="DZ154" i="3"/>
  <c r="DR154" i="3"/>
  <c r="DL154" i="3"/>
  <c r="EA154" i="3"/>
  <c r="EB154" i="3"/>
  <c r="DM154" i="3"/>
  <c r="DT154" i="3"/>
  <c r="AQ151" i="2"/>
  <c r="A147" i="2"/>
  <c r="B148" i="2"/>
  <c r="D148" i="2"/>
  <c r="E148" i="2"/>
  <c r="I148" i="2"/>
  <c r="G148" i="2"/>
  <c r="C148" i="2"/>
  <c r="F148" i="2"/>
  <c r="H148" i="2"/>
  <c r="CZ152" i="3"/>
  <c r="CZ153" i="3"/>
  <c r="BA148" i="2"/>
  <c r="AZ147" i="2"/>
  <c r="E148" i="3"/>
  <c r="A147" i="3"/>
  <c r="F148" i="3"/>
  <c r="G148" i="3"/>
  <c r="C148" i="3"/>
  <c r="H148" i="3"/>
  <c r="D148" i="3"/>
  <c r="I148" i="3"/>
  <c r="B148" i="3"/>
  <c r="BB149" i="2"/>
  <c r="EM155" i="3"/>
  <c r="CR153" i="3"/>
  <c r="CL153" i="3"/>
  <c r="CX153" i="3"/>
  <c r="CJ153" i="3"/>
  <c r="CV153" i="3"/>
  <c r="CS153" i="3"/>
  <c r="CM153" i="3"/>
  <c r="CU153" i="3"/>
  <c r="CK153" i="3"/>
  <c r="CP153" i="3"/>
  <c r="CT153" i="3"/>
  <c r="CW153" i="3"/>
  <c r="CI153" i="3"/>
  <c r="CQ153" i="3"/>
  <c r="CH153" i="3"/>
  <c r="CN153" i="3"/>
  <c r="CO153" i="3"/>
  <c r="CY153" i="3"/>
  <c r="CE149" i="2"/>
  <c r="BV149" i="2"/>
  <c r="BK149" i="2"/>
  <c r="BP149" i="2"/>
  <c r="BN149" i="2"/>
  <c r="CA149" i="2"/>
  <c r="BG149" i="2"/>
  <c r="BW149" i="2"/>
  <c r="BJ149" i="2"/>
  <c r="BX149" i="2"/>
  <c r="CC149" i="2"/>
  <c r="BS149" i="2"/>
  <c r="BE149" i="2"/>
  <c r="BH149" i="2"/>
  <c r="BI149" i="2"/>
  <c r="BF149" i="2"/>
  <c r="BM149" i="2"/>
  <c r="BL149" i="2"/>
  <c r="BD149" i="2"/>
  <c r="CB149" i="2"/>
  <c r="BY149" i="2"/>
  <c r="BU149" i="2"/>
  <c r="BQ149" i="2"/>
  <c r="CG149" i="2"/>
  <c r="BZ149" i="2"/>
  <c r="BT149" i="2"/>
  <c r="CF149" i="2"/>
  <c r="BR149" i="2"/>
  <c r="BO149" i="2"/>
  <c r="CH149" i="2"/>
  <c r="CI149" i="2"/>
  <c r="BC149" i="2"/>
  <c r="CD149" i="2"/>
  <c r="DQ153" i="3" l="1"/>
  <c r="EK153" i="3"/>
  <c r="EB153" i="3"/>
  <c r="DW153" i="3"/>
  <c r="DK153" i="3"/>
  <c r="R149" i="2" a="1"/>
  <c r="R149" i="2" s="1"/>
  <c r="J149" i="2" a="1"/>
  <c r="J149" i="2" s="1"/>
  <c r="AF149" i="2" a="1"/>
  <c r="AF149" i="2" s="1"/>
  <c r="V149" i="2" a="1"/>
  <c r="V149" i="2" s="1"/>
  <c r="AA149" i="2" a="1"/>
  <c r="AA149" i="2" s="1"/>
  <c r="AD149" i="2" a="1"/>
  <c r="AD149" i="2" s="1"/>
  <c r="Q149" i="2" a="1"/>
  <c r="Q149" i="2" s="1"/>
  <c r="O149" i="2" a="1"/>
  <c r="O149" i="2" s="1"/>
  <c r="AI149" i="2" a="1"/>
  <c r="AI149" i="2" s="1"/>
  <c r="K149" i="2" a="1"/>
  <c r="K149" i="2" s="1"/>
  <c r="N149" i="2" a="1"/>
  <c r="N149" i="2" s="1"/>
  <c r="AJ149" i="2" a="1"/>
  <c r="AJ149" i="2" s="1"/>
  <c r="AM149" i="2" a="1"/>
  <c r="AM149" i="2" s="1"/>
  <c r="P149" i="2" a="1"/>
  <c r="P149" i="2" s="1"/>
  <c r="AL149" i="2" a="1"/>
  <c r="AL149" i="2" s="1"/>
  <c r="AE149" i="2" a="1"/>
  <c r="AE149" i="2" s="1"/>
  <c r="AG149" i="2" a="1"/>
  <c r="AG149" i="2" s="1"/>
  <c r="L149" i="2" a="1"/>
  <c r="L149" i="2" s="1"/>
  <c r="AP149" i="2" a="1"/>
  <c r="AP149" i="2" s="1"/>
  <c r="T149" i="2" a="1"/>
  <c r="T149" i="2" s="1"/>
  <c r="S149" i="2" a="1"/>
  <c r="S149" i="2" s="1"/>
  <c r="AK149" i="2" a="1"/>
  <c r="AK149" i="2" s="1"/>
  <c r="U149" i="2" a="1"/>
  <c r="U149" i="2" s="1"/>
  <c r="W149" i="2" a="1"/>
  <c r="W149" i="2" s="1"/>
  <c r="Y149" i="2" a="1"/>
  <c r="Y149" i="2" s="1"/>
  <c r="AO149" i="2" a="1"/>
  <c r="AO149" i="2" s="1"/>
  <c r="X149" i="2" a="1"/>
  <c r="X149" i="2" s="1"/>
  <c r="AH149" i="2" a="1"/>
  <c r="AH149" i="2" s="1"/>
  <c r="M149" i="2" a="1"/>
  <c r="M149" i="2" s="1"/>
  <c r="AN149" i="2" a="1"/>
  <c r="AN149" i="2" s="1"/>
  <c r="AC149" i="2" a="1"/>
  <c r="AC149" i="2" s="1"/>
  <c r="Z149" i="2" a="1"/>
  <c r="Z149" i="2" s="1"/>
  <c r="AB149" i="2" a="1"/>
  <c r="AB149" i="2" s="1"/>
  <c r="AB155" i="3"/>
  <c r="Y155" i="3"/>
  <c r="W155" i="3"/>
  <c r="AA155" i="3"/>
  <c r="AD155" i="3"/>
  <c r="J155" i="3"/>
  <c r="P155" i="3"/>
  <c r="K155" i="3"/>
  <c r="M155" i="3"/>
  <c r="S155" i="3"/>
  <c r="AC155" i="3"/>
  <c r="Q155" i="3"/>
  <c r="L155" i="3"/>
  <c r="O155" i="3"/>
  <c r="R155" i="3"/>
  <c r="U155" i="3"/>
  <c r="V155" i="3"/>
  <c r="X155" i="3"/>
  <c r="Z155" i="3"/>
  <c r="N155" i="3"/>
  <c r="AE155" i="3"/>
  <c r="T155" i="3"/>
  <c r="AZ146" i="2"/>
  <c r="BA147" i="2"/>
  <c r="EL153" i="3"/>
  <c r="DV153" i="3"/>
  <c r="EA153" i="3"/>
  <c r="EF153" i="3"/>
  <c r="DT153" i="3"/>
  <c r="DP153" i="3"/>
  <c r="DU153" i="3"/>
  <c r="EE153" i="3"/>
  <c r="G147" i="3"/>
  <c r="E147" i="3"/>
  <c r="H147" i="3"/>
  <c r="F147" i="3"/>
  <c r="I147" i="3"/>
  <c r="B147" i="3"/>
  <c r="C147" i="3"/>
  <c r="A146" i="3"/>
  <c r="D147" i="3"/>
  <c r="A146" i="2"/>
  <c r="I147" i="2"/>
  <c r="B147" i="2"/>
  <c r="D147" i="2"/>
  <c r="E147" i="2"/>
  <c r="F147" i="2"/>
  <c r="H147" i="2"/>
  <c r="G147" i="2"/>
  <c r="C147" i="2"/>
  <c r="DM153" i="3"/>
  <c r="EG153" i="3"/>
  <c r="DL153" i="3"/>
  <c r="DH153" i="3"/>
  <c r="CG151" i="3"/>
  <c r="DE151" i="3" s="1"/>
  <c r="BA151" i="3"/>
  <c r="CA151" i="3"/>
  <c r="CB151" i="3"/>
  <c r="CD151" i="3"/>
  <c r="BG151" i="3"/>
  <c r="CE151" i="3"/>
  <c r="DC151" i="3" s="1"/>
  <c r="BE151" i="3"/>
  <c r="BV151" i="3"/>
  <c r="CF151" i="3"/>
  <c r="DD151" i="3" s="1"/>
  <c r="BK151" i="3"/>
  <c r="BI151" i="3"/>
  <c r="BP151" i="3"/>
  <c r="BW151" i="3"/>
  <c r="BL151" i="3"/>
  <c r="BB151" i="3"/>
  <c r="DA151" i="3" s="1"/>
  <c r="BM151" i="3"/>
  <c r="BS151" i="3"/>
  <c r="BO151" i="3"/>
  <c r="BD151" i="3"/>
  <c r="BC151" i="3"/>
  <c r="DB151" i="3" s="1"/>
  <c r="BU151" i="3"/>
  <c r="BZ151" i="3"/>
  <c r="BX151" i="3"/>
  <c r="BT151" i="3"/>
  <c r="BJ151" i="3"/>
  <c r="CC151" i="3"/>
  <c r="BY151" i="3"/>
  <c r="BF151" i="3"/>
  <c r="BN151" i="3"/>
  <c r="BH151" i="3"/>
  <c r="BR151" i="3"/>
  <c r="BQ151" i="3"/>
  <c r="DX153" i="3"/>
  <c r="ED153" i="3"/>
  <c r="DR153" i="3"/>
  <c r="DS153" i="3"/>
  <c r="EM154" i="3"/>
  <c r="DI153" i="3"/>
  <c r="DF153" i="3"/>
  <c r="DZ153" i="3"/>
  <c r="EH153" i="3"/>
  <c r="BB148" i="2"/>
  <c r="DN153" i="3"/>
  <c r="DY153" i="3"/>
  <c r="EI153" i="3"/>
  <c r="DO153" i="3"/>
  <c r="AQ150" i="2"/>
  <c r="EJ153" i="3"/>
  <c r="EC153" i="3"/>
  <c r="DG153" i="3"/>
  <c r="DJ153" i="3"/>
  <c r="CI152" i="3"/>
  <c r="CV152" i="3"/>
  <c r="CK152" i="3"/>
  <c r="CP152" i="3"/>
  <c r="CN152" i="3"/>
  <c r="CX152" i="3"/>
  <c r="CL152" i="3"/>
  <c r="CR152" i="3"/>
  <c r="CY152" i="3"/>
  <c r="CT152" i="3"/>
  <c r="CU152" i="3"/>
  <c r="CJ152" i="3"/>
  <c r="CS152" i="3"/>
  <c r="CQ152" i="3"/>
  <c r="CO152" i="3"/>
  <c r="CW152" i="3"/>
  <c r="CM152" i="3"/>
  <c r="CH152" i="3"/>
  <c r="CD148" i="2"/>
  <c r="BH148" i="2"/>
  <c r="BE148" i="2"/>
  <c r="CE148" i="2"/>
  <c r="BQ148" i="2"/>
  <c r="BD148" i="2"/>
  <c r="BP148" i="2"/>
  <c r="BU148" i="2"/>
  <c r="CC148" i="2"/>
  <c r="BG148" i="2"/>
  <c r="CI148" i="2"/>
  <c r="CG148" i="2"/>
  <c r="CF148" i="2"/>
  <c r="BZ148" i="2"/>
  <c r="CB148" i="2"/>
  <c r="BR148" i="2"/>
  <c r="BN148" i="2"/>
  <c r="BO148" i="2"/>
  <c r="BC148" i="2"/>
  <c r="BK148" i="2"/>
  <c r="BY148" i="2"/>
  <c r="BJ148" i="2"/>
  <c r="BM148" i="2"/>
  <c r="BS148" i="2"/>
  <c r="BL148" i="2"/>
  <c r="BX148" i="2"/>
  <c r="BF148" i="2"/>
  <c r="BV148" i="2"/>
  <c r="BI148" i="2"/>
  <c r="BT148" i="2"/>
  <c r="CA148" i="2"/>
  <c r="BW148" i="2"/>
  <c r="CH148" i="2"/>
  <c r="N148" i="2" l="1" a="1"/>
  <c r="N148" i="2" s="1"/>
  <c r="U148" i="2" a="1"/>
  <c r="U148" i="2" s="1"/>
  <c r="M148" i="2" a="1"/>
  <c r="M148" i="2" s="1"/>
  <c r="J148" i="2" a="1"/>
  <c r="J148" i="2" s="1"/>
  <c r="AF148" i="2" a="1"/>
  <c r="AF148" i="2" s="1"/>
  <c r="AA148" i="2" a="1"/>
  <c r="AA148" i="2" s="1"/>
  <c r="T148" i="2" a="1"/>
  <c r="T148" i="2" s="1"/>
  <c r="AD148" i="2" a="1"/>
  <c r="AD148" i="2" s="1"/>
  <c r="AI148" i="2" a="1"/>
  <c r="AI148" i="2" s="1"/>
  <c r="Y148" i="2" a="1"/>
  <c r="Y148" i="2" s="1"/>
  <c r="AP148" i="2" a="1"/>
  <c r="AP148" i="2" s="1"/>
  <c r="AN148" i="2" a="1"/>
  <c r="AN148" i="2" s="1"/>
  <c r="AK148" i="2" a="1"/>
  <c r="AK148" i="2" s="1"/>
  <c r="L148" i="2" a="1"/>
  <c r="L148" i="2" s="1"/>
  <c r="AG148" i="2" a="1"/>
  <c r="AG148" i="2" s="1"/>
  <c r="AL148" i="2" a="1"/>
  <c r="AL148" i="2" s="1"/>
  <c r="AH148" i="2" a="1"/>
  <c r="AH148" i="2" s="1"/>
  <c r="AO148" i="2" a="1"/>
  <c r="AO148" i="2" s="1"/>
  <c r="Q148" i="2" a="1"/>
  <c r="Q148" i="2" s="1"/>
  <c r="W148" i="2" a="1"/>
  <c r="W148" i="2" s="1"/>
  <c r="V148" i="2" a="1"/>
  <c r="V148" i="2" s="1"/>
  <c r="S148" i="2" a="1"/>
  <c r="S148" i="2" s="1"/>
  <c r="O148" i="2" a="1"/>
  <c r="O148" i="2" s="1"/>
  <c r="K148" i="2" a="1"/>
  <c r="K148" i="2" s="1"/>
  <c r="P148" i="2" a="1"/>
  <c r="P148" i="2" s="1"/>
  <c r="AM148" i="2" a="1"/>
  <c r="AM148" i="2" s="1"/>
  <c r="R148" i="2" a="1"/>
  <c r="R148" i="2" s="1"/>
  <c r="AC148" i="2" a="1"/>
  <c r="AC148" i="2" s="1"/>
  <c r="Z148" i="2" a="1"/>
  <c r="Z148" i="2" s="1"/>
  <c r="AE148" i="2" a="1"/>
  <c r="AE148" i="2" s="1"/>
  <c r="X148" i="2" a="1"/>
  <c r="X148" i="2" s="1"/>
  <c r="AB148" i="2" a="1"/>
  <c r="AB148" i="2" s="1"/>
  <c r="AJ148" i="2" a="1"/>
  <c r="AJ148" i="2" s="1"/>
  <c r="EF152" i="3"/>
  <c r="EL152" i="3"/>
  <c r="EK152" i="3"/>
  <c r="DQ152" i="3"/>
  <c r="EH152" i="3"/>
  <c r="DW152" i="3"/>
  <c r="DR152" i="3"/>
  <c r="DJ152" i="3"/>
  <c r="EJ152" i="3"/>
  <c r="DY152" i="3"/>
  <c r="DS152" i="3"/>
  <c r="DP152" i="3"/>
  <c r="ED152" i="3"/>
  <c r="EA152" i="3"/>
  <c r="DL152" i="3"/>
  <c r="DT152" i="3"/>
  <c r="DX152" i="3"/>
  <c r="DG152" i="3"/>
  <c r="EC152" i="3"/>
  <c r="DH152" i="3"/>
  <c r="DF152" i="3"/>
  <c r="DZ152" i="3"/>
  <c r="DI152" i="3"/>
  <c r="EE152" i="3"/>
  <c r="DU152" i="3"/>
  <c r="EB152" i="3"/>
  <c r="DK152" i="3"/>
  <c r="EG152" i="3"/>
  <c r="DN152" i="3"/>
  <c r="DV152" i="3"/>
  <c r="DM152" i="3"/>
  <c r="EI152" i="3"/>
  <c r="DO152" i="3"/>
  <c r="Z154" i="3"/>
  <c r="L154" i="3"/>
  <c r="M154" i="3"/>
  <c r="R154" i="3"/>
  <c r="S154" i="3"/>
  <c r="V154" i="3"/>
  <c r="O154" i="3"/>
  <c r="X154" i="3"/>
  <c r="P154" i="3"/>
  <c r="T154" i="3"/>
  <c r="AC154" i="3"/>
  <c r="AE154" i="3"/>
  <c r="J154" i="3"/>
  <c r="K154" i="3"/>
  <c r="Q154" i="3"/>
  <c r="N154" i="3"/>
  <c r="U154" i="3"/>
  <c r="AA154" i="3"/>
  <c r="Y154" i="3"/>
  <c r="W154" i="3"/>
  <c r="AB154" i="3"/>
  <c r="AD154" i="3"/>
  <c r="BA146" i="2"/>
  <c r="AZ145" i="2"/>
  <c r="C146" i="2"/>
  <c r="F146" i="2"/>
  <c r="A145" i="2"/>
  <c r="H146" i="2"/>
  <c r="G146" i="2"/>
  <c r="B146" i="2"/>
  <c r="D146" i="2"/>
  <c r="I146" i="2"/>
  <c r="E146" i="2"/>
  <c r="CZ151" i="3"/>
  <c r="I146" i="3"/>
  <c r="C146" i="3"/>
  <c r="B146" i="3"/>
  <c r="A145" i="3"/>
  <c r="G146" i="3"/>
  <c r="E146" i="3"/>
  <c r="H146" i="3"/>
  <c r="F146" i="3"/>
  <c r="D146" i="3"/>
  <c r="BG150" i="3"/>
  <c r="BB150" i="3"/>
  <c r="DA150" i="3" s="1"/>
  <c r="BC150" i="3"/>
  <c r="DB150" i="3" s="1"/>
  <c r="BY150" i="3"/>
  <c r="BH150" i="3"/>
  <c r="BE150" i="3"/>
  <c r="BX150" i="3"/>
  <c r="CE150" i="3"/>
  <c r="DC150" i="3" s="1"/>
  <c r="BK150" i="3"/>
  <c r="BW150" i="3"/>
  <c r="CA150" i="3"/>
  <c r="BA150" i="3"/>
  <c r="BI150" i="3"/>
  <c r="BN150" i="3"/>
  <c r="BV150" i="3"/>
  <c r="BD150" i="3"/>
  <c r="BO150" i="3"/>
  <c r="BL150" i="3"/>
  <c r="CF150" i="3"/>
  <c r="DD150" i="3" s="1"/>
  <c r="BF150" i="3"/>
  <c r="BM150" i="3"/>
  <c r="BJ150" i="3"/>
  <c r="CC150" i="3"/>
  <c r="BQ150" i="3"/>
  <c r="BS150" i="3"/>
  <c r="CG150" i="3"/>
  <c r="DE150" i="3" s="1"/>
  <c r="BU150" i="3"/>
  <c r="BT150" i="3"/>
  <c r="BZ150" i="3"/>
  <c r="BP150" i="3"/>
  <c r="CD150" i="3"/>
  <c r="CB150" i="3"/>
  <c r="BR150" i="3"/>
  <c r="EM153" i="3"/>
  <c r="AQ149" i="2"/>
  <c r="BB147" i="2"/>
  <c r="BJ147" i="2"/>
  <c r="CH147" i="2"/>
  <c r="CB147" i="2"/>
  <c r="BU147" i="2"/>
  <c r="CG147" i="2"/>
  <c r="BM147" i="2"/>
  <c r="BK147" i="2"/>
  <c r="CF147" i="2"/>
  <c r="BI147" i="2"/>
  <c r="BO147" i="2"/>
  <c r="CD147" i="2"/>
  <c r="BY147" i="2"/>
  <c r="BP147" i="2"/>
  <c r="CI147" i="2"/>
  <c r="BH147" i="2"/>
  <c r="BT147" i="2"/>
  <c r="BS147" i="2"/>
  <c r="BZ147" i="2"/>
  <c r="BN147" i="2"/>
  <c r="BX147" i="2"/>
  <c r="CA147" i="2"/>
  <c r="BE147" i="2"/>
  <c r="BD147" i="2"/>
  <c r="CC147" i="2"/>
  <c r="BL147" i="2"/>
  <c r="CE147" i="2"/>
  <c r="BF147" i="2"/>
  <c r="BW147" i="2"/>
  <c r="BC147" i="2"/>
  <c r="BV147" i="2"/>
  <c r="BR147" i="2"/>
  <c r="BQ147" i="2"/>
  <c r="BG147" i="2"/>
  <c r="CV151" i="3"/>
  <c r="CT151" i="3"/>
  <c r="CX151" i="3"/>
  <c r="CI151" i="3"/>
  <c r="CS151" i="3"/>
  <c r="CO151" i="3"/>
  <c r="CU151" i="3"/>
  <c r="CQ151" i="3"/>
  <c r="CH151" i="3"/>
  <c r="CJ151" i="3"/>
  <c r="CY151" i="3"/>
  <c r="CR151" i="3"/>
  <c r="CN151" i="3"/>
  <c r="CW151" i="3"/>
  <c r="CP151" i="3"/>
  <c r="CL151" i="3"/>
  <c r="CM151" i="3"/>
  <c r="CK151" i="3"/>
  <c r="EL151" i="3" l="1"/>
  <c r="DM151" i="3"/>
  <c r="DZ151" i="3"/>
  <c r="DP151" i="3"/>
  <c r="EH151" i="3"/>
  <c r="DS151" i="3"/>
  <c r="EE151" i="3"/>
  <c r="EA151" i="3"/>
  <c r="DT151" i="3"/>
  <c r="DH151" i="3"/>
  <c r="DO151" i="3"/>
  <c r="DJ151" i="3"/>
  <c r="DV151" i="3"/>
  <c r="DG151" i="3"/>
  <c r="DU151" i="3"/>
  <c r="EG151" i="3"/>
  <c r="EK151" i="3"/>
  <c r="EF151" i="3"/>
  <c r="DN151" i="3"/>
  <c r="DF151" i="3"/>
  <c r="EJ151" i="3"/>
  <c r="DR151" i="3"/>
  <c r="EI151" i="3"/>
  <c r="EB151" i="3"/>
  <c r="DL151" i="3"/>
  <c r="DY151" i="3"/>
  <c r="DI151" i="3"/>
  <c r="DX151" i="3"/>
  <c r="ED151" i="3"/>
  <c r="DQ151" i="3"/>
  <c r="DW151" i="3"/>
  <c r="EC151" i="3"/>
  <c r="DK151" i="3"/>
  <c r="AN147" i="2" a="1"/>
  <c r="AN147" i="2" s="1"/>
  <c r="AL147" i="2" a="1"/>
  <c r="AL147" i="2" s="1"/>
  <c r="W147" i="2" a="1"/>
  <c r="W147" i="2" s="1"/>
  <c r="P147" i="2" a="1"/>
  <c r="P147" i="2" s="1"/>
  <c r="AE147" i="2" a="1"/>
  <c r="AE147" i="2" s="1"/>
  <c r="AJ147" i="2" a="1"/>
  <c r="AJ147" i="2" s="1"/>
  <c r="U147" i="2" a="1"/>
  <c r="U147" i="2" s="1"/>
  <c r="AK147" i="2" a="1"/>
  <c r="AK147" i="2" s="1"/>
  <c r="AO147" i="2" a="1"/>
  <c r="AO147" i="2" s="1"/>
  <c r="AP147" i="2" a="1"/>
  <c r="AP147" i="2" s="1"/>
  <c r="AI147" i="2" a="1"/>
  <c r="AI147" i="2" s="1"/>
  <c r="AF147" i="2" a="1"/>
  <c r="AF147" i="2" s="1"/>
  <c r="N147" i="2" a="1"/>
  <c r="N147" i="2" s="1"/>
  <c r="Y147" i="2" a="1"/>
  <c r="Y147" i="2" s="1"/>
  <c r="S147" i="2" a="1"/>
  <c r="S147" i="2" s="1"/>
  <c r="AM147" i="2" a="1"/>
  <c r="AM147" i="2" s="1"/>
  <c r="V147" i="2" a="1"/>
  <c r="V147" i="2" s="1"/>
  <c r="T147" i="2" a="1"/>
  <c r="T147" i="2" s="1"/>
  <c r="X147" i="2" a="1"/>
  <c r="X147" i="2" s="1"/>
  <c r="Z147" i="2" a="1"/>
  <c r="Z147" i="2" s="1"/>
  <c r="M147" i="2" a="1"/>
  <c r="M147" i="2" s="1"/>
  <c r="AH147" i="2" a="1"/>
  <c r="AH147" i="2" s="1"/>
  <c r="Q147" i="2" a="1"/>
  <c r="Q147" i="2" s="1"/>
  <c r="J147" i="2" a="1"/>
  <c r="J147" i="2" s="1"/>
  <c r="AB147" i="2" a="1"/>
  <c r="AB147" i="2" s="1"/>
  <c r="R147" i="2" a="1"/>
  <c r="R147" i="2" s="1"/>
  <c r="O147" i="2" a="1"/>
  <c r="O147" i="2" s="1"/>
  <c r="AC147" i="2" a="1"/>
  <c r="AC147" i="2" s="1"/>
  <c r="K147" i="2" a="1"/>
  <c r="K147" i="2" s="1"/>
  <c r="AA147" i="2" a="1"/>
  <c r="AA147" i="2" s="1"/>
  <c r="L147" i="2" a="1"/>
  <c r="L147" i="2" s="1"/>
  <c r="AG147" i="2" a="1"/>
  <c r="AG147" i="2" s="1"/>
  <c r="AD147" i="2" a="1"/>
  <c r="AD147" i="2" s="1"/>
  <c r="EM152" i="3"/>
  <c r="AD153" i="3"/>
  <c r="Q153" i="3"/>
  <c r="AE153" i="3"/>
  <c r="AA153" i="3"/>
  <c r="Y153" i="3"/>
  <c r="AC153" i="3"/>
  <c r="T153" i="3"/>
  <c r="J153" i="3"/>
  <c r="O153" i="3"/>
  <c r="V153" i="3"/>
  <c r="U153" i="3"/>
  <c r="S153" i="3"/>
  <c r="M153" i="3"/>
  <c r="L153" i="3"/>
  <c r="AB153" i="3"/>
  <c r="R153" i="3"/>
  <c r="K153" i="3"/>
  <c r="W153" i="3"/>
  <c r="X153" i="3"/>
  <c r="N153" i="3"/>
  <c r="Z153" i="3"/>
  <c r="P153" i="3"/>
  <c r="G145" i="2"/>
  <c r="H145" i="2"/>
  <c r="I145" i="2"/>
  <c r="F145" i="2"/>
  <c r="D145" i="2"/>
  <c r="E145" i="2"/>
  <c r="C145" i="2"/>
  <c r="A144" i="2"/>
  <c r="B145" i="2"/>
  <c r="AQ148" i="2"/>
  <c r="AF154" i="3"/>
  <c r="BN149" i="3"/>
  <c r="CG149" i="3"/>
  <c r="DE149" i="3" s="1"/>
  <c r="BT149" i="3"/>
  <c r="BM149" i="3"/>
  <c r="CD149" i="3"/>
  <c r="BH149" i="3"/>
  <c r="BW149" i="3"/>
  <c r="BO149" i="3"/>
  <c r="CC149" i="3"/>
  <c r="BU149" i="3"/>
  <c r="BD149" i="3"/>
  <c r="BB149" i="3"/>
  <c r="DA149" i="3" s="1"/>
  <c r="BP149" i="3"/>
  <c r="BJ149" i="3"/>
  <c r="BE149" i="3"/>
  <c r="BS149" i="3"/>
  <c r="BF149" i="3"/>
  <c r="BY149" i="3"/>
  <c r="CA149" i="3"/>
  <c r="BX149" i="3"/>
  <c r="CE149" i="3"/>
  <c r="DC149" i="3" s="1"/>
  <c r="BR149" i="3"/>
  <c r="BL149" i="3"/>
  <c r="BC149" i="3"/>
  <c r="DB149" i="3" s="1"/>
  <c r="BG149" i="3"/>
  <c r="BV149" i="3"/>
  <c r="BI149" i="3"/>
  <c r="BQ149" i="3"/>
  <c r="BZ149" i="3"/>
  <c r="BA149" i="3"/>
  <c r="CF149" i="3"/>
  <c r="DD149" i="3" s="1"/>
  <c r="BK149" i="3"/>
  <c r="CB149" i="3"/>
  <c r="CZ150" i="3"/>
  <c r="AZ144" i="2"/>
  <c r="BA145" i="2"/>
  <c r="G145" i="3"/>
  <c r="F145" i="3"/>
  <c r="D145" i="3"/>
  <c r="H145" i="3"/>
  <c r="E145" i="3"/>
  <c r="C145" i="3"/>
  <c r="I145" i="3"/>
  <c r="B145" i="3"/>
  <c r="A144" i="3"/>
  <c r="BB146" i="2"/>
  <c r="CP150" i="3"/>
  <c r="CN150" i="3"/>
  <c r="CR150" i="3"/>
  <c r="CX150" i="3"/>
  <c r="CS150" i="3"/>
  <c r="CV150" i="3"/>
  <c r="CI150" i="3"/>
  <c r="CL150" i="3"/>
  <c r="CU150" i="3"/>
  <c r="CY150" i="3"/>
  <c r="CQ150" i="3"/>
  <c r="CT150" i="3"/>
  <c r="CH150" i="3"/>
  <c r="CJ150" i="3"/>
  <c r="CO150" i="3"/>
  <c r="CK150" i="3"/>
  <c r="CM150" i="3"/>
  <c r="CW150" i="3"/>
  <c r="BM146" i="2"/>
  <c r="BI146" i="2"/>
  <c r="CD146" i="2"/>
  <c r="BU146" i="2"/>
  <c r="BP146" i="2"/>
  <c r="CG146" i="2"/>
  <c r="BX146" i="2"/>
  <c r="BF146" i="2"/>
  <c r="BJ146" i="2"/>
  <c r="BH146" i="2"/>
  <c r="CE146" i="2"/>
  <c r="BE146" i="2"/>
  <c r="BS146" i="2"/>
  <c r="CH146" i="2"/>
  <c r="BK146" i="2"/>
  <c r="BN146" i="2"/>
  <c r="BV146" i="2"/>
  <c r="BY146" i="2"/>
  <c r="BZ146" i="2"/>
  <c r="BC146" i="2"/>
  <c r="BR146" i="2"/>
  <c r="CC146" i="2"/>
  <c r="CI146" i="2"/>
  <c r="BT146" i="2"/>
  <c r="BW146" i="2"/>
  <c r="BL146" i="2"/>
  <c r="CA146" i="2"/>
  <c r="BG146" i="2"/>
  <c r="CF146" i="2"/>
  <c r="BO146" i="2"/>
  <c r="CB146" i="2"/>
  <c r="BD146" i="2"/>
  <c r="BQ146" i="2"/>
  <c r="AH146" i="2" l="1" a="1"/>
  <c r="AH146" i="2" s="1"/>
  <c r="M146" i="2" a="1"/>
  <c r="M146" i="2" s="1"/>
  <c r="Y146" i="2" a="1"/>
  <c r="Y146" i="2" s="1"/>
  <c r="AD146" i="2" a="1"/>
  <c r="AD146" i="2" s="1"/>
  <c r="V146" i="2" a="1"/>
  <c r="V146" i="2" s="1"/>
  <c r="AK146" i="2" a="1"/>
  <c r="AK146" i="2" s="1"/>
  <c r="K146" i="2" a="1"/>
  <c r="K146" i="2" s="1"/>
  <c r="AC146" i="2" a="1"/>
  <c r="AC146" i="2" s="1"/>
  <c r="AI146" i="2" a="1"/>
  <c r="AI146" i="2" s="1"/>
  <c r="J146" i="2" a="1"/>
  <c r="J146" i="2" s="1"/>
  <c r="W146" i="2" a="1"/>
  <c r="W146" i="2" s="1"/>
  <c r="Z146" i="2" a="1"/>
  <c r="Z146" i="2" s="1"/>
  <c r="L146" i="2" a="1"/>
  <c r="L146" i="2" s="1"/>
  <c r="AP146" i="2" a="1"/>
  <c r="AP146" i="2" s="1"/>
  <c r="T146" i="2" a="1"/>
  <c r="T146" i="2" s="1"/>
  <c r="AA146" i="2" a="1"/>
  <c r="AA146" i="2" s="1"/>
  <c r="N146" i="2" a="1"/>
  <c r="N146" i="2" s="1"/>
  <c r="AG146" i="2" a="1"/>
  <c r="AG146" i="2" s="1"/>
  <c r="AN146" i="2" a="1"/>
  <c r="AN146" i="2" s="1"/>
  <c r="AF146" i="2" a="1"/>
  <c r="AF146" i="2" s="1"/>
  <c r="AE146" i="2" a="1"/>
  <c r="AE146" i="2" s="1"/>
  <c r="AO146" i="2" a="1"/>
  <c r="AO146" i="2" s="1"/>
  <c r="Q146" i="2" a="1"/>
  <c r="Q146" i="2" s="1"/>
  <c r="U146" i="2" a="1"/>
  <c r="U146" i="2" s="1"/>
  <c r="X146" i="2" a="1"/>
  <c r="X146" i="2" s="1"/>
  <c r="AJ146" i="2" a="1"/>
  <c r="AJ146" i="2" s="1"/>
  <c r="AM146" i="2" a="1"/>
  <c r="AM146" i="2" s="1"/>
  <c r="O146" i="2" a="1"/>
  <c r="O146" i="2" s="1"/>
  <c r="S146" i="2" a="1"/>
  <c r="S146" i="2" s="1"/>
  <c r="R146" i="2" a="1"/>
  <c r="R146" i="2" s="1"/>
  <c r="AL146" i="2" a="1"/>
  <c r="AL146" i="2" s="1"/>
  <c r="AB146" i="2" a="1"/>
  <c r="AB146" i="2" s="1"/>
  <c r="P146" i="2" a="1"/>
  <c r="P146" i="2" s="1"/>
  <c r="EH150" i="3"/>
  <c r="DI150" i="3"/>
  <c r="ED150" i="3"/>
  <c r="EF150" i="3"/>
  <c r="DP150" i="3"/>
  <c r="DW150" i="3"/>
  <c r="DZ150" i="3"/>
  <c r="DM150" i="3"/>
  <c r="EE150" i="3"/>
  <c r="DU150" i="3"/>
  <c r="DX150" i="3"/>
  <c r="DJ150" i="3"/>
  <c r="DR150" i="3"/>
  <c r="DQ150" i="3"/>
  <c r="DF150" i="3"/>
  <c r="DL150" i="3"/>
  <c r="DO150" i="3"/>
  <c r="EI150" i="3"/>
  <c r="DV150" i="3"/>
  <c r="EC150" i="3"/>
  <c r="DH150" i="3"/>
  <c r="EA150" i="3"/>
  <c r="EL150" i="3"/>
  <c r="EG150" i="3"/>
  <c r="DS150" i="3"/>
  <c r="DY150" i="3"/>
  <c r="EB150" i="3"/>
  <c r="DN150" i="3"/>
  <c r="DT150" i="3"/>
  <c r="DG150" i="3"/>
  <c r="DK150" i="3"/>
  <c r="EK150" i="3"/>
  <c r="EJ150" i="3"/>
  <c r="AM154" i="3"/>
  <c r="AH154" i="3"/>
  <c r="AJ154" i="3"/>
  <c r="AL154" i="3"/>
  <c r="AK154" i="3"/>
  <c r="AI154" i="3"/>
  <c r="AG154" i="3"/>
  <c r="BV148" i="3"/>
  <c r="BC148" i="3"/>
  <c r="DB148" i="3" s="1"/>
  <c r="CD148" i="3"/>
  <c r="BD148" i="3"/>
  <c r="CG148" i="3"/>
  <c r="DE148" i="3" s="1"/>
  <c r="BH148" i="3"/>
  <c r="CF148" i="3"/>
  <c r="DD148" i="3" s="1"/>
  <c r="BP148" i="3"/>
  <c r="CA148" i="3"/>
  <c r="BS148" i="3"/>
  <c r="BA148" i="3"/>
  <c r="BI148" i="3"/>
  <c r="BU148" i="3"/>
  <c r="BZ148" i="3"/>
  <c r="CC148" i="3"/>
  <c r="BQ148" i="3"/>
  <c r="BL148" i="3"/>
  <c r="BE148" i="3"/>
  <c r="BY148" i="3"/>
  <c r="BW148" i="3"/>
  <c r="CB148" i="3"/>
  <c r="BT148" i="3"/>
  <c r="BM148" i="3"/>
  <c r="CE148" i="3"/>
  <c r="DC148" i="3" s="1"/>
  <c r="BF148" i="3"/>
  <c r="BG148" i="3"/>
  <c r="BK148" i="3"/>
  <c r="BR148" i="3"/>
  <c r="BB148" i="3"/>
  <c r="DA148" i="3" s="1"/>
  <c r="BJ148" i="3"/>
  <c r="BO148" i="3"/>
  <c r="BN148" i="3"/>
  <c r="BX148" i="3"/>
  <c r="CZ149" i="3"/>
  <c r="EM151" i="3"/>
  <c r="P152" i="3"/>
  <c r="R152" i="3"/>
  <c r="AB152" i="3"/>
  <c r="U152" i="3"/>
  <c r="AC152" i="3"/>
  <c r="Z152" i="3"/>
  <c r="Y152" i="3"/>
  <c r="AA152" i="3"/>
  <c r="V152" i="3"/>
  <c r="W152" i="3"/>
  <c r="AD152" i="3"/>
  <c r="K152" i="3"/>
  <c r="L152" i="3"/>
  <c r="O152" i="3"/>
  <c r="X152" i="3"/>
  <c r="Q152" i="3"/>
  <c r="M152" i="3"/>
  <c r="N152" i="3"/>
  <c r="T152" i="3"/>
  <c r="S152" i="3"/>
  <c r="J152" i="3"/>
  <c r="AE152" i="3"/>
  <c r="BA144" i="2"/>
  <c r="AZ143" i="2"/>
  <c r="H144" i="3"/>
  <c r="A143" i="3"/>
  <c r="G144" i="3"/>
  <c r="F144" i="3"/>
  <c r="E144" i="3"/>
  <c r="D144" i="3"/>
  <c r="I144" i="3"/>
  <c r="B144" i="3"/>
  <c r="C144" i="3"/>
  <c r="BB145" i="2"/>
  <c r="G144" i="2"/>
  <c r="H144" i="2"/>
  <c r="I144" i="2"/>
  <c r="E144" i="2"/>
  <c r="D144" i="2"/>
  <c r="A143" i="2"/>
  <c r="C144" i="2"/>
  <c r="F144" i="2"/>
  <c r="B144" i="2"/>
  <c r="AF153" i="3"/>
  <c r="AQ147" i="2"/>
  <c r="CM149" i="3"/>
  <c r="CV149" i="3"/>
  <c r="CT149" i="3"/>
  <c r="CJ149" i="3"/>
  <c r="CY149" i="3"/>
  <c r="CQ149" i="3"/>
  <c r="CP149" i="3"/>
  <c r="CU149" i="3"/>
  <c r="CN149" i="3"/>
  <c r="CW149" i="3"/>
  <c r="CK149" i="3"/>
  <c r="CO149" i="3"/>
  <c r="CL149" i="3"/>
  <c r="CH149" i="3"/>
  <c r="CI149" i="3"/>
  <c r="CX149" i="3"/>
  <c r="CR149" i="3"/>
  <c r="CS149" i="3"/>
  <c r="CE145" i="2"/>
  <c r="BK145" i="2"/>
  <c r="BP145" i="2"/>
  <c r="BY145" i="2"/>
  <c r="BD145" i="2"/>
  <c r="BH145" i="2"/>
  <c r="BW145" i="2"/>
  <c r="CI145" i="2"/>
  <c r="CC145" i="2"/>
  <c r="BZ145" i="2"/>
  <c r="BC145" i="2"/>
  <c r="BJ145" i="2"/>
  <c r="BX145" i="2"/>
  <c r="BM145" i="2"/>
  <c r="BT145" i="2"/>
  <c r="BS145" i="2"/>
  <c r="BU145" i="2"/>
  <c r="CD145" i="2"/>
  <c r="BL145" i="2"/>
  <c r="BF145" i="2"/>
  <c r="BG145" i="2"/>
  <c r="BI145" i="2"/>
  <c r="BR145" i="2"/>
  <c r="BV145" i="2"/>
  <c r="CH145" i="2"/>
  <c r="BO145" i="2"/>
  <c r="CF145" i="2"/>
  <c r="CG145" i="2"/>
  <c r="CA145" i="2"/>
  <c r="BN145" i="2"/>
  <c r="BQ145" i="2"/>
  <c r="CB145" i="2"/>
  <c r="BE145" i="2"/>
  <c r="EM150" i="3" l="1"/>
  <c r="J150" i="3" s="1"/>
  <c r="AI145" i="2" a="1"/>
  <c r="AI145" i="2" s="1"/>
  <c r="S145" i="2" a="1"/>
  <c r="S145" i="2" s="1"/>
  <c r="Y145" i="2" a="1"/>
  <c r="Y145" i="2" s="1"/>
  <c r="L145" i="2" a="1"/>
  <c r="L145" i="2" s="1"/>
  <c r="R145" i="2" a="1"/>
  <c r="R145" i="2" s="1"/>
  <c r="O145" i="2" a="1"/>
  <c r="O145" i="2" s="1"/>
  <c r="AO145" i="2" a="1"/>
  <c r="AO145" i="2" s="1"/>
  <c r="Z145" i="2" a="1"/>
  <c r="Z145" i="2" s="1"/>
  <c r="Q145" i="2" a="1"/>
  <c r="Q145" i="2" s="1"/>
  <c r="AL145" i="2" a="1"/>
  <c r="AL145" i="2" s="1"/>
  <c r="W145" i="2" a="1"/>
  <c r="W145" i="2" s="1"/>
  <c r="AJ145" i="2" a="1"/>
  <c r="AJ145" i="2" s="1"/>
  <c r="AK145" i="2" a="1"/>
  <c r="AK145" i="2" s="1"/>
  <c r="AB145" i="2" a="1"/>
  <c r="AB145" i="2" s="1"/>
  <c r="K145" i="2" a="1"/>
  <c r="K145" i="2" s="1"/>
  <c r="AE145" i="2" a="1"/>
  <c r="AE145" i="2" s="1"/>
  <c r="V145" i="2" a="1"/>
  <c r="V145" i="2" s="1"/>
  <c r="AC145" i="2" a="1"/>
  <c r="AC145" i="2" s="1"/>
  <c r="AA145" i="2" a="1"/>
  <c r="AA145" i="2" s="1"/>
  <c r="AM145" i="2" a="1"/>
  <c r="AM145" i="2" s="1"/>
  <c r="T145" i="2" a="1"/>
  <c r="T145" i="2" s="1"/>
  <c r="AD145" i="2" a="1"/>
  <c r="AD145" i="2" s="1"/>
  <c r="M145" i="2" a="1"/>
  <c r="M145" i="2" s="1"/>
  <c r="N145" i="2" a="1"/>
  <c r="N145" i="2" s="1"/>
  <c r="AH145" i="2" a="1"/>
  <c r="AH145" i="2" s="1"/>
  <c r="P145" i="2" a="1"/>
  <c r="P145" i="2" s="1"/>
  <c r="X145" i="2" a="1"/>
  <c r="X145" i="2" s="1"/>
  <c r="AG145" i="2" a="1"/>
  <c r="AG145" i="2" s="1"/>
  <c r="AP145" i="2" a="1"/>
  <c r="AP145" i="2" s="1"/>
  <c r="U145" i="2" a="1"/>
  <c r="U145" i="2" s="1"/>
  <c r="AN145" i="2" a="1"/>
  <c r="AN145" i="2" s="1"/>
  <c r="AF145" i="2" a="1"/>
  <c r="AF145" i="2" s="1"/>
  <c r="J145" i="2" a="1"/>
  <c r="J145" i="2" s="1"/>
  <c r="DO149" i="3"/>
  <c r="DU149" i="3"/>
  <c r="EE149" i="3"/>
  <c r="EA149" i="3"/>
  <c r="DY149" i="3"/>
  <c r="EG149" i="3"/>
  <c r="DT149" i="3"/>
  <c r="EJ149" i="3"/>
  <c r="EI149" i="3"/>
  <c r="DJ149" i="3"/>
  <c r="DZ149" i="3"/>
  <c r="DS149" i="3"/>
  <c r="DM149" i="3"/>
  <c r="DL149" i="3"/>
  <c r="EK149" i="3"/>
  <c r="DK149" i="3"/>
  <c r="ED149" i="3"/>
  <c r="DN149" i="3"/>
  <c r="DH149" i="3"/>
  <c r="DI149" i="3"/>
  <c r="EL149" i="3"/>
  <c r="DV149" i="3"/>
  <c r="DG149" i="3"/>
  <c r="DP149" i="3"/>
  <c r="DW149" i="3"/>
  <c r="DQ149" i="3"/>
  <c r="DF149" i="3"/>
  <c r="EH149" i="3"/>
  <c r="EB149" i="3"/>
  <c r="EF149" i="3"/>
  <c r="DX149" i="3"/>
  <c r="EC149" i="3"/>
  <c r="DR149" i="3"/>
  <c r="C143" i="3"/>
  <c r="G143" i="3"/>
  <c r="D143" i="3"/>
  <c r="H143" i="3"/>
  <c r="F143" i="3"/>
  <c r="I143" i="3"/>
  <c r="E143" i="3"/>
  <c r="B143" i="3"/>
  <c r="A142" i="3"/>
  <c r="H143" i="2"/>
  <c r="I143" i="2"/>
  <c r="B143" i="2"/>
  <c r="C143" i="2"/>
  <c r="D143" i="2"/>
  <c r="A142" i="2"/>
  <c r="E143" i="2"/>
  <c r="F143" i="2"/>
  <c r="G143" i="2"/>
  <c r="Z151" i="3"/>
  <c r="K151" i="3"/>
  <c r="S151" i="3"/>
  <c r="AA151" i="3"/>
  <c r="R151" i="3"/>
  <c r="W151" i="3"/>
  <c r="V151" i="3"/>
  <c r="X151" i="3"/>
  <c r="AB151" i="3"/>
  <c r="AC151" i="3"/>
  <c r="Y151" i="3"/>
  <c r="P151" i="3"/>
  <c r="Q151" i="3"/>
  <c r="M151" i="3"/>
  <c r="J151" i="3"/>
  <c r="O151" i="3"/>
  <c r="AE151" i="3"/>
  <c r="U151" i="3"/>
  <c r="N151" i="3"/>
  <c r="T151" i="3"/>
  <c r="AD151" i="3"/>
  <c r="L151" i="3"/>
  <c r="CZ148" i="3"/>
  <c r="BA143" i="2"/>
  <c r="AZ142" i="2"/>
  <c r="BB144" i="2"/>
  <c r="BM147" i="3"/>
  <c r="BU147" i="3"/>
  <c r="BI147" i="3"/>
  <c r="BV147" i="3"/>
  <c r="BX147" i="3"/>
  <c r="BL147" i="3"/>
  <c r="BG147" i="3"/>
  <c r="BK147" i="3"/>
  <c r="BY147" i="3"/>
  <c r="BR147" i="3"/>
  <c r="BJ147" i="3"/>
  <c r="BW147" i="3"/>
  <c r="BH147" i="3"/>
  <c r="BE147" i="3"/>
  <c r="CB147" i="3"/>
  <c r="CE147" i="3"/>
  <c r="DC147" i="3" s="1"/>
  <c r="CC147" i="3"/>
  <c r="BT147" i="3"/>
  <c r="BC147" i="3"/>
  <c r="DB147" i="3" s="1"/>
  <c r="BZ147" i="3"/>
  <c r="BS147" i="3"/>
  <c r="CG147" i="3"/>
  <c r="DE147" i="3" s="1"/>
  <c r="BQ147" i="3"/>
  <c r="BA147" i="3"/>
  <c r="BN147" i="3"/>
  <c r="BP147" i="3"/>
  <c r="CD147" i="3"/>
  <c r="BF147" i="3"/>
  <c r="BD147" i="3"/>
  <c r="CF147" i="3"/>
  <c r="DD147" i="3" s="1"/>
  <c r="CA147" i="3"/>
  <c r="BO147" i="3"/>
  <c r="BB147" i="3"/>
  <c r="DA147" i="3" s="1"/>
  <c r="AQ146" i="2"/>
  <c r="AH153" i="3"/>
  <c r="AJ153" i="3"/>
  <c r="AM153" i="3"/>
  <c r="AG153" i="3"/>
  <c r="AI153" i="3"/>
  <c r="AK153" i="3"/>
  <c r="AL153" i="3"/>
  <c r="AF152" i="3"/>
  <c r="CF144" i="2"/>
  <c r="CG144" i="2"/>
  <c r="BE144" i="2"/>
  <c r="BQ144" i="2"/>
  <c r="BY144" i="2"/>
  <c r="BI144" i="2"/>
  <c r="BW144" i="2"/>
  <c r="CB144" i="2"/>
  <c r="BL144" i="2"/>
  <c r="BV144" i="2"/>
  <c r="BR144" i="2"/>
  <c r="BZ144" i="2"/>
  <c r="BJ144" i="2"/>
  <c r="BF144" i="2"/>
  <c r="BG144" i="2"/>
  <c r="BT144" i="2"/>
  <c r="BO144" i="2"/>
  <c r="CE144" i="2"/>
  <c r="BU144" i="2"/>
  <c r="BD144" i="2"/>
  <c r="CC144" i="2"/>
  <c r="CD144" i="2"/>
  <c r="CI144" i="2"/>
  <c r="CA144" i="2"/>
  <c r="BC144" i="2"/>
  <c r="CH144" i="2"/>
  <c r="BP144" i="2"/>
  <c r="BM144" i="2"/>
  <c r="BH144" i="2"/>
  <c r="BS144" i="2"/>
  <c r="BK144" i="2"/>
  <c r="BX144" i="2"/>
  <c r="BN144" i="2"/>
  <c r="CR148" i="3"/>
  <c r="CI148" i="3"/>
  <c r="CQ148" i="3"/>
  <c r="CK148" i="3"/>
  <c r="CW148" i="3"/>
  <c r="CT148" i="3"/>
  <c r="CU148" i="3"/>
  <c r="CO148" i="3"/>
  <c r="CJ148" i="3"/>
  <c r="CN148" i="3"/>
  <c r="CM148" i="3"/>
  <c r="CV148" i="3"/>
  <c r="CY148" i="3"/>
  <c r="CS148" i="3"/>
  <c r="CP148" i="3"/>
  <c r="CX148" i="3"/>
  <c r="CH148" i="3"/>
  <c r="CL148" i="3"/>
  <c r="Y150" i="3" l="1"/>
  <c r="O150" i="3"/>
  <c r="AC150" i="3"/>
  <c r="V150" i="3"/>
  <c r="W150" i="3"/>
  <c r="AE150" i="3"/>
  <c r="AB150" i="3"/>
  <c r="AA150" i="3"/>
  <c r="Q150" i="3"/>
  <c r="N150" i="3"/>
  <c r="M150" i="3"/>
  <c r="L150" i="3"/>
  <c r="R150" i="3"/>
  <c r="T150" i="3"/>
  <c r="K150" i="3"/>
  <c r="Z150" i="3"/>
  <c r="S150" i="3"/>
  <c r="P150" i="3"/>
  <c r="U150" i="3"/>
  <c r="AD150" i="3"/>
  <c r="X150" i="3"/>
  <c r="DP148" i="3"/>
  <c r="EF148" i="3"/>
  <c r="DY148" i="3"/>
  <c r="DZ148" i="3"/>
  <c r="EJ148" i="3"/>
  <c r="DS148" i="3"/>
  <c r="DJ148" i="3"/>
  <c r="DN148" i="3"/>
  <c r="EL148" i="3"/>
  <c r="DU148" i="3"/>
  <c r="DV148" i="3"/>
  <c r="DW148" i="3"/>
  <c r="DH148" i="3"/>
  <c r="DO148" i="3"/>
  <c r="DK148" i="3"/>
  <c r="EA148" i="3"/>
  <c r="DL148" i="3"/>
  <c r="DX148" i="3"/>
  <c r="DQ148" i="3"/>
  <c r="DG148" i="3"/>
  <c r="EB148" i="3"/>
  <c r="EC148" i="3"/>
  <c r="ED148" i="3"/>
  <c r="EI148" i="3"/>
  <c r="DM148" i="3"/>
  <c r="EK148" i="3"/>
  <c r="DF148" i="3"/>
  <c r="DT148" i="3"/>
  <c r="DI148" i="3"/>
  <c r="EH148" i="3"/>
  <c r="DR148" i="3"/>
  <c r="EE148" i="3"/>
  <c r="EG148" i="3"/>
  <c r="AM144" i="2" a="1"/>
  <c r="AM144" i="2" s="1"/>
  <c r="AH144" i="2" a="1"/>
  <c r="AH144" i="2" s="1"/>
  <c r="J144" i="2" a="1"/>
  <c r="J144" i="2" s="1"/>
  <c r="Q144" i="2" a="1"/>
  <c r="Q144" i="2" s="1"/>
  <c r="AD144" i="2" a="1"/>
  <c r="AD144" i="2" s="1"/>
  <c r="AA144" i="2" a="1"/>
  <c r="AA144" i="2" s="1"/>
  <c r="X144" i="2" a="1"/>
  <c r="X144" i="2" s="1"/>
  <c r="L144" i="2" a="1"/>
  <c r="L144" i="2" s="1"/>
  <c r="S144" i="2" a="1"/>
  <c r="S144" i="2" s="1"/>
  <c r="K144" i="2" a="1"/>
  <c r="K144" i="2" s="1"/>
  <c r="AK144" i="2" a="1"/>
  <c r="AK144" i="2" s="1"/>
  <c r="O144" i="2" a="1"/>
  <c r="O144" i="2" s="1"/>
  <c r="AI144" i="2" a="1"/>
  <c r="AI144" i="2" s="1"/>
  <c r="AF144" i="2" a="1"/>
  <c r="AF144" i="2" s="1"/>
  <c r="AB144" i="2" a="1"/>
  <c r="AB144" i="2" s="1"/>
  <c r="AL144" i="2" a="1"/>
  <c r="AL144" i="2" s="1"/>
  <c r="AJ144" i="2" a="1"/>
  <c r="AJ144" i="2" s="1"/>
  <c r="AP144" i="2" a="1"/>
  <c r="AP144" i="2" s="1"/>
  <c r="AG144" i="2" a="1"/>
  <c r="AG144" i="2" s="1"/>
  <c r="U144" i="2" a="1"/>
  <c r="U144" i="2" s="1"/>
  <c r="P144" i="2" a="1"/>
  <c r="P144" i="2" s="1"/>
  <c r="AE144" i="2" a="1"/>
  <c r="AE144" i="2" s="1"/>
  <c r="R144" i="2" a="1"/>
  <c r="R144" i="2" s="1"/>
  <c r="Y144" i="2" a="1"/>
  <c r="Y144" i="2" s="1"/>
  <c r="V144" i="2" a="1"/>
  <c r="V144" i="2" s="1"/>
  <c r="Z144" i="2" a="1"/>
  <c r="Z144" i="2" s="1"/>
  <c r="AN144" i="2" a="1"/>
  <c r="AN144" i="2" s="1"/>
  <c r="M144" i="2" a="1"/>
  <c r="M144" i="2" s="1"/>
  <c r="AC144" i="2" a="1"/>
  <c r="AC144" i="2" s="1"/>
  <c r="AO144" i="2" a="1"/>
  <c r="AO144" i="2" s="1"/>
  <c r="T144" i="2" a="1"/>
  <c r="T144" i="2" s="1"/>
  <c r="W144" i="2" a="1"/>
  <c r="W144" i="2" s="1"/>
  <c r="N144" i="2" a="1"/>
  <c r="N144" i="2" s="1"/>
  <c r="AK152" i="3"/>
  <c r="AL152" i="3"/>
  <c r="AM152" i="3"/>
  <c r="AH152" i="3"/>
  <c r="AG152" i="3"/>
  <c r="AI152" i="3"/>
  <c r="AJ152" i="3"/>
  <c r="BA142" i="2"/>
  <c r="AZ141" i="2"/>
  <c r="CZ147" i="3"/>
  <c r="BB143" i="2"/>
  <c r="EM149" i="3"/>
  <c r="AF151" i="3"/>
  <c r="G142" i="3"/>
  <c r="B142" i="3"/>
  <c r="E142" i="3"/>
  <c r="C142" i="3"/>
  <c r="H142" i="3"/>
  <c r="A141" i="3"/>
  <c r="F142" i="3"/>
  <c r="I142" i="3"/>
  <c r="D142" i="3"/>
  <c r="F142" i="2"/>
  <c r="G142" i="2"/>
  <c r="H142" i="2"/>
  <c r="I142" i="2"/>
  <c r="A141" i="2"/>
  <c r="D142" i="2"/>
  <c r="B142" i="2"/>
  <c r="C142" i="2"/>
  <c r="E142" i="2"/>
  <c r="BC146" i="3"/>
  <c r="DB146" i="3" s="1"/>
  <c r="BI146" i="3"/>
  <c r="BM146" i="3"/>
  <c r="BS146" i="3"/>
  <c r="BB146" i="3"/>
  <c r="DA146" i="3" s="1"/>
  <c r="BX146" i="3"/>
  <c r="CB146" i="3"/>
  <c r="CC146" i="3"/>
  <c r="BZ146" i="3"/>
  <c r="BA146" i="3"/>
  <c r="BJ146" i="3"/>
  <c r="BG146" i="3"/>
  <c r="BP146" i="3"/>
  <c r="BT146" i="3"/>
  <c r="BD146" i="3"/>
  <c r="BF146" i="3"/>
  <c r="BL146" i="3"/>
  <c r="BY146" i="3"/>
  <c r="CG146" i="3"/>
  <c r="DE146" i="3" s="1"/>
  <c r="CE146" i="3"/>
  <c r="DC146" i="3" s="1"/>
  <c r="BE146" i="3"/>
  <c r="BV146" i="3"/>
  <c r="CD146" i="3"/>
  <c r="CF146" i="3"/>
  <c r="DD146" i="3" s="1"/>
  <c r="CA146" i="3"/>
  <c r="BR146" i="3"/>
  <c r="BN146" i="3"/>
  <c r="BW146" i="3"/>
  <c r="BO146" i="3"/>
  <c r="BQ146" i="3"/>
  <c r="BK146" i="3"/>
  <c r="BU146" i="3"/>
  <c r="BH146" i="3"/>
  <c r="AQ145" i="2"/>
  <c r="BK143" i="2"/>
  <c r="BQ143" i="2"/>
  <c r="BU143" i="2"/>
  <c r="CB143" i="2"/>
  <c r="BZ143" i="2"/>
  <c r="CD143" i="2"/>
  <c r="BD143" i="2"/>
  <c r="BR143" i="2"/>
  <c r="CF143" i="2"/>
  <c r="CH143" i="2"/>
  <c r="BX143" i="2"/>
  <c r="CI143" i="2"/>
  <c r="BM143" i="2"/>
  <c r="BV143" i="2"/>
  <c r="BE143" i="2"/>
  <c r="BN143" i="2"/>
  <c r="BG143" i="2"/>
  <c r="BI143" i="2"/>
  <c r="BL143" i="2"/>
  <c r="CC143" i="2"/>
  <c r="BY143" i="2"/>
  <c r="CA143" i="2"/>
  <c r="CE143" i="2"/>
  <c r="BS143" i="2"/>
  <c r="BT143" i="2"/>
  <c r="BW143" i="2"/>
  <c r="BF143" i="2"/>
  <c r="BC143" i="2"/>
  <c r="CG143" i="2"/>
  <c r="BJ143" i="2"/>
  <c r="BP143" i="2"/>
  <c r="BO143" i="2"/>
  <c r="BH143" i="2"/>
  <c r="CU147" i="3"/>
  <c r="CO147" i="3"/>
  <c r="CM147" i="3"/>
  <c r="CN147" i="3"/>
  <c r="CT147" i="3"/>
  <c r="CV147" i="3"/>
  <c r="CR147" i="3"/>
  <c r="CW147" i="3"/>
  <c r="CH147" i="3"/>
  <c r="CP147" i="3"/>
  <c r="CS147" i="3"/>
  <c r="CQ147" i="3"/>
  <c r="CK147" i="3"/>
  <c r="CX147" i="3"/>
  <c r="CI147" i="3"/>
  <c r="CY147" i="3"/>
  <c r="CJ147" i="3"/>
  <c r="CL147" i="3"/>
  <c r="AF150" i="3" l="1"/>
  <c r="EJ147" i="3"/>
  <c r="DZ147" i="3"/>
  <c r="EG147" i="3"/>
  <c r="DW147" i="3"/>
  <c r="DL147" i="3"/>
  <c r="DO147" i="3"/>
  <c r="EI147" i="3"/>
  <c r="DI147" i="3"/>
  <c r="EE147" i="3"/>
  <c r="DV147" i="3"/>
  <c r="DK147" i="3"/>
  <c r="DX147" i="3"/>
  <c r="EA147" i="3"/>
  <c r="DG147" i="3"/>
  <c r="EC147" i="3"/>
  <c r="DY147" i="3"/>
  <c r="EL147" i="3"/>
  <c r="DN147" i="3"/>
  <c r="EB147" i="3"/>
  <c r="DH147" i="3"/>
  <c r="EF147" i="3"/>
  <c r="DF147" i="3"/>
  <c r="ED147" i="3"/>
  <c r="EK147" i="3"/>
  <c r="DM147" i="3"/>
  <c r="DJ147" i="3"/>
  <c r="DP147" i="3"/>
  <c r="DR147" i="3"/>
  <c r="DS147" i="3"/>
  <c r="DT147" i="3"/>
  <c r="EH147" i="3"/>
  <c r="DU147" i="3"/>
  <c r="DQ147" i="3"/>
  <c r="AP143" i="2" a="1"/>
  <c r="AP143" i="2" s="1"/>
  <c r="O143" i="2" a="1"/>
  <c r="O143" i="2" s="1"/>
  <c r="AI143" i="2" a="1"/>
  <c r="AI143" i="2" s="1"/>
  <c r="AC143" i="2" a="1"/>
  <c r="AC143" i="2" s="1"/>
  <c r="K143" i="2" a="1"/>
  <c r="K143" i="2" s="1"/>
  <c r="S143" i="2" a="1"/>
  <c r="S143" i="2" s="1"/>
  <c r="AH143" i="2" a="1"/>
  <c r="AH143" i="2" s="1"/>
  <c r="M143" i="2" a="1"/>
  <c r="M143" i="2" s="1"/>
  <c r="AN143" i="2" a="1"/>
  <c r="AN143" i="2" s="1"/>
  <c r="Q143" i="2" a="1"/>
  <c r="Q143" i="2" s="1"/>
  <c r="P143" i="2" a="1"/>
  <c r="P143" i="2" s="1"/>
  <c r="AM143" i="2" a="1"/>
  <c r="AM143" i="2" s="1"/>
  <c r="T143" i="2" a="1"/>
  <c r="T143" i="2" s="1"/>
  <c r="X143" i="2" a="1"/>
  <c r="X143" i="2" s="1"/>
  <c r="W143" i="2" a="1"/>
  <c r="W143" i="2" s="1"/>
  <c r="AB143" i="2" a="1"/>
  <c r="AB143" i="2" s="1"/>
  <c r="Y143" i="2" a="1"/>
  <c r="Y143" i="2" s="1"/>
  <c r="R143" i="2" a="1"/>
  <c r="R143" i="2" s="1"/>
  <c r="N143" i="2" a="1"/>
  <c r="N143" i="2" s="1"/>
  <c r="AL143" i="2" a="1"/>
  <c r="AL143" i="2" s="1"/>
  <c r="AJ143" i="2" a="1"/>
  <c r="AJ143" i="2" s="1"/>
  <c r="J143" i="2" a="1"/>
  <c r="J143" i="2" s="1"/>
  <c r="Z143" i="2" a="1"/>
  <c r="Z143" i="2" s="1"/>
  <c r="AD143" i="2" a="1"/>
  <c r="AD143" i="2" s="1"/>
  <c r="AA143" i="2" a="1"/>
  <c r="AA143" i="2" s="1"/>
  <c r="AE143" i="2" a="1"/>
  <c r="AE143" i="2" s="1"/>
  <c r="AO143" i="2" a="1"/>
  <c r="AO143" i="2" s="1"/>
  <c r="AF143" i="2" a="1"/>
  <c r="AF143" i="2" s="1"/>
  <c r="AG143" i="2" a="1"/>
  <c r="AG143" i="2" s="1"/>
  <c r="L143" i="2" a="1"/>
  <c r="L143" i="2" s="1"/>
  <c r="AK143" i="2" a="1"/>
  <c r="AK143" i="2" s="1"/>
  <c r="U143" i="2" a="1"/>
  <c r="U143" i="2" s="1"/>
  <c r="V143" i="2" a="1"/>
  <c r="V143" i="2" s="1"/>
  <c r="Y149" i="3"/>
  <c r="AD149" i="3"/>
  <c r="O149" i="3"/>
  <c r="M149" i="3"/>
  <c r="P149" i="3"/>
  <c r="Z149" i="3"/>
  <c r="V149" i="3"/>
  <c r="K149" i="3"/>
  <c r="Q149" i="3"/>
  <c r="W149" i="3"/>
  <c r="N149" i="3"/>
  <c r="AC149" i="3"/>
  <c r="L149" i="3"/>
  <c r="AA149" i="3"/>
  <c r="AE149" i="3"/>
  <c r="S149" i="3"/>
  <c r="U149" i="3"/>
  <c r="R149" i="3"/>
  <c r="AB149" i="3"/>
  <c r="J149" i="3"/>
  <c r="T149" i="3"/>
  <c r="X149" i="3"/>
  <c r="BP145" i="3"/>
  <c r="CB145" i="3"/>
  <c r="BM145" i="3"/>
  <c r="CA145" i="3"/>
  <c r="BC145" i="3"/>
  <c r="DB145" i="3" s="1"/>
  <c r="BE145" i="3"/>
  <c r="CE145" i="3"/>
  <c r="DC145" i="3" s="1"/>
  <c r="BO145" i="3"/>
  <c r="BW145" i="3"/>
  <c r="BF145" i="3"/>
  <c r="BX145" i="3"/>
  <c r="BA145" i="3"/>
  <c r="BH145" i="3"/>
  <c r="BG145" i="3"/>
  <c r="BI145" i="3"/>
  <c r="BJ145" i="3"/>
  <c r="BU145" i="3"/>
  <c r="CG145" i="3"/>
  <c r="DE145" i="3" s="1"/>
  <c r="BK145" i="3"/>
  <c r="BD145" i="3"/>
  <c r="BQ145" i="3"/>
  <c r="CD145" i="3"/>
  <c r="CF145" i="3"/>
  <c r="DD145" i="3" s="1"/>
  <c r="BL145" i="3"/>
  <c r="BZ145" i="3"/>
  <c r="BS145" i="3"/>
  <c r="BR145" i="3"/>
  <c r="BY145" i="3"/>
  <c r="BN145" i="3"/>
  <c r="CC145" i="3"/>
  <c r="BB145" i="3"/>
  <c r="DA145" i="3" s="1"/>
  <c r="BT145" i="3"/>
  <c r="BV145" i="3"/>
  <c r="CZ146" i="3"/>
  <c r="AG151" i="3"/>
  <c r="AH151" i="3"/>
  <c r="AI151" i="3"/>
  <c r="AK151" i="3"/>
  <c r="AM151" i="3"/>
  <c r="AJ151" i="3"/>
  <c r="AL151" i="3"/>
  <c r="BA141" i="2"/>
  <c r="AZ140" i="2"/>
  <c r="BB142" i="2"/>
  <c r="AQ144" i="2"/>
  <c r="E141" i="2"/>
  <c r="F141" i="2"/>
  <c r="G141" i="2"/>
  <c r="A140" i="2"/>
  <c r="B141" i="2"/>
  <c r="D141" i="2"/>
  <c r="H141" i="2"/>
  <c r="I141" i="2"/>
  <c r="C141" i="2"/>
  <c r="AG150" i="3"/>
  <c r="AI150" i="3"/>
  <c r="AK150" i="3"/>
  <c r="AL150" i="3"/>
  <c r="AJ150" i="3"/>
  <c r="AH150" i="3"/>
  <c r="AM150" i="3"/>
  <c r="EM148" i="3"/>
  <c r="F141" i="3"/>
  <c r="B141" i="3"/>
  <c r="E141" i="3"/>
  <c r="D141" i="3"/>
  <c r="C141" i="3"/>
  <c r="G141" i="3"/>
  <c r="H141" i="3"/>
  <c r="A140" i="3"/>
  <c r="I141" i="3"/>
  <c r="CY146" i="3"/>
  <c r="CJ146" i="3"/>
  <c r="CV146" i="3"/>
  <c r="CR146" i="3"/>
  <c r="CU146" i="3"/>
  <c r="CL146" i="3"/>
  <c r="CS146" i="3"/>
  <c r="CO146" i="3"/>
  <c r="CI146" i="3"/>
  <c r="CN146" i="3"/>
  <c r="CP146" i="3"/>
  <c r="CX146" i="3"/>
  <c r="CW146" i="3"/>
  <c r="CT146" i="3"/>
  <c r="CH146" i="3"/>
  <c r="CQ146" i="3"/>
  <c r="CK146" i="3"/>
  <c r="CM146" i="3"/>
  <c r="BI142" i="2"/>
  <c r="BM142" i="2"/>
  <c r="BH142" i="2"/>
  <c r="BJ142" i="2"/>
  <c r="BO142" i="2"/>
  <c r="BW142" i="2"/>
  <c r="BT142" i="2"/>
  <c r="CC142" i="2"/>
  <c r="CI142" i="2"/>
  <c r="BY142" i="2"/>
  <c r="CA142" i="2"/>
  <c r="CE142" i="2"/>
  <c r="BL142" i="2"/>
  <c r="BU142" i="2"/>
  <c r="BD142" i="2"/>
  <c r="BR142" i="2"/>
  <c r="BN142" i="2"/>
  <c r="BV142" i="2"/>
  <c r="BK142" i="2"/>
  <c r="BF142" i="2"/>
  <c r="BS142" i="2"/>
  <c r="CF142" i="2"/>
  <c r="BQ142" i="2"/>
  <c r="CH142" i="2"/>
  <c r="BP142" i="2"/>
  <c r="BX142" i="2"/>
  <c r="CB142" i="2"/>
  <c r="CD142" i="2"/>
  <c r="BG142" i="2"/>
  <c r="CG142" i="2"/>
  <c r="BE142" i="2"/>
  <c r="BC142" i="2"/>
  <c r="BZ142" i="2"/>
  <c r="AF149" i="3" l="1"/>
  <c r="AH149" i="3" s="1"/>
  <c r="AK142" i="2" a="1"/>
  <c r="AK142" i="2" s="1"/>
  <c r="AO142" i="2" a="1"/>
  <c r="AO142" i="2" s="1"/>
  <c r="Y142" i="2" a="1"/>
  <c r="Y142" i="2" s="1"/>
  <c r="S142" i="2" a="1"/>
  <c r="S142" i="2" s="1"/>
  <c r="V142" i="2" a="1"/>
  <c r="V142" i="2" s="1"/>
  <c r="AL142" i="2" a="1"/>
  <c r="AL142" i="2" s="1"/>
  <c r="AM142" i="2" a="1"/>
  <c r="AM142" i="2" s="1"/>
  <c r="AE142" i="2" a="1"/>
  <c r="AE142" i="2" s="1"/>
  <c r="W142" i="2" a="1"/>
  <c r="W142" i="2" s="1"/>
  <c r="AH142" i="2" a="1"/>
  <c r="AH142" i="2" s="1"/>
  <c r="AB142" i="2" a="1"/>
  <c r="AB142" i="2" s="1"/>
  <c r="AI142" i="2" a="1"/>
  <c r="AI142" i="2" s="1"/>
  <c r="AC142" i="2" a="1"/>
  <c r="AC142" i="2" s="1"/>
  <c r="O142" i="2" a="1"/>
  <c r="O142" i="2" s="1"/>
  <c r="Z142" i="2" a="1"/>
  <c r="Z142" i="2" s="1"/>
  <c r="AA142" i="2" a="1"/>
  <c r="AA142" i="2" s="1"/>
  <c r="U142" i="2" a="1"/>
  <c r="U142" i="2" s="1"/>
  <c r="AN142" i="2" a="1"/>
  <c r="AN142" i="2" s="1"/>
  <c r="AP142" i="2" a="1"/>
  <c r="AP142" i="2" s="1"/>
  <c r="L142" i="2" a="1"/>
  <c r="L142" i="2" s="1"/>
  <c r="P142" i="2" a="1"/>
  <c r="P142" i="2" s="1"/>
  <c r="N142" i="2" a="1"/>
  <c r="N142" i="2" s="1"/>
  <c r="AD142" i="2" a="1"/>
  <c r="AD142" i="2" s="1"/>
  <c r="K142" i="2" a="1"/>
  <c r="K142" i="2" s="1"/>
  <c r="M142" i="2" a="1"/>
  <c r="M142" i="2" s="1"/>
  <c r="R142" i="2" a="1"/>
  <c r="R142" i="2" s="1"/>
  <c r="AJ142" i="2" a="1"/>
  <c r="AJ142" i="2" s="1"/>
  <c r="Q142" i="2" a="1"/>
  <c r="Q142" i="2" s="1"/>
  <c r="X142" i="2" a="1"/>
  <c r="X142" i="2" s="1"/>
  <c r="AF142" i="2" a="1"/>
  <c r="AF142" i="2" s="1"/>
  <c r="T142" i="2" a="1"/>
  <c r="T142" i="2" s="1"/>
  <c r="AG142" i="2" a="1"/>
  <c r="AG142" i="2" s="1"/>
  <c r="J142" i="2" a="1"/>
  <c r="J142" i="2" s="1"/>
  <c r="EF146" i="3"/>
  <c r="DZ146" i="3"/>
  <c r="DO146" i="3"/>
  <c r="DL146" i="3"/>
  <c r="EI146" i="3"/>
  <c r="EJ146" i="3"/>
  <c r="DN146" i="3"/>
  <c r="DH146" i="3"/>
  <c r="DU146" i="3"/>
  <c r="EE146" i="3"/>
  <c r="EB146" i="3"/>
  <c r="EA146" i="3"/>
  <c r="DT146" i="3"/>
  <c r="EH146" i="3"/>
  <c r="DQ146" i="3"/>
  <c r="DG146" i="3"/>
  <c r="EG146" i="3"/>
  <c r="EC146" i="3"/>
  <c r="DW146" i="3"/>
  <c r="DS146" i="3"/>
  <c r="DM146" i="3"/>
  <c r="DI146" i="3"/>
  <c r="DF146" i="3"/>
  <c r="EL146" i="3"/>
  <c r="ED146" i="3"/>
  <c r="DK146" i="3"/>
  <c r="DJ146" i="3"/>
  <c r="DP146" i="3"/>
  <c r="DY146" i="3"/>
  <c r="DV146" i="3"/>
  <c r="EK146" i="3"/>
  <c r="DR146" i="3"/>
  <c r="DX146" i="3"/>
  <c r="BP144" i="3"/>
  <c r="BO144" i="3"/>
  <c r="CB144" i="3"/>
  <c r="BF144" i="3"/>
  <c r="BT144" i="3"/>
  <c r="BH144" i="3"/>
  <c r="BZ144" i="3"/>
  <c r="BM144" i="3"/>
  <c r="BY144" i="3"/>
  <c r="CE144" i="3"/>
  <c r="DC144" i="3" s="1"/>
  <c r="BN144" i="3"/>
  <c r="CG144" i="3"/>
  <c r="DE144" i="3" s="1"/>
  <c r="BS144" i="3"/>
  <c r="BW144" i="3"/>
  <c r="BB144" i="3"/>
  <c r="DA144" i="3" s="1"/>
  <c r="BV144" i="3"/>
  <c r="BC144" i="3"/>
  <c r="DB144" i="3" s="1"/>
  <c r="BA144" i="3"/>
  <c r="BK144" i="3"/>
  <c r="CA144" i="3"/>
  <c r="CC144" i="3"/>
  <c r="BR144" i="3"/>
  <c r="CD144" i="3"/>
  <c r="BG144" i="3"/>
  <c r="CF144" i="3"/>
  <c r="DD144" i="3" s="1"/>
  <c r="BQ144" i="3"/>
  <c r="BX144" i="3"/>
  <c r="BJ144" i="3"/>
  <c r="BD144" i="3"/>
  <c r="BI144" i="3"/>
  <c r="BL144" i="3"/>
  <c r="BE144" i="3"/>
  <c r="BU144" i="3"/>
  <c r="G140" i="3"/>
  <c r="F140" i="3"/>
  <c r="E140" i="3"/>
  <c r="D140" i="3"/>
  <c r="A139" i="3"/>
  <c r="B140" i="3"/>
  <c r="I140" i="3"/>
  <c r="C140" i="3"/>
  <c r="H140" i="3"/>
  <c r="AQ143" i="2"/>
  <c r="EM147" i="3"/>
  <c r="AZ139" i="2"/>
  <c r="BA140" i="2"/>
  <c r="H140" i="2"/>
  <c r="C140" i="2"/>
  <c r="I140" i="2"/>
  <c r="A139" i="2"/>
  <c r="D140" i="2"/>
  <c r="E140" i="2"/>
  <c r="G140" i="2"/>
  <c r="B140" i="2"/>
  <c r="F140" i="2"/>
  <c r="BB141" i="2"/>
  <c r="CZ145" i="3"/>
  <c r="S148" i="3"/>
  <c r="U148" i="3"/>
  <c r="T148" i="3"/>
  <c r="X148" i="3"/>
  <c r="K148" i="3"/>
  <c r="AB148" i="3"/>
  <c r="M148" i="3"/>
  <c r="AA148" i="3"/>
  <c r="J148" i="3"/>
  <c r="Z148" i="3"/>
  <c r="L148" i="3"/>
  <c r="V148" i="3"/>
  <c r="O148" i="3"/>
  <c r="W148" i="3"/>
  <c r="Y148" i="3"/>
  <c r="N148" i="3"/>
  <c r="AD148" i="3"/>
  <c r="R148" i="3"/>
  <c r="AC148" i="3"/>
  <c r="AE148" i="3"/>
  <c r="P148" i="3"/>
  <c r="Q148" i="3"/>
  <c r="BN141" i="2"/>
  <c r="BV141" i="2"/>
  <c r="BT141" i="2"/>
  <c r="BE141" i="2"/>
  <c r="CF141" i="2"/>
  <c r="BP141" i="2"/>
  <c r="BM141" i="2"/>
  <c r="BQ141" i="2"/>
  <c r="BG141" i="2"/>
  <c r="BZ141" i="2"/>
  <c r="CG141" i="2"/>
  <c r="BS141" i="2"/>
  <c r="BK141" i="2"/>
  <c r="CE141" i="2"/>
  <c r="CA141" i="2"/>
  <c r="BW141" i="2"/>
  <c r="BO141" i="2"/>
  <c r="BH141" i="2"/>
  <c r="BU141" i="2"/>
  <c r="BF141" i="2"/>
  <c r="BY141" i="2"/>
  <c r="CD141" i="2"/>
  <c r="CI141" i="2"/>
  <c r="BR141" i="2"/>
  <c r="CH141" i="2"/>
  <c r="CC141" i="2"/>
  <c r="CB141" i="2"/>
  <c r="BL141" i="2"/>
  <c r="BC141" i="2"/>
  <c r="BX141" i="2"/>
  <c r="BJ141" i="2"/>
  <c r="BI141" i="2"/>
  <c r="BD141" i="2"/>
  <c r="CU145" i="3"/>
  <c r="CJ145" i="3"/>
  <c r="CH145" i="3"/>
  <c r="CR145" i="3"/>
  <c r="CO145" i="3"/>
  <c r="CL145" i="3"/>
  <c r="CK145" i="3"/>
  <c r="CN145" i="3"/>
  <c r="CX145" i="3"/>
  <c r="CP145" i="3"/>
  <c r="CT145" i="3"/>
  <c r="CY145" i="3"/>
  <c r="CV145" i="3"/>
  <c r="CW145" i="3"/>
  <c r="CI145" i="3"/>
  <c r="CQ145" i="3"/>
  <c r="CS145" i="3"/>
  <c r="CM145" i="3"/>
  <c r="AL149" i="3" l="1"/>
  <c r="AM149" i="3"/>
  <c r="AG149" i="3"/>
  <c r="AJ149" i="3"/>
  <c r="AI149" i="3"/>
  <c r="AK149" i="3"/>
  <c r="AQ142" i="2"/>
  <c r="BQ142" i="3" s="1"/>
  <c r="AF148" i="3"/>
  <c r="AH148" i="3" s="1"/>
  <c r="DH145" i="3"/>
  <c r="EK145" i="3"/>
  <c r="DY145" i="3"/>
  <c r="EI145" i="3"/>
  <c r="DR145" i="3"/>
  <c r="DI145" i="3"/>
  <c r="EL145" i="3"/>
  <c r="ED145" i="3"/>
  <c r="DL145" i="3"/>
  <c r="DN145" i="3"/>
  <c r="EF145" i="3"/>
  <c r="DT145" i="3"/>
  <c r="DF145" i="3"/>
  <c r="EA145" i="3"/>
  <c r="EJ145" i="3"/>
  <c r="DM145" i="3"/>
  <c r="DJ145" i="3"/>
  <c r="DW145" i="3"/>
  <c r="DP145" i="3"/>
  <c r="DZ145" i="3"/>
  <c r="DS145" i="3"/>
  <c r="DV145" i="3"/>
  <c r="EH145" i="3"/>
  <c r="DG145" i="3"/>
  <c r="EG145" i="3"/>
  <c r="EE145" i="3"/>
  <c r="DK145" i="3"/>
  <c r="DO145" i="3"/>
  <c r="EB145" i="3"/>
  <c r="DQ145" i="3"/>
  <c r="EC145" i="3"/>
  <c r="DU145" i="3"/>
  <c r="DX145" i="3"/>
  <c r="Z141" i="2" a="1"/>
  <c r="Z141" i="2" s="1"/>
  <c r="AC141" i="2" a="1"/>
  <c r="AC141" i="2" s="1"/>
  <c r="X141" i="2" a="1"/>
  <c r="X141" i="2" s="1"/>
  <c r="AB141" i="2" a="1"/>
  <c r="AB141" i="2" s="1"/>
  <c r="AM141" i="2" a="1"/>
  <c r="AM141" i="2" s="1"/>
  <c r="S141" i="2" a="1"/>
  <c r="S141" i="2" s="1"/>
  <c r="Q141" i="2" a="1"/>
  <c r="Q141" i="2" s="1"/>
  <c r="AE141" i="2" a="1"/>
  <c r="AE141" i="2" s="1"/>
  <c r="AL141" i="2" a="1"/>
  <c r="AL141" i="2" s="1"/>
  <c r="AF141" i="2" a="1"/>
  <c r="AF141" i="2" s="1"/>
  <c r="N141" i="2" a="1"/>
  <c r="N141" i="2" s="1"/>
  <c r="AG141" i="2" a="1"/>
  <c r="AG141" i="2" s="1"/>
  <c r="P141" i="2" a="1"/>
  <c r="P141" i="2" s="1"/>
  <c r="M141" i="2" a="1"/>
  <c r="M141" i="2" s="1"/>
  <c r="AD141" i="2" a="1"/>
  <c r="AD141" i="2" s="1"/>
  <c r="AK141" i="2" a="1"/>
  <c r="AK141" i="2" s="1"/>
  <c r="U141" i="2" a="1"/>
  <c r="U141" i="2" s="1"/>
  <c r="AJ141" i="2" a="1"/>
  <c r="AJ141" i="2" s="1"/>
  <c r="AP141" i="2" a="1"/>
  <c r="AP141" i="2" s="1"/>
  <c r="V141" i="2" a="1"/>
  <c r="V141" i="2" s="1"/>
  <c r="AA141" i="2" a="1"/>
  <c r="AA141" i="2" s="1"/>
  <c r="AH141" i="2" a="1"/>
  <c r="AH141" i="2" s="1"/>
  <c r="O141" i="2" a="1"/>
  <c r="O141" i="2" s="1"/>
  <c r="W141" i="2" a="1"/>
  <c r="W141" i="2" s="1"/>
  <c r="Y141" i="2" a="1"/>
  <c r="Y141" i="2" s="1"/>
  <c r="AI141" i="2" a="1"/>
  <c r="AI141" i="2" s="1"/>
  <c r="T141" i="2" a="1"/>
  <c r="T141" i="2" s="1"/>
  <c r="AN141" i="2" a="1"/>
  <c r="AN141" i="2" s="1"/>
  <c r="K141" i="2" a="1"/>
  <c r="K141" i="2" s="1"/>
  <c r="AO141" i="2" a="1"/>
  <c r="AO141" i="2" s="1"/>
  <c r="R141" i="2" a="1"/>
  <c r="R141" i="2" s="1"/>
  <c r="L141" i="2" a="1"/>
  <c r="L141" i="2" s="1"/>
  <c r="J141" i="2" a="1"/>
  <c r="J141" i="2" s="1"/>
  <c r="D139" i="3"/>
  <c r="G139" i="3"/>
  <c r="F139" i="3"/>
  <c r="I139" i="3"/>
  <c r="E139" i="3"/>
  <c r="C139" i="3"/>
  <c r="A138" i="3"/>
  <c r="H139" i="3"/>
  <c r="B139" i="3"/>
  <c r="EM146" i="3"/>
  <c r="BR143" i="3"/>
  <c r="BD143" i="3"/>
  <c r="CD143" i="3"/>
  <c r="BQ143" i="3"/>
  <c r="CB143" i="3"/>
  <c r="BU143" i="3"/>
  <c r="CE143" i="3"/>
  <c r="DC143" i="3" s="1"/>
  <c r="BB143" i="3"/>
  <c r="DA143" i="3" s="1"/>
  <c r="BA143" i="3"/>
  <c r="BK143" i="3"/>
  <c r="BZ143" i="3"/>
  <c r="BC143" i="3"/>
  <c r="DB143" i="3" s="1"/>
  <c r="BY143" i="3"/>
  <c r="BG143" i="3"/>
  <c r="BP143" i="3"/>
  <c r="BF143" i="3"/>
  <c r="BT143" i="3"/>
  <c r="BS143" i="3"/>
  <c r="BL143" i="3"/>
  <c r="CG143" i="3"/>
  <c r="DE143" i="3" s="1"/>
  <c r="CC143" i="3"/>
  <c r="BO143" i="3"/>
  <c r="CF143" i="3"/>
  <c r="DD143" i="3" s="1"/>
  <c r="BH143" i="3"/>
  <c r="BE143" i="3"/>
  <c r="BI143" i="3"/>
  <c r="CA143" i="3"/>
  <c r="BM143" i="3"/>
  <c r="BW143" i="3"/>
  <c r="BN143" i="3"/>
  <c r="BV143" i="3"/>
  <c r="BX143" i="3"/>
  <c r="BJ143" i="3"/>
  <c r="AE147" i="3"/>
  <c r="Q147" i="3"/>
  <c r="X147" i="3"/>
  <c r="J147" i="3"/>
  <c r="Z147" i="3"/>
  <c r="L147" i="3"/>
  <c r="M147" i="3"/>
  <c r="Y147" i="3"/>
  <c r="K147" i="3"/>
  <c r="W147" i="3"/>
  <c r="P147" i="3"/>
  <c r="U147" i="3"/>
  <c r="V147" i="3"/>
  <c r="O147" i="3"/>
  <c r="T147" i="3"/>
  <c r="AA147" i="3"/>
  <c r="AD147" i="3"/>
  <c r="N147" i="3"/>
  <c r="R147" i="3"/>
  <c r="AB147" i="3"/>
  <c r="AC147" i="3"/>
  <c r="S147" i="3"/>
  <c r="CZ144" i="3"/>
  <c r="BB140" i="2"/>
  <c r="H139" i="2"/>
  <c r="F139" i="2"/>
  <c r="A138" i="2"/>
  <c r="G139" i="2"/>
  <c r="E139" i="2"/>
  <c r="C139" i="2"/>
  <c r="I139" i="2"/>
  <c r="B139" i="2"/>
  <c r="D139" i="2"/>
  <c r="BA139" i="2"/>
  <c r="AZ138" i="2"/>
  <c r="BY142" i="3"/>
  <c r="BN142" i="3"/>
  <c r="BK142" i="3"/>
  <c r="BD142" i="3"/>
  <c r="BU142" i="3"/>
  <c r="BR142" i="3"/>
  <c r="CA142" i="3"/>
  <c r="BW142" i="3"/>
  <c r="CU144" i="3"/>
  <c r="CH144" i="3"/>
  <c r="CN144" i="3"/>
  <c r="CK144" i="3"/>
  <c r="CQ144" i="3"/>
  <c r="CW144" i="3"/>
  <c r="CT144" i="3"/>
  <c r="CL144" i="3"/>
  <c r="CV144" i="3"/>
  <c r="CS144" i="3"/>
  <c r="CX144" i="3"/>
  <c r="CP144" i="3"/>
  <c r="CJ144" i="3"/>
  <c r="CR144" i="3"/>
  <c r="CI144" i="3"/>
  <c r="CM144" i="3"/>
  <c r="CY144" i="3"/>
  <c r="CO144" i="3"/>
  <c r="BV140" i="2"/>
  <c r="CB140" i="2"/>
  <c r="BT140" i="2"/>
  <c r="BZ140" i="2"/>
  <c r="BI140" i="2"/>
  <c r="BC140" i="2"/>
  <c r="BX140" i="2"/>
  <c r="BF140" i="2"/>
  <c r="BD140" i="2"/>
  <c r="BO140" i="2"/>
  <c r="CE140" i="2"/>
  <c r="CA140" i="2"/>
  <c r="BK140" i="2"/>
  <c r="BQ140" i="2"/>
  <c r="BN140" i="2"/>
  <c r="BR140" i="2"/>
  <c r="CI140" i="2"/>
  <c r="BS140" i="2"/>
  <c r="CG140" i="2"/>
  <c r="BL140" i="2"/>
  <c r="CD140" i="2"/>
  <c r="CC140" i="2"/>
  <c r="BH140" i="2"/>
  <c r="BW140" i="2"/>
  <c r="BY140" i="2"/>
  <c r="BP140" i="2"/>
  <c r="CF140" i="2"/>
  <c r="BJ140" i="2"/>
  <c r="CH140" i="2"/>
  <c r="BU140" i="2"/>
  <c r="BG140" i="2"/>
  <c r="BE140" i="2"/>
  <c r="BM140" i="2"/>
  <c r="CD142" i="3" l="1"/>
  <c r="BM142" i="3"/>
  <c r="CB142" i="3"/>
  <c r="BZ142" i="3"/>
  <c r="CF142" i="3"/>
  <c r="DD142" i="3" s="1"/>
  <c r="BX142" i="3"/>
  <c r="BO142" i="3"/>
  <c r="CG142" i="3"/>
  <c r="DE142" i="3" s="1"/>
  <c r="BF142" i="3"/>
  <c r="BL142" i="3"/>
  <c r="BG142" i="3"/>
  <c r="BC142" i="3"/>
  <c r="DB142" i="3" s="1"/>
  <c r="BH142" i="3"/>
  <c r="CC142" i="3"/>
  <c r="BT142" i="3"/>
  <c r="BA142" i="3"/>
  <c r="BV142" i="3"/>
  <c r="BS142" i="3"/>
  <c r="BJ142" i="3"/>
  <c r="BE142" i="3"/>
  <c r="BP142" i="3"/>
  <c r="BI142" i="3"/>
  <c r="CE142" i="3"/>
  <c r="DC142" i="3" s="1"/>
  <c r="BB142" i="3"/>
  <c r="DA142" i="3" s="1"/>
  <c r="AG148" i="3"/>
  <c r="AI148" i="3"/>
  <c r="AK148" i="3"/>
  <c r="AM148" i="3"/>
  <c r="AL148" i="3"/>
  <c r="AJ148" i="3"/>
  <c r="AQ141" i="2"/>
  <c r="CD141" i="3" s="1"/>
  <c r="P140" i="2" a="1"/>
  <c r="P140" i="2" s="1"/>
  <c r="X140" i="2" a="1"/>
  <c r="X140" i="2" s="1"/>
  <c r="AI140" i="2" a="1"/>
  <c r="AI140" i="2" s="1"/>
  <c r="AH140" i="2" a="1"/>
  <c r="AH140" i="2" s="1"/>
  <c r="AD140" i="2" a="1"/>
  <c r="AD140" i="2" s="1"/>
  <c r="M140" i="2" a="1"/>
  <c r="M140" i="2" s="1"/>
  <c r="T140" i="2" a="1"/>
  <c r="T140" i="2" s="1"/>
  <c r="AB140" i="2" a="1"/>
  <c r="AB140" i="2" s="1"/>
  <c r="Z140" i="2" a="1"/>
  <c r="Z140" i="2" s="1"/>
  <c r="AO140" i="2" a="1"/>
  <c r="AO140" i="2" s="1"/>
  <c r="AC140" i="2" a="1"/>
  <c r="AC140" i="2" s="1"/>
  <c r="R140" i="2" a="1"/>
  <c r="R140" i="2" s="1"/>
  <c r="AJ140" i="2" a="1"/>
  <c r="AJ140" i="2" s="1"/>
  <c r="AK140" i="2" a="1"/>
  <c r="AK140" i="2" s="1"/>
  <c r="S140" i="2" a="1"/>
  <c r="S140" i="2" s="1"/>
  <c r="AM140" i="2" a="1"/>
  <c r="AM140" i="2" s="1"/>
  <c r="O140" i="2" a="1"/>
  <c r="O140" i="2" s="1"/>
  <c r="U140" i="2" a="1"/>
  <c r="U140" i="2" s="1"/>
  <c r="AE140" i="2" a="1"/>
  <c r="AE140" i="2" s="1"/>
  <c r="N140" i="2" a="1"/>
  <c r="N140" i="2" s="1"/>
  <c r="AN140" i="2" a="1"/>
  <c r="AN140" i="2" s="1"/>
  <c r="V140" i="2" a="1"/>
  <c r="V140" i="2" s="1"/>
  <c r="AP140" i="2" a="1"/>
  <c r="AP140" i="2" s="1"/>
  <c r="Q140" i="2" a="1"/>
  <c r="Q140" i="2" s="1"/>
  <c r="AA140" i="2" a="1"/>
  <c r="AA140" i="2" s="1"/>
  <c r="J140" i="2" a="1"/>
  <c r="J140" i="2" s="1"/>
  <c r="W140" i="2" a="1"/>
  <c r="W140" i="2" s="1"/>
  <c r="K140" i="2" a="1"/>
  <c r="K140" i="2" s="1"/>
  <c r="AF140" i="2" a="1"/>
  <c r="AF140" i="2" s="1"/>
  <c r="Y140" i="2" a="1"/>
  <c r="Y140" i="2" s="1"/>
  <c r="AL140" i="2" a="1"/>
  <c r="AL140" i="2" s="1"/>
  <c r="AG140" i="2" a="1"/>
  <c r="AG140" i="2" s="1"/>
  <c r="L140" i="2" a="1"/>
  <c r="L140" i="2" s="1"/>
  <c r="DN144" i="3"/>
  <c r="EL144" i="3"/>
  <c r="DH144" i="3"/>
  <c r="EC144" i="3"/>
  <c r="EG144" i="3"/>
  <c r="EK144" i="3"/>
  <c r="DT144" i="3"/>
  <c r="DI144" i="3"/>
  <c r="DO144" i="3"/>
  <c r="DL144" i="3"/>
  <c r="DR144" i="3"/>
  <c r="DZ144" i="3"/>
  <c r="EH144" i="3"/>
  <c r="EF144" i="3"/>
  <c r="DF144" i="3"/>
  <c r="DU144" i="3"/>
  <c r="DM144" i="3"/>
  <c r="EB144" i="3"/>
  <c r="EJ144" i="3"/>
  <c r="DX144" i="3"/>
  <c r="EE144" i="3"/>
  <c r="DV144" i="3"/>
  <c r="DG144" i="3"/>
  <c r="DP144" i="3"/>
  <c r="EI144" i="3"/>
  <c r="DQ144" i="3"/>
  <c r="DK144" i="3"/>
  <c r="DW144" i="3"/>
  <c r="DJ144" i="3"/>
  <c r="DS144" i="3"/>
  <c r="EA144" i="3"/>
  <c r="DY144" i="3"/>
  <c r="ED144" i="3"/>
  <c r="AF147" i="3"/>
  <c r="BA138" i="2"/>
  <c r="AZ137" i="2"/>
  <c r="B138" i="2"/>
  <c r="D138" i="2"/>
  <c r="E138" i="2"/>
  <c r="F138" i="2"/>
  <c r="C138" i="2"/>
  <c r="A137" i="2"/>
  <c r="H138" i="2"/>
  <c r="I138" i="2"/>
  <c r="G138" i="2"/>
  <c r="CZ142" i="3"/>
  <c r="CZ143" i="3"/>
  <c r="EM145" i="3"/>
  <c r="V146" i="3"/>
  <c r="L146" i="3"/>
  <c r="O146" i="3"/>
  <c r="U146" i="3"/>
  <c r="M146" i="3"/>
  <c r="J146" i="3"/>
  <c r="N146" i="3"/>
  <c r="K146" i="3"/>
  <c r="Q146" i="3"/>
  <c r="X146" i="3"/>
  <c r="W146" i="3"/>
  <c r="T146" i="3"/>
  <c r="R146" i="3"/>
  <c r="P146" i="3"/>
  <c r="AA146" i="3"/>
  <c r="AE146" i="3"/>
  <c r="Z146" i="3"/>
  <c r="Y146" i="3"/>
  <c r="AD146" i="3"/>
  <c r="AB146" i="3"/>
  <c r="AC146" i="3"/>
  <c r="S146" i="3"/>
  <c r="CB141" i="3"/>
  <c r="BL141" i="3"/>
  <c r="BV141" i="3"/>
  <c r="BZ141" i="3"/>
  <c r="BB139" i="2"/>
  <c r="C138" i="3"/>
  <c r="I138" i="3"/>
  <c r="A137" i="3"/>
  <c r="D138" i="3"/>
  <c r="F138" i="3"/>
  <c r="H138" i="3"/>
  <c r="G138" i="3"/>
  <c r="B138" i="3"/>
  <c r="E138" i="3"/>
  <c r="CU143" i="3"/>
  <c r="CV143" i="3"/>
  <c r="CK143" i="3"/>
  <c r="CQ143" i="3"/>
  <c r="CS143" i="3"/>
  <c r="CY143" i="3"/>
  <c r="CR143" i="3"/>
  <c r="CT143" i="3"/>
  <c r="CH143" i="3"/>
  <c r="CM143" i="3"/>
  <c r="CJ143" i="3"/>
  <c r="CO143" i="3"/>
  <c r="CW143" i="3"/>
  <c r="CX143" i="3"/>
  <c r="CI143" i="3"/>
  <c r="CP143" i="3"/>
  <c r="CL143" i="3"/>
  <c r="CN143" i="3"/>
  <c r="BG139" i="2"/>
  <c r="BV139" i="2"/>
  <c r="BP139" i="2"/>
  <c r="BD139" i="2"/>
  <c r="CH139" i="2"/>
  <c r="CB139" i="2"/>
  <c r="CG139" i="2"/>
  <c r="CF139" i="2"/>
  <c r="BR139" i="2"/>
  <c r="BE139" i="2"/>
  <c r="BU139" i="2"/>
  <c r="BI139" i="2"/>
  <c r="CE139" i="2"/>
  <c r="BJ139" i="2"/>
  <c r="BL139" i="2"/>
  <c r="CD139" i="2"/>
  <c r="BZ139" i="2"/>
  <c r="CC139" i="2"/>
  <c r="BS139" i="2"/>
  <c r="BK139" i="2"/>
  <c r="CI139" i="2"/>
  <c r="BM139" i="2"/>
  <c r="BY139" i="2"/>
  <c r="BQ139" i="2"/>
  <c r="BT139" i="2"/>
  <c r="BH139" i="2"/>
  <c r="BW139" i="2"/>
  <c r="BX139" i="2"/>
  <c r="BF139" i="2"/>
  <c r="BO139" i="2"/>
  <c r="BC139" i="2"/>
  <c r="CA139" i="2"/>
  <c r="BN139" i="2"/>
  <c r="DF143" i="3" l="1"/>
  <c r="CA141" i="3"/>
  <c r="BH141" i="3"/>
  <c r="BW141" i="3"/>
  <c r="BE141" i="3"/>
  <c r="BB141" i="3"/>
  <c r="DA141" i="3" s="1"/>
  <c r="BX141" i="3"/>
  <c r="BK141" i="3"/>
  <c r="CG141" i="3"/>
  <c r="DE141" i="3" s="1"/>
  <c r="BG141" i="3"/>
  <c r="BQ141" i="3"/>
  <c r="BU141" i="3"/>
  <c r="BD141" i="3"/>
  <c r="BS141" i="3"/>
  <c r="BY141" i="3"/>
  <c r="BR141" i="3"/>
  <c r="CC141" i="3"/>
  <c r="BO141" i="3"/>
  <c r="BN141" i="3"/>
  <c r="BJ141" i="3"/>
  <c r="BA141" i="3"/>
  <c r="BI141" i="3"/>
  <c r="BT141" i="3"/>
  <c r="CF141" i="3"/>
  <c r="DD141" i="3" s="1"/>
  <c r="CE141" i="3"/>
  <c r="DC141" i="3" s="1"/>
  <c r="BM141" i="3"/>
  <c r="BP141" i="3"/>
  <c r="BF141" i="3"/>
  <c r="BC141" i="3"/>
  <c r="AQ140" i="2"/>
  <c r="BH140" i="3" s="1"/>
  <c r="M139" i="2" a="1"/>
  <c r="M139" i="2" s="1"/>
  <c r="AJ139" i="2" a="1"/>
  <c r="AJ139" i="2" s="1"/>
  <c r="X139" i="2" a="1"/>
  <c r="X139" i="2" s="1"/>
  <c r="AD139" i="2" a="1"/>
  <c r="AD139" i="2" s="1"/>
  <c r="AH139" i="2" a="1"/>
  <c r="AH139" i="2" s="1"/>
  <c r="AL139" i="2" a="1"/>
  <c r="AL139" i="2" s="1"/>
  <c r="K139" i="2" a="1"/>
  <c r="K139" i="2" s="1"/>
  <c r="Q139" i="2" a="1"/>
  <c r="Q139" i="2" s="1"/>
  <c r="AG139" i="2" a="1"/>
  <c r="AG139" i="2" s="1"/>
  <c r="AF139" i="2" a="1"/>
  <c r="AF139" i="2" s="1"/>
  <c r="AC139" i="2" a="1"/>
  <c r="AC139" i="2" s="1"/>
  <c r="P139" i="2" a="1"/>
  <c r="P139" i="2" s="1"/>
  <c r="N139" i="2" a="1"/>
  <c r="N139" i="2" s="1"/>
  <c r="AB139" i="2" a="1"/>
  <c r="AB139" i="2" s="1"/>
  <c r="AO139" i="2" a="1"/>
  <c r="AO139" i="2" s="1"/>
  <c r="J139" i="2" a="1"/>
  <c r="J139" i="2" s="1"/>
  <c r="S139" i="2" a="1"/>
  <c r="S139" i="2" s="1"/>
  <c r="V139" i="2" a="1"/>
  <c r="V139" i="2" s="1"/>
  <c r="Z139" i="2" a="1"/>
  <c r="Z139" i="2" s="1"/>
  <c r="T139" i="2" a="1"/>
  <c r="T139" i="2" s="1"/>
  <c r="AE139" i="2" a="1"/>
  <c r="AE139" i="2" s="1"/>
  <c r="AK139" i="2" a="1"/>
  <c r="AK139" i="2" s="1"/>
  <c r="L139" i="2" a="1"/>
  <c r="L139" i="2" s="1"/>
  <c r="W139" i="2" a="1"/>
  <c r="W139" i="2" s="1"/>
  <c r="U139" i="2" a="1"/>
  <c r="U139" i="2" s="1"/>
  <c r="R139" i="2" a="1"/>
  <c r="R139" i="2" s="1"/>
  <c r="AM139" i="2" a="1"/>
  <c r="AM139" i="2" s="1"/>
  <c r="Y139" i="2" a="1"/>
  <c r="Y139" i="2" s="1"/>
  <c r="AP139" i="2" a="1"/>
  <c r="AP139" i="2" s="1"/>
  <c r="AA139" i="2" a="1"/>
  <c r="AA139" i="2" s="1"/>
  <c r="AI139" i="2" a="1"/>
  <c r="AI139" i="2" s="1"/>
  <c r="O139" i="2" a="1"/>
  <c r="O139" i="2" s="1"/>
  <c r="AN139" i="2" a="1"/>
  <c r="AN139" i="2" s="1"/>
  <c r="AF146" i="3"/>
  <c r="D137" i="3"/>
  <c r="A136" i="3"/>
  <c r="H137" i="3"/>
  <c r="G137" i="3"/>
  <c r="C137" i="3"/>
  <c r="E137" i="3"/>
  <c r="F137" i="3"/>
  <c r="I137" i="3"/>
  <c r="B137" i="3"/>
  <c r="AZ136" i="2"/>
  <c r="BA137" i="2"/>
  <c r="DX143" i="3"/>
  <c r="DR143" i="3"/>
  <c r="DP143" i="3"/>
  <c r="EH143" i="3"/>
  <c r="DV143" i="3"/>
  <c r="DN143" i="3"/>
  <c r="DJ143" i="3"/>
  <c r="DG143" i="3"/>
  <c r="DZ143" i="3"/>
  <c r="DL143" i="3"/>
  <c r="BB138" i="2"/>
  <c r="H137" i="2"/>
  <c r="I137" i="2"/>
  <c r="E137" i="2"/>
  <c r="A136" i="2"/>
  <c r="G137" i="2"/>
  <c r="F137" i="2"/>
  <c r="B137" i="2"/>
  <c r="C137" i="2"/>
  <c r="D137" i="2"/>
  <c r="EG143" i="3"/>
  <c r="ED143" i="3"/>
  <c r="DT143" i="3"/>
  <c r="DW143" i="3"/>
  <c r="J145" i="3"/>
  <c r="AA145" i="3"/>
  <c r="AD145" i="3"/>
  <c r="Y145" i="3"/>
  <c r="U145" i="3"/>
  <c r="X145" i="3"/>
  <c r="O145" i="3"/>
  <c r="N145" i="3"/>
  <c r="K145" i="3"/>
  <c r="AE145" i="3"/>
  <c r="Z145" i="3"/>
  <c r="Q145" i="3"/>
  <c r="T145" i="3"/>
  <c r="R145" i="3"/>
  <c r="W145" i="3"/>
  <c r="M145" i="3"/>
  <c r="P145" i="3"/>
  <c r="AC145" i="3"/>
  <c r="L145" i="3"/>
  <c r="S145" i="3"/>
  <c r="V145" i="3"/>
  <c r="AB145" i="3"/>
  <c r="EI143" i="3"/>
  <c r="EE143" i="3"/>
  <c r="DO143" i="3"/>
  <c r="DH143" i="3"/>
  <c r="AJ147" i="3"/>
  <c r="AK147" i="3"/>
  <c r="AI147" i="3"/>
  <c r="AM147" i="3"/>
  <c r="AG147" i="3"/>
  <c r="AH147" i="3"/>
  <c r="AL147" i="3"/>
  <c r="DS143" i="3"/>
  <c r="EC143" i="3"/>
  <c r="DQ143" i="3"/>
  <c r="EL143" i="3"/>
  <c r="CZ141" i="3"/>
  <c r="EJ143" i="3"/>
  <c r="DU143" i="3"/>
  <c r="DM143" i="3"/>
  <c r="EA143" i="3"/>
  <c r="EF143" i="3"/>
  <c r="EB143" i="3"/>
  <c r="BN140" i="3"/>
  <c r="BS140" i="3"/>
  <c r="BT140" i="3"/>
  <c r="BR140" i="3"/>
  <c r="BL140" i="3"/>
  <c r="CA140" i="3"/>
  <c r="BV140" i="3"/>
  <c r="BJ140" i="3"/>
  <c r="BB140" i="3"/>
  <c r="DA140" i="3" s="1"/>
  <c r="BW140" i="3"/>
  <c r="BQ140" i="3"/>
  <c r="CC140" i="3"/>
  <c r="CE140" i="3"/>
  <c r="DC140" i="3" s="1"/>
  <c r="BF140" i="3"/>
  <c r="DI143" i="3"/>
  <c r="EM144" i="3"/>
  <c r="DK143" i="3"/>
  <c r="DY143" i="3"/>
  <c r="EK143" i="3"/>
  <c r="CW142" i="3"/>
  <c r="CT142" i="3"/>
  <c r="CI142" i="3"/>
  <c r="CH142" i="3"/>
  <c r="CY142" i="3"/>
  <c r="CL142" i="3"/>
  <c r="CX142" i="3"/>
  <c r="CV142" i="3"/>
  <c r="CS142" i="3"/>
  <c r="CQ142" i="3"/>
  <c r="CU142" i="3"/>
  <c r="CN142" i="3"/>
  <c r="CM142" i="3"/>
  <c r="CK142" i="3"/>
  <c r="CO142" i="3"/>
  <c r="CP142" i="3"/>
  <c r="CJ142" i="3"/>
  <c r="CR142" i="3"/>
  <c r="BJ138" i="2"/>
  <c r="BG138" i="2"/>
  <c r="BH138" i="2"/>
  <c r="CA138" i="2"/>
  <c r="BN138" i="2"/>
  <c r="BL138" i="2"/>
  <c r="BT138" i="2"/>
  <c r="CB138" i="2"/>
  <c r="CE138" i="2"/>
  <c r="CF138" i="2"/>
  <c r="BU138" i="2"/>
  <c r="BQ138" i="2"/>
  <c r="BP138" i="2"/>
  <c r="CH138" i="2"/>
  <c r="CC138" i="2"/>
  <c r="BO138" i="2"/>
  <c r="BE138" i="2"/>
  <c r="BW138" i="2"/>
  <c r="BX138" i="2"/>
  <c r="BZ138" i="2"/>
  <c r="BM138" i="2"/>
  <c r="BR138" i="2"/>
  <c r="BF138" i="2"/>
  <c r="CG138" i="2"/>
  <c r="CI138" i="2"/>
  <c r="BS138" i="2"/>
  <c r="BD138" i="2"/>
  <c r="BI138" i="2"/>
  <c r="BC138" i="2"/>
  <c r="BY138" i="2"/>
  <c r="BK138" i="2"/>
  <c r="CD138" i="2"/>
  <c r="BV138" i="2"/>
  <c r="CD140" i="3" l="1"/>
  <c r="BK140" i="3"/>
  <c r="BE140" i="3"/>
  <c r="CB140" i="3"/>
  <c r="BO140" i="3"/>
  <c r="CG140" i="3"/>
  <c r="DE140" i="3" s="1"/>
  <c r="BX140" i="3"/>
  <c r="BU140" i="3"/>
  <c r="BG140" i="3"/>
  <c r="BZ140" i="3"/>
  <c r="BC140" i="3"/>
  <c r="DB140" i="3" s="1"/>
  <c r="BP140" i="3"/>
  <c r="BY140" i="3"/>
  <c r="BI140" i="3"/>
  <c r="BA140" i="3"/>
  <c r="BD140" i="3"/>
  <c r="CF140" i="3"/>
  <c r="DD140" i="3" s="1"/>
  <c r="BM140" i="3"/>
  <c r="ED142" i="3"/>
  <c r="DV142" i="3"/>
  <c r="EA142" i="3"/>
  <c r="DT142" i="3"/>
  <c r="DN142" i="3"/>
  <c r="DQ142" i="3"/>
  <c r="DU142" i="3"/>
  <c r="EB142" i="3"/>
  <c r="EJ142" i="3"/>
  <c r="EE142" i="3"/>
  <c r="DM142" i="3"/>
  <c r="EF142" i="3"/>
  <c r="EK142" i="3"/>
  <c r="DP142" i="3"/>
  <c r="DL142" i="3"/>
  <c r="EC142" i="3"/>
  <c r="DR142" i="3"/>
  <c r="DO142" i="3"/>
  <c r="DX142" i="3"/>
  <c r="DY142" i="3"/>
  <c r="EH142" i="3"/>
  <c r="DZ142" i="3"/>
  <c r="DS142" i="3"/>
  <c r="EL142" i="3"/>
  <c r="DH142" i="3"/>
  <c r="EI142" i="3"/>
  <c r="DG142" i="3"/>
  <c r="DK142" i="3"/>
  <c r="DW142" i="3"/>
  <c r="EG142" i="3"/>
  <c r="DI142" i="3"/>
  <c r="DJ142" i="3"/>
  <c r="DF142" i="3"/>
  <c r="DB141" i="3"/>
  <c r="EM143" i="3"/>
  <c r="X143" i="3" s="1"/>
  <c r="Y138" i="2" a="1"/>
  <c r="Y138" i="2" s="1"/>
  <c r="AD138" i="2" a="1"/>
  <c r="AD138" i="2" s="1"/>
  <c r="U138" i="2" a="1"/>
  <c r="U138" i="2" s="1"/>
  <c r="AI138" i="2" a="1"/>
  <c r="AI138" i="2" s="1"/>
  <c r="AG138" i="2" a="1"/>
  <c r="AG138" i="2" s="1"/>
  <c r="AB138" i="2" a="1"/>
  <c r="AB138" i="2" s="1"/>
  <c r="AM138" i="2" a="1"/>
  <c r="AM138" i="2" s="1"/>
  <c r="AL138" i="2" a="1"/>
  <c r="AL138" i="2" s="1"/>
  <c r="R138" i="2" a="1"/>
  <c r="R138" i="2" s="1"/>
  <c r="X138" i="2" a="1"/>
  <c r="X138" i="2" s="1"/>
  <c r="AH138" i="2" a="1"/>
  <c r="AH138" i="2" s="1"/>
  <c r="N138" i="2" a="1"/>
  <c r="N138" i="2" s="1"/>
  <c r="Q138" i="2" a="1"/>
  <c r="Q138" i="2" s="1"/>
  <c r="Z138" i="2" a="1"/>
  <c r="Z138" i="2" s="1"/>
  <c r="S138" i="2" a="1"/>
  <c r="S138" i="2" s="1"/>
  <c r="O138" i="2" a="1"/>
  <c r="O138" i="2" s="1"/>
  <c r="J138" i="2" a="1"/>
  <c r="J138" i="2" s="1"/>
  <c r="K138" i="2" a="1"/>
  <c r="K138" i="2" s="1"/>
  <c r="T138" i="2" a="1"/>
  <c r="T138" i="2" s="1"/>
  <c r="AP138" i="2" a="1"/>
  <c r="AP138" i="2" s="1"/>
  <c r="AC138" i="2" a="1"/>
  <c r="AC138" i="2" s="1"/>
  <c r="AK138" i="2" a="1"/>
  <c r="AK138" i="2" s="1"/>
  <c r="AA138" i="2" a="1"/>
  <c r="AA138" i="2" s="1"/>
  <c r="M138" i="2" a="1"/>
  <c r="M138" i="2" s="1"/>
  <c r="AJ138" i="2" a="1"/>
  <c r="AJ138" i="2" s="1"/>
  <c r="P138" i="2" a="1"/>
  <c r="P138" i="2" s="1"/>
  <c r="AF138" i="2" a="1"/>
  <c r="AF138" i="2" s="1"/>
  <c r="AE138" i="2" a="1"/>
  <c r="AE138" i="2" s="1"/>
  <c r="V138" i="2" a="1"/>
  <c r="V138" i="2" s="1"/>
  <c r="L138" i="2" a="1"/>
  <c r="L138" i="2" s="1"/>
  <c r="W138" i="2" a="1"/>
  <c r="W138" i="2" s="1"/>
  <c r="AO138" i="2" a="1"/>
  <c r="AO138" i="2" s="1"/>
  <c r="AN138" i="2" a="1"/>
  <c r="AN138" i="2" s="1"/>
  <c r="CZ140" i="3"/>
  <c r="G136" i="2"/>
  <c r="H136" i="2"/>
  <c r="B136" i="2"/>
  <c r="D136" i="2"/>
  <c r="C136" i="2"/>
  <c r="A135" i="2"/>
  <c r="F136" i="2"/>
  <c r="E136" i="2"/>
  <c r="I136" i="2"/>
  <c r="AQ139" i="2"/>
  <c r="M144" i="3"/>
  <c r="V144" i="3"/>
  <c r="AE144" i="3"/>
  <c r="AC144" i="3"/>
  <c r="T144" i="3"/>
  <c r="J144" i="3"/>
  <c r="R144" i="3"/>
  <c r="K144" i="3"/>
  <c r="O144" i="3"/>
  <c r="AB144" i="3"/>
  <c r="X144" i="3"/>
  <c r="W144" i="3"/>
  <c r="Q144" i="3"/>
  <c r="AD144" i="3"/>
  <c r="P144" i="3"/>
  <c r="U144" i="3"/>
  <c r="AA144" i="3"/>
  <c r="N144" i="3"/>
  <c r="Z144" i="3"/>
  <c r="L144" i="3"/>
  <c r="S144" i="3"/>
  <c r="Y144" i="3"/>
  <c r="AF145" i="3"/>
  <c r="BB137" i="2"/>
  <c r="BA136" i="2"/>
  <c r="AZ135" i="2"/>
  <c r="F136" i="3"/>
  <c r="D136" i="3"/>
  <c r="A135" i="3"/>
  <c r="B136" i="3"/>
  <c r="H136" i="3"/>
  <c r="G136" i="3"/>
  <c r="E136" i="3"/>
  <c r="I136" i="3"/>
  <c r="C136" i="3"/>
  <c r="AM146" i="3"/>
  <c r="AJ146" i="3"/>
  <c r="AK146" i="3"/>
  <c r="AH146" i="3"/>
  <c r="AI146" i="3"/>
  <c r="AL146" i="3"/>
  <c r="AG146" i="3"/>
  <c r="CH141" i="3"/>
  <c r="CN141" i="3"/>
  <c r="CS141" i="3"/>
  <c r="CO141" i="3"/>
  <c r="CJ141" i="3"/>
  <c r="CI141" i="3"/>
  <c r="CU141" i="3"/>
  <c r="CM141" i="3"/>
  <c r="CW141" i="3"/>
  <c r="CV141" i="3"/>
  <c r="CP141" i="3"/>
  <c r="CL141" i="3"/>
  <c r="CQ141" i="3"/>
  <c r="CX141" i="3"/>
  <c r="CR141" i="3"/>
  <c r="CK141" i="3"/>
  <c r="CY141" i="3"/>
  <c r="CT141" i="3"/>
  <c r="CD137" i="2"/>
  <c r="CG137" i="2"/>
  <c r="CC137" i="2"/>
  <c r="BP137" i="2"/>
  <c r="BR137" i="2"/>
  <c r="BM137" i="2"/>
  <c r="BT137" i="2"/>
  <c r="BQ137" i="2"/>
  <c r="BN137" i="2"/>
  <c r="BE137" i="2"/>
  <c r="BY137" i="2"/>
  <c r="BO137" i="2"/>
  <c r="CE137" i="2"/>
  <c r="BC137" i="2"/>
  <c r="CI137" i="2"/>
  <c r="BW137" i="2"/>
  <c r="BV137" i="2"/>
  <c r="BF137" i="2"/>
  <c r="BU137" i="2"/>
  <c r="BL137" i="2"/>
  <c r="BJ137" i="2"/>
  <c r="CF137" i="2"/>
  <c r="BK137" i="2"/>
  <c r="BH137" i="2"/>
  <c r="BS137" i="2"/>
  <c r="CA137" i="2"/>
  <c r="BI137" i="2"/>
  <c r="BZ137" i="2"/>
  <c r="BG137" i="2"/>
  <c r="CB137" i="2"/>
  <c r="BX137" i="2"/>
  <c r="CH137" i="2"/>
  <c r="BD137" i="2"/>
  <c r="EM142" i="3" l="1"/>
  <c r="U142" i="3" s="1"/>
  <c r="DN141" i="3"/>
  <c r="EC141" i="3"/>
  <c r="DW141" i="3"/>
  <c r="DZ141" i="3"/>
  <c r="DT141" i="3"/>
  <c r="DP141" i="3"/>
  <c r="EE141" i="3"/>
  <c r="ED141" i="3"/>
  <c r="DS141" i="3"/>
  <c r="EA141" i="3"/>
  <c r="EH141" i="3"/>
  <c r="P143" i="3"/>
  <c r="DU141" i="3"/>
  <c r="EJ141" i="3"/>
  <c r="DO141" i="3"/>
  <c r="DY141" i="3"/>
  <c r="EL141" i="3"/>
  <c r="Y143" i="3"/>
  <c r="EK141" i="3"/>
  <c r="DR141" i="3"/>
  <c r="DQ141" i="3"/>
  <c r="S143" i="3"/>
  <c r="T143" i="3"/>
  <c r="N143" i="3"/>
  <c r="EB141" i="3"/>
  <c r="EI141" i="3"/>
  <c r="Q143" i="3"/>
  <c r="AE143" i="3"/>
  <c r="J143" i="3"/>
  <c r="AD143" i="3"/>
  <c r="DG141" i="3"/>
  <c r="DK141" i="3"/>
  <c r="DM141" i="3"/>
  <c r="EG141" i="3"/>
  <c r="O143" i="3"/>
  <c r="L143" i="3"/>
  <c r="U143" i="3"/>
  <c r="Z143" i="3"/>
  <c r="K143" i="3"/>
  <c r="AB143" i="3"/>
  <c r="DF141" i="3"/>
  <c r="DH141" i="3"/>
  <c r="DJ141" i="3"/>
  <c r="DI141" i="3"/>
  <c r="W143" i="3"/>
  <c r="V143" i="3"/>
  <c r="DX141" i="3"/>
  <c r="DV141" i="3"/>
  <c r="EF141" i="3"/>
  <c r="AA143" i="3"/>
  <c r="M143" i="3"/>
  <c r="R143" i="3"/>
  <c r="AC143" i="3"/>
  <c r="DL141" i="3"/>
  <c r="W137" i="2" a="1"/>
  <c r="W137" i="2" s="1"/>
  <c r="Z137" i="2" a="1"/>
  <c r="Z137" i="2" s="1"/>
  <c r="Y137" i="2" a="1"/>
  <c r="Y137" i="2" s="1"/>
  <c r="L137" i="2" a="1"/>
  <c r="L137" i="2" s="1"/>
  <c r="N137" i="2" a="1"/>
  <c r="N137" i="2" s="1"/>
  <c r="K137" i="2" a="1"/>
  <c r="K137" i="2" s="1"/>
  <c r="AE137" i="2" a="1"/>
  <c r="AE137" i="2" s="1"/>
  <c r="AA137" i="2" a="1"/>
  <c r="AA137" i="2" s="1"/>
  <c r="S137" i="2" a="1"/>
  <c r="S137" i="2" s="1"/>
  <c r="T137" i="2" a="1"/>
  <c r="T137" i="2" s="1"/>
  <c r="M137" i="2" a="1"/>
  <c r="M137" i="2" s="1"/>
  <c r="AK137" i="2" a="1"/>
  <c r="AK137" i="2" s="1"/>
  <c r="AB137" i="2" a="1"/>
  <c r="AB137" i="2" s="1"/>
  <c r="AM137" i="2" a="1"/>
  <c r="AM137" i="2" s="1"/>
  <c r="J137" i="2" a="1"/>
  <c r="J137" i="2" s="1"/>
  <c r="AP137" i="2" a="1"/>
  <c r="AP137" i="2" s="1"/>
  <c r="AJ137" i="2" a="1"/>
  <c r="AJ137" i="2" s="1"/>
  <c r="U137" i="2" a="1"/>
  <c r="U137" i="2" s="1"/>
  <c r="AC137" i="2" a="1"/>
  <c r="AC137" i="2" s="1"/>
  <c r="Q137" i="2" a="1"/>
  <c r="Q137" i="2" s="1"/>
  <c r="V137" i="2" a="1"/>
  <c r="V137" i="2" s="1"/>
  <c r="AD137" i="2" a="1"/>
  <c r="AD137" i="2" s="1"/>
  <c r="R137" i="2" a="1"/>
  <c r="R137" i="2" s="1"/>
  <c r="AL137" i="2" a="1"/>
  <c r="AL137" i="2" s="1"/>
  <c r="AG137" i="2" a="1"/>
  <c r="AG137" i="2" s="1"/>
  <c r="X137" i="2" a="1"/>
  <c r="X137" i="2" s="1"/>
  <c r="AI137" i="2" a="1"/>
  <c r="AI137" i="2" s="1"/>
  <c r="P137" i="2" a="1"/>
  <c r="P137" i="2" s="1"/>
  <c r="AF137" i="2" a="1"/>
  <c r="AF137" i="2" s="1"/>
  <c r="AH137" i="2" a="1"/>
  <c r="AH137" i="2" s="1"/>
  <c r="AN137" i="2" a="1"/>
  <c r="AN137" i="2" s="1"/>
  <c r="O137" i="2" a="1"/>
  <c r="O137" i="2" s="1"/>
  <c r="AO137" i="2" a="1"/>
  <c r="AO137" i="2" s="1"/>
  <c r="Y142" i="3"/>
  <c r="T142" i="3"/>
  <c r="W142" i="3"/>
  <c r="P142" i="3"/>
  <c r="AD142" i="3"/>
  <c r="I135" i="2"/>
  <c r="D135" i="2"/>
  <c r="A134" i="2"/>
  <c r="E135" i="2"/>
  <c r="C135" i="2"/>
  <c r="F135" i="2"/>
  <c r="G135" i="2"/>
  <c r="H135" i="2"/>
  <c r="B135" i="2"/>
  <c r="BA135" i="2"/>
  <c r="AZ134" i="2"/>
  <c r="CA139" i="3"/>
  <c r="BF139" i="3"/>
  <c r="BG139" i="3"/>
  <c r="BA139" i="3"/>
  <c r="BI139" i="3"/>
  <c r="BX139" i="3"/>
  <c r="CB139" i="3"/>
  <c r="BH139" i="3"/>
  <c r="BS139" i="3"/>
  <c r="BT139" i="3"/>
  <c r="BK139" i="3"/>
  <c r="BJ139" i="3"/>
  <c r="BW139" i="3"/>
  <c r="BO139" i="3"/>
  <c r="BD139" i="3"/>
  <c r="BV139" i="3"/>
  <c r="BB139" i="3"/>
  <c r="DA139" i="3" s="1"/>
  <c r="BQ139" i="3"/>
  <c r="BY139" i="3"/>
  <c r="CE139" i="3"/>
  <c r="DC139" i="3" s="1"/>
  <c r="BN139" i="3"/>
  <c r="CC139" i="3"/>
  <c r="CF139" i="3"/>
  <c r="DD139" i="3" s="1"/>
  <c r="BP139" i="3"/>
  <c r="CG139" i="3"/>
  <c r="DE139" i="3" s="1"/>
  <c r="BR139" i="3"/>
  <c r="BL139" i="3"/>
  <c r="BZ139" i="3"/>
  <c r="BU139" i="3"/>
  <c r="CD139" i="3"/>
  <c r="BE139" i="3"/>
  <c r="BM139" i="3"/>
  <c r="BC139" i="3"/>
  <c r="DB139" i="3" s="1"/>
  <c r="BB136" i="2"/>
  <c r="AQ138" i="2"/>
  <c r="AH145" i="3"/>
  <c r="AM145" i="3"/>
  <c r="AJ145" i="3"/>
  <c r="AI145" i="3"/>
  <c r="AK145" i="3"/>
  <c r="AG145" i="3"/>
  <c r="AL145" i="3"/>
  <c r="I135" i="3"/>
  <c r="H135" i="3"/>
  <c r="B135" i="3"/>
  <c r="C135" i="3"/>
  <c r="E135" i="3"/>
  <c r="D135" i="3"/>
  <c r="G135" i="3"/>
  <c r="A134" i="3"/>
  <c r="F135" i="3"/>
  <c r="AF144" i="3"/>
  <c r="CO140" i="3"/>
  <c r="CS140" i="3"/>
  <c r="CL140" i="3"/>
  <c r="CQ140" i="3"/>
  <c r="CN140" i="3"/>
  <c r="CM140" i="3"/>
  <c r="CT140" i="3"/>
  <c r="CX140" i="3"/>
  <c r="CU140" i="3"/>
  <c r="CI140" i="3"/>
  <c r="CK140" i="3"/>
  <c r="CW140" i="3"/>
  <c r="CJ140" i="3"/>
  <c r="CR140" i="3"/>
  <c r="CV140" i="3"/>
  <c r="CY140" i="3"/>
  <c r="CP140" i="3"/>
  <c r="CH140" i="3"/>
  <c r="BE136" i="2"/>
  <c r="BG136" i="2"/>
  <c r="BK136" i="2"/>
  <c r="CB136" i="2"/>
  <c r="CA136" i="2"/>
  <c r="CC136" i="2"/>
  <c r="BI136" i="2"/>
  <c r="BP136" i="2"/>
  <c r="BF136" i="2"/>
  <c r="BQ136" i="2"/>
  <c r="CI136" i="2"/>
  <c r="CD136" i="2"/>
  <c r="BS136" i="2"/>
  <c r="BZ136" i="2"/>
  <c r="BT136" i="2"/>
  <c r="BJ136" i="2"/>
  <c r="BH136" i="2"/>
  <c r="BW136" i="2"/>
  <c r="BC136" i="2"/>
  <c r="BX136" i="2"/>
  <c r="CH136" i="2"/>
  <c r="BU136" i="2"/>
  <c r="BD136" i="2"/>
  <c r="CF136" i="2"/>
  <c r="BV136" i="2"/>
  <c r="BR136" i="2"/>
  <c r="CG136" i="2"/>
  <c r="BO136" i="2"/>
  <c r="BN136" i="2"/>
  <c r="BY136" i="2"/>
  <c r="BL136" i="2"/>
  <c r="BM136" i="2"/>
  <c r="CE136" i="2"/>
  <c r="J142" i="3" l="1"/>
  <c r="AB142" i="3"/>
  <c r="AE142" i="3"/>
  <c r="N142" i="3"/>
  <c r="K142" i="3"/>
  <c r="S142" i="3"/>
  <c r="O142" i="3"/>
  <c r="AC142" i="3"/>
  <c r="L142" i="3"/>
  <c r="Z142" i="3"/>
  <c r="R142" i="3"/>
  <c r="V142" i="3"/>
  <c r="M142" i="3"/>
  <c r="X142" i="3"/>
  <c r="Q142" i="3"/>
  <c r="AA142" i="3"/>
  <c r="AF143" i="3"/>
  <c r="AK143" i="3" s="1"/>
  <c r="EM141" i="3"/>
  <c r="AN136" i="2" a="1"/>
  <c r="AN136" i="2" s="1"/>
  <c r="W136" i="2" a="1"/>
  <c r="W136" i="2" s="1"/>
  <c r="V136" i="2" a="1"/>
  <c r="V136" i="2" s="1"/>
  <c r="AB136" i="2" a="1"/>
  <c r="AB136" i="2" s="1"/>
  <c r="AF136" i="2" a="1"/>
  <c r="AF136" i="2" s="1"/>
  <c r="J136" i="2" a="1"/>
  <c r="J136" i="2" s="1"/>
  <c r="Z136" i="2" a="1"/>
  <c r="Z136" i="2" s="1"/>
  <c r="AG136" i="2" a="1"/>
  <c r="AG136" i="2" s="1"/>
  <c r="AM136" i="2" a="1"/>
  <c r="AM136" i="2" s="1"/>
  <c r="AI136" i="2" a="1"/>
  <c r="AI136" i="2" s="1"/>
  <c r="U136" i="2" a="1"/>
  <c r="U136" i="2" s="1"/>
  <c r="Y136" i="2" a="1"/>
  <c r="Y136" i="2" s="1"/>
  <c r="K136" i="2" a="1"/>
  <c r="K136" i="2" s="1"/>
  <c r="AA136" i="2" a="1"/>
  <c r="AA136" i="2" s="1"/>
  <c r="R136" i="2" a="1"/>
  <c r="R136" i="2" s="1"/>
  <c r="P136" i="2" a="1"/>
  <c r="P136" i="2" s="1"/>
  <c r="Q136" i="2" a="1"/>
  <c r="Q136" i="2" s="1"/>
  <c r="X136" i="2" a="1"/>
  <c r="X136" i="2" s="1"/>
  <c r="N136" i="2" a="1"/>
  <c r="N136" i="2" s="1"/>
  <c r="AD136" i="2" a="1"/>
  <c r="AD136" i="2" s="1"/>
  <c r="AL136" i="2" a="1"/>
  <c r="AL136" i="2" s="1"/>
  <c r="AE136" i="2" a="1"/>
  <c r="AE136" i="2" s="1"/>
  <c r="O136" i="2" a="1"/>
  <c r="O136" i="2" s="1"/>
  <c r="L136" i="2" a="1"/>
  <c r="L136" i="2" s="1"/>
  <c r="M136" i="2" a="1"/>
  <c r="M136" i="2" s="1"/>
  <c r="AO136" i="2" a="1"/>
  <c r="AO136" i="2" s="1"/>
  <c r="AC136" i="2" a="1"/>
  <c r="AC136" i="2" s="1"/>
  <c r="AP136" i="2" a="1"/>
  <c r="AP136" i="2" s="1"/>
  <c r="AK136" i="2" a="1"/>
  <c r="AK136" i="2" s="1"/>
  <c r="AH136" i="2" a="1"/>
  <c r="AH136" i="2" s="1"/>
  <c r="S136" i="2" a="1"/>
  <c r="S136" i="2" s="1"/>
  <c r="AJ136" i="2" a="1"/>
  <c r="AJ136" i="2" s="1"/>
  <c r="T136" i="2" a="1"/>
  <c r="T136" i="2" s="1"/>
  <c r="EB140" i="3"/>
  <c r="DT140" i="3"/>
  <c r="EJ140" i="3"/>
  <c r="EH140" i="3"/>
  <c r="DM140" i="3"/>
  <c r="DL140" i="3"/>
  <c r="DF140" i="3"/>
  <c r="DJ140" i="3"/>
  <c r="EL140" i="3"/>
  <c r="DO140" i="3"/>
  <c r="EG140" i="3"/>
  <c r="DQ140" i="3"/>
  <c r="DS140" i="3"/>
  <c r="DX140" i="3"/>
  <c r="DZ140" i="3"/>
  <c r="EC140" i="3"/>
  <c r="DK140" i="3"/>
  <c r="EE140" i="3"/>
  <c r="DN140" i="3"/>
  <c r="DG140" i="3"/>
  <c r="ED140" i="3"/>
  <c r="DP140" i="3"/>
  <c r="DY140" i="3"/>
  <c r="DI140" i="3"/>
  <c r="DV140" i="3"/>
  <c r="DH140" i="3"/>
  <c r="EK140" i="3"/>
  <c r="DU140" i="3"/>
  <c r="EA140" i="3"/>
  <c r="EI140" i="3"/>
  <c r="DW140" i="3"/>
  <c r="DR140" i="3"/>
  <c r="EF140" i="3"/>
  <c r="AL144" i="3"/>
  <c r="AH144" i="3"/>
  <c r="AK144" i="3"/>
  <c r="AM144" i="3"/>
  <c r="AG144" i="3"/>
  <c r="AJ144" i="3"/>
  <c r="AI144" i="3"/>
  <c r="AI143" i="3"/>
  <c r="AM143" i="3"/>
  <c r="AG143" i="3"/>
  <c r="AH143" i="3"/>
  <c r="AQ137" i="2"/>
  <c r="BP138" i="3"/>
  <c r="BY138" i="3"/>
  <c r="BH138" i="3"/>
  <c r="BG138" i="3"/>
  <c r="BV138" i="3"/>
  <c r="BU138" i="3"/>
  <c r="BK138" i="3"/>
  <c r="BO138" i="3"/>
  <c r="BX138" i="3"/>
  <c r="CG138" i="3"/>
  <c r="DE138" i="3" s="1"/>
  <c r="BL138" i="3"/>
  <c r="CE138" i="3"/>
  <c r="DC138" i="3" s="1"/>
  <c r="BB138" i="3"/>
  <c r="DA138" i="3" s="1"/>
  <c r="CC138" i="3"/>
  <c r="BD138" i="3"/>
  <c r="BN138" i="3"/>
  <c r="BQ138" i="3"/>
  <c r="CF138" i="3"/>
  <c r="DD138" i="3" s="1"/>
  <c r="CD138" i="3"/>
  <c r="BS138" i="3"/>
  <c r="BW138" i="3"/>
  <c r="BR138" i="3"/>
  <c r="BE138" i="3"/>
  <c r="CB138" i="3"/>
  <c r="BM138" i="3"/>
  <c r="BC138" i="3"/>
  <c r="DB138" i="3" s="1"/>
  <c r="BA138" i="3"/>
  <c r="BJ138" i="3"/>
  <c r="BF138" i="3"/>
  <c r="BZ138" i="3"/>
  <c r="CA138" i="3"/>
  <c r="BT138" i="3"/>
  <c r="BI138" i="3"/>
  <c r="D134" i="3"/>
  <c r="A133" i="3"/>
  <c r="C134" i="3"/>
  <c r="F134" i="3"/>
  <c r="E134" i="3"/>
  <c r="H134" i="3"/>
  <c r="G134" i="3"/>
  <c r="B134" i="3"/>
  <c r="I134" i="3"/>
  <c r="BA134" i="2"/>
  <c r="AZ133" i="2"/>
  <c r="A133" i="2"/>
  <c r="D134" i="2"/>
  <c r="I134" i="2"/>
  <c r="C134" i="2"/>
  <c r="G134" i="2"/>
  <c r="B134" i="2"/>
  <c r="E134" i="2"/>
  <c r="F134" i="2"/>
  <c r="H134" i="2"/>
  <c r="BB135" i="2"/>
  <c r="AF142" i="3"/>
  <c r="CZ139" i="3"/>
  <c r="CX139" i="3"/>
  <c r="CV139" i="3"/>
  <c r="CT139" i="3"/>
  <c r="CQ139" i="3"/>
  <c r="CR139" i="3"/>
  <c r="CS139" i="3"/>
  <c r="CO139" i="3"/>
  <c r="CM139" i="3"/>
  <c r="CU139" i="3"/>
  <c r="CJ139" i="3"/>
  <c r="CI139" i="3"/>
  <c r="CW139" i="3"/>
  <c r="CL139" i="3"/>
  <c r="CH139" i="3"/>
  <c r="CP139" i="3"/>
  <c r="CK139" i="3"/>
  <c r="CN139" i="3"/>
  <c r="CY139" i="3"/>
  <c r="CF135" i="2"/>
  <c r="CA135" i="2"/>
  <c r="BD135" i="2"/>
  <c r="CC135" i="2"/>
  <c r="CE135" i="2"/>
  <c r="BZ135" i="2"/>
  <c r="BJ135" i="2"/>
  <c r="BW135" i="2"/>
  <c r="BN135" i="2"/>
  <c r="BV135" i="2"/>
  <c r="BI135" i="2"/>
  <c r="CD135" i="2"/>
  <c r="BH135" i="2"/>
  <c r="BC135" i="2"/>
  <c r="CB135" i="2"/>
  <c r="CH135" i="2"/>
  <c r="BY135" i="2"/>
  <c r="CI135" i="2"/>
  <c r="BU135" i="2"/>
  <c r="BQ135" i="2"/>
  <c r="BO135" i="2"/>
  <c r="BT135" i="2"/>
  <c r="BE135" i="2"/>
  <c r="BP135" i="2"/>
  <c r="BR135" i="2"/>
  <c r="BS135" i="2"/>
  <c r="BL135" i="2"/>
  <c r="CG135" i="2"/>
  <c r="BX135" i="2"/>
  <c r="BK135" i="2"/>
  <c r="BM135" i="2"/>
  <c r="BF135" i="2"/>
  <c r="BG135" i="2"/>
  <c r="AL143" i="3" l="1"/>
  <c r="AJ143" i="3"/>
  <c r="P141" i="3"/>
  <c r="L141" i="3"/>
  <c r="R141" i="3"/>
  <c r="K141" i="3"/>
  <c r="AA141" i="3"/>
  <c r="Y141" i="3"/>
  <c r="AE141" i="3"/>
  <c r="AB141" i="3"/>
  <c r="W141" i="3"/>
  <c r="AD141" i="3"/>
  <c r="O141" i="3"/>
  <c r="AC141" i="3"/>
  <c r="T141" i="3"/>
  <c r="S141" i="3"/>
  <c r="U141" i="3"/>
  <c r="V141" i="3"/>
  <c r="J141" i="3"/>
  <c r="Z141" i="3"/>
  <c r="M141" i="3"/>
  <c r="Q141" i="3"/>
  <c r="X141" i="3"/>
  <c r="N141" i="3"/>
  <c r="Q135" i="2" a="1"/>
  <c r="Q135" i="2" s="1"/>
  <c r="U135" i="2" a="1"/>
  <c r="U135" i="2" s="1"/>
  <c r="X135" i="2" a="1"/>
  <c r="X135" i="2" s="1"/>
  <c r="AO135" i="2" a="1"/>
  <c r="AO135" i="2" s="1"/>
  <c r="P135" i="2" a="1"/>
  <c r="P135" i="2" s="1"/>
  <c r="Y135" i="2" a="1"/>
  <c r="Y135" i="2" s="1"/>
  <c r="AE135" i="2" a="1"/>
  <c r="AE135" i="2" s="1"/>
  <c r="S135" i="2" a="1"/>
  <c r="S135" i="2" s="1"/>
  <c r="AP135" i="2" a="1"/>
  <c r="AP135" i="2" s="1"/>
  <c r="AG135" i="2" a="1"/>
  <c r="AG135" i="2" s="1"/>
  <c r="AH135" i="2" a="1"/>
  <c r="AH135" i="2" s="1"/>
  <c r="Z135" i="2" a="1"/>
  <c r="Z135" i="2" s="1"/>
  <c r="W135" i="2" a="1"/>
  <c r="W135" i="2" s="1"/>
  <c r="M135" i="2" a="1"/>
  <c r="M135" i="2" s="1"/>
  <c r="R135" i="2" a="1"/>
  <c r="R135" i="2" s="1"/>
  <c r="AD135" i="2" a="1"/>
  <c r="AD135" i="2" s="1"/>
  <c r="L135" i="2" a="1"/>
  <c r="L135" i="2" s="1"/>
  <c r="AN135" i="2" a="1"/>
  <c r="AN135" i="2" s="1"/>
  <c r="AC135" i="2" a="1"/>
  <c r="AC135" i="2" s="1"/>
  <c r="O135" i="2" a="1"/>
  <c r="O135" i="2" s="1"/>
  <c r="T135" i="2" a="1"/>
  <c r="T135" i="2" s="1"/>
  <c r="AF135" i="2" a="1"/>
  <c r="AF135" i="2" s="1"/>
  <c r="AI135" i="2" a="1"/>
  <c r="AI135" i="2" s="1"/>
  <c r="AJ135" i="2" a="1"/>
  <c r="AJ135" i="2" s="1"/>
  <c r="N135" i="2" a="1"/>
  <c r="N135" i="2" s="1"/>
  <c r="V135" i="2" a="1"/>
  <c r="V135" i="2" s="1"/>
  <c r="AL135" i="2" a="1"/>
  <c r="AL135" i="2" s="1"/>
  <c r="AB135" i="2" a="1"/>
  <c r="AB135" i="2" s="1"/>
  <c r="AA135" i="2" a="1"/>
  <c r="AA135" i="2" s="1"/>
  <c r="J135" i="2" a="1"/>
  <c r="J135" i="2" s="1"/>
  <c r="AM135" i="2" a="1"/>
  <c r="AM135" i="2" s="1"/>
  <c r="AK135" i="2" a="1"/>
  <c r="AK135" i="2" s="1"/>
  <c r="K135" i="2" a="1"/>
  <c r="K135" i="2" s="1"/>
  <c r="DZ139" i="3"/>
  <c r="DL139" i="3"/>
  <c r="DY139" i="3"/>
  <c r="EK139" i="3"/>
  <c r="DH139" i="3"/>
  <c r="EB139" i="3"/>
  <c r="DX139" i="3"/>
  <c r="DG139" i="3"/>
  <c r="DO139" i="3"/>
  <c r="DM139" i="3"/>
  <c r="ED139" i="3"/>
  <c r="EH139" i="3"/>
  <c r="DU139" i="3"/>
  <c r="DQ139" i="3"/>
  <c r="DT139" i="3"/>
  <c r="EG139" i="3"/>
  <c r="DR139" i="3"/>
  <c r="DS139" i="3"/>
  <c r="EL139" i="3"/>
  <c r="EC139" i="3"/>
  <c r="EE139" i="3"/>
  <c r="DV139" i="3"/>
  <c r="DF139" i="3"/>
  <c r="DK139" i="3"/>
  <c r="EA139" i="3"/>
  <c r="DN139" i="3"/>
  <c r="DJ139" i="3"/>
  <c r="DI139" i="3"/>
  <c r="EI139" i="3"/>
  <c r="DW139" i="3"/>
  <c r="EF139" i="3"/>
  <c r="EJ139" i="3"/>
  <c r="DP139" i="3"/>
  <c r="AH142" i="3"/>
  <c r="AM142" i="3"/>
  <c r="AK142" i="3"/>
  <c r="AJ142" i="3"/>
  <c r="AG142" i="3"/>
  <c r="AI142" i="3"/>
  <c r="AL142" i="3"/>
  <c r="F133" i="2"/>
  <c r="G133" i="2"/>
  <c r="I133" i="2"/>
  <c r="C133" i="2"/>
  <c r="H133" i="2"/>
  <c r="A132" i="2"/>
  <c r="B133" i="2"/>
  <c r="D133" i="2"/>
  <c r="E133" i="2"/>
  <c r="EM140" i="3"/>
  <c r="BA133" i="2"/>
  <c r="AZ132" i="2"/>
  <c r="AQ136" i="2"/>
  <c r="BB134" i="2"/>
  <c r="F133" i="3"/>
  <c r="H133" i="3"/>
  <c r="G133" i="3"/>
  <c r="C133" i="3"/>
  <c r="A132" i="3"/>
  <c r="E133" i="3"/>
  <c r="D133" i="3"/>
  <c r="I133" i="3"/>
  <c r="B133" i="3"/>
  <c r="CZ138" i="3"/>
  <c r="BI137" i="3"/>
  <c r="BV137" i="3"/>
  <c r="BH137" i="3"/>
  <c r="CF137" i="3"/>
  <c r="DD137" i="3" s="1"/>
  <c r="BJ137" i="3"/>
  <c r="CA137" i="3"/>
  <c r="CG137" i="3"/>
  <c r="DE137" i="3" s="1"/>
  <c r="BR137" i="3"/>
  <c r="BT137" i="3"/>
  <c r="BL137" i="3"/>
  <c r="BS137" i="3"/>
  <c r="BZ137" i="3"/>
  <c r="CD137" i="3"/>
  <c r="BE137" i="3"/>
  <c r="CC137" i="3"/>
  <c r="BW137" i="3"/>
  <c r="BU137" i="3"/>
  <c r="BK137" i="3"/>
  <c r="CE137" i="3"/>
  <c r="DC137" i="3" s="1"/>
  <c r="BY137" i="3"/>
  <c r="BD137" i="3"/>
  <c r="BC137" i="3"/>
  <c r="DB137" i="3" s="1"/>
  <c r="BX137" i="3"/>
  <c r="CB137" i="3"/>
  <c r="BG137" i="3"/>
  <c r="BO137" i="3"/>
  <c r="BM137" i="3"/>
  <c r="BP137" i="3"/>
  <c r="BA137" i="3"/>
  <c r="BQ137" i="3"/>
  <c r="BN137" i="3"/>
  <c r="BF137" i="3"/>
  <c r="BB137" i="3"/>
  <c r="DA137" i="3" s="1"/>
  <c r="CX138" i="3"/>
  <c r="CP138" i="3"/>
  <c r="CJ138" i="3"/>
  <c r="CN138" i="3"/>
  <c r="CH138" i="3"/>
  <c r="CT138" i="3"/>
  <c r="CL138" i="3"/>
  <c r="CV138" i="3"/>
  <c r="CI138" i="3"/>
  <c r="CW138" i="3"/>
  <c r="CS138" i="3"/>
  <c r="CM138" i="3"/>
  <c r="CO138" i="3"/>
  <c r="CR138" i="3"/>
  <c r="CU138" i="3"/>
  <c r="CK138" i="3"/>
  <c r="CQ138" i="3"/>
  <c r="CY138" i="3"/>
  <c r="CB134" i="2"/>
  <c r="BL134" i="2"/>
  <c r="BR134" i="2"/>
  <c r="BU134" i="2"/>
  <c r="BS134" i="2"/>
  <c r="BH134" i="2"/>
  <c r="BE134" i="2"/>
  <c r="BT134" i="2"/>
  <c r="CI134" i="2"/>
  <c r="BW134" i="2"/>
  <c r="BI134" i="2"/>
  <c r="BX134" i="2"/>
  <c r="CE134" i="2"/>
  <c r="BC134" i="2"/>
  <c r="BG134" i="2"/>
  <c r="BY134" i="2"/>
  <c r="BP134" i="2"/>
  <c r="CA134" i="2"/>
  <c r="BZ134" i="2"/>
  <c r="CD134" i="2"/>
  <c r="BM134" i="2"/>
  <c r="BQ134" i="2"/>
  <c r="BN134" i="2"/>
  <c r="BK134" i="2"/>
  <c r="CF134" i="2"/>
  <c r="CH134" i="2"/>
  <c r="CG134" i="2"/>
  <c r="BJ134" i="2"/>
  <c r="BF134" i="2"/>
  <c r="BV134" i="2"/>
  <c r="CC134" i="2"/>
  <c r="BO134" i="2"/>
  <c r="BD134" i="2"/>
  <c r="AF141" i="3" l="1"/>
  <c r="Y134" i="2" a="1"/>
  <c r="Y134" i="2" s="1"/>
  <c r="AF134" i="2" a="1"/>
  <c r="AF134" i="2" s="1"/>
  <c r="AI134" i="2" a="1"/>
  <c r="AI134" i="2" s="1"/>
  <c r="O134" i="2" a="1"/>
  <c r="O134" i="2" s="1"/>
  <c r="K134" i="2" a="1"/>
  <c r="K134" i="2" s="1"/>
  <c r="AN134" i="2" a="1"/>
  <c r="AN134" i="2" s="1"/>
  <c r="AG134" i="2" a="1"/>
  <c r="AG134" i="2" s="1"/>
  <c r="P134" i="2" a="1"/>
  <c r="P134" i="2" s="1"/>
  <c r="X134" i="2" a="1"/>
  <c r="X134" i="2" s="1"/>
  <c r="T134" i="2" a="1"/>
  <c r="T134" i="2" s="1"/>
  <c r="J134" i="2" a="1"/>
  <c r="J134" i="2" s="1"/>
  <c r="AO134" i="2" a="1"/>
  <c r="AO134" i="2" s="1"/>
  <c r="AH134" i="2" a="1"/>
  <c r="AH134" i="2" s="1"/>
  <c r="Z134" i="2" a="1"/>
  <c r="Z134" i="2" s="1"/>
  <c r="AJ134" i="2" a="1"/>
  <c r="AJ134" i="2" s="1"/>
  <c r="AM134" i="2" a="1"/>
  <c r="AM134" i="2" s="1"/>
  <c r="M134" i="2" a="1"/>
  <c r="M134" i="2" s="1"/>
  <c r="W134" i="2" a="1"/>
  <c r="W134" i="2" s="1"/>
  <c r="AC134" i="2" a="1"/>
  <c r="AC134" i="2" s="1"/>
  <c r="AK134" i="2" a="1"/>
  <c r="AK134" i="2" s="1"/>
  <c r="Q134" i="2" a="1"/>
  <c r="Q134" i="2" s="1"/>
  <c r="U134" i="2" a="1"/>
  <c r="U134" i="2" s="1"/>
  <c r="N134" i="2" a="1"/>
  <c r="N134" i="2" s="1"/>
  <c r="AB134" i="2" a="1"/>
  <c r="AB134" i="2" s="1"/>
  <c r="S134" i="2" a="1"/>
  <c r="S134" i="2" s="1"/>
  <c r="AL134" i="2" a="1"/>
  <c r="AL134" i="2" s="1"/>
  <c r="AA134" i="2" a="1"/>
  <c r="AA134" i="2" s="1"/>
  <c r="AD134" i="2" a="1"/>
  <c r="AD134" i="2" s="1"/>
  <c r="L134" i="2" a="1"/>
  <c r="L134" i="2" s="1"/>
  <c r="V134" i="2" a="1"/>
  <c r="V134" i="2" s="1"/>
  <c r="R134" i="2" a="1"/>
  <c r="R134" i="2" s="1"/>
  <c r="AP134" i="2" a="1"/>
  <c r="AP134" i="2" s="1"/>
  <c r="AE134" i="2" a="1"/>
  <c r="AE134" i="2" s="1"/>
  <c r="DT138" i="3"/>
  <c r="DI138" i="3"/>
  <c r="DZ138" i="3"/>
  <c r="DQ138" i="3"/>
  <c r="EE138" i="3"/>
  <c r="EG138" i="3"/>
  <c r="EH138" i="3"/>
  <c r="DY138" i="3"/>
  <c r="EC138" i="3"/>
  <c r="DS138" i="3"/>
  <c r="DN138" i="3"/>
  <c r="DL138" i="3"/>
  <c r="EL138" i="3"/>
  <c r="ED138" i="3"/>
  <c r="EF138" i="3"/>
  <c r="DM138" i="3"/>
  <c r="DW138" i="3"/>
  <c r="DX138" i="3"/>
  <c r="DR138" i="3"/>
  <c r="DO138" i="3"/>
  <c r="DH138" i="3"/>
  <c r="EB138" i="3"/>
  <c r="EI138" i="3"/>
  <c r="EK138" i="3"/>
  <c r="DK138" i="3"/>
  <c r="DP138" i="3"/>
  <c r="DJ138" i="3"/>
  <c r="DF138" i="3"/>
  <c r="DV138" i="3"/>
  <c r="EJ138" i="3"/>
  <c r="DG138" i="3"/>
  <c r="EA138" i="3"/>
  <c r="DU138" i="3"/>
  <c r="BW136" i="3"/>
  <c r="CC136" i="3"/>
  <c r="BA136" i="3"/>
  <c r="CB136" i="3"/>
  <c r="BL136" i="3"/>
  <c r="CD136" i="3"/>
  <c r="BH136" i="3"/>
  <c r="BZ136" i="3"/>
  <c r="BG136" i="3"/>
  <c r="BS136" i="3"/>
  <c r="BJ136" i="3"/>
  <c r="BQ136" i="3"/>
  <c r="BI136" i="3"/>
  <c r="BE136" i="3"/>
  <c r="CF136" i="3"/>
  <c r="DD136" i="3" s="1"/>
  <c r="BK136" i="3"/>
  <c r="BB136" i="3"/>
  <c r="DA136" i="3" s="1"/>
  <c r="BV136" i="3"/>
  <c r="BP136" i="3"/>
  <c r="BY136" i="3"/>
  <c r="BU136" i="3"/>
  <c r="BF136" i="3"/>
  <c r="CG136" i="3"/>
  <c r="DE136" i="3" s="1"/>
  <c r="CE136" i="3"/>
  <c r="DC136" i="3" s="1"/>
  <c r="CA136" i="3"/>
  <c r="BN136" i="3"/>
  <c r="BX136" i="3"/>
  <c r="BO136" i="3"/>
  <c r="BT136" i="3"/>
  <c r="BD136" i="3"/>
  <c r="BR136" i="3"/>
  <c r="BM136" i="3"/>
  <c r="BC136" i="3"/>
  <c r="DB136" i="3" s="1"/>
  <c r="EM139" i="3"/>
  <c r="CZ137" i="3"/>
  <c r="B132" i="2"/>
  <c r="D132" i="2"/>
  <c r="C132" i="2"/>
  <c r="F132" i="2"/>
  <c r="I132" i="2"/>
  <c r="A131" i="2"/>
  <c r="G132" i="2"/>
  <c r="H132" i="2"/>
  <c r="E132" i="2"/>
  <c r="G132" i="3"/>
  <c r="D132" i="3"/>
  <c r="F132" i="3"/>
  <c r="E132" i="3"/>
  <c r="A131" i="3"/>
  <c r="C132" i="3"/>
  <c r="I132" i="3"/>
  <c r="H132" i="3"/>
  <c r="B132" i="3"/>
  <c r="AQ135" i="2"/>
  <c r="AZ131" i="2"/>
  <c r="BA132" i="2"/>
  <c r="BB133" i="2"/>
  <c r="X140" i="3"/>
  <c r="R140" i="3"/>
  <c r="Y140" i="3"/>
  <c r="T140" i="3"/>
  <c r="Q140" i="3"/>
  <c r="AA140" i="3"/>
  <c r="Z140" i="3"/>
  <c r="U140" i="3"/>
  <c r="K140" i="3"/>
  <c r="N140" i="3"/>
  <c r="P140" i="3"/>
  <c r="AC140" i="3"/>
  <c r="AE140" i="3"/>
  <c r="AD140" i="3"/>
  <c r="L140" i="3"/>
  <c r="M140" i="3"/>
  <c r="S140" i="3"/>
  <c r="V140" i="3"/>
  <c r="O140" i="3"/>
  <c r="W140" i="3"/>
  <c r="AB140" i="3"/>
  <c r="J140" i="3"/>
  <c r="CU137" i="3"/>
  <c r="CY137" i="3"/>
  <c r="CI137" i="3"/>
  <c r="CH137" i="3"/>
  <c r="CO137" i="3"/>
  <c r="CX137" i="3"/>
  <c r="CN137" i="3"/>
  <c r="CT137" i="3"/>
  <c r="CR137" i="3"/>
  <c r="CK137" i="3"/>
  <c r="CP137" i="3"/>
  <c r="CS137" i="3"/>
  <c r="CQ137" i="3"/>
  <c r="CW137" i="3"/>
  <c r="CJ137" i="3"/>
  <c r="CL137" i="3"/>
  <c r="CM137" i="3"/>
  <c r="CV137" i="3"/>
  <c r="BX133" i="2"/>
  <c r="BQ133" i="2"/>
  <c r="BE133" i="2"/>
  <c r="BH133" i="2"/>
  <c r="BV133" i="2"/>
  <c r="BR133" i="2"/>
  <c r="BL133" i="2"/>
  <c r="CE133" i="2"/>
  <c r="BN133" i="2"/>
  <c r="BU133" i="2"/>
  <c r="BP133" i="2"/>
  <c r="BT133" i="2"/>
  <c r="CC133" i="2"/>
  <c r="BD133" i="2"/>
  <c r="BK133" i="2"/>
  <c r="BI133" i="2"/>
  <c r="BW133" i="2"/>
  <c r="BF133" i="2"/>
  <c r="CA133" i="2"/>
  <c r="BM133" i="2"/>
  <c r="BO133" i="2"/>
  <c r="CH133" i="2"/>
  <c r="BS133" i="2"/>
  <c r="BG133" i="2"/>
  <c r="CD133" i="2"/>
  <c r="BZ133" i="2"/>
  <c r="BC133" i="2"/>
  <c r="BY133" i="2"/>
  <c r="CG133" i="2"/>
  <c r="CB133" i="2"/>
  <c r="CF133" i="2"/>
  <c r="CI133" i="2"/>
  <c r="BJ133" i="2"/>
  <c r="AH141" i="3" l="1"/>
  <c r="AI141" i="3"/>
  <c r="AK141" i="3"/>
  <c r="AL141" i="3"/>
  <c r="AJ141" i="3"/>
  <c r="AG141" i="3"/>
  <c r="AM141" i="3"/>
  <c r="AF140" i="3"/>
  <c r="AJ140" i="3" s="1"/>
  <c r="Z133" i="2" a="1"/>
  <c r="Z133" i="2" s="1"/>
  <c r="AI133" i="2" a="1"/>
  <c r="AI133" i="2" s="1"/>
  <c r="Y133" i="2" a="1"/>
  <c r="Y133" i="2" s="1"/>
  <c r="AO133" i="2" a="1"/>
  <c r="AO133" i="2" s="1"/>
  <c r="AE133" i="2" a="1"/>
  <c r="AE133" i="2" s="1"/>
  <c r="AD133" i="2" a="1"/>
  <c r="AD133" i="2" s="1"/>
  <c r="AK133" i="2" a="1"/>
  <c r="AK133" i="2" s="1"/>
  <c r="X133" i="2" a="1"/>
  <c r="X133" i="2" s="1"/>
  <c r="J133" i="2" a="1"/>
  <c r="J133" i="2" s="1"/>
  <c r="N133" i="2" a="1"/>
  <c r="N133" i="2" s="1"/>
  <c r="AL133" i="2" a="1"/>
  <c r="AL133" i="2" s="1"/>
  <c r="AN133" i="2" a="1"/>
  <c r="AN133" i="2" s="1"/>
  <c r="AG133" i="2" a="1"/>
  <c r="AG133" i="2" s="1"/>
  <c r="K133" i="2" a="1"/>
  <c r="K133" i="2" s="1"/>
  <c r="AC133" i="2" a="1"/>
  <c r="AC133" i="2" s="1"/>
  <c r="Q133" i="2" a="1"/>
  <c r="Q133" i="2" s="1"/>
  <c r="AF133" i="2" a="1"/>
  <c r="AF133" i="2" s="1"/>
  <c r="AM133" i="2" a="1"/>
  <c r="AM133" i="2" s="1"/>
  <c r="M133" i="2" a="1"/>
  <c r="M133" i="2" s="1"/>
  <c r="T133" i="2" a="1"/>
  <c r="T133" i="2" s="1"/>
  <c r="P133" i="2" a="1"/>
  <c r="P133" i="2" s="1"/>
  <c r="AH133" i="2" a="1"/>
  <c r="AH133" i="2" s="1"/>
  <c r="L133" i="2" a="1"/>
  <c r="L133" i="2" s="1"/>
  <c r="AA133" i="2" a="1"/>
  <c r="AA133" i="2" s="1"/>
  <c r="R133" i="2" a="1"/>
  <c r="R133" i="2" s="1"/>
  <c r="AJ133" i="2" a="1"/>
  <c r="AJ133" i="2" s="1"/>
  <c r="S133" i="2" a="1"/>
  <c r="S133" i="2" s="1"/>
  <c r="W133" i="2" a="1"/>
  <c r="W133" i="2" s="1"/>
  <c r="AP133" i="2" a="1"/>
  <c r="AP133" i="2" s="1"/>
  <c r="AB133" i="2" a="1"/>
  <c r="AB133" i="2" s="1"/>
  <c r="V133" i="2" a="1"/>
  <c r="V133" i="2" s="1"/>
  <c r="O133" i="2" a="1"/>
  <c r="O133" i="2" s="1"/>
  <c r="U133" i="2" a="1"/>
  <c r="U133" i="2" s="1"/>
  <c r="EH137" i="3"/>
  <c r="EI137" i="3"/>
  <c r="DO137" i="3"/>
  <c r="DS137" i="3"/>
  <c r="DI137" i="3"/>
  <c r="ED137" i="3"/>
  <c r="DP137" i="3"/>
  <c r="EG137" i="3"/>
  <c r="DF137" i="3"/>
  <c r="DY137" i="3"/>
  <c r="EE137" i="3"/>
  <c r="EB137" i="3"/>
  <c r="DG137" i="3"/>
  <c r="DK137" i="3"/>
  <c r="EA137" i="3"/>
  <c r="DQ137" i="3"/>
  <c r="DH137" i="3"/>
  <c r="DM137" i="3"/>
  <c r="DV137" i="3"/>
  <c r="DJ137" i="3"/>
  <c r="DR137" i="3"/>
  <c r="EL137" i="3"/>
  <c r="DW137" i="3"/>
  <c r="DU137" i="3"/>
  <c r="DZ137" i="3"/>
  <c r="EF137" i="3"/>
  <c r="EK137" i="3"/>
  <c r="DL137" i="3"/>
  <c r="DT137" i="3"/>
  <c r="EJ137" i="3"/>
  <c r="DX137" i="3"/>
  <c r="EC137" i="3"/>
  <c r="DN137" i="3"/>
  <c r="BZ135" i="3"/>
  <c r="BV135" i="3"/>
  <c r="CF135" i="3"/>
  <c r="DD135" i="3" s="1"/>
  <c r="BS135" i="3"/>
  <c r="BE135" i="3"/>
  <c r="BB135" i="3"/>
  <c r="DA135" i="3" s="1"/>
  <c r="CC135" i="3"/>
  <c r="BP135" i="3"/>
  <c r="BY135" i="3"/>
  <c r="BW135" i="3"/>
  <c r="BX135" i="3"/>
  <c r="BR135" i="3"/>
  <c r="BC135" i="3"/>
  <c r="DB135" i="3" s="1"/>
  <c r="BI135" i="3"/>
  <c r="BT135" i="3"/>
  <c r="BH135" i="3"/>
  <c r="CB135" i="3"/>
  <c r="BM135" i="3"/>
  <c r="BO135" i="3"/>
  <c r="BK135" i="3"/>
  <c r="CG135" i="3"/>
  <c r="DE135" i="3" s="1"/>
  <c r="BD135" i="3"/>
  <c r="BQ135" i="3"/>
  <c r="BJ135" i="3"/>
  <c r="BU135" i="3"/>
  <c r="CD135" i="3"/>
  <c r="BG135" i="3"/>
  <c r="BA135" i="3"/>
  <c r="BL135" i="3"/>
  <c r="BF135" i="3"/>
  <c r="CE135" i="3"/>
  <c r="DC135" i="3" s="1"/>
  <c r="CA135" i="3"/>
  <c r="BN135" i="3"/>
  <c r="BB132" i="2"/>
  <c r="CZ136" i="3"/>
  <c r="EM138" i="3"/>
  <c r="Q139" i="3"/>
  <c r="K139" i="3"/>
  <c r="U139" i="3"/>
  <c r="M139" i="3"/>
  <c r="R139" i="3"/>
  <c r="Z139" i="3"/>
  <c r="AD139" i="3"/>
  <c r="J139" i="3"/>
  <c r="X139" i="3"/>
  <c r="Y139" i="3"/>
  <c r="O139" i="3"/>
  <c r="N139" i="3"/>
  <c r="T139" i="3"/>
  <c r="W139" i="3"/>
  <c r="L139" i="3"/>
  <c r="AA139" i="3"/>
  <c r="P139" i="3"/>
  <c r="AC139" i="3"/>
  <c r="AE139" i="3"/>
  <c r="V139" i="3"/>
  <c r="AB139" i="3"/>
  <c r="S139" i="3"/>
  <c r="BA131" i="2"/>
  <c r="AZ130" i="2"/>
  <c r="E131" i="3"/>
  <c r="C131" i="3"/>
  <c r="A130" i="3"/>
  <c r="G131" i="3"/>
  <c r="H131" i="3"/>
  <c r="F131" i="3"/>
  <c r="B131" i="3"/>
  <c r="D131" i="3"/>
  <c r="I131" i="3"/>
  <c r="H131" i="2"/>
  <c r="F131" i="2"/>
  <c r="A130" i="2"/>
  <c r="B131" i="2"/>
  <c r="I131" i="2"/>
  <c r="D131" i="2"/>
  <c r="C131" i="2"/>
  <c r="E131" i="2"/>
  <c r="G131" i="2"/>
  <c r="AQ134" i="2"/>
  <c r="CC132" i="2"/>
  <c r="BT132" i="2"/>
  <c r="BI132" i="2"/>
  <c r="CF132" i="2"/>
  <c r="BC132" i="2"/>
  <c r="BP132" i="2"/>
  <c r="BR132" i="2"/>
  <c r="CB132" i="2"/>
  <c r="BF132" i="2"/>
  <c r="BU132" i="2"/>
  <c r="BE132" i="2"/>
  <c r="BS132" i="2"/>
  <c r="CE132" i="2"/>
  <c r="BM132" i="2"/>
  <c r="CD132" i="2"/>
  <c r="CH132" i="2"/>
  <c r="BH132" i="2"/>
  <c r="BW132" i="2"/>
  <c r="BN132" i="2"/>
  <c r="BG132" i="2"/>
  <c r="BL132" i="2"/>
  <c r="BX132" i="2"/>
  <c r="BD132" i="2"/>
  <c r="BK132" i="2"/>
  <c r="BY132" i="2"/>
  <c r="BV132" i="2"/>
  <c r="BO132" i="2"/>
  <c r="CG132" i="2"/>
  <c r="CA132" i="2"/>
  <c r="BZ132" i="2"/>
  <c r="CI132" i="2"/>
  <c r="BQ132" i="2"/>
  <c r="BJ132" i="2"/>
  <c r="CQ136" i="3"/>
  <c r="CO136" i="3"/>
  <c r="CH136" i="3"/>
  <c r="CN136" i="3"/>
  <c r="CP136" i="3"/>
  <c r="CM136" i="3"/>
  <c r="CW136" i="3"/>
  <c r="CJ136" i="3"/>
  <c r="CX136" i="3"/>
  <c r="CU136" i="3"/>
  <c r="CS136" i="3"/>
  <c r="CT136" i="3"/>
  <c r="CI136" i="3"/>
  <c r="CK136" i="3"/>
  <c r="CV136" i="3"/>
  <c r="CR136" i="3"/>
  <c r="CL136" i="3"/>
  <c r="CY136" i="3"/>
  <c r="AM140" i="3" l="1"/>
  <c r="AK140" i="3"/>
  <c r="AI140" i="3"/>
  <c r="AH140" i="3"/>
  <c r="AG140" i="3"/>
  <c r="AL140" i="3"/>
  <c r="DX136" i="3"/>
  <c r="DY136" i="3"/>
  <c r="EH136" i="3"/>
  <c r="EI136" i="3"/>
  <c r="EB136" i="3"/>
  <c r="EG136" i="3"/>
  <c r="EE136" i="3"/>
  <c r="EA136" i="3"/>
  <c r="DN136" i="3"/>
  <c r="ED136" i="3"/>
  <c r="DK136" i="3"/>
  <c r="DT136" i="3"/>
  <c r="DP136" i="3"/>
  <c r="DO136" i="3"/>
  <c r="DG136" i="3"/>
  <c r="EL136" i="3"/>
  <c r="EC136" i="3"/>
  <c r="DR136" i="3"/>
  <c r="DQ136" i="3"/>
  <c r="DJ136" i="3"/>
  <c r="DH136" i="3"/>
  <c r="DV136" i="3"/>
  <c r="DS136" i="3"/>
  <c r="EJ136" i="3"/>
  <c r="EF136" i="3"/>
  <c r="DM136" i="3"/>
  <c r="DL136" i="3"/>
  <c r="DZ136" i="3"/>
  <c r="DW136" i="3"/>
  <c r="EK136" i="3"/>
  <c r="DI136" i="3"/>
  <c r="DU136" i="3"/>
  <c r="DF136" i="3"/>
  <c r="AN132" i="2" a="1"/>
  <c r="AN132" i="2" s="1"/>
  <c r="T132" i="2" a="1"/>
  <c r="T132" i="2" s="1"/>
  <c r="V132" i="2" a="1"/>
  <c r="V132" i="2" s="1"/>
  <c r="AE132" i="2" a="1"/>
  <c r="AE132" i="2" s="1"/>
  <c r="R132" i="2" a="1"/>
  <c r="R132" i="2" s="1"/>
  <c r="X132" i="2" a="1"/>
  <c r="X132" i="2" s="1"/>
  <c r="L132" i="2" a="1"/>
  <c r="L132" i="2" s="1"/>
  <c r="AL132" i="2" a="1"/>
  <c r="AL132" i="2" s="1"/>
  <c r="S132" i="2" a="1"/>
  <c r="S132" i="2" s="1"/>
  <c r="Q132" i="2" a="1"/>
  <c r="Q132" i="2" s="1"/>
  <c r="P132" i="2" a="1"/>
  <c r="P132" i="2" s="1"/>
  <c r="AK132" i="2" a="1"/>
  <c r="AK132" i="2" s="1"/>
  <c r="U132" i="2" a="1"/>
  <c r="U132" i="2" s="1"/>
  <c r="K132" i="2" a="1"/>
  <c r="K132" i="2" s="1"/>
  <c r="O132" i="2" a="1"/>
  <c r="O132" i="2" s="1"/>
  <c r="AP132" i="2" a="1"/>
  <c r="AP132" i="2" s="1"/>
  <c r="AM132" i="2" a="1"/>
  <c r="AM132" i="2" s="1"/>
  <c r="J132" i="2" a="1"/>
  <c r="J132" i="2" s="1"/>
  <c r="N132" i="2" a="1"/>
  <c r="N132" i="2" s="1"/>
  <c r="Z132" i="2" a="1"/>
  <c r="Z132" i="2" s="1"/>
  <c r="AJ132" i="2" a="1"/>
  <c r="AJ132" i="2" s="1"/>
  <c r="W132" i="2" a="1"/>
  <c r="W132" i="2" s="1"/>
  <c r="AG132" i="2" a="1"/>
  <c r="AG132" i="2" s="1"/>
  <c r="AC132" i="2" a="1"/>
  <c r="AC132" i="2" s="1"/>
  <c r="AF132" i="2" a="1"/>
  <c r="AF132" i="2" s="1"/>
  <c r="AI132" i="2" a="1"/>
  <c r="AI132" i="2" s="1"/>
  <c r="AA132" i="2" a="1"/>
  <c r="AA132" i="2" s="1"/>
  <c r="AB132" i="2" a="1"/>
  <c r="AB132" i="2" s="1"/>
  <c r="AD132" i="2" a="1"/>
  <c r="AD132" i="2" s="1"/>
  <c r="AO132" i="2" a="1"/>
  <c r="AO132" i="2" s="1"/>
  <c r="Y132" i="2" a="1"/>
  <c r="Y132" i="2" s="1"/>
  <c r="AH132" i="2" a="1"/>
  <c r="AH132" i="2" s="1"/>
  <c r="M132" i="2" a="1"/>
  <c r="M132" i="2" s="1"/>
  <c r="BL134" i="3"/>
  <c r="BQ134" i="3"/>
  <c r="BW134" i="3"/>
  <c r="BX134" i="3"/>
  <c r="BH134" i="3"/>
  <c r="BF134" i="3"/>
  <c r="BM134" i="3"/>
  <c r="CF134" i="3"/>
  <c r="DD134" i="3" s="1"/>
  <c r="BC134" i="3"/>
  <c r="DB134" i="3" s="1"/>
  <c r="BB134" i="3"/>
  <c r="DA134" i="3" s="1"/>
  <c r="BI134" i="3"/>
  <c r="BY134" i="3"/>
  <c r="BZ134" i="3"/>
  <c r="BK134" i="3"/>
  <c r="BR134" i="3"/>
  <c r="BO134" i="3"/>
  <c r="BJ134" i="3"/>
  <c r="BG134" i="3"/>
  <c r="CB134" i="3"/>
  <c r="BU134" i="3"/>
  <c r="BD134" i="3"/>
  <c r="BE134" i="3"/>
  <c r="BA134" i="3"/>
  <c r="BS134" i="3"/>
  <c r="BV134" i="3"/>
  <c r="CG134" i="3"/>
  <c r="DE134" i="3" s="1"/>
  <c r="CA134" i="3"/>
  <c r="BN134" i="3"/>
  <c r="CC134" i="3"/>
  <c r="BT134" i="3"/>
  <c r="BP134" i="3"/>
  <c r="CE134" i="3"/>
  <c r="DC134" i="3" s="1"/>
  <c r="CD134" i="3"/>
  <c r="G130" i="3"/>
  <c r="I130" i="3"/>
  <c r="E130" i="3"/>
  <c r="D130" i="3"/>
  <c r="C130" i="3"/>
  <c r="H130" i="3"/>
  <c r="B130" i="3"/>
  <c r="F130" i="3"/>
  <c r="A129" i="3"/>
  <c r="AE138" i="3"/>
  <c r="AC138" i="3"/>
  <c r="R138" i="3"/>
  <c r="J138" i="3"/>
  <c r="AB138" i="3"/>
  <c r="U138" i="3"/>
  <c r="AD138" i="3"/>
  <c r="W138" i="3"/>
  <c r="N138" i="3"/>
  <c r="K138" i="3"/>
  <c r="AA138" i="3"/>
  <c r="Y138" i="3"/>
  <c r="O138" i="3"/>
  <c r="P138" i="3"/>
  <c r="L138" i="3"/>
  <c r="M138" i="3"/>
  <c r="Q138" i="3"/>
  <c r="X138" i="3"/>
  <c r="Z138" i="3"/>
  <c r="V138" i="3"/>
  <c r="T138" i="3"/>
  <c r="S138" i="3"/>
  <c r="CZ135" i="3"/>
  <c r="BA130" i="2"/>
  <c r="AZ129" i="2"/>
  <c r="BB131" i="2"/>
  <c r="AF139" i="3"/>
  <c r="D130" i="2"/>
  <c r="E130" i="2"/>
  <c r="A129" i="2"/>
  <c r="H130" i="2"/>
  <c r="F130" i="2"/>
  <c r="G130" i="2"/>
  <c r="C130" i="2"/>
  <c r="I130" i="2"/>
  <c r="B130" i="2"/>
  <c r="EM137" i="3"/>
  <c r="AQ133" i="2"/>
  <c r="CM135" i="3"/>
  <c r="CU135" i="3"/>
  <c r="CV135" i="3"/>
  <c r="CW135" i="3"/>
  <c r="CO135" i="3"/>
  <c r="CJ135" i="3"/>
  <c r="CT135" i="3"/>
  <c r="CS135" i="3"/>
  <c r="CI135" i="3"/>
  <c r="CX135" i="3"/>
  <c r="CL135" i="3"/>
  <c r="CP135" i="3"/>
  <c r="CK135" i="3"/>
  <c r="CQ135" i="3"/>
  <c r="CY135" i="3"/>
  <c r="CR135" i="3"/>
  <c r="CN135" i="3"/>
  <c r="CH135" i="3"/>
  <c r="BF131" i="2"/>
  <c r="BR131" i="2"/>
  <c r="BN131" i="2"/>
  <c r="BJ131" i="2"/>
  <c r="BK131" i="2"/>
  <c r="CG131" i="2"/>
  <c r="BX131" i="2"/>
  <c r="BH131" i="2"/>
  <c r="CD131" i="2"/>
  <c r="BL131" i="2"/>
  <c r="BW131" i="2"/>
  <c r="BE131" i="2"/>
  <c r="BS131" i="2"/>
  <c r="CH131" i="2"/>
  <c r="BZ131" i="2"/>
  <c r="CI131" i="2"/>
  <c r="BD131" i="2"/>
  <c r="CE131" i="2"/>
  <c r="BY131" i="2"/>
  <c r="BQ131" i="2"/>
  <c r="BV131" i="2"/>
  <c r="CF131" i="2"/>
  <c r="BG131" i="2"/>
  <c r="CC131" i="2"/>
  <c r="BT131" i="2"/>
  <c r="BM131" i="2"/>
  <c r="BO131" i="2"/>
  <c r="BI131" i="2"/>
  <c r="BU131" i="2"/>
  <c r="CA131" i="2"/>
  <c r="BP131" i="2"/>
  <c r="BC131" i="2"/>
  <c r="CB131" i="2"/>
  <c r="AL131" i="2" l="1" a="1"/>
  <c r="AL131" i="2" s="1"/>
  <c r="K131" i="2" a="1"/>
  <c r="K131" i="2" s="1"/>
  <c r="U131" i="2" a="1"/>
  <c r="U131" i="2" s="1"/>
  <c r="N131" i="2" a="1"/>
  <c r="N131" i="2" s="1"/>
  <c r="AJ131" i="2" a="1"/>
  <c r="AJ131" i="2" s="1"/>
  <c r="S131" i="2" a="1"/>
  <c r="S131" i="2" s="1"/>
  <c r="T131" i="2" a="1"/>
  <c r="T131" i="2" s="1"/>
  <c r="V131" i="2" a="1"/>
  <c r="V131" i="2" s="1"/>
  <c r="X131" i="2" a="1"/>
  <c r="X131" i="2" s="1"/>
  <c r="L131" i="2" a="1"/>
  <c r="L131" i="2" s="1"/>
  <c r="Q131" i="2" a="1"/>
  <c r="Q131" i="2" s="1"/>
  <c r="AG131" i="2" a="1"/>
  <c r="AG131" i="2" s="1"/>
  <c r="AB131" i="2" a="1"/>
  <c r="AB131" i="2" s="1"/>
  <c r="AK131" i="2" a="1"/>
  <c r="AK131" i="2" s="1"/>
  <c r="P131" i="2" a="1"/>
  <c r="P131" i="2" s="1"/>
  <c r="AC131" i="2" a="1"/>
  <c r="AC131" i="2" s="1"/>
  <c r="AN131" i="2" a="1"/>
  <c r="AN131" i="2" s="1"/>
  <c r="AP131" i="2" a="1"/>
  <c r="AP131" i="2" s="1"/>
  <c r="Z131" i="2" a="1"/>
  <c r="Z131" i="2" s="1"/>
  <c r="AA131" i="2" a="1"/>
  <c r="AA131" i="2" s="1"/>
  <c r="AI131" i="2" a="1"/>
  <c r="AI131" i="2" s="1"/>
  <c r="AM131" i="2" a="1"/>
  <c r="AM131" i="2" s="1"/>
  <c r="W131" i="2" a="1"/>
  <c r="W131" i="2" s="1"/>
  <c r="AF131" i="2" a="1"/>
  <c r="AF131" i="2" s="1"/>
  <c r="M131" i="2" a="1"/>
  <c r="M131" i="2" s="1"/>
  <c r="AE131" i="2" a="1"/>
  <c r="AE131" i="2" s="1"/>
  <c r="Y131" i="2" a="1"/>
  <c r="Y131" i="2" s="1"/>
  <c r="AD131" i="2" a="1"/>
  <c r="AD131" i="2" s="1"/>
  <c r="J131" i="2" a="1"/>
  <c r="J131" i="2" s="1"/>
  <c r="AH131" i="2" a="1"/>
  <c r="AH131" i="2" s="1"/>
  <c r="R131" i="2" a="1"/>
  <c r="R131" i="2" s="1"/>
  <c r="O131" i="2" a="1"/>
  <c r="O131" i="2" s="1"/>
  <c r="AO131" i="2" a="1"/>
  <c r="AO131" i="2" s="1"/>
  <c r="DN135" i="3"/>
  <c r="DT135" i="3"/>
  <c r="DZ135" i="3"/>
  <c r="DV135" i="3"/>
  <c r="DP135" i="3"/>
  <c r="DG135" i="3"/>
  <c r="EB135" i="3"/>
  <c r="EL135" i="3"/>
  <c r="DJ135" i="3"/>
  <c r="DY135" i="3"/>
  <c r="DH135" i="3"/>
  <c r="DQ135" i="3"/>
  <c r="DM135" i="3"/>
  <c r="DF135" i="3"/>
  <c r="DK135" i="3"/>
  <c r="EA135" i="3"/>
  <c r="ED135" i="3"/>
  <c r="DX135" i="3"/>
  <c r="DO135" i="3"/>
  <c r="DI135" i="3"/>
  <c r="DW135" i="3"/>
  <c r="DR135" i="3"/>
  <c r="DS135" i="3"/>
  <c r="DU135" i="3"/>
  <c r="EG135" i="3"/>
  <c r="EH135" i="3"/>
  <c r="DL135" i="3"/>
  <c r="EE135" i="3"/>
  <c r="EC135" i="3"/>
  <c r="EK135" i="3"/>
  <c r="EF135" i="3"/>
  <c r="EJ135" i="3"/>
  <c r="EI135" i="3"/>
  <c r="AF138" i="3"/>
  <c r="CB133" i="3"/>
  <c r="BQ133" i="3"/>
  <c r="CC133" i="3"/>
  <c r="CE133" i="3"/>
  <c r="DC133" i="3" s="1"/>
  <c r="CG133" i="3"/>
  <c r="DE133" i="3" s="1"/>
  <c r="BD133" i="3"/>
  <c r="BH133" i="3"/>
  <c r="BW133" i="3"/>
  <c r="BB133" i="3"/>
  <c r="DA133" i="3" s="1"/>
  <c r="BG133" i="3"/>
  <c r="BY133" i="3"/>
  <c r="BC133" i="3"/>
  <c r="DB133" i="3" s="1"/>
  <c r="CF133" i="3"/>
  <c r="DD133" i="3" s="1"/>
  <c r="BS133" i="3"/>
  <c r="BA133" i="3"/>
  <c r="BM133" i="3"/>
  <c r="BN133" i="3"/>
  <c r="BL133" i="3"/>
  <c r="BZ133" i="3"/>
  <c r="BJ133" i="3"/>
  <c r="BP133" i="3"/>
  <c r="BT133" i="3"/>
  <c r="BE133" i="3"/>
  <c r="BU133" i="3"/>
  <c r="BI133" i="3"/>
  <c r="BX133" i="3"/>
  <c r="BO133" i="3"/>
  <c r="BF133" i="3"/>
  <c r="BK133" i="3"/>
  <c r="CA133" i="3"/>
  <c r="BV133" i="3"/>
  <c r="BR133" i="3"/>
  <c r="CD133" i="3"/>
  <c r="A128" i="2"/>
  <c r="G129" i="2"/>
  <c r="E129" i="2"/>
  <c r="C129" i="2"/>
  <c r="D129" i="2"/>
  <c r="H129" i="2"/>
  <c r="I129" i="2"/>
  <c r="B129" i="2"/>
  <c r="F129" i="2"/>
  <c r="BA129" i="2"/>
  <c r="AZ128" i="2"/>
  <c r="O137" i="3"/>
  <c r="X137" i="3"/>
  <c r="W137" i="3"/>
  <c r="Y137" i="3"/>
  <c r="AC137" i="3"/>
  <c r="M137" i="3"/>
  <c r="P137" i="3"/>
  <c r="AB137" i="3"/>
  <c r="Q137" i="3"/>
  <c r="L137" i="3"/>
  <c r="J137" i="3"/>
  <c r="T137" i="3"/>
  <c r="Z137" i="3"/>
  <c r="AD137" i="3"/>
  <c r="N137" i="3"/>
  <c r="R137" i="3"/>
  <c r="AA137" i="3"/>
  <c r="U137" i="3"/>
  <c r="S137" i="3"/>
  <c r="V137" i="3"/>
  <c r="AE137" i="3"/>
  <c r="K137" i="3"/>
  <c r="BB130" i="2"/>
  <c r="H129" i="3"/>
  <c r="B129" i="3"/>
  <c r="A128" i="3"/>
  <c r="E129" i="3"/>
  <c r="G129" i="3"/>
  <c r="F129" i="3"/>
  <c r="D129" i="3"/>
  <c r="C129" i="3"/>
  <c r="I129" i="3"/>
  <c r="AQ132" i="2"/>
  <c r="AG139" i="3"/>
  <c r="AM139" i="3"/>
  <c r="AI139" i="3"/>
  <c r="AH139" i="3"/>
  <c r="AJ139" i="3"/>
  <c r="AL139" i="3"/>
  <c r="AK139" i="3"/>
  <c r="CZ134" i="3"/>
  <c r="EM136" i="3"/>
  <c r="CN134" i="3"/>
  <c r="CX134" i="3"/>
  <c r="CJ134" i="3"/>
  <c r="CK134" i="3"/>
  <c r="CL134" i="3"/>
  <c r="CR134" i="3"/>
  <c r="CO134" i="3"/>
  <c r="CT134" i="3"/>
  <c r="CH134" i="3"/>
  <c r="CY134" i="3"/>
  <c r="CU134" i="3"/>
  <c r="CQ134" i="3"/>
  <c r="CP134" i="3"/>
  <c r="CI134" i="3"/>
  <c r="CS134" i="3"/>
  <c r="CM134" i="3"/>
  <c r="CW134" i="3"/>
  <c r="CV134" i="3"/>
  <c r="CA130" i="2"/>
  <c r="BL130" i="2"/>
  <c r="BU130" i="2"/>
  <c r="BY130" i="2"/>
  <c r="CF130" i="2"/>
  <c r="CI130" i="2"/>
  <c r="BG130" i="2"/>
  <c r="BH130" i="2"/>
  <c r="BK130" i="2"/>
  <c r="BE130" i="2"/>
  <c r="BX130" i="2"/>
  <c r="BF130" i="2"/>
  <c r="BP130" i="2"/>
  <c r="BM130" i="2"/>
  <c r="BV130" i="2"/>
  <c r="BT130" i="2"/>
  <c r="BN130" i="2"/>
  <c r="BR130" i="2"/>
  <c r="CC130" i="2"/>
  <c r="CB130" i="2"/>
  <c r="CH130" i="2"/>
  <c r="CG130" i="2"/>
  <c r="BJ130" i="2"/>
  <c r="BS130" i="2"/>
  <c r="BC130" i="2"/>
  <c r="CE130" i="2"/>
  <c r="BI130" i="2"/>
  <c r="BO130" i="2"/>
  <c r="BW130" i="2"/>
  <c r="BZ130" i="2"/>
  <c r="BQ130" i="2"/>
  <c r="CD130" i="2"/>
  <c r="BD130" i="2"/>
  <c r="AQ131" i="2" l="1"/>
  <c r="BZ131" i="3" s="1"/>
  <c r="AM130" i="2" a="1"/>
  <c r="AM130" i="2" s="1"/>
  <c r="AI130" i="2" a="1"/>
  <c r="AI130" i="2" s="1"/>
  <c r="AO130" i="2" a="1"/>
  <c r="AO130" i="2" s="1"/>
  <c r="M130" i="2" a="1"/>
  <c r="M130" i="2" s="1"/>
  <c r="AH130" i="2" a="1"/>
  <c r="AH130" i="2" s="1"/>
  <c r="AP130" i="2" a="1"/>
  <c r="AP130" i="2" s="1"/>
  <c r="W130" i="2" a="1"/>
  <c r="W130" i="2" s="1"/>
  <c r="O130" i="2" a="1"/>
  <c r="O130" i="2" s="1"/>
  <c r="AA130" i="2" a="1"/>
  <c r="AA130" i="2" s="1"/>
  <c r="S130" i="2" a="1"/>
  <c r="S130" i="2" s="1"/>
  <c r="U130" i="2" a="1"/>
  <c r="U130" i="2" s="1"/>
  <c r="K130" i="2" a="1"/>
  <c r="K130" i="2" s="1"/>
  <c r="AN130" i="2" a="1"/>
  <c r="AN130" i="2" s="1"/>
  <c r="J130" i="2" a="1"/>
  <c r="J130" i="2" s="1"/>
  <c r="AC130" i="2" a="1"/>
  <c r="AC130" i="2" s="1"/>
  <c r="P130" i="2" a="1"/>
  <c r="P130" i="2" s="1"/>
  <c r="Y130" i="2" a="1"/>
  <c r="Y130" i="2" s="1"/>
  <c r="T130" i="2" a="1"/>
  <c r="T130" i="2" s="1"/>
  <c r="AL130" i="2" a="1"/>
  <c r="AL130" i="2" s="1"/>
  <c r="AG130" i="2" a="1"/>
  <c r="AG130" i="2" s="1"/>
  <c r="X130" i="2" a="1"/>
  <c r="X130" i="2" s="1"/>
  <c r="Q130" i="2" a="1"/>
  <c r="Q130" i="2" s="1"/>
  <c r="AD130" i="2" a="1"/>
  <c r="AD130" i="2" s="1"/>
  <c r="AB130" i="2" a="1"/>
  <c r="AB130" i="2" s="1"/>
  <c r="AF130" i="2" a="1"/>
  <c r="AF130" i="2" s="1"/>
  <c r="R130" i="2" a="1"/>
  <c r="R130" i="2" s="1"/>
  <c r="AJ130" i="2" a="1"/>
  <c r="AJ130" i="2" s="1"/>
  <c r="N130" i="2" a="1"/>
  <c r="N130" i="2" s="1"/>
  <c r="Z130" i="2" a="1"/>
  <c r="Z130" i="2" s="1"/>
  <c r="AE130" i="2" a="1"/>
  <c r="AE130" i="2" s="1"/>
  <c r="L130" i="2" a="1"/>
  <c r="L130" i="2" s="1"/>
  <c r="AK130" i="2" a="1"/>
  <c r="AK130" i="2" s="1"/>
  <c r="V130" i="2" a="1"/>
  <c r="V130" i="2" s="1"/>
  <c r="DL134" i="3"/>
  <c r="EH134" i="3"/>
  <c r="DQ134" i="3"/>
  <c r="EC134" i="3"/>
  <c r="DU134" i="3"/>
  <c r="EG134" i="3"/>
  <c r="DP134" i="3"/>
  <c r="DN134" i="3"/>
  <c r="EL134" i="3"/>
  <c r="DO134" i="3"/>
  <c r="EK134" i="3"/>
  <c r="EI134" i="3"/>
  <c r="DH134" i="3"/>
  <c r="EF134" i="3"/>
  <c r="DR134" i="3"/>
  <c r="DV134" i="3"/>
  <c r="DX134" i="3"/>
  <c r="EA134" i="3"/>
  <c r="EB134" i="3"/>
  <c r="DY134" i="3"/>
  <c r="DM134" i="3"/>
  <c r="DT134" i="3"/>
  <c r="EJ134" i="3"/>
  <c r="ED134" i="3"/>
  <c r="DZ134" i="3"/>
  <c r="DG134" i="3"/>
  <c r="DF134" i="3"/>
  <c r="DK134" i="3"/>
  <c r="DI134" i="3"/>
  <c r="DS134" i="3"/>
  <c r="DJ134" i="3"/>
  <c r="EE134" i="3"/>
  <c r="DW134" i="3"/>
  <c r="BB129" i="2"/>
  <c r="B128" i="2"/>
  <c r="C128" i="2"/>
  <c r="F128" i="2"/>
  <c r="G128" i="2"/>
  <c r="H128" i="2"/>
  <c r="I128" i="2"/>
  <c r="A127" i="2"/>
  <c r="E128" i="2"/>
  <c r="D128" i="2"/>
  <c r="EM135" i="3"/>
  <c r="AZ127" i="2"/>
  <c r="BA128" i="2"/>
  <c r="O136" i="3"/>
  <c r="P136" i="3"/>
  <c r="AC136" i="3"/>
  <c r="T136" i="3"/>
  <c r="R136" i="3"/>
  <c r="AA136" i="3"/>
  <c r="J136" i="3"/>
  <c r="AE136" i="3"/>
  <c r="Y136" i="3"/>
  <c r="AD136" i="3"/>
  <c r="Q136" i="3"/>
  <c r="Z136" i="3"/>
  <c r="L136" i="3"/>
  <c r="V136" i="3"/>
  <c r="AB136" i="3"/>
  <c r="M136" i="3"/>
  <c r="W136" i="3"/>
  <c r="K136" i="3"/>
  <c r="U136" i="3"/>
  <c r="X136" i="3"/>
  <c r="N136" i="3"/>
  <c r="S136" i="3"/>
  <c r="AF137" i="3"/>
  <c r="CZ133" i="3"/>
  <c r="AJ138" i="3"/>
  <c r="AK138" i="3"/>
  <c r="AM138" i="3"/>
  <c r="AG138" i="3"/>
  <c r="AH138" i="3"/>
  <c r="AL138" i="3"/>
  <c r="AI138" i="3"/>
  <c r="BX132" i="3"/>
  <c r="CB132" i="3"/>
  <c r="BO132" i="3"/>
  <c r="BK132" i="3"/>
  <c r="CC132" i="3"/>
  <c r="BW132" i="3"/>
  <c r="BT132" i="3"/>
  <c r="BD132" i="3"/>
  <c r="BJ132" i="3"/>
  <c r="BS132" i="3"/>
  <c r="CG132" i="3"/>
  <c r="DE132" i="3" s="1"/>
  <c r="BP132" i="3"/>
  <c r="BQ132" i="3"/>
  <c r="CD132" i="3"/>
  <c r="BZ132" i="3"/>
  <c r="BU132" i="3"/>
  <c r="CF132" i="3"/>
  <c r="DD132" i="3" s="1"/>
  <c r="BV132" i="3"/>
  <c r="BE132" i="3"/>
  <c r="BY132" i="3"/>
  <c r="BG132" i="3"/>
  <c r="CE132" i="3"/>
  <c r="DC132" i="3" s="1"/>
  <c r="BF132" i="3"/>
  <c r="BI132" i="3"/>
  <c r="BB132" i="3"/>
  <c r="DA132" i="3" s="1"/>
  <c r="BL132" i="3"/>
  <c r="BH132" i="3"/>
  <c r="CA132" i="3"/>
  <c r="BC132" i="3"/>
  <c r="DB132" i="3" s="1"/>
  <c r="BM132" i="3"/>
  <c r="BN132" i="3"/>
  <c r="BA132" i="3"/>
  <c r="BR132" i="3"/>
  <c r="E128" i="3"/>
  <c r="H128" i="3"/>
  <c r="F128" i="3"/>
  <c r="I128" i="3"/>
  <c r="C128" i="3"/>
  <c r="D128" i="3"/>
  <c r="A127" i="3"/>
  <c r="B128" i="3"/>
  <c r="G128" i="3"/>
  <c r="BN129" i="2"/>
  <c r="BG129" i="2"/>
  <c r="BW129" i="2"/>
  <c r="BX129" i="2"/>
  <c r="BP129" i="2"/>
  <c r="CI129" i="2"/>
  <c r="BD129" i="2"/>
  <c r="CF129" i="2"/>
  <c r="BQ129" i="2"/>
  <c r="CD129" i="2"/>
  <c r="CG129" i="2"/>
  <c r="BO129" i="2"/>
  <c r="CC129" i="2"/>
  <c r="BC129" i="2"/>
  <c r="BT129" i="2"/>
  <c r="CE129" i="2"/>
  <c r="BI129" i="2"/>
  <c r="BM129" i="2"/>
  <c r="BR129" i="2"/>
  <c r="BJ129" i="2"/>
  <c r="BH129" i="2"/>
  <c r="BU129" i="2"/>
  <c r="BZ129" i="2"/>
  <c r="BS129" i="2"/>
  <c r="BF129" i="2"/>
  <c r="CH129" i="2"/>
  <c r="CA129" i="2"/>
  <c r="BV129" i="2"/>
  <c r="BY129" i="2"/>
  <c r="BE129" i="2"/>
  <c r="BK129" i="2"/>
  <c r="CB129" i="2"/>
  <c r="BL129" i="2"/>
  <c r="CP133" i="3"/>
  <c r="CO133" i="3"/>
  <c r="CT133" i="3"/>
  <c r="CH133" i="3"/>
  <c r="CW133" i="3"/>
  <c r="CR133" i="3"/>
  <c r="CQ133" i="3"/>
  <c r="CL133" i="3"/>
  <c r="CK133" i="3"/>
  <c r="CM133" i="3"/>
  <c r="CV133" i="3"/>
  <c r="CX133" i="3"/>
  <c r="CU133" i="3"/>
  <c r="CI133" i="3"/>
  <c r="CJ133" i="3"/>
  <c r="CN133" i="3"/>
  <c r="CY133" i="3"/>
  <c r="CS133" i="3"/>
  <c r="BF131" i="3" l="1"/>
  <c r="BN131" i="3"/>
  <c r="CG131" i="3"/>
  <c r="DE131" i="3" s="1"/>
  <c r="BD131" i="3"/>
  <c r="BU131" i="3"/>
  <c r="BL131" i="3"/>
  <c r="BV131" i="3"/>
  <c r="BI131" i="3"/>
  <c r="BC131" i="3"/>
  <c r="DB131" i="3" s="1"/>
  <c r="BQ131" i="3"/>
  <c r="BO131" i="3"/>
  <c r="CE131" i="3"/>
  <c r="DC131" i="3" s="1"/>
  <c r="BT131" i="3"/>
  <c r="BM131" i="3"/>
  <c r="BR131" i="3"/>
  <c r="CA131" i="3"/>
  <c r="BG131" i="3"/>
  <c r="BS131" i="3"/>
  <c r="BP131" i="3"/>
  <c r="BY131" i="3"/>
  <c r="BX131" i="3"/>
  <c r="BH131" i="3"/>
  <c r="BE131" i="3"/>
  <c r="BW131" i="3"/>
  <c r="CD131" i="3"/>
  <c r="BB131" i="3"/>
  <c r="DA131" i="3" s="1"/>
  <c r="BJ131" i="3"/>
  <c r="BA131" i="3"/>
  <c r="BK131" i="3"/>
  <c r="CC131" i="3"/>
  <c r="CF131" i="3"/>
  <c r="DD131" i="3" s="1"/>
  <c r="CB131" i="3"/>
  <c r="EK133" i="3"/>
  <c r="DV133" i="3"/>
  <c r="DG133" i="3"/>
  <c r="EE133" i="3"/>
  <c r="DS133" i="3"/>
  <c r="DT133" i="3"/>
  <c r="DX133" i="3"/>
  <c r="ED133" i="3"/>
  <c r="DY133" i="3"/>
  <c r="EC133" i="3"/>
  <c r="DW133" i="3"/>
  <c r="DQ133" i="3"/>
  <c r="EH133" i="3"/>
  <c r="EJ133" i="3"/>
  <c r="DI133" i="3"/>
  <c r="DM133" i="3"/>
  <c r="DK133" i="3"/>
  <c r="DP133" i="3"/>
  <c r="DJ133" i="3"/>
  <c r="EL133" i="3"/>
  <c r="EI133" i="3"/>
  <c r="EA133" i="3"/>
  <c r="DO133" i="3"/>
  <c r="DH133" i="3"/>
  <c r="DU133" i="3"/>
  <c r="DN133" i="3"/>
  <c r="EF133" i="3"/>
  <c r="DF133" i="3"/>
  <c r="DL133" i="3"/>
  <c r="EG133" i="3"/>
  <c r="DR133" i="3"/>
  <c r="EB133" i="3"/>
  <c r="DZ133" i="3"/>
  <c r="AG129" i="2" a="1"/>
  <c r="AG129" i="2" s="1"/>
  <c r="S129" i="2" a="1"/>
  <c r="S129" i="2" s="1"/>
  <c r="AD129" i="2" a="1"/>
  <c r="AD129" i="2" s="1"/>
  <c r="AA129" i="2" a="1"/>
  <c r="AA129" i="2" s="1"/>
  <c r="AH129" i="2" a="1"/>
  <c r="AH129" i="2" s="1"/>
  <c r="P129" i="2" a="1"/>
  <c r="P129" i="2" s="1"/>
  <c r="O129" i="2" a="1"/>
  <c r="O129" i="2" s="1"/>
  <c r="AF129" i="2" a="1"/>
  <c r="AF129" i="2" s="1"/>
  <c r="AI129" i="2" a="1"/>
  <c r="AI129" i="2" s="1"/>
  <c r="AP129" i="2" a="1"/>
  <c r="AP129" i="2" s="1"/>
  <c r="L129" i="2" a="1"/>
  <c r="L129" i="2" s="1"/>
  <c r="K129" i="2" a="1"/>
  <c r="K129" i="2" s="1"/>
  <c r="R129" i="2" a="1"/>
  <c r="R129" i="2" s="1"/>
  <c r="AE129" i="2" a="1"/>
  <c r="AE129" i="2" s="1"/>
  <c r="W129" i="2" a="1"/>
  <c r="W129" i="2" s="1"/>
  <c r="Y129" i="2" a="1"/>
  <c r="Y129" i="2" s="1"/>
  <c r="AK129" i="2" a="1"/>
  <c r="AK129" i="2" s="1"/>
  <c r="V129" i="2" a="1"/>
  <c r="V129" i="2" s="1"/>
  <c r="U129" i="2" a="1"/>
  <c r="U129" i="2" s="1"/>
  <c r="AO129" i="2" a="1"/>
  <c r="AO129" i="2" s="1"/>
  <c r="AC129" i="2" a="1"/>
  <c r="AC129" i="2" s="1"/>
  <c r="N129" i="2" a="1"/>
  <c r="N129" i="2" s="1"/>
  <c r="Z129" i="2" a="1"/>
  <c r="Z129" i="2" s="1"/>
  <c r="AL129" i="2" a="1"/>
  <c r="AL129" i="2" s="1"/>
  <c r="AB129" i="2" a="1"/>
  <c r="AB129" i="2" s="1"/>
  <c r="X129" i="2" a="1"/>
  <c r="X129" i="2" s="1"/>
  <c r="AM129" i="2" a="1"/>
  <c r="AM129" i="2" s="1"/>
  <c r="AN129" i="2" a="1"/>
  <c r="AN129" i="2" s="1"/>
  <c r="M129" i="2" a="1"/>
  <c r="M129" i="2" s="1"/>
  <c r="AJ129" i="2" a="1"/>
  <c r="AJ129" i="2" s="1"/>
  <c r="J129" i="2" a="1"/>
  <c r="J129" i="2" s="1"/>
  <c r="Q129" i="2" a="1"/>
  <c r="Q129" i="2" s="1"/>
  <c r="T129" i="2" a="1"/>
  <c r="T129" i="2" s="1"/>
  <c r="AL137" i="3"/>
  <c r="AM137" i="3"/>
  <c r="AH137" i="3"/>
  <c r="AG137" i="3"/>
  <c r="AI137" i="3"/>
  <c r="AJ137" i="3"/>
  <c r="AK137" i="3"/>
  <c r="BA127" i="2"/>
  <c r="AZ126" i="2"/>
  <c r="V135" i="3"/>
  <c r="K135" i="3"/>
  <c r="Y135" i="3"/>
  <c r="Z135" i="3"/>
  <c r="W135" i="3"/>
  <c r="AC135" i="3"/>
  <c r="Q135" i="3"/>
  <c r="X135" i="3"/>
  <c r="AE135" i="3"/>
  <c r="U135" i="3"/>
  <c r="M135" i="3"/>
  <c r="S135" i="3"/>
  <c r="AA135" i="3"/>
  <c r="O135" i="3"/>
  <c r="AD135" i="3"/>
  <c r="P135" i="3"/>
  <c r="N135" i="3"/>
  <c r="J135" i="3"/>
  <c r="L135" i="3"/>
  <c r="R135" i="3"/>
  <c r="AB135" i="3"/>
  <c r="T135" i="3"/>
  <c r="CZ132" i="3"/>
  <c r="AQ130" i="2"/>
  <c r="CZ131" i="3"/>
  <c r="E127" i="2"/>
  <c r="B127" i="2"/>
  <c r="A126" i="2"/>
  <c r="I127" i="2"/>
  <c r="C127" i="2"/>
  <c r="F127" i="2"/>
  <c r="G127" i="2"/>
  <c r="D127" i="2"/>
  <c r="H127" i="2"/>
  <c r="EM134" i="3"/>
  <c r="F127" i="3"/>
  <c r="B127" i="3"/>
  <c r="E127" i="3"/>
  <c r="H127" i="3"/>
  <c r="D127" i="3"/>
  <c r="C127" i="3"/>
  <c r="I127" i="3"/>
  <c r="A126" i="3"/>
  <c r="G127" i="3"/>
  <c r="AF136" i="3"/>
  <c r="BB128" i="2"/>
  <c r="CJ132" i="3"/>
  <c r="CT132" i="3"/>
  <c r="CI132" i="3"/>
  <c r="CO132" i="3"/>
  <c r="CH132" i="3"/>
  <c r="CS132" i="3"/>
  <c r="CW132" i="3"/>
  <c r="CK132" i="3"/>
  <c r="CX132" i="3"/>
  <c r="CM132" i="3"/>
  <c r="CQ132" i="3"/>
  <c r="CL132" i="3"/>
  <c r="CY132" i="3"/>
  <c r="CP132" i="3"/>
  <c r="CR132" i="3"/>
  <c r="CV132" i="3"/>
  <c r="CN132" i="3"/>
  <c r="CU132" i="3"/>
  <c r="BV128" i="2"/>
  <c r="BH128" i="2"/>
  <c r="CD128" i="2"/>
  <c r="BR128" i="2"/>
  <c r="BU128" i="2"/>
  <c r="CE128" i="2"/>
  <c r="BZ128" i="2"/>
  <c r="BD128" i="2"/>
  <c r="CF128" i="2"/>
  <c r="BY128" i="2"/>
  <c r="BF128" i="2"/>
  <c r="BC128" i="2"/>
  <c r="BJ128" i="2"/>
  <c r="BO128" i="2"/>
  <c r="BW128" i="2"/>
  <c r="CC128" i="2"/>
  <c r="BT128" i="2"/>
  <c r="CH128" i="2"/>
  <c r="BG128" i="2"/>
  <c r="CI128" i="2"/>
  <c r="BQ128" i="2"/>
  <c r="BM128" i="2"/>
  <c r="BX128" i="2"/>
  <c r="BN128" i="2"/>
  <c r="BP128" i="2"/>
  <c r="BI128" i="2"/>
  <c r="CA128" i="2"/>
  <c r="BL128" i="2"/>
  <c r="CG128" i="2"/>
  <c r="CB128" i="2"/>
  <c r="BK128" i="2"/>
  <c r="BS128" i="2"/>
  <c r="BE128" i="2"/>
  <c r="DF132" i="3" l="1"/>
  <c r="DY132" i="3"/>
  <c r="EG132" i="3"/>
  <c r="DX132" i="3"/>
  <c r="DV132" i="3"/>
  <c r="EI132" i="3"/>
  <c r="DJ132" i="3"/>
  <c r="DI132" i="3"/>
  <c r="DP132" i="3"/>
  <c r="DO132" i="3"/>
  <c r="DM132" i="3"/>
  <c r="V128" i="2" a="1"/>
  <c r="V128" i="2" s="1"/>
  <c r="Y128" i="2" a="1"/>
  <c r="Y128" i="2" s="1"/>
  <c r="J128" i="2" a="1"/>
  <c r="J128" i="2" s="1"/>
  <c r="AF128" i="2" a="1"/>
  <c r="AF128" i="2" s="1"/>
  <c r="L128" i="2" a="1"/>
  <c r="L128" i="2" s="1"/>
  <c r="AE128" i="2" a="1"/>
  <c r="AE128" i="2" s="1"/>
  <c r="W128" i="2" a="1"/>
  <c r="W128" i="2" s="1"/>
  <c r="O128" i="2" a="1"/>
  <c r="O128" i="2" s="1"/>
  <c r="AC128" i="2" a="1"/>
  <c r="AC128" i="2" s="1"/>
  <c r="AN128" i="2" a="1"/>
  <c r="AN128" i="2" s="1"/>
  <c r="AK128" i="2" a="1"/>
  <c r="AK128" i="2" s="1"/>
  <c r="AG128" i="2" a="1"/>
  <c r="AG128" i="2" s="1"/>
  <c r="AA128" i="2" a="1"/>
  <c r="AA128" i="2" s="1"/>
  <c r="AB128" i="2" a="1"/>
  <c r="AB128" i="2" s="1"/>
  <c r="Z128" i="2" a="1"/>
  <c r="Z128" i="2" s="1"/>
  <c r="AD128" i="2" a="1"/>
  <c r="AD128" i="2" s="1"/>
  <c r="X128" i="2" a="1"/>
  <c r="X128" i="2" s="1"/>
  <c r="AJ128" i="2" a="1"/>
  <c r="AJ128" i="2" s="1"/>
  <c r="N128" i="2" a="1"/>
  <c r="N128" i="2" s="1"/>
  <c r="AH128" i="2" a="1"/>
  <c r="AH128" i="2" s="1"/>
  <c r="AO128" i="2" a="1"/>
  <c r="AO128" i="2" s="1"/>
  <c r="P128" i="2" a="1"/>
  <c r="P128" i="2" s="1"/>
  <c r="AI128" i="2" a="1"/>
  <c r="AI128" i="2" s="1"/>
  <c r="S128" i="2" a="1"/>
  <c r="S128" i="2" s="1"/>
  <c r="M128" i="2" a="1"/>
  <c r="M128" i="2" s="1"/>
  <c r="AM128" i="2" a="1"/>
  <c r="AM128" i="2" s="1"/>
  <c r="K128" i="2" a="1"/>
  <c r="K128" i="2" s="1"/>
  <c r="U128" i="2" a="1"/>
  <c r="U128" i="2" s="1"/>
  <c r="R128" i="2" a="1"/>
  <c r="R128" i="2" s="1"/>
  <c r="AP128" i="2" a="1"/>
  <c r="AP128" i="2" s="1"/>
  <c r="T128" i="2" a="1"/>
  <c r="T128" i="2" s="1"/>
  <c r="AL128" i="2" a="1"/>
  <c r="AL128" i="2" s="1"/>
  <c r="Q128" i="2" a="1"/>
  <c r="Q128" i="2" s="1"/>
  <c r="AF135" i="3"/>
  <c r="DL132" i="3"/>
  <c r="EE132" i="3"/>
  <c r="EF132" i="3"/>
  <c r="DG132" i="3"/>
  <c r="AQ129" i="2"/>
  <c r="BG130" i="3"/>
  <c r="BA130" i="3"/>
  <c r="BD130" i="3"/>
  <c r="BF130" i="3"/>
  <c r="CC130" i="3"/>
  <c r="BB130" i="3"/>
  <c r="DA130" i="3" s="1"/>
  <c r="BC130" i="3"/>
  <c r="DB130" i="3" s="1"/>
  <c r="CF130" i="3"/>
  <c r="DD130" i="3" s="1"/>
  <c r="BP130" i="3"/>
  <c r="BE130" i="3"/>
  <c r="BY130" i="3"/>
  <c r="BO130" i="3"/>
  <c r="CB130" i="3"/>
  <c r="BN130" i="3"/>
  <c r="BZ130" i="3"/>
  <c r="CD130" i="3"/>
  <c r="BR130" i="3"/>
  <c r="BX130" i="3"/>
  <c r="BL130" i="3"/>
  <c r="CA130" i="3"/>
  <c r="BJ130" i="3"/>
  <c r="BU130" i="3"/>
  <c r="BQ130" i="3"/>
  <c r="BH130" i="3"/>
  <c r="BS130" i="3"/>
  <c r="BT130" i="3"/>
  <c r="CG130" i="3"/>
  <c r="DE130" i="3" s="1"/>
  <c r="BM130" i="3"/>
  <c r="BI130" i="3"/>
  <c r="BW130" i="3"/>
  <c r="BK130" i="3"/>
  <c r="CE130" i="3"/>
  <c r="DC130" i="3" s="1"/>
  <c r="BV130" i="3"/>
  <c r="DU132" i="3"/>
  <c r="EC132" i="3"/>
  <c r="EJ132" i="3"/>
  <c r="DQ132" i="3"/>
  <c r="BA126" i="2"/>
  <c r="AZ125" i="2"/>
  <c r="DR132" i="3"/>
  <c r="EB132" i="3"/>
  <c r="EA132" i="3"/>
  <c r="DZ132" i="3"/>
  <c r="BB127" i="2"/>
  <c r="EK132" i="3"/>
  <c r="DS132" i="3"/>
  <c r="DN132" i="3"/>
  <c r="EM133" i="3"/>
  <c r="AI136" i="3"/>
  <c r="AJ136" i="3"/>
  <c r="AH136" i="3"/>
  <c r="AK136" i="3"/>
  <c r="AG136" i="3"/>
  <c r="AM136" i="3"/>
  <c r="AL136" i="3"/>
  <c r="A125" i="2"/>
  <c r="E126" i="2"/>
  <c r="G126" i="2"/>
  <c r="C126" i="2"/>
  <c r="F126" i="2"/>
  <c r="H126" i="2"/>
  <c r="B126" i="2"/>
  <c r="D126" i="2"/>
  <c r="I126" i="2"/>
  <c r="DW132" i="3"/>
  <c r="DH132" i="3"/>
  <c r="DT132" i="3"/>
  <c r="DK132" i="3"/>
  <c r="EH132" i="3"/>
  <c r="J134" i="3"/>
  <c r="T134" i="3"/>
  <c r="X134" i="3"/>
  <c r="O134" i="3"/>
  <c r="AC134" i="3"/>
  <c r="L134" i="3"/>
  <c r="N134" i="3"/>
  <c r="AA134" i="3"/>
  <c r="K134" i="3"/>
  <c r="Y134" i="3"/>
  <c r="Z134" i="3"/>
  <c r="U134" i="3"/>
  <c r="S134" i="3"/>
  <c r="AD134" i="3"/>
  <c r="AE134" i="3"/>
  <c r="V134" i="3"/>
  <c r="P134" i="3"/>
  <c r="AB134" i="3"/>
  <c r="Q134" i="3"/>
  <c r="R134" i="3"/>
  <c r="M134" i="3"/>
  <c r="W134" i="3"/>
  <c r="EL132" i="3"/>
  <c r="ED132" i="3"/>
  <c r="F126" i="3"/>
  <c r="E126" i="3"/>
  <c r="H126" i="3"/>
  <c r="B126" i="3"/>
  <c r="A125" i="3"/>
  <c r="C126" i="3"/>
  <c r="D126" i="3"/>
  <c r="G126" i="3"/>
  <c r="I126" i="3"/>
  <c r="CY131" i="3"/>
  <c r="CN131" i="3"/>
  <c r="CX131" i="3"/>
  <c r="CT131" i="3"/>
  <c r="CP131" i="3"/>
  <c r="CJ131" i="3"/>
  <c r="CS131" i="3"/>
  <c r="CV131" i="3"/>
  <c r="CI131" i="3"/>
  <c r="CH131" i="3"/>
  <c r="CL131" i="3"/>
  <c r="CU131" i="3"/>
  <c r="CQ131" i="3"/>
  <c r="CK131" i="3"/>
  <c r="CO131" i="3"/>
  <c r="CM131" i="3"/>
  <c r="CW131" i="3"/>
  <c r="CR131" i="3"/>
  <c r="BG127" i="2"/>
  <c r="BI127" i="2"/>
  <c r="BV127" i="2"/>
  <c r="BT127" i="2"/>
  <c r="BO127" i="2"/>
  <c r="BY127" i="2"/>
  <c r="CE127" i="2"/>
  <c r="CC127" i="2"/>
  <c r="BE127" i="2"/>
  <c r="BW127" i="2"/>
  <c r="BU127" i="2"/>
  <c r="BF127" i="2"/>
  <c r="CF127" i="2"/>
  <c r="CI127" i="2"/>
  <c r="BQ127" i="2"/>
  <c r="BJ127" i="2"/>
  <c r="CD127" i="2"/>
  <c r="CA127" i="2"/>
  <c r="CG127" i="2"/>
  <c r="BK127" i="2"/>
  <c r="BC127" i="2"/>
  <c r="CH127" i="2"/>
  <c r="BP127" i="2"/>
  <c r="BZ127" i="2"/>
  <c r="BM127" i="2"/>
  <c r="BS127" i="2"/>
  <c r="BL127" i="2"/>
  <c r="BR127" i="2"/>
  <c r="CB127" i="2"/>
  <c r="BN127" i="2"/>
  <c r="BD127" i="2"/>
  <c r="BH127" i="2"/>
  <c r="BX127" i="2"/>
  <c r="EM132" i="3" l="1"/>
  <c r="M132" i="3" s="1"/>
  <c r="W127" i="2" a="1"/>
  <c r="W127" i="2" s="1"/>
  <c r="AK127" i="2" a="1"/>
  <c r="AK127" i="2" s="1"/>
  <c r="AM127" i="2" a="1"/>
  <c r="AM127" i="2" s="1"/>
  <c r="AC127" i="2" a="1"/>
  <c r="AC127" i="2" s="1"/>
  <c r="R127" i="2" a="1"/>
  <c r="R127" i="2" s="1"/>
  <c r="Z127" i="2" a="1"/>
  <c r="Z127" i="2" s="1"/>
  <c r="AI127" i="2" a="1"/>
  <c r="AI127" i="2" s="1"/>
  <c r="AO127" i="2" a="1"/>
  <c r="AO127" i="2" s="1"/>
  <c r="L127" i="2" a="1"/>
  <c r="L127" i="2" s="1"/>
  <c r="AJ127" i="2" a="1"/>
  <c r="AJ127" i="2" s="1"/>
  <c r="X127" i="2" a="1"/>
  <c r="X127" i="2" s="1"/>
  <c r="AA127" i="2" a="1"/>
  <c r="AA127" i="2" s="1"/>
  <c r="Y127" i="2" a="1"/>
  <c r="Y127" i="2" s="1"/>
  <c r="AG127" i="2" a="1"/>
  <c r="AG127" i="2" s="1"/>
  <c r="Q127" i="2" a="1"/>
  <c r="Q127" i="2" s="1"/>
  <c r="N127" i="2" a="1"/>
  <c r="N127" i="2" s="1"/>
  <c r="AN127" i="2" a="1"/>
  <c r="AN127" i="2" s="1"/>
  <c r="AB127" i="2" a="1"/>
  <c r="AB127" i="2" s="1"/>
  <c r="J127" i="2" a="1"/>
  <c r="J127" i="2" s="1"/>
  <c r="AF127" i="2" a="1"/>
  <c r="AF127" i="2" s="1"/>
  <c r="S127" i="2" a="1"/>
  <c r="S127" i="2" s="1"/>
  <c r="AE127" i="2" a="1"/>
  <c r="AE127" i="2" s="1"/>
  <c r="AH127" i="2" a="1"/>
  <c r="AH127" i="2" s="1"/>
  <c r="AD127" i="2" a="1"/>
  <c r="AD127" i="2" s="1"/>
  <c r="P127" i="2" a="1"/>
  <c r="P127" i="2" s="1"/>
  <c r="O127" i="2" a="1"/>
  <c r="O127" i="2" s="1"/>
  <c r="U127" i="2" a="1"/>
  <c r="U127" i="2" s="1"/>
  <c r="M127" i="2" a="1"/>
  <c r="M127" i="2" s="1"/>
  <c r="K127" i="2" a="1"/>
  <c r="K127" i="2" s="1"/>
  <c r="AL127" i="2" a="1"/>
  <c r="AL127" i="2" s="1"/>
  <c r="T127" i="2" a="1"/>
  <c r="T127" i="2" s="1"/>
  <c r="V127" i="2" a="1"/>
  <c r="V127" i="2" s="1"/>
  <c r="AP127" i="2" a="1"/>
  <c r="AP127" i="2" s="1"/>
  <c r="DH131" i="3"/>
  <c r="EK131" i="3"/>
  <c r="DX131" i="3"/>
  <c r="DO131" i="3"/>
  <c r="DR131" i="3"/>
  <c r="EF131" i="3"/>
  <c r="EH131" i="3"/>
  <c r="DZ131" i="3"/>
  <c r="EJ131" i="3"/>
  <c r="DY131" i="3"/>
  <c r="ED131" i="3"/>
  <c r="EA131" i="3"/>
  <c r="EC131" i="3"/>
  <c r="EE131" i="3"/>
  <c r="DS131" i="3"/>
  <c r="DL131" i="3"/>
  <c r="DQ131" i="3"/>
  <c r="EL131" i="3"/>
  <c r="DU131" i="3"/>
  <c r="DG131" i="3"/>
  <c r="DT131" i="3"/>
  <c r="EG131" i="3"/>
  <c r="DP131" i="3"/>
  <c r="DN131" i="3"/>
  <c r="DI131" i="3"/>
  <c r="DK131" i="3"/>
  <c r="DV131" i="3"/>
  <c r="DF131" i="3"/>
  <c r="EB131" i="3"/>
  <c r="DM131" i="3"/>
  <c r="EI131" i="3"/>
  <c r="DW131" i="3"/>
  <c r="DJ131" i="3"/>
  <c r="BB126" i="2"/>
  <c r="A124" i="3"/>
  <c r="C125" i="3"/>
  <c r="D125" i="3"/>
  <c r="F125" i="3"/>
  <c r="E125" i="3"/>
  <c r="I125" i="3"/>
  <c r="B125" i="3"/>
  <c r="G125" i="3"/>
  <c r="H125" i="3"/>
  <c r="AM135" i="3"/>
  <c r="AJ135" i="3"/>
  <c r="AG135" i="3"/>
  <c r="AH135" i="3"/>
  <c r="AI135" i="3"/>
  <c r="AK135" i="3"/>
  <c r="AL135" i="3"/>
  <c r="C125" i="2"/>
  <c r="I125" i="2"/>
  <c r="D125" i="2"/>
  <c r="F125" i="2"/>
  <c r="B125" i="2"/>
  <c r="E125" i="2"/>
  <c r="H125" i="2"/>
  <c r="A124" i="2"/>
  <c r="G125" i="2"/>
  <c r="CZ130" i="3"/>
  <c r="AB133" i="3"/>
  <c r="U133" i="3"/>
  <c r="Q133" i="3"/>
  <c r="L133" i="3"/>
  <c r="O133" i="3"/>
  <c r="X133" i="3"/>
  <c r="AE133" i="3"/>
  <c r="T133" i="3"/>
  <c r="AA133" i="3"/>
  <c r="W133" i="3"/>
  <c r="Y133" i="3"/>
  <c r="P133" i="3"/>
  <c r="J133" i="3"/>
  <c r="Z133" i="3"/>
  <c r="AC133" i="3"/>
  <c r="M133" i="3"/>
  <c r="R133" i="3"/>
  <c r="N133" i="3"/>
  <c r="V133" i="3"/>
  <c r="AD133" i="3"/>
  <c r="K133" i="3"/>
  <c r="S133" i="3"/>
  <c r="AQ128" i="2"/>
  <c r="BN129" i="3"/>
  <c r="CA129" i="3"/>
  <c r="BT129" i="3"/>
  <c r="BQ129" i="3"/>
  <c r="BH129" i="3"/>
  <c r="CD129" i="3"/>
  <c r="BW129" i="3"/>
  <c r="BG129" i="3"/>
  <c r="BP129" i="3"/>
  <c r="BI129" i="3"/>
  <c r="BM129" i="3"/>
  <c r="BU129" i="3"/>
  <c r="BY129" i="3"/>
  <c r="BR129" i="3"/>
  <c r="BE129" i="3"/>
  <c r="CE129" i="3"/>
  <c r="DC129" i="3" s="1"/>
  <c r="BS129" i="3"/>
  <c r="BL129" i="3"/>
  <c r="BD129" i="3"/>
  <c r="BJ129" i="3"/>
  <c r="BV129" i="3"/>
  <c r="BO129" i="3"/>
  <c r="CB129" i="3"/>
  <c r="CF129" i="3"/>
  <c r="DD129" i="3" s="1"/>
  <c r="BX129" i="3"/>
  <c r="BF129" i="3"/>
  <c r="CG129" i="3"/>
  <c r="DE129" i="3" s="1"/>
  <c r="BZ129" i="3"/>
  <c r="BK129" i="3"/>
  <c r="BC129" i="3"/>
  <c r="DB129" i="3" s="1"/>
  <c r="CC129" i="3"/>
  <c r="BB129" i="3"/>
  <c r="DA129" i="3" s="1"/>
  <c r="BA129" i="3"/>
  <c r="AF134" i="3"/>
  <c r="BA125" i="2"/>
  <c r="AZ124" i="2"/>
  <c r="CP130" i="3"/>
  <c r="CY130" i="3"/>
  <c r="CJ130" i="3"/>
  <c r="CQ130" i="3"/>
  <c r="CW130" i="3"/>
  <c r="CM130" i="3"/>
  <c r="CH130" i="3"/>
  <c r="CK130" i="3"/>
  <c r="CR130" i="3"/>
  <c r="CT130" i="3"/>
  <c r="CN130" i="3"/>
  <c r="CV130" i="3"/>
  <c r="CX130" i="3"/>
  <c r="CL130" i="3"/>
  <c r="CO130" i="3"/>
  <c r="CI130" i="3"/>
  <c r="CS130" i="3"/>
  <c r="CU130" i="3"/>
  <c r="CG126" i="2"/>
  <c r="BH126" i="2"/>
  <c r="BL126" i="2"/>
  <c r="BR126" i="2"/>
  <c r="BW126" i="2"/>
  <c r="BX126" i="2"/>
  <c r="BU126" i="2"/>
  <c r="BJ126" i="2"/>
  <c r="BG126" i="2"/>
  <c r="CF126" i="2"/>
  <c r="BK126" i="2"/>
  <c r="BE126" i="2"/>
  <c r="CI126" i="2"/>
  <c r="BN126" i="2"/>
  <c r="BY126" i="2"/>
  <c r="BS126" i="2"/>
  <c r="BV126" i="2"/>
  <c r="CB126" i="2"/>
  <c r="CA126" i="2"/>
  <c r="BO126" i="2"/>
  <c r="BD126" i="2"/>
  <c r="CH126" i="2"/>
  <c r="CD126" i="2"/>
  <c r="BM126" i="2"/>
  <c r="BI126" i="2"/>
  <c r="CC126" i="2"/>
  <c r="BP126" i="2"/>
  <c r="BF126" i="2"/>
  <c r="CE126" i="2"/>
  <c r="BT126" i="2"/>
  <c r="BQ126" i="2"/>
  <c r="BC126" i="2"/>
  <c r="BZ126" i="2"/>
  <c r="AB132" i="3" l="1"/>
  <c r="V132" i="3"/>
  <c r="O132" i="3"/>
  <c r="AA132" i="3"/>
  <c r="N132" i="3"/>
  <c r="T132" i="3"/>
  <c r="Y132" i="3"/>
  <c r="U132" i="3"/>
  <c r="P132" i="3"/>
  <c r="X132" i="3"/>
  <c r="AC132" i="3"/>
  <c r="L132" i="3"/>
  <c r="J132" i="3"/>
  <c r="Q132" i="3"/>
  <c r="K132" i="3"/>
  <c r="Z132" i="3"/>
  <c r="R132" i="3"/>
  <c r="S132" i="3"/>
  <c r="AD132" i="3"/>
  <c r="W132" i="3"/>
  <c r="AE132" i="3"/>
  <c r="AF126" i="2" a="1"/>
  <c r="AF126" i="2" s="1"/>
  <c r="AL126" i="2" a="1"/>
  <c r="AL126" i="2" s="1"/>
  <c r="AE126" i="2" a="1"/>
  <c r="AE126" i="2" s="1"/>
  <c r="U126" i="2" a="1"/>
  <c r="U126" i="2" s="1"/>
  <c r="X126" i="2" a="1"/>
  <c r="X126" i="2" s="1"/>
  <c r="K126" i="2" a="1"/>
  <c r="K126" i="2" s="1"/>
  <c r="AA126" i="2" a="1"/>
  <c r="AA126" i="2" s="1"/>
  <c r="L126" i="2" a="1"/>
  <c r="L126" i="2" s="1"/>
  <c r="Q126" i="2" a="1"/>
  <c r="Q126" i="2" s="1"/>
  <c r="O126" i="2" a="1"/>
  <c r="O126" i="2" s="1"/>
  <c r="AD126" i="2" a="1"/>
  <c r="AD126" i="2" s="1"/>
  <c r="N126" i="2" a="1"/>
  <c r="N126" i="2" s="1"/>
  <c r="AN126" i="2" a="1"/>
  <c r="AN126" i="2" s="1"/>
  <c r="AP126" i="2" a="1"/>
  <c r="AP126" i="2" s="1"/>
  <c r="AK126" i="2" a="1"/>
  <c r="AK126" i="2" s="1"/>
  <c r="M126" i="2" a="1"/>
  <c r="M126" i="2" s="1"/>
  <c r="AH126" i="2" a="1"/>
  <c r="AH126" i="2" s="1"/>
  <c r="T126" i="2" a="1"/>
  <c r="T126" i="2" s="1"/>
  <c r="P126" i="2" a="1"/>
  <c r="P126" i="2" s="1"/>
  <c r="AM126" i="2" a="1"/>
  <c r="AM126" i="2" s="1"/>
  <c r="Z126" i="2" a="1"/>
  <c r="Z126" i="2" s="1"/>
  <c r="AB126" i="2" a="1"/>
  <c r="AB126" i="2" s="1"/>
  <c r="AO126" i="2" a="1"/>
  <c r="AO126" i="2" s="1"/>
  <c r="AC126" i="2" a="1"/>
  <c r="AC126" i="2" s="1"/>
  <c r="J126" i="2" a="1"/>
  <c r="J126" i="2" s="1"/>
  <c r="W126" i="2" a="1"/>
  <c r="W126" i="2" s="1"/>
  <c r="Y126" i="2" a="1"/>
  <c r="Y126" i="2" s="1"/>
  <c r="AI126" i="2" a="1"/>
  <c r="AI126" i="2" s="1"/>
  <c r="AG126" i="2" a="1"/>
  <c r="AG126" i="2" s="1"/>
  <c r="V126" i="2" a="1"/>
  <c r="V126" i="2" s="1"/>
  <c r="R126" i="2" a="1"/>
  <c r="R126" i="2" s="1"/>
  <c r="AJ126" i="2" a="1"/>
  <c r="AJ126" i="2" s="1"/>
  <c r="S126" i="2" a="1"/>
  <c r="S126" i="2" s="1"/>
  <c r="DX130" i="3"/>
  <c r="DQ130" i="3"/>
  <c r="DM130" i="3"/>
  <c r="DW130" i="3"/>
  <c r="DL130" i="3"/>
  <c r="EJ130" i="3"/>
  <c r="DS130" i="3"/>
  <c r="DY130" i="3"/>
  <c r="DV130" i="3"/>
  <c r="DF130" i="3"/>
  <c r="DU130" i="3"/>
  <c r="EG130" i="3"/>
  <c r="EH130" i="3"/>
  <c r="DN130" i="3"/>
  <c r="ED130" i="3"/>
  <c r="DG130" i="3"/>
  <c r="DP130" i="3"/>
  <c r="EF130" i="3"/>
  <c r="DJ130" i="3"/>
  <c r="DH130" i="3"/>
  <c r="DZ130" i="3"/>
  <c r="DR130" i="3"/>
  <c r="DT130" i="3"/>
  <c r="EA130" i="3"/>
  <c r="EC130" i="3"/>
  <c r="EK130" i="3"/>
  <c r="EL130" i="3"/>
  <c r="EB130" i="3"/>
  <c r="EE130" i="3"/>
  <c r="DO130" i="3"/>
  <c r="EI130" i="3"/>
  <c r="DK130" i="3"/>
  <c r="DI130" i="3"/>
  <c r="BB125" i="2"/>
  <c r="CZ129" i="3"/>
  <c r="BF128" i="3"/>
  <c r="BG128" i="3"/>
  <c r="BY128" i="3"/>
  <c r="CC128" i="3"/>
  <c r="BH128" i="3"/>
  <c r="BA128" i="3"/>
  <c r="BR128" i="3"/>
  <c r="BX128" i="3"/>
  <c r="CD128" i="3"/>
  <c r="BM128" i="3"/>
  <c r="BD128" i="3"/>
  <c r="CF128" i="3"/>
  <c r="DD128" i="3" s="1"/>
  <c r="BO128" i="3"/>
  <c r="CG128" i="3"/>
  <c r="DE128" i="3" s="1"/>
  <c r="BE128" i="3"/>
  <c r="CB128" i="3"/>
  <c r="CE128" i="3"/>
  <c r="DC128" i="3" s="1"/>
  <c r="BB128" i="3"/>
  <c r="DA128" i="3" s="1"/>
  <c r="BQ128" i="3"/>
  <c r="BW128" i="3"/>
  <c r="BK128" i="3"/>
  <c r="BC128" i="3"/>
  <c r="DB128" i="3" s="1"/>
  <c r="BT128" i="3"/>
  <c r="BZ128" i="3"/>
  <c r="BN128" i="3"/>
  <c r="BJ128" i="3"/>
  <c r="BP128" i="3"/>
  <c r="BV128" i="3"/>
  <c r="CA128" i="3"/>
  <c r="BS128" i="3"/>
  <c r="BL128" i="3"/>
  <c r="BU128" i="3"/>
  <c r="BI128" i="3"/>
  <c r="EM131" i="3"/>
  <c r="AZ123" i="2"/>
  <c r="BA124" i="2"/>
  <c r="B124" i="3"/>
  <c r="A123" i="3"/>
  <c r="F124" i="3"/>
  <c r="G124" i="3"/>
  <c r="I124" i="3"/>
  <c r="E124" i="3"/>
  <c r="D124" i="3"/>
  <c r="C124" i="3"/>
  <c r="H124" i="3"/>
  <c r="C124" i="2"/>
  <c r="H124" i="2"/>
  <c r="I124" i="2"/>
  <c r="D124" i="2"/>
  <c r="E124" i="2"/>
  <c r="G124" i="2"/>
  <c r="A123" i="2"/>
  <c r="B124" i="2"/>
  <c r="F124" i="2"/>
  <c r="AF132" i="3"/>
  <c r="AM134" i="3"/>
  <c r="AH134" i="3"/>
  <c r="AI134" i="3"/>
  <c r="AJ134" i="3"/>
  <c r="AG134" i="3"/>
  <c r="AL134" i="3"/>
  <c r="AK134" i="3"/>
  <c r="AF133" i="3"/>
  <c r="AQ127" i="2"/>
  <c r="BI125" i="2"/>
  <c r="CD125" i="2"/>
  <c r="BX125" i="2"/>
  <c r="BV125" i="2"/>
  <c r="BG125" i="2"/>
  <c r="CB125" i="2"/>
  <c r="CF125" i="2"/>
  <c r="BY125" i="2"/>
  <c r="BH125" i="2"/>
  <c r="BK125" i="2"/>
  <c r="CE125" i="2"/>
  <c r="BN125" i="2"/>
  <c r="BE125" i="2"/>
  <c r="BP125" i="2"/>
  <c r="BW125" i="2"/>
  <c r="BO125" i="2"/>
  <c r="BS125" i="2"/>
  <c r="BD125" i="2"/>
  <c r="BJ125" i="2"/>
  <c r="BF125" i="2"/>
  <c r="BM125" i="2"/>
  <c r="BZ125" i="2"/>
  <c r="CG125" i="2"/>
  <c r="BQ125" i="2"/>
  <c r="CC125" i="2"/>
  <c r="BL125" i="2"/>
  <c r="CH125" i="2"/>
  <c r="CA125" i="2"/>
  <c r="BU125" i="2"/>
  <c r="BR125" i="2"/>
  <c r="BT125" i="2"/>
  <c r="CI125" i="2"/>
  <c r="BC125" i="2"/>
  <c r="CO129" i="3"/>
  <c r="CJ129" i="3"/>
  <c r="CM129" i="3"/>
  <c r="CP129" i="3"/>
  <c r="CS129" i="3"/>
  <c r="CV129" i="3"/>
  <c r="CW129" i="3"/>
  <c r="CR129" i="3"/>
  <c r="CY129" i="3"/>
  <c r="CQ129" i="3"/>
  <c r="CX129" i="3"/>
  <c r="CI129" i="3"/>
  <c r="CN129" i="3"/>
  <c r="CU129" i="3"/>
  <c r="CH129" i="3"/>
  <c r="CL129" i="3"/>
  <c r="CK129" i="3"/>
  <c r="CT129" i="3"/>
  <c r="DF129" i="3" l="1"/>
  <c r="DQ129" i="3"/>
  <c r="EL129" i="3"/>
  <c r="DG129" i="3"/>
  <c r="DP129" i="3"/>
  <c r="DL129" i="3"/>
  <c r="DK129" i="3"/>
  <c r="EC129" i="3"/>
  <c r="EA129" i="3"/>
  <c r="DV129" i="3"/>
  <c r="DT129" i="3"/>
  <c r="DI129" i="3"/>
  <c r="DM129" i="3"/>
  <c r="DJ129" i="3"/>
  <c r="DZ129" i="3"/>
  <c r="DO129" i="3"/>
  <c r="EH129" i="3"/>
  <c r="EG129" i="3"/>
  <c r="DN129" i="3"/>
  <c r="EK129" i="3"/>
  <c r="DU129" i="3"/>
  <c r="DR129" i="3"/>
  <c r="DY129" i="3"/>
  <c r="ED129" i="3"/>
  <c r="DW129" i="3"/>
  <c r="EF129" i="3"/>
  <c r="EJ129" i="3"/>
  <c r="DH129" i="3"/>
  <c r="DX129" i="3"/>
  <c r="EI129" i="3"/>
  <c r="DS129" i="3"/>
  <c r="EE129" i="3"/>
  <c r="EB129" i="3"/>
  <c r="AL125" i="2" a="1"/>
  <c r="AL125" i="2" s="1"/>
  <c r="P125" i="2" a="1"/>
  <c r="P125" i="2" s="1"/>
  <c r="Y125" i="2" a="1"/>
  <c r="Y125" i="2" s="1"/>
  <c r="L125" i="2" a="1"/>
  <c r="L125" i="2" s="1"/>
  <c r="X125" i="2" a="1"/>
  <c r="X125" i="2" s="1"/>
  <c r="AM125" i="2" a="1"/>
  <c r="AM125" i="2" s="1"/>
  <c r="AE125" i="2" a="1"/>
  <c r="AE125" i="2" s="1"/>
  <c r="AG125" i="2" a="1"/>
  <c r="AG125" i="2" s="1"/>
  <c r="AB125" i="2" a="1"/>
  <c r="AB125" i="2" s="1"/>
  <c r="Z125" i="2" a="1"/>
  <c r="Z125" i="2" s="1"/>
  <c r="AP125" i="2" a="1"/>
  <c r="AP125" i="2" s="1"/>
  <c r="AF125" i="2" a="1"/>
  <c r="AF125" i="2" s="1"/>
  <c r="AK125" i="2" a="1"/>
  <c r="AK125" i="2" s="1"/>
  <c r="AA125" i="2" a="1"/>
  <c r="AA125" i="2" s="1"/>
  <c r="N125" i="2" a="1"/>
  <c r="N125" i="2" s="1"/>
  <c r="K125" i="2" a="1"/>
  <c r="K125" i="2" s="1"/>
  <c r="AJ125" i="2" a="1"/>
  <c r="AJ125" i="2" s="1"/>
  <c r="R125" i="2" a="1"/>
  <c r="R125" i="2" s="1"/>
  <c r="S125" i="2" a="1"/>
  <c r="S125" i="2" s="1"/>
  <c r="AD125" i="2" a="1"/>
  <c r="AD125" i="2" s="1"/>
  <c r="V125" i="2" a="1"/>
  <c r="V125" i="2" s="1"/>
  <c r="O125" i="2" a="1"/>
  <c r="O125" i="2" s="1"/>
  <c r="AH125" i="2" a="1"/>
  <c r="AH125" i="2" s="1"/>
  <c r="AI125" i="2" a="1"/>
  <c r="AI125" i="2" s="1"/>
  <c r="AC125" i="2" a="1"/>
  <c r="AC125" i="2" s="1"/>
  <c r="J125" i="2" a="1"/>
  <c r="J125" i="2" s="1"/>
  <c r="Q125" i="2" a="1"/>
  <c r="Q125" i="2" s="1"/>
  <c r="M125" i="2" a="1"/>
  <c r="M125" i="2" s="1"/>
  <c r="AN125" i="2" a="1"/>
  <c r="AN125" i="2" s="1"/>
  <c r="W125" i="2" a="1"/>
  <c r="W125" i="2" s="1"/>
  <c r="U125" i="2" a="1"/>
  <c r="U125" i="2" s="1"/>
  <c r="T125" i="2" a="1"/>
  <c r="T125" i="2" s="1"/>
  <c r="AO125" i="2" a="1"/>
  <c r="AO125" i="2" s="1"/>
  <c r="CZ128" i="3"/>
  <c r="E123" i="2"/>
  <c r="F123" i="2"/>
  <c r="C123" i="2"/>
  <c r="I123" i="2"/>
  <c r="B123" i="2"/>
  <c r="H123" i="2"/>
  <c r="G123" i="2"/>
  <c r="A122" i="2"/>
  <c r="D123" i="2"/>
  <c r="AZ122" i="2"/>
  <c r="BA123" i="2"/>
  <c r="S131" i="3"/>
  <c r="Q131" i="3"/>
  <c r="P131" i="3"/>
  <c r="K131" i="3"/>
  <c r="O131" i="3"/>
  <c r="U131" i="3"/>
  <c r="AD131" i="3"/>
  <c r="N131" i="3"/>
  <c r="AA131" i="3"/>
  <c r="Z131" i="3"/>
  <c r="M131" i="3"/>
  <c r="AE131" i="3"/>
  <c r="AC131" i="3"/>
  <c r="AB131" i="3"/>
  <c r="J131" i="3"/>
  <c r="X131" i="3"/>
  <c r="T131" i="3"/>
  <c r="L131" i="3"/>
  <c r="Y131" i="3"/>
  <c r="W131" i="3"/>
  <c r="R131" i="3"/>
  <c r="V131" i="3"/>
  <c r="CA127" i="3"/>
  <c r="BS127" i="3"/>
  <c r="BC127" i="3"/>
  <c r="DB127" i="3" s="1"/>
  <c r="BW127" i="3"/>
  <c r="BI127" i="3"/>
  <c r="BV127" i="3"/>
  <c r="BE127" i="3"/>
  <c r="BF127" i="3"/>
  <c r="BT127" i="3"/>
  <c r="BN127" i="3"/>
  <c r="CC127" i="3"/>
  <c r="BO127" i="3"/>
  <c r="BG127" i="3"/>
  <c r="BJ127" i="3"/>
  <c r="BP127" i="3"/>
  <c r="CB127" i="3"/>
  <c r="BK127" i="3"/>
  <c r="BH127" i="3"/>
  <c r="CG127" i="3"/>
  <c r="DE127" i="3" s="1"/>
  <c r="BX127" i="3"/>
  <c r="BM127" i="3"/>
  <c r="CF127" i="3"/>
  <c r="DD127" i="3" s="1"/>
  <c r="BB127" i="3"/>
  <c r="DA127" i="3" s="1"/>
  <c r="BA127" i="3"/>
  <c r="CE127" i="3"/>
  <c r="DC127" i="3" s="1"/>
  <c r="BL127" i="3"/>
  <c r="BR127" i="3"/>
  <c r="BQ127" i="3"/>
  <c r="CD127" i="3"/>
  <c r="BZ127" i="3"/>
  <c r="BD127" i="3"/>
  <c r="BU127" i="3"/>
  <c r="BY127" i="3"/>
  <c r="AL133" i="3"/>
  <c r="AJ133" i="3"/>
  <c r="AK133" i="3"/>
  <c r="AI133" i="3"/>
  <c r="AM133" i="3"/>
  <c r="AG133" i="3"/>
  <c r="AH133" i="3"/>
  <c r="EM130" i="3"/>
  <c r="AK132" i="3"/>
  <c r="AI132" i="3"/>
  <c r="AJ132" i="3"/>
  <c r="AL132" i="3"/>
  <c r="AH132" i="3"/>
  <c r="AG132" i="3"/>
  <c r="AM132" i="3"/>
  <c r="A122" i="3"/>
  <c r="E123" i="3"/>
  <c r="F123" i="3"/>
  <c r="H123" i="3"/>
  <c r="D123" i="3"/>
  <c r="G123" i="3"/>
  <c r="C123" i="3"/>
  <c r="I123" i="3"/>
  <c r="B123" i="3"/>
  <c r="BB124" i="2"/>
  <c r="AQ126" i="2"/>
  <c r="CX128" i="3"/>
  <c r="CJ128" i="3"/>
  <c r="CR128" i="3"/>
  <c r="CS128" i="3"/>
  <c r="CQ128" i="3"/>
  <c r="CL128" i="3"/>
  <c r="CU128" i="3"/>
  <c r="CN128" i="3"/>
  <c r="CM128" i="3"/>
  <c r="CP128" i="3"/>
  <c r="CY128" i="3"/>
  <c r="CT128" i="3"/>
  <c r="CO128" i="3"/>
  <c r="CI128" i="3"/>
  <c r="CV128" i="3"/>
  <c r="CK128" i="3"/>
  <c r="CW128" i="3"/>
  <c r="CH128" i="3"/>
  <c r="BF124" i="2"/>
  <c r="BR124" i="2"/>
  <c r="BG124" i="2"/>
  <c r="BW124" i="2"/>
  <c r="BU124" i="2"/>
  <c r="BS124" i="2"/>
  <c r="BY124" i="2"/>
  <c r="CF124" i="2"/>
  <c r="BD124" i="2"/>
  <c r="CE124" i="2"/>
  <c r="CH124" i="2"/>
  <c r="CD124" i="2"/>
  <c r="BO124" i="2"/>
  <c r="CC124" i="2"/>
  <c r="CB124" i="2"/>
  <c r="BH124" i="2"/>
  <c r="BC124" i="2"/>
  <c r="BI124" i="2"/>
  <c r="BM124" i="2"/>
  <c r="BE124" i="2"/>
  <c r="BV124" i="2"/>
  <c r="BP124" i="2"/>
  <c r="BN124" i="2"/>
  <c r="BL124" i="2"/>
  <c r="CG124" i="2"/>
  <c r="BK124" i="2"/>
  <c r="BX124" i="2"/>
  <c r="CI124" i="2"/>
  <c r="BZ124" i="2"/>
  <c r="BJ124" i="2"/>
  <c r="CA124" i="2"/>
  <c r="BQ124" i="2"/>
  <c r="BT124" i="2"/>
  <c r="AQ125" i="2" l="1"/>
  <c r="CC125" i="3" s="1"/>
  <c r="AF131" i="3"/>
  <c r="AM131" i="3" s="1"/>
  <c r="M124" i="2" a="1"/>
  <c r="M124" i="2" s="1"/>
  <c r="Z124" i="2" a="1"/>
  <c r="Z124" i="2" s="1"/>
  <c r="AO124" i="2" a="1"/>
  <c r="AO124" i="2" s="1"/>
  <c r="W124" i="2" a="1"/>
  <c r="W124" i="2" s="1"/>
  <c r="T124" i="2" a="1"/>
  <c r="T124" i="2" s="1"/>
  <c r="AK124" i="2" a="1"/>
  <c r="AK124" i="2" s="1"/>
  <c r="AM124" i="2" a="1"/>
  <c r="AM124" i="2" s="1"/>
  <c r="V124" i="2" a="1"/>
  <c r="V124" i="2" s="1"/>
  <c r="AI124" i="2" a="1"/>
  <c r="AI124" i="2" s="1"/>
  <c r="AH124" i="2" a="1"/>
  <c r="AH124" i="2" s="1"/>
  <c r="AL124" i="2" a="1"/>
  <c r="AL124" i="2" s="1"/>
  <c r="S124" i="2" a="1"/>
  <c r="S124" i="2" s="1"/>
  <c r="X124" i="2" a="1"/>
  <c r="X124" i="2" s="1"/>
  <c r="O124" i="2" a="1"/>
  <c r="O124" i="2" s="1"/>
  <c r="AC124" i="2" a="1"/>
  <c r="AC124" i="2" s="1"/>
  <c r="U124" i="2" a="1"/>
  <c r="U124" i="2" s="1"/>
  <c r="AF124" i="2" a="1"/>
  <c r="AF124" i="2" s="1"/>
  <c r="R124" i="2" a="1"/>
  <c r="R124" i="2" s="1"/>
  <c r="AA124" i="2" a="1"/>
  <c r="AA124" i="2" s="1"/>
  <c r="Y124" i="2" a="1"/>
  <c r="Y124" i="2" s="1"/>
  <c r="P124" i="2" a="1"/>
  <c r="P124" i="2" s="1"/>
  <c r="AG124" i="2" a="1"/>
  <c r="AG124" i="2" s="1"/>
  <c r="AJ124" i="2" a="1"/>
  <c r="AJ124" i="2" s="1"/>
  <c r="K124" i="2" a="1"/>
  <c r="K124" i="2" s="1"/>
  <c r="AD124" i="2" a="1"/>
  <c r="AD124" i="2" s="1"/>
  <c r="AE124" i="2" a="1"/>
  <c r="AE124" i="2" s="1"/>
  <c r="AN124" i="2" a="1"/>
  <c r="AN124" i="2" s="1"/>
  <c r="Q124" i="2" a="1"/>
  <c r="Q124" i="2" s="1"/>
  <c r="J124" i="2" a="1"/>
  <c r="J124" i="2" s="1"/>
  <c r="AP124" i="2" a="1"/>
  <c r="AP124" i="2" s="1"/>
  <c r="AB124" i="2" a="1"/>
  <c r="AB124" i="2" s="1"/>
  <c r="L124" i="2" a="1"/>
  <c r="L124" i="2" s="1"/>
  <c r="N124" i="2" a="1"/>
  <c r="N124" i="2" s="1"/>
  <c r="DT128" i="3"/>
  <c r="DK128" i="3"/>
  <c r="EF128" i="3"/>
  <c r="EB128" i="3"/>
  <c r="DM128" i="3"/>
  <c r="EI128" i="3"/>
  <c r="DY128" i="3"/>
  <c r="DP128" i="3"/>
  <c r="EC128" i="3"/>
  <c r="EK128" i="3"/>
  <c r="EL128" i="3"/>
  <c r="EH128" i="3"/>
  <c r="DW128" i="3"/>
  <c r="DJ128" i="3"/>
  <c r="DZ128" i="3"/>
  <c r="DI128" i="3"/>
  <c r="ED128" i="3"/>
  <c r="DU128" i="3"/>
  <c r="DL128" i="3"/>
  <c r="DG128" i="3"/>
  <c r="DX128" i="3"/>
  <c r="DN128" i="3"/>
  <c r="EJ128" i="3"/>
  <c r="DV128" i="3"/>
  <c r="DF128" i="3"/>
  <c r="DH128" i="3"/>
  <c r="DQ128" i="3"/>
  <c r="DS128" i="3"/>
  <c r="DO128" i="3"/>
  <c r="EE128" i="3"/>
  <c r="DR128" i="3"/>
  <c r="EA128" i="3"/>
  <c r="EG128" i="3"/>
  <c r="Q130" i="3"/>
  <c r="M130" i="3"/>
  <c r="X130" i="3"/>
  <c r="O130" i="3"/>
  <c r="K130" i="3"/>
  <c r="V130" i="3"/>
  <c r="R130" i="3"/>
  <c r="N130" i="3"/>
  <c r="Z130" i="3"/>
  <c r="U130" i="3"/>
  <c r="P130" i="3"/>
  <c r="AB130" i="3"/>
  <c r="AD130" i="3"/>
  <c r="T130" i="3"/>
  <c r="AE130" i="3"/>
  <c r="AC130" i="3"/>
  <c r="J130" i="3"/>
  <c r="AA130" i="3"/>
  <c r="W130" i="3"/>
  <c r="Y130" i="3"/>
  <c r="L130" i="3"/>
  <c r="S130" i="3"/>
  <c r="CZ127" i="3"/>
  <c r="BD126" i="3"/>
  <c r="BG126" i="3"/>
  <c r="BI126" i="3"/>
  <c r="BZ126" i="3"/>
  <c r="BB126" i="3"/>
  <c r="DA126" i="3" s="1"/>
  <c r="CC126" i="3"/>
  <c r="BH126" i="3"/>
  <c r="BL126" i="3"/>
  <c r="BK126" i="3"/>
  <c r="CE126" i="3"/>
  <c r="DC126" i="3" s="1"/>
  <c r="BT126" i="3"/>
  <c r="BE126" i="3"/>
  <c r="BF126" i="3"/>
  <c r="BC126" i="3"/>
  <c r="DB126" i="3" s="1"/>
  <c r="BP126" i="3"/>
  <c r="CF126" i="3"/>
  <c r="DD126" i="3" s="1"/>
  <c r="BO126" i="3"/>
  <c r="BV126" i="3"/>
  <c r="CA126" i="3"/>
  <c r="BY126" i="3"/>
  <c r="BA126" i="3"/>
  <c r="BR126" i="3"/>
  <c r="BS126" i="3"/>
  <c r="BN126" i="3"/>
  <c r="BJ126" i="3"/>
  <c r="BX126" i="3"/>
  <c r="CD126" i="3"/>
  <c r="CB126" i="3"/>
  <c r="BQ126" i="3"/>
  <c r="BW126" i="3"/>
  <c r="BU126" i="3"/>
  <c r="CG126" i="3"/>
  <c r="DE126" i="3" s="1"/>
  <c r="BM126" i="3"/>
  <c r="I122" i="3"/>
  <c r="G122" i="3"/>
  <c r="C122" i="3"/>
  <c r="D122" i="3"/>
  <c r="B122" i="3"/>
  <c r="F122" i="3"/>
  <c r="H122" i="3"/>
  <c r="E122" i="3"/>
  <c r="A121" i="3"/>
  <c r="BB123" i="2"/>
  <c r="AG131" i="3"/>
  <c r="AK131" i="3"/>
  <c r="AH131" i="3"/>
  <c r="AI131" i="3"/>
  <c r="AJ131" i="3"/>
  <c r="BA122" i="2"/>
  <c r="AZ121" i="2"/>
  <c r="CA125" i="3"/>
  <c r="BZ125" i="3"/>
  <c r="BY125" i="3"/>
  <c r="BG125" i="3"/>
  <c r="BW125" i="3"/>
  <c r="BR125" i="3"/>
  <c r="BL125" i="3"/>
  <c r="BE125" i="3"/>
  <c r="BJ125" i="3"/>
  <c r="BO125" i="3"/>
  <c r="A121" i="2"/>
  <c r="G122" i="2"/>
  <c r="H122" i="2"/>
  <c r="F122" i="2"/>
  <c r="C122" i="2"/>
  <c r="I122" i="2"/>
  <c r="B122" i="2"/>
  <c r="D122" i="2"/>
  <c r="E122" i="2"/>
  <c r="EM129" i="3"/>
  <c r="BC123" i="2"/>
  <c r="BQ123" i="2"/>
  <c r="BD123" i="2"/>
  <c r="BZ123" i="2"/>
  <c r="BN123" i="2"/>
  <c r="BG123" i="2"/>
  <c r="BH123" i="2"/>
  <c r="CH123" i="2"/>
  <c r="CC123" i="2"/>
  <c r="BP123" i="2"/>
  <c r="BO123" i="2"/>
  <c r="BX123" i="2"/>
  <c r="BL123" i="2"/>
  <c r="CF123" i="2"/>
  <c r="BI123" i="2"/>
  <c r="BU123" i="2"/>
  <c r="BF123" i="2"/>
  <c r="BM123" i="2"/>
  <c r="BS123" i="2"/>
  <c r="BV123" i="2"/>
  <c r="CA123" i="2"/>
  <c r="BR123" i="2"/>
  <c r="CE123" i="2"/>
  <c r="CD123" i="2"/>
  <c r="BE123" i="2"/>
  <c r="CB123" i="2"/>
  <c r="BJ123" i="2"/>
  <c r="CI123" i="2"/>
  <c r="CG123" i="2"/>
  <c r="BW123" i="2"/>
  <c r="BK123" i="2"/>
  <c r="BT123" i="2"/>
  <c r="BY123" i="2"/>
  <c r="CH127" i="3"/>
  <c r="CP127" i="3"/>
  <c r="CX127" i="3"/>
  <c r="CW127" i="3"/>
  <c r="CO127" i="3"/>
  <c r="CR127" i="3"/>
  <c r="CL127" i="3"/>
  <c r="CT127" i="3"/>
  <c r="CM127" i="3"/>
  <c r="CU127" i="3"/>
  <c r="CS127" i="3"/>
  <c r="CV127" i="3"/>
  <c r="CJ127" i="3"/>
  <c r="CI127" i="3"/>
  <c r="CY127" i="3"/>
  <c r="CN127" i="3"/>
  <c r="CK127" i="3"/>
  <c r="CQ127" i="3"/>
  <c r="CD125" i="3" l="1"/>
  <c r="BD125" i="3"/>
  <c r="BI125" i="3"/>
  <c r="CF125" i="3"/>
  <c r="DD125" i="3" s="1"/>
  <c r="BN125" i="3"/>
  <c r="BB125" i="3"/>
  <c r="DA125" i="3" s="1"/>
  <c r="CE125" i="3"/>
  <c r="DC125" i="3" s="1"/>
  <c r="BX125" i="3"/>
  <c r="BU125" i="3"/>
  <c r="AL131" i="3"/>
  <c r="BP125" i="3"/>
  <c r="CG125" i="3"/>
  <c r="DE125" i="3" s="1"/>
  <c r="BS125" i="3"/>
  <c r="BF125" i="3"/>
  <c r="BM125" i="3"/>
  <c r="BT125" i="3"/>
  <c r="BA125" i="3"/>
  <c r="BV125" i="3"/>
  <c r="BQ125" i="3"/>
  <c r="BK125" i="3"/>
  <c r="BC125" i="3"/>
  <c r="DB125" i="3" s="1"/>
  <c r="CB125" i="3"/>
  <c r="BH125" i="3"/>
  <c r="EM128" i="3"/>
  <c r="AD128" i="3" s="1"/>
  <c r="EE127" i="3"/>
  <c r="EK127" i="3"/>
  <c r="DK127" i="3"/>
  <c r="DQ127" i="3"/>
  <c r="DZ127" i="3"/>
  <c r="DG127" i="3"/>
  <c r="DH127" i="3"/>
  <c r="EJ127" i="3"/>
  <c r="DL127" i="3"/>
  <c r="DU127" i="3"/>
  <c r="EA127" i="3"/>
  <c r="DT127" i="3"/>
  <c r="EF127" i="3"/>
  <c r="DN127" i="3"/>
  <c r="EG127" i="3"/>
  <c r="DP127" i="3"/>
  <c r="DJ127" i="3"/>
  <c r="DO127" i="3"/>
  <c r="DM127" i="3"/>
  <c r="EC127" i="3"/>
  <c r="DS127" i="3"/>
  <c r="DW127" i="3"/>
  <c r="EB127" i="3"/>
  <c r="DY127" i="3"/>
  <c r="DV127" i="3"/>
  <c r="EH127" i="3"/>
  <c r="ED127" i="3"/>
  <c r="DI127" i="3"/>
  <c r="EL127" i="3"/>
  <c r="DR127" i="3"/>
  <c r="DF127" i="3"/>
  <c r="EI127" i="3"/>
  <c r="L123" i="2" a="1"/>
  <c r="L123" i="2" s="1"/>
  <c r="W123" i="2" a="1"/>
  <c r="W123" i="2" s="1"/>
  <c r="AJ123" i="2" a="1"/>
  <c r="AJ123" i="2" s="1"/>
  <c r="T123" i="2" a="1"/>
  <c r="T123" i="2" s="1"/>
  <c r="AO123" i="2" a="1"/>
  <c r="AO123" i="2" s="1"/>
  <c r="V123" i="2" a="1"/>
  <c r="V123" i="2" s="1"/>
  <c r="AM123" i="2" a="1"/>
  <c r="AM123" i="2" s="1"/>
  <c r="P123" i="2" a="1"/>
  <c r="P123" i="2" s="1"/>
  <c r="AB123" i="2" a="1"/>
  <c r="AB123" i="2" s="1"/>
  <c r="AG123" i="2" a="1"/>
  <c r="AG123" i="2" s="1"/>
  <c r="AP123" i="2" a="1"/>
  <c r="AP123" i="2" s="1"/>
  <c r="AH123" i="2" a="1"/>
  <c r="AH123" i="2" s="1"/>
  <c r="AC123" i="2" a="1"/>
  <c r="AC123" i="2" s="1"/>
  <c r="N123" i="2" a="1"/>
  <c r="N123" i="2" s="1"/>
  <c r="M123" i="2" a="1"/>
  <c r="M123" i="2" s="1"/>
  <c r="AL123" i="2" a="1"/>
  <c r="AL123" i="2" s="1"/>
  <c r="AA123" i="2" a="1"/>
  <c r="AA123" i="2" s="1"/>
  <c r="Q123" i="2" a="1"/>
  <c r="Q123" i="2" s="1"/>
  <c r="J123" i="2" a="1"/>
  <c r="J123" i="2" s="1"/>
  <c r="AI123" i="2" a="1"/>
  <c r="AI123" i="2" s="1"/>
  <c r="AN123" i="2" a="1"/>
  <c r="AN123" i="2" s="1"/>
  <c r="X123" i="2" a="1"/>
  <c r="X123" i="2" s="1"/>
  <c r="Y123" i="2" a="1"/>
  <c r="Y123" i="2" s="1"/>
  <c r="O123" i="2" a="1"/>
  <c r="O123" i="2" s="1"/>
  <c r="AK123" i="2" a="1"/>
  <c r="AK123" i="2" s="1"/>
  <c r="U123" i="2" a="1"/>
  <c r="U123" i="2" s="1"/>
  <c r="R123" i="2" a="1"/>
  <c r="R123" i="2" s="1"/>
  <c r="AF123" i="2" a="1"/>
  <c r="AF123" i="2" s="1"/>
  <c r="Z123" i="2" a="1"/>
  <c r="Z123" i="2" s="1"/>
  <c r="AE123" i="2" a="1"/>
  <c r="AE123" i="2" s="1"/>
  <c r="S123" i="2" a="1"/>
  <c r="S123" i="2" s="1"/>
  <c r="AD123" i="2" a="1"/>
  <c r="AD123" i="2" s="1"/>
  <c r="K123" i="2" a="1"/>
  <c r="K123" i="2" s="1"/>
  <c r="DX127" i="3"/>
  <c r="AZ120" i="2"/>
  <c r="BA121" i="2"/>
  <c r="CZ126" i="3"/>
  <c r="CZ125" i="3"/>
  <c r="BB122" i="2"/>
  <c r="AQ124" i="2"/>
  <c r="O129" i="3"/>
  <c r="V129" i="3"/>
  <c r="W129" i="3"/>
  <c r="N129" i="3"/>
  <c r="M129" i="3"/>
  <c r="Y129" i="3"/>
  <c r="T129" i="3"/>
  <c r="L129" i="3"/>
  <c r="R129" i="3"/>
  <c r="AE129" i="3"/>
  <c r="X129" i="3"/>
  <c r="Q129" i="3"/>
  <c r="AD129" i="3"/>
  <c r="S129" i="3"/>
  <c r="AB129" i="3"/>
  <c r="J129" i="3"/>
  <c r="U129" i="3"/>
  <c r="Z129" i="3"/>
  <c r="AA129" i="3"/>
  <c r="AC129" i="3"/>
  <c r="P129" i="3"/>
  <c r="K129" i="3"/>
  <c r="H121" i="3"/>
  <c r="E121" i="3"/>
  <c r="B121" i="3"/>
  <c r="G121" i="3"/>
  <c r="A120" i="3"/>
  <c r="F121" i="3"/>
  <c r="C121" i="3"/>
  <c r="D121" i="3"/>
  <c r="I121" i="3"/>
  <c r="AF130" i="3"/>
  <c r="G121" i="2"/>
  <c r="I121" i="2"/>
  <c r="C121" i="2"/>
  <c r="H121" i="2"/>
  <c r="D121" i="2"/>
  <c r="E121" i="2"/>
  <c r="F121" i="2"/>
  <c r="A120" i="2"/>
  <c r="B121" i="2"/>
  <c r="CO126" i="3"/>
  <c r="CK126" i="3"/>
  <c r="CW126" i="3"/>
  <c r="CS126" i="3"/>
  <c r="CL126" i="3"/>
  <c r="CI126" i="3"/>
  <c r="CU126" i="3"/>
  <c r="CH126" i="3"/>
  <c r="CT126" i="3"/>
  <c r="CN126" i="3"/>
  <c r="CX126" i="3"/>
  <c r="CV126" i="3"/>
  <c r="CY126" i="3"/>
  <c r="CP126" i="3"/>
  <c r="CM126" i="3"/>
  <c r="CQ126" i="3"/>
  <c r="CJ126" i="3"/>
  <c r="CR126" i="3"/>
  <c r="BW122" i="2"/>
  <c r="BN122" i="2"/>
  <c r="CH122" i="2"/>
  <c r="BU122" i="2"/>
  <c r="CB122" i="2"/>
  <c r="BL122" i="2"/>
  <c r="BK122" i="2"/>
  <c r="BY122" i="2"/>
  <c r="CA122" i="2"/>
  <c r="BZ122" i="2"/>
  <c r="BH122" i="2"/>
  <c r="CF122" i="2"/>
  <c r="CI122" i="2"/>
  <c r="BT122" i="2"/>
  <c r="BD122" i="2"/>
  <c r="BX122" i="2"/>
  <c r="BQ122" i="2"/>
  <c r="BE122" i="2"/>
  <c r="BJ122" i="2"/>
  <c r="CD122" i="2"/>
  <c r="BO122" i="2"/>
  <c r="BP122" i="2"/>
  <c r="BI122" i="2"/>
  <c r="BG122" i="2"/>
  <c r="BR122" i="2"/>
  <c r="BS122" i="2"/>
  <c r="BF122" i="2"/>
  <c r="BM122" i="2"/>
  <c r="BC122" i="2"/>
  <c r="CG122" i="2"/>
  <c r="CC122" i="2"/>
  <c r="CE122" i="2"/>
  <c r="BV122" i="2"/>
  <c r="V128" i="3" l="1"/>
  <c r="AA128" i="3"/>
  <c r="AC128" i="3"/>
  <c r="DT126" i="3"/>
  <c r="Y128" i="3"/>
  <c r="X128" i="3"/>
  <c r="T128" i="3"/>
  <c r="Z128" i="3"/>
  <c r="K128" i="3"/>
  <c r="N128" i="3"/>
  <c r="AE128" i="3"/>
  <c r="U128" i="3"/>
  <c r="O128" i="3"/>
  <c r="M128" i="3"/>
  <c r="DQ126" i="3"/>
  <c r="EB126" i="3"/>
  <c r="J128" i="3"/>
  <c r="W128" i="3"/>
  <c r="S128" i="3"/>
  <c r="DL126" i="3"/>
  <c r="DN126" i="3"/>
  <c r="P128" i="3"/>
  <c r="AB128" i="3"/>
  <c r="R128" i="3"/>
  <c r="EL126" i="3"/>
  <c r="L128" i="3"/>
  <c r="Q128" i="3"/>
  <c r="EJ126" i="3"/>
  <c r="DV126" i="3"/>
  <c r="AN122" i="2" a="1"/>
  <c r="AN122" i="2" s="1"/>
  <c r="AP122" i="2" a="1"/>
  <c r="AP122" i="2" s="1"/>
  <c r="W122" i="2" a="1"/>
  <c r="W122" i="2" s="1"/>
  <c r="AH122" i="2" a="1"/>
  <c r="AH122" i="2" s="1"/>
  <c r="K122" i="2" a="1"/>
  <c r="K122" i="2" s="1"/>
  <c r="N122" i="2" a="1"/>
  <c r="N122" i="2" s="1"/>
  <c r="AO122" i="2" a="1"/>
  <c r="AO122" i="2" s="1"/>
  <c r="AA122" i="2" a="1"/>
  <c r="AA122" i="2" s="1"/>
  <c r="AJ122" i="2" a="1"/>
  <c r="AJ122" i="2" s="1"/>
  <c r="M122" i="2" a="1"/>
  <c r="M122" i="2" s="1"/>
  <c r="X122" i="2" a="1"/>
  <c r="X122" i="2" s="1"/>
  <c r="AG122" i="2" a="1"/>
  <c r="AG122" i="2" s="1"/>
  <c r="O122" i="2" a="1"/>
  <c r="O122" i="2" s="1"/>
  <c r="P122" i="2" a="1"/>
  <c r="P122" i="2" s="1"/>
  <c r="AD122" i="2" a="1"/>
  <c r="AD122" i="2" s="1"/>
  <c r="AL122" i="2" a="1"/>
  <c r="AL122" i="2" s="1"/>
  <c r="J122" i="2" a="1"/>
  <c r="J122" i="2" s="1"/>
  <c r="S122" i="2" a="1"/>
  <c r="S122" i="2" s="1"/>
  <c r="Q122" i="2" a="1"/>
  <c r="Q122" i="2" s="1"/>
  <c r="L122" i="2" a="1"/>
  <c r="L122" i="2" s="1"/>
  <c r="AC122" i="2" a="1"/>
  <c r="AC122" i="2" s="1"/>
  <c r="Y122" i="2" a="1"/>
  <c r="Y122" i="2" s="1"/>
  <c r="AF122" i="2" a="1"/>
  <c r="AF122" i="2" s="1"/>
  <c r="R122" i="2" a="1"/>
  <c r="R122" i="2" s="1"/>
  <c r="U122" i="2" a="1"/>
  <c r="U122" i="2" s="1"/>
  <c r="Z122" i="2" a="1"/>
  <c r="Z122" i="2" s="1"/>
  <c r="AB122" i="2" a="1"/>
  <c r="AB122" i="2" s="1"/>
  <c r="AK122" i="2" a="1"/>
  <c r="AK122" i="2" s="1"/>
  <c r="AE122" i="2" a="1"/>
  <c r="AE122" i="2" s="1"/>
  <c r="AM122" i="2" a="1"/>
  <c r="AM122" i="2" s="1"/>
  <c r="AI122" i="2" a="1"/>
  <c r="AI122" i="2" s="1"/>
  <c r="V122" i="2" a="1"/>
  <c r="V122" i="2" s="1"/>
  <c r="T122" i="2" a="1"/>
  <c r="T122" i="2" s="1"/>
  <c r="EK126" i="3"/>
  <c r="EA126" i="3"/>
  <c r="DS126" i="3"/>
  <c r="EG126" i="3"/>
  <c r="EM127" i="3"/>
  <c r="DZ126" i="3"/>
  <c r="DK126" i="3"/>
  <c r="EH126" i="3"/>
  <c r="DF126" i="3"/>
  <c r="AJ130" i="3"/>
  <c r="AL130" i="3"/>
  <c r="AM130" i="3"/>
  <c r="AG130" i="3"/>
  <c r="AH130" i="3"/>
  <c r="AI130" i="3"/>
  <c r="AK130" i="3"/>
  <c r="A119" i="3"/>
  <c r="I120" i="3"/>
  <c r="H120" i="3"/>
  <c r="E120" i="3"/>
  <c r="G120" i="3"/>
  <c r="C120" i="3"/>
  <c r="D120" i="3"/>
  <c r="F120" i="3"/>
  <c r="B120" i="3"/>
  <c r="ED126" i="3"/>
  <c r="DG126" i="3"/>
  <c r="DR126" i="3"/>
  <c r="EC126" i="3"/>
  <c r="BB121" i="2"/>
  <c r="AQ123" i="2"/>
  <c r="DX126" i="3"/>
  <c r="DP126" i="3"/>
  <c r="EF126" i="3"/>
  <c r="BA120" i="2"/>
  <c r="AZ119" i="2"/>
  <c r="DH126" i="3"/>
  <c r="EE126" i="3"/>
  <c r="DY126" i="3"/>
  <c r="A119" i="2"/>
  <c r="G120" i="2"/>
  <c r="C120" i="2"/>
  <c r="F120" i="2"/>
  <c r="H120" i="2"/>
  <c r="E120" i="2"/>
  <c r="I120" i="2"/>
  <c r="B120" i="2"/>
  <c r="D120" i="2"/>
  <c r="AF129" i="3"/>
  <c r="DW126" i="3"/>
  <c r="DO126" i="3"/>
  <c r="DI126" i="3"/>
  <c r="BN124" i="3"/>
  <c r="CB124" i="3"/>
  <c r="BE124" i="3"/>
  <c r="BH124" i="3"/>
  <c r="CC124" i="3"/>
  <c r="BD124" i="3"/>
  <c r="CE124" i="3"/>
  <c r="DC124" i="3" s="1"/>
  <c r="BP124" i="3"/>
  <c r="CD124" i="3"/>
  <c r="BO124" i="3"/>
  <c r="BY124" i="3"/>
  <c r="BZ124" i="3"/>
  <c r="CA124" i="3"/>
  <c r="BQ124" i="3"/>
  <c r="BK124" i="3"/>
  <c r="BX124" i="3"/>
  <c r="BC124" i="3"/>
  <c r="DB124" i="3" s="1"/>
  <c r="BS124" i="3"/>
  <c r="CF124" i="3"/>
  <c r="DD124" i="3" s="1"/>
  <c r="BB124" i="3"/>
  <c r="DA124" i="3" s="1"/>
  <c r="BR124" i="3"/>
  <c r="BU124" i="3"/>
  <c r="BG124" i="3"/>
  <c r="BM124" i="3"/>
  <c r="BT124" i="3"/>
  <c r="BW124" i="3"/>
  <c r="CG124" i="3"/>
  <c r="DE124" i="3" s="1"/>
  <c r="BV124" i="3"/>
  <c r="BI124" i="3"/>
  <c r="BL124" i="3"/>
  <c r="BA124" i="3"/>
  <c r="BJ124" i="3"/>
  <c r="BF124" i="3"/>
  <c r="DM126" i="3"/>
  <c r="DU126" i="3"/>
  <c r="EI126" i="3"/>
  <c r="DJ126" i="3"/>
  <c r="CH121" i="2"/>
  <c r="BG121" i="2"/>
  <c r="BR121" i="2"/>
  <c r="BW121" i="2"/>
  <c r="BZ121" i="2"/>
  <c r="BY121" i="2"/>
  <c r="BJ121" i="2"/>
  <c r="BE121" i="2"/>
  <c r="BK121" i="2"/>
  <c r="BI121" i="2"/>
  <c r="BU121" i="2"/>
  <c r="BC121" i="2"/>
  <c r="CI121" i="2"/>
  <c r="CF121" i="2"/>
  <c r="CE121" i="2"/>
  <c r="BO121" i="2"/>
  <c r="BS121" i="2"/>
  <c r="CB121" i="2"/>
  <c r="CC121" i="2"/>
  <c r="BM121" i="2"/>
  <c r="BT121" i="2"/>
  <c r="BF121" i="2"/>
  <c r="BH121" i="2"/>
  <c r="CA121" i="2"/>
  <c r="CD121" i="2"/>
  <c r="BQ121" i="2"/>
  <c r="BP121" i="2"/>
  <c r="BD121" i="2"/>
  <c r="BX121" i="2"/>
  <c r="BV121" i="2"/>
  <c r="BL121" i="2"/>
  <c r="BN121" i="2"/>
  <c r="CG121" i="2"/>
  <c r="CI125" i="3"/>
  <c r="CQ125" i="3"/>
  <c r="CM125" i="3"/>
  <c r="CJ125" i="3"/>
  <c r="CR125" i="3"/>
  <c r="CL125" i="3"/>
  <c r="CS125" i="3"/>
  <c r="CN125" i="3"/>
  <c r="CW125" i="3"/>
  <c r="CX125" i="3"/>
  <c r="CH125" i="3"/>
  <c r="CO125" i="3"/>
  <c r="CK125" i="3"/>
  <c r="CU125" i="3"/>
  <c r="CV125" i="3"/>
  <c r="CT125" i="3"/>
  <c r="CY125" i="3"/>
  <c r="CP125" i="3"/>
  <c r="AF128" i="3" l="1"/>
  <c r="DQ125" i="3"/>
  <c r="EL125" i="3"/>
  <c r="DV125" i="3"/>
  <c r="DO125" i="3"/>
  <c r="EH125" i="3"/>
  <c r="DS125" i="3"/>
  <c r="DT125" i="3"/>
  <c r="DL125" i="3"/>
  <c r="EJ125" i="3"/>
  <c r="DU125" i="3"/>
  <c r="EF125" i="3"/>
  <c r="DW125" i="3"/>
  <c r="EG125" i="3"/>
  <c r="DF125" i="3"/>
  <c r="DG125" i="3"/>
  <c r="DP125" i="3"/>
  <c r="DZ125" i="3"/>
  <c r="DK125" i="3"/>
  <c r="EA125" i="3"/>
  <c r="DJ125" i="3"/>
  <c r="EE125" i="3"/>
  <c r="EB125" i="3"/>
  <c r="DM125" i="3"/>
  <c r="EC125" i="3"/>
  <c r="ED125" i="3"/>
  <c r="DY125" i="3"/>
  <c r="DN125" i="3"/>
  <c r="EK125" i="3"/>
  <c r="DR125" i="3"/>
  <c r="EI125" i="3"/>
  <c r="DH125" i="3"/>
  <c r="DX125" i="3"/>
  <c r="DI125" i="3"/>
  <c r="U121" i="2" a="1"/>
  <c r="U121" i="2" s="1"/>
  <c r="AM121" i="2" a="1"/>
  <c r="AM121" i="2" s="1"/>
  <c r="R121" i="2" a="1"/>
  <c r="R121" i="2" s="1"/>
  <c r="Z121" i="2" a="1"/>
  <c r="Z121" i="2" s="1"/>
  <c r="AH121" i="2" a="1"/>
  <c r="AH121" i="2" s="1"/>
  <c r="K121" i="2" a="1"/>
  <c r="K121" i="2" s="1"/>
  <c r="AE121" i="2" a="1"/>
  <c r="AE121" i="2" s="1"/>
  <c r="N121" i="2" a="1"/>
  <c r="N121" i="2" s="1"/>
  <c r="AN121" i="2" a="1"/>
  <c r="AN121" i="2" s="1"/>
  <c r="M121" i="2" a="1"/>
  <c r="M121" i="2" s="1"/>
  <c r="P121" i="2" a="1"/>
  <c r="P121" i="2" s="1"/>
  <c r="T121" i="2" a="1"/>
  <c r="T121" i="2" s="1"/>
  <c r="S121" i="2" a="1"/>
  <c r="S121" i="2" s="1"/>
  <c r="AI121" i="2" a="1"/>
  <c r="AI121" i="2" s="1"/>
  <c r="AB121" i="2" a="1"/>
  <c r="AB121" i="2" s="1"/>
  <c r="AD121" i="2" a="1"/>
  <c r="AD121" i="2" s="1"/>
  <c r="X121" i="2" a="1"/>
  <c r="X121" i="2" s="1"/>
  <c r="Y121" i="2" a="1"/>
  <c r="Y121" i="2" s="1"/>
  <c r="AG121" i="2" a="1"/>
  <c r="AG121" i="2" s="1"/>
  <c r="J121" i="2" a="1"/>
  <c r="J121" i="2" s="1"/>
  <c r="Q121" i="2" a="1"/>
  <c r="Q121" i="2" s="1"/>
  <c r="V121" i="2" a="1"/>
  <c r="V121" i="2" s="1"/>
  <c r="O121" i="2" a="1"/>
  <c r="O121" i="2" s="1"/>
  <c r="AA121" i="2" a="1"/>
  <c r="AA121" i="2" s="1"/>
  <c r="L121" i="2" a="1"/>
  <c r="L121" i="2" s="1"/>
  <c r="AP121" i="2" a="1"/>
  <c r="AP121" i="2" s="1"/>
  <c r="AF121" i="2" a="1"/>
  <c r="AF121" i="2" s="1"/>
  <c r="AJ121" i="2" a="1"/>
  <c r="AJ121" i="2" s="1"/>
  <c r="W121" i="2" a="1"/>
  <c r="W121" i="2" s="1"/>
  <c r="AL121" i="2" a="1"/>
  <c r="AL121" i="2" s="1"/>
  <c r="AC121" i="2" a="1"/>
  <c r="AC121" i="2" s="1"/>
  <c r="AK121" i="2" a="1"/>
  <c r="AK121" i="2" s="1"/>
  <c r="AO121" i="2" a="1"/>
  <c r="AO121" i="2" s="1"/>
  <c r="CZ124" i="3"/>
  <c r="BB120" i="2"/>
  <c r="N127" i="3"/>
  <c r="AB127" i="3"/>
  <c r="P127" i="3"/>
  <c r="AC127" i="3"/>
  <c r="Y127" i="3"/>
  <c r="O127" i="3"/>
  <c r="K127" i="3"/>
  <c r="M127" i="3"/>
  <c r="Z127" i="3"/>
  <c r="U127" i="3"/>
  <c r="T127" i="3"/>
  <c r="X127" i="3"/>
  <c r="Q127" i="3"/>
  <c r="AA127" i="3"/>
  <c r="AD127" i="3"/>
  <c r="L127" i="3"/>
  <c r="S127" i="3"/>
  <c r="R127" i="3"/>
  <c r="W127" i="3"/>
  <c r="J127" i="3"/>
  <c r="V127" i="3"/>
  <c r="AE127" i="3"/>
  <c r="AL129" i="3"/>
  <c r="AG129" i="3"/>
  <c r="AI129" i="3"/>
  <c r="AK129" i="3"/>
  <c r="AH129" i="3"/>
  <c r="AJ129" i="3"/>
  <c r="AM129" i="3"/>
  <c r="E119" i="3"/>
  <c r="B119" i="3"/>
  <c r="F119" i="3"/>
  <c r="C119" i="3"/>
  <c r="D119" i="3"/>
  <c r="H119" i="3"/>
  <c r="A118" i="3"/>
  <c r="G119" i="3"/>
  <c r="I119" i="3"/>
  <c r="AH128" i="3"/>
  <c r="AJ128" i="3"/>
  <c r="AI128" i="3"/>
  <c r="AK128" i="3"/>
  <c r="AG128" i="3"/>
  <c r="AM128" i="3"/>
  <c r="AL128" i="3"/>
  <c r="F119" i="2"/>
  <c r="H119" i="2"/>
  <c r="A118" i="2"/>
  <c r="E119" i="2"/>
  <c r="G119" i="2"/>
  <c r="C119" i="2"/>
  <c r="D119" i="2"/>
  <c r="I119" i="2"/>
  <c r="B119" i="2"/>
  <c r="EM126" i="3"/>
  <c r="BB123" i="3"/>
  <c r="DA123" i="3" s="1"/>
  <c r="BC123" i="3"/>
  <c r="DB123" i="3" s="1"/>
  <c r="BU123" i="3"/>
  <c r="BR123" i="3"/>
  <c r="BE123" i="3"/>
  <c r="BN123" i="3"/>
  <c r="BD123" i="3"/>
  <c r="BS123" i="3"/>
  <c r="CE123" i="3"/>
  <c r="DC123" i="3" s="1"/>
  <c r="BA123" i="3"/>
  <c r="BJ123" i="3"/>
  <c r="BH123" i="3"/>
  <c r="BI123" i="3"/>
  <c r="CB123" i="3"/>
  <c r="CA123" i="3"/>
  <c r="BQ123" i="3"/>
  <c r="CF123" i="3"/>
  <c r="DD123" i="3" s="1"/>
  <c r="CC123" i="3"/>
  <c r="BW123" i="3"/>
  <c r="BL123" i="3"/>
  <c r="BT123" i="3"/>
  <c r="BM123" i="3"/>
  <c r="BP123" i="3"/>
  <c r="BZ123" i="3"/>
  <c r="BY123" i="3"/>
  <c r="BG123" i="3"/>
  <c r="BX123" i="3"/>
  <c r="BK123" i="3"/>
  <c r="BO123" i="3"/>
  <c r="CG123" i="3"/>
  <c r="DE123" i="3" s="1"/>
  <c r="BF123" i="3"/>
  <c r="BV123" i="3"/>
  <c r="CD123" i="3"/>
  <c r="AZ118" i="2"/>
  <c r="BA119" i="2"/>
  <c r="AQ122" i="2"/>
  <c r="BU120" i="2"/>
  <c r="BJ120" i="2"/>
  <c r="BT120" i="2"/>
  <c r="BE120" i="2"/>
  <c r="BW120" i="2"/>
  <c r="BY120" i="2"/>
  <c r="BC120" i="2"/>
  <c r="BM120" i="2"/>
  <c r="BL120" i="2"/>
  <c r="BN120" i="2"/>
  <c r="BI120" i="2"/>
  <c r="CB120" i="2"/>
  <c r="CH120" i="2"/>
  <c r="CC120" i="2"/>
  <c r="BF120" i="2"/>
  <c r="BO120" i="2"/>
  <c r="CE120" i="2"/>
  <c r="BK120" i="2"/>
  <c r="CD120" i="2"/>
  <c r="CI120" i="2"/>
  <c r="BQ120" i="2"/>
  <c r="BR120" i="2"/>
  <c r="BD120" i="2"/>
  <c r="BS120" i="2"/>
  <c r="BG120" i="2"/>
  <c r="CF120" i="2"/>
  <c r="BV120" i="2"/>
  <c r="CA120" i="2"/>
  <c r="CG120" i="2"/>
  <c r="BX120" i="2"/>
  <c r="BP120" i="2"/>
  <c r="BZ120" i="2"/>
  <c r="BH120" i="2"/>
  <c r="CQ124" i="3"/>
  <c r="CX124" i="3"/>
  <c r="CO124" i="3"/>
  <c r="CS124" i="3"/>
  <c r="CK124" i="3"/>
  <c r="CH124" i="3"/>
  <c r="CW124" i="3"/>
  <c r="CV124" i="3"/>
  <c r="CN124" i="3"/>
  <c r="CR124" i="3"/>
  <c r="CM124" i="3"/>
  <c r="CY124" i="3"/>
  <c r="CJ124" i="3"/>
  <c r="CU124" i="3"/>
  <c r="CT124" i="3"/>
  <c r="CI124" i="3"/>
  <c r="CP124" i="3"/>
  <c r="CL124" i="3"/>
  <c r="DW124" i="3" l="1"/>
  <c r="DH124" i="3"/>
  <c r="EF124" i="3"/>
  <c r="EA124" i="3"/>
  <c r="DR124" i="3"/>
  <c r="DU124" i="3"/>
  <c r="DF124" i="3"/>
  <c r="DK124" i="3"/>
  <c r="DM124" i="3"/>
  <c r="EB124" i="3"/>
  <c r="ED124" i="3"/>
  <c r="EC124" i="3"/>
  <c r="DQ124" i="3"/>
  <c r="EE124" i="3"/>
  <c r="DX124" i="3"/>
  <c r="EJ124" i="3"/>
  <c r="EI124" i="3"/>
  <c r="EG124" i="3"/>
  <c r="DZ124" i="3"/>
  <c r="DG124" i="3"/>
  <c r="DP124" i="3"/>
  <c r="EK124" i="3"/>
  <c r="EL124" i="3"/>
  <c r="DV124" i="3"/>
  <c r="DT124" i="3"/>
  <c r="DS124" i="3"/>
  <c r="EH124" i="3"/>
  <c r="DO124" i="3"/>
  <c r="DI124" i="3"/>
  <c r="DL124" i="3"/>
  <c r="DY124" i="3"/>
  <c r="DN124" i="3"/>
  <c r="DJ124" i="3"/>
  <c r="Q120" i="2" a="1"/>
  <c r="Q120" i="2" s="1"/>
  <c r="AN120" i="2" a="1"/>
  <c r="AN120" i="2" s="1"/>
  <c r="M120" i="2" a="1"/>
  <c r="M120" i="2" s="1"/>
  <c r="AM120" i="2" a="1"/>
  <c r="AM120" i="2" s="1"/>
  <c r="T120" i="2" a="1"/>
  <c r="T120" i="2" s="1"/>
  <c r="R120" i="2" a="1"/>
  <c r="R120" i="2" s="1"/>
  <c r="Z120" i="2" a="1"/>
  <c r="Z120" i="2" s="1"/>
  <c r="AE120" i="2" a="1"/>
  <c r="AE120" i="2" s="1"/>
  <c r="S120" i="2" a="1"/>
  <c r="S120" i="2" s="1"/>
  <c r="AF120" i="2" a="1"/>
  <c r="AF120" i="2" s="1"/>
  <c r="U120" i="2" a="1"/>
  <c r="U120" i="2" s="1"/>
  <c r="Y120" i="2" a="1"/>
  <c r="Y120" i="2" s="1"/>
  <c r="P120" i="2" a="1"/>
  <c r="P120" i="2" s="1"/>
  <c r="AK120" i="2" a="1"/>
  <c r="AK120" i="2" s="1"/>
  <c r="K120" i="2" a="1"/>
  <c r="K120" i="2" s="1"/>
  <c r="N120" i="2" a="1"/>
  <c r="N120" i="2" s="1"/>
  <c r="AG120" i="2" a="1"/>
  <c r="AG120" i="2" s="1"/>
  <c r="J120" i="2" a="1"/>
  <c r="J120" i="2" s="1"/>
  <c r="AO120" i="2" a="1"/>
  <c r="AO120" i="2" s="1"/>
  <c r="AA120" i="2" a="1"/>
  <c r="AA120" i="2" s="1"/>
  <c r="AI120" i="2" a="1"/>
  <c r="AI120" i="2" s="1"/>
  <c r="O120" i="2" a="1"/>
  <c r="O120" i="2" s="1"/>
  <c r="AH120" i="2" a="1"/>
  <c r="AH120" i="2" s="1"/>
  <c r="W120" i="2" a="1"/>
  <c r="W120" i="2" s="1"/>
  <c r="AB120" i="2" a="1"/>
  <c r="AB120" i="2" s="1"/>
  <c r="AJ120" i="2" a="1"/>
  <c r="AJ120" i="2" s="1"/>
  <c r="AD120" i="2" a="1"/>
  <c r="AD120" i="2" s="1"/>
  <c r="L120" i="2" a="1"/>
  <c r="L120" i="2" s="1"/>
  <c r="V120" i="2" a="1"/>
  <c r="V120" i="2" s="1"/>
  <c r="AL120" i="2" a="1"/>
  <c r="AL120" i="2" s="1"/>
  <c r="AP120" i="2" a="1"/>
  <c r="AP120" i="2" s="1"/>
  <c r="AC120" i="2" a="1"/>
  <c r="AC120" i="2" s="1"/>
  <c r="X120" i="2" a="1"/>
  <c r="X120" i="2" s="1"/>
  <c r="BS122" i="3"/>
  <c r="CE122" i="3"/>
  <c r="DC122" i="3" s="1"/>
  <c r="BY122" i="3"/>
  <c r="BD122" i="3"/>
  <c r="BZ122" i="3"/>
  <c r="BJ122" i="3"/>
  <c r="BW122" i="3"/>
  <c r="CF122" i="3"/>
  <c r="DD122" i="3" s="1"/>
  <c r="BI122" i="3"/>
  <c r="BF122" i="3"/>
  <c r="BP122" i="3"/>
  <c r="BL122" i="3"/>
  <c r="BV122" i="3"/>
  <c r="BG122" i="3"/>
  <c r="CG122" i="3"/>
  <c r="DE122" i="3" s="1"/>
  <c r="BT122" i="3"/>
  <c r="BQ122" i="3"/>
  <c r="BU122" i="3"/>
  <c r="BN122" i="3"/>
  <c r="CC122" i="3"/>
  <c r="BB122" i="3"/>
  <c r="DA122" i="3" s="1"/>
  <c r="CB122" i="3"/>
  <c r="BC122" i="3"/>
  <c r="DB122" i="3" s="1"/>
  <c r="BM122" i="3"/>
  <c r="CD122" i="3"/>
  <c r="BH122" i="3"/>
  <c r="BO122" i="3"/>
  <c r="BR122" i="3"/>
  <c r="BK122" i="3"/>
  <c r="BA122" i="3"/>
  <c r="BX122" i="3"/>
  <c r="CA122" i="3"/>
  <c r="BE122" i="3"/>
  <c r="BB119" i="2"/>
  <c r="AZ117" i="2"/>
  <c r="BA118" i="2"/>
  <c r="C118" i="3"/>
  <c r="G118" i="3"/>
  <c r="B118" i="3"/>
  <c r="E118" i="3"/>
  <c r="F118" i="3"/>
  <c r="I118" i="3"/>
  <c r="A117" i="3"/>
  <c r="H118" i="3"/>
  <c r="D118" i="3"/>
  <c r="AF127" i="3"/>
  <c r="S126" i="3"/>
  <c r="Q126" i="3"/>
  <c r="AE126" i="3"/>
  <c r="Y126" i="3"/>
  <c r="V126" i="3"/>
  <c r="AB126" i="3"/>
  <c r="M126" i="3"/>
  <c r="P126" i="3"/>
  <c r="AD126" i="3"/>
  <c r="U126" i="3"/>
  <c r="J126" i="3"/>
  <c r="W126" i="3"/>
  <c r="AC126" i="3"/>
  <c r="N126" i="3"/>
  <c r="X126" i="3"/>
  <c r="O126" i="3"/>
  <c r="L126" i="3"/>
  <c r="Z126" i="3"/>
  <c r="T126" i="3"/>
  <c r="AA126" i="3"/>
  <c r="K126" i="3"/>
  <c r="R126" i="3"/>
  <c r="EM125" i="3"/>
  <c r="CZ123" i="3"/>
  <c r="AQ121" i="2"/>
  <c r="I118" i="2"/>
  <c r="A117" i="2"/>
  <c r="D118" i="2"/>
  <c r="E118" i="2"/>
  <c r="G118" i="2"/>
  <c r="H118" i="2"/>
  <c r="B118" i="2"/>
  <c r="C118" i="2"/>
  <c r="F118" i="2"/>
  <c r="BU119" i="2"/>
  <c r="BE119" i="2"/>
  <c r="CG119" i="2"/>
  <c r="BZ119" i="2"/>
  <c r="CE119" i="2"/>
  <c r="BQ119" i="2"/>
  <c r="CH119" i="2"/>
  <c r="BW119" i="2"/>
  <c r="CB119" i="2"/>
  <c r="BT119" i="2"/>
  <c r="BG119" i="2"/>
  <c r="BV119" i="2"/>
  <c r="BR119" i="2"/>
  <c r="BH119" i="2"/>
  <c r="CF119" i="2"/>
  <c r="CD119" i="2"/>
  <c r="BY119" i="2"/>
  <c r="BF119" i="2"/>
  <c r="BM119" i="2"/>
  <c r="BS119" i="2"/>
  <c r="BD119" i="2"/>
  <c r="BP119" i="2"/>
  <c r="BO119" i="2"/>
  <c r="CC119" i="2"/>
  <c r="BJ119" i="2"/>
  <c r="BX119" i="2"/>
  <c r="BK119" i="2"/>
  <c r="CI119" i="2"/>
  <c r="CA119" i="2"/>
  <c r="BI119" i="2"/>
  <c r="BN119" i="2"/>
  <c r="BL119" i="2"/>
  <c r="BC119" i="2"/>
  <c r="CI123" i="3"/>
  <c r="CY123" i="3"/>
  <c r="CS123" i="3"/>
  <c r="CX123" i="3"/>
  <c r="CN123" i="3"/>
  <c r="CT123" i="3"/>
  <c r="CH123" i="3"/>
  <c r="CR123" i="3"/>
  <c r="CW123" i="3"/>
  <c r="CJ123" i="3"/>
  <c r="CK123" i="3"/>
  <c r="CP123" i="3"/>
  <c r="CU123" i="3"/>
  <c r="CL123" i="3"/>
  <c r="CV123" i="3"/>
  <c r="CM123" i="3"/>
  <c r="CO123" i="3"/>
  <c r="CQ123" i="3"/>
  <c r="EF123" i="3" l="1"/>
  <c r="EL123" i="3"/>
  <c r="DP123" i="3"/>
  <c r="DX123" i="3"/>
  <c r="ED123" i="3"/>
  <c r="DI123" i="3"/>
  <c r="DH123" i="3"/>
  <c r="EB123" i="3"/>
  <c r="DK123" i="3"/>
  <c r="DT123" i="3"/>
  <c r="EI123" i="3"/>
  <c r="DW123" i="3"/>
  <c r="DF123" i="3"/>
  <c r="DO123" i="3"/>
  <c r="DV123" i="3"/>
  <c r="DJ123" i="3"/>
  <c r="DL123" i="3"/>
  <c r="EG123" i="3"/>
  <c r="DQ123" i="3"/>
  <c r="EA123" i="3"/>
  <c r="DY123" i="3"/>
  <c r="DZ123" i="3"/>
  <c r="EJ123" i="3"/>
  <c r="EH123" i="3"/>
  <c r="EE123" i="3"/>
  <c r="EC123" i="3"/>
  <c r="DR123" i="3"/>
  <c r="DN123" i="3"/>
  <c r="DG123" i="3"/>
  <c r="DM123" i="3"/>
  <c r="DS123" i="3"/>
  <c r="DU123" i="3"/>
  <c r="AM119" i="2" a="1"/>
  <c r="AM119" i="2" s="1"/>
  <c r="T119" i="2" a="1"/>
  <c r="T119" i="2" s="1"/>
  <c r="AC119" i="2" a="1"/>
  <c r="AC119" i="2" s="1"/>
  <c r="AO119" i="2" a="1"/>
  <c r="AO119" i="2" s="1"/>
  <c r="S119" i="2" a="1"/>
  <c r="S119" i="2" s="1"/>
  <c r="Q119" i="2" a="1"/>
  <c r="Q119" i="2" s="1"/>
  <c r="X119" i="2" a="1"/>
  <c r="X119" i="2" s="1"/>
  <c r="R119" i="2" a="1"/>
  <c r="R119" i="2" s="1"/>
  <c r="W119" i="2" a="1"/>
  <c r="W119" i="2" s="1"/>
  <c r="O119" i="2" a="1"/>
  <c r="O119" i="2" s="1"/>
  <c r="P119" i="2" a="1"/>
  <c r="P119" i="2" s="1"/>
  <c r="AJ119" i="2" a="1"/>
  <c r="AJ119" i="2" s="1"/>
  <c r="Y119" i="2" a="1"/>
  <c r="Y119" i="2" s="1"/>
  <c r="AH119" i="2" a="1"/>
  <c r="AH119" i="2" s="1"/>
  <c r="AG119" i="2" a="1"/>
  <c r="AG119" i="2" s="1"/>
  <c r="AN119" i="2" a="1"/>
  <c r="AN119" i="2" s="1"/>
  <c r="Z119" i="2" a="1"/>
  <c r="Z119" i="2" s="1"/>
  <c r="AE119" i="2" a="1"/>
  <c r="AE119" i="2" s="1"/>
  <c r="L119" i="2" a="1"/>
  <c r="L119" i="2" s="1"/>
  <c r="AF119" i="2" a="1"/>
  <c r="AF119" i="2" s="1"/>
  <c r="U119" i="2" a="1"/>
  <c r="U119" i="2" s="1"/>
  <c r="AL119" i="2" a="1"/>
  <c r="AL119" i="2" s="1"/>
  <c r="AK119" i="2" a="1"/>
  <c r="AK119" i="2" s="1"/>
  <c r="M119" i="2" a="1"/>
  <c r="M119" i="2" s="1"/>
  <c r="AP119" i="2" a="1"/>
  <c r="AP119" i="2" s="1"/>
  <c r="N119" i="2" a="1"/>
  <c r="N119" i="2" s="1"/>
  <c r="K119" i="2" a="1"/>
  <c r="K119" i="2" s="1"/>
  <c r="AI119" i="2" a="1"/>
  <c r="AI119" i="2" s="1"/>
  <c r="AA119" i="2" a="1"/>
  <c r="AA119" i="2" s="1"/>
  <c r="AD119" i="2" a="1"/>
  <c r="AD119" i="2" s="1"/>
  <c r="AB119" i="2" a="1"/>
  <c r="AB119" i="2" s="1"/>
  <c r="V119" i="2" a="1"/>
  <c r="V119" i="2" s="1"/>
  <c r="J119" i="2" a="1"/>
  <c r="J119" i="2" s="1"/>
  <c r="AH127" i="3"/>
  <c r="AJ127" i="3"/>
  <c r="AI127" i="3"/>
  <c r="AL127" i="3"/>
  <c r="AK127" i="3"/>
  <c r="AG127" i="3"/>
  <c r="AM127" i="3"/>
  <c r="CZ122" i="3"/>
  <c r="EM124" i="3"/>
  <c r="X125" i="3"/>
  <c r="O125" i="3"/>
  <c r="AE125" i="3"/>
  <c r="V125" i="3"/>
  <c r="AC125" i="3"/>
  <c r="K125" i="3"/>
  <c r="T125" i="3"/>
  <c r="Q125" i="3"/>
  <c r="P125" i="3"/>
  <c r="U125" i="3"/>
  <c r="M125" i="3"/>
  <c r="W125" i="3"/>
  <c r="L125" i="3"/>
  <c r="R125" i="3"/>
  <c r="Y125" i="3"/>
  <c r="AB125" i="3"/>
  <c r="J125" i="3"/>
  <c r="AA125" i="3"/>
  <c r="N125" i="3"/>
  <c r="S125" i="3"/>
  <c r="AD125" i="3"/>
  <c r="Z125" i="3"/>
  <c r="G117" i="2"/>
  <c r="A116" i="2"/>
  <c r="I117" i="2"/>
  <c r="C117" i="2"/>
  <c r="B117" i="2"/>
  <c r="E117" i="2"/>
  <c r="H117" i="2"/>
  <c r="D117" i="2"/>
  <c r="F117" i="2"/>
  <c r="BB118" i="2"/>
  <c r="G117" i="3"/>
  <c r="F117" i="3"/>
  <c r="C117" i="3"/>
  <c r="D117" i="3"/>
  <c r="E117" i="3"/>
  <c r="H117" i="3"/>
  <c r="A116" i="3"/>
  <c r="I117" i="3"/>
  <c r="B117" i="3"/>
  <c r="BA117" i="2"/>
  <c r="AZ116" i="2"/>
  <c r="CA121" i="3"/>
  <c r="CD121" i="3"/>
  <c r="BY121" i="3"/>
  <c r="BF121" i="3"/>
  <c r="CC121" i="3"/>
  <c r="CE121" i="3"/>
  <c r="DC121" i="3" s="1"/>
  <c r="BL121" i="3"/>
  <c r="BI121" i="3"/>
  <c r="CF121" i="3"/>
  <c r="DD121" i="3" s="1"/>
  <c r="BR121" i="3"/>
  <c r="BB121" i="3"/>
  <c r="DA121" i="3" s="1"/>
  <c r="BJ121" i="3"/>
  <c r="BT121" i="3"/>
  <c r="BE121" i="3"/>
  <c r="BZ121" i="3"/>
  <c r="BM121" i="3"/>
  <c r="BQ121" i="3"/>
  <c r="BC121" i="3"/>
  <c r="DB121" i="3" s="1"/>
  <c r="BD121" i="3"/>
  <c r="BG121" i="3"/>
  <c r="BN121" i="3"/>
  <c r="BH121" i="3"/>
  <c r="BW121" i="3"/>
  <c r="BS121" i="3"/>
  <c r="BO121" i="3"/>
  <c r="BU121" i="3"/>
  <c r="BK121" i="3"/>
  <c r="BV121" i="3"/>
  <c r="CB121" i="3"/>
  <c r="BA121" i="3"/>
  <c r="CG121" i="3"/>
  <c r="DE121" i="3" s="1"/>
  <c r="BP121" i="3"/>
  <c r="BX121" i="3"/>
  <c r="AF126" i="3"/>
  <c r="AQ120" i="2"/>
  <c r="EK123" i="3"/>
  <c r="BQ118" i="2"/>
  <c r="BK118" i="2"/>
  <c r="BU118" i="2"/>
  <c r="BF118" i="2"/>
  <c r="BW118" i="2"/>
  <c r="CI118" i="2"/>
  <c r="BM118" i="2"/>
  <c r="BI118" i="2"/>
  <c r="CG118" i="2"/>
  <c r="BE118" i="2"/>
  <c r="CC118" i="2"/>
  <c r="BN118" i="2"/>
  <c r="BD118" i="2"/>
  <c r="BY118" i="2"/>
  <c r="BZ118" i="2"/>
  <c r="CB118" i="2"/>
  <c r="BR118" i="2"/>
  <c r="BC118" i="2"/>
  <c r="BS118" i="2"/>
  <c r="BV118" i="2"/>
  <c r="BP118" i="2"/>
  <c r="CA118" i="2"/>
  <c r="BH118" i="2"/>
  <c r="BO118" i="2"/>
  <c r="BT118" i="2"/>
  <c r="CE118" i="2"/>
  <c r="BG118" i="2"/>
  <c r="CF118" i="2"/>
  <c r="BX118" i="2"/>
  <c r="CD118" i="2"/>
  <c r="BL118" i="2"/>
  <c r="BJ118" i="2"/>
  <c r="CH118" i="2"/>
  <c r="CO122" i="3"/>
  <c r="CW122" i="3"/>
  <c r="CU122" i="3"/>
  <c r="CL122" i="3"/>
  <c r="CM122" i="3"/>
  <c r="CH122" i="3"/>
  <c r="CJ122" i="3"/>
  <c r="CS122" i="3"/>
  <c r="CN122" i="3"/>
  <c r="CI122" i="3"/>
  <c r="CY122" i="3"/>
  <c r="CP122" i="3"/>
  <c r="CR122" i="3"/>
  <c r="CK122" i="3"/>
  <c r="CX122" i="3"/>
  <c r="CV122" i="3"/>
  <c r="CT122" i="3"/>
  <c r="CQ122" i="3"/>
  <c r="EB122" i="3" l="1"/>
  <c r="DV122" i="3"/>
  <c r="DR122" i="3"/>
  <c r="DT122" i="3"/>
  <c r="DI122" i="3"/>
  <c r="EG122" i="3"/>
  <c r="EH122" i="3"/>
  <c r="EJ122" i="3"/>
  <c r="DK122" i="3"/>
  <c r="EI122" i="3"/>
  <c r="DO122" i="3"/>
  <c r="DN122" i="3"/>
  <c r="DF122" i="3"/>
  <c r="ED122" i="3"/>
  <c r="DH122" i="3"/>
  <c r="EF122" i="3"/>
  <c r="DU122" i="3"/>
  <c r="EC122" i="3"/>
  <c r="DL122" i="3"/>
  <c r="DW122" i="3"/>
  <c r="DX122" i="3"/>
  <c r="DY122" i="3"/>
  <c r="DJ122" i="3"/>
  <c r="EK122" i="3"/>
  <c r="DQ122" i="3"/>
  <c r="DP122" i="3"/>
  <c r="DS122" i="3"/>
  <c r="DZ122" i="3"/>
  <c r="DG122" i="3"/>
  <c r="DM122" i="3"/>
  <c r="EA122" i="3"/>
  <c r="EE122" i="3"/>
  <c r="EL122" i="3"/>
  <c r="J118" i="2" a="1"/>
  <c r="J118" i="2" s="1"/>
  <c r="V118" i="2" a="1"/>
  <c r="V118" i="2" s="1"/>
  <c r="AB118" i="2" a="1"/>
  <c r="AB118" i="2" s="1"/>
  <c r="AE118" i="2" a="1"/>
  <c r="AE118" i="2" s="1"/>
  <c r="N118" i="2" a="1"/>
  <c r="N118" i="2" s="1"/>
  <c r="Z118" i="2" a="1"/>
  <c r="Z118" i="2" s="1"/>
  <c r="AI118" i="2" a="1"/>
  <c r="AI118" i="2" s="1"/>
  <c r="AK118" i="2" a="1"/>
  <c r="AK118" i="2" s="1"/>
  <c r="O118" i="2" a="1"/>
  <c r="O118" i="2" s="1"/>
  <c r="AA118" i="2" a="1"/>
  <c r="AA118" i="2" s="1"/>
  <c r="AH118" i="2" a="1"/>
  <c r="AH118" i="2" s="1"/>
  <c r="U118" i="2" a="1"/>
  <c r="U118" i="2" s="1"/>
  <c r="AM118" i="2" a="1"/>
  <c r="AM118" i="2" s="1"/>
  <c r="AP118" i="2" a="1"/>
  <c r="AP118" i="2" s="1"/>
  <c r="S118" i="2" a="1"/>
  <c r="S118" i="2" s="1"/>
  <c r="L118" i="2" a="1"/>
  <c r="L118" i="2" s="1"/>
  <c r="AD118" i="2" a="1"/>
  <c r="AD118" i="2" s="1"/>
  <c r="M118" i="2" a="1"/>
  <c r="M118" i="2" s="1"/>
  <c r="Y118" i="2" a="1"/>
  <c r="Y118" i="2" s="1"/>
  <c r="W118" i="2" a="1"/>
  <c r="W118" i="2" s="1"/>
  <c r="AO118" i="2" a="1"/>
  <c r="AO118" i="2" s="1"/>
  <c r="T118" i="2" a="1"/>
  <c r="T118" i="2" s="1"/>
  <c r="K118" i="2" a="1"/>
  <c r="K118" i="2" s="1"/>
  <c r="P118" i="2" a="1"/>
  <c r="P118" i="2" s="1"/>
  <c r="Q118" i="2" a="1"/>
  <c r="Q118" i="2" s="1"/>
  <c r="AG118" i="2" a="1"/>
  <c r="AG118" i="2" s="1"/>
  <c r="AN118" i="2" a="1"/>
  <c r="AN118" i="2" s="1"/>
  <c r="X118" i="2" a="1"/>
  <c r="X118" i="2" s="1"/>
  <c r="AL118" i="2" a="1"/>
  <c r="AL118" i="2" s="1"/>
  <c r="AF118" i="2" a="1"/>
  <c r="AF118" i="2" s="1"/>
  <c r="R118" i="2" a="1"/>
  <c r="R118" i="2" s="1"/>
  <c r="AC118" i="2" a="1"/>
  <c r="AC118" i="2" s="1"/>
  <c r="AJ118" i="2" a="1"/>
  <c r="AJ118" i="2" s="1"/>
  <c r="AH126" i="3"/>
  <c r="AI126" i="3"/>
  <c r="AJ126" i="3"/>
  <c r="AK126" i="3"/>
  <c r="AM126" i="3"/>
  <c r="AL126" i="3"/>
  <c r="AG126" i="3"/>
  <c r="CE120" i="3"/>
  <c r="DC120" i="3" s="1"/>
  <c r="BA120" i="3"/>
  <c r="BX120" i="3"/>
  <c r="BI120" i="3"/>
  <c r="BZ120" i="3"/>
  <c r="BJ120" i="3"/>
  <c r="BY120" i="3"/>
  <c r="BK120" i="3"/>
  <c r="CC120" i="3"/>
  <c r="CG120" i="3"/>
  <c r="DE120" i="3" s="1"/>
  <c r="BW120" i="3"/>
  <c r="BE120" i="3"/>
  <c r="BC120" i="3"/>
  <c r="DB120" i="3" s="1"/>
  <c r="BG120" i="3"/>
  <c r="BM120" i="3"/>
  <c r="BH120" i="3"/>
  <c r="CB120" i="3"/>
  <c r="BR120" i="3"/>
  <c r="BQ120" i="3"/>
  <c r="CA120" i="3"/>
  <c r="BU120" i="3"/>
  <c r="BO120" i="3"/>
  <c r="BB120" i="3"/>
  <c r="DA120" i="3" s="1"/>
  <c r="BT120" i="3"/>
  <c r="BS120" i="3"/>
  <c r="BF120" i="3"/>
  <c r="CD120" i="3"/>
  <c r="BN120" i="3"/>
  <c r="BP120" i="3"/>
  <c r="BL120" i="3"/>
  <c r="BV120" i="3"/>
  <c r="CF120" i="3"/>
  <c r="DD120" i="3" s="1"/>
  <c r="BD120" i="3"/>
  <c r="A115" i="3"/>
  <c r="B116" i="3"/>
  <c r="G116" i="3"/>
  <c r="D116" i="3"/>
  <c r="H116" i="3"/>
  <c r="F116" i="3"/>
  <c r="E116" i="3"/>
  <c r="C116" i="3"/>
  <c r="I116" i="3"/>
  <c r="AZ115" i="2"/>
  <c r="BA116" i="2"/>
  <c r="BB117" i="2"/>
  <c r="CZ121" i="3"/>
  <c r="AF125" i="3"/>
  <c r="EM123" i="3"/>
  <c r="W124" i="3"/>
  <c r="R124" i="3"/>
  <c r="AE124" i="3"/>
  <c r="S124" i="3"/>
  <c r="L124" i="3"/>
  <c r="AC124" i="3"/>
  <c r="K124" i="3"/>
  <c r="AA124" i="3"/>
  <c r="T124" i="3"/>
  <c r="O124" i="3"/>
  <c r="AD124" i="3"/>
  <c r="Z124" i="3"/>
  <c r="Q124" i="3"/>
  <c r="N124" i="3"/>
  <c r="U124" i="3"/>
  <c r="J124" i="3"/>
  <c r="Y124" i="3"/>
  <c r="V124" i="3"/>
  <c r="M124" i="3"/>
  <c r="P124" i="3"/>
  <c r="AB124" i="3"/>
  <c r="X124" i="3"/>
  <c r="A115" i="2"/>
  <c r="D116" i="2"/>
  <c r="C116" i="2"/>
  <c r="B116" i="2"/>
  <c r="F116" i="2"/>
  <c r="E116" i="2"/>
  <c r="I116" i="2"/>
  <c r="G116" i="2"/>
  <c r="H116" i="2"/>
  <c r="AQ119" i="2"/>
  <c r="CQ121" i="3"/>
  <c r="CO121" i="3"/>
  <c r="CJ121" i="3"/>
  <c r="CN121" i="3"/>
  <c r="CI121" i="3"/>
  <c r="CP121" i="3"/>
  <c r="CU121" i="3"/>
  <c r="CW121" i="3"/>
  <c r="CY121" i="3"/>
  <c r="CL121" i="3"/>
  <c r="CT121" i="3"/>
  <c r="CX121" i="3"/>
  <c r="CR121" i="3"/>
  <c r="CK121" i="3"/>
  <c r="CM121" i="3"/>
  <c r="CV121" i="3"/>
  <c r="CH121" i="3"/>
  <c r="CS121" i="3"/>
  <c r="BR117" i="2"/>
  <c r="BD117" i="2"/>
  <c r="BI117" i="2"/>
  <c r="CG117" i="2"/>
  <c r="BH117" i="2"/>
  <c r="BM117" i="2"/>
  <c r="BV117" i="2"/>
  <c r="CA117" i="2"/>
  <c r="BS117" i="2"/>
  <c r="BO117" i="2"/>
  <c r="BE117" i="2"/>
  <c r="CE117" i="2"/>
  <c r="CD117" i="2"/>
  <c r="BF117" i="2"/>
  <c r="CC117" i="2"/>
  <c r="BU117" i="2"/>
  <c r="BZ117" i="2"/>
  <c r="BG117" i="2"/>
  <c r="BC117" i="2"/>
  <c r="BW117" i="2"/>
  <c r="CB117" i="2"/>
  <c r="CF117" i="2"/>
  <c r="BT117" i="2"/>
  <c r="BK117" i="2"/>
  <c r="BY117" i="2"/>
  <c r="BQ117" i="2"/>
  <c r="BP117" i="2"/>
  <c r="CH117" i="2"/>
  <c r="BX117" i="2"/>
  <c r="BN117" i="2"/>
  <c r="CI117" i="2"/>
  <c r="BL117" i="2"/>
  <c r="BJ117" i="2"/>
  <c r="AF124" i="3" l="1"/>
  <c r="T117" i="2" a="1"/>
  <c r="T117" i="2" s="1"/>
  <c r="N117" i="2" a="1"/>
  <c r="N117" i="2" s="1"/>
  <c r="AD117" i="2" a="1"/>
  <c r="AD117" i="2" s="1"/>
  <c r="AG117" i="2" a="1"/>
  <c r="AG117" i="2" s="1"/>
  <c r="AF117" i="2" a="1"/>
  <c r="AF117" i="2" s="1"/>
  <c r="AP117" i="2" a="1"/>
  <c r="AP117" i="2" s="1"/>
  <c r="AM117" i="2" a="1"/>
  <c r="AM117" i="2" s="1"/>
  <c r="AC117" i="2" a="1"/>
  <c r="AC117" i="2" s="1"/>
  <c r="U117" i="2" a="1"/>
  <c r="U117" i="2" s="1"/>
  <c r="AA117" i="2" a="1"/>
  <c r="AA117" i="2" s="1"/>
  <c r="Z117" i="2" a="1"/>
  <c r="Z117" i="2" s="1"/>
  <c r="X117" i="2" a="1"/>
  <c r="X117" i="2" s="1"/>
  <c r="S117" i="2" a="1"/>
  <c r="S117" i="2" s="1"/>
  <c r="AO117" i="2" a="1"/>
  <c r="AO117" i="2" s="1"/>
  <c r="W117" i="2" a="1"/>
  <c r="W117" i="2" s="1"/>
  <c r="M117" i="2" a="1"/>
  <c r="M117" i="2" s="1"/>
  <c r="AL117" i="2" a="1"/>
  <c r="AL117" i="2" s="1"/>
  <c r="O117" i="2" a="1"/>
  <c r="O117" i="2" s="1"/>
  <c r="Y117" i="2" a="1"/>
  <c r="Y117" i="2" s="1"/>
  <c r="AH117" i="2" a="1"/>
  <c r="AH117" i="2" s="1"/>
  <c r="AJ117" i="2" a="1"/>
  <c r="AJ117" i="2" s="1"/>
  <c r="P117" i="2" a="1"/>
  <c r="P117" i="2" s="1"/>
  <c r="AB117" i="2" a="1"/>
  <c r="AB117" i="2" s="1"/>
  <c r="AK117" i="2" a="1"/>
  <c r="AK117" i="2" s="1"/>
  <c r="L117" i="2" a="1"/>
  <c r="L117" i="2" s="1"/>
  <c r="R117" i="2" a="1"/>
  <c r="R117" i="2" s="1"/>
  <c r="AI117" i="2" a="1"/>
  <c r="AI117" i="2" s="1"/>
  <c r="Q117" i="2" a="1"/>
  <c r="Q117" i="2" s="1"/>
  <c r="J117" i="2" a="1"/>
  <c r="J117" i="2" s="1"/>
  <c r="V117" i="2" a="1"/>
  <c r="V117" i="2" s="1"/>
  <c r="K117" i="2" a="1"/>
  <c r="K117" i="2" s="1"/>
  <c r="AE117" i="2" a="1"/>
  <c r="AE117" i="2" s="1"/>
  <c r="AN117" i="2" a="1"/>
  <c r="AN117" i="2" s="1"/>
  <c r="DX121" i="3"/>
  <c r="EL121" i="3"/>
  <c r="EF121" i="3"/>
  <c r="DG121" i="3"/>
  <c r="EA121" i="3"/>
  <c r="DQ121" i="3"/>
  <c r="DZ121" i="3"/>
  <c r="DU121" i="3"/>
  <c r="DT121" i="3"/>
  <c r="DJ121" i="3"/>
  <c r="EC121" i="3"/>
  <c r="EI121" i="3"/>
  <c r="EK121" i="3"/>
  <c r="ED121" i="3"/>
  <c r="DW121" i="3"/>
  <c r="EG121" i="3"/>
  <c r="DY121" i="3"/>
  <c r="DH121" i="3"/>
  <c r="DI121" i="3"/>
  <c r="DO121" i="3"/>
  <c r="DF121" i="3"/>
  <c r="DK121" i="3"/>
  <c r="EE121" i="3"/>
  <c r="DL121" i="3"/>
  <c r="DS121" i="3"/>
  <c r="EJ121" i="3"/>
  <c r="EB121" i="3"/>
  <c r="DP121" i="3"/>
  <c r="EH121" i="3"/>
  <c r="DN121" i="3"/>
  <c r="DM121" i="3"/>
  <c r="DR121" i="3"/>
  <c r="DV121" i="3"/>
  <c r="AK125" i="3"/>
  <c r="AG125" i="3"/>
  <c r="AM125" i="3"/>
  <c r="AJ125" i="3"/>
  <c r="AL125" i="3"/>
  <c r="AI125" i="3"/>
  <c r="AH125" i="3"/>
  <c r="C115" i="2"/>
  <c r="G115" i="2"/>
  <c r="I115" i="2"/>
  <c r="B115" i="2"/>
  <c r="H115" i="2"/>
  <c r="E115" i="2"/>
  <c r="A114" i="2"/>
  <c r="D115" i="2"/>
  <c r="F115" i="2"/>
  <c r="BB116" i="2"/>
  <c r="BA115" i="2"/>
  <c r="AZ114" i="2"/>
  <c r="BI119" i="3"/>
  <c r="BS119" i="3"/>
  <c r="CC119" i="3"/>
  <c r="BR119" i="3"/>
  <c r="BO119" i="3"/>
  <c r="BX119" i="3"/>
  <c r="CE119" i="3"/>
  <c r="DC119" i="3" s="1"/>
  <c r="BL119" i="3"/>
  <c r="BH119" i="3"/>
  <c r="BP119" i="3"/>
  <c r="BA119" i="3"/>
  <c r="BQ119" i="3"/>
  <c r="CB119" i="3"/>
  <c r="BD119" i="3"/>
  <c r="BC119" i="3"/>
  <c r="DB119" i="3" s="1"/>
  <c r="BU119" i="3"/>
  <c r="BJ119" i="3"/>
  <c r="BV119" i="3"/>
  <c r="BY119" i="3"/>
  <c r="BF119" i="3"/>
  <c r="BB119" i="3"/>
  <c r="DA119" i="3" s="1"/>
  <c r="BZ119" i="3"/>
  <c r="CG119" i="3"/>
  <c r="DE119" i="3" s="1"/>
  <c r="BK119" i="3"/>
  <c r="BN119" i="3"/>
  <c r="CF119" i="3"/>
  <c r="DD119" i="3" s="1"/>
  <c r="CA119" i="3"/>
  <c r="BG119" i="3"/>
  <c r="BE119" i="3"/>
  <c r="BW119" i="3"/>
  <c r="BM119" i="3"/>
  <c r="BT119" i="3"/>
  <c r="CD119" i="3"/>
  <c r="I115" i="3"/>
  <c r="G115" i="3"/>
  <c r="H115" i="3"/>
  <c r="E115" i="3"/>
  <c r="B115" i="3"/>
  <c r="A114" i="3"/>
  <c r="F115" i="3"/>
  <c r="D115" i="3"/>
  <c r="C115" i="3"/>
  <c r="EM122" i="3"/>
  <c r="V123" i="3"/>
  <c r="X123" i="3"/>
  <c r="AD123" i="3"/>
  <c r="AB123" i="3"/>
  <c r="O123" i="3"/>
  <c r="N123" i="3"/>
  <c r="J123" i="3"/>
  <c r="S123" i="3"/>
  <c r="W123" i="3"/>
  <c r="Z123" i="3"/>
  <c r="AE123" i="3"/>
  <c r="AC123" i="3"/>
  <c r="R123" i="3"/>
  <c r="L123" i="3"/>
  <c r="P123" i="3"/>
  <c r="Q123" i="3"/>
  <c r="Y123" i="3"/>
  <c r="U123" i="3"/>
  <c r="T123" i="3"/>
  <c r="AA123" i="3"/>
  <c r="M123" i="3"/>
  <c r="K123" i="3"/>
  <c r="CZ120" i="3"/>
  <c r="AK124" i="3"/>
  <c r="AL124" i="3"/>
  <c r="AG124" i="3"/>
  <c r="AM124" i="3"/>
  <c r="AI124" i="3"/>
  <c r="AJ124" i="3"/>
  <c r="AH124" i="3"/>
  <c r="AQ118" i="2"/>
  <c r="CW120" i="3"/>
  <c r="CU120" i="3"/>
  <c r="CI120" i="3"/>
  <c r="CN120" i="3"/>
  <c r="CX120" i="3"/>
  <c r="CY120" i="3"/>
  <c r="CH120" i="3"/>
  <c r="CT120" i="3"/>
  <c r="CP120" i="3"/>
  <c r="CR120" i="3"/>
  <c r="CV120" i="3"/>
  <c r="CJ120" i="3"/>
  <c r="CL120" i="3"/>
  <c r="CO120" i="3"/>
  <c r="CQ120" i="3"/>
  <c r="CK120" i="3"/>
  <c r="CS120" i="3"/>
  <c r="CM120" i="3"/>
  <c r="BF116" i="2"/>
  <c r="BL116" i="2"/>
  <c r="CD116" i="2"/>
  <c r="BY116" i="2"/>
  <c r="BR116" i="2"/>
  <c r="BQ116" i="2"/>
  <c r="BI116" i="2"/>
  <c r="BD116" i="2"/>
  <c r="BU116" i="2"/>
  <c r="BK116" i="2"/>
  <c r="BV116" i="2"/>
  <c r="CF116" i="2"/>
  <c r="BX116" i="2"/>
  <c r="BO116" i="2"/>
  <c r="BW116" i="2"/>
  <c r="CC116" i="2"/>
  <c r="CE116" i="2"/>
  <c r="BN116" i="2"/>
  <c r="CB116" i="2"/>
  <c r="BJ116" i="2"/>
  <c r="CA116" i="2"/>
  <c r="BT116" i="2"/>
  <c r="BP116" i="2"/>
  <c r="CI116" i="2"/>
  <c r="BS116" i="2"/>
  <c r="BH116" i="2"/>
  <c r="CH116" i="2"/>
  <c r="BE116" i="2"/>
  <c r="BG116" i="2"/>
  <c r="BZ116" i="2"/>
  <c r="BM116" i="2"/>
  <c r="BC116" i="2"/>
  <c r="CG116" i="2"/>
  <c r="T116" i="2" l="1" a="1"/>
  <c r="T116" i="2" s="1"/>
  <c r="AG116" i="2" a="1"/>
  <c r="AG116" i="2" s="1"/>
  <c r="X116" i="2" a="1"/>
  <c r="X116" i="2" s="1"/>
  <c r="O116" i="2" a="1"/>
  <c r="O116" i="2" s="1"/>
  <c r="AK116" i="2" a="1"/>
  <c r="AK116" i="2" s="1"/>
  <c r="P116" i="2" a="1"/>
  <c r="P116" i="2" s="1"/>
  <c r="AD116" i="2" a="1"/>
  <c r="AD116" i="2" s="1"/>
  <c r="Y116" i="2" a="1"/>
  <c r="Y116" i="2" s="1"/>
  <c r="U116" i="2" a="1"/>
  <c r="U116" i="2" s="1"/>
  <c r="K116" i="2" a="1"/>
  <c r="K116" i="2" s="1"/>
  <c r="N116" i="2" a="1"/>
  <c r="N116" i="2" s="1"/>
  <c r="AM116" i="2" a="1"/>
  <c r="AM116" i="2" s="1"/>
  <c r="AB116" i="2" a="1"/>
  <c r="AB116" i="2" s="1"/>
  <c r="AA116" i="2" a="1"/>
  <c r="AA116" i="2" s="1"/>
  <c r="J116" i="2" a="1"/>
  <c r="J116" i="2" s="1"/>
  <c r="R116" i="2" a="1"/>
  <c r="R116" i="2" s="1"/>
  <c r="W116" i="2" a="1"/>
  <c r="W116" i="2" s="1"/>
  <c r="AF116" i="2" a="1"/>
  <c r="AF116" i="2" s="1"/>
  <c r="S116" i="2" a="1"/>
  <c r="S116" i="2" s="1"/>
  <c r="AE116" i="2" a="1"/>
  <c r="AE116" i="2" s="1"/>
  <c r="AL116" i="2" a="1"/>
  <c r="AL116" i="2" s="1"/>
  <c r="Q116" i="2" a="1"/>
  <c r="Q116" i="2" s="1"/>
  <c r="AC116" i="2" a="1"/>
  <c r="AC116" i="2" s="1"/>
  <c r="M116" i="2" a="1"/>
  <c r="M116" i="2" s="1"/>
  <c r="Z116" i="2" a="1"/>
  <c r="Z116" i="2" s="1"/>
  <c r="AP116" i="2" a="1"/>
  <c r="AP116" i="2" s="1"/>
  <c r="L116" i="2" a="1"/>
  <c r="L116" i="2" s="1"/>
  <c r="AJ116" i="2" a="1"/>
  <c r="AJ116" i="2" s="1"/>
  <c r="AH116" i="2" a="1"/>
  <c r="AH116" i="2" s="1"/>
  <c r="AN116" i="2" a="1"/>
  <c r="AN116" i="2" s="1"/>
  <c r="V116" i="2" a="1"/>
  <c r="V116" i="2" s="1"/>
  <c r="AI116" i="2" a="1"/>
  <c r="AI116" i="2" s="1"/>
  <c r="AO116" i="2" a="1"/>
  <c r="AO116" i="2" s="1"/>
  <c r="EJ120" i="3"/>
  <c r="DG120" i="3"/>
  <c r="EF120" i="3"/>
  <c r="EH120" i="3"/>
  <c r="DS120" i="3"/>
  <c r="DN120" i="3"/>
  <c r="DZ120" i="3"/>
  <c r="DV120" i="3"/>
  <c r="DW120" i="3"/>
  <c r="EC120" i="3"/>
  <c r="EG120" i="3"/>
  <c r="DM120" i="3"/>
  <c r="DO120" i="3"/>
  <c r="DI120" i="3"/>
  <c r="DF120" i="3"/>
  <c r="EA120" i="3"/>
  <c r="DU120" i="3"/>
  <c r="DY120" i="3"/>
  <c r="DT120" i="3"/>
  <c r="EB120" i="3"/>
  <c r="DK120" i="3"/>
  <c r="DH120" i="3"/>
  <c r="EE120" i="3"/>
  <c r="DJ120" i="3"/>
  <c r="DX120" i="3"/>
  <c r="DR120" i="3"/>
  <c r="EK120" i="3"/>
  <c r="ED120" i="3"/>
  <c r="DP120" i="3"/>
  <c r="EL120" i="3"/>
  <c r="DL120" i="3"/>
  <c r="DQ120" i="3"/>
  <c r="EI120" i="3"/>
  <c r="J122" i="3"/>
  <c r="Z122" i="3"/>
  <c r="O122" i="3"/>
  <c r="AC122" i="3"/>
  <c r="U122" i="3"/>
  <c r="V122" i="3"/>
  <c r="Q122" i="3"/>
  <c r="AD122" i="3"/>
  <c r="W122" i="3"/>
  <c r="AA122" i="3"/>
  <c r="P122" i="3"/>
  <c r="AB122" i="3"/>
  <c r="N122" i="3"/>
  <c r="T122" i="3"/>
  <c r="M122" i="3"/>
  <c r="S122" i="3"/>
  <c r="L122" i="3"/>
  <c r="K122" i="3"/>
  <c r="X122" i="3"/>
  <c r="AE122" i="3"/>
  <c r="R122" i="3"/>
  <c r="Y122" i="3"/>
  <c r="E114" i="2"/>
  <c r="C114" i="2"/>
  <c r="H114" i="2"/>
  <c r="I114" i="2"/>
  <c r="G114" i="2"/>
  <c r="A113" i="2"/>
  <c r="B114" i="2"/>
  <c r="D114" i="2"/>
  <c r="F114" i="2"/>
  <c r="AF123" i="3"/>
  <c r="E114" i="3"/>
  <c r="B114" i="3"/>
  <c r="H114" i="3"/>
  <c r="C114" i="3"/>
  <c r="G114" i="3"/>
  <c r="A113" i="3"/>
  <c r="F114" i="3"/>
  <c r="I114" i="3"/>
  <c r="D114" i="3"/>
  <c r="AZ113" i="2"/>
  <c r="BA114" i="2"/>
  <c r="BB115" i="2"/>
  <c r="EM121" i="3"/>
  <c r="AQ117" i="2"/>
  <c r="BX118" i="3"/>
  <c r="BP118" i="3"/>
  <c r="CD118" i="3"/>
  <c r="BA118" i="3"/>
  <c r="BD118" i="3"/>
  <c r="CB118" i="3"/>
  <c r="BI118" i="3"/>
  <c r="CA118" i="3"/>
  <c r="BZ118" i="3"/>
  <c r="CE118" i="3"/>
  <c r="DC118" i="3" s="1"/>
  <c r="BL118" i="3"/>
  <c r="BC118" i="3"/>
  <c r="DB118" i="3" s="1"/>
  <c r="BH118" i="3"/>
  <c r="BW118" i="3"/>
  <c r="BN118" i="3"/>
  <c r="CC118" i="3"/>
  <c r="BJ118" i="3"/>
  <c r="BQ118" i="3"/>
  <c r="BV118" i="3"/>
  <c r="BE118" i="3"/>
  <c r="BK118" i="3"/>
  <c r="BY118" i="3"/>
  <c r="CG118" i="3"/>
  <c r="DE118" i="3" s="1"/>
  <c r="BS118" i="3"/>
  <c r="BR118" i="3"/>
  <c r="BM118" i="3"/>
  <c r="BT118" i="3"/>
  <c r="BF118" i="3"/>
  <c r="BU118" i="3"/>
  <c r="CF118" i="3"/>
  <c r="DD118" i="3" s="1"/>
  <c r="BO118" i="3"/>
  <c r="BB118" i="3"/>
  <c r="DA118" i="3" s="1"/>
  <c r="BG118" i="3"/>
  <c r="CZ119" i="3"/>
  <c r="CY119" i="3"/>
  <c r="CH119" i="3"/>
  <c r="CP119" i="3"/>
  <c r="CU119" i="3"/>
  <c r="CV119" i="3"/>
  <c r="CT119" i="3"/>
  <c r="CK119" i="3"/>
  <c r="CO119" i="3"/>
  <c r="CJ119" i="3"/>
  <c r="CQ119" i="3"/>
  <c r="CW119" i="3"/>
  <c r="CX119" i="3"/>
  <c r="CN119" i="3"/>
  <c r="CR119" i="3"/>
  <c r="CL119" i="3"/>
  <c r="CI119" i="3"/>
  <c r="CS119" i="3"/>
  <c r="CM119" i="3"/>
  <c r="CC115" i="2"/>
  <c r="CD115" i="2"/>
  <c r="BC115" i="2"/>
  <c r="BZ115" i="2"/>
  <c r="BI115" i="2"/>
  <c r="BQ115" i="2"/>
  <c r="BF115" i="2"/>
  <c r="BY115" i="2"/>
  <c r="BE115" i="2"/>
  <c r="BD115" i="2"/>
  <c r="BL115" i="2"/>
  <c r="CE115" i="2"/>
  <c r="BN115" i="2"/>
  <c r="CA115" i="2"/>
  <c r="BK115" i="2"/>
  <c r="BM115" i="2"/>
  <c r="BG115" i="2"/>
  <c r="BW115" i="2"/>
  <c r="CG115" i="2"/>
  <c r="BU115" i="2"/>
  <c r="BS115" i="2"/>
  <c r="BP115" i="2"/>
  <c r="BJ115" i="2"/>
  <c r="CI115" i="2"/>
  <c r="BH115" i="2"/>
  <c r="BO115" i="2"/>
  <c r="BR115" i="2"/>
  <c r="BX115" i="2"/>
  <c r="CF115" i="2"/>
  <c r="CB115" i="2"/>
  <c r="BV115" i="2"/>
  <c r="CH115" i="2"/>
  <c r="BT115" i="2"/>
  <c r="AF115" i="2" l="1" a="1"/>
  <c r="AF115" i="2" s="1"/>
  <c r="AM115" i="2" a="1"/>
  <c r="AM115" i="2" s="1"/>
  <c r="N115" i="2" a="1"/>
  <c r="N115" i="2" s="1"/>
  <c r="AL115" i="2" a="1"/>
  <c r="AL115" i="2" s="1"/>
  <c r="T115" i="2" a="1"/>
  <c r="T115" i="2" s="1"/>
  <c r="AK115" i="2" a="1"/>
  <c r="AK115" i="2" s="1"/>
  <c r="Y115" i="2" a="1"/>
  <c r="Y115" i="2" s="1"/>
  <c r="AH115" i="2" a="1"/>
  <c r="AH115" i="2" s="1"/>
  <c r="J115" i="2" a="1"/>
  <c r="J115" i="2" s="1"/>
  <c r="V115" i="2" a="1"/>
  <c r="V115" i="2" s="1"/>
  <c r="P115" i="2" a="1"/>
  <c r="P115" i="2" s="1"/>
  <c r="L115" i="2" a="1"/>
  <c r="L115" i="2" s="1"/>
  <c r="AC115" i="2" a="1"/>
  <c r="AC115" i="2" s="1"/>
  <c r="M115" i="2" a="1"/>
  <c r="M115" i="2" s="1"/>
  <c r="U115" i="2" a="1"/>
  <c r="U115" i="2" s="1"/>
  <c r="O115" i="2" a="1"/>
  <c r="O115" i="2" s="1"/>
  <c r="AI115" i="2" a="1"/>
  <c r="AI115" i="2" s="1"/>
  <c r="K115" i="2" a="1"/>
  <c r="K115" i="2" s="1"/>
  <c r="W115" i="2" a="1"/>
  <c r="W115" i="2" s="1"/>
  <c r="Z115" i="2" a="1"/>
  <c r="Z115" i="2" s="1"/>
  <c r="AA115" i="2" a="1"/>
  <c r="AA115" i="2" s="1"/>
  <c r="AE115" i="2" a="1"/>
  <c r="AE115" i="2" s="1"/>
  <c r="AG115" i="2" a="1"/>
  <c r="AG115" i="2" s="1"/>
  <c r="AO115" i="2" a="1"/>
  <c r="AO115" i="2" s="1"/>
  <c r="AN115" i="2" a="1"/>
  <c r="AN115" i="2" s="1"/>
  <c r="AB115" i="2" a="1"/>
  <c r="AB115" i="2" s="1"/>
  <c r="Q115" i="2" a="1"/>
  <c r="Q115" i="2" s="1"/>
  <c r="AP115" i="2" a="1"/>
  <c r="AP115" i="2" s="1"/>
  <c r="S115" i="2" a="1"/>
  <c r="S115" i="2" s="1"/>
  <c r="R115" i="2" a="1"/>
  <c r="R115" i="2" s="1"/>
  <c r="AJ115" i="2" a="1"/>
  <c r="AJ115" i="2" s="1"/>
  <c r="AD115" i="2" a="1"/>
  <c r="AD115" i="2" s="1"/>
  <c r="X115" i="2" a="1"/>
  <c r="X115" i="2" s="1"/>
  <c r="EH119" i="3"/>
  <c r="DQ119" i="3"/>
  <c r="DH119" i="3"/>
  <c r="DX119" i="3"/>
  <c r="DI119" i="3"/>
  <c r="DL119" i="3"/>
  <c r="ED119" i="3"/>
  <c r="DF119" i="3"/>
  <c r="DG119" i="3"/>
  <c r="EG119" i="3"/>
  <c r="EC119" i="3"/>
  <c r="DK119" i="3"/>
  <c r="EI119" i="3"/>
  <c r="EJ119" i="3"/>
  <c r="DW119" i="3"/>
  <c r="DN119" i="3"/>
  <c r="EB119" i="3"/>
  <c r="DY119" i="3"/>
  <c r="DJ119" i="3"/>
  <c r="EL119" i="3"/>
  <c r="DR119" i="3"/>
  <c r="EE119" i="3"/>
  <c r="DO119" i="3"/>
  <c r="DM119" i="3"/>
  <c r="DZ119" i="3"/>
  <c r="DS119" i="3"/>
  <c r="EA119" i="3"/>
  <c r="DP119" i="3"/>
  <c r="EF119" i="3"/>
  <c r="DT119" i="3"/>
  <c r="DU119" i="3"/>
  <c r="DV119" i="3"/>
  <c r="EK119" i="3"/>
  <c r="W121" i="3"/>
  <c r="AC121" i="3"/>
  <c r="T121" i="3"/>
  <c r="AD121" i="3"/>
  <c r="O121" i="3"/>
  <c r="AA121" i="3"/>
  <c r="M121" i="3"/>
  <c r="N121" i="3"/>
  <c r="AE121" i="3"/>
  <c r="R121" i="3"/>
  <c r="Y121" i="3"/>
  <c r="L121" i="3"/>
  <c r="V121" i="3"/>
  <c r="AB121" i="3"/>
  <c r="S121" i="3"/>
  <c r="Z121" i="3"/>
  <c r="K121" i="3"/>
  <c r="X121" i="3"/>
  <c r="U121" i="3"/>
  <c r="J121" i="3"/>
  <c r="P121" i="3"/>
  <c r="Q121" i="3"/>
  <c r="D113" i="2"/>
  <c r="C113" i="2"/>
  <c r="F113" i="2"/>
  <c r="H113" i="2"/>
  <c r="I113" i="2"/>
  <c r="E113" i="2"/>
  <c r="G113" i="2"/>
  <c r="B113" i="2"/>
  <c r="A112" i="2"/>
  <c r="EM120" i="3"/>
  <c r="D113" i="3"/>
  <c r="I113" i="3"/>
  <c r="G113" i="3"/>
  <c r="C113" i="3"/>
  <c r="A112" i="3"/>
  <c r="F113" i="3"/>
  <c r="E113" i="3"/>
  <c r="H113" i="3"/>
  <c r="B113" i="3"/>
  <c r="BB114" i="2"/>
  <c r="AQ116" i="2"/>
  <c r="BD117" i="3"/>
  <c r="CE117" i="3"/>
  <c r="DC117" i="3" s="1"/>
  <c r="BU117" i="3"/>
  <c r="BK117" i="3"/>
  <c r="CB117" i="3"/>
  <c r="BO117" i="3"/>
  <c r="BN117" i="3"/>
  <c r="CF117" i="3"/>
  <c r="DD117" i="3" s="1"/>
  <c r="BJ117" i="3"/>
  <c r="BC117" i="3"/>
  <c r="DB117" i="3" s="1"/>
  <c r="BA117" i="3"/>
  <c r="BS117" i="3"/>
  <c r="CG117" i="3"/>
  <c r="DE117" i="3" s="1"/>
  <c r="BM117" i="3"/>
  <c r="CD117" i="3"/>
  <c r="BT117" i="3"/>
  <c r="BF117" i="3"/>
  <c r="BL117" i="3"/>
  <c r="BY117" i="3"/>
  <c r="BG117" i="3"/>
  <c r="CA117" i="3"/>
  <c r="BZ117" i="3"/>
  <c r="BP117" i="3"/>
  <c r="BV117" i="3"/>
  <c r="BX117" i="3"/>
  <c r="BB117" i="3"/>
  <c r="DA117" i="3" s="1"/>
  <c r="BR117" i="3"/>
  <c r="BE117" i="3"/>
  <c r="BI117" i="3"/>
  <c r="BW117" i="3"/>
  <c r="BH117" i="3"/>
  <c r="BQ117" i="3"/>
  <c r="CC117" i="3"/>
  <c r="CZ118" i="3"/>
  <c r="AZ112" i="2"/>
  <c r="BA113" i="2"/>
  <c r="AL123" i="3"/>
  <c r="AH123" i="3"/>
  <c r="AM123" i="3"/>
  <c r="AI123" i="3"/>
  <c r="AJ123" i="3"/>
  <c r="AG123" i="3"/>
  <c r="AK123" i="3"/>
  <c r="AF122" i="3"/>
  <c r="CW118" i="3"/>
  <c r="CK118" i="3"/>
  <c r="CN118" i="3"/>
  <c r="CL118" i="3"/>
  <c r="CY118" i="3"/>
  <c r="CQ118" i="3"/>
  <c r="CR118" i="3"/>
  <c r="CH118" i="3"/>
  <c r="CX118" i="3"/>
  <c r="CS118" i="3"/>
  <c r="CT118" i="3"/>
  <c r="CU118" i="3"/>
  <c r="CV118" i="3"/>
  <c r="CO118" i="3"/>
  <c r="CP118" i="3"/>
  <c r="CI118" i="3"/>
  <c r="CJ118" i="3"/>
  <c r="CM118" i="3"/>
  <c r="BQ114" i="2"/>
  <c r="CC114" i="2"/>
  <c r="CI114" i="2"/>
  <c r="CE114" i="2"/>
  <c r="BS114" i="2"/>
  <c r="BR114" i="2"/>
  <c r="CB114" i="2"/>
  <c r="BD114" i="2"/>
  <c r="BY114" i="2"/>
  <c r="CF114" i="2"/>
  <c r="BZ114" i="2"/>
  <c r="BG114" i="2"/>
  <c r="BK114" i="2"/>
  <c r="CG114" i="2"/>
  <c r="BL114" i="2"/>
  <c r="BO114" i="2"/>
  <c r="BE114" i="2"/>
  <c r="BN114" i="2"/>
  <c r="BJ114" i="2"/>
  <c r="BI114" i="2"/>
  <c r="BP114" i="2"/>
  <c r="CD114" i="2"/>
  <c r="BU114" i="2"/>
  <c r="BW114" i="2"/>
  <c r="BT114" i="2"/>
  <c r="BC114" i="2"/>
  <c r="BH114" i="2"/>
  <c r="BV114" i="2"/>
  <c r="CA114" i="2"/>
  <c r="BF114" i="2"/>
  <c r="CH114" i="2"/>
  <c r="BX114" i="2"/>
  <c r="BM114" i="2"/>
  <c r="AF121" i="3" l="1"/>
  <c r="AI121" i="3" s="1"/>
  <c r="AL114" i="2" a="1"/>
  <c r="AL114" i="2" s="1"/>
  <c r="AI114" i="2" a="1"/>
  <c r="AI114" i="2" s="1"/>
  <c r="S114" i="2" a="1"/>
  <c r="S114" i="2" s="1"/>
  <c r="V114" i="2" a="1"/>
  <c r="V114" i="2" s="1"/>
  <c r="M114" i="2" a="1"/>
  <c r="M114" i="2" s="1"/>
  <c r="AO114" i="2" a="1"/>
  <c r="AO114" i="2" s="1"/>
  <c r="K114" i="2" a="1"/>
  <c r="K114" i="2" s="1"/>
  <c r="J114" i="2" a="1"/>
  <c r="J114" i="2" s="1"/>
  <c r="AJ114" i="2" a="1"/>
  <c r="AJ114" i="2" s="1"/>
  <c r="AH114" i="2" a="1"/>
  <c r="AH114" i="2" s="1"/>
  <c r="R114" i="2" a="1"/>
  <c r="R114" i="2" s="1"/>
  <c r="P114" i="2" a="1"/>
  <c r="P114" i="2" s="1"/>
  <c r="U114" i="2" a="1"/>
  <c r="U114" i="2" s="1"/>
  <c r="N114" i="2" a="1"/>
  <c r="N114" i="2" s="1"/>
  <c r="AN114" i="2" a="1"/>
  <c r="AN114" i="2" s="1"/>
  <c r="AG114" i="2" a="1"/>
  <c r="AG114" i="2" s="1"/>
  <c r="L114" i="2" a="1"/>
  <c r="L114" i="2" s="1"/>
  <c r="AA114" i="2" a="1"/>
  <c r="AA114" i="2" s="1"/>
  <c r="Q114" i="2" a="1"/>
  <c r="Q114" i="2" s="1"/>
  <c r="X114" i="2" a="1"/>
  <c r="X114" i="2" s="1"/>
  <c r="T114" i="2" a="1"/>
  <c r="T114" i="2" s="1"/>
  <c r="AB114" i="2" a="1"/>
  <c r="AB114" i="2" s="1"/>
  <c r="AC114" i="2" a="1"/>
  <c r="AC114" i="2" s="1"/>
  <c r="AF114" i="2" a="1"/>
  <c r="AF114" i="2" s="1"/>
  <c r="W114" i="2" a="1"/>
  <c r="W114" i="2" s="1"/>
  <c r="Z114" i="2" a="1"/>
  <c r="Z114" i="2" s="1"/>
  <c r="AK114" i="2" a="1"/>
  <c r="AK114" i="2" s="1"/>
  <c r="AP114" i="2" a="1"/>
  <c r="AP114" i="2" s="1"/>
  <c r="O114" i="2" a="1"/>
  <c r="O114" i="2" s="1"/>
  <c r="AD114" i="2" a="1"/>
  <c r="AD114" i="2" s="1"/>
  <c r="Y114" i="2" a="1"/>
  <c r="Y114" i="2" s="1"/>
  <c r="AE114" i="2" a="1"/>
  <c r="AE114" i="2" s="1"/>
  <c r="AM114" i="2" a="1"/>
  <c r="AM114" i="2" s="1"/>
  <c r="DY118" i="3"/>
  <c r="EI118" i="3"/>
  <c r="EC118" i="3"/>
  <c r="DT118" i="3"/>
  <c r="EJ118" i="3"/>
  <c r="DU118" i="3"/>
  <c r="DL118" i="3"/>
  <c r="DQ118" i="3"/>
  <c r="DV118" i="3"/>
  <c r="ED118" i="3"/>
  <c r="DG118" i="3"/>
  <c r="DF118" i="3"/>
  <c r="DN118" i="3"/>
  <c r="DX118" i="3"/>
  <c r="DJ118" i="3"/>
  <c r="EE118" i="3"/>
  <c r="EG118" i="3"/>
  <c r="DS118" i="3"/>
  <c r="EA118" i="3"/>
  <c r="EH118" i="3"/>
  <c r="DO118" i="3"/>
  <c r="DM118" i="3"/>
  <c r="EK118" i="3"/>
  <c r="DI118" i="3"/>
  <c r="DH118" i="3"/>
  <c r="EL118" i="3"/>
  <c r="DW118" i="3"/>
  <c r="EB118" i="3"/>
  <c r="DP118" i="3"/>
  <c r="EF118" i="3"/>
  <c r="DZ118" i="3"/>
  <c r="DK118" i="3"/>
  <c r="DR118" i="3"/>
  <c r="A111" i="2"/>
  <c r="G112" i="2"/>
  <c r="H112" i="2"/>
  <c r="I112" i="2"/>
  <c r="D112" i="2"/>
  <c r="C112" i="2"/>
  <c r="F112" i="2"/>
  <c r="B112" i="2"/>
  <c r="E112" i="2"/>
  <c r="AZ111" i="2"/>
  <c r="BA112" i="2"/>
  <c r="CZ117" i="3"/>
  <c r="CE116" i="3"/>
  <c r="DC116" i="3" s="1"/>
  <c r="BB116" i="3"/>
  <c r="DA116" i="3" s="1"/>
  <c r="BR116" i="3"/>
  <c r="CF116" i="3"/>
  <c r="DD116" i="3" s="1"/>
  <c r="BA116" i="3"/>
  <c r="BL116" i="3"/>
  <c r="CG116" i="3"/>
  <c r="DE116" i="3" s="1"/>
  <c r="BQ116" i="3"/>
  <c r="BS116" i="3"/>
  <c r="BN116" i="3"/>
  <c r="BE116" i="3"/>
  <c r="BP116" i="3"/>
  <c r="BW116" i="3"/>
  <c r="BK116" i="3"/>
  <c r="BF116" i="3"/>
  <c r="BG116" i="3"/>
  <c r="BC116" i="3"/>
  <c r="DB116" i="3" s="1"/>
  <c r="BT116" i="3"/>
  <c r="BZ116" i="3"/>
  <c r="BX116" i="3"/>
  <c r="BM116" i="3"/>
  <c r="CB116" i="3"/>
  <c r="BV116" i="3"/>
  <c r="CC116" i="3"/>
  <c r="BD116" i="3"/>
  <c r="CD116" i="3"/>
  <c r="BJ116" i="3"/>
  <c r="BH116" i="3"/>
  <c r="BY116" i="3"/>
  <c r="BI116" i="3"/>
  <c r="CA116" i="3"/>
  <c r="BO116" i="3"/>
  <c r="BU116" i="3"/>
  <c r="AJ121" i="3"/>
  <c r="L120" i="3"/>
  <c r="Z120" i="3"/>
  <c r="AB120" i="3"/>
  <c r="P120" i="3"/>
  <c r="S120" i="3"/>
  <c r="U120" i="3"/>
  <c r="Q120" i="3"/>
  <c r="AA120" i="3"/>
  <c r="R120" i="3"/>
  <c r="N120" i="3"/>
  <c r="W120" i="3"/>
  <c r="J120" i="3"/>
  <c r="X120" i="3"/>
  <c r="AD120" i="3"/>
  <c r="O120" i="3"/>
  <c r="AE120" i="3"/>
  <c r="T120" i="3"/>
  <c r="K120" i="3"/>
  <c r="AC120" i="3"/>
  <c r="V120" i="3"/>
  <c r="Y120" i="3"/>
  <c r="M120" i="3"/>
  <c r="AI122" i="3"/>
  <c r="AJ122" i="3"/>
  <c r="AK122" i="3"/>
  <c r="AH122" i="3"/>
  <c r="AG122" i="3"/>
  <c r="AM122" i="3"/>
  <c r="AL122" i="3"/>
  <c r="BB113" i="2"/>
  <c r="H112" i="3"/>
  <c r="I112" i="3"/>
  <c r="A111" i="3"/>
  <c r="E112" i="3"/>
  <c r="F112" i="3"/>
  <c r="C112" i="3"/>
  <c r="B112" i="3"/>
  <c r="D112" i="3"/>
  <c r="G112" i="3"/>
  <c r="EM119" i="3"/>
  <c r="AQ115" i="2"/>
  <c r="CW117" i="3"/>
  <c r="CU117" i="3"/>
  <c r="CL117" i="3"/>
  <c r="CR117" i="3"/>
  <c r="CH117" i="3"/>
  <c r="CP117" i="3"/>
  <c r="CV117" i="3"/>
  <c r="CY117" i="3"/>
  <c r="CT117" i="3"/>
  <c r="CN117" i="3"/>
  <c r="CI117" i="3"/>
  <c r="CK117" i="3"/>
  <c r="CJ117" i="3"/>
  <c r="CM117" i="3"/>
  <c r="CX117" i="3"/>
  <c r="CQ117" i="3"/>
  <c r="CO117" i="3"/>
  <c r="CS117" i="3"/>
  <c r="BD113" i="2"/>
  <c r="BU113" i="2"/>
  <c r="BN113" i="2"/>
  <c r="BF113" i="2"/>
  <c r="CG113" i="2"/>
  <c r="BK113" i="2"/>
  <c r="CB113" i="2"/>
  <c r="CE113" i="2"/>
  <c r="BG113" i="2"/>
  <c r="BR113" i="2"/>
  <c r="BQ113" i="2"/>
  <c r="BT113" i="2"/>
  <c r="BH113" i="2"/>
  <c r="BX113" i="2"/>
  <c r="BS113" i="2"/>
  <c r="BE113" i="2"/>
  <c r="CC113" i="2"/>
  <c r="BY113" i="2"/>
  <c r="BO113" i="2"/>
  <c r="BC113" i="2"/>
  <c r="CD113" i="2"/>
  <c r="CA113" i="2"/>
  <c r="BM113" i="2"/>
  <c r="CH113" i="2"/>
  <c r="CI113" i="2"/>
  <c r="BW113" i="2"/>
  <c r="CF113" i="2"/>
  <c r="BP113" i="2"/>
  <c r="BL113" i="2"/>
  <c r="BI113" i="2"/>
  <c r="BJ113" i="2"/>
  <c r="BZ113" i="2"/>
  <c r="BV113" i="2"/>
  <c r="AL121" i="3" l="1"/>
  <c r="AK121" i="3"/>
  <c r="AM121" i="3"/>
  <c r="AG121" i="3"/>
  <c r="AH121" i="3"/>
  <c r="AF120" i="3"/>
  <c r="AH120" i="3" s="1"/>
  <c r="AI113" i="2" a="1"/>
  <c r="AI113" i="2" s="1"/>
  <c r="P113" i="2" a="1"/>
  <c r="P113" i="2" s="1"/>
  <c r="N113" i="2" a="1"/>
  <c r="N113" i="2" s="1"/>
  <c r="V113" i="2" a="1"/>
  <c r="V113" i="2" s="1"/>
  <c r="AH113" i="2" a="1"/>
  <c r="AH113" i="2" s="1"/>
  <c r="T113" i="2" a="1"/>
  <c r="T113" i="2" s="1"/>
  <c r="AG113" i="2" a="1"/>
  <c r="AG113" i="2" s="1"/>
  <c r="AN113" i="2" a="1"/>
  <c r="AN113" i="2" s="1"/>
  <c r="Q113" i="2" a="1"/>
  <c r="Q113" i="2" s="1"/>
  <c r="AL113" i="2" a="1"/>
  <c r="AL113" i="2" s="1"/>
  <c r="AB113" i="2" a="1"/>
  <c r="AB113" i="2" s="1"/>
  <c r="AF113" i="2" a="1"/>
  <c r="AF113" i="2" s="1"/>
  <c r="S113" i="2" a="1"/>
  <c r="S113" i="2" s="1"/>
  <c r="AP113" i="2" a="1"/>
  <c r="AP113" i="2" s="1"/>
  <c r="Y113" i="2" a="1"/>
  <c r="Y113" i="2" s="1"/>
  <c r="W113" i="2" a="1"/>
  <c r="W113" i="2" s="1"/>
  <c r="J113" i="2" a="1"/>
  <c r="J113" i="2" s="1"/>
  <c r="K113" i="2" a="1"/>
  <c r="K113" i="2" s="1"/>
  <c r="R113" i="2" a="1"/>
  <c r="R113" i="2" s="1"/>
  <c r="Z113" i="2" a="1"/>
  <c r="Z113" i="2" s="1"/>
  <c r="L113" i="2" a="1"/>
  <c r="L113" i="2" s="1"/>
  <c r="AM113" i="2" a="1"/>
  <c r="AM113" i="2" s="1"/>
  <c r="AC113" i="2" a="1"/>
  <c r="AC113" i="2" s="1"/>
  <c r="AA113" i="2" a="1"/>
  <c r="AA113" i="2" s="1"/>
  <c r="O113" i="2" a="1"/>
  <c r="O113" i="2" s="1"/>
  <c r="X113" i="2" a="1"/>
  <c r="X113" i="2" s="1"/>
  <c r="AJ113" i="2" a="1"/>
  <c r="AJ113" i="2" s="1"/>
  <c r="U113" i="2" a="1"/>
  <c r="U113" i="2" s="1"/>
  <c r="AE113" i="2" a="1"/>
  <c r="AE113" i="2" s="1"/>
  <c r="AD113" i="2" a="1"/>
  <c r="AD113" i="2" s="1"/>
  <c r="AO113" i="2" a="1"/>
  <c r="AO113" i="2" s="1"/>
  <c r="AK113" i="2" a="1"/>
  <c r="AK113" i="2" s="1"/>
  <c r="M113" i="2" a="1"/>
  <c r="M113" i="2" s="1"/>
  <c r="EG117" i="3"/>
  <c r="DR117" i="3"/>
  <c r="DI117" i="3"/>
  <c r="DW117" i="3"/>
  <c r="EB117" i="3"/>
  <c r="DV117" i="3"/>
  <c r="ED117" i="3"/>
  <c r="DH117" i="3"/>
  <c r="DS117" i="3"/>
  <c r="DJ117" i="3"/>
  <c r="EH117" i="3"/>
  <c r="EL117" i="3"/>
  <c r="EF117" i="3"/>
  <c r="DG117" i="3"/>
  <c r="EE117" i="3"/>
  <c r="EC117" i="3"/>
  <c r="EA117" i="3"/>
  <c r="DL117" i="3"/>
  <c r="DU117" i="3"/>
  <c r="DX117" i="3"/>
  <c r="DQ117" i="3"/>
  <c r="DT117" i="3"/>
  <c r="DZ117" i="3"/>
  <c r="DO117" i="3"/>
  <c r="DP117" i="3"/>
  <c r="DM117" i="3"/>
  <c r="EJ117" i="3"/>
  <c r="DY117" i="3"/>
  <c r="DF117" i="3"/>
  <c r="DN117" i="3"/>
  <c r="EI117" i="3"/>
  <c r="DK117" i="3"/>
  <c r="EK117" i="3"/>
  <c r="I111" i="3"/>
  <c r="D111" i="3"/>
  <c r="B111" i="3"/>
  <c r="E111" i="3"/>
  <c r="F111" i="3"/>
  <c r="H111" i="3"/>
  <c r="A110" i="3"/>
  <c r="C111" i="3"/>
  <c r="G111" i="3"/>
  <c r="AQ114" i="2"/>
  <c r="CZ116" i="3"/>
  <c r="BB112" i="2"/>
  <c r="EM118" i="3"/>
  <c r="AM120" i="3"/>
  <c r="AG120" i="3"/>
  <c r="AJ120" i="3"/>
  <c r="AZ110" i="2"/>
  <c r="BA111" i="2"/>
  <c r="C111" i="2"/>
  <c r="B111" i="2"/>
  <c r="A110" i="2"/>
  <c r="F111" i="2"/>
  <c r="I111" i="2"/>
  <c r="D111" i="2"/>
  <c r="E111" i="2"/>
  <c r="G111" i="2"/>
  <c r="H111" i="2"/>
  <c r="CB115" i="3"/>
  <c r="CC115" i="3"/>
  <c r="BJ115" i="3"/>
  <c r="BZ115" i="3"/>
  <c r="BP115" i="3"/>
  <c r="BI115" i="3"/>
  <c r="BL115" i="3"/>
  <c r="BT115" i="3"/>
  <c r="CF115" i="3"/>
  <c r="DD115" i="3" s="1"/>
  <c r="BY115" i="3"/>
  <c r="CD115" i="3"/>
  <c r="BW115" i="3"/>
  <c r="CE115" i="3"/>
  <c r="DC115" i="3" s="1"/>
  <c r="BS115" i="3"/>
  <c r="BM115" i="3"/>
  <c r="BU115" i="3"/>
  <c r="BH115" i="3"/>
  <c r="BN115" i="3"/>
  <c r="BD115" i="3"/>
  <c r="BR115" i="3"/>
  <c r="BV115" i="3"/>
  <c r="BQ115" i="3"/>
  <c r="BO115" i="3"/>
  <c r="BK115" i="3"/>
  <c r="BA115" i="3"/>
  <c r="BF115" i="3"/>
  <c r="BC115" i="3"/>
  <c r="DB115" i="3" s="1"/>
  <c r="BE115" i="3"/>
  <c r="CA115" i="3"/>
  <c r="BG115" i="3"/>
  <c r="BB115" i="3"/>
  <c r="DA115" i="3" s="1"/>
  <c r="BX115" i="3"/>
  <c r="CG115" i="3"/>
  <c r="DE115" i="3" s="1"/>
  <c r="W119" i="3"/>
  <c r="V119" i="3"/>
  <c r="AD119" i="3"/>
  <c r="L119" i="3"/>
  <c r="AE119" i="3"/>
  <c r="P119" i="3"/>
  <c r="AB119" i="3"/>
  <c r="S119" i="3"/>
  <c r="O119" i="3"/>
  <c r="AA119" i="3"/>
  <c r="J119" i="3"/>
  <c r="Y119" i="3"/>
  <c r="K119" i="3"/>
  <c r="R119" i="3"/>
  <c r="M119" i="3"/>
  <c r="Q119" i="3"/>
  <c r="AC119" i="3"/>
  <c r="Z119" i="3"/>
  <c r="T119" i="3"/>
  <c r="X119" i="3"/>
  <c r="U119" i="3"/>
  <c r="N119" i="3"/>
  <c r="CP116" i="3"/>
  <c r="CO116" i="3"/>
  <c r="CK116" i="3"/>
  <c r="CW116" i="3"/>
  <c r="CY116" i="3"/>
  <c r="CU116" i="3"/>
  <c r="CL116" i="3"/>
  <c r="CR116" i="3"/>
  <c r="CM116" i="3"/>
  <c r="CX116" i="3"/>
  <c r="CN116" i="3"/>
  <c r="CH116" i="3"/>
  <c r="CS116" i="3"/>
  <c r="CV116" i="3"/>
  <c r="CQ116" i="3"/>
  <c r="CI116" i="3"/>
  <c r="CT116" i="3"/>
  <c r="CJ116" i="3"/>
  <c r="BI112" i="2"/>
  <c r="BN112" i="2"/>
  <c r="BP112" i="2"/>
  <c r="BK112" i="2"/>
  <c r="CD112" i="2"/>
  <c r="BL112" i="2"/>
  <c r="BY112" i="2"/>
  <c r="BW112" i="2"/>
  <c r="BQ112" i="2"/>
  <c r="BS112" i="2"/>
  <c r="BH112" i="2"/>
  <c r="CF112" i="2"/>
  <c r="CB112" i="2"/>
  <c r="BE112" i="2"/>
  <c r="CC112" i="2"/>
  <c r="BT112" i="2"/>
  <c r="BX112" i="2"/>
  <c r="CE112" i="2"/>
  <c r="BJ112" i="2"/>
  <c r="CG112" i="2"/>
  <c r="BZ112" i="2"/>
  <c r="BM112" i="2"/>
  <c r="CA112" i="2"/>
  <c r="BG112" i="2"/>
  <c r="CI112" i="2"/>
  <c r="BF112" i="2"/>
  <c r="BO112" i="2"/>
  <c r="BC112" i="2"/>
  <c r="BR112" i="2"/>
  <c r="BD112" i="2"/>
  <c r="BU112" i="2"/>
  <c r="BV112" i="2"/>
  <c r="CH112" i="2"/>
  <c r="AL120" i="3" l="1"/>
  <c r="AI120" i="3"/>
  <c r="AK120" i="3"/>
  <c r="T112" i="2" a="1"/>
  <c r="T112" i="2" s="1"/>
  <c r="AD112" i="2" a="1"/>
  <c r="AD112" i="2" s="1"/>
  <c r="AM112" i="2" a="1"/>
  <c r="AM112" i="2" s="1"/>
  <c r="M112" i="2" a="1"/>
  <c r="M112" i="2" s="1"/>
  <c r="AO112" i="2" a="1"/>
  <c r="AO112" i="2" s="1"/>
  <c r="J112" i="2" a="1"/>
  <c r="J112" i="2" s="1"/>
  <c r="AC112" i="2" a="1"/>
  <c r="AC112" i="2" s="1"/>
  <c r="K112" i="2" a="1"/>
  <c r="K112" i="2" s="1"/>
  <c r="Q112" i="2" a="1"/>
  <c r="Q112" i="2" s="1"/>
  <c r="X112" i="2" a="1"/>
  <c r="X112" i="2" s="1"/>
  <c r="AE112" i="2" a="1"/>
  <c r="AE112" i="2" s="1"/>
  <c r="AF112" i="2" a="1"/>
  <c r="AF112" i="2" s="1"/>
  <c r="O112" i="2" a="1"/>
  <c r="O112" i="2" s="1"/>
  <c r="N112" i="2" a="1"/>
  <c r="N112" i="2" s="1"/>
  <c r="AH112" i="2" a="1"/>
  <c r="AH112" i="2" s="1"/>
  <c r="R112" i="2" a="1"/>
  <c r="R112" i="2" s="1"/>
  <c r="AL112" i="2" a="1"/>
  <c r="AL112" i="2" s="1"/>
  <c r="AP112" i="2" a="1"/>
  <c r="AP112" i="2" s="1"/>
  <c r="AI112" i="2" a="1"/>
  <c r="AI112" i="2" s="1"/>
  <c r="AB112" i="2" a="1"/>
  <c r="AB112" i="2" s="1"/>
  <c r="L112" i="2" a="1"/>
  <c r="L112" i="2" s="1"/>
  <c r="AJ112" i="2" a="1"/>
  <c r="AJ112" i="2" s="1"/>
  <c r="AN112" i="2" a="1"/>
  <c r="AN112" i="2" s="1"/>
  <c r="P112" i="2" a="1"/>
  <c r="P112" i="2" s="1"/>
  <c r="U112" i="2" a="1"/>
  <c r="U112" i="2" s="1"/>
  <c r="Z112" i="2" a="1"/>
  <c r="Z112" i="2" s="1"/>
  <c r="W112" i="2" a="1"/>
  <c r="W112" i="2" s="1"/>
  <c r="AK112" i="2" a="1"/>
  <c r="AK112" i="2" s="1"/>
  <c r="Y112" i="2" a="1"/>
  <c r="Y112" i="2" s="1"/>
  <c r="AA112" i="2" a="1"/>
  <c r="AA112" i="2" s="1"/>
  <c r="S112" i="2" a="1"/>
  <c r="S112" i="2" s="1"/>
  <c r="V112" i="2" a="1"/>
  <c r="V112" i="2" s="1"/>
  <c r="AG112" i="2" a="1"/>
  <c r="AG112" i="2" s="1"/>
  <c r="DS116" i="3"/>
  <c r="EI116" i="3"/>
  <c r="DZ116" i="3"/>
  <c r="DF116" i="3"/>
  <c r="DN116" i="3"/>
  <c r="ED116" i="3"/>
  <c r="EB116" i="3"/>
  <c r="EF116" i="3"/>
  <c r="DW116" i="3"/>
  <c r="EE116" i="3"/>
  <c r="DM116" i="3"/>
  <c r="EL116" i="3"/>
  <c r="DY116" i="3"/>
  <c r="DP116" i="3"/>
  <c r="EH116" i="3"/>
  <c r="DI116" i="3"/>
  <c r="EA116" i="3"/>
  <c r="DR116" i="3"/>
  <c r="EK116" i="3"/>
  <c r="DJ116" i="3"/>
  <c r="DV116" i="3"/>
  <c r="DT116" i="3"/>
  <c r="DK116" i="3"/>
  <c r="DO116" i="3"/>
  <c r="EC116" i="3"/>
  <c r="DG116" i="3"/>
  <c r="DL116" i="3"/>
  <c r="DU116" i="3"/>
  <c r="DQ116" i="3"/>
  <c r="EG116" i="3"/>
  <c r="DX116" i="3"/>
  <c r="DH116" i="3"/>
  <c r="EJ116" i="3"/>
  <c r="BA110" i="2"/>
  <c r="AZ109" i="2"/>
  <c r="G110" i="3"/>
  <c r="F110" i="3"/>
  <c r="H110" i="3"/>
  <c r="A109" i="3"/>
  <c r="C110" i="3"/>
  <c r="D110" i="3"/>
  <c r="E110" i="3"/>
  <c r="I110" i="3"/>
  <c r="B110" i="3"/>
  <c r="AF119" i="3"/>
  <c r="BB111" i="2"/>
  <c r="D110" i="2"/>
  <c r="E110" i="2"/>
  <c r="G110" i="2"/>
  <c r="A109" i="2"/>
  <c r="F110" i="2"/>
  <c r="H110" i="2"/>
  <c r="B110" i="2"/>
  <c r="I110" i="2"/>
  <c r="C110" i="2"/>
  <c r="EM117" i="3"/>
  <c r="BR114" i="3"/>
  <c r="BL114" i="3"/>
  <c r="BU114" i="3"/>
  <c r="BV114" i="3"/>
  <c r="BG114" i="3"/>
  <c r="BS114" i="3"/>
  <c r="BC114" i="3"/>
  <c r="DB114" i="3" s="1"/>
  <c r="BP114" i="3"/>
  <c r="BX114" i="3"/>
  <c r="BA114" i="3"/>
  <c r="BW114" i="3"/>
  <c r="BN114" i="3"/>
  <c r="CC114" i="3"/>
  <c r="BJ114" i="3"/>
  <c r="BQ114" i="3"/>
  <c r="BH114" i="3"/>
  <c r="BY114" i="3"/>
  <c r="BI114" i="3"/>
  <c r="CE114" i="3"/>
  <c r="DC114" i="3" s="1"/>
  <c r="CF114" i="3"/>
  <c r="DD114" i="3" s="1"/>
  <c r="BZ114" i="3"/>
  <c r="BT114" i="3"/>
  <c r="BK114" i="3"/>
  <c r="BM114" i="3"/>
  <c r="CA114" i="3"/>
  <c r="CD114" i="3"/>
  <c r="BB114" i="3"/>
  <c r="DA114" i="3" s="1"/>
  <c r="BO114" i="3"/>
  <c r="BF114" i="3"/>
  <c r="CB114" i="3"/>
  <c r="BD114" i="3"/>
  <c r="CG114" i="3"/>
  <c r="DE114" i="3" s="1"/>
  <c r="BE114" i="3"/>
  <c r="CZ115" i="3"/>
  <c r="L118" i="3"/>
  <c r="AB118" i="3"/>
  <c r="T118" i="3"/>
  <c r="AC118" i="3"/>
  <c r="K118" i="3"/>
  <c r="Z118" i="3"/>
  <c r="AD118" i="3"/>
  <c r="Y118" i="3"/>
  <c r="W118" i="3"/>
  <c r="Q118" i="3"/>
  <c r="AE118" i="3"/>
  <c r="N118" i="3"/>
  <c r="M118" i="3"/>
  <c r="U118" i="3"/>
  <c r="R118" i="3"/>
  <c r="AA118" i="3"/>
  <c r="P118" i="3"/>
  <c r="O118" i="3"/>
  <c r="J118" i="3"/>
  <c r="X118" i="3"/>
  <c r="S118" i="3"/>
  <c r="V118" i="3"/>
  <c r="AQ113" i="2"/>
  <c r="CV115" i="3"/>
  <c r="CU115" i="3"/>
  <c r="CQ115" i="3"/>
  <c r="CX115" i="3"/>
  <c r="CN115" i="3"/>
  <c r="CI115" i="3"/>
  <c r="CM115" i="3"/>
  <c r="CL115" i="3"/>
  <c r="CH115" i="3"/>
  <c r="CR115" i="3"/>
  <c r="CP115" i="3"/>
  <c r="CK115" i="3"/>
  <c r="CO115" i="3"/>
  <c r="CJ115" i="3"/>
  <c r="CY115" i="3"/>
  <c r="CT115" i="3"/>
  <c r="CS115" i="3"/>
  <c r="CW115" i="3"/>
  <c r="BQ111" i="2"/>
  <c r="CG111" i="2"/>
  <c r="CD111" i="2"/>
  <c r="BF111" i="2"/>
  <c r="BD111" i="2"/>
  <c r="BN111" i="2"/>
  <c r="CB111" i="2"/>
  <c r="BU111" i="2"/>
  <c r="BX111" i="2"/>
  <c r="BL111" i="2"/>
  <c r="BY111" i="2"/>
  <c r="BE111" i="2"/>
  <c r="CI111" i="2"/>
  <c r="CF111" i="2"/>
  <c r="BP111" i="2"/>
  <c r="CA111" i="2"/>
  <c r="BK111" i="2"/>
  <c r="BS111" i="2"/>
  <c r="BM111" i="2"/>
  <c r="CE111" i="2"/>
  <c r="BO111" i="2"/>
  <c r="CH111" i="2"/>
  <c r="BH111" i="2"/>
  <c r="CC111" i="2"/>
  <c r="BC111" i="2"/>
  <c r="BR111" i="2"/>
  <c r="BI111" i="2"/>
  <c r="BG111" i="2"/>
  <c r="BT111" i="2"/>
  <c r="BZ111" i="2"/>
  <c r="BW111" i="2"/>
  <c r="BV111" i="2"/>
  <c r="BJ111" i="2"/>
  <c r="AF118" i="3" l="1"/>
  <c r="AE111" i="2" a="1"/>
  <c r="AE111" i="2" s="1"/>
  <c r="W111" i="2" a="1"/>
  <c r="W111" i="2" s="1"/>
  <c r="AJ111" i="2" a="1"/>
  <c r="AJ111" i="2" s="1"/>
  <c r="U111" i="2" a="1"/>
  <c r="U111" i="2" s="1"/>
  <c r="AF111" i="2" a="1"/>
  <c r="AF111" i="2" s="1"/>
  <c r="AA111" i="2" a="1"/>
  <c r="AA111" i="2" s="1"/>
  <c r="AN111" i="2" a="1"/>
  <c r="AN111" i="2" s="1"/>
  <c r="P111" i="2" a="1"/>
  <c r="P111" i="2" s="1"/>
  <c r="AB111" i="2" a="1"/>
  <c r="AB111" i="2" s="1"/>
  <c r="AC111" i="2" a="1"/>
  <c r="AC111" i="2" s="1"/>
  <c r="L111" i="2" a="1"/>
  <c r="L111" i="2" s="1"/>
  <c r="AD111" i="2" a="1"/>
  <c r="AD111" i="2" s="1"/>
  <c r="AH111" i="2" a="1"/>
  <c r="AH111" i="2" s="1"/>
  <c r="AL111" i="2" a="1"/>
  <c r="AL111" i="2" s="1"/>
  <c r="T111" i="2" a="1"/>
  <c r="T111" i="2" s="1"/>
  <c r="AM111" i="2" a="1"/>
  <c r="AM111" i="2" s="1"/>
  <c r="V111" i="2" a="1"/>
  <c r="V111" i="2" s="1"/>
  <c r="M111" i="2" a="1"/>
  <c r="M111" i="2" s="1"/>
  <c r="Y111" i="2" a="1"/>
  <c r="Y111" i="2" s="1"/>
  <c r="AI111" i="2" a="1"/>
  <c r="AI111" i="2" s="1"/>
  <c r="X111" i="2" a="1"/>
  <c r="X111" i="2" s="1"/>
  <c r="AP111" i="2" a="1"/>
  <c r="AP111" i="2" s="1"/>
  <c r="N111" i="2" a="1"/>
  <c r="N111" i="2" s="1"/>
  <c r="S111" i="2" a="1"/>
  <c r="S111" i="2" s="1"/>
  <c r="AG111" i="2" a="1"/>
  <c r="AG111" i="2" s="1"/>
  <c r="J111" i="2" a="1"/>
  <c r="J111" i="2" s="1"/>
  <c r="AK111" i="2" a="1"/>
  <c r="AK111" i="2" s="1"/>
  <c r="O111" i="2" a="1"/>
  <c r="O111" i="2" s="1"/>
  <c r="K111" i="2" a="1"/>
  <c r="K111" i="2" s="1"/>
  <c r="Z111" i="2" a="1"/>
  <c r="Z111" i="2" s="1"/>
  <c r="Q111" i="2" a="1"/>
  <c r="Q111" i="2" s="1"/>
  <c r="AO111" i="2" a="1"/>
  <c r="AO111" i="2" s="1"/>
  <c r="R111" i="2" a="1"/>
  <c r="R111" i="2" s="1"/>
  <c r="DX115" i="3"/>
  <c r="EC115" i="3"/>
  <c r="DN115" i="3"/>
  <c r="DU115" i="3"/>
  <c r="EB115" i="3"/>
  <c r="DQ115" i="3"/>
  <c r="DG115" i="3"/>
  <c r="DH115" i="3"/>
  <c r="DV115" i="3"/>
  <c r="DM115" i="3"/>
  <c r="DJ115" i="3"/>
  <c r="DT115" i="3"/>
  <c r="DK115" i="3"/>
  <c r="DP115" i="3"/>
  <c r="EL115" i="3"/>
  <c r="EK115" i="3"/>
  <c r="EE115" i="3"/>
  <c r="DS115" i="3"/>
  <c r="EF115" i="3"/>
  <c r="DW115" i="3"/>
  <c r="DI115" i="3"/>
  <c r="DZ115" i="3"/>
  <c r="EI115" i="3"/>
  <c r="DY115" i="3"/>
  <c r="EG115" i="3"/>
  <c r="EJ115" i="3"/>
  <c r="DF115" i="3"/>
  <c r="ED115" i="3"/>
  <c r="EA115" i="3"/>
  <c r="EH115" i="3"/>
  <c r="DO115" i="3"/>
  <c r="DL115" i="3"/>
  <c r="DR115" i="3"/>
  <c r="U117" i="3"/>
  <c r="V117" i="3"/>
  <c r="AC117" i="3"/>
  <c r="AB117" i="3"/>
  <c r="S117" i="3"/>
  <c r="T117" i="3"/>
  <c r="J117" i="3"/>
  <c r="K117" i="3"/>
  <c r="X117" i="3"/>
  <c r="AD117" i="3"/>
  <c r="R117" i="3"/>
  <c r="O117" i="3"/>
  <c r="L117" i="3"/>
  <c r="N117" i="3"/>
  <c r="Y117" i="3"/>
  <c r="W117" i="3"/>
  <c r="M117" i="3"/>
  <c r="Z117" i="3"/>
  <c r="Q117" i="3"/>
  <c r="P117" i="3"/>
  <c r="AA117" i="3"/>
  <c r="AE117" i="3"/>
  <c r="G109" i="3"/>
  <c r="B109" i="3"/>
  <c r="A108" i="3"/>
  <c r="E109" i="3"/>
  <c r="F109" i="3"/>
  <c r="D109" i="3"/>
  <c r="C109" i="3"/>
  <c r="H109" i="3"/>
  <c r="I109" i="3"/>
  <c r="AL118" i="3"/>
  <c r="AI118" i="3"/>
  <c r="AK118" i="3"/>
  <c r="AG118" i="3"/>
  <c r="AH118" i="3"/>
  <c r="AJ118" i="3"/>
  <c r="AM118" i="3"/>
  <c r="AL119" i="3"/>
  <c r="AI119" i="3"/>
  <c r="AJ119" i="3"/>
  <c r="AK119" i="3"/>
  <c r="AM119" i="3"/>
  <c r="AG119" i="3"/>
  <c r="AH119" i="3"/>
  <c r="AQ112" i="2"/>
  <c r="CG113" i="3"/>
  <c r="DE113" i="3" s="1"/>
  <c r="BL113" i="3"/>
  <c r="BK113" i="3"/>
  <c r="BR113" i="3"/>
  <c r="BU113" i="3"/>
  <c r="BN113" i="3"/>
  <c r="BA113" i="3"/>
  <c r="CF113" i="3"/>
  <c r="DD113" i="3" s="1"/>
  <c r="BW113" i="3"/>
  <c r="BI113" i="3"/>
  <c r="BS113" i="3"/>
  <c r="BD113" i="3"/>
  <c r="CE113" i="3"/>
  <c r="DC113" i="3" s="1"/>
  <c r="BT113" i="3"/>
  <c r="BY113" i="3"/>
  <c r="BF113" i="3"/>
  <c r="BZ113" i="3"/>
  <c r="BP113" i="3"/>
  <c r="BV113" i="3"/>
  <c r="CA113" i="3"/>
  <c r="CC113" i="3"/>
  <c r="BM113" i="3"/>
  <c r="CB113" i="3"/>
  <c r="BQ113" i="3"/>
  <c r="BB113" i="3"/>
  <c r="DA113" i="3" s="1"/>
  <c r="BO113" i="3"/>
  <c r="CD113" i="3"/>
  <c r="BH113" i="3"/>
  <c r="BE113" i="3"/>
  <c r="BX113" i="3"/>
  <c r="BC113" i="3"/>
  <c r="DB113" i="3" s="1"/>
  <c r="BG113" i="3"/>
  <c r="BJ113" i="3"/>
  <c r="EM116" i="3"/>
  <c r="BA109" i="2"/>
  <c r="AZ108" i="2"/>
  <c r="CZ114" i="3"/>
  <c r="A108" i="2"/>
  <c r="B109" i="2"/>
  <c r="E109" i="2"/>
  <c r="G109" i="2"/>
  <c r="H109" i="2"/>
  <c r="I109" i="2"/>
  <c r="C109" i="2"/>
  <c r="D109" i="2"/>
  <c r="F109" i="2"/>
  <c r="BB110" i="2"/>
  <c r="BK110" i="2"/>
  <c r="BT110" i="2"/>
  <c r="CI110" i="2"/>
  <c r="BH110" i="2"/>
  <c r="BP110" i="2"/>
  <c r="BG110" i="2"/>
  <c r="BQ110" i="2"/>
  <c r="BV110" i="2"/>
  <c r="BI110" i="2"/>
  <c r="BL110" i="2"/>
  <c r="BS110" i="2"/>
  <c r="BE110" i="2"/>
  <c r="CH110" i="2"/>
  <c r="BJ110" i="2"/>
  <c r="BU110" i="2"/>
  <c r="BZ110" i="2"/>
  <c r="CA110" i="2"/>
  <c r="BY110" i="2"/>
  <c r="BF110" i="2"/>
  <c r="CD110" i="2"/>
  <c r="BM110" i="2"/>
  <c r="CC110" i="2"/>
  <c r="CB110" i="2"/>
  <c r="BR110" i="2"/>
  <c r="BW110" i="2"/>
  <c r="BN110" i="2"/>
  <c r="CG110" i="2"/>
  <c r="CE110" i="2"/>
  <c r="BX110" i="2"/>
  <c r="BD110" i="2"/>
  <c r="CF110" i="2"/>
  <c r="BC110" i="2"/>
  <c r="BO110" i="2"/>
  <c r="CV114" i="3"/>
  <c r="CR114" i="3"/>
  <c r="CJ114" i="3"/>
  <c r="CL114" i="3"/>
  <c r="CS114" i="3"/>
  <c r="CM114" i="3"/>
  <c r="CH114" i="3"/>
  <c r="CX114" i="3"/>
  <c r="CK114" i="3"/>
  <c r="CW114" i="3"/>
  <c r="CT114" i="3"/>
  <c r="CU114" i="3"/>
  <c r="CI114" i="3"/>
  <c r="CO114" i="3"/>
  <c r="CN114" i="3"/>
  <c r="CY114" i="3"/>
  <c r="CP114" i="3"/>
  <c r="CQ114" i="3"/>
  <c r="AQ111" i="2" l="1"/>
  <c r="BN111" i="3" s="1"/>
  <c r="EM115" i="3"/>
  <c r="AC115" i="3" s="1"/>
  <c r="EB114" i="3"/>
  <c r="DV114" i="3"/>
  <c r="DQ114" i="3"/>
  <c r="DH114" i="3"/>
  <c r="EK114" i="3"/>
  <c r="DU114" i="3"/>
  <c r="DN114" i="3"/>
  <c r="DP114" i="3"/>
  <c r="DI114" i="3"/>
  <c r="EG114" i="3"/>
  <c r="DJ114" i="3"/>
  <c r="DL114" i="3"/>
  <c r="DK114" i="3"/>
  <c r="EI114" i="3"/>
  <c r="EL114" i="3"/>
  <c r="DT114" i="3"/>
  <c r="DF114" i="3"/>
  <c r="ED114" i="3"/>
  <c r="EH114" i="3"/>
  <c r="DR114" i="3"/>
  <c r="DM114" i="3"/>
  <c r="DW114" i="3"/>
  <c r="DG114" i="3"/>
  <c r="EE114" i="3"/>
  <c r="DX114" i="3"/>
  <c r="DY114" i="3"/>
  <c r="EF114" i="3"/>
  <c r="DS114" i="3"/>
  <c r="EC114" i="3"/>
  <c r="DO114" i="3"/>
  <c r="DZ114" i="3"/>
  <c r="EA114" i="3"/>
  <c r="EJ114" i="3"/>
  <c r="AC110" i="2" a="1"/>
  <c r="AC110" i="2" s="1"/>
  <c r="L110" i="2" a="1"/>
  <c r="L110" i="2" s="1"/>
  <c r="M110" i="2" a="1"/>
  <c r="M110" i="2" s="1"/>
  <c r="X110" i="2" a="1"/>
  <c r="X110" i="2" s="1"/>
  <c r="R110" i="2" a="1"/>
  <c r="R110" i="2" s="1"/>
  <c r="AI110" i="2" a="1"/>
  <c r="AI110" i="2" s="1"/>
  <c r="U110" i="2" a="1"/>
  <c r="U110" i="2" s="1"/>
  <c r="J110" i="2" a="1"/>
  <c r="J110" i="2" s="1"/>
  <c r="S110" i="2" a="1"/>
  <c r="S110" i="2" s="1"/>
  <c r="AL110" i="2" a="1"/>
  <c r="AL110" i="2" s="1"/>
  <c r="Y110" i="2" a="1"/>
  <c r="Y110" i="2" s="1"/>
  <c r="AA110" i="2" a="1"/>
  <c r="AA110" i="2" s="1"/>
  <c r="AP110" i="2" a="1"/>
  <c r="AP110" i="2" s="1"/>
  <c r="AB110" i="2" a="1"/>
  <c r="AB110" i="2" s="1"/>
  <c r="P110" i="2" a="1"/>
  <c r="P110" i="2" s="1"/>
  <c r="AE110" i="2" a="1"/>
  <c r="AE110" i="2" s="1"/>
  <c r="AH110" i="2" a="1"/>
  <c r="AH110" i="2" s="1"/>
  <c r="AN110" i="2" a="1"/>
  <c r="AN110" i="2" s="1"/>
  <c r="Z110" i="2" a="1"/>
  <c r="Z110" i="2" s="1"/>
  <c r="AO110" i="2" a="1"/>
  <c r="AO110" i="2" s="1"/>
  <c r="K110" i="2" a="1"/>
  <c r="K110" i="2" s="1"/>
  <c r="N110" i="2" a="1"/>
  <c r="N110" i="2" s="1"/>
  <c r="Q110" i="2" a="1"/>
  <c r="Q110" i="2" s="1"/>
  <c r="AJ110" i="2" a="1"/>
  <c r="AJ110" i="2" s="1"/>
  <c r="V110" i="2" a="1"/>
  <c r="V110" i="2" s="1"/>
  <c r="AM110" i="2" a="1"/>
  <c r="AM110" i="2" s="1"/>
  <c r="AF110" i="2" a="1"/>
  <c r="AF110" i="2" s="1"/>
  <c r="W110" i="2" a="1"/>
  <c r="W110" i="2" s="1"/>
  <c r="AK110" i="2" a="1"/>
  <c r="AK110" i="2" s="1"/>
  <c r="O110" i="2" a="1"/>
  <c r="O110" i="2" s="1"/>
  <c r="AG110" i="2" a="1"/>
  <c r="AG110" i="2" s="1"/>
  <c r="AD110" i="2" a="1"/>
  <c r="AD110" i="2" s="1"/>
  <c r="T110" i="2" a="1"/>
  <c r="T110" i="2" s="1"/>
  <c r="CZ113" i="3"/>
  <c r="I108" i="2"/>
  <c r="D108" i="2"/>
  <c r="F108" i="2"/>
  <c r="A107" i="2"/>
  <c r="B108" i="2"/>
  <c r="E108" i="2"/>
  <c r="G108" i="2"/>
  <c r="H108" i="2"/>
  <c r="C108" i="2"/>
  <c r="AF117" i="3"/>
  <c r="AZ107" i="2"/>
  <c r="BA108" i="2"/>
  <c r="BI112" i="3"/>
  <c r="BE112" i="3"/>
  <c r="CG112" i="3"/>
  <c r="DE112" i="3" s="1"/>
  <c r="CF112" i="3"/>
  <c r="DD112" i="3" s="1"/>
  <c r="BG112" i="3"/>
  <c r="BP112" i="3"/>
  <c r="CB112" i="3"/>
  <c r="CD112" i="3"/>
  <c r="BV112" i="3"/>
  <c r="BR112" i="3"/>
  <c r="BB112" i="3"/>
  <c r="DA112" i="3" s="1"/>
  <c r="BH112" i="3"/>
  <c r="BW112" i="3"/>
  <c r="CC112" i="3"/>
  <c r="BU112" i="3"/>
  <c r="BQ112" i="3"/>
  <c r="BA112" i="3"/>
  <c r="BX112" i="3"/>
  <c r="BF112" i="3"/>
  <c r="BO112" i="3"/>
  <c r="CA112" i="3"/>
  <c r="BZ112" i="3"/>
  <c r="BM112" i="3"/>
  <c r="BL112" i="3"/>
  <c r="BD112" i="3"/>
  <c r="BT112" i="3"/>
  <c r="BS112" i="3"/>
  <c r="BC112" i="3"/>
  <c r="DB112" i="3" s="1"/>
  <c r="CE112" i="3"/>
  <c r="DC112" i="3" s="1"/>
  <c r="BJ112" i="3"/>
  <c r="BN112" i="3"/>
  <c r="BY112" i="3"/>
  <c r="BK112" i="3"/>
  <c r="BB109" i="2"/>
  <c r="C108" i="3"/>
  <c r="D108" i="3"/>
  <c r="B108" i="3"/>
  <c r="G108" i="3"/>
  <c r="A107" i="3"/>
  <c r="H108" i="3"/>
  <c r="E108" i="3"/>
  <c r="F108" i="3"/>
  <c r="I108" i="3"/>
  <c r="O116" i="3"/>
  <c r="W116" i="3"/>
  <c r="V116" i="3"/>
  <c r="T116" i="3"/>
  <c r="Z116" i="3"/>
  <c r="X116" i="3"/>
  <c r="N116" i="3"/>
  <c r="AC116" i="3"/>
  <c r="AD116" i="3"/>
  <c r="J116" i="3"/>
  <c r="Y116" i="3"/>
  <c r="K116" i="3"/>
  <c r="L116" i="3"/>
  <c r="U116" i="3"/>
  <c r="AE116" i="3"/>
  <c r="R116" i="3"/>
  <c r="AB116" i="3"/>
  <c r="Q116" i="3"/>
  <c r="M116" i="3"/>
  <c r="S116" i="3"/>
  <c r="AA116" i="3"/>
  <c r="P116" i="3"/>
  <c r="CN113" i="3"/>
  <c r="CR113" i="3"/>
  <c r="CY113" i="3"/>
  <c r="CJ113" i="3"/>
  <c r="CU113" i="3"/>
  <c r="CT113" i="3"/>
  <c r="CK113" i="3"/>
  <c r="CH113" i="3"/>
  <c r="CI113" i="3"/>
  <c r="CV113" i="3"/>
  <c r="CP113" i="3"/>
  <c r="CO113" i="3"/>
  <c r="CM113" i="3"/>
  <c r="CX113" i="3"/>
  <c r="CW113" i="3"/>
  <c r="CQ113" i="3"/>
  <c r="CS113" i="3"/>
  <c r="CL113" i="3"/>
  <c r="BU109" i="2"/>
  <c r="BK109" i="2"/>
  <c r="BO109" i="2"/>
  <c r="BJ109" i="2"/>
  <c r="BX109" i="2"/>
  <c r="BQ109" i="2"/>
  <c r="BN109" i="2"/>
  <c r="BD109" i="2"/>
  <c r="BY109" i="2"/>
  <c r="CC109" i="2"/>
  <c r="CB109" i="2"/>
  <c r="BS109" i="2"/>
  <c r="CG109" i="2"/>
  <c r="BG109" i="2"/>
  <c r="BV109" i="2"/>
  <c r="CD109" i="2"/>
  <c r="CA109" i="2"/>
  <c r="CE109" i="2"/>
  <c r="BE109" i="2"/>
  <c r="CI109" i="2"/>
  <c r="CH109" i="2"/>
  <c r="BZ109" i="2"/>
  <c r="BP109" i="2"/>
  <c r="BL109" i="2"/>
  <c r="BI109" i="2"/>
  <c r="CF109" i="2"/>
  <c r="BF109" i="2"/>
  <c r="BC109" i="2"/>
  <c r="BW109" i="2"/>
  <c r="BH109" i="2"/>
  <c r="BR109" i="2"/>
  <c r="BT109" i="2"/>
  <c r="BM109" i="2"/>
  <c r="BQ111" i="3" l="1"/>
  <c r="BW111" i="3"/>
  <c r="BF111" i="3"/>
  <c r="BL111" i="3"/>
  <c r="BE111" i="3"/>
  <c r="BO111" i="3"/>
  <c r="CF111" i="3"/>
  <c r="DD111" i="3" s="1"/>
  <c r="BX111" i="3"/>
  <c r="BV111" i="3"/>
  <c r="BS111" i="3"/>
  <c r="BZ111" i="3"/>
  <c r="BJ111" i="3"/>
  <c r="CC111" i="3"/>
  <c r="BM111" i="3"/>
  <c r="BG111" i="3"/>
  <c r="BA111" i="3"/>
  <c r="CA111" i="3"/>
  <c r="CE111" i="3"/>
  <c r="DC111" i="3" s="1"/>
  <c r="BU111" i="3"/>
  <c r="BH111" i="3"/>
  <c r="BP111" i="3"/>
  <c r="BI111" i="3"/>
  <c r="BK111" i="3"/>
  <c r="BR111" i="3"/>
  <c r="BY111" i="3"/>
  <c r="BT111" i="3"/>
  <c r="CD111" i="3"/>
  <c r="BB111" i="3"/>
  <c r="CB111" i="3"/>
  <c r="CG111" i="3"/>
  <c r="DE111" i="3" s="1"/>
  <c r="BC111" i="3"/>
  <c r="DB111" i="3" s="1"/>
  <c r="BD111" i="3"/>
  <c r="X115" i="3"/>
  <c r="AE115" i="3"/>
  <c r="R115" i="3"/>
  <c r="Q115" i="3"/>
  <c r="AA115" i="3"/>
  <c r="S115" i="3"/>
  <c r="Z115" i="3"/>
  <c r="V115" i="3"/>
  <c r="W115" i="3"/>
  <c r="AD115" i="3"/>
  <c r="N115" i="3"/>
  <c r="O115" i="3"/>
  <c r="K115" i="3"/>
  <c r="AB115" i="3"/>
  <c r="L115" i="3"/>
  <c r="J115" i="3"/>
  <c r="M115" i="3"/>
  <c r="T115" i="3"/>
  <c r="P115" i="3"/>
  <c r="U115" i="3"/>
  <c r="Y115" i="3"/>
  <c r="AL109" i="2" a="1"/>
  <c r="AL109" i="2" s="1"/>
  <c r="AK109" i="2" a="1"/>
  <c r="AK109" i="2" s="1"/>
  <c r="U109" i="2" a="1"/>
  <c r="U109" i="2" s="1"/>
  <c r="P109" i="2" a="1"/>
  <c r="P109" i="2" s="1"/>
  <c r="AD109" i="2" a="1"/>
  <c r="AD109" i="2" s="1"/>
  <c r="K109" i="2" a="1"/>
  <c r="K109" i="2" s="1"/>
  <c r="V109" i="2" a="1"/>
  <c r="V109" i="2" s="1"/>
  <c r="AC109" i="2" a="1"/>
  <c r="AC109" i="2" s="1"/>
  <c r="AJ109" i="2" a="1"/>
  <c r="AJ109" i="2" s="1"/>
  <c r="O109" i="2" a="1"/>
  <c r="O109" i="2" s="1"/>
  <c r="X109" i="2" a="1"/>
  <c r="X109" i="2" s="1"/>
  <c r="Z109" i="2" a="1"/>
  <c r="Z109" i="2" s="1"/>
  <c r="R109" i="2" a="1"/>
  <c r="R109" i="2" s="1"/>
  <c r="AH109" i="2" a="1"/>
  <c r="AH109" i="2" s="1"/>
  <c r="AM109" i="2" a="1"/>
  <c r="AM109" i="2" s="1"/>
  <c r="AG109" i="2" a="1"/>
  <c r="AG109" i="2" s="1"/>
  <c r="T109" i="2" a="1"/>
  <c r="T109" i="2" s="1"/>
  <c r="M109" i="2" a="1"/>
  <c r="M109" i="2" s="1"/>
  <c r="L109" i="2" a="1"/>
  <c r="L109" i="2" s="1"/>
  <c r="S109" i="2" a="1"/>
  <c r="S109" i="2" s="1"/>
  <c r="Y109" i="2" a="1"/>
  <c r="Y109" i="2" s="1"/>
  <c r="AB109" i="2" a="1"/>
  <c r="AB109" i="2" s="1"/>
  <c r="Q109" i="2" a="1"/>
  <c r="Q109" i="2" s="1"/>
  <c r="N109" i="2" a="1"/>
  <c r="N109" i="2" s="1"/>
  <c r="AO109" i="2" a="1"/>
  <c r="AO109" i="2" s="1"/>
  <c r="AP109" i="2" a="1"/>
  <c r="AP109" i="2" s="1"/>
  <c r="AE109" i="2" a="1"/>
  <c r="AE109" i="2" s="1"/>
  <c r="AI109" i="2" a="1"/>
  <c r="AI109" i="2" s="1"/>
  <c r="J109" i="2" a="1"/>
  <c r="J109" i="2" s="1"/>
  <c r="AN109" i="2" a="1"/>
  <c r="AN109" i="2" s="1"/>
  <c r="AF109" i="2" a="1"/>
  <c r="AF109" i="2" s="1"/>
  <c r="W109" i="2" a="1"/>
  <c r="W109" i="2" s="1"/>
  <c r="AA109" i="2" a="1"/>
  <c r="AA109" i="2" s="1"/>
  <c r="DV113" i="3"/>
  <c r="EH113" i="3"/>
  <c r="DM113" i="3"/>
  <c r="DY113" i="3"/>
  <c r="DN113" i="3"/>
  <c r="DJ113" i="3"/>
  <c r="DR113" i="3"/>
  <c r="DF113" i="3"/>
  <c r="EE113" i="3"/>
  <c r="EC113" i="3"/>
  <c r="EG113" i="3"/>
  <c r="DL113" i="3"/>
  <c r="EI113" i="3"/>
  <c r="DX113" i="3"/>
  <c r="EK113" i="3"/>
  <c r="EB113" i="3"/>
  <c r="DI113" i="3"/>
  <c r="DT113" i="3"/>
  <c r="EJ113" i="3"/>
  <c r="DG113" i="3"/>
  <c r="DQ113" i="3"/>
  <c r="DZ113" i="3"/>
  <c r="DW113" i="3"/>
  <c r="EF113" i="3"/>
  <c r="DO113" i="3"/>
  <c r="DU113" i="3"/>
  <c r="EA113" i="3"/>
  <c r="EL113" i="3"/>
  <c r="DK113" i="3"/>
  <c r="DS113" i="3"/>
  <c r="DP113" i="3"/>
  <c r="ED113" i="3"/>
  <c r="DH113" i="3"/>
  <c r="CZ111" i="3"/>
  <c r="A106" i="3"/>
  <c r="I107" i="3"/>
  <c r="G107" i="3"/>
  <c r="F107" i="3"/>
  <c r="B107" i="3"/>
  <c r="E107" i="3"/>
  <c r="D107" i="3"/>
  <c r="C107" i="3"/>
  <c r="H107" i="3"/>
  <c r="AZ106" i="2"/>
  <c r="BA107" i="2"/>
  <c r="CZ112" i="3"/>
  <c r="F107" i="2"/>
  <c r="A106" i="2"/>
  <c r="G107" i="2"/>
  <c r="I107" i="2"/>
  <c r="H107" i="2"/>
  <c r="B107" i="2"/>
  <c r="D107" i="2"/>
  <c r="E107" i="2"/>
  <c r="C107" i="2"/>
  <c r="AF116" i="3"/>
  <c r="AK117" i="3"/>
  <c r="AG117" i="3"/>
  <c r="AH117" i="3"/>
  <c r="AI117" i="3"/>
  <c r="AJ117" i="3"/>
  <c r="AM117" i="3"/>
  <c r="AL117" i="3"/>
  <c r="AF115" i="3"/>
  <c r="BB108" i="2"/>
  <c r="AQ110" i="2"/>
  <c r="EM114" i="3"/>
  <c r="CR112" i="3"/>
  <c r="CW112" i="3"/>
  <c r="CP112" i="3"/>
  <c r="CV112" i="3"/>
  <c r="CL112" i="3"/>
  <c r="CU112" i="3"/>
  <c r="CO112" i="3"/>
  <c r="CN112" i="3"/>
  <c r="CQ112" i="3"/>
  <c r="CT112" i="3"/>
  <c r="CY112" i="3"/>
  <c r="CK112" i="3"/>
  <c r="CJ112" i="3"/>
  <c r="CM112" i="3"/>
  <c r="CS112" i="3"/>
  <c r="CH112" i="3"/>
  <c r="CI112" i="3"/>
  <c r="CX112" i="3"/>
  <c r="BR108" i="2"/>
  <c r="BY108" i="2"/>
  <c r="BD108" i="2"/>
  <c r="CH108" i="2"/>
  <c r="BX108" i="2"/>
  <c r="BW108" i="2"/>
  <c r="CI108" i="2"/>
  <c r="BV108" i="2"/>
  <c r="CA108" i="2"/>
  <c r="BE108" i="2"/>
  <c r="BI108" i="2"/>
  <c r="BU108" i="2"/>
  <c r="CF108" i="2"/>
  <c r="BN108" i="2"/>
  <c r="BZ108" i="2"/>
  <c r="BG108" i="2"/>
  <c r="CG108" i="2"/>
  <c r="BC108" i="2"/>
  <c r="CE108" i="2"/>
  <c r="BS108" i="2"/>
  <c r="BK108" i="2"/>
  <c r="CD108" i="2"/>
  <c r="BL108" i="2"/>
  <c r="CC108" i="2"/>
  <c r="BP108" i="2"/>
  <c r="BH108" i="2"/>
  <c r="BM108" i="2"/>
  <c r="BT108" i="2"/>
  <c r="BF108" i="2"/>
  <c r="BJ108" i="2"/>
  <c r="BO108" i="2"/>
  <c r="BQ108" i="2"/>
  <c r="CB108" i="2"/>
  <c r="DA111" i="3" l="1"/>
  <c r="DV112" i="3"/>
  <c r="DQ112" i="3"/>
  <c r="DM112" i="3"/>
  <c r="EA112" i="3"/>
  <c r="DY112" i="3"/>
  <c r="DS112" i="3"/>
  <c r="DH112" i="3"/>
  <c r="EC112" i="3"/>
  <c r="AN108" i="2" a="1"/>
  <c r="AN108" i="2" s="1"/>
  <c r="AE108" i="2" a="1"/>
  <c r="AE108" i="2" s="1"/>
  <c r="AH108" i="2" a="1"/>
  <c r="AH108" i="2" s="1"/>
  <c r="W108" i="2" a="1"/>
  <c r="W108" i="2" s="1"/>
  <c r="T108" i="2" a="1"/>
  <c r="T108" i="2" s="1"/>
  <c r="AF108" i="2" a="1"/>
  <c r="AF108" i="2" s="1"/>
  <c r="M108" i="2" a="1"/>
  <c r="M108" i="2" s="1"/>
  <c r="Y108" i="2" a="1"/>
  <c r="Y108" i="2" s="1"/>
  <c r="AM108" i="2" a="1"/>
  <c r="AM108" i="2" s="1"/>
  <c r="AB108" i="2" a="1"/>
  <c r="AB108" i="2" s="1"/>
  <c r="K108" i="2" a="1"/>
  <c r="K108" i="2" s="1"/>
  <c r="AP108" i="2" a="1"/>
  <c r="AP108" i="2" s="1"/>
  <c r="V108" i="2" a="1"/>
  <c r="V108" i="2" s="1"/>
  <c r="O108" i="2" a="1"/>
  <c r="O108" i="2" s="1"/>
  <c r="N108" i="2" a="1"/>
  <c r="N108" i="2" s="1"/>
  <c r="AG108" i="2" a="1"/>
  <c r="AG108" i="2" s="1"/>
  <c r="X108" i="2" a="1"/>
  <c r="X108" i="2" s="1"/>
  <c r="AD108" i="2" a="1"/>
  <c r="AD108" i="2" s="1"/>
  <c r="AO108" i="2" a="1"/>
  <c r="AO108" i="2" s="1"/>
  <c r="AK108" i="2" a="1"/>
  <c r="AK108" i="2" s="1"/>
  <c r="J108" i="2" a="1"/>
  <c r="J108" i="2" s="1"/>
  <c r="U108" i="2" a="1"/>
  <c r="U108" i="2" s="1"/>
  <c r="S108" i="2" a="1"/>
  <c r="S108" i="2" s="1"/>
  <c r="AC108" i="2" a="1"/>
  <c r="AC108" i="2" s="1"/>
  <c r="AA108" i="2" a="1"/>
  <c r="AA108" i="2" s="1"/>
  <c r="Z108" i="2" a="1"/>
  <c r="Z108" i="2" s="1"/>
  <c r="P108" i="2" a="1"/>
  <c r="P108" i="2" s="1"/>
  <c r="AJ108" i="2" a="1"/>
  <c r="AJ108" i="2" s="1"/>
  <c r="R108" i="2" a="1"/>
  <c r="R108" i="2" s="1"/>
  <c r="Q108" i="2" a="1"/>
  <c r="Q108" i="2" s="1"/>
  <c r="AL108" i="2" a="1"/>
  <c r="AL108" i="2" s="1"/>
  <c r="L108" i="2" a="1"/>
  <c r="L108" i="2" s="1"/>
  <c r="AI108" i="2" a="1"/>
  <c r="AI108" i="2" s="1"/>
  <c r="K114" i="3"/>
  <c r="U114" i="3"/>
  <c r="W114" i="3"/>
  <c r="Q114" i="3"/>
  <c r="S114" i="3"/>
  <c r="O114" i="3"/>
  <c r="AB114" i="3"/>
  <c r="Y114" i="3"/>
  <c r="AA114" i="3"/>
  <c r="N114" i="3"/>
  <c r="J114" i="3"/>
  <c r="X114" i="3"/>
  <c r="AD114" i="3"/>
  <c r="Z114" i="3"/>
  <c r="AC114" i="3"/>
  <c r="R114" i="3"/>
  <c r="M114" i="3"/>
  <c r="V114" i="3"/>
  <c r="P114" i="3"/>
  <c r="T114" i="3"/>
  <c r="AE114" i="3"/>
  <c r="L114" i="3"/>
  <c r="EK112" i="3"/>
  <c r="EG112" i="3"/>
  <c r="DW112" i="3"/>
  <c r="EF112" i="3"/>
  <c r="CA110" i="3"/>
  <c r="BL110" i="3"/>
  <c r="BT110" i="3"/>
  <c r="BN110" i="3"/>
  <c r="BF110" i="3"/>
  <c r="CB110" i="3"/>
  <c r="BO110" i="3"/>
  <c r="CD110" i="3"/>
  <c r="BG110" i="3"/>
  <c r="BV110" i="3"/>
  <c r="BK110" i="3"/>
  <c r="BW110" i="3"/>
  <c r="CG110" i="3"/>
  <c r="DE110" i="3" s="1"/>
  <c r="BY110" i="3"/>
  <c r="BQ110" i="3"/>
  <c r="BA110" i="3"/>
  <c r="BZ110" i="3"/>
  <c r="BB110" i="3"/>
  <c r="DA110" i="3" s="1"/>
  <c r="BD110" i="3"/>
  <c r="BE110" i="3"/>
  <c r="BR110" i="3"/>
  <c r="BX110" i="3"/>
  <c r="BC110" i="3"/>
  <c r="DB110" i="3" s="1"/>
  <c r="BP110" i="3"/>
  <c r="BJ110" i="3"/>
  <c r="CE110" i="3"/>
  <c r="DC110" i="3" s="1"/>
  <c r="BS110" i="3"/>
  <c r="BM110" i="3"/>
  <c r="BU110" i="3"/>
  <c r="CC110" i="3"/>
  <c r="BH110" i="3"/>
  <c r="BI110" i="3"/>
  <c r="CF110" i="3"/>
  <c r="DD110" i="3" s="1"/>
  <c r="BB107" i="2"/>
  <c r="EH112" i="3"/>
  <c r="EE112" i="3"/>
  <c r="DZ112" i="3"/>
  <c r="EL112" i="3"/>
  <c r="AZ105" i="2"/>
  <c r="BA106" i="2"/>
  <c r="DU112" i="3"/>
  <c r="DF112" i="3"/>
  <c r="DP112" i="3"/>
  <c r="AM115" i="3"/>
  <c r="AK115" i="3"/>
  <c r="AJ115" i="3"/>
  <c r="AH115" i="3"/>
  <c r="AI115" i="3"/>
  <c r="AL115" i="3"/>
  <c r="AG115" i="3"/>
  <c r="G106" i="3"/>
  <c r="I106" i="3"/>
  <c r="H106" i="3"/>
  <c r="B106" i="3"/>
  <c r="F106" i="3"/>
  <c r="E106" i="3"/>
  <c r="D106" i="3"/>
  <c r="C106" i="3"/>
  <c r="A105" i="3"/>
  <c r="DL112" i="3"/>
  <c r="DJ112" i="3"/>
  <c r="ED112" i="3"/>
  <c r="EI112" i="3"/>
  <c r="AQ109" i="2"/>
  <c r="AG116" i="3"/>
  <c r="AI116" i="3"/>
  <c r="AJ116" i="3"/>
  <c r="AM116" i="3"/>
  <c r="AH116" i="3"/>
  <c r="AL116" i="3"/>
  <c r="AK116" i="3"/>
  <c r="DO112" i="3"/>
  <c r="DR112" i="3"/>
  <c r="DT112" i="3"/>
  <c r="EB112" i="3"/>
  <c r="EM113" i="3"/>
  <c r="EJ112" i="3"/>
  <c r="DN112" i="3"/>
  <c r="DG112" i="3"/>
  <c r="H106" i="2"/>
  <c r="I106" i="2"/>
  <c r="D106" i="2"/>
  <c r="G106" i="2"/>
  <c r="F106" i="2"/>
  <c r="A105" i="2"/>
  <c r="C106" i="2"/>
  <c r="B106" i="2"/>
  <c r="E106" i="2"/>
  <c r="DX112" i="3"/>
  <c r="DK112" i="3"/>
  <c r="DI112" i="3"/>
  <c r="CW111" i="3"/>
  <c r="CT111" i="3"/>
  <c r="CP111" i="3"/>
  <c r="CR111" i="3"/>
  <c r="CV111" i="3"/>
  <c r="CO111" i="3"/>
  <c r="CJ111" i="3"/>
  <c r="CL111" i="3"/>
  <c r="CU111" i="3"/>
  <c r="CK111" i="3"/>
  <c r="CS111" i="3"/>
  <c r="CI111" i="3"/>
  <c r="CX111" i="3"/>
  <c r="CQ111" i="3"/>
  <c r="CH111" i="3"/>
  <c r="CN111" i="3"/>
  <c r="CM111" i="3"/>
  <c r="CY111" i="3"/>
  <c r="BZ107" i="2"/>
  <c r="BR107" i="2"/>
  <c r="CD107" i="2"/>
  <c r="BQ107" i="2"/>
  <c r="BS107" i="2"/>
  <c r="BO107" i="2"/>
  <c r="BN107" i="2"/>
  <c r="BJ107" i="2"/>
  <c r="CE107" i="2"/>
  <c r="BC107" i="2"/>
  <c r="CA107" i="2"/>
  <c r="BM107" i="2"/>
  <c r="CC107" i="2"/>
  <c r="BD107" i="2"/>
  <c r="BF107" i="2"/>
  <c r="BW107" i="2"/>
  <c r="BG107" i="2"/>
  <c r="CG107" i="2"/>
  <c r="BX107" i="2"/>
  <c r="CH107" i="2"/>
  <c r="BP107" i="2"/>
  <c r="CB107" i="2"/>
  <c r="BH107" i="2"/>
  <c r="BV107" i="2"/>
  <c r="BY107" i="2"/>
  <c r="BU107" i="2"/>
  <c r="BE107" i="2"/>
  <c r="BL107" i="2"/>
  <c r="BT107" i="2"/>
  <c r="CI107" i="2"/>
  <c r="CF107" i="2"/>
  <c r="BI107" i="2"/>
  <c r="BK107" i="2"/>
  <c r="AK107" i="2" l="1" a="1"/>
  <c r="AK107" i="2" s="1"/>
  <c r="AM107" i="2" a="1"/>
  <c r="AM107" i="2" s="1"/>
  <c r="AF107" i="2" a="1"/>
  <c r="AF107" i="2" s="1"/>
  <c r="AO107" i="2" a="1"/>
  <c r="AO107" i="2" s="1"/>
  <c r="AP107" i="2" a="1"/>
  <c r="AP107" i="2" s="1"/>
  <c r="K107" i="2" a="1"/>
  <c r="K107" i="2" s="1"/>
  <c r="AJ107" i="2" a="1"/>
  <c r="AJ107" i="2" s="1"/>
  <c r="AD107" i="2" a="1"/>
  <c r="AD107" i="2" s="1"/>
  <c r="Q107" i="2" a="1"/>
  <c r="Q107" i="2" s="1"/>
  <c r="AN107" i="2" a="1"/>
  <c r="AN107" i="2" s="1"/>
  <c r="R107" i="2" a="1"/>
  <c r="R107" i="2" s="1"/>
  <c r="X107" i="2" a="1"/>
  <c r="X107" i="2" s="1"/>
  <c r="W107" i="2" a="1"/>
  <c r="W107" i="2" s="1"/>
  <c r="M107" i="2" a="1"/>
  <c r="M107" i="2" s="1"/>
  <c r="S107" i="2" a="1"/>
  <c r="S107" i="2" s="1"/>
  <c r="L107" i="2" a="1"/>
  <c r="L107" i="2" s="1"/>
  <c r="P107" i="2" a="1"/>
  <c r="P107" i="2" s="1"/>
  <c r="AB107" i="2" a="1"/>
  <c r="AB107" i="2" s="1"/>
  <c r="U107" i="2" a="1"/>
  <c r="U107" i="2" s="1"/>
  <c r="AC107" i="2" a="1"/>
  <c r="AC107" i="2" s="1"/>
  <c r="AH107" i="2" a="1"/>
  <c r="AH107" i="2" s="1"/>
  <c r="V107" i="2" a="1"/>
  <c r="V107" i="2" s="1"/>
  <c r="N107" i="2" a="1"/>
  <c r="N107" i="2" s="1"/>
  <c r="Y107" i="2" a="1"/>
  <c r="Y107" i="2" s="1"/>
  <c r="T107" i="2" a="1"/>
  <c r="T107" i="2" s="1"/>
  <c r="AL107" i="2" a="1"/>
  <c r="AL107" i="2" s="1"/>
  <c r="O107" i="2" a="1"/>
  <c r="O107" i="2" s="1"/>
  <c r="AA107" i="2" a="1"/>
  <c r="AA107" i="2" s="1"/>
  <c r="Z107" i="2" a="1"/>
  <c r="Z107" i="2" s="1"/>
  <c r="AG107" i="2" a="1"/>
  <c r="AG107" i="2" s="1"/>
  <c r="AI107" i="2" a="1"/>
  <c r="AI107" i="2" s="1"/>
  <c r="J107" i="2" a="1"/>
  <c r="J107" i="2" s="1"/>
  <c r="AE107" i="2" a="1"/>
  <c r="AE107" i="2" s="1"/>
  <c r="EL111" i="3"/>
  <c r="DW111" i="3"/>
  <c r="EK111" i="3"/>
  <c r="DZ111" i="3"/>
  <c r="DI111" i="3"/>
  <c r="DS111" i="3"/>
  <c r="DP111" i="3"/>
  <c r="DH111" i="3"/>
  <c r="EB111" i="3"/>
  <c r="DG111" i="3"/>
  <c r="DT111" i="3"/>
  <c r="EE111" i="3"/>
  <c r="ED111" i="3"/>
  <c r="DX111" i="3"/>
  <c r="DV111" i="3"/>
  <c r="DR111" i="3"/>
  <c r="DU111" i="3"/>
  <c r="EC111" i="3"/>
  <c r="DN111" i="3"/>
  <c r="DY111" i="3"/>
  <c r="DQ111" i="3"/>
  <c r="EH111" i="3"/>
  <c r="EF111" i="3"/>
  <c r="DK111" i="3"/>
  <c r="EJ111" i="3"/>
  <c r="DL111" i="3"/>
  <c r="DO111" i="3"/>
  <c r="DF111" i="3"/>
  <c r="EI111" i="3"/>
  <c r="EG111" i="3"/>
  <c r="DM111" i="3"/>
  <c r="DJ111" i="3"/>
  <c r="EA111" i="3"/>
  <c r="H105" i="3"/>
  <c r="E105" i="3"/>
  <c r="I105" i="3"/>
  <c r="G105" i="3"/>
  <c r="F105" i="3"/>
  <c r="C105" i="3"/>
  <c r="B105" i="3"/>
  <c r="D105" i="3"/>
  <c r="A104" i="3"/>
  <c r="EM112" i="3"/>
  <c r="AQ108" i="2"/>
  <c r="AF114" i="3"/>
  <c r="CB109" i="3"/>
  <c r="BY109" i="3"/>
  <c r="CF109" i="3"/>
  <c r="DD109" i="3" s="1"/>
  <c r="BQ109" i="3"/>
  <c r="BF109" i="3"/>
  <c r="CA109" i="3"/>
  <c r="BK109" i="3"/>
  <c r="CD109" i="3"/>
  <c r="BJ109" i="3"/>
  <c r="BO109" i="3"/>
  <c r="BX109" i="3"/>
  <c r="BA109" i="3"/>
  <c r="BC109" i="3"/>
  <c r="DB109" i="3" s="1"/>
  <c r="BE109" i="3"/>
  <c r="BH109" i="3"/>
  <c r="BM109" i="3"/>
  <c r="BW109" i="3"/>
  <c r="BS109" i="3"/>
  <c r="BU109" i="3"/>
  <c r="CG109" i="3"/>
  <c r="DE109" i="3" s="1"/>
  <c r="BT109" i="3"/>
  <c r="BL109" i="3"/>
  <c r="BP109" i="3"/>
  <c r="BG109" i="3"/>
  <c r="BB109" i="3"/>
  <c r="DA109" i="3" s="1"/>
  <c r="BD109" i="3"/>
  <c r="CC109" i="3"/>
  <c r="BN109" i="3"/>
  <c r="BR109" i="3"/>
  <c r="BI109" i="3"/>
  <c r="BV109" i="3"/>
  <c r="CE109" i="3"/>
  <c r="DC109" i="3" s="1"/>
  <c r="BZ109" i="3"/>
  <c r="BB106" i="2"/>
  <c r="CZ110" i="3"/>
  <c r="F105" i="2"/>
  <c r="B105" i="2"/>
  <c r="C105" i="2"/>
  <c r="E105" i="2"/>
  <c r="A104" i="2"/>
  <c r="G105" i="2"/>
  <c r="H105" i="2"/>
  <c r="I105" i="2"/>
  <c r="D105" i="2"/>
  <c r="AZ104" i="2"/>
  <c r="BA105" i="2"/>
  <c r="T113" i="3"/>
  <c r="Y113" i="3"/>
  <c r="P113" i="3"/>
  <c r="M113" i="3"/>
  <c r="L113" i="3"/>
  <c r="O113" i="3"/>
  <c r="Q113" i="3"/>
  <c r="X113" i="3"/>
  <c r="V113" i="3"/>
  <c r="AC113" i="3"/>
  <c r="W113" i="3"/>
  <c r="K113" i="3"/>
  <c r="AD113" i="3"/>
  <c r="S113" i="3"/>
  <c r="AE113" i="3"/>
  <c r="AB113" i="3"/>
  <c r="AA113" i="3"/>
  <c r="U113" i="3"/>
  <c r="Z113" i="3"/>
  <c r="R113" i="3"/>
  <c r="J113" i="3"/>
  <c r="N113" i="3"/>
  <c r="CF106" i="2"/>
  <c r="BC106" i="2"/>
  <c r="BQ106" i="2"/>
  <c r="BP106" i="2"/>
  <c r="BW106" i="2"/>
  <c r="BG106" i="2"/>
  <c r="BL106" i="2"/>
  <c r="CE106" i="2"/>
  <c r="BI106" i="2"/>
  <c r="BY106" i="2"/>
  <c r="BU106" i="2"/>
  <c r="CD106" i="2"/>
  <c r="CH106" i="2"/>
  <c r="CC106" i="2"/>
  <c r="BX106" i="2"/>
  <c r="BZ106" i="2"/>
  <c r="BH106" i="2"/>
  <c r="BS106" i="2"/>
  <c r="BF106" i="2"/>
  <c r="CA106" i="2"/>
  <c r="BK106" i="2"/>
  <c r="BT106" i="2"/>
  <c r="BV106" i="2"/>
  <c r="CG106" i="2"/>
  <c r="BN106" i="2"/>
  <c r="BR106" i="2"/>
  <c r="CB106" i="2"/>
  <c r="BJ106" i="2"/>
  <c r="BM106" i="2"/>
  <c r="BD106" i="2"/>
  <c r="CI106" i="2"/>
  <c r="BO106" i="2"/>
  <c r="BE106" i="2"/>
  <c r="CI110" i="3"/>
  <c r="CU110" i="3"/>
  <c r="CW110" i="3"/>
  <c r="CR110" i="3"/>
  <c r="CY110" i="3"/>
  <c r="CV110" i="3"/>
  <c r="CS110" i="3"/>
  <c r="CM110" i="3"/>
  <c r="CO110" i="3"/>
  <c r="CH110" i="3"/>
  <c r="CP110" i="3"/>
  <c r="CJ110" i="3"/>
  <c r="CK110" i="3"/>
  <c r="CQ110" i="3"/>
  <c r="CT110" i="3"/>
  <c r="CN110" i="3"/>
  <c r="CL110" i="3"/>
  <c r="CX110" i="3"/>
  <c r="AQ107" i="2" l="1"/>
  <c r="BR107" i="3" s="1"/>
  <c r="DI110" i="3"/>
  <c r="DV110" i="3"/>
  <c r="EF110" i="3"/>
  <c r="EJ110" i="3"/>
  <c r="DN110" i="3"/>
  <c r="DQ110" i="3"/>
  <c r="EA110" i="3"/>
  <c r="EB110" i="3"/>
  <c r="DM110" i="3"/>
  <c r="DY110" i="3"/>
  <c r="DX110" i="3"/>
  <c r="DF110" i="3"/>
  <c r="DR110" i="3"/>
  <c r="DU110" i="3"/>
  <c r="DL110" i="3"/>
  <c r="DJ110" i="3"/>
  <c r="EG110" i="3"/>
  <c r="EK110" i="3"/>
  <c r="DZ110" i="3"/>
  <c r="EL110" i="3"/>
  <c r="DS110" i="3"/>
  <c r="ED110" i="3"/>
  <c r="DT110" i="3"/>
  <c r="EE110" i="3"/>
  <c r="DW110" i="3"/>
  <c r="EC110" i="3"/>
  <c r="DP110" i="3"/>
  <c r="DO110" i="3"/>
  <c r="DK110" i="3"/>
  <c r="EH110" i="3"/>
  <c r="DH110" i="3"/>
  <c r="DG110" i="3"/>
  <c r="EI110" i="3"/>
  <c r="AH106" i="2" a="1"/>
  <c r="AH106" i="2" s="1"/>
  <c r="U106" i="2" a="1"/>
  <c r="U106" i="2" s="1"/>
  <c r="Y106" i="2" a="1"/>
  <c r="Y106" i="2" s="1"/>
  <c r="AE106" i="2" a="1"/>
  <c r="AE106" i="2" s="1"/>
  <c r="AP106" i="2" a="1"/>
  <c r="AP106" i="2" s="1"/>
  <c r="AK106" i="2" a="1"/>
  <c r="AK106" i="2" s="1"/>
  <c r="AL106" i="2" a="1"/>
  <c r="AL106" i="2" s="1"/>
  <c r="AN106" i="2" a="1"/>
  <c r="AN106" i="2" s="1"/>
  <c r="N106" i="2" a="1"/>
  <c r="N106" i="2" s="1"/>
  <c r="R106" i="2" a="1"/>
  <c r="R106" i="2" s="1"/>
  <c r="Z106" i="2" a="1"/>
  <c r="Z106" i="2" s="1"/>
  <c r="AB106" i="2" a="1"/>
  <c r="AB106" i="2" s="1"/>
  <c r="AI106" i="2" a="1"/>
  <c r="AI106" i="2" s="1"/>
  <c r="AG106" i="2" a="1"/>
  <c r="AG106" i="2" s="1"/>
  <c r="AA106" i="2" a="1"/>
  <c r="AA106" i="2" s="1"/>
  <c r="J106" i="2" a="1"/>
  <c r="J106" i="2" s="1"/>
  <c r="AF106" i="2" a="1"/>
  <c r="AF106" i="2" s="1"/>
  <c r="Q106" i="2" a="1"/>
  <c r="Q106" i="2" s="1"/>
  <c r="K106" i="2" a="1"/>
  <c r="K106" i="2" s="1"/>
  <c r="W106" i="2" a="1"/>
  <c r="W106" i="2" s="1"/>
  <c r="AO106" i="2" a="1"/>
  <c r="AO106" i="2" s="1"/>
  <c r="AM106" i="2" a="1"/>
  <c r="AM106" i="2" s="1"/>
  <c r="S106" i="2" a="1"/>
  <c r="S106" i="2" s="1"/>
  <c r="AC106" i="2" a="1"/>
  <c r="AC106" i="2" s="1"/>
  <c r="AD106" i="2" a="1"/>
  <c r="AD106" i="2" s="1"/>
  <c r="X106" i="2" a="1"/>
  <c r="X106" i="2" s="1"/>
  <c r="L106" i="2" a="1"/>
  <c r="L106" i="2" s="1"/>
  <c r="M106" i="2" a="1"/>
  <c r="M106" i="2" s="1"/>
  <c r="AJ106" i="2" a="1"/>
  <c r="AJ106" i="2" s="1"/>
  <c r="P106" i="2" a="1"/>
  <c r="P106" i="2" s="1"/>
  <c r="O106" i="2" a="1"/>
  <c r="O106" i="2" s="1"/>
  <c r="T106" i="2" a="1"/>
  <c r="T106" i="2" s="1"/>
  <c r="V106" i="2" a="1"/>
  <c r="V106" i="2" s="1"/>
  <c r="BM107" i="3"/>
  <c r="BS107" i="3"/>
  <c r="BZ107" i="3"/>
  <c r="BW107" i="3"/>
  <c r="CF107" i="3"/>
  <c r="DD107" i="3" s="1"/>
  <c r="BB105" i="2"/>
  <c r="AJ114" i="3"/>
  <c r="AL114" i="3"/>
  <c r="AI114" i="3"/>
  <c r="AK114" i="3"/>
  <c r="AM114" i="3"/>
  <c r="AG114" i="3"/>
  <c r="AH114" i="3"/>
  <c r="BA104" i="2"/>
  <c r="AZ103" i="2"/>
  <c r="BQ108" i="3"/>
  <c r="CE108" i="3"/>
  <c r="DC108" i="3" s="1"/>
  <c r="BH108" i="3"/>
  <c r="CA108" i="3"/>
  <c r="BE108" i="3"/>
  <c r="BK108" i="3"/>
  <c r="BB108" i="3"/>
  <c r="DA108" i="3" s="1"/>
  <c r="BZ108" i="3"/>
  <c r="BG108" i="3"/>
  <c r="BU108" i="3"/>
  <c r="BT108" i="3"/>
  <c r="BL108" i="3"/>
  <c r="BS108" i="3"/>
  <c r="BX108" i="3"/>
  <c r="BI108" i="3"/>
  <c r="CB108" i="3"/>
  <c r="BD108" i="3"/>
  <c r="CG108" i="3"/>
  <c r="DE108" i="3" s="1"/>
  <c r="BN108" i="3"/>
  <c r="BW108" i="3"/>
  <c r="BC108" i="3"/>
  <c r="DB108" i="3" s="1"/>
  <c r="BM108" i="3"/>
  <c r="BP108" i="3"/>
  <c r="CF108" i="3"/>
  <c r="DD108" i="3" s="1"/>
  <c r="CC108" i="3"/>
  <c r="BV108" i="3"/>
  <c r="CD108" i="3"/>
  <c r="BR108" i="3"/>
  <c r="BY108" i="3"/>
  <c r="BF108" i="3"/>
  <c r="BA108" i="3"/>
  <c r="BO108" i="3"/>
  <c r="BJ108" i="3"/>
  <c r="EM111" i="3"/>
  <c r="N112" i="3"/>
  <c r="AC112" i="3"/>
  <c r="W112" i="3"/>
  <c r="K112" i="3"/>
  <c r="O112" i="3"/>
  <c r="Z112" i="3"/>
  <c r="Y112" i="3"/>
  <c r="U112" i="3"/>
  <c r="AE112" i="3"/>
  <c r="AD112" i="3"/>
  <c r="V112" i="3"/>
  <c r="AB112" i="3"/>
  <c r="X112" i="3"/>
  <c r="AA112" i="3"/>
  <c r="L112" i="3"/>
  <c r="P112" i="3"/>
  <c r="S112" i="3"/>
  <c r="R112" i="3"/>
  <c r="Q112" i="3"/>
  <c r="J112" i="3"/>
  <c r="T112" i="3"/>
  <c r="M112" i="3"/>
  <c r="CZ109" i="3"/>
  <c r="F104" i="3"/>
  <c r="H104" i="3"/>
  <c r="E104" i="3"/>
  <c r="I104" i="3"/>
  <c r="C104" i="3"/>
  <c r="D104" i="3"/>
  <c r="G104" i="3"/>
  <c r="A103" i="3"/>
  <c r="B104" i="3"/>
  <c r="AF113" i="3"/>
  <c r="H104" i="2"/>
  <c r="I104" i="2"/>
  <c r="B104" i="2"/>
  <c r="G104" i="2"/>
  <c r="E104" i="2"/>
  <c r="D104" i="2"/>
  <c r="A103" i="2"/>
  <c r="C104" i="2"/>
  <c r="F104" i="2"/>
  <c r="BT105" i="2"/>
  <c r="BZ105" i="2"/>
  <c r="BX105" i="2"/>
  <c r="BV105" i="2"/>
  <c r="CB105" i="2"/>
  <c r="BR105" i="2"/>
  <c r="CE105" i="2"/>
  <c r="BD105" i="2"/>
  <c r="BG105" i="2"/>
  <c r="BJ105" i="2"/>
  <c r="BE105" i="2"/>
  <c r="CH105" i="2"/>
  <c r="CA105" i="2"/>
  <c r="CI105" i="2"/>
  <c r="BO105" i="2"/>
  <c r="BN105" i="2"/>
  <c r="BW105" i="2"/>
  <c r="BH105" i="2"/>
  <c r="BM105" i="2"/>
  <c r="BS105" i="2"/>
  <c r="BC105" i="2"/>
  <c r="BK105" i="2"/>
  <c r="BI105" i="2"/>
  <c r="BF105" i="2"/>
  <c r="BQ105" i="2"/>
  <c r="CC105" i="2"/>
  <c r="BL105" i="2"/>
  <c r="BY105" i="2"/>
  <c r="BU105" i="2"/>
  <c r="BP105" i="2"/>
  <c r="CG105" i="2"/>
  <c r="CD105" i="2"/>
  <c r="CF105" i="2"/>
  <c r="CV109" i="3"/>
  <c r="CK109" i="3"/>
  <c r="CQ109" i="3"/>
  <c r="CP109" i="3"/>
  <c r="CU109" i="3"/>
  <c r="CM109" i="3"/>
  <c r="CN109" i="3"/>
  <c r="CJ109" i="3"/>
  <c r="CW109" i="3"/>
  <c r="CX109" i="3"/>
  <c r="CO109" i="3"/>
  <c r="CL109" i="3"/>
  <c r="CY109" i="3"/>
  <c r="CI109" i="3"/>
  <c r="CT109" i="3"/>
  <c r="CR109" i="3"/>
  <c r="CH109" i="3"/>
  <c r="CS109" i="3"/>
  <c r="BE107" i="3" l="1"/>
  <c r="BH107" i="3"/>
  <c r="BI107" i="3"/>
  <c r="CB107" i="3"/>
  <c r="CD107" i="3"/>
  <c r="BN107" i="3"/>
  <c r="BU107" i="3"/>
  <c r="BO107" i="3"/>
  <c r="BF107" i="3"/>
  <c r="BQ107" i="3"/>
  <c r="CA107" i="3"/>
  <c r="BD107" i="3"/>
  <c r="BV107" i="3"/>
  <c r="BP107" i="3"/>
  <c r="BB107" i="3"/>
  <c r="DA107" i="3" s="1"/>
  <c r="BK107" i="3"/>
  <c r="BY107" i="3"/>
  <c r="BJ107" i="3"/>
  <c r="BG107" i="3"/>
  <c r="BC107" i="3"/>
  <c r="DB107" i="3" s="1"/>
  <c r="BL107" i="3"/>
  <c r="CC107" i="3"/>
  <c r="CE107" i="3"/>
  <c r="DC107" i="3" s="1"/>
  <c r="BT107" i="3"/>
  <c r="BX107" i="3"/>
  <c r="BA107" i="3"/>
  <c r="CG107" i="3"/>
  <c r="DE107" i="3" s="1"/>
  <c r="EJ109" i="3"/>
  <c r="EC109" i="3"/>
  <c r="DI109" i="3"/>
  <c r="DS109" i="3"/>
  <c r="EH109" i="3"/>
  <c r="DJ109" i="3"/>
  <c r="EL109" i="3"/>
  <c r="DV109" i="3"/>
  <c r="DW109" i="3"/>
  <c r="DH109" i="3"/>
  <c r="EF109" i="3"/>
  <c r="DQ109" i="3"/>
  <c r="DU109" i="3"/>
  <c r="DY109" i="3"/>
  <c r="DK109" i="3"/>
  <c r="EI109" i="3"/>
  <c r="DR109" i="3"/>
  <c r="EB109" i="3"/>
  <c r="DM109" i="3"/>
  <c r="EK109" i="3"/>
  <c r="DL109" i="3"/>
  <c r="ED109" i="3"/>
  <c r="DF109" i="3"/>
  <c r="DN109" i="3"/>
  <c r="DT109" i="3"/>
  <c r="EE109" i="3"/>
  <c r="DX109" i="3"/>
  <c r="DP109" i="3"/>
  <c r="DG109" i="3"/>
  <c r="EG109" i="3"/>
  <c r="EA109" i="3"/>
  <c r="DZ109" i="3"/>
  <c r="DO109" i="3"/>
  <c r="AL105" i="2" a="1"/>
  <c r="AL105" i="2" s="1"/>
  <c r="X105" i="2" a="1"/>
  <c r="X105" i="2" s="1"/>
  <c r="Y105" i="2" a="1"/>
  <c r="Y105" i="2" s="1"/>
  <c r="M105" i="2" a="1"/>
  <c r="M105" i="2" s="1"/>
  <c r="AN105" i="2" a="1"/>
  <c r="AN105" i="2" s="1"/>
  <c r="AE105" i="2" a="1"/>
  <c r="AE105" i="2" s="1"/>
  <c r="AF105" i="2" a="1"/>
  <c r="AF105" i="2" s="1"/>
  <c r="S105" i="2" a="1"/>
  <c r="S105" i="2" s="1"/>
  <c r="AP105" i="2" a="1"/>
  <c r="AP105" i="2" s="1"/>
  <c r="V105" i="2" a="1"/>
  <c r="V105" i="2" s="1"/>
  <c r="AJ105" i="2" a="1"/>
  <c r="AJ105" i="2" s="1"/>
  <c r="N105" i="2" a="1"/>
  <c r="N105" i="2" s="1"/>
  <c r="R105" i="2" a="1"/>
  <c r="R105" i="2" s="1"/>
  <c r="AB105" i="2" a="1"/>
  <c r="AB105" i="2" s="1"/>
  <c r="T105" i="2" a="1"/>
  <c r="T105" i="2" s="1"/>
  <c r="AD105" i="2" a="1"/>
  <c r="AD105" i="2" s="1"/>
  <c r="O105" i="2" a="1"/>
  <c r="O105" i="2" s="1"/>
  <c r="W105" i="2" a="1"/>
  <c r="W105" i="2" s="1"/>
  <c r="K105" i="2" a="1"/>
  <c r="K105" i="2" s="1"/>
  <c r="AH105" i="2" a="1"/>
  <c r="AH105" i="2" s="1"/>
  <c r="J105" i="2" a="1"/>
  <c r="J105" i="2" s="1"/>
  <c r="AA105" i="2" a="1"/>
  <c r="AA105" i="2" s="1"/>
  <c r="Z105" i="2" a="1"/>
  <c r="Z105" i="2" s="1"/>
  <c r="Q105" i="2" a="1"/>
  <c r="Q105" i="2" s="1"/>
  <c r="AO105" i="2" a="1"/>
  <c r="AO105" i="2" s="1"/>
  <c r="L105" i="2" a="1"/>
  <c r="L105" i="2" s="1"/>
  <c r="AM105" i="2" a="1"/>
  <c r="AM105" i="2" s="1"/>
  <c r="P105" i="2" a="1"/>
  <c r="P105" i="2" s="1"/>
  <c r="AC105" i="2" a="1"/>
  <c r="AC105" i="2" s="1"/>
  <c r="AG105" i="2" a="1"/>
  <c r="AG105" i="2" s="1"/>
  <c r="U105" i="2" a="1"/>
  <c r="U105" i="2" s="1"/>
  <c r="AK105" i="2" a="1"/>
  <c r="AK105" i="2" s="1"/>
  <c r="AI105" i="2" a="1"/>
  <c r="AI105" i="2" s="1"/>
  <c r="C103" i="2"/>
  <c r="B103" i="2"/>
  <c r="A102" i="2"/>
  <c r="F103" i="2"/>
  <c r="H103" i="2"/>
  <c r="D103" i="2"/>
  <c r="I103" i="2"/>
  <c r="E103" i="2"/>
  <c r="G103" i="2"/>
  <c r="BA103" i="2"/>
  <c r="AZ102" i="2"/>
  <c r="I103" i="3"/>
  <c r="H103" i="3"/>
  <c r="B103" i="3"/>
  <c r="G103" i="3"/>
  <c r="E103" i="3"/>
  <c r="C103" i="3"/>
  <c r="F103" i="3"/>
  <c r="D103" i="3"/>
  <c r="A102" i="3"/>
  <c r="CZ108" i="3"/>
  <c r="BB104" i="2"/>
  <c r="AL113" i="3"/>
  <c r="AK113" i="3"/>
  <c r="AM113" i="3"/>
  <c r="AI113" i="3"/>
  <c r="AH113" i="3"/>
  <c r="AG113" i="3"/>
  <c r="AJ113" i="3"/>
  <c r="AF112" i="3"/>
  <c r="CZ107" i="3"/>
  <c r="EM110" i="3"/>
  <c r="P111" i="3"/>
  <c r="AA111" i="3"/>
  <c r="Z111" i="3"/>
  <c r="W111" i="3"/>
  <c r="S111" i="3"/>
  <c r="U111" i="3"/>
  <c r="AB111" i="3"/>
  <c r="AE111" i="3"/>
  <c r="L111" i="3"/>
  <c r="V111" i="3"/>
  <c r="Y111" i="3"/>
  <c r="X111" i="3"/>
  <c r="J111" i="3"/>
  <c r="R111" i="3"/>
  <c r="M111" i="3"/>
  <c r="AC111" i="3"/>
  <c r="N111" i="3"/>
  <c r="K111" i="3"/>
  <c r="T111" i="3"/>
  <c r="Q111" i="3"/>
  <c r="AD111" i="3"/>
  <c r="O111" i="3"/>
  <c r="AQ106" i="2"/>
  <c r="CH108" i="3"/>
  <c r="CV108" i="3"/>
  <c r="CX108" i="3"/>
  <c r="CI108" i="3"/>
  <c r="CU108" i="3"/>
  <c r="CK108" i="3"/>
  <c r="CT108" i="3"/>
  <c r="CL108" i="3"/>
  <c r="CW108" i="3"/>
  <c r="CO108" i="3"/>
  <c r="CS108" i="3"/>
  <c r="CM108" i="3"/>
  <c r="CQ108" i="3"/>
  <c r="CP108" i="3"/>
  <c r="CN108" i="3"/>
  <c r="CR108" i="3"/>
  <c r="CY108" i="3"/>
  <c r="CJ108" i="3"/>
  <c r="BQ104" i="2"/>
  <c r="BC104" i="2"/>
  <c r="BM104" i="2"/>
  <c r="BJ104" i="2"/>
  <c r="BX104" i="2"/>
  <c r="BP104" i="2"/>
  <c r="CE104" i="2"/>
  <c r="BK104" i="2"/>
  <c r="BR104" i="2"/>
  <c r="BD104" i="2"/>
  <c r="BF104" i="2"/>
  <c r="BY104" i="2"/>
  <c r="CB104" i="2"/>
  <c r="CC104" i="2"/>
  <c r="BG104" i="2"/>
  <c r="BN104" i="2"/>
  <c r="BV104" i="2"/>
  <c r="BH104" i="2"/>
  <c r="CG104" i="2"/>
  <c r="CA104" i="2"/>
  <c r="BO104" i="2"/>
  <c r="BI104" i="2"/>
  <c r="BZ104" i="2"/>
  <c r="CF104" i="2"/>
  <c r="BS104" i="2"/>
  <c r="BE104" i="2"/>
  <c r="BT104" i="2"/>
  <c r="BU104" i="2"/>
  <c r="CD104" i="2"/>
  <c r="BW104" i="2"/>
  <c r="CI104" i="2"/>
  <c r="BL104" i="2"/>
  <c r="CH104" i="2"/>
  <c r="DT108" i="3" l="1"/>
  <c r="DH108" i="3"/>
  <c r="EG108" i="3"/>
  <c r="DN108" i="3"/>
  <c r="EF108" i="3"/>
  <c r="DX108" i="3"/>
  <c r="DO108" i="3"/>
  <c r="DY108" i="3"/>
  <c r="DK108" i="3"/>
  <c r="DL108" i="3"/>
  <c r="EK108" i="3"/>
  <c r="EL108" i="3"/>
  <c r="DI108" i="3"/>
  <c r="EA108" i="3"/>
  <c r="DZ108" i="3"/>
  <c r="DJ108" i="3"/>
  <c r="DF108" i="3"/>
  <c r="DQ108" i="3"/>
  <c r="AA104" i="2" a="1"/>
  <c r="AA104" i="2" s="1"/>
  <c r="Z104" i="2" a="1"/>
  <c r="Z104" i="2" s="1"/>
  <c r="AC104" i="2" a="1"/>
  <c r="AC104" i="2" s="1"/>
  <c r="AJ104" i="2" a="1"/>
  <c r="AJ104" i="2" s="1"/>
  <c r="V104" i="2" a="1"/>
  <c r="V104" i="2" s="1"/>
  <c r="U104" i="2" a="1"/>
  <c r="U104" i="2" s="1"/>
  <c r="P104" i="2" a="1"/>
  <c r="P104" i="2" s="1"/>
  <c r="X104" i="2" a="1"/>
  <c r="X104" i="2" s="1"/>
  <c r="S104" i="2" a="1"/>
  <c r="S104" i="2" s="1"/>
  <c r="L104" i="2" a="1"/>
  <c r="L104" i="2" s="1"/>
  <c r="J104" i="2" a="1"/>
  <c r="J104" i="2" s="1"/>
  <c r="AE104" i="2" a="1"/>
  <c r="AE104" i="2" s="1"/>
  <c r="N104" i="2" a="1"/>
  <c r="N104" i="2" s="1"/>
  <c r="AP104" i="2" a="1"/>
  <c r="AP104" i="2" s="1"/>
  <c r="W104" i="2" a="1"/>
  <c r="W104" i="2" s="1"/>
  <c r="AK104" i="2" a="1"/>
  <c r="AK104" i="2" s="1"/>
  <c r="AF104" i="2" a="1"/>
  <c r="AF104" i="2" s="1"/>
  <c r="AH104" i="2" a="1"/>
  <c r="AH104" i="2" s="1"/>
  <c r="R104" i="2" a="1"/>
  <c r="R104" i="2" s="1"/>
  <c r="Y104" i="2" a="1"/>
  <c r="Y104" i="2" s="1"/>
  <c r="Q104" i="2" a="1"/>
  <c r="Q104" i="2" s="1"/>
  <c r="AG104" i="2" a="1"/>
  <c r="AG104" i="2" s="1"/>
  <c r="AO104" i="2" a="1"/>
  <c r="AO104" i="2" s="1"/>
  <c r="O104" i="2" a="1"/>
  <c r="O104" i="2" s="1"/>
  <c r="AB104" i="2" a="1"/>
  <c r="AB104" i="2" s="1"/>
  <c r="AL104" i="2" a="1"/>
  <c r="AL104" i="2" s="1"/>
  <c r="AD104" i="2" a="1"/>
  <c r="AD104" i="2" s="1"/>
  <c r="AM104" i="2" a="1"/>
  <c r="AM104" i="2" s="1"/>
  <c r="AN104" i="2" a="1"/>
  <c r="AN104" i="2" s="1"/>
  <c r="AI104" i="2" a="1"/>
  <c r="AI104" i="2" s="1"/>
  <c r="K104" i="2" a="1"/>
  <c r="K104" i="2" s="1"/>
  <c r="M104" i="2" a="1"/>
  <c r="M104" i="2" s="1"/>
  <c r="T104" i="2" a="1"/>
  <c r="T104" i="2" s="1"/>
  <c r="AK112" i="3"/>
  <c r="AH112" i="3"/>
  <c r="AL112" i="3"/>
  <c r="AM112" i="3"/>
  <c r="AI112" i="3"/>
  <c r="AJ112" i="3"/>
  <c r="AG112" i="3"/>
  <c r="DP108" i="3"/>
  <c r="DM108" i="3"/>
  <c r="DV108" i="3"/>
  <c r="EC108" i="3"/>
  <c r="DW108" i="3"/>
  <c r="EB108" i="3"/>
  <c r="DS108" i="3"/>
  <c r="EJ108" i="3"/>
  <c r="EM109" i="3"/>
  <c r="Z110" i="3"/>
  <c r="AC110" i="3"/>
  <c r="S110" i="3"/>
  <c r="V110" i="3"/>
  <c r="P110" i="3"/>
  <c r="R110" i="3"/>
  <c r="L110" i="3"/>
  <c r="K110" i="3"/>
  <c r="O110" i="3"/>
  <c r="Q110" i="3"/>
  <c r="T110" i="3"/>
  <c r="AD110" i="3"/>
  <c r="N110" i="3"/>
  <c r="Y110" i="3"/>
  <c r="M110" i="3"/>
  <c r="AB110" i="3"/>
  <c r="U110" i="3"/>
  <c r="AA110" i="3"/>
  <c r="AE110" i="3"/>
  <c r="J110" i="3"/>
  <c r="X110" i="3"/>
  <c r="W110" i="3"/>
  <c r="BB103" i="2"/>
  <c r="AF111" i="3"/>
  <c r="E102" i="3"/>
  <c r="I102" i="3"/>
  <c r="H102" i="3"/>
  <c r="C102" i="3"/>
  <c r="D102" i="3"/>
  <c r="G102" i="3"/>
  <c r="A101" i="3"/>
  <c r="F102" i="3"/>
  <c r="B102" i="3"/>
  <c r="BA102" i="2"/>
  <c r="AZ101" i="2"/>
  <c r="D102" i="2"/>
  <c r="E102" i="2"/>
  <c r="G102" i="2"/>
  <c r="C102" i="2"/>
  <c r="A101" i="2"/>
  <c r="F102" i="2"/>
  <c r="H102" i="2"/>
  <c r="I102" i="2"/>
  <c r="B102" i="2"/>
  <c r="DG108" i="3"/>
  <c r="EH108" i="3"/>
  <c r="DR108" i="3"/>
  <c r="EI108" i="3"/>
  <c r="AQ105" i="2"/>
  <c r="BQ106" i="3"/>
  <c r="BF106" i="3"/>
  <c r="BK106" i="3"/>
  <c r="BS106" i="3"/>
  <c r="BL106" i="3"/>
  <c r="BO106" i="3"/>
  <c r="BY106" i="3"/>
  <c r="BH106" i="3"/>
  <c r="BI106" i="3"/>
  <c r="BP106" i="3"/>
  <c r="BD106" i="3"/>
  <c r="CF106" i="3"/>
  <c r="DD106" i="3" s="1"/>
  <c r="BE106" i="3"/>
  <c r="BA106" i="3"/>
  <c r="BW106" i="3"/>
  <c r="CC106" i="3"/>
  <c r="CB106" i="3"/>
  <c r="BT106" i="3"/>
  <c r="BM106" i="3"/>
  <c r="BR106" i="3"/>
  <c r="CD106" i="3"/>
  <c r="BV106" i="3"/>
  <c r="BJ106" i="3"/>
  <c r="CA106" i="3"/>
  <c r="BX106" i="3"/>
  <c r="CE106" i="3"/>
  <c r="DC106" i="3" s="1"/>
  <c r="BG106" i="3"/>
  <c r="BN106" i="3"/>
  <c r="BU106" i="3"/>
  <c r="CG106" i="3"/>
  <c r="DE106" i="3" s="1"/>
  <c r="BB106" i="3"/>
  <c r="DA106" i="3" s="1"/>
  <c r="BC106" i="3"/>
  <c r="DB106" i="3" s="1"/>
  <c r="BZ106" i="3"/>
  <c r="EE108" i="3"/>
  <c r="DU108" i="3"/>
  <c r="ED108" i="3"/>
  <c r="BX103" i="2"/>
  <c r="BC103" i="2"/>
  <c r="CB103" i="2"/>
  <c r="CF103" i="2"/>
  <c r="BT103" i="2"/>
  <c r="BQ103" i="2"/>
  <c r="BO103" i="2"/>
  <c r="BI103" i="2"/>
  <c r="CD103" i="2"/>
  <c r="BH103" i="2"/>
  <c r="BE103" i="2"/>
  <c r="BR103" i="2"/>
  <c r="BG103" i="2"/>
  <c r="CI103" i="2"/>
  <c r="BM103" i="2"/>
  <c r="BY103" i="2"/>
  <c r="BK103" i="2"/>
  <c r="BS103" i="2"/>
  <c r="BW103" i="2"/>
  <c r="BF103" i="2"/>
  <c r="CH103" i="2"/>
  <c r="BL103" i="2"/>
  <c r="BU103" i="2"/>
  <c r="BD103" i="2"/>
  <c r="BJ103" i="2"/>
  <c r="CC103" i="2"/>
  <c r="CE103" i="2"/>
  <c r="BV103" i="2"/>
  <c r="BN103" i="2"/>
  <c r="BP103" i="2"/>
  <c r="BZ103" i="2"/>
  <c r="CG103" i="2"/>
  <c r="CA103" i="2"/>
  <c r="CX107" i="3"/>
  <c r="CI107" i="3"/>
  <c r="CV107" i="3"/>
  <c r="CU107" i="3"/>
  <c r="CO107" i="3"/>
  <c r="CP107" i="3"/>
  <c r="CW107" i="3"/>
  <c r="CK107" i="3"/>
  <c r="CJ107" i="3"/>
  <c r="CT107" i="3"/>
  <c r="CM107" i="3"/>
  <c r="CN107" i="3"/>
  <c r="CR107" i="3"/>
  <c r="CS107" i="3"/>
  <c r="CY107" i="3"/>
  <c r="CH107" i="3"/>
  <c r="CL107" i="3"/>
  <c r="CQ107" i="3"/>
  <c r="EM108" i="3" l="1"/>
  <c r="EC107" i="3"/>
  <c r="EG107" i="3"/>
  <c r="DX107" i="3"/>
  <c r="DI107" i="3"/>
  <c r="DO107" i="3"/>
  <c r="DZ107" i="3"/>
  <c r="DK107" i="3"/>
  <c r="EK107" i="3"/>
  <c r="DQ107" i="3"/>
  <c r="EB107" i="3"/>
  <c r="DG107" i="3"/>
  <c r="DY107" i="3"/>
  <c r="EI107" i="3"/>
  <c r="DV107" i="3"/>
  <c r="DS107" i="3"/>
  <c r="DM107" i="3"/>
  <c r="DJ107" i="3"/>
  <c r="DP107" i="3"/>
  <c r="DW107" i="3"/>
  <c r="DN107" i="3"/>
  <c r="DL107" i="3"/>
  <c r="EH107" i="3"/>
  <c r="DT107" i="3"/>
  <c r="DR107" i="3"/>
  <c r="DF107" i="3"/>
  <c r="EJ107" i="3"/>
  <c r="DH107" i="3"/>
  <c r="EL107" i="3"/>
  <c r="ED107" i="3"/>
  <c r="DU107" i="3"/>
  <c r="EF107" i="3"/>
  <c r="EA107" i="3"/>
  <c r="EE107" i="3"/>
  <c r="K103" i="2" a="1"/>
  <c r="K103" i="2" s="1"/>
  <c r="AO103" i="2" a="1"/>
  <c r="AO103" i="2" s="1"/>
  <c r="AA103" i="2" a="1"/>
  <c r="AA103" i="2" s="1"/>
  <c r="AD103" i="2" a="1"/>
  <c r="AD103" i="2" s="1"/>
  <c r="AN103" i="2" a="1"/>
  <c r="AN103" i="2" s="1"/>
  <c r="Z103" i="2" a="1"/>
  <c r="Z103" i="2" s="1"/>
  <c r="AK103" i="2" a="1"/>
  <c r="AK103" i="2" s="1"/>
  <c r="X103" i="2" a="1"/>
  <c r="X103" i="2" s="1"/>
  <c r="J103" i="2" a="1"/>
  <c r="J103" i="2" s="1"/>
  <c r="W103" i="2" a="1"/>
  <c r="W103" i="2" s="1"/>
  <c r="AE103" i="2" a="1"/>
  <c r="AE103" i="2" s="1"/>
  <c r="AB103" i="2" a="1"/>
  <c r="AB103" i="2" s="1"/>
  <c r="AP103" i="2" a="1"/>
  <c r="AP103" i="2" s="1"/>
  <c r="R103" i="2" a="1"/>
  <c r="R103" i="2" s="1"/>
  <c r="AJ103" i="2" a="1"/>
  <c r="AJ103" i="2" s="1"/>
  <c r="AC103" i="2" a="1"/>
  <c r="AC103" i="2" s="1"/>
  <c r="AH103" i="2" a="1"/>
  <c r="AH103" i="2" s="1"/>
  <c r="AM103" i="2" a="1"/>
  <c r="AM103" i="2" s="1"/>
  <c r="V103" i="2" a="1"/>
  <c r="V103" i="2" s="1"/>
  <c r="O103" i="2" a="1"/>
  <c r="O103" i="2" s="1"/>
  <c r="L103" i="2" a="1"/>
  <c r="L103" i="2" s="1"/>
  <c r="AL103" i="2" a="1"/>
  <c r="AL103" i="2" s="1"/>
  <c r="Q103" i="2" a="1"/>
  <c r="Q103" i="2" s="1"/>
  <c r="M103" i="2" a="1"/>
  <c r="M103" i="2" s="1"/>
  <c r="Y103" i="2" a="1"/>
  <c r="Y103" i="2" s="1"/>
  <c r="AF103" i="2" a="1"/>
  <c r="AF103" i="2" s="1"/>
  <c r="AI103" i="2" a="1"/>
  <c r="AI103" i="2" s="1"/>
  <c r="S103" i="2" a="1"/>
  <c r="S103" i="2" s="1"/>
  <c r="P103" i="2" a="1"/>
  <c r="P103" i="2" s="1"/>
  <c r="N103" i="2" a="1"/>
  <c r="N103" i="2" s="1"/>
  <c r="T103" i="2" a="1"/>
  <c r="T103" i="2" s="1"/>
  <c r="AG103" i="2" a="1"/>
  <c r="AG103" i="2" s="1"/>
  <c r="U103" i="2" a="1"/>
  <c r="U103" i="2" s="1"/>
  <c r="BF105" i="3"/>
  <c r="CA105" i="3"/>
  <c r="CD105" i="3"/>
  <c r="BH105" i="3"/>
  <c r="BQ105" i="3"/>
  <c r="BO105" i="3"/>
  <c r="CC105" i="3"/>
  <c r="BJ105" i="3"/>
  <c r="BR105" i="3"/>
  <c r="BZ105" i="3"/>
  <c r="CF105" i="3"/>
  <c r="DD105" i="3" s="1"/>
  <c r="BB105" i="3"/>
  <c r="DA105" i="3" s="1"/>
  <c r="CE105" i="3"/>
  <c r="DC105" i="3" s="1"/>
  <c r="CB105" i="3"/>
  <c r="CG105" i="3"/>
  <c r="DE105" i="3" s="1"/>
  <c r="BE105" i="3"/>
  <c r="BS105" i="3"/>
  <c r="BG105" i="3"/>
  <c r="BK105" i="3"/>
  <c r="BN105" i="3"/>
  <c r="BP105" i="3"/>
  <c r="BX105" i="3"/>
  <c r="BM105" i="3"/>
  <c r="BA105" i="3"/>
  <c r="BL105" i="3"/>
  <c r="BT105" i="3"/>
  <c r="BU105" i="3"/>
  <c r="BY105" i="3"/>
  <c r="BV105" i="3"/>
  <c r="BD105" i="3"/>
  <c r="BW105" i="3"/>
  <c r="BC105" i="3"/>
  <c r="DB105" i="3" s="1"/>
  <c r="BI105" i="3"/>
  <c r="CZ106" i="3"/>
  <c r="C101" i="3"/>
  <c r="B101" i="3"/>
  <c r="F101" i="3"/>
  <c r="D101" i="3"/>
  <c r="I101" i="3"/>
  <c r="E101" i="3"/>
  <c r="A100" i="3"/>
  <c r="H101" i="3"/>
  <c r="G101" i="3"/>
  <c r="AH111" i="3"/>
  <c r="AL111" i="3"/>
  <c r="AM111" i="3"/>
  <c r="AJ111" i="3"/>
  <c r="AG111" i="3"/>
  <c r="AK111" i="3"/>
  <c r="AI111" i="3"/>
  <c r="C101" i="2"/>
  <c r="B101" i="2"/>
  <c r="E101" i="2"/>
  <c r="F101" i="2"/>
  <c r="G101" i="2"/>
  <c r="H101" i="2"/>
  <c r="I101" i="2"/>
  <c r="A100" i="2"/>
  <c r="D101" i="2"/>
  <c r="AF110" i="3"/>
  <c r="Y108" i="3"/>
  <c r="S108" i="3"/>
  <c r="W108" i="3"/>
  <c r="Z108" i="3"/>
  <c r="P108" i="3"/>
  <c r="Q108" i="3"/>
  <c r="AC108" i="3"/>
  <c r="U108" i="3"/>
  <c r="R108" i="3"/>
  <c r="AA108" i="3"/>
  <c r="O108" i="3"/>
  <c r="T108" i="3"/>
  <c r="AE108" i="3"/>
  <c r="V108" i="3"/>
  <c r="M108" i="3"/>
  <c r="X108" i="3"/>
  <c r="K108" i="3"/>
  <c r="N108" i="3"/>
  <c r="AB108" i="3"/>
  <c r="L108" i="3"/>
  <c r="J108" i="3"/>
  <c r="AD108" i="3"/>
  <c r="BA101" i="2"/>
  <c r="AZ100" i="2"/>
  <c r="BB102" i="2"/>
  <c r="AQ104" i="2"/>
  <c r="Q109" i="3"/>
  <c r="Z109" i="3"/>
  <c r="L109" i="3"/>
  <c r="AC109" i="3"/>
  <c r="AD109" i="3"/>
  <c r="N109" i="3"/>
  <c r="O109" i="3"/>
  <c r="U109" i="3"/>
  <c r="R109" i="3"/>
  <c r="S109" i="3"/>
  <c r="V109" i="3"/>
  <c r="P109" i="3"/>
  <c r="Y109" i="3"/>
  <c r="AE109" i="3"/>
  <c r="W109" i="3"/>
  <c r="AA109" i="3"/>
  <c r="K109" i="3"/>
  <c r="X109" i="3"/>
  <c r="J109" i="3"/>
  <c r="AB109" i="3"/>
  <c r="M109" i="3"/>
  <c r="T109" i="3"/>
  <c r="BK102" i="2"/>
  <c r="BN102" i="2"/>
  <c r="BZ102" i="2"/>
  <c r="BD102" i="2"/>
  <c r="CB102" i="2"/>
  <c r="BJ102" i="2"/>
  <c r="CF102" i="2"/>
  <c r="BG102" i="2"/>
  <c r="BU102" i="2"/>
  <c r="BO102" i="2"/>
  <c r="BV102" i="2"/>
  <c r="BE102" i="2"/>
  <c r="CA102" i="2"/>
  <c r="BQ102" i="2"/>
  <c r="BS102" i="2"/>
  <c r="BL102" i="2"/>
  <c r="BY102" i="2"/>
  <c r="BH102" i="2"/>
  <c r="CH102" i="2"/>
  <c r="BF102" i="2"/>
  <c r="BX102" i="2"/>
  <c r="CI102" i="2"/>
  <c r="CE102" i="2"/>
  <c r="BT102" i="2"/>
  <c r="CD102" i="2"/>
  <c r="BP102" i="2"/>
  <c r="CG102" i="2"/>
  <c r="BM102" i="2"/>
  <c r="CC102" i="2"/>
  <c r="BC102" i="2"/>
  <c r="BW102" i="2"/>
  <c r="BR102" i="2"/>
  <c r="BI102" i="2"/>
  <c r="CK106" i="3"/>
  <c r="CU106" i="3"/>
  <c r="CI106" i="3"/>
  <c r="CV106" i="3"/>
  <c r="CW106" i="3"/>
  <c r="CY106" i="3"/>
  <c r="CJ106" i="3"/>
  <c r="CH106" i="3"/>
  <c r="CR106" i="3"/>
  <c r="CO106" i="3"/>
  <c r="CT106" i="3"/>
  <c r="CP106" i="3"/>
  <c r="CL106" i="3"/>
  <c r="CM106" i="3"/>
  <c r="CN106" i="3"/>
  <c r="CX106" i="3"/>
  <c r="CQ106" i="3"/>
  <c r="CS106" i="3"/>
  <c r="EM107" i="3" l="1"/>
  <c r="X107" i="3" s="1"/>
  <c r="DY106" i="3"/>
  <c r="DZ106" i="3"/>
  <c r="DN106" i="3"/>
  <c r="DI106" i="3"/>
  <c r="EC106" i="3"/>
  <c r="DV106" i="3"/>
  <c r="DK106" i="3"/>
  <c r="EE106" i="3"/>
  <c r="DH106" i="3"/>
  <c r="EF106" i="3"/>
  <c r="EL106" i="3"/>
  <c r="EG106" i="3"/>
  <c r="DJ106" i="3"/>
  <c r="EH106" i="3"/>
  <c r="DO106" i="3"/>
  <c r="EI106" i="3"/>
  <c r="DL106" i="3"/>
  <c r="EJ106" i="3"/>
  <c r="DS106" i="3"/>
  <c r="DQ106" i="3"/>
  <c r="DF106" i="3"/>
  <c r="ED106" i="3"/>
  <c r="DP106" i="3"/>
  <c r="DU106" i="3"/>
  <c r="DW106" i="3"/>
  <c r="EK106" i="3"/>
  <c r="EA106" i="3"/>
  <c r="DX106" i="3"/>
  <c r="DM106" i="3"/>
  <c r="EB106" i="3"/>
  <c r="DR106" i="3"/>
  <c r="DG106" i="3"/>
  <c r="DT106" i="3"/>
  <c r="S102" i="2" a="1"/>
  <c r="S102" i="2" s="1"/>
  <c r="P102" i="2" a="1"/>
  <c r="P102" i="2" s="1"/>
  <c r="X102" i="2" a="1"/>
  <c r="X102" i="2" s="1"/>
  <c r="AF102" i="2" a="1"/>
  <c r="AF102" i="2" s="1"/>
  <c r="N102" i="2" a="1"/>
  <c r="N102" i="2" s="1"/>
  <c r="Q102" i="2" a="1"/>
  <c r="Q102" i="2" s="1"/>
  <c r="Y102" i="2" a="1"/>
  <c r="Y102" i="2" s="1"/>
  <c r="AG102" i="2" a="1"/>
  <c r="AG102" i="2" s="1"/>
  <c r="L102" i="2" a="1"/>
  <c r="L102" i="2" s="1"/>
  <c r="V102" i="2" a="1"/>
  <c r="V102" i="2" s="1"/>
  <c r="Z102" i="2" a="1"/>
  <c r="Z102" i="2" s="1"/>
  <c r="AD102" i="2" a="1"/>
  <c r="AD102" i="2" s="1"/>
  <c r="AA102" i="2" a="1"/>
  <c r="AA102" i="2" s="1"/>
  <c r="AE102" i="2" a="1"/>
  <c r="AE102" i="2" s="1"/>
  <c r="AM102" i="2" a="1"/>
  <c r="AM102" i="2" s="1"/>
  <c r="O102" i="2" a="1"/>
  <c r="O102" i="2" s="1"/>
  <c r="W102" i="2" a="1"/>
  <c r="W102" i="2" s="1"/>
  <c r="AN102" i="2" a="1"/>
  <c r="AN102" i="2" s="1"/>
  <c r="M102" i="2" a="1"/>
  <c r="M102" i="2" s="1"/>
  <c r="T102" i="2" a="1"/>
  <c r="T102" i="2" s="1"/>
  <c r="AB102" i="2" a="1"/>
  <c r="AB102" i="2" s="1"/>
  <c r="AJ102" i="2" a="1"/>
  <c r="AJ102" i="2" s="1"/>
  <c r="AK102" i="2" a="1"/>
  <c r="AK102" i="2" s="1"/>
  <c r="AI102" i="2" a="1"/>
  <c r="AI102" i="2" s="1"/>
  <c r="AO102" i="2" a="1"/>
  <c r="AO102" i="2" s="1"/>
  <c r="J102" i="2" a="1"/>
  <c r="J102" i="2" s="1"/>
  <c r="U102" i="2" a="1"/>
  <c r="U102" i="2" s="1"/>
  <c r="AC102" i="2" a="1"/>
  <c r="AC102" i="2" s="1"/>
  <c r="K102" i="2" a="1"/>
  <c r="K102" i="2" s="1"/>
  <c r="AP102" i="2" a="1"/>
  <c r="AP102" i="2" s="1"/>
  <c r="AH102" i="2" a="1"/>
  <c r="AH102" i="2" s="1"/>
  <c r="AL102" i="2" a="1"/>
  <c r="AL102" i="2" s="1"/>
  <c r="R102" i="2" a="1"/>
  <c r="R102" i="2" s="1"/>
  <c r="BB101" i="2"/>
  <c r="AF109" i="3"/>
  <c r="AF108" i="3"/>
  <c r="AL110" i="3"/>
  <c r="AI110" i="3"/>
  <c r="AG110" i="3"/>
  <c r="AJ110" i="3"/>
  <c r="AK110" i="3"/>
  <c r="AM110" i="3"/>
  <c r="AH110" i="3"/>
  <c r="A99" i="2"/>
  <c r="D100" i="2"/>
  <c r="H100" i="2"/>
  <c r="I100" i="2"/>
  <c r="C100" i="2"/>
  <c r="B100" i="2"/>
  <c r="E100" i="2"/>
  <c r="F100" i="2"/>
  <c r="G100" i="2"/>
  <c r="A99" i="3"/>
  <c r="H100" i="3"/>
  <c r="E100" i="3"/>
  <c r="D100" i="3"/>
  <c r="B100" i="3"/>
  <c r="I100" i="3"/>
  <c r="G100" i="3"/>
  <c r="F100" i="3"/>
  <c r="C100" i="3"/>
  <c r="BA104" i="3"/>
  <c r="CC104" i="3"/>
  <c r="BR104" i="3"/>
  <c r="BV104" i="3"/>
  <c r="BS104" i="3"/>
  <c r="CB104" i="3"/>
  <c r="BJ104" i="3"/>
  <c r="BO104" i="3"/>
  <c r="BZ104" i="3"/>
  <c r="BH104" i="3"/>
  <c r="BD104" i="3"/>
  <c r="CF104" i="3"/>
  <c r="DD104" i="3" s="1"/>
  <c r="BI104" i="3"/>
  <c r="BX104" i="3"/>
  <c r="BN104" i="3"/>
  <c r="CE104" i="3"/>
  <c r="DC104" i="3" s="1"/>
  <c r="CG104" i="3"/>
  <c r="DE104" i="3" s="1"/>
  <c r="BF104" i="3"/>
  <c r="BE104" i="3"/>
  <c r="BL104" i="3"/>
  <c r="BC104" i="3"/>
  <c r="DB104" i="3" s="1"/>
  <c r="CD104" i="3"/>
  <c r="BW104" i="3"/>
  <c r="BB104" i="3"/>
  <c r="DA104" i="3" s="1"/>
  <c r="CA104" i="3"/>
  <c r="BP104" i="3"/>
  <c r="BK104" i="3"/>
  <c r="BT104" i="3"/>
  <c r="BQ104" i="3"/>
  <c r="BY104" i="3"/>
  <c r="BM104" i="3"/>
  <c r="BG104" i="3"/>
  <c r="BU104" i="3"/>
  <c r="CZ105" i="3"/>
  <c r="AQ103" i="2"/>
  <c r="AZ99" i="2"/>
  <c r="BA100" i="2"/>
  <c r="CR105" i="3"/>
  <c r="CL105" i="3"/>
  <c r="CN105" i="3"/>
  <c r="CX105" i="3"/>
  <c r="CU105" i="3"/>
  <c r="CP105" i="3"/>
  <c r="CJ105" i="3"/>
  <c r="CI105" i="3"/>
  <c r="CS105" i="3"/>
  <c r="CH105" i="3"/>
  <c r="CO105" i="3"/>
  <c r="CW105" i="3"/>
  <c r="CM105" i="3"/>
  <c r="CV105" i="3"/>
  <c r="CQ105" i="3"/>
  <c r="CY105" i="3"/>
  <c r="CT105" i="3"/>
  <c r="CK105" i="3"/>
  <c r="CF101" i="2"/>
  <c r="BG101" i="2"/>
  <c r="CC101" i="2"/>
  <c r="BP101" i="2"/>
  <c r="BY101" i="2"/>
  <c r="BJ101" i="2"/>
  <c r="BE101" i="2"/>
  <c r="CH101" i="2"/>
  <c r="BO101" i="2"/>
  <c r="BX101" i="2"/>
  <c r="BN101" i="2"/>
  <c r="BC101" i="2"/>
  <c r="CI101" i="2"/>
  <c r="CA101" i="2"/>
  <c r="BV101" i="2"/>
  <c r="BR101" i="2"/>
  <c r="BQ101" i="2"/>
  <c r="BK101" i="2"/>
  <c r="BI101" i="2"/>
  <c r="CB101" i="2"/>
  <c r="BZ101" i="2"/>
  <c r="BD101" i="2"/>
  <c r="CD101" i="2"/>
  <c r="BS101" i="2"/>
  <c r="BM101" i="2"/>
  <c r="BF101" i="2"/>
  <c r="BU101" i="2"/>
  <c r="CE101" i="2"/>
  <c r="BW101" i="2"/>
  <c r="BH101" i="2"/>
  <c r="CG101" i="2"/>
  <c r="BT101" i="2"/>
  <c r="BL101" i="2"/>
  <c r="AQ102" i="2" l="1"/>
  <c r="S107" i="3"/>
  <c r="L107" i="3"/>
  <c r="T107" i="3"/>
  <c r="R107" i="3"/>
  <c r="V107" i="3"/>
  <c r="AC107" i="3"/>
  <c r="N107" i="3"/>
  <c r="K107" i="3"/>
  <c r="Q107" i="3"/>
  <c r="J107" i="3"/>
  <c r="O107" i="3"/>
  <c r="W107" i="3"/>
  <c r="Z107" i="3"/>
  <c r="AB107" i="3"/>
  <c r="M107" i="3"/>
  <c r="AF107" i="3" s="1"/>
  <c r="AA107" i="3"/>
  <c r="AD107" i="3"/>
  <c r="Y107" i="3"/>
  <c r="U107" i="3"/>
  <c r="AE107" i="3"/>
  <c r="P107" i="3"/>
  <c r="V101" i="2" a="1"/>
  <c r="V101" i="2" s="1"/>
  <c r="AJ101" i="2" a="1"/>
  <c r="AJ101" i="2" s="1"/>
  <c r="S101" i="2" a="1"/>
  <c r="S101" i="2" s="1"/>
  <c r="W101" i="2" a="1"/>
  <c r="W101" i="2" s="1"/>
  <c r="N101" i="2" a="1"/>
  <c r="N101" i="2" s="1"/>
  <c r="AI101" i="2" a="1"/>
  <c r="AI101" i="2" s="1"/>
  <c r="AP101" i="2" a="1"/>
  <c r="AP101" i="2" s="1"/>
  <c r="AH101" i="2" a="1"/>
  <c r="AH101" i="2" s="1"/>
  <c r="M101" i="2" a="1"/>
  <c r="M101" i="2" s="1"/>
  <c r="J101" i="2" a="1"/>
  <c r="J101" i="2" s="1"/>
  <c r="U101" i="2" a="1"/>
  <c r="U101" i="2" s="1"/>
  <c r="P101" i="2" a="1"/>
  <c r="P101" i="2" s="1"/>
  <c r="AK101" i="2" a="1"/>
  <c r="AK101" i="2" s="1"/>
  <c r="AF101" i="2" a="1"/>
  <c r="AF101" i="2" s="1"/>
  <c r="AA101" i="2" a="1"/>
  <c r="AA101" i="2" s="1"/>
  <c r="K101" i="2" a="1"/>
  <c r="K101" i="2" s="1"/>
  <c r="AG101" i="2" a="1"/>
  <c r="AG101" i="2" s="1"/>
  <c r="R101" i="2" a="1"/>
  <c r="R101" i="2" s="1"/>
  <c r="Q101" i="2" a="1"/>
  <c r="Q101" i="2" s="1"/>
  <c r="AD101" i="2" a="1"/>
  <c r="AD101" i="2" s="1"/>
  <c r="AO101" i="2" a="1"/>
  <c r="AO101" i="2" s="1"/>
  <c r="Y101" i="2" a="1"/>
  <c r="Y101" i="2" s="1"/>
  <c r="L101" i="2" a="1"/>
  <c r="L101" i="2" s="1"/>
  <c r="O101" i="2" a="1"/>
  <c r="O101" i="2" s="1"/>
  <c r="Z101" i="2" a="1"/>
  <c r="Z101" i="2" s="1"/>
  <c r="AE101" i="2" a="1"/>
  <c r="AE101" i="2" s="1"/>
  <c r="T101" i="2" a="1"/>
  <c r="T101" i="2" s="1"/>
  <c r="AM101" i="2" a="1"/>
  <c r="AM101" i="2" s="1"/>
  <c r="X101" i="2" a="1"/>
  <c r="X101" i="2" s="1"/>
  <c r="AC101" i="2" a="1"/>
  <c r="AC101" i="2" s="1"/>
  <c r="AB101" i="2" a="1"/>
  <c r="AB101" i="2" s="1"/>
  <c r="AL101" i="2" a="1"/>
  <c r="AL101" i="2" s="1"/>
  <c r="AN101" i="2" a="1"/>
  <c r="AN101" i="2" s="1"/>
  <c r="ED105" i="3"/>
  <c r="DO105" i="3"/>
  <c r="EB105" i="3"/>
  <c r="EL105" i="3"/>
  <c r="DX105" i="3"/>
  <c r="DQ105" i="3"/>
  <c r="DP105" i="3"/>
  <c r="DR105" i="3"/>
  <c r="DZ105" i="3"/>
  <c r="DS105" i="3"/>
  <c r="EK105" i="3"/>
  <c r="DM105" i="3"/>
  <c r="DT105" i="3"/>
  <c r="DU105" i="3"/>
  <c r="DW105" i="3"/>
  <c r="DY105" i="3"/>
  <c r="EF105" i="3"/>
  <c r="DN105" i="3"/>
  <c r="DG105" i="3"/>
  <c r="EA105" i="3"/>
  <c r="DF105" i="3"/>
  <c r="DH105" i="3"/>
  <c r="DI105" i="3"/>
  <c r="DL105" i="3"/>
  <c r="EG105" i="3"/>
  <c r="DJ105" i="3"/>
  <c r="DK105" i="3"/>
  <c r="EE105" i="3"/>
  <c r="EH105" i="3"/>
  <c r="EJ105" i="3"/>
  <c r="EC105" i="3"/>
  <c r="EI105" i="3"/>
  <c r="DV105" i="3"/>
  <c r="BA99" i="2"/>
  <c r="AZ98" i="2"/>
  <c r="A98" i="2"/>
  <c r="G99" i="2"/>
  <c r="H99" i="2"/>
  <c r="C99" i="2"/>
  <c r="I99" i="2"/>
  <c r="B99" i="2"/>
  <c r="D99" i="2"/>
  <c r="E99" i="2"/>
  <c r="F99" i="2"/>
  <c r="BB100" i="2"/>
  <c r="AL108" i="3"/>
  <c r="AH108" i="3"/>
  <c r="AK108" i="3"/>
  <c r="AG108" i="3"/>
  <c r="AM108" i="3"/>
  <c r="AI108" i="3"/>
  <c r="AJ108" i="3"/>
  <c r="EM106" i="3"/>
  <c r="AJ109" i="3"/>
  <c r="AM109" i="3"/>
  <c r="AL109" i="3"/>
  <c r="AG109" i="3"/>
  <c r="AH109" i="3"/>
  <c r="AI109" i="3"/>
  <c r="AK109" i="3"/>
  <c r="BW102" i="3"/>
  <c r="BV102" i="3"/>
  <c r="BH102" i="3"/>
  <c r="BG102" i="3"/>
  <c r="CG102" i="3"/>
  <c r="DE102" i="3" s="1"/>
  <c r="BP102" i="3"/>
  <c r="BQ102" i="3"/>
  <c r="BK102" i="3"/>
  <c r="BJ102" i="3"/>
  <c r="BI102" i="3"/>
  <c r="BE102" i="3"/>
  <c r="CC102" i="3"/>
  <c r="BD102" i="3"/>
  <c r="BC102" i="3"/>
  <c r="DB102" i="3" s="1"/>
  <c r="CF102" i="3"/>
  <c r="DD102" i="3" s="1"/>
  <c r="BO102" i="3"/>
  <c r="BU102" i="3"/>
  <c r="BL102" i="3"/>
  <c r="BF102" i="3"/>
  <c r="BY102" i="3"/>
  <c r="BA102" i="3"/>
  <c r="BM102" i="3"/>
  <c r="BZ102" i="3"/>
  <c r="BR102" i="3"/>
  <c r="BT102" i="3"/>
  <c r="BN102" i="3"/>
  <c r="CB102" i="3"/>
  <c r="CE102" i="3"/>
  <c r="DC102" i="3" s="1"/>
  <c r="CD102" i="3"/>
  <c r="BS102" i="3"/>
  <c r="BX102" i="3"/>
  <c r="CA102" i="3"/>
  <c r="BB102" i="3"/>
  <c r="DA102" i="3" s="1"/>
  <c r="CF103" i="3"/>
  <c r="DD103" i="3" s="1"/>
  <c r="BT103" i="3"/>
  <c r="BA103" i="3"/>
  <c r="BN103" i="3"/>
  <c r="BR103" i="3"/>
  <c r="BU103" i="3"/>
  <c r="BZ103" i="3"/>
  <c r="BP103" i="3"/>
  <c r="CB103" i="3"/>
  <c r="BE103" i="3"/>
  <c r="CG103" i="3"/>
  <c r="DE103" i="3" s="1"/>
  <c r="BF103" i="3"/>
  <c r="CD103" i="3"/>
  <c r="BC103" i="3"/>
  <c r="DB103" i="3" s="1"/>
  <c r="BJ103" i="3"/>
  <c r="BH103" i="3"/>
  <c r="BV103" i="3"/>
  <c r="CE103" i="3"/>
  <c r="DC103" i="3" s="1"/>
  <c r="BK103" i="3"/>
  <c r="BQ103" i="3"/>
  <c r="BB103" i="3"/>
  <c r="DA103" i="3" s="1"/>
  <c r="CC103" i="3"/>
  <c r="BM103" i="3"/>
  <c r="BD103" i="3"/>
  <c r="BL103" i="3"/>
  <c r="BI103" i="3"/>
  <c r="CA103" i="3"/>
  <c r="BY103" i="3"/>
  <c r="BG103" i="3"/>
  <c r="BW103" i="3"/>
  <c r="BO103" i="3"/>
  <c r="BX103" i="3"/>
  <c r="BS103" i="3"/>
  <c r="CZ104" i="3"/>
  <c r="I99" i="3"/>
  <c r="B99" i="3"/>
  <c r="H99" i="3"/>
  <c r="D99" i="3"/>
  <c r="C99" i="3"/>
  <c r="G99" i="3"/>
  <c r="A98" i="3"/>
  <c r="F99" i="3"/>
  <c r="E99" i="3"/>
  <c r="CS104" i="3"/>
  <c r="CN104" i="3"/>
  <c r="CJ104" i="3"/>
  <c r="CR104" i="3"/>
  <c r="CH104" i="3"/>
  <c r="CO104" i="3"/>
  <c r="CL104" i="3"/>
  <c r="CQ104" i="3"/>
  <c r="CI104" i="3"/>
  <c r="CW104" i="3"/>
  <c r="CM104" i="3"/>
  <c r="CT104" i="3"/>
  <c r="CY104" i="3"/>
  <c r="CP104" i="3"/>
  <c r="CV104" i="3"/>
  <c r="CU104" i="3"/>
  <c r="CX104" i="3"/>
  <c r="CK104" i="3"/>
  <c r="CJ103" i="3"/>
  <c r="CY103" i="3"/>
  <c r="CP103" i="3"/>
  <c r="CK103" i="3"/>
  <c r="CL103" i="3"/>
  <c r="CX103" i="3"/>
  <c r="CN103" i="3"/>
  <c r="CR103" i="3"/>
  <c r="CS103" i="3"/>
  <c r="CQ103" i="3"/>
  <c r="CI103" i="3"/>
  <c r="CU103" i="3"/>
  <c r="CT103" i="3"/>
  <c r="CV103" i="3"/>
  <c r="CO103" i="3"/>
  <c r="CH103" i="3"/>
  <c r="CW103" i="3"/>
  <c r="CM103" i="3"/>
  <c r="CG100" i="2"/>
  <c r="BI100" i="2"/>
  <c r="CE100" i="2"/>
  <c r="BX100" i="2"/>
  <c r="BH100" i="2"/>
  <c r="BU100" i="2"/>
  <c r="BM100" i="2"/>
  <c r="BQ100" i="2"/>
  <c r="BN100" i="2"/>
  <c r="BG100" i="2"/>
  <c r="BC100" i="2"/>
  <c r="BY100" i="2"/>
  <c r="CF100" i="2"/>
  <c r="BW100" i="2"/>
  <c r="BO100" i="2"/>
  <c r="CC100" i="2"/>
  <c r="BZ100" i="2"/>
  <c r="CD100" i="2"/>
  <c r="BF100" i="2"/>
  <c r="BD100" i="2"/>
  <c r="BR100" i="2"/>
  <c r="BL100" i="2"/>
  <c r="BE100" i="2"/>
  <c r="BS100" i="2"/>
  <c r="BP100" i="2"/>
  <c r="CI100" i="2"/>
  <c r="CH100" i="2"/>
  <c r="BJ100" i="2"/>
  <c r="CB100" i="2"/>
  <c r="CA100" i="2"/>
  <c r="BT100" i="2"/>
  <c r="BV100" i="2"/>
  <c r="BK100" i="2"/>
  <c r="AG100" i="2" l="1" a="1"/>
  <c r="AG100" i="2" s="1"/>
  <c r="AP100" i="2" a="1"/>
  <c r="AP100" i="2" s="1"/>
  <c r="AF100" i="2" a="1"/>
  <c r="AF100" i="2" s="1"/>
  <c r="J100" i="2" a="1"/>
  <c r="J100" i="2" s="1"/>
  <c r="AL100" i="2" a="1"/>
  <c r="AL100" i="2" s="1"/>
  <c r="M100" i="2" a="1"/>
  <c r="M100" i="2" s="1"/>
  <c r="AM100" i="2" a="1"/>
  <c r="AM100" i="2" s="1"/>
  <c r="AH100" i="2" a="1"/>
  <c r="AH100" i="2" s="1"/>
  <c r="AK100" i="2" a="1"/>
  <c r="AK100" i="2" s="1"/>
  <c r="X100" i="2" a="1"/>
  <c r="X100" i="2" s="1"/>
  <c r="N100" i="2" a="1"/>
  <c r="N100" i="2" s="1"/>
  <c r="AE100" i="2" a="1"/>
  <c r="AE100" i="2" s="1"/>
  <c r="S100" i="2" a="1"/>
  <c r="S100" i="2" s="1"/>
  <c r="U100" i="2" a="1"/>
  <c r="U100" i="2" s="1"/>
  <c r="AJ100" i="2" a="1"/>
  <c r="AJ100" i="2" s="1"/>
  <c r="R100" i="2" a="1"/>
  <c r="R100" i="2" s="1"/>
  <c r="AO100" i="2" a="1"/>
  <c r="AO100" i="2" s="1"/>
  <c r="Y100" i="2" a="1"/>
  <c r="Y100" i="2" s="1"/>
  <c r="AN100" i="2" a="1"/>
  <c r="AN100" i="2" s="1"/>
  <c r="V100" i="2" a="1"/>
  <c r="V100" i="2" s="1"/>
  <c r="AI100" i="2" a="1"/>
  <c r="AI100" i="2" s="1"/>
  <c r="T100" i="2" a="1"/>
  <c r="T100" i="2" s="1"/>
  <c r="W100" i="2" a="1"/>
  <c r="W100" i="2" s="1"/>
  <c r="AD100" i="2" a="1"/>
  <c r="AD100" i="2" s="1"/>
  <c r="O100" i="2" a="1"/>
  <c r="O100" i="2" s="1"/>
  <c r="Z100" i="2" a="1"/>
  <c r="Z100" i="2" s="1"/>
  <c r="Q100" i="2" a="1"/>
  <c r="Q100" i="2" s="1"/>
  <c r="AB100" i="2" a="1"/>
  <c r="AB100" i="2" s="1"/>
  <c r="AA100" i="2" a="1"/>
  <c r="AA100" i="2" s="1"/>
  <c r="L100" i="2" a="1"/>
  <c r="L100" i="2" s="1"/>
  <c r="K100" i="2" a="1"/>
  <c r="K100" i="2" s="1"/>
  <c r="AC100" i="2" a="1"/>
  <c r="AC100" i="2" s="1"/>
  <c r="P100" i="2" a="1"/>
  <c r="P100" i="2" s="1"/>
  <c r="DQ104" i="3"/>
  <c r="DZ104" i="3"/>
  <c r="DL104" i="3"/>
  <c r="EC104" i="3"/>
  <c r="DP104" i="3"/>
  <c r="DU104" i="3"/>
  <c r="DV104" i="3"/>
  <c r="DY104" i="3"/>
  <c r="DO104" i="3"/>
  <c r="DG104" i="3"/>
  <c r="DH104" i="3"/>
  <c r="EJ104" i="3"/>
  <c r="DI104" i="3"/>
  <c r="EG104" i="3"/>
  <c r="DK104" i="3"/>
  <c r="EE104" i="3"/>
  <c r="DX104" i="3"/>
  <c r="EI104" i="3"/>
  <c r="DN104" i="3"/>
  <c r="DJ104" i="3"/>
  <c r="DR104" i="3"/>
  <c r="EK104" i="3"/>
  <c r="EA104" i="3"/>
  <c r="DM104" i="3"/>
  <c r="EH104" i="3"/>
  <c r="EF104" i="3"/>
  <c r="DF104" i="3"/>
  <c r="DT104" i="3"/>
  <c r="DS104" i="3"/>
  <c r="DW104" i="3"/>
  <c r="EB104" i="3"/>
  <c r="EL104" i="3"/>
  <c r="ED104" i="3"/>
  <c r="Z106" i="3"/>
  <c r="AD106" i="3"/>
  <c r="AC106" i="3"/>
  <c r="W106" i="3"/>
  <c r="L106" i="3"/>
  <c r="R106" i="3"/>
  <c r="U106" i="3"/>
  <c r="AB106" i="3"/>
  <c r="N106" i="3"/>
  <c r="S106" i="3"/>
  <c r="AE106" i="3"/>
  <c r="J106" i="3"/>
  <c r="Y106" i="3"/>
  <c r="X106" i="3"/>
  <c r="V106" i="3"/>
  <c r="M106" i="3"/>
  <c r="O106" i="3"/>
  <c r="AA106" i="3"/>
  <c r="T106" i="3"/>
  <c r="P106" i="3"/>
  <c r="Q106" i="3"/>
  <c r="K106" i="3"/>
  <c r="AJ107" i="3"/>
  <c r="AI107" i="3"/>
  <c r="AH107" i="3"/>
  <c r="AK107" i="3"/>
  <c r="AL107" i="3"/>
  <c r="AG107" i="3"/>
  <c r="AM107" i="3"/>
  <c r="EM105" i="3"/>
  <c r="C98" i="2"/>
  <c r="F98" i="2"/>
  <c r="H98" i="2"/>
  <c r="I98" i="2"/>
  <c r="G98" i="2"/>
  <c r="B98" i="2"/>
  <c r="D98" i="2"/>
  <c r="A97" i="2"/>
  <c r="E98" i="2"/>
  <c r="CZ102" i="3"/>
  <c r="BA98" i="2"/>
  <c r="AZ97" i="2"/>
  <c r="E98" i="3"/>
  <c r="C98" i="3"/>
  <c r="H98" i="3"/>
  <c r="D98" i="3"/>
  <c r="A97" i="3"/>
  <c r="G98" i="3"/>
  <c r="F98" i="3"/>
  <c r="I98" i="3"/>
  <c r="B98" i="3"/>
  <c r="CZ103" i="3"/>
  <c r="DK103" i="3" s="1"/>
  <c r="BB99" i="2"/>
  <c r="AQ101" i="2"/>
  <c r="BH99" i="2"/>
  <c r="BS99" i="2"/>
  <c r="BP99" i="2"/>
  <c r="BZ99" i="2"/>
  <c r="BK99" i="2"/>
  <c r="BR99" i="2"/>
  <c r="CG99" i="2"/>
  <c r="CD99" i="2"/>
  <c r="CA99" i="2"/>
  <c r="BN99" i="2"/>
  <c r="BI99" i="2"/>
  <c r="BY99" i="2"/>
  <c r="BL99" i="2"/>
  <c r="BG99" i="2"/>
  <c r="BQ99" i="2"/>
  <c r="CE99" i="2"/>
  <c r="BU99" i="2"/>
  <c r="BE99" i="2"/>
  <c r="CI99" i="2"/>
  <c r="BD99" i="2"/>
  <c r="CH99" i="2"/>
  <c r="BT99" i="2"/>
  <c r="BW99" i="2"/>
  <c r="CC99" i="2"/>
  <c r="BJ99" i="2"/>
  <c r="BO99" i="2"/>
  <c r="BM99" i="2"/>
  <c r="BV99" i="2"/>
  <c r="BF99" i="2"/>
  <c r="BX99" i="2"/>
  <c r="CB99" i="2"/>
  <c r="BC99" i="2"/>
  <c r="CF99" i="2"/>
  <c r="EM104" i="3" l="1"/>
  <c r="AB104" i="3" s="1"/>
  <c r="DS103" i="3"/>
  <c r="DI103" i="3"/>
  <c r="DY103" i="3"/>
  <c r="O99" i="2" a="1"/>
  <c r="O99" i="2" s="1"/>
  <c r="N99" i="2" a="1"/>
  <c r="N99" i="2" s="1"/>
  <c r="J99" i="2" a="1"/>
  <c r="J99" i="2" s="1"/>
  <c r="AP99" i="2" a="1"/>
  <c r="AP99" i="2" s="1"/>
  <c r="AM99" i="2" a="1"/>
  <c r="AM99" i="2" s="1"/>
  <c r="L99" i="2" a="1"/>
  <c r="L99" i="2" s="1"/>
  <c r="M99" i="2" a="1"/>
  <c r="M99" i="2" s="1"/>
  <c r="K99" i="2" a="1"/>
  <c r="K99" i="2" s="1"/>
  <c r="U99" i="2" a="1"/>
  <c r="U99" i="2" s="1"/>
  <c r="AJ99" i="2" a="1"/>
  <c r="AJ99" i="2" s="1"/>
  <c r="AN99" i="2" a="1"/>
  <c r="AN99" i="2" s="1"/>
  <c r="Y99" i="2" a="1"/>
  <c r="Y99" i="2" s="1"/>
  <c r="P99" i="2" a="1"/>
  <c r="P99" i="2" s="1"/>
  <c r="AA99" i="2" a="1"/>
  <c r="AA99" i="2" s="1"/>
  <c r="S99" i="2" a="1"/>
  <c r="S99" i="2" s="1"/>
  <c r="AL99" i="2" a="1"/>
  <c r="AL99" i="2" s="1"/>
  <c r="AE99" i="2" a="1"/>
  <c r="AE99" i="2" s="1"/>
  <c r="V99" i="2" a="1"/>
  <c r="V99" i="2" s="1"/>
  <c r="AI99" i="2" a="1"/>
  <c r="AI99" i="2" s="1"/>
  <c r="R99" i="2" a="1"/>
  <c r="R99" i="2" s="1"/>
  <c r="AC99" i="2" a="1"/>
  <c r="AC99" i="2" s="1"/>
  <c r="T99" i="2" a="1"/>
  <c r="T99" i="2" s="1"/>
  <c r="AO99" i="2" a="1"/>
  <c r="AO99" i="2" s="1"/>
  <c r="Z99" i="2" a="1"/>
  <c r="Z99" i="2" s="1"/>
  <c r="AH99" i="2" a="1"/>
  <c r="AH99" i="2" s="1"/>
  <c r="AK99" i="2" a="1"/>
  <c r="AK99" i="2" s="1"/>
  <c r="AB99" i="2" a="1"/>
  <c r="AB99" i="2" s="1"/>
  <c r="AD99" i="2" a="1"/>
  <c r="AD99" i="2" s="1"/>
  <c r="AG99" i="2" a="1"/>
  <c r="AG99" i="2" s="1"/>
  <c r="X99" i="2" a="1"/>
  <c r="X99" i="2" s="1"/>
  <c r="Q99" i="2" a="1"/>
  <c r="Q99" i="2" s="1"/>
  <c r="AF99" i="2" a="1"/>
  <c r="AF99" i="2" s="1"/>
  <c r="W99" i="2" a="1"/>
  <c r="W99" i="2" s="1"/>
  <c r="EA103" i="3"/>
  <c r="ED103" i="3"/>
  <c r="DU103" i="3"/>
  <c r="DH103" i="3"/>
  <c r="D97" i="3"/>
  <c r="A96" i="3"/>
  <c r="G97" i="3"/>
  <c r="F97" i="3"/>
  <c r="H97" i="3"/>
  <c r="I97" i="3"/>
  <c r="B97" i="3"/>
  <c r="C97" i="3"/>
  <c r="E97" i="3"/>
  <c r="AF106" i="3"/>
  <c r="EI103" i="3"/>
  <c r="EE103" i="3"/>
  <c r="DG103" i="3"/>
  <c r="DQ103" i="3"/>
  <c r="BB98" i="2"/>
  <c r="BA97" i="2"/>
  <c r="AZ96" i="2"/>
  <c r="DJ103" i="3"/>
  <c r="DO103" i="3"/>
  <c r="DR103" i="3"/>
  <c r="DV103" i="3"/>
  <c r="DW103" i="3"/>
  <c r="DX103" i="3"/>
  <c r="EC103" i="3"/>
  <c r="EJ103" i="3"/>
  <c r="EH103" i="3"/>
  <c r="DM103" i="3"/>
  <c r="AQ100" i="2"/>
  <c r="EG103" i="3"/>
  <c r="DT103" i="3"/>
  <c r="DL103" i="3"/>
  <c r="EL103" i="3"/>
  <c r="V105" i="3"/>
  <c r="W105" i="3"/>
  <c r="X105" i="3"/>
  <c r="P105" i="3"/>
  <c r="L105" i="3"/>
  <c r="AC105" i="3"/>
  <c r="M105" i="3"/>
  <c r="K105" i="3"/>
  <c r="R105" i="3"/>
  <c r="S105" i="3"/>
  <c r="Z105" i="3"/>
  <c r="AD105" i="3"/>
  <c r="AE105" i="3"/>
  <c r="Q105" i="3"/>
  <c r="U105" i="3"/>
  <c r="T105" i="3"/>
  <c r="AA105" i="3"/>
  <c r="J105" i="3"/>
  <c r="O105" i="3"/>
  <c r="Y105" i="3"/>
  <c r="N105" i="3"/>
  <c r="AB105" i="3"/>
  <c r="EF103" i="3"/>
  <c r="DF103" i="3"/>
  <c r="DP103" i="3"/>
  <c r="EK103" i="3"/>
  <c r="CB101" i="3"/>
  <c r="BC101" i="3"/>
  <c r="DB101" i="3" s="1"/>
  <c r="BH101" i="3"/>
  <c r="BV101" i="3"/>
  <c r="CD101" i="3"/>
  <c r="BN101" i="3"/>
  <c r="CA101" i="3"/>
  <c r="CE101" i="3"/>
  <c r="DC101" i="3" s="1"/>
  <c r="BM101" i="3"/>
  <c r="BJ101" i="3"/>
  <c r="BI101" i="3"/>
  <c r="BP101" i="3"/>
  <c r="CF101" i="3"/>
  <c r="DD101" i="3" s="1"/>
  <c r="BO101" i="3"/>
  <c r="BD101" i="3"/>
  <c r="BK101" i="3"/>
  <c r="BR101" i="3"/>
  <c r="CG101" i="3"/>
  <c r="DE101" i="3" s="1"/>
  <c r="BU101" i="3"/>
  <c r="BG101" i="3"/>
  <c r="BY101" i="3"/>
  <c r="BW101" i="3"/>
  <c r="BF101" i="3"/>
  <c r="BX101" i="3"/>
  <c r="CC101" i="3"/>
  <c r="BQ101" i="3"/>
  <c r="BZ101" i="3"/>
  <c r="BB101" i="3"/>
  <c r="DA101" i="3" s="1"/>
  <c r="BE101" i="3"/>
  <c r="BA101" i="3"/>
  <c r="BT101" i="3"/>
  <c r="BL101" i="3"/>
  <c r="BS101" i="3"/>
  <c r="C97" i="2"/>
  <c r="E97" i="2"/>
  <c r="A96" i="2"/>
  <c r="G97" i="2"/>
  <c r="H97" i="2"/>
  <c r="I97" i="2"/>
  <c r="B97" i="2"/>
  <c r="F97" i="2"/>
  <c r="D97" i="2"/>
  <c r="DZ103" i="3"/>
  <c r="EB103" i="3"/>
  <c r="DN103" i="3"/>
  <c r="BS98" i="2"/>
  <c r="BO98" i="2"/>
  <c r="BY98" i="2"/>
  <c r="BM98" i="2"/>
  <c r="BZ98" i="2"/>
  <c r="CD98" i="2"/>
  <c r="BP98" i="2"/>
  <c r="CB98" i="2"/>
  <c r="BU98" i="2"/>
  <c r="CF98" i="2"/>
  <c r="BL98" i="2"/>
  <c r="BF98" i="2"/>
  <c r="BG98" i="2"/>
  <c r="BJ98" i="2"/>
  <c r="BR98" i="2"/>
  <c r="BE98" i="2"/>
  <c r="BH98" i="2"/>
  <c r="BK98" i="2"/>
  <c r="BT98" i="2"/>
  <c r="CI98" i="2"/>
  <c r="BC98" i="2"/>
  <c r="BQ98" i="2"/>
  <c r="CA98" i="2"/>
  <c r="BW98" i="2"/>
  <c r="CE98" i="2"/>
  <c r="BV98" i="2"/>
  <c r="BN98" i="2"/>
  <c r="BD98" i="2"/>
  <c r="CC98" i="2"/>
  <c r="CG98" i="2"/>
  <c r="BX98" i="2"/>
  <c r="BI98" i="2"/>
  <c r="CH98" i="2"/>
  <c r="CT102" i="3"/>
  <c r="CP102" i="3"/>
  <c r="CL102" i="3"/>
  <c r="CH102" i="3"/>
  <c r="CW102" i="3"/>
  <c r="CS102" i="3"/>
  <c r="CX102" i="3"/>
  <c r="CM102" i="3"/>
  <c r="CR102" i="3"/>
  <c r="CK102" i="3"/>
  <c r="CJ102" i="3"/>
  <c r="CN102" i="3"/>
  <c r="CO102" i="3"/>
  <c r="CQ102" i="3"/>
  <c r="CY102" i="3"/>
  <c r="CU102" i="3"/>
  <c r="CI102" i="3"/>
  <c r="CV102" i="3"/>
  <c r="S104" i="3" l="1"/>
  <c r="U104" i="3"/>
  <c r="AC104" i="3"/>
  <c r="N104" i="3"/>
  <c r="AA104" i="3"/>
  <c r="R104" i="3"/>
  <c r="AE104" i="3"/>
  <c r="Z104" i="3"/>
  <c r="Q104" i="3"/>
  <c r="Y104" i="3"/>
  <c r="V104" i="3"/>
  <c r="O104" i="3"/>
  <c r="AD104" i="3"/>
  <c r="M104" i="3"/>
  <c r="P104" i="3"/>
  <c r="K104" i="3"/>
  <c r="T104" i="3"/>
  <c r="W104" i="3"/>
  <c r="J104" i="3"/>
  <c r="X104" i="3"/>
  <c r="L104" i="3"/>
  <c r="EK102" i="3"/>
  <c r="DR102" i="3"/>
  <c r="DK102" i="3"/>
  <c r="DP102" i="3"/>
  <c r="DJ102" i="3"/>
  <c r="DH102" i="3"/>
  <c r="EF102" i="3"/>
  <c r="EB102" i="3"/>
  <c r="EI102" i="3"/>
  <c r="DN102" i="3"/>
  <c r="DV102" i="3"/>
  <c r="DZ102" i="3"/>
  <c r="EC102" i="3"/>
  <c r="DW102" i="3"/>
  <c r="EH102" i="3"/>
  <c r="DG102" i="3"/>
  <c r="DY102" i="3"/>
  <c r="EJ102" i="3"/>
  <c r="DS102" i="3"/>
  <c r="DL102" i="3"/>
  <c r="EA102" i="3"/>
  <c r="ED102" i="3"/>
  <c r="DQ102" i="3"/>
  <c r="DF102" i="3"/>
  <c r="DX102" i="3"/>
  <c r="DI102" i="3"/>
  <c r="EE102" i="3"/>
  <c r="DM102" i="3"/>
  <c r="DU102" i="3"/>
  <c r="EG102" i="3"/>
  <c r="EL102" i="3"/>
  <c r="DO102" i="3"/>
  <c r="DT102" i="3"/>
  <c r="AA98" i="2" a="1"/>
  <c r="AA98" i="2" s="1"/>
  <c r="AN98" i="2" a="1"/>
  <c r="AN98" i="2" s="1"/>
  <c r="AH98" i="2" a="1"/>
  <c r="AH98" i="2" s="1"/>
  <c r="AB98" i="2" a="1"/>
  <c r="AB98" i="2" s="1"/>
  <c r="AP98" i="2" a="1"/>
  <c r="AP98" i="2" s="1"/>
  <c r="Y98" i="2" a="1"/>
  <c r="Y98" i="2" s="1"/>
  <c r="AF98" i="2" a="1"/>
  <c r="AF98" i="2" s="1"/>
  <c r="AE98" i="2" a="1"/>
  <c r="AE98" i="2" s="1"/>
  <c r="AM98" i="2" a="1"/>
  <c r="AM98" i="2" s="1"/>
  <c r="AO98" i="2" a="1"/>
  <c r="AO98" i="2" s="1"/>
  <c r="L98" i="2" a="1"/>
  <c r="L98" i="2" s="1"/>
  <c r="N98" i="2" a="1"/>
  <c r="N98" i="2" s="1"/>
  <c r="Q98" i="2" a="1"/>
  <c r="Q98" i="2" s="1"/>
  <c r="V98" i="2" a="1"/>
  <c r="V98" i="2" s="1"/>
  <c r="AK98" i="2" a="1"/>
  <c r="AK98" i="2" s="1"/>
  <c r="AL98" i="2" a="1"/>
  <c r="AL98" i="2" s="1"/>
  <c r="S98" i="2" a="1"/>
  <c r="S98" i="2" s="1"/>
  <c r="AC98" i="2" a="1"/>
  <c r="AC98" i="2" s="1"/>
  <c r="Z98" i="2" a="1"/>
  <c r="Z98" i="2" s="1"/>
  <c r="K98" i="2" a="1"/>
  <c r="K98" i="2" s="1"/>
  <c r="AG98" i="2" a="1"/>
  <c r="AG98" i="2" s="1"/>
  <c r="W98" i="2" a="1"/>
  <c r="W98" i="2" s="1"/>
  <c r="J98" i="2" a="1"/>
  <c r="J98" i="2" s="1"/>
  <c r="AI98" i="2" a="1"/>
  <c r="AI98" i="2" s="1"/>
  <c r="U98" i="2" a="1"/>
  <c r="U98" i="2" s="1"/>
  <c r="T98" i="2" a="1"/>
  <c r="T98" i="2" s="1"/>
  <c r="M98" i="2" a="1"/>
  <c r="M98" i="2" s="1"/>
  <c r="O98" i="2" a="1"/>
  <c r="O98" i="2" s="1"/>
  <c r="X98" i="2" a="1"/>
  <c r="X98" i="2" s="1"/>
  <c r="P98" i="2" a="1"/>
  <c r="P98" i="2" s="1"/>
  <c r="AD98" i="2" a="1"/>
  <c r="AD98" i="2" s="1"/>
  <c r="AJ98" i="2" a="1"/>
  <c r="AJ98" i="2" s="1"/>
  <c r="R98" i="2" a="1"/>
  <c r="R98" i="2" s="1"/>
  <c r="G96" i="2"/>
  <c r="H96" i="2"/>
  <c r="I96" i="2"/>
  <c r="B96" i="2"/>
  <c r="A95" i="2"/>
  <c r="D96" i="2"/>
  <c r="C96" i="2"/>
  <c r="F96" i="2"/>
  <c r="E96" i="2"/>
  <c r="AF105" i="3"/>
  <c r="BA96" i="2"/>
  <c r="AZ95" i="2"/>
  <c r="BB97" i="2"/>
  <c r="CZ101" i="3"/>
  <c r="EM103" i="3"/>
  <c r="AQ99" i="2"/>
  <c r="AF104" i="3"/>
  <c r="CB100" i="3"/>
  <c r="BG100" i="3"/>
  <c r="BY100" i="3"/>
  <c r="BS100" i="3"/>
  <c r="BB100" i="3"/>
  <c r="DA100" i="3" s="1"/>
  <c r="BA100" i="3"/>
  <c r="BO100" i="3"/>
  <c r="BU100" i="3"/>
  <c r="BC100" i="3"/>
  <c r="DB100" i="3" s="1"/>
  <c r="BN100" i="3"/>
  <c r="BE100" i="3"/>
  <c r="BR100" i="3"/>
  <c r="BI100" i="3"/>
  <c r="BL100" i="3"/>
  <c r="CE100" i="3"/>
  <c r="DC100" i="3" s="1"/>
  <c r="BW100" i="3"/>
  <c r="BP100" i="3"/>
  <c r="BV100" i="3"/>
  <c r="CC100" i="3"/>
  <c r="BQ100" i="3"/>
  <c r="CA100" i="3"/>
  <c r="BZ100" i="3"/>
  <c r="BM100" i="3"/>
  <c r="CD100" i="3"/>
  <c r="BX100" i="3"/>
  <c r="BH100" i="3"/>
  <c r="BK100" i="3"/>
  <c r="CF100" i="3"/>
  <c r="DD100" i="3" s="1"/>
  <c r="CG100" i="3"/>
  <c r="DE100" i="3" s="1"/>
  <c r="BT100" i="3"/>
  <c r="BJ100" i="3"/>
  <c r="BD100" i="3"/>
  <c r="BF100" i="3"/>
  <c r="AG106" i="3"/>
  <c r="AH106" i="3"/>
  <c r="AI106" i="3"/>
  <c r="AJ106" i="3"/>
  <c r="AM106" i="3"/>
  <c r="AK106" i="3"/>
  <c r="AL106" i="3"/>
  <c r="E96" i="3"/>
  <c r="I96" i="3"/>
  <c r="D96" i="3"/>
  <c r="G96" i="3"/>
  <c r="A95" i="3"/>
  <c r="C96" i="3"/>
  <c r="F96" i="3"/>
  <c r="H96" i="3"/>
  <c r="B96" i="3"/>
  <c r="CL101" i="3"/>
  <c r="CU101" i="3"/>
  <c r="CR101" i="3"/>
  <c r="CV101" i="3"/>
  <c r="CM101" i="3"/>
  <c r="CP101" i="3"/>
  <c r="CH101" i="3"/>
  <c r="CT101" i="3"/>
  <c r="CX101" i="3"/>
  <c r="CN101" i="3"/>
  <c r="CI101" i="3"/>
  <c r="CY101" i="3"/>
  <c r="CS101" i="3"/>
  <c r="CQ101" i="3"/>
  <c r="CO101" i="3"/>
  <c r="CJ101" i="3"/>
  <c r="CK101" i="3"/>
  <c r="CW101" i="3"/>
  <c r="BO97" i="2"/>
  <c r="CB97" i="2"/>
  <c r="BY97" i="2"/>
  <c r="BW97" i="2"/>
  <c r="CG97" i="2"/>
  <c r="BL97" i="2"/>
  <c r="CD97" i="2"/>
  <c r="BC97" i="2"/>
  <c r="BQ97" i="2"/>
  <c r="BT97" i="2"/>
  <c r="BS97" i="2"/>
  <c r="CA97" i="2"/>
  <c r="BK97" i="2"/>
  <c r="BU97" i="2"/>
  <c r="CI97" i="2"/>
  <c r="CE97" i="2"/>
  <c r="BM97" i="2"/>
  <c r="CC97" i="2"/>
  <c r="BJ97" i="2"/>
  <c r="BV97" i="2"/>
  <c r="BH97" i="2"/>
  <c r="BR97" i="2"/>
  <c r="BI97" i="2"/>
  <c r="BF97" i="2"/>
  <c r="CH97" i="2"/>
  <c r="BP97" i="2"/>
  <c r="BE97" i="2"/>
  <c r="BX97" i="2"/>
  <c r="BN97" i="2"/>
  <c r="CF97" i="2"/>
  <c r="BG97" i="2"/>
  <c r="BZ97" i="2"/>
  <c r="BD97" i="2"/>
  <c r="Y97" i="2" l="1" a="1"/>
  <c r="Y97" i="2" s="1"/>
  <c r="AK97" i="2" a="1"/>
  <c r="AK97" i="2" s="1"/>
  <c r="AN97" i="2" a="1"/>
  <c r="AN97" i="2" s="1"/>
  <c r="M97" i="2" a="1"/>
  <c r="M97" i="2" s="1"/>
  <c r="AE97" i="2" a="1"/>
  <c r="AE97" i="2" s="1"/>
  <c r="K97" i="2" a="1"/>
  <c r="K97" i="2" s="1"/>
  <c r="U97" i="2" a="1"/>
  <c r="U97" i="2" s="1"/>
  <c r="P97" i="2" a="1"/>
  <c r="P97" i="2" s="1"/>
  <c r="AI97" i="2" a="1"/>
  <c r="AI97" i="2" s="1"/>
  <c r="T97" i="2" a="1"/>
  <c r="T97" i="2" s="1"/>
  <c r="AG97" i="2" a="1"/>
  <c r="AG97" i="2" s="1"/>
  <c r="X97" i="2" a="1"/>
  <c r="X97" i="2" s="1"/>
  <c r="AA97" i="2" a="1"/>
  <c r="AA97" i="2" s="1"/>
  <c r="AB97" i="2" a="1"/>
  <c r="AB97" i="2" s="1"/>
  <c r="AD97" i="2" a="1"/>
  <c r="AD97" i="2" s="1"/>
  <c r="V97" i="2" a="1"/>
  <c r="V97" i="2" s="1"/>
  <c r="AJ97" i="2" a="1"/>
  <c r="AJ97" i="2" s="1"/>
  <c r="AM97" i="2" a="1"/>
  <c r="AM97" i="2" s="1"/>
  <c r="Z97" i="2" a="1"/>
  <c r="Z97" i="2" s="1"/>
  <c r="AO97" i="2" a="1"/>
  <c r="AO97" i="2" s="1"/>
  <c r="J97" i="2" a="1"/>
  <c r="J97" i="2" s="1"/>
  <c r="AF97" i="2" a="1"/>
  <c r="AF97" i="2" s="1"/>
  <c r="AP97" i="2" a="1"/>
  <c r="AP97" i="2" s="1"/>
  <c r="O97" i="2" a="1"/>
  <c r="O97" i="2" s="1"/>
  <c r="S97" i="2" a="1"/>
  <c r="S97" i="2" s="1"/>
  <c r="Q97" i="2" a="1"/>
  <c r="Q97" i="2" s="1"/>
  <c r="AL97" i="2" a="1"/>
  <c r="AL97" i="2" s="1"/>
  <c r="AC97" i="2" a="1"/>
  <c r="AC97" i="2" s="1"/>
  <c r="W97" i="2" a="1"/>
  <c r="W97" i="2" s="1"/>
  <c r="L97" i="2" a="1"/>
  <c r="L97" i="2" s="1"/>
  <c r="AH97" i="2" a="1"/>
  <c r="AH97" i="2" s="1"/>
  <c r="R97" i="2" a="1"/>
  <c r="R97" i="2" s="1"/>
  <c r="N97" i="2" a="1"/>
  <c r="N97" i="2" s="1"/>
  <c r="EF101" i="3"/>
  <c r="DF101" i="3"/>
  <c r="EK101" i="3"/>
  <c r="DS101" i="3"/>
  <c r="EJ101" i="3"/>
  <c r="DY101" i="3"/>
  <c r="DU101" i="3"/>
  <c r="DJ101" i="3"/>
  <c r="EL101" i="3"/>
  <c r="EA101" i="3"/>
  <c r="DP101" i="3"/>
  <c r="DL101" i="3"/>
  <c r="DX101" i="3"/>
  <c r="DG101" i="3"/>
  <c r="EC101" i="3"/>
  <c r="DN101" i="3"/>
  <c r="DT101" i="3"/>
  <c r="DZ101" i="3"/>
  <c r="DI101" i="3"/>
  <c r="EE101" i="3"/>
  <c r="DQ101" i="3"/>
  <c r="EB101" i="3"/>
  <c r="DK101" i="3"/>
  <c r="EG101" i="3"/>
  <c r="DV101" i="3"/>
  <c r="DR101" i="3"/>
  <c r="DO101" i="3"/>
  <c r="ED101" i="3"/>
  <c r="EH101" i="3"/>
  <c r="DM101" i="3"/>
  <c r="DW101" i="3"/>
  <c r="DH101" i="3"/>
  <c r="EI101" i="3"/>
  <c r="AQ98" i="2"/>
  <c r="EM102" i="3"/>
  <c r="F95" i="2"/>
  <c r="G95" i="2"/>
  <c r="H95" i="2"/>
  <c r="I95" i="2"/>
  <c r="B95" i="2"/>
  <c r="C95" i="2"/>
  <c r="A94" i="2"/>
  <c r="E95" i="2"/>
  <c r="D95" i="2"/>
  <c r="AM104" i="3"/>
  <c r="AJ104" i="3"/>
  <c r="AK104" i="3"/>
  <c r="AL104" i="3"/>
  <c r="AG104" i="3"/>
  <c r="AH104" i="3"/>
  <c r="AI104" i="3"/>
  <c r="AZ94" i="2"/>
  <c r="BA95" i="2"/>
  <c r="BB96" i="2"/>
  <c r="AH105" i="3"/>
  <c r="AL105" i="3"/>
  <c r="AI105" i="3"/>
  <c r="AG105" i="3"/>
  <c r="AJ105" i="3"/>
  <c r="AM105" i="3"/>
  <c r="AK105" i="3"/>
  <c r="CZ100" i="3"/>
  <c r="D95" i="3"/>
  <c r="C95" i="3"/>
  <c r="I95" i="3"/>
  <c r="A94" i="3"/>
  <c r="B95" i="3"/>
  <c r="F95" i="3"/>
  <c r="H95" i="3"/>
  <c r="E95" i="3"/>
  <c r="G95" i="3"/>
  <c r="BN99" i="3"/>
  <c r="BM99" i="3"/>
  <c r="BI99" i="3"/>
  <c r="BJ99" i="3"/>
  <c r="CE99" i="3"/>
  <c r="DC99" i="3" s="1"/>
  <c r="BH99" i="3"/>
  <c r="BG99" i="3"/>
  <c r="BE99" i="3"/>
  <c r="BS99" i="3"/>
  <c r="BY99" i="3"/>
  <c r="BK99" i="3"/>
  <c r="BA99" i="3"/>
  <c r="BQ99" i="3"/>
  <c r="BC99" i="3"/>
  <c r="DB99" i="3" s="1"/>
  <c r="CB99" i="3"/>
  <c r="BZ99" i="3"/>
  <c r="CC99" i="3"/>
  <c r="BL99" i="3"/>
  <c r="BV99" i="3"/>
  <c r="CG99" i="3"/>
  <c r="DE99" i="3" s="1"/>
  <c r="CF99" i="3"/>
  <c r="DD99" i="3" s="1"/>
  <c r="BF99" i="3"/>
  <c r="BX99" i="3"/>
  <c r="BU99" i="3"/>
  <c r="CD99" i="3"/>
  <c r="BB99" i="3"/>
  <c r="DA99" i="3" s="1"/>
  <c r="BR99" i="3"/>
  <c r="BP99" i="3"/>
  <c r="BO99" i="3"/>
  <c r="CA99" i="3"/>
  <c r="BD99" i="3"/>
  <c r="BW99" i="3"/>
  <c r="BT99" i="3"/>
  <c r="V103" i="3"/>
  <c r="S103" i="3"/>
  <c r="AB103" i="3"/>
  <c r="AA103" i="3"/>
  <c r="M103" i="3"/>
  <c r="Z103" i="3"/>
  <c r="Y103" i="3"/>
  <c r="X103" i="3"/>
  <c r="Q103" i="3"/>
  <c r="O103" i="3"/>
  <c r="AC103" i="3"/>
  <c r="R103" i="3"/>
  <c r="J103" i="3"/>
  <c r="T103" i="3"/>
  <c r="K103" i="3"/>
  <c r="W103" i="3"/>
  <c r="L103" i="3"/>
  <c r="AD103" i="3"/>
  <c r="P103" i="3"/>
  <c r="N103" i="3"/>
  <c r="AE103" i="3"/>
  <c r="U103" i="3"/>
  <c r="BD96" i="2"/>
  <c r="BX96" i="2"/>
  <c r="BW96" i="2"/>
  <c r="BS96" i="2"/>
  <c r="BK96" i="2"/>
  <c r="CA96" i="2"/>
  <c r="BG96" i="2"/>
  <c r="CI96" i="2"/>
  <c r="BP96" i="2"/>
  <c r="BT96" i="2"/>
  <c r="BY96" i="2"/>
  <c r="BI96" i="2"/>
  <c r="BJ96" i="2"/>
  <c r="BM96" i="2"/>
  <c r="CF96" i="2"/>
  <c r="BN96" i="2"/>
  <c r="CD96" i="2"/>
  <c r="BZ96" i="2"/>
  <c r="CB96" i="2"/>
  <c r="BE96" i="2"/>
  <c r="BR96" i="2"/>
  <c r="BO96" i="2"/>
  <c r="BC96" i="2"/>
  <c r="CG96" i="2"/>
  <c r="BV96" i="2"/>
  <c r="BL96" i="2"/>
  <c r="BH96" i="2"/>
  <c r="CC96" i="2"/>
  <c r="CH96" i="2"/>
  <c r="BQ96" i="2"/>
  <c r="BF96" i="2"/>
  <c r="CE96" i="2"/>
  <c r="BU96" i="2"/>
  <c r="CP100" i="3"/>
  <c r="CR100" i="3"/>
  <c r="CX100" i="3"/>
  <c r="CJ100" i="3"/>
  <c r="CM100" i="3"/>
  <c r="CO100" i="3"/>
  <c r="CY100" i="3"/>
  <c r="CK100" i="3"/>
  <c r="CV100" i="3"/>
  <c r="CW100" i="3"/>
  <c r="CQ100" i="3"/>
  <c r="CS100" i="3"/>
  <c r="CH100" i="3"/>
  <c r="CU100" i="3"/>
  <c r="CL100" i="3"/>
  <c r="CI100" i="3"/>
  <c r="CN100" i="3"/>
  <c r="CT100" i="3"/>
  <c r="DY100" i="3" l="1"/>
  <c r="DV100" i="3"/>
  <c r="DH100" i="3"/>
  <c r="DZ100" i="3"/>
  <c r="EA100" i="3"/>
  <c r="DP100" i="3"/>
  <c r="DM100" i="3"/>
  <c r="DN100" i="3"/>
  <c r="EC100" i="3"/>
  <c r="DL100" i="3"/>
  <c r="DR100" i="3"/>
  <c r="EF100" i="3"/>
  <c r="EJ100" i="3"/>
  <c r="DO100" i="3"/>
  <c r="DF100" i="3"/>
  <c r="EL100" i="3"/>
  <c r="DU100" i="3"/>
  <c r="DQ100" i="3"/>
  <c r="EE100" i="3"/>
  <c r="EH100" i="3"/>
  <c r="DI100" i="3"/>
  <c r="DS100" i="3"/>
  <c r="EG100" i="3"/>
  <c r="DG100" i="3"/>
  <c r="ED100" i="3"/>
  <c r="EK100" i="3"/>
  <c r="EI100" i="3"/>
  <c r="DK100" i="3"/>
  <c r="DX100" i="3"/>
  <c r="DW100" i="3"/>
  <c r="EB100" i="3"/>
  <c r="DT100" i="3"/>
  <c r="DJ100" i="3"/>
  <c r="AA96" i="2" a="1"/>
  <c r="AA96" i="2" s="1"/>
  <c r="AM96" i="2" a="1"/>
  <c r="AM96" i="2" s="1"/>
  <c r="AF96" i="2" a="1"/>
  <c r="AF96" i="2" s="1"/>
  <c r="V96" i="2" a="1"/>
  <c r="V96" i="2" s="1"/>
  <c r="Z96" i="2" a="1"/>
  <c r="Z96" i="2" s="1"/>
  <c r="W96" i="2" a="1"/>
  <c r="W96" i="2" s="1"/>
  <c r="P96" i="2" a="1"/>
  <c r="P96" i="2" s="1"/>
  <c r="AL96" i="2" a="1"/>
  <c r="AL96" i="2" s="1"/>
  <c r="Y96" i="2" a="1"/>
  <c r="Y96" i="2" s="1"/>
  <c r="AG96" i="2" a="1"/>
  <c r="AG96" i="2" s="1"/>
  <c r="AE96" i="2" a="1"/>
  <c r="AE96" i="2" s="1"/>
  <c r="O96" i="2" a="1"/>
  <c r="O96" i="2" s="1"/>
  <c r="K96" i="2" a="1"/>
  <c r="K96" i="2" s="1"/>
  <c r="AK96" i="2" a="1"/>
  <c r="AK96" i="2" s="1"/>
  <c r="X96" i="2" a="1"/>
  <c r="X96" i="2" s="1"/>
  <c r="N96" i="2" a="1"/>
  <c r="N96" i="2" s="1"/>
  <c r="AN96" i="2" a="1"/>
  <c r="AN96" i="2" s="1"/>
  <c r="AC96" i="2" a="1"/>
  <c r="AC96" i="2" s="1"/>
  <c r="AO96" i="2" a="1"/>
  <c r="AO96" i="2" s="1"/>
  <c r="R96" i="2" a="1"/>
  <c r="R96" i="2" s="1"/>
  <c r="T96" i="2" a="1"/>
  <c r="T96" i="2" s="1"/>
  <c r="Q96" i="2" a="1"/>
  <c r="Q96" i="2" s="1"/>
  <c r="M96" i="2" a="1"/>
  <c r="M96" i="2" s="1"/>
  <c r="AJ96" i="2" a="1"/>
  <c r="AJ96" i="2" s="1"/>
  <c r="AB96" i="2" a="1"/>
  <c r="AB96" i="2" s="1"/>
  <c r="AD96" i="2" a="1"/>
  <c r="AD96" i="2" s="1"/>
  <c r="AP96" i="2" a="1"/>
  <c r="AP96" i="2" s="1"/>
  <c r="AH96" i="2" a="1"/>
  <c r="AH96" i="2" s="1"/>
  <c r="U96" i="2" a="1"/>
  <c r="U96" i="2" s="1"/>
  <c r="S96" i="2" a="1"/>
  <c r="S96" i="2" s="1"/>
  <c r="L96" i="2" a="1"/>
  <c r="L96" i="2" s="1"/>
  <c r="J96" i="2" a="1"/>
  <c r="J96" i="2" s="1"/>
  <c r="AI96" i="2" a="1"/>
  <c r="AI96" i="2" s="1"/>
  <c r="AF103" i="3"/>
  <c r="BB95" i="2"/>
  <c r="I94" i="2"/>
  <c r="C94" i="2"/>
  <c r="B94" i="2"/>
  <c r="D94" i="2"/>
  <c r="E94" i="2"/>
  <c r="A93" i="2"/>
  <c r="F94" i="2"/>
  <c r="G94" i="2"/>
  <c r="H94" i="2"/>
  <c r="AZ93" i="2"/>
  <c r="BA94" i="2"/>
  <c r="T102" i="3"/>
  <c r="AC102" i="3"/>
  <c r="AB102" i="3"/>
  <c r="L102" i="3"/>
  <c r="R102" i="3"/>
  <c r="S102" i="3"/>
  <c r="Q102" i="3"/>
  <c r="J102" i="3"/>
  <c r="Z102" i="3"/>
  <c r="AD102" i="3"/>
  <c r="P102" i="3"/>
  <c r="W102" i="3"/>
  <c r="AA102" i="3"/>
  <c r="M102" i="3"/>
  <c r="V102" i="3"/>
  <c r="U102" i="3"/>
  <c r="Y102" i="3"/>
  <c r="N102" i="3"/>
  <c r="X102" i="3"/>
  <c r="K102" i="3"/>
  <c r="O102" i="3"/>
  <c r="AE102" i="3"/>
  <c r="BW98" i="3"/>
  <c r="BN98" i="3"/>
  <c r="BK98" i="3"/>
  <c r="CC98" i="3"/>
  <c r="BI98" i="3"/>
  <c r="BP98" i="3"/>
  <c r="BH98" i="3"/>
  <c r="BJ98" i="3"/>
  <c r="BM98" i="3"/>
  <c r="BY98" i="3"/>
  <c r="BC98" i="3"/>
  <c r="DB98" i="3" s="1"/>
  <c r="BS98" i="3"/>
  <c r="BD98" i="3"/>
  <c r="BO98" i="3"/>
  <c r="CB98" i="3"/>
  <c r="BT98" i="3"/>
  <c r="CE98" i="3"/>
  <c r="DC98" i="3" s="1"/>
  <c r="BL98" i="3"/>
  <c r="BF98" i="3"/>
  <c r="BA98" i="3"/>
  <c r="BV98" i="3"/>
  <c r="BR98" i="3"/>
  <c r="BX98" i="3"/>
  <c r="BZ98" i="3"/>
  <c r="BB98" i="3"/>
  <c r="DA98" i="3" s="1"/>
  <c r="BU98" i="3"/>
  <c r="BG98" i="3"/>
  <c r="CD98" i="3"/>
  <c r="CA98" i="3"/>
  <c r="BE98" i="3"/>
  <c r="BQ98" i="3"/>
  <c r="CG98" i="3"/>
  <c r="DE98" i="3" s="1"/>
  <c r="CF98" i="3"/>
  <c r="DD98" i="3" s="1"/>
  <c r="AQ97" i="2"/>
  <c r="CZ99" i="3"/>
  <c r="EM101" i="3"/>
  <c r="E94" i="3"/>
  <c r="I94" i="3"/>
  <c r="G94" i="3"/>
  <c r="D94" i="3"/>
  <c r="H94" i="3"/>
  <c r="A93" i="3"/>
  <c r="F94" i="3"/>
  <c r="B94" i="3"/>
  <c r="C94" i="3"/>
  <c r="CD95" i="2"/>
  <c r="BZ95" i="2"/>
  <c r="BX95" i="2"/>
  <c r="CB95" i="2"/>
  <c r="BP95" i="2"/>
  <c r="BY95" i="2"/>
  <c r="BH95" i="2"/>
  <c r="CA95" i="2"/>
  <c r="BD95" i="2"/>
  <c r="BN95" i="2"/>
  <c r="CG95" i="2"/>
  <c r="BF95" i="2"/>
  <c r="CF95" i="2"/>
  <c r="BW95" i="2"/>
  <c r="BK95" i="2"/>
  <c r="BR95" i="2"/>
  <c r="BG95" i="2"/>
  <c r="BO95" i="2"/>
  <c r="BV95" i="2"/>
  <c r="BS95" i="2"/>
  <c r="BE95" i="2"/>
  <c r="BU95" i="2"/>
  <c r="CE95" i="2"/>
  <c r="BM95" i="2"/>
  <c r="BT95" i="2"/>
  <c r="CH95" i="2"/>
  <c r="BL95" i="2"/>
  <c r="CI95" i="2"/>
  <c r="CC95" i="2"/>
  <c r="BJ95" i="2"/>
  <c r="BQ95" i="2"/>
  <c r="BI95" i="2"/>
  <c r="BC95" i="2"/>
  <c r="CO99" i="3"/>
  <c r="CX99" i="3"/>
  <c r="CS99" i="3"/>
  <c r="CU99" i="3"/>
  <c r="CJ99" i="3"/>
  <c r="CI99" i="3"/>
  <c r="CM99" i="3"/>
  <c r="CN99" i="3"/>
  <c r="CW99" i="3"/>
  <c r="CY99" i="3"/>
  <c r="CR99" i="3"/>
  <c r="CH99" i="3"/>
  <c r="CK99" i="3"/>
  <c r="CV99" i="3"/>
  <c r="CL99" i="3"/>
  <c r="CQ99" i="3"/>
  <c r="CP99" i="3"/>
  <c r="CT99" i="3"/>
  <c r="EM100" i="3" l="1"/>
  <c r="W100" i="3" s="1"/>
  <c r="AF102" i="3"/>
  <c r="AK102" i="3" s="1"/>
  <c r="DH99" i="3"/>
  <c r="DX99" i="3"/>
  <c r="DO99" i="3"/>
  <c r="EG99" i="3"/>
  <c r="DZ99" i="3"/>
  <c r="DQ99" i="3"/>
  <c r="EI99" i="3"/>
  <c r="DJ99" i="3"/>
  <c r="EB99" i="3"/>
  <c r="DS99" i="3"/>
  <c r="DW99" i="3"/>
  <c r="DL99" i="3"/>
  <c r="DV99" i="3"/>
  <c r="DU99" i="3"/>
  <c r="DI99" i="3"/>
  <c r="EK99" i="3"/>
  <c r="DP99" i="3"/>
  <c r="DG99" i="3"/>
  <c r="DM99" i="3"/>
  <c r="DF99" i="3"/>
  <c r="DR99" i="3"/>
  <c r="EH99" i="3"/>
  <c r="DK99" i="3"/>
  <c r="EF99" i="3"/>
  <c r="EE99" i="3"/>
  <c r="DT99" i="3"/>
  <c r="EJ99" i="3"/>
  <c r="EL99" i="3"/>
  <c r="DY99" i="3"/>
  <c r="DN99" i="3"/>
  <c r="ED99" i="3"/>
  <c r="EA99" i="3"/>
  <c r="EC99" i="3"/>
  <c r="AK95" i="2" a="1"/>
  <c r="AK95" i="2" s="1"/>
  <c r="R95" i="2" a="1"/>
  <c r="R95" i="2" s="1"/>
  <c r="X95" i="2" a="1"/>
  <c r="X95" i="2" s="1"/>
  <c r="O95" i="2" a="1"/>
  <c r="O95" i="2" s="1"/>
  <c r="W95" i="2" a="1"/>
  <c r="W95" i="2" s="1"/>
  <c r="S95" i="2" a="1"/>
  <c r="S95" i="2" s="1"/>
  <c r="AH95" i="2" a="1"/>
  <c r="AH95" i="2" s="1"/>
  <c r="AA95" i="2" a="1"/>
  <c r="AA95" i="2" s="1"/>
  <c r="P95" i="2" a="1"/>
  <c r="P95" i="2" s="1"/>
  <c r="AI95" i="2" a="1"/>
  <c r="AI95" i="2" s="1"/>
  <c r="U95" i="2" a="1"/>
  <c r="U95" i="2" s="1"/>
  <c r="AB95" i="2" a="1"/>
  <c r="AB95" i="2" s="1"/>
  <c r="AL95" i="2" a="1"/>
  <c r="AL95" i="2" s="1"/>
  <c r="AN95" i="2" a="1"/>
  <c r="AN95" i="2" s="1"/>
  <c r="K95" i="2" a="1"/>
  <c r="K95" i="2" s="1"/>
  <c r="AC95" i="2" a="1"/>
  <c r="AC95" i="2" s="1"/>
  <c r="Q95" i="2" a="1"/>
  <c r="Q95" i="2" s="1"/>
  <c r="AO95" i="2" a="1"/>
  <c r="AO95" i="2" s="1"/>
  <c r="AM95" i="2" a="1"/>
  <c r="AM95" i="2" s="1"/>
  <c r="V95" i="2" a="1"/>
  <c r="V95" i="2" s="1"/>
  <c r="AJ95" i="2" a="1"/>
  <c r="AJ95" i="2" s="1"/>
  <c r="AE95" i="2" a="1"/>
  <c r="AE95" i="2" s="1"/>
  <c r="AP95" i="2" a="1"/>
  <c r="AP95" i="2" s="1"/>
  <c r="J95" i="2" a="1"/>
  <c r="J95" i="2" s="1"/>
  <c r="N95" i="2" a="1"/>
  <c r="N95" i="2" s="1"/>
  <c r="AD95" i="2" a="1"/>
  <c r="AD95" i="2" s="1"/>
  <c r="T95" i="2" a="1"/>
  <c r="T95" i="2" s="1"/>
  <c r="L95" i="2" a="1"/>
  <c r="L95" i="2" s="1"/>
  <c r="Y95" i="2" a="1"/>
  <c r="Y95" i="2" s="1"/>
  <c r="AG95" i="2" a="1"/>
  <c r="AG95" i="2" s="1"/>
  <c r="M95" i="2" a="1"/>
  <c r="M95" i="2" s="1"/>
  <c r="Z95" i="2" a="1"/>
  <c r="Z95" i="2" s="1"/>
  <c r="AF95" i="2" a="1"/>
  <c r="AF95" i="2" s="1"/>
  <c r="H93" i="3"/>
  <c r="G93" i="3"/>
  <c r="A92" i="3"/>
  <c r="F93" i="3"/>
  <c r="I93" i="3"/>
  <c r="B93" i="3"/>
  <c r="E93" i="3"/>
  <c r="C93" i="3"/>
  <c r="D93" i="3"/>
  <c r="CZ98" i="3"/>
  <c r="BY97" i="3"/>
  <c r="BH97" i="3"/>
  <c r="BG97" i="3"/>
  <c r="BE97" i="3"/>
  <c r="BQ97" i="3"/>
  <c r="CG97" i="3"/>
  <c r="DE97" i="3" s="1"/>
  <c r="BC97" i="3"/>
  <c r="DB97" i="3" s="1"/>
  <c r="BA97" i="3"/>
  <c r="BJ97" i="3"/>
  <c r="BN97" i="3"/>
  <c r="CD97" i="3"/>
  <c r="BW97" i="3"/>
  <c r="BR97" i="3"/>
  <c r="BX97" i="3"/>
  <c r="BP97" i="3"/>
  <c r="BI97" i="3"/>
  <c r="BZ97" i="3"/>
  <c r="CF97" i="3"/>
  <c r="DD97" i="3" s="1"/>
  <c r="BK97" i="3"/>
  <c r="CA97" i="3"/>
  <c r="BD97" i="3"/>
  <c r="BL97" i="3"/>
  <c r="BB97" i="3"/>
  <c r="DA97" i="3" s="1"/>
  <c r="BT97" i="3"/>
  <c r="BU97" i="3"/>
  <c r="BV97" i="3"/>
  <c r="CC97" i="3"/>
  <c r="CB97" i="3"/>
  <c r="BF97" i="3"/>
  <c r="BM97" i="3"/>
  <c r="BO97" i="3"/>
  <c r="CE97" i="3"/>
  <c r="DC97" i="3" s="1"/>
  <c r="BS97" i="3"/>
  <c r="J100" i="3"/>
  <c r="AI102" i="3"/>
  <c r="AL102" i="3"/>
  <c r="AG102" i="3"/>
  <c r="AH102" i="3"/>
  <c r="AJ102" i="3"/>
  <c r="BB94" i="2"/>
  <c r="BA93" i="2"/>
  <c r="AZ92" i="2"/>
  <c r="K101" i="3"/>
  <c r="M101" i="3"/>
  <c r="L101" i="3"/>
  <c r="P101" i="3"/>
  <c r="T101" i="3"/>
  <c r="Y101" i="3"/>
  <c r="U101" i="3"/>
  <c r="AA101" i="3"/>
  <c r="X101" i="3"/>
  <c r="R101" i="3"/>
  <c r="AC101" i="3"/>
  <c r="Q101" i="3"/>
  <c r="Z101" i="3"/>
  <c r="O101" i="3"/>
  <c r="W101" i="3"/>
  <c r="AD101" i="3"/>
  <c r="S101" i="3"/>
  <c r="AB101" i="3"/>
  <c r="J101" i="3"/>
  <c r="N101" i="3"/>
  <c r="V101" i="3"/>
  <c r="AE101" i="3"/>
  <c r="AM103" i="3"/>
  <c r="AG103" i="3"/>
  <c r="AL103" i="3"/>
  <c r="AH103" i="3"/>
  <c r="AK103" i="3"/>
  <c r="AI103" i="3"/>
  <c r="AJ103" i="3"/>
  <c r="A92" i="2"/>
  <c r="B93" i="2"/>
  <c r="E93" i="2"/>
  <c r="F93" i="2"/>
  <c r="C93" i="2"/>
  <c r="D93" i="2"/>
  <c r="G93" i="2"/>
  <c r="H93" i="2"/>
  <c r="I93" i="2"/>
  <c r="AQ96" i="2"/>
  <c r="CG94" i="2"/>
  <c r="BJ94" i="2"/>
  <c r="BH94" i="2"/>
  <c r="CD94" i="2"/>
  <c r="BG94" i="2"/>
  <c r="BO94" i="2"/>
  <c r="BM94" i="2"/>
  <c r="CC94" i="2"/>
  <c r="CF94" i="2"/>
  <c r="BX94" i="2"/>
  <c r="BD94" i="2"/>
  <c r="BK94" i="2"/>
  <c r="BU94" i="2"/>
  <c r="CH94" i="2"/>
  <c r="BT94" i="2"/>
  <c r="BP94" i="2"/>
  <c r="BV94" i="2"/>
  <c r="BZ94" i="2"/>
  <c r="BR94" i="2"/>
  <c r="CB94" i="2"/>
  <c r="CA94" i="2"/>
  <c r="CI94" i="2"/>
  <c r="BI94" i="2"/>
  <c r="BC94" i="2"/>
  <c r="BW94" i="2"/>
  <c r="BQ94" i="2"/>
  <c r="BY94" i="2"/>
  <c r="BS94" i="2"/>
  <c r="BE94" i="2"/>
  <c r="BN94" i="2"/>
  <c r="BF94" i="2"/>
  <c r="CE94" i="2"/>
  <c r="BL94" i="2"/>
  <c r="CQ98" i="3"/>
  <c r="CK98" i="3"/>
  <c r="CI98" i="3"/>
  <c r="CU98" i="3"/>
  <c r="CJ98" i="3"/>
  <c r="CM98" i="3"/>
  <c r="CY98" i="3"/>
  <c r="CL98" i="3"/>
  <c r="CX98" i="3"/>
  <c r="CN98" i="3"/>
  <c r="CW98" i="3"/>
  <c r="CR98" i="3"/>
  <c r="CH98" i="3"/>
  <c r="CV98" i="3"/>
  <c r="CO98" i="3"/>
  <c r="CT98" i="3"/>
  <c r="CP98" i="3"/>
  <c r="CS98" i="3"/>
  <c r="X100" i="3" l="1"/>
  <c r="L100" i="3"/>
  <c r="V100" i="3"/>
  <c r="Y100" i="3"/>
  <c r="AB100" i="3"/>
  <c r="AA100" i="3"/>
  <c r="N100" i="3"/>
  <c r="S100" i="3"/>
  <c r="AM102" i="3"/>
  <c r="M100" i="3"/>
  <c r="AE100" i="3"/>
  <c r="T100" i="3"/>
  <c r="P100" i="3"/>
  <c r="K100" i="3"/>
  <c r="U100" i="3"/>
  <c r="Z100" i="3"/>
  <c r="O100" i="3"/>
  <c r="R100" i="3"/>
  <c r="AC100" i="3"/>
  <c r="AD100" i="3"/>
  <c r="Q100" i="3"/>
  <c r="DW98" i="3"/>
  <c r="EC98" i="3"/>
  <c r="EH98" i="3"/>
  <c r="DJ98" i="3"/>
  <c r="DY98" i="3"/>
  <c r="DV98" i="3"/>
  <c r="DG98" i="3"/>
  <c r="DL98" i="3"/>
  <c r="DU98" i="3"/>
  <c r="DR98" i="3"/>
  <c r="DX98" i="3"/>
  <c r="DN98" i="3"/>
  <c r="DQ98" i="3"/>
  <c r="EE98" i="3"/>
  <c r="ED98" i="3"/>
  <c r="EF98" i="3"/>
  <c r="DF98" i="3"/>
  <c r="EB98" i="3"/>
  <c r="EG98" i="3"/>
  <c r="EJ98" i="3"/>
  <c r="EI98" i="3"/>
  <c r="DI98" i="3"/>
  <c r="DP98" i="3"/>
  <c r="EK98" i="3"/>
  <c r="DO98" i="3"/>
  <c r="DT98" i="3"/>
  <c r="DH98" i="3"/>
  <c r="DS98" i="3"/>
  <c r="DZ98" i="3"/>
  <c r="DM98" i="3"/>
  <c r="EL98" i="3"/>
  <c r="EA98" i="3"/>
  <c r="DK98" i="3"/>
  <c r="AP94" i="2" a="1"/>
  <c r="AP94" i="2" s="1"/>
  <c r="AG94" i="2" a="1"/>
  <c r="AG94" i="2" s="1"/>
  <c r="O94" i="2" a="1"/>
  <c r="O94" i="2" s="1"/>
  <c r="J94" i="2" a="1"/>
  <c r="J94" i="2" s="1"/>
  <c r="AL94" i="2" a="1"/>
  <c r="AL94" i="2" s="1"/>
  <c r="AA94" i="2" a="1"/>
  <c r="AA94" i="2" s="1"/>
  <c r="AN94" i="2" a="1"/>
  <c r="AN94" i="2" s="1"/>
  <c r="K94" i="2" a="1"/>
  <c r="K94" i="2" s="1"/>
  <c r="S94" i="2" a="1"/>
  <c r="S94" i="2" s="1"/>
  <c r="R94" i="2" a="1"/>
  <c r="R94" i="2" s="1"/>
  <c r="AJ94" i="2" a="1"/>
  <c r="AJ94" i="2" s="1"/>
  <c r="AK94" i="2" a="1"/>
  <c r="AK94" i="2" s="1"/>
  <c r="X94" i="2" a="1"/>
  <c r="X94" i="2" s="1"/>
  <c r="AM94" i="2" a="1"/>
  <c r="AM94" i="2" s="1"/>
  <c r="T94" i="2" a="1"/>
  <c r="T94" i="2" s="1"/>
  <c r="Y94" i="2" a="1"/>
  <c r="Y94" i="2" s="1"/>
  <c r="AH94" i="2" a="1"/>
  <c r="AH94" i="2" s="1"/>
  <c r="AO94" i="2" a="1"/>
  <c r="AO94" i="2" s="1"/>
  <c r="U94" i="2" a="1"/>
  <c r="U94" i="2" s="1"/>
  <c r="AD94" i="2" a="1"/>
  <c r="AD94" i="2" s="1"/>
  <c r="P94" i="2" a="1"/>
  <c r="P94" i="2" s="1"/>
  <c r="Q94" i="2" a="1"/>
  <c r="Q94" i="2" s="1"/>
  <c r="AI94" i="2" a="1"/>
  <c r="AI94" i="2" s="1"/>
  <c r="AC94" i="2" a="1"/>
  <c r="AC94" i="2" s="1"/>
  <c r="W94" i="2" a="1"/>
  <c r="W94" i="2" s="1"/>
  <c r="N94" i="2" a="1"/>
  <c r="N94" i="2" s="1"/>
  <c r="AE94" i="2" a="1"/>
  <c r="AE94" i="2" s="1"/>
  <c r="AB94" i="2" a="1"/>
  <c r="AB94" i="2" s="1"/>
  <c r="Z94" i="2" a="1"/>
  <c r="Z94" i="2" s="1"/>
  <c r="AF94" i="2" a="1"/>
  <c r="AF94" i="2" s="1"/>
  <c r="L94" i="2" a="1"/>
  <c r="L94" i="2" s="1"/>
  <c r="M94" i="2" a="1"/>
  <c r="M94" i="2" s="1"/>
  <c r="V94" i="2" a="1"/>
  <c r="V94" i="2" s="1"/>
  <c r="AZ91" i="2"/>
  <c r="BA92" i="2"/>
  <c r="D92" i="3"/>
  <c r="C92" i="3"/>
  <c r="G92" i="3"/>
  <c r="B92" i="3"/>
  <c r="A91" i="3"/>
  <c r="F92" i="3"/>
  <c r="E92" i="3"/>
  <c r="H92" i="3"/>
  <c r="I92" i="3"/>
  <c r="BV96" i="3"/>
  <c r="BB96" i="3"/>
  <c r="DA96" i="3" s="1"/>
  <c r="BG96" i="3"/>
  <c r="BE96" i="3"/>
  <c r="BI96" i="3"/>
  <c r="BS96" i="3"/>
  <c r="BQ96" i="3"/>
  <c r="CC96" i="3"/>
  <c r="CF96" i="3"/>
  <c r="DD96" i="3" s="1"/>
  <c r="BZ96" i="3"/>
  <c r="BT96" i="3"/>
  <c r="BW96" i="3"/>
  <c r="BN96" i="3"/>
  <c r="CD96" i="3"/>
  <c r="BF96" i="3"/>
  <c r="BH96" i="3"/>
  <c r="CE96" i="3"/>
  <c r="DC96" i="3" s="1"/>
  <c r="CB96" i="3"/>
  <c r="CA96" i="3"/>
  <c r="BA96" i="3"/>
  <c r="BP96" i="3"/>
  <c r="BX96" i="3"/>
  <c r="BC96" i="3"/>
  <c r="DB96" i="3" s="1"/>
  <c r="BY96" i="3"/>
  <c r="BD96" i="3"/>
  <c r="BL96" i="3"/>
  <c r="BJ96" i="3"/>
  <c r="CG96" i="3"/>
  <c r="DE96" i="3" s="1"/>
  <c r="BM96" i="3"/>
  <c r="BU96" i="3"/>
  <c r="BK96" i="3"/>
  <c r="BO96" i="3"/>
  <c r="BR96" i="3"/>
  <c r="E92" i="2"/>
  <c r="I92" i="2"/>
  <c r="G92" i="2"/>
  <c r="C92" i="2"/>
  <c r="H92" i="2"/>
  <c r="A91" i="2"/>
  <c r="B92" i="2"/>
  <c r="D92" i="2"/>
  <c r="F92" i="2"/>
  <c r="BB93" i="2"/>
  <c r="CZ97" i="3"/>
  <c r="AF100" i="3"/>
  <c r="EM99" i="3"/>
  <c r="AF101" i="3"/>
  <c r="AQ95" i="2"/>
  <c r="BT93" i="2"/>
  <c r="BS93" i="2"/>
  <c r="CE93" i="2"/>
  <c r="BK93" i="2"/>
  <c r="BR93" i="2"/>
  <c r="CB93" i="2"/>
  <c r="BH93" i="2"/>
  <c r="BV93" i="2"/>
  <c r="BP93" i="2"/>
  <c r="BZ93" i="2"/>
  <c r="CI93" i="2"/>
  <c r="BC93" i="2"/>
  <c r="BW93" i="2"/>
  <c r="BX93" i="2"/>
  <c r="BQ93" i="2"/>
  <c r="BF93" i="2"/>
  <c r="CF93" i="2"/>
  <c r="BO93" i="2"/>
  <c r="BI93" i="2"/>
  <c r="BJ93" i="2"/>
  <c r="BE93" i="2"/>
  <c r="BY93" i="2"/>
  <c r="CG93" i="2"/>
  <c r="CA93" i="2"/>
  <c r="CC93" i="2"/>
  <c r="BD93" i="2"/>
  <c r="BN93" i="2"/>
  <c r="BG93" i="2"/>
  <c r="CD93" i="2"/>
  <c r="BL93" i="2"/>
  <c r="BM93" i="2"/>
  <c r="BU93" i="2"/>
  <c r="CH93" i="2"/>
  <c r="CJ97" i="3"/>
  <c r="CS97" i="3"/>
  <c r="CL97" i="3"/>
  <c r="CK97" i="3"/>
  <c r="CV97" i="3"/>
  <c r="CU97" i="3"/>
  <c r="CH97" i="3"/>
  <c r="CI97" i="3"/>
  <c r="CO97" i="3"/>
  <c r="CQ97" i="3"/>
  <c r="CR97" i="3"/>
  <c r="CT97" i="3"/>
  <c r="CP97" i="3"/>
  <c r="CX97" i="3"/>
  <c r="CM97" i="3"/>
  <c r="CY97" i="3"/>
  <c r="CN97" i="3"/>
  <c r="CW97" i="3"/>
  <c r="EE97" i="3" l="1"/>
  <c r="DX97" i="3"/>
  <c r="EH97" i="3"/>
  <c r="DG97" i="3"/>
  <c r="EI97" i="3"/>
  <c r="DT97" i="3"/>
  <c r="EC97" i="3"/>
  <c r="DO97" i="3"/>
  <c r="DI97" i="3"/>
  <c r="EK97" i="3"/>
  <c r="DN97" i="3"/>
  <c r="DQ97" i="3"/>
  <c r="EB97" i="3"/>
  <c r="DW97" i="3"/>
  <c r="DH97" i="3"/>
  <c r="DV97" i="3"/>
  <c r="DP97" i="3"/>
  <c r="DY97" i="3"/>
  <c r="DJ97" i="3"/>
  <c r="DR97" i="3"/>
  <c r="DS97" i="3"/>
  <c r="DL97" i="3"/>
  <c r="EJ97" i="3"/>
  <c r="DK97" i="3"/>
  <c r="DM97" i="3"/>
  <c r="EL97" i="3"/>
  <c r="EA97" i="3"/>
  <c r="DU97" i="3"/>
  <c r="EF97" i="3"/>
  <c r="DZ97" i="3"/>
  <c r="DF97" i="3"/>
  <c r="EG97" i="3"/>
  <c r="ED97" i="3"/>
  <c r="Q93" i="2" a="1"/>
  <c r="Q93" i="2" s="1"/>
  <c r="AP93" i="2" a="1"/>
  <c r="AP93" i="2" s="1"/>
  <c r="AD93" i="2" a="1"/>
  <c r="AD93" i="2" s="1"/>
  <c r="AM93" i="2" a="1"/>
  <c r="AM93" i="2" s="1"/>
  <c r="J93" i="2" a="1"/>
  <c r="J93" i="2" s="1"/>
  <c r="N93" i="2" a="1"/>
  <c r="N93" i="2" s="1"/>
  <c r="Z93" i="2" a="1"/>
  <c r="Z93" i="2" s="1"/>
  <c r="AC93" i="2" a="1"/>
  <c r="AC93" i="2" s="1"/>
  <c r="AB93" i="2" a="1"/>
  <c r="AB93" i="2" s="1"/>
  <c r="AK93" i="2" a="1"/>
  <c r="AK93" i="2" s="1"/>
  <c r="AH93" i="2" a="1"/>
  <c r="AH93" i="2" s="1"/>
  <c r="AL93" i="2" a="1"/>
  <c r="AL93" i="2" s="1"/>
  <c r="W93" i="2" a="1"/>
  <c r="W93" i="2" s="1"/>
  <c r="O93" i="2" a="1"/>
  <c r="O93" i="2" s="1"/>
  <c r="AE93" i="2" a="1"/>
  <c r="AE93" i="2" s="1"/>
  <c r="AN93" i="2" a="1"/>
  <c r="AN93" i="2" s="1"/>
  <c r="P93" i="2" a="1"/>
  <c r="P93" i="2" s="1"/>
  <c r="K93" i="2" a="1"/>
  <c r="K93" i="2" s="1"/>
  <c r="AI93" i="2" a="1"/>
  <c r="AI93" i="2" s="1"/>
  <c r="R93" i="2" a="1"/>
  <c r="R93" i="2" s="1"/>
  <c r="AF93" i="2" a="1"/>
  <c r="AF93" i="2" s="1"/>
  <c r="AJ93" i="2" a="1"/>
  <c r="AJ93" i="2" s="1"/>
  <c r="U93" i="2" a="1"/>
  <c r="U93" i="2" s="1"/>
  <c r="V93" i="2" a="1"/>
  <c r="V93" i="2" s="1"/>
  <c r="M93" i="2" a="1"/>
  <c r="M93" i="2" s="1"/>
  <c r="X93" i="2" a="1"/>
  <c r="X93" i="2" s="1"/>
  <c r="AG93" i="2" a="1"/>
  <c r="AG93" i="2" s="1"/>
  <c r="S93" i="2" a="1"/>
  <c r="S93" i="2" s="1"/>
  <c r="Y93" i="2" a="1"/>
  <c r="Y93" i="2" s="1"/>
  <c r="AA93" i="2" a="1"/>
  <c r="AA93" i="2" s="1"/>
  <c r="AO93" i="2" a="1"/>
  <c r="AO93" i="2" s="1"/>
  <c r="L93" i="2" a="1"/>
  <c r="L93" i="2" s="1"/>
  <c r="T93" i="2" a="1"/>
  <c r="T93" i="2" s="1"/>
  <c r="BH95" i="3"/>
  <c r="CE95" i="3"/>
  <c r="DC95" i="3" s="1"/>
  <c r="BI95" i="3"/>
  <c r="BS95" i="3"/>
  <c r="BY95" i="3"/>
  <c r="CF95" i="3"/>
  <c r="DD95" i="3" s="1"/>
  <c r="BC95" i="3"/>
  <c r="DB95" i="3" s="1"/>
  <c r="BE95" i="3"/>
  <c r="CG95" i="3"/>
  <c r="DE95" i="3" s="1"/>
  <c r="BD95" i="3"/>
  <c r="CA95" i="3"/>
  <c r="BV95" i="3"/>
  <c r="BG95" i="3"/>
  <c r="BU95" i="3"/>
  <c r="BN95" i="3"/>
  <c r="BW95" i="3"/>
  <c r="BZ95" i="3"/>
  <c r="CD95" i="3"/>
  <c r="BP95" i="3"/>
  <c r="BL95" i="3"/>
  <c r="BO95" i="3"/>
  <c r="BQ95" i="3"/>
  <c r="BR95" i="3"/>
  <c r="BX95" i="3"/>
  <c r="BA95" i="3"/>
  <c r="CC95" i="3"/>
  <c r="CB95" i="3"/>
  <c r="BM95" i="3"/>
  <c r="BB95" i="3"/>
  <c r="DA95" i="3" s="1"/>
  <c r="BK95" i="3"/>
  <c r="BJ95" i="3"/>
  <c r="BF95" i="3"/>
  <c r="BT95" i="3"/>
  <c r="AD99" i="3"/>
  <c r="P99" i="3"/>
  <c r="O99" i="3"/>
  <c r="V99" i="3"/>
  <c r="W99" i="3"/>
  <c r="J99" i="3"/>
  <c r="AA99" i="3"/>
  <c r="Y99" i="3"/>
  <c r="AB99" i="3"/>
  <c r="X99" i="3"/>
  <c r="AC99" i="3"/>
  <c r="R99" i="3"/>
  <c r="N99" i="3"/>
  <c r="AE99" i="3"/>
  <c r="S99" i="3"/>
  <c r="U99" i="3"/>
  <c r="Z99" i="3"/>
  <c r="M99" i="3"/>
  <c r="T99" i="3"/>
  <c r="K99" i="3"/>
  <c r="Q99" i="3"/>
  <c r="L99" i="3"/>
  <c r="F91" i="2"/>
  <c r="A90" i="2"/>
  <c r="G91" i="2"/>
  <c r="I91" i="2"/>
  <c r="B91" i="2"/>
  <c r="D91" i="2"/>
  <c r="E91" i="2"/>
  <c r="H91" i="2"/>
  <c r="C91" i="2"/>
  <c r="BB92" i="2"/>
  <c r="AG101" i="3"/>
  <c r="AK101" i="3"/>
  <c r="AI101" i="3"/>
  <c r="AH101" i="3"/>
  <c r="AM101" i="3"/>
  <c r="AJ101" i="3"/>
  <c r="AL101" i="3"/>
  <c r="BA91" i="2"/>
  <c r="AZ90" i="2"/>
  <c r="AQ94" i="2"/>
  <c r="AL100" i="3"/>
  <c r="AH100" i="3"/>
  <c r="AG100" i="3"/>
  <c r="AI100" i="3"/>
  <c r="AJ100" i="3"/>
  <c r="AK100" i="3"/>
  <c r="AM100" i="3"/>
  <c r="CZ96" i="3"/>
  <c r="E91" i="3"/>
  <c r="B91" i="3"/>
  <c r="C91" i="3"/>
  <c r="G91" i="3"/>
  <c r="A90" i="3"/>
  <c r="D91" i="3"/>
  <c r="H91" i="3"/>
  <c r="F91" i="3"/>
  <c r="I91" i="3"/>
  <c r="EM98" i="3"/>
  <c r="CS96" i="3"/>
  <c r="CH96" i="3"/>
  <c r="CI96" i="3"/>
  <c r="CY96" i="3"/>
  <c r="CV96" i="3"/>
  <c r="CK96" i="3"/>
  <c r="CW96" i="3"/>
  <c r="CU96" i="3"/>
  <c r="CT96" i="3"/>
  <c r="CN96" i="3"/>
  <c r="CO96" i="3"/>
  <c r="CM96" i="3"/>
  <c r="CL96" i="3"/>
  <c r="CR96" i="3"/>
  <c r="CJ96" i="3"/>
  <c r="CX96" i="3"/>
  <c r="CQ96" i="3"/>
  <c r="CP96" i="3"/>
  <c r="BW92" i="2"/>
  <c r="BT92" i="2"/>
  <c r="CD92" i="2"/>
  <c r="BO92" i="2"/>
  <c r="CF92" i="2"/>
  <c r="BG92" i="2"/>
  <c r="BH92" i="2"/>
  <c r="CH92" i="2"/>
  <c r="BP92" i="2"/>
  <c r="BD92" i="2"/>
  <c r="BS92" i="2"/>
  <c r="BF92" i="2"/>
  <c r="CI92" i="2"/>
  <c r="CA92" i="2"/>
  <c r="BZ92" i="2"/>
  <c r="BX92" i="2"/>
  <c r="BR92" i="2"/>
  <c r="BY92" i="2"/>
  <c r="BJ92" i="2"/>
  <c r="BQ92" i="2"/>
  <c r="CB92" i="2"/>
  <c r="BV92" i="2"/>
  <c r="BN92" i="2"/>
  <c r="CC92" i="2"/>
  <c r="CG92" i="2"/>
  <c r="BC92" i="2"/>
  <c r="BU92" i="2"/>
  <c r="BM92" i="2"/>
  <c r="BE92" i="2"/>
  <c r="BL92" i="2"/>
  <c r="CE92" i="2"/>
  <c r="BK92" i="2"/>
  <c r="BI92" i="2"/>
  <c r="EM97" i="3" l="1"/>
  <c r="R97" i="3" s="1"/>
  <c r="AD92" i="2" a="1"/>
  <c r="AD92" i="2" s="1"/>
  <c r="Q92" i="2" a="1"/>
  <c r="Q92" i="2" s="1"/>
  <c r="Z92" i="2" a="1"/>
  <c r="Z92" i="2" s="1"/>
  <c r="AI92" i="2" a="1"/>
  <c r="AI92" i="2" s="1"/>
  <c r="N92" i="2" a="1"/>
  <c r="N92" i="2" s="1"/>
  <c r="AJ92" i="2" a="1"/>
  <c r="AJ92" i="2" s="1"/>
  <c r="T92" i="2" a="1"/>
  <c r="T92" i="2" s="1"/>
  <c r="AK92" i="2" a="1"/>
  <c r="AK92" i="2" s="1"/>
  <c r="R92" i="2" a="1"/>
  <c r="R92" i="2" s="1"/>
  <c r="O92" i="2" a="1"/>
  <c r="O92" i="2" s="1"/>
  <c r="AG92" i="2" a="1"/>
  <c r="AG92" i="2" s="1"/>
  <c r="S92" i="2" a="1"/>
  <c r="S92" i="2" s="1"/>
  <c r="X92" i="2" a="1"/>
  <c r="X92" i="2" s="1"/>
  <c r="AE92" i="2" a="1"/>
  <c r="AE92" i="2" s="1"/>
  <c r="J92" i="2" a="1"/>
  <c r="J92" i="2" s="1"/>
  <c r="AM92" i="2" a="1"/>
  <c r="AM92" i="2" s="1"/>
  <c r="AO92" i="2" a="1"/>
  <c r="AO92" i="2" s="1"/>
  <c r="P92" i="2" a="1"/>
  <c r="P92" i="2" s="1"/>
  <c r="AH92" i="2" a="1"/>
  <c r="AH92" i="2" s="1"/>
  <c r="M92" i="2" a="1"/>
  <c r="M92" i="2" s="1"/>
  <c r="W92" i="2" a="1"/>
  <c r="W92" i="2" s="1"/>
  <c r="L92" i="2" a="1"/>
  <c r="L92" i="2" s="1"/>
  <c r="U92" i="2" a="1"/>
  <c r="U92" i="2" s="1"/>
  <c r="Y92" i="2" a="1"/>
  <c r="Y92" i="2" s="1"/>
  <c r="AF92" i="2" a="1"/>
  <c r="AF92" i="2" s="1"/>
  <c r="AP92" i="2" a="1"/>
  <c r="AP92" i="2" s="1"/>
  <c r="AN92" i="2" a="1"/>
  <c r="AN92" i="2" s="1"/>
  <c r="AB92" i="2" a="1"/>
  <c r="AB92" i="2" s="1"/>
  <c r="AC92" i="2" a="1"/>
  <c r="AC92" i="2" s="1"/>
  <c r="AA92" i="2" a="1"/>
  <c r="AA92" i="2" s="1"/>
  <c r="AL92" i="2" a="1"/>
  <c r="AL92" i="2" s="1"/>
  <c r="K92" i="2" a="1"/>
  <c r="K92" i="2" s="1"/>
  <c r="V92" i="2" a="1"/>
  <c r="V92" i="2" s="1"/>
  <c r="DQ96" i="3"/>
  <c r="DH96" i="3"/>
  <c r="EK96" i="3"/>
  <c r="DZ96" i="3"/>
  <c r="EE96" i="3"/>
  <c r="DF96" i="3"/>
  <c r="EH96" i="3"/>
  <c r="DV96" i="3"/>
  <c r="DU96" i="3"/>
  <c r="EF96" i="3"/>
  <c r="DX96" i="3"/>
  <c r="DY96" i="3"/>
  <c r="EJ96" i="3"/>
  <c r="DT96" i="3"/>
  <c r="DS96" i="3"/>
  <c r="EA96" i="3"/>
  <c r="EG96" i="3"/>
  <c r="EB96" i="3"/>
  <c r="EC96" i="3"/>
  <c r="DP96" i="3"/>
  <c r="DO96" i="3"/>
  <c r="DI96" i="3"/>
  <c r="DR96" i="3"/>
  <c r="DW96" i="3"/>
  <c r="DK96" i="3"/>
  <c r="DG96" i="3"/>
  <c r="DN96" i="3"/>
  <c r="DM96" i="3"/>
  <c r="DJ96" i="3"/>
  <c r="ED96" i="3"/>
  <c r="EL96" i="3"/>
  <c r="DL96" i="3"/>
  <c r="EI96" i="3"/>
  <c r="L97" i="3"/>
  <c r="AA97" i="3"/>
  <c r="S97" i="3"/>
  <c r="AB97" i="3"/>
  <c r="AD97" i="3"/>
  <c r="T97" i="3"/>
  <c r="P97" i="3"/>
  <c r="Y97" i="3"/>
  <c r="K97" i="3"/>
  <c r="M97" i="3"/>
  <c r="AE97" i="3"/>
  <c r="X97" i="3"/>
  <c r="BA90" i="2"/>
  <c r="AZ89" i="2"/>
  <c r="AQ93" i="2"/>
  <c r="BC94" i="3"/>
  <c r="DB94" i="3" s="1"/>
  <c r="BT94" i="3"/>
  <c r="BE94" i="3"/>
  <c r="CC94" i="3"/>
  <c r="BO94" i="3"/>
  <c r="BS94" i="3"/>
  <c r="BF94" i="3"/>
  <c r="BV94" i="3"/>
  <c r="BL94" i="3"/>
  <c r="BR94" i="3"/>
  <c r="CG94" i="3"/>
  <c r="DE94" i="3" s="1"/>
  <c r="CA94" i="3"/>
  <c r="BZ94" i="3"/>
  <c r="BA94" i="3"/>
  <c r="CF94" i="3"/>
  <c r="DD94" i="3" s="1"/>
  <c r="BD94" i="3"/>
  <c r="BW94" i="3"/>
  <c r="BU94" i="3"/>
  <c r="BX94" i="3"/>
  <c r="BI94" i="3"/>
  <c r="CE94" i="3"/>
  <c r="DC94" i="3" s="1"/>
  <c r="BQ94" i="3"/>
  <c r="BP94" i="3"/>
  <c r="BG94" i="3"/>
  <c r="CD94" i="3"/>
  <c r="BM94" i="3"/>
  <c r="BB94" i="3"/>
  <c r="DA94" i="3" s="1"/>
  <c r="CB94" i="3"/>
  <c r="BH94" i="3"/>
  <c r="BK94" i="3"/>
  <c r="BN94" i="3"/>
  <c r="BY94" i="3"/>
  <c r="BJ94" i="3"/>
  <c r="C90" i="3"/>
  <c r="H90" i="3"/>
  <c r="G90" i="3"/>
  <c r="A89" i="3"/>
  <c r="F90" i="3"/>
  <c r="E90" i="3"/>
  <c r="D90" i="3"/>
  <c r="I90" i="3"/>
  <c r="B90" i="3"/>
  <c r="BB91" i="2"/>
  <c r="E90" i="2"/>
  <c r="F90" i="2"/>
  <c r="A89" i="2"/>
  <c r="H90" i="2"/>
  <c r="C90" i="2"/>
  <c r="I90" i="2"/>
  <c r="B90" i="2"/>
  <c r="D90" i="2"/>
  <c r="G90" i="2"/>
  <c r="AF99" i="3"/>
  <c r="CZ95" i="3"/>
  <c r="AB98" i="3"/>
  <c r="N98" i="3"/>
  <c r="AD98" i="3"/>
  <c r="T98" i="3"/>
  <c r="L98" i="3"/>
  <c r="AE98" i="3"/>
  <c r="Y98" i="3"/>
  <c r="K98" i="3"/>
  <c r="M98" i="3"/>
  <c r="V98" i="3"/>
  <c r="Z98" i="3"/>
  <c r="R98" i="3"/>
  <c r="AA98" i="3"/>
  <c r="X98" i="3"/>
  <c r="S98" i="3"/>
  <c r="U98" i="3"/>
  <c r="P98" i="3"/>
  <c r="AC98" i="3"/>
  <c r="Q98" i="3"/>
  <c r="W98" i="3"/>
  <c r="J98" i="3"/>
  <c r="O98" i="3"/>
  <c r="CV95" i="3"/>
  <c r="CT95" i="3"/>
  <c r="CS95" i="3"/>
  <c r="CU95" i="3"/>
  <c r="CK95" i="3"/>
  <c r="CM95" i="3"/>
  <c r="CN95" i="3"/>
  <c r="CR95" i="3"/>
  <c r="CH95" i="3"/>
  <c r="CL95" i="3"/>
  <c r="CI95" i="3"/>
  <c r="CO95" i="3"/>
  <c r="CW95" i="3"/>
  <c r="CQ95" i="3"/>
  <c r="CY95" i="3"/>
  <c r="CP95" i="3"/>
  <c r="CJ95" i="3"/>
  <c r="CX95" i="3"/>
  <c r="CC91" i="2"/>
  <c r="CF91" i="2"/>
  <c r="BC91" i="2"/>
  <c r="BU91" i="2"/>
  <c r="BR91" i="2"/>
  <c r="BF91" i="2"/>
  <c r="BO91" i="2"/>
  <c r="BN91" i="2"/>
  <c r="BJ91" i="2"/>
  <c r="BW91" i="2"/>
  <c r="BY91" i="2"/>
  <c r="BT91" i="2"/>
  <c r="BI91" i="2"/>
  <c r="BQ91" i="2"/>
  <c r="CA91" i="2"/>
  <c r="CE91" i="2"/>
  <c r="CB91" i="2"/>
  <c r="CD91" i="2"/>
  <c r="BX91" i="2"/>
  <c r="CI91" i="2"/>
  <c r="BK91" i="2"/>
  <c r="BD91" i="2"/>
  <c r="BH91" i="2"/>
  <c r="BL91" i="2"/>
  <c r="BP91" i="2"/>
  <c r="BS91" i="2"/>
  <c r="BE91" i="2"/>
  <c r="BV91" i="2"/>
  <c r="CH91" i="2"/>
  <c r="BM91" i="2"/>
  <c r="BG91" i="2"/>
  <c r="CG91" i="2"/>
  <c r="BZ91" i="2"/>
  <c r="Q97" i="3" l="1"/>
  <c r="AC97" i="3"/>
  <c r="W97" i="3"/>
  <c r="V97" i="3"/>
  <c r="N97" i="3"/>
  <c r="Z97" i="3"/>
  <c r="U97" i="3"/>
  <c r="J97" i="3"/>
  <c r="AF97" i="3" s="1"/>
  <c r="O97" i="3"/>
  <c r="S91" i="2" a="1"/>
  <c r="S91" i="2" s="1"/>
  <c r="AA91" i="2" a="1"/>
  <c r="AA91" i="2" s="1"/>
  <c r="J91" i="2" a="1"/>
  <c r="J91" i="2" s="1"/>
  <c r="T91" i="2" a="1"/>
  <c r="T91" i="2" s="1"/>
  <c r="AC91" i="2" a="1"/>
  <c r="AC91" i="2" s="1"/>
  <c r="AK91" i="2" a="1"/>
  <c r="AK91" i="2" s="1"/>
  <c r="N91" i="2" a="1"/>
  <c r="N91" i="2" s="1"/>
  <c r="X91" i="2" a="1"/>
  <c r="X91" i="2" s="1"/>
  <c r="Z91" i="2" a="1"/>
  <c r="Z91" i="2" s="1"/>
  <c r="AH91" i="2" a="1"/>
  <c r="AH91" i="2" s="1"/>
  <c r="K91" i="2" a="1"/>
  <c r="K91" i="2" s="1"/>
  <c r="U91" i="2" a="1"/>
  <c r="U91" i="2" s="1"/>
  <c r="M91" i="2" a="1"/>
  <c r="M91" i="2" s="1"/>
  <c r="AJ91" i="2" a="1"/>
  <c r="AJ91" i="2" s="1"/>
  <c r="AM91" i="2" a="1"/>
  <c r="AM91" i="2" s="1"/>
  <c r="O91" i="2" a="1"/>
  <c r="O91" i="2" s="1"/>
  <c r="P91" i="2" a="1"/>
  <c r="P91" i="2" s="1"/>
  <c r="W91" i="2" a="1"/>
  <c r="W91" i="2" s="1"/>
  <c r="AE91" i="2" a="1"/>
  <c r="AE91" i="2" s="1"/>
  <c r="AP91" i="2" a="1"/>
  <c r="AP91" i="2" s="1"/>
  <c r="R91" i="2" a="1"/>
  <c r="R91" i="2" s="1"/>
  <c r="AF91" i="2" a="1"/>
  <c r="AF91" i="2" s="1"/>
  <c r="L91" i="2" a="1"/>
  <c r="L91" i="2" s="1"/>
  <c r="Y91" i="2" a="1"/>
  <c r="Y91" i="2" s="1"/>
  <c r="AG91" i="2" a="1"/>
  <c r="AG91" i="2" s="1"/>
  <c r="AO91" i="2" a="1"/>
  <c r="AO91" i="2" s="1"/>
  <c r="AN91" i="2" a="1"/>
  <c r="AN91" i="2" s="1"/>
  <c r="AB91" i="2" a="1"/>
  <c r="AB91" i="2" s="1"/>
  <c r="V91" i="2" a="1"/>
  <c r="V91" i="2" s="1"/>
  <c r="AD91" i="2" a="1"/>
  <c r="AD91" i="2" s="1"/>
  <c r="AL91" i="2" a="1"/>
  <c r="AL91" i="2" s="1"/>
  <c r="Q91" i="2" a="1"/>
  <c r="Q91" i="2" s="1"/>
  <c r="AI91" i="2" a="1"/>
  <c r="AI91" i="2" s="1"/>
  <c r="EI95" i="3"/>
  <c r="DV95" i="3"/>
  <c r="DX95" i="3"/>
  <c r="DY95" i="3"/>
  <c r="DK95" i="3"/>
  <c r="DQ95" i="3"/>
  <c r="DH95" i="3"/>
  <c r="EE95" i="3"/>
  <c r="EH95" i="3"/>
  <c r="DM95" i="3"/>
  <c r="DG95" i="3"/>
  <c r="DN95" i="3"/>
  <c r="EC95" i="3"/>
  <c r="DL95" i="3"/>
  <c r="EA95" i="3"/>
  <c r="DO95" i="3"/>
  <c r="DU95" i="3"/>
  <c r="DT95" i="3"/>
  <c r="DZ95" i="3"/>
  <c r="DW95" i="3"/>
  <c r="DJ95" i="3"/>
  <c r="EG95" i="3"/>
  <c r="EJ95" i="3"/>
  <c r="EK95" i="3"/>
  <c r="DI95" i="3"/>
  <c r="DS95" i="3"/>
  <c r="ED95" i="3"/>
  <c r="DR95" i="3"/>
  <c r="EL95" i="3"/>
  <c r="EB95" i="3"/>
  <c r="DF95" i="3"/>
  <c r="DP95" i="3"/>
  <c r="AF98" i="3"/>
  <c r="A88" i="2"/>
  <c r="G89" i="2"/>
  <c r="I89" i="2"/>
  <c r="B89" i="2"/>
  <c r="D89" i="2"/>
  <c r="E89" i="2"/>
  <c r="F89" i="2"/>
  <c r="C89" i="2"/>
  <c r="H89" i="2"/>
  <c r="D89" i="3"/>
  <c r="B89" i="3"/>
  <c r="A88" i="3"/>
  <c r="H89" i="3"/>
  <c r="E89" i="3"/>
  <c r="F89" i="3"/>
  <c r="C89" i="3"/>
  <c r="G89" i="3"/>
  <c r="I89" i="3"/>
  <c r="AQ92" i="2"/>
  <c r="EM96" i="3"/>
  <c r="AH99" i="3"/>
  <c r="AL99" i="3"/>
  <c r="AI99" i="3"/>
  <c r="AG99" i="3"/>
  <c r="AJ99" i="3"/>
  <c r="AK99" i="3"/>
  <c r="AM99" i="3"/>
  <c r="EF95" i="3"/>
  <c r="BI93" i="3"/>
  <c r="BV93" i="3"/>
  <c r="BT93" i="3"/>
  <c r="BF93" i="3"/>
  <c r="BB93" i="3"/>
  <c r="DA93" i="3" s="1"/>
  <c r="BZ93" i="3"/>
  <c r="CC93" i="3"/>
  <c r="BL93" i="3"/>
  <c r="CB93" i="3"/>
  <c r="BD93" i="3"/>
  <c r="BP93" i="3"/>
  <c r="CD93" i="3"/>
  <c r="CG93" i="3"/>
  <c r="DE93" i="3" s="1"/>
  <c r="BG93" i="3"/>
  <c r="BH93" i="3"/>
  <c r="CA93" i="3"/>
  <c r="BQ93" i="3"/>
  <c r="BJ93" i="3"/>
  <c r="BK93" i="3"/>
  <c r="BW93" i="3"/>
  <c r="BN93" i="3"/>
  <c r="BM93" i="3"/>
  <c r="BS93" i="3"/>
  <c r="BC93" i="3"/>
  <c r="DB93" i="3" s="1"/>
  <c r="BX93" i="3"/>
  <c r="BA93" i="3"/>
  <c r="BO93" i="3"/>
  <c r="CF93" i="3"/>
  <c r="DD93" i="3" s="1"/>
  <c r="BR93" i="3"/>
  <c r="BU93" i="3"/>
  <c r="CE93" i="3"/>
  <c r="DC93" i="3" s="1"/>
  <c r="BY93" i="3"/>
  <c r="BE93" i="3"/>
  <c r="AZ88" i="2"/>
  <c r="BA89" i="2"/>
  <c r="CZ94" i="3"/>
  <c r="BB90" i="2"/>
  <c r="BI90" i="2"/>
  <c r="BG90" i="2"/>
  <c r="BH90" i="2"/>
  <c r="BM90" i="2"/>
  <c r="BC90" i="2"/>
  <c r="CG90" i="2"/>
  <c r="BU90" i="2"/>
  <c r="CI90" i="2"/>
  <c r="BE90" i="2"/>
  <c r="BQ90" i="2"/>
  <c r="BS90" i="2"/>
  <c r="BO90" i="2"/>
  <c r="CA90" i="2"/>
  <c r="BW90" i="2"/>
  <c r="CC90" i="2"/>
  <c r="CE90" i="2"/>
  <c r="BY90" i="2"/>
  <c r="BX90" i="2"/>
  <c r="BF90" i="2"/>
  <c r="CD90" i="2"/>
  <c r="BT90" i="2"/>
  <c r="BV90" i="2"/>
  <c r="BD90" i="2"/>
  <c r="CF90" i="2"/>
  <c r="BK90" i="2"/>
  <c r="BJ90" i="2"/>
  <c r="CH90" i="2"/>
  <c r="BZ90" i="2"/>
  <c r="BR90" i="2"/>
  <c r="BP90" i="2"/>
  <c r="CB90" i="2"/>
  <c r="BN90" i="2"/>
  <c r="BL90" i="2"/>
  <c r="CQ94" i="3"/>
  <c r="CY94" i="3"/>
  <c r="CN94" i="3"/>
  <c r="CT94" i="3"/>
  <c r="CJ94" i="3"/>
  <c r="CR94" i="3"/>
  <c r="CH94" i="3"/>
  <c r="CO94" i="3"/>
  <c r="CM94" i="3"/>
  <c r="CW94" i="3"/>
  <c r="CS94" i="3"/>
  <c r="CI94" i="3"/>
  <c r="CV94" i="3"/>
  <c r="CP94" i="3"/>
  <c r="CK94" i="3"/>
  <c r="CX94" i="3"/>
  <c r="CU94" i="3"/>
  <c r="CL94" i="3"/>
  <c r="EF94" i="3" l="1"/>
  <c r="EE94" i="3"/>
  <c r="EB94" i="3"/>
  <c r="DZ94" i="3"/>
  <c r="DS94" i="3"/>
  <c r="DQ94" i="3"/>
  <c r="DP94" i="3"/>
  <c r="DV94" i="3"/>
  <c r="DU94" i="3"/>
  <c r="DR94" i="3"/>
  <c r="EJ94" i="3"/>
  <c r="DO94" i="3"/>
  <c r="DG94" i="3"/>
  <c r="DT94" i="3"/>
  <c r="DX94" i="3"/>
  <c r="EH94" i="3"/>
  <c r="DY94" i="3"/>
  <c r="DN94" i="3"/>
  <c r="EC94" i="3"/>
  <c r="EA94" i="3"/>
  <c r="DK94" i="3"/>
  <c r="DJ94" i="3"/>
  <c r="DH94" i="3"/>
  <c r="EG94" i="3"/>
  <c r="ED94" i="3"/>
  <c r="DM94" i="3"/>
  <c r="DL94" i="3"/>
  <c r="EI94" i="3"/>
  <c r="EK94" i="3"/>
  <c r="DF94" i="3"/>
  <c r="DW94" i="3"/>
  <c r="DI94" i="3"/>
  <c r="EL94" i="3"/>
  <c r="AL90" i="2" a="1"/>
  <c r="AL90" i="2" s="1"/>
  <c r="AB90" i="2" a="1"/>
  <c r="AB90" i="2" s="1"/>
  <c r="AJ90" i="2" a="1"/>
  <c r="AJ90" i="2" s="1"/>
  <c r="K90" i="2" a="1"/>
  <c r="K90" i="2" s="1"/>
  <c r="P90" i="2" a="1"/>
  <c r="P90" i="2" s="1"/>
  <c r="AC90" i="2" a="1"/>
  <c r="AC90" i="2" s="1"/>
  <c r="Z90" i="2" a="1"/>
  <c r="Z90" i="2" s="1"/>
  <c r="J90" i="2" a="1"/>
  <c r="J90" i="2" s="1"/>
  <c r="R90" i="2" a="1"/>
  <c r="R90" i="2" s="1"/>
  <c r="AP90" i="2" a="1"/>
  <c r="AP90" i="2" s="1"/>
  <c r="Y90" i="2" a="1"/>
  <c r="Y90" i="2" s="1"/>
  <c r="AM90" i="2" a="1"/>
  <c r="AM90" i="2" s="1"/>
  <c r="W90" i="2" a="1"/>
  <c r="W90" i="2" s="1"/>
  <c r="AG90" i="2" a="1"/>
  <c r="AG90" i="2" s="1"/>
  <c r="AN90" i="2" a="1"/>
  <c r="AN90" i="2" s="1"/>
  <c r="U90" i="2" a="1"/>
  <c r="U90" i="2" s="1"/>
  <c r="AE90" i="2" a="1"/>
  <c r="AE90" i="2" s="1"/>
  <c r="AF90" i="2" a="1"/>
  <c r="AF90" i="2" s="1"/>
  <c r="O90" i="2" a="1"/>
  <c r="O90" i="2" s="1"/>
  <c r="AK90" i="2" a="1"/>
  <c r="AK90" i="2" s="1"/>
  <c r="M90" i="2" a="1"/>
  <c r="M90" i="2" s="1"/>
  <c r="L90" i="2" a="1"/>
  <c r="L90" i="2" s="1"/>
  <c r="X90" i="2" a="1"/>
  <c r="X90" i="2" s="1"/>
  <c r="AD90" i="2" a="1"/>
  <c r="AD90" i="2" s="1"/>
  <c r="Q90" i="2" a="1"/>
  <c r="Q90" i="2" s="1"/>
  <c r="AI90" i="2" a="1"/>
  <c r="AI90" i="2" s="1"/>
  <c r="AA90" i="2" a="1"/>
  <c r="AA90" i="2" s="1"/>
  <c r="V90" i="2" a="1"/>
  <c r="V90" i="2" s="1"/>
  <c r="N90" i="2" a="1"/>
  <c r="N90" i="2" s="1"/>
  <c r="S90" i="2" a="1"/>
  <c r="S90" i="2" s="1"/>
  <c r="AO90" i="2" a="1"/>
  <c r="AO90" i="2" s="1"/>
  <c r="T90" i="2" a="1"/>
  <c r="T90" i="2" s="1"/>
  <c r="AH90" i="2" a="1"/>
  <c r="AH90" i="2" s="1"/>
  <c r="CZ93" i="3"/>
  <c r="EM95" i="3"/>
  <c r="O96" i="3"/>
  <c r="Z96" i="3"/>
  <c r="M96" i="3"/>
  <c r="T96" i="3"/>
  <c r="AE96" i="3"/>
  <c r="L96" i="3"/>
  <c r="Y96" i="3"/>
  <c r="R96" i="3"/>
  <c r="AA96" i="3"/>
  <c r="N96" i="3"/>
  <c r="AD96" i="3"/>
  <c r="K96" i="3"/>
  <c r="S96" i="3"/>
  <c r="Q96" i="3"/>
  <c r="W96" i="3"/>
  <c r="P96" i="3"/>
  <c r="V96" i="3"/>
  <c r="J96" i="3"/>
  <c r="AB96" i="3"/>
  <c r="AC96" i="3"/>
  <c r="X96" i="3"/>
  <c r="U96" i="3"/>
  <c r="C88" i="3"/>
  <c r="G88" i="3"/>
  <c r="D88" i="3"/>
  <c r="A87" i="3"/>
  <c r="E88" i="3"/>
  <c r="H88" i="3"/>
  <c r="F88" i="3"/>
  <c r="B88" i="3"/>
  <c r="I88" i="3"/>
  <c r="CG92" i="3"/>
  <c r="DE92" i="3" s="1"/>
  <c r="BE92" i="3"/>
  <c r="CE92" i="3"/>
  <c r="DC92" i="3" s="1"/>
  <c r="CC92" i="3"/>
  <c r="BC92" i="3"/>
  <c r="DB92" i="3" s="1"/>
  <c r="BU92" i="3"/>
  <c r="BL92" i="3"/>
  <c r="BG92" i="3"/>
  <c r="BS92" i="3"/>
  <c r="BJ92" i="3"/>
  <c r="BN92" i="3"/>
  <c r="BP92" i="3"/>
  <c r="BH92" i="3"/>
  <c r="BR92" i="3"/>
  <c r="BB92" i="3"/>
  <c r="DA92" i="3" s="1"/>
  <c r="CF92" i="3"/>
  <c r="DD92" i="3" s="1"/>
  <c r="BK92" i="3"/>
  <c r="CA92" i="3"/>
  <c r="CD92" i="3"/>
  <c r="BQ92" i="3"/>
  <c r="BZ92" i="3"/>
  <c r="BY92" i="3"/>
  <c r="BM92" i="3"/>
  <c r="BA92" i="3"/>
  <c r="BW92" i="3"/>
  <c r="BD92" i="3"/>
  <c r="BT92" i="3"/>
  <c r="BO92" i="3"/>
  <c r="CB92" i="3"/>
  <c r="BF92" i="3"/>
  <c r="BV92" i="3"/>
  <c r="BX92" i="3"/>
  <c r="BI92" i="3"/>
  <c r="BA88" i="2"/>
  <c r="AZ87" i="2"/>
  <c r="BB89" i="2"/>
  <c r="A87" i="2"/>
  <c r="D88" i="2"/>
  <c r="C88" i="2"/>
  <c r="G88" i="2"/>
  <c r="E88" i="2"/>
  <c r="H88" i="2"/>
  <c r="I88" i="2"/>
  <c r="B88" i="2"/>
  <c r="F88" i="2"/>
  <c r="AQ91" i="2"/>
  <c r="AH98" i="3"/>
  <c r="AM98" i="3"/>
  <c r="AG98" i="3"/>
  <c r="AK98" i="3"/>
  <c r="AJ98" i="3"/>
  <c r="AL98" i="3"/>
  <c r="AI98" i="3"/>
  <c r="AJ97" i="3"/>
  <c r="AK97" i="3"/>
  <c r="AL97" i="3"/>
  <c r="AM97" i="3"/>
  <c r="AI97" i="3"/>
  <c r="AG97" i="3"/>
  <c r="AH97" i="3"/>
  <c r="CH93" i="3"/>
  <c r="CP93" i="3"/>
  <c r="CY93" i="3"/>
  <c r="CL93" i="3"/>
  <c r="CV93" i="3"/>
  <c r="CQ93" i="3"/>
  <c r="CS93" i="3"/>
  <c r="CT93" i="3"/>
  <c r="CX93" i="3"/>
  <c r="CR93" i="3"/>
  <c r="CW93" i="3"/>
  <c r="CM93" i="3"/>
  <c r="CN93" i="3"/>
  <c r="CO93" i="3"/>
  <c r="CJ93" i="3"/>
  <c r="CK93" i="3"/>
  <c r="CU93" i="3"/>
  <c r="CI93" i="3"/>
  <c r="BV89" i="2"/>
  <c r="CA89" i="2"/>
  <c r="BZ89" i="2"/>
  <c r="BS89" i="2"/>
  <c r="BQ89" i="2"/>
  <c r="BN89" i="2"/>
  <c r="BF89" i="2"/>
  <c r="BE89" i="2"/>
  <c r="CH89" i="2"/>
  <c r="BM89" i="2"/>
  <c r="BR89" i="2"/>
  <c r="CC89" i="2"/>
  <c r="BD89" i="2"/>
  <c r="BH89" i="2"/>
  <c r="BL89" i="2"/>
  <c r="BP89" i="2"/>
  <c r="BJ89" i="2"/>
  <c r="BT89" i="2"/>
  <c r="BC89" i="2"/>
  <c r="CB89" i="2"/>
  <c r="BK89" i="2"/>
  <c r="BX89" i="2"/>
  <c r="BU89" i="2"/>
  <c r="BW89" i="2"/>
  <c r="BO89" i="2"/>
  <c r="BG89" i="2"/>
  <c r="CI89" i="2"/>
  <c r="CE89" i="2"/>
  <c r="BY89" i="2"/>
  <c r="CF89" i="2"/>
  <c r="BI89" i="2"/>
  <c r="CG89" i="2"/>
  <c r="CD89" i="2"/>
  <c r="AB89" i="2" l="1" a="1"/>
  <c r="AB89" i="2" s="1"/>
  <c r="T89" i="2" a="1"/>
  <c r="T89" i="2" s="1"/>
  <c r="AN89" i="2" a="1"/>
  <c r="AN89" i="2" s="1"/>
  <c r="AM89" i="2" a="1"/>
  <c r="AM89" i="2" s="1"/>
  <c r="S89" i="2" a="1"/>
  <c r="S89" i="2" s="1"/>
  <c r="AE89" i="2" a="1"/>
  <c r="AE89" i="2" s="1"/>
  <c r="AC89" i="2" a="1"/>
  <c r="AC89" i="2" s="1"/>
  <c r="AO89" i="2" a="1"/>
  <c r="AO89" i="2" s="1"/>
  <c r="V89" i="2" a="1"/>
  <c r="V89" i="2" s="1"/>
  <c r="W89" i="2" a="1"/>
  <c r="W89" i="2" s="1"/>
  <c r="AI89" i="2" a="1"/>
  <c r="AI89" i="2" s="1"/>
  <c r="Y89" i="2" a="1"/>
  <c r="Y89" i="2" s="1"/>
  <c r="AK89" i="2" a="1"/>
  <c r="AK89" i="2" s="1"/>
  <c r="X89" i="2" a="1"/>
  <c r="X89" i="2" s="1"/>
  <c r="AD89" i="2" a="1"/>
  <c r="AD89" i="2" s="1"/>
  <c r="AH89" i="2" a="1"/>
  <c r="AH89" i="2" s="1"/>
  <c r="J89" i="2" a="1"/>
  <c r="J89" i="2" s="1"/>
  <c r="K89" i="2" a="1"/>
  <c r="K89" i="2" s="1"/>
  <c r="AF89" i="2" a="1"/>
  <c r="AF89" i="2" s="1"/>
  <c r="AJ89" i="2" a="1"/>
  <c r="AJ89" i="2" s="1"/>
  <c r="L89" i="2" a="1"/>
  <c r="L89" i="2" s="1"/>
  <c r="P89" i="2" a="1"/>
  <c r="P89" i="2" s="1"/>
  <c r="AA89" i="2" a="1"/>
  <c r="AA89" i="2" s="1"/>
  <c r="AP89" i="2" a="1"/>
  <c r="AP89" i="2" s="1"/>
  <c r="U89" i="2" a="1"/>
  <c r="U89" i="2" s="1"/>
  <c r="M89" i="2" a="1"/>
  <c r="M89" i="2" s="1"/>
  <c r="O89" i="2" a="1"/>
  <c r="O89" i="2" s="1"/>
  <c r="N89" i="2" a="1"/>
  <c r="N89" i="2" s="1"/>
  <c r="AG89" i="2" a="1"/>
  <c r="AG89" i="2" s="1"/>
  <c r="Z89" i="2" a="1"/>
  <c r="Z89" i="2" s="1"/>
  <c r="R89" i="2" a="1"/>
  <c r="R89" i="2" s="1"/>
  <c r="AL89" i="2" a="1"/>
  <c r="AL89" i="2" s="1"/>
  <c r="Q89" i="2" a="1"/>
  <c r="Q89" i="2" s="1"/>
  <c r="EC93" i="3"/>
  <c r="DV93" i="3"/>
  <c r="DO93" i="3"/>
  <c r="DQ93" i="3"/>
  <c r="EI93" i="3"/>
  <c r="EJ93" i="3"/>
  <c r="DL93" i="3"/>
  <c r="DR93" i="3"/>
  <c r="EG93" i="3"/>
  <c r="DG93" i="3"/>
  <c r="DM93" i="3"/>
  <c r="DI93" i="3"/>
  <c r="EK93" i="3"/>
  <c r="DK93" i="3"/>
  <c r="DU93" i="3"/>
  <c r="ED93" i="3"/>
  <c r="DX93" i="3"/>
  <c r="EL93" i="3"/>
  <c r="DJ93" i="3"/>
  <c r="DS93" i="3"/>
  <c r="DZ93" i="3"/>
  <c r="DF93" i="3"/>
  <c r="DW93" i="3"/>
  <c r="EB93" i="3"/>
  <c r="DH93" i="3"/>
  <c r="DN93" i="3"/>
  <c r="DY93" i="3"/>
  <c r="EF93" i="3"/>
  <c r="DP93" i="3"/>
  <c r="EA93" i="3"/>
  <c r="EH93" i="3"/>
  <c r="DT93" i="3"/>
  <c r="EE93" i="3"/>
  <c r="CZ92" i="3"/>
  <c r="AF96" i="3"/>
  <c r="BA87" i="2"/>
  <c r="AZ86" i="2"/>
  <c r="A86" i="3"/>
  <c r="I87" i="3"/>
  <c r="H87" i="3"/>
  <c r="F87" i="3"/>
  <c r="E87" i="3"/>
  <c r="C87" i="3"/>
  <c r="D87" i="3"/>
  <c r="B87" i="3"/>
  <c r="G87" i="3"/>
  <c r="BB88" i="2"/>
  <c r="EM94" i="3"/>
  <c r="Q95" i="3"/>
  <c r="J95" i="3"/>
  <c r="W95" i="3"/>
  <c r="X95" i="3"/>
  <c r="K95" i="3"/>
  <c r="AB95" i="3"/>
  <c r="AC95" i="3"/>
  <c r="P95" i="3"/>
  <c r="R95" i="3"/>
  <c r="S95" i="3"/>
  <c r="AE95" i="3"/>
  <c r="O95" i="3"/>
  <c r="U95" i="3"/>
  <c r="V95" i="3"/>
  <c r="Z95" i="3"/>
  <c r="T95" i="3"/>
  <c r="N95" i="3"/>
  <c r="AA95" i="3"/>
  <c r="M95" i="3"/>
  <c r="L95" i="3"/>
  <c r="AD95" i="3"/>
  <c r="Y95" i="3"/>
  <c r="BY91" i="3"/>
  <c r="CE91" i="3"/>
  <c r="DC91" i="3" s="1"/>
  <c r="BI91" i="3"/>
  <c r="BV91" i="3"/>
  <c r="BD91" i="3"/>
  <c r="BB91" i="3"/>
  <c r="DA91" i="3" s="1"/>
  <c r="BZ91" i="3"/>
  <c r="BQ91" i="3"/>
  <c r="BM91" i="3"/>
  <c r="BL91" i="3"/>
  <c r="CF91" i="3"/>
  <c r="DD91" i="3" s="1"/>
  <c r="BF91" i="3"/>
  <c r="BH91" i="3"/>
  <c r="BG91" i="3"/>
  <c r="CA91" i="3"/>
  <c r="BO91" i="3"/>
  <c r="BX91" i="3"/>
  <c r="BK91" i="3"/>
  <c r="BE91" i="3"/>
  <c r="BW91" i="3"/>
  <c r="CG91" i="3"/>
  <c r="DE91" i="3" s="1"/>
  <c r="BT91" i="3"/>
  <c r="BN91" i="3"/>
  <c r="BC91" i="3"/>
  <c r="DB91" i="3" s="1"/>
  <c r="BR91" i="3"/>
  <c r="BJ91" i="3"/>
  <c r="CB91" i="3"/>
  <c r="CD91" i="3"/>
  <c r="CC91" i="3"/>
  <c r="BP91" i="3"/>
  <c r="BS91" i="3"/>
  <c r="BU91" i="3"/>
  <c r="BA91" i="3"/>
  <c r="I87" i="2"/>
  <c r="C87" i="2"/>
  <c r="B87" i="2"/>
  <c r="E87" i="2"/>
  <c r="D87" i="2"/>
  <c r="A86" i="2"/>
  <c r="F87" i="2"/>
  <c r="G87" i="2"/>
  <c r="H87" i="2"/>
  <c r="AQ90" i="2"/>
  <c r="CK92" i="3"/>
  <c r="CL92" i="3"/>
  <c r="CO92" i="3"/>
  <c r="CJ92" i="3"/>
  <c r="CQ92" i="3"/>
  <c r="CH92" i="3"/>
  <c r="CX92" i="3"/>
  <c r="CV92" i="3"/>
  <c r="CW92" i="3"/>
  <c r="CP92" i="3"/>
  <c r="CN92" i="3"/>
  <c r="CS92" i="3"/>
  <c r="CM92" i="3"/>
  <c r="CR92" i="3"/>
  <c r="CU92" i="3"/>
  <c r="CY92" i="3"/>
  <c r="CT92" i="3"/>
  <c r="CI92" i="3"/>
  <c r="BJ88" i="2"/>
  <c r="BV88" i="2"/>
  <c r="BS88" i="2"/>
  <c r="BD88" i="2"/>
  <c r="CG88" i="2"/>
  <c r="BC88" i="2"/>
  <c r="BI88" i="2"/>
  <c r="BX88" i="2"/>
  <c r="BT88" i="2"/>
  <c r="BL88" i="2"/>
  <c r="CD88" i="2"/>
  <c r="BY88" i="2"/>
  <c r="CF88" i="2"/>
  <c r="BE88" i="2"/>
  <c r="CA88" i="2"/>
  <c r="BP88" i="2"/>
  <c r="BQ88" i="2"/>
  <c r="CC88" i="2"/>
  <c r="CB88" i="2"/>
  <c r="BR88" i="2"/>
  <c r="CE88" i="2"/>
  <c r="BZ88" i="2"/>
  <c r="CI88" i="2"/>
  <c r="BG88" i="2"/>
  <c r="BF88" i="2"/>
  <c r="BO88" i="2"/>
  <c r="BH88" i="2"/>
  <c r="BN88" i="2"/>
  <c r="BW88" i="2"/>
  <c r="BK88" i="2"/>
  <c r="BU88" i="2"/>
  <c r="CH88" i="2"/>
  <c r="BM88" i="2"/>
  <c r="EM93" i="3" l="1"/>
  <c r="W93" i="3" s="1"/>
  <c r="Z88" i="2" a="1"/>
  <c r="Z88" i="2" s="1"/>
  <c r="X88" i="2" a="1"/>
  <c r="X88" i="2" s="1"/>
  <c r="L88" i="2" a="1"/>
  <c r="L88" i="2" s="1"/>
  <c r="AP88" i="2" a="1"/>
  <c r="AP88" i="2" s="1"/>
  <c r="AN88" i="2" a="1"/>
  <c r="AN88" i="2" s="1"/>
  <c r="R88" i="2" a="1"/>
  <c r="R88" i="2" s="1"/>
  <c r="M88" i="2" a="1"/>
  <c r="M88" i="2" s="1"/>
  <c r="O88" i="2" a="1"/>
  <c r="O88" i="2" s="1"/>
  <c r="AC88" i="2" a="1"/>
  <c r="AC88" i="2" s="1"/>
  <c r="Y88" i="2" a="1"/>
  <c r="Y88" i="2" s="1"/>
  <c r="AF88" i="2" a="1"/>
  <c r="AF88" i="2" s="1"/>
  <c r="K88" i="2" a="1"/>
  <c r="K88" i="2" s="1"/>
  <c r="S88" i="2" a="1"/>
  <c r="S88" i="2" s="1"/>
  <c r="AJ88" i="2" a="1"/>
  <c r="AJ88" i="2" s="1"/>
  <c r="Q88" i="2" a="1"/>
  <c r="Q88" i="2" s="1"/>
  <c r="AO88" i="2" a="1"/>
  <c r="AO88" i="2" s="1"/>
  <c r="AM88" i="2" a="1"/>
  <c r="AM88" i="2" s="1"/>
  <c r="N88" i="2" a="1"/>
  <c r="N88" i="2" s="1"/>
  <c r="AK88" i="2" a="1"/>
  <c r="AK88" i="2" s="1"/>
  <c r="AE88" i="2" a="1"/>
  <c r="AE88" i="2" s="1"/>
  <c r="J88" i="2" a="1"/>
  <c r="J88" i="2" s="1"/>
  <c r="AB88" i="2" a="1"/>
  <c r="AB88" i="2" s="1"/>
  <c r="AI88" i="2" a="1"/>
  <c r="AI88" i="2" s="1"/>
  <c r="P88" i="2" a="1"/>
  <c r="P88" i="2" s="1"/>
  <c r="W88" i="2" a="1"/>
  <c r="W88" i="2" s="1"/>
  <c r="AG88" i="2" a="1"/>
  <c r="AG88" i="2" s="1"/>
  <c r="T88" i="2" a="1"/>
  <c r="T88" i="2" s="1"/>
  <c r="AD88" i="2" a="1"/>
  <c r="AD88" i="2" s="1"/>
  <c r="AL88" i="2" a="1"/>
  <c r="AL88" i="2" s="1"/>
  <c r="AH88" i="2" a="1"/>
  <c r="AH88" i="2" s="1"/>
  <c r="AA88" i="2" a="1"/>
  <c r="AA88" i="2" s="1"/>
  <c r="V88" i="2" a="1"/>
  <c r="V88" i="2" s="1"/>
  <c r="U88" i="2" a="1"/>
  <c r="U88" i="2" s="1"/>
  <c r="EF92" i="3"/>
  <c r="DQ92" i="3"/>
  <c r="DR92" i="3"/>
  <c r="DP92" i="3"/>
  <c r="DN92" i="3"/>
  <c r="DL92" i="3"/>
  <c r="DV92" i="3"/>
  <c r="DZ92" i="3"/>
  <c r="DS92" i="3"/>
  <c r="DH92" i="3"/>
  <c r="DU92" i="3"/>
  <c r="DY92" i="3"/>
  <c r="EA92" i="3"/>
  <c r="DJ92" i="3"/>
  <c r="DG92" i="3"/>
  <c r="EJ92" i="3"/>
  <c r="EI92" i="3"/>
  <c r="DT92" i="3"/>
  <c r="DI92" i="3"/>
  <c r="ED92" i="3"/>
  <c r="EC92" i="3"/>
  <c r="DM92" i="3"/>
  <c r="DK92" i="3"/>
  <c r="EG92" i="3"/>
  <c r="EK92" i="3"/>
  <c r="EE92" i="3"/>
  <c r="DX92" i="3"/>
  <c r="EL92" i="3"/>
  <c r="DW92" i="3"/>
  <c r="EH92" i="3"/>
  <c r="DF92" i="3"/>
  <c r="EB92" i="3"/>
  <c r="DO92" i="3"/>
  <c r="AA94" i="3"/>
  <c r="AC94" i="3"/>
  <c r="R94" i="3"/>
  <c r="AD94" i="3"/>
  <c r="U94" i="3"/>
  <c r="O94" i="3"/>
  <c r="K94" i="3"/>
  <c r="AB94" i="3"/>
  <c r="L94" i="3"/>
  <c r="V94" i="3"/>
  <c r="T94" i="3"/>
  <c r="Q94" i="3"/>
  <c r="Z94" i="3"/>
  <c r="P94" i="3"/>
  <c r="N94" i="3"/>
  <c r="X94" i="3"/>
  <c r="S94" i="3"/>
  <c r="J94" i="3"/>
  <c r="Y94" i="3"/>
  <c r="W94" i="3"/>
  <c r="AE94" i="3"/>
  <c r="M94" i="3"/>
  <c r="CZ91" i="3"/>
  <c r="D86" i="3"/>
  <c r="A85" i="3"/>
  <c r="F86" i="3"/>
  <c r="E86" i="3"/>
  <c r="C86" i="3"/>
  <c r="G86" i="3"/>
  <c r="H86" i="3"/>
  <c r="I86" i="3"/>
  <c r="B86" i="3"/>
  <c r="BA86" i="2"/>
  <c r="AZ85" i="2"/>
  <c r="BV90" i="3"/>
  <c r="CG90" i="3"/>
  <c r="DE90" i="3" s="1"/>
  <c r="BP90" i="3"/>
  <c r="CD90" i="3"/>
  <c r="BI90" i="3"/>
  <c r="BU90" i="3"/>
  <c r="BF90" i="3"/>
  <c r="BH90" i="3"/>
  <c r="BL90" i="3"/>
  <c r="BY90" i="3"/>
  <c r="BW90" i="3"/>
  <c r="BX90" i="3"/>
  <c r="BC90" i="3"/>
  <c r="DB90" i="3" s="1"/>
  <c r="BN90" i="3"/>
  <c r="CA90" i="3"/>
  <c r="BR90" i="3"/>
  <c r="CC90" i="3"/>
  <c r="BA90" i="3"/>
  <c r="BM90" i="3"/>
  <c r="CE90" i="3"/>
  <c r="DC90" i="3" s="1"/>
  <c r="BB90" i="3"/>
  <c r="DA90" i="3" s="1"/>
  <c r="BQ90" i="3"/>
  <c r="BO90" i="3"/>
  <c r="BZ90" i="3"/>
  <c r="BG90" i="3"/>
  <c r="BD90" i="3"/>
  <c r="CF90" i="3"/>
  <c r="DD90" i="3" s="1"/>
  <c r="BE90" i="3"/>
  <c r="BK90" i="3"/>
  <c r="BT90" i="3"/>
  <c r="BJ90" i="3"/>
  <c r="BS90" i="3"/>
  <c r="CB90" i="3"/>
  <c r="BB87" i="2"/>
  <c r="AJ96" i="3"/>
  <c r="AM96" i="3"/>
  <c r="AH96" i="3"/>
  <c r="AK96" i="3"/>
  <c r="AI96" i="3"/>
  <c r="AL96" i="3"/>
  <c r="AG96" i="3"/>
  <c r="AF95" i="3"/>
  <c r="D86" i="2"/>
  <c r="E86" i="2"/>
  <c r="G86" i="2"/>
  <c r="H86" i="2"/>
  <c r="I86" i="2"/>
  <c r="B86" i="2"/>
  <c r="C86" i="2"/>
  <c r="A85" i="2"/>
  <c r="F86" i="2"/>
  <c r="AQ89" i="2"/>
  <c r="BK87" i="2"/>
  <c r="BQ87" i="2"/>
  <c r="CF87" i="2"/>
  <c r="BJ87" i="2"/>
  <c r="CD87" i="2"/>
  <c r="BG87" i="2"/>
  <c r="BT87" i="2"/>
  <c r="CE87" i="2"/>
  <c r="CC87" i="2"/>
  <c r="CG87" i="2"/>
  <c r="BP87" i="2"/>
  <c r="BH87" i="2"/>
  <c r="BL87" i="2"/>
  <c r="BE87" i="2"/>
  <c r="BC87" i="2"/>
  <c r="CA87" i="2"/>
  <c r="BI87" i="2"/>
  <c r="BR87" i="2"/>
  <c r="BO87" i="2"/>
  <c r="CH87" i="2"/>
  <c r="BX87" i="2"/>
  <c r="CI87" i="2"/>
  <c r="BM87" i="2"/>
  <c r="BZ87" i="2"/>
  <c r="BV87" i="2"/>
  <c r="BN87" i="2"/>
  <c r="BF87" i="2"/>
  <c r="BS87" i="2"/>
  <c r="BW87" i="2"/>
  <c r="CB87" i="2"/>
  <c r="BD87" i="2"/>
  <c r="BY87" i="2"/>
  <c r="BU87" i="2"/>
  <c r="CS91" i="3"/>
  <c r="CI91" i="3"/>
  <c r="CP91" i="3"/>
  <c r="CK91" i="3"/>
  <c r="CJ91" i="3"/>
  <c r="CN91" i="3"/>
  <c r="CV91" i="3"/>
  <c r="CY91" i="3"/>
  <c r="CW91" i="3"/>
  <c r="CL91" i="3"/>
  <c r="CM91" i="3"/>
  <c r="CR91" i="3"/>
  <c r="CU91" i="3"/>
  <c r="CO91" i="3"/>
  <c r="CT91" i="3"/>
  <c r="CH91" i="3"/>
  <c r="CQ91" i="3"/>
  <c r="CX91" i="3"/>
  <c r="L93" i="3" l="1"/>
  <c r="O93" i="3"/>
  <c r="X93" i="3"/>
  <c r="Z93" i="3"/>
  <c r="M93" i="3"/>
  <c r="AC93" i="3"/>
  <c r="U93" i="3"/>
  <c r="AB93" i="3"/>
  <c r="V93" i="3"/>
  <c r="P93" i="3"/>
  <c r="N93" i="3"/>
  <c r="T93" i="3"/>
  <c r="J93" i="3"/>
  <c r="AA93" i="3"/>
  <c r="AE93" i="3"/>
  <c r="R93" i="3"/>
  <c r="Q93" i="3"/>
  <c r="S93" i="3"/>
  <c r="AD93" i="3"/>
  <c r="K93" i="3"/>
  <c r="Y93" i="3"/>
  <c r="DO91" i="3"/>
  <c r="DM91" i="3"/>
  <c r="DP91" i="3"/>
  <c r="DV91" i="3"/>
  <c r="EA91" i="3"/>
  <c r="EH91" i="3"/>
  <c r="DI91" i="3"/>
  <c r="DW91" i="3"/>
  <c r="EE91" i="3"/>
  <c r="EL91" i="3"/>
  <c r="DG91" i="3"/>
  <c r="DK91" i="3"/>
  <c r="DQ91" i="3"/>
  <c r="EB91" i="3"/>
  <c r="DU91" i="3"/>
  <c r="EF91" i="3"/>
  <c r="EJ91" i="3"/>
  <c r="DH91" i="3"/>
  <c r="DR91" i="3"/>
  <c r="DS91" i="3"/>
  <c r="DY91" i="3"/>
  <c r="DF91" i="3"/>
  <c r="DX91" i="3"/>
  <c r="DT91" i="3"/>
  <c r="EC91" i="3"/>
  <c r="EK91" i="3"/>
  <c r="ED91" i="3"/>
  <c r="EG91" i="3"/>
  <c r="DJ91" i="3"/>
  <c r="DN91" i="3"/>
  <c r="EI91" i="3"/>
  <c r="DZ91" i="3"/>
  <c r="DL91" i="3"/>
  <c r="N87" i="2" a="1"/>
  <c r="N87" i="2" s="1"/>
  <c r="X87" i="2" a="1"/>
  <c r="X87" i="2" s="1"/>
  <c r="AN87" i="2" a="1"/>
  <c r="AN87" i="2" s="1"/>
  <c r="V87" i="2" a="1"/>
  <c r="V87" i="2" s="1"/>
  <c r="AO87" i="2" a="1"/>
  <c r="AO87" i="2" s="1"/>
  <c r="J87" i="2" a="1"/>
  <c r="J87" i="2" s="1"/>
  <c r="R87" i="2" a="1"/>
  <c r="R87" i="2" s="1"/>
  <c r="AL87" i="2" a="1"/>
  <c r="AL87" i="2" s="1"/>
  <c r="AD87" i="2" a="1"/>
  <c r="AD87" i="2" s="1"/>
  <c r="AJ87" i="2" a="1"/>
  <c r="AJ87" i="2" s="1"/>
  <c r="AP87" i="2" a="1"/>
  <c r="AP87" i="2" s="1"/>
  <c r="AG87" i="2" a="1"/>
  <c r="AG87" i="2" s="1"/>
  <c r="S87" i="2" a="1"/>
  <c r="S87" i="2" s="1"/>
  <c r="P87" i="2" a="1"/>
  <c r="P87" i="2" s="1"/>
  <c r="O87" i="2" a="1"/>
  <c r="O87" i="2" s="1"/>
  <c r="Z87" i="2" a="1"/>
  <c r="Z87" i="2" s="1"/>
  <c r="U87" i="2" a="1"/>
  <c r="U87" i="2" s="1"/>
  <c r="AA87" i="2" a="1"/>
  <c r="AA87" i="2" s="1"/>
  <c r="AK87" i="2" a="1"/>
  <c r="AK87" i="2" s="1"/>
  <c r="M87" i="2" a="1"/>
  <c r="M87" i="2" s="1"/>
  <c r="L87" i="2" a="1"/>
  <c r="L87" i="2" s="1"/>
  <c r="AI87" i="2" a="1"/>
  <c r="AI87" i="2" s="1"/>
  <c r="Y87" i="2" a="1"/>
  <c r="Y87" i="2" s="1"/>
  <c r="AE87" i="2" a="1"/>
  <c r="AE87" i="2" s="1"/>
  <c r="W87" i="2" a="1"/>
  <c r="W87" i="2" s="1"/>
  <c r="K87" i="2" a="1"/>
  <c r="K87" i="2" s="1"/>
  <c r="AF87" i="2" a="1"/>
  <c r="AF87" i="2" s="1"/>
  <c r="T87" i="2" a="1"/>
  <c r="T87" i="2" s="1"/>
  <c r="AB87" i="2" a="1"/>
  <c r="AB87" i="2" s="1"/>
  <c r="AM87" i="2" a="1"/>
  <c r="AM87" i="2" s="1"/>
  <c r="AH87" i="2" a="1"/>
  <c r="AH87" i="2" s="1"/>
  <c r="AC87" i="2" a="1"/>
  <c r="AC87" i="2" s="1"/>
  <c r="Q87" i="2" a="1"/>
  <c r="Q87" i="2" s="1"/>
  <c r="BS89" i="3"/>
  <c r="BD89" i="3"/>
  <c r="CA89" i="3"/>
  <c r="BH89" i="3"/>
  <c r="CG89" i="3"/>
  <c r="DE89" i="3" s="1"/>
  <c r="BU89" i="3"/>
  <c r="BF89" i="3"/>
  <c r="BR89" i="3"/>
  <c r="BV89" i="3"/>
  <c r="BW89" i="3"/>
  <c r="BA89" i="3"/>
  <c r="BP89" i="3"/>
  <c r="BQ89" i="3"/>
  <c r="BE89" i="3"/>
  <c r="BB89" i="3"/>
  <c r="DA89" i="3" s="1"/>
  <c r="BZ89" i="3"/>
  <c r="CE89" i="3"/>
  <c r="DC89" i="3" s="1"/>
  <c r="BX89" i="3"/>
  <c r="CF89" i="3"/>
  <c r="DD89" i="3" s="1"/>
  <c r="BC89" i="3"/>
  <c r="DB89" i="3" s="1"/>
  <c r="BM89" i="3"/>
  <c r="BK89" i="3"/>
  <c r="BN89" i="3"/>
  <c r="BT89" i="3"/>
  <c r="BO89" i="3"/>
  <c r="CC89" i="3"/>
  <c r="BL89" i="3"/>
  <c r="CB89" i="3"/>
  <c r="CD89" i="3"/>
  <c r="BG89" i="3"/>
  <c r="BJ89" i="3"/>
  <c r="BI89" i="3"/>
  <c r="BY89" i="3"/>
  <c r="EM92" i="3"/>
  <c r="BB86" i="2"/>
  <c r="D85" i="3"/>
  <c r="A84" i="3"/>
  <c r="I85" i="3"/>
  <c r="C85" i="3"/>
  <c r="G85" i="3"/>
  <c r="B85" i="3"/>
  <c r="H85" i="3"/>
  <c r="F85" i="3"/>
  <c r="E85" i="3"/>
  <c r="F85" i="2"/>
  <c r="G85" i="2"/>
  <c r="A84" i="2"/>
  <c r="I85" i="2"/>
  <c r="C85" i="2"/>
  <c r="B85" i="2"/>
  <c r="D85" i="2"/>
  <c r="E85" i="2"/>
  <c r="H85" i="2"/>
  <c r="AQ88" i="2"/>
  <c r="AL95" i="3"/>
  <c r="AG95" i="3"/>
  <c r="AH95" i="3"/>
  <c r="AM95" i="3"/>
  <c r="AI95" i="3"/>
  <c r="AJ95" i="3"/>
  <c r="AK95" i="3"/>
  <c r="CZ90" i="3"/>
  <c r="AF94" i="3"/>
  <c r="BA85" i="2"/>
  <c r="AZ84" i="2"/>
  <c r="AF93" i="3"/>
  <c r="CP90" i="3"/>
  <c r="CJ90" i="3"/>
  <c r="CT90" i="3"/>
  <c r="CW90" i="3"/>
  <c r="CI90" i="3"/>
  <c r="CX90" i="3"/>
  <c r="CK90" i="3"/>
  <c r="CV90" i="3"/>
  <c r="CS90" i="3"/>
  <c r="CU90" i="3"/>
  <c r="CN90" i="3"/>
  <c r="CY90" i="3"/>
  <c r="CM90" i="3"/>
  <c r="CH90" i="3"/>
  <c r="CL90" i="3"/>
  <c r="CQ90" i="3"/>
  <c r="CO90" i="3"/>
  <c r="CR90" i="3"/>
  <c r="BE86" i="2"/>
  <c r="BT86" i="2"/>
  <c r="BW86" i="2"/>
  <c r="BI86" i="2"/>
  <c r="BU86" i="2"/>
  <c r="BQ86" i="2"/>
  <c r="BS86" i="2"/>
  <c r="BP86" i="2"/>
  <c r="BG86" i="2"/>
  <c r="BX86" i="2"/>
  <c r="BD86" i="2"/>
  <c r="BM86" i="2"/>
  <c r="CF86" i="2"/>
  <c r="BY86" i="2"/>
  <c r="BN86" i="2"/>
  <c r="CE86" i="2"/>
  <c r="CA86" i="2"/>
  <c r="BH86" i="2"/>
  <c r="CH86" i="2"/>
  <c r="BK86" i="2"/>
  <c r="BC86" i="2"/>
  <c r="CD86" i="2"/>
  <c r="BF86" i="2"/>
  <c r="CC86" i="2"/>
  <c r="CI86" i="2"/>
  <c r="CG86" i="2"/>
  <c r="CB86" i="2"/>
  <c r="BZ86" i="2"/>
  <c r="BR86" i="2"/>
  <c r="BJ86" i="2"/>
  <c r="BV86" i="2"/>
  <c r="BL86" i="2"/>
  <c r="BO86" i="2"/>
  <c r="Z86" i="2" l="1" a="1"/>
  <c r="Z86" i="2" s="1"/>
  <c r="V86" i="2" a="1"/>
  <c r="V86" i="2" s="1"/>
  <c r="AN86" i="2" a="1"/>
  <c r="AN86" i="2" s="1"/>
  <c r="Q86" i="2" a="1"/>
  <c r="Q86" i="2" s="1"/>
  <c r="AG86" i="2" a="1"/>
  <c r="AG86" i="2" s="1"/>
  <c r="AA86" i="2" a="1"/>
  <c r="AA86" i="2" s="1"/>
  <c r="O86" i="2" a="1"/>
  <c r="O86" i="2" s="1"/>
  <c r="AC86" i="2" a="1"/>
  <c r="AC86" i="2" s="1"/>
  <c r="W86" i="2" a="1"/>
  <c r="W86" i="2" s="1"/>
  <c r="AM86" i="2" a="1"/>
  <c r="AM86" i="2" s="1"/>
  <c r="K86" i="2" a="1"/>
  <c r="K86" i="2" s="1"/>
  <c r="Y86" i="2" a="1"/>
  <c r="Y86" i="2" s="1"/>
  <c r="X86" i="2" a="1"/>
  <c r="X86" i="2" s="1"/>
  <c r="AB86" i="2" a="1"/>
  <c r="AB86" i="2" s="1"/>
  <c r="AD86" i="2" a="1"/>
  <c r="AD86" i="2" s="1"/>
  <c r="AH86" i="2" a="1"/>
  <c r="AH86" i="2" s="1"/>
  <c r="J86" i="2" a="1"/>
  <c r="J86" i="2" s="1"/>
  <c r="AI86" i="2" a="1"/>
  <c r="AI86" i="2" s="1"/>
  <c r="R86" i="2" a="1"/>
  <c r="R86" i="2" s="1"/>
  <c r="P86" i="2" a="1"/>
  <c r="P86" i="2" s="1"/>
  <c r="AK86" i="2" a="1"/>
  <c r="AK86" i="2" s="1"/>
  <c r="U86" i="2" a="1"/>
  <c r="U86" i="2" s="1"/>
  <c r="M86" i="2" a="1"/>
  <c r="M86" i="2" s="1"/>
  <c r="T86" i="2" a="1"/>
  <c r="T86" i="2" s="1"/>
  <c r="AL86" i="2" a="1"/>
  <c r="AL86" i="2" s="1"/>
  <c r="AF86" i="2" a="1"/>
  <c r="AF86" i="2" s="1"/>
  <c r="AJ86" i="2" a="1"/>
  <c r="AJ86" i="2" s="1"/>
  <c r="L86" i="2" a="1"/>
  <c r="L86" i="2" s="1"/>
  <c r="AE86" i="2" a="1"/>
  <c r="AE86" i="2" s="1"/>
  <c r="AP86" i="2" a="1"/>
  <c r="AP86" i="2" s="1"/>
  <c r="AO86" i="2" a="1"/>
  <c r="AO86" i="2" s="1"/>
  <c r="S86" i="2" a="1"/>
  <c r="S86" i="2" s="1"/>
  <c r="N86" i="2" a="1"/>
  <c r="N86" i="2" s="1"/>
  <c r="EF90" i="3"/>
  <c r="DF90" i="3"/>
  <c r="EK90" i="3"/>
  <c r="DQ90" i="3"/>
  <c r="EH90" i="3"/>
  <c r="EG90" i="3"/>
  <c r="EE90" i="3"/>
  <c r="DY90" i="3"/>
  <c r="EJ90" i="3"/>
  <c r="DU90" i="3"/>
  <c r="DS90" i="3"/>
  <c r="EI90" i="3"/>
  <c r="DV90" i="3"/>
  <c r="DO90" i="3"/>
  <c r="EL90" i="3"/>
  <c r="DT90" i="3"/>
  <c r="DH90" i="3"/>
  <c r="DG90" i="3"/>
  <c r="DR90" i="3"/>
  <c r="DP90" i="3"/>
  <c r="EB90" i="3"/>
  <c r="DJ90" i="3"/>
  <c r="DI90" i="3"/>
  <c r="EC90" i="3"/>
  <c r="EA90" i="3"/>
  <c r="DL90" i="3"/>
  <c r="DK90" i="3"/>
  <c r="DW90" i="3"/>
  <c r="DN90" i="3"/>
  <c r="ED90" i="3"/>
  <c r="DM90" i="3"/>
  <c r="DZ90" i="3"/>
  <c r="DX90" i="3"/>
  <c r="AK93" i="3"/>
  <c r="AJ93" i="3"/>
  <c r="AH93" i="3"/>
  <c r="AM93" i="3"/>
  <c r="AL93" i="3"/>
  <c r="AG93" i="3"/>
  <c r="AI93" i="3"/>
  <c r="G84" i="3"/>
  <c r="B84" i="3"/>
  <c r="A83" i="3"/>
  <c r="F84" i="3"/>
  <c r="C84" i="3"/>
  <c r="D84" i="3"/>
  <c r="I84" i="3"/>
  <c r="H84" i="3"/>
  <c r="E84" i="3"/>
  <c r="AQ87" i="2"/>
  <c r="EM91" i="3"/>
  <c r="BA84" i="2"/>
  <c r="AZ83" i="2"/>
  <c r="BB85" i="2"/>
  <c r="CZ89" i="3"/>
  <c r="W92" i="3"/>
  <c r="Y92" i="3"/>
  <c r="V92" i="3"/>
  <c r="O92" i="3"/>
  <c r="L92" i="3"/>
  <c r="X92" i="3"/>
  <c r="T92" i="3"/>
  <c r="P92" i="3"/>
  <c r="AC92" i="3"/>
  <c r="N92" i="3"/>
  <c r="AA92" i="3"/>
  <c r="K92" i="3"/>
  <c r="J92" i="3"/>
  <c r="S92" i="3"/>
  <c r="U92" i="3"/>
  <c r="M92" i="3"/>
  <c r="Q92" i="3"/>
  <c r="AE92" i="3"/>
  <c r="R92" i="3"/>
  <c r="AD92" i="3"/>
  <c r="Z92" i="3"/>
  <c r="AB92" i="3"/>
  <c r="AL94" i="3"/>
  <c r="AI94" i="3"/>
  <c r="AJ94" i="3"/>
  <c r="AG94" i="3"/>
  <c r="AH94" i="3"/>
  <c r="AK94" i="3"/>
  <c r="AM94" i="3"/>
  <c r="BJ88" i="3"/>
  <c r="BQ88" i="3"/>
  <c r="CE88" i="3"/>
  <c r="DC88" i="3" s="1"/>
  <c r="BR88" i="3"/>
  <c r="BZ88" i="3"/>
  <c r="BC88" i="3"/>
  <c r="DB88" i="3" s="1"/>
  <c r="CG88" i="3"/>
  <c r="DE88" i="3" s="1"/>
  <c r="BF88" i="3"/>
  <c r="BG88" i="3"/>
  <c r="CB88" i="3"/>
  <c r="BE88" i="3"/>
  <c r="BN88" i="3"/>
  <c r="BI88" i="3"/>
  <c r="BV88" i="3"/>
  <c r="BW88" i="3"/>
  <c r="CC88" i="3"/>
  <c r="BD88" i="3"/>
  <c r="BY88" i="3"/>
  <c r="BK88" i="3"/>
  <c r="BX88" i="3"/>
  <c r="BT88" i="3"/>
  <c r="BS88" i="3"/>
  <c r="BO88" i="3"/>
  <c r="BB88" i="3"/>
  <c r="DA88" i="3" s="1"/>
  <c r="BL88" i="3"/>
  <c r="CF88" i="3"/>
  <c r="DD88" i="3" s="1"/>
  <c r="CA88" i="3"/>
  <c r="CD88" i="3"/>
  <c r="BH88" i="3"/>
  <c r="BP88" i="3"/>
  <c r="BU88" i="3"/>
  <c r="BM88" i="3"/>
  <c r="BA88" i="3"/>
  <c r="G84" i="2"/>
  <c r="C84" i="2"/>
  <c r="H84" i="2"/>
  <c r="B84" i="2"/>
  <c r="A83" i="2"/>
  <c r="D84" i="2"/>
  <c r="E84" i="2"/>
  <c r="F84" i="2"/>
  <c r="I84" i="2"/>
  <c r="BU85" i="2"/>
  <c r="BO85" i="2"/>
  <c r="BX85" i="2"/>
  <c r="CG85" i="2"/>
  <c r="BK85" i="2"/>
  <c r="BZ85" i="2"/>
  <c r="CF85" i="2"/>
  <c r="BI85" i="2"/>
  <c r="BS85" i="2"/>
  <c r="BR85" i="2"/>
  <c r="CE85" i="2"/>
  <c r="BV85" i="2"/>
  <c r="BL85" i="2"/>
  <c r="BP85" i="2"/>
  <c r="CB85" i="2"/>
  <c r="BF85" i="2"/>
  <c r="CH85" i="2"/>
  <c r="BN85" i="2"/>
  <c r="BE85" i="2"/>
  <c r="BD85" i="2"/>
  <c r="BW85" i="2"/>
  <c r="BJ85" i="2"/>
  <c r="CC85" i="2"/>
  <c r="CD85" i="2"/>
  <c r="CA85" i="2"/>
  <c r="BM85" i="2"/>
  <c r="CI85" i="2"/>
  <c r="BQ85" i="2"/>
  <c r="BG85" i="2"/>
  <c r="BY85" i="2"/>
  <c r="BC85" i="2"/>
  <c r="BT85" i="2"/>
  <c r="BH85" i="2"/>
  <c r="CN89" i="3"/>
  <c r="CH89" i="3"/>
  <c r="CR89" i="3"/>
  <c r="CM89" i="3"/>
  <c r="CW89" i="3"/>
  <c r="CV89" i="3"/>
  <c r="CS89" i="3"/>
  <c r="CJ89" i="3"/>
  <c r="CQ89" i="3"/>
  <c r="CT89" i="3"/>
  <c r="CX89" i="3"/>
  <c r="CK89" i="3"/>
  <c r="CU89" i="3"/>
  <c r="CI89" i="3"/>
  <c r="CY89" i="3"/>
  <c r="CL89" i="3"/>
  <c r="CO89" i="3"/>
  <c r="CP89" i="3"/>
  <c r="DG89" i="3" l="1"/>
  <c r="DX89" i="3"/>
  <c r="DL89" i="3"/>
  <c r="EH89" i="3"/>
  <c r="EB89" i="3"/>
  <c r="EC89" i="3"/>
  <c r="EF89" i="3"/>
  <c r="DM89" i="3"/>
  <c r="EA89" i="3"/>
  <c r="DK89" i="3"/>
  <c r="DY89" i="3"/>
  <c r="DZ89" i="3"/>
  <c r="DH89" i="3"/>
  <c r="DO89" i="3"/>
  <c r="ED89" i="3"/>
  <c r="DT89" i="3"/>
  <c r="DQ89" i="3"/>
  <c r="EG89" i="3"/>
  <c r="EJ89" i="3"/>
  <c r="DV89" i="3"/>
  <c r="EL89" i="3"/>
  <c r="DS89" i="3"/>
  <c r="DI89" i="3"/>
  <c r="DP89" i="3"/>
  <c r="EK89" i="3"/>
  <c r="DJ89" i="3"/>
  <c r="DR89" i="3"/>
  <c r="EI89" i="3"/>
  <c r="DW89" i="3"/>
  <c r="DN89" i="3"/>
  <c r="DU89" i="3"/>
  <c r="DF89" i="3"/>
  <c r="EE89" i="3"/>
  <c r="AK85" i="2" a="1"/>
  <c r="AK85" i="2" s="1"/>
  <c r="AD85" i="2" a="1"/>
  <c r="AD85" i="2" s="1"/>
  <c r="X85" i="2" a="1"/>
  <c r="X85" i="2" s="1"/>
  <c r="AF85" i="2" a="1"/>
  <c r="AF85" i="2" s="1"/>
  <c r="AA85" i="2" a="1"/>
  <c r="AA85" i="2" s="1"/>
  <c r="U85" i="2" a="1"/>
  <c r="U85" i="2" s="1"/>
  <c r="AI85" i="2" a="1"/>
  <c r="AI85" i="2" s="1"/>
  <c r="AO85" i="2" a="1"/>
  <c r="AO85" i="2" s="1"/>
  <c r="AJ85" i="2" a="1"/>
  <c r="AJ85" i="2" s="1"/>
  <c r="R85" i="2" a="1"/>
  <c r="R85" i="2" s="1"/>
  <c r="L85" i="2" a="1"/>
  <c r="L85" i="2" s="1"/>
  <c r="N85" i="2" a="1"/>
  <c r="N85" i="2" s="1"/>
  <c r="P85" i="2" a="1"/>
  <c r="P85" i="2" s="1"/>
  <c r="AE85" i="2" a="1"/>
  <c r="AE85" i="2" s="1"/>
  <c r="AC85" i="2" a="1"/>
  <c r="AC85" i="2" s="1"/>
  <c r="S85" i="2" a="1"/>
  <c r="S85" i="2" s="1"/>
  <c r="K85" i="2" a="1"/>
  <c r="K85" i="2" s="1"/>
  <c r="AG85" i="2" a="1"/>
  <c r="AG85" i="2" s="1"/>
  <c r="W85" i="2" a="1"/>
  <c r="W85" i="2" s="1"/>
  <c r="AN85" i="2" a="1"/>
  <c r="AN85" i="2" s="1"/>
  <c r="AH85" i="2" a="1"/>
  <c r="AH85" i="2" s="1"/>
  <c r="AL85" i="2" a="1"/>
  <c r="AL85" i="2" s="1"/>
  <c r="Z85" i="2" a="1"/>
  <c r="Z85" i="2" s="1"/>
  <c r="T85" i="2" a="1"/>
  <c r="T85" i="2" s="1"/>
  <c r="O85" i="2" a="1"/>
  <c r="O85" i="2" s="1"/>
  <c r="AP85" i="2" a="1"/>
  <c r="AP85" i="2" s="1"/>
  <c r="M85" i="2" a="1"/>
  <c r="M85" i="2" s="1"/>
  <c r="Y85" i="2" a="1"/>
  <c r="Y85" i="2" s="1"/>
  <c r="AB85" i="2" a="1"/>
  <c r="AB85" i="2" s="1"/>
  <c r="V85" i="2" a="1"/>
  <c r="V85" i="2" s="1"/>
  <c r="J85" i="2" a="1"/>
  <c r="J85" i="2" s="1"/>
  <c r="Q85" i="2" a="1"/>
  <c r="Q85" i="2" s="1"/>
  <c r="AM85" i="2" a="1"/>
  <c r="AM85" i="2" s="1"/>
  <c r="BA83" i="2"/>
  <c r="AZ82" i="2"/>
  <c r="AF92" i="3"/>
  <c r="BB84" i="2"/>
  <c r="AC91" i="3"/>
  <c r="Q91" i="3"/>
  <c r="L91" i="3"/>
  <c r="K91" i="3"/>
  <c r="M91" i="3"/>
  <c r="N91" i="3"/>
  <c r="U91" i="3"/>
  <c r="S91" i="3"/>
  <c r="X91" i="3"/>
  <c r="P91" i="3"/>
  <c r="AA91" i="3"/>
  <c r="AE91" i="3"/>
  <c r="W91" i="3"/>
  <c r="J91" i="3"/>
  <c r="Z91" i="3"/>
  <c r="O91" i="3"/>
  <c r="AD91" i="3"/>
  <c r="V91" i="3"/>
  <c r="Y91" i="3"/>
  <c r="T91" i="3"/>
  <c r="R91" i="3"/>
  <c r="AB91" i="3"/>
  <c r="C83" i="3"/>
  <c r="B83" i="3"/>
  <c r="G83" i="3"/>
  <c r="H83" i="3"/>
  <c r="E83" i="3"/>
  <c r="I83" i="3"/>
  <c r="D83" i="3"/>
  <c r="A82" i="3"/>
  <c r="F83" i="3"/>
  <c r="BG87" i="3"/>
  <c r="BV87" i="3"/>
  <c r="CE87" i="3"/>
  <c r="DC87" i="3" s="1"/>
  <c r="CC87" i="3"/>
  <c r="BX87" i="3"/>
  <c r="BB87" i="3"/>
  <c r="DA87" i="3" s="1"/>
  <c r="BY87" i="3"/>
  <c r="BH87" i="3"/>
  <c r="BE87" i="3"/>
  <c r="CG87" i="3"/>
  <c r="DE87" i="3" s="1"/>
  <c r="BS87" i="3"/>
  <c r="BT87" i="3"/>
  <c r="BF87" i="3"/>
  <c r="BN87" i="3"/>
  <c r="BD87" i="3"/>
  <c r="CD87" i="3"/>
  <c r="BJ87" i="3"/>
  <c r="BA87" i="3"/>
  <c r="BM87" i="3"/>
  <c r="CA87" i="3"/>
  <c r="BP87" i="3"/>
  <c r="BI87" i="3"/>
  <c r="BO87" i="3"/>
  <c r="BW87" i="3"/>
  <c r="BR87" i="3"/>
  <c r="BC87" i="3"/>
  <c r="DB87" i="3" s="1"/>
  <c r="CF87" i="3"/>
  <c r="DD87" i="3" s="1"/>
  <c r="BQ87" i="3"/>
  <c r="BZ87" i="3"/>
  <c r="CB87" i="3"/>
  <c r="BK87" i="3"/>
  <c r="BL87" i="3"/>
  <c r="BU87" i="3"/>
  <c r="EM90" i="3"/>
  <c r="F83" i="2"/>
  <c r="C83" i="2"/>
  <c r="G83" i="2"/>
  <c r="I83" i="2"/>
  <c r="A82" i="2"/>
  <c r="B83" i="2"/>
  <c r="H83" i="2"/>
  <c r="D83" i="2"/>
  <c r="E83" i="2"/>
  <c r="CZ88" i="3"/>
  <c r="AQ86" i="2"/>
  <c r="CD84" i="2"/>
  <c r="BK84" i="2"/>
  <c r="BN84" i="2"/>
  <c r="CH84" i="2"/>
  <c r="CA84" i="2"/>
  <c r="CE84" i="2"/>
  <c r="BC84" i="2"/>
  <c r="BG84" i="2"/>
  <c r="BE84" i="2"/>
  <c r="BO84" i="2"/>
  <c r="BH84" i="2"/>
  <c r="BJ84" i="2"/>
  <c r="CI84" i="2"/>
  <c r="CF84" i="2"/>
  <c r="BQ84" i="2"/>
  <c r="BM84" i="2"/>
  <c r="BF84" i="2"/>
  <c r="BV84" i="2"/>
  <c r="BP84" i="2"/>
  <c r="BU84" i="2"/>
  <c r="BW84" i="2"/>
  <c r="BS84" i="2"/>
  <c r="BY84" i="2"/>
  <c r="BZ84" i="2"/>
  <c r="CG84" i="2"/>
  <c r="BI84" i="2"/>
  <c r="CC84" i="2"/>
  <c r="BT84" i="2"/>
  <c r="BD84" i="2"/>
  <c r="CB84" i="2"/>
  <c r="BL84" i="2"/>
  <c r="BR84" i="2"/>
  <c r="BX84" i="2"/>
  <c r="CQ88" i="3"/>
  <c r="CN88" i="3"/>
  <c r="CO88" i="3"/>
  <c r="CU88" i="3"/>
  <c r="CH88" i="3"/>
  <c r="CM88" i="3"/>
  <c r="CW88" i="3"/>
  <c r="CX88" i="3"/>
  <c r="CP88" i="3"/>
  <c r="CV88" i="3"/>
  <c r="CL88" i="3"/>
  <c r="CI88" i="3"/>
  <c r="CK88" i="3"/>
  <c r="CT88" i="3"/>
  <c r="CJ88" i="3"/>
  <c r="CY88" i="3"/>
  <c r="CS88" i="3"/>
  <c r="CR88" i="3"/>
  <c r="DW88" i="3" l="1"/>
  <c r="DX88" i="3"/>
  <c r="DI88" i="3"/>
  <c r="DK88" i="3"/>
  <c r="EA88" i="3"/>
  <c r="DL88" i="3"/>
  <c r="EB88" i="3"/>
  <c r="DQ88" i="3"/>
  <c r="EC88" i="3"/>
  <c r="DF88" i="3"/>
  <c r="DV88" i="3"/>
  <c r="EL88" i="3"/>
  <c r="DO88" i="3"/>
  <c r="EE88" i="3"/>
  <c r="EF88" i="3"/>
  <c r="EH88" i="3"/>
  <c r="EG88" i="3"/>
  <c r="DR88" i="3"/>
  <c r="EJ88" i="3"/>
  <c r="DG88" i="3"/>
  <c r="EI88" i="3"/>
  <c r="DT88" i="3"/>
  <c r="DM88" i="3"/>
  <c r="DP88" i="3"/>
  <c r="DN88" i="3"/>
  <c r="DZ88" i="3"/>
  <c r="DU88" i="3"/>
  <c r="ED88" i="3"/>
  <c r="DS88" i="3"/>
  <c r="DY88" i="3"/>
  <c r="DH88" i="3"/>
  <c r="DJ88" i="3"/>
  <c r="EK88" i="3"/>
  <c r="M84" i="2" a="1"/>
  <c r="M84" i="2" s="1"/>
  <c r="AI84" i="2" a="1"/>
  <c r="AI84" i="2" s="1"/>
  <c r="K84" i="2" a="1"/>
  <c r="K84" i="2" s="1"/>
  <c r="O84" i="2" a="1"/>
  <c r="O84" i="2" s="1"/>
  <c r="P84" i="2" a="1"/>
  <c r="P84" i="2" s="1"/>
  <c r="AD84" i="2" a="1"/>
  <c r="AD84" i="2" s="1"/>
  <c r="AF84" i="2" a="1"/>
  <c r="AF84" i="2" s="1"/>
  <c r="AC84" i="2" a="1"/>
  <c r="AC84" i="2" s="1"/>
  <c r="AE84" i="2" a="1"/>
  <c r="AE84" i="2" s="1"/>
  <c r="J84" i="2" a="1"/>
  <c r="J84" i="2" s="1"/>
  <c r="AM84" i="2" a="1"/>
  <c r="AM84" i="2" s="1"/>
  <c r="R84" i="2" a="1"/>
  <c r="R84" i="2" s="1"/>
  <c r="S84" i="2" a="1"/>
  <c r="S84" i="2" s="1"/>
  <c r="AK84" i="2" a="1"/>
  <c r="AK84" i="2" s="1"/>
  <c r="Y84" i="2" a="1"/>
  <c r="Y84" i="2" s="1"/>
  <c r="Q84" i="2" a="1"/>
  <c r="Q84" i="2" s="1"/>
  <c r="L84" i="2" a="1"/>
  <c r="L84" i="2" s="1"/>
  <c r="X84" i="2" a="1"/>
  <c r="X84" i="2" s="1"/>
  <c r="AP84" i="2" a="1"/>
  <c r="AP84" i="2" s="1"/>
  <c r="T84" i="2" a="1"/>
  <c r="T84" i="2" s="1"/>
  <c r="Z84" i="2" a="1"/>
  <c r="Z84" i="2" s="1"/>
  <c r="V84" i="2" a="1"/>
  <c r="V84" i="2" s="1"/>
  <c r="AB84" i="2" a="1"/>
  <c r="AB84" i="2" s="1"/>
  <c r="AL84" i="2" a="1"/>
  <c r="AL84" i="2" s="1"/>
  <c r="AG84" i="2" a="1"/>
  <c r="AG84" i="2" s="1"/>
  <c r="U84" i="2" a="1"/>
  <c r="U84" i="2" s="1"/>
  <c r="AN84" i="2" a="1"/>
  <c r="AN84" i="2" s="1"/>
  <c r="AA84" i="2" a="1"/>
  <c r="AA84" i="2" s="1"/>
  <c r="AH84" i="2" a="1"/>
  <c r="AH84" i="2" s="1"/>
  <c r="N84" i="2" a="1"/>
  <c r="N84" i="2" s="1"/>
  <c r="AJ84" i="2" a="1"/>
  <c r="AJ84" i="2" s="1"/>
  <c r="W84" i="2" a="1"/>
  <c r="W84" i="2" s="1"/>
  <c r="AO84" i="2" a="1"/>
  <c r="AO84" i="2" s="1"/>
  <c r="AM92" i="3"/>
  <c r="AJ92" i="3"/>
  <c r="AI92" i="3"/>
  <c r="AK92" i="3"/>
  <c r="AL92" i="3"/>
  <c r="AG92" i="3"/>
  <c r="AH92" i="3"/>
  <c r="AQ85" i="2"/>
  <c r="EM89" i="3"/>
  <c r="AF91" i="3"/>
  <c r="G82" i="2"/>
  <c r="D82" i="2"/>
  <c r="C82" i="2"/>
  <c r="F82" i="2"/>
  <c r="B82" i="2"/>
  <c r="E82" i="2"/>
  <c r="A81" i="2"/>
  <c r="H82" i="2"/>
  <c r="I82" i="2"/>
  <c r="F82" i="3"/>
  <c r="I82" i="3"/>
  <c r="E82" i="3"/>
  <c r="H82" i="3"/>
  <c r="C82" i="3"/>
  <c r="D82" i="3"/>
  <c r="A81" i="3"/>
  <c r="B82" i="3"/>
  <c r="G82" i="3"/>
  <c r="BY86" i="3"/>
  <c r="BX86" i="3"/>
  <c r="BQ86" i="3"/>
  <c r="BE86" i="3"/>
  <c r="CG86" i="3"/>
  <c r="DE86" i="3" s="1"/>
  <c r="BZ86" i="3"/>
  <c r="BK86" i="3"/>
  <c r="BO86" i="3"/>
  <c r="BL86" i="3"/>
  <c r="BM86" i="3"/>
  <c r="CD86" i="3"/>
  <c r="BB86" i="3"/>
  <c r="DA86" i="3" s="1"/>
  <c r="BA86" i="3"/>
  <c r="BN86" i="3"/>
  <c r="BP86" i="3"/>
  <c r="CA86" i="3"/>
  <c r="CE86" i="3"/>
  <c r="DC86" i="3" s="1"/>
  <c r="BJ86" i="3"/>
  <c r="BH86" i="3"/>
  <c r="BC86" i="3"/>
  <c r="DB86" i="3" s="1"/>
  <c r="BG86" i="3"/>
  <c r="BS86" i="3"/>
  <c r="CF86" i="3"/>
  <c r="DD86" i="3" s="1"/>
  <c r="CC86" i="3"/>
  <c r="BR86" i="3"/>
  <c r="BI86" i="3"/>
  <c r="BV86" i="3"/>
  <c r="BF86" i="3"/>
  <c r="BD86" i="3"/>
  <c r="CB86" i="3"/>
  <c r="BU86" i="3"/>
  <c r="BW86" i="3"/>
  <c r="BT86" i="3"/>
  <c r="BA82" i="2"/>
  <c r="AZ81" i="2"/>
  <c r="BB83" i="2"/>
  <c r="Z90" i="3"/>
  <c r="R90" i="3"/>
  <c r="L90" i="3"/>
  <c r="W90" i="3"/>
  <c r="Q90" i="3"/>
  <c r="AB90" i="3"/>
  <c r="X90" i="3"/>
  <c r="P90" i="3"/>
  <c r="J90" i="3"/>
  <c r="V90" i="3"/>
  <c r="U90" i="3"/>
  <c r="AC90" i="3"/>
  <c r="AE90" i="3"/>
  <c r="AA90" i="3"/>
  <c r="M90" i="3"/>
  <c r="S90" i="3"/>
  <c r="O90" i="3"/>
  <c r="K90" i="3"/>
  <c r="T90" i="3"/>
  <c r="Y90" i="3"/>
  <c r="AD90" i="3"/>
  <c r="N90" i="3"/>
  <c r="CZ87" i="3"/>
  <c r="CO87" i="3"/>
  <c r="CP87" i="3"/>
  <c r="CN87" i="3"/>
  <c r="CL87" i="3"/>
  <c r="CJ87" i="3"/>
  <c r="CU87" i="3"/>
  <c r="CR87" i="3"/>
  <c r="CI87" i="3"/>
  <c r="CW87" i="3"/>
  <c r="CS87" i="3"/>
  <c r="CX87" i="3"/>
  <c r="CQ87" i="3"/>
  <c r="CK87" i="3"/>
  <c r="CH87" i="3"/>
  <c r="CM87" i="3"/>
  <c r="CY87" i="3"/>
  <c r="CV87" i="3"/>
  <c r="CT87" i="3"/>
  <c r="CI83" i="2"/>
  <c r="CB83" i="2"/>
  <c r="CE83" i="2"/>
  <c r="CH83" i="2"/>
  <c r="BP83" i="2"/>
  <c r="CG83" i="2"/>
  <c r="BK83" i="2"/>
  <c r="BZ83" i="2"/>
  <c r="BF83" i="2"/>
  <c r="BO83" i="2"/>
  <c r="BV83" i="2"/>
  <c r="BJ83" i="2"/>
  <c r="BG83" i="2"/>
  <c r="CF83" i="2"/>
  <c r="BU83" i="2"/>
  <c r="BQ83" i="2"/>
  <c r="BW83" i="2"/>
  <c r="BE83" i="2"/>
  <c r="BI83" i="2"/>
  <c r="BT83" i="2"/>
  <c r="BL83" i="2"/>
  <c r="CA83" i="2"/>
  <c r="BS83" i="2"/>
  <c r="BR83" i="2"/>
  <c r="BH83" i="2"/>
  <c r="BY83" i="2"/>
  <c r="CC83" i="2"/>
  <c r="BC83" i="2"/>
  <c r="BX83" i="2"/>
  <c r="BD83" i="2"/>
  <c r="BN83" i="2"/>
  <c r="CD83" i="2"/>
  <c r="BM83" i="2"/>
  <c r="R83" i="2" l="1" a="1"/>
  <c r="R83" i="2" s="1"/>
  <c r="AL83" i="2" a="1"/>
  <c r="AL83" i="2" s="1"/>
  <c r="AE83" i="2" a="1"/>
  <c r="AE83" i="2" s="1"/>
  <c r="AP83" i="2" a="1"/>
  <c r="AP83" i="2" s="1"/>
  <c r="AB83" i="2" a="1"/>
  <c r="AB83" i="2" s="1"/>
  <c r="S83" i="2" a="1"/>
  <c r="S83" i="2" s="1"/>
  <c r="AM83" i="2" a="1"/>
  <c r="AM83" i="2" s="1"/>
  <c r="J83" i="2" a="1"/>
  <c r="J83" i="2" s="1"/>
  <c r="O83" i="2" a="1"/>
  <c r="O83" i="2" s="1"/>
  <c r="L83" i="2" a="1"/>
  <c r="L83" i="2" s="1"/>
  <c r="P83" i="2" a="1"/>
  <c r="P83" i="2" s="1"/>
  <c r="V83" i="2" a="1"/>
  <c r="V83" i="2" s="1"/>
  <c r="W83" i="2" a="1"/>
  <c r="W83" i="2" s="1"/>
  <c r="AA83" i="2" a="1"/>
  <c r="AA83" i="2" s="1"/>
  <c r="M83" i="2" a="1"/>
  <c r="M83" i="2" s="1"/>
  <c r="Z83" i="2" a="1"/>
  <c r="Z83" i="2" s="1"/>
  <c r="AN83" i="2" a="1"/>
  <c r="AN83" i="2" s="1"/>
  <c r="N83" i="2" a="1"/>
  <c r="N83" i="2" s="1"/>
  <c r="Y83" i="2" a="1"/>
  <c r="Y83" i="2" s="1"/>
  <c r="AG83" i="2" a="1"/>
  <c r="AG83" i="2" s="1"/>
  <c r="T83" i="2" a="1"/>
  <c r="T83" i="2" s="1"/>
  <c r="AH83" i="2" a="1"/>
  <c r="AH83" i="2" s="1"/>
  <c r="AO83" i="2" a="1"/>
  <c r="AO83" i="2" s="1"/>
  <c r="AD83" i="2" a="1"/>
  <c r="AD83" i="2" s="1"/>
  <c r="AC83" i="2" a="1"/>
  <c r="AC83" i="2" s="1"/>
  <c r="K83" i="2" a="1"/>
  <c r="K83" i="2" s="1"/>
  <c r="Q83" i="2" a="1"/>
  <c r="Q83" i="2" s="1"/>
  <c r="AF83" i="2" a="1"/>
  <c r="AF83" i="2" s="1"/>
  <c r="AJ83" i="2" a="1"/>
  <c r="AJ83" i="2" s="1"/>
  <c r="AI83" i="2" a="1"/>
  <c r="AI83" i="2" s="1"/>
  <c r="U83" i="2" a="1"/>
  <c r="U83" i="2" s="1"/>
  <c r="AK83" i="2" a="1"/>
  <c r="AK83" i="2" s="1"/>
  <c r="X83" i="2" a="1"/>
  <c r="X83" i="2" s="1"/>
  <c r="EE87" i="3"/>
  <c r="DV87" i="3"/>
  <c r="EL87" i="3"/>
  <c r="DG87" i="3"/>
  <c r="EG87" i="3"/>
  <c r="DP87" i="3"/>
  <c r="EF87" i="3"/>
  <c r="EA87" i="3"/>
  <c r="EI87" i="3"/>
  <c r="DR87" i="3"/>
  <c r="EH87" i="3"/>
  <c r="DO87" i="3"/>
  <c r="EC87" i="3"/>
  <c r="DT87" i="3"/>
  <c r="EJ87" i="3"/>
  <c r="DM87" i="3"/>
  <c r="DN87" i="3"/>
  <c r="ED87" i="3"/>
  <c r="DQ87" i="3"/>
  <c r="DW87" i="3"/>
  <c r="DH87" i="3"/>
  <c r="DX87" i="3"/>
  <c r="DY87" i="3"/>
  <c r="DI87" i="3"/>
  <c r="DJ87" i="3"/>
  <c r="DZ87" i="3"/>
  <c r="DK87" i="3"/>
  <c r="DU87" i="3"/>
  <c r="DS87" i="3"/>
  <c r="EK87" i="3"/>
  <c r="DF87" i="3"/>
  <c r="DL87" i="3"/>
  <c r="EB87" i="3"/>
  <c r="AF90" i="3"/>
  <c r="C81" i="3"/>
  <c r="D81" i="3"/>
  <c r="A80" i="3"/>
  <c r="B81" i="3"/>
  <c r="I81" i="3"/>
  <c r="H81" i="3"/>
  <c r="G81" i="3"/>
  <c r="F81" i="3"/>
  <c r="E81" i="3"/>
  <c r="AJ91" i="3"/>
  <c r="AL91" i="3"/>
  <c r="AM91" i="3"/>
  <c r="AI91" i="3"/>
  <c r="AK91" i="3"/>
  <c r="AG91" i="3"/>
  <c r="AH91" i="3"/>
  <c r="AD89" i="3"/>
  <c r="AC89" i="3"/>
  <c r="AE89" i="3"/>
  <c r="T89" i="3"/>
  <c r="S89" i="3"/>
  <c r="W89" i="3"/>
  <c r="N89" i="3"/>
  <c r="R89" i="3"/>
  <c r="Q89" i="3"/>
  <c r="AA89" i="3"/>
  <c r="O89" i="3"/>
  <c r="X89" i="3"/>
  <c r="M89" i="3"/>
  <c r="P89" i="3"/>
  <c r="L89" i="3"/>
  <c r="J89" i="3"/>
  <c r="U89" i="3"/>
  <c r="Y89" i="3"/>
  <c r="K89" i="3"/>
  <c r="Z89" i="3"/>
  <c r="V89" i="3"/>
  <c r="AB89" i="3"/>
  <c r="CA85" i="3"/>
  <c r="CG85" i="3"/>
  <c r="DE85" i="3" s="1"/>
  <c r="BC85" i="3"/>
  <c r="DB85" i="3" s="1"/>
  <c r="BU85" i="3"/>
  <c r="CC85" i="3"/>
  <c r="BL85" i="3"/>
  <c r="CB85" i="3"/>
  <c r="BV85" i="3"/>
  <c r="CD85" i="3"/>
  <c r="BF85" i="3"/>
  <c r="CE85" i="3"/>
  <c r="DC85" i="3" s="1"/>
  <c r="BJ85" i="3"/>
  <c r="BQ85" i="3"/>
  <c r="BP85" i="3"/>
  <c r="BS85" i="3"/>
  <c r="BG85" i="3"/>
  <c r="BZ85" i="3"/>
  <c r="CF85" i="3"/>
  <c r="DD85" i="3" s="1"/>
  <c r="BE85" i="3"/>
  <c r="BO85" i="3"/>
  <c r="BW85" i="3"/>
  <c r="BD85" i="3"/>
  <c r="BT85" i="3"/>
  <c r="BA85" i="3"/>
  <c r="BK85" i="3"/>
  <c r="BM85" i="3"/>
  <c r="BB85" i="3"/>
  <c r="DA85" i="3" s="1"/>
  <c r="BI85" i="3"/>
  <c r="BX85" i="3"/>
  <c r="BR85" i="3"/>
  <c r="BH85" i="3"/>
  <c r="BY85" i="3"/>
  <c r="BN85" i="3"/>
  <c r="BA81" i="2"/>
  <c r="AZ80" i="2"/>
  <c r="AQ84" i="2"/>
  <c r="BB82" i="2"/>
  <c r="EM88" i="3"/>
  <c r="CZ86" i="3"/>
  <c r="D81" i="2"/>
  <c r="E81" i="2"/>
  <c r="A80" i="2"/>
  <c r="H81" i="2"/>
  <c r="I81" i="2"/>
  <c r="B81" i="2"/>
  <c r="F81" i="2"/>
  <c r="C81" i="2"/>
  <c r="G81" i="2"/>
  <c r="CJ86" i="3"/>
  <c r="CK86" i="3"/>
  <c r="CI86" i="3"/>
  <c r="CM86" i="3"/>
  <c r="CV86" i="3"/>
  <c r="CW86" i="3"/>
  <c r="CP86" i="3"/>
  <c r="CQ86" i="3"/>
  <c r="CL86" i="3"/>
  <c r="CR86" i="3"/>
  <c r="CH86" i="3"/>
  <c r="CX86" i="3"/>
  <c r="CN86" i="3"/>
  <c r="CY86" i="3"/>
  <c r="CS86" i="3"/>
  <c r="CU86" i="3"/>
  <c r="CO86" i="3"/>
  <c r="CT86" i="3"/>
  <c r="BP82" i="2"/>
  <c r="BM82" i="2"/>
  <c r="BQ82" i="2"/>
  <c r="BN82" i="2"/>
  <c r="BX82" i="2"/>
  <c r="BV82" i="2"/>
  <c r="BL82" i="2"/>
  <c r="BF82" i="2"/>
  <c r="CH82" i="2"/>
  <c r="CI82" i="2"/>
  <c r="BW82" i="2"/>
  <c r="BZ82" i="2"/>
  <c r="BE82" i="2"/>
  <c r="BO82" i="2"/>
  <c r="BJ82" i="2"/>
  <c r="BC82" i="2"/>
  <c r="CF82" i="2"/>
  <c r="CG82" i="2"/>
  <c r="BK82" i="2"/>
  <c r="BI82" i="2"/>
  <c r="BR82" i="2"/>
  <c r="CE82" i="2"/>
  <c r="BS82" i="2"/>
  <c r="BD82" i="2"/>
  <c r="CB82" i="2"/>
  <c r="CD82" i="2"/>
  <c r="BT82" i="2"/>
  <c r="BG82" i="2"/>
  <c r="CC82" i="2"/>
  <c r="BU82" i="2"/>
  <c r="BY82" i="2"/>
  <c r="CA82" i="2"/>
  <c r="BH82" i="2"/>
  <c r="EM87" i="3" l="1"/>
  <c r="Y87" i="3" s="1"/>
  <c r="Y82" i="2" a="1"/>
  <c r="Y82" i="2" s="1"/>
  <c r="AL82" i="2" a="1"/>
  <c r="AL82" i="2" s="1"/>
  <c r="M82" i="2" a="1"/>
  <c r="M82" i="2" s="1"/>
  <c r="AG82" i="2" a="1"/>
  <c r="AG82" i="2" s="1"/>
  <c r="L82" i="2" a="1"/>
  <c r="L82" i="2" s="1"/>
  <c r="AI82" i="2" a="1"/>
  <c r="AI82" i="2" s="1"/>
  <c r="AD82" i="2" a="1"/>
  <c r="AD82" i="2" s="1"/>
  <c r="AH82" i="2" a="1"/>
  <c r="AH82" i="2" s="1"/>
  <c r="AF82" i="2" a="1"/>
  <c r="AF82" i="2" s="1"/>
  <c r="AM82" i="2" a="1"/>
  <c r="AM82" i="2" s="1"/>
  <c r="S82" i="2" a="1"/>
  <c r="S82" i="2" s="1"/>
  <c r="W82" i="2" a="1"/>
  <c r="W82" i="2" s="1"/>
  <c r="AA82" i="2" a="1"/>
  <c r="AA82" i="2" s="1"/>
  <c r="AJ82" i="2" a="1"/>
  <c r="AJ82" i="2" s="1"/>
  <c r="O82" i="2" a="1"/>
  <c r="O82" i="2" s="1"/>
  <c r="AP82" i="2" a="1"/>
  <c r="AP82" i="2" s="1"/>
  <c r="X82" i="2" a="1"/>
  <c r="X82" i="2" s="1"/>
  <c r="U82" i="2" a="1"/>
  <c r="U82" i="2" s="1"/>
  <c r="P82" i="2" a="1"/>
  <c r="P82" i="2" s="1"/>
  <c r="K82" i="2" a="1"/>
  <c r="K82" i="2" s="1"/>
  <c r="T82" i="2" a="1"/>
  <c r="T82" i="2" s="1"/>
  <c r="AB82" i="2" a="1"/>
  <c r="AB82" i="2" s="1"/>
  <c r="AK82" i="2" a="1"/>
  <c r="AK82" i="2" s="1"/>
  <c r="AO82" i="2" a="1"/>
  <c r="AO82" i="2" s="1"/>
  <c r="J82" i="2" a="1"/>
  <c r="J82" i="2" s="1"/>
  <c r="AC82" i="2" a="1"/>
  <c r="AC82" i="2" s="1"/>
  <c r="R82" i="2" a="1"/>
  <c r="R82" i="2" s="1"/>
  <c r="AE82" i="2" a="1"/>
  <c r="AE82" i="2" s="1"/>
  <c r="V82" i="2" a="1"/>
  <c r="V82" i="2" s="1"/>
  <c r="Z82" i="2" a="1"/>
  <c r="Z82" i="2" s="1"/>
  <c r="Q82" i="2" a="1"/>
  <c r="Q82" i="2" s="1"/>
  <c r="N82" i="2" a="1"/>
  <c r="N82" i="2" s="1"/>
  <c r="AN82" i="2" a="1"/>
  <c r="AN82" i="2" s="1"/>
  <c r="DX86" i="3"/>
  <c r="DU86" i="3"/>
  <c r="DH86" i="3"/>
  <c r="DN86" i="3"/>
  <c r="EH86" i="3"/>
  <c r="DG86" i="3"/>
  <c r="DL86" i="3"/>
  <c r="DW86" i="3"/>
  <c r="EB86" i="3"/>
  <c r="DK86" i="3"/>
  <c r="DI86" i="3"/>
  <c r="DY86" i="3"/>
  <c r="EE86" i="3"/>
  <c r="DV86" i="3"/>
  <c r="DM86" i="3"/>
  <c r="EA86" i="3"/>
  <c r="DT86" i="3"/>
  <c r="DP86" i="3"/>
  <c r="EL86" i="3"/>
  <c r="EC86" i="3"/>
  <c r="EG86" i="3"/>
  <c r="DZ86" i="3"/>
  <c r="EF86" i="3"/>
  <c r="DO86" i="3"/>
  <c r="EK86" i="3"/>
  <c r="EJ86" i="3"/>
  <c r="DJ86" i="3"/>
  <c r="DQ86" i="3"/>
  <c r="DR86" i="3"/>
  <c r="ED86" i="3"/>
  <c r="DS86" i="3"/>
  <c r="EI86" i="3"/>
  <c r="DF86" i="3"/>
  <c r="AQ83" i="2"/>
  <c r="BD84" i="3"/>
  <c r="BY84" i="3"/>
  <c r="BX84" i="3"/>
  <c r="CA84" i="3"/>
  <c r="BZ84" i="3"/>
  <c r="BU84" i="3"/>
  <c r="BT84" i="3"/>
  <c r="CG84" i="3"/>
  <c r="DE84" i="3" s="1"/>
  <c r="BA84" i="3"/>
  <c r="CD84" i="3"/>
  <c r="BN84" i="3"/>
  <c r="CC84" i="3"/>
  <c r="BI84" i="3"/>
  <c r="BQ84" i="3"/>
  <c r="BP84" i="3"/>
  <c r="CE84" i="3"/>
  <c r="DC84" i="3" s="1"/>
  <c r="BE84" i="3"/>
  <c r="BJ84" i="3"/>
  <c r="CF84" i="3"/>
  <c r="DD84" i="3" s="1"/>
  <c r="BB84" i="3"/>
  <c r="DA84" i="3" s="1"/>
  <c r="BM84" i="3"/>
  <c r="BL84" i="3"/>
  <c r="BC84" i="3"/>
  <c r="DB84" i="3" s="1"/>
  <c r="BK84" i="3"/>
  <c r="BR84" i="3"/>
  <c r="BV84" i="3"/>
  <c r="BW84" i="3"/>
  <c r="BS84" i="3"/>
  <c r="BG84" i="3"/>
  <c r="BO84" i="3"/>
  <c r="BF84" i="3"/>
  <c r="BH84" i="3"/>
  <c r="CB84" i="3"/>
  <c r="AZ79" i="2"/>
  <c r="BA80" i="2"/>
  <c r="H80" i="3"/>
  <c r="I80" i="3"/>
  <c r="C80" i="3"/>
  <c r="D80" i="3"/>
  <c r="G80" i="3"/>
  <c r="F80" i="3"/>
  <c r="A79" i="3"/>
  <c r="E80" i="3"/>
  <c r="B80" i="3"/>
  <c r="H80" i="2"/>
  <c r="I80" i="2"/>
  <c r="D80" i="2"/>
  <c r="A79" i="2"/>
  <c r="C80" i="2"/>
  <c r="F80" i="2"/>
  <c r="G80" i="2"/>
  <c r="B80" i="2"/>
  <c r="E80" i="2"/>
  <c r="BB81" i="2"/>
  <c r="AF89" i="3"/>
  <c r="AH90" i="3"/>
  <c r="AJ90" i="3"/>
  <c r="AI90" i="3"/>
  <c r="AK90" i="3"/>
  <c r="AM90" i="3"/>
  <c r="AL90" i="3"/>
  <c r="AG90" i="3"/>
  <c r="J88" i="3"/>
  <c r="X88" i="3"/>
  <c r="U88" i="3"/>
  <c r="T88" i="3"/>
  <c r="P88" i="3"/>
  <c r="W88" i="3"/>
  <c r="Q88" i="3"/>
  <c r="S88" i="3"/>
  <c r="M88" i="3"/>
  <c r="R88" i="3"/>
  <c r="K88" i="3"/>
  <c r="O88" i="3"/>
  <c r="V88" i="3"/>
  <c r="L88" i="3"/>
  <c r="AB88" i="3"/>
  <c r="AE88" i="3"/>
  <c r="Y88" i="3"/>
  <c r="N88" i="3"/>
  <c r="AD88" i="3"/>
  <c r="AA88" i="3"/>
  <c r="Z88" i="3"/>
  <c r="AC88" i="3"/>
  <c r="CZ85" i="3"/>
  <c r="BM81" i="2"/>
  <c r="BU81" i="2"/>
  <c r="BG81" i="2"/>
  <c r="BD81" i="2"/>
  <c r="BI81" i="2"/>
  <c r="CH81" i="2"/>
  <c r="CI81" i="2"/>
  <c r="BC81" i="2"/>
  <c r="BZ81" i="2"/>
  <c r="BX81" i="2"/>
  <c r="BL81" i="2"/>
  <c r="BP81" i="2"/>
  <c r="BY81" i="2"/>
  <c r="BN81" i="2"/>
  <c r="CC81" i="2"/>
  <c r="BO81" i="2"/>
  <c r="BE81" i="2"/>
  <c r="BV81" i="2"/>
  <c r="BT81" i="2"/>
  <c r="CF81" i="2"/>
  <c r="BJ81" i="2"/>
  <c r="CB81" i="2"/>
  <c r="CA81" i="2"/>
  <c r="BW81" i="2"/>
  <c r="CG81" i="2"/>
  <c r="CD81" i="2"/>
  <c r="BR81" i="2"/>
  <c r="BS81" i="2"/>
  <c r="BK81" i="2"/>
  <c r="CE81" i="2"/>
  <c r="BQ81" i="2"/>
  <c r="BF81" i="2"/>
  <c r="BH81" i="2"/>
  <c r="CW85" i="3"/>
  <c r="CT85" i="3"/>
  <c r="CU85" i="3"/>
  <c r="CN85" i="3"/>
  <c r="CX85" i="3"/>
  <c r="CY85" i="3"/>
  <c r="CH85" i="3"/>
  <c r="CI85" i="3"/>
  <c r="CP85" i="3"/>
  <c r="CM85" i="3"/>
  <c r="CO85" i="3"/>
  <c r="CR85" i="3"/>
  <c r="CS85" i="3"/>
  <c r="CQ85" i="3"/>
  <c r="CV85" i="3"/>
  <c r="CK85" i="3"/>
  <c r="CJ85" i="3"/>
  <c r="CL85" i="3"/>
  <c r="O87" i="3" l="1"/>
  <c r="U87" i="3"/>
  <c r="W87" i="3"/>
  <c r="P87" i="3"/>
  <c r="N87" i="3"/>
  <c r="X87" i="3"/>
  <c r="Q87" i="3"/>
  <c r="AE87" i="3"/>
  <c r="AA87" i="3"/>
  <c r="AC87" i="3"/>
  <c r="AD87" i="3"/>
  <c r="V87" i="3"/>
  <c r="EM86" i="3"/>
  <c r="K86" i="3" s="1"/>
  <c r="AB87" i="3"/>
  <c r="Z87" i="3"/>
  <c r="S87" i="3"/>
  <c r="K87" i="3"/>
  <c r="L87" i="3"/>
  <c r="R87" i="3"/>
  <c r="J87" i="3"/>
  <c r="T87" i="3"/>
  <c r="M87" i="3"/>
  <c r="DP85" i="3"/>
  <c r="EF85" i="3"/>
  <c r="DK85" i="3"/>
  <c r="DI85" i="3"/>
  <c r="DT85" i="3"/>
  <c r="EJ85" i="3"/>
  <c r="DS85" i="3"/>
  <c r="DM85" i="3"/>
  <c r="DH85" i="3"/>
  <c r="DN85" i="3"/>
  <c r="ED85" i="3"/>
  <c r="DG85" i="3"/>
  <c r="DU85" i="3"/>
  <c r="DJ85" i="3"/>
  <c r="DX85" i="3"/>
  <c r="DY85" i="3"/>
  <c r="EA85" i="3"/>
  <c r="DL85" i="3"/>
  <c r="DZ85" i="3"/>
  <c r="EC85" i="3"/>
  <c r="DO85" i="3"/>
  <c r="DF85" i="3"/>
  <c r="EB85" i="3"/>
  <c r="EG85" i="3"/>
  <c r="EI85" i="3"/>
  <c r="EK85" i="3"/>
  <c r="EL85" i="3"/>
  <c r="EE85" i="3"/>
  <c r="DQ85" i="3"/>
  <c r="DW85" i="3"/>
  <c r="DR85" i="3"/>
  <c r="DV85" i="3"/>
  <c r="EH85" i="3"/>
  <c r="X81" i="2" a="1"/>
  <c r="X81" i="2" s="1"/>
  <c r="AA81" i="2" a="1"/>
  <c r="AA81" i="2" s="1"/>
  <c r="L81" i="2" a="1"/>
  <c r="L81" i="2" s="1"/>
  <c r="K81" i="2" a="1"/>
  <c r="K81" i="2" s="1"/>
  <c r="Y81" i="2" a="1"/>
  <c r="Y81" i="2" s="1"/>
  <c r="AF81" i="2" a="1"/>
  <c r="AF81" i="2" s="1"/>
  <c r="P81" i="2" a="1"/>
  <c r="P81" i="2" s="1"/>
  <c r="Q81" i="2" a="1"/>
  <c r="Q81" i="2" s="1"/>
  <c r="AM81" i="2" a="1"/>
  <c r="AM81" i="2" s="1"/>
  <c r="AD81" i="2" a="1"/>
  <c r="AD81" i="2" s="1"/>
  <c r="AH81" i="2" a="1"/>
  <c r="AH81" i="2" s="1"/>
  <c r="J81" i="2" a="1"/>
  <c r="J81" i="2" s="1"/>
  <c r="AI81" i="2" a="1"/>
  <c r="AI81" i="2" s="1"/>
  <c r="AO81" i="2" a="1"/>
  <c r="AO81" i="2" s="1"/>
  <c r="R81" i="2" a="1"/>
  <c r="R81" i="2" s="1"/>
  <c r="AG81" i="2" a="1"/>
  <c r="AG81" i="2" s="1"/>
  <c r="AL81" i="2" a="1"/>
  <c r="AL81" i="2" s="1"/>
  <c r="AB81" i="2" a="1"/>
  <c r="AB81" i="2" s="1"/>
  <c r="AN81" i="2" a="1"/>
  <c r="AN81" i="2" s="1"/>
  <c r="T81" i="2" a="1"/>
  <c r="T81" i="2" s="1"/>
  <c r="W81" i="2" a="1"/>
  <c r="W81" i="2" s="1"/>
  <c r="AP81" i="2" a="1"/>
  <c r="AP81" i="2" s="1"/>
  <c r="AE81" i="2" a="1"/>
  <c r="AE81" i="2" s="1"/>
  <c r="Z81" i="2" a="1"/>
  <c r="Z81" i="2" s="1"/>
  <c r="O81" i="2" a="1"/>
  <c r="O81" i="2" s="1"/>
  <c r="AC81" i="2" a="1"/>
  <c r="AC81" i="2" s="1"/>
  <c r="AK81" i="2" a="1"/>
  <c r="AK81" i="2" s="1"/>
  <c r="M81" i="2" a="1"/>
  <c r="M81" i="2" s="1"/>
  <c r="U81" i="2" a="1"/>
  <c r="U81" i="2" s="1"/>
  <c r="S81" i="2" a="1"/>
  <c r="S81" i="2" s="1"/>
  <c r="AJ81" i="2" a="1"/>
  <c r="AJ81" i="2" s="1"/>
  <c r="V81" i="2" a="1"/>
  <c r="V81" i="2" s="1"/>
  <c r="N81" i="2" a="1"/>
  <c r="N81" i="2" s="1"/>
  <c r="F79" i="2"/>
  <c r="G79" i="2"/>
  <c r="I79" i="2"/>
  <c r="E79" i="2"/>
  <c r="H79" i="2"/>
  <c r="D79" i="2"/>
  <c r="B79" i="2"/>
  <c r="C79" i="2"/>
  <c r="A78" i="2"/>
  <c r="BB80" i="2"/>
  <c r="AG89" i="3"/>
  <c r="AH89" i="3"/>
  <c r="AI89" i="3"/>
  <c r="AM89" i="3"/>
  <c r="AK89" i="3"/>
  <c r="AJ89" i="3"/>
  <c r="AL89" i="3"/>
  <c r="CZ84" i="3"/>
  <c r="AF88" i="3"/>
  <c r="I79" i="3"/>
  <c r="C79" i="3"/>
  <c r="B79" i="3"/>
  <c r="G79" i="3"/>
  <c r="F79" i="3"/>
  <c r="A78" i="3"/>
  <c r="H79" i="3"/>
  <c r="D79" i="3"/>
  <c r="E79" i="3"/>
  <c r="BA79" i="2"/>
  <c r="AZ78" i="2"/>
  <c r="BZ83" i="3"/>
  <c r="BT83" i="3"/>
  <c r="BX83" i="3"/>
  <c r="CF83" i="3"/>
  <c r="DD83" i="3" s="1"/>
  <c r="BD83" i="3"/>
  <c r="BV83" i="3"/>
  <c r="BM83" i="3"/>
  <c r="CA83" i="3"/>
  <c r="BF83" i="3"/>
  <c r="BA83" i="3"/>
  <c r="BQ83" i="3"/>
  <c r="BO83" i="3"/>
  <c r="BW83" i="3"/>
  <c r="CG83" i="3"/>
  <c r="DE83" i="3" s="1"/>
  <c r="BI83" i="3"/>
  <c r="BU83" i="3"/>
  <c r="BH83" i="3"/>
  <c r="CE83" i="3"/>
  <c r="DC83" i="3" s="1"/>
  <c r="BB83" i="3"/>
  <c r="DA83" i="3" s="1"/>
  <c r="BK83" i="3"/>
  <c r="BY83" i="3"/>
  <c r="BR83" i="3"/>
  <c r="BC83" i="3"/>
  <c r="DB83" i="3" s="1"/>
  <c r="CB83" i="3"/>
  <c r="BJ83" i="3"/>
  <c r="BG83" i="3"/>
  <c r="BS83" i="3"/>
  <c r="CC83" i="3"/>
  <c r="BE83" i="3"/>
  <c r="CD83" i="3"/>
  <c r="BL83" i="3"/>
  <c r="BN83" i="3"/>
  <c r="BP83" i="3"/>
  <c r="AQ82" i="2"/>
  <c r="CP84" i="3"/>
  <c r="CN84" i="3"/>
  <c r="CI84" i="3"/>
  <c r="CW84" i="3"/>
  <c r="CL84" i="3"/>
  <c r="CX84" i="3"/>
  <c r="CV84" i="3"/>
  <c r="CY84" i="3"/>
  <c r="CO84" i="3"/>
  <c r="CJ84" i="3"/>
  <c r="CS84" i="3"/>
  <c r="CM84" i="3"/>
  <c r="CH84" i="3"/>
  <c r="CK84" i="3"/>
  <c r="CQ84" i="3"/>
  <c r="CU84" i="3"/>
  <c r="CT84" i="3"/>
  <c r="CR84" i="3"/>
  <c r="BW80" i="2"/>
  <c r="CI80" i="2"/>
  <c r="BS80" i="2"/>
  <c r="BM80" i="2"/>
  <c r="BL80" i="2"/>
  <c r="BJ80" i="2"/>
  <c r="CB80" i="2"/>
  <c r="BQ80" i="2"/>
  <c r="BE80" i="2"/>
  <c r="BT80" i="2"/>
  <c r="BY80" i="2"/>
  <c r="CH80" i="2"/>
  <c r="BK80" i="2"/>
  <c r="CF80" i="2"/>
  <c r="BD80" i="2"/>
  <c r="BN80" i="2"/>
  <c r="CA80" i="2"/>
  <c r="BF80" i="2"/>
  <c r="CD80" i="2"/>
  <c r="BR80" i="2"/>
  <c r="CE80" i="2"/>
  <c r="CC80" i="2"/>
  <c r="BG80" i="2"/>
  <c r="BP80" i="2"/>
  <c r="BZ80" i="2"/>
  <c r="BI80" i="2"/>
  <c r="BH80" i="2"/>
  <c r="CG80" i="2"/>
  <c r="BX80" i="2"/>
  <c r="BC80" i="2"/>
  <c r="BV80" i="2"/>
  <c r="BU80" i="2"/>
  <c r="BO80" i="2"/>
  <c r="AB86" i="3" l="1"/>
  <c r="M86" i="3"/>
  <c r="AF87" i="3"/>
  <c r="AJ87" i="3" s="1"/>
  <c r="P86" i="3"/>
  <c r="R86" i="3"/>
  <c r="AA86" i="3"/>
  <c r="S86" i="3"/>
  <c r="AE86" i="3"/>
  <c r="V86" i="3"/>
  <c r="W86" i="3"/>
  <c r="O86" i="3"/>
  <c r="U86" i="3"/>
  <c r="Q86" i="3"/>
  <c r="T86" i="3"/>
  <c r="AD86" i="3"/>
  <c r="X86" i="3"/>
  <c r="N86" i="3"/>
  <c r="Y86" i="3"/>
  <c r="Z86" i="3"/>
  <c r="J86" i="3"/>
  <c r="L86" i="3"/>
  <c r="AC86" i="3"/>
  <c r="T80" i="2" a="1"/>
  <c r="T80" i="2" s="1"/>
  <c r="AP80" i="2" a="1"/>
  <c r="AP80" i="2" s="1"/>
  <c r="AB80" i="2" a="1"/>
  <c r="AB80" i="2" s="1"/>
  <c r="Q80" i="2" a="1"/>
  <c r="Q80" i="2" s="1"/>
  <c r="Z80" i="2" a="1"/>
  <c r="Z80" i="2" s="1"/>
  <c r="AC80" i="2" a="1"/>
  <c r="AC80" i="2" s="1"/>
  <c r="AA80" i="2" a="1"/>
  <c r="AA80" i="2" s="1"/>
  <c r="J80" i="2" a="1"/>
  <c r="J80" i="2" s="1"/>
  <c r="X80" i="2" a="1"/>
  <c r="X80" i="2" s="1"/>
  <c r="AJ80" i="2" a="1"/>
  <c r="AJ80" i="2" s="1"/>
  <c r="L80" i="2" a="1"/>
  <c r="L80" i="2" s="1"/>
  <c r="U80" i="2" a="1"/>
  <c r="U80" i="2" s="1"/>
  <c r="AI80" i="2" a="1"/>
  <c r="AI80" i="2" s="1"/>
  <c r="S80" i="2" a="1"/>
  <c r="S80" i="2" s="1"/>
  <c r="N80" i="2" a="1"/>
  <c r="N80" i="2" s="1"/>
  <c r="AM80" i="2" a="1"/>
  <c r="AM80" i="2" s="1"/>
  <c r="W80" i="2" a="1"/>
  <c r="W80" i="2" s="1"/>
  <c r="AE80" i="2" a="1"/>
  <c r="AE80" i="2" s="1"/>
  <c r="AH80" i="2" a="1"/>
  <c r="AH80" i="2" s="1"/>
  <c r="AO80" i="2" a="1"/>
  <c r="AO80" i="2" s="1"/>
  <c r="AG80" i="2" a="1"/>
  <c r="AG80" i="2" s="1"/>
  <c r="AF80" i="2" a="1"/>
  <c r="AF80" i="2" s="1"/>
  <c r="AK80" i="2" a="1"/>
  <c r="AK80" i="2" s="1"/>
  <c r="V80" i="2" a="1"/>
  <c r="V80" i="2" s="1"/>
  <c r="K80" i="2" a="1"/>
  <c r="K80" i="2" s="1"/>
  <c r="M80" i="2" a="1"/>
  <c r="M80" i="2" s="1"/>
  <c r="Y80" i="2" a="1"/>
  <c r="Y80" i="2" s="1"/>
  <c r="R80" i="2" a="1"/>
  <c r="R80" i="2" s="1"/>
  <c r="P80" i="2" a="1"/>
  <c r="P80" i="2" s="1"/>
  <c r="O80" i="2" a="1"/>
  <c r="O80" i="2" s="1"/>
  <c r="AL80" i="2" a="1"/>
  <c r="AL80" i="2" s="1"/>
  <c r="AN80" i="2" a="1"/>
  <c r="AN80" i="2" s="1"/>
  <c r="AD80" i="2" a="1"/>
  <c r="AD80" i="2" s="1"/>
  <c r="DT84" i="3"/>
  <c r="EH84" i="3"/>
  <c r="DG84" i="3"/>
  <c r="DI84" i="3"/>
  <c r="DN84" i="3"/>
  <c r="ED84" i="3"/>
  <c r="EJ84" i="3"/>
  <c r="DK84" i="3"/>
  <c r="EI84" i="3"/>
  <c r="DH84" i="3"/>
  <c r="DX84" i="3"/>
  <c r="EC84" i="3"/>
  <c r="DO84" i="3"/>
  <c r="DL84" i="3"/>
  <c r="EB84" i="3"/>
  <c r="EK84" i="3"/>
  <c r="DW84" i="3"/>
  <c r="DP84" i="3"/>
  <c r="EL84" i="3"/>
  <c r="DF84" i="3"/>
  <c r="DU84" i="3"/>
  <c r="EF84" i="3"/>
  <c r="DQ84" i="3"/>
  <c r="DY84" i="3"/>
  <c r="DJ84" i="3"/>
  <c r="EG84" i="3"/>
  <c r="DV84" i="3"/>
  <c r="DS84" i="3"/>
  <c r="DR84" i="3"/>
  <c r="EA84" i="3"/>
  <c r="DZ84" i="3"/>
  <c r="EE84" i="3"/>
  <c r="DM84" i="3"/>
  <c r="AG88" i="3"/>
  <c r="AH88" i="3"/>
  <c r="AM88" i="3"/>
  <c r="AJ88" i="3"/>
  <c r="AK88" i="3"/>
  <c r="AL88" i="3"/>
  <c r="AI88" i="3"/>
  <c r="AF86" i="3"/>
  <c r="G78" i="3"/>
  <c r="E78" i="3"/>
  <c r="H78" i="3"/>
  <c r="A77" i="3"/>
  <c r="F78" i="3"/>
  <c r="C78" i="3"/>
  <c r="D78" i="3"/>
  <c r="I78" i="3"/>
  <c r="B78" i="3"/>
  <c r="D78" i="2"/>
  <c r="E78" i="2"/>
  <c r="G78" i="2"/>
  <c r="B78" i="2"/>
  <c r="I78" i="2"/>
  <c r="C78" i="2"/>
  <c r="A77" i="2"/>
  <c r="F78" i="2"/>
  <c r="H78" i="2"/>
  <c r="EM85" i="3"/>
  <c r="AQ81" i="2"/>
  <c r="BA82" i="3"/>
  <c r="BL82" i="3"/>
  <c r="CA82" i="3"/>
  <c r="CG82" i="3"/>
  <c r="DE82" i="3" s="1"/>
  <c r="BQ82" i="3"/>
  <c r="BG82" i="3"/>
  <c r="CF82" i="3"/>
  <c r="DD82" i="3" s="1"/>
  <c r="BO82" i="3"/>
  <c r="BJ82" i="3"/>
  <c r="BP82" i="3"/>
  <c r="BB82" i="3"/>
  <c r="DA82" i="3" s="1"/>
  <c r="BW82" i="3"/>
  <c r="BE82" i="3"/>
  <c r="CE82" i="3"/>
  <c r="DC82" i="3" s="1"/>
  <c r="BS82" i="3"/>
  <c r="BC82" i="3"/>
  <c r="DB82" i="3" s="1"/>
  <c r="BU82" i="3"/>
  <c r="BZ82" i="3"/>
  <c r="BD82" i="3"/>
  <c r="CB82" i="3"/>
  <c r="BH82" i="3"/>
  <c r="BT82" i="3"/>
  <c r="BF82" i="3"/>
  <c r="CC82" i="3"/>
  <c r="BY82" i="3"/>
  <c r="BN82" i="3"/>
  <c r="BI82" i="3"/>
  <c r="CD82" i="3"/>
  <c r="BR82" i="3"/>
  <c r="BX82" i="3"/>
  <c r="BV82" i="3"/>
  <c r="BM82" i="3"/>
  <c r="BK82" i="3"/>
  <c r="CZ83" i="3"/>
  <c r="AZ77" i="2"/>
  <c r="BA78" i="2"/>
  <c r="BB79" i="2"/>
  <c r="AH87" i="3"/>
  <c r="AK87" i="3"/>
  <c r="AL87" i="3"/>
  <c r="CD79" i="2"/>
  <c r="CC79" i="2"/>
  <c r="BM79" i="2"/>
  <c r="BL79" i="2"/>
  <c r="CG79" i="2"/>
  <c r="BY79" i="2"/>
  <c r="BC79" i="2"/>
  <c r="BF79" i="2"/>
  <c r="BJ79" i="2"/>
  <c r="BW79" i="2"/>
  <c r="BR79" i="2"/>
  <c r="BN79" i="2"/>
  <c r="BX79" i="2"/>
  <c r="BP79" i="2"/>
  <c r="CE79" i="2"/>
  <c r="BV79" i="2"/>
  <c r="BG79" i="2"/>
  <c r="BQ79" i="2"/>
  <c r="BS79" i="2"/>
  <c r="CA79" i="2"/>
  <c r="BI79" i="2"/>
  <c r="CB79" i="2"/>
  <c r="CI79" i="2"/>
  <c r="BT79" i="2"/>
  <c r="CF79" i="2"/>
  <c r="BZ79" i="2"/>
  <c r="BK79" i="2"/>
  <c r="BE79" i="2"/>
  <c r="BU79" i="2"/>
  <c r="BO79" i="2"/>
  <c r="BH79" i="2"/>
  <c r="BD79" i="2"/>
  <c r="CH79" i="2"/>
  <c r="CI83" i="3"/>
  <c r="CW83" i="3"/>
  <c r="CR83" i="3"/>
  <c r="CL83" i="3"/>
  <c r="CM83" i="3"/>
  <c r="CK83" i="3"/>
  <c r="CP83" i="3"/>
  <c r="CJ83" i="3"/>
  <c r="CO83" i="3"/>
  <c r="CS83" i="3"/>
  <c r="CU83" i="3"/>
  <c r="CX83" i="3"/>
  <c r="CY83" i="3"/>
  <c r="CV83" i="3"/>
  <c r="CH83" i="3"/>
  <c r="CQ83" i="3"/>
  <c r="CT83" i="3"/>
  <c r="CN83" i="3"/>
  <c r="AM87" i="3" l="1"/>
  <c r="AG87" i="3"/>
  <c r="AI87" i="3"/>
  <c r="DR83" i="3"/>
  <c r="EH83" i="3"/>
  <c r="DS83" i="3"/>
  <c r="DU83" i="3"/>
  <c r="DQ83" i="3"/>
  <c r="DT83" i="3"/>
  <c r="EJ83" i="3"/>
  <c r="DG83" i="3"/>
  <c r="DI83" i="3"/>
  <c r="DN83" i="3"/>
  <c r="ED83" i="3"/>
  <c r="EA83" i="3"/>
  <c r="EC83" i="3"/>
  <c r="DH83" i="3"/>
  <c r="DX83" i="3"/>
  <c r="DO83" i="3"/>
  <c r="DY83" i="3"/>
  <c r="DZ83" i="3"/>
  <c r="DK83" i="3"/>
  <c r="EI83" i="3"/>
  <c r="DJ83" i="3"/>
  <c r="EB83" i="3"/>
  <c r="DM83" i="3"/>
  <c r="DW83" i="3"/>
  <c r="EK83" i="3"/>
  <c r="DV83" i="3"/>
  <c r="EL83" i="3"/>
  <c r="DL83" i="3"/>
  <c r="DF83" i="3"/>
  <c r="DP83" i="3"/>
  <c r="EF83" i="3"/>
  <c r="EE83" i="3"/>
  <c r="EG83" i="3"/>
  <c r="AM79" i="2" a="1"/>
  <c r="AM79" i="2" s="1"/>
  <c r="AH79" i="2" a="1"/>
  <c r="AH79" i="2" s="1"/>
  <c r="P79" i="2" a="1"/>
  <c r="P79" i="2" s="1"/>
  <c r="AE79" i="2" a="1"/>
  <c r="AE79" i="2" s="1"/>
  <c r="AF79" i="2" a="1"/>
  <c r="AF79" i="2" s="1"/>
  <c r="AC79" i="2" a="1"/>
  <c r="AC79" i="2" s="1"/>
  <c r="AP79" i="2" a="1"/>
  <c r="AP79" i="2" s="1"/>
  <c r="AO79" i="2" a="1"/>
  <c r="AO79" i="2" s="1"/>
  <c r="Y79" i="2" a="1"/>
  <c r="Y79" i="2" s="1"/>
  <c r="AL79" i="2" a="1"/>
  <c r="AL79" i="2" s="1"/>
  <c r="AA79" i="2" a="1"/>
  <c r="AA79" i="2" s="1"/>
  <c r="AD79" i="2" a="1"/>
  <c r="AD79" i="2" s="1"/>
  <c r="J79" i="2" a="1"/>
  <c r="J79" i="2" s="1"/>
  <c r="M79" i="2" a="1"/>
  <c r="M79" i="2" s="1"/>
  <c r="V79" i="2" a="1"/>
  <c r="V79" i="2" s="1"/>
  <c r="AI79" i="2" a="1"/>
  <c r="AI79" i="2" s="1"/>
  <c r="S79" i="2" a="1"/>
  <c r="S79" i="2" s="1"/>
  <c r="N79" i="2" a="1"/>
  <c r="N79" i="2" s="1"/>
  <c r="AK79" i="2" a="1"/>
  <c r="AK79" i="2" s="1"/>
  <c r="X79" i="2" a="1"/>
  <c r="X79" i="2" s="1"/>
  <c r="AJ79" i="2" a="1"/>
  <c r="AJ79" i="2" s="1"/>
  <c r="AB79" i="2" a="1"/>
  <c r="AB79" i="2" s="1"/>
  <c r="W79" i="2" a="1"/>
  <c r="W79" i="2" s="1"/>
  <c r="L79" i="2" a="1"/>
  <c r="L79" i="2" s="1"/>
  <c r="T79" i="2" a="1"/>
  <c r="T79" i="2" s="1"/>
  <c r="Z79" i="2" a="1"/>
  <c r="Z79" i="2" s="1"/>
  <c r="Q79" i="2" a="1"/>
  <c r="Q79" i="2" s="1"/>
  <c r="K79" i="2" a="1"/>
  <c r="K79" i="2" s="1"/>
  <c r="AG79" i="2" a="1"/>
  <c r="AG79" i="2" s="1"/>
  <c r="O79" i="2" a="1"/>
  <c r="O79" i="2" s="1"/>
  <c r="U79" i="2" a="1"/>
  <c r="U79" i="2" s="1"/>
  <c r="AN79" i="2" a="1"/>
  <c r="AN79" i="2" s="1"/>
  <c r="R79" i="2" a="1"/>
  <c r="R79" i="2" s="1"/>
  <c r="CZ82" i="3"/>
  <c r="AQ80" i="2"/>
  <c r="Z85" i="3"/>
  <c r="T85" i="3"/>
  <c r="N85" i="3"/>
  <c r="M85" i="3"/>
  <c r="R85" i="3"/>
  <c r="K85" i="3"/>
  <c r="AA85" i="3"/>
  <c r="W85" i="3"/>
  <c r="AD85" i="3"/>
  <c r="L85" i="3"/>
  <c r="AB85" i="3"/>
  <c r="Q85" i="3"/>
  <c r="J85" i="3"/>
  <c r="V85" i="3"/>
  <c r="U85" i="3"/>
  <c r="AE85" i="3"/>
  <c r="O85" i="3"/>
  <c r="Y85" i="3"/>
  <c r="S85" i="3"/>
  <c r="X85" i="3"/>
  <c r="AC85" i="3"/>
  <c r="P85" i="3"/>
  <c r="C77" i="3"/>
  <c r="G77" i="3"/>
  <c r="E77" i="3"/>
  <c r="D77" i="3"/>
  <c r="A76" i="3"/>
  <c r="F77" i="3"/>
  <c r="H77" i="3"/>
  <c r="I77" i="3"/>
  <c r="B77" i="3"/>
  <c r="CE81" i="3"/>
  <c r="DC81" i="3" s="1"/>
  <c r="CG81" i="3"/>
  <c r="DE81" i="3" s="1"/>
  <c r="BI81" i="3"/>
  <c r="BB81" i="3"/>
  <c r="DA81" i="3" s="1"/>
  <c r="BD81" i="3"/>
  <c r="BE81" i="3"/>
  <c r="BR81" i="3"/>
  <c r="BK81" i="3"/>
  <c r="BF81" i="3"/>
  <c r="BU81" i="3"/>
  <c r="CF81" i="3"/>
  <c r="DD81" i="3" s="1"/>
  <c r="BM81" i="3"/>
  <c r="BH81" i="3"/>
  <c r="BW81" i="3"/>
  <c r="BQ81" i="3"/>
  <c r="BV81" i="3"/>
  <c r="BY81" i="3"/>
  <c r="CD81" i="3"/>
  <c r="BT81" i="3"/>
  <c r="CA81" i="3"/>
  <c r="CC81" i="3"/>
  <c r="BS81" i="3"/>
  <c r="BL81" i="3"/>
  <c r="BA81" i="3"/>
  <c r="BC81" i="3"/>
  <c r="DB81" i="3" s="1"/>
  <c r="CB81" i="3"/>
  <c r="BN81" i="3"/>
  <c r="BJ81" i="3"/>
  <c r="BG81" i="3"/>
  <c r="BZ81" i="3"/>
  <c r="BO81" i="3"/>
  <c r="BP81" i="3"/>
  <c r="BX81" i="3"/>
  <c r="EM84" i="3"/>
  <c r="BB78" i="2"/>
  <c r="AG86" i="3"/>
  <c r="AJ86" i="3"/>
  <c r="AI86" i="3"/>
  <c r="AK86" i="3"/>
  <c r="AL86" i="3"/>
  <c r="AH86" i="3"/>
  <c r="AM86" i="3"/>
  <c r="BA77" i="2"/>
  <c r="AZ76" i="2"/>
  <c r="B77" i="2"/>
  <c r="D77" i="2"/>
  <c r="F77" i="2"/>
  <c r="I77" i="2"/>
  <c r="A76" i="2"/>
  <c r="C77" i="2"/>
  <c r="E77" i="2"/>
  <c r="G77" i="2"/>
  <c r="H77" i="2"/>
  <c r="BF78" i="2"/>
  <c r="BK78" i="2"/>
  <c r="BS78" i="2"/>
  <c r="BT78" i="2"/>
  <c r="BE78" i="2"/>
  <c r="CG78" i="2"/>
  <c r="BH78" i="2"/>
  <c r="CB78" i="2"/>
  <c r="BC78" i="2"/>
  <c r="BY78" i="2"/>
  <c r="BU78" i="2"/>
  <c r="BM78" i="2"/>
  <c r="CE78" i="2"/>
  <c r="CI78" i="2"/>
  <c r="BJ78" i="2"/>
  <c r="BP78" i="2"/>
  <c r="CH78" i="2"/>
  <c r="BQ78" i="2"/>
  <c r="CA78" i="2"/>
  <c r="CC78" i="2"/>
  <c r="CF78" i="2"/>
  <c r="BW78" i="2"/>
  <c r="BZ78" i="2"/>
  <c r="BR78" i="2"/>
  <c r="BV78" i="2"/>
  <c r="BG78" i="2"/>
  <c r="BO78" i="2"/>
  <c r="BL78" i="2"/>
  <c r="BN78" i="2"/>
  <c r="BI78" i="2"/>
  <c r="CD78" i="2"/>
  <c r="BD78" i="2"/>
  <c r="BX78" i="2"/>
  <c r="CV82" i="3"/>
  <c r="CU82" i="3"/>
  <c r="CK82" i="3"/>
  <c r="CR82" i="3"/>
  <c r="CT82" i="3"/>
  <c r="CP82" i="3"/>
  <c r="CX82" i="3"/>
  <c r="CJ82" i="3"/>
  <c r="CW82" i="3"/>
  <c r="CL82" i="3"/>
  <c r="CI82" i="3"/>
  <c r="CM82" i="3"/>
  <c r="CO82" i="3"/>
  <c r="CQ82" i="3"/>
  <c r="CS82" i="3"/>
  <c r="CN82" i="3"/>
  <c r="CY82" i="3"/>
  <c r="CH82" i="3"/>
  <c r="EM83" i="3" l="1"/>
  <c r="J83" i="3" s="1"/>
  <c r="EL82" i="3"/>
  <c r="DO82" i="3"/>
  <c r="ED82" i="3"/>
  <c r="EF82" i="3"/>
  <c r="DQ82" i="3"/>
  <c r="EG82" i="3"/>
  <c r="DH82" i="3"/>
  <c r="EJ82" i="3"/>
  <c r="DS82" i="3"/>
  <c r="EI82" i="3"/>
  <c r="DL82" i="3"/>
  <c r="DJ82" i="3"/>
  <c r="DU82" i="3"/>
  <c r="EK82" i="3"/>
  <c r="EE82" i="3"/>
  <c r="DR82" i="3"/>
  <c r="DG82" i="3"/>
  <c r="DW82" i="3"/>
  <c r="DP82" i="3"/>
  <c r="DF82" i="3"/>
  <c r="DI82" i="3"/>
  <c r="DY82" i="3"/>
  <c r="DZ82" i="3"/>
  <c r="DT82" i="3"/>
  <c r="DN82" i="3"/>
  <c r="DK82" i="3"/>
  <c r="EA82" i="3"/>
  <c r="DV82" i="3"/>
  <c r="DX82" i="3"/>
  <c r="DM82" i="3"/>
  <c r="EC82" i="3"/>
  <c r="EH82" i="3"/>
  <c r="EB82" i="3"/>
  <c r="AF78" i="2" a="1"/>
  <c r="AF78" i="2" s="1"/>
  <c r="M78" i="2" a="1"/>
  <c r="M78" i="2" s="1"/>
  <c r="AK78" i="2" a="1"/>
  <c r="AK78" i="2" s="1"/>
  <c r="V78" i="2" a="1"/>
  <c r="V78" i="2" s="1"/>
  <c r="X78" i="2" a="1"/>
  <c r="X78" i="2" s="1"/>
  <c r="AO78" i="2" a="1"/>
  <c r="AO78" i="2" s="1"/>
  <c r="P78" i="2" a="1"/>
  <c r="P78" i="2" s="1"/>
  <c r="R78" i="2" a="1"/>
  <c r="R78" i="2" s="1"/>
  <c r="Z78" i="2" a="1"/>
  <c r="Z78" i="2" s="1"/>
  <c r="Q78" i="2" a="1"/>
  <c r="Q78" i="2" s="1"/>
  <c r="AC78" i="2" a="1"/>
  <c r="AC78" i="2" s="1"/>
  <c r="N78" i="2" a="1"/>
  <c r="N78" i="2" s="1"/>
  <c r="W78" i="2" a="1"/>
  <c r="W78" i="2" s="1"/>
  <c r="AD78" i="2" a="1"/>
  <c r="AD78" i="2" s="1"/>
  <c r="AE78" i="2" a="1"/>
  <c r="AE78" i="2" s="1"/>
  <c r="AG78" i="2" a="1"/>
  <c r="AG78" i="2" s="1"/>
  <c r="T78" i="2" a="1"/>
  <c r="T78" i="2" s="1"/>
  <c r="AB78" i="2" a="1"/>
  <c r="AB78" i="2" s="1"/>
  <c r="L78" i="2" a="1"/>
  <c r="L78" i="2" s="1"/>
  <c r="K78" i="2" a="1"/>
  <c r="K78" i="2" s="1"/>
  <c r="Y78" i="2" a="1"/>
  <c r="Y78" i="2" s="1"/>
  <c r="AJ78" i="2" a="1"/>
  <c r="AJ78" i="2" s="1"/>
  <c r="AL78" i="2" a="1"/>
  <c r="AL78" i="2" s="1"/>
  <c r="O78" i="2" a="1"/>
  <c r="O78" i="2" s="1"/>
  <c r="AI78" i="2" a="1"/>
  <c r="AI78" i="2" s="1"/>
  <c r="AN78" i="2" a="1"/>
  <c r="AN78" i="2" s="1"/>
  <c r="J78" i="2" a="1"/>
  <c r="J78" i="2" s="1"/>
  <c r="S78" i="2" a="1"/>
  <c r="S78" i="2" s="1"/>
  <c r="AP78" i="2" a="1"/>
  <c r="AP78" i="2" s="1"/>
  <c r="AA78" i="2" a="1"/>
  <c r="AA78" i="2" s="1"/>
  <c r="AM78" i="2" a="1"/>
  <c r="AM78" i="2" s="1"/>
  <c r="U78" i="2" a="1"/>
  <c r="U78" i="2" s="1"/>
  <c r="AH78" i="2" a="1"/>
  <c r="AH78" i="2" s="1"/>
  <c r="S84" i="3"/>
  <c r="R84" i="3"/>
  <c r="O84" i="3"/>
  <c r="AE84" i="3"/>
  <c r="L84" i="3"/>
  <c r="N84" i="3"/>
  <c r="M84" i="3"/>
  <c r="Y84" i="3"/>
  <c r="Z84" i="3"/>
  <c r="AA84" i="3"/>
  <c r="X84" i="3"/>
  <c r="W84" i="3"/>
  <c r="Q84" i="3"/>
  <c r="U84" i="3"/>
  <c r="AB84" i="3"/>
  <c r="T84" i="3"/>
  <c r="J84" i="3"/>
  <c r="K84" i="3"/>
  <c r="AD84" i="3"/>
  <c r="AC84" i="3"/>
  <c r="V84" i="3"/>
  <c r="P84" i="3"/>
  <c r="CD80" i="3"/>
  <c r="CA80" i="3"/>
  <c r="BD80" i="3"/>
  <c r="BH80" i="3"/>
  <c r="BA80" i="3"/>
  <c r="CC80" i="3"/>
  <c r="BX80" i="3"/>
  <c r="BP80" i="3"/>
  <c r="BY80" i="3"/>
  <c r="BQ80" i="3"/>
  <c r="BB80" i="3"/>
  <c r="DA80" i="3" s="1"/>
  <c r="BK80" i="3"/>
  <c r="BT80" i="3"/>
  <c r="CE80" i="3"/>
  <c r="DC80" i="3" s="1"/>
  <c r="BE80" i="3"/>
  <c r="BS80" i="3"/>
  <c r="BO80" i="3"/>
  <c r="BV80" i="3"/>
  <c r="BF80" i="3"/>
  <c r="BM80" i="3"/>
  <c r="BN80" i="3"/>
  <c r="BR80" i="3"/>
  <c r="CF80" i="3"/>
  <c r="DD80" i="3" s="1"/>
  <c r="BW80" i="3"/>
  <c r="BG80" i="3"/>
  <c r="BL80" i="3"/>
  <c r="BI80" i="3"/>
  <c r="BZ80" i="3"/>
  <c r="BJ80" i="3"/>
  <c r="CB80" i="3"/>
  <c r="BC80" i="3"/>
  <c r="DB80" i="3" s="1"/>
  <c r="CG80" i="3"/>
  <c r="DE80" i="3" s="1"/>
  <c r="BU80" i="3"/>
  <c r="D76" i="2"/>
  <c r="E76" i="2"/>
  <c r="G76" i="2"/>
  <c r="I76" i="2"/>
  <c r="F76" i="2"/>
  <c r="H76" i="2"/>
  <c r="C76" i="2"/>
  <c r="A75" i="2"/>
  <c r="B76" i="2"/>
  <c r="CZ81" i="3"/>
  <c r="AQ79" i="2"/>
  <c r="AF85" i="3"/>
  <c r="AZ75" i="2"/>
  <c r="BA76" i="2"/>
  <c r="A75" i="3"/>
  <c r="C76" i="3"/>
  <c r="H76" i="3"/>
  <c r="I76" i="3"/>
  <c r="D76" i="3"/>
  <c r="G76" i="3"/>
  <c r="F76" i="3"/>
  <c r="E76" i="3"/>
  <c r="B76" i="3"/>
  <c r="BB77" i="2"/>
  <c r="BE77" i="2"/>
  <c r="BW77" i="2"/>
  <c r="BF77" i="2"/>
  <c r="CI77" i="2"/>
  <c r="BL77" i="2"/>
  <c r="BP77" i="2"/>
  <c r="BM77" i="2"/>
  <c r="BD77" i="2"/>
  <c r="CH77" i="2"/>
  <c r="BT77" i="2"/>
  <c r="BY77" i="2"/>
  <c r="BN77" i="2"/>
  <c r="BU77" i="2"/>
  <c r="BJ77" i="2"/>
  <c r="CD77" i="2"/>
  <c r="CA77" i="2"/>
  <c r="BC77" i="2"/>
  <c r="BG77" i="2"/>
  <c r="BZ77" i="2"/>
  <c r="BR77" i="2"/>
  <c r="CG77" i="2"/>
  <c r="CB77" i="2"/>
  <c r="BI77" i="2"/>
  <c r="BV77" i="2"/>
  <c r="BS77" i="2"/>
  <c r="CF77" i="2"/>
  <c r="BX77" i="2"/>
  <c r="BH77" i="2"/>
  <c r="CC77" i="2"/>
  <c r="BO77" i="2"/>
  <c r="BK77" i="2"/>
  <c r="CE77" i="2"/>
  <c r="BQ77" i="2"/>
  <c r="CT81" i="3"/>
  <c r="CI81" i="3"/>
  <c r="CR81" i="3"/>
  <c r="CW81" i="3"/>
  <c r="CN81" i="3"/>
  <c r="CS81" i="3"/>
  <c r="CK81" i="3"/>
  <c r="CJ81" i="3"/>
  <c r="CV81" i="3"/>
  <c r="CY81" i="3"/>
  <c r="CH81" i="3"/>
  <c r="CL81" i="3"/>
  <c r="CM81" i="3"/>
  <c r="CP81" i="3"/>
  <c r="CO81" i="3"/>
  <c r="CQ81" i="3"/>
  <c r="CX81" i="3"/>
  <c r="CU81" i="3"/>
  <c r="Q83" i="3" l="1"/>
  <c r="L83" i="3"/>
  <c r="V83" i="3"/>
  <c r="S83" i="3"/>
  <c r="Y83" i="3"/>
  <c r="N83" i="3"/>
  <c r="K83" i="3"/>
  <c r="T83" i="3"/>
  <c r="AF83" i="3" s="1"/>
  <c r="AB83" i="3"/>
  <c r="M83" i="3"/>
  <c r="P83" i="3"/>
  <c r="AD83" i="3"/>
  <c r="Z83" i="3"/>
  <c r="X83" i="3"/>
  <c r="W83" i="3"/>
  <c r="AA83" i="3"/>
  <c r="AC83" i="3"/>
  <c r="O83" i="3"/>
  <c r="U83" i="3"/>
  <c r="AE83" i="3"/>
  <c r="R83" i="3"/>
  <c r="AQ78" i="2"/>
  <c r="BH78" i="3" s="1"/>
  <c r="DN81" i="3"/>
  <c r="ED81" i="3"/>
  <c r="DG81" i="3"/>
  <c r="DL81" i="3"/>
  <c r="DH81" i="3"/>
  <c r="DX81" i="3"/>
  <c r="DI81" i="3"/>
  <c r="DK81" i="3"/>
  <c r="DJ81" i="3"/>
  <c r="DZ81" i="3"/>
  <c r="EI81" i="3"/>
  <c r="EK81" i="3"/>
  <c r="DV81" i="3"/>
  <c r="EL81" i="3"/>
  <c r="DO81" i="3"/>
  <c r="DW81" i="3"/>
  <c r="DR81" i="3"/>
  <c r="EH81" i="3"/>
  <c r="DS81" i="3"/>
  <c r="EE81" i="3"/>
  <c r="EJ81" i="3"/>
  <c r="EG81" i="3"/>
  <c r="DM81" i="3"/>
  <c r="DY81" i="3"/>
  <c r="EF81" i="3"/>
  <c r="DU81" i="3"/>
  <c r="EC81" i="3"/>
  <c r="DT81" i="3"/>
  <c r="DQ81" i="3"/>
  <c r="EB81" i="3"/>
  <c r="EA81" i="3"/>
  <c r="DP81" i="3"/>
  <c r="DF81" i="3"/>
  <c r="O77" i="2" a="1"/>
  <c r="O77" i="2" s="1"/>
  <c r="AC77" i="2" a="1"/>
  <c r="AC77" i="2" s="1"/>
  <c r="L77" i="2" a="1"/>
  <c r="L77" i="2" s="1"/>
  <c r="N77" i="2" a="1"/>
  <c r="N77" i="2" s="1"/>
  <c r="AL77" i="2" a="1"/>
  <c r="AL77" i="2" s="1"/>
  <c r="AP77" i="2" a="1"/>
  <c r="AP77" i="2" s="1"/>
  <c r="AM77" i="2" a="1"/>
  <c r="AM77" i="2" s="1"/>
  <c r="AE77" i="2" a="1"/>
  <c r="AE77" i="2" s="1"/>
  <c r="AK77" i="2" a="1"/>
  <c r="AK77" i="2" s="1"/>
  <c r="AO77" i="2" a="1"/>
  <c r="AO77" i="2" s="1"/>
  <c r="AJ77" i="2" a="1"/>
  <c r="AJ77" i="2" s="1"/>
  <c r="U77" i="2" a="1"/>
  <c r="U77" i="2" s="1"/>
  <c r="J77" i="2" a="1"/>
  <c r="J77" i="2" s="1"/>
  <c r="AG77" i="2" a="1"/>
  <c r="AG77" i="2" s="1"/>
  <c r="R77" i="2" a="1"/>
  <c r="R77" i="2" s="1"/>
  <c r="T77" i="2" a="1"/>
  <c r="T77" i="2" s="1"/>
  <c r="Y77" i="2" a="1"/>
  <c r="Y77" i="2" s="1"/>
  <c r="K77" i="2" a="1"/>
  <c r="K77" i="2" s="1"/>
  <c r="M77" i="2" a="1"/>
  <c r="M77" i="2" s="1"/>
  <c r="AA77" i="2" a="1"/>
  <c r="AA77" i="2" s="1"/>
  <c r="P77" i="2" a="1"/>
  <c r="P77" i="2" s="1"/>
  <c r="AN77" i="2" a="1"/>
  <c r="AN77" i="2" s="1"/>
  <c r="AD77" i="2" a="1"/>
  <c r="AD77" i="2" s="1"/>
  <c r="W77" i="2" a="1"/>
  <c r="W77" i="2" s="1"/>
  <c r="AB77" i="2" a="1"/>
  <c r="AB77" i="2" s="1"/>
  <c r="AI77" i="2" a="1"/>
  <c r="AI77" i="2" s="1"/>
  <c r="Z77" i="2" a="1"/>
  <c r="Z77" i="2" s="1"/>
  <c r="AH77" i="2" a="1"/>
  <c r="AH77" i="2" s="1"/>
  <c r="S77" i="2" a="1"/>
  <c r="S77" i="2" s="1"/>
  <c r="X77" i="2" a="1"/>
  <c r="X77" i="2" s="1"/>
  <c r="Q77" i="2" a="1"/>
  <c r="Q77" i="2" s="1"/>
  <c r="V77" i="2" a="1"/>
  <c r="V77" i="2" s="1"/>
  <c r="AF77" i="2" a="1"/>
  <c r="AF77" i="2" s="1"/>
  <c r="BB76" i="2"/>
  <c r="AZ74" i="2"/>
  <c r="BA75" i="2"/>
  <c r="AK85" i="3"/>
  <c r="AG85" i="3"/>
  <c r="AM85" i="3"/>
  <c r="AL85" i="3"/>
  <c r="AJ85" i="3"/>
  <c r="AH85" i="3"/>
  <c r="AI85" i="3"/>
  <c r="CF79" i="3"/>
  <c r="DD79" i="3" s="1"/>
  <c r="BS79" i="3"/>
  <c r="BV79" i="3"/>
  <c r="BT79" i="3"/>
  <c r="BI79" i="3"/>
  <c r="BF79" i="3"/>
  <c r="BJ79" i="3"/>
  <c r="CB79" i="3"/>
  <c r="CD79" i="3"/>
  <c r="CC79" i="3"/>
  <c r="BP79" i="3"/>
  <c r="BO79" i="3"/>
  <c r="BA79" i="3"/>
  <c r="BE79" i="3"/>
  <c r="BG79" i="3"/>
  <c r="BR79" i="3"/>
  <c r="BZ79" i="3"/>
  <c r="CE79" i="3"/>
  <c r="DC79" i="3" s="1"/>
  <c r="BC79" i="3"/>
  <c r="DB79" i="3" s="1"/>
  <c r="CG79" i="3"/>
  <c r="DE79" i="3" s="1"/>
  <c r="BU79" i="3"/>
  <c r="BK79" i="3"/>
  <c r="BD79" i="3"/>
  <c r="CA79" i="3"/>
  <c r="BH79" i="3"/>
  <c r="BW79" i="3"/>
  <c r="BX79" i="3"/>
  <c r="BB79" i="3"/>
  <c r="DA79" i="3" s="1"/>
  <c r="BQ79" i="3"/>
  <c r="BL79" i="3"/>
  <c r="BM79" i="3"/>
  <c r="BY79" i="3"/>
  <c r="BN79" i="3"/>
  <c r="CZ80" i="3"/>
  <c r="BU78" i="3"/>
  <c r="BW78" i="3"/>
  <c r="BP78" i="3"/>
  <c r="BB78" i="3"/>
  <c r="DA78" i="3" s="1"/>
  <c r="BV78" i="3"/>
  <c r="BJ78" i="3"/>
  <c r="BI78" i="3"/>
  <c r="CG78" i="3"/>
  <c r="DE78" i="3" s="1"/>
  <c r="BC78" i="3"/>
  <c r="DB78" i="3" s="1"/>
  <c r="BS78" i="3"/>
  <c r="BM78" i="3"/>
  <c r="BO78" i="3"/>
  <c r="BN78" i="3"/>
  <c r="BZ78" i="3"/>
  <c r="BQ78" i="3"/>
  <c r="BR78" i="3"/>
  <c r="BD78" i="3"/>
  <c r="BL78" i="3"/>
  <c r="BK78" i="3"/>
  <c r="BT78" i="3"/>
  <c r="BF78" i="3"/>
  <c r="BX78" i="3"/>
  <c r="CA78" i="3"/>
  <c r="EM82" i="3"/>
  <c r="AF84" i="3"/>
  <c r="C75" i="2"/>
  <c r="G75" i="2"/>
  <c r="A74" i="2"/>
  <c r="H75" i="2"/>
  <c r="D75" i="2"/>
  <c r="E75" i="2"/>
  <c r="F75" i="2"/>
  <c r="I75" i="2"/>
  <c r="B75" i="2"/>
  <c r="I75" i="3"/>
  <c r="F75" i="3"/>
  <c r="B75" i="3"/>
  <c r="D75" i="3"/>
  <c r="H75" i="3"/>
  <c r="G75" i="3"/>
  <c r="C75" i="3"/>
  <c r="E75" i="3"/>
  <c r="A74" i="3"/>
  <c r="CR80" i="3"/>
  <c r="CK80" i="3"/>
  <c r="CO80" i="3"/>
  <c r="CQ80" i="3"/>
  <c r="CU80" i="3"/>
  <c r="CN80" i="3"/>
  <c r="CI80" i="3"/>
  <c r="CW80" i="3"/>
  <c r="CS80" i="3"/>
  <c r="CP80" i="3"/>
  <c r="CM80" i="3"/>
  <c r="CH80" i="3"/>
  <c r="CX80" i="3"/>
  <c r="CY80" i="3"/>
  <c r="CT80" i="3"/>
  <c r="CL80" i="3"/>
  <c r="CJ80" i="3"/>
  <c r="CV80" i="3"/>
  <c r="CD76" i="2"/>
  <c r="BL76" i="2"/>
  <c r="BF76" i="2"/>
  <c r="BN76" i="2"/>
  <c r="BW76" i="2"/>
  <c r="BS76" i="2"/>
  <c r="BK76" i="2"/>
  <c r="BX76" i="2"/>
  <c r="BI76" i="2"/>
  <c r="CI76" i="2"/>
  <c r="CA76" i="2"/>
  <c r="BH76" i="2"/>
  <c r="BV76" i="2"/>
  <c r="CH76" i="2"/>
  <c r="BD76" i="2"/>
  <c r="BZ76" i="2"/>
  <c r="BY76" i="2"/>
  <c r="BC76" i="2"/>
  <c r="BT76" i="2"/>
  <c r="CE76" i="2"/>
  <c r="CB76" i="2"/>
  <c r="BP76" i="2"/>
  <c r="BE76" i="2"/>
  <c r="BQ76" i="2"/>
  <c r="BJ76" i="2"/>
  <c r="CF76" i="2"/>
  <c r="BR76" i="2"/>
  <c r="BU76" i="2"/>
  <c r="BG76" i="2"/>
  <c r="CC76" i="2"/>
  <c r="BO76" i="2"/>
  <c r="BM76" i="2"/>
  <c r="CG76" i="2"/>
  <c r="BY78" i="3" l="1"/>
  <c r="BE78" i="3"/>
  <c r="BA78" i="3"/>
  <c r="CB78" i="3"/>
  <c r="BG78" i="3"/>
  <c r="CE78" i="3"/>
  <c r="DC78" i="3" s="1"/>
  <c r="CC78" i="3"/>
  <c r="CD78" i="3"/>
  <c r="CF78" i="3"/>
  <c r="DD78" i="3" s="1"/>
  <c r="EM81" i="3"/>
  <c r="U81" i="3" s="1"/>
  <c r="AK76" i="2" a="1"/>
  <c r="AK76" i="2" s="1"/>
  <c r="AI76" i="2" a="1"/>
  <c r="AI76" i="2" s="1"/>
  <c r="O76" i="2" a="1"/>
  <c r="O76" i="2" s="1"/>
  <c r="T76" i="2" a="1"/>
  <c r="T76" i="2" s="1"/>
  <c r="AD76" i="2" a="1"/>
  <c r="AD76" i="2" s="1"/>
  <c r="AO76" i="2" a="1"/>
  <c r="AO76" i="2" s="1"/>
  <c r="AP76" i="2" a="1"/>
  <c r="AP76" i="2" s="1"/>
  <c r="AJ76" i="2" a="1"/>
  <c r="AJ76" i="2" s="1"/>
  <c r="AG76" i="2" a="1"/>
  <c r="AG76" i="2" s="1"/>
  <c r="W76" i="2" a="1"/>
  <c r="W76" i="2" s="1"/>
  <c r="AE76" i="2" a="1"/>
  <c r="AE76" i="2" s="1"/>
  <c r="U76" i="2" a="1"/>
  <c r="U76" i="2" s="1"/>
  <c r="V76" i="2" a="1"/>
  <c r="V76" i="2" s="1"/>
  <c r="X76" i="2" a="1"/>
  <c r="X76" i="2" s="1"/>
  <c r="AF76" i="2" a="1"/>
  <c r="AF76" i="2" s="1"/>
  <c r="N76" i="2" a="1"/>
  <c r="N76" i="2" s="1"/>
  <c r="AM76" i="2" a="1"/>
  <c r="AM76" i="2" s="1"/>
  <c r="P76" i="2" a="1"/>
  <c r="P76" i="2" s="1"/>
  <c r="Y76" i="2" a="1"/>
  <c r="Y76" i="2" s="1"/>
  <c r="K76" i="2" a="1"/>
  <c r="K76" i="2" s="1"/>
  <c r="AN76" i="2" a="1"/>
  <c r="AN76" i="2" s="1"/>
  <c r="AH76" i="2" a="1"/>
  <c r="AH76" i="2" s="1"/>
  <c r="Q76" i="2" a="1"/>
  <c r="Q76" i="2" s="1"/>
  <c r="AC76" i="2" a="1"/>
  <c r="AC76" i="2" s="1"/>
  <c r="L76" i="2" a="1"/>
  <c r="L76" i="2" s="1"/>
  <c r="AB76" i="2" a="1"/>
  <c r="AB76" i="2" s="1"/>
  <c r="S76" i="2" a="1"/>
  <c r="S76" i="2" s="1"/>
  <c r="AA76" i="2" a="1"/>
  <c r="AA76" i="2" s="1"/>
  <c r="J76" i="2" a="1"/>
  <c r="J76" i="2" s="1"/>
  <c r="M76" i="2" a="1"/>
  <c r="M76" i="2" s="1"/>
  <c r="Z76" i="2" a="1"/>
  <c r="Z76" i="2" s="1"/>
  <c r="AL76" i="2" a="1"/>
  <c r="AL76" i="2" s="1"/>
  <c r="R76" i="2" a="1"/>
  <c r="R76" i="2" s="1"/>
  <c r="DR80" i="3"/>
  <c r="EH80" i="3"/>
  <c r="DS80" i="3"/>
  <c r="DF80" i="3"/>
  <c r="EK80" i="3"/>
  <c r="DT80" i="3"/>
  <c r="EJ80" i="3"/>
  <c r="DU80" i="3"/>
  <c r="DX80" i="3"/>
  <c r="DN80" i="3"/>
  <c r="ED80" i="3"/>
  <c r="DH80" i="3"/>
  <c r="EF80" i="3"/>
  <c r="DZ80" i="3"/>
  <c r="DK80" i="3"/>
  <c r="EA80" i="3"/>
  <c r="DJ80" i="3"/>
  <c r="DV80" i="3"/>
  <c r="EL80" i="3"/>
  <c r="DP80" i="3"/>
  <c r="DL80" i="3"/>
  <c r="EB80" i="3"/>
  <c r="EE80" i="3"/>
  <c r="DQ80" i="3"/>
  <c r="DG80" i="3"/>
  <c r="DY80" i="3"/>
  <c r="EI80" i="3"/>
  <c r="DM80" i="3"/>
  <c r="EG80" i="3"/>
  <c r="DO80" i="3"/>
  <c r="EC80" i="3"/>
  <c r="DI80" i="3"/>
  <c r="DW80" i="3"/>
  <c r="A73" i="3"/>
  <c r="E74" i="3"/>
  <c r="C74" i="3"/>
  <c r="D74" i="3"/>
  <c r="G74" i="3"/>
  <c r="F74" i="3"/>
  <c r="H74" i="3"/>
  <c r="I74" i="3"/>
  <c r="B74" i="3"/>
  <c r="BB75" i="2"/>
  <c r="E74" i="2"/>
  <c r="A73" i="2"/>
  <c r="C74" i="2"/>
  <c r="H74" i="2"/>
  <c r="I74" i="2"/>
  <c r="G74" i="2"/>
  <c r="B74" i="2"/>
  <c r="D74" i="2"/>
  <c r="F74" i="2"/>
  <c r="BA74" i="2"/>
  <c r="AZ73" i="2"/>
  <c r="AQ77" i="2"/>
  <c r="AI83" i="3"/>
  <c r="AH83" i="3"/>
  <c r="AJ83" i="3"/>
  <c r="AL83" i="3"/>
  <c r="AM83" i="3"/>
  <c r="AG83" i="3"/>
  <c r="AK83" i="3"/>
  <c r="CZ78" i="3"/>
  <c r="AJ84" i="3"/>
  <c r="AK84" i="3"/>
  <c r="AL84" i="3"/>
  <c r="AH84" i="3"/>
  <c r="AG84" i="3"/>
  <c r="AI84" i="3"/>
  <c r="AM84" i="3"/>
  <c r="CZ79" i="3"/>
  <c r="AD82" i="3"/>
  <c r="X82" i="3"/>
  <c r="AB82" i="3"/>
  <c r="V82" i="3"/>
  <c r="U82" i="3"/>
  <c r="Y82" i="3"/>
  <c r="AA82" i="3"/>
  <c r="Z82" i="3"/>
  <c r="W82" i="3"/>
  <c r="P82" i="3"/>
  <c r="AE82" i="3"/>
  <c r="O82" i="3"/>
  <c r="N82" i="3"/>
  <c r="M82" i="3"/>
  <c r="L82" i="3"/>
  <c r="Q82" i="3"/>
  <c r="S82" i="3"/>
  <c r="AC82" i="3"/>
  <c r="K82" i="3"/>
  <c r="R82" i="3"/>
  <c r="T82" i="3"/>
  <c r="J82" i="3"/>
  <c r="M81" i="3"/>
  <c r="CH79" i="3"/>
  <c r="CN79" i="3"/>
  <c r="CT79" i="3"/>
  <c r="CR79" i="3"/>
  <c r="CY79" i="3"/>
  <c r="CS79" i="3"/>
  <c r="CV79" i="3"/>
  <c r="CM79" i="3"/>
  <c r="CL79" i="3"/>
  <c r="CI79" i="3"/>
  <c r="CP79" i="3"/>
  <c r="CJ79" i="3"/>
  <c r="CK79" i="3"/>
  <c r="CQ79" i="3"/>
  <c r="CU79" i="3"/>
  <c r="CO79" i="3"/>
  <c r="CX79" i="3"/>
  <c r="CW79" i="3"/>
  <c r="BR75" i="2"/>
  <c r="BL75" i="2"/>
  <c r="CB75" i="2"/>
  <c r="CF75" i="2"/>
  <c r="BF75" i="2"/>
  <c r="BM75" i="2"/>
  <c r="CG75" i="2"/>
  <c r="BC75" i="2"/>
  <c r="BW75" i="2"/>
  <c r="BJ75" i="2"/>
  <c r="BK75" i="2"/>
  <c r="CA75" i="2"/>
  <c r="BV75" i="2"/>
  <c r="BU75" i="2"/>
  <c r="BX75" i="2"/>
  <c r="BI75" i="2"/>
  <c r="CD75" i="2"/>
  <c r="BY75" i="2"/>
  <c r="BZ75" i="2"/>
  <c r="BD75" i="2"/>
  <c r="BH75" i="2"/>
  <c r="CI75" i="2"/>
  <c r="CH75" i="2"/>
  <c r="BP75" i="2"/>
  <c r="BE75" i="2"/>
  <c r="BG75" i="2"/>
  <c r="BS75" i="2"/>
  <c r="BN75" i="2"/>
  <c r="BT75" i="2"/>
  <c r="CE75" i="2"/>
  <c r="CC75" i="2"/>
  <c r="BQ75" i="2"/>
  <c r="BO75" i="2"/>
  <c r="S81" i="3" l="1"/>
  <c r="N81" i="3"/>
  <c r="Y81" i="3"/>
  <c r="AE81" i="3"/>
  <c r="O81" i="3"/>
  <c r="J81" i="3"/>
  <c r="K81" i="3"/>
  <c r="AB81" i="3"/>
  <c r="X81" i="3"/>
  <c r="W81" i="3"/>
  <c r="P81" i="3"/>
  <c r="L81" i="3"/>
  <c r="Q81" i="3"/>
  <c r="Z81" i="3"/>
  <c r="T81" i="3"/>
  <c r="AA81" i="3"/>
  <c r="V81" i="3"/>
  <c r="R81" i="3"/>
  <c r="AC81" i="3"/>
  <c r="AD81" i="3"/>
  <c r="DY79" i="3"/>
  <c r="AA75" i="2" a="1"/>
  <c r="AA75" i="2" s="1"/>
  <c r="R75" i="2" a="1"/>
  <c r="R75" i="2" s="1"/>
  <c r="M75" i="2" a="1"/>
  <c r="M75" i="2" s="1"/>
  <c r="N75" i="2" a="1"/>
  <c r="N75" i="2" s="1"/>
  <c r="P75" i="2" a="1"/>
  <c r="P75" i="2" s="1"/>
  <c r="AF75" i="2" a="1"/>
  <c r="AF75" i="2" s="1"/>
  <c r="K75" i="2" a="1"/>
  <c r="K75" i="2" s="1"/>
  <c r="Y75" i="2" a="1"/>
  <c r="Y75" i="2" s="1"/>
  <c r="V75" i="2" a="1"/>
  <c r="V75" i="2" s="1"/>
  <c r="AI75" i="2" a="1"/>
  <c r="AI75" i="2" s="1"/>
  <c r="O75" i="2" a="1"/>
  <c r="O75" i="2" s="1"/>
  <c r="J75" i="2" a="1"/>
  <c r="J75" i="2" s="1"/>
  <c r="W75" i="2" a="1"/>
  <c r="W75" i="2" s="1"/>
  <c r="AL75" i="2" a="1"/>
  <c r="AL75" i="2" s="1"/>
  <c r="AB75" i="2" a="1"/>
  <c r="AB75" i="2" s="1"/>
  <c r="L75" i="2" a="1"/>
  <c r="L75" i="2" s="1"/>
  <c r="AJ75" i="2" a="1"/>
  <c r="AJ75" i="2" s="1"/>
  <c r="AG75" i="2" a="1"/>
  <c r="AG75" i="2" s="1"/>
  <c r="AH75" i="2" a="1"/>
  <c r="AH75" i="2" s="1"/>
  <c r="Z75" i="2" a="1"/>
  <c r="Z75" i="2" s="1"/>
  <c r="Q75" i="2" a="1"/>
  <c r="Q75" i="2" s="1"/>
  <c r="U75" i="2" a="1"/>
  <c r="U75" i="2" s="1"/>
  <c r="T75" i="2" a="1"/>
  <c r="T75" i="2" s="1"/>
  <c r="AK75" i="2" a="1"/>
  <c r="AK75" i="2" s="1"/>
  <c r="AC75" i="2" a="1"/>
  <c r="AC75" i="2" s="1"/>
  <c r="AO75" i="2" a="1"/>
  <c r="AO75" i="2" s="1"/>
  <c r="S75" i="2" a="1"/>
  <c r="S75" i="2" s="1"/>
  <c r="AP75" i="2" a="1"/>
  <c r="AP75" i="2" s="1"/>
  <c r="X75" i="2" a="1"/>
  <c r="X75" i="2" s="1"/>
  <c r="AE75" i="2" a="1"/>
  <c r="AE75" i="2" s="1"/>
  <c r="AM75" i="2" a="1"/>
  <c r="AM75" i="2" s="1"/>
  <c r="AD75" i="2" a="1"/>
  <c r="AD75" i="2" s="1"/>
  <c r="AN75" i="2" a="1"/>
  <c r="AN75" i="2" s="1"/>
  <c r="AF82" i="3"/>
  <c r="EA79" i="3"/>
  <c r="DO79" i="3"/>
  <c r="EK79" i="3"/>
  <c r="DK79" i="3"/>
  <c r="DS79" i="3"/>
  <c r="EB79" i="3"/>
  <c r="DN79" i="3"/>
  <c r="DT79" i="3"/>
  <c r="C73" i="3"/>
  <c r="E73" i="3"/>
  <c r="B73" i="3"/>
  <c r="D73" i="3"/>
  <c r="G73" i="3"/>
  <c r="H73" i="3"/>
  <c r="F73" i="3"/>
  <c r="A72" i="3"/>
  <c r="I73" i="3"/>
  <c r="EM80" i="3"/>
  <c r="AQ76" i="2"/>
  <c r="DW79" i="3"/>
  <c r="DL79" i="3"/>
  <c r="DR79" i="3"/>
  <c r="EL79" i="3"/>
  <c r="DM79" i="3"/>
  <c r="ED79" i="3"/>
  <c r="EG79" i="3"/>
  <c r="DV79" i="3"/>
  <c r="EH79" i="3"/>
  <c r="DF79" i="3"/>
  <c r="DG79" i="3"/>
  <c r="EJ79" i="3"/>
  <c r="BX77" i="3"/>
  <c r="CB77" i="3"/>
  <c r="BC77" i="3"/>
  <c r="DB77" i="3" s="1"/>
  <c r="BG77" i="3"/>
  <c r="BM77" i="3"/>
  <c r="CF77" i="3"/>
  <c r="DD77" i="3" s="1"/>
  <c r="BE77" i="3"/>
  <c r="BF77" i="3"/>
  <c r="BT77" i="3"/>
  <c r="CG77" i="3"/>
  <c r="DE77" i="3" s="1"/>
  <c r="BY77" i="3"/>
  <c r="CA77" i="3"/>
  <c r="CC77" i="3"/>
  <c r="BH77" i="3"/>
  <c r="BB77" i="3"/>
  <c r="DA77" i="3" s="1"/>
  <c r="BJ77" i="3"/>
  <c r="BN77" i="3"/>
  <c r="CD77" i="3"/>
  <c r="CE77" i="3"/>
  <c r="DC77" i="3" s="1"/>
  <c r="BL77" i="3"/>
  <c r="BK77" i="3"/>
  <c r="BI77" i="3"/>
  <c r="BS77" i="3"/>
  <c r="BQ77" i="3"/>
  <c r="BP77" i="3"/>
  <c r="BZ77" i="3"/>
  <c r="BD77" i="3"/>
  <c r="BO77" i="3"/>
  <c r="BU77" i="3"/>
  <c r="BR77" i="3"/>
  <c r="BA77" i="3"/>
  <c r="BV77" i="3"/>
  <c r="BW77" i="3"/>
  <c r="DQ79" i="3"/>
  <c r="DI79" i="3"/>
  <c r="EF79" i="3"/>
  <c r="DZ79" i="3"/>
  <c r="EC79" i="3"/>
  <c r="DU79" i="3"/>
  <c r="DP79" i="3"/>
  <c r="DJ79" i="3"/>
  <c r="AZ72" i="2"/>
  <c r="BA73" i="2"/>
  <c r="BB74" i="2"/>
  <c r="D73" i="2"/>
  <c r="A72" i="2"/>
  <c r="E73" i="2"/>
  <c r="C73" i="2"/>
  <c r="G73" i="2"/>
  <c r="H73" i="2"/>
  <c r="I73" i="2"/>
  <c r="F73" i="2"/>
  <c r="B73" i="2"/>
  <c r="DH79" i="3"/>
  <c r="DX79" i="3"/>
  <c r="EI79" i="3"/>
  <c r="EE79" i="3"/>
  <c r="CN78" i="3"/>
  <c r="CI78" i="3"/>
  <c r="CU78" i="3"/>
  <c r="CO78" i="3"/>
  <c r="CS78" i="3"/>
  <c r="CQ78" i="3"/>
  <c r="CX78" i="3"/>
  <c r="CM78" i="3"/>
  <c r="CJ78" i="3"/>
  <c r="CV78" i="3"/>
  <c r="CH78" i="3"/>
  <c r="CK78" i="3"/>
  <c r="CW78" i="3"/>
  <c r="CR78" i="3"/>
  <c r="CY78" i="3"/>
  <c r="CL78" i="3"/>
  <c r="CP78" i="3"/>
  <c r="CT78" i="3"/>
  <c r="BV74" i="2"/>
  <c r="BK74" i="2"/>
  <c r="CA74" i="2"/>
  <c r="CC74" i="2"/>
  <c r="BH74" i="2"/>
  <c r="CG74" i="2"/>
  <c r="BX74" i="2"/>
  <c r="BI74" i="2"/>
  <c r="CF74" i="2"/>
  <c r="CD74" i="2"/>
  <c r="BR74" i="2"/>
  <c r="CH74" i="2"/>
  <c r="BP74" i="2"/>
  <c r="BZ74" i="2"/>
  <c r="BN74" i="2"/>
  <c r="BE74" i="2"/>
  <c r="BY74" i="2"/>
  <c r="BD74" i="2"/>
  <c r="BO74" i="2"/>
  <c r="BF74" i="2"/>
  <c r="CI74" i="2"/>
  <c r="CB74" i="2"/>
  <c r="BT74" i="2"/>
  <c r="BQ74" i="2"/>
  <c r="BL74" i="2"/>
  <c r="BU74" i="2"/>
  <c r="BS74" i="2"/>
  <c r="BC74" i="2"/>
  <c r="BG74" i="2"/>
  <c r="CE74" i="2"/>
  <c r="BM74" i="2"/>
  <c r="BW74" i="2"/>
  <c r="BJ74" i="2"/>
  <c r="AF81" i="3" l="1"/>
  <c r="AH81" i="3" s="1"/>
  <c r="AC74" i="2" a="1"/>
  <c r="AC74" i="2" s="1"/>
  <c r="V74" i="2" a="1"/>
  <c r="V74" i="2" s="1"/>
  <c r="AL74" i="2" a="1"/>
  <c r="AL74" i="2" s="1"/>
  <c r="R74" i="2" a="1"/>
  <c r="R74" i="2" s="1"/>
  <c r="N74" i="2" a="1"/>
  <c r="N74" i="2" s="1"/>
  <c r="P74" i="2" a="1"/>
  <c r="P74" i="2" s="1"/>
  <c r="W74" i="2" a="1"/>
  <c r="W74" i="2" s="1"/>
  <c r="O74" i="2" a="1"/>
  <c r="O74" i="2" s="1"/>
  <c r="S74" i="2" a="1"/>
  <c r="S74" i="2" s="1"/>
  <c r="K74" i="2" a="1"/>
  <c r="K74" i="2" s="1"/>
  <c r="AO74" i="2" a="1"/>
  <c r="AO74" i="2" s="1"/>
  <c r="AE74" i="2" a="1"/>
  <c r="AE74" i="2" s="1"/>
  <c r="Y74" i="2" a="1"/>
  <c r="Y74" i="2" s="1"/>
  <c r="AH74" i="2" a="1"/>
  <c r="AH74" i="2" s="1"/>
  <c r="AF74" i="2" a="1"/>
  <c r="AF74" i="2" s="1"/>
  <c r="AD74" i="2" a="1"/>
  <c r="AD74" i="2" s="1"/>
  <c r="J74" i="2" a="1"/>
  <c r="J74" i="2" s="1"/>
  <c r="AM74" i="2" a="1"/>
  <c r="AM74" i="2" s="1"/>
  <c r="Q74" i="2" a="1"/>
  <c r="Q74" i="2" s="1"/>
  <c r="AG74" i="2" a="1"/>
  <c r="AG74" i="2" s="1"/>
  <c r="AI74" i="2" a="1"/>
  <c r="AI74" i="2" s="1"/>
  <c r="AN74" i="2" a="1"/>
  <c r="AN74" i="2" s="1"/>
  <c r="Z74" i="2" a="1"/>
  <c r="Z74" i="2" s="1"/>
  <c r="AP74" i="2" a="1"/>
  <c r="AP74" i="2" s="1"/>
  <c r="X74" i="2" a="1"/>
  <c r="X74" i="2" s="1"/>
  <c r="T74" i="2" a="1"/>
  <c r="T74" i="2" s="1"/>
  <c r="AB74" i="2" a="1"/>
  <c r="AB74" i="2" s="1"/>
  <c r="AJ74" i="2" a="1"/>
  <c r="AJ74" i="2" s="1"/>
  <c r="AA74" i="2" a="1"/>
  <c r="AA74" i="2" s="1"/>
  <c r="L74" i="2" a="1"/>
  <c r="L74" i="2" s="1"/>
  <c r="U74" i="2" a="1"/>
  <c r="U74" i="2" s="1"/>
  <c r="AK74" i="2" a="1"/>
  <c r="AK74" i="2" s="1"/>
  <c r="M74" i="2" a="1"/>
  <c r="M74" i="2" s="1"/>
  <c r="EJ78" i="3"/>
  <c r="DU78" i="3"/>
  <c r="DL78" i="3"/>
  <c r="DR78" i="3"/>
  <c r="ED78" i="3"/>
  <c r="DG78" i="3"/>
  <c r="EE78" i="3"/>
  <c r="DF78" i="3"/>
  <c r="EA78" i="3"/>
  <c r="DI78" i="3"/>
  <c r="DT78" i="3"/>
  <c r="DK78" i="3"/>
  <c r="EL78" i="3"/>
  <c r="DW78" i="3"/>
  <c r="EB78" i="3"/>
  <c r="DQ78" i="3"/>
  <c r="DM78" i="3"/>
  <c r="DH78" i="3"/>
  <c r="EF78" i="3"/>
  <c r="DP78" i="3"/>
  <c r="EI78" i="3"/>
  <c r="EC78" i="3"/>
  <c r="DJ78" i="3"/>
  <c r="EH78" i="3"/>
  <c r="EK78" i="3"/>
  <c r="DS78" i="3"/>
  <c r="DZ78" i="3"/>
  <c r="DV78" i="3"/>
  <c r="DY78" i="3"/>
  <c r="DN78" i="3"/>
  <c r="DX78" i="3"/>
  <c r="EG78" i="3"/>
  <c r="DO78" i="3"/>
  <c r="EM79" i="3"/>
  <c r="BB73" i="2"/>
  <c r="CF76" i="3"/>
  <c r="DD76" i="3" s="1"/>
  <c r="BY76" i="3"/>
  <c r="BJ76" i="3"/>
  <c r="CC76" i="3"/>
  <c r="BU76" i="3"/>
  <c r="CG76" i="3"/>
  <c r="DE76" i="3" s="1"/>
  <c r="BL76" i="3"/>
  <c r="BR76" i="3"/>
  <c r="BI76" i="3"/>
  <c r="BH76" i="3"/>
  <c r="BN76" i="3"/>
  <c r="BG76" i="3"/>
  <c r="BS76" i="3"/>
  <c r="BZ76" i="3"/>
  <c r="BX76" i="3"/>
  <c r="BB76" i="3"/>
  <c r="DA76" i="3" s="1"/>
  <c r="CA76" i="3"/>
  <c r="CB76" i="3"/>
  <c r="BD76" i="3"/>
  <c r="CE76" i="3"/>
  <c r="DC76" i="3" s="1"/>
  <c r="BE76" i="3"/>
  <c r="BQ76" i="3"/>
  <c r="BV76" i="3"/>
  <c r="BT76" i="3"/>
  <c r="BA76" i="3"/>
  <c r="BP76" i="3"/>
  <c r="CD76" i="3"/>
  <c r="BC76" i="3"/>
  <c r="DB76" i="3" s="1"/>
  <c r="BO76" i="3"/>
  <c r="BK76" i="3"/>
  <c r="BM76" i="3"/>
  <c r="BF76" i="3"/>
  <c r="BW76" i="3"/>
  <c r="AC80" i="3"/>
  <c r="N80" i="3"/>
  <c r="X80" i="3"/>
  <c r="K80" i="3"/>
  <c r="R80" i="3"/>
  <c r="P80" i="3"/>
  <c r="O80" i="3"/>
  <c r="Y80" i="3"/>
  <c r="T80" i="3"/>
  <c r="S80" i="3"/>
  <c r="AE80" i="3"/>
  <c r="W80" i="3"/>
  <c r="M80" i="3"/>
  <c r="U80" i="3"/>
  <c r="V80" i="3"/>
  <c r="Z80" i="3"/>
  <c r="AA80" i="3"/>
  <c r="Q80" i="3"/>
  <c r="AD80" i="3"/>
  <c r="L80" i="3"/>
  <c r="AB80" i="3"/>
  <c r="J80" i="3"/>
  <c r="AQ75" i="2"/>
  <c r="AZ71" i="2"/>
  <c r="BA72" i="2"/>
  <c r="A71" i="3"/>
  <c r="B72" i="3"/>
  <c r="C72" i="3"/>
  <c r="G72" i="3"/>
  <c r="E72" i="3"/>
  <c r="D72" i="3"/>
  <c r="H72" i="3"/>
  <c r="I72" i="3"/>
  <c r="F72" i="3"/>
  <c r="H72" i="2"/>
  <c r="B72" i="2"/>
  <c r="F72" i="2"/>
  <c r="G72" i="2"/>
  <c r="I72" i="2"/>
  <c r="E72" i="2"/>
  <c r="D72" i="2"/>
  <c r="A71" i="2"/>
  <c r="C72" i="2"/>
  <c r="CZ77" i="3"/>
  <c r="AL82" i="3"/>
  <c r="AI82" i="3"/>
  <c r="AJ82" i="3"/>
  <c r="AM82" i="3"/>
  <c r="AH82" i="3"/>
  <c r="AK82" i="3"/>
  <c r="AG82" i="3"/>
  <c r="BO73" i="2"/>
  <c r="CH73" i="2"/>
  <c r="BX73" i="2"/>
  <c r="BY73" i="2"/>
  <c r="BT73" i="2"/>
  <c r="BZ73" i="2"/>
  <c r="BG73" i="2"/>
  <c r="BH73" i="2"/>
  <c r="BK73" i="2"/>
  <c r="CF73" i="2"/>
  <c r="BJ73" i="2"/>
  <c r="BQ73" i="2"/>
  <c r="CC73" i="2"/>
  <c r="BD73" i="2"/>
  <c r="CI73" i="2"/>
  <c r="BF73" i="2"/>
  <c r="BL73" i="2"/>
  <c r="BS73" i="2"/>
  <c r="BV73" i="2"/>
  <c r="BI73" i="2"/>
  <c r="CA73" i="2"/>
  <c r="CD73" i="2"/>
  <c r="BE73" i="2"/>
  <c r="BP73" i="2"/>
  <c r="BM73" i="2"/>
  <c r="CG73" i="2"/>
  <c r="BW73" i="2"/>
  <c r="BN73" i="2"/>
  <c r="BR73" i="2"/>
  <c r="BU73" i="2"/>
  <c r="CE73" i="2"/>
  <c r="CB73" i="2"/>
  <c r="BC73" i="2"/>
  <c r="CL77" i="3"/>
  <c r="CM77" i="3"/>
  <c r="CH77" i="3"/>
  <c r="CJ77" i="3"/>
  <c r="CU77" i="3"/>
  <c r="CT77" i="3"/>
  <c r="CX77" i="3"/>
  <c r="CO77" i="3"/>
  <c r="CS77" i="3"/>
  <c r="CK77" i="3"/>
  <c r="CV77" i="3"/>
  <c r="CR77" i="3"/>
  <c r="CY77" i="3"/>
  <c r="CN77" i="3"/>
  <c r="CQ77" i="3"/>
  <c r="CP77" i="3"/>
  <c r="CI77" i="3"/>
  <c r="CW77" i="3"/>
  <c r="AK81" i="3" l="1"/>
  <c r="AL81" i="3"/>
  <c r="AI81" i="3"/>
  <c r="AM81" i="3"/>
  <c r="AJ81" i="3"/>
  <c r="AG81" i="3"/>
  <c r="AF80" i="3"/>
  <c r="AM80" i="3" s="1"/>
  <c r="EM78" i="3"/>
  <c r="O78" i="3" s="1"/>
  <c r="ED77" i="3"/>
  <c r="EL77" i="3"/>
  <c r="EC77" i="3"/>
  <c r="DF77" i="3"/>
  <c r="DT77" i="3"/>
  <c r="DM77" i="3"/>
  <c r="DQ77" i="3"/>
  <c r="DX77" i="3"/>
  <c r="DO77" i="3"/>
  <c r="DH77" i="3"/>
  <c r="EK77" i="3"/>
  <c r="EI77" i="3"/>
  <c r="EG77" i="3"/>
  <c r="DN77" i="3"/>
  <c r="EH77" i="3"/>
  <c r="EJ77" i="3"/>
  <c r="DJ77" i="3"/>
  <c r="DZ77" i="3"/>
  <c r="DU77" i="3"/>
  <c r="EE77" i="3"/>
  <c r="EF77" i="3"/>
  <c r="DL77" i="3"/>
  <c r="EB77" i="3"/>
  <c r="DV77" i="3"/>
  <c r="DS77" i="3"/>
  <c r="DW77" i="3"/>
  <c r="DK77" i="3"/>
  <c r="DI77" i="3"/>
  <c r="DY77" i="3"/>
  <c r="DP77" i="3"/>
  <c r="EA77" i="3"/>
  <c r="DG77" i="3"/>
  <c r="DR77" i="3"/>
  <c r="W73" i="2" a="1"/>
  <c r="W73" i="2" s="1"/>
  <c r="AC73" i="2" a="1"/>
  <c r="AC73" i="2" s="1"/>
  <c r="AI73" i="2" a="1"/>
  <c r="AI73" i="2" s="1"/>
  <c r="Y73" i="2" a="1"/>
  <c r="Y73" i="2" s="1"/>
  <c r="R73" i="2" a="1"/>
  <c r="R73" i="2" s="1"/>
  <c r="AL73" i="2" a="1"/>
  <c r="AL73" i="2" s="1"/>
  <c r="Z73" i="2" a="1"/>
  <c r="Z73" i="2" s="1"/>
  <c r="M73" i="2" a="1"/>
  <c r="M73" i="2" s="1"/>
  <c r="X73" i="2" a="1"/>
  <c r="X73" i="2" s="1"/>
  <c r="O73" i="2" a="1"/>
  <c r="O73" i="2" s="1"/>
  <c r="P73" i="2" a="1"/>
  <c r="P73" i="2" s="1"/>
  <c r="AP73" i="2" a="1"/>
  <c r="AP73" i="2" s="1"/>
  <c r="V73" i="2" a="1"/>
  <c r="V73" i="2" s="1"/>
  <c r="J73" i="2" a="1"/>
  <c r="J73" i="2" s="1"/>
  <c r="Q73" i="2" a="1"/>
  <c r="Q73" i="2" s="1"/>
  <c r="AO73" i="2" a="1"/>
  <c r="AO73" i="2" s="1"/>
  <c r="AG73" i="2" a="1"/>
  <c r="AG73" i="2" s="1"/>
  <c r="AK73" i="2" a="1"/>
  <c r="AK73" i="2" s="1"/>
  <c r="U73" i="2" a="1"/>
  <c r="U73" i="2" s="1"/>
  <c r="AN73" i="2" a="1"/>
  <c r="AN73" i="2" s="1"/>
  <c r="S73" i="2" a="1"/>
  <c r="S73" i="2" s="1"/>
  <c r="N73" i="2" a="1"/>
  <c r="N73" i="2" s="1"/>
  <c r="AE73" i="2" a="1"/>
  <c r="AE73" i="2" s="1"/>
  <c r="L73" i="2" a="1"/>
  <c r="L73" i="2" s="1"/>
  <c r="AB73" i="2" a="1"/>
  <c r="AB73" i="2" s="1"/>
  <c r="AA73" i="2" a="1"/>
  <c r="AA73" i="2" s="1"/>
  <c r="AM73" i="2" a="1"/>
  <c r="AM73" i="2" s="1"/>
  <c r="K73" i="2" a="1"/>
  <c r="K73" i="2" s="1"/>
  <c r="AH73" i="2" a="1"/>
  <c r="AH73" i="2" s="1"/>
  <c r="AJ73" i="2" a="1"/>
  <c r="AJ73" i="2" s="1"/>
  <c r="AD73" i="2" a="1"/>
  <c r="AD73" i="2" s="1"/>
  <c r="T73" i="2" a="1"/>
  <c r="T73" i="2" s="1"/>
  <c r="AF73" i="2" a="1"/>
  <c r="AF73" i="2" s="1"/>
  <c r="BB72" i="2"/>
  <c r="BA71" i="2"/>
  <c r="AZ70" i="2"/>
  <c r="BH75" i="3"/>
  <c r="BD75" i="3"/>
  <c r="BC75" i="3"/>
  <c r="DB75" i="3" s="1"/>
  <c r="BN75" i="3"/>
  <c r="CC75" i="3"/>
  <c r="CF75" i="3"/>
  <c r="DD75" i="3" s="1"/>
  <c r="BV75" i="3"/>
  <c r="BF75" i="3"/>
  <c r="BE75" i="3"/>
  <c r="BU75" i="3"/>
  <c r="CE75" i="3"/>
  <c r="DC75" i="3" s="1"/>
  <c r="BZ75" i="3"/>
  <c r="BY75" i="3"/>
  <c r="CD75" i="3"/>
  <c r="BR75" i="3"/>
  <c r="BP75" i="3"/>
  <c r="BW75" i="3"/>
  <c r="BM75" i="3"/>
  <c r="CG75" i="3"/>
  <c r="DE75" i="3" s="1"/>
  <c r="BT75" i="3"/>
  <c r="BL75" i="3"/>
  <c r="BO75" i="3"/>
  <c r="BS75" i="3"/>
  <c r="BJ75" i="3"/>
  <c r="CA75" i="3"/>
  <c r="BB75" i="3"/>
  <c r="DA75" i="3" s="1"/>
  <c r="CB75" i="3"/>
  <c r="BI75" i="3"/>
  <c r="BX75" i="3"/>
  <c r="BA75" i="3"/>
  <c r="BK75" i="3"/>
  <c r="BQ75" i="3"/>
  <c r="BG75" i="3"/>
  <c r="CZ76" i="3"/>
  <c r="AA79" i="3"/>
  <c r="R79" i="3"/>
  <c r="AE79" i="3"/>
  <c r="S79" i="3"/>
  <c r="U79" i="3"/>
  <c r="Q79" i="3"/>
  <c r="AD79" i="3"/>
  <c r="M79" i="3"/>
  <c r="L79" i="3"/>
  <c r="Z79" i="3"/>
  <c r="W79" i="3"/>
  <c r="K79" i="3"/>
  <c r="X79" i="3"/>
  <c r="P79" i="3"/>
  <c r="J79" i="3"/>
  <c r="AC79" i="3"/>
  <c r="AB79" i="3"/>
  <c r="Y79" i="3"/>
  <c r="O79" i="3"/>
  <c r="T79" i="3"/>
  <c r="N79" i="3"/>
  <c r="V79" i="3"/>
  <c r="AK80" i="3"/>
  <c r="AI80" i="3"/>
  <c r="AJ80" i="3"/>
  <c r="AL80" i="3"/>
  <c r="AG80" i="3"/>
  <c r="G71" i="2"/>
  <c r="I71" i="2"/>
  <c r="C71" i="2"/>
  <c r="A70" i="2"/>
  <c r="E71" i="2"/>
  <c r="F71" i="2"/>
  <c r="H71" i="2"/>
  <c r="B71" i="2"/>
  <c r="D71" i="2"/>
  <c r="F71" i="3"/>
  <c r="B71" i="3"/>
  <c r="E71" i="3"/>
  <c r="A70" i="3"/>
  <c r="C71" i="3"/>
  <c r="G71" i="3"/>
  <c r="D71" i="3"/>
  <c r="H71" i="3"/>
  <c r="I71" i="3"/>
  <c r="AQ74" i="2"/>
  <c r="BU72" i="2"/>
  <c r="BG72" i="2"/>
  <c r="CD72" i="2"/>
  <c r="BW72" i="2"/>
  <c r="BS72" i="2"/>
  <c r="CA72" i="2"/>
  <c r="BQ72" i="2"/>
  <c r="BK72" i="2"/>
  <c r="BR72" i="2"/>
  <c r="BJ72" i="2"/>
  <c r="BZ72" i="2"/>
  <c r="CF72" i="2"/>
  <c r="BX72" i="2"/>
  <c r="CE72" i="2"/>
  <c r="BN72" i="2"/>
  <c r="BT72" i="2"/>
  <c r="BI72" i="2"/>
  <c r="BC72" i="2"/>
  <c r="BP72" i="2"/>
  <c r="BO72" i="2"/>
  <c r="BY72" i="2"/>
  <c r="CC72" i="2"/>
  <c r="BF72" i="2"/>
  <c r="BV72" i="2"/>
  <c r="BM72" i="2"/>
  <c r="CI72" i="2"/>
  <c r="CH72" i="2"/>
  <c r="BL72" i="2"/>
  <c r="CG72" i="2"/>
  <c r="BD72" i="2"/>
  <c r="BE72" i="2"/>
  <c r="CB72" i="2"/>
  <c r="BH72" i="2"/>
  <c r="CS76" i="3"/>
  <c r="CP76" i="3"/>
  <c r="CL76" i="3"/>
  <c r="CU76" i="3"/>
  <c r="CH76" i="3"/>
  <c r="CQ76" i="3"/>
  <c r="CN76" i="3"/>
  <c r="CR76" i="3"/>
  <c r="CO76" i="3"/>
  <c r="CM76" i="3"/>
  <c r="CX76" i="3"/>
  <c r="CV76" i="3"/>
  <c r="CT76" i="3"/>
  <c r="CW76" i="3"/>
  <c r="CK76" i="3"/>
  <c r="CJ76" i="3"/>
  <c r="CY76" i="3"/>
  <c r="CI76" i="3"/>
  <c r="S78" i="3" l="1"/>
  <c r="J78" i="3"/>
  <c r="AH80" i="3"/>
  <c r="X78" i="3"/>
  <c r="N78" i="3"/>
  <c r="V78" i="3"/>
  <c r="P78" i="3"/>
  <c r="L78" i="3"/>
  <c r="AE78" i="3"/>
  <c r="AD78" i="3"/>
  <c r="K78" i="3"/>
  <c r="AB78" i="3"/>
  <c r="Q78" i="3"/>
  <c r="W78" i="3"/>
  <c r="T78" i="3"/>
  <c r="M78" i="3"/>
  <c r="Z78" i="3"/>
  <c r="U78" i="3"/>
  <c r="AA78" i="3"/>
  <c r="AC78" i="3"/>
  <c r="R78" i="3"/>
  <c r="Y78" i="3"/>
  <c r="EE76" i="3"/>
  <c r="EF76" i="3"/>
  <c r="DV76" i="3"/>
  <c r="DS76" i="3"/>
  <c r="EJ76" i="3"/>
  <c r="DY76" i="3"/>
  <c r="DR76" i="3"/>
  <c r="EL76" i="3"/>
  <c r="DW76" i="3"/>
  <c r="DT76" i="3"/>
  <c r="ED76" i="3"/>
  <c r="EA76" i="3"/>
  <c r="DM76" i="3"/>
  <c r="DH76" i="3"/>
  <c r="DP76" i="3"/>
  <c r="EI76" i="3"/>
  <c r="DZ76" i="3"/>
  <c r="DK76" i="3"/>
  <c r="DN76" i="3"/>
  <c r="DX76" i="3"/>
  <c r="DG76" i="3"/>
  <c r="EB76" i="3"/>
  <c r="DF76" i="3"/>
  <c r="EC76" i="3"/>
  <c r="EG76" i="3"/>
  <c r="DQ76" i="3"/>
  <c r="EK76" i="3"/>
  <c r="DO76" i="3"/>
  <c r="EH76" i="3"/>
  <c r="DI76" i="3"/>
  <c r="DU76" i="3"/>
  <c r="DL76" i="3"/>
  <c r="DJ76" i="3"/>
  <c r="AJ72" i="2" a="1"/>
  <c r="AJ72" i="2" s="1"/>
  <c r="L72" i="2" a="1"/>
  <c r="L72" i="2" s="1"/>
  <c r="K72" i="2" a="1"/>
  <c r="K72" i="2" s="1"/>
  <c r="AB72" i="2" a="1"/>
  <c r="AB72" i="2" s="1"/>
  <c r="AG72" i="2" a="1"/>
  <c r="AG72" i="2" s="1"/>
  <c r="AO72" i="2" a="1"/>
  <c r="AO72" i="2" s="1"/>
  <c r="P72" i="2" a="1"/>
  <c r="P72" i="2" s="1"/>
  <c r="AA72" i="2" a="1"/>
  <c r="AA72" i="2" s="1"/>
  <c r="AL72" i="2" a="1"/>
  <c r="AL72" i="2" s="1"/>
  <c r="Y72" i="2" a="1"/>
  <c r="Y72" i="2" s="1"/>
  <c r="Z72" i="2" a="1"/>
  <c r="Z72" i="2" s="1"/>
  <c r="X72" i="2" a="1"/>
  <c r="X72" i="2" s="1"/>
  <c r="O72" i="2" a="1"/>
  <c r="O72" i="2" s="1"/>
  <c r="AE72" i="2" a="1"/>
  <c r="AE72" i="2" s="1"/>
  <c r="N72" i="2" a="1"/>
  <c r="N72" i="2" s="1"/>
  <c r="V72" i="2" a="1"/>
  <c r="V72" i="2" s="1"/>
  <c r="U72" i="2" a="1"/>
  <c r="U72" i="2" s="1"/>
  <c r="AF72" i="2" a="1"/>
  <c r="AF72" i="2" s="1"/>
  <c r="AN72" i="2" a="1"/>
  <c r="AN72" i="2" s="1"/>
  <c r="AM72" i="2" a="1"/>
  <c r="AM72" i="2" s="1"/>
  <c r="S72" i="2" a="1"/>
  <c r="S72" i="2" s="1"/>
  <c r="AC72" i="2" a="1"/>
  <c r="AC72" i="2" s="1"/>
  <c r="AK72" i="2" a="1"/>
  <c r="AK72" i="2" s="1"/>
  <c r="J72" i="2" a="1"/>
  <c r="J72" i="2" s="1"/>
  <c r="T72" i="2" a="1"/>
  <c r="T72" i="2" s="1"/>
  <c r="AD72" i="2" a="1"/>
  <c r="AD72" i="2" s="1"/>
  <c r="Q72" i="2" a="1"/>
  <c r="Q72" i="2" s="1"/>
  <c r="M72" i="2" a="1"/>
  <c r="M72" i="2" s="1"/>
  <c r="AH72" i="2" a="1"/>
  <c r="AH72" i="2" s="1"/>
  <c r="W72" i="2" a="1"/>
  <c r="W72" i="2" s="1"/>
  <c r="AP72" i="2" a="1"/>
  <c r="AP72" i="2" s="1"/>
  <c r="R72" i="2" a="1"/>
  <c r="R72" i="2" s="1"/>
  <c r="AI72" i="2" a="1"/>
  <c r="AI72" i="2" s="1"/>
  <c r="BB74" i="3"/>
  <c r="DA74" i="3" s="1"/>
  <c r="CF74" i="3"/>
  <c r="DD74" i="3" s="1"/>
  <c r="CG74" i="3"/>
  <c r="DE74" i="3" s="1"/>
  <c r="BO74" i="3"/>
  <c r="CB74" i="3"/>
  <c r="BM74" i="3"/>
  <c r="BV74" i="3"/>
  <c r="BN74" i="3"/>
  <c r="BW74" i="3"/>
  <c r="BA74" i="3"/>
  <c r="BJ74" i="3"/>
  <c r="CC74" i="3"/>
  <c r="BX74" i="3"/>
  <c r="BC74" i="3"/>
  <c r="DB74" i="3" s="1"/>
  <c r="BU74" i="3"/>
  <c r="CA74" i="3"/>
  <c r="BH74" i="3"/>
  <c r="BT74" i="3"/>
  <c r="BE74" i="3"/>
  <c r="BS74" i="3"/>
  <c r="BP74" i="3"/>
  <c r="BG74" i="3"/>
  <c r="BK74" i="3"/>
  <c r="BQ74" i="3"/>
  <c r="BZ74" i="3"/>
  <c r="CD74" i="3"/>
  <c r="CE74" i="3"/>
  <c r="DC74" i="3" s="1"/>
  <c r="BI74" i="3"/>
  <c r="BL74" i="3"/>
  <c r="BR74" i="3"/>
  <c r="BY74" i="3"/>
  <c r="BF74" i="3"/>
  <c r="BD74" i="3"/>
  <c r="AQ73" i="2"/>
  <c r="AF78" i="3"/>
  <c r="BA70" i="2"/>
  <c r="AZ69" i="2"/>
  <c r="BB71" i="2"/>
  <c r="CZ75" i="3"/>
  <c r="EM77" i="3"/>
  <c r="D70" i="2"/>
  <c r="F70" i="2"/>
  <c r="E70" i="2"/>
  <c r="G70" i="2"/>
  <c r="H70" i="2"/>
  <c r="B70" i="2"/>
  <c r="I70" i="2"/>
  <c r="C70" i="2"/>
  <c r="A69" i="2"/>
  <c r="G70" i="3"/>
  <c r="F70" i="3"/>
  <c r="D70" i="3"/>
  <c r="H70" i="3"/>
  <c r="A69" i="3"/>
  <c r="E70" i="3"/>
  <c r="I70" i="3"/>
  <c r="B70" i="3"/>
  <c r="C70" i="3"/>
  <c r="AF79" i="3"/>
  <c r="BL71" i="2"/>
  <c r="CC71" i="2"/>
  <c r="BO71" i="2"/>
  <c r="BZ71" i="2"/>
  <c r="BN71" i="2"/>
  <c r="BE71" i="2"/>
  <c r="BP71" i="2"/>
  <c r="CI71" i="2"/>
  <c r="BX71" i="2"/>
  <c r="CB71" i="2"/>
  <c r="BM71" i="2"/>
  <c r="BF71" i="2"/>
  <c r="BS71" i="2"/>
  <c r="BV71" i="2"/>
  <c r="BQ71" i="2"/>
  <c r="BD71" i="2"/>
  <c r="CA71" i="2"/>
  <c r="BW71" i="2"/>
  <c r="BR71" i="2"/>
  <c r="CD71" i="2"/>
  <c r="BT71" i="2"/>
  <c r="BY71" i="2"/>
  <c r="BC71" i="2"/>
  <c r="BU71" i="2"/>
  <c r="BI71" i="2"/>
  <c r="CF71" i="2"/>
  <c r="CG71" i="2"/>
  <c r="BG71" i="2"/>
  <c r="CE71" i="2"/>
  <c r="CH71" i="2"/>
  <c r="BK71" i="2"/>
  <c r="BJ71" i="2"/>
  <c r="BH71" i="2"/>
  <c r="CM75" i="3"/>
  <c r="CX75" i="3"/>
  <c r="CY75" i="3"/>
  <c r="CK75" i="3"/>
  <c r="CT75" i="3"/>
  <c r="CR75" i="3"/>
  <c r="CL75" i="3"/>
  <c r="CP75" i="3"/>
  <c r="CW75" i="3"/>
  <c r="CH75" i="3"/>
  <c r="CS75" i="3"/>
  <c r="CO75" i="3"/>
  <c r="CU75" i="3"/>
  <c r="CN75" i="3"/>
  <c r="CQ75" i="3"/>
  <c r="CI75" i="3"/>
  <c r="CJ75" i="3"/>
  <c r="CV75" i="3"/>
  <c r="EM76" i="3" l="1"/>
  <c r="AA76" i="3" s="1"/>
  <c r="EE75" i="3"/>
  <c r="DP75" i="3"/>
  <c r="DT75" i="3"/>
  <c r="DI75" i="3"/>
  <c r="EA75" i="3"/>
  <c r="EK75" i="3"/>
  <c r="DV75" i="3"/>
  <c r="DX75" i="3"/>
  <c r="DJ75" i="3"/>
  <c r="DH75" i="3"/>
  <c r="DO75" i="3"/>
  <c r="DR75" i="3"/>
  <c r="DL75" i="3"/>
  <c r="EG75" i="3"/>
  <c r="EB75" i="3"/>
  <c r="DZ75" i="3"/>
  <c r="DM75" i="3"/>
  <c r="DW75" i="3"/>
  <c r="DY75" i="3"/>
  <c r="DK75" i="3"/>
  <c r="ED75" i="3"/>
  <c r="DG75" i="3"/>
  <c r="DF75" i="3"/>
  <c r="EJ75" i="3"/>
  <c r="DQ75" i="3"/>
  <c r="EC75" i="3"/>
  <c r="EF75" i="3"/>
  <c r="DS75" i="3"/>
  <c r="DU75" i="3"/>
  <c r="DN75" i="3"/>
  <c r="EH75" i="3"/>
  <c r="EI75" i="3"/>
  <c r="EL75" i="3"/>
  <c r="AI71" i="2" a="1"/>
  <c r="AI71" i="2" s="1"/>
  <c r="AA71" i="2" a="1"/>
  <c r="AA71" i="2" s="1"/>
  <c r="AO71" i="2" a="1"/>
  <c r="AO71" i="2" s="1"/>
  <c r="Q71" i="2" a="1"/>
  <c r="Q71" i="2" s="1"/>
  <c r="W71" i="2" a="1"/>
  <c r="W71" i="2" s="1"/>
  <c r="O71" i="2" a="1"/>
  <c r="O71" i="2" s="1"/>
  <c r="L71" i="2" a="1"/>
  <c r="L71" i="2" s="1"/>
  <c r="R71" i="2" a="1"/>
  <c r="R71" i="2" s="1"/>
  <c r="AP71" i="2" a="1"/>
  <c r="AP71" i="2" s="1"/>
  <c r="S71" i="2" a="1"/>
  <c r="S71" i="2" s="1"/>
  <c r="AB71" i="2" a="1"/>
  <c r="AB71" i="2" s="1"/>
  <c r="T71" i="2" a="1"/>
  <c r="T71" i="2" s="1"/>
  <c r="AK71" i="2" a="1"/>
  <c r="AK71" i="2" s="1"/>
  <c r="AJ71" i="2" a="1"/>
  <c r="AJ71" i="2" s="1"/>
  <c r="X71" i="2" a="1"/>
  <c r="X71" i="2" s="1"/>
  <c r="J71" i="2" a="1"/>
  <c r="J71" i="2" s="1"/>
  <c r="P71" i="2" a="1"/>
  <c r="P71" i="2" s="1"/>
  <c r="AF71" i="2" a="1"/>
  <c r="AF71" i="2" s="1"/>
  <c r="AH71" i="2" a="1"/>
  <c r="AH71" i="2" s="1"/>
  <c r="AM71" i="2" a="1"/>
  <c r="AM71" i="2" s="1"/>
  <c r="N71" i="2" a="1"/>
  <c r="N71" i="2" s="1"/>
  <c r="K71" i="2" a="1"/>
  <c r="K71" i="2" s="1"/>
  <c r="AD71" i="2" a="1"/>
  <c r="AD71" i="2" s="1"/>
  <c r="AN71" i="2" a="1"/>
  <c r="AN71" i="2" s="1"/>
  <c r="Z71" i="2" a="1"/>
  <c r="Z71" i="2" s="1"/>
  <c r="Y71" i="2" a="1"/>
  <c r="Y71" i="2" s="1"/>
  <c r="AG71" i="2" a="1"/>
  <c r="AG71" i="2" s="1"/>
  <c r="AL71" i="2" a="1"/>
  <c r="AL71" i="2" s="1"/>
  <c r="AE71" i="2" a="1"/>
  <c r="AE71" i="2" s="1"/>
  <c r="U71" i="2" a="1"/>
  <c r="U71" i="2" s="1"/>
  <c r="AC71" i="2" a="1"/>
  <c r="AC71" i="2" s="1"/>
  <c r="M71" i="2" a="1"/>
  <c r="M71" i="2" s="1"/>
  <c r="V71" i="2" a="1"/>
  <c r="V71" i="2" s="1"/>
  <c r="AI79" i="3"/>
  <c r="AJ79" i="3"/>
  <c r="AK79" i="3"/>
  <c r="AL79" i="3"/>
  <c r="AH79" i="3"/>
  <c r="AG79" i="3"/>
  <c r="AM79" i="3"/>
  <c r="AZ68" i="2"/>
  <c r="BA69" i="2"/>
  <c r="B69" i="2"/>
  <c r="H69" i="2"/>
  <c r="I69" i="2"/>
  <c r="C69" i="2"/>
  <c r="A68" i="2"/>
  <c r="D69" i="2"/>
  <c r="E69" i="2"/>
  <c r="F69" i="2"/>
  <c r="G69" i="2"/>
  <c r="BB70" i="2"/>
  <c r="S77" i="3"/>
  <c r="X77" i="3"/>
  <c r="L77" i="3"/>
  <c r="V77" i="3"/>
  <c r="N77" i="3"/>
  <c r="P77" i="3"/>
  <c r="Z77" i="3"/>
  <c r="M77" i="3"/>
  <c r="AC77" i="3"/>
  <c r="AD77" i="3"/>
  <c r="K77" i="3"/>
  <c r="AA77" i="3"/>
  <c r="R77" i="3"/>
  <c r="AB77" i="3"/>
  <c r="AE77" i="3"/>
  <c r="U77" i="3"/>
  <c r="T77" i="3"/>
  <c r="Q77" i="3"/>
  <c r="O77" i="3"/>
  <c r="Y77" i="3"/>
  <c r="W77" i="3"/>
  <c r="J77" i="3"/>
  <c r="AJ78" i="3"/>
  <c r="AK78" i="3"/>
  <c r="AM78" i="3"/>
  <c r="AG78" i="3"/>
  <c r="AI78" i="3"/>
  <c r="AH78" i="3"/>
  <c r="AL78" i="3"/>
  <c r="CE73" i="3"/>
  <c r="DC73" i="3" s="1"/>
  <c r="BS73" i="3"/>
  <c r="CG73" i="3"/>
  <c r="DE73" i="3" s="1"/>
  <c r="BH73" i="3"/>
  <c r="BO73" i="3"/>
  <c r="BN73" i="3"/>
  <c r="CD73" i="3"/>
  <c r="BJ73" i="3"/>
  <c r="BK73" i="3"/>
  <c r="BU73" i="3"/>
  <c r="BA73" i="3"/>
  <c r="CB73" i="3"/>
  <c r="BT73" i="3"/>
  <c r="BR73" i="3"/>
  <c r="BC73" i="3"/>
  <c r="DB73" i="3" s="1"/>
  <c r="BF73" i="3"/>
  <c r="BZ73" i="3"/>
  <c r="BW73" i="3"/>
  <c r="BX73" i="3"/>
  <c r="BY73" i="3"/>
  <c r="BI73" i="3"/>
  <c r="BE73" i="3"/>
  <c r="CF73" i="3"/>
  <c r="DD73" i="3" s="1"/>
  <c r="BQ73" i="3"/>
  <c r="BB73" i="3"/>
  <c r="DA73" i="3" s="1"/>
  <c r="BG73" i="3"/>
  <c r="CC73" i="3"/>
  <c r="BM73" i="3"/>
  <c r="BL73" i="3"/>
  <c r="BD73" i="3"/>
  <c r="CA73" i="3"/>
  <c r="BV73" i="3"/>
  <c r="BP73" i="3"/>
  <c r="CZ74" i="3"/>
  <c r="D69" i="3"/>
  <c r="I69" i="3"/>
  <c r="B69" i="3"/>
  <c r="E69" i="3"/>
  <c r="C69" i="3"/>
  <c r="H69" i="3"/>
  <c r="G69" i="3"/>
  <c r="A68" i="3"/>
  <c r="F69" i="3"/>
  <c r="AQ72" i="2"/>
  <c r="BK70" i="2"/>
  <c r="CC70" i="2"/>
  <c r="BD70" i="2"/>
  <c r="BM70" i="2"/>
  <c r="BE70" i="2"/>
  <c r="CE70" i="2"/>
  <c r="CD70" i="2"/>
  <c r="BR70" i="2"/>
  <c r="BH70" i="2"/>
  <c r="BU70" i="2"/>
  <c r="CI70" i="2"/>
  <c r="BI70" i="2"/>
  <c r="BF70" i="2"/>
  <c r="CH70" i="2"/>
  <c r="BY70" i="2"/>
  <c r="BV70" i="2"/>
  <c r="CF70" i="2"/>
  <c r="BW70" i="2"/>
  <c r="BO70" i="2"/>
  <c r="BT70" i="2"/>
  <c r="CG70" i="2"/>
  <c r="BX70" i="2"/>
  <c r="BP70" i="2"/>
  <c r="CB70" i="2"/>
  <c r="BL70" i="2"/>
  <c r="BN70" i="2"/>
  <c r="BQ70" i="2"/>
  <c r="BG70" i="2"/>
  <c r="BZ70" i="2"/>
  <c r="BS70" i="2"/>
  <c r="BC70" i="2"/>
  <c r="BJ70" i="2"/>
  <c r="CA70" i="2"/>
  <c r="CW74" i="3"/>
  <c r="CO74" i="3"/>
  <c r="CI74" i="3"/>
  <c r="CL74" i="3"/>
  <c r="CS74" i="3"/>
  <c r="CJ74" i="3"/>
  <c r="CY74" i="3"/>
  <c r="CM74" i="3"/>
  <c r="CQ74" i="3"/>
  <c r="CP74" i="3"/>
  <c r="CN74" i="3"/>
  <c r="CK74" i="3"/>
  <c r="CV74" i="3"/>
  <c r="CU74" i="3"/>
  <c r="CR74" i="3"/>
  <c r="CX74" i="3"/>
  <c r="CT74" i="3"/>
  <c r="CH74" i="3"/>
  <c r="T76" i="3" l="1"/>
  <c r="Q76" i="3"/>
  <c r="O76" i="3"/>
  <c r="U76" i="3"/>
  <c r="M76" i="3"/>
  <c r="AE76" i="3"/>
  <c r="R76" i="3"/>
  <c r="J76" i="3"/>
  <c r="P76" i="3"/>
  <c r="L76" i="3"/>
  <c r="S76" i="3"/>
  <c r="Y76" i="3"/>
  <c r="X76" i="3"/>
  <c r="N76" i="3"/>
  <c r="AB76" i="3"/>
  <c r="AD76" i="3"/>
  <c r="AC76" i="3"/>
  <c r="V76" i="3"/>
  <c r="Z76" i="3"/>
  <c r="K76" i="3"/>
  <c r="W76" i="3"/>
  <c r="DO74" i="3"/>
  <c r="DP74" i="3"/>
  <c r="DM74" i="3"/>
  <c r="EL74" i="3"/>
  <c r="EH74" i="3"/>
  <c r="DI74" i="3"/>
  <c r="EG74" i="3"/>
  <c r="EK74" i="3"/>
  <c r="DJ74" i="3"/>
  <c r="EI74" i="3"/>
  <c r="DU74" i="3"/>
  <c r="EE74" i="3"/>
  <c r="DL74" i="3"/>
  <c r="EB74" i="3"/>
  <c r="EF74" i="3"/>
  <c r="DV74" i="3"/>
  <c r="DH74" i="3"/>
  <c r="DG74" i="3"/>
  <c r="DW74" i="3"/>
  <c r="DN74" i="3"/>
  <c r="DX74" i="3"/>
  <c r="DR74" i="3"/>
  <c r="DF74" i="3"/>
  <c r="EJ74" i="3"/>
  <c r="DK74" i="3"/>
  <c r="DY74" i="3"/>
  <c r="DZ74" i="3"/>
  <c r="DQ74" i="3"/>
  <c r="DS74" i="3"/>
  <c r="DT74" i="3"/>
  <c r="EA74" i="3"/>
  <c r="ED74" i="3"/>
  <c r="EC74" i="3"/>
  <c r="R70" i="2" a="1"/>
  <c r="R70" i="2" s="1"/>
  <c r="AF70" i="2" a="1"/>
  <c r="AF70" i="2" s="1"/>
  <c r="S70" i="2" a="1"/>
  <c r="S70" i="2" s="1"/>
  <c r="Y70" i="2" a="1"/>
  <c r="Y70" i="2" s="1"/>
  <c r="AG70" i="2" a="1"/>
  <c r="AG70" i="2" s="1"/>
  <c r="Z70" i="2" a="1"/>
  <c r="Z70" i="2" s="1"/>
  <c r="AH70" i="2" a="1"/>
  <c r="AH70" i="2" s="1"/>
  <c r="J70" i="2" a="1"/>
  <c r="J70" i="2" s="1"/>
  <c r="O70" i="2" a="1"/>
  <c r="O70" i="2" s="1"/>
  <c r="AP70" i="2" a="1"/>
  <c r="AP70" i="2" s="1"/>
  <c r="AB70" i="2" a="1"/>
  <c r="AB70" i="2" s="1"/>
  <c r="W70" i="2" a="1"/>
  <c r="W70" i="2" s="1"/>
  <c r="M70" i="2" a="1"/>
  <c r="M70" i="2" s="1"/>
  <c r="AJ70" i="2" a="1"/>
  <c r="AJ70" i="2" s="1"/>
  <c r="X70" i="2" a="1"/>
  <c r="X70" i="2" s="1"/>
  <c r="P70" i="2" a="1"/>
  <c r="P70" i="2" s="1"/>
  <c r="K70" i="2" a="1"/>
  <c r="K70" i="2" s="1"/>
  <c r="Q70" i="2" a="1"/>
  <c r="Q70" i="2" s="1"/>
  <c r="L70" i="2" a="1"/>
  <c r="L70" i="2" s="1"/>
  <c r="N70" i="2" a="1"/>
  <c r="N70" i="2" s="1"/>
  <c r="T70" i="2" a="1"/>
  <c r="T70" i="2" s="1"/>
  <c r="AK70" i="2" a="1"/>
  <c r="AK70" i="2" s="1"/>
  <c r="AC70" i="2" a="1"/>
  <c r="AC70" i="2" s="1"/>
  <c r="AO70" i="2" a="1"/>
  <c r="AO70" i="2" s="1"/>
  <c r="V70" i="2" a="1"/>
  <c r="V70" i="2" s="1"/>
  <c r="AD70" i="2" a="1"/>
  <c r="AD70" i="2" s="1"/>
  <c r="AL70" i="2" a="1"/>
  <c r="AL70" i="2" s="1"/>
  <c r="AA70" i="2" a="1"/>
  <c r="AA70" i="2" s="1"/>
  <c r="AN70" i="2" a="1"/>
  <c r="AN70" i="2" s="1"/>
  <c r="U70" i="2" a="1"/>
  <c r="U70" i="2" s="1"/>
  <c r="AI70" i="2" a="1"/>
  <c r="AI70" i="2" s="1"/>
  <c r="AM70" i="2" a="1"/>
  <c r="AM70" i="2" s="1"/>
  <c r="AE70" i="2" a="1"/>
  <c r="AE70" i="2" s="1"/>
  <c r="BT72" i="3"/>
  <c r="BF72" i="3"/>
  <c r="BH72" i="3"/>
  <c r="BA72" i="3"/>
  <c r="CC72" i="3"/>
  <c r="BQ72" i="3"/>
  <c r="BY72" i="3"/>
  <c r="BW72" i="3"/>
  <c r="BI72" i="3"/>
  <c r="CD72" i="3"/>
  <c r="CG72" i="3"/>
  <c r="DE72" i="3" s="1"/>
  <c r="CE72" i="3"/>
  <c r="DC72" i="3" s="1"/>
  <c r="BJ72" i="3"/>
  <c r="BG72" i="3"/>
  <c r="BC72" i="3"/>
  <c r="DB72" i="3" s="1"/>
  <c r="BR72" i="3"/>
  <c r="BX72" i="3"/>
  <c r="BK72" i="3"/>
  <c r="CF72" i="3"/>
  <c r="DD72" i="3" s="1"/>
  <c r="BL72" i="3"/>
  <c r="BP72" i="3"/>
  <c r="CB72" i="3"/>
  <c r="BO72" i="3"/>
  <c r="BN72" i="3"/>
  <c r="BB72" i="3"/>
  <c r="DA72" i="3" s="1"/>
  <c r="CA72" i="3"/>
  <c r="BZ72" i="3"/>
  <c r="BV72" i="3"/>
  <c r="BS72" i="3"/>
  <c r="BE72" i="3"/>
  <c r="BM72" i="3"/>
  <c r="BD72" i="3"/>
  <c r="BU72" i="3"/>
  <c r="EM75" i="3"/>
  <c r="C68" i="2"/>
  <c r="I68" i="2"/>
  <c r="A67" i="2"/>
  <c r="B68" i="2"/>
  <c r="D68" i="2"/>
  <c r="E68" i="2"/>
  <c r="F68" i="2"/>
  <c r="G68" i="2"/>
  <c r="H68" i="2"/>
  <c r="CZ73" i="3"/>
  <c r="BB69" i="2"/>
  <c r="F68" i="3"/>
  <c r="I68" i="3"/>
  <c r="A67" i="3"/>
  <c r="E68" i="3"/>
  <c r="G68" i="3"/>
  <c r="D68" i="3"/>
  <c r="H68" i="3"/>
  <c r="C68" i="3"/>
  <c r="B68" i="3"/>
  <c r="AZ67" i="2"/>
  <c r="BA68" i="2"/>
  <c r="AF77" i="3"/>
  <c r="AQ71" i="2"/>
  <c r="BF69" i="2"/>
  <c r="BW69" i="2"/>
  <c r="BJ69" i="2"/>
  <c r="CG69" i="2"/>
  <c r="BQ69" i="2"/>
  <c r="CA69" i="2"/>
  <c r="BS69" i="2"/>
  <c r="BX69" i="2"/>
  <c r="BY69" i="2"/>
  <c r="CD69" i="2"/>
  <c r="BE69" i="2"/>
  <c r="BH69" i="2"/>
  <c r="CI69" i="2"/>
  <c r="CE69" i="2"/>
  <c r="BT69" i="2"/>
  <c r="CC69" i="2"/>
  <c r="BM69" i="2"/>
  <c r="BP69" i="2"/>
  <c r="BU69" i="2"/>
  <c r="BR69" i="2"/>
  <c r="BO69" i="2"/>
  <c r="BG69" i="2"/>
  <c r="BI69" i="2"/>
  <c r="BV69" i="2"/>
  <c r="BL69" i="2"/>
  <c r="BD69" i="2"/>
  <c r="CB69" i="2"/>
  <c r="CH69" i="2"/>
  <c r="BZ69" i="2"/>
  <c r="BN69" i="2"/>
  <c r="BC69" i="2"/>
  <c r="BK69" i="2"/>
  <c r="CF69" i="2"/>
  <c r="CU73" i="3"/>
  <c r="CY73" i="3"/>
  <c r="CN73" i="3"/>
  <c r="CO73" i="3"/>
  <c r="CP73" i="3"/>
  <c r="CI73" i="3"/>
  <c r="CJ73" i="3"/>
  <c r="CT73" i="3"/>
  <c r="CK73" i="3"/>
  <c r="CL73" i="3"/>
  <c r="CW73" i="3"/>
  <c r="CR73" i="3"/>
  <c r="CH73" i="3"/>
  <c r="CM73" i="3"/>
  <c r="CX73" i="3"/>
  <c r="CS73" i="3"/>
  <c r="CV73" i="3"/>
  <c r="CQ73" i="3"/>
  <c r="AF76" i="3" l="1"/>
  <c r="EM74" i="3"/>
  <c r="R74" i="3" s="1"/>
  <c r="DF73" i="3"/>
  <c r="DJ73" i="3"/>
  <c r="DT73" i="3"/>
  <c r="EL73" i="3"/>
  <c r="DQ73" i="3"/>
  <c r="EK73" i="3"/>
  <c r="EH73" i="3"/>
  <c r="DX73" i="3"/>
  <c r="DK73" i="3"/>
  <c r="DG73" i="3"/>
  <c r="EB73" i="3"/>
  <c r="DH73" i="3"/>
  <c r="EC73" i="3"/>
  <c r="DM73" i="3"/>
  <c r="DR73" i="3"/>
  <c r="DS73" i="3"/>
  <c r="DL73" i="3"/>
  <c r="DW73" i="3"/>
  <c r="DO73" i="3"/>
  <c r="DI73" i="3"/>
  <c r="DV73" i="3"/>
  <c r="DY73" i="3"/>
  <c r="EG73" i="3"/>
  <c r="DN73" i="3"/>
  <c r="EA73" i="3"/>
  <c r="EI73" i="3"/>
  <c r="DU73" i="3"/>
  <c r="DP73" i="3"/>
  <c r="ED73" i="3"/>
  <c r="EJ73" i="3"/>
  <c r="EE73" i="3"/>
  <c r="DZ73" i="3"/>
  <c r="EF73" i="3"/>
  <c r="X69" i="2" a="1"/>
  <c r="X69" i="2" s="1"/>
  <c r="AL69" i="2" a="1"/>
  <c r="AL69" i="2" s="1"/>
  <c r="K69" i="2" a="1"/>
  <c r="K69" i="2" s="1"/>
  <c r="O69" i="2" a="1"/>
  <c r="O69" i="2" s="1"/>
  <c r="AB69" i="2" a="1"/>
  <c r="AB69" i="2" s="1"/>
  <c r="AA69" i="2" a="1"/>
  <c r="AA69" i="2" s="1"/>
  <c r="Q69" i="2" a="1"/>
  <c r="Q69" i="2" s="1"/>
  <c r="P69" i="2" a="1"/>
  <c r="P69" i="2" s="1"/>
  <c r="V69" i="2" a="1"/>
  <c r="V69" i="2" s="1"/>
  <c r="AP69" i="2" a="1"/>
  <c r="AP69" i="2" s="1"/>
  <c r="AO69" i="2" a="1"/>
  <c r="AO69" i="2" s="1"/>
  <c r="AN69" i="2" a="1"/>
  <c r="AN69" i="2" s="1"/>
  <c r="T69" i="2" a="1"/>
  <c r="T69" i="2" s="1"/>
  <c r="AJ69" i="2" a="1"/>
  <c r="AJ69" i="2" s="1"/>
  <c r="M69" i="2" a="1"/>
  <c r="M69" i="2" s="1"/>
  <c r="U69" i="2" a="1"/>
  <c r="U69" i="2" s="1"/>
  <c r="Y69" i="2" a="1"/>
  <c r="Y69" i="2" s="1"/>
  <c r="Z69" i="2" a="1"/>
  <c r="Z69" i="2" s="1"/>
  <c r="AD69" i="2" a="1"/>
  <c r="AD69" i="2" s="1"/>
  <c r="AH69" i="2" a="1"/>
  <c r="AH69" i="2" s="1"/>
  <c r="AM69" i="2" a="1"/>
  <c r="AM69" i="2" s="1"/>
  <c r="AE69" i="2" a="1"/>
  <c r="AE69" i="2" s="1"/>
  <c r="R69" i="2" a="1"/>
  <c r="R69" i="2" s="1"/>
  <c r="J69" i="2" a="1"/>
  <c r="J69" i="2" s="1"/>
  <c r="W69" i="2" a="1"/>
  <c r="W69" i="2" s="1"/>
  <c r="AK69" i="2" a="1"/>
  <c r="AK69" i="2" s="1"/>
  <c r="AC69" i="2" a="1"/>
  <c r="AC69" i="2" s="1"/>
  <c r="S69" i="2" a="1"/>
  <c r="S69" i="2" s="1"/>
  <c r="AF69" i="2" a="1"/>
  <c r="AF69" i="2" s="1"/>
  <c r="AI69" i="2" a="1"/>
  <c r="AI69" i="2" s="1"/>
  <c r="AG69" i="2" a="1"/>
  <c r="AG69" i="2" s="1"/>
  <c r="L69" i="2" a="1"/>
  <c r="L69" i="2" s="1"/>
  <c r="N69" i="2" a="1"/>
  <c r="N69" i="2" s="1"/>
  <c r="CD71" i="3"/>
  <c r="BB71" i="3"/>
  <c r="DA71" i="3" s="1"/>
  <c r="BE71" i="3"/>
  <c r="BZ71" i="3"/>
  <c r="BS71" i="3"/>
  <c r="CG71" i="3"/>
  <c r="DE71" i="3" s="1"/>
  <c r="BO71" i="3"/>
  <c r="BT71" i="3"/>
  <c r="CF71" i="3"/>
  <c r="DD71" i="3" s="1"/>
  <c r="BA71" i="3"/>
  <c r="BV71" i="3"/>
  <c r="CB71" i="3"/>
  <c r="BX71" i="3"/>
  <c r="BI71" i="3"/>
  <c r="BJ71" i="3"/>
  <c r="BF71" i="3"/>
  <c r="BC71" i="3"/>
  <c r="DB71" i="3" s="1"/>
  <c r="BK71" i="3"/>
  <c r="BD71" i="3"/>
  <c r="BW71" i="3"/>
  <c r="BP71" i="3"/>
  <c r="CA71" i="3"/>
  <c r="BH71" i="3"/>
  <c r="CC71" i="3"/>
  <c r="CE71" i="3"/>
  <c r="DC71" i="3" s="1"/>
  <c r="BG71" i="3"/>
  <c r="BQ71" i="3"/>
  <c r="BL71" i="3"/>
  <c r="BM71" i="3"/>
  <c r="BY71" i="3"/>
  <c r="BN71" i="3"/>
  <c r="BU71" i="3"/>
  <c r="BR71" i="3"/>
  <c r="B67" i="2"/>
  <c r="E67" i="2"/>
  <c r="F67" i="2"/>
  <c r="G67" i="2"/>
  <c r="A66" i="2"/>
  <c r="C67" i="2"/>
  <c r="I67" i="2"/>
  <c r="H67" i="2"/>
  <c r="D67" i="2"/>
  <c r="AK76" i="3"/>
  <c r="AI76" i="3"/>
  <c r="AL76" i="3"/>
  <c r="AJ76" i="3"/>
  <c r="AG76" i="3"/>
  <c r="AH76" i="3"/>
  <c r="AM76" i="3"/>
  <c r="BB68" i="2"/>
  <c r="A66" i="3"/>
  <c r="E67" i="3"/>
  <c r="I67" i="3"/>
  <c r="B67" i="3"/>
  <c r="H67" i="3"/>
  <c r="D67" i="3"/>
  <c r="G67" i="3"/>
  <c r="C67" i="3"/>
  <c r="F67" i="3"/>
  <c r="CZ72" i="3"/>
  <c r="J75" i="3"/>
  <c r="AC75" i="3"/>
  <c r="AA75" i="3"/>
  <c r="Y75" i="3"/>
  <c r="X75" i="3"/>
  <c r="L75" i="3"/>
  <c r="AD75" i="3"/>
  <c r="Z75" i="3"/>
  <c r="Q75" i="3"/>
  <c r="P75" i="3"/>
  <c r="W75" i="3"/>
  <c r="U75" i="3"/>
  <c r="AE75" i="3"/>
  <c r="V75" i="3"/>
  <c r="N75" i="3"/>
  <c r="M75" i="3"/>
  <c r="AB75" i="3"/>
  <c r="R75" i="3"/>
  <c r="T75" i="3"/>
  <c r="S75" i="3"/>
  <c r="K75" i="3"/>
  <c r="O75" i="3"/>
  <c r="AK77" i="3"/>
  <c r="AG77" i="3"/>
  <c r="AH77" i="3"/>
  <c r="AM77" i="3"/>
  <c r="AL77" i="3"/>
  <c r="AI77" i="3"/>
  <c r="AJ77" i="3"/>
  <c r="AZ66" i="2"/>
  <c r="BA67" i="2"/>
  <c r="AQ70" i="2"/>
  <c r="BN68" i="2"/>
  <c r="BO68" i="2"/>
  <c r="BQ68" i="2"/>
  <c r="BG68" i="2"/>
  <c r="CG68" i="2"/>
  <c r="BX68" i="2"/>
  <c r="BM68" i="2"/>
  <c r="CE68" i="2"/>
  <c r="CH68" i="2"/>
  <c r="BP68" i="2"/>
  <c r="CC68" i="2"/>
  <c r="BI68" i="2"/>
  <c r="CF68" i="2"/>
  <c r="BR68" i="2"/>
  <c r="BU68" i="2"/>
  <c r="CD68" i="2"/>
  <c r="CA68" i="2"/>
  <c r="CI68" i="2"/>
  <c r="BS68" i="2"/>
  <c r="BJ68" i="2"/>
  <c r="BE68" i="2"/>
  <c r="BV68" i="2"/>
  <c r="BD68" i="2"/>
  <c r="BL68" i="2"/>
  <c r="BY68" i="2"/>
  <c r="CB68" i="2"/>
  <c r="BT68" i="2"/>
  <c r="BF68" i="2"/>
  <c r="BH68" i="2"/>
  <c r="BK68" i="2"/>
  <c r="BC68" i="2"/>
  <c r="BW68" i="2"/>
  <c r="BZ68" i="2"/>
  <c r="CR72" i="3"/>
  <c r="CO72" i="3"/>
  <c r="CK72" i="3"/>
  <c r="CH72" i="3"/>
  <c r="CS72" i="3"/>
  <c r="CU72" i="3"/>
  <c r="CI72" i="3"/>
  <c r="CP72" i="3"/>
  <c r="CQ72" i="3"/>
  <c r="CY72" i="3"/>
  <c r="CN72" i="3"/>
  <c r="CX72" i="3"/>
  <c r="CV72" i="3"/>
  <c r="CJ72" i="3"/>
  <c r="CW72" i="3"/>
  <c r="CM72" i="3"/>
  <c r="CT72" i="3"/>
  <c r="CL72" i="3"/>
  <c r="J74" i="3" l="1"/>
  <c r="N74" i="3"/>
  <c r="AE74" i="3"/>
  <c r="O74" i="3"/>
  <c r="L74" i="3"/>
  <c r="K74" i="3"/>
  <c r="M74" i="3"/>
  <c r="V74" i="3"/>
  <c r="X74" i="3"/>
  <c r="AB74" i="3"/>
  <c r="AD74" i="3"/>
  <c r="S74" i="3"/>
  <c r="AC74" i="3"/>
  <c r="Q74" i="3"/>
  <c r="T74" i="3"/>
  <c r="P74" i="3"/>
  <c r="AA74" i="3"/>
  <c r="Z74" i="3"/>
  <c r="U74" i="3"/>
  <c r="Y74" i="3"/>
  <c r="W74" i="3"/>
  <c r="DJ72" i="3"/>
  <c r="DX72" i="3"/>
  <c r="EA72" i="3"/>
  <c r="DY72" i="3"/>
  <c r="DF72" i="3"/>
  <c r="EI72" i="3"/>
  <c r="DP72" i="3"/>
  <c r="EF72" i="3"/>
  <c r="EC72" i="3"/>
  <c r="DH72" i="3"/>
  <c r="DV72" i="3"/>
  <c r="DO72" i="3"/>
  <c r="DL72" i="3"/>
  <c r="EH72" i="3"/>
  <c r="DQ72" i="3"/>
  <c r="EE72" i="3"/>
  <c r="EJ72" i="3"/>
  <c r="DS72" i="3"/>
  <c r="DR72" i="3"/>
  <c r="ED72" i="3"/>
  <c r="DG72" i="3"/>
  <c r="DT72" i="3"/>
  <c r="DM72" i="3"/>
  <c r="EL72" i="3"/>
  <c r="EG72" i="3"/>
  <c r="DN72" i="3"/>
  <c r="DU72" i="3"/>
  <c r="EK72" i="3"/>
  <c r="DZ72" i="3"/>
  <c r="DI72" i="3"/>
  <c r="DW72" i="3"/>
  <c r="EB72" i="3"/>
  <c r="DK72" i="3"/>
  <c r="J68" i="2" a="1"/>
  <c r="J68" i="2" s="1"/>
  <c r="K68" i="2" a="1"/>
  <c r="K68" i="2" s="1"/>
  <c r="AG68" i="2" a="1"/>
  <c r="AG68" i="2" s="1"/>
  <c r="U68" i="2" a="1"/>
  <c r="U68" i="2" s="1"/>
  <c r="Z68" i="2" a="1"/>
  <c r="Z68" i="2" s="1"/>
  <c r="AP68" i="2" a="1"/>
  <c r="AP68" i="2" s="1"/>
  <c r="T68" i="2" a="1"/>
  <c r="T68" i="2" s="1"/>
  <c r="L68" i="2" a="1"/>
  <c r="L68" i="2" s="1"/>
  <c r="N68" i="2" a="1"/>
  <c r="N68" i="2" s="1"/>
  <c r="AB68" i="2" a="1"/>
  <c r="AB68" i="2" s="1"/>
  <c r="AO68" i="2" a="1"/>
  <c r="AO68" i="2" s="1"/>
  <c r="S68" i="2" a="1"/>
  <c r="S68" i="2" s="1"/>
  <c r="AL68" i="2" a="1"/>
  <c r="AL68" i="2" s="1"/>
  <c r="Q68" i="2" a="1"/>
  <c r="Q68" i="2" s="1"/>
  <c r="Y68" i="2" a="1"/>
  <c r="Y68" i="2" s="1"/>
  <c r="AN68" i="2" a="1"/>
  <c r="AN68" i="2" s="1"/>
  <c r="R68" i="2" a="1"/>
  <c r="R68" i="2" s="1"/>
  <c r="AK68" i="2" a="1"/>
  <c r="AK68" i="2" s="1"/>
  <c r="P68" i="2" a="1"/>
  <c r="P68" i="2" s="1"/>
  <c r="AJ68" i="2" a="1"/>
  <c r="AJ68" i="2" s="1"/>
  <c r="AH68" i="2" a="1"/>
  <c r="AH68" i="2" s="1"/>
  <c r="AF68" i="2" a="1"/>
  <c r="AF68" i="2" s="1"/>
  <c r="M68" i="2" a="1"/>
  <c r="M68" i="2" s="1"/>
  <c r="O68" i="2" a="1"/>
  <c r="O68" i="2" s="1"/>
  <c r="V68" i="2" a="1"/>
  <c r="V68" i="2" s="1"/>
  <c r="AE68" i="2" a="1"/>
  <c r="AE68" i="2" s="1"/>
  <c r="AM68" i="2" a="1"/>
  <c r="AM68" i="2" s="1"/>
  <c r="AA68" i="2" a="1"/>
  <c r="AA68" i="2" s="1"/>
  <c r="W68" i="2" a="1"/>
  <c r="W68" i="2" s="1"/>
  <c r="AD68" i="2" a="1"/>
  <c r="AD68" i="2" s="1"/>
  <c r="X68" i="2" a="1"/>
  <c r="X68" i="2" s="1"/>
  <c r="AC68" i="2" a="1"/>
  <c r="AC68" i="2" s="1"/>
  <c r="AI68" i="2" a="1"/>
  <c r="AI68" i="2" s="1"/>
  <c r="C66" i="3"/>
  <c r="F66" i="3"/>
  <c r="E66" i="3"/>
  <c r="H66" i="3"/>
  <c r="D66" i="3"/>
  <c r="G66" i="3"/>
  <c r="I66" i="3"/>
  <c r="B66" i="3"/>
  <c r="A65" i="3"/>
  <c r="I66" i="2"/>
  <c r="C66" i="2"/>
  <c r="A65" i="2"/>
  <c r="H66" i="2"/>
  <c r="G66" i="2"/>
  <c r="B66" i="2"/>
  <c r="D66" i="2"/>
  <c r="E66" i="2"/>
  <c r="F66" i="2"/>
  <c r="BI70" i="3"/>
  <c r="BN70" i="3"/>
  <c r="BH70" i="3"/>
  <c r="BA70" i="3"/>
  <c r="BB70" i="3"/>
  <c r="DA70" i="3" s="1"/>
  <c r="BX70" i="3"/>
  <c r="BW70" i="3"/>
  <c r="BR70" i="3"/>
  <c r="BT70" i="3"/>
  <c r="BD70" i="3"/>
  <c r="BS70" i="3"/>
  <c r="BE70" i="3"/>
  <c r="BJ70" i="3"/>
  <c r="BF70" i="3"/>
  <c r="BU70" i="3"/>
  <c r="BG70" i="3"/>
  <c r="BV70" i="3"/>
  <c r="CB70" i="3"/>
  <c r="CC70" i="3"/>
  <c r="CF70" i="3"/>
  <c r="DD70" i="3" s="1"/>
  <c r="CG70" i="3"/>
  <c r="DE70" i="3" s="1"/>
  <c r="BQ70" i="3"/>
  <c r="BP70" i="3"/>
  <c r="BC70" i="3"/>
  <c r="DB70" i="3" s="1"/>
  <c r="CD70" i="3"/>
  <c r="BL70" i="3"/>
  <c r="BM70" i="3"/>
  <c r="CE70" i="3"/>
  <c r="DC70" i="3" s="1"/>
  <c r="BY70" i="3"/>
  <c r="BO70" i="3"/>
  <c r="BK70" i="3"/>
  <c r="BZ70" i="3"/>
  <c r="CA70" i="3"/>
  <c r="BB67" i="2"/>
  <c r="AF75" i="3"/>
  <c r="BA66" i="2"/>
  <c r="AZ65" i="2"/>
  <c r="CZ71" i="3"/>
  <c r="AQ69" i="2"/>
  <c r="EM73" i="3"/>
  <c r="CK71" i="3"/>
  <c r="CS71" i="3"/>
  <c r="CH71" i="3"/>
  <c r="CO71" i="3"/>
  <c r="CT71" i="3"/>
  <c r="CI71" i="3"/>
  <c r="CX71" i="3"/>
  <c r="CY71" i="3"/>
  <c r="CU71" i="3"/>
  <c r="CL71" i="3"/>
  <c r="CW71" i="3"/>
  <c r="CN71" i="3"/>
  <c r="CJ71" i="3"/>
  <c r="CV71" i="3"/>
  <c r="CQ71" i="3"/>
  <c r="CP71" i="3"/>
  <c r="CM71" i="3"/>
  <c r="CR71" i="3"/>
  <c r="CH67" i="2"/>
  <c r="BC67" i="2"/>
  <c r="BG67" i="2"/>
  <c r="BX67" i="2"/>
  <c r="BU67" i="2"/>
  <c r="BO67" i="2"/>
  <c r="CG67" i="2"/>
  <c r="BJ67" i="2"/>
  <c r="BI67" i="2"/>
  <c r="CC67" i="2"/>
  <c r="CD67" i="2"/>
  <c r="CF67" i="2"/>
  <c r="CI67" i="2"/>
  <c r="BN67" i="2"/>
  <c r="CA67" i="2"/>
  <c r="BD67" i="2"/>
  <c r="BF67" i="2"/>
  <c r="BW67" i="2"/>
  <c r="BR67" i="2"/>
  <c r="BY67" i="2"/>
  <c r="CE67" i="2"/>
  <c r="BH67" i="2"/>
  <c r="BT67" i="2"/>
  <c r="BV67" i="2"/>
  <c r="BM67" i="2"/>
  <c r="BP67" i="2"/>
  <c r="BQ67" i="2"/>
  <c r="BK67" i="2"/>
  <c r="BZ67" i="2"/>
  <c r="CB67" i="2"/>
  <c r="BS67" i="2"/>
  <c r="BE67" i="2"/>
  <c r="BL67" i="2"/>
  <c r="AF74" i="3" l="1"/>
  <c r="AK74" i="3" s="1"/>
  <c r="AI67" i="2" a="1"/>
  <c r="AI67" i="2" s="1"/>
  <c r="AO67" i="2" a="1"/>
  <c r="AO67" i="2" s="1"/>
  <c r="Q67" i="2" a="1"/>
  <c r="Q67" i="2" s="1"/>
  <c r="AD67" i="2" a="1"/>
  <c r="AD67" i="2" s="1"/>
  <c r="L67" i="2" a="1"/>
  <c r="L67" i="2" s="1"/>
  <c r="AL67" i="2" a="1"/>
  <c r="AL67" i="2" s="1"/>
  <c r="S67" i="2" a="1"/>
  <c r="S67" i="2" s="1"/>
  <c r="AC67" i="2" a="1"/>
  <c r="AC67" i="2" s="1"/>
  <c r="AM67" i="2" a="1"/>
  <c r="AM67" i="2" s="1"/>
  <c r="M67" i="2" a="1"/>
  <c r="M67" i="2" s="1"/>
  <c r="V67" i="2" a="1"/>
  <c r="V67" i="2" s="1"/>
  <c r="O67" i="2" a="1"/>
  <c r="O67" i="2" s="1"/>
  <c r="R67" i="2" a="1"/>
  <c r="R67" i="2" s="1"/>
  <c r="AN67" i="2" a="1"/>
  <c r="AN67" i="2" s="1"/>
  <c r="P67" i="2" a="1"/>
  <c r="P67" i="2" s="1"/>
  <c r="U67" i="2" a="1"/>
  <c r="U67" i="2" s="1"/>
  <c r="J67" i="2" a="1"/>
  <c r="J67" i="2" s="1"/>
  <c r="K67" i="2" a="1"/>
  <c r="K67" i="2" s="1"/>
  <c r="AA67" i="2" a="1"/>
  <c r="AA67" i="2" s="1"/>
  <c r="AB67" i="2" a="1"/>
  <c r="AB67" i="2" s="1"/>
  <c r="AH67" i="2" a="1"/>
  <c r="AH67" i="2" s="1"/>
  <c r="AF67" i="2" a="1"/>
  <c r="AF67" i="2" s="1"/>
  <c r="AJ67" i="2" a="1"/>
  <c r="AJ67" i="2" s="1"/>
  <c r="N67" i="2" a="1"/>
  <c r="N67" i="2" s="1"/>
  <c r="Z67" i="2" a="1"/>
  <c r="Z67" i="2" s="1"/>
  <c r="AG67" i="2" a="1"/>
  <c r="AG67" i="2" s="1"/>
  <c r="W67" i="2" a="1"/>
  <c r="W67" i="2" s="1"/>
  <c r="AK67" i="2" a="1"/>
  <c r="AK67" i="2" s="1"/>
  <c r="T67" i="2" a="1"/>
  <c r="T67" i="2" s="1"/>
  <c r="AP67" i="2" a="1"/>
  <c r="AP67" i="2" s="1"/>
  <c r="Y67" i="2" a="1"/>
  <c r="Y67" i="2" s="1"/>
  <c r="X67" i="2" a="1"/>
  <c r="X67" i="2" s="1"/>
  <c r="AE67" i="2" a="1"/>
  <c r="AE67" i="2" s="1"/>
  <c r="DU71" i="3"/>
  <c r="EK71" i="3"/>
  <c r="DN71" i="3"/>
  <c r="EL71" i="3"/>
  <c r="DM71" i="3"/>
  <c r="DK71" i="3"/>
  <c r="EA71" i="3"/>
  <c r="DL71" i="3"/>
  <c r="DP71" i="3"/>
  <c r="DY71" i="3"/>
  <c r="EH71" i="3"/>
  <c r="EJ71" i="3"/>
  <c r="DG71" i="3"/>
  <c r="DF71" i="3"/>
  <c r="ED71" i="3"/>
  <c r="DW71" i="3"/>
  <c r="DI71" i="3"/>
  <c r="EE71" i="3"/>
  <c r="DT71" i="3"/>
  <c r="EG71" i="3"/>
  <c r="DV71" i="3"/>
  <c r="EC71" i="3"/>
  <c r="EB71" i="3"/>
  <c r="DO71" i="3"/>
  <c r="EI71" i="3"/>
  <c r="DR71" i="3"/>
  <c r="DQ71" i="3"/>
  <c r="DH71" i="3"/>
  <c r="DX71" i="3"/>
  <c r="DS71" i="3"/>
  <c r="DJ71" i="3"/>
  <c r="EF71" i="3"/>
  <c r="DZ71" i="3"/>
  <c r="AJ75" i="3"/>
  <c r="AL75" i="3"/>
  <c r="AK75" i="3"/>
  <c r="AI75" i="3"/>
  <c r="AM75" i="3"/>
  <c r="AG75" i="3"/>
  <c r="AH75" i="3"/>
  <c r="G65" i="2"/>
  <c r="C65" i="2"/>
  <c r="A64" i="2"/>
  <c r="H65" i="2"/>
  <c r="I65" i="2"/>
  <c r="B65" i="2"/>
  <c r="D65" i="2"/>
  <c r="F65" i="2"/>
  <c r="E65" i="2"/>
  <c r="R73" i="3"/>
  <c r="Q73" i="3"/>
  <c r="Z73" i="3"/>
  <c r="O73" i="3"/>
  <c r="S73" i="3"/>
  <c r="N73" i="3"/>
  <c r="T73" i="3"/>
  <c r="AA73" i="3"/>
  <c r="K73" i="3"/>
  <c r="J73" i="3"/>
  <c r="X73" i="3"/>
  <c r="P73" i="3"/>
  <c r="V73" i="3"/>
  <c r="AD73" i="3"/>
  <c r="AC73" i="3"/>
  <c r="M73" i="3"/>
  <c r="W73" i="3"/>
  <c r="L73" i="3"/>
  <c r="AE73" i="3"/>
  <c r="AB73" i="3"/>
  <c r="Y73" i="3"/>
  <c r="U73" i="3"/>
  <c r="BK69" i="3"/>
  <c r="CG69" i="3"/>
  <c r="DE69" i="3" s="1"/>
  <c r="BU69" i="3"/>
  <c r="CF69" i="3"/>
  <c r="DD69" i="3" s="1"/>
  <c r="BB69" i="3"/>
  <c r="DA69" i="3" s="1"/>
  <c r="BI69" i="3"/>
  <c r="CA69" i="3"/>
  <c r="BM69" i="3"/>
  <c r="BQ69" i="3"/>
  <c r="BC69" i="3"/>
  <c r="DB69" i="3" s="1"/>
  <c r="BN69" i="3"/>
  <c r="BP69" i="3"/>
  <c r="BO69" i="3"/>
  <c r="BZ69" i="3"/>
  <c r="BD69" i="3"/>
  <c r="BJ69" i="3"/>
  <c r="BW69" i="3"/>
  <c r="CD69" i="3"/>
  <c r="BS69" i="3"/>
  <c r="CC69" i="3"/>
  <c r="CE69" i="3"/>
  <c r="DC69" i="3" s="1"/>
  <c r="BT69" i="3"/>
  <c r="BE69" i="3"/>
  <c r="BR69" i="3"/>
  <c r="CB69" i="3"/>
  <c r="BV69" i="3"/>
  <c r="BG69" i="3"/>
  <c r="BA69" i="3"/>
  <c r="BY69" i="3"/>
  <c r="BH69" i="3"/>
  <c r="BX69" i="3"/>
  <c r="BL69" i="3"/>
  <c r="BF69" i="3"/>
  <c r="EM72" i="3"/>
  <c r="H65" i="3"/>
  <c r="B65" i="3"/>
  <c r="D65" i="3"/>
  <c r="G65" i="3"/>
  <c r="A64" i="3"/>
  <c r="F65" i="3"/>
  <c r="C65" i="3"/>
  <c r="E65" i="3"/>
  <c r="I65" i="3"/>
  <c r="BA65" i="2"/>
  <c r="AZ64" i="2"/>
  <c r="AQ68" i="2"/>
  <c r="BB66" i="2"/>
  <c r="CZ70" i="3"/>
  <c r="CQ70" i="3"/>
  <c r="CN70" i="3"/>
  <c r="CO70" i="3"/>
  <c r="CV70" i="3"/>
  <c r="CH70" i="3"/>
  <c r="CK70" i="3"/>
  <c r="CM70" i="3"/>
  <c r="CT70" i="3"/>
  <c r="CX70" i="3"/>
  <c r="CW70" i="3"/>
  <c r="CI70" i="3"/>
  <c r="CU70" i="3"/>
  <c r="CJ70" i="3"/>
  <c r="CS70" i="3"/>
  <c r="CR70" i="3"/>
  <c r="CY70" i="3"/>
  <c r="CL70" i="3"/>
  <c r="CP70" i="3"/>
  <c r="CA66" i="2"/>
  <c r="BK66" i="2"/>
  <c r="BP66" i="2"/>
  <c r="CI66" i="2"/>
  <c r="BV66" i="2"/>
  <c r="BO66" i="2"/>
  <c r="BX66" i="2"/>
  <c r="CE66" i="2"/>
  <c r="BW66" i="2"/>
  <c r="CB66" i="2"/>
  <c r="CC66" i="2"/>
  <c r="BF66" i="2"/>
  <c r="CD66" i="2"/>
  <c r="BJ66" i="2"/>
  <c r="CF66" i="2"/>
  <c r="BZ66" i="2"/>
  <c r="BM66" i="2"/>
  <c r="BH66" i="2"/>
  <c r="CG66" i="2"/>
  <c r="BC66" i="2"/>
  <c r="BU66" i="2"/>
  <c r="BD66" i="2"/>
  <c r="BL66" i="2"/>
  <c r="BN66" i="2"/>
  <c r="BR66" i="2"/>
  <c r="BY66" i="2"/>
  <c r="BT66" i="2"/>
  <c r="BE66" i="2"/>
  <c r="BQ66" i="2"/>
  <c r="BG66" i="2"/>
  <c r="BS66" i="2"/>
  <c r="CH66" i="2"/>
  <c r="BI66" i="2"/>
  <c r="AI74" i="3" l="1"/>
  <c r="AH74" i="3"/>
  <c r="AL74" i="3"/>
  <c r="AM74" i="3"/>
  <c r="AG74" i="3"/>
  <c r="AJ74" i="3"/>
  <c r="EM71" i="3"/>
  <c r="O71" i="3" s="1"/>
  <c r="W66" i="2" a="1"/>
  <c r="W66" i="2" s="1"/>
  <c r="AP66" i="2" a="1"/>
  <c r="AP66" i="2" s="1"/>
  <c r="AO66" i="2" a="1"/>
  <c r="AO66" i="2" s="1"/>
  <c r="R66" i="2" a="1"/>
  <c r="R66" i="2" s="1"/>
  <c r="X66" i="2" a="1"/>
  <c r="X66" i="2" s="1"/>
  <c r="L66" i="2" a="1"/>
  <c r="L66" i="2" s="1"/>
  <c r="AL66" i="2" a="1"/>
  <c r="AL66" i="2" s="1"/>
  <c r="O66" i="2" a="1"/>
  <c r="O66" i="2" s="1"/>
  <c r="M66" i="2" a="1"/>
  <c r="M66" i="2" s="1"/>
  <c r="AF66" i="2" a="1"/>
  <c r="AF66" i="2" s="1"/>
  <c r="AM66" i="2" a="1"/>
  <c r="AM66" i="2" s="1"/>
  <c r="AB66" i="2" a="1"/>
  <c r="AB66" i="2" s="1"/>
  <c r="AD66" i="2" a="1"/>
  <c r="AD66" i="2" s="1"/>
  <c r="AK66" i="2" a="1"/>
  <c r="AK66" i="2" s="1"/>
  <c r="U66" i="2" a="1"/>
  <c r="U66" i="2" s="1"/>
  <c r="AI66" i="2" a="1"/>
  <c r="AI66" i="2" s="1"/>
  <c r="AA66" i="2" a="1"/>
  <c r="AA66" i="2" s="1"/>
  <c r="AH66" i="2" a="1"/>
  <c r="AH66" i="2" s="1"/>
  <c r="N66" i="2" a="1"/>
  <c r="N66" i="2" s="1"/>
  <c r="AC66" i="2" a="1"/>
  <c r="AC66" i="2" s="1"/>
  <c r="T66" i="2" a="1"/>
  <c r="T66" i="2" s="1"/>
  <c r="AE66" i="2" a="1"/>
  <c r="AE66" i="2" s="1"/>
  <c r="K66" i="2" a="1"/>
  <c r="K66" i="2" s="1"/>
  <c r="V66" i="2" a="1"/>
  <c r="V66" i="2" s="1"/>
  <c r="AG66" i="2" a="1"/>
  <c r="AG66" i="2" s="1"/>
  <c r="AN66" i="2" a="1"/>
  <c r="AN66" i="2" s="1"/>
  <c r="Q66" i="2" a="1"/>
  <c r="Q66" i="2" s="1"/>
  <c r="P66" i="2" a="1"/>
  <c r="P66" i="2" s="1"/>
  <c r="S66" i="2" a="1"/>
  <c r="S66" i="2" s="1"/>
  <c r="Z66" i="2" a="1"/>
  <c r="Z66" i="2" s="1"/>
  <c r="J66" i="2" a="1"/>
  <c r="J66" i="2" s="1"/>
  <c r="AJ66" i="2" a="1"/>
  <c r="AJ66" i="2" s="1"/>
  <c r="Y66" i="2" a="1"/>
  <c r="Y66" i="2" s="1"/>
  <c r="EJ70" i="3"/>
  <c r="DU70" i="3"/>
  <c r="EK70" i="3"/>
  <c r="DR70" i="3"/>
  <c r="DX70" i="3"/>
  <c r="DI70" i="3"/>
  <c r="DY70" i="3"/>
  <c r="DF70" i="3"/>
  <c r="DK70" i="3"/>
  <c r="EA70" i="3"/>
  <c r="DL70" i="3"/>
  <c r="DN70" i="3"/>
  <c r="DM70" i="3"/>
  <c r="EC70" i="3"/>
  <c r="DP70" i="3"/>
  <c r="DV70" i="3"/>
  <c r="EL70" i="3"/>
  <c r="DO70" i="3"/>
  <c r="DT70" i="3"/>
  <c r="DH70" i="3"/>
  <c r="EF70" i="3"/>
  <c r="DQ70" i="3"/>
  <c r="EG70" i="3"/>
  <c r="DJ70" i="3"/>
  <c r="EB70" i="3"/>
  <c r="DZ70" i="3"/>
  <c r="EH70" i="3"/>
  <c r="EE70" i="3"/>
  <c r="ED70" i="3"/>
  <c r="DW70" i="3"/>
  <c r="DS70" i="3"/>
  <c r="DG70" i="3"/>
  <c r="EI70" i="3"/>
  <c r="AZ63" i="2"/>
  <c r="BA64" i="2"/>
  <c r="D64" i="3"/>
  <c r="G64" i="3"/>
  <c r="A63" i="3"/>
  <c r="F64" i="3"/>
  <c r="B64" i="3"/>
  <c r="E64" i="3"/>
  <c r="C64" i="3"/>
  <c r="H64" i="3"/>
  <c r="I64" i="3"/>
  <c r="AE71" i="3"/>
  <c r="S71" i="3"/>
  <c r="Z71" i="3"/>
  <c r="U71" i="3"/>
  <c r="BB65" i="2"/>
  <c r="CZ69" i="3"/>
  <c r="AF73" i="3"/>
  <c r="H64" i="2"/>
  <c r="E64" i="2"/>
  <c r="I64" i="2"/>
  <c r="B64" i="2"/>
  <c r="A63" i="2"/>
  <c r="D64" i="2"/>
  <c r="C64" i="2"/>
  <c r="F64" i="2"/>
  <c r="G64" i="2"/>
  <c r="J72" i="3"/>
  <c r="K72" i="3"/>
  <c r="U72" i="3"/>
  <c r="X72" i="3"/>
  <c r="O72" i="3"/>
  <c r="Z72" i="3"/>
  <c r="T72" i="3"/>
  <c r="V72" i="3"/>
  <c r="AE72" i="3"/>
  <c r="Y72" i="3"/>
  <c r="N72" i="3"/>
  <c r="M72" i="3"/>
  <c r="AD72" i="3"/>
  <c r="AC72" i="3"/>
  <c r="W72" i="3"/>
  <c r="R72" i="3"/>
  <c r="L72" i="3"/>
  <c r="AA72" i="3"/>
  <c r="P72" i="3"/>
  <c r="AB72" i="3"/>
  <c r="Q72" i="3"/>
  <c r="S72" i="3"/>
  <c r="BL68" i="3"/>
  <c r="CG68" i="3"/>
  <c r="DE68" i="3" s="1"/>
  <c r="CC68" i="3"/>
  <c r="CB68" i="3"/>
  <c r="BQ68" i="3"/>
  <c r="BN68" i="3"/>
  <c r="CA68" i="3"/>
  <c r="BD68" i="3"/>
  <c r="BS68" i="3"/>
  <c r="BJ68" i="3"/>
  <c r="BX68" i="3"/>
  <c r="BH68" i="3"/>
  <c r="BA68" i="3"/>
  <c r="BE68" i="3"/>
  <c r="CE68" i="3"/>
  <c r="DC68" i="3" s="1"/>
  <c r="CF68" i="3"/>
  <c r="DD68" i="3" s="1"/>
  <c r="BI68" i="3"/>
  <c r="BG68" i="3"/>
  <c r="BZ68" i="3"/>
  <c r="BF68" i="3"/>
  <c r="BU68" i="3"/>
  <c r="BP68" i="3"/>
  <c r="BT68" i="3"/>
  <c r="BO68" i="3"/>
  <c r="BB68" i="3"/>
  <c r="DA68" i="3" s="1"/>
  <c r="BY68" i="3"/>
  <c r="BV68" i="3"/>
  <c r="BC68" i="3"/>
  <c r="DB68" i="3" s="1"/>
  <c r="BK68" i="3"/>
  <c r="BM68" i="3"/>
  <c r="CD68" i="3"/>
  <c r="BW68" i="3"/>
  <c r="BR68" i="3"/>
  <c r="AQ67" i="2"/>
  <c r="CT69" i="3"/>
  <c r="CO69" i="3"/>
  <c r="CK69" i="3"/>
  <c r="CU69" i="3"/>
  <c r="CV69" i="3"/>
  <c r="CY69" i="3"/>
  <c r="CW69" i="3"/>
  <c r="CI69" i="3"/>
  <c r="CR69" i="3"/>
  <c r="CH69" i="3"/>
  <c r="CJ69" i="3"/>
  <c r="CQ69" i="3"/>
  <c r="CM69" i="3"/>
  <c r="CP69" i="3"/>
  <c r="CX69" i="3"/>
  <c r="CS69" i="3"/>
  <c r="CL69" i="3"/>
  <c r="CN69" i="3"/>
  <c r="BD65" i="2"/>
  <c r="BS65" i="2"/>
  <c r="CD65" i="2"/>
  <c r="BX65" i="2"/>
  <c r="CE65" i="2"/>
  <c r="CB65" i="2"/>
  <c r="BW65" i="2"/>
  <c r="CC65" i="2"/>
  <c r="BG65" i="2"/>
  <c r="BK65" i="2"/>
  <c r="BE65" i="2"/>
  <c r="BM65" i="2"/>
  <c r="BU65" i="2"/>
  <c r="BY65" i="2"/>
  <c r="BO65" i="2"/>
  <c r="BQ65" i="2"/>
  <c r="BV65" i="2"/>
  <c r="BP65" i="2"/>
  <c r="BR65" i="2"/>
  <c r="CI65" i="2"/>
  <c r="CA65" i="2"/>
  <c r="BT65" i="2"/>
  <c r="BN65" i="2"/>
  <c r="BJ65" i="2"/>
  <c r="CG65" i="2"/>
  <c r="BC65" i="2"/>
  <c r="BF65" i="2"/>
  <c r="BL65" i="2"/>
  <c r="BI65" i="2"/>
  <c r="BZ65" i="2"/>
  <c r="CH65" i="2"/>
  <c r="CF65" i="2"/>
  <c r="BH65" i="2"/>
  <c r="T71" i="3" l="1"/>
  <c r="M71" i="3"/>
  <c r="Y71" i="3"/>
  <c r="L71" i="3"/>
  <c r="R71" i="3"/>
  <c r="J71" i="3"/>
  <c r="V71" i="3"/>
  <c r="AQ66" i="2"/>
  <c r="BC66" i="3" s="1"/>
  <c r="DB66" i="3" s="1"/>
  <c r="W71" i="3"/>
  <c r="AC71" i="3"/>
  <c r="AB71" i="3"/>
  <c r="X71" i="3"/>
  <c r="N71" i="3"/>
  <c r="P71" i="3"/>
  <c r="K71" i="3"/>
  <c r="Q71" i="3"/>
  <c r="AF71" i="3" s="1"/>
  <c r="AA71" i="3"/>
  <c r="AD71" i="3"/>
  <c r="P65" i="2" a="1"/>
  <c r="P65" i="2" s="1"/>
  <c r="Q65" i="2" a="1"/>
  <c r="Q65" i="2" s="1"/>
  <c r="Y65" i="2" a="1"/>
  <c r="Y65" i="2" s="1"/>
  <c r="V65" i="2" a="1"/>
  <c r="V65" i="2" s="1"/>
  <c r="AA65" i="2" a="1"/>
  <c r="AA65" i="2" s="1"/>
  <c r="M65" i="2" a="1"/>
  <c r="M65" i="2" s="1"/>
  <c r="J65" i="2" a="1"/>
  <c r="J65" i="2" s="1"/>
  <c r="AP65" i="2" a="1"/>
  <c r="AP65" i="2" s="1"/>
  <c r="L65" i="2" a="1"/>
  <c r="L65" i="2" s="1"/>
  <c r="AH65" i="2" a="1"/>
  <c r="AH65" i="2" s="1"/>
  <c r="AM65" i="2" a="1"/>
  <c r="AM65" i="2" s="1"/>
  <c r="AJ65" i="2" a="1"/>
  <c r="AJ65" i="2" s="1"/>
  <c r="N65" i="2" a="1"/>
  <c r="N65" i="2" s="1"/>
  <c r="AI65" i="2" a="1"/>
  <c r="AI65" i="2" s="1"/>
  <c r="AG65" i="2" a="1"/>
  <c r="AG65" i="2" s="1"/>
  <c r="X65" i="2" a="1"/>
  <c r="X65" i="2" s="1"/>
  <c r="S65" i="2" a="1"/>
  <c r="S65" i="2" s="1"/>
  <c r="AK65" i="2" a="1"/>
  <c r="AK65" i="2" s="1"/>
  <c r="W65" i="2" a="1"/>
  <c r="W65" i="2" s="1"/>
  <c r="O65" i="2" a="1"/>
  <c r="O65" i="2" s="1"/>
  <c r="U65" i="2" a="1"/>
  <c r="U65" i="2" s="1"/>
  <c r="T65" i="2" a="1"/>
  <c r="T65" i="2" s="1"/>
  <c r="AF65" i="2" a="1"/>
  <c r="AF65" i="2" s="1"/>
  <c r="R65" i="2" a="1"/>
  <c r="R65" i="2" s="1"/>
  <c r="AN65" i="2" a="1"/>
  <c r="AN65" i="2" s="1"/>
  <c r="AO65" i="2" a="1"/>
  <c r="AO65" i="2" s="1"/>
  <c r="AL65" i="2" a="1"/>
  <c r="AL65" i="2" s="1"/>
  <c r="K65" i="2" a="1"/>
  <c r="K65" i="2" s="1"/>
  <c r="AD65" i="2" a="1"/>
  <c r="AD65" i="2" s="1"/>
  <c r="AB65" i="2" a="1"/>
  <c r="AB65" i="2" s="1"/>
  <c r="AC65" i="2" a="1"/>
  <c r="AC65" i="2" s="1"/>
  <c r="Z65" i="2" a="1"/>
  <c r="Z65" i="2" s="1"/>
  <c r="AE65" i="2" a="1"/>
  <c r="AE65" i="2" s="1"/>
  <c r="DY69" i="3"/>
  <c r="DJ69" i="3"/>
  <c r="ED69" i="3"/>
  <c r="EA69" i="3"/>
  <c r="DL69" i="3"/>
  <c r="DZ69" i="3"/>
  <c r="EB69" i="3"/>
  <c r="EC69" i="3"/>
  <c r="DF69" i="3"/>
  <c r="EL69" i="3"/>
  <c r="EJ69" i="3"/>
  <c r="DQ69" i="3"/>
  <c r="EG69" i="3"/>
  <c r="DR69" i="3"/>
  <c r="DG69" i="3"/>
  <c r="DU69" i="3"/>
  <c r="EK69" i="3"/>
  <c r="DN69" i="3"/>
  <c r="DX69" i="3"/>
  <c r="DW69" i="3"/>
  <c r="DV69" i="3"/>
  <c r="EE69" i="3"/>
  <c r="EF69" i="3"/>
  <c r="EI69" i="3"/>
  <c r="EH69" i="3"/>
  <c r="DH69" i="3"/>
  <c r="DK69" i="3"/>
  <c r="DP69" i="3"/>
  <c r="DT69" i="3"/>
  <c r="DO69" i="3"/>
  <c r="DI69" i="3"/>
  <c r="DM69" i="3"/>
  <c r="DS69" i="3"/>
  <c r="AF72" i="3"/>
  <c r="AL73" i="3"/>
  <c r="AH73" i="3"/>
  <c r="AG73" i="3"/>
  <c r="AJ73" i="3"/>
  <c r="AI73" i="3"/>
  <c r="AK73" i="3"/>
  <c r="AM73" i="3"/>
  <c r="BO66" i="3"/>
  <c r="BY66" i="3"/>
  <c r="CF66" i="3"/>
  <c r="DD66" i="3" s="1"/>
  <c r="BB64" i="2"/>
  <c r="CZ68" i="3"/>
  <c r="F63" i="2"/>
  <c r="G63" i="2"/>
  <c r="H63" i="2"/>
  <c r="I63" i="2"/>
  <c r="D63" i="2"/>
  <c r="C63" i="2"/>
  <c r="A62" i="2"/>
  <c r="E63" i="2"/>
  <c r="B63" i="2"/>
  <c r="AZ62" i="2"/>
  <c r="BA63" i="2"/>
  <c r="BE67" i="3"/>
  <c r="BG67" i="3"/>
  <c r="BZ67" i="3"/>
  <c r="BO67" i="3"/>
  <c r="BM67" i="3"/>
  <c r="BH67" i="3"/>
  <c r="BY67" i="3"/>
  <c r="CA67" i="3"/>
  <c r="CC67" i="3"/>
  <c r="BI67" i="3"/>
  <c r="BF67" i="3"/>
  <c r="BX67" i="3"/>
  <c r="BB67" i="3"/>
  <c r="DA67" i="3" s="1"/>
  <c r="BR67" i="3"/>
  <c r="CE67" i="3"/>
  <c r="DC67" i="3" s="1"/>
  <c r="CD67" i="3"/>
  <c r="BL67" i="3"/>
  <c r="CF67" i="3"/>
  <c r="DD67" i="3" s="1"/>
  <c r="BV67" i="3"/>
  <c r="BD67" i="3"/>
  <c r="BA67" i="3"/>
  <c r="BN67" i="3"/>
  <c r="BS67" i="3"/>
  <c r="BK67" i="3"/>
  <c r="BW67" i="3"/>
  <c r="BJ67" i="3"/>
  <c r="BP67" i="3"/>
  <c r="CB67" i="3"/>
  <c r="CG67" i="3"/>
  <c r="DE67" i="3" s="1"/>
  <c r="BC67" i="3"/>
  <c r="DB67" i="3" s="1"/>
  <c r="BT67" i="3"/>
  <c r="BQ67" i="3"/>
  <c r="BU67" i="3"/>
  <c r="I63" i="3"/>
  <c r="G63" i="3"/>
  <c r="B63" i="3"/>
  <c r="A62" i="3"/>
  <c r="F63" i="3"/>
  <c r="H63" i="3"/>
  <c r="E63" i="3"/>
  <c r="C63" i="3"/>
  <c r="D63" i="3"/>
  <c r="EM70" i="3"/>
  <c r="BG64" i="2"/>
  <c r="CG64" i="2"/>
  <c r="BZ64" i="2"/>
  <c r="CE64" i="2"/>
  <c r="BQ64" i="2"/>
  <c r="BJ64" i="2"/>
  <c r="BC64" i="2"/>
  <c r="BK64" i="2"/>
  <c r="BT64" i="2"/>
  <c r="CI64" i="2"/>
  <c r="CC64" i="2"/>
  <c r="CA64" i="2"/>
  <c r="BN64" i="2"/>
  <c r="BW64" i="2"/>
  <c r="BH64" i="2"/>
  <c r="BU64" i="2"/>
  <c r="BP64" i="2"/>
  <c r="BM64" i="2"/>
  <c r="BF64" i="2"/>
  <c r="BR64" i="2"/>
  <c r="BO64" i="2"/>
  <c r="BL64" i="2"/>
  <c r="BY64" i="2"/>
  <c r="CD64" i="2"/>
  <c r="BV64" i="2"/>
  <c r="BD64" i="2"/>
  <c r="CB64" i="2"/>
  <c r="CH64" i="2"/>
  <c r="BI64" i="2"/>
  <c r="CF64" i="2"/>
  <c r="BX64" i="2"/>
  <c r="BE64" i="2"/>
  <c r="BS64" i="2"/>
  <c r="CP68" i="3"/>
  <c r="CH68" i="3"/>
  <c r="CV68" i="3"/>
  <c r="CK68" i="3"/>
  <c r="CU68" i="3"/>
  <c r="CO68" i="3"/>
  <c r="CR68" i="3"/>
  <c r="CS68" i="3"/>
  <c r="CM68" i="3"/>
  <c r="CI68" i="3"/>
  <c r="CW68" i="3"/>
  <c r="CL68" i="3"/>
  <c r="CT68" i="3"/>
  <c r="CJ68" i="3"/>
  <c r="CY68" i="3"/>
  <c r="CN68" i="3"/>
  <c r="CQ68" i="3"/>
  <c r="CX68" i="3"/>
  <c r="BL66" i="3" l="1"/>
  <c r="BB66" i="3"/>
  <c r="DA66" i="3" s="1"/>
  <c r="BA66" i="3"/>
  <c r="BF66" i="3"/>
  <c r="BJ66" i="3"/>
  <c r="CD66" i="3"/>
  <c r="BX66" i="3"/>
  <c r="CB66" i="3"/>
  <c r="BM66" i="3"/>
  <c r="BW66" i="3"/>
  <c r="BN66" i="3"/>
  <c r="CC66" i="3"/>
  <c r="BV66" i="3"/>
  <c r="BT66" i="3"/>
  <c r="BI66" i="3"/>
  <c r="BP66" i="3"/>
  <c r="BE66" i="3"/>
  <c r="BZ66" i="3"/>
  <c r="BU66" i="3"/>
  <c r="BH66" i="3"/>
  <c r="CG66" i="3"/>
  <c r="DE66" i="3" s="1"/>
  <c r="BG66" i="3"/>
  <c r="CE66" i="3"/>
  <c r="DC66" i="3" s="1"/>
  <c r="BS66" i="3"/>
  <c r="BK66" i="3"/>
  <c r="BR66" i="3"/>
  <c r="CA66" i="3"/>
  <c r="BQ66" i="3"/>
  <c r="BD66" i="3"/>
  <c r="DU68" i="3"/>
  <c r="DJ68" i="3"/>
  <c r="EL68" i="3"/>
  <c r="EH68" i="3"/>
  <c r="DL68" i="3"/>
  <c r="DI68" i="3"/>
  <c r="DO68" i="3"/>
  <c r="DF68" i="3"/>
  <c r="EB68" i="3"/>
  <c r="DK68" i="3"/>
  <c r="DQ68" i="3"/>
  <c r="EE68" i="3"/>
  <c r="DV68" i="3"/>
  <c r="DG68" i="3"/>
  <c r="EG68" i="3"/>
  <c r="EJ68" i="3"/>
  <c r="DS68" i="3"/>
  <c r="DP68" i="3"/>
  <c r="DH68" i="3"/>
  <c r="DM68" i="3"/>
  <c r="EI68" i="3"/>
  <c r="DR68" i="3"/>
  <c r="DX68" i="3"/>
  <c r="DW68" i="3"/>
  <c r="EC68" i="3"/>
  <c r="DT68" i="3"/>
  <c r="EK68" i="3"/>
  <c r="DZ68" i="3"/>
  <c r="DY68" i="3"/>
  <c r="DN68" i="3"/>
  <c r="ED68" i="3"/>
  <c r="EF68" i="3"/>
  <c r="EA68" i="3"/>
  <c r="AN64" i="2" a="1"/>
  <c r="AN64" i="2" s="1"/>
  <c r="AH64" i="2" a="1"/>
  <c r="AH64" i="2" s="1"/>
  <c r="AD64" i="2" a="1"/>
  <c r="AD64" i="2" s="1"/>
  <c r="Z64" i="2" a="1"/>
  <c r="Z64" i="2" s="1"/>
  <c r="AP64" i="2" a="1"/>
  <c r="AP64" i="2" s="1"/>
  <c r="U64" i="2" a="1"/>
  <c r="U64" i="2" s="1"/>
  <c r="AE64" i="2" a="1"/>
  <c r="AE64" i="2" s="1"/>
  <c r="AL64" i="2" a="1"/>
  <c r="AL64" i="2" s="1"/>
  <c r="AI64" i="2" a="1"/>
  <c r="AI64" i="2" s="1"/>
  <c r="R64" i="2" a="1"/>
  <c r="R64" i="2" s="1"/>
  <c r="J64" i="2" a="1"/>
  <c r="J64" i="2" s="1"/>
  <c r="AK64" i="2" a="1"/>
  <c r="AK64" i="2" s="1"/>
  <c r="AJ64" i="2" a="1"/>
  <c r="AJ64" i="2" s="1"/>
  <c r="K64" i="2" a="1"/>
  <c r="K64" i="2" s="1"/>
  <c r="S64" i="2" a="1"/>
  <c r="S64" i="2" s="1"/>
  <c r="AA64" i="2" a="1"/>
  <c r="AA64" i="2" s="1"/>
  <c r="AO64" i="2" a="1"/>
  <c r="AO64" i="2" s="1"/>
  <c r="L64" i="2" a="1"/>
  <c r="L64" i="2" s="1"/>
  <c r="T64" i="2" a="1"/>
  <c r="T64" i="2" s="1"/>
  <c r="AB64" i="2" a="1"/>
  <c r="AB64" i="2" s="1"/>
  <c r="Q64" i="2" a="1"/>
  <c r="Q64" i="2" s="1"/>
  <c r="N64" i="2" a="1"/>
  <c r="N64" i="2" s="1"/>
  <c r="Y64" i="2" a="1"/>
  <c r="Y64" i="2" s="1"/>
  <c r="M64" i="2" a="1"/>
  <c r="M64" i="2" s="1"/>
  <c r="AM64" i="2" a="1"/>
  <c r="AM64" i="2" s="1"/>
  <c r="AC64" i="2" a="1"/>
  <c r="AC64" i="2" s="1"/>
  <c r="AG64" i="2" a="1"/>
  <c r="AG64" i="2" s="1"/>
  <c r="V64" i="2" a="1"/>
  <c r="V64" i="2" s="1"/>
  <c r="O64" i="2" a="1"/>
  <c r="O64" i="2" s="1"/>
  <c r="W64" i="2" a="1"/>
  <c r="W64" i="2" s="1"/>
  <c r="P64" i="2" a="1"/>
  <c r="P64" i="2" s="1"/>
  <c r="X64" i="2" a="1"/>
  <c r="X64" i="2" s="1"/>
  <c r="AF64" i="2" a="1"/>
  <c r="AF64" i="2" s="1"/>
  <c r="CZ67" i="3"/>
  <c r="AQ65" i="2"/>
  <c r="Z70" i="3"/>
  <c r="T70" i="3"/>
  <c r="N70" i="3"/>
  <c r="R70" i="3"/>
  <c r="L70" i="3"/>
  <c r="AC70" i="3"/>
  <c r="O70" i="3"/>
  <c r="AA70" i="3"/>
  <c r="K70" i="3"/>
  <c r="AB70" i="3"/>
  <c r="S70" i="3"/>
  <c r="AE70" i="3"/>
  <c r="J70" i="3"/>
  <c r="Q70" i="3"/>
  <c r="P70" i="3"/>
  <c r="U70" i="3"/>
  <c r="W70" i="3"/>
  <c r="M70" i="3"/>
  <c r="AD70" i="3"/>
  <c r="Y70" i="3"/>
  <c r="V70" i="3"/>
  <c r="X70" i="3"/>
  <c r="AL71" i="3"/>
  <c r="AM71" i="3"/>
  <c r="AG71" i="3"/>
  <c r="AJ71" i="3"/>
  <c r="AK71" i="3"/>
  <c r="AI71" i="3"/>
  <c r="AH71" i="3"/>
  <c r="H62" i="2"/>
  <c r="C62" i="2"/>
  <c r="I62" i="2"/>
  <c r="A61" i="2"/>
  <c r="D62" i="2"/>
  <c r="E62" i="2"/>
  <c r="F62" i="2"/>
  <c r="G62" i="2"/>
  <c r="B62" i="2"/>
  <c r="AL72" i="3"/>
  <c r="AH72" i="3"/>
  <c r="AG72" i="3"/>
  <c r="AM72" i="3"/>
  <c r="AI72" i="3"/>
  <c r="AK72" i="3"/>
  <c r="AJ72" i="3"/>
  <c r="AZ61" i="2"/>
  <c r="BA62" i="2"/>
  <c r="EM69" i="3"/>
  <c r="BB63" i="2"/>
  <c r="CZ66" i="3"/>
  <c r="G62" i="3"/>
  <c r="I62" i="3"/>
  <c r="C62" i="3"/>
  <c r="B62" i="3"/>
  <c r="H62" i="3"/>
  <c r="D62" i="3"/>
  <c r="A61" i="3"/>
  <c r="F62" i="3"/>
  <c r="E62" i="3"/>
  <c r="CM67" i="3"/>
  <c r="CY67" i="3"/>
  <c r="CS67" i="3"/>
  <c r="CK67" i="3"/>
  <c r="CQ67" i="3"/>
  <c r="CT67" i="3"/>
  <c r="CV67" i="3"/>
  <c r="CO67" i="3"/>
  <c r="CX67" i="3"/>
  <c r="CL67" i="3"/>
  <c r="CP67" i="3"/>
  <c r="CN67" i="3"/>
  <c r="CR67" i="3"/>
  <c r="CU67" i="3"/>
  <c r="CH67" i="3"/>
  <c r="CJ67" i="3"/>
  <c r="CW67" i="3"/>
  <c r="CI67" i="3"/>
  <c r="BV63" i="2"/>
  <c r="BJ63" i="2"/>
  <c r="BZ63" i="2"/>
  <c r="CC63" i="2"/>
  <c r="BT63" i="2"/>
  <c r="BP63" i="2"/>
  <c r="BW63" i="2"/>
  <c r="BH63" i="2"/>
  <c r="BQ63" i="2"/>
  <c r="CE63" i="2"/>
  <c r="BD63" i="2"/>
  <c r="BN63" i="2"/>
  <c r="BY63" i="2"/>
  <c r="CF63" i="2"/>
  <c r="BX63" i="2"/>
  <c r="BL63" i="2"/>
  <c r="BS63" i="2"/>
  <c r="BE63" i="2"/>
  <c r="BI63" i="2"/>
  <c r="CH63" i="2"/>
  <c r="BC63" i="2"/>
  <c r="CI63" i="2"/>
  <c r="BG63" i="2"/>
  <c r="CD63" i="2"/>
  <c r="BU63" i="2"/>
  <c r="BK63" i="2"/>
  <c r="CB63" i="2"/>
  <c r="BO63" i="2"/>
  <c r="CG63" i="2"/>
  <c r="CA63" i="2"/>
  <c r="BM63" i="2"/>
  <c r="BF63" i="2"/>
  <c r="BR63" i="2"/>
  <c r="DW67" i="3" l="1"/>
  <c r="DP67" i="3"/>
  <c r="AF63" i="2" a="1"/>
  <c r="AF63" i="2" s="1"/>
  <c r="AJ63" i="2" a="1"/>
  <c r="AJ63" i="2" s="1"/>
  <c r="W63" i="2" a="1"/>
  <c r="W63" i="2" s="1"/>
  <c r="AE63" i="2" a="1"/>
  <c r="AE63" i="2" s="1"/>
  <c r="Q63" i="2" a="1"/>
  <c r="Q63" i="2" s="1"/>
  <c r="X63" i="2" a="1"/>
  <c r="X63" i="2" s="1"/>
  <c r="AK63" i="2" a="1"/>
  <c r="AK63" i="2" s="1"/>
  <c r="M63" i="2" a="1"/>
  <c r="M63" i="2" s="1"/>
  <c r="P63" i="2" a="1"/>
  <c r="P63" i="2" s="1"/>
  <c r="AC63" i="2" a="1"/>
  <c r="AC63" i="2" s="1"/>
  <c r="K63" i="2" a="1"/>
  <c r="K63" i="2" s="1"/>
  <c r="AN63" i="2" a="1"/>
  <c r="AN63" i="2" s="1"/>
  <c r="Y63" i="2" a="1"/>
  <c r="Y63" i="2" s="1"/>
  <c r="AD63" i="2" a="1"/>
  <c r="AD63" i="2" s="1"/>
  <c r="N63" i="2" a="1"/>
  <c r="N63" i="2" s="1"/>
  <c r="AL63" i="2" a="1"/>
  <c r="AL63" i="2" s="1"/>
  <c r="S63" i="2" a="1"/>
  <c r="S63" i="2" s="1"/>
  <c r="V63" i="2" a="1"/>
  <c r="V63" i="2" s="1"/>
  <c r="AA63" i="2" a="1"/>
  <c r="AA63" i="2" s="1"/>
  <c r="AI63" i="2" a="1"/>
  <c r="AI63" i="2" s="1"/>
  <c r="L63" i="2" a="1"/>
  <c r="L63" i="2" s="1"/>
  <c r="T63" i="2" a="1"/>
  <c r="T63" i="2" s="1"/>
  <c r="AM63" i="2" a="1"/>
  <c r="AM63" i="2" s="1"/>
  <c r="AB63" i="2" a="1"/>
  <c r="AB63" i="2" s="1"/>
  <c r="O63" i="2" a="1"/>
  <c r="O63" i="2" s="1"/>
  <c r="J63" i="2" a="1"/>
  <c r="J63" i="2" s="1"/>
  <c r="U63" i="2" a="1"/>
  <c r="U63" i="2" s="1"/>
  <c r="AG63" i="2" a="1"/>
  <c r="AG63" i="2" s="1"/>
  <c r="AO63" i="2" a="1"/>
  <c r="AO63" i="2" s="1"/>
  <c r="AP63" i="2" a="1"/>
  <c r="AP63" i="2" s="1"/>
  <c r="R63" i="2" a="1"/>
  <c r="R63" i="2" s="1"/>
  <c r="Z63" i="2" a="1"/>
  <c r="Z63" i="2" s="1"/>
  <c r="AH63" i="2" a="1"/>
  <c r="AH63" i="2" s="1"/>
  <c r="R69" i="3"/>
  <c r="L69" i="3"/>
  <c r="S69" i="3"/>
  <c r="AB69" i="3"/>
  <c r="V69" i="3"/>
  <c r="X69" i="3"/>
  <c r="J69" i="3"/>
  <c r="AA69" i="3"/>
  <c r="K69" i="3"/>
  <c r="O69" i="3"/>
  <c r="P69" i="3"/>
  <c r="T69" i="3"/>
  <c r="N69" i="3"/>
  <c r="AE69" i="3"/>
  <c r="Y69" i="3"/>
  <c r="AC69" i="3"/>
  <c r="M69" i="3"/>
  <c r="W69" i="3"/>
  <c r="Z69" i="3"/>
  <c r="AD69" i="3"/>
  <c r="Q69" i="3"/>
  <c r="U69" i="3"/>
  <c r="C61" i="2"/>
  <c r="B61" i="2"/>
  <c r="D61" i="2"/>
  <c r="E61" i="2"/>
  <c r="F61" i="2"/>
  <c r="I61" i="2"/>
  <c r="A60" i="2"/>
  <c r="G61" i="2"/>
  <c r="H61" i="2"/>
  <c r="DG67" i="3"/>
  <c r="DU67" i="3"/>
  <c r="EG67" i="3"/>
  <c r="DF67" i="3"/>
  <c r="EM68" i="3"/>
  <c r="BL65" i="3"/>
  <c r="BC65" i="3"/>
  <c r="DB65" i="3" s="1"/>
  <c r="BY65" i="3"/>
  <c r="BD65" i="3"/>
  <c r="BN65" i="3"/>
  <c r="CB65" i="3"/>
  <c r="BK65" i="3"/>
  <c r="BU65" i="3"/>
  <c r="BA65" i="3"/>
  <c r="BP65" i="3"/>
  <c r="CF65" i="3"/>
  <c r="DD65" i="3" s="1"/>
  <c r="BG65" i="3"/>
  <c r="BZ65" i="3"/>
  <c r="BQ65" i="3"/>
  <c r="BB65" i="3"/>
  <c r="DA65" i="3" s="1"/>
  <c r="BJ65" i="3"/>
  <c r="BT65" i="3"/>
  <c r="BE65" i="3"/>
  <c r="BF65" i="3"/>
  <c r="BW65" i="3"/>
  <c r="CG65" i="3"/>
  <c r="DE65" i="3" s="1"/>
  <c r="BX65" i="3"/>
  <c r="BM65" i="3"/>
  <c r="BR65" i="3"/>
  <c r="CA65" i="3"/>
  <c r="CE65" i="3"/>
  <c r="DC65" i="3" s="1"/>
  <c r="BH65" i="3"/>
  <c r="BV65" i="3"/>
  <c r="CC65" i="3"/>
  <c r="BI65" i="3"/>
  <c r="CD65" i="3"/>
  <c r="BS65" i="3"/>
  <c r="BO65" i="3"/>
  <c r="DZ67" i="3"/>
  <c r="EC67" i="3"/>
  <c r="BB62" i="2"/>
  <c r="DV67" i="3"/>
  <c r="DQ67" i="3"/>
  <c r="BA61" i="2"/>
  <c r="AZ60" i="2"/>
  <c r="EJ67" i="3"/>
  <c r="EB67" i="3"/>
  <c r="ED67" i="3"/>
  <c r="DR67" i="3"/>
  <c r="EL67" i="3"/>
  <c r="DT67" i="3"/>
  <c r="DK67" i="3"/>
  <c r="DJ67" i="3"/>
  <c r="AF70" i="3"/>
  <c r="DH67" i="3"/>
  <c r="EI67" i="3"/>
  <c r="EE67" i="3"/>
  <c r="DY67" i="3"/>
  <c r="AQ64" i="2"/>
  <c r="EF67" i="3"/>
  <c r="DS67" i="3"/>
  <c r="DO67" i="3"/>
  <c r="DI67" i="3"/>
  <c r="DL67" i="3"/>
  <c r="DN67" i="3"/>
  <c r="DM67" i="3"/>
  <c r="EH67" i="3"/>
  <c r="D61" i="3"/>
  <c r="C61" i="3"/>
  <c r="A60" i="3"/>
  <c r="H61" i="3"/>
  <c r="F61" i="3"/>
  <c r="G61" i="3"/>
  <c r="E61" i="3"/>
  <c r="I61" i="3"/>
  <c r="B61" i="3"/>
  <c r="EA67" i="3"/>
  <c r="EK67" i="3"/>
  <c r="DX67" i="3"/>
  <c r="CD62" i="2"/>
  <c r="CB62" i="2"/>
  <c r="BP62" i="2"/>
  <c r="BT62" i="2"/>
  <c r="BC62" i="2"/>
  <c r="BW62" i="2"/>
  <c r="BI62" i="2"/>
  <c r="BD62" i="2"/>
  <c r="BG62" i="2"/>
  <c r="BZ62" i="2"/>
  <c r="CH62" i="2"/>
  <c r="CI62" i="2"/>
  <c r="BF62" i="2"/>
  <c r="BR62" i="2"/>
  <c r="BV62" i="2"/>
  <c r="CC62" i="2"/>
  <c r="BK62" i="2"/>
  <c r="CA62" i="2"/>
  <c r="CE62" i="2"/>
  <c r="BM62" i="2"/>
  <c r="BO62" i="2"/>
  <c r="BH62" i="2"/>
  <c r="BX62" i="2"/>
  <c r="BQ62" i="2"/>
  <c r="BY62" i="2"/>
  <c r="BU62" i="2"/>
  <c r="BJ62" i="2"/>
  <c r="CF62" i="2"/>
  <c r="BN62" i="2"/>
  <c r="BS62" i="2"/>
  <c r="CG62" i="2"/>
  <c r="BL62" i="2"/>
  <c r="BE62" i="2"/>
  <c r="CK66" i="3"/>
  <c r="CI66" i="3"/>
  <c r="CQ66" i="3"/>
  <c r="CT66" i="3"/>
  <c r="CV66" i="3"/>
  <c r="CJ66" i="3"/>
  <c r="CW66" i="3"/>
  <c r="CU66" i="3"/>
  <c r="CN66" i="3"/>
  <c r="CS66" i="3"/>
  <c r="CL66" i="3"/>
  <c r="CP66" i="3"/>
  <c r="CX66" i="3"/>
  <c r="CR66" i="3"/>
  <c r="CO66" i="3"/>
  <c r="CH66" i="3"/>
  <c r="CM66" i="3"/>
  <c r="CY66" i="3"/>
  <c r="AQ63" i="2" l="1"/>
  <c r="EG66" i="3"/>
  <c r="DP66" i="3"/>
  <c r="EF66" i="3"/>
  <c r="DM66" i="3"/>
  <c r="EI66" i="3"/>
  <c r="DR66" i="3"/>
  <c r="EH66" i="3"/>
  <c r="DQ66" i="3"/>
  <c r="DU66" i="3"/>
  <c r="DT66" i="3"/>
  <c r="EJ66" i="3"/>
  <c r="DY66" i="3"/>
  <c r="DN66" i="3"/>
  <c r="ED66" i="3"/>
  <c r="DO66" i="3"/>
  <c r="DS66" i="3"/>
  <c r="DH66" i="3"/>
  <c r="DX66" i="3"/>
  <c r="EC66" i="3"/>
  <c r="DG66" i="3"/>
  <c r="DJ66" i="3"/>
  <c r="DZ66" i="3"/>
  <c r="DW66" i="3"/>
  <c r="EA66" i="3"/>
  <c r="DF66" i="3"/>
  <c r="DL66" i="3"/>
  <c r="EB66" i="3"/>
  <c r="EK66" i="3"/>
  <c r="DK66" i="3"/>
  <c r="EE66" i="3"/>
  <c r="DV66" i="3"/>
  <c r="EL66" i="3"/>
  <c r="DI66" i="3"/>
  <c r="W62" i="2" a="1"/>
  <c r="W62" i="2" s="1"/>
  <c r="AE62" i="2" a="1"/>
  <c r="AE62" i="2" s="1"/>
  <c r="AB62" i="2" a="1"/>
  <c r="AB62" i="2" s="1"/>
  <c r="AM62" i="2" a="1"/>
  <c r="AM62" i="2" s="1"/>
  <c r="K62" i="2" a="1"/>
  <c r="K62" i="2" s="1"/>
  <c r="M62" i="2" a="1"/>
  <c r="M62" i="2" s="1"/>
  <c r="R62" i="2" a="1"/>
  <c r="R62" i="2" s="1"/>
  <c r="T62" i="2" a="1"/>
  <c r="T62" i="2" s="1"/>
  <c r="J62" i="2" a="1"/>
  <c r="J62" i="2" s="1"/>
  <c r="P62" i="2" a="1"/>
  <c r="P62" i="2" s="1"/>
  <c r="AD62" i="2" a="1"/>
  <c r="AD62" i="2" s="1"/>
  <c r="Y62" i="2" a="1"/>
  <c r="Y62" i="2" s="1"/>
  <c r="AO62" i="2" a="1"/>
  <c r="AO62" i="2" s="1"/>
  <c r="AH62" i="2" a="1"/>
  <c r="AH62" i="2" s="1"/>
  <c r="AL62" i="2" a="1"/>
  <c r="AL62" i="2" s="1"/>
  <c r="Q62" i="2" a="1"/>
  <c r="Q62" i="2" s="1"/>
  <c r="L62" i="2" a="1"/>
  <c r="L62" i="2" s="1"/>
  <c r="AJ62" i="2" a="1"/>
  <c r="AJ62" i="2" s="1"/>
  <c r="AK62" i="2" a="1"/>
  <c r="AK62" i="2" s="1"/>
  <c r="AG62" i="2" a="1"/>
  <c r="AG62" i="2" s="1"/>
  <c r="AP62" i="2" a="1"/>
  <c r="AP62" i="2" s="1"/>
  <c r="X62" i="2" a="1"/>
  <c r="X62" i="2" s="1"/>
  <c r="AF62" i="2" a="1"/>
  <c r="AF62" i="2" s="1"/>
  <c r="AA62" i="2" a="1"/>
  <c r="AA62" i="2" s="1"/>
  <c r="O62" i="2" a="1"/>
  <c r="O62" i="2" s="1"/>
  <c r="AI62" i="2" a="1"/>
  <c r="AI62" i="2" s="1"/>
  <c r="AC62" i="2" a="1"/>
  <c r="AC62" i="2" s="1"/>
  <c r="U62" i="2" a="1"/>
  <c r="U62" i="2" s="1"/>
  <c r="V62" i="2" a="1"/>
  <c r="V62" i="2" s="1"/>
  <c r="Z62" i="2" a="1"/>
  <c r="Z62" i="2" s="1"/>
  <c r="S62" i="2" a="1"/>
  <c r="S62" i="2" s="1"/>
  <c r="N62" i="2" a="1"/>
  <c r="N62" i="2" s="1"/>
  <c r="AN62" i="2" a="1"/>
  <c r="AN62" i="2" s="1"/>
  <c r="AL70" i="3"/>
  <c r="AG70" i="3"/>
  <c r="AH70" i="3"/>
  <c r="AI70" i="3"/>
  <c r="AK70" i="3"/>
  <c r="AJ70" i="3"/>
  <c r="AM70" i="3"/>
  <c r="AF69" i="3"/>
  <c r="CE64" i="3"/>
  <c r="DC64" i="3" s="1"/>
  <c r="BT64" i="3"/>
  <c r="BW64" i="3"/>
  <c r="BF64" i="3"/>
  <c r="BL64" i="3"/>
  <c r="BY64" i="3"/>
  <c r="BN64" i="3"/>
  <c r="CB64" i="3"/>
  <c r="BZ64" i="3"/>
  <c r="BB64" i="3"/>
  <c r="DA64" i="3" s="1"/>
  <c r="BK64" i="3"/>
  <c r="CG64" i="3"/>
  <c r="DE64" i="3" s="1"/>
  <c r="BE64" i="3"/>
  <c r="BP64" i="3"/>
  <c r="CF64" i="3"/>
  <c r="DD64" i="3" s="1"/>
  <c r="BR64" i="3"/>
  <c r="BA64" i="3"/>
  <c r="BJ64" i="3"/>
  <c r="BM64" i="3"/>
  <c r="BS64" i="3"/>
  <c r="BH64" i="3"/>
  <c r="CC64" i="3"/>
  <c r="BV64" i="3"/>
  <c r="BQ64" i="3"/>
  <c r="BG64" i="3"/>
  <c r="BU64" i="3"/>
  <c r="CD64" i="3"/>
  <c r="CA64" i="3"/>
  <c r="BO64" i="3"/>
  <c r="BD64" i="3"/>
  <c r="BI64" i="3"/>
  <c r="BC64" i="3"/>
  <c r="DB64" i="3" s="1"/>
  <c r="BX64" i="3"/>
  <c r="CZ65" i="3"/>
  <c r="E60" i="2"/>
  <c r="F60" i="2"/>
  <c r="G60" i="2"/>
  <c r="H60" i="2"/>
  <c r="C60" i="2"/>
  <c r="I60" i="2"/>
  <c r="A59" i="2"/>
  <c r="B60" i="2"/>
  <c r="D60" i="2"/>
  <c r="AD68" i="3"/>
  <c r="X68" i="3"/>
  <c r="W68" i="3"/>
  <c r="V68" i="3"/>
  <c r="P68" i="3"/>
  <c r="T68" i="3"/>
  <c r="AA68" i="3"/>
  <c r="U68" i="3"/>
  <c r="R68" i="3"/>
  <c r="Q68" i="3"/>
  <c r="Z68" i="3"/>
  <c r="AB68" i="3"/>
  <c r="N68" i="3"/>
  <c r="J68" i="3"/>
  <c r="Y68" i="3"/>
  <c r="S68" i="3"/>
  <c r="AC68" i="3"/>
  <c r="K68" i="3"/>
  <c r="L68" i="3"/>
  <c r="AE68" i="3"/>
  <c r="O68" i="3"/>
  <c r="M68" i="3"/>
  <c r="BB61" i="2"/>
  <c r="EM67" i="3"/>
  <c r="AZ59" i="2"/>
  <c r="BA60" i="2"/>
  <c r="BL63" i="3"/>
  <c r="CB63" i="3"/>
  <c r="BK63" i="3"/>
  <c r="BW63" i="3"/>
  <c r="BQ63" i="3"/>
  <c r="BN63" i="3"/>
  <c r="BM63" i="3"/>
  <c r="BS63" i="3"/>
  <c r="BR63" i="3"/>
  <c r="BH63" i="3"/>
  <c r="CD63" i="3"/>
  <c r="CE63" i="3"/>
  <c r="DC63" i="3" s="1"/>
  <c r="BT63" i="3"/>
  <c r="BB63" i="3"/>
  <c r="DA63" i="3" s="1"/>
  <c r="BX63" i="3"/>
  <c r="BE63" i="3"/>
  <c r="BG63" i="3"/>
  <c r="BD63" i="3"/>
  <c r="CC63" i="3"/>
  <c r="BU63" i="3"/>
  <c r="BA63" i="3"/>
  <c r="BF63" i="3"/>
  <c r="CG63" i="3"/>
  <c r="DE63" i="3" s="1"/>
  <c r="BI63" i="3"/>
  <c r="BY63" i="3"/>
  <c r="BV63" i="3"/>
  <c r="BC63" i="3"/>
  <c r="DB63" i="3" s="1"/>
  <c r="CA63" i="3"/>
  <c r="CF63" i="3"/>
  <c r="DD63" i="3" s="1"/>
  <c r="BO63" i="3"/>
  <c r="BJ63" i="3"/>
  <c r="BZ63" i="3"/>
  <c r="BP63" i="3"/>
  <c r="G60" i="3"/>
  <c r="D60" i="3"/>
  <c r="I60" i="3"/>
  <c r="H60" i="3"/>
  <c r="B60" i="3"/>
  <c r="A59" i="3"/>
  <c r="F60" i="3"/>
  <c r="E60" i="3"/>
  <c r="C60" i="3"/>
  <c r="CO65" i="3"/>
  <c r="CX65" i="3"/>
  <c r="CV65" i="3"/>
  <c r="CS65" i="3"/>
  <c r="CW65" i="3"/>
  <c r="CU65" i="3"/>
  <c r="CK65" i="3"/>
  <c r="CQ65" i="3"/>
  <c r="CL65" i="3"/>
  <c r="CN65" i="3"/>
  <c r="CH65" i="3"/>
  <c r="CP65" i="3"/>
  <c r="CM65" i="3"/>
  <c r="CY65" i="3"/>
  <c r="CR65" i="3"/>
  <c r="CT65" i="3"/>
  <c r="CI65" i="3"/>
  <c r="CJ65" i="3"/>
  <c r="BM61" i="2"/>
  <c r="BW61" i="2"/>
  <c r="BH61" i="2"/>
  <c r="BQ61" i="2"/>
  <c r="BU61" i="2"/>
  <c r="BJ61" i="2"/>
  <c r="CE61" i="2"/>
  <c r="BD61" i="2"/>
  <c r="BT61" i="2"/>
  <c r="BY61" i="2"/>
  <c r="CI61" i="2"/>
  <c r="BI61" i="2"/>
  <c r="BV61" i="2"/>
  <c r="CD61" i="2"/>
  <c r="CA61" i="2"/>
  <c r="CF61" i="2"/>
  <c r="CC61" i="2"/>
  <c r="BG61" i="2"/>
  <c r="BZ61" i="2"/>
  <c r="BS61" i="2"/>
  <c r="BP61" i="2"/>
  <c r="BL61" i="2"/>
  <c r="BO61" i="2"/>
  <c r="BC61" i="2"/>
  <c r="BN61" i="2"/>
  <c r="BR61" i="2"/>
  <c r="CB61" i="2"/>
  <c r="CH61" i="2"/>
  <c r="CG61" i="2"/>
  <c r="BE61" i="2"/>
  <c r="BX61" i="2"/>
  <c r="BF61" i="2"/>
  <c r="BK61" i="2"/>
  <c r="CV64" i="3"/>
  <c r="CU64" i="3"/>
  <c r="CS64" i="3"/>
  <c r="CN64" i="3"/>
  <c r="CK64" i="3"/>
  <c r="CJ64" i="3"/>
  <c r="CM64" i="3"/>
  <c r="CI64" i="3"/>
  <c r="CX64" i="3"/>
  <c r="CQ64" i="3"/>
  <c r="CH64" i="3"/>
  <c r="CP64" i="3"/>
  <c r="CO64" i="3"/>
  <c r="CW64" i="3"/>
  <c r="CL64" i="3"/>
  <c r="CT64" i="3"/>
  <c r="CR64" i="3"/>
  <c r="CY64" i="3"/>
  <c r="AE61" i="2" l="1" a="1"/>
  <c r="AE61" i="2" s="1"/>
  <c r="N61" i="2" a="1"/>
  <c r="N61" i="2" s="1"/>
  <c r="P61" i="2" a="1"/>
  <c r="P61" i="2" s="1"/>
  <c r="S61" i="2" a="1"/>
  <c r="S61" i="2" s="1"/>
  <c r="AO61" i="2" a="1"/>
  <c r="AO61" i="2" s="1"/>
  <c r="K61" i="2" a="1"/>
  <c r="K61" i="2" s="1"/>
  <c r="Q61" i="2" a="1"/>
  <c r="Q61" i="2" s="1"/>
  <c r="R61" i="2" a="1"/>
  <c r="R61" i="2" s="1"/>
  <c r="X61" i="2" a="1"/>
  <c r="X61" i="2" s="1"/>
  <c r="AL61" i="2" a="1"/>
  <c r="AL61" i="2" s="1"/>
  <c r="AN61" i="2" a="1"/>
  <c r="AN61" i="2" s="1"/>
  <c r="V61" i="2" a="1"/>
  <c r="V61" i="2" s="1"/>
  <c r="AD61" i="2" a="1"/>
  <c r="AD61" i="2" s="1"/>
  <c r="AP61" i="2" a="1"/>
  <c r="AP61" i="2" s="1"/>
  <c r="L61" i="2" a="1"/>
  <c r="L61" i="2" s="1"/>
  <c r="M61" i="2" a="1"/>
  <c r="M61" i="2" s="1"/>
  <c r="T61" i="2" a="1"/>
  <c r="T61" i="2" s="1"/>
  <c r="AA61" i="2" a="1"/>
  <c r="AA61" i="2" s="1"/>
  <c r="AM61" i="2" a="1"/>
  <c r="AM61" i="2" s="1"/>
  <c r="AI61" i="2" a="1"/>
  <c r="AI61" i="2" s="1"/>
  <c r="Z61" i="2" a="1"/>
  <c r="Z61" i="2" s="1"/>
  <c r="AJ61" i="2" a="1"/>
  <c r="AJ61" i="2" s="1"/>
  <c r="J61" i="2" a="1"/>
  <c r="J61" i="2" s="1"/>
  <c r="AK61" i="2" a="1"/>
  <c r="AK61" i="2" s="1"/>
  <c r="W61" i="2" a="1"/>
  <c r="W61" i="2" s="1"/>
  <c r="Y61" i="2" a="1"/>
  <c r="Y61" i="2" s="1"/>
  <c r="AB61" i="2" a="1"/>
  <c r="AB61" i="2" s="1"/>
  <c r="AG61" i="2" a="1"/>
  <c r="AG61" i="2" s="1"/>
  <c r="O61" i="2" a="1"/>
  <c r="O61" i="2" s="1"/>
  <c r="AH61" i="2" a="1"/>
  <c r="AH61" i="2" s="1"/>
  <c r="AC61" i="2" a="1"/>
  <c r="AC61" i="2" s="1"/>
  <c r="U61" i="2" a="1"/>
  <c r="U61" i="2" s="1"/>
  <c r="AF61" i="2" a="1"/>
  <c r="AF61" i="2" s="1"/>
  <c r="DW65" i="3"/>
  <c r="EH65" i="3"/>
  <c r="DV65" i="3"/>
  <c r="DX65" i="3"/>
  <c r="DQ65" i="3"/>
  <c r="EJ65" i="3"/>
  <c r="DF65" i="3"/>
  <c r="DY65" i="3"/>
  <c r="DH65" i="3"/>
  <c r="DT65" i="3"/>
  <c r="EL65" i="3"/>
  <c r="EK65" i="3"/>
  <c r="EC65" i="3"/>
  <c r="DP65" i="3"/>
  <c r="DI65" i="3"/>
  <c r="EG65" i="3"/>
  <c r="DM65" i="3"/>
  <c r="DS65" i="3"/>
  <c r="DU65" i="3"/>
  <c r="EE65" i="3"/>
  <c r="DK65" i="3"/>
  <c r="DO65" i="3"/>
  <c r="ED65" i="3"/>
  <c r="EF65" i="3"/>
  <c r="EB65" i="3"/>
  <c r="EA65" i="3"/>
  <c r="DG65" i="3"/>
  <c r="DN65" i="3"/>
  <c r="DR65" i="3"/>
  <c r="EI65" i="3"/>
  <c r="DL65" i="3"/>
  <c r="DZ65" i="3"/>
  <c r="P67" i="3"/>
  <c r="O67" i="3"/>
  <c r="AA67" i="3"/>
  <c r="U67" i="3"/>
  <c r="AB67" i="3"/>
  <c r="Y67" i="3"/>
  <c r="K67" i="3"/>
  <c r="J67" i="3"/>
  <c r="V67" i="3"/>
  <c r="AE67" i="3"/>
  <c r="AC67" i="3"/>
  <c r="M67" i="3"/>
  <c r="L67" i="3"/>
  <c r="Z67" i="3"/>
  <c r="X67" i="3"/>
  <c r="W67" i="3"/>
  <c r="Q67" i="3"/>
  <c r="T67" i="3"/>
  <c r="R67" i="3"/>
  <c r="AD67" i="3"/>
  <c r="S67" i="3"/>
  <c r="N67" i="3"/>
  <c r="A58" i="3"/>
  <c r="F59" i="3"/>
  <c r="E59" i="3"/>
  <c r="H59" i="3"/>
  <c r="I59" i="3"/>
  <c r="G59" i="3"/>
  <c r="D59" i="3"/>
  <c r="B59" i="3"/>
  <c r="C59" i="3"/>
  <c r="AZ58" i="2"/>
  <c r="BA59" i="2"/>
  <c r="CZ63" i="3"/>
  <c r="DJ65" i="3"/>
  <c r="BB60" i="2"/>
  <c r="AF68" i="3"/>
  <c r="I59" i="2"/>
  <c r="B59" i="2"/>
  <c r="D59" i="2"/>
  <c r="E59" i="2"/>
  <c r="F59" i="2"/>
  <c r="C59" i="2"/>
  <c r="A58" i="2"/>
  <c r="G59" i="2"/>
  <c r="H59" i="2"/>
  <c r="CZ64" i="3"/>
  <c r="DR64" i="3" s="1"/>
  <c r="AL69" i="3"/>
  <c r="AH69" i="3"/>
  <c r="AI69" i="3"/>
  <c r="AM69" i="3"/>
  <c r="AK69" i="3"/>
  <c r="AG69" i="3"/>
  <c r="AJ69" i="3"/>
  <c r="AQ62" i="2"/>
  <c r="EM66" i="3"/>
  <c r="CE60" i="2"/>
  <c r="CF60" i="2"/>
  <c r="BU60" i="2"/>
  <c r="BH60" i="2"/>
  <c r="BI60" i="2"/>
  <c r="BL60" i="2"/>
  <c r="BQ60" i="2"/>
  <c r="BM60" i="2"/>
  <c r="BW60" i="2"/>
  <c r="BS60" i="2"/>
  <c r="BN60" i="2"/>
  <c r="CA60" i="2"/>
  <c r="CH60" i="2"/>
  <c r="CC60" i="2"/>
  <c r="BT60" i="2"/>
  <c r="BG60" i="2"/>
  <c r="BZ60" i="2"/>
  <c r="BX60" i="2"/>
  <c r="CG60" i="2"/>
  <c r="BK60" i="2"/>
  <c r="BO60" i="2"/>
  <c r="CI60" i="2"/>
  <c r="BR60" i="2"/>
  <c r="BY60" i="2"/>
  <c r="BF60" i="2"/>
  <c r="BP60" i="2"/>
  <c r="BJ60" i="2"/>
  <c r="BV60" i="2"/>
  <c r="CB60" i="2"/>
  <c r="CD60" i="2"/>
  <c r="BE60" i="2"/>
  <c r="BC60" i="2"/>
  <c r="BD60" i="2"/>
  <c r="AF67" i="3" l="1"/>
  <c r="AM67" i="3" s="1"/>
  <c r="S60" i="2" a="1"/>
  <c r="S60" i="2" s="1"/>
  <c r="AC60" i="2" a="1"/>
  <c r="AC60" i="2" s="1"/>
  <c r="AE60" i="2" a="1"/>
  <c r="AE60" i="2" s="1"/>
  <c r="W60" i="2" a="1"/>
  <c r="W60" i="2" s="1"/>
  <c r="AN60" i="2" a="1"/>
  <c r="AN60" i="2" s="1"/>
  <c r="Y60" i="2" a="1"/>
  <c r="Y60" i="2" s="1"/>
  <c r="V60" i="2" a="1"/>
  <c r="V60" i="2" s="1"/>
  <c r="AM60" i="2" a="1"/>
  <c r="AM60" i="2" s="1"/>
  <c r="AH60" i="2" a="1"/>
  <c r="AH60" i="2" s="1"/>
  <c r="AP60" i="2" a="1"/>
  <c r="AP60" i="2" s="1"/>
  <c r="P60" i="2" a="1"/>
  <c r="P60" i="2" s="1"/>
  <c r="AG60" i="2" a="1"/>
  <c r="AG60" i="2" s="1"/>
  <c r="AK60" i="2" a="1"/>
  <c r="AK60" i="2" s="1"/>
  <c r="R60" i="2" a="1"/>
  <c r="R60" i="2" s="1"/>
  <c r="X60" i="2" a="1"/>
  <c r="X60" i="2" s="1"/>
  <c r="M60" i="2" a="1"/>
  <c r="M60" i="2" s="1"/>
  <c r="AD60" i="2" a="1"/>
  <c r="AD60" i="2" s="1"/>
  <c r="L60" i="2" a="1"/>
  <c r="L60" i="2" s="1"/>
  <c r="N60" i="2" a="1"/>
  <c r="N60" i="2" s="1"/>
  <c r="U60" i="2" a="1"/>
  <c r="U60" i="2" s="1"/>
  <c r="J60" i="2" a="1"/>
  <c r="J60" i="2" s="1"/>
  <c r="AB60" i="2" a="1"/>
  <c r="AB60" i="2" s="1"/>
  <c r="AL60" i="2" a="1"/>
  <c r="AL60" i="2" s="1"/>
  <c r="Q60" i="2" a="1"/>
  <c r="Q60" i="2" s="1"/>
  <c r="AJ60" i="2" a="1"/>
  <c r="AJ60" i="2" s="1"/>
  <c r="K60" i="2" a="1"/>
  <c r="K60" i="2" s="1"/>
  <c r="O60" i="2" a="1"/>
  <c r="O60" i="2" s="1"/>
  <c r="AA60" i="2" a="1"/>
  <c r="AA60" i="2" s="1"/>
  <c r="AF60" i="2" a="1"/>
  <c r="AF60" i="2" s="1"/>
  <c r="AI60" i="2" a="1"/>
  <c r="AI60" i="2" s="1"/>
  <c r="T60" i="2" a="1"/>
  <c r="T60" i="2" s="1"/>
  <c r="Z60" i="2" a="1"/>
  <c r="Z60" i="2" s="1"/>
  <c r="AO60" i="2" a="1"/>
  <c r="AO60" i="2" s="1"/>
  <c r="G58" i="3"/>
  <c r="I58" i="3"/>
  <c r="F58" i="3"/>
  <c r="E58" i="3"/>
  <c r="C58" i="3"/>
  <c r="H58" i="3"/>
  <c r="D58" i="3"/>
  <c r="A57" i="3"/>
  <c r="B58" i="3"/>
  <c r="AQ61" i="2"/>
  <c r="DJ64" i="3"/>
  <c r="DP64" i="3"/>
  <c r="DK64" i="3"/>
  <c r="DU64" i="3"/>
  <c r="CD62" i="3"/>
  <c r="BP62" i="3"/>
  <c r="BA62" i="3"/>
  <c r="BY62" i="3"/>
  <c r="CG62" i="3"/>
  <c r="DE62" i="3" s="1"/>
  <c r="BO62" i="3"/>
  <c r="BE62" i="3"/>
  <c r="BS62" i="3"/>
  <c r="BR62" i="3"/>
  <c r="BV62" i="3"/>
  <c r="BG62" i="3"/>
  <c r="BU62" i="3"/>
  <c r="BD62" i="3"/>
  <c r="CE62" i="3"/>
  <c r="DC62" i="3" s="1"/>
  <c r="CF62" i="3"/>
  <c r="DD62" i="3" s="1"/>
  <c r="BH62" i="3"/>
  <c r="BW62" i="3"/>
  <c r="BF62" i="3"/>
  <c r="CC62" i="3"/>
  <c r="BB62" i="3"/>
  <c r="DA62" i="3" s="1"/>
  <c r="BJ62" i="3"/>
  <c r="BI62" i="3"/>
  <c r="BX62" i="3"/>
  <c r="BK62" i="3"/>
  <c r="BZ62" i="3"/>
  <c r="CA62" i="3"/>
  <c r="BT62" i="3"/>
  <c r="BM62" i="3"/>
  <c r="CB62" i="3"/>
  <c r="BQ62" i="3"/>
  <c r="BC62" i="3"/>
  <c r="DB62" i="3" s="1"/>
  <c r="BN62" i="3"/>
  <c r="BL62" i="3"/>
  <c r="BB59" i="2"/>
  <c r="DM64" i="3"/>
  <c r="EG64" i="3"/>
  <c r="DZ64" i="3"/>
  <c r="DY64" i="3"/>
  <c r="Q66" i="3"/>
  <c r="Z66" i="3"/>
  <c r="V66" i="3"/>
  <c r="N66" i="3"/>
  <c r="AE66" i="3"/>
  <c r="T66" i="3"/>
  <c r="S66" i="3"/>
  <c r="M66" i="3"/>
  <c r="L66" i="3"/>
  <c r="R66" i="3"/>
  <c r="W66" i="3"/>
  <c r="AB66" i="3"/>
  <c r="X66" i="3"/>
  <c r="J66" i="3"/>
  <c r="AC66" i="3"/>
  <c r="AD66" i="3"/>
  <c r="K66" i="3"/>
  <c r="AA66" i="3"/>
  <c r="U66" i="3"/>
  <c r="P66" i="3"/>
  <c r="O66" i="3"/>
  <c r="Y66" i="3"/>
  <c r="AI68" i="3"/>
  <c r="AM68" i="3"/>
  <c r="AH68" i="3"/>
  <c r="AJ68" i="3"/>
  <c r="AG68" i="3"/>
  <c r="AK68" i="3"/>
  <c r="AL68" i="3"/>
  <c r="D58" i="2"/>
  <c r="E58" i="2"/>
  <c r="C58" i="2"/>
  <c r="F58" i="2"/>
  <c r="A57" i="2"/>
  <c r="H58" i="2"/>
  <c r="I58" i="2"/>
  <c r="B58" i="2"/>
  <c r="G58" i="2"/>
  <c r="DI64" i="3"/>
  <c r="DF64" i="3"/>
  <c r="DL64" i="3"/>
  <c r="EJ64" i="3"/>
  <c r="EF64" i="3"/>
  <c r="DG64" i="3"/>
  <c r="EC64" i="3"/>
  <c r="DT64" i="3"/>
  <c r="EB64" i="3"/>
  <c r="EL64" i="3"/>
  <c r="DW64" i="3"/>
  <c r="EI64" i="3"/>
  <c r="EA64" i="3"/>
  <c r="DV64" i="3"/>
  <c r="ED64" i="3"/>
  <c r="EK64" i="3"/>
  <c r="AK67" i="3"/>
  <c r="AI67" i="3"/>
  <c r="AL67" i="3"/>
  <c r="AH67" i="3"/>
  <c r="AG67" i="3"/>
  <c r="DX64" i="3"/>
  <c r="DO64" i="3"/>
  <c r="DN64" i="3"/>
  <c r="EH64" i="3"/>
  <c r="BA58" i="2"/>
  <c r="AZ57" i="2"/>
  <c r="EM65" i="3"/>
  <c r="DQ64" i="3"/>
  <c r="DS64" i="3"/>
  <c r="EE64" i="3"/>
  <c r="DH64" i="3"/>
  <c r="BP59" i="2"/>
  <c r="CD59" i="2"/>
  <c r="CI59" i="2"/>
  <c r="BF59" i="2"/>
  <c r="BM59" i="2"/>
  <c r="BN59" i="2"/>
  <c r="BU59" i="2"/>
  <c r="BY59" i="2"/>
  <c r="BE59" i="2"/>
  <c r="BO59" i="2"/>
  <c r="BW59" i="2"/>
  <c r="CB59" i="2"/>
  <c r="BT59" i="2"/>
  <c r="CA59" i="2"/>
  <c r="BL59" i="2"/>
  <c r="BG59" i="2"/>
  <c r="BS59" i="2"/>
  <c r="CE59" i="2"/>
  <c r="CG59" i="2"/>
  <c r="CH59" i="2"/>
  <c r="CC59" i="2"/>
  <c r="BK59" i="2"/>
  <c r="BH59" i="2"/>
  <c r="BD59" i="2"/>
  <c r="BR59" i="2"/>
  <c r="BJ59" i="2"/>
  <c r="BZ59" i="2"/>
  <c r="BX59" i="2"/>
  <c r="BV59" i="2"/>
  <c r="BQ59" i="2"/>
  <c r="BI59" i="2"/>
  <c r="BC59" i="2"/>
  <c r="CF59" i="2"/>
  <c r="CM63" i="3"/>
  <c r="CU63" i="3"/>
  <c r="CQ63" i="3"/>
  <c r="CN63" i="3"/>
  <c r="CT63" i="3"/>
  <c r="CY63" i="3"/>
  <c r="CJ63" i="3"/>
  <c r="CL63" i="3"/>
  <c r="CP63" i="3"/>
  <c r="CS63" i="3"/>
  <c r="CV63" i="3"/>
  <c r="CK63" i="3"/>
  <c r="CH63" i="3"/>
  <c r="CO63" i="3"/>
  <c r="CX63" i="3"/>
  <c r="CW63" i="3"/>
  <c r="CI63" i="3"/>
  <c r="CR63" i="3"/>
  <c r="AF66" i="3" l="1"/>
  <c r="AG66" i="3" s="1"/>
  <c r="AJ67" i="3"/>
  <c r="DW63" i="3"/>
  <c r="DU63" i="3"/>
  <c r="DT63" i="3"/>
  <c r="DS63" i="3"/>
  <c r="EF63" i="3"/>
  <c r="DY63" i="3"/>
  <c r="DN63" i="3"/>
  <c r="ED63" i="3"/>
  <c r="DG63" i="3"/>
  <c r="EA63" i="3"/>
  <c r="DH63" i="3"/>
  <c r="DX63" i="3"/>
  <c r="EJ63" i="3"/>
  <c r="EC63" i="3"/>
  <c r="DJ63" i="3"/>
  <c r="DZ63" i="3"/>
  <c r="DI63" i="3"/>
  <c r="DF63" i="3"/>
  <c r="DL63" i="3"/>
  <c r="EB63" i="3"/>
  <c r="DQ63" i="3"/>
  <c r="EE63" i="3"/>
  <c r="DV63" i="3"/>
  <c r="EH63" i="3"/>
  <c r="EK63" i="3"/>
  <c r="EG63" i="3"/>
  <c r="DP63" i="3"/>
  <c r="DK63" i="3"/>
  <c r="DM63" i="3"/>
  <c r="EI63" i="3"/>
  <c r="DR63" i="3"/>
  <c r="EL63" i="3"/>
  <c r="DO63" i="3"/>
  <c r="AO59" i="2" a="1"/>
  <c r="AO59" i="2" s="1"/>
  <c r="AG59" i="2" a="1"/>
  <c r="AG59" i="2" s="1"/>
  <c r="K59" i="2" a="1"/>
  <c r="K59" i="2" s="1"/>
  <c r="N59" i="2" a="1"/>
  <c r="N59" i="2" s="1"/>
  <c r="V59" i="2" a="1"/>
  <c r="V59" i="2" s="1"/>
  <c r="AK59" i="2" a="1"/>
  <c r="AK59" i="2" s="1"/>
  <c r="M59" i="2" a="1"/>
  <c r="M59" i="2" s="1"/>
  <c r="AN59" i="2" a="1"/>
  <c r="AN59" i="2" s="1"/>
  <c r="O59" i="2" a="1"/>
  <c r="O59" i="2" s="1"/>
  <c r="W59" i="2" a="1"/>
  <c r="W59" i="2" s="1"/>
  <c r="AI59" i="2" a="1"/>
  <c r="AI59" i="2" s="1"/>
  <c r="T59" i="2" a="1"/>
  <c r="T59" i="2" s="1"/>
  <c r="AF59" i="2" a="1"/>
  <c r="AF59" i="2" s="1"/>
  <c r="J59" i="2" a="1"/>
  <c r="J59" i="2" s="1"/>
  <c r="U59" i="2" a="1"/>
  <c r="U59" i="2" s="1"/>
  <c r="X59" i="2" a="1"/>
  <c r="X59" i="2" s="1"/>
  <c r="AH59" i="2" a="1"/>
  <c r="AH59" i="2" s="1"/>
  <c r="AP59" i="2" a="1"/>
  <c r="AP59" i="2" s="1"/>
  <c r="R59" i="2" a="1"/>
  <c r="R59" i="2" s="1"/>
  <c r="AE59" i="2" a="1"/>
  <c r="AE59" i="2" s="1"/>
  <c r="Y59" i="2" a="1"/>
  <c r="Y59" i="2" s="1"/>
  <c r="L59" i="2" a="1"/>
  <c r="L59" i="2" s="1"/>
  <c r="S59" i="2" a="1"/>
  <c r="S59" i="2" s="1"/>
  <c r="Z59" i="2" a="1"/>
  <c r="Z59" i="2" s="1"/>
  <c r="AM59" i="2" a="1"/>
  <c r="AM59" i="2" s="1"/>
  <c r="Q59" i="2" a="1"/>
  <c r="Q59" i="2" s="1"/>
  <c r="AC59" i="2" a="1"/>
  <c r="AC59" i="2" s="1"/>
  <c r="AA59" i="2" a="1"/>
  <c r="AA59" i="2" s="1"/>
  <c r="AJ59" i="2" a="1"/>
  <c r="AJ59" i="2" s="1"/>
  <c r="P59" i="2" a="1"/>
  <c r="P59" i="2" s="1"/>
  <c r="AD59" i="2" a="1"/>
  <c r="AD59" i="2" s="1"/>
  <c r="AL59" i="2" a="1"/>
  <c r="AL59" i="2" s="1"/>
  <c r="AB59" i="2" a="1"/>
  <c r="AB59" i="2" s="1"/>
  <c r="L65" i="3"/>
  <c r="AC65" i="3"/>
  <c r="J65" i="3"/>
  <c r="AA65" i="3"/>
  <c r="R65" i="3"/>
  <c r="AD65" i="3"/>
  <c r="X65" i="3"/>
  <c r="AE65" i="3"/>
  <c r="T65" i="3"/>
  <c r="M65" i="3"/>
  <c r="W65" i="3"/>
  <c r="Y65" i="3"/>
  <c r="S65" i="3"/>
  <c r="O65" i="3"/>
  <c r="N65" i="3"/>
  <c r="P65" i="3"/>
  <c r="K65" i="3"/>
  <c r="Z65" i="3"/>
  <c r="U65" i="3"/>
  <c r="AB65" i="3"/>
  <c r="V65" i="3"/>
  <c r="Q65" i="3"/>
  <c r="EM64" i="3"/>
  <c r="BC61" i="3"/>
  <c r="DB61" i="3" s="1"/>
  <c r="BR61" i="3"/>
  <c r="CD61" i="3"/>
  <c r="CC61" i="3"/>
  <c r="BE61" i="3"/>
  <c r="BK61" i="3"/>
  <c r="CE61" i="3"/>
  <c r="DC61" i="3" s="1"/>
  <c r="CF61" i="3"/>
  <c r="DD61" i="3" s="1"/>
  <c r="BO61" i="3"/>
  <c r="BU61" i="3"/>
  <c r="CA61" i="3"/>
  <c r="BD61" i="3"/>
  <c r="BI61" i="3"/>
  <c r="CB61" i="3"/>
  <c r="BF61" i="3"/>
  <c r="BL61" i="3"/>
  <c r="BJ61" i="3"/>
  <c r="BY61" i="3"/>
  <c r="BB61" i="3"/>
  <c r="DA61" i="3" s="1"/>
  <c r="BT61" i="3"/>
  <c r="BM61" i="3"/>
  <c r="BZ61" i="3"/>
  <c r="BN61" i="3"/>
  <c r="BP61" i="3"/>
  <c r="BQ61" i="3"/>
  <c r="BS61" i="3"/>
  <c r="BH61" i="3"/>
  <c r="BV61" i="3"/>
  <c r="CG61" i="3"/>
  <c r="DE61" i="3" s="1"/>
  <c r="BG61" i="3"/>
  <c r="BX61" i="3"/>
  <c r="BA61" i="3"/>
  <c r="BW61" i="3"/>
  <c r="AQ60" i="2"/>
  <c r="CZ62" i="3"/>
  <c r="BA57" i="2"/>
  <c r="AZ56" i="2"/>
  <c r="E57" i="3"/>
  <c r="C57" i="3"/>
  <c r="D57" i="3"/>
  <c r="B57" i="3"/>
  <c r="A56" i="3"/>
  <c r="G57" i="3"/>
  <c r="F57" i="3"/>
  <c r="H57" i="3"/>
  <c r="I57" i="3"/>
  <c r="BB58" i="2"/>
  <c r="B57" i="2"/>
  <c r="D57" i="2"/>
  <c r="A56" i="2"/>
  <c r="G57" i="2"/>
  <c r="C57" i="2"/>
  <c r="H57" i="2"/>
  <c r="F57" i="2"/>
  <c r="I57" i="2"/>
  <c r="E57" i="2"/>
  <c r="BS58" i="2"/>
  <c r="BF58" i="2"/>
  <c r="CF58" i="2"/>
  <c r="BH58" i="2"/>
  <c r="BI58" i="2"/>
  <c r="BO58" i="2"/>
  <c r="BX58" i="2"/>
  <c r="BZ58" i="2"/>
  <c r="BM58" i="2"/>
  <c r="BV58" i="2"/>
  <c r="CI58" i="2"/>
  <c r="BG58" i="2"/>
  <c r="BL58" i="2"/>
  <c r="CD58" i="2"/>
  <c r="BJ58" i="2"/>
  <c r="BY58" i="2"/>
  <c r="BR58" i="2"/>
  <c r="CG58" i="2"/>
  <c r="CB58" i="2"/>
  <c r="BK58" i="2"/>
  <c r="CH58" i="2"/>
  <c r="BP58" i="2"/>
  <c r="CE58" i="2"/>
  <c r="BW58" i="2"/>
  <c r="BD58" i="2"/>
  <c r="BN58" i="2"/>
  <c r="CC58" i="2"/>
  <c r="BE58" i="2"/>
  <c r="BQ58" i="2"/>
  <c r="BT58" i="2"/>
  <c r="BU58" i="2"/>
  <c r="CA58" i="2"/>
  <c r="BC58" i="2"/>
  <c r="CT62" i="3"/>
  <c r="CV62" i="3"/>
  <c r="CO62" i="3"/>
  <c r="CJ62" i="3"/>
  <c r="CX62" i="3"/>
  <c r="CP62" i="3"/>
  <c r="CK62" i="3"/>
  <c r="CM62" i="3"/>
  <c r="CL62" i="3"/>
  <c r="CW62" i="3"/>
  <c r="CQ62" i="3"/>
  <c r="CH62" i="3"/>
  <c r="CS62" i="3"/>
  <c r="CU62" i="3"/>
  <c r="CY62" i="3"/>
  <c r="CN62" i="3"/>
  <c r="CR62" i="3"/>
  <c r="CI62" i="3"/>
  <c r="AL66" i="3" l="1"/>
  <c r="AJ66" i="3"/>
  <c r="AH66" i="3"/>
  <c r="AK66" i="3"/>
  <c r="AM66" i="3"/>
  <c r="AI66" i="3"/>
  <c r="DX62" i="3"/>
  <c r="DU62" i="3"/>
  <c r="DW62" i="3"/>
  <c r="DT62" i="3"/>
  <c r="DZ62" i="3"/>
  <c r="DG62" i="3"/>
  <c r="EE62" i="3"/>
  <c r="EK62" i="3"/>
  <c r="EB62" i="3"/>
  <c r="DK62" i="3"/>
  <c r="DI62" i="3"/>
  <c r="EI62" i="3"/>
  <c r="DF62" i="3"/>
  <c r="DP62" i="3"/>
  <c r="EL62" i="3"/>
  <c r="EC62" i="3"/>
  <c r="DY62" i="3"/>
  <c r="EJ62" i="3"/>
  <c r="EH62" i="3"/>
  <c r="DQ62" i="3"/>
  <c r="DJ62" i="3"/>
  <c r="EA62" i="3"/>
  <c r="DO62" i="3"/>
  <c r="DV62" i="3"/>
  <c r="DN62" i="3"/>
  <c r="DR62" i="3"/>
  <c r="DH62" i="3"/>
  <c r="ED62" i="3"/>
  <c r="EG62" i="3"/>
  <c r="DM62" i="3"/>
  <c r="DL62" i="3"/>
  <c r="EF62" i="3"/>
  <c r="DS62" i="3"/>
  <c r="AJ58" i="2" a="1"/>
  <c r="AJ58" i="2" s="1"/>
  <c r="N58" i="2" a="1"/>
  <c r="N58" i="2" s="1"/>
  <c r="AB58" i="2" a="1"/>
  <c r="AB58" i="2" s="1"/>
  <c r="AE58" i="2" a="1"/>
  <c r="AE58" i="2" s="1"/>
  <c r="AM58" i="2" a="1"/>
  <c r="AM58" i="2" s="1"/>
  <c r="AA58" i="2" a="1"/>
  <c r="AA58" i="2" s="1"/>
  <c r="V58" i="2" a="1"/>
  <c r="V58" i="2" s="1"/>
  <c r="O58" i="2" a="1"/>
  <c r="O58" i="2" s="1"/>
  <c r="W58" i="2" a="1"/>
  <c r="W58" i="2" s="1"/>
  <c r="AH58" i="2" a="1"/>
  <c r="AH58" i="2" s="1"/>
  <c r="AP58" i="2" a="1"/>
  <c r="AP58" i="2" s="1"/>
  <c r="Z58" i="2" a="1"/>
  <c r="Z58" i="2" s="1"/>
  <c r="AI58" i="2" a="1"/>
  <c r="AI58" i="2" s="1"/>
  <c r="AO58" i="2" a="1"/>
  <c r="AO58" i="2" s="1"/>
  <c r="AC58" i="2" a="1"/>
  <c r="AC58" i="2" s="1"/>
  <c r="T58" i="2" a="1"/>
  <c r="T58" i="2" s="1"/>
  <c r="R58" i="2" a="1"/>
  <c r="R58" i="2" s="1"/>
  <c r="AF58" i="2" a="1"/>
  <c r="AF58" i="2" s="1"/>
  <c r="Q58" i="2" a="1"/>
  <c r="Q58" i="2" s="1"/>
  <c r="P58" i="2" a="1"/>
  <c r="P58" i="2" s="1"/>
  <c r="M58" i="2" a="1"/>
  <c r="M58" i="2" s="1"/>
  <c r="S58" i="2" a="1"/>
  <c r="S58" i="2" s="1"/>
  <c r="AG58" i="2" a="1"/>
  <c r="AG58" i="2" s="1"/>
  <c r="AL58" i="2" a="1"/>
  <c r="AL58" i="2" s="1"/>
  <c r="X58" i="2" a="1"/>
  <c r="X58" i="2" s="1"/>
  <c r="K58" i="2" a="1"/>
  <c r="K58" i="2" s="1"/>
  <c r="AD58" i="2" a="1"/>
  <c r="AD58" i="2" s="1"/>
  <c r="Y58" i="2" a="1"/>
  <c r="Y58" i="2" s="1"/>
  <c r="L58" i="2" a="1"/>
  <c r="L58" i="2" s="1"/>
  <c r="J58" i="2" a="1"/>
  <c r="J58" i="2" s="1"/>
  <c r="U58" i="2" a="1"/>
  <c r="U58" i="2" s="1"/>
  <c r="AK58" i="2" a="1"/>
  <c r="AK58" i="2" s="1"/>
  <c r="AN58" i="2" a="1"/>
  <c r="AN58" i="2" s="1"/>
  <c r="H56" i="3"/>
  <c r="G56" i="3"/>
  <c r="B56" i="3"/>
  <c r="E56" i="3"/>
  <c r="I56" i="3"/>
  <c r="C56" i="3"/>
  <c r="D56" i="3"/>
  <c r="A55" i="3"/>
  <c r="F56" i="3"/>
  <c r="AQ59" i="2"/>
  <c r="BF60" i="3"/>
  <c r="BV60" i="3"/>
  <c r="BU60" i="3"/>
  <c r="BA60" i="3"/>
  <c r="BH60" i="3"/>
  <c r="BX60" i="3"/>
  <c r="BO60" i="3"/>
  <c r="BD60" i="3"/>
  <c r="BC60" i="3"/>
  <c r="DB60" i="3" s="1"/>
  <c r="BK60" i="3"/>
  <c r="BY60" i="3"/>
  <c r="CE60" i="3"/>
  <c r="DC60" i="3" s="1"/>
  <c r="CB60" i="3"/>
  <c r="BM60" i="3"/>
  <c r="BJ60" i="3"/>
  <c r="CG60" i="3"/>
  <c r="DE60" i="3" s="1"/>
  <c r="BN60" i="3"/>
  <c r="BG60" i="3"/>
  <c r="BW60" i="3"/>
  <c r="BL60" i="3"/>
  <c r="BP60" i="3"/>
  <c r="BQ60" i="3"/>
  <c r="BR60" i="3"/>
  <c r="CC60" i="3"/>
  <c r="BZ60" i="3"/>
  <c r="CF60" i="3"/>
  <c r="DD60" i="3" s="1"/>
  <c r="CA60" i="3"/>
  <c r="BT60" i="3"/>
  <c r="BB60" i="3"/>
  <c r="DA60" i="3" s="1"/>
  <c r="BE60" i="3"/>
  <c r="BI60" i="3"/>
  <c r="BS60" i="3"/>
  <c r="CD60" i="3"/>
  <c r="E56" i="2"/>
  <c r="G56" i="2"/>
  <c r="I56" i="2"/>
  <c r="B56" i="2"/>
  <c r="A55" i="2"/>
  <c r="C56" i="2"/>
  <c r="F56" i="2"/>
  <c r="H56" i="2"/>
  <c r="D56" i="2"/>
  <c r="AZ55" i="2"/>
  <c r="BA56" i="2"/>
  <c r="AF65" i="3"/>
  <c r="CZ61" i="3"/>
  <c r="AE64" i="3"/>
  <c r="Z64" i="3"/>
  <c r="L64" i="3"/>
  <c r="W64" i="3"/>
  <c r="X64" i="3"/>
  <c r="AC64" i="3"/>
  <c r="AB64" i="3"/>
  <c r="S64" i="3"/>
  <c r="P64" i="3"/>
  <c r="AA64" i="3"/>
  <c r="AD64" i="3"/>
  <c r="U64" i="3"/>
  <c r="O64" i="3"/>
  <c r="V64" i="3"/>
  <c r="Y64" i="3"/>
  <c r="Q64" i="3"/>
  <c r="N64" i="3"/>
  <c r="R64" i="3"/>
  <c r="K64" i="3"/>
  <c r="M64" i="3"/>
  <c r="J64" i="3"/>
  <c r="T64" i="3"/>
  <c r="EM63" i="3"/>
  <c r="BB57" i="2"/>
  <c r="CU61" i="3"/>
  <c r="CJ61" i="3"/>
  <c r="CS61" i="3"/>
  <c r="CK61" i="3"/>
  <c r="CI61" i="3"/>
  <c r="CT61" i="3"/>
  <c r="CV61" i="3"/>
  <c r="CW61" i="3"/>
  <c r="CY61" i="3"/>
  <c r="CO61" i="3"/>
  <c r="CM61" i="3"/>
  <c r="CX61" i="3"/>
  <c r="CL61" i="3"/>
  <c r="CQ61" i="3"/>
  <c r="CP61" i="3"/>
  <c r="CN61" i="3"/>
  <c r="CH61" i="3"/>
  <c r="CR61" i="3"/>
  <c r="BG57" i="2"/>
  <c r="CD57" i="2"/>
  <c r="CC57" i="2"/>
  <c r="BN57" i="2"/>
  <c r="CB57" i="2"/>
  <c r="BU57" i="2"/>
  <c r="BK57" i="2"/>
  <c r="BF57" i="2"/>
  <c r="BD57" i="2"/>
  <c r="BL57" i="2"/>
  <c r="BT57" i="2"/>
  <c r="BX57" i="2"/>
  <c r="BY57" i="2"/>
  <c r="CG57" i="2"/>
  <c r="BQ57" i="2"/>
  <c r="BH57" i="2"/>
  <c r="BO57" i="2"/>
  <c r="BJ57" i="2"/>
  <c r="BS57" i="2"/>
  <c r="BZ57" i="2"/>
  <c r="BE57" i="2"/>
  <c r="BM57" i="2"/>
  <c r="CE57" i="2"/>
  <c r="BR57" i="2"/>
  <c r="CA57" i="2"/>
  <c r="CI57" i="2"/>
  <c r="CH57" i="2"/>
  <c r="BV57" i="2"/>
  <c r="BP57" i="2"/>
  <c r="BC57" i="2"/>
  <c r="BW57" i="2"/>
  <c r="CF57" i="2"/>
  <c r="BI57" i="2"/>
  <c r="AK57" i="2" l="1" a="1"/>
  <c r="AK57" i="2" s="1"/>
  <c r="Y57" i="2" a="1"/>
  <c r="Y57" i="2" s="1"/>
  <c r="L57" i="2" a="1"/>
  <c r="L57" i="2" s="1"/>
  <c r="R57" i="2" a="1"/>
  <c r="R57" i="2" s="1"/>
  <c r="J57" i="2" a="1"/>
  <c r="J57" i="2" s="1"/>
  <c r="U57" i="2" a="1"/>
  <c r="U57" i="2" s="1"/>
  <c r="AH57" i="2" a="1"/>
  <c r="AH57" i="2" s="1"/>
  <c r="S57" i="2" a="1"/>
  <c r="S57" i="2" s="1"/>
  <c r="AD57" i="2" a="1"/>
  <c r="AD57" i="2" s="1"/>
  <c r="V57" i="2" a="1"/>
  <c r="V57" i="2" s="1"/>
  <c r="Q57" i="2" a="1"/>
  <c r="Q57" i="2" s="1"/>
  <c r="AA57" i="2" a="1"/>
  <c r="AA57" i="2" s="1"/>
  <c r="O57" i="2" a="1"/>
  <c r="O57" i="2" s="1"/>
  <c r="AM57" i="2" a="1"/>
  <c r="AM57" i="2" s="1"/>
  <c r="X57" i="2" a="1"/>
  <c r="X57" i="2" s="1"/>
  <c r="AJ57" i="2" a="1"/>
  <c r="AJ57" i="2" s="1"/>
  <c r="AN57" i="2" a="1"/>
  <c r="AN57" i="2" s="1"/>
  <c r="AG57" i="2" a="1"/>
  <c r="AG57" i="2" s="1"/>
  <c r="AO57" i="2" a="1"/>
  <c r="AO57" i="2" s="1"/>
  <c r="AF57" i="2" a="1"/>
  <c r="AF57" i="2" s="1"/>
  <c r="M57" i="2" a="1"/>
  <c r="M57" i="2" s="1"/>
  <c r="N57" i="2" a="1"/>
  <c r="N57" i="2" s="1"/>
  <c r="K57" i="2" a="1"/>
  <c r="K57" i="2" s="1"/>
  <c r="AP57" i="2" a="1"/>
  <c r="AP57" i="2" s="1"/>
  <c r="Z57" i="2" a="1"/>
  <c r="Z57" i="2" s="1"/>
  <c r="P57" i="2" a="1"/>
  <c r="P57" i="2" s="1"/>
  <c r="W57" i="2" a="1"/>
  <c r="W57" i="2" s="1"/>
  <c r="AL57" i="2" a="1"/>
  <c r="AL57" i="2" s="1"/>
  <c r="AC57" i="2" a="1"/>
  <c r="AC57" i="2" s="1"/>
  <c r="T57" i="2" a="1"/>
  <c r="T57" i="2" s="1"/>
  <c r="AB57" i="2" a="1"/>
  <c r="AB57" i="2" s="1"/>
  <c r="AE57" i="2" a="1"/>
  <c r="AE57" i="2" s="1"/>
  <c r="AI57" i="2" a="1"/>
  <c r="AI57" i="2" s="1"/>
  <c r="EH61" i="3"/>
  <c r="DS61" i="3"/>
  <c r="EI61" i="3"/>
  <c r="DN61" i="3"/>
  <c r="EJ61" i="3"/>
  <c r="DU61" i="3"/>
  <c r="EK61" i="3"/>
  <c r="DJ61" i="3"/>
  <c r="ED61" i="3"/>
  <c r="EE61" i="3"/>
  <c r="DO61" i="3"/>
  <c r="DV61" i="3"/>
  <c r="DI61" i="3"/>
  <c r="DY61" i="3"/>
  <c r="DH61" i="3"/>
  <c r="DW61" i="3"/>
  <c r="DK61" i="3"/>
  <c r="EA61" i="3"/>
  <c r="EB61" i="3"/>
  <c r="DR61" i="3"/>
  <c r="DM61" i="3"/>
  <c r="EC61" i="3"/>
  <c r="DP61" i="3"/>
  <c r="DZ61" i="3"/>
  <c r="EL61" i="3"/>
  <c r="DG61" i="3"/>
  <c r="DF61" i="3"/>
  <c r="DL61" i="3"/>
  <c r="DT61" i="3"/>
  <c r="EF61" i="3"/>
  <c r="DQ61" i="3"/>
  <c r="EG61" i="3"/>
  <c r="DX61" i="3"/>
  <c r="AQ58" i="2"/>
  <c r="AZ54" i="2"/>
  <c r="BA55" i="2"/>
  <c r="BC59" i="3"/>
  <c r="DB59" i="3" s="1"/>
  <c r="BK59" i="3"/>
  <c r="BR59" i="3"/>
  <c r="BD59" i="3"/>
  <c r="CB59" i="3"/>
  <c r="BM59" i="3"/>
  <c r="BN59" i="3"/>
  <c r="BL59" i="3"/>
  <c r="BQ59" i="3"/>
  <c r="BP59" i="3"/>
  <c r="CG59" i="3"/>
  <c r="DE59" i="3" s="1"/>
  <c r="CF59" i="3"/>
  <c r="DD59" i="3" s="1"/>
  <c r="BF59" i="3"/>
  <c r="BT59" i="3"/>
  <c r="BB59" i="3"/>
  <c r="DA59" i="3" s="1"/>
  <c r="BJ59" i="3"/>
  <c r="CE59" i="3"/>
  <c r="DC59" i="3" s="1"/>
  <c r="BV59" i="3"/>
  <c r="BE59" i="3"/>
  <c r="BS59" i="3"/>
  <c r="CA59" i="3"/>
  <c r="BH59" i="3"/>
  <c r="BZ59" i="3"/>
  <c r="BY59" i="3"/>
  <c r="BA59" i="3"/>
  <c r="CD59" i="3"/>
  <c r="BI59" i="3"/>
  <c r="BG59" i="3"/>
  <c r="CC59" i="3"/>
  <c r="BX59" i="3"/>
  <c r="BO59" i="3"/>
  <c r="BU59" i="3"/>
  <c r="BW59" i="3"/>
  <c r="EM62" i="3"/>
  <c r="D55" i="2"/>
  <c r="C55" i="2"/>
  <c r="B55" i="2"/>
  <c r="E55" i="2"/>
  <c r="F55" i="2"/>
  <c r="G55" i="2"/>
  <c r="H55" i="2"/>
  <c r="I55" i="2"/>
  <c r="A54" i="2"/>
  <c r="C55" i="3"/>
  <c r="D55" i="3"/>
  <c r="A54" i="3"/>
  <c r="I55" i="3"/>
  <c r="B55" i="3"/>
  <c r="F55" i="3"/>
  <c r="E55" i="3"/>
  <c r="H55" i="3"/>
  <c r="G55" i="3"/>
  <c r="AH65" i="3"/>
  <c r="AG65" i="3"/>
  <c r="AJ65" i="3"/>
  <c r="AM65" i="3"/>
  <c r="AI65" i="3"/>
  <c r="AK65" i="3"/>
  <c r="AL65" i="3"/>
  <c r="V63" i="3"/>
  <c r="AB63" i="3"/>
  <c r="U63" i="3"/>
  <c r="AA63" i="3"/>
  <c r="Z63" i="3"/>
  <c r="K63" i="3"/>
  <c r="Q63" i="3"/>
  <c r="R63" i="3"/>
  <c r="O63" i="3"/>
  <c r="N63" i="3"/>
  <c r="P63" i="3"/>
  <c r="W63" i="3"/>
  <c r="T63" i="3"/>
  <c r="S63" i="3"/>
  <c r="J63" i="3"/>
  <c r="AE63" i="3"/>
  <c r="AD63" i="3"/>
  <c r="X63" i="3"/>
  <c r="M63" i="3"/>
  <c r="L63" i="3"/>
  <c r="AC63" i="3"/>
  <c r="Y63" i="3"/>
  <c r="AF64" i="3"/>
  <c r="BB56" i="2"/>
  <c r="CZ60" i="3"/>
  <c r="BM56" i="2"/>
  <c r="BQ56" i="2"/>
  <c r="BP56" i="2"/>
  <c r="BW56" i="2"/>
  <c r="BV56" i="2"/>
  <c r="BO56" i="2"/>
  <c r="BR56" i="2"/>
  <c r="BY56" i="2"/>
  <c r="BF56" i="2"/>
  <c r="BZ56" i="2"/>
  <c r="BG56" i="2"/>
  <c r="CC56" i="2"/>
  <c r="BS56" i="2"/>
  <c r="CI56" i="2"/>
  <c r="BX56" i="2"/>
  <c r="CA56" i="2"/>
  <c r="BT56" i="2"/>
  <c r="BI56" i="2"/>
  <c r="CG56" i="2"/>
  <c r="BN56" i="2"/>
  <c r="CE56" i="2"/>
  <c r="BH56" i="2"/>
  <c r="CD56" i="2"/>
  <c r="BL56" i="2"/>
  <c r="BC56" i="2"/>
  <c r="BD56" i="2"/>
  <c r="CB56" i="2"/>
  <c r="CH56" i="2"/>
  <c r="BE56" i="2"/>
  <c r="BJ56" i="2"/>
  <c r="BU56" i="2"/>
  <c r="CF56" i="2"/>
  <c r="BK56" i="2"/>
  <c r="CQ60" i="3"/>
  <c r="CJ60" i="3"/>
  <c r="CO60" i="3"/>
  <c r="CN60" i="3"/>
  <c r="CI60" i="3"/>
  <c r="CU60" i="3"/>
  <c r="CK60" i="3"/>
  <c r="CX60" i="3"/>
  <c r="CT60" i="3"/>
  <c r="CH60" i="3"/>
  <c r="CP60" i="3"/>
  <c r="CL60" i="3"/>
  <c r="CS60" i="3"/>
  <c r="CY60" i="3"/>
  <c r="CV60" i="3"/>
  <c r="CM60" i="3"/>
  <c r="CW60" i="3"/>
  <c r="CR60" i="3"/>
  <c r="EM61" i="3" l="1"/>
  <c r="AD61" i="3" s="1"/>
  <c r="DH60" i="3"/>
  <c r="DX60" i="3"/>
  <c r="DU60" i="3"/>
  <c r="DQ60" i="3"/>
  <c r="DJ60" i="3"/>
  <c r="DZ60" i="3"/>
  <c r="DY60" i="3"/>
  <c r="DO60" i="3"/>
  <c r="DL60" i="3"/>
  <c r="EB60" i="3"/>
  <c r="EC60" i="3"/>
  <c r="DW60" i="3"/>
  <c r="EE60" i="3"/>
  <c r="DP60" i="3"/>
  <c r="EL60" i="3"/>
  <c r="EK60" i="3"/>
  <c r="EI60" i="3"/>
  <c r="DT60" i="3"/>
  <c r="EH60" i="3"/>
  <c r="DG60" i="3"/>
  <c r="ED60" i="3"/>
  <c r="DM60" i="3"/>
  <c r="EF60" i="3"/>
  <c r="DF60" i="3"/>
  <c r="EJ60" i="3"/>
  <c r="EG60" i="3"/>
  <c r="DK60" i="3"/>
  <c r="DN60" i="3"/>
  <c r="DS60" i="3"/>
  <c r="DV60" i="3"/>
  <c r="EA60" i="3"/>
  <c r="DR60" i="3"/>
  <c r="DI60" i="3"/>
  <c r="AH56" i="2" a="1"/>
  <c r="AH56" i="2" s="1"/>
  <c r="J56" i="2" a="1"/>
  <c r="J56" i="2" s="1"/>
  <c r="Q56" i="2" a="1"/>
  <c r="Q56" i="2" s="1"/>
  <c r="Y56" i="2" a="1"/>
  <c r="Y56" i="2" s="1"/>
  <c r="AN56" i="2" a="1"/>
  <c r="AN56" i="2" s="1"/>
  <c r="AL56" i="2" a="1"/>
  <c r="AL56" i="2" s="1"/>
  <c r="V56" i="2" a="1"/>
  <c r="V56" i="2" s="1"/>
  <c r="AJ56" i="2" a="1"/>
  <c r="AJ56" i="2" s="1"/>
  <c r="AM56" i="2" a="1"/>
  <c r="AM56" i="2" s="1"/>
  <c r="T56" i="2" a="1"/>
  <c r="T56" i="2" s="1"/>
  <c r="AK56" i="2" a="1"/>
  <c r="AK56" i="2" s="1"/>
  <c r="O56" i="2" a="1"/>
  <c r="O56" i="2" s="1"/>
  <c r="AF56" i="2" a="1"/>
  <c r="AF56" i="2" s="1"/>
  <c r="AI56" i="2" a="1"/>
  <c r="AI56" i="2" s="1"/>
  <c r="N56" i="2" a="1"/>
  <c r="N56" i="2" s="1"/>
  <c r="U56" i="2" a="1"/>
  <c r="U56" i="2" s="1"/>
  <c r="AG56" i="2" a="1"/>
  <c r="AG56" i="2" s="1"/>
  <c r="AD56" i="2" a="1"/>
  <c r="AD56" i="2" s="1"/>
  <c r="K56" i="2" a="1"/>
  <c r="K56" i="2" s="1"/>
  <c r="R56" i="2" a="1"/>
  <c r="R56" i="2" s="1"/>
  <c r="Z56" i="2" a="1"/>
  <c r="Z56" i="2" s="1"/>
  <c r="P56" i="2" a="1"/>
  <c r="P56" i="2" s="1"/>
  <c r="M56" i="2" a="1"/>
  <c r="M56" i="2" s="1"/>
  <c r="X56" i="2" a="1"/>
  <c r="X56" i="2" s="1"/>
  <c r="AE56" i="2" a="1"/>
  <c r="AE56" i="2" s="1"/>
  <c r="AB56" i="2" a="1"/>
  <c r="AB56" i="2" s="1"/>
  <c r="AC56" i="2" a="1"/>
  <c r="AC56" i="2" s="1"/>
  <c r="W56" i="2" a="1"/>
  <c r="W56" i="2" s="1"/>
  <c r="AO56" i="2" a="1"/>
  <c r="AO56" i="2" s="1"/>
  <c r="L56" i="2" a="1"/>
  <c r="L56" i="2" s="1"/>
  <c r="S56" i="2" a="1"/>
  <c r="S56" i="2" s="1"/>
  <c r="AP56" i="2" a="1"/>
  <c r="AP56" i="2" s="1"/>
  <c r="AA56" i="2" a="1"/>
  <c r="AA56" i="2" s="1"/>
  <c r="AZ53" i="2"/>
  <c r="BA54" i="2"/>
  <c r="W62" i="3"/>
  <c r="V62" i="3"/>
  <c r="AA62" i="3"/>
  <c r="R62" i="3"/>
  <c r="L62" i="3"/>
  <c r="S62" i="3"/>
  <c r="O62" i="3"/>
  <c r="Q62" i="3"/>
  <c r="N62" i="3"/>
  <c r="K62" i="3"/>
  <c r="AB62" i="3"/>
  <c r="M62" i="3"/>
  <c r="Z62" i="3"/>
  <c r="Y62" i="3"/>
  <c r="J62" i="3"/>
  <c r="X62" i="3"/>
  <c r="U62" i="3"/>
  <c r="AD62" i="3"/>
  <c r="P62" i="3"/>
  <c r="AC62" i="3"/>
  <c r="T62" i="3"/>
  <c r="AE62" i="3"/>
  <c r="AF63" i="3"/>
  <c r="CZ59" i="3"/>
  <c r="AH64" i="3"/>
  <c r="AI64" i="3"/>
  <c r="AJ64" i="3"/>
  <c r="AL64" i="3"/>
  <c r="AG64" i="3"/>
  <c r="AM64" i="3"/>
  <c r="AK64" i="3"/>
  <c r="BB55" i="2"/>
  <c r="AQ57" i="2"/>
  <c r="R61" i="3"/>
  <c r="U61" i="3"/>
  <c r="AE61" i="3"/>
  <c r="V61" i="3"/>
  <c r="AA61" i="3"/>
  <c r="J61" i="3"/>
  <c r="Z61" i="3"/>
  <c r="O61" i="3"/>
  <c r="N61" i="3"/>
  <c r="S61" i="3"/>
  <c r="K61" i="3"/>
  <c r="I54" i="3"/>
  <c r="C54" i="3"/>
  <c r="B54" i="3"/>
  <c r="D54" i="3"/>
  <c r="G54" i="3"/>
  <c r="H54" i="3"/>
  <c r="A53" i="3"/>
  <c r="F54" i="3"/>
  <c r="E54" i="3"/>
  <c r="CF58" i="3"/>
  <c r="DD58" i="3" s="1"/>
  <c r="BA58" i="3"/>
  <c r="BF58" i="3"/>
  <c r="BK58" i="3"/>
  <c r="BG58" i="3"/>
  <c r="BB58" i="3"/>
  <c r="DA58" i="3" s="1"/>
  <c r="BJ58" i="3"/>
  <c r="BQ58" i="3"/>
  <c r="BP58" i="3"/>
  <c r="BS58" i="3"/>
  <c r="BL58" i="3"/>
  <c r="BZ58" i="3"/>
  <c r="BD58" i="3"/>
  <c r="BT58" i="3"/>
  <c r="BM58" i="3"/>
  <c r="CC58" i="3"/>
  <c r="CB58" i="3"/>
  <c r="BN58" i="3"/>
  <c r="BH58" i="3"/>
  <c r="BO58" i="3"/>
  <c r="CE58" i="3"/>
  <c r="DC58" i="3" s="1"/>
  <c r="BV58" i="3"/>
  <c r="BX58" i="3"/>
  <c r="CA58" i="3"/>
  <c r="BI58" i="3"/>
  <c r="BC58" i="3"/>
  <c r="DB58" i="3" s="1"/>
  <c r="BY58" i="3"/>
  <c r="BE58" i="3"/>
  <c r="BU58" i="3"/>
  <c r="BR58" i="3"/>
  <c r="CD58" i="3"/>
  <c r="CG58" i="3"/>
  <c r="DE58" i="3" s="1"/>
  <c r="BW58" i="3"/>
  <c r="G54" i="2"/>
  <c r="H54" i="2"/>
  <c r="A53" i="2"/>
  <c r="D54" i="2"/>
  <c r="E54" i="2"/>
  <c r="F54" i="2"/>
  <c r="B54" i="2"/>
  <c r="I54" i="2"/>
  <c r="C54" i="2"/>
  <c r="CA55" i="2"/>
  <c r="BP55" i="2"/>
  <c r="BN55" i="2"/>
  <c r="CF55" i="2"/>
  <c r="BY55" i="2"/>
  <c r="BT55" i="2"/>
  <c r="BQ55" i="2"/>
  <c r="CG55" i="2"/>
  <c r="BS55" i="2"/>
  <c r="BD55" i="2"/>
  <c r="BV55" i="2"/>
  <c r="BR55" i="2"/>
  <c r="BO55" i="2"/>
  <c r="BG55" i="2"/>
  <c r="CC55" i="2"/>
  <c r="BX55" i="2"/>
  <c r="BJ55" i="2"/>
  <c r="CD55" i="2"/>
  <c r="CI55" i="2"/>
  <c r="BF55" i="2"/>
  <c r="BE55" i="2"/>
  <c r="BI55" i="2"/>
  <c r="BC55" i="2"/>
  <c r="BH55" i="2"/>
  <c r="BZ55" i="2"/>
  <c r="BK55" i="2"/>
  <c r="BU55" i="2"/>
  <c r="CH55" i="2"/>
  <c r="CB55" i="2"/>
  <c r="CE55" i="2"/>
  <c r="BW55" i="2"/>
  <c r="BM55" i="2"/>
  <c r="BL55" i="2"/>
  <c r="CY59" i="3"/>
  <c r="CS59" i="3"/>
  <c r="CP59" i="3"/>
  <c r="CW59" i="3"/>
  <c r="CJ59" i="3"/>
  <c r="CI59" i="3"/>
  <c r="CQ59" i="3"/>
  <c r="CH59" i="3"/>
  <c r="CU59" i="3"/>
  <c r="CL59" i="3"/>
  <c r="CO59" i="3"/>
  <c r="CV59" i="3"/>
  <c r="CK59" i="3"/>
  <c r="CM59" i="3"/>
  <c r="CN59" i="3"/>
  <c r="CX59" i="3"/>
  <c r="CR59" i="3"/>
  <c r="CT59" i="3"/>
  <c r="Y61" i="3" l="1"/>
  <c r="X61" i="3"/>
  <c r="AC61" i="3"/>
  <c r="Q61" i="3"/>
  <c r="AB61" i="3"/>
  <c r="M61" i="3"/>
  <c r="P61" i="3"/>
  <c r="L61" i="3"/>
  <c r="AF61" i="3" s="1"/>
  <c r="T61" i="3"/>
  <c r="W61" i="3"/>
  <c r="AF62" i="3"/>
  <c r="AM62" i="3" s="1"/>
  <c r="DX59" i="3"/>
  <c r="DY59" i="3"/>
  <c r="DF59" i="3"/>
  <c r="DH59" i="3"/>
  <c r="DZ59" i="3"/>
  <c r="DK59" i="3"/>
  <c r="EA59" i="3"/>
  <c r="DN59" i="3"/>
  <c r="DI59" i="3"/>
  <c r="EB59" i="3"/>
  <c r="DM59" i="3"/>
  <c r="EC59" i="3"/>
  <c r="DJ59" i="3"/>
  <c r="DV59" i="3"/>
  <c r="EL59" i="3"/>
  <c r="DO59" i="3"/>
  <c r="DR59" i="3"/>
  <c r="DP59" i="3"/>
  <c r="EF59" i="3"/>
  <c r="EG59" i="3"/>
  <c r="EI59" i="3"/>
  <c r="EH59" i="3"/>
  <c r="DS59" i="3"/>
  <c r="DT59" i="3"/>
  <c r="DL59" i="3"/>
  <c r="EJ59" i="3"/>
  <c r="DU59" i="3"/>
  <c r="DQ59" i="3"/>
  <c r="DW59" i="3"/>
  <c r="DG59" i="3"/>
  <c r="EK59" i="3"/>
  <c r="EE59" i="3"/>
  <c r="ED59" i="3"/>
  <c r="AM55" i="2" a="1"/>
  <c r="AM55" i="2" s="1"/>
  <c r="T55" i="2" a="1"/>
  <c r="T55" i="2" s="1"/>
  <c r="AA55" i="2" a="1"/>
  <c r="AA55" i="2" s="1"/>
  <c r="AN55" i="2" a="1"/>
  <c r="AN55" i="2" s="1"/>
  <c r="AC55" i="2" a="1"/>
  <c r="AC55" i="2" s="1"/>
  <c r="AK55" i="2" a="1"/>
  <c r="AK55" i="2" s="1"/>
  <c r="X55" i="2" a="1"/>
  <c r="X55" i="2" s="1"/>
  <c r="K55" i="2" a="1"/>
  <c r="K55" i="2" s="1"/>
  <c r="AF55" i="2" a="1"/>
  <c r="AF55" i="2" s="1"/>
  <c r="AJ55" i="2" a="1"/>
  <c r="AJ55" i="2" s="1"/>
  <c r="AI55" i="2" a="1"/>
  <c r="AI55" i="2" s="1"/>
  <c r="M55" i="2" a="1"/>
  <c r="M55" i="2" s="1"/>
  <c r="AP55" i="2" a="1"/>
  <c r="AP55" i="2" s="1"/>
  <c r="U55" i="2" a="1"/>
  <c r="U55" i="2" s="1"/>
  <c r="Y55" i="2" a="1"/>
  <c r="Y55" i="2" s="1"/>
  <c r="S55" i="2" a="1"/>
  <c r="S55" i="2" s="1"/>
  <c r="AD55" i="2" a="1"/>
  <c r="AD55" i="2" s="1"/>
  <c r="AL55" i="2" a="1"/>
  <c r="AL55" i="2" s="1"/>
  <c r="AB55" i="2" a="1"/>
  <c r="AB55" i="2" s="1"/>
  <c r="J55" i="2" a="1"/>
  <c r="J55" i="2" s="1"/>
  <c r="P55" i="2" a="1"/>
  <c r="P55" i="2" s="1"/>
  <c r="W55" i="2" a="1"/>
  <c r="W55" i="2" s="1"/>
  <c r="AE55" i="2" a="1"/>
  <c r="AE55" i="2" s="1"/>
  <c r="R55" i="2" a="1"/>
  <c r="R55" i="2" s="1"/>
  <c r="V55" i="2" a="1"/>
  <c r="V55" i="2" s="1"/>
  <c r="AG55" i="2" a="1"/>
  <c r="AG55" i="2" s="1"/>
  <c r="AO55" i="2" a="1"/>
  <c r="AO55" i="2" s="1"/>
  <c r="L55" i="2" a="1"/>
  <c r="L55" i="2" s="1"/>
  <c r="N55" i="2" a="1"/>
  <c r="N55" i="2" s="1"/>
  <c r="O55" i="2" a="1"/>
  <c r="O55" i="2" s="1"/>
  <c r="Z55" i="2" a="1"/>
  <c r="Z55" i="2" s="1"/>
  <c r="AH55" i="2" a="1"/>
  <c r="AH55" i="2" s="1"/>
  <c r="Q55" i="2" a="1"/>
  <c r="Q55" i="2" s="1"/>
  <c r="AK63" i="3"/>
  <c r="AM63" i="3"/>
  <c r="AJ63" i="3"/>
  <c r="AL63" i="3"/>
  <c r="AI63" i="3"/>
  <c r="AG63" i="3"/>
  <c r="AH63" i="3"/>
  <c r="EM60" i="3"/>
  <c r="CZ58" i="3"/>
  <c r="CD57" i="3"/>
  <c r="BD57" i="3"/>
  <c r="BC57" i="3"/>
  <c r="DB57" i="3" s="1"/>
  <c r="BV57" i="3"/>
  <c r="BK57" i="3"/>
  <c r="BQ57" i="3"/>
  <c r="BF57" i="3"/>
  <c r="CE57" i="3"/>
  <c r="DC57" i="3" s="1"/>
  <c r="CC57" i="3"/>
  <c r="BM57" i="3"/>
  <c r="BR57" i="3"/>
  <c r="BP57" i="3"/>
  <c r="BT57" i="3"/>
  <c r="BI57" i="3"/>
  <c r="CB57" i="3"/>
  <c r="CG57" i="3"/>
  <c r="DE57" i="3" s="1"/>
  <c r="CA57" i="3"/>
  <c r="BJ57" i="3"/>
  <c r="BH57" i="3"/>
  <c r="BL57" i="3"/>
  <c r="BG57" i="3"/>
  <c r="BS57" i="3"/>
  <c r="BX57" i="3"/>
  <c r="BN57" i="3"/>
  <c r="BB57" i="3"/>
  <c r="DA57" i="3" s="1"/>
  <c r="BU57" i="3"/>
  <c r="BZ57" i="3"/>
  <c r="BY57" i="3"/>
  <c r="CF57" i="3"/>
  <c r="DD57" i="3" s="1"/>
  <c r="BW57" i="3"/>
  <c r="BA57" i="3"/>
  <c r="BO57" i="3"/>
  <c r="BE57" i="3"/>
  <c r="F53" i="2"/>
  <c r="G53" i="2"/>
  <c r="A52" i="2"/>
  <c r="I53" i="2"/>
  <c r="C53" i="2"/>
  <c r="B53" i="2"/>
  <c r="D53" i="2"/>
  <c r="E53" i="2"/>
  <c r="H53" i="2"/>
  <c r="BB54" i="2"/>
  <c r="AH62" i="3"/>
  <c r="AI62" i="3"/>
  <c r="AL62" i="3"/>
  <c r="AJ62" i="3"/>
  <c r="AG62" i="3"/>
  <c r="BA53" i="2"/>
  <c r="AZ52" i="2"/>
  <c r="AQ56" i="2"/>
  <c r="G53" i="3"/>
  <c r="A52" i="3"/>
  <c r="I53" i="3"/>
  <c r="E53" i="3"/>
  <c r="B53" i="3"/>
  <c r="C53" i="3"/>
  <c r="H53" i="3"/>
  <c r="D53" i="3"/>
  <c r="F53" i="3"/>
  <c r="CS58" i="3"/>
  <c r="CP58" i="3"/>
  <c r="CW58" i="3"/>
  <c r="CV58" i="3"/>
  <c r="CJ58" i="3"/>
  <c r="CK58" i="3"/>
  <c r="CI58" i="3"/>
  <c r="CO58" i="3"/>
  <c r="CU58" i="3"/>
  <c r="CT58" i="3"/>
  <c r="CM58" i="3"/>
  <c r="CL58" i="3"/>
  <c r="CN58" i="3"/>
  <c r="CH58" i="3"/>
  <c r="CY58" i="3"/>
  <c r="CR58" i="3"/>
  <c r="CQ58" i="3"/>
  <c r="CX58" i="3"/>
  <c r="BP54" i="2"/>
  <c r="BH54" i="2"/>
  <c r="BF54" i="2"/>
  <c r="CE54" i="2"/>
  <c r="BM54" i="2"/>
  <c r="CC54" i="2"/>
  <c r="BW54" i="2"/>
  <c r="BT54" i="2"/>
  <c r="CF54" i="2"/>
  <c r="BZ54" i="2"/>
  <c r="BC54" i="2"/>
  <c r="BI54" i="2"/>
  <c r="BK54" i="2"/>
  <c r="CA54" i="2"/>
  <c r="CD54" i="2"/>
  <c r="BJ54" i="2"/>
  <c r="BN54" i="2"/>
  <c r="BO54" i="2"/>
  <c r="BG54" i="2"/>
  <c r="BL54" i="2"/>
  <c r="BE54" i="2"/>
  <c r="CH54" i="2"/>
  <c r="BD54" i="2"/>
  <c r="BR54" i="2"/>
  <c r="BS54" i="2"/>
  <c r="BX54" i="2"/>
  <c r="BU54" i="2"/>
  <c r="BQ54" i="2"/>
  <c r="CB54" i="2"/>
  <c r="CG54" i="2"/>
  <c r="BY54" i="2"/>
  <c r="BV54" i="2"/>
  <c r="CI54" i="2"/>
  <c r="AH61" i="3" l="1"/>
  <c r="AG61" i="3"/>
  <c r="AK62" i="3"/>
  <c r="AL61" i="3"/>
  <c r="AJ61" i="3"/>
  <c r="AK61" i="3"/>
  <c r="AM61" i="3"/>
  <c r="AI61" i="3"/>
  <c r="X54" i="2" a="1"/>
  <c r="X54" i="2" s="1"/>
  <c r="W54" i="2" a="1"/>
  <c r="W54" i="2" s="1"/>
  <c r="K54" i="2" a="1"/>
  <c r="K54" i="2" s="1"/>
  <c r="O54" i="2" a="1"/>
  <c r="O54" i="2" s="1"/>
  <c r="Z54" i="2" a="1"/>
  <c r="Z54" i="2" s="1"/>
  <c r="AK54" i="2" a="1"/>
  <c r="AK54" i="2" s="1"/>
  <c r="P54" i="2" a="1"/>
  <c r="P54" i="2" s="1"/>
  <c r="AO54" i="2" a="1"/>
  <c r="AO54" i="2" s="1"/>
  <c r="AD54" i="2" a="1"/>
  <c r="AD54" i="2" s="1"/>
  <c r="Q54" i="2" a="1"/>
  <c r="Q54" i="2" s="1"/>
  <c r="L54" i="2" a="1"/>
  <c r="L54" i="2" s="1"/>
  <c r="AB54" i="2" a="1"/>
  <c r="AB54" i="2" s="1"/>
  <c r="AA54" i="2" a="1"/>
  <c r="AA54" i="2" s="1"/>
  <c r="AL54" i="2" a="1"/>
  <c r="AL54" i="2" s="1"/>
  <c r="T54" i="2" a="1"/>
  <c r="T54" i="2" s="1"/>
  <c r="AE54" i="2" a="1"/>
  <c r="AE54" i="2" s="1"/>
  <c r="Y54" i="2" a="1"/>
  <c r="Y54" i="2" s="1"/>
  <c r="M54" i="2" a="1"/>
  <c r="M54" i="2" s="1"/>
  <c r="S54" i="2" a="1"/>
  <c r="S54" i="2" s="1"/>
  <c r="AH54" i="2" a="1"/>
  <c r="AH54" i="2" s="1"/>
  <c r="J54" i="2" a="1"/>
  <c r="J54" i="2" s="1"/>
  <c r="AC54" i="2" a="1"/>
  <c r="AC54" i="2" s="1"/>
  <c r="AJ54" i="2" a="1"/>
  <c r="AJ54" i="2" s="1"/>
  <c r="AI54" i="2" a="1"/>
  <c r="AI54" i="2" s="1"/>
  <c r="U54" i="2" a="1"/>
  <c r="U54" i="2" s="1"/>
  <c r="V54" i="2" a="1"/>
  <c r="V54" i="2" s="1"/>
  <c r="AG54" i="2" a="1"/>
  <c r="AG54" i="2" s="1"/>
  <c r="AN54" i="2" a="1"/>
  <c r="AN54" i="2" s="1"/>
  <c r="R54" i="2" a="1"/>
  <c r="R54" i="2" s="1"/>
  <c r="AP54" i="2" a="1"/>
  <c r="AP54" i="2" s="1"/>
  <c r="N54" i="2" a="1"/>
  <c r="N54" i="2" s="1"/>
  <c r="AF54" i="2" a="1"/>
  <c r="AF54" i="2" s="1"/>
  <c r="AM54" i="2" a="1"/>
  <c r="AM54" i="2" s="1"/>
  <c r="DY58" i="3"/>
  <c r="DJ58" i="3"/>
  <c r="DZ58" i="3"/>
  <c r="EL58" i="3"/>
  <c r="EA58" i="3"/>
  <c r="DL58" i="3"/>
  <c r="EB58" i="3"/>
  <c r="EH58" i="3"/>
  <c r="EC58" i="3"/>
  <c r="DF58" i="3"/>
  <c r="DV58" i="3"/>
  <c r="DK58" i="3"/>
  <c r="EG58" i="3"/>
  <c r="DR58" i="3"/>
  <c r="DU58" i="3"/>
  <c r="EJ58" i="3"/>
  <c r="EI58" i="3"/>
  <c r="DT58" i="3"/>
  <c r="DI58" i="3"/>
  <c r="EK58" i="3"/>
  <c r="DN58" i="3"/>
  <c r="ED58" i="3"/>
  <c r="DG58" i="3"/>
  <c r="DP58" i="3"/>
  <c r="DX58" i="3"/>
  <c r="EF58" i="3"/>
  <c r="DQ58" i="3"/>
  <c r="DS58" i="3"/>
  <c r="DW58" i="3"/>
  <c r="DM58" i="3"/>
  <c r="EE58" i="3"/>
  <c r="DO58" i="3"/>
  <c r="DH58" i="3"/>
  <c r="AZ51" i="2"/>
  <c r="BA52" i="2"/>
  <c r="I52" i="2"/>
  <c r="C52" i="2"/>
  <c r="H52" i="2"/>
  <c r="B52" i="2"/>
  <c r="D52" i="2"/>
  <c r="A51" i="2"/>
  <c r="E52" i="2"/>
  <c r="F52" i="2"/>
  <c r="G52" i="2"/>
  <c r="G52" i="3"/>
  <c r="I52" i="3"/>
  <c r="C52" i="3"/>
  <c r="H52" i="3"/>
  <c r="F52" i="3"/>
  <c r="A51" i="3"/>
  <c r="E52" i="3"/>
  <c r="B52" i="3"/>
  <c r="D52" i="3"/>
  <c r="BB53" i="2"/>
  <c r="AQ55" i="2"/>
  <c r="EM59" i="3"/>
  <c r="Y60" i="3"/>
  <c r="S60" i="3"/>
  <c r="R60" i="3"/>
  <c r="K60" i="3"/>
  <c r="U60" i="3"/>
  <c r="W60" i="3"/>
  <c r="Q60" i="3"/>
  <c r="AE60" i="3"/>
  <c r="O60" i="3"/>
  <c r="N60" i="3"/>
  <c r="M60" i="3"/>
  <c r="AD60" i="3"/>
  <c r="AA60" i="3"/>
  <c r="T60" i="3"/>
  <c r="AB60" i="3"/>
  <c r="X60" i="3"/>
  <c r="Z60" i="3"/>
  <c r="V60" i="3"/>
  <c r="AC60" i="3"/>
  <c r="P60" i="3"/>
  <c r="L60" i="3"/>
  <c r="J60" i="3"/>
  <c r="BK56" i="3"/>
  <c r="BI56" i="3"/>
  <c r="BN56" i="3"/>
  <c r="CF56" i="3"/>
  <c r="DD56" i="3" s="1"/>
  <c r="BU56" i="3"/>
  <c r="BR56" i="3"/>
  <c r="BH56" i="3"/>
  <c r="BM56" i="3"/>
  <c r="BA56" i="3"/>
  <c r="BF56" i="3"/>
  <c r="CG56" i="3"/>
  <c r="DE56" i="3" s="1"/>
  <c r="BB56" i="3"/>
  <c r="DA56" i="3" s="1"/>
  <c r="BJ56" i="3"/>
  <c r="CD56" i="3"/>
  <c r="BL56" i="3"/>
  <c r="BC56" i="3"/>
  <c r="DB56" i="3" s="1"/>
  <c r="BS56" i="3"/>
  <c r="BQ56" i="3"/>
  <c r="BV56" i="3"/>
  <c r="BT56" i="3"/>
  <c r="BY56" i="3"/>
  <c r="BG56" i="3"/>
  <c r="CE56" i="3"/>
  <c r="DC56" i="3" s="1"/>
  <c r="BO56" i="3"/>
  <c r="BE56" i="3"/>
  <c r="CB56" i="3"/>
  <c r="CC56" i="3"/>
  <c r="BW56" i="3"/>
  <c r="BP56" i="3"/>
  <c r="CA56" i="3"/>
  <c r="BX56" i="3"/>
  <c r="BZ56" i="3"/>
  <c r="BD56" i="3"/>
  <c r="CZ57" i="3"/>
  <c r="BQ53" i="2"/>
  <c r="CA53" i="2"/>
  <c r="BG53" i="2"/>
  <c r="BZ53" i="2"/>
  <c r="BH53" i="2"/>
  <c r="BV53" i="2"/>
  <c r="BO53" i="2"/>
  <c r="CB53" i="2"/>
  <c r="BK53" i="2"/>
  <c r="CH53" i="2"/>
  <c r="CI53" i="2"/>
  <c r="BW53" i="2"/>
  <c r="BD53" i="2"/>
  <c r="CC53" i="2"/>
  <c r="BJ53" i="2"/>
  <c r="BE53" i="2"/>
  <c r="BC53" i="2"/>
  <c r="BL53" i="2"/>
  <c r="CG53" i="2"/>
  <c r="BM53" i="2"/>
  <c r="BU53" i="2"/>
  <c r="BS53" i="2"/>
  <c r="BT53" i="2"/>
  <c r="BX53" i="2"/>
  <c r="BP53" i="2"/>
  <c r="BY53" i="2"/>
  <c r="BI53" i="2"/>
  <c r="CF53" i="2"/>
  <c r="BF53" i="2"/>
  <c r="BR53" i="2"/>
  <c r="CD53" i="2"/>
  <c r="BN53" i="2"/>
  <c r="CE53" i="2"/>
  <c r="CQ57" i="3"/>
  <c r="CI57" i="3"/>
  <c r="CK57" i="3"/>
  <c r="CX57" i="3"/>
  <c r="CS57" i="3"/>
  <c r="CJ57" i="3"/>
  <c r="CV57" i="3"/>
  <c r="CU57" i="3"/>
  <c r="CO57" i="3"/>
  <c r="CW57" i="3"/>
  <c r="CY57" i="3"/>
  <c r="CT57" i="3"/>
  <c r="CN57" i="3"/>
  <c r="CP57" i="3"/>
  <c r="CR57" i="3"/>
  <c r="CM57" i="3"/>
  <c r="CH57" i="3"/>
  <c r="CL57" i="3"/>
  <c r="DT57" i="3" l="1"/>
  <c r="EJ57" i="3"/>
  <c r="DU57" i="3"/>
  <c r="DY57" i="3"/>
  <c r="EK57" i="3"/>
  <c r="DN57" i="3"/>
  <c r="ED57" i="3"/>
  <c r="DG57" i="3"/>
  <c r="DF57" i="3"/>
  <c r="DH57" i="3"/>
  <c r="DX57" i="3"/>
  <c r="DI57" i="3"/>
  <c r="DO57" i="3"/>
  <c r="DJ57" i="3"/>
  <c r="DZ57" i="3"/>
  <c r="DS57" i="3"/>
  <c r="EG57" i="3"/>
  <c r="EB57" i="3"/>
  <c r="DM57" i="3"/>
  <c r="DW57" i="3"/>
  <c r="EA57" i="3"/>
  <c r="DV57" i="3"/>
  <c r="EL57" i="3"/>
  <c r="EE57" i="3"/>
  <c r="EI57" i="3"/>
  <c r="DP57" i="3"/>
  <c r="EF57" i="3"/>
  <c r="DQ57" i="3"/>
  <c r="DK57" i="3"/>
  <c r="DR57" i="3"/>
  <c r="EH57" i="3"/>
  <c r="DL57" i="3"/>
  <c r="EC57" i="3"/>
  <c r="Z53" i="2" a="1"/>
  <c r="Z53" i="2" s="1"/>
  <c r="AM53" i="2" a="1"/>
  <c r="AM53" i="2" s="1"/>
  <c r="M53" i="2" a="1"/>
  <c r="M53" i="2" s="1"/>
  <c r="S53" i="2" a="1"/>
  <c r="S53" i="2" s="1"/>
  <c r="AI53" i="2" a="1"/>
  <c r="AI53" i="2" s="1"/>
  <c r="Q53" i="2" a="1"/>
  <c r="Q53" i="2" s="1"/>
  <c r="L53" i="2" a="1"/>
  <c r="L53" i="2" s="1"/>
  <c r="AF53" i="2" a="1"/>
  <c r="AF53" i="2" s="1"/>
  <c r="K53" i="2" a="1"/>
  <c r="K53" i="2" s="1"/>
  <c r="AP53" i="2" a="1"/>
  <c r="AP53" i="2" s="1"/>
  <c r="W53" i="2" a="1"/>
  <c r="W53" i="2" s="1"/>
  <c r="AL53" i="2" a="1"/>
  <c r="AL53" i="2" s="1"/>
  <c r="AH53" i="2" a="1"/>
  <c r="AH53" i="2" s="1"/>
  <c r="P53" i="2" a="1"/>
  <c r="P53" i="2" s="1"/>
  <c r="Y53" i="2" a="1"/>
  <c r="Y53" i="2" s="1"/>
  <c r="AN53" i="2" a="1"/>
  <c r="AN53" i="2" s="1"/>
  <c r="X53" i="2" a="1"/>
  <c r="X53" i="2" s="1"/>
  <c r="AO53" i="2" a="1"/>
  <c r="AO53" i="2" s="1"/>
  <c r="AJ53" i="2" a="1"/>
  <c r="AJ53" i="2" s="1"/>
  <c r="AG53" i="2" a="1"/>
  <c r="AG53" i="2" s="1"/>
  <c r="U53" i="2" a="1"/>
  <c r="U53" i="2" s="1"/>
  <c r="R53" i="2" a="1"/>
  <c r="R53" i="2" s="1"/>
  <c r="AC53" i="2" a="1"/>
  <c r="AC53" i="2" s="1"/>
  <c r="AB53" i="2" a="1"/>
  <c r="AB53" i="2" s="1"/>
  <c r="N53" i="2" a="1"/>
  <c r="N53" i="2" s="1"/>
  <c r="V53" i="2" a="1"/>
  <c r="V53" i="2" s="1"/>
  <c r="AK53" i="2" a="1"/>
  <c r="AK53" i="2" s="1"/>
  <c r="J53" i="2" a="1"/>
  <c r="J53" i="2" s="1"/>
  <c r="AE53" i="2" a="1"/>
  <c r="AE53" i="2" s="1"/>
  <c r="AD53" i="2" a="1"/>
  <c r="AD53" i="2" s="1"/>
  <c r="O53" i="2" a="1"/>
  <c r="O53" i="2" s="1"/>
  <c r="T53" i="2" a="1"/>
  <c r="T53" i="2" s="1"/>
  <c r="AA53" i="2" a="1"/>
  <c r="AA53" i="2" s="1"/>
  <c r="CZ56" i="3"/>
  <c r="AQ54" i="2"/>
  <c r="W59" i="3"/>
  <c r="Y59" i="3"/>
  <c r="M59" i="3"/>
  <c r="Q59" i="3"/>
  <c r="S59" i="3"/>
  <c r="Z59" i="3"/>
  <c r="P59" i="3"/>
  <c r="R59" i="3"/>
  <c r="X59" i="3"/>
  <c r="AC59" i="3"/>
  <c r="O59" i="3"/>
  <c r="T59" i="3"/>
  <c r="K59" i="3"/>
  <c r="AB59" i="3"/>
  <c r="L59" i="3"/>
  <c r="U59" i="3"/>
  <c r="AE59" i="3"/>
  <c r="J59" i="3"/>
  <c r="V59" i="3"/>
  <c r="AD59" i="3"/>
  <c r="AA59" i="3"/>
  <c r="N59" i="3"/>
  <c r="BB52" i="2"/>
  <c r="AZ50" i="2"/>
  <c r="BA51" i="2"/>
  <c r="EM58" i="3"/>
  <c r="BZ55" i="3"/>
  <c r="BP55" i="3"/>
  <c r="BD55" i="3"/>
  <c r="BU55" i="3"/>
  <c r="CA55" i="3"/>
  <c r="BL55" i="3"/>
  <c r="BY55" i="3"/>
  <c r="CE55" i="3"/>
  <c r="DC55" i="3" s="1"/>
  <c r="BB55" i="3"/>
  <c r="DA55" i="3" s="1"/>
  <c r="BJ55" i="3"/>
  <c r="BH55" i="3"/>
  <c r="CD55" i="3"/>
  <c r="CF55" i="3"/>
  <c r="DD55" i="3" s="1"/>
  <c r="BE55" i="3"/>
  <c r="BQ55" i="3"/>
  <c r="BX55" i="3"/>
  <c r="BC55" i="3"/>
  <c r="DB55" i="3" s="1"/>
  <c r="BG55" i="3"/>
  <c r="BR55" i="3"/>
  <c r="CG55" i="3"/>
  <c r="DE55" i="3" s="1"/>
  <c r="BS55" i="3"/>
  <c r="BA55" i="3"/>
  <c r="BK55" i="3"/>
  <c r="BI55" i="3"/>
  <c r="BF55" i="3"/>
  <c r="BN55" i="3"/>
  <c r="BM55" i="3"/>
  <c r="BT55" i="3"/>
  <c r="BV55" i="3"/>
  <c r="CB55" i="3"/>
  <c r="CC55" i="3"/>
  <c r="BO55" i="3"/>
  <c r="BW55" i="3"/>
  <c r="H51" i="3"/>
  <c r="F51" i="3"/>
  <c r="E51" i="3"/>
  <c r="I51" i="3"/>
  <c r="D51" i="3"/>
  <c r="A50" i="3"/>
  <c r="G51" i="3"/>
  <c r="C51" i="3"/>
  <c r="B51" i="3"/>
  <c r="AF60" i="3"/>
  <c r="F51" i="2"/>
  <c r="C51" i="2"/>
  <c r="G51" i="2"/>
  <c r="I51" i="2"/>
  <c r="B51" i="2"/>
  <c r="D51" i="2"/>
  <c r="H51" i="2"/>
  <c r="E51" i="2"/>
  <c r="A50" i="2"/>
  <c r="CF52" i="2"/>
  <c r="BS52" i="2"/>
  <c r="CA52" i="2"/>
  <c r="BY52" i="2"/>
  <c r="BJ52" i="2"/>
  <c r="BW52" i="2"/>
  <c r="BG52" i="2"/>
  <c r="BC52" i="2"/>
  <c r="BN52" i="2"/>
  <c r="CG52" i="2"/>
  <c r="BZ52" i="2"/>
  <c r="BF52" i="2"/>
  <c r="BX52" i="2"/>
  <c r="CH52" i="2"/>
  <c r="CD52" i="2"/>
  <c r="CE52" i="2"/>
  <c r="BU52" i="2"/>
  <c r="BQ52" i="2"/>
  <c r="BK52" i="2"/>
  <c r="BR52" i="2"/>
  <c r="CC52" i="2"/>
  <c r="BI52" i="2"/>
  <c r="CI52" i="2"/>
  <c r="BV52" i="2"/>
  <c r="BD52" i="2"/>
  <c r="BP52" i="2"/>
  <c r="BL52" i="2"/>
  <c r="BO52" i="2"/>
  <c r="BH52" i="2"/>
  <c r="BT52" i="2"/>
  <c r="BM52" i="2"/>
  <c r="CB52" i="2"/>
  <c r="BE52" i="2"/>
  <c r="CH56" i="3"/>
  <c r="CN56" i="3"/>
  <c r="CQ56" i="3"/>
  <c r="CT56" i="3"/>
  <c r="CV56" i="3"/>
  <c r="CL56" i="3"/>
  <c r="CX56" i="3"/>
  <c r="CP56" i="3"/>
  <c r="CW56" i="3"/>
  <c r="CY56" i="3"/>
  <c r="CJ56" i="3"/>
  <c r="CO56" i="3"/>
  <c r="CM56" i="3"/>
  <c r="CK56" i="3"/>
  <c r="CU56" i="3"/>
  <c r="CR56" i="3"/>
  <c r="CS56" i="3"/>
  <c r="CI56" i="3"/>
  <c r="DH56" i="3" l="1"/>
  <c r="DX56" i="3"/>
  <c r="EA56" i="3"/>
  <c r="EC56" i="3"/>
  <c r="DF56" i="3"/>
  <c r="DV56" i="3"/>
  <c r="EK56" i="3"/>
  <c r="DQ56" i="3"/>
  <c r="EB56" i="3"/>
  <c r="EL56" i="3"/>
  <c r="DU56" i="3"/>
  <c r="DM56" i="3"/>
  <c r="DJ56" i="3"/>
  <c r="DP56" i="3"/>
  <c r="DS56" i="3"/>
  <c r="DW56" i="3"/>
  <c r="DL56" i="3"/>
  <c r="EH56" i="3"/>
  <c r="DG56" i="3"/>
  <c r="EE56" i="3"/>
  <c r="DO56" i="3"/>
  <c r="EJ56" i="3"/>
  <c r="DZ56" i="3"/>
  <c r="DR56" i="3"/>
  <c r="ED56" i="3"/>
  <c r="EF56" i="3"/>
  <c r="DT56" i="3"/>
  <c r="DI56" i="3"/>
  <c r="DY56" i="3"/>
  <c r="DK56" i="3"/>
  <c r="DN56" i="3"/>
  <c r="EG56" i="3"/>
  <c r="EI56" i="3"/>
  <c r="AL52" i="2" a="1"/>
  <c r="AL52" i="2" s="1"/>
  <c r="W52" i="2" a="1"/>
  <c r="W52" i="2" s="1"/>
  <c r="AD52" i="2" a="1"/>
  <c r="AD52" i="2" s="1"/>
  <c r="M52" i="2" a="1"/>
  <c r="M52" i="2" s="1"/>
  <c r="Y52" i="2" a="1"/>
  <c r="Y52" i="2" s="1"/>
  <c r="S52" i="2" a="1"/>
  <c r="S52" i="2" s="1"/>
  <c r="AH52" i="2" a="1"/>
  <c r="AH52" i="2" s="1"/>
  <c r="AJ52" i="2" a="1"/>
  <c r="AJ52" i="2" s="1"/>
  <c r="O52" i="2" a="1"/>
  <c r="O52" i="2" s="1"/>
  <c r="AI52" i="2" a="1"/>
  <c r="AI52" i="2" s="1"/>
  <c r="P52" i="2" a="1"/>
  <c r="P52" i="2" s="1"/>
  <c r="AO52" i="2" a="1"/>
  <c r="AO52" i="2" s="1"/>
  <c r="N52" i="2" a="1"/>
  <c r="N52" i="2" s="1"/>
  <c r="AC52" i="2" a="1"/>
  <c r="AC52" i="2" s="1"/>
  <c r="X52" i="2" a="1"/>
  <c r="X52" i="2" s="1"/>
  <c r="U52" i="2" a="1"/>
  <c r="U52" i="2" s="1"/>
  <c r="K52" i="2" a="1"/>
  <c r="K52" i="2" s="1"/>
  <c r="Z52" i="2" a="1"/>
  <c r="Z52" i="2" s="1"/>
  <c r="AK52" i="2" a="1"/>
  <c r="AK52" i="2" s="1"/>
  <c r="AN52" i="2" a="1"/>
  <c r="AN52" i="2" s="1"/>
  <c r="Q52" i="2" a="1"/>
  <c r="Q52" i="2" s="1"/>
  <c r="AE52" i="2" a="1"/>
  <c r="AE52" i="2" s="1"/>
  <c r="AA52" i="2" a="1"/>
  <c r="AA52" i="2" s="1"/>
  <c r="AF52" i="2" a="1"/>
  <c r="AF52" i="2" s="1"/>
  <c r="AM52" i="2" a="1"/>
  <c r="AM52" i="2" s="1"/>
  <c r="J52" i="2" a="1"/>
  <c r="J52" i="2" s="1"/>
  <c r="R52" i="2" a="1"/>
  <c r="R52" i="2" s="1"/>
  <c r="L52" i="2" a="1"/>
  <c r="L52" i="2" s="1"/>
  <c r="AB52" i="2" a="1"/>
  <c r="AB52" i="2" s="1"/>
  <c r="AP52" i="2" a="1"/>
  <c r="AP52" i="2" s="1"/>
  <c r="V52" i="2" a="1"/>
  <c r="V52" i="2" s="1"/>
  <c r="AG52" i="2" a="1"/>
  <c r="AG52" i="2" s="1"/>
  <c r="T52" i="2" a="1"/>
  <c r="T52" i="2" s="1"/>
  <c r="AE58" i="3"/>
  <c r="O58" i="3"/>
  <c r="AC58" i="3"/>
  <c r="W58" i="3"/>
  <c r="Y58" i="3"/>
  <c r="K58" i="3"/>
  <c r="AB58" i="3"/>
  <c r="V58" i="3"/>
  <c r="P58" i="3"/>
  <c r="J58" i="3"/>
  <c r="N58" i="3"/>
  <c r="U58" i="3"/>
  <c r="AA58" i="3"/>
  <c r="T58" i="3"/>
  <c r="M58" i="3"/>
  <c r="R58" i="3"/>
  <c r="S58" i="3"/>
  <c r="Q58" i="3"/>
  <c r="Z58" i="3"/>
  <c r="AD58" i="3"/>
  <c r="L58" i="3"/>
  <c r="X58" i="3"/>
  <c r="D50" i="3"/>
  <c r="A49" i="3"/>
  <c r="F50" i="3"/>
  <c r="I50" i="3"/>
  <c r="B50" i="3"/>
  <c r="H50" i="3"/>
  <c r="E50" i="3"/>
  <c r="C50" i="3"/>
  <c r="G50" i="3"/>
  <c r="BB51" i="2"/>
  <c r="CZ55" i="3"/>
  <c r="AZ49" i="2"/>
  <c r="BA50" i="2"/>
  <c r="CD54" i="3"/>
  <c r="BO54" i="3"/>
  <c r="BD54" i="3"/>
  <c r="BI54" i="3"/>
  <c r="BQ54" i="3"/>
  <c r="BX54" i="3"/>
  <c r="BJ54" i="3"/>
  <c r="BL54" i="3"/>
  <c r="BR54" i="3"/>
  <c r="BT54" i="3"/>
  <c r="BB54" i="3"/>
  <c r="DA54" i="3" s="1"/>
  <c r="BS54" i="3"/>
  <c r="BZ54" i="3"/>
  <c r="BV54" i="3"/>
  <c r="BE54" i="3"/>
  <c r="BU54" i="3"/>
  <c r="CC54" i="3"/>
  <c r="BP54" i="3"/>
  <c r="BG54" i="3"/>
  <c r="BW54" i="3"/>
  <c r="BF54" i="3"/>
  <c r="BY54" i="3"/>
  <c r="CF54" i="3"/>
  <c r="DD54" i="3" s="1"/>
  <c r="CG54" i="3"/>
  <c r="DE54" i="3" s="1"/>
  <c r="BN54" i="3"/>
  <c r="BC54" i="3"/>
  <c r="DB54" i="3" s="1"/>
  <c r="BK54" i="3"/>
  <c r="CA54" i="3"/>
  <c r="CE54" i="3"/>
  <c r="DC54" i="3" s="1"/>
  <c r="BH54" i="3"/>
  <c r="BA54" i="3"/>
  <c r="CB54" i="3"/>
  <c r="BM54" i="3"/>
  <c r="H50" i="2"/>
  <c r="I50" i="2"/>
  <c r="D50" i="2"/>
  <c r="E50" i="2"/>
  <c r="A49" i="2"/>
  <c r="C50" i="2"/>
  <c r="B50" i="2"/>
  <c r="F50" i="2"/>
  <c r="G50" i="2"/>
  <c r="AQ53" i="2"/>
  <c r="AL60" i="3"/>
  <c r="AI60" i="3"/>
  <c r="AK60" i="3"/>
  <c r="AJ60" i="3"/>
  <c r="AH60" i="3"/>
  <c r="AG60" i="3"/>
  <c r="AM60" i="3"/>
  <c r="AF59" i="3"/>
  <c r="EM57" i="3"/>
  <c r="BK51" i="2"/>
  <c r="CD51" i="2"/>
  <c r="CF51" i="2"/>
  <c r="BE51" i="2"/>
  <c r="BC51" i="2"/>
  <c r="CA51" i="2"/>
  <c r="BY51" i="2"/>
  <c r="BW51" i="2"/>
  <c r="BD51" i="2"/>
  <c r="BJ51" i="2"/>
  <c r="BX51" i="2"/>
  <c r="BL51" i="2"/>
  <c r="BU51" i="2"/>
  <c r="BP51" i="2"/>
  <c r="BV51" i="2"/>
  <c r="BZ51" i="2"/>
  <c r="BQ51" i="2"/>
  <c r="CH51" i="2"/>
  <c r="CE51" i="2"/>
  <c r="BT51" i="2"/>
  <c r="CB51" i="2"/>
  <c r="CC51" i="2"/>
  <c r="CG51" i="2"/>
  <c r="BN51" i="2"/>
  <c r="BH51" i="2"/>
  <c r="BS51" i="2"/>
  <c r="BG51" i="2"/>
  <c r="BR51" i="2"/>
  <c r="BO51" i="2"/>
  <c r="CI51" i="2"/>
  <c r="BF51" i="2"/>
  <c r="BI51" i="2"/>
  <c r="BM51" i="2"/>
  <c r="CM55" i="3"/>
  <c r="CR55" i="3"/>
  <c r="CX55" i="3"/>
  <c r="CK55" i="3"/>
  <c r="CI55" i="3"/>
  <c r="CP55" i="3"/>
  <c r="CH55" i="3"/>
  <c r="CO55" i="3"/>
  <c r="CU55" i="3"/>
  <c r="CW55" i="3"/>
  <c r="CQ55" i="3"/>
  <c r="CY55" i="3"/>
  <c r="CT55" i="3"/>
  <c r="CV55" i="3"/>
  <c r="CL55" i="3"/>
  <c r="CJ55" i="3"/>
  <c r="CN55" i="3"/>
  <c r="CS55" i="3"/>
  <c r="AQ52" i="2" l="1"/>
  <c r="BV52" i="3" s="1"/>
  <c r="DY55" i="3"/>
  <c r="ED55" i="3"/>
  <c r="DN55" i="3"/>
  <c r="DT55" i="3"/>
  <c r="DI55" i="3"/>
  <c r="EC55" i="3"/>
  <c r="EL55" i="3"/>
  <c r="DV55" i="3"/>
  <c r="DO55" i="3"/>
  <c r="DF55" i="3"/>
  <c r="EH55" i="3"/>
  <c r="DM55" i="3"/>
  <c r="DQ55" i="3"/>
  <c r="EE55" i="3"/>
  <c r="DH55" i="3"/>
  <c r="DX55" i="3"/>
  <c r="DS55" i="3"/>
  <c r="EG55" i="3"/>
  <c r="DK55" i="3"/>
  <c r="EF55" i="3"/>
  <c r="DU55" i="3"/>
  <c r="EI55" i="3"/>
  <c r="DP55" i="3"/>
  <c r="DJ55" i="3"/>
  <c r="DR55" i="3"/>
  <c r="DG55" i="3"/>
  <c r="EB55" i="3"/>
  <c r="DW55" i="3"/>
  <c r="EA55" i="3"/>
  <c r="EJ55" i="3"/>
  <c r="EK55" i="3"/>
  <c r="DZ55" i="3"/>
  <c r="DL55" i="3"/>
  <c r="V51" i="2" a="1"/>
  <c r="V51" i="2" s="1"/>
  <c r="W51" i="2" a="1"/>
  <c r="W51" i="2" s="1"/>
  <c r="M51" i="2" a="1"/>
  <c r="M51" i="2" s="1"/>
  <c r="Q51" i="2" a="1"/>
  <c r="Q51" i="2" s="1"/>
  <c r="U51" i="2" a="1"/>
  <c r="U51" i="2" s="1"/>
  <c r="N51" i="2" a="1"/>
  <c r="N51" i="2" s="1"/>
  <c r="P51" i="2" a="1"/>
  <c r="P51" i="2" s="1"/>
  <c r="AE51" i="2" a="1"/>
  <c r="AE51" i="2" s="1"/>
  <c r="Y51" i="2" a="1"/>
  <c r="Y51" i="2" s="1"/>
  <c r="K51" i="2" a="1"/>
  <c r="K51" i="2" s="1"/>
  <c r="O51" i="2" a="1"/>
  <c r="O51" i="2" s="1"/>
  <c r="AI51" i="2" a="1"/>
  <c r="AI51" i="2" s="1"/>
  <c r="AF51" i="2" a="1"/>
  <c r="AF51" i="2" s="1"/>
  <c r="L51" i="2" a="1"/>
  <c r="L51" i="2" s="1"/>
  <c r="AN51" i="2" a="1"/>
  <c r="AN51" i="2" s="1"/>
  <c r="T51" i="2" a="1"/>
  <c r="T51" i="2" s="1"/>
  <c r="AC51" i="2" a="1"/>
  <c r="AC51" i="2" s="1"/>
  <c r="AP51" i="2" a="1"/>
  <c r="AP51" i="2" s="1"/>
  <c r="AL51" i="2" a="1"/>
  <c r="AL51" i="2" s="1"/>
  <c r="AO51" i="2" a="1"/>
  <c r="AO51" i="2" s="1"/>
  <c r="AH51" i="2" a="1"/>
  <c r="AH51" i="2" s="1"/>
  <c r="AG51" i="2" a="1"/>
  <c r="AG51" i="2" s="1"/>
  <c r="AA51" i="2" a="1"/>
  <c r="AA51" i="2" s="1"/>
  <c r="AB51" i="2" a="1"/>
  <c r="AB51" i="2" s="1"/>
  <c r="Z51" i="2" a="1"/>
  <c r="Z51" i="2" s="1"/>
  <c r="AJ51" i="2" a="1"/>
  <c r="AJ51" i="2" s="1"/>
  <c r="X51" i="2" a="1"/>
  <c r="X51" i="2" s="1"/>
  <c r="AD51" i="2" a="1"/>
  <c r="AD51" i="2" s="1"/>
  <c r="J51" i="2" a="1"/>
  <c r="J51" i="2" s="1"/>
  <c r="R51" i="2" a="1"/>
  <c r="R51" i="2" s="1"/>
  <c r="AM51" i="2" a="1"/>
  <c r="AM51" i="2" s="1"/>
  <c r="AK51" i="2" a="1"/>
  <c r="AK51" i="2" s="1"/>
  <c r="S51" i="2" a="1"/>
  <c r="S51" i="2" s="1"/>
  <c r="AL59" i="3"/>
  <c r="AM59" i="3"/>
  <c r="AG59" i="3"/>
  <c r="AH59" i="3"/>
  <c r="AK59" i="3"/>
  <c r="AI59" i="3"/>
  <c r="AJ59" i="3"/>
  <c r="BG53" i="3"/>
  <c r="BT53" i="3"/>
  <c r="BF53" i="3"/>
  <c r="BL53" i="3"/>
  <c r="BJ53" i="3"/>
  <c r="BV53" i="3"/>
  <c r="CD53" i="3"/>
  <c r="BS53" i="3"/>
  <c r="BN53" i="3"/>
  <c r="BY53" i="3"/>
  <c r="CB53" i="3"/>
  <c r="CC53" i="3"/>
  <c r="BO53" i="3"/>
  <c r="BD53" i="3"/>
  <c r="BH53" i="3"/>
  <c r="BW53" i="3"/>
  <c r="CE53" i="3"/>
  <c r="DC53" i="3" s="1"/>
  <c r="BA53" i="3"/>
  <c r="BU53" i="3"/>
  <c r="BE53" i="3"/>
  <c r="BX53" i="3"/>
  <c r="BI53" i="3"/>
  <c r="CA53" i="3"/>
  <c r="BB53" i="3"/>
  <c r="DA53" i="3" s="1"/>
  <c r="BK53" i="3"/>
  <c r="CG53" i="3"/>
  <c r="DE53" i="3" s="1"/>
  <c r="BM53" i="3"/>
  <c r="CF53" i="3"/>
  <c r="DD53" i="3" s="1"/>
  <c r="BR53" i="3"/>
  <c r="BC53" i="3"/>
  <c r="DB53" i="3" s="1"/>
  <c r="BZ53" i="3"/>
  <c r="BP53" i="3"/>
  <c r="BQ53" i="3"/>
  <c r="B49" i="2"/>
  <c r="F49" i="2"/>
  <c r="C49" i="2"/>
  <c r="E49" i="2"/>
  <c r="A48" i="2"/>
  <c r="G49" i="2"/>
  <c r="H49" i="2"/>
  <c r="I49" i="2"/>
  <c r="D49" i="2"/>
  <c r="BA49" i="2"/>
  <c r="AZ48" i="2"/>
  <c r="BB50" i="2"/>
  <c r="EM56" i="3"/>
  <c r="AF58" i="3"/>
  <c r="J57" i="3"/>
  <c r="AC57" i="3"/>
  <c r="AA57" i="3"/>
  <c r="Y57" i="3"/>
  <c r="Q57" i="3"/>
  <c r="V57" i="3"/>
  <c r="M57" i="3"/>
  <c r="R57" i="3"/>
  <c r="S57" i="3"/>
  <c r="AE57" i="3"/>
  <c r="O57" i="3"/>
  <c r="N57" i="3"/>
  <c r="W57" i="3"/>
  <c r="X57" i="3"/>
  <c r="T57" i="3"/>
  <c r="P57" i="3"/>
  <c r="AD57" i="3"/>
  <c r="L57" i="3"/>
  <c r="K57" i="3"/>
  <c r="Z57" i="3"/>
  <c r="U57" i="3"/>
  <c r="AB57" i="3"/>
  <c r="CZ54" i="3"/>
  <c r="E49" i="3"/>
  <c r="C49" i="3"/>
  <c r="G49" i="3"/>
  <c r="A48" i="3"/>
  <c r="H49" i="3"/>
  <c r="I49" i="3"/>
  <c r="B49" i="3"/>
  <c r="F49" i="3"/>
  <c r="D49" i="3"/>
  <c r="CY54" i="3"/>
  <c r="CH54" i="3"/>
  <c r="CL54" i="3"/>
  <c r="CT54" i="3"/>
  <c r="CU54" i="3"/>
  <c r="CX54" i="3"/>
  <c r="CQ54" i="3"/>
  <c r="CK54" i="3"/>
  <c r="CO54" i="3"/>
  <c r="CP54" i="3"/>
  <c r="CV54" i="3"/>
  <c r="CI54" i="3"/>
  <c r="CN54" i="3"/>
  <c r="CW54" i="3"/>
  <c r="CJ54" i="3"/>
  <c r="CR54" i="3"/>
  <c r="CM54" i="3"/>
  <c r="CS54" i="3"/>
  <c r="BC50" i="2"/>
  <c r="BL50" i="2"/>
  <c r="BF50" i="2"/>
  <c r="BR50" i="2"/>
  <c r="BY50" i="2"/>
  <c r="CF50" i="2"/>
  <c r="BQ50" i="2"/>
  <c r="BP50" i="2"/>
  <c r="BH50" i="2"/>
  <c r="CI50" i="2"/>
  <c r="BO50" i="2"/>
  <c r="BN50" i="2"/>
  <c r="BD50" i="2"/>
  <c r="BM50" i="2"/>
  <c r="BZ50" i="2"/>
  <c r="CB50" i="2"/>
  <c r="CA50" i="2"/>
  <c r="BW50" i="2"/>
  <c r="BK50" i="2"/>
  <c r="BT50" i="2"/>
  <c r="BE50" i="2"/>
  <c r="BJ50" i="2"/>
  <c r="BS50" i="2"/>
  <c r="CH50" i="2"/>
  <c r="CG50" i="2"/>
  <c r="CE50" i="2"/>
  <c r="CD50" i="2"/>
  <c r="BV50" i="2"/>
  <c r="BX50" i="2"/>
  <c r="BU50" i="2"/>
  <c r="CC50" i="2"/>
  <c r="BG50" i="2"/>
  <c r="BI50" i="2"/>
  <c r="BG52" i="3" l="1"/>
  <c r="BM52" i="3"/>
  <c r="BJ52" i="3"/>
  <c r="BZ52" i="3"/>
  <c r="BQ52" i="3"/>
  <c r="CC52" i="3"/>
  <c r="BP52" i="3"/>
  <c r="CA52" i="3"/>
  <c r="BH52" i="3"/>
  <c r="BT52" i="3"/>
  <c r="BN52" i="3"/>
  <c r="BW52" i="3"/>
  <c r="BD52" i="3"/>
  <c r="BY52" i="3"/>
  <c r="BK52" i="3"/>
  <c r="BI52" i="3"/>
  <c r="CD52" i="3"/>
  <c r="CF52" i="3"/>
  <c r="DD52" i="3" s="1"/>
  <c r="CG52" i="3"/>
  <c r="DE52" i="3" s="1"/>
  <c r="BE52" i="3"/>
  <c r="CE52" i="3"/>
  <c r="DC52" i="3" s="1"/>
  <c r="BX52" i="3"/>
  <c r="BF52" i="3"/>
  <c r="BC52" i="3"/>
  <c r="DB52" i="3" s="1"/>
  <c r="BS52" i="3"/>
  <c r="BR52" i="3"/>
  <c r="BB52" i="3"/>
  <c r="DA52" i="3" s="1"/>
  <c r="BU52" i="3"/>
  <c r="BA52" i="3"/>
  <c r="BL52" i="3"/>
  <c r="CB52" i="3"/>
  <c r="BO52" i="3"/>
  <c r="S50" i="2" a="1"/>
  <c r="S50" i="2" s="1"/>
  <c r="AB50" i="2" a="1"/>
  <c r="AB50" i="2" s="1"/>
  <c r="AC50" i="2" a="1"/>
  <c r="AC50" i="2" s="1"/>
  <c r="P50" i="2" a="1"/>
  <c r="P50" i="2" s="1"/>
  <c r="AK50" i="2" a="1"/>
  <c r="AK50" i="2" s="1"/>
  <c r="V50" i="2" a="1"/>
  <c r="V50" i="2" s="1"/>
  <c r="O50" i="2" a="1"/>
  <c r="O50" i="2" s="1"/>
  <c r="AH50" i="2" a="1"/>
  <c r="AH50" i="2" s="1"/>
  <c r="AI50" i="2" a="1"/>
  <c r="AI50" i="2" s="1"/>
  <c r="AN50" i="2" a="1"/>
  <c r="AN50" i="2" s="1"/>
  <c r="AO50" i="2" a="1"/>
  <c r="AO50" i="2" s="1"/>
  <c r="W50" i="2" a="1"/>
  <c r="W50" i="2" s="1"/>
  <c r="AF50" i="2" a="1"/>
  <c r="AF50" i="2" s="1"/>
  <c r="U50" i="2" a="1"/>
  <c r="U50" i="2" s="1"/>
  <c r="AJ50" i="2" a="1"/>
  <c r="AJ50" i="2" s="1"/>
  <c r="AP50" i="2" a="1"/>
  <c r="AP50" i="2" s="1"/>
  <c r="N50" i="2" a="1"/>
  <c r="N50" i="2" s="1"/>
  <c r="T50" i="2" a="1"/>
  <c r="T50" i="2" s="1"/>
  <c r="X50" i="2" a="1"/>
  <c r="X50" i="2" s="1"/>
  <c r="Z50" i="2" a="1"/>
  <c r="Z50" i="2" s="1"/>
  <c r="Q50" i="2" a="1"/>
  <c r="Q50" i="2" s="1"/>
  <c r="AD50" i="2" a="1"/>
  <c r="AD50" i="2" s="1"/>
  <c r="AA50" i="2" a="1"/>
  <c r="AA50" i="2" s="1"/>
  <c r="AL50" i="2" a="1"/>
  <c r="AL50" i="2" s="1"/>
  <c r="J50" i="2" a="1"/>
  <c r="J50" i="2" s="1"/>
  <c r="R50" i="2" a="1"/>
  <c r="R50" i="2" s="1"/>
  <c r="Y50" i="2" a="1"/>
  <c r="Y50" i="2" s="1"/>
  <c r="M50" i="2" a="1"/>
  <c r="M50" i="2" s="1"/>
  <c r="K50" i="2" a="1"/>
  <c r="K50" i="2" s="1"/>
  <c r="L50" i="2" a="1"/>
  <c r="L50" i="2" s="1"/>
  <c r="AE50" i="2" a="1"/>
  <c r="AE50" i="2" s="1"/>
  <c r="AM50" i="2" a="1"/>
  <c r="AM50" i="2" s="1"/>
  <c r="AG50" i="2" a="1"/>
  <c r="AG50" i="2" s="1"/>
  <c r="EF54" i="3"/>
  <c r="DL54" i="3"/>
  <c r="EE54" i="3"/>
  <c r="EK54" i="3"/>
  <c r="EJ54" i="3"/>
  <c r="DF54" i="3"/>
  <c r="DQ54" i="3"/>
  <c r="EB54" i="3"/>
  <c r="DO54" i="3"/>
  <c r="ED54" i="3"/>
  <c r="DP54" i="3"/>
  <c r="DR54" i="3"/>
  <c r="EG54" i="3"/>
  <c r="DX54" i="3"/>
  <c r="DJ54" i="3"/>
  <c r="DT54" i="3"/>
  <c r="DU54" i="3"/>
  <c r="EA54" i="3"/>
  <c r="DN54" i="3"/>
  <c r="DG54" i="3"/>
  <c r="DS54" i="3"/>
  <c r="DM54" i="3"/>
  <c r="DI54" i="3"/>
  <c r="DY54" i="3"/>
  <c r="EC54" i="3"/>
  <c r="DK54" i="3"/>
  <c r="DV54" i="3"/>
  <c r="DW54" i="3"/>
  <c r="EH54" i="3"/>
  <c r="DH54" i="3"/>
  <c r="DZ54" i="3"/>
  <c r="EI54" i="3"/>
  <c r="EL54" i="3"/>
  <c r="Y56" i="3"/>
  <c r="AC56" i="3"/>
  <c r="AD56" i="3"/>
  <c r="AB56" i="3"/>
  <c r="U56" i="3"/>
  <c r="T56" i="3"/>
  <c r="J56" i="3"/>
  <c r="L56" i="3"/>
  <c r="AE56" i="3"/>
  <c r="R56" i="3"/>
  <c r="W56" i="3"/>
  <c r="P56" i="3"/>
  <c r="Q56" i="3"/>
  <c r="S56" i="3"/>
  <c r="V56" i="3"/>
  <c r="O56" i="3"/>
  <c r="AA56" i="3"/>
  <c r="N56" i="3"/>
  <c r="X56" i="3"/>
  <c r="K56" i="3"/>
  <c r="M56" i="3"/>
  <c r="Z56" i="3"/>
  <c r="CZ52" i="3"/>
  <c r="H48" i="3"/>
  <c r="F48" i="3"/>
  <c r="G48" i="3"/>
  <c r="I48" i="3"/>
  <c r="B48" i="3"/>
  <c r="C48" i="3"/>
  <c r="D48" i="3"/>
  <c r="A47" i="3"/>
  <c r="E48" i="3"/>
  <c r="AZ47" i="2"/>
  <c r="BA48" i="2"/>
  <c r="BB49" i="2"/>
  <c r="AQ51" i="2"/>
  <c r="AF57" i="3"/>
  <c r="CZ53" i="3"/>
  <c r="AK58" i="3"/>
  <c r="AL58" i="3"/>
  <c r="AI58" i="3"/>
  <c r="AJ58" i="3"/>
  <c r="AH58" i="3"/>
  <c r="AM58" i="3"/>
  <c r="AG58" i="3"/>
  <c r="EM55" i="3"/>
  <c r="H48" i="2"/>
  <c r="I48" i="2"/>
  <c r="D48" i="2"/>
  <c r="C48" i="2"/>
  <c r="E48" i="2"/>
  <c r="A47" i="2"/>
  <c r="F48" i="2"/>
  <c r="G48" i="2"/>
  <c r="B48" i="2"/>
  <c r="CW53" i="3"/>
  <c r="CJ53" i="3"/>
  <c r="CM53" i="3"/>
  <c r="CN53" i="3"/>
  <c r="CO53" i="3"/>
  <c r="CT53" i="3"/>
  <c r="CI53" i="3"/>
  <c r="CS53" i="3"/>
  <c r="CV53" i="3"/>
  <c r="CX53" i="3"/>
  <c r="CP53" i="3"/>
  <c r="CK53" i="3"/>
  <c r="CQ53" i="3"/>
  <c r="CY53" i="3"/>
  <c r="CH53" i="3"/>
  <c r="CL53" i="3"/>
  <c r="CR53" i="3"/>
  <c r="CU53" i="3"/>
  <c r="BK49" i="2"/>
  <c r="BN49" i="2"/>
  <c r="BJ49" i="2"/>
  <c r="CB49" i="2"/>
  <c r="BS49" i="2"/>
  <c r="BU49" i="2"/>
  <c r="BL49" i="2"/>
  <c r="BR49" i="2"/>
  <c r="BX49" i="2"/>
  <c r="BY49" i="2"/>
  <c r="CA49" i="2"/>
  <c r="CI49" i="2"/>
  <c r="BV49" i="2"/>
  <c r="BG49" i="2"/>
  <c r="CF49" i="2"/>
  <c r="BI49" i="2"/>
  <c r="BQ49" i="2"/>
  <c r="BF49" i="2"/>
  <c r="BW49" i="2"/>
  <c r="BD49" i="2"/>
  <c r="BE49" i="2"/>
  <c r="BO49" i="2"/>
  <c r="CE49" i="2"/>
  <c r="BP49" i="2"/>
  <c r="BT49" i="2"/>
  <c r="BM49" i="2"/>
  <c r="BC49" i="2"/>
  <c r="CC49" i="2"/>
  <c r="CD49" i="2"/>
  <c r="CG49" i="2"/>
  <c r="CH49" i="2"/>
  <c r="BZ49" i="2"/>
  <c r="BH49" i="2"/>
  <c r="EL53" i="3" l="1"/>
  <c r="AO49" i="2" a="1"/>
  <c r="AO49" i="2" s="1"/>
  <c r="L49" i="2" a="1"/>
  <c r="L49" i="2" s="1"/>
  <c r="J49" i="2" a="1"/>
  <c r="J49" i="2" s="1"/>
  <c r="R49" i="2" a="1"/>
  <c r="R49" i="2" s="1"/>
  <c r="AC49" i="2" a="1"/>
  <c r="AC49" i="2" s="1"/>
  <c r="O49" i="2" a="1"/>
  <c r="O49" i="2" s="1"/>
  <c r="W49" i="2" a="1"/>
  <c r="W49" i="2" s="1"/>
  <c r="AN49" i="2" a="1"/>
  <c r="AN49" i="2" s="1"/>
  <c r="Q49" i="2" a="1"/>
  <c r="Q49" i="2" s="1"/>
  <c r="Y49" i="2" a="1"/>
  <c r="Y49" i="2" s="1"/>
  <c r="X49" i="2" a="1"/>
  <c r="X49" i="2" s="1"/>
  <c r="AK49" i="2" a="1"/>
  <c r="AK49" i="2" s="1"/>
  <c r="AM49" i="2" a="1"/>
  <c r="AM49" i="2" s="1"/>
  <c r="AJ49" i="2" a="1"/>
  <c r="AJ49" i="2" s="1"/>
  <c r="AF49" i="2" a="1"/>
  <c r="AF49" i="2" s="1"/>
  <c r="AI49" i="2" a="1"/>
  <c r="AI49" i="2" s="1"/>
  <c r="AP49" i="2" a="1"/>
  <c r="AP49" i="2" s="1"/>
  <c r="N49" i="2" a="1"/>
  <c r="N49" i="2" s="1"/>
  <c r="M49" i="2" a="1"/>
  <c r="M49" i="2" s="1"/>
  <c r="AE49" i="2" a="1"/>
  <c r="AE49" i="2" s="1"/>
  <c r="U49" i="2" a="1"/>
  <c r="U49" i="2" s="1"/>
  <c r="K49" i="2" a="1"/>
  <c r="K49" i="2" s="1"/>
  <c r="S49" i="2" a="1"/>
  <c r="S49" i="2" s="1"/>
  <c r="AA49" i="2" a="1"/>
  <c r="AA49" i="2" s="1"/>
  <c r="AG49" i="2" a="1"/>
  <c r="AG49" i="2" s="1"/>
  <c r="T49" i="2" a="1"/>
  <c r="T49" i="2" s="1"/>
  <c r="P49" i="2" a="1"/>
  <c r="P49" i="2" s="1"/>
  <c r="Z49" i="2" a="1"/>
  <c r="Z49" i="2" s="1"/>
  <c r="AH49" i="2" a="1"/>
  <c r="AH49" i="2" s="1"/>
  <c r="AB49" i="2" a="1"/>
  <c r="AB49" i="2" s="1"/>
  <c r="V49" i="2" a="1"/>
  <c r="V49" i="2" s="1"/>
  <c r="AD49" i="2" a="1"/>
  <c r="AD49" i="2" s="1"/>
  <c r="AL49" i="2" a="1"/>
  <c r="AL49" i="2" s="1"/>
  <c r="BY51" i="3"/>
  <c r="BQ51" i="3"/>
  <c r="BX51" i="3"/>
  <c r="BA51" i="3"/>
  <c r="BV51" i="3"/>
  <c r="BD51" i="3"/>
  <c r="BC51" i="3"/>
  <c r="DB51" i="3" s="1"/>
  <c r="BB51" i="3"/>
  <c r="DA51" i="3" s="1"/>
  <c r="CA51" i="3"/>
  <c r="BN51" i="3"/>
  <c r="BM51" i="3"/>
  <c r="BS51" i="3"/>
  <c r="BH51" i="3"/>
  <c r="BP51" i="3"/>
  <c r="BI51" i="3"/>
  <c r="CC51" i="3"/>
  <c r="BE51" i="3"/>
  <c r="CF51" i="3"/>
  <c r="DD51" i="3" s="1"/>
  <c r="CB51" i="3"/>
  <c r="CE51" i="3"/>
  <c r="DC51" i="3" s="1"/>
  <c r="BG51" i="3"/>
  <c r="CG51" i="3"/>
  <c r="DE51" i="3" s="1"/>
  <c r="BW51" i="3"/>
  <c r="CD51" i="3"/>
  <c r="BJ51" i="3"/>
  <c r="BZ51" i="3"/>
  <c r="BF51" i="3"/>
  <c r="BT51" i="3"/>
  <c r="BO51" i="3"/>
  <c r="BR51" i="3"/>
  <c r="BL51" i="3"/>
  <c r="BU51" i="3"/>
  <c r="BK51" i="3"/>
  <c r="EM54" i="3"/>
  <c r="DF53" i="3"/>
  <c r="DZ53" i="3"/>
  <c r="DH53" i="3"/>
  <c r="EE53" i="3"/>
  <c r="EK53" i="3"/>
  <c r="DL53" i="3"/>
  <c r="DK53" i="3"/>
  <c r="EA53" i="3"/>
  <c r="BB48" i="2"/>
  <c r="AZ46" i="2"/>
  <c r="BA47" i="2"/>
  <c r="DW53" i="3"/>
  <c r="DV53" i="3"/>
  <c r="DR53" i="3"/>
  <c r="ED53" i="3"/>
  <c r="DY53" i="3"/>
  <c r="DM53" i="3"/>
  <c r="DJ53" i="3"/>
  <c r="DU53" i="3"/>
  <c r="AC55" i="3"/>
  <c r="P55" i="3"/>
  <c r="AB55" i="3"/>
  <c r="U55" i="3"/>
  <c r="Z55" i="3"/>
  <c r="J55" i="3"/>
  <c r="X55" i="3"/>
  <c r="AD55" i="3"/>
  <c r="O55" i="3"/>
  <c r="M55" i="3"/>
  <c r="V55" i="3"/>
  <c r="T55" i="3"/>
  <c r="AA55" i="3"/>
  <c r="N55" i="3"/>
  <c r="Y55" i="3"/>
  <c r="R55" i="3"/>
  <c r="Q55" i="3"/>
  <c r="S55" i="3"/>
  <c r="K55" i="3"/>
  <c r="AE55" i="3"/>
  <c r="W55" i="3"/>
  <c r="L55" i="3"/>
  <c r="D47" i="3"/>
  <c r="A46" i="3"/>
  <c r="E47" i="3"/>
  <c r="I47" i="3"/>
  <c r="H47" i="3"/>
  <c r="C47" i="3"/>
  <c r="F47" i="3"/>
  <c r="G47" i="3"/>
  <c r="B47" i="3"/>
  <c r="DI53" i="3"/>
  <c r="EH53" i="3"/>
  <c r="EJ53" i="3"/>
  <c r="EI53" i="3"/>
  <c r="DX53" i="3"/>
  <c r="EC53" i="3"/>
  <c r="DN53" i="3"/>
  <c r="DS53" i="3"/>
  <c r="I47" i="2"/>
  <c r="A46" i="2"/>
  <c r="B47" i="2"/>
  <c r="E47" i="2"/>
  <c r="D47" i="2"/>
  <c r="C47" i="2"/>
  <c r="F47" i="2"/>
  <c r="G47" i="2"/>
  <c r="H47" i="2"/>
  <c r="DO53" i="3"/>
  <c r="EB53" i="3"/>
  <c r="DT53" i="3"/>
  <c r="EG53" i="3"/>
  <c r="EF53" i="3"/>
  <c r="AH57" i="3"/>
  <c r="AJ57" i="3"/>
  <c r="AM57" i="3"/>
  <c r="AK57" i="3"/>
  <c r="AL57" i="3"/>
  <c r="AG57" i="3"/>
  <c r="AI57" i="3"/>
  <c r="AF56" i="3"/>
  <c r="DG53" i="3"/>
  <c r="DQ53" i="3"/>
  <c r="DP53" i="3"/>
  <c r="AQ50" i="2"/>
  <c r="CH52" i="3"/>
  <c r="CT52" i="3"/>
  <c r="CX52" i="3"/>
  <c r="CY52" i="3"/>
  <c r="CV52" i="3"/>
  <c r="CO52" i="3"/>
  <c r="CM52" i="3"/>
  <c r="CQ52" i="3"/>
  <c r="CS52" i="3"/>
  <c r="CW52" i="3"/>
  <c r="CP52" i="3"/>
  <c r="CL52" i="3"/>
  <c r="CU52" i="3"/>
  <c r="CK52" i="3"/>
  <c r="CR52" i="3"/>
  <c r="CN52" i="3"/>
  <c r="CI52" i="3"/>
  <c r="CJ52" i="3"/>
  <c r="BJ48" i="2"/>
  <c r="BE48" i="2"/>
  <c r="BN48" i="2"/>
  <c r="BD48" i="2"/>
  <c r="CB48" i="2"/>
  <c r="BL48" i="2"/>
  <c r="BR48" i="2"/>
  <c r="CG48" i="2"/>
  <c r="BQ48" i="2"/>
  <c r="BS48" i="2"/>
  <c r="BT48" i="2"/>
  <c r="BH48" i="2"/>
  <c r="BU48" i="2"/>
  <c r="BI48" i="2"/>
  <c r="BX48" i="2"/>
  <c r="BC48" i="2"/>
  <c r="CE48" i="2"/>
  <c r="BF48" i="2"/>
  <c r="BP48" i="2"/>
  <c r="CI48" i="2"/>
  <c r="BM48" i="2"/>
  <c r="BY48" i="2"/>
  <c r="CD48" i="2"/>
  <c r="CF48" i="2"/>
  <c r="CH48" i="2"/>
  <c r="BZ48" i="2"/>
  <c r="BO48" i="2"/>
  <c r="CA48" i="2"/>
  <c r="BG48" i="2"/>
  <c r="BK48" i="2"/>
  <c r="BW48" i="2"/>
  <c r="BV48" i="2"/>
  <c r="CC48" i="2"/>
  <c r="AK48" i="2" l="1" a="1"/>
  <c r="AK48" i="2" s="1"/>
  <c r="Z48" i="2" a="1"/>
  <c r="Z48" i="2" s="1"/>
  <c r="T48" i="2" a="1"/>
  <c r="T48" i="2" s="1"/>
  <c r="U48" i="2" a="1"/>
  <c r="U48" i="2" s="1"/>
  <c r="L48" i="2" a="1"/>
  <c r="L48" i="2" s="1"/>
  <c r="R48" i="2" a="1"/>
  <c r="R48" i="2" s="1"/>
  <c r="M48" i="2" a="1"/>
  <c r="M48" i="2" s="1"/>
  <c r="AH48" i="2" a="1"/>
  <c r="AH48" i="2" s="1"/>
  <c r="AF48" i="2" a="1"/>
  <c r="AF48" i="2" s="1"/>
  <c r="AJ48" i="2" a="1"/>
  <c r="AJ48" i="2" s="1"/>
  <c r="AE48" i="2" a="1"/>
  <c r="AE48" i="2" s="1"/>
  <c r="N48" i="2" a="1"/>
  <c r="N48" i="2" s="1"/>
  <c r="AP48" i="2" a="1"/>
  <c r="AP48" i="2" s="1"/>
  <c r="AG48" i="2" a="1"/>
  <c r="AG48" i="2" s="1"/>
  <c r="AI48" i="2" a="1"/>
  <c r="AI48" i="2" s="1"/>
  <c r="AB48" i="2" a="1"/>
  <c r="AB48" i="2" s="1"/>
  <c r="Q48" i="2" a="1"/>
  <c r="Q48" i="2" s="1"/>
  <c r="AL48" i="2" a="1"/>
  <c r="AL48" i="2" s="1"/>
  <c r="AN48" i="2" a="1"/>
  <c r="AN48" i="2" s="1"/>
  <c r="X48" i="2" a="1"/>
  <c r="X48" i="2" s="1"/>
  <c r="AD48" i="2" a="1"/>
  <c r="AD48" i="2" s="1"/>
  <c r="AA48" i="2" a="1"/>
  <c r="AA48" i="2" s="1"/>
  <c r="P48" i="2" a="1"/>
  <c r="P48" i="2" s="1"/>
  <c r="V48" i="2" a="1"/>
  <c r="V48" i="2" s="1"/>
  <c r="S48" i="2" a="1"/>
  <c r="S48" i="2" s="1"/>
  <c r="K48" i="2" a="1"/>
  <c r="K48" i="2" s="1"/>
  <c r="W48" i="2" a="1"/>
  <c r="W48" i="2" s="1"/>
  <c r="Y48" i="2" a="1"/>
  <c r="Y48" i="2" s="1"/>
  <c r="AC48" i="2" a="1"/>
  <c r="AC48" i="2" s="1"/>
  <c r="O48" i="2" a="1"/>
  <c r="O48" i="2" s="1"/>
  <c r="AO48" i="2" a="1"/>
  <c r="AO48" i="2" s="1"/>
  <c r="J48" i="2" a="1"/>
  <c r="J48" i="2" s="1"/>
  <c r="AM48" i="2" a="1"/>
  <c r="AM48" i="2" s="1"/>
  <c r="EB52" i="3"/>
  <c r="EC52" i="3"/>
  <c r="DS52" i="3"/>
  <c r="DL52" i="3"/>
  <c r="DR52" i="3"/>
  <c r="EH52" i="3"/>
  <c r="ED52" i="3"/>
  <c r="EA52" i="3"/>
  <c r="DP52" i="3"/>
  <c r="DN52" i="3"/>
  <c r="EE52" i="3"/>
  <c r="DV52" i="3"/>
  <c r="DT52" i="3"/>
  <c r="DG52" i="3"/>
  <c r="DF52" i="3"/>
  <c r="EL52" i="3"/>
  <c r="EG52" i="3"/>
  <c r="DH52" i="3"/>
  <c r="DO52" i="3"/>
  <c r="EJ52" i="3"/>
  <c r="DX52" i="3"/>
  <c r="DU52" i="3"/>
  <c r="DY52" i="3"/>
  <c r="DZ52" i="3"/>
  <c r="DJ52" i="3"/>
  <c r="DI52" i="3"/>
  <c r="DM52" i="3"/>
  <c r="DW52" i="3"/>
  <c r="EI52" i="3"/>
  <c r="EF52" i="3"/>
  <c r="DK52" i="3"/>
  <c r="DQ52" i="3"/>
  <c r="EK52" i="3"/>
  <c r="AZ45" i="2"/>
  <c r="BA46" i="2"/>
  <c r="AF55" i="3"/>
  <c r="AL56" i="3"/>
  <c r="AM56" i="3"/>
  <c r="AH56" i="3"/>
  <c r="AJ56" i="3"/>
  <c r="AK56" i="3"/>
  <c r="AI56" i="3"/>
  <c r="AG56" i="3"/>
  <c r="EM53" i="3"/>
  <c r="CZ51" i="3"/>
  <c r="P54" i="3"/>
  <c r="AD54" i="3"/>
  <c r="AB54" i="3"/>
  <c r="M54" i="3"/>
  <c r="AA54" i="3"/>
  <c r="AC54" i="3"/>
  <c r="Q54" i="3"/>
  <c r="K54" i="3"/>
  <c r="V54" i="3"/>
  <c r="U54" i="3"/>
  <c r="AE54" i="3"/>
  <c r="R54" i="3"/>
  <c r="X54" i="3"/>
  <c r="Y54" i="3"/>
  <c r="L54" i="3"/>
  <c r="N54" i="3"/>
  <c r="O54" i="3"/>
  <c r="W54" i="3"/>
  <c r="T54" i="3"/>
  <c r="Z54" i="3"/>
  <c r="J54" i="3"/>
  <c r="S54" i="3"/>
  <c r="AQ49" i="2"/>
  <c r="BJ50" i="3"/>
  <c r="CB50" i="3"/>
  <c r="BT50" i="3"/>
  <c r="CG50" i="3"/>
  <c r="DE50" i="3" s="1"/>
  <c r="BS50" i="3"/>
  <c r="BP50" i="3"/>
  <c r="BX50" i="3"/>
  <c r="CC50" i="3"/>
  <c r="BN50" i="3"/>
  <c r="BB50" i="3"/>
  <c r="DA50" i="3" s="1"/>
  <c r="CA50" i="3"/>
  <c r="BW50" i="3"/>
  <c r="CD50" i="3"/>
  <c r="BD50" i="3"/>
  <c r="BR50" i="3"/>
  <c r="CE50" i="3"/>
  <c r="DC50" i="3" s="1"/>
  <c r="BA50" i="3"/>
  <c r="BQ50" i="3"/>
  <c r="CF50" i="3"/>
  <c r="DD50" i="3" s="1"/>
  <c r="BF50" i="3"/>
  <c r="BV50" i="3"/>
  <c r="BY50" i="3"/>
  <c r="BH50" i="3"/>
  <c r="BU50" i="3"/>
  <c r="BZ50" i="3"/>
  <c r="BO50" i="3"/>
  <c r="BK50" i="3"/>
  <c r="BE50" i="3"/>
  <c r="BC50" i="3"/>
  <c r="DB50" i="3" s="1"/>
  <c r="BM50" i="3"/>
  <c r="BG50" i="3"/>
  <c r="BI50" i="3"/>
  <c r="BL50" i="3"/>
  <c r="H46" i="2"/>
  <c r="C46" i="2"/>
  <c r="I46" i="2"/>
  <c r="D46" i="2"/>
  <c r="E46" i="2"/>
  <c r="B46" i="2"/>
  <c r="F46" i="2"/>
  <c r="G46" i="2"/>
  <c r="A45" i="2"/>
  <c r="C46" i="3"/>
  <c r="I46" i="3"/>
  <c r="A45" i="3"/>
  <c r="E46" i="3"/>
  <c r="F46" i="3"/>
  <c r="G46" i="3"/>
  <c r="H46" i="3"/>
  <c r="D46" i="3"/>
  <c r="B46" i="3"/>
  <c r="BB47" i="2"/>
  <c r="CO51" i="3"/>
  <c r="CI51" i="3"/>
  <c r="CQ51" i="3"/>
  <c r="CR51" i="3"/>
  <c r="CX51" i="3"/>
  <c r="CN51" i="3"/>
  <c r="CL51" i="3"/>
  <c r="CT51" i="3"/>
  <c r="CP51" i="3"/>
  <c r="CS51" i="3"/>
  <c r="CV51" i="3"/>
  <c r="CK51" i="3"/>
  <c r="CY51" i="3"/>
  <c r="CW51" i="3"/>
  <c r="CM51" i="3"/>
  <c r="CU51" i="3"/>
  <c r="CH51" i="3"/>
  <c r="CJ51" i="3"/>
  <c r="BZ47" i="2"/>
  <c r="CC47" i="2"/>
  <c r="BH47" i="2"/>
  <c r="CA47" i="2"/>
  <c r="BP47" i="2"/>
  <c r="CI47" i="2"/>
  <c r="BD47" i="2"/>
  <c r="BR47" i="2"/>
  <c r="BV47" i="2"/>
  <c r="CH47" i="2"/>
  <c r="BL47" i="2"/>
  <c r="BE47" i="2"/>
  <c r="BI47" i="2"/>
  <c r="CD47" i="2"/>
  <c r="BJ47" i="2"/>
  <c r="BC47" i="2"/>
  <c r="CF47" i="2"/>
  <c r="BN47" i="2"/>
  <c r="BQ47" i="2"/>
  <c r="BT47" i="2"/>
  <c r="BG47" i="2"/>
  <c r="BY47" i="2"/>
  <c r="BO47" i="2"/>
  <c r="BS47" i="2"/>
  <c r="BM47" i="2"/>
  <c r="CB47" i="2"/>
  <c r="CE47" i="2"/>
  <c r="BW47" i="2"/>
  <c r="CG47" i="2"/>
  <c r="BK47" i="2"/>
  <c r="BF47" i="2"/>
  <c r="BU47" i="2"/>
  <c r="BX47" i="2"/>
  <c r="AF47" i="2" l="1" a="1"/>
  <c r="AF47" i="2" s="1"/>
  <c r="AM47" i="2" a="1"/>
  <c r="AM47" i="2" s="1"/>
  <c r="O47" i="2" a="1"/>
  <c r="O47" i="2" s="1"/>
  <c r="AG47" i="2" a="1"/>
  <c r="AG47" i="2" s="1"/>
  <c r="AK47" i="2" a="1"/>
  <c r="AK47" i="2" s="1"/>
  <c r="AN47" i="2" a="1"/>
  <c r="AN47" i="2" s="1"/>
  <c r="P47" i="2" a="1"/>
  <c r="P47" i="2" s="1"/>
  <c r="W47" i="2" a="1"/>
  <c r="W47" i="2" s="1"/>
  <c r="AL47" i="2" a="1"/>
  <c r="AL47" i="2" s="1"/>
  <c r="R47" i="2" a="1"/>
  <c r="R47" i="2" s="1"/>
  <c r="AO47" i="2" a="1"/>
  <c r="AO47" i="2" s="1"/>
  <c r="X47" i="2" a="1"/>
  <c r="X47" i="2" s="1"/>
  <c r="N47" i="2" a="1"/>
  <c r="N47" i="2" s="1"/>
  <c r="AE47" i="2" a="1"/>
  <c r="AE47" i="2" s="1"/>
  <c r="S47" i="2" a="1"/>
  <c r="S47" i="2" s="1"/>
  <c r="M47" i="2" a="1"/>
  <c r="M47" i="2" s="1"/>
  <c r="AA47" i="2" a="1"/>
  <c r="AA47" i="2" s="1"/>
  <c r="AJ47" i="2" a="1"/>
  <c r="AJ47" i="2" s="1"/>
  <c r="K47" i="2" a="1"/>
  <c r="K47" i="2" s="1"/>
  <c r="T47" i="2" a="1"/>
  <c r="T47" i="2" s="1"/>
  <c r="AH47" i="2" a="1"/>
  <c r="AH47" i="2" s="1"/>
  <c r="AB47" i="2" a="1"/>
  <c r="AB47" i="2" s="1"/>
  <c r="Y47" i="2" a="1"/>
  <c r="Y47" i="2" s="1"/>
  <c r="L47" i="2" a="1"/>
  <c r="L47" i="2" s="1"/>
  <c r="Q47" i="2" a="1"/>
  <c r="Q47" i="2" s="1"/>
  <c r="AP47" i="2" a="1"/>
  <c r="AP47" i="2" s="1"/>
  <c r="AD47" i="2" a="1"/>
  <c r="AD47" i="2" s="1"/>
  <c r="U47" i="2" a="1"/>
  <c r="U47" i="2" s="1"/>
  <c r="AI47" i="2" a="1"/>
  <c r="AI47" i="2" s="1"/>
  <c r="V47" i="2" a="1"/>
  <c r="V47" i="2" s="1"/>
  <c r="AC47" i="2" a="1"/>
  <c r="AC47" i="2" s="1"/>
  <c r="J47" i="2" a="1"/>
  <c r="J47" i="2" s="1"/>
  <c r="Z47" i="2" a="1"/>
  <c r="Z47" i="2" s="1"/>
  <c r="DJ51" i="3"/>
  <c r="EG51" i="3"/>
  <c r="EE51" i="3"/>
  <c r="DF51" i="3"/>
  <c r="DU51" i="3"/>
  <c r="EK51" i="3"/>
  <c r="DL51" i="3"/>
  <c r="EA51" i="3"/>
  <c r="DX51" i="3"/>
  <c r="DG51" i="3"/>
  <c r="DW51" i="3"/>
  <c r="ED51" i="3"/>
  <c r="EJ51" i="3"/>
  <c r="DI51" i="3"/>
  <c r="DY51" i="3"/>
  <c r="DS51" i="3"/>
  <c r="DH51" i="3"/>
  <c r="EI51" i="3"/>
  <c r="DR51" i="3"/>
  <c r="DT51" i="3"/>
  <c r="EH51" i="3"/>
  <c r="EC51" i="3"/>
  <c r="DN51" i="3"/>
  <c r="EL51" i="3"/>
  <c r="DM51" i="3"/>
  <c r="DO51" i="3"/>
  <c r="EF51" i="3"/>
  <c r="DZ51" i="3"/>
  <c r="DP51" i="3"/>
  <c r="DK51" i="3"/>
  <c r="DQ51" i="3"/>
  <c r="DV51" i="3"/>
  <c r="EB51" i="3"/>
  <c r="AA53" i="3"/>
  <c r="AD53" i="3"/>
  <c r="U53" i="3"/>
  <c r="P53" i="3"/>
  <c r="Z53" i="3"/>
  <c r="Q53" i="3"/>
  <c r="AC53" i="3"/>
  <c r="V53" i="3"/>
  <c r="AB53" i="3"/>
  <c r="K53" i="3"/>
  <c r="R53" i="3"/>
  <c r="AE53" i="3"/>
  <c r="N53" i="3"/>
  <c r="O53" i="3"/>
  <c r="X53" i="3"/>
  <c r="S53" i="3"/>
  <c r="T53" i="3"/>
  <c r="L53" i="3"/>
  <c r="M53" i="3"/>
  <c r="W53" i="3"/>
  <c r="J53" i="3"/>
  <c r="Y53" i="3"/>
  <c r="EM52" i="3"/>
  <c r="AQ48" i="2"/>
  <c r="BF49" i="3"/>
  <c r="BR49" i="3"/>
  <c r="BX49" i="3"/>
  <c r="BA49" i="3"/>
  <c r="BH49" i="3"/>
  <c r="BG49" i="3"/>
  <c r="BJ49" i="3"/>
  <c r="BZ49" i="3"/>
  <c r="BK49" i="3"/>
  <c r="BO49" i="3"/>
  <c r="CE49" i="3"/>
  <c r="DC49" i="3" s="1"/>
  <c r="BI49" i="3"/>
  <c r="CB49" i="3"/>
  <c r="BL49" i="3"/>
  <c r="BC49" i="3"/>
  <c r="DB49" i="3" s="1"/>
  <c r="CG49" i="3"/>
  <c r="DE49" i="3" s="1"/>
  <c r="BB49" i="3"/>
  <c r="DA49" i="3" s="1"/>
  <c r="CD49" i="3"/>
  <c r="BN49" i="3"/>
  <c r="CA49" i="3"/>
  <c r="BU49" i="3"/>
  <c r="BY49" i="3"/>
  <c r="BV49" i="3"/>
  <c r="BP49" i="3"/>
  <c r="CC49" i="3"/>
  <c r="CF49" i="3"/>
  <c r="DD49" i="3" s="1"/>
  <c r="BT49" i="3"/>
  <c r="BW49" i="3"/>
  <c r="BE49" i="3"/>
  <c r="BQ49" i="3"/>
  <c r="BD49" i="3"/>
  <c r="BM49" i="3"/>
  <c r="BS49" i="3"/>
  <c r="H45" i="3"/>
  <c r="G45" i="3"/>
  <c r="E45" i="3"/>
  <c r="B45" i="3"/>
  <c r="C45" i="3"/>
  <c r="D45" i="3"/>
  <c r="F45" i="3"/>
  <c r="A44" i="3"/>
  <c r="I45" i="3"/>
  <c r="AF54" i="3"/>
  <c r="AG55" i="3"/>
  <c r="AH55" i="3"/>
  <c r="AK55" i="3"/>
  <c r="AL55" i="3"/>
  <c r="AI55" i="3"/>
  <c r="AJ55" i="3"/>
  <c r="AM55" i="3"/>
  <c r="BB46" i="2"/>
  <c r="BA45" i="2"/>
  <c r="AZ44" i="2"/>
  <c r="E45" i="2"/>
  <c r="F45" i="2"/>
  <c r="H45" i="2"/>
  <c r="C45" i="2"/>
  <c r="I45" i="2"/>
  <c r="A44" i="2"/>
  <c r="B45" i="2"/>
  <c r="D45" i="2"/>
  <c r="G45" i="2"/>
  <c r="CZ50" i="3"/>
  <c r="CT50" i="3"/>
  <c r="CX50" i="3"/>
  <c r="CW50" i="3"/>
  <c r="CK50" i="3"/>
  <c r="CP50" i="3"/>
  <c r="CH50" i="3"/>
  <c r="CU50" i="3"/>
  <c r="CO50" i="3"/>
  <c r="CM50" i="3"/>
  <c r="CS50" i="3"/>
  <c r="CJ50" i="3"/>
  <c r="CY50" i="3"/>
  <c r="CR50" i="3"/>
  <c r="CL50" i="3"/>
  <c r="CV50" i="3"/>
  <c r="CI50" i="3"/>
  <c r="CN50" i="3"/>
  <c r="CQ50" i="3"/>
  <c r="BJ46" i="2"/>
  <c r="BT46" i="2"/>
  <c r="BW46" i="2"/>
  <c r="BX46" i="2"/>
  <c r="CH46" i="2"/>
  <c r="CG46" i="2"/>
  <c r="BR46" i="2"/>
  <c r="BU46" i="2"/>
  <c r="BN46" i="2"/>
  <c r="BI46" i="2"/>
  <c r="BH46" i="2"/>
  <c r="CI46" i="2"/>
  <c r="CB46" i="2"/>
  <c r="BO46" i="2"/>
  <c r="BF46" i="2"/>
  <c r="BE46" i="2"/>
  <c r="CD46" i="2"/>
  <c r="BD46" i="2"/>
  <c r="BV46" i="2"/>
  <c r="BG46" i="2"/>
  <c r="BY46" i="2"/>
  <c r="BP46" i="2"/>
  <c r="BS46" i="2"/>
  <c r="CF46" i="2"/>
  <c r="BL46" i="2"/>
  <c r="BM46" i="2"/>
  <c r="BQ46" i="2"/>
  <c r="BK46" i="2"/>
  <c r="CA46" i="2"/>
  <c r="CE46" i="2"/>
  <c r="BC46" i="2"/>
  <c r="BZ46" i="2"/>
  <c r="CC46" i="2"/>
  <c r="AC46" i="2" l="1" a="1"/>
  <c r="AC46" i="2" s="1"/>
  <c r="L46" i="2" a="1"/>
  <c r="L46" i="2" s="1"/>
  <c r="AM46" i="2" a="1"/>
  <c r="AM46" i="2" s="1"/>
  <c r="AG46" i="2" a="1"/>
  <c r="AG46" i="2" s="1"/>
  <c r="J46" i="2" a="1"/>
  <c r="J46" i="2" s="1"/>
  <c r="N46" i="2" a="1"/>
  <c r="N46" i="2" s="1"/>
  <c r="AD46" i="2" a="1"/>
  <c r="AD46" i="2" s="1"/>
  <c r="AE46" i="2" a="1"/>
  <c r="AE46" i="2" s="1"/>
  <c r="AA46" i="2" a="1"/>
  <c r="AA46" i="2" s="1"/>
  <c r="AP46" i="2" a="1"/>
  <c r="AP46" i="2" s="1"/>
  <c r="AH46" i="2" a="1"/>
  <c r="AH46" i="2" s="1"/>
  <c r="Y46" i="2" a="1"/>
  <c r="Y46" i="2" s="1"/>
  <c r="M46" i="2" a="1"/>
  <c r="M46" i="2" s="1"/>
  <c r="AJ46" i="2" a="1"/>
  <c r="AJ46" i="2" s="1"/>
  <c r="T46" i="2" a="1"/>
  <c r="T46" i="2" s="1"/>
  <c r="S46" i="2" a="1"/>
  <c r="S46" i="2" s="1"/>
  <c r="W46" i="2" a="1"/>
  <c r="W46" i="2" s="1"/>
  <c r="Q46" i="2" a="1"/>
  <c r="Q46" i="2" s="1"/>
  <c r="AL46" i="2" a="1"/>
  <c r="AL46" i="2" s="1"/>
  <c r="AK46" i="2" a="1"/>
  <c r="AK46" i="2" s="1"/>
  <c r="AO46" i="2" a="1"/>
  <c r="AO46" i="2" s="1"/>
  <c r="X46" i="2" a="1"/>
  <c r="X46" i="2" s="1"/>
  <c r="R46" i="2" a="1"/>
  <c r="R46" i="2" s="1"/>
  <c r="P46" i="2" a="1"/>
  <c r="P46" i="2" s="1"/>
  <c r="AN46" i="2" a="1"/>
  <c r="AN46" i="2" s="1"/>
  <c r="K46" i="2" a="1"/>
  <c r="K46" i="2" s="1"/>
  <c r="AF46" i="2" a="1"/>
  <c r="AF46" i="2" s="1"/>
  <c r="AI46" i="2" a="1"/>
  <c r="AI46" i="2" s="1"/>
  <c r="U46" i="2" a="1"/>
  <c r="U46" i="2" s="1"/>
  <c r="V46" i="2" a="1"/>
  <c r="V46" i="2" s="1"/>
  <c r="Z46" i="2" a="1"/>
  <c r="Z46" i="2" s="1"/>
  <c r="AB46" i="2" a="1"/>
  <c r="AB46" i="2" s="1"/>
  <c r="O46" i="2" a="1"/>
  <c r="O46" i="2" s="1"/>
  <c r="EF50" i="3"/>
  <c r="EI50" i="3"/>
  <c r="EG50" i="3"/>
  <c r="DS50" i="3"/>
  <c r="DL50" i="3"/>
  <c r="EB50" i="3"/>
  <c r="DQ50" i="3"/>
  <c r="DH50" i="3"/>
  <c r="DF50" i="3"/>
  <c r="DV50" i="3"/>
  <c r="EJ50" i="3"/>
  <c r="EH50" i="3"/>
  <c r="EE50" i="3"/>
  <c r="DG50" i="3"/>
  <c r="DW50" i="3"/>
  <c r="EC50" i="3"/>
  <c r="DR50" i="3"/>
  <c r="EA50" i="3"/>
  <c r="DY50" i="3"/>
  <c r="DO50" i="3"/>
  <c r="DT50" i="3"/>
  <c r="EL50" i="3"/>
  <c r="DM50" i="3"/>
  <c r="DK50" i="3"/>
  <c r="DX50" i="3"/>
  <c r="DU50" i="3"/>
  <c r="EK50" i="3"/>
  <c r="DP50" i="3"/>
  <c r="DJ50" i="3"/>
  <c r="ED50" i="3"/>
  <c r="DN50" i="3"/>
  <c r="DZ50" i="3"/>
  <c r="DI50" i="3"/>
  <c r="AL54" i="3"/>
  <c r="AH54" i="3"/>
  <c r="AI54" i="3"/>
  <c r="AJ54" i="3"/>
  <c r="AK54" i="3"/>
  <c r="AG54" i="3"/>
  <c r="AM54" i="3"/>
  <c r="BB45" i="2"/>
  <c r="E44" i="2"/>
  <c r="F44" i="2"/>
  <c r="I44" i="2"/>
  <c r="C44" i="2"/>
  <c r="H44" i="2"/>
  <c r="A43" i="2"/>
  <c r="B44" i="2"/>
  <c r="D44" i="2"/>
  <c r="G44" i="2"/>
  <c r="AQ47" i="2"/>
  <c r="BA44" i="2"/>
  <c r="AZ43" i="2"/>
  <c r="AF53" i="3"/>
  <c r="CZ49" i="3"/>
  <c r="EM51" i="3"/>
  <c r="H44" i="3"/>
  <c r="I44" i="3"/>
  <c r="E44" i="3"/>
  <c r="G44" i="3"/>
  <c r="D44" i="3"/>
  <c r="C44" i="3"/>
  <c r="F44" i="3"/>
  <c r="A43" i="3"/>
  <c r="B44" i="3"/>
  <c r="BN48" i="3"/>
  <c r="BU48" i="3"/>
  <c r="CC48" i="3"/>
  <c r="BQ48" i="3"/>
  <c r="BR48" i="3"/>
  <c r="BX48" i="3"/>
  <c r="BV48" i="3"/>
  <c r="BB48" i="3"/>
  <c r="DA48" i="3" s="1"/>
  <c r="BD48" i="3"/>
  <c r="BK48" i="3"/>
  <c r="BT48" i="3"/>
  <c r="BZ48" i="3"/>
  <c r="BG48" i="3"/>
  <c r="BS48" i="3"/>
  <c r="BM48" i="3"/>
  <c r="BA48" i="3"/>
  <c r="BF48" i="3"/>
  <c r="BY48" i="3"/>
  <c r="BE48" i="3"/>
  <c r="BO48" i="3"/>
  <c r="BJ48" i="3"/>
  <c r="CF48" i="3"/>
  <c r="DD48" i="3" s="1"/>
  <c r="BL48" i="3"/>
  <c r="BP48" i="3"/>
  <c r="CD48" i="3"/>
  <c r="CB48" i="3"/>
  <c r="CG48" i="3"/>
  <c r="DE48" i="3" s="1"/>
  <c r="BW48" i="3"/>
  <c r="CE48" i="3"/>
  <c r="DC48" i="3" s="1"/>
  <c r="BC48" i="3"/>
  <c r="DB48" i="3" s="1"/>
  <c r="BH48" i="3"/>
  <c r="BI48" i="3"/>
  <c r="CA48" i="3"/>
  <c r="K52" i="3"/>
  <c r="O52" i="3"/>
  <c r="AB52" i="3"/>
  <c r="Q52" i="3"/>
  <c r="Z52" i="3"/>
  <c r="N52" i="3"/>
  <c r="AE52" i="3"/>
  <c r="V52" i="3"/>
  <c r="S52" i="3"/>
  <c r="L52" i="3"/>
  <c r="Y52" i="3"/>
  <c r="X52" i="3"/>
  <c r="W52" i="3"/>
  <c r="M52" i="3"/>
  <c r="AA52" i="3"/>
  <c r="J52" i="3"/>
  <c r="AD52" i="3"/>
  <c r="R52" i="3"/>
  <c r="U52" i="3"/>
  <c r="T52" i="3"/>
  <c r="AC52" i="3"/>
  <c r="P52" i="3"/>
  <c r="BI45" i="2"/>
  <c r="BS45" i="2"/>
  <c r="BR45" i="2"/>
  <c r="CB45" i="2"/>
  <c r="BJ45" i="2"/>
  <c r="BZ45" i="2"/>
  <c r="BO45" i="2"/>
  <c r="BM45" i="2"/>
  <c r="BE45" i="2"/>
  <c r="BT45" i="2"/>
  <c r="CD45" i="2"/>
  <c r="BD45" i="2"/>
  <c r="CG45" i="2"/>
  <c r="BV45" i="2"/>
  <c r="BX45" i="2"/>
  <c r="BK45" i="2"/>
  <c r="BG45" i="2"/>
  <c r="BN45" i="2"/>
  <c r="CI45" i="2"/>
  <c r="BH45" i="2"/>
  <c r="CA45" i="2"/>
  <c r="BC45" i="2"/>
  <c r="CF45" i="2"/>
  <c r="BP45" i="2"/>
  <c r="BW45" i="2"/>
  <c r="CE45" i="2"/>
  <c r="CC45" i="2"/>
  <c r="BQ45" i="2"/>
  <c r="BY45" i="2"/>
  <c r="BU45" i="2"/>
  <c r="CH45" i="2"/>
  <c r="BL45" i="2"/>
  <c r="BF45" i="2"/>
  <c r="CO49" i="3"/>
  <c r="CR49" i="3"/>
  <c r="CQ49" i="3"/>
  <c r="CM49" i="3"/>
  <c r="CH49" i="3"/>
  <c r="CV49" i="3"/>
  <c r="CX49" i="3"/>
  <c r="CK49" i="3"/>
  <c r="CT49" i="3"/>
  <c r="CY49" i="3"/>
  <c r="CU49" i="3"/>
  <c r="CI49" i="3"/>
  <c r="CW49" i="3"/>
  <c r="CN49" i="3"/>
  <c r="CJ49" i="3"/>
  <c r="CS49" i="3"/>
  <c r="CP49" i="3"/>
  <c r="CL49" i="3"/>
  <c r="AF52" i="3" l="1"/>
  <c r="EG49" i="3"/>
  <c r="DP49" i="3"/>
  <c r="EA49" i="3"/>
  <c r="EC49" i="3"/>
  <c r="DN49" i="3"/>
  <c r="DW49" i="3"/>
  <c r="ED49" i="3"/>
  <c r="EJ49" i="3"/>
  <c r="DH49" i="3"/>
  <c r="DK49" i="3"/>
  <c r="DQ49" i="3"/>
  <c r="DO49" i="3"/>
  <c r="DF49" i="3"/>
  <c r="DM49" i="3"/>
  <c r="DS49" i="3"/>
  <c r="EL49" i="3"/>
  <c r="DL49" i="3"/>
  <c r="DJ49" i="3"/>
  <c r="EB49" i="3"/>
  <c r="DU49" i="3"/>
  <c r="DV49" i="3"/>
  <c r="DY49" i="3"/>
  <c r="DR49" i="3"/>
  <c r="DG49" i="3"/>
  <c r="DZ49" i="3"/>
  <c r="DT49" i="3"/>
  <c r="DX49" i="3"/>
  <c r="EH49" i="3"/>
  <c r="EE49" i="3"/>
  <c r="EF49" i="3"/>
  <c r="EK49" i="3"/>
  <c r="EI49" i="3"/>
  <c r="DI49" i="3"/>
  <c r="V45" i="2" a="1"/>
  <c r="V45" i="2" s="1"/>
  <c r="AD45" i="2" a="1"/>
  <c r="AD45" i="2" s="1"/>
  <c r="S45" i="2" a="1"/>
  <c r="S45" i="2" s="1"/>
  <c r="AM45" i="2" a="1"/>
  <c r="AM45" i="2" s="1"/>
  <c r="AB45" i="2" a="1"/>
  <c r="AB45" i="2" s="1"/>
  <c r="AJ45" i="2" a="1"/>
  <c r="AJ45" i="2" s="1"/>
  <c r="Q45" i="2" a="1"/>
  <c r="Q45" i="2" s="1"/>
  <c r="AC45" i="2" a="1"/>
  <c r="AC45" i="2" s="1"/>
  <c r="AP45" i="2" a="1"/>
  <c r="AP45" i="2" s="1"/>
  <c r="AE45" i="2" a="1"/>
  <c r="AE45" i="2" s="1"/>
  <c r="L45" i="2" a="1"/>
  <c r="L45" i="2" s="1"/>
  <c r="P45" i="2" a="1"/>
  <c r="P45" i="2" s="1"/>
  <c r="M45" i="2" a="1"/>
  <c r="M45" i="2" s="1"/>
  <c r="AA45" i="2" a="1"/>
  <c r="AA45" i="2" s="1"/>
  <c r="AO45" i="2" a="1"/>
  <c r="AO45" i="2" s="1"/>
  <c r="AG45" i="2" a="1"/>
  <c r="AG45" i="2" s="1"/>
  <c r="Y45" i="2" a="1"/>
  <c r="Y45" i="2" s="1"/>
  <c r="AI45" i="2" a="1"/>
  <c r="AI45" i="2" s="1"/>
  <c r="W45" i="2" a="1"/>
  <c r="W45" i="2" s="1"/>
  <c r="AL45" i="2" a="1"/>
  <c r="AL45" i="2" s="1"/>
  <c r="J45" i="2" a="1"/>
  <c r="J45" i="2" s="1"/>
  <c r="AF45" i="2" a="1"/>
  <c r="AF45" i="2" s="1"/>
  <c r="AN45" i="2" a="1"/>
  <c r="AN45" i="2" s="1"/>
  <c r="AK45" i="2" a="1"/>
  <c r="AK45" i="2" s="1"/>
  <c r="O45" i="2" a="1"/>
  <c r="O45" i="2" s="1"/>
  <c r="AH45" i="2" a="1"/>
  <c r="AH45" i="2" s="1"/>
  <c r="N45" i="2" a="1"/>
  <c r="N45" i="2" s="1"/>
  <c r="U45" i="2" a="1"/>
  <c r="U45" i="2" s="1"/>
  <c r="X45" i="2" a="1"/>
  <c r="X45" i="2" s="1"/>
  <c r="R45" i="2" a="1"/>
  <c r="R45" i="2" s="1"/>
  <c r="T45" i="2" a="1"/>
  <c r="T45" i="2" s="1"/>
  <c r="K45" i="2" a="1"/>
  <c r="K45" i="2" s="1"/>
  <c r="Z45" i="2" a="1"/>
  <c r="Z45" i="2" s="1"/>
  <c r="AJ53" i="3"/>
  <c r="AK53" i="3"/>
  <c r="AI53" i="3"/>
  <c r="AH53" i="3"/>
  <c r="AG53" i="3"/>
  <c r="AL53" i="3"/>
  <c r="AM53" i="3"/>
  <c r="BA43" i="2"/>
  <c r="AZ42" i="2"/>
  <c r="B43" i="2"/>
  <c r="D43" i="2"/>
  <c r="H43" i="2"/>
  <c r="F43" i="2"/>
  <c r="G43" i="2"/>
  <c r="C43" i="2"/>
  <c r="A42" i="2"/>
  <c r="I43" i="2"/>
  <c r="E43" i="2"/>
  <c r="H43" i="3"/>
  <c r="A42" i="3"/>
  <c r="C43" i="3"/>
  <c r="E43" i="3"/>
  <c r="G43" i="3"/>
  <c r="D43" i="3"/>
  <c r="F43" i="3"/>
  <c r="I43" i="3"/>
  <c r="B43" i="3"/>
  <c r="BB44" i="2"/>
  <c r="CC47" i="3"/>
  <c r="BC47" i="3"/>
  <c r="DB47" i="3" s="1"/>
  <c r="BW47" i="3"/>
  <c r="BM47" i="3"/>
  <c r="BZ47" i="3"/>
  <c r="BV47" i="3"/>
  <c r="BQ47" i="3"/>
  <c r="BF47" i="3"/>
  <c r="BO47" i="3"/>
  <c r="CA47" i="3"/>
  <c r="CD47" i="3"/>
  <c r="BY47" i="3"/>
  <c r="BP47" i="3"/>
  <c r="CG47" i="3"/>
  <c r="DE47" i="3" s="1"/>
  <c r="BA47" i="3"/>
  <c r="CB47" i="3"/>
  <c r="BT47" i="3"/>
  <c r="BH47" i="3"/>
  <c r="BR47" i="3"/>
  <c r="BB47" i="3"/>
  <c r="DA47" i="3" s="1"/>
  <c r="BK47" i="3"/>
  <c r="BS47" i="3"/>
  <c r="CE47" i="3"/>
  <c r="DC47" i="3" s="1"/>
  <c r="BU47" i="3"/>
  <c r="BI47" i="3"/>
  <c r="BG47" i="3"/>
  <c r="BE47" i="3"/>
  <c r="BJ47" i="3"/>
  <c r="BX47" i="3"/>
  <c r="BD47" i="3"/>
  <c r="BN47" i="3"/>
  <c r="BL47" i="3"/>
  <c r="CF47" i="3"/>
  <c r="DD47" i="3" s="1"/>
  <c r="AG52" i="3"/>
  <c r="AH52" i="3"/>
  <c r="AK52" i="3"/>
  <c r="AJ52" i="3"/>
  <c r="AL52" i="3"/>
  <c r="AM52" i="3"/>
  <c r="AI52" i="3"/>
  <c r="CZ48" i="3"/>
  <c r="AQ46" i="2"/>
  <c r="AB51" i="3"/>
  <c r="K51" i="3"/>
  <c r="AE51" i="3"/>
  <c r="AD51" i="3"/>
  <c r="Y51" i="3"/>
  <c r="Z51" i="3"/>
  <c r="U51" i="3"/>
  <c r="M51" i="3"/>
  <c r="W51" i="3"/>
  <c r="AA51" i="3"/>
  <c r="Q51" i="3"/>
  <c r="AC51" i="3"/>
  <c r="V51" i="3"/>
  <c r="L51" i="3"/>
  <c r="R51" i="3"/>
  <c r="S51" i="3"/>
  <c r="X51" i="3"/>
  <c r="N51" i="3"/>
  <c r="T51" i="3"/>
  <c r="P51" i="3"/>
  <c r="O51" i="3"/>
  <c r="J51" i="3"/>
  <c r="EM50" i="3"/>
  <c r="CC44" i="2"/>
  <c r="BQ44" i="2"/>
  <c r="BR44" i="2"/>
  <c r="CD44" i="2"/>
  <c r="BX44" i="2"/>
  <c r="BG44" i="2"/>
  <c r="BL44" i="2"/>
  <c r="BE44" i="2"/>
  <c r="BI44" i="2"/>
  <c r="CE44" i="2"/>
  <c r="BK44" i="2"/>
  <c r="CG44" i="2"/>
  <c r="CF44" i="2"/>
  <c r="BV44" i="2"/>
  <c r="BJ44" i="2"/>
  <c r="BM44" i="2"/>
  <c r="BT44" i="2"/>
  <c r="BS44" i="2"/>
  <c r="BZ44" i="2"/>
  <c r="BW44" i="2"/>
  <c r="BF44" i="2"/>
  <c r="BU44" i="2"/>
  <c r="CI44" i="2"/>
  <c r="BC44" i="2"/>
  <c r="CB44" i="2"/>
  <c r="CH44" i="2"/>
  <c r="BP44" i="2"/>
  <c r="BH44" i="2"/>
  <c r="BY44" i="2"/>
  <c r="CA44" i="2"/>
  <c r="BN44" i="2"/>
  <c r="BD44" i="2"/>
  <c r="BO44" i="2"/>
  <c r="CP48" i="3"/>
  <c r="CK48" i="3"/>
  <c r="CX48" i="3"/>
  <c r="CQ48" i="3"/>
  <c r="CM48" i="3"/>
  <c r="CV48" i="3"/>
  <c r="CO48" i="3"/>
  <c r="CY48" i="3"/>
  <c r="CS48" i="3"/>
  <c r="CN48" i="3"/>
  <c r="CH48" i="3"/>
  <c r="CJ48" i="3"/>
  <c r="CR48" i="3"/>
  <c r="CT48" i="3"/>
  <c r="CL48" i="3"/>
  <c r="CI48" i="3"/>
  <c r="CU48" i="3"/>
  <c r="CW48" i="3"/>
  <c r="DP48" i="3" l="1"/>
  <c r="EL48" i="3"/>
  <c r="DJ48" i="3"/>
  <c r="DG48" i="3"/>
  <c r="EG48" i="3"/>
  <c r="EF48" i="3"/>
  <c r="DS48" i="3"/>
  <c r="DY48" i="3"/>
  <c r="EJ48" i="3"/>
  <c r="EH48" i="3"/>
  <c r="DF48" i="3"/>
  <c r="DL48" i="3"/>
  <c r="DX48" i="3"/>
  <c r="EE48" i="3"/>
  <c r="EA48" i="3"/>
  <c r="DZ48" i="3"/>
  <c r="EB48" i="3"/>
  <c r="DK48" i="3"/>
  <c r="DH48" i="3"/>
  <c r="DR48" i="3"/>
  <c r="DW48" i="3"/>
  <c r="DQ48" i="3"/>
  <c r="DV48" i="3"/>
  <c r="DN48" i="3"/>
  <c r="ED48" i="3"/>
  <c r="EI48" i="3"/>
  <c r="DI48" i="3"/>
  <c r="DO48" i="3"/>
  <c r="DM48" i="3"/>
  <c r="DT48" i="3"/>
  <c r="DU48" i="3"/>
  <c r="EC48" i="3"/>
  <c r="EK48" i="3"/>
  <c r="V44" i="2" a="1"/>
  <c r="V44" i="2" s="1"/>
  <c r="O44" i="2" a="1"/>
  <c r="O44" i="2" s="1"/>
  <c r="AD44" i="2" a="1"/>
  <c r="AD44" i="2" s="1"/>
  <c r="Q44" i="2" a="1"/>
  <c r="Q44" i="2" s="1"/>
  <c r="R44" i="2" a="1"/>
  <c r="R44" i="2" s="1"/>
  <c r="AL44" i="2" a="1"/>
  <c r="AL44" i="2" s="1"/>
  <c r="AP44" i="2" a="1"/>
  <c r="AP44" i="2" s="1"/>
  <c r="AJ44" i="2" a="1"/>
  <c r="AJ44" i="2" s="1"/>
  <c r="AI44" i="2" a="1"/>
  <c r="AI44" i="2" s="1"/>
  <c r="L44" i="2" a="1"/>
  <c r="L44" i="2" s="1"/>
  <c r="AC44" i="2" a="1"/>
  <c r="AC44" i="2" s="1"/>
  <c r="AF44" i="2" a="1"/>
  <c r="AF44" i="2" s="1"/>
  <c r="AN44" i="2" a="1"/>
  <c r="AN44" i="2" s="1"/>
  <c r="Z44" i="2" a="1"/>
  <c r="Z44" i="2" s="1"/>
  <c r="AM44" i="2" a="1"/>
  <c r="AM44" i="2" s="1"/>
  <c r="AB44" i="2" a="1"/>
  <c r="AB44" i="2" s="1"/>
  <c r="AH44" i="2" a="1"/>
  <c r="AH44" i="2" s="1"/>
  <c r="J44" i="2" a="1"/>
  <c r="J44" i="2" s="1"/>
  <c r="M44" i="2" a="1"/>
  <c r="M44" i="2" s="1"/>
  <c r="AA44" i="2" a="1"/>
  <c r="AA44" i="2" s="1"/>
  <c r="T44" i="2" a="1"/>
  <c r="T44" i="2" s="1"/>
  <c r="AK44" i="2" a="1"/>
  <c r="AK44" i="2" s="1"/>
  <c r="P44" i="2" a="1"/>
  <c r="P44" i="2" s="1"/>
  <c r="AE44" i="2" a="1"/>
  <c r="AE44" i="2" s="1"/>
  <c r="N44" i="2" a="1"/>
  <c r="N44" i="2" s="1"/>
  <c r="S44" i="2" a="1"/>
  <c r="S44" i="2" s="1"/>
  <c r="AO44" i="2" a="1"/>
  <c r="AO44" i="2" s="1"/>
  <c r="AG44" i="2" a="1"/>
  <c r="AG44" i="2" s="1"/>
  <c r="U44" i="2" a="1"/>
  <c r="U44" i="2" s="1"/>
  <c r="Y44" i="2" a="1"/>
  <c r="Y44" i="2" s="1"/>
  <c r="X44" i="2" a="1"/>
  <c r="X44" i="2" s="1"/>
  <c r="W44" i="2" a="1"/>
  <c r="W44" i="2" s="1"/>
  <c r="K44" i="2" a="1"/>
  <c r="K44" i="2" s="1"/>
  <c r="V50" i="3"/>
  <c r="Z50" i="3"/>
  <c r="O50" i="3"/>
  <c r="AA50" i="3"/>
  <c r="N50" i="3"/>
  <c r="W50" i="3"/>
  <c r="R50" i="3"/>
  <c r="S50" i="3"/>
  <c r="T50" i="3"/>
  <c r="AE50" i="3"/>
  <c r="Y50" i="3"/>
  <c r="K50" i="3"/>
  <c r="AD50" i="3"/>
  <c r="AC50" i="3"/>
  <c r="L50" i="3"/>
  <c r="J50" i="3"/>
  <c r="Q50" i="3"/>
  <c r="U50" i="3"/>
  <c r="M50" i="3"/>
  <c r="AB50" i="3"/>
  <c r="P50" i="3"/>
  <c r="X50" i="3"/>
  <c r="CZ47" i="3"/>
  <c r="AF51" i="3"/>
  <c r="D42" i="3"/>
  <c r="H42" i="3"/>
  <c r="I42" i="3"/>
  <c r="B42" i="3"/>
  <c r="E42" i="3"/>
  <c r="C42" i="3"/>
  <c r="G42" i="3"/>
  <c r="A41" i="3"/>
  <c r="F42" i="3"/>
  <c r="AQ45" i="2"/>
  <c r="EM49" i="3"/>
  <c r="AZ41" i="2"/>
  <c r="BA42" i="2"/>
  <c r="H42" i="2"/>
  <c r="I42" i="2"/>
  <c r="B42" i="2"/>
  <c r="D42" i="2"/>
  <c r="E42" i="2"/>
  <c r="F42" i="2"/>
  <c r="A41" i="2"/>
  <c r="C42" i="2"/>
  <c r="G42" i="2"/>
  <c r="BB43" i="2"/>
  <c r="BY46" i="3"/>
  <c r="CG46" i="3"/>
  <c r="DE46" i="3" s="1"/>
  <c r="CA46" i="3"/>
  <c r="BN46" i="3"/>
  <c r="BV46" i="3"/>
  <c r="BC46" i="3"/>
  <c r="DB46" i="3" s="1"/>
  <c r="BS46" i="3"/>
  <c r="BR46" i="3"/>
  <c r="BK46" i="3"/>
  <c r="BI46" i="3"/>
  <c r="CC46" i="3"/>
  <c r="BU46" i="3"/>
  <c r="BD46" i="3"/>
  <c r="CE46" i="3"/>
  <c r="DC46" i="3" s="1"/>
  <c r="BE46" i="3"/>
  <c r="BW46" i="3"/>
  <c r="BG46" i="3"/>
  <c r="BO46" i="3"/>
  <c r="BF46" i="3"/>
  <c r="CD46" i="3"/>
  <c r="BH46" i="3"/>
  <c r="BQ46" i="3"/>
  <c r="CF46" i="3"/>
  <c r="DD46" i="3" s="1"/>
  <c r="BL46" i="3"/>
  <c r="BJ46" i="3"/>
  <c r="BZ46" i="3"/>
  <c r="BA46" i="3"/>
  <c r="BB46" i="3"/>
  <c r="DA46" i="3" s="1"/>
  <c r="BM46" i="3"/>
  <c r="CB46" i="3"/>
  <c r="BX46" i="3"/>
  <c r="BT46" i="3"/>
  <c r="BP46" i="3"/>
  <c r="BT43" i="2"/>
  <c r="CI43" i="2"/>
  <c r="BL43" i="2"/>
  <c r="BG43" i="2"/>
  <c r="BJ43" i="2"/>
  <c r="BF43" i="2"/>
  <c r="BE43" i="2"/>
  <c r="BD43" i="2"/>
  <c r="BQ43" i="2"/>
  <c r="CF43" i="2"/>
  <c r="BU43" i="2"/>
  <c r="BW43" i="2"/>
  <c r="CD43" i="2"/>
  <c r="BI43" i="2"/>
  <c r="BC43" i="2"/>
  <c r="BR43" i="2"/>
  <c r="BY43" i="2"/>
  <c r="CC43" i="2"/>
  <c r="CH43" i="2"/>
  <c r="BO43" i="2"/>
  <c r="BZ43" i="2"/>
  <c r="BV43" i="2"/>
  <c r="BN43" i="2"/>
  <c r="BH43" i="2"/>
  <c r="BM43" i="2"/>
  <c r="BP43" i="2"/>
  <c r="BS43" i="2"/>
  <c r="CG43" i="2"/>
  <c r="CA43" i="2"/>
  <c r="CE43" i="2"/>
  <c r="BX43" i="2"/>
  <c r="BK43" i="2"/>
  <c r="CB43" i="2"/>
  <c r="CU47" i="3"/>
  <c r="CV47" i="3"/>
  <c r="CL47" i="3"/>
  <c r="CI47" i="3"/>
  <c r="CQ47" i="3"/>
  <c r="CM47" i="3"/>
  <c r="CW47" i="3"/>
  <c r="CY47" i="3"/>
  <c r="CT47" i="3"/>
  <c r="CK47" i="3"/>
  <c r="CX47" i="3"/>
  <c r="CN47" i="3"/>
  <c r="CH47" i="3"/>
  <c r="CS47" i="3"/>
  <c r="CP47" i="3"/>
  <c r="CJ47" i="3"/>
  <c r="CR47" i="3"/>
  <c r="CO47" i="3"/>
  <c r="AF50" i="3" l="1"/>
  <c r="AI50" i="3" s="1"/>
  <c r="EE47" i="3"/>
  <c r="EH47" i="3"/>
  <c r="EF47" i="3"/>
  <c r="DQ47" i="3"/>
  <c r="DY47" i="3"/>
  <c r="DH47" i="3"/>
  <c r="DN47" i="3"/>
  <c r="DT47" i="3"/>
  <c r="DR47" i="3"/>
  <c r="EA47" i="3"/>
  <c r="DJ47" i="3"/>
  <c r="DP47" i="3"/>
  <c r="DW47" i="3"/>
  <c r="EC47" i="3"/>
  <c r="DL47" i="3"/>
  <c r="DK47" i="3"/>
  <c r="DI47" i="3"/>
  <c r="DF47" i="3"/>
  <c r="DG47" i="3"/>
  <c r="DO47" i="3"/>
  <c r="EB47" i="3"/>
  <c r="EG47" i="3"/>
  <c r="EL47" i="3"/>
  <c r="DX47" i="3"/>
  <c r="ED47" i="3"/>
  <c r="EI47" i="3"/>
  <c r="DZ47" i="3"/>
  <c r="DS47" i="3"/>
  <c r="EJ47" i="3"/>
  <c r="EK47" i="3"/>
  <c r="DU47" i="3"/>
  <c r="DV47" i="3"/>
  <c r="DM47" i="3"/>
  <c r="O43" i="2" a="1"/>
  <c r="O43" i="2" s="1"/>
  <c r="AP43" i="2" a="1"/>
  <c r="AP43" i="2" s="1"/>
  <c r="P43" i="2" a="1"/>
  <c r="P43" i="2" s="1"/>
  <c r="Z43" i="2" a="1"/>
  <c r="Z43" i="2" s="1"/>
  <c r="AM43" i="2" a="1"/>
  <c r="AM43" i="2" s="1"/>
  <c r="X43" i="2" a="1"/>
  <c r="X43" i="2" s="1"/>
  <c r="AO43" i="2" a="1"/>
  <c r="AO43" i="2" s="1"/>
  <c r="AD43" i="2" a="1"/>
  <c r="AD43" i="2" s="1"/>
  <c r="AG43" i="2" a="1"/>
  <c r="AG43" i="2" s="1"/>
  <c r="U43" i="2" a="1"/>
  <c r="U43" i="2" s="1"/>
  <c r="N43" i="2" a="1"/>
  <c r="N43" i="2" s="1"/>
  <c r="AI43" i="2" a="1"/>
  <c r="AI43" i="2" s="1"/>
  <c r="AN43" i="2" a="1"/>
  <c r="AN43" i="2" s="1"/>
  <c r="R43" i="2" a="1"/>
  <c r="R43" i="2" s="1"/>
  <c r="Q43" i="2" a="1"/>
  <c r="Q43" i="2" s="1"/>
  <c r="AA43" i="2" a="1"/>
  <c r="AA43" i="2" s="1"/>
  <c r="AJ43" i="2" a="1"/>
  <c r="AJ43" i="2" s="1"/>
  <c r="AL43" i="2" a="1"/>
  <c r="AL43" i="2" s="1"/>
  <c r="S43" i="2" a="1"/>
  <c r="S43" i="2" s="1"/>
  <c r="W43" i="2" a="1"/>
  <c r="W43" i="2" s="1"/>
  <c r="M43" i="2" a="1"/>
  <c r="M43" i="2" s="1"/>
  <c r="AE43" i="2" a="1"/>
  <c r="AE43" i="2" s="1"/>
  <c r="V43" i="2" a="1"/>
  <c r="V43" i="2" s="1"/>
  <c r="Y43" i="2" a="1"/>
  <c r="Y43" i="2" s="1"/>
  <c r="AC43" i="2" a="1"/>
  <c r="AC43" i="2" s="1"/>
  <c r="AB43" i="2" a="1"/>
  <c r="AB43" i="2" s="1"/>
  <c r="L43" i="2" a="1"/>
  <c r="L43" i="2" s="1"/>
  <c r="AH43" i="2" a="1"/>
  <c r="AH43" i="2" s="1"/>
  <c r="J43" i="2" a="1"/>
  <c r="J43" i="2" s="1"/>
  <c r="T43" i="2" a="1"/>
  <c r="T43" i="2" s="1"/>
  <c r="AK43" i="2" a="1"/>
  <c r="AK43" i="2" s="1"/>
  <c r="AF43" i="2" a="1"/>
  <c r="AF43" i="2" s="1"/>
  <c r="K43" i="2" a="1"/>
  <c r="K43" i="2" s="1"/>
  <c r="BB42" i="2"/>
  <c r="A40" i="2"/>
  <c r="G41" i="2"/>
  <c r="I41" i="2"/>
  <c r="F41" i="2"/>
  <c r="C41" i="2"/>
  <c r="H41" i="2"/>
  <c r="B41" i="2"/>
  <c r="D41" i="2"/>
  <c r="E41" i="2"/>
  <c r="AZ40" i="2"/>
  <c r="BA41" i="2"/>
  <c r="Q49" i="3"/>
  <c r="T49" i="3"/>
  <c r="AC49" i="3"/>
  <c r="N49" i="3"/>
  <c r="AE49" i="3"/>
  <c r="U49" i="3"/>
  <c r="J49" i="3"/>
  <c r="M49" i="3"/>
  <c r="AA49" i="3"/>
  <c r="AD49" i="3"/>
  <c r="X49" i="3"/>
  <c r="O49" i="3"/>
  <c r="L49" i="3"/>
  <c r="AB49" i="3"/>
  <c r="S49" i="3"/>
  <c r="Y49" i="3"/>
  <c r="P49" i="3"/>
  <c r="V49" i="3"/>
  <c r="R49" i="3"/>
  <c r="Z49" i="3"/>
  <c r="W49" i="3"/>
  <c r="K49" i="3"/>
  <c r="BS45" i="3"/>
  <c r="BD45" i="3"/>
  <c r="BC45" i="3"/>
  <c r="DB45" i="3" s="1"/>
  <c r="BF45" i="3"/>
  <c r="BE45" i="3"/>
  <c r="BU45" i="3"/>
  <c r="CF45" i="3"/>
  <c r="DD45" i="3" s="1"/>
  <c r="BY45" i="3"/>
  <c r="BX45" i="3"/>
  <c r="BN45" i="3"/>
  <c r="BA45" i="3"/>
  <c r="BT45" i="3"/>
  <c r="CA45" i="3"/>
  <c r="BR45" i="3"/>
  <c r="BI45" i="3"/>
  <c r="CG45" i="3"/>
  <c r="DE45" i="3" s="1"/>
  <c r="BM45" i="3"/>
  <c r="CE45" i="3"/>
  <c r="DC45" i="3" s="1"/>
  <c r="BK45" i="3"/>
  <c r="CD45" i="3"/>
  <c r="BG45" i="3"/>
  <c r="BV45" i="3"/>
  <c r="BW45" i="3"/>
  <c r="CB45" i="3"/>
  <c r="BP45" i="3"/>
  <c r="CC45" i="3"/>
  <c r="BZ45" i="3"/>
  <c r="BQ45" i="3"/>
  <c r="BO45" i="3"/>
  <c r="BB45" i="3"/>
  <c r="DA45" i="3" s="1"/>
  <c r="BJ45" i="3"/>
  <c r="BH45" i="3"/>
  <c r="BL45" i="3"/>
  <c r="CZ46" i="3"/>
  <c r="AL51" i="3"/>
  <c r="AI51" i="3"/>
  <c r="AJ51" i="3"/>
  <c r="AK51" i="3"/>
  <c r="AM51" i="3"/>
  <c r="AG51" i="3"/>
  <c r="AH51" i="3"/>
  <c r="A40" i="3"/>
  <c r="E41" i="3"/>
  <c r="G41" i="3"/>
  <c r="B41" i="3"/>
  <c r="H41" i="3"/>
  <c r="F41" i="3"/>
  <c r="D41" i="3"/>
  <c r="C41" i="3"/>
  <c r="I41" i="3"/>
  <c r="AQ44" i="2"/>
  <c r="EM48" i="3"/>
  <c r="CV46" i="3"/>
  <c r="CI46" i="3"/>
  <c r="CU46" i="3"/>
  <c r="CO46" i="3"/>
  <c r="CM46" i="3"/>
  <c r="CP46" i="3"/>
  <c r="CK46" i="3"/>
  <c r="CR46" i="3"/>
  <c r="CW46" i="3"/>
  <c r="CL46" i="3"/>
  <c r="CN46" i="3"/>
  <c r="CT46" i="3"/>
  <c r="CX46" i="3"/>
  <c r="CS46" i="3"/>
  <c r="CJ46" i="3"/>
  <c r="CY46" i="3"/>
  <c r="CH46" i="3"/>
  <c r="CQ46" i="3"/>
  <c r="BS42" i="2"/>
  <c r="BL42" i="2"/>
  <c r="BH42" i="2"/>
  <c r="BJ42" i="2"/>
  <c r="BY42" i="2"/>
  <c r="CA42" i="2"/>
  <c r="BP42" i="2"/>
  <c r="BM42" i="2"/>
  <c r="BK42" i="2"/>
  <c r="BN42" i="2"/>
  <c r="CF42" i="2"/>
  <c r="BQ42" i="2"/>
  <c r="CB42" i="2"/>
  <c r="BR42" i="2"/>
  <c r="BW42" i="2"/>
  <c r="BD42" i="2"/>
  <c r="CC42" i="2"/>
  <c r="BF42" i="2"/>
  <c r="CG42" i="2"/>
  <c r="BU42" i="2"/>
  <c r="BC42" i="2"/>
  <c r="BG42" i="2"/>
  <c r="CD42" i="2"/>
  <c r="BZ42" i="2"/>
  <c r="CE42" i="2"/>
  <c r="BT42" i="2"/>
  <c r="BE42" i="2"/>
  <c r="BI42" i="2"/>
  <c r="BX42" i="2"/>
  <c r="CH42" i="2"/>
  <c r="CI42" i="2"/>
  <c r="BV42" i="2"/>
  <c r="BO42" i="2"/>
  <c r="AG50" i="3" l="1"/>
  <c r="AK50" i="3"/>
  <c r="AJ50" i="3"/>
  <c r="AH50" i="3"/>
  <c r="AM50" i="3"/>
  <c r="AL50" i="3"/>
  <c r="J42" i="2" a="1"/>
  <c r="J42" i="2" s="1"/>
  <c r="AF42" i="2" a="1"/>
  <c r="AF42" i="2" s="1"/>
  <c r="X42" i="2" a="1"/>
  <c r="X42" i="2" s="1"/>
  <c r="M42" i="2" a="1"/>
  <c r="M42" i="2" s="1"/>
  <c r="AA42" i="2" a="1"/>
  <c r="AA42" i="2" s="1"/>
  <c r="AM42" i="2" a="1"/>
  <c r="AM42" i="2" s="1"/>
  <c r="AD42" i="2" a="1"/>
  <c r="AD42" i="2" s="1"/>
  <c r="V42" i="2" a="1"/>
  <c r="V42" i="2" s="1"/>
  <c r="AK42" i="2" a="1"/>
  <c r="AK42" i="2" s="1"/>
  <c r="AJ42" i="2" a="1"/>
  <c r="AJ42" i="2" s="1"/>
  <c r="L42" i="2" a="1"/>
  <c r="L42" i="2" s="1"/>
  <c r="S42" i="2" a="1"/>
  <c r="S42" i="2" s="1"/>
  <c r="T42" i="2" a="1"/>
  <c r="T42" i="2" s="1"/>
  <c r="AO42" i="2" a="1"/>
  <c r="AO42" i="2" s="1"/>
  <c r="U42" i="2" a="1"/>
  <c r="U42" i="2" s="1"/>
  <c r="N42" i="2" a="1"/>
  <c r="N42" i="2" s="1"/>
  <c r="AL42" i="2" a="1"/>
  <c r="AL42" i="2" s="1"/>
  <c r="AI42" i="2" a="1"/>
  <c r="AI42" i="2" s="1"/>
  <c r="Q42" i="2" a="1"/>
  <c r="Q42" i="2" s="1"/>
  <c r="AP42" i="2" a="1"/>
  <c r="AP42" i="2" s="1"/>
  <c r="Y42" i="2" a="1"/>
  <c r="Y42" i="2" s="1"/>
  <c r="W42" i="2" a="1"/>
  <c r="W42" i="2" s="1"/>
  <c r="Z42" i="2" a="1"/>
  <c r="Z42" i="2" s="1"/>
  <c r="K42" i="2" a="1"/>
  <c r="K42" i="2" s="1"/>
  <c r="AH42" i="2" a="1"/>
  <c r="AH42" i="2" s="1"/>
  <c r="P42" i="2" a="1"/>
  <c r="P42" i="2" s="1"/>
  <c r="AE42" i="2" a="1"/>
  <c r="AE42" i="2" s="1"/>
  <c r="AN42" i="2" a="1"/>
  <c r="AN42" i="2" s="1"/>
  <c r="O42" i="2" a="1"/>
  <c r="O42" i="2" s="1"/>
  <c r="R42" i="2" a="1"/>
  <c r="R42" i="2" s="1"/>
  <c r="AC42" i="2" a="1"/>
  <c r="AC42" i="2" s="1"/>
  <c r="AG42" i="2" a="1"/>
  <c r="AG42" i="2" s="1"/>
  <c r="AB42" i="2" a="1"/>
  <c r="AB42" i="2" s="1"/>
  <c r="DQ46" i="3"/>
  <c r="DH46" i="3"/>
  <c r="DF46" i="3"/>
  <c r="EG46" i="3"/>
  <c r="DK46" i="3"/>
  <c r="EH46" i="3"/>
  <c r="DT46" i="3"/>
  <c r="DJ46" i="3"/>
  <c r="DU46" i="3"/>
  <c r="EK46" i="3"/>
  <c r="DM46" i="3"/>
  <c r="DV46" i="3"/>
  <c r="DR46" i="3"/>
  <c r="DG46" i="3"/>
  <c r="DW46" i="3"/>
  <c r="DP46" i="3"/>
  <c r="EI46" i="3"/>
  <c r="DI46" i="3"/>
  <c r="DY46" i="3"/>
  <c r="DS46" i="3"/>
  <c r="ED46" i="3"/>
  <c r="EJ46" i="3"/>
  <c r="DL46" i="3"/>
  <c r="DN46" i="3"/>
  <c r="EB46" i="3"/>
  <c r="EC46" i="3"/>
  <c r="EE46" i="3"/>
  <c r="EF46" i="3"/>
  <c r="EL46" i="3"/>
  <c r="DZ46" i="3"/>
  <c r="EA46" i="3"/>
  <c r="DX46" i="3"/>
  <c r="DO46" i="3"/>
  <c r="BB41" i="2"/>
  <c r="AF49" i="3"/>
  <c r="AZ39" i="2"/>
  <c r="BA40" i="2"/>
  <c r="G40" i="2"/>
  <c r="H40" i="2"/>
  <c r="B40" i="2"/>
  <c r="C40" i="2"/>
  <c r="A39" i="2"/>
  <c r="F40" i="2"/>
  <c r="I40" i="2"/>
  <c r="D40" i="2"/>
  <c r="E40" i="2"/>
  <c r="AQ43" i="2"/>
  <c r="BH44" i="3"/>
  <c r="BM44" i="3"/>
  <c r="BX44" i="3"/>
  <c r="BQ44" i="3"/>
  <c r="CB44" i="3"/>
  <c r="BG44" i="3"/>
  <c r="BZ44" i="3"/>
  <c r="BY44" i="3"/>
  <c r="BE44" i="3"/>
  <c r="BJ44" i="3"/>
  <c r="CF44" i="3"/>
  <c r="DD44" i="3" s="1"/>
  <c r="BD44" i="3"/>
  <c r="BF44" i="3"/>
  <c r="BV44" i="3"/>
  <c r="BS44" i="3"/>
  <c r="BA44" i="3"/>
  <c r="BK44" i="3"/>
  <c r="BW44" i="3"/>
  <c r="BP44" i="3"/>
  <c r="BU44" i="3"/>
  <c r="BT44" i="3"/>
  <c r="CE44" i="3"/>
  <c r="DC44" i="3" s="1"/>
  <c r="BB44" i="3"/>
  <c r="DA44" i="3" s="1"/>
  <c r="BO44" i="3"/>
  <c r="BI44" i="3"/>
  <c r="CA44" i="3"/>
  <c r="BC44" i="3"/>
  <c r="DB44" i="3" s="1"/>
  <c r="BR44" i="3"/>
  <c r="CD44" i="3"/>
  <c r="BL44" i="3"/>
  <c r="CC44" i="3"/>
  <c r="CG44" i="3"/>
  <c r="DE44" i="3" s="1"/>
  <c r="BN44" i="3"/>
  <c r="CZ45" i="3"/>
  <c r="EM47" i="3"/>
  <c r="W48" i="3"/>
  <c r="V48" i="3"/>
  <c r="M48" i="3"/>
  <c r="O48" i="3"/>
  <c r="N48" i="3"/>
  <c r="T48" i="3"/>
  <c r="S48" i="3"/>
  <c r="K48" i="3"/>
  <c r="P48" i="3"/>
  <c r="Y48" i="3"/>
  <c r="AE48" i="3"/>
  <c r="L48" i="3"/>
  <c r="Q48" i="3"/>
  <c r="AD48" i="3"/>
  <c r="AC48" i="3"/>
  <c r="X48" i="3"/>
  <c r="AA48" i="3"/>
  <c r="J48" i="3"/>
  <c r="U48" i="3"/>
  <c r="AB48" i="3"/>
  <c r="R48" i="3"/>
  <c r="Z48" i="3"/>
  <c r="E40" i="3"/>
  <c r="D40" i="3"/>
  <c r="B40" i="3"/>
  <c r="C40" i="3"/>
  <c r="I40" i="3"/>
  <c r="A39" i="3"/>
  <c r="G40" i="3"/>
  <c r="H40" i="3"/>
  <c r="F40" i="3"/>
  <c r="CD41" i="2"/>
  <c r="BN41" i="2"/>
  <c r="CH41" i="2"/>
  <c r="BY41" i="2"/>
  <c r="BJ41" i="2"/>
  <c r="BI41" i="2"/>
  <c r="CA41" i="2"/>
  <c r="BG41" i="2"/>
  <c r="BF41" i="2"/>
  <c r="BQ41" i="2"/>
  <c r="BO41" i="2"/>
  <c r="CI41" i="2"/>
  <c r="CB41" i="2"/>
  <c r="BZ41" i="2"/>
  <c r="BP41" i="2"/>
  <c r="BV41" i="2"/>
  <c r="BS41" i="2"/>
  <c r="BC41" i="2"/>
  <c r="CC41" i="2"/>
  <c r="BR41" i="2"/>
  <c r="BL41" i="2"/>
  <c r="CE41" i="2"/>
  <c r="BK41" i="2"/>
  <c r="BT41" i="2"/>
  <c r="CF41" i="2"/>
  <c r="BM41" i="2"/>
  <c r="BH41" i="2"/>
  <c r="BE41" i="2"/>
  <c r="BU41" i="2"/>
  <c r="BX41" i="2"/>
  <c r="CG41" i="2"/>
  <c r="BW41" i="2"/>
  <c r="BD41" i="2"/>
  <c r="CY45" i="3"/>
  <c r="CR45" i="3"/>
  <c r="CU45" i="3"/>
  <c r="CH45" i="3"/>
  <c r="CO45" i="3"/>
  <c r="CX45" i="3"/>
  <c r="CQ45" i="3"/>
  <c r="CV45" i="3"/>
  <c r="CN45" i="3"/>
  <c r="CJ45" i="3"/>
  <c r="CM45" i="3"/>
  <c r="CT45" i="3"/>
  <c r="CP45" i="3"/>
  <c r="CL45" i="3"/>
  <c r="CI45" i="3"/>
  <c r="CK45" i="3"/>
  <c r="CS45" i="3"/>
  <c r="CW45" i="3"/>
  <c r="DL45" i="3" l="1"/>
  <c r="DS45" i="3"/>
  <c r="DX45" i="3"/>
  <c r="DY45" i="3"/>
  <c r="EF45" i="3"/>
  <c r="EA45" i="3"/>
  <c r="EJ45" i="3"/>
  <c r="ED45" i="3"/>
  <c r="DR45" i="3"/>
  <c r="DV45" i="3"/>
  <c r="DH45" i="3"/>
  <c r="EH45" i="3"/>
  <c r="DN45" i="3"/>
  <c r="EB45" i="3"/>
  <c r="DQ45" i="3"/>
  <c r="DK45" i="3"/>
  <c r="DT45" i="3"/>
  <c r="DM45" i="3"/>
  <c r="EG45" i="3"/>
  <c r="DU45" i="3"/>
  <c r="DW45" i="3"/>
  <c r="EK45" i="3"/>
  <c r="EC45" i="3"/>
  <c r="DZ45" i="3"/>
  <c r="EE45" i="3"/>
  <c r="DI45" i="3"/>
  <c r="DP45" i="3"/>
  <c r="DG45" i="3"/>
  <c r="DJ45" i="3"/>
  <c r="EL45" i="3"/>
  <c r="DO45" i="3"/>
  <c r="DF45" i="3"/>
  <c r="EI45" i="3"/>
  <c r="AI41" i="2" a="1"/>
  <c r="AI41" i="2" s="1"/>
  <c r="M41" i="2" a="1"/>
  <c r="M41" i="2" s="1"/>
  <c r="L41" i="2" a="1"/>
  <c r="L41" i="2" s="1"/>
  <c r="AC41" i="2" a="1"/>
  <c r="AC41" i="2" s="1"/>
  <c r="P41" i="2" a="1"/>
  <c r="P41" i="2" s="1"/>
  <c r="AA41" i="2" a="1"/>
  <c r="AA41" i="2" s="1"/>
  <c r="Q41" i="2" a="1"/>
  <c r="Q41" i="2" s="1"/>
  <c r="N41" i="2" a="1"/>
  <c r="N41" i="2" s="1"/>
  <c r="S41" i="2" a="1"/>
  <c r="S41" i="2" s="1"/>
  <c r="Y41" i="2" a="1"/>
  <c r="Y41" i="2" s="1"/>
  <c r="AD41" i="2" a="1"/>
  <c r="AD41" i="2" s="1"/>
  <c r="V41" i="2" a="1"/>
  <c r="V41" i="2" s="1"/>
  <c r="AF41" i="2" a="1"/>
  <c r="AF41" i="2" s="1"/>
  <c r="AP41" i="2" a="1"/>
  <c r="AP41" i="2" s="1"/>
  <c r="X41" i="2" a="1"/>
  <c r="X41" i="2" s="1"/>
  <c r="W41" i="2" a="1"/>
  <c r="W41" i="2" s="1"/>
  <c r="T41" i="2" a="1"/>
  <c r="T41" i="2" s="1"/>
  <c r="AE41" i="2" a="1"/>
  <c r="AE41" i="2" s="1"/>
  <c r="R41" i="2" a="1"/>
  <c r="R41" i="2" s="1"/>
  <c r="J41" i="2" a="1"/>
  <c r="J41" i="2" s="1"/>
  <c r="U41" i="2" a="1"/>
  <c r="U41" i="2" s="1"/>
  <c r="AG41" i="2" a="1"/>
  <c r="AG41" i="2" s="1"/>
  <c r="AO41" i="2" a="1"/>
  <c r="AO41" i="2" s="1"/>
  <c r="AJ41" i="2" a="1"/>
  <c r="AJ41" i="2" s="1"/>
  <c r="AM41" i="2" a="1"/>
  <c r="AM41" i="2" s="1"/>
  <c r="Z41" i="2" a="1"/>
  <c r="Z41" i="2" s="1"/>
  <c r="AH41" i="2" a="1"/>
  <c r="AH41" i="2" s="1"/>
  <c r="K41" i="2" a="1"/>
  <c r="K41" i="2" s="1"/>
  <c r="AN41" i="2" a="1"/>
  <c r="AN41" i="2" s="1"/>
  <c r="O41" i="2" a="1"/>
  <c r="O41" i="2" s="1"/>
  <c r="AL41" i="2" a="1"/>
  <c r="AL41" i="2" s="1"/>
  <c r="AB41" i="2" a="1"/>
  <c r="AB41" i="2" s="1"/>
  <c r="AK41" i="2" a="1"/>
  <c r="AK41" i="2" s="1"/>
  <c r="AF48" i="3"/>
  <c r="BB40" i="2"/>
  <c r="BA39" i="2"/>
  <c r="AZ38" i="2"/>
  <c r="Z47" i="3"/>
  <c r="X47" i="3"/>
  <c r="AA47" i="3"/>
  <c r="R47" i="3"/>
  <c r="T47" i="3"/>
  <c r="S47" i="3"/>
  <c r="N47" i="3"/>
  <c r="Q47" i="3"/>
  <c r="J47" i="3"/>
  <c r="W47" i="3"/>
  <c r="AC47" i="3"/>
  <c r="M47" i="3"/>
  <c r="L47" i="3"/>
  <c r="K47" i="3"/>
  <c r="Y47" i="3"/>
  <c r="P47" i="3"/>
  <c r="O47" i="3"/>
  <c r="AD47" i="3"/>
  <c r="U47" i="3"/>
  <c r="V47" i="3"/>
  <c r="AE47" i="3"/>
  <c r="AB47" i="3"/>
  <c r="AG49" i="3"/>
  <c r="AI49" i="3"/>
  <c r="AJ49" i="3"/>
  <c r="AH49" i="3"/>
  <c r="AM49" i="3"/>
  <c r="AL49" i="3"/>
  <c r="AK49" i="3"/>
  <c r="A38" i="2"/>
  <c r="E39" i="2"/>
  <c r="F39" i="2"/>
  <c r="G39" i="2"/>
  <c r="H39" i="2"/>
  <c r="I39" i="2"/>
  <c r="B39" i="2"/>
  <c r="C39" i="2"/>
  <c r="D39" i="2"/>
  <c r="EM46" i="3"/>
  <c r="CZ44" i="3"/>
  <c r="BU43" i="3"/>
  <c r="BG43" i="3"/>
  <c r="BA43" i="3"/>
  <c r="CA43" i="3"/>
  <c r="CG43" i="3"/>
  <c r="DE43" i="3" s="1"/>
  <c r="BX43" i="3"/>
  <c r="BY43" i="3"/>
  <c r="BD43" i="3"/>
  <c r="BF43" i="3"/>
  <c r="BB43" i="3"/>
  <c r="DA43" i="3" s="1"/>
  <c r="BL43" i="3"/>
  <c r="BM43" i="3"/>
  <c r="BN43" i="3"/>
  <c r="BE43" i="3"/>
  <c r="BZ43" i="3"/>
  <c r="BP43" i="3"/>
  <c r="BO43" i="3"/>
  <c r="BJ43" i="3"/>
  <c r="BS43" i="3"/>
  <c r="CC43" i="3"/>
  <c r="BC43" i="3"/>
  <c r="DB43" i="3" s="1"/>
  <c r="BH43" i="3"/>
  <c r="BV43" i="3"/>
  <c r="CE43" i="3"/>
  <c r="DC43" i="3" s="1"/>
  <c r="BT43" i="3"/>
  <c r="BK43" i="3"/>
  <c r="BQ43" i="3"/>
  <c r="BR43" i="3"/>
  <c r="CF43" i="3"/>
  <c r="DD43" i="3" s="1"/>
  <c r="BW43" i="3"/>
  <c r="BI43" i="3"/>
  <c r="CD43" i="3"/>
  <c r="CB43" i="3"/>
  <c r="G39" i="3"/>
  <c r="D39" i="3"/>
  <c r="A38" i="3"/>
  <c r="H39" i="3"/>
  <c r="F39" i="3"/>
  <c r="I39" i="3"/>
  <c r="E39" i="3"/>
  <c r="B39" i="3"/>
  <c r="C39" i="3"/>
  <c r="AQ42" i="2"/>
  <c r="CX44" i="3"/>
  <c r="CI44" i="3"/>
  <c r="CR44" i="3"/>
  <c r="CN44" i="3"/>
  <c r="CT44" i="3"/>
  <c r="CP44" i="3"/>
  <c r="CQ44" i="3"/>
  <c r="CL44" i="3"/>
  <c r="CY44" i="3"/>
  <c r="CW44" i="3"/>
  <c r="CK44" i="3"/>
  <c r="CM44" i="3"/>
  <c r="CS44" i="3"/>
  <c r="CV44" i="3"/>
  <c r="CU44" i="3"/>
  <c r="CH44" i="3"/>
  <c r="CJ44" i="3"/>
  <c r="CO44" i="3"/>
  <c r="BI40" i="2"/>
  <c r="BL40" i="2"/>
  <c r="BD40" i="2"/>
  <c r="BV40" i="2"/>
  <c r="BM40" i="2"/>
  <c r="BJ40" i="2"/>
  <c r="BF40" i="2"/>
  <c r="BK40" i="2"/>
  <c r="BN40" i="2"/>
  <c r="BZ40" i="2"/>
  <c r="BQ40" i="2"/>
  <c r="CF40" i="2"/>
  <c r="BW40" i="2"/>
  <c r="CG40" i="2"/>
  <c r="BH40" i="2"/>
  <c r="BX40" i="2"/>
  <c r="CH40" i="2"/>
  <c r="CB40" i="2"/>
  <c r="BO40" i="2"/>
  <c r="BY40" i="2"/>
  <c r="BG40" i="2"/>
  <c r="BR40" i="2"/>
  <c r="BU40" i="2"/>
  <c r="BE40" i="2"/>
  <c r="CA40" i="2"/>
  <c r="BC40" i="2"/>
  <c r="CI40" i="2"/>
  <c r="BS40" i="2"/>
  <c r="CC40" i="2"/>
  <c r="CE40" i="2"/>
  <c r="CD40" i="2"/>
  <c r="BT40" i="2"/>
  <c r="BP40" i="2"/>
  <c r="T40" i="2" l="1" a="1"/>
  <c r="T40" i="2" s="1"/>
  <c r="Z40" i="2" a="1"/>
  <c r="Z40" i="2" s="1"/>
  <c r="Q40" i="2" a="1"/>
  <c r="Q40" i="2" s="1"/>
  <c r="AD40" i="2" a="1"/>
  <c r="AD40" i="2" s="1"/>
  <c r="AL40" i="2" a="1"/>
  <c r="AL40" i="2" s="1"/>
  <c r="AP40" i="2" a="1"/>
  <c r="AP40" i="2" s="1"/>
  <c r="J40" i="2" a="1"/>
  <c r="J40" i="2" s="1"/>
  <c r="AF40" i="2" a="1"/>
  <c r="AF40" i="2" s="1"/>
  <c r="AI40" i="2" a="1"/>
  <c r="AI40" i="2" s="1"/>
  <c r="S40" i="2" a="1"/>
  <c r="S40" i="2" s="1"/>
  <c r="O40" i="2" a="1"/>
  <c r="O40" i="2" s="1"/>
  <c r="R40" i="2" a="1"/>
  <c r="R40" i="2" s="1"/>
  <c r="N40" i="2" a="1"/>
  <c r="N40" i="2" s="1"/>
  <c r="AB40" i="2" a="1"/>
  <c r="AB40" i="2" s="1"/>
  <c r="AH40" i="2" a="1"/>
  <c r="AH40" i="2" s="1"/>
  <c r="AK40" i="2" a="1"/>
  <c r="AK40" i="2" s="1"/>
  <c r="X40" i="2" a="1"/>
  <c r="X40" i="2" s="1"/>
  <c r="V40" i="2" a="1"/>
  <c r="V40" i="2" s="1"/>
  <c r="AG40" i="2" a="1"/>
  <c r="AG40" i="2" s="1"/>
  <c r="AJ40" i="2" a="1"/>
  <c r="AJ40" i="2" s="1"/>
  <c r="W40" i="2" a="1"/>
  <c r="W40" i="2" s="1"/>
  <c r="Y40" i="2" a="1"/>
  <c r="Y40" i="2" s="1"/>
  <c r="AA40" i="2" a="1"/>
  <c r="AA40" i="2" s="1"/>
  <c r="K40" i="2" a="1"/>
  <c r="K40" i="2" s="1"/>
  <c r="U40" i="2" a="1"/>
  <c r="U40" i="2" s="1"/>
  <c r="AM40" i="2" a="1"/>
  <c r="AM40" i="2" s="1"/>
  <c r="AE40" i="2" a="1"/>
  <c r="AE40" i="2" s="1"/>
  <c r="P40" i="2" a="1"/>
  <c r="P40" i="2" s="1"/>
  <c r="AC40" i="2" a="1"/>
  <c r="AC40" i="2" s="1"/>
  <c r="AO40" i="2" a="1"/>
  <c r="AO40" i="2" s="1"/>
  <c r="L40" i="2" a="1"/>
  <c r="L40" i="2" s="1"/>
  <c r="M40" i="2" a="1"/>
  <c r="M40" i="2" s="1"/>
  <c r="AN40" i="2" a="1"/>
  <c r="AN40" i="2" s="1"/>
  <c r="EE44" i="3"/>
  <c r="DL44" i="3"/>
  <c r="EB44" i="3"/>
  <c r="ED44" i="3"/>
  <c r="EG44" i="3"/>
  <c r="DN44" i="3"/>
  <c r="DV44" i="3"/>
  <c r="DX44" i="3"/>
  <c r="EI44" i="3"/>
  <c r="DG44" i="3"/>
  <c r="DH44" i="3"/>
  <c r="DK44" i="3"/>
  <c r="EL44" i="3"/>
  <c r="DJ44" i="3"/>
  <c r="DZ44" i="3"/>
  <c r="EK44" i="3"/>
  <c r="DI44" i="3"/>
  <c r="DT44" i="3"/>
  <c r="EJ44" i="3"/>
  <c r="EF44" i="3"/>
  <c r="EA44" i="3"/>
  <c r="DU44" i="3"/>
  <c r="EC44" i="3"/>
  <c r="DS44" i="3"/>
  <c r="DW44" i="3"/>
  <c r="DM44" i="3"/>
  <c r="DO44" i="3"/>
  <c r="DP44" i="3"/>
  <c r="DF44" i="3"/>
  <c r="DY44" i="3"/>
  <c r="DQ44" i="3"/>
  <c r="DR44" i="3"/>
  <c r="EH44" i="3"/>
  <c r="AF47" i="3"/>
  <c r="BA38" i="2"/>
  <c r="AZ37" i="2"/>
  <c r="EM45" i="3"/>
  <c r="M46" i="3"/>
  <c r="R46" i="3"/>
  <c r="AD46" i="3"/>
  <c r="N46" i="3"/>
  <c r="AE46" i="3"/>
  <c r="X46" i="3"/>
  <c r="AB46" i="3"/>
  <c r="S46" i="3"/>
  <c r="AC46" i="3"/>
  <c r="W46" i="3"/>
  <c r="J46" i="3"/>
  <c r="T46" i="3"/>
  <c r="K46" i="3"/>
  <c r="AA46" i="3"/>
  <c r="V46" i="3"/>
  <c r="O46" i="3"/>
  <c r="Q46" i="3"/>
  <c r="Z46" i="3"/>
  <c r="L46" i="3"/>
  <c r="U46" i="3"/>
  <c r="Y46" i="3"/>
  <c r="P46" i="3"/>
  <c r="BB39" i="2"/>
  <c r="H38" i="2"/>
  <c r="C38" i="2"/>
  <c r="I38" i="2"/>
  <c r="A37" i="2"/>
  <c r="D38" i="2"/>
  <c r="B38" i="2"/>
  <c r="E38" i="2"/>
  <c r="F38" i="2"/>
  <c r="G38" i="2"/>
  <c r="AM48" i="3"/>
  <c r="AI48" i="3"/>
  <c r="AJ48" i="3"/>
  <c r="AK48" i="3"/>
  <c r="AG48" i="3"/>
  <c r="AH48" i="3"/>
  <c r="AL48" i="3"/>
  <c r="AQ41" i="2"/>
  <c r="H38" i="3"/>
  <c r="A37" i="3"/>
  <c r="G38" i="3"/>
  <c r="E38" i="3"/>
  <c r="C38" i="3"/>
  <c r="D38" i="3"/>
  <c r="F38" i="3"/>
  <c r="I38" i="3"/>
  <c r="B38" i="3"/>
  <c r="CA42" i="3"/>
  <c r="CC42" i="3"/>
  <c r="BF42" i="3"/>
  <c r="BG42" i="3"/>
  <c r="BN42" i="3"/>
  <c r="CD42" i="3"/>
  <c r="CE42" i="3"/>
  <c r="DC42" i="3" s="1"/>
  <c r="BI42" i="3"/>
  <c r="BO42" i="3"/>
  <c r="BJ42" i="3"/>
  <c r="BZ42" i="3"/>
  <c r="BK42" i="3"/>
  <c r="BP42" i="3"/>
  <c r="BQ42" i="3"/>
  <c r="BD42" i="3"/>
  <c r="BT42" i="3"/>
  <c r="BV42" i="3"/>
  <c r="BB42" i="3"/>
  <c r="DA42" i="3" s="1"/>
  <c r="CF42" i="3"/>
  <c r="DD42" i="3" s="1"/>
  <c r="BE42" i="3"/>
  <c r="BC42" i="3"/>
  <c r="DB42" i="3" s="1"/>
  <c r="BS42" i="3"/>
  <c r="CB42" i="3"/>
  <c r="BH42" i="3"/>
  <c r="CG42" i="3"/>
  <c r="DE42" i="3" s="1"/>
  <c r="BM42" i="3"/>
  <c r="BW42" i="3"/>
  <c r="BR42" i="3"/>
  <c r="BA42" i="3"/>
  <c r="BU42" i="3"/>
  <c r="BX42" i="3"/>
  <c r="BY42" i="3"/>
  <c r="BL42" i="3"/>
  <c r="CZ43" i="3"/>
  <c r="CH43" i="3"/>
  <c r="CM43" i="3"/>
  <c r="CX43" i="3"/>
  <c r="CL43" i="3"/>
  <c r="CY43" i="3"/>
  <c r="CK43" i="3"/>
  <c r="CQ43" i="3"/>
  <c r="CS43" i="3"/>
  <c r="CJ43" i="3"/>
  <c r="CU43" i="3"/>
  <c r="CR43" i="3"/>
  <c r="CT43" i="3"/>
  <c r="CO43" i="3"/>
  <c r="CV43" i="3"/>
  <c r="CW43" i="3"/>
  <c r="CP43" i="3"/>
  <c r="CN43" i="3"/>
  <c r="CI43" i="3"/>
  <c r="BK39" i="2"/>
  <c r="BN39" i="2"/>
  <c r="BG39" i="2"/>
  <c r="BY39" i="2"/>
  <c r="BW39" i="2"/>
  <c r="CB39" i="2"/>
  <c r="CD39" i="2"/>
  <c r="BV39" i="2"/>
  <c r="BR39" i="2"/>
  <c r="BF39" i="2"/>
  <c r="BE39" i="2"/>
  <c r="BL39" i="2"/>
  <c r="BO39" i="2"/>
  <c r="BT39" i="2"/>
  <c r="CH39" i="2"/>
  <c r="CI39" i="2"/>
  <c r="CC39" i="2"/>
  <c r="BM39" i="2"/>
  <c r="CE39" i="2"/>
  <c r="CA39" i="2"/>
  <c r="BJ39" i="2"/>
  <c r="BD39" i="2"/>
  <c r="BZ39" i="2"/>
  <c r="BI39" i="2"/>
  <c r="BS39" i="2"/>
  <c r="CG39" i="2"/>
  <c r="BU39" i="2"/>
  <c r="CF39" i="2"/>
  <c r="BX39" i="2"/>
  <c r="BQ39" i="2"/>
  <c r="BC39" i="2"/>
  <c r="BH39" i="2"/>
  <c r="BP39" i="2"/>
  <c r="R39" i="2" l="1" a="1"/>
  <c r="R39" i="2" s="1"/>
  <c r="T39" i="2" a="1"/>
  <c r="T39" i="2" s="1"/>
  <c r="U39" i="2" a="1"/>
  <c r="U39" i="2" s="1"/>
  <c r="AA39" i="2" a="1"/>
  <c r="AA39" i="2" s="1"/>
  <c r="AI39" i="2" a="1"/>
  <c r="AI39" i="2" s="1"/>
  <c r="J39" i="2" a="1"/>
  <c r="J39" i="2" s="1"/>
  <c r="AB39" i="2" a="1"/>
  <c r="AB39" i="2" s="1"/>
  <c r="W39" i="2" a="1"/>
  <c r="W39" i="2" s="1"/>
  <c r="V39" i="2" a="1"/>
  <c r="V39" i="2" s="1"/>
  <c r="AD39" i="2" a="1"/>
  <c r="AD39" i="2" s="1"/>
  <c r="AC39" i="2" a="1"/>
  <c r="AC39" i="2" s="1"/>
  <c r="K39" i="2" a="1"/>
  <c r="K39" i="2" s="1"/>
  <c r="N39" i="2" a="1"/>
  <c r="N39" i="2" s="1"/>
  <c r="O39" i="2" a="1"/>
  <c r="O39" i="2" s="1"/>
  <c r="AL39" i="2" a="1"/>
  <c r="AL39" i="2" s="1"/>
  <c r="X39" i="2" a="1"/>
  <c r="X39" i="2" s="1"/>
  <c r="AP39" i="2" a="1"/>
  <c r="AP39" i="2" s="1"/>
  <c r="AF39" i="2" a="1"/>
  <c r="AF39" i="2" s="1"/>
  <c r="AN39" i="2" a="1"/>
  <c r="AN39" i="2" s="1"/>
  <c r="AE39" i="2" a="1"/>
  <c r="AE39" i="2" s="1"/>
  <c r="AM39" i="2" a="1"/>
  <c r="AM39" i="2" s="1"/>
  <c r="Y39" i="2" a="1"/>
  <c r="Y39" i="2" s="1"/>
  <c r="Q39" i="2" a="1"/>
  <c r="Q39" i="2" s="1"/>
  <c r="M39" i="2" a="1"/>
  <c r="M39" i="2" s="1"/>
  <c r="AK39" i="2" a="1"/>
  <c r="AK39" i="2" s="1"/>
  <c r="AG39" i="2" a="1"/>
  <c r="AG39" i="2" s="1"/>
  <c r="Z39" i="2" a="1"/>
  <c r="Z39" i="2" s="1"/>
  <c r="AH39" i="2" a="1"/>
  <c r="AH39" i="2" s="1"/>
  <c r="L39" i="2" a="1"/>
  <c r="L39" i="2" s="1"/>
  <c r="AJ39" i="2" a="1"/>
  <c r="AJ39" i="2" s="1"/>
  <c r="P39" i="2" a="1"/>
  <c r="P39" i="2" s="1"/>
  <c r="AO39" i="2" a="1"/>
  <c r="AO39" i="2" s="1"/>
  <c r="S39" i="2" a="1"/>
  <c r="S39" i="2" s="1"/>
  <c r="DI43" i="3"/>
  <c r="DZ43" i="3"/>
  <c r="DF43" i="3"/>
  <c r="ED43" i="3"/>
  <c r="DN43" i="3"/>
  <c r="DG43" i="3"/>
  <c r="DW43" i="3"/>
  <c r="DL43" i="3"/>
  <c r="DM43" i="3"/>
  <c r="EK43" i="3"/>
  <c r="EB43" i="3"/>
  <c r="DY43" i="3"/>
  <c r="EE43" i="3"/>
  <c r="EF43" i="3"/>
  <c r="EI43" i="3"/>
  <c r="DT43" i="3"/>
  <c r="DR43" i="3"/>
  <c r="EG43" i="3"/>
  <c r="DQ43" i="3"/>
  <c r="DU43" i="3"/>
  <c r="EH43" i="3"/>
  <c r="DH43" i="3"/>
  <c r="DP43" i="3"/>
  <c r="DJ43" i="3"/>
  <c r="DO43" i="3"/>
  <c r="DK43" i="3"/>
  <c r="EJ43" i="3"/>
  <c r="DS43" i="3"/>
  <c r="DV43" i="3"/>
  <c r="EL43" i="3"/>
  <c r="EC43" i="3"/>
  <c r="DX43" i="3"/>
  <c r="EA43" i="3"/>
  <c r="BM41" i="3"/>
  <c r="BN41" i="3"/>
  <c r="BR41" i="3"/>
  <c r="BU41" i="3"/>
  <c r="BY41" i="3"/>
  <c r="BE41" i="3"/>
  <c r="CB41" i="3"/>
  <c r="BZ41" i="3"/>
  <c r="CF41" i="3"/>
  <c r="DD41" i="3" s="1"/>
  <c r="BV41" i="3"/>
  <c r="BJ41" i="3"/>
  <c r="BI41" i="3"/>
  <c r="BD41" i="3"/>
  <c r="BS41" i="3"/>
  <c r="BA41" i="3"/>
  <c r="BX41" i="3"/>
  <c r="BL41" i="3"/>
  <c r="CA41" i="3"/>
  <c r="BH41" i="3"/>
  <c r="BG41" i="3"/>
  <c r="BC41" i="3"/>
  <c r="DB41" i="3" s="1"/>
  <c r="BF41" i="3"/>
  <c r="CC41" i="3"/>
  <c r="CE41" i="3"/>
  <c r="DC41" i="3" s="1"/>
  <c r="BT41" i="3"/>
  <c r="BK41" i="3"/>
  <c r="BO41" i="3"/>
  <c r="CG41" i="3"/>
  <c r="DE41" i="3" s="1"/>
  <c r="CD41" i="3"/>
  <c r="BB41" i="3"/>
  <c r="DA41" i="3" s="1"/>
  <c r="BQ41" i="3"/>
  <c r="BP41" i="3"/>
  <c r="BW41" i="3"/>
  <c r="AF46" i="3"/>
  <c r="F37" i="3"/>
  <c r="H37" i="3"/>
  <c r="C37" i="3"/>
  <c r="E37" i="3"/>
  <c r="I37" i="3"/>
  <c r="D37" i="3"/>
  <c r="B37" i="3"/>
  <c r="G37" i="3"/>
  <c r="A36" i="3"/>
  <c r="AQ40" i="2"/>
  <c r="T45" i="3"/>
  <c r="Z45" i="3"/>
  <c r="K45" i="3"/>
  <c r="X45" i="3"/>
  <c r="R45" i="3"/>
  <c r="AE45" i="3"/>
  <c r="AA45" i="3"/>
  <c r="V45" i="3"/>
  <c r="AB45" i="3"/>
  <c r="P45" i="3"/>
  <c r="M45" i="3"/>
  <c r="Y45" i="3"/>
  <c r="S45" i="3"/>
  <c r="J45" i="3"/>
  <c r="AC45" i="3"/>
  <c r="N45" i="3"/>
  <c r="Q45" i="3"/>
  <c r="L45" i="3"/>
  <c r="O45" i="3"/>
  <c r="AD45" i="3"/>
  <c r="W45" i="3"/>
  <c r="U45" i="3"/>
  <c r="EM44" i="3"/>
  <c r="CZ42" i="3"/>
  <c r="AZ36" i="2"/>
  <c r="BA37" i="2"/>
  <c r="BB38" i="2"/>
  <c r="AH47" i="3"/>
  <c r="AI47" i="3"/>
  <c r="AJ47" i="3"/>
  <c r="AK47" i="3"/>
  <c r="AL47" i="3"/>
  <c r="AG47" i="3"/>
  <c r="AM47" i="3"/>
  <c r="H37" i="2"/>
  <c r="C37" i="2"/>
  <c r="I37" i="2"/>
  <c r="A36" i="2"/>
  <c r="B37" i="2"/>
  <c r="D37" i="2"/>
  <c r="E37" i="2"/>
  <c r="F37" i="2"/>
  <c r="G37" i="2"/>
  <c r="BP38" i="2"/>
  <c r="BG38" i="2"/>
  <c r="BY38" i="2"/>
  <c r="BR38" i="2"/>
  <c r="BH38" i="2"/>
  <c r="BN38" i="2"/>
  <c r="BT38" i="2"/>
  <c r="BI38" i="2"/>
  <c r="BL38" i="2"/>
  <c r="BD38" i="2"/>
  <c r="BQ38" i="2"/>
  <c r="BO38" i="2"/>
  <c r="CC38" i="2"/>
  <c r="CB38" i="2"/>
  <c r="BZ38" i="2"/>
  <c r="BM38" i="2"/>
  <c r="CE38" i="2"/>
  <c r="BX38" i="2"/>
  <c r="BF38" i="2"/>
  <c r="CA38" i="2"/>
  <c r="CD38" i="2"/>
  <c r="BW38" i="2"/>
  <c r="BJ38" i="2"/>
  <c r="BS38" i="2"/>
  <c r="CF38" i="2"/>
  <c r="CI38" i="2"/>
  <c r="BK38" i="2"/>
  <c r="CH38" i="2"/>
  <c r="BE38" i="2"/>
  <c r="CG38" i="2"/>
  <c r="BU38" i="2"/>
  <c r="BV38" i="2"/>
  <c r="BC38" i="2"/>
  <c r="CX42" i="3"/>
  <c r="CP42" i="3"/>
  <c r="CO42" i="3"/>
  <c r="CS42" i="3"/>
  <c r="CN42" i="3"/>
  <c r="CT42" i="3"/>
  <c r="CR42" i="3"/>
  <c r="CW42" i="3"/>
  <c r="CI42" i="3"/>
  <c r="CY42" i="3"/>
  <c r="CM42" i="3"/>
  <c r="CQ42" i="3"/>
  <c r="CH42" i="3"/>
  <c r="CU42" i="3"/>
  <c r="CJ42" i="3"/>
  <c r="CV42" i="3"/>
  <c r="CK42" i="3"/>
  <c r="CL42" i="3"/>
  <c r="EL42" i="3" l="1"/>
  <c r="EC42" i="3"/>
  <c r="ED42" i="3"/>
  <c r="EA42" i="3"/>
  <c r="EF42" i="3"/>
  <c r="DF42" i="3"/>
  <c r="DV42" i="3"/>
  <c r="DH42" i="3"/>
  <c r="DY42" i="3"/>
  <c r="DR42" i="3"/>
  <c r="EH42" i="3"/>
  <c r="DI42" i="3"/>
  <c r="EE42" i="3"/>
  <c r="DL42" i="3"/>
  <c r="EB42" i="3"/>
  <c r="DG42" i="3"/>
  <c r="DS42" i="3"/>
  <c r="DX42" i="3"/>
  <c r="DM42" i="3"/>
  <c r="DN42" i="3"/>
  <c r="EK42" i="3"/>
  <c r="DP42" i="3"/>
  <c r="EI42" i="3"/>
  <c r="DU42" i="3"/>
  <c r="DO42" i="3"/>
  <c r="DJ42" i="3"/>
  <c r="DZ42" i="3"/>
  <c r="DK42" i="3"/>
  <c r="EG42" i="3"/>
  <c r="DQ42" i="3"/>
  <c r="DT42" i="3"/>
  <c r="EJ42" i="3"/>
  <c r="DW42" i="3"/>
  <c r="K38" i="2" a="1"/>
  <c r="K38" i="2" s="1"/>
  <c r="AG38" i="2" a="1"/>
  <c r="AG38" i="2" s="1"/>
  <c r="X38" i="2" a="1"/>
  <c r="X38" i="2" s="1"/>
  <c r="AH38" i="2" a="1"/>
  <c r="AH38" i="2" s="1"/>
  <c r="AB38" i="2" a="1"/>
  <c r="AB38" i="2" s="1"/>
  <c r="AF38" i="2" a="1"/>
  <c r="AF38" i="2" s="1"/>
  <c r="R38" i="2" a="1"/>
  <c r="R38" i="2" s="1"/>
  <c r="AO38" i="2" a="1"/>
  <c r="AO38" i="2" s="1"/>
  <c r="AA38" i="2" a="1"/>
  <c r="AA38" i="2" s="1"/>
  <c r="M38" i="2" a="1"/>
  <c r="M38" i="2" s="1"/>
  <c r="Y38" i="2" a="1"/>
  <c r="Y38" i="2" s="1"/>
  <c r="N38" i="2" a="1"/>
  <c r="N38" i="2" s="1"/>
  <c r="AJ38" i="2" a="1"/>
  <c r="AJ38" i="2" s="1"/>
  <c r="AI38" i="2" a="1"/>
  <c r="AI38" i="2" s="1"/>
  <c r="T38" i="2" a="1"/>
  <c r="T38" i="2" s="1"/>
  <c r="AP38" i="2" a="1"/>
  <c r="AP38" i="2" s="1"/>
  <c r="AK38" i="2" a="1"/>
  <c r="AK38" i="2" s="1"/>
  <c r="W38" i="2" a="1"/>
  <c r="W38" i="2" s="1"/>
  <c r="Z38" i="2" a="1"/>
  <c r="Z38" i="2" s="1"/>
  <c r="AM38" i="2" a="1"/>
  <c r="AM38" i="2" s="1"/>
  <c r="Q38" i="2" a="1"/>
  <c r="Q38" i="2" s="1"/>
  <c r="J38" i="2" a="1"/>
  <c r="J38" i="2" s="1"/>
  <c r="AL38" i="2" a="1"/>
  <c r="AL38" i="2" s="1"/>
  <c r="AN38" i="2" a="1"/>
  <c r="AN38" i="2" s="1"/>
  <c r="U38" i="2" a="1"/>
  <c r="U38" i="2" s="1"/>
  <c r="L38" i="2" a="1"/>
  <c r="L38" i="2" s="1"/>
  <c r="AC38" i="2" a="1"/>
  <c r="AC38" i="2" s="1"/>
  <c r="O38" i="2" a="1"/>
  <c r="O38" i="2" s="1"/>
  <c r="S38" i="2" a="1"/>
  <c r="S38" i="2" s="1"/>
  <c r="V38" i="2" a="1"/>
  <c r="V38" i="2" s="1"/>
  <c r="P38" i="2" a="1"/>
  <c r="P38" i="2" s="1"/>
  <c r="AD38" i="2" a="1"/>
  <c r="AD38" i="2" s="1"/>
  <c r="AE38" i="2" a="1"/>
  <c r="AE38" i="2" s="1"/>
  <c r="BB37" i="2"/>
  <c r="CZ41" i="3"/>
  <c r="BA36" i="2"/>
  <c r="AZ35" i="2"/>
  <c r="BD40" i="3"/>
  <c r="BO40" i="3"/>
  <c r="BM40" i="3"/>
  <c r="CB40" i="3"/>
  <c r="CC40" i="3"/>
  <c r="BA40" i="3"/>
  <c r="CD40" i="3"/>
  <c r="BP40" i="3"/>
  <c r="BN40" i="3"/>
  <c r="BT40" i="3"/>
  <c r="BC40" i="3"/>
  <c r="DB40" i="3" s="1"/>
  <c r="BK40" i="3"/>
  <c r="BW40" i="3"/>
  <c r="BG40" i="3"/>
  <c r="BE40" i="3"/>
  <c r="BU40" i="3"/>
  <c r="BZ40" i="3"/>
  <c r="BY40" i="3"/>
  <c r="BV40" i="3"/>
  <c r="BH40" i="3"/>
  <c r="BL40" i="3"/>
  <c r="BR40" i="3"/>
  <c r="BF40" i="3"/>
  <c r="BX40" i="3"/>
  <c r="CE40" i="3"/>
  <c r="DC40" i="3" s="1"/>
  <c r="BB40" i="3"/>
  <c r="DA40" i="3" s="1"/>
  <c r="BI40" i="3"/>
  <c r="BS40" i="3"/>
  <c r="BJ40" i="3"/>
  <c r="CG40" i="3"/>
  <c r="DE40" i="3" s="1"/>
  <c r="CA40" i="3"/>
  <c r="BQ40" i="3"/>
  <c r="CF40" i="3"/>
  <c r="DD40" i="3" s="1"/>
  <c r="AA44" i="3"/>
  <c r="Z44" i="3"/>
  <c r="T44" i="3"/>
  <c r="N44" i="3"/>
  <c r="AE44" i="3"/>
  <c r="Q44" i="3"/>
  <c r="V44" i="3"/>
  <c r="S44" i="3"/>
  <c r="M44" i="3"/>
  <c r="AD44" i="3"/>
  <c r="X44" i="3"/>
  <c r="Y44" i="3"/>
  <c r="L44" i="3"/>
  <c r="AC44" i="3"/>
  <c r="W44" i="3"/>
  <c r="J44" i="3"/>
  <c r="P44" i="3"/>
  <c r="K44" i="3"/>
  <c r="AB44" i="3"/>
  <c r="R44" i="3"/>
  <c r="U44" i="3"/>
  <c r="O44" i="3"/>
  <c r="AQ39" i="2"/>
  <c r="AF45" i="3"/>
  <c r="A35" i="3"/>
  <c r="F36" i="3"/>
  <c r="B36" i="3"/>
  <c r="H36" i="3"/>
  <c r="I36" i="3"/>
  <c r="E36" i="3"/>
  <c r="C36" i="3"/>
  <c r="D36" i="3"/>
  <c r="G36" i="3"/>
  <c r="AG46" i="3"/>
  <c r="AH46" i="3"/>
  <c r="AK46" i="3"/>
  <c r="AM46" i="3"/>
  <c r="AI46" i="3"/>
  <c r="AJ46" i="3"/>
  <c r="AL46" i="3"/>
  <c r="EM43" i="3"/>
  <c r="F36" i="2"/>
  <c r="G36" i="2"/>
  <c r="A35" i="2"/>
  <c r="H36" i="2"/>
  <c r="C36" i="2"/>
  <c r="B36" i="2"/>
  <c r="I36" i="2"/>
  <c r="D36" i="2"/>
  <c r="E36" i="2"/>
  <c r="BS37" i="2"/>
  <c r="BF37" i="2"/>
  <c r="CB37" i="2"/>
  <c r="BN37" i="2"/>
  <c r="BU37" i="2"/>
  <c r="CA37" i="2"/>
  <c r="BR37" i="2"/>
  <c r="BE37" i="2"/>
  <c r="BL37" i="2"/>
  <c r="BJ37" i="2"/>
  <c r="BX37" i="2"/>
  <c r="CD37" i="2"/>
  <c r="BT37" i="2"/>
  <c r="CH37" i="2"/>
  <c r="BP37" i="2"/>
  <c r="BZ37" i="2"/>
  <c r="BY37" i="2"/>
  <c r="BK37" i="2"/>
  <c r="CG37" i="2"/>
  <c r="BQ37" i="2"/>
  <c r="BD37" i="2"/>
  <c r="BC37" i="2"/>
  <c r="BH37" i="2"/>
  <c r="CI37" i="2"/>
  <c r="BO37" i="2"/>
  <c r="CE37" i="2"/>
  <c r="CF37" i="2"/>
  <c r="BG37" i="2"/>
  <c r="BV37" i="2"/>
  <c r="BW37" i="2"/>
  <c r="BM37" i="2"/>
  <c r="CC37" i="2"/>
  <c r="BI37" i="2"/>
  <c r="CY41" i="3"/>
  <c r="CN41" i="3"/>
  <c r="CL41" i="3"/>
  <c r="CS41" i="3"/>
  <c r="CX41" i="3"/>
  <c r="CR41" i="3"/>
  <c r="CH41" i="3"/>
  <c r="CU41" i="3"/>
  <c r="CQ41" i="3"/>
  <c r="CT41" i="3"/>
  <c r="CV41" i="3"/>
  <c r="CM41" i="3"/>
  <c r="CJ41" i="3"/>
  <c r="CP41" i="3"/>
  <c r="CI41" i="3"/>
  <c r="CO41" i="3"/>
  <c r="CW41" i="3"/>
  <c r="CK41" i="3"/>
  <c r="DY41" i="3" l="1"/>
  <c r="DH41" i="3"/>
  <c r="DN41" i="3"/>
  <c r="DV41" i="3"/>
  <c r="ED41" i="3"/>
  <c r="EA41" i="3"/>
  <c r="DJ41" i="3"/>
  <c r="DX41" i="3"/>
  <c r="DI41" i="3"/>
  <c r="EC41" i="3"/>
  <c r="DL41" i="3"/>
  <c r="DZ41" i="3"/>
  <c r="DK41" i="3"/>
  <c r="EE41" i="3"/>
  <c r="DG41" i="3"/>
  <c r="EB41" i="3"/>
  <c r="DM41" i="3"/>
  <c r="EG41" i="3"/>
  <c r="DF41" i="3"/>
  <c r="DO41" i="3"/>
  <c r="DW41" i="3"/>
  <c r="EI41" i="3"/>
  <c r="DP41" i="3"/>
  <c r="EF41" i="3"/>
  <c r="DQ41" i="3"/>
  <c r="EK41" i="3"/>
  <c r="DR41" i="3"/>
  <c r="EH41" i="3"/>
  <c r="DS41" i="3"/>
  <c r="DU41" i="3"/>
  <c r="EL41" i="3"/>
  <c r="DT41" i="3"/>
  <c r="EJ41" i="3"/>
  <c r="K37" i="2" a="1"/>
  <c r="K37" i="2" s="1"/>
  <c r="AK37" i="2" a="1"/>
  <c r="AK37" i="2" s="1"/>
  <c r="AN37" i="2" a="1"/>
  <c r="AN37" i="2" s="1"/>
  <c r="AI37" i="2" a="1"/>
  <c r="AI37" i="2" s="1"/>
  <c r="R37" i="2" a="1"/>
  <c r="R37" i="2" s="1"/>
  <c r="AH37" i="2" a="1"/>
  <c r="AH37" i="2" s="1"/>
  <c r="AC37" i="2" a="1"/>
  <c r="AC37" i="2" s="1"/>
  <c r="AE37" i="2" a="1"/>
  <c r="AE37" i="2" s="1"/>
  <c r="J37" i="2" a="1"/>
  <c r="J37" i="2" s="1"/>
  <c r="T37" i="2" a="1"/>
  <c r="T37" i="2" s="1"/>
  <c r="V37" i="2" a="1"/>
  <c r="V37" i="2" s="1"/>
  <c r="AJ37" i="2" a="1"/>
  <c r="AJ37" i="2" s="1"/>
  <c r="AP37" i="2" a="1"/>
  <c r="AP37" i="2" s="1"/>
  <c r="U37" i="2" a="1"/>
  <c r="U37" i="2" s="1"/>
  <c r="AA37" i="2" a="1"/>
  <c r="AA37" i="2" s="1"/>
  <c r="O37" i="2" a="1"/>
  <c r="O37" i="2" s="1"/>
  <c r="L37" i="2" a="1"/>
  <c r="L37" i="2" s="1"/>
  <c r="W37" i="2" a="1"/>
  <c r="W37" i="2" s="1"/>
  <c r="M37" i="2" a="1"/>
  <c r="M37" i="2" s="1"/>
  <c r="AF37" i="2" a="1"/>
  <c r="AF37" i="2" s="1"/>
  <c r="AO37" i="2" a="1"/>
  <c r="AO37" i="2" s="1"/>
  <c r="P37" i="2" a="1"/>
  <c r="P37" i="2" s="1"/>
  <c r="AM37" i="2" a="1"/>
  <c r="AM37" i="2" s="1"/>
  <c r="AG37" i="2" a="1"/>
  <c r="AG37" i="2" s="1"/>
  <c r="AL37" i="2" a="1"/>
  <c r="AL37" i="2" s="1"/>
  <c r="X37" i="2" a="1"/>
  <c r="X37" i="2" s="1"/>
  <c r="Q37" i="2" a="1"/>
  <c r="Q37" i="2" s="1"/>
  <c r="AB37" i="2" a="1"/>
  <c r="AB37" i="2" s="1"/>
  <c r="AD37" i="2" a="1"/>
  <c r="AD37" i="2" s="1"/>
  <c r="Z37" i="2" a="1"/>
  <c r="Z37" i="2" s="1"/>
  <c r="S37" i="2" a="1"/>
  <c r="S37" i="2" s="1"/>
  <c r="N37" i="2" a="1"/>
  <c r="N37" i="2" s="1"/>
  <c r="Y37" i="2" a="1"/>
  <c r="Y37" i="2" s="1"/>
  <c r="BQ39" i="3"/>
  <c r="BP39" i="3"/>
  <c r="CE39" i="3"/>
  <c r="DC39" i="3" s="1"/>
  <c r="BA39" i="3"/>
  <c r="CD39" i="3"/>
  <c r="BM39" i="3"/>
  <c r="BB39" i="3"/>
  <c r="DA39" i="3" s="1"/>
  <c r="BJ39" i="3"/>
  <c r="BZ39" i="3"/>
  <c r="BF39" i="3"/>
  <c r="BS39" i="3"/>
  <c r="BD39" i="3"/>
  <c r="BT39" i="3"/>
  <c r="CG39" i="3"/>
  <c r="DE39" i="3" s="1"/>
  <c r="BH39" i="3"/>
  <c r="CB39" i="3"/>
  <c r="BN39" i="3"/>
  <c r="CC39" i="3"/>
  <c r="BY39" i="3"/>
  <c r="BX39" i="3"/>
  <c r="BR39" i="3"/>
  <c r="BV39" i="3"/>
  <c r="BK39" i="3"/>
  <c r="CA39" i="3"/>
  <c r="BL39" i="3"/>
  <c r="BI39" i="3"/>
  <c r="BU39" i="3"/>
  <c r="CF39" i="3"/>
  <c r="DD39" i="3" s="1"/>
  <c r="BW39" i="3"/>
  <c r="BC39" i="3"/>
  <c r="DB39" i="3" s="1"/>
  <c r="BG39" i="3"/>
  <c r="BO39" i="3"/>
  <c r="BE39" i="3"/>
  <c r="AQ38" i="2"/>
  <c r="C35" i="2"/>
  <c r="G35" i="2"/>
  <c r="A34" i="2"/>
  <c r="I35" i="2"/>
  <c r="B35" i="2"/>
  <c r="D35" i="2"/>
  <c r="E35" i="2"/>
  <c r="H35" i="2"/>
  <c r="F35" i="2"/>
  <c r="BA35" i="2"/>
  <c r="AZ34" i="2"/>
  <c r="EM42" i="3"/>
  <c r="BB36" i="2"/>
  <c r="CZ40" i="3"/>
  <c r="H35" i="3"/>
  <c r="E35" i="3"/>
  <c r="C35" i="3"/>
  <c r="D35" i="3"/>
  <c r="A34" i="3"/>
  <c r="G35" i="3"/>
  <c r="I35" i="3"/>
  <c r="F35" i="3"/>
  <c r="B35" i="3"/>
  <c r="AI45" i="3"/>
  <c r="AJ45" i="3"/>
  <c r="AM45" i="3"/>
  <c r="AK45" i="3"/>
  <c r="AL45" i="3"/>
  <c r="AG45" i="3"/>
  <c r="AH45" i="3"/>
  <c r="K43" i="3"/>
  <c r="O43" i="3"/>
  <c r="AA43" i="3"/>
  <c r="AE43" i="3"/>
  <c r="L43" i="3"/>
  <c r="U43" i="3"/>
  <c r="Z43" i="3"/>
  <c r="N43" i="3"/>
  <c r="M43" i="3"/>
  <c r="Y43" i="3"/>
  <c r="S43" i="3"/>
  <c r="AD43" i="3"/>
  <c r="W43" i="3"/>
  <c r="P43" i="3"/>
  <c r="R43" i="3"/>
  <c r="Q43" i="3"/>
  <c r="T43" i="3"/>
  <c r="AC43" i="3"/>
  <c r="AB43" i="3"/>
  <c r="J43" i="3"/>
  <c r="X43" i="3"/>
  <c r="V43" i="3"/>
  <c r="AF44" i="3"/>
  <c r="BU36" i="2"/>
  <c r="BT36" i="2"/>
  <c r="BN36" i="2"/>
  <c r="BO36" i="2"/>
  <c r="BH36" i="2"/>
  <c r="CE36" i="2"/>
  <c r="BY36" i="2"/>
  <c r="BG36" i="2"/>
  <c r="CB36" i="2"/>
  <c r="CA36" i="2"/>
  <c r="CC36" i="2"/>
  <c r="BF36" i="2"/>
  <c r="BQ36" i="2"/>
  <c r="CD36" i="2"/>
  <c r="BM36" i="2"/>
  <c r="BK36" i="2"/>
  <c r="BW36" i="2"/>
  <c r="BV36" i="2"/>
  <c r="BJ36" i="2"/>
  <c r="BL36" i="2"/>
  <c r="CH36" i="2"/>
  <c r="BS36" i="2"/>
  <c r="BP36" i="2"/>
  <c r="CF36" i="2"/>
  <c r="BX36" i="2"/>
  <c r="BR36" i="2"/>
  <c r="BE36" i="2"/>
  <c r="BC36" i="2"/>
  <c r="BI36" i="2"/>
  <c r="CG36" i="2"/>
  <c r="BZ36" i="2"/>
  <c r="BD36" i="2"/>
  <c r="CI36" i="2"/>
  <c r="CW40" i="3"/>
  <c r="CI40" i="3"/>
  <c r="CH40" i="3"/>
  <c r="CR40" i="3"/>
  <c r="CO40" i="3"/>
  <c r="CQ40" i="3"/>
  <c r="CN40" i="3"/>
  <c r="CK40" i="3"/>
  <c r="CP40" i="3"/>
  <c r="CY40" i="3"/>
  <c r="CX40" i="3"/>
  <c r="CM40" i="3"/>
  <c r="CS40" i="3"/>
  <c r="CT40" i="3"/>
  <c r="CU40" i="3"/>
  <c r="CV40" i="3"/>
  <c r="CL40" i="3"/>
  <c r="CJ40" i="3"/>
  <c r="DO40" i="3" l="1"/>
  <c r="EE40" i="3"/>
  <c r="DP40" i="3"/>
  <c r="EL40" i="3"/>
  <c r="DK40" i="3"/>
  <c r="DS40" i="3"/>
  <c r="EA40" i="3"/>
  <c r="EH40" i="3"/>
  <c r="DU40" i="3"/>
  <c r="EK40" i="3"/>
  <c r="DN40" i="3"/>
  <c r="ED40" i="3"/>
  <c r="EI40" i="3"/>
  <c r="DG40" i="3"/>
  <c r="DW40" i="3"/>
  <c r="DH40" i="3"/>
  <c r="DX40" i="3"/>
  <c r="DI40" i="3"/>
  <c r="DY40" i="3"/>
  <c r="DJ40" i="3"/>
  <c r="DZ40" i="3"/>
  <c r="EJ40" i="3"/>
  <c r="DL40" i="3"/>
  <c r="DT40" i="3"/>
  <c r="EB40" i="3"/>
  <c r="DF40" i="3"/>
  <c r="EG40" i="3"/>
  <c r="DV40" i="3"/>
  <c r="DR40" i="3"/>
  <c r="DQ40" i="3"/>
  <c r="DM40" i="3"/>
  <c r="EF40" i="3"/>
  <c r="EC40" i="3"/>
  <c r="AE36" i="2" a="1"/>
  <c r="AE36" i="2" s="1"/>
  <c r="L36" i="2" a="1"/>
  <c r="L36" i="2" s="1"/>
  <c r="X36" i="2" a="1"/>
  <c r="X36" i="2" s="1"/>
  <c r="P36" i="2" a="1"/>
  <c r="P36" i="2" s="1"/>
  <c r="AK36" i="2" a="1"/>
  <c r="AK36" i="2" s="1"/>
  <c r="AP36" i="2" a="1"/>
  <c r="AP36" i="2" s="1"/>
  <c r="K36" i="2" a="1"/>
  <c r="K36" i="2" s="1"/>
  <c r="R36" i="2" a="1"/>
  <c r="R36" i="2" s="1"/>
  <c r="AL36" i="2" a="1"/>
  <c r="AL36" i="2" s="1"/>
  <c r="AH36" i="2" a="1"/>
  <c r="AH36" i="2" s="1"/>
  <c r="AM36" i="2" a="1"/>
  <c r="AM36" i="2" s="1"/>
  <c r="AN36" i="2" a="1"/>
  <c r="AN36" i="2" s="1"/>
  <c r="W36" i="2" a="1"/>
  <c r="W36" i="2" s="1"/>
  <c r="O36" i="2" a="1"/>
  <c r="O36" i="2" s="1"/>
  <c r="AI36" i="2" a="1"/>
  <c r="AI36" i="2" s="1"/>
  <c r="AO36" i="2" a="1"/>
  <c r="AO36" i="2" s="1"/>
  <c r="T36" i="2" a="1"/>
  <c r="T36" i="2" s="1"/>
  <c r="AB36" i="2" a="1"/>
  <c r="AB36" i="2" s="1"/>
  <c r="AF36" i="2" a="1"/>
  <c r="AF36" i="2" s="1"/>
  <c r="N36" i="2" a="1"/>
  <c r="N36" i="2" s="1"/>
  <c r="U36" i="2" a="1"/>
  <c r="U36" i="2" s="1"/>
  <c r="AC36" i="2" a="1"/>
  <c r="AC36" i="2" s="1"/>
  <c r="AG36" i="2" a="1"/>
  <c r="AG36" i="2" s="1"/>
  <c r="M36" i="2" a="1"/>
  <c r="M36" i="2" s="1"/>
  <c r="Q36" i="2" a="1"/>
  <c r="Q36" i="2" s="1"/>
  <c r="S36" i="2" a="1"/>
  <c r="S36" i="2" s="1"/>
  <c r="V36" i="2" a="1"/>
  <c r="V36" i="2" s="1"/>
  <c r="J36" i="2" a="1"/>
  <c r="J36" i="2" s="1"/>
  <c r="Z36" i="2" a="1"/>
  <c r="Z36" i="2" s="1"/>
  <c r="AD36" i="2" a="1"/>
  <c r="AD36" i="2" s="1"/>
  <c r="AA36" i="2" a="1"/>
  <c r="AA36" i="2" s="1"/>
  <c r="AJ36" i="2" a="1"/>
  <c r="AJ36" i="2" s="1"/>
  <c r="Y36" i="2" a="1"/>
  <c r="Y36" i="2" s="1"/>
  <c r="C34" i="3"/>
  <c r="B34" i="3"/>
  <c r="D34" i="3"/>
  <c r="H34" i="3"/>
  <c r="G34" i="3"/>
  <c r="A33" i="3"/>
  <c r="F34" i="3"/>
  <c r="E34" i="3"/>
  <c r="I34" i="3"/>
  <c r="BA34" i="2"/>
  <c r="AZ33" i="2"/>
  <c r="A33" i="2"/>
  <c r="H34" i="2"/>
  <c r="I34" i="2"/>
  <c r="B34" i="2"/>
  <c r="D34" i="2"/>
  <c r="E34" i="2"/>
  <c r="G34" i="2"/>
  <c r="C34" i="2"/>
  <c r="F34" i="2"/>
  <c r="AF43" i="3"/>
  <c r="BB35" i="2"/>
  <c r="CZ39" i="3"/>
  <c r="BO38" i="3"/>
  <c r="BH38" i="3"/>
  <c r="CC38" i="3"/>
  <c r="CB38" i="3"/>
  <c r="BL38" i="3"/>
  <c r="BB38" i="3"/>
  <c r="DA38" i="3" s="1"/>
  <c r="BJ38" i="3"/>
  <c r="BA38" i="3"/>
  <c r="BQ38" i="3"/>
  <c r="CA38" i="3"/>
  <c r="BE38" i="3"/>
  <c r="BY38" i="3"/>
  <c r="BT38" i="3"/>
  <c r="BS38" i="3"/>
  <c r="BV38" i="3"/>
  <c r="CE38" i="3"/>
  <c r="DC38" i="3" s="1"/>
  <c r="BK38" i="3"/>
  <c r="BF38" i="3"/>
  <c r="BP38" i="3"/>
  <c r="BU38" i="3"/>
  <c r="CF38" i="3"/>
  <c r="DD38" i="3" s="1"/>
  <c r="BW38" i="3"/>
  <c r="BR38" i="3"/>
  <c r="CG38" i="3"/>
  <c r="DE38" i="3" s="1"/>
  <c r="BG38" i="3"/>
  <c r="BX38" i="3"/>
  <c r="CD38" i="3"/>
  <c r="BZ38" i="3"/>
  <c r="BC38" i="3"/>
  <c r="DB38" i="3" s="1"/>
  <c r="BN38" i="3"/>
  <c r="BD38" i="3"/>
  <c r="BM38" i="3"/>
  <c r="BI38" i="3"/>
  <c r="AI44" i="3"/>
  <c r="AJ44" i="3"/>
  <c r="AG44" i="3"/>
  <c r="AH44" i="3"/>
  <c r="AM44" i="3"/>
  <c r="AL44" i="3"/>
  <c r="AK44" i="3"/>
  <c r="EM41" i="3"/>
  <c r="AQ37" i="2"/>
  <c r="L42" i="3"/>
  <c r="S42" i="3"/>
  <c r="N42" i="3"/>
  <c r="Q42" i="3"/>
  <c r="AE42" i="3"/>
  <c r="R42" i="3"/>
  <c r="M42" i="3"/>
  <c r="P42" i="3"/>
  <c r="U42" i="3"/>
  <c r="O42" i="3"/>
  <c r="V42" i="3"/>
  <c r="X42" i="3"/>
  <c r="Z42" i="3"/>
  <c r="AD42" i="3"/>
  <c r="AA42" i="3"/>
  <c r="T42" i="3"/>
  <c r="J42" i="3"/>
  <c r="AC42" i="3"/>
  <c r="Y42" i="3"/>
  <c r="W42" i="3"/>
  <c r="K42" i="3"/>
  <c r="AB42" i="3"/>
  <c r="CI39" i="3"/>
  <c r="CM39" i="3"/>
  <c r="CO39" i="3"/>
  <c r="CH39" i="3"/>
  <c r="CJ39" i="3"/>
  <c r="CR39" i="3"/>
  <c r="CW39" i="3"/>
  <c r="CU39" i="3"/>
  <c r="CL39" i="3"/>
  <c r="CP39" i="3"/>
  <c r="CX39" i="3"/>
  <c r="CN39" i="3"/>
  <c r="CT39" i="3"/>
  <c r="CQ39" i="3"/>
  <c r="CK39" i="3"/>
  <c r="CS39" i="3"/>
  <c r="CV39" i="3"/>
  <c r="CY39" i="3"/>
  <c r="BV35" i="2"/>
  <c r="BU35" i="2"/>
  <c r="BQ35" i="2"/>
  <c r="BG35" i="2"/>
  <c r="BM35" i="2"/>
  <c r="CG35" i="2"/>
  <c r="CD35" i="2"/>
  <c r="BH35" i="2"/>
  <c r="BS35" i="2"/>
  <c r="CB35" i="2"/>
  <c r="BW35" i="2"/>
  <c r="BF35" i="2"/>
  <c r="BN35" i="2"/>
  <c r="BE35" i="2"/>
  <c r="BY35" i="2"/>
  <c r="BO35" i="2"/>
  <c r="BC35" i="2"/>
  <c r="BD35" i="2"/>
  <c r="BL35" i="2"/>
  <c r="BT35" i="2"/>
  <c r="CI35" i="2"/>
  <c r="CC35" i="2"/>
  <c r="BP35" i="2"/>
  <c r="BX35" i="2"/>
  <c r="BR35" i="2"/>
  <c r="BK35" i="2"/>
  <c r="BZ35" i="2"/>
  <c r="CH35" i="2"/>
  <c r="CA35" i="2"/>
  <c r="CE35" i="2"/>
  <c r="BI35" i="2"/>
  <c r="BJ35" i="2"/>
  <c r="CF35" i="2"/>
  <c r="AF42" i="3" l="1"/>
  <c r="AK42" i="3" s="1"/>
  <c r="EM40" i="3"/>
  <c r="J40" i="3" s="1"/>
  <c r="O35" i="2" a="1"/>
  <c r="O35" i="2" s="1"/>
  <c r="W35" i="2" a="1"/>
  <c r="W35" i="2" s="1"/>
  <c r="AE35" i="2" a="1"/>
  <c r="AE35" i="2" s="1"/>
  <c r="AP35" i="2" a="1"/>
  <c r="AP35" i="2" s="1"/>
  <c r="U35" i="2" a="1"/>
  <c r="U35" i="2" s="1"/>
  <c r="AJ35" i="2" a="1"/>
  <c r="AJ35" i="2" s="1"/>
  <c r="AN35" i="2" a="1"/>
  <c r="AN35" i="2" s="1"/>
  <c r="AB35" i="2" a="1"/>
  <c r="AB35" i="2" s="1"/>
  <c r="AM35" i="2" a="1"/>
  <c r="AM35" i="2" s="1"/>
  <c r="T35" i="2" a="1"/>
  <c r="T35" i="2" s="1"/>
  <c r="AC35" i="2" a="1"/>
  <c r="AC35" i="2" s="1"/>
  <c r="AK35" i="2" a="1"/>
  <c r="AK35" i="2" s="1"/>
  <c r="M35" i="2" a="1"/>
  <c r="M35" i="2" s="1"/>
  <c r="Q35" i="2" a="1"/>
  <c r="Q35" i="2" s="1"/>
  <c r="V35" i="2" a="1"/>
  <c r="V35" i="2" s="1"/>
  <c r="AD35" i="2" a="1"/>
  <c r="AD35" i="2" s="1"/>
  <c r="AL35" i="2" a="1"/>
  <c r="AL35" i="2" s="1"/>
  <c r="N35" i="2" a="1"/>
  <c r="N35" i="2" s="1"/>
  <c r="S35" i="2" a="1"/>
  <c r="S35" i="2" s="1"/>
  <c r="AA35" i="2" a="1"/>
  <c r="AA35" i="2" s="1"/>
  <c r="AI35" i="2" a="1"/>
  <c r="AI35" i="2" s="1"/>
  <c r="K35" i="2" a="1"/>
  <c r="K35" i="2" s="1"/>
  <c r="X35" i="2" a="1"/>
  <c r="X35" i="2" s="1"/>
  <c r="L35" i="2" a="1"/>
  <c r="L35" i="2" s="1"/>
  <c r="AF35" i="2" a="1"/>
  <c r="AF35" i="2" s="1"/>
  <c r="Y35" i="2" a="1"/>
  <c r="Y35" i="2" s="1"/>
  <c r="AG35" i="2" a="1"/>
  <c r="AG35" i="2" s="1"/>
  <c r="AO35" i="2" a="1"/>
  <c r="AO35" i="2" s="1"/>
  <c r="P35" i="2" a="1"/>
  <c r="P35" i="2" s="1"/>
  <c r="R35" i="2" a="1"/>
  <c r="R35" i="2" s="1"/>
  <c r="Z35" i="2" a="1"/>
  <c r="Z35" i="2" s="1"/>
  <c r="AH35" i="2" a="1"/>
  <c r="AH35" i="2" s="1"/>
  <c r="J35" i="2" a="1"/>
  <c r="J35" i="2" s="1"/>
  <c r="EB39" i="3"/>
  <c r="DM39" i="3"/>
  <c r="DQ39" i="3"/>
  <c r="DR39" i="3"/>
  <c r="EH39" i="3"/>
  <c r="EA39" i="3"/>
  <c r="DF39" i="3"/>
  <c r="DT39" i="3"/>
  <c r="EJ39" i="3"/>
  <c r="EC39" i="3"/>
  <c r="EF39" i="3"/>
  <c r="EG39" i="3"/>
  <c r="DI39" i="3"/>
  <c r="DX39" i="3"/>
  <c r="DG39" i="3"/>
  <c r="DN39" i="3"/>
  <c r="DO39" i="3"/>
  <c r="DZ39" i="3"/>
  <c r="DJ39" i="3"/>
  <c r="DP39" i="3"/>
  <c r="DV39" i="3"/>
  <c r="DL39" i="3"/>
  <c r="DH39" i="3"/>
  <c r="EK39" i="3"/>
  <c r="DY39" i="3"/>
  <c r="ED39" i="3"/>
  <c r="EL39" i="3"/>
  <c r="DK39" i="3"/>
  <c r="DW39" i="3"/>
  <c r="DU39" i="3"/>
  <c r="EI39" i="3"/>
  <c r="DS39" i="3"/>
  <c r="EE39" i="3"/>
  <c r="G33" i="3"/>
  <c r="I33" i="3"/>
  <c r="F33" i="3"/>
  <c r="B33" i="3"/>
  <c r="E33" i="3"/>
  <c r="C33" i="3"/>
  <c r="D33" i="3"/>
  <c r="H33" i="3"/>
  <c r="A32" i="3"/>
  <c r="AG43" i="3"/>
  <c r="AH43" i="3"/>
  <c r="AI43" i="3"/>
  <c r="AJ43" i="3"/>
  <c r="AK43" i="3"/>
  <c r="AL43" i="3"/>
  <c r="AM43" i="3"/>
  <c r="BB37" i="3"/>
  <c r="DA37" i="3" s="1"/>
  <c r="CF37" i="3"/>
  <c r="DD37" i="3" s="1"/>
  <c r="BP37" i="3"/>
  <c r="CA37" i="3"/>
  <c r="BR37" i="3"/>
  <c r="BJ37" i="3"/>
  <c r="BH37" i="3"/>
  <c r="CC37" i="3"/>
  <c r="BT37" i="3"/>
  <c r="BD37" i="3"/>
  <c r="BY37" i="3"/>
  <c r="BX37" i="3"/>
  <c r="BE37" i="3"/>
  <c r="BG37" i="3"/>
  <c r="BF37" i="3"/>
  <c r="BS37" i="3"/>
  <c r="BO37" i="3"/>
  <c r="CG37" i="3"/>
  <c r="DE37" i="3" s="1"/>
  <c r="BA37" i="3"/>
  <c r="CD37" i="3"/>
  <c r="BU37" i="3"/>
  <c r="CE37" i="3"/>
  <c r="DC37" i="3" s="1"/>
  <c r="BZ37" i="3"/>
  <c r="BQ37" i="3"/>
  <c r="BW37" i="3"/>
  <c r="BV37" i="3"/>
  <c r="BL37" i="3"/>
  <c r="BN37" i="3"/>
  <c r="BI37" i="3"/>
  <c r="BC37" i="3"/>
  <c r="DB37" i="3" s="1"/>
  <c r="BK37" i="3"/>
  <c r="BM37" i="3"/>
  <c r="CB37" i="3"/>
  <c r="D33" i="2"/>
  <c r="A32" i="2"/>
  <c r="E33" i="2"/>
  <c r="C33" i="2"/>
  <c r="G33" i="2"/>
  <c r="H33" i="2"/>
  <c r="I33" i="2"/>
  <c r="F33" i="2"/>
  <c r="B33" i="2"/>
  <c r="AD41" i="3"/>
  <c r="O41" i="3"/>
  <c r="M41" i="3"/>
  <c r="AE41" i="3"/>
  <c r="K41" i="3"/>
  <c r="Q41" i="3"/>
  <c r="T41" i="3"/>
  <c r="N41" i="3"/>
  <c r="P41" i="3"/>
  <c r="R41" i="3"/>
  <c r="U41" i="3"/>
  <c r="W41" i="3"/>
  <c r="AC41" i="3"/>
  <c r="S41" i="3"/>
  <c r="V41" i="3"/>
  <c r="J41" i="3"/>
  <c r="Y41" i="3"/>
  <c r="Z41" i="3"/>
  <c r="AB41" i="3"/>
  <c r="L41" i="3"/>
  <c r="X41" i="3"/>
  <c r="AA41" i="3"/>
  <c r="BA33" i="2"/>
  <c r="AZ32" i="2"/>
  <c r="AQ36" i="2"/>
  <c r="AJ42" i="3"/>
  <c r="AL42" i="3"/>
  <c r="AM42" i="3"/>
  <c r="AG42" i="3"/>
  <c r="AI42" i="3"/>
  <c r="CZ38" i="3"/>
  <c r="BB34" i="2"/>
  <c r="M40" i="3"/>
  <c r="AD40" i="3"/>
  <c r="Z40" i="3"/>
  <c r="Y40" i="3"/>
  <c r="AC40" i="3"/>
  <c r="AB40" i="3"/>
  <c r="V40" i="3"/>
  <c r="P40" i="3"/>
  <c r="O40" i="3"/>
  <c r="Q40" i="3"/>
  <c r="AA40" i="3"/>
  <c r="CM38" i="3"/>
  <c r="CK38" i="3"/>
  <c r="CQ38" i="3"/>
  <c r="CO38" i="3"/>
  <c r="CX38" i="3"/>
  <c r="CS38" i="3"/>
  <c r="CI38" i="3"/>
  <c r="CT38" i="3"/>
  <c r="CW38" i="3"/>
  <c r="CP38" i="3"/>
  <c r="CH38" i="3"/>
  <c r="CV38" i="3"/>
  <c r="CR38" i="3"/>
  <c r="CN38" i="3"/>
  <c r="CL38" i="3"/>
  <c r="CU38" i="3"/>
  <c r="CJ38" i="3"/>
  <c r="CY38" i="3"/>
  <c r="BC34" i="2"/>
  <c r="BD34" i="2"/>
  <c r="CC34" i="2"/>
  <c r="BF34" i="2"/>
  <c r="CF34" i="2"/>
  <c r="BY34" i="2"/>
  <c r="BP34" i="2"/>
  <c r="BJ34" i="2"/>
  <c r="BO34" i="2"/>
  <c r="BV34" i="2"/>
  <c r="BH34" i="2"/>
  <c r="BQ34" i="2"/>
  <c r="BW34" i="2"/>
  <c r="CD34" i="2"/>
  <c r="BZ34" i="2"/>
  <c r="CG34" i="2"/>
  <c r="CA34" i="2"/>
  <c r="BM34" i="2"/>
  <c r="CB34" i="2"/>
  <c r="BG34" i="2"/>
  <c r="BT34" i="2"/>
  <c r="BR34" i="2"/>
  <c r="BK34" i="2"/>
  <c r="BN34" i="2"/>
  <c r="BS34" i="2"/>
  <c r="BL34" i="2"/>
  <c r="BX34" i="2"/>
  <c r="BI34" i="2"/>
  <c r="CH34" i="2"/>
  <c r="BU34" i="2"/>
  <c r="BE34" i="2"/>
  <c r="CE34" i="2"/>
  <c r="CI34" i="2"/>
  <c r="AH42" i="3" l="1"/>
  <c r="U40" i="3"/>
  <c r="W40" i="3"/>
  <c r="N40" i="3"/>
  <c r="S40" i="3"/>
  <c r="X40" i="3"/>
  <c r="R40" i="3"/>
  <c r="T40" i="3"/>
  <c r="AE40" i="3"/>
  <c r="K40" i="3"/>
  <c r="L40" i="3"/>
  <c r="AF41" i="3"/>
  <c r="AH41" i="3" s="1"/>
  <c r="AQ35" i="2"/>
  <c r="BX35" i="3" s="1"/>
  <c r="Y34" i="2" a="1"/>
  <c r="Y34" i="2" s="1"/>
  <c r="AD34" i="2" a="1"/>
  <c r="AD34" i="2" s="1"/>
  <c r="T34" i="2" a="1"/>
  <c r="T34" i="2" s="1"/>
  <c r="AA34" i="2" a="1"/>
  <c r="AA34" i="2" s="1"/>
  <c r="N34" i="2" a="1"/>
  <c r="N34" i="2" s="1"/>
  <c r="V34" i="2" a="1"/>
  <c r="V34" i="2" s="1"/>
  <c r="O34" i="2" a="1"/>
  <c r="O34" i="2" s="1"/>
  <c r="AL34" i="2" a="1"/>
  <c r="AL34" i="2" s="1"/>
  <c r="AB34" i="2" a="1"/>
  <c r="AB34" i="2" s="1"/>
  <c r="AC34" i="2" a="1"/>
  <c r="AC34" i="2" s="1"/>
  <c r="X34" i="2" a="1"/>
  <c r="X34" i="2" s="1"/>
  <c r="AJ34" i="2" a="1"/>
  <c r="AJ34" i="2" s="1"/>
  <c r="M34" i="2" a="1"/>
  <c r="M34" i="2" s="1"/>
  <c r="Q34" i="2" a="1"/>
  <c r="Q34" i="2" s="1"/>
  <c r="J34" i="2" a="1"/>
  <c r="J34" i="2" s="1"/>
  <c r="S34" i="2" a="1"/>
  <c r="S34" i="2" s="1"/>
  <c r="AM34" i="2" a="1"/>
  <c r="AM34" i="2" s="1"/>
  <c r="W34" i="2" a="1"/>
  <c r="W34" i="2" s="1"/>
  <c r="U34" i="2" a="1"/>
  <c r="U34" i="2" s="1"/>
  <c r="AH34" i="2" a="1"/>
  <c r="AH34" i="2" s="1"/>
  <c r="AK34" i="2" a="1"/>
  <c r="AK34" i="2" s="1"/>
  <c r="AP34" i="2" a="1"/>
  <c r="AP34" i="2" s="1"/>
  <c r="R34" i="2" a="1"/>
  <c r="R34" i="2" s="1"/>
  <c r="AO34" i="2" a="1"/>
  <c r="AO34" i="2" s="1"/>
  <c r="Z34" i="2" a="1"/>
  <c r="Z34" i="2" s="1"/>
  <c r="AI34" i="2" a="1"/>
  <c r="AI34" i="2" s="1"/>
  <c r="AF34" i="2" a="1"/>
  <c r="AF34" i="2" s="1"/>
  <c r="AE34" i="2" a="1"/>
  <c r="AE34" i="2" s="1"/>
  <c r="P34" i="2" a="1"/>
  <c r="P34" i="2" s="1"/>
  <c r="K34" i="2" a="1"/>
  <c r="K34" i="2" s="1"/>
  <c r="AN34" i="2" a="1"/>
  <c r="AN34" i="2" s="1"/>
  <c r="AG34" i="2" a="1"/>
  <c r="AG34" i="2" s="1"/>
  <c r="L34" i="2" a="1"/>
  <c r="L34" i="2" s="1"/>
  <c r="DH38" i="3"/>
  <c r="DX38" i="3"/>
  <c r="DG38" i="3"/>
  <c r="EK38" i="3"/>
  <c r="DJ38" i="3"/>
  <c r="DZ38" i="3"/>
  <c r="DI38" i="3"/>
  <c r="DW38" i="3"/>
  <c r="DL38" i="3"/>
  <c r="EB38" i="3"/>
  <c r="DK38" i="3"/>
  <c r="DY38" i="3"/>
  <c r="EE38" i="3"/>
  <c r="DP38" i="3"/>
  <c r="EF38" i="3"/>
  <c r="EC38" i="3"/>
  <c r="DF38" i="3"/>
  <c r="EI38" i="3"/>
  <c r="DT38" i="3"/>
  <c r="EJ38" i="3"/>
  <c r="DQ38" i="3"/>
  <c r="EG38" i="3"/>
  <c r="ED38" i="3"/>
  <c r="EL38" i="3"/>
  <c r="DO38" i="3"/>
  <c r="DM38" i="3"/>
  <c r="DS38" i="3"/>
  <c r="DR38" i="3"/>
  <c r="EA38" i="3"/>
  <c r="DN38" i="3"/>
  <c r="DU38" i="3"/>
  <c r="EH38" i="3"/>
  <c r="DV38" i="3"/>
  <c r="EM39" i="3"/>
  <c r="BJ36" i="3"/>
  <c r="BW36" i="3"/>
  <c r="BL36" i="3"/>
  <c r="CB36" i="3"/>
  <c r="BS36" i="3"/>
  <c r="BQ36" i="3"/>
  <c r="BE36" i="3"/>
  <c r="BM36" i="3"/>
  <c r="BO36" i="3"/>
  <c r="BD36" i="3"/>
  <c r="CF36" i="3"/>
  <c r="DD36" i="3" s="1"/>
  <c r="BB36" i="3"/>
  <c r="DA36" i="3" s="1"/>
  <c r="BK36" i="3"/>
  <c r="BI36" i="3"/>
  <c r="CD36" i="3"/>
  <c r="BT36" i="3"/>
  <c r="BN36" i="3"/>
  <c r="BU36" i="3"/>
  <c r="BR36" i="3"/>
  <c r="BH36" i="3"/>
  <c r="BF36" i="3"/>
  <c r="CC36" i="3"/>
  <c r="BZ36" i="3"/>
  <c r="BY36" i="3"/>
  <c r="CG36" i="3"/>
  <c r="DE36" i="3" s="1"/>
  <c r="BG36" i="3"/>
  <c r="BP36" i="3"/>
  <c r="BA36" i="3"/>
  <c r="BX36" i="3"/>
  <c r="BV36" i="3"/>
  <c r="CA36" i="3"/>
  <c r="BC36" i="3"/>
  <c r="DB36" i="3" s="1"/>
  <c r="CE36" i="3"/>
  <c r="DC36" i="3" s="1"/>
  <c r="AK41" i="3"/>
  <c r="AI41" i="3"/>
  <c r="AJ41" i="3"/>
  <c r="AG41" i="3"/>
  <c r="AM41" i="3"/>
  <c r="AL41" i="3"/>
  <c r="AF40" i="3"/>
  <c r="BA32" i="2"/>
  <c r="AZ31" i="2"/>
  <c r="E32" i="2"/>
  <c r="B32" i="2"/>
  <c r="C32" i="2"/>
  <c r="D32" i="2"/>
  <c r="A31" i="2"/>
  <c r="F32" i="2"/>
  <c r="G32" i="2"/>
  <c r="H32" i="2"/>
  <c r="I32" i="2"/>
  <c r="CZ37" i="3"/>
  <c r="F32" i="3"/>
  <c r="E32" i="3"/>
  <c r="D32" i="3"/>
  <c r="C32" i="3"/>
  <c r="B32" i="3"/>
  <c r="I32" i="3"/>
  <c r="A31" i="3"/>
  <c r="H32" i="3"/>
  <c r="G32" i="3"/>
  <c r="BB33" i="2"/>
  <c r="BJ35" i="3"/>
  <c r="BI35" i="3"/>
  <c r="BS35" i="3"/>
  <c r="BY35" i="3"/>
  <c r="BB35" i="3"/>
  <c r="DA35" i="3" s="1"/>
  <c r="BC35" i="3"/>
  <c r="DB35" i="3" s="1"/>
  <c r="BU35" i="3"/>
  <c r="CE35" i="3"/>
  <c r="DC35" i="3" s="1"/>
  <c r="BR35" i="3"/>
  <c r="BP35" i="3"/>
  <c r="BO35" i="3"/>
  <c r="CA35" i="3"/>
  <c r="CG35" i="3"/>
  <c r="DE35" i="3" s="1"/>
  <c r="BQ35" i="3"/>
  <c r="CM37" i="3"/>
  <c r="CT37" i="3"/>
  <c r="CJ37" i="3"/>
  <c r="CN37" i="3"/>
  <c r="CS37" i="3"/>
  <c r="CW37" i="3"/>
  <c r="CK37" i="3"/>
  <c r="CL37" i="3"/>
  <c r="CY37" i="3"/>
  <c r="CQ37" i="3"/>
  <c r="CO37" i="3"/>
  <c r="CI37" i="3"/>
  <c r="CP37" i="3"/>
  <c r="CX37" i="3"/>
  <c r="CH37" i="3"/>
  <c r="CR37" i="3"/>
  <c r="CU37" i="3"/>
  <c r="CV37" i="3"/>
  <c r="BP33" i="2"/>
  <c r="CI33" i="2"/>
  <c r="BJ33" i="2"/>
  <c r="BG33" i="2"/>
  <c r="BN33" i="2"/>
  <c r="CH33" i="2"/>
  <c r="CE33" i="2"/>
  <c r="CD33" i="2"/>
  <c r="BV33" i="2"/>
  <c r="BD33" i="2"/>
  <c r="BC33" i="2"/>
  <c r="CA33" i="2"/>
  <c r="BI33" i="2"/>
  <c r="CG33" i="2"/>
  <c r="BH33" i="2"/>
  <c r="CB33" i="2"/>
  <c r="BU33" i="2"/>
  <c r="BF33" i="2"/>
  <c r="BK33" i="2"/>
  <c r="CC33" i="2"/>
  <c r="BM33" i="2"/>
  <c r="BL33" i="2"/>
  <c r="BO33" i="2"/>
  <c r="BQ33" i="2"/>
  <c r="BS33" i="2"/>
  <c r="BZ33" i="2"/>
  <c r="BR33" i="2"/>
  <c r="BW33" i="2"/>
  <c r="BE33" i="2"/>
  <c r="BT33" i="2"/>
  <c r="BY33" i="2"/>
  <c r="CF33" i="2"/>
  <c r="BX33" i="2"/>
  <c r="CB35" i="3" l="1"/>
  <c r="BD35" i="3"/>
  <c r="BM35" i="3"/>
  <c r="BH35" i="3"/>
  <c r="EM38" i="3"/>
  <c r="AE38" i="3" s="1"/>
  <c r="BL35" i="3"/>
  <c r="BA35" i="3"/>
  <c r="CZ35" i="3" s="1"/>
  <c r="BE35" i="3"/>
  <c r="BG35" i="3"/>
  <c r="BK35" i="3"/>
  <c r="BT35" i="3"/>
  <c r="BV35" i="3"/>
  <c r="BF35" i="3"/>
  <c r="CF35" i="3"/>
  <c r="DD35" i="3" s="1"/>
  <c r="BN35" i="3"/>
  <c r="BW35" i="3"/>
  <c r="BZ35" i="3"/>
  <c r="CD35" i="3"/>
  <c r="CC35" i="3"/>
  <c r="W33" i="2" a="1"/>
  <c r="W33" i="2" s="1"/>
  <c r="V33" i="2" a="1"/>
  <c r="V33" i="2" s="1"/>
  <c r="X33" i="2" a="1"/>
  <c r="X33" i="2" s="1"/>
  <c r="Y33" i="2" a="1"/>
  <c r="Y33" i="2" s="1"/>
  <c r="M33" i="2" a="1"/>
  <c r="M33" i="2" s="1"/>
  <c r="AN33" i="2" a="1"/>
  <c r="AN33" i="2" s="1"/>
  <c r="S33" i="2" a="1"/>
  <c r="S33" i="2" s="1"/>
  <c r="T33" i="2" a="1"/>
  <c r="T33" i="2" s="1"/>
  <c r="AD33" i="2" a="1"/>
  <c r="AD33" i="2" s="1"/>
  <c r="J33" i="2" a="1"/>
  <c r="J33" i="2" s="1"/>
  <c r="N33" i="2" a="1"/>
  <c r="N33" i="2" s="1"/>
  <c r="AG33" i="2" a="1"/>
  <c r="AG33" i="2" s="1"/>
  <c r="AA33" i="2" a="1"/>
  <c r="AA33" i="2" s="1"/>
  <c r="AM33" i="2" a="1"/>
  <c r="AM33" i="2" s="1"/>
  <c r="Q33" i="2" a="1"/>
  <c r="Q33" i="2" s="1"/>
  <c r="AO33" i="2" a="1"/>
  <c r="AO33" i="2" s="1"/>
  <c r="AB33" i="2" a="1"/>
  <c r="AB33" i="2" s="1"/>
  <c r="AL33" i="2" a="1"/>
  <c r="AL33" i="2" s="1"/>
  <c r="AH33" i="2" a="1"/>
  <c r="AH33" i="2" s="1"/>
  <c r="AE33" i="2" a="1"/>
  <c r="AE33" i="2" s="1"/>
  <c r="P33" i="2" a="1"/>
  <c r="P33" i="2" s="1"/>
  <c r="AK33" i="2" a="1"/>
  <c r="AK33" i="2" s="1"/>
  <c r="K33" i="2" a="1"/>
  <c r="K33" i="2" s="1"/>
  <c r="AP33" i="2" a="1"/>
  <c r="AP33" i="2" s="1"/>
  <c r="U33" i="2" a="1"/>
  <c r="U33" i="2" s="1"/>
  <c r="AI33" i="2" a="1"/>
  <c r="AI33" i="2" s="1"/>
  <c r="AC33" i="2" a="1"/>
  <c r="AC33" i="2" s="1"/>
  <c r="AF33" i="2" a="1"/>
  <c r="AF33" i="2" s="1"/>
  <c r="Z33" i="2" a="1"/>
  <c r="Z33" i="2" s="1"/>
  <c r="AJ33" i="2" a="1"/>
  <c r="AJ33" i="2" s="1"/>
  <c r="L33" i="2" a="1"/>
  <c r="L33" i="2" s="1"/>
  <c r="R33" i="2" a="1"/>
  <c r="R33" i="2" s="1"/>
  <c r="O33" i="2" a="1"/>
  <c r="O33" i="2" s="1"/>
  <c r="DR37" i="3"/>
  <c r="EG37" i="3"/>
  <c r="DP37" i="3"/>
  <c r="EF37" i="3"/>
  <c r="DU37" i="3"/>
  <c r="EK37" i="3"/>
  <c r="DZ37" i="3"/>
  <c r="EH37" i="3"/>
  <c r="DJ37" i="3"/>
  <c r="DG37" i="3"/>
  <c r="DW37" i="3"/>
  <c r="DT37" i="3"/>
  <c r="EJ37" i="3"/>
  <c r="DI37" i="3"/>
  <c r="DY37" i="3"/>
  <c r="DN37" i="3"/>
  <c r="ED37" i="3"/>
  <c r="DK37" i="3"/>
  <c r="DS37" i="3"/>
  <c r="DH37" i="3"/>
  <c r="DX37" i="3"/>
  <c r="EC37" i="3"/>
  <c r="DL37" i="3"/>
  <c r="EA37" i="3"/>
  <c r="EI37" i="3"/>
  <c r="DO37" i="3"/>
  <c r="DF37" i="3"/>
  <c r="EB37" i="3"/>
  <c r="DM37" i="3"/>
  <c r="EE37" i="3"/>
  <c r="DV37" i="3"/>
  <c r="EL37" i="3"/>
  <c r="DQ37" i="3"/>
  <c r="BA31" i="2"/>
  <c r="AZ30" i="2"/>
  <c r="BB32" i="2"/>
  <c r="C31" i="3"/>
  <c r="H31" i="3"/>
  <c r="D31" i="3"/>
  <c r="G31" i="3"/>
  <c r="A30" i="3"/>
  <c r="F31" i="3"/>
  <c r="I31" i="3"/>
  <c r="E31" i="3"/>
  <c r="B31" i="3"/>
  <c r="AQ34" i="2"/>
  <c r="AM40" i="3"/>
  <c r="AI40" i="3"/>
  <c r="AH40" i="3"/>
  <c r="AL40" i="3"/>
  <c r="AG40" i="3"/>
  <c r="AK40" i="3"/>
  <c r="AJ40" i="3"/>
  <c r="H31" i="2"/>
  <c r="I31" i="2"/>
  <c r="B31" i="2"/>
  <c r="C31" i="2"/>
  <c r="D31" i="2"/>
  <c r="A30" i="2"/>
  <c r="E31" i="2"/>
  <c r="F31" i="2"/>
  <c r="G31" i="2"/>
  <c r="K39" i="3"/>
  <c r="AB39" i="3"/>
  <c r="N39" i="3"/>
  <c r="AA39" i="3"/>
  <c r="Z39" i="3"/>
  <c r="T39" i="3"/>
  <c r="X39" i="3"/>
  <c r="AD39" i="3"/>
  <c r="Y39" i="3"/>
  <c r="S39" i="3"/>
  <c r="M39" i="3"/>
  <c r="O39" i="3"/>
  <c r="P39" i="3"/>
  <c r="R39" i="3"/>
  <c r="L39" i="3"/>
  <c r="AC39" i="3"/>
  <c r="AE39" i="3"/>
  <c r="U39" i="3"/>
  <c r="Q39" i="3"/>
  <c r="W39" i="3"/>
  <c r="J39" i="3"/>
  <c r="V39" i="3"/>
  <c r="AD38" i="3"/>
  <c r="AC38" i="3"/>
  <c r="W38" i="3"/>
  <c r="R38" i="3"/>
  <c r="U38" i="3"/>
  <c r="Q38" i="3"/>
  <c r="CZ36" i="3"/>
  <c r="CV36" i="3"/>
  <c r="CH36" i="3"/>
  <c r="CU36" i="3"/>
  <c r="CK36" i="3"/>
  <c r="CT36" i="3"/>
  <c r="CW36" i="3"/>
  <c r="CX36" i="3"/>
  <c r="CL36" i="3"/>
  <c r="CQ36" i="3"/>
  <c r="CI36" i="3"/>
  <c r="CY36" i="3"/>
  <c r="CN36" i="3"/>
  <c r="CS36" i="3"/>
  <c r="CJ36" i="3"/>
  <c r="CR36" i="3"/>
  <c r="CP36" i="3"/>
  <c r="CM36" i="3"/>
  <c r="CO36" i="3"/>
  <c r="BO32" i="2"/>
  <c r="BC32" i="2"/>
  <c r="BT32" i="2"/>
  <c r="CH32" i="2"/>
  <c r="BL32" i="2"/>
  <c r="BG32" i="2"/>
  <c r="BE32" i="2"/>
  <c r="CD32" i="2"/>
  <c r="CF32" i="2"/>
  <c r="BW32" i="2"/>
  <c r="BR32" i="2"/>
  <c r="BS32" i="2"/>
  <c r="BY32" i="2"/>
  <c r="BQ32" i="2"/>
  <c r="BF32" i="2"/>
  <c r="BM32" i="2"/>
  <c r="BU32" i="2"/>
  <c r="BD32" i="2"/>
  <c r="CI32" i="2"/>
  <c r="CC32" i="2"/>
  <c r="CE32" i="2"/>
  <c r="BP32" i="2"/>
  <c r="BX32" i="2"/>
  <c r="CG32" i="2"/>
  <c r="BN32" i="2"/>
  <c r="CB32" i="2"/>
  <c r="BZ32" i="2"/>
  <c r="CA32" i="2"/>
  <c r="BI32" i="2"/>
  <c r="BK32" i="2"/>
  <c r="BH32" i="2"/>
  <c r="BV32" i="2"/>
  <c r="BJ32" i="2"/>
  <c r="T38" i="3" l="1"/>
  <c r="Y38" i="3"/>
  <c r="EM37" i="3"/>
  <c r="K37" i="3" s="1"/>
  <c r="V38" i="3"/>
  <c r="Z38" i="3"/>
  <c r="J38" i="3"/>
  <c r="N38" i="3"/>
  <c r="O38" i="3"/>
  <c r="X38" i="3"/>
  <c r="AB38" i="3"/>
  <c r="S38" i="3"/>
  <c r="K38" i="3"/>
  <c r="AA38" i="3"/>
  <c r="L38" i="3"/>
  <c r="M38" i="3"/>
  <c r="P38" i="3"/>
  <c r="EL36" i="3"/>
  <c r="AM32" i="2" a="1"/>
  <c r="AM32" i="2" s="1"/>
  <c r="L32" i="2" a="1"/>
  <c r="L32" i="2" s="1"/>
  <c r="U32" i="2" a="1"/>
  <c r="U32" i="2" s="1"/>
  <c r="AB32" i="2" a="1"/>
  <c r="AB32" i="2" s="1"/>
  <c r="T32" i="2" a="1"/>
  <c r="T32" i="2" s="1"/>
  <c r="Q32" i="2" a="1"/>
  <c r="Q32" i="2" s="1"/>
  <c r="AG32" i="2" a="1"/>
  <c r="AG32" i="2" s="1"/>
  <c r="AI32" i="2" a="1"/>
  <c r="AI32" i="2" s="1"/>
  <c r="AK32" i="2" a="1"/>
  <c r="AK32" i="2" s="1"/>
  <c r="X32" i="2" a="1"/>
  <c r="X32" i="2" s="1"/>
  <c r="AL32" i="2" a="1"/>
  <c r="AL32" i="2" s="1"/>
  <c r="AH32" i="2" a="1"/>
  <c r="AH32" i="2" s="1"/>
  <c r="AO32" i="2" a="1"/>
  <c r="AO32" i="2" s="1"/>
  <c r="Y32" i="2" a="1"/>
  <c r="Y32" i="2" s="1"/>
  <c r="P32" i="2" a="1"/>
  <c r="P32" i="2" s="1"/>
  <c r="V32" i="2" a="1"/>
  <c r="V32" i="2" s="1"/>
  <c r="AE32" i="2" a="1"/>
  <c r="AE32" i="2" s="1"/>
  <c r="W32" i="2" a="1"/>
  <c r="W32" i="2" s="1"/>
  <c r="Z32" i="2" a="1"/>
  <c r="Z32" i="2" s="1"/>
  <c r="O32" i="2" a="1"/>
  <c r="O32" i="2" s="1"/>
  <c r="AD32" i="2" a="1"/>
  <c r="AD32" i="2" s="1"/>
  <c r="AN32" i="2" a="1"/>
  <c r="AN32" i="2" s="1"/>
  <c r="N32" i="2" a="1"/>
  <c r="N32" i="2" s="1"/>
  <c r="J32" i="2" a="1"/>
  <c r="J32" i="2" s="1"/>
  <c r="AF32" i="2" a="1"/>
  <c r="AF32" i="2" s="1"/>
  <c r="AP32" i="2" a="1"/>
  <c r="AP32" i="2" s="1"/>
  <c r="R32" i="2" a="1"/>
  <c r="R32" i="2" s="1"/>
  <c r="AC32" i="2" a="1"/>
  <c r="AC32" i="2" s="1"/>
  <c r="S32" i="2" a="1"/>
  <c r="S32" i="2" s="1"/>
  <c r="M32" i="2" a="1"/>
  <c r="M32" i="2" s="1"/>
  <c r="K32" i="2" a="1"/>
  <c r="K32" i="2" s="1"/>
  <c r="AA32" i="2" a="1"/>
  <c r="AA32" i="2" s="1"/>
  <c r="AJ32" i="2" a="1"/>
  <c r="AJ32" i="2" s="1"/>
  <c r="AF39" i="3"/>
  <c r="F30" i="2"/>
  <c r="G30" i="2"/>
  <c r="H30" i="2"/>
  <c r="B30" i="2"/>
  <c r="C30" i="2"/>
  <c r="I30" i="2"/>
  <c r="A29" i="2"/>
  <c r="D30" i="2"/>
  <c r="E30" i="2"/>
  <c r="DL36" i="3"/>
  <c r="EF36" i="3"/>
  <c r="EI36" i="3"/>
  <c r="DG36" i="3"/>
  <c r="EA36" i="3"/>
  <c r="DX36" i="3"/>
  <c r="DS36" i="3"/>
  <c r="EE36" i="3"/>
  <c r="DM36" i="3"/>
  <c r="DI36" i="3"/>
  <c r="ED36" i="3"/>
  <c r="DW36" i="3"/>
  <c r="W37" i="3"/>
  <c r="DZ36" i="3"/>
  <c r="DN36" i="3"/>
  <c r="DR36" i="3"/>
  <c r="EH36" i="3"/>
  <c r="BB31" i="2"/>
  <c r="DJ36" i="3"/>
  <c r="EK36" i="3"/>
  <c r="EG36" i="3"/>
  <c r="DV36" i="3"/>
  <c r="BQ34" i="3"/>
  <c r="CG34" i="3"/>
  <c r="DE34" i="3" s="1"/>
  <c r="BB34" i="3"/>
  <c r="DA34" i="3" s="1"/>
  <c r="BJ34" i="3"/>
  <c r="BW34" i="3"/>
  <c r="BA34" i="3"/>
  <c r="BY34" i="3"/>
  <c r="CE34" i="3"/>
  <c r="DC34" i="3" s="1"/>
  <c r="BZ34" i="3"/>
  <c r="BL34" i="3"/>
  <c r="CA34" i="3"/>
  <c r="CF34" i="3"/>
  <c r="DD34" i="3" s="1"/>
  <c r="CB34" i="3"/>
  <c r="BN34" i="3"/>
  <c r="BG34" i="3"/>
  <c r="BI34" i="3"/>
  <c r="CC34" i="3"/>
  <c r="BM34" i="3"/>
  <c r="BO34" i="3"/>
  <c r="BV34" i="3"/>
  <c r="BE34" i="3"/>
  <c r="BR34" i="3"/>
  <c r="CD34" i="3"/>
  <c r="BK34" i="3"/>
  <c r="BD34" i="3"/>
  <c r="BS34" i="3"/>
  <c r="BX34" i="3"/>
  <c r="BT34" i="3"/>
  <c r="BF34" i="3"/>
  <c r="BU34" i="3"/>
  <c r="BC34" i="3"/>
  <c r="DB34" i="3" s="1"/>
  <c r="BH34" i="3"/>
  <c r="BP34" i="3"/>
  <c r="F30" i="3"/>
  <c r="B30" i="3"/>
  <c r="H30" i="3"/>
  <c r="E30" i="3"/>
  <c r="C30" i="3"/>
  <c r="D30" i="3"/>
  <c r="G30" i="3"/>
  <c r="A29" i="3"/>
  <c r="I30" i="3"/>
  <c r="AQ33" i="2"/>
  <c r="DY36" i="3"/>
  <c r="DU36" i="3"/>
  <c r="DQ36" i="3"/>
  <c r="DF36" i="3"/>
  <c r="DK36" i="3"/>
  <c r="DP36" i="3"/>
  <c r="EJ36" i="3"/>
  <c r="EC36" i="3"/>
  <c r="BA30" i="2"/>
  <c r="AZ29" i="2"/>
  <c r="EB36" i="3"/>
  <c r="DH36" i="3"/>
  <c r="DT36" i="3"/>
  <c r="DO36" i="3"/>
  <c r="BS31" i="2"/>
  <c r="CE31" i="2"/>
  <c r="BR31" i="2"/>
  <c r="CD31" i="2"/>
  <c r="CB31" i="2"/>
  <c r="BO31" i="2"/>
  <c r="BX31" i="2"/>
  <c r="BY31" i="2"/>
  <c r="BU31" i="2"/>
  <c r="BK31" i="2"/>
  <c r="BM31" i="2"/>
  <c r="BV31" i="2"/>
  <c r="BI31" i="2"/>
  <c r="CG31" i="2"/>
  <c r="CI31" i="2"/>
  <c r="BQ31" i="2"/>
  <c r="CF31" i="2"/>
  <c r="BP31" i="2"/>
  <c r="CA31" i="2"/>
  <c r="BG31" i="2"/>
  <c r="BW31" i="2"/>
  <c r="BN31" i="2"/>
  <c r="BZ31" i="2"/>
  <c r="BJ31" i="2"/>
  <c r="BE31" i="2"/>
  <c r="BL31" i="2"/>
  <c r="BF31" i="2"/>
  <c r="BH31" i="2"/>
  <c r="BD31" i="2"/>
  <c r="CH31" i="2"/>
  <c r="BC31" i="2"/>
  <c r="CC31" i="2"/>
  <c r="BT31" i="2"/>
  <c r="CK35" i="3"/>
  <c r="CM35" i="3"/>
  <c r="CQ35" i="3"/>
  <c r="CW35" i="3"/>
  <c r="CJ35" i="3"/>
  <c r="CU35" i="3"/>
  <c r="CY35" i="3"/>
  <c r="CX35" i="3"/>
  <c r="CT35" i="3"/>
  <c r="CR35" i="3"/>
  <c r="CP35" i="3"/>
  <c r="CH35" i="3"/>
  <c r="CN35" i="3"/>
  <c r="CO35" i="3"/>
  <c r="CI35" i="3"/>
  <c r="CL35" i="3"/>
  <c r="CV35" i="3"/>
  <c r="CS35" i="3"/>
  <c r="AF38" i="3" l="1"/>
  <c r="AD37" i="3"/>
  <c r="P37" i="3"/>
  <c r="AA37" i="3"/>
  <c r="Y37" i="3"/>
  <c r="Z37" i="3"/>
  <c r="S37" i="3"/>
  <c r="N37" i="3"/>
  <c r="AF37" i="3" s="1"/>
  <c r="J37" i="3"/>
  <c r="L37" i="3"/>
  <c r="AB37" i="3"/>
  <c r="O37" i="3"/>
  <c r="U37" i="3"/>
  <c r="Q37" i="3"/>
  <c r="AC37" i="3"/>
  <c r="X37" i="3"/>
  <c r="AE37" i="3"/>
  <c r="V37" i="3"/>
  <c r="T37" i="3"/>
  <c r="M37" i="3"/>
  <c r="R37" i="3"/>
  <c r="DY35" i="3"/>
  <c r="DN35" i="3"/>
  <c r="ED35" i="3"/>
  <c r="DG35" i="3"/>
  <c r="EA35" i="3"/>
  <c r="DH35" i="3"/>
  <c r="DX35" i="3"/>
  <c r="DI35" i="3"/>
  <c r="DF35" i="3"/>
  <c r="DU35" i="3"/>
  <c r="EC35" i="3"/>
  <c r="EK35" i="3"/>
  <c r="EG35" i="3"/>
  <c r="DP35" i="3"/>
  <c r="EF35" i="3"/>
  <c r="DQ35" i="3"/>
  <c r="EE35" i="3"/>
  <c r="EL35" i="3"/>
  <c r="EI35" i="3"/>
  <c r="EH35" i="3"/>
  <c r="DT35" i="3"/>
  <c r="EJ35" i="3"/>
  <c r="DJ35" i="3"/>
  <c r="DK35" i="3"/>
  <c r="DV35" i="3"/>
  <c r="DO35" i="3"/>
  <c r="DR35" i="3"/>
  <c r="DS35" i="3"/>
  <c r="DW35" i="3"/>
  <c r="EB35" i="3"/>
  <c r="DL35" i="3"/>
  <c r="DM35" i="3"/>
  <c r="DZ35" i="3"/>
  <c r="O31" i="2" a="1"/>
  <c r="O31" i="2" s="1"/>
  <c r="U31" i="2" a="1"/>
  <c r="U31" i="2" s="1"/>
  <c r="AC31" i="2" a="1"/>
  <c r="AC31" i="2" s="1"/>
  <c r="AN31" i="2" a="1"/>
  <c r="AN31" i="2" s="1"/>
  <c r="M31" i="2" a="1"/>
  <c r="M31" i="2" s="1"/>
  <c r="AG31" i="2" a="1"/>
  <c r="AG31" i="2" s="1"/>
  <c r="AO31" i="2" a="1"/>
  <c r="AO31" i="2" s="1"/>
  <c r="Q31" i="2" a="1"/>
  <c r="Q31" i="2" s="1"/>
  <c r="W31" i="2" a="1"/>
  <c r="W31" i="2" s="1"/>
  <c r="AJ31" i="2" a="1"/>
  <c r="AJ31" i="2" s="1"/>
  <c r="AF31" i="2" a="1"/>
  <c r="AF31" i="2" s="1"/>
  <c r="AK31" i="2" a="1"/>
  <c r="AK31" i="2" s="1"/>
  <c r="AB31" i="2" a="1"/>
  <c r="AB31" i="2" s="1"/>
  <c r="Y31" i="2" a="1"/>
  <c r="Y31" i="2" s="1"/>
  <c r="J31" i="2" a="1"/>
  <c r="J31" i="2" s="1"/>
  <c r="Z31" i="2" a="1"/>
  <c r="Z31" i="2" s="1"/>
  <c r="P31" i="2" a="1"/>
  <c r="P31" i="2" s="1"/>
  <c r="R31" i="2" a="1"/>
  <c r="R31" i="2" s="1"/>
  <c r="AI31" i="2" a="1"/>
  <c r="AI31" i="2" s="1"/>
  <c r="AA31" i="2" a="1"/>
  <c r="AA31" i="2" s="1"/>
  <c r="N31" i="2" a="1"/>
  <c r="N31" i="2" s="1"/>
  <c r="V31" i="2" a="1"/>
  <c r="V31" i="2" s="1"/>
  <c r="AL31" i="2" a="1"/>
  <c r="AL31" i="2" s="1"/>
  <c r="K31" i="2" a="1"/>
  <c r="K31" i="2" s="1"/>
  <c r="AH31" i="2" a="1"/>
  <c r="AH31" i="2" s="1"/>
  <c r="S31" i="2" a="1"/>
  <c r="S31" i="2" s="1"/>
  <c r="AD31" i="2" a="1"/>
  <c r="AD31" i="2" s="1"/>
  <c r="X31" i="2" a="1"/>
  <c r="X31" i="2" s="1"/>
  <c r="L31" i="2" a="1"/>
  <c r="L31" i="2" s="1"/>
  <c r="AP31" i="2" a="1"/>
  <c r="AP31" i="2" s="1"/>
  <c r="T31" i="2" a="1"/>
  <c r="T31" i="2" s="1"/>
  <c r="AE31" i="2" a="1"/>
  <c r="AE31" i="2" s="1"/>
  <c r="AM31" i="2" a="1"/>
  <c r="AM31" i="2" s="1"/>
  <c r="H29" i="3"/>
  <c r="B29" i="3"/>
  <c r="G29" i="3"/>
  <c r="D29" i="3"/>
  <c r="A28" i="3"/>
  <c r="F29" i="3"/>
  <c r="E29" i="3"/>
  <c r="C29" i="3"/>
  <c r="I29" i="3"/>
  <c r="CZ34" i="3"/>
  <c r="AQ32" i="2"/>
  <c r="AZ28" i="2"/>
  <c r="BA29" i="2"/>
  <c r="BB30" i="2"/>
  <c r="CB33" i="3"/>
  <c r="BQ33" i="3"/>
  <c r="BX33" i="3"/>
  <c r="BW33" i="3"/>
  <c r="BN33" i="3"/>
  <c r="BE33" i="3"/>
  <c r="CG33" i="3"/>
  <c r="DE33" i="3" s="1"/>
  <c r="BC33" i="3"/>
  <c r="DB33" i="3" s="1"/>
  <c r="CC33" i="3"/>
  <c r="BA33" i="3"/>
  <c r="CD33" i="3"/>
  <c r="BL33" i="3"/>
  <c r="BT33" i="3"/>
  <c r="CE33" i="3"/>
  <c r="DC33" i="3" s="1"/>
  <c r="BJ33" i="3"/>
  <c r="BP33" i="3"/>
  <c r="BM33" i="3"/>
  <c r="BB33" i="3"/>
  <c r="DA33" i="3" s="1"/>
  <c r="BZ33" i="3"/>
  <c r="BY33" i="3"/>
  <c r="BO33" i="3"/>
  <c r="CA33" i="3"/>
  <c r="BD33" i="3"/>
  <c r="BK33" i="3"/>
  <c r="CF33" i="3"/>
  <c r="DD33" i="3" s="1"/>
  <c r="BS33" i="3"/>
  <c r="BH33" i="3"/>
  <c r="BU33" i="3"/>
  <c r="BG33" i="3"/>
  <c r="BR33" i="3"/>
  <c r="BV33" i="3"/>
  <c r="BI33" i="3"/>
  <c r="BF33" i="3"/>
  <c r="AJ38" i="3"/>
  <c r="AM38" i="3"/>
  <c r="AG38" i="3"/>
  <c r="AH38" i="3"/>
  <c r="AI38" i="3"/>
  <c r="AL38" i="3"/>
  <c r="AK38" i="3"/>
  <c r="AI39" i="3"/>
  <c r="AJ39" i="3"/>
  <c r="AM39" i="3"/>
  <c r="AG39" i="3"/>
  <c r="AH39" i="3"/>
  <c r="AK39" i="3"/>
  <c r="AL39" i="3"/>
  <c r="EM36" i="3"/>
  <c r="H29" i="2"/>
  <c r="C29" i="2"/>
  <c r="I29" i="2"/>
  <c r="A28" i="2"/>
  <c r="B29" i="2"/>
  <c r="D29" i="2"/>
  <c r="E29" i="2"/>
  <c r="F29" i="2"/>
  <c r="G29" i="2"/>
  <c r="CI30" i="2"/>
  <c r="CE30" i="2"/>
  <c r="BZ30" i="2"/>
  <c r="CB30" i="2"/>
  <c r="CG30" i="2"/>
  <c r="BI30" i="2"/>
  <c r="BP30" i="2"/>
  <c r="CD30" i="2"/>
  <c r="CF30" i="2"/>
  <c r="BQ30" i="2"/>
  <c r="BG30" i="2"/>
  <c r="BV30" i="2"/>
  <c r="BS30" i="2"/>
  <c r="BK30" i="2"/>
  <c r="BC30" i="2"/>
  <c r="BL30" i="2"/>
  <c r="BX30" i="2"/>
  <c r="CC30" i="2"/>
  <c r="BF30" i="2"/>
  <c r="BN30" i="2"/>
  <c r="CH30" i="2"/>
  <c r="BT30" i="2"/>
  <c r="BH30" i="2"/>
  <c r="BW30" i="2"/>
  <c r="CA30" i="2"/>
  <c r="BE30" i="2"/>
  <c r="BM30" i="2"/>
  <c r="BY30" i="2"/>
  <c r="BD30" i="2"/>
  <c r="BO30" i="2"/>
  <c r="BJ30" i="2"/>
  <c r="BR30" i="2"/>
  <c r="BU30" i="2"/>
  <c r="CT34" i="3"/>
  <c r="CP34" i="3"/>
  <c r="CX34" i="3"/>
  <c r="CU34" i="3"/>
  <c r="CO34" i="3"/>
  <c r="CK34" i="3"/>
  <c r="CR34" i="3"/>
  <c r="CN34" i="3"/>
  <c r="CW34" i="3"/>
  <c r="CM34" i="3"/>
  <c r="CV34" i="3"/>
  <c r="CJ34" i="3"/>
  <c r="CY34" i="3"/>
  <c r="CI34" i="3"/>
  <c r="CS34" i="3"/>
  <c r="CL34" i="3"/>
  <c r="CQ34" i="3"/>
  <c r="CH34" i="3"/>
  <c r="DV34" i="3" l="1"/>
  <c r="DM34" i="3"/>
  <c r="EA34" i="3"/>
  <c r="DL34" i="3"/>
  <c r="DP34" i="3"/>
  <c r="EL34" i="3"/>
  <c r="EC34" i="3"/>
  <c r="DF34" i="3"/>
  <c r="DI34" i="3"/>
  <c r="EF34" i="3"/>
  <c r="DO34" i="3"/>
  <c r="EE34" i="3"/>
  <c r="DT34" i="3"/>
  <c r="EJ34" i="3"/>
  <c r="DQ34" i="3"/>
  <c r="DY34" i="3"/>
  <c r="EG34" i="3"/>
  <c r="DN34" i="3"/>
  <c r="ED34" i="3"/>
  <c r="DS34" i="3"/>
  <c r="EI34" i="3"/>
  <c r="DH34" i="3"/>
  <c r="DX34" i="3"/>
  <c r="DU34" i="3"/>
  <c r="EK34" i="3"/>
  <c r="EH34" i="3"/>
  <c r="DJ34" i="3"/>
  <c r="DG34" i="3"/>
  <c r="DW34" i="3"/>
  <c r="DZ34" i="3"/>
  <c r="EB34" i="3"/>
  <c r="DK34" i="3"/>
  <c r="DR34" i="3"/>
  <c r="R30" i="2" a="1"/>
  <c r="R30" i="2" s="1"/>
  <c r="AP30" i="2" a="1"/>
  <c r="AP30" i="2" s="1"/>
  <c r="AB30" i="2" a="1"/>
  <c r="AB30" i="2" s="1"/>
  <c r="AG30" i="2" a="1"/>
  <c r="AG30" i="2" s="1"/>
  <c r="K30" i="2" a="1"/>
  <c r="K30" i="2" s="1"/>
  <c r="S30" i="2" a="1"/>
  <c r="S30" i="2" s="1"/>
  <c r="AC30" i="2" a="1"/>
  <c r="AC30" i="2" s="1"/>
  <c r="AH30" i="2" a="1"/>
  <c r="AH30" i="2" s="1"/>
  <c r="L30" i="2" a="1"/>
  <c r="L30" i="2" s="1"/>
  <c r="T30" i="2" a="1"/>
  <c r="T30" i="2" s="1"/>
  <c r="AD30" i="2" a="1"/>
  <c r="AD30" i="2" s="1"/>
  <c r="AE30" i="2" a="1"/>
  <c r="AE30" i="2" s="1"/>
  <c r="M30" i="2" a="1"/>
  <c r="M30" i="2" s="1"/>
  <c r="AA30" i="2" a="1"/>
  <c r="AA30" i="2" s="1"/>
  <c r="AF30" i="2" a="1"/>
  <c r="AF30" i="2" s="1"/>
  <c r="AL30" i="2" a="1"/>
  <c r="AL30" i="2" s="1"/>
  <c r="V30" i="2" a="1"/>
  <c r="V30" i="2" s="1"/>
  <c r="X30" i="2" a="1"/>
  <c r="X30" i="2" s="1"/>
  <c r="AK30" i="2" a="1"/>
  <c r="AK30" i="2" s="1"/>
  <c r="AI30" i="2" a="1"/>
  <c r="AI30" i="2" s="1"/>
  <c r="O30" i="2" a="1"/>
  <c r="O30" i="2" s="1"/>
  <c r="AN30" i="2" a="1"/>
  <c r="AN30" i="2" s="1"/>
  <c r="Q30" i="2" a="1"/>
  <c r="Q30" i="2" s="1"/>
  <c r="Y30" i="2" a="1"/>
  <c r="Y30" i="2" s="1"/>
  <c r="P30" i="2" a="1"/>
  <c r="P30" i="2" s="1"/>
  <c r="Z30" i="2" a="1"/>
  <c r="Z30" i="2" s="1"/>
  <c r="J30" i="2" a="1"/>
  <c r="J30" i="2" s="1"/>
  <c r="N30" i="2" a="1"/>
  <c r="N30" i="2" s="1"/>
  <c r="AO30" i="2" a="1"/>
  <c r="AO30" i="2" s="1"/>
  <c r="W30" i="2" a="1"/>
  <c r="W30" i="2" s="1"/>
  <c r="AM30" i="2" a="1"/>
  <c r="AM30" i="2" s="1"/>
  <c r="AJ30" i="2" a="1"/>
  <c r="AJ30" i="2" s="1"/>
  <c r="U30" i="2" a="1"/>
  <c r="U30" i="2" s="1"/>
  <c r="AQ31" i="2"/>
  <c r="BB32" i="3"/>
  <c r="DA32" i="3" s="1"/>
  <c r="CG32" i="3"/>
  <c r="DE32" i="3" s="1"/>
  <c r="BI32" i="3"/>
  <c r="CF32" i="3"/>
  <c r="DD32" i="3" s="1"/>
  <c r="BY32" i="3"/>
  <c r="BA32" i="3"/>
  <c r="BC32" i="3"/>
  <c r="DB32" i="3" s="1"/>
  <c r="BQ32" i="3"/>
  <c r="CA32" i="3"/>
  <c r="BL32" i="3"/>
  <c r="CB32" i="3"/>
  <c r="BK32" i="3"/>
  <c r="CC32" i="3"/>
  <c r="BN32" i="3"/>
  <c r="CD32" i="3"/>
  <c r="BM32" i="3"/>
  <c r="CE32" i="3"/>
  <c r="DC32" i="3" s="1"/>
  <c r="BH32" i="3"/>
  <c r="BX32" i="3"/>
  <c r="BO32" i="3"/>
  <c r="BS32" i="3"/>
  <c r="BZ32" i="3"/>
  <c r="BT32" i="3"/>
  <c r="BJ32" i="3"/>
  <c r="BR32" i="3"/>
  <c r="BF32" i="3"/>
  <c r="BV32" i="3"/>
  <c r="BP32" i="3"/>
  <c r="BE32" i="3"/>
  <c r="BG32" i="3"/>
  <c r="BU32" i="3"/>
  <c r="BW32" i="3"/>
  <c r="BD32" i="3"/>
  <c r="A27" i="3"/>
  <c r="G28" i="3"/>
  <c r="B28" i="3"/>
  <c r="H28" i="3"/>
  <c r="I28" i="3"/>
  <c r="E28" i="3"/>
  <c r="C28" i="3"/>
  <c r="D28" i="3"/>
  <c r="F28" i="3"/>
  <c r="G28" i="2"/>
  <c r="H28" i="2"/>
  <c r="A27" i="2"/>
  <c r="I28" i="2"/>
  <c r="C28" i="2"/>
  <c r="B28" i="2"/>
  <c r="D28" i="2"/>
  <c r="E28" i="2"/>
  <c r="F28" i="2"/>
  <c r="CZ33" i="3"/>
  <c r="R36" i="3"/>
  <c r="Q36" i="3"/>
  <c r="X36" i="3"/>
  <c r="J36" i="3"/>
  <c r="O36" i="3"/>
  <c r="U36" i="3"/>
  <c r="T36" i="3"/>
  <c r="N36" i="3"/>
  <c r="Z36" i="3"/>
  <c r="Y36" i="3"/>
  <c r="S36" i="3"/>
  <c r="W36" i="3"/>
  <c r="AD36" i="3"/>
  <c r="AE36" i="3"/>
  <c r="AC36" i="3"/>
  <c r="K36" i="3"/>
  <c r="M36" i="3"/>
  <c r="P36" i="3"/>
  <c r="AB36" i="3"/>
  <c r="L36" i="3"/>
  <c r="AA36" i="3"/>
  <c r="V36" i="3"/>
  <c r="BB29" i="2"/>
  <c r="BA28" i="2"/>
  <c r="AZ27" i="2"/>
  <c r="AJ37" i="3"/>
  <c r="AI37" i="3"/>
  <c r="AM37" i="3"/>
  <c r="AH37" i="3"/>
  <c r="AK37" i="3"/>
  <c r="AG37" i="3"/>
  <c r="AL37" i="3"/>
  <c r="EM35" i="3"/>
  <c r="CL33" i="3"/>
  <c r="CY33" i="3"/>
  <c r="CX33" i="3"/>
  <c r="CM33" i="3"/>
  <c r="CP33" i="3"/>
  <c r="CO33" i="3"/>
  <c r="CT33" i="3"/>
  <c r="CH33" i="3"/>
  <c r="CR33" i="3"/>
  <c r="CK33" i="3"/>
  <c r="CN33" i="3"/>
  <c r="CV33" i="3"/>
  <c r="CS33" i="3"/>
  <c r="CQ33" i="3"/>
  <c r="CU33" i="3"/>
  <c r="CJ33" i="3"/>
  <c r="CW33" i="3"/>
  <c r="CI33" i="3"/>
  <c r="BO29" i="2"/>
  <c r="BI29" i="2"/>
  <c r="CD29" i="2"/>
  <c r="BV29" i="2"/>
  <c r="BN29" i="2"/>
  <c r="BE29" i="2"/>
  <c r="BK29" i="2"/>
  <c r="CA29" i="2"/>
  <c r="BZ29" i="2"/>
  <c r="BQ29" i="2"/>
  <c r="BD29" i="2"/>
  <c r="BX29" i="2"/>
  <c r="BR29" i="2"/>
  <c r="CH29" i="2"/>
  <c r="BT29" i="2"/>
  <c r="CG29" i="2"/>
  <c r="CI29" i="2"/>
  <c r="BY29" i="2"/>
  <c r="CF29" i="2"/>
  <c r="BH29" i="2"/>
  <c r="BG29" i="2"/>
  <c r="CB29" i="2"/>
  <c r="BJ29" i="2"/>
  <c r="BS29" i="2"/>
  <c r="BU29" i="2"/>
  <c r="BM29" i="2"/>
  <c r="BW29" i="2"/>
  <c r="BF29" i="2"/>
  <c r="BP29" i="2"/>
  <c r="BL29" i="2"/>
  <c r="CC29" i="2"/>
  <c r="CE29" i="2"/>
  <c r="BC29" i="2"/>
  <c r="AQ30" i="2" l="1"/>
  <c r="CG30" i="3" s="1"/>
  <c r="DE30" i="3" s="1"/>
  <c r="W29" i="2" a="1"/>
  <c r="W29" i="2" s="1"/>
  <c r="P29" i="2" a="1"/>
  <c r="P29" i="2" s="1"/>
  <c r="AF29" i="2" a="1"/>
  <c r="AF29" i="2" s="1"/>
  <c r="V29" i="2" a="1"/>
  <c r="V29" i="2" s="1"/>
  <c r="R29" i="2" a="1"/>
  <c r="R29" i="2" s="1"/>
  <c r="AB29" i="2" a="1"/>
  <c r="AB29" i="2" s="1"/>
  <c r="AN29" i="2" a="1"/>
  <c r="AN29" i="2" s="1"/>
  <c r="AP29" i="2" a="1"/>
  <c r="AP29" i="2" s="1"/>
  <c r="AE29" i="2" a="1"/>
  <c r="AE29" i="2" s="1"/>
  <c r="AH29" i="2" a="1"/>
  <c r="AH29" i="2" s="1"/>
  <c r="AM29" i="2" a="1"/>
  <c r="AM29" i="2" s="1"/>
  <c r="J29" i="2" a="1"/>
  <c r="J29" i="2" s="1"/>
  <c r="T29" i="2" a="1"/>
  <c r="T29" i="2" s="1"/>
  <c r="AK29" i="2" a="1"/>
  <c r="AK29" i="2" s="1"/>
  <c r="AL29" i="2" a="1"/>
  <c r="AL29" i="2" s="1"/>
  <c r="K29" i="2" a="1"/>
  <c r="K29" i="2" s="1"/>
  <c r="Y29" i="2" a="1"/>
  <c r="Y29" i="2" s="1"/>
  <c r="AC29" i="2" a="1"/>
  <c r="AC29" i="2" s="1"/>
  <c r="Q29" i="2" a="1"/>
  <c r="Q29" i="2" s="1"/>
  <c r="X29" i="2" a="1"/>
  <c r="X29" i="2" s="1"/>
  <c r="O29" i="2" a="1"/>
  <c r="O29" i="2" s="1"/>
  <c r="M29" i="2" a="1"/>
  <c r="M29" i="2" s="1"/>
  <c r="S29" i="2" a="1"/>
  <c r="S29" i="2" s="1"/>
  <c r="U29" i="2" a="1"/>
  <c r="U29" i="2" s="1"/>
  <c r="L29" i="2" a="1"/>
  <c r="L29" i="2" s="1"/>
  <c r="N29" i="2" a="1"/>
  <c r="N29" i="2" s="1"/>
  <c r="AD29" i="2" a="1"/>
  <c r="AD29" i="2" s="1"/>
  <c r="AG29" i="2" a="1"/>
  <c r="AG29" i="2" s="1"/>
  <c r="AI29" i="2" a="1"/>
  <c r="AI29" i="2" s="1"/>
  <c r="Z29" i="2" a="1"/>
  <c r="Z29" i="2" s="1"/>
  <c r="AA29" i="2" a="1"/>
  <c r="AA29" i="2" s="1"/>
  <c r="AJ29" i="2" a="1"/>
  <c r="AJ29" i="2" s="1"/>
  <c r="AO29" i="2" a="1"/>
  <c r="AO29" i="2" s="1"/>
  <c r="EB33" i="3"/>
  <c r="DM33" i="3"/>
  <c r="EC33" i="3"/>
  <c r="DL33" i="3"/>
  <c r="DW33" i="3"/>
  <c r="EE33" i="3"/>
  <c r="EL33" i="3"/>
  <c r="DO33" i="3"/>
  <c r="EH33" i="3"/>
  <c r="DS33" i="3"/>
  <c r="EI33" i="3"/>
  <c r="DP33" i="3"/>
  <c r="ED33" i="3"/>
  <c r="DF33" i="3"/>
  <c r="DG33" i="3"/>
  <c r="DT33" i="3"/>
  <c r="EJ33" i="3"/>
  <c r="EK33" i="3"/>
  <c r="DI33" i="3"/>
  <c r="DH33" i="3"/>
  <c r="DK33" i="3"/>
  <c r="DJ33" i="3"/>
  <c r="DQ33" i="3"/>
  <c r="DN33" i="3"/>
  <c r="DU33" i="3"/>
  <c r="DR33" i="3"/>
  <c r="DX33" i="3"/>
  <c r="DY33" i="3"/>
  <c r="DV33" i="3"/>
  <c r="DZ33" i="3"/>
  <c r="EA33" i="3"/>
  <c r="EG33" i="3"/>
  <c r="EF33" i="3"/>
  <c r="AF36" i="3"/>
  <c r="EM34" i="3"/>
  <c r="BB28" i="2"/>
  <c r="A26" i="2"/>
  <c r="I27" i="2"/>
  <c r="B27" i="2"/>
  <c r="D27" i="2"/>
  <c r="E27" i="2"/>
  <c r="F27" i="2"/>
  <c r="H27" i="2"/>
  <c r="C27" i="2"/>
  <c r="G27" i="2"/>
  <c r="F27" i="3"/>
  <c r="D27" i="3"/>
  <c r="I27" i="3"/>
  <c r="H27" i="3"/>
  <c r="B27" i="3"/>
  <c r="E27" i="3"/>
  <c r="C27" i="3"/>
  <c r="A26" i="3"/>
  <c r="G27" i="3"/>
  <c r="BH30" i="3"/>
  <c r="BI30" i="3"/>
  <c r="BX30" i="3"/>
  <c r="BE30" i="3"/>
  <c r="BC30" i="3"/>
  <c r="DB30" i="3" s="1"/>
  <c r="BB31" i="3"/>
  <c r="DA31" i="3" s="1"/>
  <c r="BJ31" i="3"/>
  <c r="BQ31" i="3"/>
  <c r="BP31" i="3"/>
  <c r="CD31" i="3"/>
  <c r="BZ31" i="3"/>
  <c r="BL31" i="3"/>
  <c r="BC31" i="3"/>
  <c r="DB31" i="3" s="1"/>
  <c r="CF31" i="3"/>
  <c r="DD31" i="3" s="1"/>
  <c r="CE31" i="3"/>
  <c r="DC31" i="3" s="1"/>
  <c r="BM31" i="3"/>
  <c r="CB31" i="3"/>
  <c r="CA31" i="3"/>
  <c r="BK31" i="3"/>
  <c r="BA31" i="3"/>
  <c r="BW31" i="3"/>
  <c r="BU31" i="3"/>
  <c r="CC31" i="3"/>
  <c r="BF31" i="3"/>
  <c r="BN31" i="3"/>
  <c r="BR31" i="3"/>
  <c r="BD31" i="3"/>
  <c r="BI31" i="3"/>
  <c r="BH31" i="3"/>
  <c r="BE31" i="3"/>
  <c r="BT31" i="3"/>
  <c r="BY31" i="3"/>
  <c r="BX31" i="3"/>
  <c r="BO31" i="3"/>
  <c r="BV31" i="3"/>
  <c r="BS31" i="3"/>
  <c r="CG31" i="3"/>
  <c r="DE31" i="3" s="1"/>
  <c r="BG31" i="3"/>
  <c r="T35" i="3"/>
  <c r="K35" i="3"/>
  <c r="AE35" i="3"/>
  <c r="AD35" i="3"/>
  <c r="X35" i="3"/>
  <c r="M35" i="3"/>
  <c r="L35" i="3"/>
  <c r="AC35" i="3"/>
  <c r="R35" i="3"/>
  <c r="Z35" i="3"/>
  <c r="Q35" i="3"/>
  <c r="W35" i="3"/>
  <c r="N35" i="3"/>
  <c r="AB35" i="3"/>
  <c r="J35" i="3"/>
  <c r="S35" i="3"/>
  <c r="P35" i="3"/>
  <c r="O35" i="3"/>
  <c r="U35" i="3"/>
  <c r="Y35" i="3"/>
  <c r="AA35" i="3"/>
  <c r="V35" i="3"/>
  <c r="BA27" i="2"/>
  <c r="AZ26" i="2"/>
  <c r="CZ32" i="3"/>
  <c r="BS28" i="2"/>
  <c r="BE28" i="2"/>
  <c r="BL28" i="2"/>
  <c r="BU28" i="2"/>
  <c r="CG28" i="2"/>
  <c r="BV28" i="2"/>
  <c r="BF28" i="2"/>
  <c r="BG28" i="2"/>
  <c r="BN28" i="2"/>
  <c r="BH28" i="2"/>
  <c r="CF28" i="2"/>
  <c r="BP28" i="2"/>
  <c r="CC28" i="2"/>
  <c r="CI28" i="2"/>
  <c r="CD28" i="2"/>
  <c r="BQ28" i="2"/>
  <c r="CB28" i="2"/>
  <c r="BX28" i="2"/>
  <c r="BR28" i="2"/>
  <c r="CH28" i="2"/>
  <c r="BY28" i="2"/>
  <c r="BW28" i="2"/>
  <c r="BJ28" i="2"/>
  <c r="BM28" i="2"/>
  <c r="CA28" i="2"/>
  <c r="CE28" i="2"/>
  <c r="BC28" i="2"/>
  <c r="BT28" i="2"/>
  <c r="BZ28" i="2"/>
  <c r="BD28" i="2"/>
  <c r="BO28" i="2"/>
  <c r="BK28" i="2"/>
  <c r="BI28" i="2"/>
  <c r="CM32" i="3"/>
  <c r="CH32" i="3"/>
  <c r="CJ32" i="3"/>
  <c r="CV32" i="3"/>
  <c r="CK32" i="3"/>
  <c r="CY32" i="3"/>
  <c r="CL32" i="3"/>
  <c r="CO32" i="3"/>
  <c r="CX32" i="3"/>
  <c r="CT32" i="3"/>
  <c r="CI32" i="3"/>
  <c r="CN32" i="3"/>
  <c r="CU32" i="3"/>
  <c r="CQ32" i="3"/>
  <c r="CS32" i="3"/>
  <c r="CP32" i="3"/>
  <c r="CR32" i="3"/>
  <c r="CW32" i="3"/>
  <c r="BM30" i="3" l="1"/>
  <c r="CE30" i="3"/>
  <c r="DC30" i="3" s="1"/>
  <c r="BG30" i="3"/>
  <c r="BV30" i="3"/>
  <c r="CC30" i="3"/>
  <c r="BF30" i="3"/>
  <c r="CD30" i="3"/>
  <c r="BY30" i="3"/>
  <c r="BW30" i="3"/>
  <c r="CF30" i="3"/>
  <c r="DD30" i="3" s="1"/>
  <c r="BA30" i="3"/>
  <c r="CA30" i="3"/>
  <c r="CB30" i="3"/>
  <c r="BU30" i="3"/>
  <c r="BQ30" i="3"/>
  <c r="BB30" i="3"/>
  <c r="DA30" i="3" s="1"/>
  <c r="BK30" i="3"/>
  <c r="BS30" i="3"/>
  <c r="BD30" i="3"/>
  <c r="BP30" i="3"/>
  <c r="BT30" i="3"/>
  <c r="BJ30" i="3"/>
  <c r="BZ30" i="3"/>
  <c r="BN30" i="3"/>
  <c r="BL30" i="3"/>
  <c r="BO30" i="3"/>
  <c r="BR30" i="3"/>
  <c r="ED32" i="3"/>
  <c r="DK32" i="3"/>
  <c r="DS32" i="3"/>
  <c r="EA32" i="3"/>
  <c r="EI32" i="3"/>
  <c r="EK32" i="3"/>
  <c r="EG32" i="3"/>
  <c r="DX32" i="3"/>
  <c r="DU32" i="3"/>
  <c r="DN32" i="3"/>
  <c r="DQ32" i="3"/>
  <c r="DZ32" i="3"/>
  <c r="DG32" i="3"/>
  <c r="DW32" i="3"/>
  <c r="DH32" i="3"/>
  <c r="EJ32" i="3"/>
  <c r="DY32" i="3"/>
  <c r="DR32" i="3"/>
  <c r="DI32" i="3"/>
  <c r="DJ32" i="3"/>
  <c r="DM32" i="3"/>
  <c r="DL32" i="3"/>
  <c r="DT32" i="3"/>
  <c r="EB32" i="3"/>
  <c r="EL32" i="3"/>
  <c r="EC32" i="3"/>
  <c r="DF32" i="3"/>
  <c r="DV32" i="3"/>
  <c r="EH32" i="3"/>
  <c r="EF32" i="3"/>
  <c r="DO32" i="3"/>
  <c r="EE32" i="3"/>
  <c r="DP32" i="3"/>
  <c r="R28" i="2" a="1"/>
  <c r="R28" i="2" s="1"/>
  <c r="AI28" i="2" a="1"/>
  <c r="AI28" i="2" s="1"/>
  <c r="O28" i="2" a="1"/>
  <c r="O28" i="2" s="1"/>
  <c r="AE28" i="2" a="1"/>
  <c r="AE28" i="2" s="1"/>
  <c r="W28" i="2" a="1"/>
  <c r="W28" i="2" s="1"/>
  <c r="Z28" i="2" a="1"/>
  <c r="Z28" i="2" s="1"/>
  <c r="AG28" i="2" a="1"/>
  <c r="AG28" i="2" s="1"/>
  <c r="AH28" i="2" a="1"/>
  <c r="AH28" i="2" s="1"/>
  <c r="J28" i="2" a="1"/>
  <c r="J28" i="2" s="1"/>
  <c r="N28" i="2" a="1"/>
  <c r="N28" i="2" s="1"/>
  <c r="M28" i="2" a="1"/>
  <c r="M28" i="2" s="1"/>
  <c r="L28" i="2" a="1"/>
  <c r="L28" i="2" s="1"/>
  <c r="S28" i="2" a="1"/>
  <c r="S28" i="2" s="1"/>
  <c r="V28" i="2" a="1"/>
  <c r="V28" i="2" s="1"/>
  <c r="Y28" i="2" a="1"/>
  <c r="Y28" i="2" s="1"/>
  <c r="P28" i="2" a="1"/>
  <c r="P28" i="2" s="1"/>
  <c r="AB28" i="2" a="1"/>
  <c r="AB28" i="2" s="1"/>
  <c r="X28" i="2" a="1"/>
  <c r="X28" i="2" s="1"/>
  <c r="AK28" i="2" a="1"/>
  <c r="AK28" i="2" s="1"/>
  <c r="T28" i="2" a="1"/>
  <c r="T28" i="2" s="1"/>
  <c r="AA28" i="2" a="1"/>
  <c r="AA28" i="2" s="1"/>
  <c r="AF28" i="2" a="1"/>
  <c r="AF28" i="2" s="1"/>
  <c r="K28" i="2" a="1"/>
  <c r="K28" i="2" s="1"/>
  <c r="U28" i="2" a="1"/>
  <c r="U28" i="2" s="1"/>
  <c r="AN28" i="2" a="1"/>
  <c r="AN28" i="2" s="1"/>
  <c r="AP28" i="2" a="1"/>
  <c r="AP28" i="2" s="1"/>
  <c r="AM28" i="2" a="1"/>
  <c r="AM28" i="2" s="1"/>
  <c r="AL28" i="2" a="1"/>
  <c r="AL28" i="2" s="1"/>
  <c r="AC28" i="2" a="1"/>
  <c r="AC28" i="2" s="1"/>
  <c r="AJ28" i="2" a="1"/>
  <c r="AJ28" i="2" s="1"/>
  <c r="AD28" i="2" a="1"/>
  <c r="AD28" i="2" s="1"/>
  <c r="AO28" i="2" a="1"/>
  <c r="AO28" i="2" s="1"/>
  <c r="Q28" i="2" a="1"/>
  <c r="Q28" i="2" s="1"/>
  <c r="BB27" i="2"/>
  <c r="CZ31" i="3"/>
  <c r="C26" i="3"/>
  <c r="B26" i="3"/>
  <c r="H26" i="3"/>
  <c r="D26" i="3"/>
  <c r="A25" i="3"/>
  <c r="G26" i="3"/>
  <c r="F26" i="3"/>
  <c r="E26" i="3"/>
  <c r="I26" i="3"/>
  <c r="A25" i="2"/>
  <c r="H26" i="2"/>
  <c r="G26" i="2"/>
  <c r="I26" i="2"/>
  <c r="B26" i="2"/>
  <c r="D26" i="2"/>
  <c r="E26" i="2"/>
  <c r="C26" i="2"/>
  <c r="F26" i="2"/>
  <c r="EM33" i="3"/>
  <c r="CZ30" i="3"/>
  <c r="BA26" i="2"/>
  <c r="AZ25" i="2"/>
  <c r="R34" i="3"/>
  <c r="L34" i="3"/>
  <c r="AC34" i="3"/>
  <c r="J34" i="3"/>
  <c r="AA34" i="3"/>
  <c r="V34" i="3"/>
  <c r="U34" i="3"/>
  <c r="X34" i="3"/>
  <c r="Z34" i="3"/>
  <c r="T34" i="3"/>
  <c r="AD34" i="3"/>
  <c r="W34" i="3"/>
  <c r="Y34" i="3"/>
  <c r="S34" i="3"/>
  <c r="M34" i="3"/>
  <c r="P34" i="3"/>
  <c r="K34" i="3"/>
  <c r="AE34" i="3"/>
  <c r="O34" i="3"/>
  <c r="AB34" i="3"/>
  <c r="N34" i="3"/>
  <c r="Q34" i="3"/>
  <c r="AQ29" i="2"/>
  <c r="AJ36" i="3"/>
  <c r="AK36" i="3"/>
  <c r="AM36" i="3"/>
  <c r="AI36" i="3"/>
  <c r="AL36" i="3"/>
  <c r="AG36" i="3"/>
  <c r="AH36" i="3"/>
  <c r="AF35" i="3"/>
  <c r="CQ31" i="3"/>
  <c r="CK31" i="3"/>
  <c r="CW31" i="3"/>
  <c r="CY31" i="3"/>
  <c r="CX31" i="3"/>
  <c r="CH31" i="3"/>
  <c r="CV31" i="3"/>
  <c r="CU31" i="3"/>
  <c r="CR31" i="3"/>
  <c r="CN31" i="3"/>
  <c r="CL31" i="3"/>
  <c r="CT31" i="3"/>
  <c r="CP31" i="3"/>
  <c r="CS31" i="3"/>
  <c r="CI31" i="3"/>
  <c r="CO31" i="3"/>
  <c r="CM31" i="3"/>
  <c r="CJ31" i="3"/>
  <c r="BM27" i="2"/>
  <c r="BU27" i="2"/>
  <c r="BQ27" i="2"/>
  <c r="CG27" i="2"/>
  <c r="CD27" i="2"/>
  <c r="BS27" i="2"/>
  <c r="BN27" i="2"/>
  <c r="BL27" i="2"/>
  <c r="CE27" i="2"/>
  <c r="BY27" i="2"/>
  <c r="CB27" i="2"/>
  <c r="BZ27" i="2"/>
  <c r="CA27" i="2"/>
  <c r="BI27" i="2"/>
  <c r="BF27" i="2"/>
  <c r="BG27" i="2"/>
  <c r="BJ27" i="2"/>
  <c r="CH27" i="2"/>
  <c r="BP27" i="2"/>
  <c r="BX27" i="2"/>
  <c r="BD27" i="2"/>
  <c r="BV27" i="2"/>
  <c r="BO27" i="2"/>
  <c r="BW27" i="2"/>
  <c r="CC27" i="2"/>
  <c r="BK27" i="2"/>
  <c r="BT27" i="2"/>
  <c r="BR27" i="2"/>
  <c r="BH27" i="2"/>
  <c r="CI27" i="2"/>
  <c r="BC27" i="2"/>
  <c r="BE27" i="2"/>
  <c r="CF27" i="2"/>
  <c r="DX31" i="3" l="1"/>
  <c r="AF34" i="3"/>
  <c r="AJ34" i="3" s="1"/>
  <c r="J27" i="2" a="1"/>
  <c r="J27" i="2" s="1"/>
  <c r="Y27" i="2" a="1"/>
  <c r="Y27" i="2" s="1"/>
  <c r="P27" i="2" a="1"/>
  <c r="P27" i="2" s="1"/>
  <c r="AI27" i="2" a="1"/>
  <c r="AI27" i="2" s="1"/>
  <c r="AN27" i="2" a="1"/>
  <c r="AN27" i="2" s="1"/>
  <c r="R27" i="2" a="1"/>
  <c r="R27" i="2" s="1"/>
  <c r="Q27" i="2" a="1"/>
  <c r="Q27" i="2" s="1"/>
  <c r="AC27" i="2" a="1"/>
  <c r="AC27" i="2" s="1"/>
  <c r="AH27" i="2" a="1"/>
  <c r="AH27" i="2" s="1"/>
  <c r="M27" i="2" a="1"/>
  <c r="M27" i="2" s="1"/>
  <c r="K27" i="2" a="1"/>
  <c r="K27" i="2" s="1"/>
  <c r="N27" i="2" a="1"/>
  <c r="N27" i="2" s="1"/>
  <c r="Z27" i="2" a="1"/>
  <c r="Z27" i="2" s="1"/>
  <c r="AE27" i="2" a="1"/>
  <c r="AE27" i="2" s="1"/>
  <c r="AB27" i="2" a="1"/>
  <c r="AB27" i="2" s="1"/>
  <c r="O27" i="2" a="1"/>
  <c r="O27" i="2" s="1"/>
  <c r="AF27" i="2" a="1"/>
  <c r="AF27" i="2" s="1"/>
  <c r="AM27" i="2" a="1"/>
  <c r="AM27" i="2" s="1"/>
  <c r="V27" i="2" a="1"/>
  <c r="V27" i="2" s="1"/>
  <c r="AD27" i="2" a="1"/>
  <c r="AD27" i="2" s="1"/>
  <c r="AO27" i="2" a="1"/>
  <c r="AO27" i="2" s="1"/>
  <c r="AP27" i="2" a="1"/>
  <c r="AP27" i="2" s="1"/>
  <c r="W27" i="2" a="1"/>
  <c r="W27" i="2" s="1"/>
  <c r="AK27" i="2" a="1"/>
  <c r="AK27" i="2" s="1"/>
  <c r="T27" i="2" a="1"/>
  <c r="T27" i="2" s="1"/>
  <c r="AJ27" i="2" a="1"/>
  <c r="AJ27" i="2" s="1"/>
  <c r="L27" i="2" a="1"/>
  <c r="L27" i="2" s="1"/>
  <c r="S27" i="2" a="1"/>
  <c r="S27" i="2" s="1"/>
  <c r="AA27" i="2" a="1"/>
  <c r="AA27" i="2" s="1"/>
  <c r="AL27" i="2" a="1"/>
  <c r="AL27" i="2" s="1"/>
  <c r="U27" i="2" a="1"/>
  <c r="U27" i="2" s="1"/>
  <c r="X27" i="2" a="1"/>
  <c r="X27" i="2" s="1"/>
  <c r="AG27" i="2" a="1"/>
  <c r="AG27" i="2" s="1"/>
  <c r="DM31" i="3"/>
  <c r="DI31" i="3"/>
  <c r="EJ31" i="3"/>
  <c r="DP31" i="3"/>
  <c r="EB31" i="3"/>
  <c r="DJ31" i="3"/>
  <c r="DT31" i="3"/>
  <c r="DH31" i="3"/>
  <c r="F25" i="2"/>
  <c r="I25" i="2"/>
  <c r="B25" i="2"/>
  <c r="D25" i="2"/>
  <c r="A24" i="2"/>
  <c r="E25" i="2"/>
  <c r="C25" i="2"/>
  <c r="G25" i="2"/>
  <c r="H25" i="2"/>
  <c r="BA25" i="2"/>
  <c r="AZ24" i="2"/>
  <c r="DK31" i="3"/>
  <c r="EA31" i="3"/>
  <c r="DW31" i="3"/>
  <c r="EI31" i="3"/>
  <c r="DZ31" i="3"/>
  <c r="DG31" i="3"/>
  <c r="DS31" i="3"/>
  <c r="EL31" i="3"/>
  <c r="BN29" i="3"/>
  <c r="CC29" i="3"/>
  <c r="BO29" i="3"/>
  <c r="BL29" i="3"/>
  <c r="CE29" i="3"/>
  <c r="DC29" i="3" s="1"/>
  <c r="BA29" i="3"/>
  <c r="BI29" i="3"/>
  <c r="CD29" i="3"/>
  <c r="BR29" i="3"/>
  <c r="CF29" i="3"/>
  <c r="DD29" i="3" s="1"/>
  <c r="BY29" i="3"/>
  <c r="BQ29" i="3"/>
  <c r="BE29" i="3"/>
  <c r="BT29" i="3"/>
  <c r="BD29" i="3"/>
  <c r="BS29" i="3"/>
  <c r="CA29" i="3"/>
  <c r="CB29" i="3"/>
  <c r="BU29" i="3"/>
  <c r="CG29" i="3"/>
  <c r="DE29" i="3" s="1"/>
  <c r="BB29" i="3"/>
  <c r="DA29" i="3" s="1"/>
  <c r="BV29" i="3"/>
  <c r="BZ29" i="3"/>
  <c r="BP29" i="3"/>
  <c r="BM29" i="3"/>
  <c r="BC29" i="3"/>
  <c r="DB29" i="3" s="1"/>
  <c r="BG29" i="3"/>
  <c r="BF29" i="3"/>
  <c r="BW29" i="3"/>
  <c r="BK29" i="3"/>
  <c r="BH29" i="3"/>
  <c r="BJ29" i="3"/>
  <c r="BX29" i="3"/>
  <c r="BB26" i="2"/>
  <c r="DL31" i="3"/>
  <c r="ED31" i="3"/>
  <c r="EH31" i="3"/>
  <c r="DV31" i="3"/>
  <c r="AH35" i="3"/>
  <c r="AI35" i="3"/>
  <c r="AJ35" i="3"/>
  <c r="AK35" i="3"/>
  <c r="AG35" i="3"/>
  <c r="AL35" i="3"/>
  <c r="AM35" i="3"/>
  <c r="AQ28" i="2"/>
  <c r="EC31" i="3"/>
  <c r="DN31" i="3"/>
  <c r="DR31" i="3"/>
  <c r="EE31" i="3"/>
  <c r="EM32" i="3"/>
  <c r="C25" i="3"/>
  <c r="D25" i="3"/>
  <c r="A24" i="3"/>
  <c r="G25" i="3"/>
  <c r="I25" i="3"/>
  <c r="F25" i="3"/>
  <c r="B25" i="3"/>
  <c r="H25" i="3"/>
  <c r="E25" i="3"/>
  <c r="DF31" i="3"/>
  <c r="DY31" i="3"/>
  <c r="EG31" i="3"/>
  <c r="EK31" i="3"/>
  <c r="EF31" i="3"/>
  <c r="T33" i="3"/>
  <c r="N33" i="3"/>
  <c r="M33" i="3"/>
  <c r="AD33" i="3"/>
  <c r="Y33" i="3"/>
  <c r="R33" i="3"/>
  <c r="L33" i="3"/>
  <c r="AC33" i="3"/>
  <c r="W33" i="3"/>
  <c r="Q33" i="3"/>
  <c r="K33" i="3"/>
  <c r="AB33" i="3"/>
  <c r="V33" i="3"/>
  <c r="U33" i="3"/>
  <c r="J33" i="3"/>
  <c r="AA33" i="3"/>
  <c r="Z33" i="3"/>
  <c r="P33" i="3"/>
  <c r="S33" i="3"/>
  <c r="X33" i="3"/>
  <c r="AE33" i="3"/>
  <c r="O33" i="3"/>
  <c r="DO31" i="3"/>
  <c r="DQ31" i="3"/>
  <c r="DU31" i="3"/>
  <c r="CI30" i="3"/>
  <c r="CW30" i="3"/>
  <c r="CV30" i="3"/>
  <c r="CJ30" i="3"/>
  <c r="CO30" i="3"/>
  <c r="CL30" i="3"/>
  <c r="CH30" i="3"/>
  <c r="CY30" i="3"/>
  <c r="CT30" i="3"/>
  <c r="CR30" i="3"/>
  <c r="CU30" i="3"/>
  <c r="CS30" i="3"/>
  <c r="CN30" i="3"/>
  <c r="CQ30" i="3"/>
  <c r="CM30" i="3"/>
  <c r="CX30" i="3"/>
  <c r="CP30" i="3"/>
  <c r="CK30" i="3"/>
  <c r="BT26" i="2"/>
  <c r="BD26" i="2"/>
  <c r="CE26" i="2"/>
  <c r="BO26" i="2"/>
  <c r="CD26" i="2"/>
  <c r="BV26" i="2"/>
  <c r="BI26" i="2"/>
  <c r="BN26" i="2"/>
  <c r="CF26" i="2"/>
  <c r="CG26" i="2"/>
  <c r="BP26" i="2"/>
  <c r="BE26" i="2"/>
  <c r="BQ26" i="2"/>
  <c r="BJ26" i="2"/>
  <c r="BC26" i="2"/>
  <c r="BL26" i="2"/>
  <c r="BH26" i="2"/>
  <c r="CB26" i="2"/>
  <c r="CH26" i="2"/>
  <c r="BU26" i="2"/>
  <c r="BS26" i="2"/>
  <c r="BW26" i="2"/>
  <c r="BM26" i="2"/>
  <c r="BX26" i="2"/>
  <c r="BF26" i="2"/>
  <c r="CC26" i="2"/>
  <c r="BY26" i="2"/>
  <c r="BZ26" i="2"/>
  <c r="CA26" i="2"/>
  <c r="BK26" i="2"/>
  <c r="CI26" i="2"/>
  <c r="BG26" i="2"/>
  <c r="BR26" i="2"/>
  <c r="EM31" i="3" l="1"/>
  <c r="O31" i="3" s="1"/>
  <c r="AH34" i="3"/>
  <c r="AI34" i="3"/>
  <c r="AK34" i="3"/>
  <c r="AL34" i="3"/>
  <c r="AM34" i="3"/>
  <c r="AG34" i="3"/>
  <c r="AH26" i="2" a="1"/>
  <c r="AH26" i="2" s="1"/>
  <c r="R26" i="2" a="1"/>
  <c r="R26" i="2" s="1"/>
  <c r="Q26" i="2" a="1"/>
  <c r="Q26" i="2" s="1"/>
  <c r="AC26" i="2" a="1"/>
  <c r="AC26" i="2" s="1"/>
  <c r="AA26" i="2" a="1"/>
  <c r="AA26" i="2" s="1"/>
  <c r="AI26" i="2" a="1"/>
  <c r="AI26" i="2" s="1"/>
  <c r="N26" i="2" a="1"/>
  <c r="N26" i="2" s="1"/>
  <c r="Z26" i="2" a="1"/>
  <c r="Z26" i="2" s="1"/>
  <c r="AJ26" i="2" a="1"/>
  <c r="AJ26" i="2" s="1"/>
  <c r="T26" i="2" a="1"/>
  <c r="T26" i="2" s="1"/>
  <c r="AE26" i="2" a="1"/>
  <c r="AE26" i="2" s="1"/>
  <c r="AB26" i="2" a="1"/>
  <c r="AB26" i="2" s="1"/>
  <c r="AM26" i="2" a="1"/>
  <c r="AM26" i="2" s="1"/>
  <c r="AG26" i="2" a="1"/>
  <c r="AG26" i="2" s="1"/>
  <c r="AO26" i="2" a="1"/>
  <c r="AO26" i="2" s="1"/>
  <c r="M26" i="2" a="1"/>
  <c r="M26" i="2" s="1"/>
  <c r="W26" i="2" a="1"/>
  <c r="W26" i="2" s="1"/>
  <c r="AD26" i="2" a="1"/>
  <c r="AD26" i="2" s="1"/>
  <c r="AL26" i="2" a="1"/>
  <c r="AL26" i="2" s="1"/>
  <c r="J26" i="2" a="1"/>
  <c r="J26" i="2" s="1"/>
  <c r="X26" i="2" a="1"/>
  <c r="X26" i="2" s="1"/>
  <c r="K26" i="2" a="1"/>
  <c r="K26" i="2" s="1"/>
  <c r="O26" i="2" a="1"/>
  <c r="O26" i="2" s="1"/>
  <c r="AP26" i="2" a="1"/>
  <c r="AP26" i="2" s="1"/>
  <c r="Y26" i="2" a="1"/>
  <c r="Y26" i="2" s="1"/>
  <c r="AN26" i="2" a="1"/>
  <c r="AN26" i="2" s="1"/>
  <c r="L26" i="2" a="1"/>
  <c r="L26" i="2" s="1"/>
  <c r="S26" i="2" a="1"/>
  <c r="S26" i="2" s="1"/>
  <c r="V26" i="2" a="1"/>
  <c r="V26" i="2" s="1"/>
  <c r="AK26" i="2" a="1"/>
  <c r="AK26" i="2" s="1"/>
  <c r="U26" i="2" a="1"/>
  <c r="U26" i="2" s="1"/>
  <c r="P26" i="2" a="1"/>
  <c r="P26" i="2" s="1"/>
  <c r="AF26" i="2" a="1"/>
  <c r="AF26" i="2" s="1"/>
  <c r="EE30" i="3"/>
  <c r="DP30" i="3"/>
  <c r="EF30" i="3"/>
  <c r="EK30" i="3"/>
  <c r="DW30" i="3"/>
  <c r="DH30" i="3"/>
  <c r="DX30" i="3"/>
  <c r="DG30" i="3"/>
  <c r="EL30" i="3"/>
  <c r="EG30" i="3"/>
  <c r="DV30" i="3"/>
  <c r="DK30" i="3"/>
  <c r="EI30" i="3"/>
  <c r="DZ30" i="3"/>
  <c r="DF30" i="3"/>
  <c r="DN30" i="3"/>
  <c r="EB30" i="3"/>
  <c r="DO30" i="3"/>
  <c r="DJ30" i="3"/>
  <c r="EC30" i="3"/>
  <c r="DQ30" i="3"/>
  <c r="DL30" i="3"/>
  <c r="EH30" i="3"/>
  <c r="DS30" i="3"/>
  <c r="DY30" i="3"/>
  <c r="DU30" i="3"/>
  <c r="EJ30" i="3"/>
  <c r="EA30" i="3"/>
  <c r="DR30" i="3"/>
  <c r="ED30" i="3"/>
  <c r="DT30" i="3"/>
  <c r="DI30" i="3"/>
  <c r="DM30" i="3"/>
  <c r="O32" i="3"/>
  <c r="Q32" i="3"/>
  <c r="M32" i="3"/>
  <c r="AD32" i="3"/>
  <c r="X32" i="3"/>
  <c r="Z32" i="3"/>
  <c r="S32" i="3"/>
  <c r="AC32" i="3"/>
  <c r="W32" i="3"/>
  <c r="Y32" i="3"/>
  <c r="AB32" i="3"/>
  <c r="AA32" i="3"/>
  <c r="V32" i="3"/>
  <c r="P32" i="3"/>
  <c r="L32" i="3"/>
  <c r="N32" i="3"/>
  <c r="K32" i="3"/>
  <c r="U32" i="3"/>
  <c r="AE32" i="3"/>
  <c r="R32" i="3"/>
  <c r="T32" i="3"/>
  <c r="J32" i="3"/>
  <c r="A23" i="3"/>
  <c r="I24" i="3"/>
  <c r="G24" i="3"/>
  <c r="B24" i="3"/>
  <c r="F24" i="3"/>
  <c r="H24" i="3"/>
  <c r="E24" i="3"/>
  <c r="D24" i="3"/>
  <c r="C24" i="3"/>
  <c r="AF33" i="3"/>
  <c r="F24" i="2"/>
  <c r="G24" i="2"/>
  <c r="H24" i="2"/>
  <c r="I24" i="2"/>
  <c r="E24" i="2"/>
  <c r="B24" i="2"/>
  <c r="C24" i="2"/>
  <c r="D24" i="2"/>
  <c r="A23" i="2"/>
  <c r="BT28" i="3"/>
  <c r="BG28" i="3"/>
  <c r="CE28" i="3"/>
  <c r="DC28" i="3" s="1"/>
  <c r="BL28" i="3"/>
  <c r="BI28" i="3"/>
  <c r="BY28" i="3"/>
  <c r="BV28" i="3"/>
  <c r="BB28" i="3"/>
  <c r="DA28" i="3" s="1"/>
  <c r="CF28" i="3"/>
  <c r="DD28" i="3" s="1"/>
  <c r="BF28" i="3"/>
  <c r="BC28" i="3"/>
  <c r="DB28" i="3" s="1"/>
  <c r="BZ28" i="3"/>
  <c r="BW28" i="3"/>
  <c r="BA28" i="3"/>
  <c r="BN28" i="3"/>
  <c r="CA28" i="3"/>
  <c r="BM28" i="3"/>
  <c r="BH28" i="3"/>
  <c r="BO28" i="3"/>
  <c r="BK28" i="3"/>
  <c r="BS28" i="3"/>
  <c r="BJ28" i="3"/>
  <c r="BR28" i="3"/>
  <c r="BP28" i="3"/>
  <c r="BU28" i="3"/>
  <c r="BE28" i="3"/>
  <c r="CD28" i="3"/>
  <c r="CB28" i="3"/>
  <c r="CG28" i="3"/>
  <c r="DE28" i="3" s="1"/>
  <c r="BD28" i="3"/>
  <c r="BX28" i="3"/>
  <c r="BQ28" i="3"/>
  <c r="CC28" i="3"/>
  <c r="CZ29" i="3"/>
  <c r="BA24" i="2"/>
  <c r="AZ23" i="2"/>
  <c r="W31" i="3"/>
  <c r="N31" i="3"/>
  <c r="K31" i="3"/>
  <c r="X31" i="3"/>
  <c r="AD31" i="3"/>
  <c r="AE31" i="3"/>
  <c r="BB25" i="2"/>
  <c r="AQ27" i="2"/>
  <c r="CV29" i="3"/>
  <c r="CK29" i="3"/>
  <c r="CT29" i="3"/>
  <c r="CH29" i="3"/>
  <c r="CN29" i="3"/>
  <c r="CQ29" i="3"/>
  <c r="CS29" i="3"/>
  <c r="CY29" i="3"/>
  <c r="CM29" i="3"/>
  <c r="CL29" i="3"/>
  <c r="CO29" i="3"/>
  <c r="CW29" i="3"/>
  <c r="CR29" i="3"/>
  <c r="CX29" i="3"/>
  <c r="CP29" i="3"/>
  <c r="CJ29" i="3"/>
  <c r="CU29" i="3"/>
  <c r="CI29" i="3"/>
  <c r="BH25" i="2"/>
  <c r="BW25" i="2"/>
  <c r="BJ25" i="2"/>
  <c r="CG25" i="2"/>
  <c r="BQ25" i="2"/>
  <c r="BF25" i="2"/>
  <c r="BL25" i="2"/>
  <c r="BN25" i="2"/>
  <c r="BT25" i="2"/>
  <c r="BV25" i="2"/>
  <c r="CA25" i="2"/>
  <c r="CB25" i="2"/>
  <c r="BU25" i="2"/>
  <c r="BE25" i="2"/>
  <c r="BX25" i="2"/>
  <c r="BP25" i="2"/>
  <c r="CH25" i="2"/>
  <c r="BZ25" i="2"/>
  <c r="CC25" i="2"/>
  <c r="BS25" i="2"/>
  <c r="BG25" i="2"/>
  <c r="BD25" i="2"/>
  <c r="BC25" i="2"/>
  <c r="CF25" i="2"/>
  <c r="BY25" i="2"/>
  <c r="BK25" i="2"/>
  <c r="BI25" i="2"/>
  <c r="CD25" i="2"/>
  <c r="BM25" i="2"/>
  <c r="CE25" i="2"/>
  <c r="BR25" i="2"/>
  <c r="BO25" i="2"/>
  <c r="CI25" i="2"/>
  <c r="Y31" i="3" l="1"/>
  <c r="J31" i="3"/>
  <c r="M31" i="3"/>
  <c r="Z31" i="3"/>
  <c r="AA31" i="3"/>
  <c r="AC31" i="3"/>
  <c r="V31" i="3"/>
  <c r="P31" i="3"/>
  <c r="AF31" i="3" s="1"/>
  <c r="T31" i="3"/>
  <c r="R31" i="3"/>
  <c r="S31" i="3"/>
  <c r="Q31" i="3"/>
  <c r="U31" i="3"/>
  <c r="AB31" i="3"/>
  <c r="L31" i="3"/>
  <c r="Z25" i="2" a="1"/>
  <c r="Z25" i="2" s="1"/>
  <c r="AE25" i="2" a="1"/>
  <c r="AE25" i="2" s="1"/>
  <c r="S25" i="2" a="1"/>
  <c r="S25" i="2" s="1"/>
  <c r="N25" i="2" a="1"/>
  <c r="N25" i="2" s="1"/>
  <c r="P25" i="2" a="1"/>
  <c r="P25" i="2" s="1"/>
  <c r="AA25" i="2" a="1"/>
  <c r="AA25" i="2" s="1"/>
  <c r="V25" i="2" a="1"/>
  <c r="V25" i="2" s="1"/>
  <c r="AM25" i="2" a="1"/>
  <c r="AM25" i="2" s="1"/>
  <c r="U25" i="2" a="1"/>
  <c r="U25" i="2" s="1"/>
  <c r="AB25" i="2" a="1"/>
  <c r="AB25" i="2" s="1"/>
  <c r="AL25" i="2" a="1"/>
  <c r="AL25" i="2" s="1"/>
  <c r="AN25" i="2" a="1"/>
  <c r="AN25" i="2" s="1"/>
  <c r="W25" i="2" a="1"/>
  <c r="W25" i="2" s="1"/>
  <c r="T25" i="2" a="1"/>
  <c r="T25" i="2" s="1"/>
  <c r="AF25" i="2" a="1"/>
  <c r="AF25" i="2" s="1"/>
  <c r="J25" i="2" a="1"/>
  <c r="J25" i="2" s="1"/>
  <c r="AK25" i="2" a="1"/>
  <c r="AK25" i="2" s="1"/>
  <c r="AI25" i="2" a="1"/>
  <c r="AI25" i="2" s="1"/>
  <c r="X25" i="2" a="1"/>
  <c r="X25" i="2" s="1"/>
  <c r="Y25" i="2" a="1"/>
  <c r="Y25" i="2" s="1"/>
  <c r="AJ25" i="2" a="1"/>
  <c r="AJ25" i="2" s="1"/>
  <c r="L25" i="2" a="1"/>
  <c r="L25" i="2" s="1"/>
  <c r="R25" i="2" a="1"/>
  <c r="R25" i="2" s="1"/>
  <c r="M25" i="2" a="1"/>
  <c r="M25" i="2" s="1"/>
  <c r="K25" i="2" a="1"/>
  <c r="K25" i="2" s="1"/>
  <c r="AO25" i="2" a="1"/>
  <c r="AO25" i="2" s="1"/>
  <c r="AH25" i="2" a="1"/>
  <c r="AH25" i="2" s="1"/>
  <c r="Q25" i="2" a="1"/>
  <c r="Q25" i="2" s="1"/>
  <c r="AG25" i="2" a="1"/>
  <c r="AG25" i="2" s="1"/>
  <c r="O25" i="2" a="1"/>
  <c r="O25" i="2" s="1"/>
  <c r="AD25" i="2" a="1"/>
  <c r="AD25" i="2" s="1"/>
  <c r="AC25" i="2" a="1"/>
  <c r="AC25" i="2" s="1"/>
  <c r="AP25" i="2" a="1"/>
  <c r="AP25" i="2" s="1"/>
  <c r="DH29" i="3"/>
  <c r="DX29" i="3"/>
  <c r="DI29" i="3"/>
  <c r="DY29" i="3"/>
  <c r="EB29" i="3"/>
  <c r="DM29" i="3"/>
  <c r="EC29" i="3"/>
  <c r="DL29" i="3"/>
  <c r="DV29" i="3"/>
  <c r="EL29" i="3"/>
  <c r="DO29" i="3"/>
  <c r="DF29" i="3"/>
  <c r="DP29" i="3"/>
  <c r="EF29" i="3"/>
  <c r="DQ29" i="3"/>
  <c r="EE29" i="3"/>
  <c r="DJ29" i="3"/>
  <c r="DR29" i="3"/>
  <c r="DZ29" i="3"/>
  <c r="EG29" i="3"/>
  <c r="DT29" i="3"/>
  <c r="EJ29" i="3"/>
  <c r="DU29" i="3"/>
  <c r="EK29" i="3"/>
  <c r="EH29" i="3"/>
  <c r="ED29" i="3"/>
  <c r="DK29" i="3"/>
  <c r="DG29" i="3"/>
  <c r="DS29" i="3"/>
  <c r="DW29" i="3"/>
  <c r="EA29" i="3"/>
  <c r="EI29" i="3"/>
  <c r="DN29" i="3"/>
  <c r="BA23" i="2"/>
  <c r="AZ22" i="2"/>
  <c r="H23" i="3"/>
  <c r="G23" i="3"/>
  <c r="I23" i="3"/>
  <c r="C23" i="3"/>
  <c r="B23" i="3"/>
  <c r="F23" i="3"/>
  <c r="E23" i="3"/>
  <c r="A22" i="3"/>
  <c r="D23" i="3"/>
  <c r="AF32" i="3"/>
  <c r="EM30" i="3"/>
  <c r="CA27" i="3"/>
  <c r="BZ27" i="3"/>
  <c r="BW27" i="3"/>
  <c r="BA27" i="3"/>
  <c r="BU27" i="3"/>
  <c r="CG27" i="3"/>
  <c r="DE27" i="3" s="1"/>
  <c r="CC27" i="3"/>
  <c r="BT27" i="3"/>
  <c r="BJ27" i="3"/>
  <c r="BS27" i="3"/>
  <c r="CF27" i="3"/>
  <c r="DD27" i="3" s="1"/>
  <c r="CE27" i="3"/>
  <c r="DC27" i="3" s="1"/>
  <c r="BR27" i="3"/>
  <c r="BG27" i="3"/>
  <c r="BF27" i="3"/>
  <c r="BE27" i="3"/>
  <c r="BI27" i="3"/>
  <c r="CB27" i="3"/>
  <c r="BV27" i="3"/>
  <c r="BM27" i="3"/>
  <c r="CD27" i="3"/>
  <c r="BX27" i="3"/>
  <c r="BP27" i="3"/>
  <c r="BD27" i="3"/>
  <c r="BY27" i="3"/>
  <c r="BK27" i="3"/>
  <c r="BB27" i="3"/>
  <c r="DA27" i="3" s="1"/>
  <c r="BQ27" i="3"/>
  <c r="BN27" i="3"/>
  <c r="BH27" i="3"/>
  <c r="BC27" i="3"/>
  <c r="DB27" i="3" s="1"/>
  <c r="BL27" i="3"/>
  <c r="BO27" i="3"/>
  <c r="BB24" i="2"/>
  <c r="D23" i="2"/>
  <c r="H23" i="2"/>
  <c r="I23" i="2"/>
  <c r="C23" i="2"/>
  <c r="B23" i="2"/>
  <c r="A22" i="2"/>
  <c r="E23" i="2"/>
  <c r="F23" i="2"/>
  <c r="G23" i="2"/>
  <c r="AK33" i="3"/>
  <c r="AL33" i="3"/>
  <c r="AG33" i="3"/>
  <c r="AM33" i="3"/>
  <c r="AH33" i="3"/>
  <c r="AI33" i="3"/>
  <c r="AJ33" i="3"/>
  <c r="AQ26" i="2"/>
  <c r="CZ28" i="3"/>
  <c r="BT24" i="2"/>
  <c r="CH24" i="2"/>
  <c r="CB24" i="2"/>
  <c r="BS24" i="2"/>
  <c r="BY24" i="2"/>
  <c r="BC24" i="2"/>
  <c r="CA24" i="2"/>
  <c r="BZ24" i="2"/>
  <c r="BR24" i="2"/>
  <c r="BJ24" i="2"/>
  <c r="CE24" i="2"/>
  <c r="BV24" i="2"/>
  <c r="BF24" i="2"/>
  <c r="CG24" i="2"/>
  <c r="BU24" i="2"/>
  <c r="BM24" i="2"/>
  <c r="BO24" i="2"/>
  <c r="BK24" i="2"/>
  <c r="BP24" i="2"/>
  <c r="BI24" i="2"/>
  <c r="BE24" i="2"/>
  <c r="CI24" i="2"/>
  <c r="CC24" i="2"/>
  <c r="BQ24" i="2"/>
  <c r="BN24" i="2"/>
  <c r="CD24" i="2"/>
  <c r="BW24" i="2"/>
  <c r="BG24" i="2"/>
  <c r="BX24" i="2"/>
  <c r="BD24" i="2"/>
  <c r="BH24" i="2"/>
  <c r="BL24" i="2"/>
  <c r="CF24" i="2"/>
  <c r="CH28" i="3"/>
  <c r="CK28" i="3"/>
  <c r="CV28" i="3"/>
  <c r="CL28" i="3"/>
  <c r="CT28" i="3"/>
  <c r="CJ28" i="3"/>
  <c r="CO28" i="3"/>
  <c r="CW28" i="3"/>
  <c r="CX28" i="3"/>
  <c r="CI28" i="3"/>
  <c r="CP28" i="3"/>
  <c r="CM28" i="3"/>
  <c r="CU28" i="3"/>
  <c r="CR28" i="3"/>
  <c r="CQ28" i="3"/>
  <c r="CN28" i="3"/>
  <c r="CS28" i="3"/>
  <c r="CY28" i="3"/>
  <c r="DZ28" i="3" l="1"/>
  <c r="DI28" i="3"/>
  <c r="EF28" i="3"/>
  <c r="DH28" i="3"/>
  <c r="DP28" i="3"/>
  <c r="DW28" i="3"/>
  <c r="EL28" i="3"/>
  <c r="EC28" i="3"/>
  <c r="DF28" i="3"/>
  <c r="DV28" i="3"/>
  <c r="DQ28" i="3"/>
  <c r="EK28" i="3"/>
  <c r="EB28" i="3"/>
  <c r="EH28" i="3"/>
  <c r="DS28" i="3"/>
  <c r="DJ28" i="3"/>
  <c r="EJ28" i="3"/>
  <c r="DU28" i="3"/>
  <c r="DL28" i="3"/>
  <c r="ED28" i="3"/>
  <c r="DO28" i="3"/>
  <c r="EE28" i="3"/>
  <c r="DY28" i="3"/>
  <c r="DX28" i="3"/>
  <c r="EA28" i="3"/>
  <c r="DR28" i="3"/>
  <c r="DK28" i="3"/>
  <c r="DG28" i="3"/>
  <c r="DT28" i="3"/>
  <c r="DM28" i="3"/>
  <c r="EG28" i="3"/>
  <c r="DN28" i="3"/>
  <c r="EI28" i="3"/>
  <c r="M24" i="2" a="1"/>
  <c r="M24" i="2" s="1"/>
  <c r="AC24" i="2" a="1"/>
  <c r="AC24" i="2" s="1"/>
  <c r="AD24" i="2" a="1"/>
  <c r="AD24" i="2" s="1"/>
  <c r="V24" i="2" a="1"/>
  <c r="V24" i="2" s="1"/>
  <c r="AI24" i="2" a="1"/>
  <c r="AI24" i="2" s="1"/>
  <c r="AP24" i="2" a="1"/>
  <c r="AP24" i="2" s="1"/>
  <c r="AH24" i="2" a="1"/>
  <c r="AH24" i="2" s="1"/>
  <c r="U24" i="2" a="1"/>
  <c r="U24" i="2" s="1"/>
  <c r="O24" i="2" a="1"/>
  <c r="O24" i="2" s="1"/>
  <c r="X24" i="2" a="1"/>
  <c r="X24" i="2" s="1"/>
  <c r="AG24" i="2" a="1"/>
  <c r="AG24" i="2" s="1"/>
  <c r="AJ24" i="2" a="1"/>
  <c r="AJ24" i="2" s="1"/>
  <c r="AN24" i="2" a="1"/>
  <c r="AN24" i="2" s="1"/>
  <c r="Z24" i="2" a="1"/>
  <c r="Z24" i="2" s="1"/>
  <c r="K24" i="2" a="1"/>
  <c r="K24" i="2" s="1"/>
  <c r="N24" i="2" a="1"/>
  <c r="N24" i="2" s="1"/>
  <c r="L24" i="2" a="1"/>
  <c r="L24" i="2" s="1"/>
  <c r="W24" i="2" a="1"/>
  <c r="W24" i="2" s="1"/>
  <c r="T24" i="2" a="1"/>
  <c r="T24" i="2" s="1"/>
  <c r="J24" i="2" a="1"/>
  <c r="J24" i="2" s="1"/>
  <c r="AA24" i="2" a="1"/>
  <c r="AA24" i="2" s="1"/>
  <c r="AK24" i="2" a="1"/>
  <c r="AK24" i="2" s="1"/>
  <c r="AM24" i="2" a="1"/>
  <c r="AM24" i="2" s="1"/>
  <c r="R24" i="2" a="1"/>
  <c r="R24" i="2" s="1"/>
  <c r="AO24" i="2" a="1"/>
  <c r="AO24" i="2" s="1"/>
  <c r="AE24" i="2" a="1"/>
  <c r="AE24" i="2" s="1"/>
  <c r="Q24" i="2" a="1"/>
  <c r="Q24" i="2" s="1"/>
  <c r="P24" i="2" a="1"/>
  <c r="P24" i="2" s="1"/>
  <c r="AL24" i="2" a="1"/>
  <c r="AL24" i="2" s="1"/>
  <c r="AB24" i="2" a="1"/>
  <c r="AB24" i="2" s="1"/>
  <c r="AF24" i="2" a="1"/>
  <c r="AF24" i="2" s="1"/>
  <c r="S24" i="2" a="1"/>
  <c r="S24" i="2" s="1"/>
  <c r="Y24" i="2" a="1"/>
  <c r="Y24" i="2" s="1"/>
  <c r="AM31" i="3"/>
  <c r="AJ31" i="3"/>
  <c r="AG31" i="3"/>
  <c r="AK31" i="3"/>
  <c r="AL31" i="3"/>
  <c r="AH31" i="3"/>
  <c r="AI31" i="3"/>
  <c r="AQ25" i="2"/>
  <c r="G22" i="2"/>
  <c r="H22" i="2"/>
  <c r="A21" i="2"/>
  <c r="B22" i="2"/>
  <c r="C22" i="2"/>
  <c r="D22" i="2"/>
  <c r="E22" i="2"/>
  <c r="F22" i="2"/>
  <c r="I22" i="2"/>
  <c r="CZ27" i="3"/>
  <c r="I22" i="3"/>
  <c r="B22" i="3"/>
  <c r="D22" i="3"/>
  <c r="H22" i="3"/>
  <c r="F22" i="3"/>
  <c r="C22" i="3"/>
  <c r="G22" i="3"/>
  <c r="E22" i="3"/>
  <c r="A21" i="3"/>
  <c r="BE26" i="3"/>
  <c r="BS26" i="3"/>
  <c r="BD26" i="3"/>
  <c r="BZ26" i="3"/>
  <c r="BP26" i="3"/>
  <c r="BU26" i="3"/>
  <c r="BF26" i="3"/>
  <c r="BT26" i="3"/>
  <c r="BY26" i="3"/>
  <c r="BH26" i="3"/>
  <c r="BX26" i="3"/>
  <c r="BI26" i="3"/>
  <c r="BV26" i="3"/>
  <c r="CB26" i="3"/>
  <c r="BM26" i="3"/>
  <c r="CC26" i="3"/>
  <c r="BL26" i="3"/>
  <c r="CD26" i="3"/>
  <c r="BW26" i="3"/>
  <c r="CE26" i="3"/>
  <c r="DC26" i="3" s="1"/>
  <c r="BN26" i="3"/>
  <c r="BG26" i="3"/>
  <c r="BO26" i="3"/>
  <c r="BA26" i="3"/>
  <c r="CF26" i="3"/>
  <c r="DD26" i="3" s="1"/>
  <c r="CG26" i="3"/>
  <c r="DE26" i="3" s="1"/>
  <c r="BK26" i="3"/>
  <c r="BB26" i="3"/>
  <c r="DA26" i="3" s="1"/>
  <c r="CA26" i="3"/>
  <c r="BJ26" i="3"/>
  <c r="BR26" i="3"/>
  <c r="BC26" i="3"/>
  <c r="DB26" i="3" s="1"/>
  <c r="BQ26" i="3"/>
  <c r="EM29" i="3"/>
  <c r="AZ21" i="2"/>
  <c r="BA22" i="2"/>
  <c r="BB23" i="2"/>
  <c r="L30" i="3"/>
  <c r="K30" i="3"/>
  <c r="R30" i="3"/>
  <c r="AA30" i="3"/>
  <c r="AE30" i="3"/>
  <c r="Q30" i="3"/>
  <c r="N30" i="3"/>
  <c r="M30" i="3"/>
  <c r="Z30" i="3"/>
  <c r="S30" i="3"/>
  <c r="Y30" i="3"/>
  <c r="X30" i="3"/>
  <c r="W30" i="3"/>
  <c r="AD30" i="3"/>
  <c r="T30" i="3"/>
  <c r="J30" i="3"/>
  <c r="V30" i="3"/>
  <c r="AC30" i="3"/>
  <c r="O30" i="3"/>
  <c r="P30" i="3"/>
  <c r="U30" i="3"/>
  <c r="AB30" i="3"/>
  <c r="AL32" i="3"/>
  <c r="AI32" i="3"/>
  <c r="AG32" i="3"/>
  <c r="AH32" i="3"/>
  <c r="AK32" i="3"/>
  <c r="AM32" i="3"/>
  <c r="AJ32" i="3"/>
  <c r="CN27" i="3"/>
  <c r="CJ27" i="3"/>
  <c r="CO27" i="3"/>
  <c r="CP27" i="3"/>
  <c r="CW27" i="3"/>
  <c r="CS27" i="3"/>
  <c r="CK27" i="3"/>
  <c r="CY27" i="3"/>
  <c r="CM27" i="3"/>
  <c r="CU27" i="3"/>
  <c r="CT27" i="3"/>
  <c r="CX27" i="3"/>
  <c r="CH27" i="3"/>
  <c r="CI27" i="3"/>
  <c r="CR27" i="3"/>
  <c r="CQ27" i="3"/>
  <c r="CV27" i="3"/>
  <c r="CL27" i="3"/>
  <c r="BF23" i="2"/>
  <c r="CC23" i="2"/>
  <c r="BJ23" i="2"/>
  <c r="CE23" i="2"/>
  <c r="CG23" i="2"/>
  <c r="CF23" i="2"/>
  <c r="BY23" i="2"/>
  <c r="BV23" i="2"/>
  <c r="BR23" i="2"/>
  <c r="CH23" i="2"/>
  <c r="BT23" i="2"/>
  <c r="CB23" i="2"/>
  <c r="BG23" i="2"/>
  <c r="BD23" i="2"/>
  <c r="BE23" i="2"/>
  <c r="CD23" i="2"/>
  <c r="BW23" i="2"/>
  <c r="BM23" i="2"/>
  <c r="BL23" i="2"/>
  <c r="CI23" i="2"/>
  <c r="BC23" i="2"/>
  <c r="BH23" i="2"/>
  <c r="BI23" i="2"/>
  <c r="BZ23" i="2"/>
  <c r="BP23" i="2"/>
  <c r="BO23" i="2"/>
  <c r="BX23" i="2"/>
  <c r="BN23" i="2"/>
  <c r="BK23" i="2"/>
  <c r="BS23" i="2"/>
  <c r="CA23" i="2"/>
  <c r="BU23" i="2"/>
  <c r="BQ23" i="2"/>
  <c r="U23" i="2" l="1" a="1"/>
  <c r="U23" i="2" s="1"/>
  <c r="AB23" i="2" a="1"/>
  <c r="AB23" i="2" s="1"/>
  <c r="AE23" i="2" a="1"/>
  <c r="AE23" i="2" s="1"/>
  <c r="K23" i="2" a="1"/>
  <c r="K23" i="2" s="1"/>
  <c r="AC23" i="2" a="1"/>
  <c r="AC23" i="2" s="1"/>
  <c r="AJ23" i="2" a="1"/>
  <c r="AJ23" i="2" s="1"/>
  <c r="AI23" i="2" a="1"/>
  <c r="AI23" i="2" s="1"/>
  <c r="T23" i="2" a="1"/>
  <c r="T23" i="2" s="1"/>
  <c r="R23" i="2" a="1"/>
  <c r="R23" i="2" s="1"/>
  <c r="N23" i="2" a="1"/>
  <c r="N23" i="2" s="1"/>
  <c r="AK23" i="2" a="1"/>
  <c r="AK23" i="2" s="1"/>
  <c r="J23" i="2" a="1"/>
  <c r="J23" i="2" s="1"/>
  <c r="S23" i="2" a="1"/>
  <c r="S23" i="2" s="1"/>
  <c r="AA23" i="2" a="1"/>
  <c r="AA23" i="2" s="1"/>
  <c r="AM23" i="2" a="1"/>
  <c r="AM23" i="2" s="1"/>
  <c r="AN23" i="2" a="1"/>
  <c r="AN23" i="2" s="1"/>
  <c r="M23" i="2" a="1"/>
  <c r="M23" i="2" s="1"/>
  <c r="X23" i="2" a="1"/>
  <c r="X23" i="2" s="1"/>
  <c r="AF23" i="2" a="1"/>
  <c r="AF23" i="2" s="1"/>
  <c r="AP23" i="2" a="1"/>
  <c r="AP23" i="2" s="1"/>
  <c r="V23" i="2" a="1"/>
  <c r="V23" i="2" s="1"/>
  <c r="Y23" i="2" a="1"/>
  <c r="Y23" i="2" s="1"/>
  <c r="AG23" i="2" a="1"/>
  <c r="AG23" i="2" s="1"/>
  <c r="P23" i="2" a="1"/>
  <c r="P23" i="2" s="1"/>
  <c r="O23" i="2" a="1"/>
  <c r="O23" i="2" s="1"/>
  <c r="AH23" i="2" a="1"/>
  <c r="AH23" i="2" s="1"/>
  <c r="W23" i="2" a="1"/>
  <c r="W23" i="2" s="1"/>
  <c r="Q23" i="2" a="1"/>
  <c r="Q23" i="2" s="1"/>
  <c r="AO23" i="2" a="1"/>
  <c r="AO23" i="2" s="1"/>
  <c r="AL23" i="2" a="1"/>
  <c r="AL23" i="2" s="1"/>
  <c r="AD23" i="2" a="1"/>
  <c r="AD23" i="2" s="1"/>
  <c r="Z23" i="2" a="1"/>
  <c r="Z23" i="2" s="1"/>
  <c r="L23" i="2" a="1"/>
  <c r="L23" i="2" s="1"/>
  <c r="EK27" i="3"/>
  <c r="DM27" i="3"/>
  <c r="EC27" i="3"/>
  <c r="EB27" i="3"/>
  <c r="DV27" i="3"/>
  <c r="EL27" i="3"/>
  <c r="DW27" i="3"/>
  <c r="EE27" i="3"/>
  <c r="DO27" i="3"/>
  <c r="DP27" i="3"/>
  <c r="EF27" i="3"/>
  <c r="DY27" i="3"/>
  <c r="DQ27" i="3"/>
  <c r="DR27" i="3"/>
  <c r="EH27" i="3"/>
  <c r="EA27" i="3"/>
  <c r="EG27" i="3"/>
  <c r="EJ27" i="3"/>
  <c r="DL27" i="3"/>
  <c r="DU27" i="3"/>
  <c r="DS27" i="3"/>
  <c r="ED27" i="3"/>
  <c r="DG27" i="3"/>
  <c r="DN27" i="3"/>
  <c r="EI27" i="3"/>
  <c r="DX27" i="3"/>
  <c r="DI27" i="3"/>
  <c r="DH27" i="3"/>
  <c r="DT27" i="3"/>
  <c r="DZ27" i="3"/>
  <c r="DK27" i="3"/>
  <c r="DJ27" i="3"/>
  <c r="DF27" i="3"/>
  <c r="U29" i="3"/>
  <c r="V29" i="3"/>
  <c r="J29" i="3"/>
  <c r="Z29" i="3"/>
  <c r="AE29" i="3"/>
  <c r="AA29" i="3"/>
  <c r="W29" i="3"/>
  <c r="X29" i="3"/>
  <c r="S29" i="3"/>
  <c r="T29" i="3"/>
  <c r="AC29" i="3"/>
  <c r="Y29" i="3"/>
  <c r="P29" i="3"/>
  <c r="R29" i="3"/>
  <c r="Q29" i="3"/>
  <c r="M29" i="3"/>
  <c r="AB29" i="3"/>
  <c r="O29" i="3"/>
  <c r="AD29" i="3"/>
  <c r="K29" i="3"/>
  <c r="N29" i="3"/>
  <c r="L29" i="3"/>
  <c r="AF30" i="3"/>
  <c r="CZ26" i="3"/>
  <c r="C21" i="3"/>
  <c r="H21" i="3"/>
  <c r="B21" i="3"/>
  <c r="G21" i="3"/>
  <c r="E21" i="3"/>
  <c r="F21" i="3"/>
  <c r="I21" i="3"/>
  <c r="A20" i="3"/>
  <c r="D21" i="3"/>
  <c r="D21" i="2"/>
  <c r="E21" i="2"/>
  <c r="G21" i="2"/>
  <c r="H21" i="2"/>
  <c r="C21" i="2"/>
  <c r="A20" i="2"/>
  <c r="B21" i="2"/>
  <c r="F21" i="2"/>
  <c r="I21" i="2"/>
  <c r="AQ24" i="2"/>
  <c r="BQ25" i="3"/>
  <c r="BP25" i="3"/>
  <c r="BK25" i="3"/>
  <c r="BW25" i="3"/>
  <c r="BY25" i="3"/>
  <c r="CF25" i="3"/>
  <c r="DD25" i="3" s="1"/>
  <c r="BD25" i="3"/>
  <c r="BC25" i="3"/>
  <c r="DB25" i="3" s="1"/>
  <c r="BO25" i="3"/>
  <c r="BM25" i="3"/>
  <c r="BU25" i="3"/>
  <c r="BG25" i="3"/>
  <c r="CA25" i="3"/>
  <c r="BI25" i="3"/>
  <c r="BH25" i="3"/>
  <c r="BV25" i="3"/>
  <c r="BA25" i="3"/>
  <c r="BR25" i="3"/>
  <c r="BX25" i="3"/>
  <c r="CE25" i="3"/>
  <c r="DC25" i="3" s="1"/>
  <c r="BJ25" i="3"/>
  <c r="BZ25" i="3"/>
  <c r="CG25" i="3"/>
  <c r="DE25" i="3" s="1"/>
  <c r="BB25" i="3"/>
  <c r="DA25" i="3" s="1"/>
  <c r="BS25" i="3"/>
  <c r="BL25" i="3"/>
  <c r="BN25" i="3"/>
  <c r="CD25" i="3"/>
  <c r="BT25" i="3"/>
  <c r="BF25" i="3"/>
  <c r="CB25" i="3"/>
  <c r="CC25" i="3"/>
  <c r="BE25" i="3"/>
  <c r="BB22" i="2"/>
  <c r="AZ20" i="2"/>
  <c r="BA21" i="2"/>
  <c r="EM28" i="3"/>
  <c r="CT26" i="3"/>
  <c r="CP26" i="3"/>
  <c r="CS26" i="3"/>
  <c r="CV26" i="3"/>
  <c r="CY26" i="3"/>
  <c r="CQ26" i="3"/>
  <c r="CM26" i="3"/>
  <c r="CR26" i="3"/>
  <c r="CH26" i="3"/>
  <c r="CW26" i="3"/>
  <c r="CO26" i="3"/>
  <c r="CN26" i="3"/>
  <c r="CX26" i="3"/>
  <c r="CL26" i="3"/>
  <c r="CU26" i="3"/>
  <c r="CJ26" i="3"/>
  <c r="CI26" i="3"/>
  <c r="CK26" i="3"/>
  <c r="BS22" i="2"/>
  <c r="BC22" i="2"/>
  <c r="BJ22" i="2"/>
  <c r="BG22" i="2"/>
  <c r="BM22" i="2"/>
  <c r="CD22" i="2"/>
  <c r="CI22" i="2"/>
  <c r="CG22" i="2"/>
  <c r="BR22" i="2"/>
  <c r="BU22" i="2"/>
  <c r="BF22" i="2"/>
  <c r="BW22" i="2"/>
  <c r="CF22" i="2"/>
  <c r="CE22" i="2"/>
  <c r="BQ22" i="2"/>
  <c r="BK22" i="2"/>
  <c r="BY22" i="2"/>
  <c r="BZ22" i="2"/>
  <c r="CA22" i="2"/>
  <c r="BD22" i="2"/>
  <c r="BT22" i="2"/>
  <c r="BN22" i="2"/>
  <c r="BX22" i="2"/>
  <c r="BP22" i="2"/>
  <c r="BH22" i="2"/>
  <c r="BL22" i="2"/>
  <c r="BO22" i="2"/>
  <c r="BI22" i="2"/>
  <c r="CC22" i="2"/>
  <c r="BV22" i="2"/>
  <c r="CB22" i="2"/>
  <c r="CH22" i="2"/>
  <c r="BE22" i="2"/>
  <c r="EM27" i="3" l="1"/>
  <c r="AE27" i="3" s="1"/>
  <c r="Y22" i="2" a="1"/>
  <c r="Y22" i="2" s="1"/>
  <c r="AE22" i="2" a="1"/>
  <c r="AE22" i="2" s="1"/>
  <c r="AC22" i="2" a="1"/>
  <c r="AC22" i="2" s="1"/>
  <c r="M22" i="2" a="1"/>
  <c r="M22" i="2" s="1"/>
  <c r="O22" i="2" a="1"/>
  <c r="O22" i="2" s="1"/>
  <c r="P22" i="2" a="1"/>
  <c r="P22" i="2" s="1"/>
  <c r="J22" i="2" a="1"/>
  <c r="J22" i="2" s="1"/>
  <c r="U22" i="2" a="1"/>
  <c r="U22" i="2" s="1"/>
  <c r="AL22" i="2" a="1"/>
  <c r="AL22" i="2" s="1"/>
  <c r="AI22" i="2" a="1"/>
  <c r="AI22" i="2" s="1"/>
  <c r="AG22" i="2" a="1"/>
  <c r="AG22" i="2" s="1"/>
  <c r="Z22" i="2" a="1"/>
  <c r="Z22" i="2" s="1"/>
  <c r="AJ22" i="2" a="1"/>
  <c r="AJ22" i="2" s="1"/>
  <c r="X22" i="2" a="1"/>
  <c r="X22" i="2" s="1"/>
  <c r="N22" i="2" a="1"/>
  <c r="N22" i="2" s="1"/>
  <c r="AN22" i="2" a="1"/>
  <c r="AN22" i="2" s="1"/>
  <c r="AF22" i="2" a="1"/>
  <c r="AF22" i="2" s="1"/>
  <c r="AM22" i="2" a="1"/>
  <c r="AM22" i="2" s="1"/>
  <c r="V22" i="2" a="1"/>
  <c r="V22" i="2" s="1"/>
  <c r="AD22" i="2" a="1"/>
  <c r="AD22" i="2" s="1"/>
  <c r="AO22" i="2" a="1"/>
  <c r="AO22" i="2" s="1"/>
  <c r="AB22" i="2" a="1"/>
  <c r="AB22" i="2" s="1"/>
  <c r="AK22" i="2" a="1"/>
  <c r="AK22" i="2" s="1"/>
  <c r="L22" i="2" a="1"/>
  <c r="L22" i="2" s="1"/>
  <c r="AA22" i="2" a="1"/>
  <c r="AA22" i="2" s="1"/>
  <c r="AH22" i="2" a="1"/>
  <c r="AH22" i="2" s="1"/>
  <c r="W22" i="2" a="1"/>
  <c r="W22" i="2" s="1"/>
  <c r="R22" i="2" a="1"/>
  <c r="R22" i="2" s="1"/>
  <c r="T22" i="2" a="1"/>
  <c r="T22" i="2" s="1"/>
  <c r="AP22" i="2" a="1"/>
  <c r="AP22" i="2" s="1"/>
  <c r="K22" i="2" a="1"/>
  <c r="K22" i="2" s="1"/>
  <c r="S22" i="2" a="1"/>
  <c r="S22" i="2" s="1"/>
  <c r="Q22" i="2" a="1"/>
  <c r="Q22" i="2" s="1"/>
  <c r="DR26" i="3"/>
  <c r="DT26" i="3"/>
  <c r="DJ26" i="3"/>
  <c r="DS26" i="3"/>
  <c r="EH26" i="3"/>
  <c r="DG26" i="3"/>
  <c r="DK26" i="3"/>
  <c r="DN26" i="3"/>
  <c r="EI26" i="3"/>
  <c r="EB26" i="3"/>
  <c r="DH26" i="3"/>
  <c r="EK26" i="3"/>
  <c r="DI26" i="3"/>
  <c r="DY26" i="3"/>
  <c r="DW26" i="3"/>
  <c r="DM26" i="3"/>
  <c r="DF26" i="3"/>
  <c r="DL26" i="3"/>
  <c r="DO26" i="3"/>
  <c r="DP26" i="3"/>
  <c r="DV26" i="3"/>
  <c r="DU26" i="3"/>
  <c r="EA26" i="3"/>
  <c r="EJ26" i="3"/>
  <c r="DZ26" i="3"/>
  <c r="EE26" i="3"/>
  <c r="EF26" i="3"/>
  <c r="ED26" i="3"/>
  <c r="EL26" i="3"/>
  <c r="DQ26" i="3"/>
  <c r="DX26" i="3"/>
  <c r="EG26" i="3"/>
  <c r="EC26" i="3"/>
  <c r="D20" i="2"/>
  <c r="E20" i="2"/>
  <c r="F20" i="2"/>
  <c r="G20" i="2"/>
  <c r="B20" i="2"/>
  <c r="I20" i="2"/>
  <c r="H20" i="2"/>
  <c r="C20" i="2"/>
  <c r="A19" i="2"/>
  <c r="BA20" i="2"/>
  <c r="AZ19" i="2"/>
  <c r="BY24" i="3"/>
  <c r="CC24" i="3"/>
  <c r="BX24" i="3"/>
  <c r="CG24" i="3"/>
  <c r="DE24" i="3" s="1"/>
  <c r="BI24" i="3"/>
  <c r="BK24" i="3"/>
  <c r="BS24" i="3"/>
  <c r="BG24" i="3"/>
  <c r="BL24" i="3"/>
  <c r="BM24" i="3"/>
  <c r="BQ24" i="3"/>
  <c r="CD24" i="3"/>
  <c r="BN24" i="3"/>
  <c r="BV24" i="3"/>
  <c r="BE24" i="3"/>
  <c r="CE24" i="3"/>
  <c r="DC24" i="3" s="1"/>
  <c r="CA24" i="3"/>
  <c r="BU24" i="3"/>
  <c r="BP24" i="3"/>
  <c r="BR24" i="3"/>
  <c r="BD24" i="3"/>
  <c r="BZ24" i="3"/>
  <c r="BJ24" i="3"/>
  <c r="BF24" i="3"/>
  <c r="CB24" i="3"/>
  <c r="BO24" i="3"/>
  <c r="BH24" i="3"/>
  <c r="BW24" i="3"/>
  <c r="CF24" i="3"/>
  <c r="DD24" i="3" s="1"/>
  <c r="BA24" i="3"/>
  <c r="BC24" i="3"/>
  <c r="DB24" i="3" s="1"/>
  <c r="BT24" i="3"/>
  <c r="BB24" i="3"/>
  <c r="DA24" i="3" s="1"/>
  <c r="BB21" i="2"/>
  <c r="X28" i="3"/>
  <c r="P28" i="3"/>
  <c r="U28" i="3"/>
  <c r="M28" i="3"/>
  <c r="AD28" i="3"/>
  <c r="Y28" i="3"/>
  <c r="K28" i="3"/>
  <c r="S28" i="3"/>
  <c r="R28" i="3"/>
  <c r="O28" i="3"/>
  <c r="Q28" i="3"/>
  <c r="T28" i="3"/>
  <c r="AA28" i="3"/>
  <c r="AB28" i="3"/>
  <c r="AE28" i="3"/>
  <c r="V28" i="3"/>
  <c r="J28" i="3"/>
  <c r="L28" i="3"/>
  <c r="Z28" i="3"/>
  <c r="N28" i="3"/>
  <c r="W28" i="3"/>
  <c r="AC28" i="3"/>
  <c r="D20" i="3"/>
  <c r="A19" i="3"/>
  <c r="G20" i="3"/>
  <c r="C20" i="3"/>
  <c r="I20" i="3"/>
  <c r="F20" i="3"/>
  <c r="H20" i="3"/>
  <c r="E20" i="3"/>
  <c r="B20" i="3"/>
  <c r="AF29" i="3"/>
  <c r="AI30" i="3"/>
  <c r="AJ30" i="3"/>
  <c r="AG30" i="3"/>
  <c r="AH30" i="3"/>
  <c r="AK30" i="3"/>
  <c r="AL30" i="3"/>
  <c r="AM30" i="3"/>
  <c r="AQ23" i="2"/>
  <c r="N27" i="3"/>
  <c r="AD27" i="3"/>
  <c r="AA27" i="3"/>
  <c r="L27" i="3"/>
  <c r="R27" i="3"/>
  <c r="J27" i="3"/>
  <c r="CZ25" i="3"/>
  <c r="CS25" i="3"/>
  <c r="CH25" i="3"/>
  <c r="CX25" i="3"/>
  <c r="CK25" i="3"/>
  <c r="CU25" i="3"/>
  <c r="CP25" i="3"/>
  <c r="CY25" i="3"/>
  <c r="CL25" i="3"/>
  <c r="CN25" i="3"/>
  <c r="CM25" i="3"/>
  <c r="CR25" i="3"/>
  <c r="CV25" i="3"/>
  <c r="CO25" i="3"/>
  <c r="CW25" i="3"/>
  <c r="CJ25" i="3"/>
  <c r="CT25" i="3"/>
  <c r="CI25" i="3"/>
  <c r="CQ25" i="3"/>
  <c r="BX21" i="2"/>
  <c r="BK21" i="2"/>
  <c r="CF21" i="2"/>
  <c r="BG21" i="2"/>
  <c r="BN21" i="2"/>
  <c r="BZ21" i="2"/>
  <c r="CD21" i="2"/>
  <c r="BS21" i="2"/>
  <c r="BC21" i="2"/>
  <c r="BL21" i="2"/>
  <c r="BF21" i="2"/>
  <c r="BR21" i="2"/>
  <c r="CG21" i="2"/>
  <c r="BT21" i="2"/>
  <c r="CA21" i="2"/>
  <c r="CE21" i="2"/>
  <c r="BD21" i="2"/>
  <c r="BW21" i="2"/>
  <c r="BI21" i="2"/>
  <c r="BV21" i="2"/>
  <c r="CH21" i="2"/>
  <c r="BQ21" i="2"/>
  <c r="CC21" i="2"/>
  <c r="CI21" i="2"/>
  <c r="BH21" i="2"/>
  <c r="BO21" i="2"/>
  <c r="BJ21" i="2"/>
  <c r="BY21" i="2"/>
  <c r="BU21" i="2"/>
  <c r="BP21" i="2"/>
  <c r="BM21" i="2"/>
  <c r="BE21" i="2"/>
  <c r="CB21" i="2"/>
  <c r="K27" i="3" l="1"/>
  <c r="P27" i="3"/>
  <c r="O27" i="3"/>
  <c r="Y27" i="3"/>
  <c r="Q27" i="3"/>
  <c r="W27" i="3"/>
  <c r="U27" i="3"/>
  <c r="X27" i="3"/>
  <c r="AF27" i="3" s="1"/>
  <c r="AB27" i="3"/>
  <c r="S27" i="3"/>
  <c r="T27" i="3"/>
  <c r="Z27" i="3"/>
  <c r="M27" i="3"/>
  <c r="V27" i="3"/>
  <c r="AC27" i="3"/>
  <c r="AF28" i="3"/>
  <c r="AI28" i="3" s="1"/>
  <c r="EM26" i="3"/>
  <c r="AB26" i="3" s="1"/>
  <c r="W21" i="2" a="1"/>
  <c r="W21" i="2" s="1"/>
  <c r="M21" i="2" a="1"/>
  <c r="M21" i="2" s="1"/>
  <c r="AK21" i="2" a="1"/>
  <c r="AK21" i="2" s="1"/>
  <c r="AB21" i="2" a="1"/>
  <c r="AB21" i="2" s="1"/>
  <c r="T21" i="2" a="1"/>
  <c r="T21" i="2" s="1"/>
  <c r="AN21" i="2" a="1"/>
  <c r="AN21" i="2" s="1"/>
  <c r="AH21" i="2" a="1"/>
  <c r="AH21" i="2" s="1"/>
  <c r="AE21" i="2" a="1"/>
  <c r="AE21" i="2" s="1"/>
  <c r="Q21" i="2" a="1"/>
  <c r="Q21" i="2" s="1"/>
  <c r="AI21" i="2" a="1"/>
  <c r="AI21" i="2" s="1"/>
  <c r="S21" i="2" a="1"/>
  <c r="S21" i="2" s="1"/>
  <c r="K21" i="2" a="1"/>
  <c r="K21" i="2" s="1"/>
  <c r="Y21" i="2" a="1"/>
  <c r="Y21" i="2" s="1"/>
  <c r="Z21" i="2" a="1"/>
  <c r="Z21" i="2" s="1"/>
  <c r="P21" i="2" a="1"/>
  <c r="P21" i="2" s="1"/>
  <c r="J21" i="2" a="1"/>
  <c r="J21" i="2" s="1"/>
  <c r="AC21" i="2" a="1"/>
  <c r="AC21" i="2" s="1"/>
  <c r="AG21" i="2" a="1"/>
  <c r="AG21" i="2" s="1"/>
  <c r="AD21" i="2" a="1"/>
  <c r="AD21" i="2" s="1"/>
  <c r="AO21" i="2" a="1"/>
  <c r="AO21" i="2" s="1"/>
  <c r="R21" i="2" a="1"/>
  <c r="R21" i="2" s="1"/>
  <c r="AA21" i="2" a="1"/>
  <c r="AA21" i="2" s="1"/>
  <c r="O21" i="2" a="1"/>
  <c r="O21" i="2" s="1"/>
  <c r="AJ21" i="2" a="1"/>
  <c r="AJ21" i="2" s="1"/>
  <c r="AM21" i="2" a="1"/>
  <c r="AM21" i="2" s="1"/>
  <c r="U21" i="2" a="1"/>
  <c r="U21" i="2" s="1"/>
  <c r="V21" i="2" a="1"/>
  <c r="V21" i="2" s="1"/>
  <c r="X21" i="2" a="1"/>
  <c r="X21" i="2" s="1"/>
  <c r="N21" i="2" a="1"/>
  <c r="N21" i="2" s="1"/>
  <c r="AF21" i="2" a="1"/>
  <c r="AF21" i="2" s="1"/>
  <c r="AP21" i="2" a="1"/>
  <c r="AP21" i="2" s="1"/>
  <c r="AL21" i="2" a="1"/>
  <c r="AL21" i="2" s="1"/>
  <c r="L21" i="2" a="1"/>
  <c r="L21" i="2" s="1"/>
  <c r="EB25" i="3"/>
  <c r="DM25" i="3"/>
  <c r="EC25" i="3"/>
  <c r="DW25" i="3"/>
  <c r="DT25" i="3"/>
  <c r="EH25" i="3"/>
  <c r="DS25" i="3"/>
  <c r="EI25" i="3"/>
  <c r="DR25" i="3"/>
  <c r="DF25" i="3"/>
  <c r="EA25" i="3"/>
  <c r="DO25" i="3"/>
  <c r="ED25" i="3"/>
  <c r="DI25" i="3"/>
  <c r="EL25" i="3"/>
  <c r="DY25" i="3"/>
  <c r="DV25" i="3"/>
  <c r="DK25" i="3"/>
  <c r="EG25" i="3"/>
  <c r="EF25" i="3"/>
  <c r="EK25" i="3"/>
  <c r="DP25" i="3"/>
  <c r="EJ25" i="3"/>
  <c r="DZ25" i="3"/>
  <c r="DQ25" i="3"/>
  <c r="DN25" i="3"/>
  <c r="EE25" i="3"/>
  <c r="DU25" i="3"/>
  <c r="DJ25" i="3"/>
  <c r="DH25" i="3"/>
  <c r="DX25" i="3"/>
  <c r="DG25" i="3"/>
  <c r="DL25" i="3"/>
  <c r="AL29" i="3"/>
  <c r="AJ29" i="3"/>
  <c r="AK29" i="3"/>
  <c r="AI29" i="3"/>
  <c r="AG29" i="3"/>
  <c r="AH29" i="3"/>
  <c r="AM29" i="3"/>
  <c r="F19" i="3"/>
  <c r="H19" i="3"/>
  <c r="C19" i="3"/>
  <c r="I19" i="3"/>
  <c r="A18" i="3"/>
  <c r="G19" i="3"/>
  <c r="E19" i="3"/>
  <c r="B19" i="3"/>
  <c r="D19" i="3"/>
  <c r="AQ22" i="2"/>
  <c r="AZ18" i="2"/>
  <c r="BA19" i="2"/>
  <c r="BB20" i="2"/>
  <c r="CZ24" i="3"/>
  <c r="A18" i="2"/>
  <c r="I19" i="2"/>
  <c r="D19" i="2"/>
  <c r="E19" i="2"/>
  <c r="C19" i="2"/>
  <c r="B19" i="2"/>
  <c r="F19" i="2"/>
  <c r="G19" i="2"/>
  <c r="H19" i="2"/>
  <c r="BK23" i="3"/>
  <c r="BQ23" i="3"/>
  <c r="CA23" i="3"/>
  <c r="CC23" i="3"/>
  <c r="BH23" i="3"/>
  <c r="BF23" i="3"/>
  <c r="BO23" i="3"/>
  <c r="CE23" i="3"/>
  <c r="DC23" i="3" s="1"/>
  <c r="BZ23" i="3"/>
  <c r="BR23" i="3"/>
  <c r="BS23" i="3"/>
  <c r="BD23" i="3"/>
  <c r="BG23" i="3"/>
  <c r="BL23" i="3"/>
  <c r="CD23" i="3"/>
  <c r="BT23" i="3"/>
  <c r="BA23" i="3"/>
  <c r="CB23" i="3"/>
  <c r="BX23" i="3"/>
  <c r="BJ23" i="3"/>
  <c r="BY23" i="3"/>
  <c r="BE23" i="3"/>
  <c r="BP23" i="3"/>
  <c r="BC23" i="3"/>
  <c r="DB23" i="3" s="1"/>
  <c r="BN23" i="3"/>
  <c r="CG23" i="3"/>
  <c r="DE23" i="3" s="1"/>
  <c r="BU23" i="3"/>
  <c r="BM23" i="3"/>
  <c r="CF23" i="3"/>
  <c r="DD23" i="3" s="1"/>
  <c r="BI23" i="3"/>
  <c r="BB23" i="3"/>
  <c r="DA23" i="3" s="1"/>
  <c r="BV23" i="3"/>
  <c r="BW23" i="3"/>
  <c r="CQ24" i="3"/>
  <c r="CV24" i="3"/>
  <c r="CW24" i="3"/>
  <c r="CU24" i="3"/>
  <c r="CO24" i="3"/>
  <c r="CL24" i="3"/>
  <c r="CS24" i="3"/>
  <c r="CY24" i="3"/>
  <c r="CR24" i="3"/>
  <c r="CP24" i="3"/>
  <c r="CK24" i="3"/>
  <c r="CX24" i="3"/>
  <c r="CH24" i="3"/>
  <c r="CJ24" i="3"/>
  <c r="CM24" i="3"/>
  <c r="CT24" i="3"/>
  <c r="CN24" i="3"/>
  <c r="CI24" i="3"/>
  <c r="BE20" i="2"/>
  <c r="BQ20" i="2"/>
  <c r="CB20" i="2"/>
  <c r="BG20" i="2"/>
  <c r="BC20" i="2"/>
  <c r="CA20" i="2"/>
  <c r="BY20" i="2"/>
  <c r="BF20" i="2"/>
  <c r="CC20" i="2"/>
  <c r="BL20" i="2"/>
  <c r="BN20" i="2"/>
  <c r="CI20" i="2"/>
  <c r="BJ20" i="2"/>
  <c r="BO20" i="2"/>
  <c r="BT20" i="2"/>
  <c r="CF20" i="2"/>
  <c r="BI20" i="2"/>
  <c r="BH20" i="2"/>
  <c r="BV20" i="2"/>
  <c r="CE20" i="2"/>
  <c r="CG20" i="2"/>
  <c r="CH20" i="2"/>
  <c r="BW20" i="2"/>
  <c r="BU20" i="2"/>
  <c r="BR20" i="2"/>
  <c r="BX20" i="2"/>
  <c r="BK20" i="2"/>
  <c r="BS20" i="2"/>
  <c r="BZ20" i="2"/>
  <c r="CD20" i="2"/>
  <c r="BP20" i="2"/>
  <c r="BM20" i="2"/>
  <c r="BD20" i="2"/>
  <c r="AL28" i="3" l="1"/>
  <c r="AJ28" i="3"/>
  <c r="M26" i="3"/>
  <c r="Y26" i="3"/>
  <c r="J26" i="3"/>
  <c r="Z26" i="3"/>
  <c r="AH28" i="3"/>
  <c r="AD26" i="3"/>
  <c r="Q26" i="3"/>
  <c r="W26" i="3"/>
  <c r="U26" i="3"/>
  <c r="AE26" i="3"/>
  <c r="O26" i="3"/>
  <c r="V26" i="3"/>
  <c r="K26" i="3"/>
  <c r="L26" i="3"/>
  <c r="T26" i="3"/>
  <c r="AG28" i="3"/>
  <c r="X26" i="3"/>
  <c r="R26" i="3"/>
  <c r="N26" i="3"/>
  <c r="P26" i="3"/>
  <c r="S26" i="3"/>
  <c r="AC26" i="3"/>
  <c r="AA26" i="3"/>
  <c r="AK28" i="3"/>
  <c r="AM28" i="3"/>
  <c r="N20" i="2" a="1"/>
  <c r="N20" i="2" s="1"/>
  <c r="W20" i="2" a="1"/>
  <c r="W20" i="2" s="1"/>
  <c r="V20" i="2" a="1"/>
  <c r="V20" i="2" s="1"/>
  <c r="X20" i="2" a="1"/>
  <c r="X20" i="2" s="1"/>
  <c r="Z20" i="2" a="1"/>
  <c r="Z20" i="2" s="1"/>
  <c r="T20" i="2" a="1"/>
  <c r="T20" i="2" s="1"/>
  <c r="L20" i="2" a="1"/>
  <c r="L20" i="2" s="1"/>
  <c r="U20" i="2" a="1"/>
  <c r="U20" i="2" s="1"/>
  <c r="AG20" i="2" a="1"/>
  <c r="AG20" i="2" s="1"/>
  <c r="AJ20" i="2" a="1"/>
  <c r="AJ20" i="2" s="1"/>
  <c r="AO20" i="2" a="1"/>
  <c r="AO20" i="2" s="1"/>
  <c r="Q20" i="2" a="1"/>
  <c r="Q20" i="2" s="1"/>
  <c r="J20" i="2" a="1"/>
  <c r="J20" i="2" s="1"/>
  <c r="AK20" i="2" a="1"/>
  <c r="AK20" i="2" s="1"/>
  <c r="AC20" i="2" a="1"/>
  <c r="AC20" i="2" s="1"/>
  <c r="AB20" i="2" a="1"/>
  <c r="AB20" i="2" s="1"/>
  <c r="S20" i="2" a="1"/>
  <c r="S20" i="2" s="1"/>
  <c r="R20" i="2" a="1"/>
  <c r="R20" i="2" s="1"/>
  <c r="AH20" i="2" a="1"/>
  <c r="AH20" i="2" s="1"/>
  <c r="AD20" i="2" a="1"/>
  <c r="AD20" i="2" s="1"/>
  <c r="AP20" i="2" a="1"/>
  <c r="AP20" i="2" s="1"/>
  <c r="O20" i="2" a="1"/>
  <c r="O20" i="2" s="1"/>
  <c r="M20" i="2" a="1"/>
  <c r="M20" i="2" s="1"/>
  <c r="Y20" i="2" a="1"/>
  <c r="Y20" i="2" s="1"/>
  <c r="AA20" i="2" a="1"/>
  <c r="AA20" i="2" s="1"/>
  <c r="AL20" i="2" a="1"/>
  <c r="AL20" i="2" s="1"/>
  <c r="K20" i="2" a="1"/>
  <c r="K20" i="2" s="1"/>
  <c r="AN20" i="2" a="1"/>
  <c r="AN20" i="2" s="1"/>
  <c r="P20" i="2" a="1"/>
  <c r="P20" i="2" s="1"/>
  <c r="AM20" i="2" a="1"/>
  <c r="AM20" i="2" s="1"/>
  <c r="AE20" i="2" a="1"/>
  <c r="AE20" i="2" s="1"/>
  <c r="AF20" i="2" a="1"/>
  <c r="AF20" i="2" s="1"/>
  <c r="AI20" i="2" a="1"/>
  <c r="AI20" i="2" s="1"/>
  <c r="DI24" i="3"/>
  <c r="DY24" i="3"/>
  <c r="DN24" i="3"/>
  <c r="ED24" i="3"/>
  <c r="DL24" i="3"/>
  <c r="DM24" i="3"/>
  <c r="DH24" i="3"/>
  <c r="DX24" i="3"/>
  <c r="EA24" i="3"/>
  <c r="DK24" i="3"/>
  <c r="DJ24" i="3"/>
  <c r="DZ24" i="3"/>
  <c r="EL24" i="3"/>
  <c r="DO24" i="3"/>
  <c r="DF24" i="3"/>
  <c r="DS24" i="3"/>
  <c r="DT24" i="3"/>
  <c r="EF24" i="3"/>
  <c r="DQ24" i="3"/>
  <c r="EE24" i="3"/>
  <c r="DV24" i="3"/>
  <c r="EH24" i="3"/>
  <c r="EI24" i="3"/>
  <c r="EG24" i="3"/>
  <c r="DP24" i="3"/>
  <c r="DU24" i="3"/>
  <c r="EB24" i="3"/>
  <c r="EJ24" i="3"/>
  <c r="DR24" i="3"/>
  <c r="DG24" i="3"/>
  <c r="DW24" i="3"/>
  <c r="EC24" i="3"/>
  <c r="EK24" i="3"/>
  <c r="BJ22" i="3"/>
  <c r="CA22" i="3"/>
  <c r="BE22" i="3"/>
  <c r="BM22" i="3"/>
  <c r="BG22" i="3"/>
  <c r="CG22" i="3"/>
  <c r="DE22" i="3" s="1"/>
  <c r="BS22" i="3"/>
  <c r="BZ22" i="3"/>
  <c r="BN22" i="3"/>
  <c r="BW22" i="3"/>
  <c r="BU22" i="3"/>
  <c r="CF22" i="3"/>
  <c r="DD22" i="3" s="1"/>
  <c r="BR22" i="3"/>
  <c r="BV22" i="3"/>
  <c r="BP22" i="3"/>
  <c r="BK22" i="3"/>
  <c r="BT22" i="3"/>
  <c r="CC22" i="3"/>
  <c r="BQ22" i="3"/>
  <c r="BX22" i="3"/>
  <c r="BB22" i="3"/>
  <c r="DA22" i="3" s="1"/>
  <c r="BO22" i="3"/>
  <c r="BI22" i="3"/>
  <c r="CB22" i="3"/>
  <c r="CD22" i="3"/>
  <c r="BD22" i="3"/>
  <c r="BF22" i="3"/>
  <c r="BL22" i="3"/>
  <c r="CE22" i="3"/>
  <c r="DC22" i="3" s="1"/>
  <c r="BY22" i="3"/>
  <c r="BH22" i="3"/>
  <c r="BC22" i="3"/>
  <c r="DB22" i="3" s="1"/>
  <c r="BA22" i="3"/>
  <c r="AQ21" i="2"/>
  <c r="H18" i="2"/>
  <c r="I18" i="2"/>
  <c r="D18" i="2"/>
  <c r="E18" i="2"/>
  <c r="G18" i="2"/>
  <c r="C18" i="2"/>
  <c r="B18" i="2"/>
  <c r="A17" i="2"/>
  <c r="F18" i="2"/>
  <c r="AI27" i="3"/>
  <c r="AK27" i="3"/>
  <c r="AL27" i="3"/>
  <c r="AM27" i="3"/>
  <c r="AG27" i="3"/>
  <c r="AH27" i="3"/>
  <c r="AJ27" i="3"/>
  <c r="BB19" i="2"/>
  <c r="H18" i="3"/>
  <c r="D18" i="3"/>
  <c r="G18" i="3"/>
  <c r="F18" i="3"/>
  <c r="C18" i="3"/>
  <c r="A17" i="3"/>
  <c r="I18" i="3"/>
  <c r="B18" i="3"/>
  <c r="E18" i="3"/>
  <c r="CZ23" i="3"/>
  <c r="BA18" i="2"/>
  <c r="AZ17" i="2"/>
  <c r="EM25" i="3"/>
  <c r="AF26" i="3"/>
  <c r="CR23" i="3"/>
  <c r="CP23" i="3"/>
  <c r="CM23" i="3"/>
  <c r="CT23" i="3"/>
  <c r="CL23" i="3"/>
  <c r="CX23" i="3"/>
  <c r="CU23" i="3"/>
  <c r="CW23" i="3"/>
  <c r="CN23" i="3"/>
  <c r="CQ23" i="3"/>
  <c r="CI23" i="3"/>
  <c r="CJ23" i="3"/>
  <c r="CY23" i="3"/>
  <c r="CV23" i="3"/>
  <c r="CS23" i="3"/>
  <c r="CH23" i="3"/>
  <c r="CK23" i="3"/>
  <c r="CO23" i="3"/>
  <c r="BU19" i="2"/>
  <c r="BC19" i="2"/>
  <c r="BK19" i="2"/>
  <c r="BG19" i="2"/>
  <c r="CI19" i="2"/>
  <c r="BI19" i="2"/>
  <c r="BE19" i="2"/>
  <c r="BJ19" i="2"/>
  <c r="BY19" i="2"/>
  <c r="BO19" i="2"/>
  <c r="BD19" i="2"/>
  <c r="CG19" i="2"/>
  <c r="BP19" i="2"/>
  <c r="CC19" i="2"/>
  <c r="BM19" i="2"/>
  <c r="CH19" i="2"/>
  <c r="BF19" i="2"/>
  <c r="BS19" i="2"/>
  <c r="BL19" i="2"/>
  <c r="CD19" i="2"/>
  <c r="BR19" i="2"/>
  <c r="CB19" i="2"/>
  <c r="BH19" i="2"/>
  <c r="BQ19" i="2"/>
  <c r="BN19" i="2"/>
  <c r="BV19" i="2"/>
  <c r="CF19" i="2"/>
  <c r="BZ19" i="2"/>
  <c r="BW19" i="2"/>
  <c r="BT19" i="2"/>
  <c r="CE19" i="2"/>
  <c r="CA19" i="2"/>
  <c r="BX19" i="2"/>
  <c r="K19" i="2" l="1" a="1"/>
  <c r="K19" i="2" s="1"/>
  <c r="Z19" i="2" a="1"/>
  <c r="Z19" i="2" s="1"/>
  <c r="M19" i="2" a="1"/>
  <c r="M19" i="2" s="1"/>
  <c r="AG19" i="2" a="1"/>
  <c r="AG19" i="2" s="1"/>
  <c r="AL19" i="2" a="1"/>
  <c r="AL19" i="2" s="1"/>
  <c r="X19" i="2" a="1"/>
  <c r="X19" i="2" s="1"/>
  <c r="AK19" i="2" a="1"/>
  <c r="AK19" i="2" s="1"/>
  <c r="Q19" i="2" a="1"/>
  <c r="Q19" i="2" s="1"/>
  <c r="N19" i="2" a="1"/>
  <c r="N19" i="2" s="1"/>
  <c r="AE19" i="2" a="1"/>
  <c r="AE19" i="2" s="1"/>
  <c r="U19" i="2" a="1"/>
  <c r="U19" i="2" s="1"/>
  <c r="AH19" i="2" a="1"/>
  <c r="AH19" i="2" s="1"/>
  <c r="T19" i="2" a="1"/>
  <c r="T19" i="2" s="1"/>
  <c r="AD19" i="2" a="1"/>
  <c r="AD19" i="2" s="1"/>
  <c r="R19" i="2" a="1"/>
  <c r="R19" i="2" s="1"/>
  <c r="AB19" i="2" a="1"/>
  <c r="AB19" i="2" s="1"/>
  <c r="AF19" i="2" a="1"/>
  <c r="AF19" i="2" s="1"/>
  <c r="L19" i="2" a="1"/>
  <c r="L19" i="2" s="1"/>
  <c r="S19" i="2" a="1"/>
  <c r="S19" i="2" s="1"/>
  <c r="P19" i="2" a="1"/>
  <c r="P19" i="2" s="1"/>
  <c r="Y19" i="2" a="1"/>
  <c r="Y19" i="2" s="1"/>
  <c r="AA19" i="2" a="1"/>
  <c r="AA19" i="2" s="1"/>
  <c r="W19" i="2" a="1"/>
  <c r="W19" i="2" s="1"/>
  <c r="AO19" i="2" a="1"/>
  <c r="AO19" i="2" s="1"/>
  <c r="J19" i="2" a="1"/>
  <c r="J19" i="2" s="1"/>
  <c r="O19" i="2" a="1"/>
  <c r="O19" i="2" s="1"/>
  <c r="AI19" i="2" a="1"/>
  <c r="AI19" i="2" s="1"/>
  <c r="AP19" i="2" a="1"/>
  <c r="AP19" i="2" s="1"/>
  <c r="AC19" i="2" a="1"/>
  <c r="AC19" i="2" s="1"/>
  <c r="V19" i="2" a="1"/>
  <c r="V19" i="2" s="1"/>
  <c r="AM19" i="2" a="1"/>
  <c r="AM19" i="2" s="1"/>
  <c r="AJ19" i="2" a="1"/>
  <c r="AJ19" i="2" s="1"/>
  <c r="AN19" i="2" a="1"/>
  <c r="AN19" i="2" s="1"/>
  <c r="EH23" i="3"/>
  <c r="EF23" i="3"/>
  <c r="DW23" i="3"/>
  <c r="DN23" i="3"/>
  <c r="DT23" i="3"/>
  <c r="EJ23" i="3"/>
  <c r="DU23" i="3"/>
  <c r="EK23" i="3"/>
  <c r="DY23" i="3"/>
  <c r="DF23" i="3"/>
  <c r="DZ23" i="3"/>
  <c r="DG23" i="3"/>
  <c r="EA23" i="3"/>
  <c r="DR23" i="3"/>
  <c r="DI23" i="3"/>
  <c r="EE23" i="3"/>
  <c r="DL23" i="3"/>
  <c r="DV23" i="3"/>
  <c r="DK23" i="3"/>
  <c r="EG23" i="3"/>
  <c r="DX23" i="3"/>
  <c r="DO23" i="3"/>
  <c r="EB23" i="3"/>
  <c r="DM23" i="3"/>
  <c r="EC23" i="3"/>
  <c r="DQ23" i="3"/>
  <c r="EI23" i="3"/>
  <c r="DP23" i="3"/>
  <c r="EL23" i="3"/>
  <c r="DJ23" i="3"/>
  <c r="DH23" i="3"/>
  <c r="ED23" i="3"/>
  <c r="DS23" i="3"/>
  <c r="D17" i="2"/>
  <c r="C17" i="2"/>
  <c r="E17" i="2"/>
  <c r="G17" i="2"/>
  <c r="F17" i="2"/>
  <c r="B17" i="2"/>
  <c r="A16" i="2"/>
  <c r="H17" i="2"/>
  <c r="I17" i="2"/>
  <c r="BB18" i="2"/>
  <c r="EM24" i="3"/>
  <c r="AL26" i="3"/>
  <c r="AM26" i="3"/>
  <c r="AJ26" i="3"/>
  <c r="AK26" i="3"/>
  <c r="AG26" i="3"/>
  <c r="AI26" i="3"/>
  <c r="AH26" i="3"/>
  <c r="AQ20" i="2"/>
  <c r="CC21" i="3"/>
  <c r="CG21" i="3"/>
  <c r="DE21" i="3" s="1"/>
  <c r="BM21" i="3"/>
  <c r="BN21" i="3"/>
  <c r="BP21" i="3"/>
  <c r="CD21" i="3"/>
  <c r="BZ21" i="3"/>
  <c r="BU21" i="3"/>
  <c r="BX21" i="3"/>
  <c r="CA21" i="3"/>
  <c r="BG21" i="3"/>
  <c r="BI21" i="3"/>
  <c r="BY21" i="3"/>
  <c r="BD21" i="3"/>
  <c r="BO21" i="3"/>
  <c r="CF21" i="3"/>
  <c r="DD21" i="3" s="1"/>
  <c r="BQ21" i="3"/>
  <c r="BE21" i="3"/>
  <c r="BC21" i="3"/>
  <c r="DB21" i="3" s="1"/>
  <c r="BL21" i="3"/>
  <c r="CE21" i="3"/>
  <c r="DC21" i="3" s="1"/>
  <c r="BA21" i="3"/>
  <c r="BS21" i="3"/>
  <c r="BK21" i="3"/>
  <c r="BB21" i="3"/>
  <c r="DA21" i="3" s="1"/>
  <c r="BR21" i="3"/>
  <c r="BH21" i="3"/>
  <c r="BJ21" i="3"/>
  <c r="BF21" i="3"/>
  <c r="BT21" i="3"/>
  <c r="CB21" i="3"/>
  <c r="BW21" i="3"/>
  <c r="BV21" i="3"/>
  <c r="F17" i="3"/>
  <c r="B17" i="3"/>
  <c r="H17" i="3"/>
  <c r="C17" i="3"/>
  <c r="D17" i="3"/>
  <c r="E17" i="3"/>
  <c r="A16" i="3"/>
  <c r="G17" i="3"/>
  <c r="I17" i="3"/>
  <c r="CZ22" i="3"/>
  <c r="AZ16" i="2"/>
  <c r="BA17" i="2"/>
  <c r="T25" i="3"/>
  <c r="N25" i="3"/>
  <c r="AE25" i="3"/>
  <c r="L25" i="3"/>
  <c r="AC25" i="3"/>
  <c r="Y25" i="3"/>
  <c r="W25" i="3"/>
  <c r="K25" i="3"/>
  <c r="AB25" i="3"/>
  <c r="V25" i="3"/>
  <c r="O25" i="3"/>
  <c r="J25" i="3"/>
  <c r="AA25" i="3"/>
  <c r="U25" i="3"/>
  <c r="S25" i="3"/>
  <c r="P25" i="3"/>
  <c r="Z25" i="3"/>
  <c r="M25" i="3"/>
  <c r="Q25" i="3"/>
  <c r="R25" i="3"/>
  <c r="X25" i="3"/>
  <c r="AD25" i="3"/>
  <c r="CX22" i="3"/>
  <c r="CQ22" i="3"/>
  <c r="CW22" i="3"/>
  <c r="CL22" i="3"/>
  <c r="CY22" i="3"/>
  <c r="CV22" i="3"/>
  <c r="CP22" i="3"/>
  <c r="CT22" i="3"/>
  <c r="CO22" i="3"/>
  <c r="CK22" i="3"/>
  <c r="CM22" i="3"/>
  <c r="CI22" i="3"/>
  <c r="CJ22" i="3"/>
  <c r="CU22" i="3"/>
  <c r="CR22" i="3"/>
  <c r="CS22" i="3"/>
  <c r="CH22" i="3"/>
  <c r="CN22" i="3"/>
  <c r="BY18" i="2"/>
  <c r="BV18" i="2"/>
  <c r="BH18" i="2"/>
  <c r="BJ18" i="2"/>
  <c r="BQ18" i="2"/>
  <c r="CB18" i="2"/>
  <c r="BT18" i="2"/>
  <c r="BP18" i="2"/>
  <c r="BC18" i="2"/>
  <c r="BR18" i="2"/>
  <c r="BO18" i="2"/>
  <c r="BI18" i="2"/>
  <c r="BN18" i="2"/>
  <c r="CF18" i="2"/>
  <c r="BZ18" i="2"/>
  <c r="BL18" i="2"/>
  <c r="BD18" i="2"/>
  <c r="BW18" i="2"/>
  <c r="CH18" i="2"/>
  <c r="CE18" i="2"/>
  <c r="BG18" i="2"/>
  <c r="BF18" i="2"/>
  <c r="BK18" i="2"/>
  <c r="CD18" i="2"/>
  <c r="BX18" i="2"/>
  <c r="BE18" i="2"/>
  <c r="BM18" i="2"/>
  <c r="BU18" i="2"/>
  <c r="CC18" i="2"/>
  <c r="CG18" i="2"/>
  <c r="BS18" i="2"/>
  <c r="CA18" i="2"/>
  <c r="CI18" i="2"/>
  <c r="AN18" i="2" l="1" a="1"/>
  <c r="AN18" i="2" s="1"/>
  <c r="W18" i="2" a="1"/>
  <c r="W18" i="2" s="1"/>
  <c r="AO18" i="2" a="1"/>
  <c r="AO18" i="2" s="1"/>
  <c r="K18" i="2" a="1"/>
  <c r="K18" i="2" s="1"/>
  <c r="AG18" i="2" a="1"/>
  <c r="AG18" i="2" s="1"/>
  <c r="U18" i="2" a="1"/>
  <c r="U18" i="2" s="1"/>
  <c r="AJ18" i="2" a="1"/>
  <c r="AJ18" i="2" s="1"/>
  <c r="S18" i="2" a="1"/>
  <c r="S18" i="2" s="1"/>
  <c r="L18" i="2" a="1"/>
  <c r="L18" i="2" s="1"/>
  <c r="N18" i="2" a="1"/>
  <c r="N18" i="2" s="1"/>
  <c r="R18" i="2" a="1"/>
  <c r="R18" i="2" s="1"/>
  <c r="AK18" i="2" a="1"/>
  <c r="AK18" i="2" s="1"/>
  <c r="M18" i="2" a="1"/>
  <c r="M18" i="2" s="1"/>
  <c r="AB18" i="2" a="1"/>
  <c r="AB18" i="2" s="1"/>
  <c r="AE18" i="2" a="1"/>
  <c r="AE18" i="2" s="1"/>
  <c r="AH18" i="2" a="1"/>
  <c r="AH18" i="2" s="1"/>
  <c r="AC18" i="2" a="1"/>
  <c r="AC18" i="2" s="1"/>
  <c r="AP18" i="2" a="1"/>
  <c r="AP18" i="2" s="1"/>
  <c r="T18" i="2" a="1"/>
  <c r="T18" i="2" s="1"/>
  <c r="AI18" i="2" a="1"/>
  <c r="AI18" i="2" s="1"/>
  <c r="O18" i="2" a="1"/>
  <c r="O18" i="2" s="1"/>
  <c r="AD18" i="2" a="1"/>
  <c r="AD18" i="2" s="1"/>
  <c r="X18" i="2" a="1"/>
  <c r="X18" i="2" s="1"/>
  <c r="Z18" i="2" a="1"/>
  <c r="Z18" i="2" s="1"/>
  <c r="AM18" i="2" a="1"/>
  <c r="AM18" i="2" s="1"/>
  <c r="AL18" i="2" a="1"/>
  <c r="AL18" i="2" s="1"/>
  <c r="Y18" i="2" a="1"/>
  <c r="Y18" i="2" s="1"/>
  <c r="AA18" i="2" a="1"/>
  <c r="AA18" i="2" s="1"/>
  <c r="Q18" i="2" a="1"/>
  <c r="Q18" i="2" s="1"/>
  <c r="V18" i="2" a="1"/>
  <c r="V18" i="2" s="1"/>
  <c r="P18" i="2" a="1"/>
  <c r="P18" i="2" s="1"/>
  <c r="AF18" i="2" a="1"/>
  <c r="AF18" i="2" s="1"/>
  <c r="J18" i="2" a="1"/>
  <c r="J18" i="2" s="1"/>
  <c r="EL22" i="3"/>
  <c r="EE22" i="3"/>
  <c r="EC22" i="3"/>
  <c r="DN22" i="3"/>
  <c r="DI22" i="3"/>
  <c r="EH22" i="3"/>
  <c r="DS22" i="3"/>
  <c r="DP22" i="3"/>
  <c r="DW22" i="3"/>
  <c r="DZ22" i="3"/>
  <c r="EK22" i="3"/>
  <c r="DR22" i="3"/>
  <c r="EJ22" i="3"/>
  <c r="EF22" i="3"/>
  <c r="DJ22" i="3"/>
  <c r="DO22" i="3"/>
  <c r="EG22" i="3"/>
  <c r="DL22" i="3"/>
  <c r="DQ22" i="3"/>
  <c r="EB22" i="3"/>
  <c r="DV22" i="3"/>
  <c r="DU22" i="3"/>
  <c r="DX22" i="3"/>
  <c r="DF22" i="3"/>
  <c r="ED22" i="3"/>
  <c r="EI22" i="3"/>
  <c r="DG22" i="3"/>
  <c r="EA22" i="3"/>
  <c r="DH22" i="3"/>
  <c r="DM22" i="3"/>
  <c r="DK22" i="3"/>
  <c r="DT22" i="3"/>
  <c r="F16" i="2"/>
  <c r="G16" i="2"/>
  <c r="H16" i="2"/>
  <c r="I16" i="2"/>
  <c r="A15" i="2"/>
  <c r="E16" i="2"/>
  <c r="B16" i="2"/>
  <c r="D16" i="2"/>
  <c r="C16" i="2"/>
  <c r="AA24" i="3"/>
  <c r="R24" i="3"/>
  <c r="AB24" i="3"/>
  <c r="K24" i="3"/>
  <c r="AD24" i="3"/>
  <c r="L24" i="3"/>
  <c r="P24" i="3"/>
  <c r="V24" i="3"/>
  <c r="S24" i="3"/>
  <c r="O24" i="3"/>
  <c r="Q24" i="3"/>
  <c r="Z24" i="3"/>
  <c r="N24" i="3"/>
  <c r="W24" i="3"/>
  <c r="AC24" i="3"/>
  <c r="Y24" i="3"/>
  <c r="M24" i="3"/>
  <c r="U24" i="3"/>
  <c r="J24" i="3"/>
  <c r="X24" i="3"/>
  <c r="T24" i="3"/>
  <c r="AE24" i="3"/>
  <c r="CG20" i="3"/>
  <c r="DE20" i="3" s="1"/>
  <c r="BZ20" i="3"/>
  <c r="BQ20" i="3"/>
  <c r="BC20" i="3"/>
  <c r="DB20" i="3" s="1"/>
  <c r="BF20" i="3"/>
  <c r="BV20" i="3"/>
  <c r="BE20" i="3"/>
  <c r="CE20" i="3"/>
  <c r="DC20" i="3" s="1"/>
  <c r="BL20" i="3"/>
  <c r="BB20" i="3"/>
  <c r="DA20" i="3" s="1"/>
  <c r="BJ20" i="3"/>
  <c r="BI20" i="3"/>
  <c r="CB20" i="3"/>
  <c r="BT20" i="3"/>
  <c r="BS20" i="3"/>
  <c r="BY20" i="3"/>
  <c r="BX20" i="3"/>
  <c r="BN20" i="3"/>
  <c r="CA20" i="3"/>
  <c r="CF20" i="3"/>
  <c r="DD20" i="3" s="1"/>
  <c r="BD20" i="3"/>
  <c r="BG20" i="3"/>
  <c r="BM20" i="3"/>
  <c r="BP20" i="3"/>
  <c r="BO20" i="3"/>
  <c r="BW20" i="3"/>
  <c r="BU20" i="3"/>
  <c r="BK20" i="3"/>
  <c r="BH20" i="3"/>
  <c r="CC20" i="3"/>
  <c r="CD20" i="3"/>
  <c r="BA20" i="3"/>
  <c r="BR20" i="3"/>
  <c r="BB17" i="2"/>
  <c r="CZ21" i="3"/>
  <c r="E16" i="3"/>
  <c r="D16" i="3"/>
  <c r="C16" i="3"/>
  <c r="I16" i="3"/>
  <c r="H16" i="3"/>
  <c r="F16" i="3"/>
  <c r="A15" i="3"/>
  <c r="B16" i="3"/>
  <c r="G16" i="3"/>
  <c r="BA16" i="2"/>
  <c r="AZ15" i="2"/>
  <c r="EM23" i="3"/>
  <c r="AF25" i="3"/>
  <c r="DY22" i="3"/>
  <c r="AQ19" i="2"/>
  <c r="BP17" i="2"/>
  <c r="CB17" i="2"/>
  <c r="BR17" i="2"/>
  <c r="BI17" i="2"/>
  <c r="BN17" i="2"/>
  <c r="BX17" i="2"/>
  <c r="CE17" i="2"/>
  <c r="BM17" i="2"/>
  <c r="CC17" i="2"/>
  <c r="BU17" i="2"/>
  <c r="BL17" i="2"/>
  <c r="BV17" i="2"/>
  <c r="BG17" i="2"/>
  <c r="CA17" i="2"/>
  <c r="BJ17" i="2"/>
  <c r="CH17" i="2"/>
  <c r="BD17" i="2"/>
  <c r="BT17" i="2"/>
  <c r="BE17" i="2"/>
  <c r="BK17" i="2"/>
  <c r="BS17" i="2"/>
  <c r="BZ17" i="2"/>
  <c r="BY17" i="2"/>
  <c r="BW17" i="2"/>
  <c r="BQ17" i="2"/>
  <c r="CG17" i="2"/>
  <c r="CF17" i="2"/>
  <c r="BF17" i="2"/>
  <c r="BH17" i="2"/>
  <c r="BO17" i="2"/>
  <c r="CD17" i="2"/>
  <c r="BC17" i="2"/>
  <c r="CI17" i="2"/>
  <c r="CI21" i="3"/>
  <c r="CV21" i="3"/>
  <c r="CJ21" i="3"/>
  <c r="CR21" i="3"/>
  <c r="CH21" i="3"/>
  <c r="CL21" i="3"/>
  <c r="CM21" i="3"/>
  <c r="CO21" i="3"/>
  <c r="CW21" i="3"/>
  <c r="CY21" i="3"/>
  <c r="CN21" i="3"/>
  <c r="CK21" i="3"/>
  <c r="CQ21" i="3"/>
  <c r="CT21" i="3"/>
  <c r="CP21" i="3"/>
  <c r="CS21" i="3"/>
  <c r="CX21" i="3"/>
  <c r="CU21" i="3"/>
  <c r="EG21" i="3" l="1"/>
  <c r="DR21" i="3"/>
  <c r="EF21" i="3"/>
  <c r="DO21" i="3"/>
  <c r="DT21" i="3"/>
  <c r="EJ21" i="3"/>
  <c r="EH21" i="3"/>
  <c r="DQ21" i="3"/>
  <c r="DN21" i="3"/>
  <c r="ED21" i="3"/>
  <c r="DS21" i="3"/>
  <c r="EI21" i="3"/>
  <c r="DH21" i="3"/>
  <c r="DX21" i="3"/>
  <c r="DU21" i="3"/>
  <c r="EK21" i="3"/>
  <c r="DJ21" i="3"/>
  <c r="DZ21" i="3"/>
  <c r="DG21" i="3"/>
  <c r="DW21" i="3"/>
  <c r="DL21" i="3"/>
  <c r="EB21" i="3"/>
  <c r="DK21" i="3"/>
  <c r="DI21" i="3"/>
  <c r="DY21" i="3"/>
  <c r="DF21" i="3"/>
  <c r="DV21" i="3"/>
  <c r="DM21" i="3"/>
  <c r="EA21" i="3"/>
  <c r="EE21" i="3"/>
  <c r="DP21" i="3"/>
  <c r="EL21" i="3"/>
  <c r="EC21" i="3"/>
  <c r="AJ17" i="2" a="1"/>
  <c r="AJ17" i="2" s="1"/>
  <c r="P17" i="2" a="1"/>
  <c r="P17" i="2" s="1"/>
  <c r="U17" i="2" a="1"/>
  <c r="U17" i="2" s="1"/>
  <c r="AE17" i="2" a="1"/>
  <c r="AE17" i="2" s="1"/>
  <c r="T17" i="2" a="1"/>
  <c r="T17" i="2" s="1"/>
  <c r="AP17" i="2" a="1"/>
  <c r="AP17" i="2" s="1"/>
  <c r="N17" i="2" a="1"/>
  <c r="N17" i="2" s="1"/>
  <c r="L17" i="2" a="1"/>
  <c r="L17" i="2" s="1"/>
  <c r="AG17" i="2" a="1"/>
  <c r="AG17" i="2" s="1"/>
  <c r="AF17" i="2" a="1"/>
  <c r="AF17" i="2" s="1"/>
  <c r="Y17" i="2" a="1"/>
  <c r="Y17" i="2" s="1"/>
  <c r="Q17" i="2" a="1"/>
  <c r="Q17" i="2" s="1"/>
  <c r="AM17" i="2" a="1"/>
  <c r="AM17" i="2" s="1"/>
  <c r="M17" i="2" a="1"/>
  <c r="M17" i="2" s="1"/>
  <c r="V17" i="2" a="1"/>
  <c r="V17" i="2" s="1"/>
  <c r="AA17" i="2" a="1"/>
  <c r="AA17" i="2" s="1"/>
  <c r="K17" i="2" a="1"/>
  <c r="K17" i="2" s="1"/>
  <c r="W17" i="2" a="1"/>
  <c r="W17" i="2" s="1"/>
  <c r="AK17" i="2" a="1"/>
  <c r="AK17" i="2" s="1"/>
  <c r="AL17" i="2" a="1"/>
  <c r="AL17" i="2" s="1"/>
  <c r="AD17" i="2" a="1"/>
  <c r="AD17" i="2" s="1"/>
  <c r="AN17" i="2" a="1"/>
  <c r="AN17" i="2" s="1"/>
  <c r="AB17" i="2" a="1"/>
  <c r="AB17" i="2" s="1"/>
  <c r="O17" i="2" a="1"/>
  <c r="O17" i="2" s="1"/>
  <c r="AC17" i="2" a="1"/>
  <c r="AC17" i="2" s="1"/>
  <c r="X17" i="2" a="1"/>
  <c r="X17" i="2" s="1"/>
  <c r="Z17" i="2" a="1"/>
  <c r="Z17" i="2" s="1"/>
  <c r="AH17" i="2" a="1"/>
  <c r="AH17" i="2" s="1"/>
  <c r="S17" i="2" a="1"/>
  <c r="S17" i="2" s="1"/>
  <c r="AI17" i="2" a="1"/>
  <c r="AI17" i="2" s="1"/>
  <c r="J17" i="2" a="1"/>
  <c r="J17" i="2" s="1"/>
  <c r="AO17" i="2" a="1"/>
  <c r="AO17" i="2" s="1"/>
  <c r="R17" i="2" a="1"/>
  <c r="R17" i="2" s="1"/>
  <c r="X23" i="3"/>
  <c r="M23" i="3"/>
  <c r="R23" i="3"/>
  <c r="AD23" i="3"/>
  <c r="Q23" i="3"/>
  <c r="AE23" i="3"/>
  <c r="N23" i="3"/>
  <c r="K23" i="3"/>
  <c r="O23" i="3"/>
  <c r="AB23" i="3"/>
  <c r="Z23" i="3"/>
  <c r="T23" i="3"/>
  <c r="L23" i="3"/>
  <c r="AA23" i="3"/>
  <c r="P23" i="3"/>
  <c r="W23" i="3"/>
  <c r="J23" i="3"/>
  <c r="AC23" i="3"/>
  <c r="U23" i="3"/>
  <c r="S23" i="3"/>
  <c r="Y23" i="3"/>
  <c r="V23" i="3"/>
  <c r="CZ20" i="3"/>
  <c r="AK25" i="3"/>
  <c r="AG25" i="3"/>
  <c r="AL25" i="3"/>
  <c r="AH25" i="3"/>
  <c r="AI25" i="3"/>
  <c r="AJ25" i="3"/>
  <c r="AM25" i="3"/>
  <c r="BA15" i="2"/>
  <c r="AZ14" i="2"/>
  <c r="BB16" i="2"/>
  <c r="I15" i="2"/>
  <c r="D15" i="2"/>
  <c r="C15" i="2"/>
  <c r="E15" i="2"/>
  <c r="H15" i="2"/>
  <c r="B15" i="2"/>
  <c r="A14" i="2"/>
  <c r="F15" i="2"/>
  <c r="G15" i="2"/>
  <c r="AF24" i="3"/>
  <c r="BB19" i="3"/>
  <c r="DA19" i="3" s="1"/>
  <c r="BQ19" i="3"/>
  <c r="BC19" i="3"/>
  <c r="DB19" i="3" s="1"/>
  <c r="CF19" i="3"/>
  <c r="DD19" i="3" s="1"/>
  <c r="CA19" i="3"/>
  <c r="BJ19" i="3"/>
  <c r="BL19" i="3"/>
  <c r="BK19" i="3"/>
  <c r="BM19" i="3"/>
  <c r="CC19" i="3"/>
  <c r="BN19" i="3"/>
  <c r="CB19" i="3"/>
  <c r="BS19" i="3"/>
  <c r="BI19" i="3"/>
  <c r="BY19" i="3"/>
  <c r="BZ19" i="3"/>
  <c r="BX19" i="3"/>
  <c r="BE19" i="3"/>
  <c r="CG19" i="3"/>
  <c r="DE19" i="3" s="1"/>
  <c r="BD19" i="3"/>
  <c r="BT19" i="3"/>
  <c r="BG19" i="3"/>
  <c r="BU19" i="3"/>
  <c r="BF19" i="3"/>
  <c r="BV19" i="3"/>
  <c r="BW19" i="3"/>
  <c r="CE19" i="3"/>
  <c r="DC19" i="3" s="1"/>
  <c r="BR19" i="3"/>
  <c r="BH19" i="3"/>
  <c r="BP19" i="3"/>
  <c r="CD19" i="3"/>
  <c r="BA19" i="3"/>
  <c r="BO19" i="3"/>
  <c r="H15" i="3"/>
  <c r="E15" i="3"/>
  <c r="C15" i="3"/>
  <c r="B15" i="3"/>
  <c r="G15" i="3"/>
  <c r="D15" i="3"/>
  <c r="F15" i="3"/>
  <c r="A14" i="3"/>
  <c r="I15" i="3"/>
  <c r="EM22" i="3"/>
  <c r="AQ18" i="2"/>
  <c r="CB16" i="2"/>
  <c r="CH16" i="2"/>
  <c r="CC16" i="2"/>
  <c r="BI16" i="2"/>
  <c r="BO16" i="2"/>
  <c r="CE16" i="2"/>
  <c r="BV16" i="2"/>
  <c r="BG16" i="2"/>
  <c r="CA16" i="2"/>
  <c r="BK16" i="2"/>
  <c r="BC16" i="2"/>
  <c r="BZ16" i="2"/>
  <c r="BS16" i="2"/>
  <c r="CD16" i="2"/>
  <c r="BT16" i="2"/>
  <c r="BN16" i="2"/>
  <c r="CI16" i="2"/>
  <c r="CF16" i="2"/>
  <c r="BR16" i="2"/>
  <c r="BH16" i="2"/>
  <c r="BQ16" i="2"/>
  <c r="BF16" i="2"/>
  <c r="BD16" i="2"/>
  <c r="BX16" i="2"/>
  <c r="BJ16" i="2"/>
  <c r="CG16" i="2"/>
  <c r="BU16" i="2"/>
  <c r="BP16" i="2"/>
  <c r="BE16" i="2"/>
  <c r="BL16" i="2"/>
  <c r="BW16" i="2"/>
  <c r="BY16" i="2"/>
  <c r="BM16" i="2"/>
  <c r="CR20" i="3"/>
  <c r="CP20" i="3"/>
  <c r="CI20" i="3"/>
  <c r="CW20" i="3"/>
  <c r="CM20" i="3"/>
  <c r="CK20" i="3"/>
  <c r="CN20" i="3"/>
  <c r="CV20" i="3"/>
  <c r="CY20" i="3"/>
  <c r="CO20" i="3"/>
  <c r="CS20" i="3"/>
  <c r="CQ20" i="3"/>
  <c r="CL20" i="3"/>
  <c r="CJ20" i="3"/>
  <c r="CX20" i="3"/>
  <c r="CU20" i="3"/>
  <c r="CH20" i="3"/>
  <c r="CT20" i="3"/>
  <c r="EC20" i="3" l="1"/>
  <c r="DL20" i="3"/>
  <c r="DZ20" i="3"/>
  <c r="DS20" i="3"/>
  <c r="DG20" i="3"/>
  <c r="DF20" i="3"/>
  <c r="EB20" i="3"/>
  <c r="DU20" i="3"/>
  <c r="DI20" i="3"/>
  <c r="EG20" i="3"/>
  <c r="DW20" i="3"/>
  <c r="DV20" i="3"/>
  <c r="EE20" i="3"/>
  <c r="DK20" i="3"/>
  <c r="EI20" i="3"/>
  <c r="DP20" i="3"/>
  <c r="EF20" i="3"/>
  <c r="DM20" i="3"/>
  <c r="EK20" i="3"/>
  <c r="DR20" i="3"/>
  <c r="EH20" i="3"/>
  <c r="EL20" i="3"/>
  <c r="DO20" i="3"/>
  <c r="DT20" i="3"/>
  <c r="EJ20" i="3"/>
  <c r="DY20" i="3"/>
  <c r="DH20" i="3"/>
  <c r="DN20" i="3"/>
  <c r="ED20" i="3"/>
  <c r="EA20" i="3"/>
  <c r="DJ20" i="3"/>
  <c r="DX20" i="3"/>
  <c r="DQ20" i="3"/>
  <c r="AA16" i="2" a="1"/>
  <c r="AA16" i="2" s="1"/>
  <c r="AM16" i="2" a="1"/>
  <c r="AM16" i="2" s="1"/>
  <c r="Y16" i="2" a="1"/>
  <c r="Y16" i="2" s="1"/>
  <c r="X16" i="2" a="1"/>
  <c r="X16" i="2" s="1"/>
  <c r="AF16" i="2" a="1"/>
  <c r="AF16" i="2" s="1"/>
  <c r="M16" i="2" a="1"/>
  <c r="M16" i="2" s="1"/>
  <c r="Z16" i="2" a="1"/>
  <c r="Z16" i="2" s="1"/>
  <c r="K16" i="2" a="1"/>
  <c r="K16" i="2" s="1"/>
  <c r="AL16" i="2" a="1"/>
  <c r="AL16" i="2" s="1"/>
  <c r="R16" i="2" a="1"/>
  <c r="R16" i="2" s="1"/>
  <c r="AC16" i="2" a="1"/>
  <c r="AC16" i="2" s="1"/>
  <c r="AH16" i="2" a="1"/>
  <c r="AH16" i="2" s="1"/>
  <c r="AI16" i="2" a="1"/>
  <c r="AI16" i="2" s="1"/>
  <c r="AG16" i="2" a="1"/>
  <c r="AG16" i="2" s="1"/>
  <c r="J16" i="2" a="1"/>
  <c r="J16" i="2" s="1"/>
  <c r="P16" i="2" a="1"/>
  <c r="P16" i="2" s="1"/>
  <c r="AB16" i="2" a="1"/>
  <c r="AB16" i="2" s="1"/>
  <c r="O16" i="2" a="1"/>
  <c r="O16" i="2" s="1"/>
  <c r="N16" i="2" a="1"/>
  <c r="N16" i="2" s="1"/>
  <c r="Q16" i="2" a="1"/>
  <c r="Q16" i="2" s="1"/>
  <c r="AE16" i="2" a="1"/>
  <c r="AE16" i="2" s="1"/>
  <c r="W16" i="2" a="1"/>
  <c r="W16" i="2" s="1"/>
  <c r="AD16" i="2" a="1"/>
  <c r="AD16" i="2" s="1"/>
  <c r="AN16" i="2" a="1"/>
  <c r="AN16" i="2" s="1"/>
  <c r="AJ16" i="2" a="1"/>
  <c r="AJ16" i="2" s="1"/>
  <c r="U16" i="2" a="1"/>
  <c r="U16" i="2" s="1"/>
  <c r="T16" i="2" a="1"/>
  <c r="T16" i="2" s="1"/>
  <c r="AP16" i="2" a="1"/>
  <c r="AP16" i="2" s="1"/>
  <c r="V16" i="2" a="1"/>
  <c r="V16" i="2" s="1"/>
  <c r="L16" i="2" a="1"/>
  <c r="L16" i="2" s="1"/>
  <c r="AK16" i="2" a="1"/>
  <c r="AK16" i="2" s="1"/>
  <c r="AO16" i="2" a="1"/>
  <c r="AO16" i="2" s="1"/>
  <c r="S16" i="2" a="1"/>
  <c r="S16" i="2" s="1"/>
  <c r="AQ17" i="2"/>
  <c r="AM24" i="3"/>
  <c r="AI24" i="3"/>
  <c r="AK24" i="3"/>
  <c r="AL24" i="3"/>
  <c r="AH24" i="3"/>
  <c r="AJ24" i="3"/>
  <c r="AG24" i="3"/>
  <c r="CZ19" i="3"/>
  <c r="CE18" i="3"/>
  <c r="DC18" i="3" s="1"/>
  <c r="BA18" i="3"/>
  <c r="BF18" i="3"/>
  <c r="BV18" i="3"/>
  <c r="BG18" i="3"/>
  <c r="BK18" i="3"/>
  <c r="BR18" i="3"/>
  <c r="BQ18" i="3"/>
  <c r="BP18" i="3"/>
  <c r="BM18" i="3"/>
  <c r="BZ18" i="3"/>
  <c r="CG18" i="3"/>
  <c r="DE18" i="3" s="1"/>
  <c r="BC18" i="3"/>
  <c r="DB18" i="3" s="1"/>
  <c r="BO18" i="3"/>
  <c r="CB18" i="3"/>
  <c r="BL18" i="3"/>
  <c r="CA18" i="3"/>
  <c r="BJ18" i="3"/>
  <c r="CD18" i="3"/>
  <c r="BN18" i="3"/>
  <c r="CC18" i="3"/>
  <c r="BS18" i="3"/>
  <c r="BI18" i="3"/>
  <c r="BH18" i="3"/>
  <c r="BX18" i="3"/>
  <c r="BW18" i="3"/>
  <c r="BY18" i="3"/>
  <c r="BD18" i="3"/>
  <c r="CF18" i="3"/>
  <c r="DD18" i="3" s="1"/>
  <c r="BT18" i="3"/>
  <c r="BB18" i="3"/>
  <c r="DA18" i="3" s="1"/>
  <c r="BE18" i="3"/>
  <c r="BU18" i="3"/>
  <c r="G14" i="2"/>
  <c r="H14" i="2"/>
  <c r="C14" i="2"/>
  <c r="B14" i="2"/>
  <c r="A13" i="2"/>
  <c r="F14" i="2"/>
  <c r="I14" i="2"/>
  <c r="D14" i="2"/>
  <c r="E14" i="2"/>
  <c r="AZ13" i="2"/>
  <c r="BA14" i="2"/>
  <c r="T22" i="3"/>
  <c r="O22" i="3"/>
  <c r="L22" i="3"/>
  <c r="P22" i="3"/>
  <c r="U22" i="3"/>
  <c r="R22" i="3"/>
  <c r="J22" i="3"/>
  <c r="X22" i="3"/>
  <c r="Q22" i="3"/>
  <c r="N22" i="3"/>
  <c r="AB22" i="3"/>
  <c r="K22" i="3"/>
  <c r="Y22" i="3"/>
  <c r="AA22" i="3"/>
  <c r="AD22" i="3"/>
  <c r="AE22" i="3"/>
  <c r="W22" i="3"/>
  <c r="Z22" i="3"/>
  <c r="V22" i="3"/>
  <c r="AC22" i="3"/>
  <c r="S22" i="3"/>
  <c r="M22" i="3"/>
  <c r="AF23" i="3"/>
  <c r="I14" i="3"/>
  <c r="B14" i="3"/>
  <c r="F14" i="3"/>
  <c r="E14" i="3"/>
  <c r="G14" i="3"/>
  <c r="C14" i="3"/>
  <c r="D14" i="3"/>
  <c r="A13" i="3"/>
  <c r="H14" i="3"/>
  <c r="BB15" i="2"/>
  <c r="EM21" i="3"/>
  <c r="BU15" i="2"/>
  <c r="BY15" i="2"/>
  <c r="CI15" i="2"/>
  <c r="CD15" i="2"/>
  <c r="BG15" i="2"/>
  <c r="BE15" i="2"/>
  <c r="BH15" i="2"/>
  <c r="BK15" i="2"/>
  <c r="BT15" i="2"/>
  <c r="CB15" i="2"/>
  <c r="BW15" i="2"/>
  <c r="BI15" i="2"/>
  <c r="CA15" i="2"/>
  <c r="CG15" i="2"/>
  <c r="BQ15" i="2"/>
  <c r="BV15" i="2"/>
  <c r="CE15" i="2"/>
  <c r="BM15" i="2"/>
  <c r="BR15" i="2"/>
  <c r="CC15" i="2"/>
  <c r="BC15" i="2"/>
  <c r="BO15" i="2"/>
  <c r="BN15" i="2"/>
  <c r="BS15" i="2"/>
  <c r="BP15" i="2"/>
  <c r="BJ15" i="2"/>
  <c r="CF15" i="2"/>
  <c r="BD15" i="2"/>
  <c r="BL15" i="2"/>
  <c r="BX15" i="2"/>
  <c r="BZ15" i="2"/>
  <c r="BF15" i="2"/>
  <c r="CH15" i="2"/>
  <c r="CJ19" i="3"/>
  <c r="CN19" i="3"/>
  <c r="CO19" i="3"/>
  <c r="CL19" i="3"/>
  <c r="CU19" i="3"/>
  <c r="CP19" i="3"/>
  <c r="CQ19" i="3"/>
  <c r="CX19" i="3"/>
  <c r="CW19" i="3"/>
  <c r="CM19" i="3"/>
  <c r="CV19" i="3"/>
  <c r="CK19" i="3"/>
  <c r="CS19" i="3"/>
  <c r="CR19" i="3"/>
  <c r="CY19" i="3"/>
  <c r="CI19" i="3"/>
  <c r="CT19" i="3"/>
  <c r="CH19" i="3"/>
  <c r="AQ16" i="2" l="1"/>
  <c r="BP16" i="3" s="1"/>
  <c r="DQ19" i="3"/>
  <c r="DJ19" i="3"/>
  <c r="DZ19" i="3"/>
  <c r="DG19" i="3"/>
  <c r="DS19" i="3"/>
  <c r="DL19" i="3"/>
  <c r="EB19" i="3"/>
  <c r="DI19" i="3"/>
  <c r="DF19" i="3"/>
  <c r="DV19" i="3"/>
  <c r="DM19" i="3"/>
  <c r="DK19" i="3"/>
  <c r="EE19" i="3"/>
  <c r="DP19" i="3"/>
  <c r="EL19" i="3"/>
  <c r="DW19" i="3"/>
  <c r="EG19" i="3"/>
  <c r="DR19" i="3"/>
  <c r="EF19" i="3"/>
  <c r="DY19" i="3"/>
  <c r="EI19" i="3"/>
  <c r="DT19" i="3"/>
  <c r="EH19" i="3"/>
  <c r="EA19" i="3"/>
  <c r="EC19" i="3"/>
  <c r="DN19" i="3"/>
  <c r="ED19" i="3"/>
  <c r="EJ19" i="3"/>
  <c r="EK19" i="3"/>
  <c r="DO19" i="3"/>
  <c r="DH19" i="3"/>
  <c r="DX19" i="3"/>
  <c r="DU19" i="3"/>
  <c r="AE15" i="2" a="1"/>
  <c r="AE15" i="2" s="1"/>
  <c r="V15" i="2" a="1"/>
  <c r="V15" i="2" s="1"/>
  <c r="AK15" i="2" a="1"/>
  <c r="AK15" i="2" s="1"/>
  <c r="AL15" i="2" a="1"/>
  <c r="AL15" i="2" s="1"/>
  <c r="AH15" i="2" a="1"/>
  <c r="AH15" i="2" s="1"/>
  <c r="AO15" i="2" a="1"/>
  <c r="AO15" i="2" s="1"/>
  <c r="W15" i="2" a="1"/>
  <c r="W15" i="2" s="1"/>
  <c r="Y15" i="2" a="1"/>
  <c r="Y15" i="2" s="1"/>
  <c r="Z15" i="2" a="1"/>
  <c r="Z15" i="2" s="1"/>
  <c r="AJ15" i="2" a="1"/>
  <c r="AJ15" i="2" s="1"/>
  <c r="AB15" i="2" a="1"/>
  <c r="AB15" i="2" s="1"/>
  <c r="AF15" i="2" a="1"/>
  <c r="AF15" i="2" s="1"/>
  <c r="U15" i="2" a="1"/>
  <c r="U15" i="2" s="1"/>
  <c r="Q15" i="2" a="1"/>
  <c r="Q15" i="2" s="1"/>
  <c r="AD15" i="2" a="1"/>
  <c r="AD15" i="2" s="1"/>
  <c r="J15" i="2" a="1"/>
  <c r="J15" i="2" s="1"/>
  <c r="AP15" i="2" a="1"/>
  <c r="AP15" i="2" s="1"/>
  <c r="K15" i="2" a="1"/>
  <c r="K15" i="2" s="1"/>
  <c r="AI15" i="2" a="1"/>
  <c r="AI15" i="2" s="1"/>
  <c r="AA15" i="2" a="1"/>
  <c r="AA15" i="2" s="1"/>
  <c r="AM15" i="2" a="1"/>
  <c r="AM15" i="2" s="1"/>
  <c r="AN15" i="2" a="1"/>
  <c r="AN15" i="2" s="1"/>
  <c r="S15" i="2" a="1"/>
  <c r="S15" i="2" s="1"/>
  <c r="X15" i="2" a="1"/>
  <c r="X15" i="2" s="1"/>
  <c r="P15" i="2" a="1"/>
  <c r="P15" i="2" s="1"/>
  <c r="L15" i="2" a="1"/>
  <c r="L15" i="2" s="1"/>
  <c r="AC15" i="2" a="1"/>
  <c r="AC15" i="2" s="1"/>
  <c r="N15" i="2" a="1"/>
  <c r="N15" i="2" s="1"/>
  <c r="O15" i="2" a="1"/>
  <c r="O15" i="2" s="1"/>
  <c r="T15" i="2" a="1"/>
  <c r="T15" i="2" s="1"/>
  <c r="AG15" i="2" a="1"/>
  <c r="AG15" i="2" s="1"/>
  <c r="M15" i="2" a="1"/>
  <c r="M15" i="2" s="1"/>
  <c r="R15" i="2" a="1"/>
  <c r="R15" i="2" s="1"/>
  <c r="BY16" i="3"/>
  <c r="BA16" i="3"/>
  <c r="CZ18" i="3"/>
  <c r="EM20" i="3"/>
  <c r="AE21" i="3"/>
  <c r="AD21" i="3"/>
  <c r="L21" i="3"/>
  <c r="T21" i="3"/>
  <c r="M21" i="3"/>
  <c r="K21" i="3"/>
  <c r="Q21" i="3"/>
  <c r="Z21" i="3"/>
  <c r="Y21" i="3"/>
  <c r="N21" i="3"/>
  <c r="W21" i="3"/>
  <c r="V21" i="3"/>
  <c r="J21" i="3"/>
  <c r="S21" i="3"/>
  <c r="R21" i="3"/>
  <c r="AA21" i="3"/>
  <c r="P21" i="3"/>
  <c r="O21" i="3"/>
  <c r="X21" i="3"/>
  <c r="AB21" i="3"/>
  <c r="U21" i="3"/>
  <c r="AC21" i="3"/>
  <c r="E13" i="2"/>
  <c r="F13" i="2"/>
  <c r="H13" i="2"/>
  <c r="C13" i="2"/>
  <c r="I13" i="2"/>
  <c r="A12" i="2"/>
  <c r="B13" i="2"/>
  <c r="D13" i="2"/>
  <c r="G13" i="2"/>
  <c r="BI17" i="3"/>
  <c r="CB17" i="3"/>
  <c r="CA17" i="3"/>
  <c r="BJ17" i="3"/>
  <c r="BR17" i="3"/>
  <c r="BH17" i="3"/>
  <c r="BN17" i="3"/>
  <c r="BS17" i="3"/>
  <c r="BU17" i="3"/>
  <c r="CG17" i="3"/>
  <c r="DE17" i="3" s="1"/>
  <c r="BC17" i="3"/>
  <c r="DB17" i="3" s="1"/>
  <c r="BG17" i="3"/>
  <c r="CC17" i="3"/>
  <c r="CD17" i="3"/>
  <c r="BT17" i="3"/>
  <c r="BD17" i="3"/>
  <c r="BA17" i="3"/>
  <c r="BK17" i="3"/>
  <c r="BQ17" i="3"/>
  <c r="BF17" i="3"/>
  <c r="BV17" i="3"/>
  <c r="CF17" i="3"/>
  <c r="DD17" i="3" s="1"/>
  <c r="BM17" i="3"/>
  <c r="BW17" i="3"/>
  <c r="BO17" i="3"/>
  <c r="CE17" i="3"/>
  <c r="DC17" i="3" s="1"/>
  <c r="BZ17" i="3"/>
  <c r="BB17" i="3"/>
  <c r="DA17" i="3" s="1"/>
  <c r="BY17" i="3"/>
  <c r="BE17" i="3"/>
  <c r="BL17" i="3"/>
  <c r="BX17" i="3"/>
  <c r="BP17" i="3"/>
  <c r="BB14" i="2"/>
  <c r="C13" i="3"/>
  <c r="B13" i="3"/>
  <c r="D13" i="3"/>
  <c r="H13" i="3"/>
  <c r="F13" i="3"/>
  <c r="A12" i="3"/>
  <c r="G13" i="3"/>
  <c r="I13" i="3"/>
  <c r="E13" i="3"/>
  <c r="AL23" i="3"/>
  <c r="AM23" i="3"/>
  <c r="AH23" i="3"/>
  <c r="AI23" i="3"/>
  <c r="AG23" i="3"/>
  <c r="AJ23" i="3"/>
  <c r="AK23" i="3"/>
  <c r="AF22" i="3"/>
  <c r="AZ12" i="2"/>
  <c r="BA13" i="2"/>
  <c r="CL18" i="3"/>
  <c r="CO18" i="3"/>
  <c r="CJ18" i="3"/>
  <c r="CS18" i="3"/>
  <c r="CN18" i="3"/>
  <c r="CX18" i="3"/>
  <c r="CR18" i="3"/>
  <c r="CK18" i="3"/>
  <c r="CU18" i="3"/>
  <c r="CH18" i="3"/>
  <c r="CQ18" i="3"/>
  <c r="CW18" i="3"/>
  <c r="CT18" i="3"/>
  <c r="CI18" i="3"/>
  <c r="CV18" i="3"/>
  <c r="CM18" i="3"/>
  <c r="CY18" i="3"/>
  <c r="CP18" i="3"/>
  <c r="CE14" i="2"/>
  <c r="BD14" i="2"/>
  <c r="BZ14" i="2"/>
  <c r="BQ14" i="2"/>
  <c r="BP14" i="2"/>
  <c r="CF14" i="2"/>
  <c r="CD14" i="2"/>
  <c r="BY14" i="2"/>
  <c r="BL14" i="2"/>
  <c r="BJ14" i="2"/>
  <c r="BM14" i="2"/>
  <c r="BE14" i="2"/>
  <c r="BT14" i="2"/>
  <c r="BV14" i="2"/>
  <c r="BO14" i="2"/>
  <c r="BR14" i="2"/>
  <c r="CA14" i="2"/>
  <c r="BU14" i="2"/>
  <c r="BH14" i="2"/>
  <c r="BI14" i="2"/>
  <c r="BF14" i="2"/>
  <c r="CG14" i="2"/>
  <c r="BW14" i="2"/>
  <c r="CC14" i="2"/>
  <c r="CB14" i="2"/>
  <c r="BS14" i="2"/>
  <c r="BX14" i="2"/>
  <c r="BC14" i="2"/>
  <c r="BK14" i="2"/>
  <c r="BG14" i="2"/>
  <c r="CI14" i="2"/>
  <c r="BN14" i="2"/>
  <c r="CH14" i="2"/>
  <c r="BB16" i="3" l="1"/>
  <c r="DA16" i="3" s="1"/>
  <c r="CA16" i="3"/>
  <c r="BT16" i="3"/>
  <c r="BF16" i="3"/>
  <c r="BW16" i="3"/>
  <c r="BN16" i="3"/>
  <c r="CC16" i="3"/>
  <c r="BD16" i="3"/>
  <c r="BM16" i="3"/>
  <c r="BO16" i="3"/>
  <c r="BH16" i="3"/>
  <c r="BZ16" i="3"/>
  <c r="BK16" i="3"/>
  <c r="BR16" i="3"/>
  <c r="CD16" i="3"/>
  <c r="BU16" i="3"/>
  <c r="CG16" i="3"/>
  <c r="DE16" i="3" s="1"/>
  <c r="BJ16" i="3"/>
  <c r="BV16" i="3"/>
  <c r="BS16" i="3"/>
  <c r="BC16" i="3"/>
  <c r="BG16" i="3"/>
  <c r="CE16" i="3"/>
  <c r="DC16" i="3" s="1"/>
  <c r="CF16" i="3"/>
  <c r="DD16" i="3" s="1"/>
  <c r="BX16" i="3"/>
  <c r="BQ16" i="3"/>
  <c r="CB16" i="3"/>
  <c r="BI16" i="3"/>
  <c r="BL16" i="3"/>
  <c r="BE16" i="3"/>
  <c r="N14" i="2" a="1"/>
  <c r="N14" i="2" s="1"/>
  <c r="K14" i="2" a="1"/>
  <c r="K14" i="2" s="1"/>
  <c r="AK14" i="2" a="1"/>
  <c r="AK14" i="2" s="1"/>
  <c r="AN14" i="2" a="1"/>
  <c r="AN14" i="2" s="1"/>
  <c r="P14" i="2" a="1"/>
  <c r="P14" i="2" s="1"/>
  <c r="AM14" i="2" a="1"/>
  <c r="AM14" i="2" s="1"/>
  <c r="M14" i="2" a="1"/>
  <c r="M14" i="2" s="1"/>
  <c r="AI14" i="2" a="1"/>
  <c r="AI14" i="2" s="1"/>
  <c r="AP14" i="2" a="1"/>
  <c r="AP14" i="2" s="1"/>
  <c r="U14" i="2" a="1"/>
  <c r="U14" i="2" s="1"/>
  <c r="Q14" i="2" a="1"/>
  <c r="Q14" i="2" s="1"/>
  <c r="AE14" i="2" a="1"/>
  <c r="AE14" i="2" s="1"/>
  <c r="AB14" i="2" a="1"/>
  <c r="AB14" i="2" s="1"/>
  <c r="AD14" i="2" a="1"/>
  <c r="AD14" i="2" s="1"/>
  <c r="J14" i="2" a="1"/>
  <c r="J14" i="2" s="1"/>
  <c r="X14" i="2" a="1"/>
  <c r="X14" i="2" s="1"/>
  <c r="O14" i="2" a="1"/>
  <c r="O14" i="2" s="1"/>
  <c r="AA14" i="2" a="1"/>
  <c r="AA14" i="2" s="1"/>
  <c r="AG14" i="2" a="1"/>
  <c r="AG14" i="2" s="1"/>
  <c r="AF14" i="2" a="1"/>
  <c r="AF14" i="2" s="1"/>
  <c r="AC14" i="2" a="1"/>
  <c r="AC14" i="2" s="1"/>
  <c r="R14" i="2" a="1"/>
  <c r="R14" i="2" s="1"/>
  <c r="AJ14" i="2" a="1"/>
  <c r="AJ14" i="2" s="1"/>
  <c r="S14" i="2" a="1"/>
  <c r="S14" i="2" s="1"/>
  <c r="V14" i="2" a="1"/>
  <c r="V14" i="2" s="1"/>
  <c r="T14" i="2" a="1"/>
  <c r="T14" i="2" s="1"/>
  <c r="AO14" i="2" a="1"/>
  <c r="AO14" i="2" s="1"/>
  <c r="L14" i="2" a="1"/>
  <c r="L14" i="2" s="1"/>
  <c r="AH14" i="2" a="1"/>
  <c r="AH14" i="2" s="1"/>
  <c r="W14" i="2" a="1"/>
  <c r="W14" i="2" s="1"/>
  <c r="Y14" i="2" a="1"/>
  <c r="Y14" i="2" s="1"/>
  <c r="Z14" i="2" a="1"/>
  <c r="Z14" i="2" s="1"/>
  <c r="AL14" i="2" a="1"/>
  <c r="AL14" i="2" s="1"/>
  <c r="EK18" i="3"/>
  <c r="EB18" i="3"/>
  <c r="DM18" i="3"/>
  <c r="EC18" i="3"/>
  <c r="DT18" i="3"/>
  <c r="EJ18" i="3"/>
  <c r="DU18" i="3"/>
  <c r="EE18" i="3"/>
  <c r="DW18" i="3"/>
  <c r="EH18" i="3"/>
  <c r="DY18" i="3"/>
  <c r="DI18" i="3"/>
  <c r="ED18" i="3"/>
  <c r="EA18" i="3"/>
  <c r="DR18" i="3"/>
  <c r="DX18" i="3"/>
  <c r="DO18" i="3"/>
  <c r="DN18" i="3"/>
  <c r="DK18" i="3"/>
  <c r="EG18" i="3"/>
  <c r="DH18" i="3"/>
  <c r="EL18" i="3"/>
  <c r="DF18" i="3"/>
  <c r="DZ18" i="3"/>
  <c r="EF18" i="3"/>
  <c r="DQ18" i="3"/>
  <c r="DV18" i="3"/>
  <c r="DS18" i="3"/>
  <c r="DJ18" i="3"/>
  <c r="EI18" i="3"/>
  <c r="DP18" i="3"/>
  <c r="DG18" i="3"/>
  <c r="DL18" i="3"/>
  <c r="I12" i="3"/>
  <c r="F12" i="3"/>
  <c r="B12" i="3"/>
  <c r="E12" i="3"/>
  <c r="C12" i="3"/>
  <c r="A11" i="3"/>
  <c r="G12" i="3"/>
  <c r="D12" i="3"/>
  <c r="H12" i="3"/>
  <c r="AI22" i="3"/>
  <c r="AM22" i="3"/>
  <c r="AJ22" i="3"/>
  <c r="AH22" i="3"/>
  <c r="AK22" i="3"/>
  <c r="AL22" i="3"/>
  <c r="AG22" i="3"/>
  <c r="CZ16" i="3"/>
  <c r="J20" i="3"/>
  <c r="AA20" i="3"/>
  <c r="M20" i="3"/>
  <c r="Y20" i="3"/>
  <c r="S20" i="3"/>
  <c r="U20" i="3"/>
  <c r="AD20" i="3"/>
  <c r="P20" i="3"/>
  <c r="Z20" i="3"/>
  <c r="L20" i="3"/>
  <c r="AC20" i="3"/>
  <c r="W20" i="3"/>
  <c r="Q20" i="3"/>
  <c r="K20" i="3"/>
  <c r="T20" i="3"/>
  <c r="V20" i="3"/>
  <c r="X20" i="3"/>
  <c r="N20" i="3"/>
  <c r="AE20" i="3"/>
  <c r="R20" i="3"/>
  <c r="AB20" i="3"/>
  <c r="O20" i="3"/>
  <c r="AF21" i="3"/>
  <c r="CZ17" i="3"/>
  <c r="BB13" i="2"/>
  <c r="AZ11" i="2"/>
  <c r="BA12" i="2"/>
  <c r="E12" i="2"/>
  <c r="I12" i="2"/>
  <c r="F12" i="2"/>
  <c r="G12" i="2"/>
  <c r="A11" i="2"/>
  <c r="B12" i="2"/>
  <c r="D12" i="2"/>
  <c r="C12" i="2"/>
  <c r="H12" i="2"/>
  <c r="AQ15" i="2"/>
  <c r="EM19" i="3"/>
  <c r="CN17" i="3"/>
  <c r="CT17" i="3"/>
  <c r="CH17" i="3"/>
  <c r="CR17" i="3"/>
  <c r="CM17" i="3"/>
  <c r="CL17" i="3"/>
  <c r="CW17" i="3"/>
  <c r="CX17" i="3"/>
  <c r="CO17" i="3"/>
  <c r="CI17" i="3"/>
  <c r="CV17" i="3"/>
  <c r="CJ17" i="3"/>
  <c r="CP17" i="3"/>
  <c r="CY17" i="3"/>
  <c r="CK17" i="3"/>
  <c r="CQ17" i="3"/>
  <c r="CS17" i="3"/>
  <c r="CU17" i="3"/>
  <c r="BC13" i="2"/>
  <c r="BP13" i="2"/>
  <c r="BG13" i="2"/>
  <c r="CD13" i="2"/>
  <c r="BW13" i="2"/>
  <c r="BI13" i="2"/>
  <c r="BY13" i="2"/>
  <c r="BS13" i="2"/>
  <c r="CE13" i="2"/>
  <c r="CB13" i="2"/>
  <c r="BK13" i="2"/>
  <c r="BU13" i="2"/>
  <c r="BF13" i="2"/>
  <c r="CC13" i="2"/>
  <c r="BQ13" i="2"/>
  <c r="CI13" i="2"/>
  <c r="BD13" i="2"/>
  <c r="BV13" i="2"/>
  <c r="BH13" i="2"/>
  <c r="BE13" i="2"/>
  <c r="BJ13" i="2"/>
  <c r="BO13" i="2"/>
  <c r="CH13" i="2"/>
  <c r="BT13" i="2"/>
  <c r="BX13" i="2"/>
  <c r="BN13" i="2"/>
  <c r="BL13" i="2"/>
  <c r="BM13" i="2"/>
  <c r="BZ13" i="2"/>
  <c r="CG13" i="2"/>
  <c r="BR13" i="2"/>
  <c r="CF13" i="2"/>
  <c r="CA13" i="2"/>
  <c r="DB16" i="3" l="1"/>
  <c r="DI17" i="3"/>
  <c r="S13" i="2" a="1"/>
  <c r="S13" i="2" s="1"/>
  <c r="U13" i="2" a="1"/>
  <c r="U13" i="2" s="1"/>
  <c r="AB13" i="2" a="1"/>
  <c r="AB13" i="2" s="1"/>
  <c r="T13" i="2" a="1"/>
  <c r="T13" i="2" s="1"/>
  <c r="X13" i="2" a="1"/>
  <c r="X13" i="2" s="1"/>
  <c r="AP13" i="2" a="1"/>
  <c r="AP13" i="2" s="1"/>
  <c r="O13" i="2" a="1"/>
  <c r="O13" i="2" s="1"/>
  <c r="AA13" i="2" a="1"/>
  <c r="AA13" i="2" s="1"/>
  <c r="N13" i="2" a="1"/>
  <c r="N13" i="2" s="1"/>
  <c r="L13" i="2" a="1"/>
  <c r="L13" i="2" s="1"/>
  <c r="M13" i="2" a="1"/>
  <c r="M13" i="2" s="1"/>
  <c r="AN13" i="2" a="1"/>
  <c r="AN13" i="2" s="1"/>
  <c r="AI13" i="2" a="1"/>
  <c r="AI13" i="2" s="1"/>
  <c r="Q13" i="2" a="1"/>
  <c r="Q13" i="2" s="1"/>
  <c r="AK13" i="2" a="1"/>
  <c r="AK13" i="2" s="1"/>
  <c r="AE13" i="2" a="1"/>
  <c r="AE13" i="2" s="1"/>
  <c r="AJ13" i="2" a="1"/>
  <c r="AJ13" i="2" s="1"/>
  <c r="P13" i="2" a="1"/>
  <c r="P13" i="2" s="1"/>
  <c r="W13" i="2" a="1"/>
  <c r="W13" i="2" s="1"/>
  <c r="AG13" i="2" a="1"/>
  <c r="AG13" i="2" s="1"/>
  <c r="R13" i="2" a="1"/>
  <c r="R13" i="2" s="1"/>
  <c r="AO13" i="2" a="1"/>
  <c r="AO13" i="2" s="1"/>
  <c r="AF13" i="2" a="1"/>
  <c r="AF13" i="2" s="1"/>
  <c r="AL13" i="2" a="1"/>
  <c r="AL13" i="2" s="1"/>
  <c r="Z13" i="2" a="1"/>
  <c r="Z13" i="2" s="1"/>
  <c r="Y13" i="2" a="1"/>
  <c r="Y13" i="2" s="1"/>
  <c r="AC13" i="2" a="1"/>
  <c r="AC13" i="2" s="1"/>
  <c r="J13" i="2" a="1"/>
  <c r="J13" i="2" s="1"/>
  <c r="K13" i="2" a="1"/>
  <c r="K13" i="2" s="1"/>
  <c r="V13" i="2" a="1"/>
  <c r="V13" i="2" s="1"/>
  <c r="AD13" i="2" a="1"/>
  <c r="AD13" i="2" s="1"/>
  <c r="AM13" i="2" a="1"/>
  <c r="AM13" i="2" s="1"/>
  <c r="AH13" i="2" a="1"/>
  <c r="AH13" i="2" s="1"/>
  <c r="BA11" i="2"/>
  <c r="AZ10" i="2"/>
  <c r="EB17" i="3"/>
  <c r="EI17" i="3"/>
  <c r="DN17" i="3"/>
  <c r="DP17" i="3"/>
  <c r="AM21" i="3"/>
  <c r="AG21" i="3"/>
  <c r="AH21" i="3"/>
  <c r="AK21" i="3"/>
  <c r="AL21" i="3"/>
  <c r="AI21" i="3"/>
  <c r="AJ21" i="3"/>
  <c r="F11" i="2"/>
  <c r="G11" i="2"/>
  <c r="A10" i="2"/>
  <c r="I11" i="2"/>
  <c r="E11" i="2"/>
  <c r="H11" i="2"/>
  <c r="C11" i="2"/>
  <c r="B11" i="2"/>
  <c r="D11" i="2"/>
  <c r="DS17" i="3"/>
  <c r="DG17" i="3"/>
  <c r="EK17" i="3"/>
  <c r="EE17" i="3"/>
  <c r="AQ14" i="2"/>
  <c r="AF20" i="3"/>
  <c r="DX17" i="3"/>
  <c r="EA17" i="3"/>
  <c r="DU17" i="3"/>
  <c r="DO17" i="3"/>
  <c r="EJ17" i="3"/>
  <c r="DZ17" i="3"/>
  <c r="DK17" i="3"/>
  <c r="DV17" i="3"/>
  <c r="BQ15" i="3"/>
  <c r="BT15" i="3"/>
  <c r="BF15" i="3"/>
  <c r="BC15" i="3"/>
  <c r="DB15" i="3" s="1"/>
  <c r="CA15" i="3"/>
  <c r="BP15" i="3"/>
  <c r="BO15" i="3"/>
  <c r="BL15" i="3"/>
  <c r="CC15" i="3"/>
  <c r="BJ15" i="3"/>
  <c r="BA15" i="3"/>
  <c r="BU15" i="3"/>
  <c r="BS15" i="3"/>
  <c r="CB15" i="3"/>
  <c r="BD15" i="3"/>
  <c r="CF15" i="3"/>
  <c r="DD15" i="3" s="1"/>
  <c r="BM15" i="3"/>
  <c r="BG15" i="3"/>
  <c r="BN15" i="3"/>
  <c r="BX15" i="3"/>
  <c r="BH15" i="3"/>
  <c r="BW15" i="3"/>
  <c r="BV15" i="3"/>
  <c r="BK15" i="3"/>
  <c r="BZ15" i="3"/>
  <c r="CG15" i="3"/>
  <c r="DE15" i="3" s="1"/>
  <c r="BR15" i="3"/>
  <c r="BY15" i="3"/>
  <c r="BI15" i="3"/>
  <c r="CE15" i="3"/>
  <c r="DC15" i="3" s="1"/>
  <c r="CD15" i="3"/>
  <c r="BB15" i="3"/>
  <c r="DA15" i="3" s="1"/>
  <c r="BE15" i="3"/>
  <c r="DT17" i="3"/>
  <c r="DJ17" i="3"/>
  <c r="DR17" i="3"/>
  <c r="DF17" i="3"/>
  <c r="L19" i="3"/>
  <c r="AC19" i="3"/>
  <c r="AE19" i="3"/>
  <c r="Y19" i="3"/>
  <c r="S19" i="3"/>
  <c r="T19" i="3"/>
  <c r="X19" i="3"/>
  <c r="J19" i="3"/>
  <c r="P19" i="3"/>
  <c r="AD19" i="3"/>
  <c r="U19" i="3"/>
  <c r="V19" i="3"/>
  <c r="Z19" i="3"/>
  <c r="K19" i="3"/>
  <c r="W19" i="3"/>
  <c r="M19" i="3"/>
  <c r="Q19" i="3"/>
  <c r="AB19" i="3"/>
  <c r="AA19" i="3"/>
  <c r="R19" i="3"/>
  <c r="N19" i="3"/>
  <c r="O19" i="3"/>
  <c r="EF17" i="3"/>
  <c r="DY17" i="3"/>
  <c r="EG17" i="3"/>
  <c r="EC17" i="3"/>
  <c r="BB12" i="2"/>
  <c r="F11" i="3"/>
  <c r="E11" i="3"/>
  <c r="H11" i="3"/>
  <c r="I11" i="3"/>
  <c r="A10" i="3"/>
  <c r="C11" i="3"/>
  <c r="B11" i="3"/>
  <c r="D11" i="3"/>
  <c r="G11" i="3"/>
  <c r="DM17" i="3"/>
  <c r="DL17" i="3"/>
  <c r="EH17" i="3"/>
  <c r="DQ17" i="3"/>
  <c r="ED17" i="3"/>
  <c r="EM18" i="3"/>
  <c r="DW17" i="3"/>
  <c r="DH17" i="3"/>
  <c r="EL17" i="3"/>
  <c r="BN12" i="2"/>
  <c r="CA12" i="2"/>
  <c r="BC12" i="2"/>
  <c r="BK12" i="2"/>
  <c r="BI12" i="2"/>
  <c r="CD12" i="2"/>
  <c r="BD12" i="2"/>
  <c r="BR12" i="2"/>
  <c r="BW12" i="2"/>
  <c r="BF12" i="2"/>
  <c r="CF12" i="2"/>
  <c r="CG12" i="2"/>
  <c r="BJ12" i="2"/>
  <c r="BP12" i="2"/>
  <c r="BV12" i="2"/>
  <c r="BT12" i="2"/>
  <c r="BZ12" i="2"/>
  <c r="BY12" i="2"/>
  <c r="BL12" i="2"/>
  <c r="CI12" i="2"/>
  <c r="BE12" i="2"/>
  <c r="BM12" i="2"/>
  <c r="BS12" i="2"/>
  <c r="BG12" i="2"/>
  <c r="CE12" i="2"/>
  <c r="BO12" i="2"/>
  <c r="CH12" i="2"/>
  <c r="CB12" i="2"/>
  <c r="CC12" i="2"/>
  <c r="BU12" i="2"/>
  <c r="BH12" i="2"/>
  <c r="BX12" i="2"/>
  <c r="BQ12" i="2"/>
  <c r="CW16" i="3"/>
  <c r="CX16" i="3"/>
  <c r="CI16" i="3"/>
  <c r="CT16" i="3"/>
  <c r="CK16" i="3"/>
  <c r="CJ16" i="3"/>
  <c r="CP16" i="3"/>
  <c r="CQ16" i="3"/>
  <c r="CV16" i="3"/>
  <c r="CR16" i="3"/>
  <c r="CH16" i="3"/>
  <c r="CU16" i="3"/>
  <c r="CY16" i="3"/>
  <c r="CM16" i="3"/>
  <c r="CN16" i="3"/>
  <c r="CS16" i="3"/>
  <c r="CO16" i="3"/>
  <c r="CL16" i="3"/>
  <c r="AQ13" i="2" l="1"/>
  <c r="CA13" i="3" s="1"/>
  <c r="DG16" i="3"/>
  <c r="DW16" i="3"/>
  <c r="DT16" i="3"/>
  <c r="EF16" i="3"/>
  <c r="DI16" i="3"/>
  <c r="DY16" i="3"/>
  <c r="DN16" i="3"/>
  <c r="EH16" i="3"/>
  <c r="EJ16" i="3"/>
  <c r="EC16" i="3"/>
  <c r="DL16" i="3"/>
  <c r="DJ16" i="3"/>
  <c r="EL16" i="3"/>
  <c r="DX16" i="3"/>
  <c r="DQ16" i="3"/>
  <c r="EE16" i="3"/>
  <c r="DV16" i="3"/>
  <c r="DO16" i="3"/>
  <c r="EB16" i="3"/>
  <c r="EA16" i="3"/>
  <c r="DP16" i="3"/>
  <c r="EK16" i="3"/>
  <c r="DR16" i="3"/>
  <c r="EI16" i="3"/>
  <c r="DM16" i="3"/>
  <c r="ED16" i="3"/>
  <c r="DF16" i="3"/>
  <c r="DZ16" i="3"/>
  <c r="EG16" i="3"/>
  <c r="DU16" i="3"/>
  <c r="DK16" i="3"/>
  <c r="DS16" i="3"/>
  <c r="DH16" i="3"/>
  <c r="W12" i="2" a="1"/>
  <c r="W12" i="2" s="1"/>
  <c r="U12" i="2" a="1"/>
  <c r="U12" i="2" s="1"/>
  <c r="R12" i="2" a="1"/>
  <c r="R12" i="2" s="1"/>
  <c r="M12" i="2" a="1"/>
  <c r="M12" i="2" s="1"/>
  <c r="Y12" i="2" a="1"/>
  <c r="Y12" i="2" s="1"/>
  <c r="Q12" i="2" a="1"/>
  <c r="Q12" i="2" s="1"/>
  <c r="AJ12" i="2" a="1"/>
  <c r="AJ12" i="2" s="1"/>
  <c r="AF12" i="2" a="1"/>
  <c r="AF12" i="2" s="1"/>
  <c r="AD12" i="2" a="1"/>
  <c r="AD12" i="2" s="1"/>
  <c r="AO12" i="2" a="1"/>
  <c r="AO12" i="2" s="1"/>
  <c r="AA12" i="2" a="1"/>
  <c r="AA12" i="2" s="1"/>
  <c r="AK12" i="2" a="1"/>
  <c r="AK12" i="2" s="1"/>
  <c r="N12" i="2" a="1"/>
  <c r="N12" i="2" s="1"/>
  <c r="AC12" i="2" a="1"/>
  <c r="AC12" i="2" s="1"/>
  <c r="X12" i="2" a="1"/>
  <c r="X12" i="2" s="1"/>
  <c r="K12" i="2" a="1"/>
  <c r="K12" i="2" s="1"/>
  <c r="J12" i="2" a="1"/>
  <c r="J12" i="2" s="1"/>
  <c r="O12" i="2" a="1"/>
  <c r="O12" i="2" s="1"/>
  <c r="AL12" i="2" a="1"/>
  <c r="AL12" i="2" s="1"/>
  <c r="S12" i="2" a="1"/>
  <c r="S12" i="2" s="1"/>
  <c r="V12" i="2" a="1"/>
  <c r="V12" i="2" s="1"/>
  <c r="P12" i="2" a="1"/>
  <c r="P12" i="2" s="1"/>
  <c r="AI12" i="2" a="1"/>
  <c r="AI12" i="2" s="1"/>
  <c r="T12" i="2" a="1"/>
  <c r="T12" i="2" s="1"/>
  <c r="L12" i="2" a="1"/>
  <c r="L12" i="2" s="1"/>
  <c r="AP12" i="2" a="1"/>
  <c r="AP12" i="2" s="1"/>
  <c r="AB12" i="2" a="1"/>
  <c r="AB12" i="2" s="1"/>
  <c r="AN12" i="2" a="1"/>
  <c r="AN12" i="2" s="1"/>
  <c r="AM12" i="2" a="1"/>
  <c r="AM12" i="2" s="1"/>
  <c r="AE12" i="2" a="1"/>
  <c r="AE12" i="2" s="1"/>
  <c r="Z12" i="2" a="1"/>
  <c r="Z12" i="2" s="1"/>
  <c r="AH12" i="2" a="1"/>
  <c r="AH12" i="2" s="1"/>
  <c r="AG12" i="2" a="1"/>
  <c r="AG12" i="2" s="1"/>
  <c r="H10" i="3"/>
  <c r="E10" i="3"/>
  <c r="C10" i="3"/>
  <c r="B10" i="3"/>
  <c r="D10" i="3"/>
  <c r="G10" i="3"/>
  <c r="A9" i="3"/>
  <c r="F10" i="3"/>
  <c r="I10" i="3"/>
  <c r="AF19" i="3"/>
  <c r="CZ15" i="3"/>
  <c r="AC18" i="3"/>
  <c r="AD18" i="3"/>
  <c r="X18" i="3"/>
  <c r="M18" i="3"/>
  <c r="V18" i="3"/>
  <c r="U18" i="3"/>
  <c r="R18" i="3"/>
  <c r="L18" i="3"/>
  <c r="Z18" i="3"/>
  <c r="O18" i="3"/>
  <c r="Q18" i="3"/>
  <c r="W18" i="3"/>
  <c r="AB18" i="3"/>
  <c r="N18" i="3"/>
  <c r="P18" i="3"/>
  <c r="K18" i="3"/>
  <c r="AE18" i="3"/>
  <c r="J18" i="3"/>
  <c r="T18" i="3"/>
  <c r="Y18" i="3"/>
  <c r="S18" i="3"/>
  <c r="AA18" i="3"/>
  <c r="BD14" i="3"/>
  <c r="CF14" i="3"/>
  <c r="DD14" i="3" s="1"/>
  <c r="BK14" i="3"/>
  <c r="CA14" i="3"/>
  <c r="BP14" i="3"/>
  <c r="BF14" i="3"/>
  <c r="BC14" i="3"/>
  <c r="DB14" i="3" s="1"/>
  <c r="BM14" i="3"/>
  <c r="CC14" i="3"/>
  <c r="BH14" i="3"/>
  <c r="CB14" i="3"/>
  <c r="BO14" i="3"/>
  <c r="BA14" i="3"/>
  <c r="BQ14" i="3"/>
  <c r="CD14" i="3"/>
  <c r="BB14" i="3"/>
  <c r="DA14" i="3" s="1"/>
  <c r="BI14" i="3"/>
  <c r="BZ14" i="3"/>
  <c r="CE14" i="3"/>
  <c r="DC14" i="3" s="1"/>
  <c r="BS14" i="3"/>
  <c r="BR14" i="3"/>
  <c r="BT14" i="3"/>
  <c r="BE14" i="3"/>
  <c r="BU14" i="3"/>
  <c r="BY14" i="3"/>
  <c r="BV14" i="3"/>
  <c r="BG14" i="3"/>
  <c r="BW14" i="3"/>
  <c r="BL14" i="3"/>
  <c r="BX14" i="3"/>
  <c r="CG14" i="3"/>
  <c r="DE14" i="3" s="1"/>
  <c r="BJ14" i="3"/>
  <c r="BN14" i="3"/>
  <c r="AK20" i="3"/>
  <c r="AM20" i="3"/>
  <c r="AL20" i="3"/>
  <c r="AH20" i="3"/>
  <c r="AJ20" i="3"/>
  <c r="AG20" i="3"/>
  <c r="AI20" i="3"/>
  <c r="BB13" i="3"/>
  <c r="DA13" i="3" s="1"/>
  <c r="BF13" i="3"/>
  <c r="BT13" i="3"/>
  <c r="BE13" i="3"/>
  <c r="BY13" i="3"/>
  <c r="BO13" i="3"/>
  <c r="BJ13" i="3"/>
  <c r="CG13" i="3"/>
  <c r="DE13" i="3" s="1"/>
  <c r="BA10" i="2"/>
  <c r="AZ9" i="2"/>
  <c r="EM17" i="3"/>
  <c r="BB11" i="2"/>
  <c r="H10" i="2"/>
  <c r="A9" i="2"/>
  <c r="G10" i="2"/>
  <c r="B10" i="2"/>
  <c r="C10" i="2"/>
  <c r="I10" i="2"/>
  <c r="D10" i="2"/>
  <c r="E10" i="2"/>
  <c r="F10" i="2"/>
  <c r="CD11" i="2"/>
  <c r="BT11" i="2"/>
  <c r="BG11" i="2"/>
  <c r="BU11" i="2"/>
  <c r="BH11" i="2"/>
  <c r="BM11" i="2"/>
  <c r="CC11" i="2"/>
  <c r="CI11" i="2"/>
  <c r="BC11" i="2"/>
  <c r="BL11" i="2"/>
  <c r="CH11" i="2"/>
  <c r="CE11" i="2"/>
  <c r="BQ11" i="2"/>
  <c r="BX11" i="2"/>
  <c r="BD11" i="2"/>
  <c r="CF11" i="2"/>
  <c r="BF11" i="2"/>
  <c r="CG11" i="2"/>
  <c r="BP11" i="2"/>
  <c r="BO11" i="2"/>
  <c r="BE11" i="2"/>
  <c r="BK11" i="2"/>
  <c r="BV11" i="2"/>
  <c r="BN11" i="2"/>
  <c r="CA11" i="2"/>
  <c r="BS11" i="2"/>
  <c r="BZ11" i="2"/>
  <c r="BW11" i="2"/>
  <c r="BJ11" i="2"/>
  <c r="BI11" i="2"/>
  <c r="BR11" i="2"/>
  <c r="BY11" i="2"/>
  <c r="CB11" i="2"/>
  <c r="CM15" i="3"/>
  <c r="CJ15" i="3"/>
  <c r="CI15" i="3"/>
  <c r="CP15" i="3"/>
  <c r="CV15" i="3"/>
  <c r="CY15" i="3"/>
  <c r="CH15" i="3"/>
  <c r="CS15" i="3"/>
  <c r="CN15" i="3"/>
  <c r="CX15" i="3"/>
  <c r="CK15" i="3"/>
  <c r="CO15" i="3"/>
  <c r="CU15" i="3"/>
  <c r="CR15" i="3"/>
  <c r="CQ15" i="3"/>
  <c r="CW15" i="3"/>
  <c r="CT15" i="3"/>
  <c r="CL15" i="3"/>
  <c r="BC13" i="3" l="1"/>
  <c r="DB13" i="3" s="1"/>
  <c r="CD13" i="3"/>
  <c r="BK13" i="3"/>
  <c r="CE13" i="3"/>
  <c r="DC13" i="3" s="1"/>
  <c r="BX13" i="3"/>
  <c r="BP13" i="3"/>
  <c r="BA13" i="3"/>
  <c r="BV13" i="3"/>
  <c r="BZ13" i="3"/>
  <c r="CB13" i="3"/>
  <c r="BS13" i="3"/>
  <c r="BU13" i="3"/>
  <c r="BG13" i="3"/>
  <c r="CF13" i="3"/>
  <c r="DD13" i="3" s="1"/>
  <c r="BH13" i="3"/>
  <c r="BD13" i="3"/>
  <c r="BN13" i="3"/>
  <c r="CC13" i="3"/>
  <c r="BI13" i="3"/>
  <c r="BM13" i="3"/>
  <c r="BQ13" i="3"/>
  <c r="BL13" i="3"/>
  <c r="BR13" i="3"/>
  <c r="BW13" i="3"/>
  <c r="EM16" i="3"/>
  <c r="N16" i="3" s="1"/>
  <c r="DQ15" i="3"/>
  <c r="DJ15" i="3"/>
  <c r="DZ15" i="3"/>
  <c r="EG15" i="3"/>
  <c r="DS15" i="3"/>
  <c r="DL15" i="3"/>
  <c r="EB15" i="3"/>
  <c r="DK15" i="3"/>
  <c r="DU15" i="3"/>
  <c r="DF15" i="3"/>
  <c r="DV15" i="3"/>
  <c r="EI15" i="3"/>
  <c r="DG15" i="3"/>
  <c r="EE15" i="3"/>
  <c r="DP15" i="3"/>
  <c r="DM15" i="3"/>
  <c r="EH15" i="3"/>
  <c r="DY15" i="3"/>
  <c r="DR15" i="3"/>
  <c r="EL15" i="3"/>
  <c r="EK15" i="3"/>
  <c r="EJ15" i="3"/>
  <c r="EA15" i="3"/>
  <c r="DT15" i="3"/>
  <c r="DW15" i="3"/>
  <c r="ED15" i="3"/>
  <c r="EC15" i="3"/>
  <c r="DN15" i="3"/>
  <c r="DI15" i="3"/>
  <c r="DX15" i="3"/>
  <c r="DO15" i="3"/>
  <c r="EF15" i="3"/>
  <c r="DH15" i="3"/>
  <c r="AI11" i="2" a="1"/>
  <c r="AI11" i="2" s="1"/>
  <c r="AD11" i="2" a="1"/>
  <c r="AD11" i="2" s="1"/>
  <c r="AG11" i="2" a="1"/>
  <c r="AG11" i="2" s="1"/>
  <c r="S11" i="2" a="1"/>
  <c r="S11" i="2" s="1"/>
  <c r="AM11" i="2" a="1"/>
  <c r="AM11" i="2" s="1"/>
  <c r="AO11" i="2" a="1"/>
  <c r="AO11" i="2" s="1"/>
  <c r="V11" i="2" a="1"/>
  <c r="V11" i="2" s="1"/>
  <c r="W11" i="2" a="1"/>
  <c r="W11" i="2" s="1"/>
  <c r="AP11" i="2" a="1"/>
  <c r="AP11" i="2" s="1"/>
  <c r="AE11" i="2" a="1"/>
  <c r="AE11" i="2" s="1"/>
  <c r="AN11" i="2" a="1"/>
  <c r="AN11" i="2" s="1"/>
  <c r="AC11" i="2" a="1"/>
  <c r="AC11" i="2" s="1"/>
  <c r="T11" i="2" a="1"/>
  <c r="T11" i="2" s="1"/>
  <c r="AB11" i="2" a="1"/>
  <c r="AB11" i="2" s="1"/>
  <c r="K11" i="2" a="1"/>
  <c r="K11" i="2" s="1"/>
  <c r="Z11" i="2" a="1"/>
  <c r="Z11" i="2" s="1"/>
  <c r="AJ11" i="2" a="1"/>
  <c r="AJ11" i="2" s="1"/>
  <c r="X11" i="2" a="1"/>
  <c r="X11" i="2" s="1"/>
  <c r="O11" i="2" a="1"/>
  <c r="O11" i="2" s="1"/>
  <c r="AH11" i="2" a="1"/>
  <c r="AH11" i="2" s="1"/>
  <c r="J11" i="2" a="1"/>
  <c r="J11" i="2" s="1"/>
  <c r="AK11" i="2" a="1"/>
  <c r="AK11" i="2" s="1"/>
  <c r="L11" i="2" a="1"/>
  <c r="L11" i="2" s="1"/>
  <c r="AF11" i="2" a="1"/>
  <c r="AF11" i="2" s="1"/>
  <c r="Y11" i="2" a="1"/>
  <c r="Y11" i="2" s="1"/>
  <c r="P11" i="2" a="1"/>
  <c r="P11" i="2" s="1"/>
  <c r="M11" i="2" a="1"/>
  <c r="M11" i="2" s="1"/>
  <c r="Q11" i="2" a="1"/>
  <c r="Q11" i="2" s="1"/>
  <c r="U11" i="2" a="1"/>
  <c r="U11" i="2" s="1"/>
  <c r="AL11" i="2" a="1"/>
  <c r="AL11" i="2" s="1"/>
  <c r="R11" i="2" a="1"/>
  <c r="R11" i="2" s="1"/>
  <c r="N11" i="2" a="1"/>
  <c r="N11" i="2" s="1"/>
  <c r="AA11" i="2" a="1"/>
  <c r="AA11" i="2" s="1"/>
  <c r="K17" i="3"/>
  <c r="T17" i="3"/>
  <c r="L17" i="3"/>
  <c r="M17" i="3"/>
  <c r="P17" i="3"/>
  <c r="Y17" i="3"/>
  <c r="R17" i="3"/>
  <c r="V17" i="3"/>
  <c r="N17" i="3"/>
  <c r="W17" i="3"/>
  <c r="U17" i="3"/>
  <c r="S17" i="3"/>
  <c r="AB17" i="3"/>
  <c r="AA17" i="3"/>
  <c r="X17" i="3"/>
  <c r="J17" i="3"/>
  <c r="Z17" i="3"/>
  <c r="AD17" i="3"/>
  <c r="Q17" i="3"/>
  <c r="AC17" i="3"/>
  <c r="AE17" i="3"/>
  <c r="O17" i="3"/>
  <c r="CZ14" i="3"/>
  <c r="AF18" i="3"/>
  <c r="BB10" i="2"/>
  <c r="BA9" i="2"/>
  <c r="AZ8" i="2"/>
  <c r="I9" i="2"/>
  <c r="B9" i="2"/>
  <c r="E9" i="2"/>
  <c r="C9" i="2"/>
  <c r="F9" i="2"/>
  <c r="A8" i="2"/>
  <c r="G9" i="2"/>
  <c r="H9" i="2"/>
  <c r="D9" i="2"/>
  <c r="AL19" i="3"/>
  <c r="AH19" i="3"/>
  <c r="AG19" i="3"/>
  <c r="AI19" i="3"/>
  <c r="AM19" i="3"/>
  <c r="AK19" i="3"/>
  <c r="AJ19" i="3"/>
  <c r="AD16" i="3"/>
  <c r="S16" i="3"/>
  <c r="R16" i="3"/>
  <c r="O16" i="3"/>
  <c r="AA16" i="3"/>
  <c r="T16" i="3"/>
  <c r="X16" i="3"/>
  <c r="K16" i="3"/>
  <c r="J16" i="3"/>
  <c r="CZ13" i="3"/>
  <c r="AQ12" i="2"/>
  <c r="G9" i="3"/>
  <c r="A8" i="3"/>
  <c r="F9" i="3"/>
  <c r="B9" i="3"/>
  <c r="E9" i="3"/>
  <c r="D9" i="3"/>
  <c r="I9" i="3"/>
  <c r="C9" i="3"/>
  <c r="H9" i="3"/>
  <c r="CV14" i="3"/>
  <c r="CJ14" i="3"/>
  <c r="CP14" i="3"/>
  <c r="CH14" i="3"/>
  <c r="CU14" i="3"/>
  <c r="CK14" i="3"/>
  <c r="CW14" i="3"/>
  <c r="CT14" i="3"/>
  <c r="CR14" i="3"/>
  <c r="CS14" i="3"/>
  <c r="CY14" i="3"/>
  <c r="CQ14" i="3"/>
  <c r="CX14" i="3"/>
  <c r="CN14" i="3"/>
  <c r="CI14" i="3"/>
  <c r="CO14" i="3"/>
  <c r="CM14" i="3"/>
  <c r="CL14" i="3"/>
  <c r="BZ10" i="2"/>
  <c r="BK10" i="2"/>
  <c r="CG10" i="2"/>
  <c r="BF10" i="2"/>
  <c r="BG10" i="2"/>
  <c r="BR10" i="2"/>
  <c r="CC10" i="2"/>
  <c r="BP10" i="2"/>
  <c r="CD10" i="2"/>
  <c r="BS10" i="2"/>
  <c r="CF10" i="2"/>
  <c r="BD10" i="2"/>
  <c r="CA10" i="2"/>
  <c r="BC10" i="2"/>
  <c r="BQ10" i="2"/>
  <c r="CE10" i="2"/>
  <c r="BM10" i="2"/>
  <c r="BT10" i="2"/>
  <c r="BY10" i="2"/>
  <c r="BW10" i="2"/>
  <c r="BN10" i="2"/>
  <c r="BV10" i="2"/>
  <c r="BH10" i="2"/>
  <c r="BJ10" i="2"/>
  <c r="BO10" i="2"/>
  <c r="CB10" i="2"/>
  <c r="BX10" i="2"/>
  <c r="CI10" i="2"/>
  <c r="CH10" i="2"/>
  <c r="BI10" i="2"/>
  <c r="BE10" i="2"/>
  <c r="BL10" i="2"/>
  <c r="BU10" i="2"/>
  <c r="M16" i="3" l="1"/>
  <c r="U16" i="3"/>
  <c r="W16" i="3"/>
  <c r="Z16" i="3"/>
  <c r="P16" i="3"/>
  <c r="AB16" i="3"/>
  <c r="V16" i="3"/>
  <c r="Y16" i="3"/>
  <c r="L16" i="3"/>
  <c r="AE16" i="3"/>
  <c r="Q16" i="3"/>
  <c r="DY14" i="3"/>
  <c r="AC16" i="3"/>
  <c r="AF17" i="3"/>
  <c r="AH17" i="3" s="1"/>
  <c r="O10" i="2" a="1"/>
  <c r="O10" i="2" s="1"/>
  <c r="X10" i="2" a="1"/>
  <c r="X10" i="2" s="1"/>
  <c r="AL10" i="2" a="1"/>
  <c r="AL10" i="2" s="1"/>
  <c r="Q10" i="2" a="1"/>
  <c r="Q10" i="2" s="1"/>
  <c r="L10" i="2" a="1"/>
  <c r="L10" i="2" s="1"/>
  <c r="K10" i="2" a="1"/>
  <c r="K10" i="2" s="1"/>
  <c r="AN10" i="2" a="1"/>
  <c r="AN10" i="2" s="1"/>
  <c r="AK10" i="2" a="1"/>
  <c r="AK10" i="2" s="1"/>
  <c r="AP10" i="2" a="1"/>
  <c r="AP10" i="2" s="1"/>
  <c r="AH10" i="2" a="1"/>
  <c r="AH10" i="2" s="1"/>
  <c r="Z10" i="2" a="1"/>
  <c r="Z10" i="2" s="1"/>
  <c r="U10" i="2" a="1"/>
  <c r="U10" i="2" s="1"/>
  <c r="N10" i="2" a="1"/>
  <c r="N10" i="2" s="1"/>
  <c r="AF10" i="2" a="1"/>
  <c r="AF10" i="2" s="1"/>
  <c r="V10" i="2" a="1"/>
  <c r="V10" i="2" s="1"/>
  <c r="Y10" i="2" a="1"/>
  <c r="Y10" i="2" s="1"/>
  <c r="R10" i="2" a="1"/>
  <c r="R10" i="2" s="1"/>
  <c r="AA10" i="2" a="1"/>
  <c r="AA10" i="2" s="1"/>
  <c r="W10" i="2" a="1"/>
  <c r="W10" i="2" s="1"/>
  <c r="AD10" i="2" a="1"/>
  <c r="AD10" i="2" s="1"/>
  <c r="S10" i="2" a="1"/>
  <c r="S10" i="2" s="1"/>
  <c r="AB10" i="2" a="1"/>
  <c r="AB10" i="2" s="1"/>
  <c r="AE10" i="2" a="1"/>
  <c r="AE10" i="2" s="1"/>
  <c r="AJ10" i="2" a="1"/>
  <c r="AJ10" i="2" s="1"/>
  <c r="AI10" i="2" a="1"/>
  <c r="AI10" i="2" s="1"/>
  <c r="J10" i="2" a="1"/>
  <c r="J10" i="2" s="1"/>
  <c r="M10" i="2" a="1"/>
  <c r="M10" i="2" s="1"/>
  <c r="AM10" i="2" a="1"/>
  <c r="AM10" i="2" s="1"/>
  <c r="AO10" i="2" a="1"/>
  <c r="AO10" i="2" s="1"/>
  <c r="P10" i="2" a="1"/>
  <c r="P10" i="2" s="1"/>
  <c r="T10" i="2" a="1"/>
  <c r="T10" i="2" s="1"/>
  <c r="AC10" i="2" a="1"/>
  <c r="AC10" i="2" s="1"/>
  <c r="AG10" i="2" a="1"/>
  <c r="AG10" i="2" s="1"/>
  <c r="EG14" i="3"/>
  <c r="DF14" i="3"/>
  <c r="DK14" i="3"/>
  <c r="EK14" i="3"/>
  <c r="AZ7" i="2"/>
  <c r="BA8" i="2"/>
  <c r="AQ11" i="2"/>
  <c r="EH14" i="3"/>
  <c r="EL14" i="3"/>
  <c r="DR14" i="3"/>
  <c r="DG14" i="3"/>
  <c r="AG18" i="3"/>
  <c r="AK18" i="3"/>
  <c r="AL18" i="3"/>
  <c r="AJ18" i="3"/>
  <c r="AM18" i="3"/>
  <c r="AH18" i="3"/>
  <c r="AI18" i="3"/>
  <c r="BB9" i="2"/>
  <c r="DO14" i="3"/>
  <c r="ED14" i="3"/>
  <c r="DZ14" i="3"/>
  <c r="DV14" i="3"/>
  <c r="C8" i="2"/>
  <c r="D8" i="2"/>
  <c r="A7" i="2"/>
  <c r="G8" i="2"/>
  <c r="H8" i="2"/>
  <c r="F8" i="2"/>
  <c r="I8" i="2"/>
  <c r="E8" i="2"/>
  <c r="B8" i="2"/>
  <c r="DX14" i="3"/>
  <c r="DJ14" i="3"/>
  <c r="DN14" i="3"/>
  <c r="DW14" i="3"/>
  <c r="EE14" i="3"/>
  <c r="DM14" i="3"/>
  <c r="DI14" i="3"/>
  <c r="DQ14" i="3"/>
  <c r="EF14" i="3"/>
  <c r="DT14" i="3"/>
  <c r="DP14" i="3"/>
  <c r="EI14" i="3"/>
  <c r="B8" i="3"/>
  <c r="H8" i="3"/>
  <c r="I8" i="3"/>
  <c r="A7" i="3"/>
  <c r="G8" i="3"/>
  <c r="D8" i="3"/>
  <c r="F8" i="3"/>
  <c r="E8" i="3"/>
  <c r="C8" i="3"/>
  <c r="EB14" i="3"/>
  <c r="EA14" i="3"/>
  <c r="DS14" i="3"/>
  <c r="DU14" i="3"/>
  <c r="EJ14" i="3"/>
  <c r="EM15" i="3"/>
  <c r="BY12" i="3"/>
  <c r="CD12" i="3"/>
  <c r="BO12" i="3"/>
  <c r="BK12" i="3"/>
  <c r="BC12" i="3"/>
  <c r="DB12" i="3" s="1"/>
  <c r="BJ12" i="3"/>
  <c r="BZ12" i="3"/>
  <c r="BU12" i="3"/>
  <c r="BM12" i="3"/>
  <c r="BD12" i="3"/>
  <c r="BS12" i="3"/>
  <c r="CG12" i="3"/>
  <c r="DE12" i="3" s="1"/>
  <c r="CB12" i="3"/>
  <c r="BW12" i="3"/>
  <c r="BF12" i="3"/>
  <c r="BG12" i="3"/>
  <c r="BN12" i="3"/>
  <c r="BI12" i="3"/>
  <c r="BP12" i="3"/>
  <c r="BB12" i="3"/>
  <c r="DA12" i="3" s="1"/>
  <c r="BT12" i="3"/>
  <c r="CF12" i="3"/>
  <c r="DD12" i="3" s="1"/>
  <c r="CE12" i="3"/>
  <c r="DC12" i="3" s="1"/>
  <c r="BR12" i="3"/>
  <c r="BA12" i="3"/>
  <c r="CC12" i="3"/>
  <c r="BL12" i="3"/>
  <c r="CA12" i="3"/>
  <c r="BX12" i="3"/>
  <c r="BH12" i="3"/>
  <c r="BV12" i="3"/>
  <c r="BE12" i="3"/>
  <c r="BQ12" i="3"/>
  <c r="EC14" i="3"/>
  <c r="DL14" i="3"/>
  <c r="DH14" i="3"/>
  <c r="BD9" i="2"/>
  <c r="BQ9" i="2"/>
  <c r="BF9" i="2"/>
  <c r="BL9" i="2"/>
  <c r="BO9" i="2"/>
  <c r="BP9" i="2"/>
  <c r="CA9" i="2"/>
  <c r="BU9" i="2"/>
  <c r="BW9" i="2"/>
  <c r="BR9" i="2"/>
  <c r="BT9" i="2"/>
  <c r="BH9" i="2"/>
  <c r="BY9" i="2"/>
  <c r="BS9" i="2"/>
  <c r="CB9" i="2"/>
  <c r="BE9" i="2"/>
  <c r="BN9" i="2"/>
  <c r="CD9" i="2"/>
  <c r="CH9" i="2"/>
  <c r="CG9" i="2"/>
  <c r="BJ9" i="2"/>
  <c r="CE9" i="2"/>
  <c r="BV9" i="2"/>
  <c r="BK9" i="2"/>
  <c r="BG9" i="2"/>
  <c r="CI9" i="2"/>
  <c r="BX9" i="2"/>
  <c r="BM9" i="2"/>
  <c r="BC9" i="2"/>
  <c r="CF9" i="2"/>
  <c r="BZ9" i="2"/>
  <c r="BI9" i="2"/>
  <c r="CC9" i="2"/>
  <c r="CU13" i="3"/>
  <c r="CP13" i="3"/>
  <c r="CM13" i="3"/>
  <c r="CY13" i="3"/>
  <c r="CO13" i="3"/>
  <c r="CH13" i="3"/>
  <c r="CI13" i="3"/>
  <c r="CK13" i="3"/>
  <c r="CQ13" i="3"/>
  <c r="CT13" i="3"/>
  <c r="CX13" i="3"/>
  <c r="CS13" i="3"/>
  <c r="CN13" i="3"/>
  <c r="CJ13" i="3"/>
  <c r="CR13" i="3"/>
  <c r="CW13" i="3"/>
  <c r="CV13" i="3"/>
  <c r="CL13" i="3"/>
  <c r="AJ17" i="3" l="1"/>
  <c r="AF16" i="3"/>
  <c r="AL16" i="3" s="1"/>
  <c r="AK17" i="3"/>
  <c r="AM17" i="3"/>
  <c r="AG17" i="3"/>
  <c r="AL17" i="3"/>
  <c r="AI17" i="3"/>
  <c r="AQ10" i="2"/>
  <c r="BT10" i="3" s="1"/>
  <c r="EA13" i="3"/>
  <c r="DT13" i="3"/>
  <c r="EK13" i="3"/>
  <c r="ED13" i="3"/>
  <c r="DO13" i="3"/>
  <c r="DZ13" i="3"/>
  <c r="DF13" i="3"/>
  <c r="DL13" i="3"/>
  <c r="DQ13" i="3"/>
  <c r="EJ13" i="3"/>
  <c r="EF13" i="3"/>
  <c r="EL13" i="3"/>
  <c r="DS13" i="3"/>
  <c r="EB13" i="3"/>
  <c r="EE13" i="3"/>
  <c r="DK13" i="3"/>
  <c r="DJ13" i="3"/>
  <c r="DU13" i="3"/>
  <c r="DV13" i="3"/>
  <c r="EH13" i="3"/>
  <c r="DN13" i="3"/>
  <c r="DG13" i="3"/>
  <c r="DP13" i="3"/>
  <c r="DM13" i="3"/>
  <c r="DY13" i="3"/>
  <c r="DH13" i="3"/>
  <c r="DX13" i="3"/>
  <c r="EI13" i="3"/>
  <c r="DW13" i="3"/>
  <c r="EG13" i="3"/>
  <c r="DI13" i="3"/>
  <c r="EC13" i="3"/>
  <c r="DR13" i="3"/>
  <c r="AJ9" i="2" a="1"/>
  <c r="AJ9" i="2" s="1"/>
  <c r="W9" i="2" a="1"/>
  <c r="W9" i="2" s="1"/>
  <c r="AB9" i="2" a="1"/>
  <c r="AB9" i="2" s="1"/>
  <c r="V9" i="2" a="1"/>
  <c r="V9" i="2" s="1"/>
  <c r="AD9" i="2" a="1"/>
  <c r="AD9" i="2" s="1"/>
  <c r="AL9" i="2" a="1"/>
  <c r="AL9" i="2" s="1"/>
  <c r="AK9" i="2" a="1"/>
  <c r="AK9" i="2" s="1"/>
  <c r="Q9" i="2" a="1"/>
  <c r="Q9" i="2" s="1"/>
  <c r="O9" i="2" a="1"/>
  <c r="O9" i="2" s="1"/>
  <c r="T9" i="2" a="1"/>
  <c r="T9" i="2" s="1"/>
  <c r="AP9" i="2" a="1"/>
  <c r="AP9" i="2" s="1"/>
  <c r="AE9" i="2" a="1"/>
  <c r="AE9" i="2" s="1"/>
  <c r="Z9" i="2" a="1"/>
  <c r="Z9" i="2" s="1"/>
  <c r="AN9" i="2" a="1"/>
  <c r="AN9" i="2" s="1"/>
  <c r="Y9" i="2" a="1"/>
  <c r="Y9" i="2" s="1"/>
  <c r="AF9" i="2" a="1"/>
  <c r="AF9" i="2" s="1"/>
  <c r="AI9" i="2" a="1"/>
  <c r="AI9" i="2" s="1"/>
  <c r="AM9" i="2" a="1"/>
  <c r="AM9" i="2" s="1"/>
  <c r="AH9" i="2" a="1"/>
  <c r="AH9" i="2" s="1"/>
  <c r="AO9" i="2" a="1"/>
  <c r="AO9" i="2" s="1"/>
  <c r="S9" i="2" a="1"/>
  <c r="S9" i="2" s="1"/>
  <c r="U9" i="2" a="1"/>
  <c r="U9" i="2" s="1"/>
  <c r="P9" i="2" a="1"/>
  <c r="P9" i="2" s="1"/>
  <c r="AC9" i="2" a="1"/>
  <c r="AC9" i="2" s="1"/>
  <c r="J9" i="2" a="1"/>
  <c r="J9" i="2" s="1"/>
  <c r="AA9" i="2" a="1"/>
  <c r="AA9" i="2" s="1"/>
  <c r="AG9" i="2" a="1"/>
  <c r="AG9" i="2" s="1"/>
  <c r="K9" i="2" a="1"/>
  <c r="K9" i="2" s="1"/>
  <c r="L9" i="2" a="1"/>
  <c r="L9" i="2" s="1"/>
  <c r="N9" i="2" a="1"/>
  <c r="N9" i="2" s="1"/>
  <c r="R9" i="2" a="1"/>
  <c r="R9" i="2" s="1"/>
  <c r="M9" i="2" a="1"/>
  <c r="M9" i="2" s="1"/>
  <c r="X9" i="2" a="1"/>
  <c r="X9" i="2" s="1"/>
  <c r="BB8" i="2"/>
  <c r="BA7" i="2"/>
  <c r="AZ6" i="2"/>
  <c r="CZ12" i="3"/>
  <c r="U15" i="3"/>
  <c r="X15" i="3"/>
  <c r="AB15" i="3"/>
  <c r="M15" i="3"/>
  <c r="J15" i="3"/>
  <c r="W15" i="3"/>
  <c r="R15" i="3"/>
  <c r="N15" i="3"/>
  <c r="L15" i="3"/>
  <c r="AE15" i="3"/>
  <c r="Y15" i="3"/>
  <c r="S15" i="3"/>
  <c r="V15" i="3"/>
  <c r="AC15" i="3"/>
  <c r="Q15" i="3"/>
  <c r="P15" i="3"/>
  <c r="T15" i="3"/>
  <c r="Z15" i="3"/>
  <c r="O15" i="3"/>
  <c r="AA15" i="3"/>
  <c r="K15" i="3"/>
  <c r="AD15" i="3"/>
  <c r="EM14" i="3"/>
  <c r="G7" i="2"/>
  <c r="H7" i="2"/>
  <c r="A6" i="2"/>
  <c r="B7" i="2"/>
  <c r="C7" i="2"/>
  <c r="E7" i="2"/>
  <c r="F7" i="2"/>
  <c r="D7" i="2"/>
  <c r="I7" i="2"/>
  <c r="E7" i="3"/>
  <c r="I7" i="3"/>
  <c r="G7" i="3"/>
  <c r="C7" i="3"/>
  <c r="D7" i="3"/>
  <c r="F7" i="3"/>
  <c r="A6" i="3"/>
  <c r="H7" i="3"/>
  <c r="B7" i="3"/>
  <c r="BL10" i="3"/>
  <c r="BN11" i="3"/>
  <c r="BU11" i="3"/>
  <c r="BF11" i="3"/>
  <c r="BW11" i="3"/>
  <c r="CE11" i="3"/>
  <c r="DC11" i="3" s="1"/>
  <c r="BG11" i="3"/>
  <c r="BA11" i="3"/>
  <c r="BZ11" i="3"/>
  <c r="CA11" i="3"/>
  <c r="BT11" i="3"/>
  <c r="BJ11" i="3"/>
  <c r="BY11" i="3"/>
  <c r="BH11" i="3"/>
  <c r="CC11" i="3"/>
  <c r="BV11" i="3"/>
  <c r="BE11" i="3"/>
  <c r="BC11" i="3"/>
  <c r="DB11" i="3" s="1"/>
  <c r="BO11" i="3"/>
  <c r="BQ11" i="3"/>
  <c r="BP11" i="3"/>
  <c r="CG11" i="3"/>
  <c r="DE11" i="3" s="1"/>
  <c r="BM11" i="3"/>
  <c r="BX11" i="3"/>
  <c r="BR11" i="3"/>
  <c r="CD11" i="3"/>
  <c r="BL11" i="3"/>
  <c r="BB11" i="3"/>
  <c r="DA11" i="3" s="1"/>
  <c r="BI11" i="3"/>
  <c r="BD11" i="3"/>
  <c r="BK11" i="3"/>
  <c r="CB11" i="3"/>
  <c r="CF11" i="3"/>
  <c r="DD11" i="3" s="1"/>
  <c r="BS11" i="3"/>
  <c r="BL8" i="2"/>
  <c r="BZ8" i="2"/>
  <c r="CD8" i="2"/>
  <c r="CG8" i="2"/>
  <c r="BD8" i="2"/>
  <c r="CE8" i="2"/>
  <c r="BN8" i="2"/>
  <c r="BX8" i="2"/>
  <c r="CA8" i="2"/>
  <c r="BF8" i="2"/>
  <c r="BG8" i="2"/>
  <c r="BU8" i="2"/>
  <c r="BS8" i="2"/>
  <c r="BP8" i="2"/>
  <c r="CH8" i="2"/>
  <c r="BK8" i="2"/>
  <c r="BT8" i="2"/>
  <c r="BJ8" i="2"/>
  <c r="BC8" i="2"/>
  <c r="BY8" i="2"/>
  <c r="BE8" i="2"/>
  <c r="BI8" i="2"/>
  <c r="BO8" i="2"/>
  <c r="CC8" i="2"/>
  <c r="BQ8" i="2"/>
  <c r="BH8" i="2"/>
  <c r="BM8" i="2"/>
  <c r="CF8" i="2"/>
  <c r="BR8" i="2"/>
  <c r="BW8" i="2"/>
  <c r="CB8" i="2"/>
  <c r="BV8" i="2"/>
  <c r="CI8" i="2"/>
  <c r="CW12" i="3"/>
  <c r="CL12" i="3"/>
  <c r="CO12" i="3"/>
  <c r="CQ12" i="3"/>
  <c r="CU12" i="3"/>
  <c r="CI12" i="3"/>
  <c r="CJ12" i="3"/>
  <c r="CP12" i="3"/>
  <c r="CK12" i="3"/>
  <c r="CN12" i="3"/>
  <c r="CM12" i="3"/>
  <c r="CH12" i="3"/>
  <c r="CR12" i="3"/>
  <c r="CS12" i="3"/>
  <c r="CV12" i="3"/>
  <c r="CT12" i="3"/>
  <c r="CX12" i="3"/>
  <c r="CY12" i="3"/>
  <c r="AJ16" i="3" l="1"/>
  <c r="BX10" i="3"/>
  <c r="AI16" i="3"/>
  <c r="AK16" i="3"/>
  <c r="AM16" i="3"/>
  <c r="AG16" i="3"/>
  <c r="AH16" i="3"/>
  <c r="BI10" i="3"/>
  <c r="BW10" i="3"/>
  <c r="BD10" i="3"/>
  <c r="BP10" i="3"/>
  <c r="BK10" i="3"/>
  <c r="BE10" i="3"/>
  <c r="BY10" i="3"/>
  <c r="BB10" i="3"/>
  <c r="DA10" i="3" s="1"/>
  <c r="CA10" i="3"/>
  <c r="CG10" i="3"/>
  <c r="DE10" i="3" s="1"/>
  <c r="BN10" i="3"/>
  <c r="BH10" i="3"/>
  <c r="CC10" i="3"/>
  <c r="BA10" i="3"/>
  <c r="CF10" i="3"/>
  <c r="DD10" i="3" s="1"/>
  <c r="BS10" i="3"/>
  <c r="BC10" i="3"/>
  <c r="DB10" i="3" s="1"/>
  <c r="BV10" i="3"/>
  <c r="BM10" i="3"/>
  <c r="BQ10" i="3"/>
  <c r="CE10" i="3"/>
  <c r="DC10" i="3" s="1"/>
  <c r="BO10" i="3"/>
  <c r="BU10" i="3"/>
  <c r="BZ10" i="3"/>
  <c r="BJ10" i="3"/>
  <c r="BG10" i="3"/>
  <c r="CD10" i="3"/>
  <c r="BR10" i="3"/>
  <c r="BF10" i="3"/>
  <c r="CB10" i="3"/>
  <c r="EB12" i="3"/>
  <c r="DM12" i="3"/>
  <c r="EC12" i="3"/>
  <c r="DL12" i="3"/>
  <c r="DV12" i="3"/>
  <c r="EL12" i="3"/>
  <c r="DO12" i="3"/>
  <c r="DF12" i="3"/>
  <c r="EF12" i="3"/>
  <c r="DQ12" i="3"/>
  <c r="EG12" i="3"/>
  <c r="EE12" i="3"/>
  <c r="EJ12" i="3"/>
  <c r="DU12" i="3"/>
  <c r="EK12" i="3"/>
  <c r="DR12" i="3"/>
  <c r="ED12" i="3"/>
  <c r="DG12" i="3"/>
  <c r="DW12" i="3"/>
  <c r="DT12" i="3"/>
  <c r="DX12" i="3"/>
  <c r="DI12" i="3"/>
  <c r="DY12" i="3"/>
  <c r="DH12" i="3"/>
  <c r="DN12" i="3"/>
  <c r="DS12" i="3"/>
  <c r="EA12" i="3"/>
  <c r="EI12" i="3"/>
  <c r="DJ12" i="3"/>
  <c r="DP12" i="3"/>
  <c r="DZ12" i="3"/>
  <c r="EH12" i="3"/>
  <c r="DK12" i="3"/>
  <c r="Q8" i="2" a="1"/>
  <c r="Q8" i="2" s="1"/>
  <c r="AI8" i="2" a="1"/>
  <c r="AI8" i="2" s="1"/>
  <c r="L8" i="2" a="1"/>
  <c r="L8" i="2" s="1"/>
  <c r="AG8" i="2" a="1"/>
  <c r="AG8" i="2" s="1"/>
  <c r="AJ8" i="2" a="1"/>
  <c r="AJ8" i="2" s="1"/>
  <c r="Z8" i="2" a="1"/>
  <c r="Z8" i="2" s="1"/>
  <c r="AO8" i="2" a="1"/>
  <c r="AO8" i="2" s="1"/>
  <c r="V8" i="2" a="1"/>
  <c r="V8" i="2" s="1"/>
  <c r="U8" i="2" a="1"/>
  <c r="U8" i="2" s="1"/>
  <c r="K8" i="2" a="1"/>
  <c r="K8" i="2" s="1"/>
  <c r="AB8" i="2" a="1"/>
  <c r="AB8" i="2" s="1"/>
  <c r="AE8" i="2" a="1"/>
  <c r="AE8" i="2" s="1"/>
  <c r="J8" i="2" a="1"/>
  <c r="J8" i="2" s="1"/>
  <c r="AM8" i="2" a="1"/>
  <c r="AM8" i="2" s="1"/>
  <c r="M8" i="2" a="1"/>
  <c r="M8" i="2" s="1"/>
  <c r="AN8" i="2" a="1"/>
  <c r="AN8" i="2" s="1"/>
  <c r="Y8" i="2" a="1"/>
  <c r="Y8" i="2" s="1"/>
  <c r="AA8" i="2" a="1"/>
  <c r="AA8" i="2" s="1"/>
  <c r="X8" i="2" a="1"/>
  <c r="X8" i="2" s="1"/>
  <c r="W8" i="2" a="1"/>
  <c r="W8" i="2" s="1"/>
  <c r="R8" i="2" a="1"/>
  <c r="R8" i="2" s="1"/>
  <c r="AK8" i="2" a="1"/>
  <c r="AK8" i="2" s="1"/>
  <c r="S8" i="2" a="1"/>
  <c r="S8" i="2" s="1"/>
  <c r="AD8" i="2" a="1"/>
  <c r="AD8" i="2" s="1"/>
  <c r="T8" i="2" a="1"/>
  <c r="T8" i="2" s="1"/>
  <c r="P8" i="2" a="1"/>
  <c r="P8" i="2" s="1"/>
  <c r="N8" i="2" a="1"/>
  <c r="N8" i="2" s="1"/>
  <c r="AP8" i="2" a="1"/>
  <c r="AP8" i="2" s="1"/>
  <c r="AF8" i="2" a="1"/>
  <c r="AF8" i="2" s="1"/>
  <c r="AL8" i="2" a="1"/>
  <c r="AL8" i="2" s="1"/>
  <c r="AH8" i="2" a="1"/>
  <c r="AH8" i="2" s="1"/>
  <c r="AC8" i="2" a="1"/>
  <c r="AC8" i="2" s="1"/>
  <c r="O8" i="2" a="1"/>
  <c r="O8" i="2" s="1"/>
  <c r="AD14" i="3"/>
  <c r="X14" i="3"/>
  <c r="R14" i="3"/>
  <c r="V14" i="3"/>
  <c r="P14" i="3"/>
  <c r="J14" i="3"/>
  <c r="AA14" i="3"/>
  <c r="U14" i="3"/>
  <c r="Q14" i="3"/>
  <c r="Z14" i="3"/>
  <c r="O14" i="3"/>
  <c r="N14" i="3"/>
  <c r="AE14" i="3"/>
  <c r="K14" i="3"/>
  <c r="M14" i="3"/>
  <c r="W14" i="3"/>
  <c r="T14" i="3"/>
  <c r="AB14" i="3"/>
  <c r="L14" i="3"/>
  <c r="Y14" i="3"/>
  <c r="AC14" i="3"/>
  <c r="S14" i="3"/>
  <c r="BA6" i="2"/>
  <c r="AZ5" i="2"/>
  <c r="EM13" i="3"/>
  <c r="CZ11" i="3"/>
  <c r="C6" i="3"/>
  <c r="H6" i="3"/>
  <c r="D6" i="3"/>
  <c r="F6" i="3"/>
  <c r="G6" i="3"/>
  <c r="E6" i="3"/>
  <c r="I6" i="3"/>
  <c r="B6" i="3"/>
  <c r="A5" i="3"/>
  <c r="BB7" i="2"/>
  <c r="AF15" i="3"/>
  <c r="CZ10" i="3"/>
  <c r="C6" i="2"/>
  <c r="I6" i="2"/>
  <c r="D6" i="2"/>
  <c r="E6" i="2"/>
  <c r="G6" i="2"/>
  <c r="H6" i="2"/>
  <c r="A5" i="2"/>
  <c r="B6" i="2"/>
  <c r="F6" i="2"/>
  <c r="AQ9" i="2"/>
  <c r="CX11" i="3"/>
  <c r="CL11" i="3"/>
  <c r="CR11" i="3"/>
  <c r="CN11" i="3"/>
  <c r="CS11" i="3"/>
  <c r="CY11" i="3"/>
  <c r="CJ11" i="3"/>
  <c r="CH11" i="3"/>
  <c r="CO11" i="3"/>
  <c r="CW11" i="3"/>
  <c r="CT11" i="3"/>
  <c r="CV11" i="3"/>
  <c r="CM11" i="3"/>
  <c r="CU11" i="3"/>
  <c r="CP11" i="3"/>
  <c r="CK11" i="3"/>
  <c r="CI11" i="3"/>
  <c r="CQ11" i="3"/>
  <c r="CD7" i="2"/>
  <c r="BL7" i="2"/>
  <c r="CE7" i="2"/>
  <c r="BX7" i="2"/>
  <c r="BP7" i="2"/>
  <c r="BU7" i="2"/>
  <c r="BF7" i="2"/>
  <c r="CG7" i="2"/>
  <c r="BI7" i="2"/>
  <c r="BD7" i="2"/>
  <c r="BM7" i="2"/>
  <c r="BN7" i="2"/>
  <c r="CF7" i="2"/>
  <c r="CB7" i="2"/>
  <c r="BZ7" i="2"/>
  <c r="BJ7" i="2"/>
  <c r="CH7" i="2"/>
  <c r="CA7" i="2"/>
  <c r="BG7" i="2"/>
  <c r="BE7" i="2"/>
  <c r="BR7" i="2"/>
  <c r="BK7" i="2"/>
  <c r="BT7" i="2"/>
  <c r="BQ7" i="2"/>
  <c r="BH7" i="2"/>
  <c r="CC7" i="2"/>
  <c r="BS7" i="2"/>
  <c r="BV7" i="2"/>
  <c r="BW7" i="2"/>
  <c r="BO7" i="2"/>
  <c r="CI7" i="2"/>
  <c r="BC7" i="2"/>
  <c r="BY7" i="2"/>
  <c r="DI11" i="3" l="1"/>
  <c r="EK11" i="3"/>
  <c r="EC11" i="3"/>
  <c r="EL11" i="3"/>
  <c r="DU11" i="3"/>
  <c r="DS11" i="3"/>
  <c r="EA11" i="3"/>
  <c r="DN11" i="3"/>
  <c r="DV11" i="3"/>
  <c r="DQ11" i="3"/>
  <c r="DF11" i="3"/>
  <c r="EH11" i="3"/>
  <c r="DY11" i="3"/>
  <c r="DO11" i="3"/>
  <c r="EG11" i="3"/>
  <c r="O7" i="2" a="1"/>
  <c r="O7" i="2" s="1"/>
  <c r="J7" i="2" a="1"/>
  <c r="J7" i="2" s="1"/>
  <c r="AO7" i="2" a="1"/>
  <c r="AO7" i="2" s="1"/>
  <c r="AN7" i="2" a="1"/>
  <c r="AN7" i="2" s="1"/>
  <c r="L7" i="2" a="1"/>
  <c r="L7" i="2" s="1"/>
  <c r="S7" i="2" a="1"/>
  <c r="S7" i="2" s="1"/>
  <c r="AF7" i="2" a="1"/>
  <c r="AF7" i="2" s="1"/>
  <c r="P7" i="2" a="1"/>
  <c r="P7" i="2" s="1"/>
  <c r="AH7" i="2" a="1"/>
  <c r="AH7" i="2" s="1"/>
  <c r="U7" i="2" a="1"/>
  <c r="U7" i="2" s="1"/>
  <c r="AG7" i="2" a="1"/>
  <c r="AG7" i="2" s="1"/>
  <c r="AI7" i="2" a="1"/>
  <c r="AI7" i="2" s="1"/>
  <c r="Z7" i="2" a="1"/>
  <c r="Z7" i="2" s="1"/>
  <c r="M7" i="2" a="1"/>
  <c r="M7" i="2" s="1"/>
  <c r="T7" i="2" a="1"/>
  <c r="T7" i="2" s="1"/>
  <c r="AP7" i="2" a="1"/>
  <c r="AP7" i="2" s="1"/>
  <c r="AL7" i="2" a="1"/>
  <c r="AL7" i="2" s="1"/>
  <c r="K7" i="2" a="1"/>
  <c r="K7" i="2" s="1"/>
  <c r="N7" i="2" a="1"/>
  <c r="N7" i="2" s="1"/>
  <c r="AA7" i="2" a="1"/>
  <c r="AA7" i="2" s="1"/>
  <c r="AJ7" i="2" a="1"/>
  <c r="AJ7" i="2" s="1"/>
  <c r="AB7" i="2" a="1"/>
  <c r="AB7" i="2" s="1"/>
  <c r="Q7" i="2" a="1"/>
  <c r="Q7" i="2" s="1"/>
  <c r="AK7" i="2" a="1"/>
  <c r="AK7" i="2" s="1"/>
  <c r="X7" i="2" a="1"/>
  <c r="X7" i="2" s="1"/>
  <c r="AC7" i="2" a="1"/>
  <c r="AC7" i="2" s="1"/>
  <c r="V7" i="2" a="1"/>
  <c r="V7" i="2" s="1"/>
  <c r="Y7" i="2" a="1"/>
  <c r="Y7" i="2" s="1"/>
  <c r="AM7" i="2" a="1"/>
  <c r="AM7" i="2" s="1"/>
  <c r="AD7" i="2" a="1"/>
  <c r="AD7" i="2" s="1"/>
  <c r="W7" i="2" a="1"/>
  <c r="W7" i="2" s="1"/>
  <c r="AE7" i="2" a="1"/>
  <c r="AE7" i="2" s="1"/>
  <c r="R7" i="2" a="1"/>
  <c r="R7" i="2" s="1"/>
  <c r="AI15" i="3"/>
  <c r="AK15" i="3"/>
  <c r="AJ15" i="3"/>
  <c r="AL15" i="3"/>
  <c r="AM15" i="3"/>
  <c r="AG15" i="3"/>
  <c r="AH15" i="3"/>
  <c r="DH11" i="3"/>
  <c r="EI11" i="3"/>
  <c r="EE11" i="3"/>
  <c r="DT11" i="3"/>
  <c r="EM12" i="3"/>
  <c r="EJ11" i="3"/>
  <c r="CB9" i="3"/>
  <c r="BR9" i="3"/>
  <c r="BX9" i="3"/>
  <c r="BS9" i="3"/>
  <c r="CD9" i="3"/>
  <c r="BT9" i="3"/>
  <c r="BY9" i="3"/>
  <c r="BM9" i="3"/>
  <c r="BA9" i="3"/>
  <c r="BN9" i="3"/>
  <c r="CC9" i="3"/>
  <c r="BO9" i="3"/>
  <c r="BJ9" i="3"/>
  <c r="BP9" i="3"/>
  <c r="CE9" i="3"/>
  <c r="DC9" i="3" s="1"/>
  <c r="CG9" i="3"/>
  <c r="DE9" i="3" s="1"/>
  <c r="BL9" i="3"/>
  <c r="BQ9" i="3"/>
  <c r="CF9" i="3"/>
  <c r="DD9" i="3" s="1"/>
  <c r="BB9" i="3"/>
  <c r="DA9" i="3" s="1"/>
  <c r="BU9" i="3"/>
  <c r="BF9" i="3"/>
  <c r="BC9" i="3"/>
  <c r="DB9" i="3" s="1"/>
  <c r="BK9" i="3"/>
  <c r="BZ9" i="3"/>
  <c r="BW9" i="3"/>
  <c r="BH9" i="3"/>
  <c r="CA9" i="3"/>
  <c r="BE9" i="3"/>
  <c r="BV9" i="3"/>
  <c r="BD9" i="3"/>
  <c r="BI9" i="3"/>
  <c r="BG9" i="3"/>
  <c r="I5" i="3"/>
  <c r="F5" i="3"/>
  <c r="B5" i="3"/>
  <c r="A4" i="3"/>
  <c r="E5" i="3"/>
  <c r="C5" i="3"/>
  <c r="G5" i="3"/>
  <c r="D5" i="3"/>
  <c r="H5" i="3"/>
  <c r="EB11" i="3"/>
  <c r="EF11" i="3"/>
  <c r="DK11" i="3"/>
  <c r="DW11" i="3"/>
  <c r="AQ8" i="2"/>
  <c r="B5" i="2"/>
  <c r="I5" i="2"/>
  <c r="A4" i="2"/>
  <c r="E5" i="2"/>
  <c r="H5" i="2"/>
  <c r="C5" i="2"/>
  <c r="D5" i="2"/>
  <c r="F5" i="2"/>
  <c r="G5" i="2"/>
  <c r="ED11" i="3"/>
  <c r="DR11" i="3"/>
  <c r="DM11" i="3"/>
  <c r="DG11" i="3"/>
  <c r="V13" i="3"/>
  <c r="P13" i="3"/>
  <c r="O13" i="3"/>
  <c r="N13" i="3"/>
  <c r="AE13" i="3"/>
  <c r="AD13" i="3"/>
  <c r="AA13" i="3"/>
  <c r="M13" i="3"/>
  <c r="X13" i="3"/>
  <c r="Z13" i="3"/>
  <c r="T13" i="3"/>
  <c r="AC13" i="3"/>
  <c r="W13" i="3"/>
  <c r="Q13" i="3"/>
  <c r="S13" i="3"/>
  <c r="U13" i="3"/>
  <c r="K13" i="3"/>
  <c r="L13" i="3"/>
  <c r="R13" i="3"/>
  <c r="AB13" i="3"/>
  <c r="Y13" i="3"/>
  <c r="J13" i="3"/>
  <c r="DZ11" i="3"/>
  <c r="BA5" i="2"/>
  <c r="AZ4" i="2"/>
  <c r="DJ11" i="3"/>
  <c r="BB6" i="2"/>
  <c r="AF14" i="3"/>
  <c r="DX11" i="3"/>
  <c r="DL11" i="3"/>
  <c r="DP11" i="3"/>
  <c r="BY6" i="2"/>
  <c r="CI6" i="2"/>
  <c r="BT6" i="2"/>
  <c r="BL6" i="2"/>
  <c r="BF6" i="2"/>
  <c r="CE6" i="2"/>
  <c r="BH6" i="2"/>
  <c r="BP6" i="2"/>
  <c r="CB6" i="2"/>
  <c r="CG6" i="2"/>
  <c r="BN6" i="2"/>
  <c r="BJ6" i="2"/>
  <c r="BE6" i="2"/>
  <c r="CH6" i="2"/>
  <c r="BM6" i="2"/>
  <c r="BV6" i="2"/>
  <c r="BR6" i="2"/>
  <c r="CD6" i="2"/>
  <c r="BS6" i="2"/>
  <c r="BZ6" i="2"/>
  <c r="BX6" i="2"/>
  <c r="BQ6" i="2"/>
  <c r="CA6" i="2"/>
  <c r="CF6" i="2"/>
  <c r="BU6" i="2"/>
  <c r="BD6" i="2"/>
  <c r="BG6" i="2"/>
  <c r="BC6" i="2"/>
  <c r="BW6" i="2"/>
  <c r="BO6" i="2"/>
  <c r="CC6" i="2"/>
  <c r="BI6" i="2"/>
  <c r="BK6" i="2"/>
  <c r="CL10" i="3"/>
  <c r="CV10" i="3"/>
  <c r="CI10" i="3"/>
  <c r="CK10" i="3"/>
  <c r="CR10" i="3"/>
  <c r="CQ10" i="3"/>
  <c r="CJ10" i="3"/>
  <c r="CO10" i="3"/>
  <c r="CX10" i="3"/>
  <c r="CS10" i="3"/>
  <c r="CM10" i="3"/>
  <c r="CN10" i="3"/>
  <c r="CH10" i="3"/>
  <c r="CT10" i="3"/>
  <c r="CP10" i="3"/>
  <c r="CY10" i="3"/>
  <c r="CW10" i="3"/>
  <c r="CU10" i="3"/>
  <c r="EM11" i="3" l="1"/>
  <c r="AC11" i="3" s="1"/>
  <c r="EL10" i="3"/>
  <c r="DO10" i="3"/>
  <c r="DF10" i="3"/>
  <c r="EB10" i="3"/>
  <c r="EF10" i="3"/>
  <c r="DQ10" i="3"/>
  <c r="EE10" i="3"/>
  <c r="DV10" i="3"/>
  <c r="DS10" i="3"/>
  <c r="EI10" i="3"/>
  <c r="EG10" i="3"/>
  <c r="DP10" i="3"/>
  <c r="DU10" i="3"/>
  <c r="EK10" i="3"/>
  <c r="DR10" i="3"/>
  <c r="EH10" i="3"/>
  <c r="DG10" i="3"/>
  <c r="DW10" i="3"/>
  <c r="DT10" i="3"/>
  <c r="EJ10" i="3"/>
  <c r="DI10" i="3"/>
  <c r="DY10" i="3"/>
  <c r="DN10" i="3"/>
  <c r="ED10" i="3"/>
  <c r="DK10" i="3"/>
  <c r="EA10" i="3"/>
  <c r="DJ10" i="3"/>
  <c r="DH10" i="3"/>
  <c r="DX10" i="3"/>
  <c r="DM10" i="3"/>
  <c r="EC10" i="3"/>
  <c r="DL10" i="3"/>
  <c r="DZ10" i="3"/>
  <c r="AF6" i="2" a="1"/>
  <c r="AF6" i="2" s="1"/>
  <c r="L6" i="2" a="1"/>
  <c r="L6" i="2" s="1"/>
  <c r="R6" i="2" a="1"/>
  <c r="R6" i="2" s="1"/>
  <c r="P6" i="2" a="1"/>
  <c r="P6" i="2" s="1"/>
  <c r="Y6" i="2" a="1"/>
  <c r="Y6" i="2" s="1"/>
  <c r="W6" i="2" a="1"/>
  <c r="W6" i="2" s="1"/>
  <c r="AG6" i="2" a="1"/>
  <c r="AG6" i="2" s="1"/>
  <c r="AB6" i="2" a="1"/>
  <c r="AB6" i="2" s="1"/>
  <c r="AN6" i="2" a="1"/>
  <c r="AN6" i="2" s="1"/>
  <c r="AP6" i="2" a="1"/>
  <c r="AP6" i="2" s="1"/>
  <c r="AH6" i="2" a="1"/>
  <c r="AH6" i="2" s="1"/>
  <c r="J6" i="2" a="1"/>
  <c r="J6" i="2" s="1"/>
  <c r="AK6" i="2" a="1"/>
  <c r="AK6" i="2" s="1"/>
  <c r="AC6" i="2" a="1"/>
  <c r="AC6" i="2" s="1"/>
  <c r="O6" i="2" a="1"/>
  <c r="O6" i="2" s="1"/>
  <c r="M6" i="2" a="1"/>
  <c r="M6" i="2" s="1"/>
  <c r="X6" i="2" a="1"/>
  <c r="X6" i="2" s="1"/>
  <c r="U6" i="2" a="1"/>
  <c r="U6" i="2" s="1"/>
  <c r="Z6" i="2" a="1"/>
  <c r="Z6" i="2" s="1"/>
  <c r="AO6" i="2" a="1"/>
  <c r="AO6" i="2" s="1"/>
  <c r="S6" i="2" a="1"/>
  <c r="S6" i="2" s="1"/>
  <c r="AL6" i="2" a="1"/>
  <c r="AL6" i="2" s="1"/>
  <c r="Q6" i="2" a="1"/>
  <c r="Q6" i="2" s="1"/>
  <c r="V6" i="2" a="1"/>
  <c r="V6" i="2" s="1"/>
  <c r="T6" i="2" a="1"/>
  <c r="T6" i="2" s="1"/>
  <c r="K6" i="2" a="1"/>
  <c r="K6" i="2" s="1"/>
  <c r="AD6" i="2" a="1"/>
  <c r="AD6" i="2" s="1"/>
  <c r="AI6" i="2" a="1"/>
  <c r="AI6" i="2" s="1"/>
  <c r="AM6" i="2" a="1"/>
  <c r="AM6" i="2" s="1"/>
  <c r="AE6" i="2" a="1"/>
  <c r="AE6" i="2" s="1"/>
  <c r="AA6" i="2" a="1"/>
  <c r="AA6" i="2" s="1"/>
  <c r="AJ6" i="2" a="1"/>
  <c r="AJ6" i="2" s="1"/>
  <c r="N6" i="2" a="1"/>
  <c r="N6" i="2" s="1"/>
  <c r="AL14" i="3"/>
  <c r="AG14" i="3"/>
  <c r="AM14" i="3"/>
  <c r="AH14" i="3"/>
  <c r="AK14" i="3"/>
  <c r="AI14" i="3"/>
  <c r="AJ14" i="3"/>
  <c r="BL8" i="3"/>
  <c r="BK8" i="3"/>
  <c r="BH8" i="3"/>
  <c r="BB8" i="3"/>
  <c r="DA8" i="3" s="1"/>
  <c r="BN8" i="3"/>
  <c r="CB8" i="3"/>
  <c r="BR8" i="3"/>
  <c r="CG8" i="3"/>
  <c r="DE8" i="3" s="1"/>
  <c r="BQ8" i="3"/>
  <c r="BA8" i="3"/>
  <c r="BM8" i="3"/>
  <c r="BO8" i="3"/>
  <c r="BT8" i="3"/>
  <c r="BJ8" i="3"/>
  <c r="BZ8" i="3"/>
  <c r="BD8" i="3"/>
  <c r="BV8" i="3"/>
  <c r="BS8" i="3"/>
  <c r="CE8" i="3"/>
  <c r="DC8" i="3" s="1"/>
  <c r="BF8" i="3"/>
  <c r="BP8" i="3"/>
  <c r="BG8" i="3"/>
  <c r="BX8" i="3"/>
  <c r="CC8" i="3"/>
  <c r="BY8" i="3"/>
  <c r="BW8" i="3"/>
  <c r="CD8" i="3"/>
  <c r="BE8" i="3"/>
  <c r="CF8" i="3"/>
  <c r="DD8" i="3" s="1"/>
  <c r="BC8" i="3"/>
  <c r="DB8" i="3" s="1"/>
  <c r="CA8" i="3"/>
  <c r="BU8" i="3"/>
  <c r="BI8" i="3"/>
  <c r="BB5" i="2"/>
  <c r="CZ9" i="3"/>
  <c r="BA4" i="2"/>
  <c r="AD12" i="3"/>
  <c r="P12" i="3"/>
  <c r="W12" i="3"/>
  <c r="Q12" i="3"/>
  <c r="K12" i="3"/>
  <c r="J12" i="3"/>
  <c r="V12" i="3"/>
  <c r="U12" i="3"/>
  <c r="O12" i="3"/>
  <c r="AA12" i="3"/>
  <c r="Z12" i="3"/>
  <c r="T12" i="3"/>
  <c r="X12" i="3"/>
  <c r="AE12" i="3"/>
  <c r="Y12" i="3"/>
  <c r="N12" i="3"/>
  <c r="M12" i="3"/>
  <c r="R12" i="3"/>
  <c r="AB12" i="3"/>
  <c r="L12" i="3"/>
  <c r="AC12" i="3"/>
  <c r="S12" i="3"/>
  <c r="AF13" i="3"/>
  <c r="H4" i="3"/>
  <c r="G4" i="3"/>
  <c r="E4" i="3"/>
  <c r="B4" i="3"/>
  <c r="C4" i="3"/>
  <c r="D4" i="3"/>
  <c r="I4" i="3"/>
  <c r="F4" i="3"/>
  <c r="AQ7" i="2"/>
  <c r="G4" i="2"/>
  <c r="I4" i="2"/>
  <c r="C4" i="2"/>
  <c r="B4" i="2"/>
  <c r="D4" i="2"/>
  <c r="E4" i="2"/>
  <c r="F4" i="2"/>
  <c r="H4" i="2"/>
  <c r="CT9" i="3"/>
  <c r="CY9" i="3"/>
  <c r="CH9" i="3"/>
  <c r="CV9" i="3"/>
  <c r="CQ9" i="3"/>
  <c r="CS9" i="3"/>
  <c r="CR9" i="3"/>
  <c r="CW9" i="3"/>
  <c r="CL9" i="3"/>
  <c r="CU9" i="3"/>
  <c r="CM9" i="3"/>
  <c r="CJ9" i="3"/>
  <c r="CP9" i="3"/>
  <c r="CN9" i="3"/>
  <c r="CO9" i="3"/>
  <c r="CX9" i="3"/>
  <c r="CI9" i="3"/>
  <c r="CK9" i="3"/>
  <c r="BT5" i="2"/>
  <c r="BE5" i="2"/>
  <c r="BV5" i="2"/>
  <c r="BN5" i="2"/>
  <c r="BI5" i="2"/>
  <c r="CH5" i="2"/>
  <c r="CC5" i="2"/>
  <c r="BW5" i="2"/>
  <c r="CG5" i="2"/>
  <c r="BY5" i="2"/>
  <c r="BQ5" i="2"/>
  <c r="BO5" i="2"/>
  <c r="BD5" i="2"/>
  <c r="CI5" i="2"/>
  <c r="BR5" i="2"/>
  <c r="BM5" i="2"/>
  <c r="CB5" i="2"/>
  <c r="BZ5" i="2"/>
  <c r="BG5" i="2"/>
  <c r="CD5" i="2"/>
  <c r="BH5" i="2"/>
  <c r="BJ5" i="2"/>
  <c r="BX5" i="2"/>
  <c r="CF5" i="2"/>
  <c r="BU5" i="2"/>
  <c r="BS5" i="2"/>
  <c r="BC5" i="2"/>
  <c r="BK5" i="2"/>
  <c r="BP5" i="2"/>
  <c r="BL5" i="2"/>
  <c r="CA5" i="2"/>
  <c r="BF5" i="2"/>
  <c r="CE5" i="2"/>
  <c r="AE11" i="3" l="1"/>
  <c r="Z11" i="3"/>
  <c r="U11" i="3"/>
  <c r="P11" i="3"/>
  <c r="K11" i="3"/>
  <c r="Y11" i="3"/>
  <c r="AB11" i="3"/>
  <c r="AD11" i="3"/>
  <c r="N11" i="3"/>
  <c r="AA11" i="3"/>
  <c r="S11" i="3"/>
  <c r="J11" i="3"/>
  <c r="V11" i="3"/>
  <c r="W11" i="3"/>
  <c r="Q11" i="3"/>
  <c r="M11" i="3"/>
  <c r="AF11" i="3" s="1"/>
  <c r="X11" i="3"/>
  <c r="T11" i="3"/>
  <c r="R11" i="3"/>
  <c r="L11" i="3"/>
  <c r="O11" i="3"/>
  <c r="N5" i="2" a="1"/>
  <c r="N5" i="2" s="1"/>
  <c r="Z5" i="2" a="1"/>
  <c r="Z5" i="2" s="1"/>
  <c r="AG5" i="2" a="1"/>
  <c r="AG5" i="2" s="1"/>
  <c r="R5" i="2" a="1"/>
  <c r="R5" i="2" s="1"/>
  <c r="Q5" i="2" a="1"/>
  <c r="Q5" i="2" s="1"/>
  <c r="P5" i="2" a="1"/>
  <c r="P5" i="2" s="1"/>
  <c r="AM5" i="2" a="1"/>
  <c r="AM5" i="2" s="1"/>
  <c r="AA5" i="2" a="1"/>
  <c r="AA5" i="2" s="1"/>
  <c r="S5" i="2" a="1"/>
  <c r="S5" i="2" s="1"/>
  <c r="AJ5" i="2" a="1"/>
  <c r="AJ5" i="2" s="1"/>
  <c r="W5" i="2" a="1"/>
  <c r="W5" i="2" s="1"/>
  <c r="T5" i="2" a="1"/>
  <c r="T5" i="2" s="1"/>
  <c r="AH5" i="2" a="1"/>
  <c r="AH5" i="2" s="1"/>
  <c r="AN5" i="2" a="1"/>
  <c r="AN5" i="2" s="1"/>
  <c r="AF5" i="2" a="1"/>
  <c r="AF5" i="2" s="1"/>
  <c r="AE5" i="2" a="1"/>
  <c r="AE5" i="2" s="1"/>
  <c r="X5" i="2" a="1"/>
  <c r="X5" i="2" s="1"/>
  <c r="AB5" i="2" a="1"/>
  <c r="AB5" i="2" s="1"/>
  <c r="AP5" i="2" a="1"/>
  <c r="AP5" i="2" s="1"/>
  <c r="AK5" i="2" a="1"/>
  <c r="AK5" i="2" s="1"/>
  <c r="L5" i="2" a="1"/>
  <c r="L5" i="2" s="1"/>
  <c r="AD5" i="2" a="1"/>
  <c r="AD5" i="2" s="1"/>
  <c r="V5" i="2" a="1"/>
  <c r="V5" i="2" s="1"/>
  <c r="Y5" i="2" a="1"/>
  <c r="Y5" i="2" s="1"/>
  <c r="K5" i="2" a="1"/>
  <c r="K5" i="2" s="1"/>
  <c r="J5" i="2" a="1"/>
  <c r="J5" i="2" s="1"/>
  <c r="AL5" i="2" a="1"/>
  <c r="AL5" i="2" s="1"/>
  <c r="O5" i="2" a="1"/>
  <c r="O5" i="2" s="1"/>
  <c r="AC5" i="2" a="1"/>
  <c r="AC5" i="2" s="1"/>
  <c r="M5" i="2" a="1"/>
  <c r="M5" i="2" s="1"/>
  <c r="AI5" i="2" a="1"/>
  <c r="AI5" i="2" s="1"/>
  <c r="U5" i="2" a="1"/>
  <c r="U5" i="2" s="1"/>
  <c r="AO5" i="2" a="1"/>
  <c r="AO5" i="2" s="1"/>
  <c r="EA9" i="3"/>
  <c r="DL9" i="3"/>
  <c r="EB9" i="3"/>
  <c r="DK9" i="3"/>
  <c r="DO9" i="3"/>
  <c r="EE9" i="3"/>
  <c r="DP9" i="3"/>
  <c r="EF9" i="3"/>
  <c r="DV9" i="3"/>
  <c r="DS9" i="3"/>
  <c r="EI9" i="3"/>
  <c r="DT9" i="3"/>
  <c r="EJ9" i="3"/>
  <c r="DH9" i="3"/>
  <c r="EH9" i="3"/>
  <c r="DQ9" i="3"/>
  <c r="DJ9" i="3"/>
  <c r="DN9" i="3"/>
  <c r="DU9" i="3"/>
  <c r="ED9" i="3"/>
  <c r="DG9" i="3"/>
  <c r="DW9" i="3"/>
  <c r="DR9" i="3"/>
  <c r="DI9" i="3"/>
  <c r="DY9" i="3"/>
  <c r="EL9" i="3"/>
  <c r="DM9" i="3"/>
  <c r="EC9" i="3"/>
  <c r="DX9" i="3"/>
  <c r="EG9" i="3"/>
  <c r="DZ9" i="3"/>
  <c r="EK9" i="3"/>
  <c r="DF9" i="3"/>
  <c r="AF12" i="3"/>
  <c r="BC7" i="3"/>
  <c r="DB7" i="3" s="1"/>
  <c r="BX7" i="3"/>
  <c r="BZ7" i="3"/>
  <c r="BQ7" i="3"/>
  <c r="BS7" i="3"/>
  <c r="BJ7" i="3"/>
  <c r="BT7" i="3"/>
  <c r="BE7" i="3"/>
  <c r="CD7" i="3"/>
  <c r="CE7" i="3"/>
  <c r="DC7" i="3" s="1"/>
  <c r="BI7" i="3"/>
  <c r="BA7" i="3"/>
  <c r="BP7" i="3"/>
  <c r="BB7" i="3"/>
  <c r="DA7" i="3" s="1"/>
  <c r="CG7" i="3"/>
  <c r="DE7" i="3" s="1"/>
  <c r="BY7" i="3"/>
  <c r="CA7" i="3"/>
  <c r="BR7" i="3"/>
  <c r="CB7" i="3"/>
  <c r="BK7" i="3"/>
  <c r="CF7" i="3"/>
  <c r="DD7" i="3" s="1"/>
  <c r="BM7" i="3"/>
  <c r="BD7" i="3"/>
  <c r="BL7" i="3"/>
  <c r="BG7" i="3"/>
  <c r="BV7" i="3"/>
  <c r="BO7" i="3"/>
  <c r="BH7" i="3"/>
  <c r="BF7" i="3"/>
  <c r="BU7" i="3"/>
  <c r="CC7" i="3"/>
  <c r="BW7" i="3"/>
  <c r="BN7" i="3"/>
  <c r="AQ6" i="2"/>
  <c r="AI13" i="3"/>
  <c r="AJ13" i="3"/>
  <c r="AM13" i="3"/>
  <c r="AK13" i="3"/>
  <c r="AL13" i="3"/>
  <c r="AG13" i="3"/>
  <c r="AH13" i="3"/>
  <c r="BB4" i="2"/>
  <c r="EM10" i="3"/>
  <c r="CZ8" i="3"/>
  <c r="CQ8" i="3"/>
  <c r="CK8" i="3"/>
  <c r="CS8" i="3"/>
  <c r="CW8" i="3"/>
  <c r="CI8" i="3"/>
  <c r="CO8" i="3"/>
  <c r="CN8" i="3"/>
  <c r="CT8" i="3"/>
  <c r="CR8" i="3"/>
  <c r="CL8" i="3"/>
  <c r="CH8" i="3"/>
  <c r="CU8" i="3"/>
  <c r="CP8" i="3"/>
  <c r="CJ8" i="3"/>
  <c r="CY8" i="3"/>
  <c r="CX8" i="3"/>
  <c r="CV8" i="3"/>
  <c r="CM8" i="3"/>
  <c r="BC4" i="2"/>
  <c r="CD4" i="2"/>
  <c r="BN4" i="2"/>
  <c r="BE4" i="2"/>
  <c r="BG4" i="2"/>
  <c r="CF4" i="2"/>
  <c r="BI4" i="2"/>
  <c r="BK4" i="2"/>
  <c r="BW4" i="2"/>
  <c r="CH4" i="2"/>
  <c r="BR4" i="2"/>
  <c r="BS4" i="2"/>
  <c r="BZ4" i="2"/>
  <c r="BH4" i="2"/>
  <c r="BJ4" i="2"/>
  <c r="BO4" i="2"/>
  <c r="CA4" i="2"/>
  <c r="BV4" i="2"/>
  <c r="CB4" i="2"/>
  <c r="CE4" i="2"/>
  <c r="CC4" i="2"/>
  <c r="BM4" i="2"/>
  <c r="BF4" i="2"/>
  <c r="CI4" i="2"/>
  <c r="BL4" i="2"/>
  <c r="BT4" i="2"/>
  <c r="CG4" i="2"/>
  <c r="BY4" i="2"/>
  <c r="BP4" i="2"/>
  <c r="BU4" i="2"/>
  <c r="BQ4" i="2"/>
  <c r="BX4" i="2"/>
  <c r="BD4" i="2"/>
  <c r="EM9" i="3" l="1"/>
  <c r="P9" i="3" s="1"/>
  <c r="AQ5" i="2"/>
  <c r="BC5" i="3" s="1"/>
  <c r="DB5" i="3" s="1"/>
  <c r="AL4" i="2" a="1"/>
  <c r="AL4" i="2" s="1"/>
  <c r="L4" i="2" a="1"/>
  <c r="L4" i="2" s="1"/>
  <c r="Z4" i="2" a="1"/>
  <c r="Z4" i="2" s="1"/>
  <c r="AF4" i="2" a="1"/>
  <c r="AF4" i="2" s="1"/>
  <c r="AH4" i="2" a="1"/>
  <c r="AH4" i="2" s="1"/>
  <c r="T4" i="2" a="1"/>
  <c r="T4" i="2" s="1"/>
  <c r="R4" i="2" a="1"/>
  <c r="R4" i="2" s="1"/>
  <c r="AK4" i="2" a="1"/>
  <c r="AK4" i="2" s="1"/>
  <c r="AN4" i="2" a="1"/>
  <c r="AN4" i="2" s="1"/>
  <c r="AB4" i="2" a="1"/>
  <c r="AB4" i="2" s="1"/>
  <c r="AM4" i="2" a="1"/>
  <c r="AM4" i="2" s="1"/>
  <c r="J4" i="2" a="1"/>
  <c r="J4" i="2" s="1"/>
  <c r="AA4" i="2" a="1"/>
  <c r="AA4" i="2" s="1"/>
  <c r="Q4" i="2" a="1"/>
  <c r="Q4" i="2" s="1"/>
  <c r="AD4" i="2" a="1"/>
  <c r="AD4" i="2" s="1"/>
  <c r="AG4" i="2" a="1"/>
  <c r="AG4" i="2" s="1"/>
  <c r="V4" i="2" a="1"/>
  <c r="V4" i="2" s="1"/>
  <c r="M4" i="2" a="1"/>
  <c r="M4" i="2" s="1"/>
  <c r="AI4" i="2" a="1"/>
  <c r="AI4" i="2" s="1"/>
  <c r="AP4" i="2" a="1"/>
  <c r="AP4" i="2" s="1"/>
  <c r="AC4" i="2" a="1"/>
  <c r="AC4" i="2" s="1"/>
  <c r="O4" i="2" a="1"/>
  <c r="O4" i="2" s="1"/>
  <c r="AO4" i="2" a="1"/>
  <c r="AO4" i="2" s="1"/>
  <c r="N4" i="2" a="1"/>
  <c r="N4" i="2" s="1"/>
  <c r="K4" i="2" a="1"/>
  <c r="K4" i="2" s="1"/>
  <c r="U4" i="2" a="1"/>
  <c r="U4" i="2" s="1"/>
  <c r="AE4" i="2" a="1"/>
  <c r="AE4" i="2" s="1"/>
  <c r="Y4" i="2" a="1"/>
  <c r="Y4" i="2" s="1"/>
  <c r="P4" i="2" a="1"/>
  <c r="P4" i="2" s="1"/>
  <c r="X4" i="2" a="1"/>
  <c r="X4" i="2" s="1"/>
  <c r="W4" i="2" a="1"/>
  <c r="W4" i="2" s="1"/>
  <c r="S4" i="2" a="1"/>
  <c r="S4" i="2" s="1"/>
  <c r="AJ4" i="2" a="1"/>
  <c r="AJ4" i="2" s="1"/>
  <c r="EL8" i="3"/>
  <c r="DN8" i="3"/>
  <c r="DV8" i="3"/>
  <c r="EH8" i="3"/>
  <c r="EJ8" i="3"/>
  <c r="DU8" i="3"/>
  <c r="EK8" i="3"/>
  <c r="ED8" i="3"/>
  <c r="DY8" i="3"/>
  <c r="DJ8" i="3"/>
  <c r="DZ8" i="3"/>
  <c r="DG8" i="3"/>
  <c r="EB8" i="3"/>
  <c r="DM8" i="3"/>
  <c r="EC8" i="3"/>
  <c r="DL8" i="3"/>
  <c r="EI8" i="3"/>
  <c r="DK8" i="3"/>
  <c r="EA8" i="3"/>
  <c r="EE8" i="3"/>
  <c r="DF8" i="3"/>
  <c r="EG8" i="3"/>
  <c r="EF8" i="3"/>
  <c r="DH8" i="3"/>
  <c r="DT8" i="3"/>
  <c r="DS8" i="3"/>
  <c r="DI8" i="3"/>
  <c r="DO8" i="3"/>
  <c r="DP8" i="3"/>
  <c r="DQ8" i="3"/>
  <c r="DR8" i="3"/>
  <c r="DW8" i="3"/>
  <c r="DX8" i="3"/>
  <c r="S10" i="3"/>
  <c r="M10" i="3"/>
  <c r="L10" i="3"/>
  <c r="X10" i="3"/>
  <c r="R10" i="3"/>
  <c r="Y10" i="3"/>
  <c r="K10" i="3"/>
  <c r="O10" i="3"/>
  <c r="T10" i="3"/>
  <c r="P10" i="3"/>
  <c r="AC10" i="3"/>
  <c r="U10" i="3"/>
  <c r="AD10" i="3"/>
  <c r="Z10" i="3"/>
  <c r="V10" i="3"/>
  <c r="J10" i="3"/>
  <c r="AA10" i="3"/>
  <c r="AE10" i="3"/>
  <c r="Q10" i="3"/>
  <c r="W10" i="3"/>
  <c r="N10" i="3"/>
  <c r="AB10" i="3"/>
  <c r="BQ6" i="3"/>
  <c r="CF6" i="3"/>
  <c r="DD6" i="3" s="1"/>
  <c r="BX6" i="3"/>
  <c r="BT6" i="3"/>
  <c r="BE6" i="3"/>
  <c r="BW6" i="3"/>
  <c r="BA6" i="3"/>
  <c r="BR6" i="3"/>
  <c r="BC6" i="3"/>
  <c r="DB6" i="3" s="1"/>
  <c r="BL6" i="3"/>
  <c r="CD6" i="3"/>
  <c r="CG6" i="3"/>
  <c r="DE6" i="3" s="1"/>
  <c r="CB6" i="3"/>
  <c r="CC6" i="3"/>
  <c r="BP6" i="3"/>
  <c r="BG6" i="3"/>
  <c r="CA6" i="3"/>
  <c r="BZ6" i="3"/>
  <c r="BM6" i="3"/>
  <c r="BO6" i="3"/>
  <c r="BJ6" i="3"/>
  <c r="BV6" i="3"/>
  <c r="CE6" i="3"/>
  <c r="DC6" i="3" s="1"/>
  <c r="BB6" i="3"/>
  <c r="DA6" i="3" s="1"/>
  <c r="BN6" i="3"/>
  <c r="BY6" i="3"/>
  <c r="BI6" i="3"/>
  <c r="BU6" i="3"/>
  <c r="BS6" i="3"/>
  <c r="BF6" i="3"/>
  <c r="BH6" i="3"/>
  <c r="BK6" i="3"/>
  <c r="BD6" i="3"/>
  <c r="AM11" i="3"/>
  <c r="AG11" i="3"/>
  <c r="AJ11" i="3"/>
  <c r="AK11" i="3"/>
  <c r="AL11" i="3"/>
  <c r="AI11" i="3"/>
  <c r="AH11" i="3"/>
  <c r="AG12" i="3"/>
  <c r="AH12" i="3"/>
  <c r="AM12" i="3"/>
  <c r="AI12" i="3"/>
  <c r="AJ12" i="3"/>
  <c r="AK12" i="3"/>
  <c r="AL12" i="3"/>
  <c r="BZ5" i="3"/>
  <c r="BQ5" i="3"/>
  <c r="BU5" i="3"/>
  <c r="BI5" i="3"/>
  <c r="J9" i="3"/>
  <c r="U9" i="3"/>
  <c r="AA9" i="3"/>
  <c r="K9" i="3"/>
  <c r="M9" i="3"/>
  <c r="CZ7" i="3"/>
  <c r="CR7" i="3"/>
  <c r="CU7" i="3"/>
  <c r="CT7" i="3"/>
  <c r="CM7" i="3"/>
  <c r="CO7" i="3"/>
  <c r="CJ7" i="3"/>
  <c r="CP7" i="3"/>
  <c r="CS7" i="3"/>
  <c r="CH7" i="3"/>
  <c r="CN7" i="3"/>
  <c r="CI7" i="3"/>
  <c r="CV7" i="3"/>
  <c r="CW7" i="3"/>
  <c r="CL7" i="3"/>
  <c r="CK7" i="3"/>
  <c r="CX7" i="3"/>
  <c r="CY7" i="3"/>
  <c r="CQ7" i="3"/>
  <c r="BG5" i="3" l="1"/>
  <c r="CF5" i="3"/>
  <c r="DD5" i="3" s="1"/>
  <c r="BM5" i="3"/>
  <c r="L9" i="3"/>
  <c r="BJ5" i="3"/>
  <c r="BX5" i="3"/>
  <c r="CB5" i="3"/>
  <c r="W9" i="3"/>
  <c r="BV5" i="3"/>
  <c r="BB5" i="3"/>
  <c r="DA5" i="3" s="1"/>
  <c r="BT5" i="3"/>
  <c r="BS5" i="3"/>
  <c r="AC9" i="3"/>
  <c r="X9" i="3"/>
  <c r="S9" i="3"/>
  <c r="T9" i="3"/>
  <c r="O9" i="3"/>
  <c r="AE9" i="3"/>
  <c r="R9" i="3"/>
  <c r="BK5" i="3"/>
  <c r="BP5" i="3"/>
  <c r="CE5" i="3"/>
  <c r="DC5" i="3" s="1"/>
  <c r="BE5" i="3"/>
  <c r="Q9" i="3"/>
  <c r="Z9" i="3"/>
  <c r="CC5" i="3"/>
  <c r="BD5" i="3"/>
  <c r="BW5" i="3"/>
  <c r="AD9" i="3"/>
  <c r="Y9" i="3"/>
  <c r="V9" i="3"/>
  <c r="BA5" i="3"/>
  <c r="BY5" i="3"/>
  <c r="CD5" i="3"/>
  <c r="CA5" i="3"/>
  <c r="CG5" i="3"/>
  <c r="DE5" i="3" s="1"/>
  <c r="BF5" i="3"/>
  <c r="BH5" i="3"/>
  <c r="BN5" i="3"/>
  <c r="AB9" i="3"/>
  <c r="N9" i="3"/>
  <c r="BO5" i="3"/>
  <c r="BR5" i="3"/>
  <c r="BL5" i="3"/>
  <c r="EM8" i="3"/>
  <c r="M8" i="3" s="1"/>
  <c r="DR7" i="3"/>
  <c r="EH7" i="3"/>
  <c r="DS7" i="3"/>
  <c r="EI7" i="3"/>
  <c r="DO7" i="3"/>
  <c r="EE7" i="3"/>
  <c r="DP7" i="3"/>
  <c r="EF7" i="3"/>
  <c r="EJ7" i="3"/>
  <c r="EK7" i="3"/>
  <c r="DV7" i="3"/>
  <c r="DI7" i="3"/>
  <c r="DJ7" i="3"/>
  <c r="DL7" i="3"/>
  <c r="DM7" i="3"/>
  <c r="DN7" i="3"/>
  <c r="DQ7" i="3"/>
  <c r="DG7" i="3"/>
  <c r="DZ7" i="3"/>
  <c r="DK7" i="3"/>
  <c r="EA7" i="3"/>
  <c r="DT7" i="3"/>
  <c r="DW7" i="3"/>
  <c r="DH7" i="3"/>
  <c r="DX7" i="3"/>
  <c r="DY7" i="3"/>
  <c r="DU7" i="3"/>
  <c r="DF7" i="3"/>
  <c r="EL7" i="3"/>
  <c r="EB7" i="3"/>
  <c r="EC7" i="3"/>
  <c r="ED7" i="3"/>
  <c r="EG7" i="3"/>
  <c r="CZ5" i="3"/>
  <c r="CZ6" i="3"/>
  <c r="AQ4" i="2"/>
  <c r="AF10" i="3"/>
  <c r="CR6" i="3"/>
  <c r="CK6" i="3"/>
  <c r="CU6" i="3"/>
  <c r="CP6" i="3"/>
  <c r="CL6" i="3"/>
  <c r="CM6" i="3"/>
  <c r="CY6" i="3"/>
  <c r="CT6" i="3"/>
  <c r="CQ6" i="3"/>
  <c r="CX6" i="3"/>
  <c r="CO6" i="3"/>
  <c r="CN6" i="3"/>
  <c r="CS6" i="3"/>
  <c r="CI6" i="3"/>
  <c r="CH6" i="3"/>
  <c r="CJ6" i="3"/>
  <c r="CW6" i="3"/>
  <c r="CV6" i="3"/>
  <c r="AF9" i="3" l="1"/>
  <c r="AJ9" i="3" s="1"/>
  <c r="DN6" i="3"/>
  <c r="J8" i="3"/>
  <c r="T8" i="3"/>
  <c r="Y8" i="3"/>
  <c r="V8" i="3"/>
  <c r="S8" i="3"/>
  <c r="AA8" i="3"/>
  <c r="DK6" i="3"/>
  <c r="DO6" i="3"/>
  <c r="O8" i="3"/>
  <c r="X8" i="3"/>
  <c r="Q8" i="3"/>
  <c r="DX6" i="3"/>
  <c r="EL6" i="3"/>
  <c r="EF6" i="3"/>
  <c r="DY6" i="3"/>
  <c r="U8" i="3"/>
  <c r="AC8" i="3"/>
  <c r="N8" i="3"/>
  <c r="AB8" i="3"/>
  <c r="AD8" i="3"/>
  <c r="K8" i="3"/>
  <c r="P8" i="3"/>
  <c r="L8" i="3"/>
  <c r="EH6" i="3"/>
  <c r="EJ6" i="3"/>
  <c r="R8" i="3"/>
  <c r="Z8" i="3"/>
  <c r="DI6" i="3"/>
  <c r="DU6" i="3"/>
  <c r="DZ6" i="3"/>
  <c r="EI6" i="3"/>
  <c r="EG6" i="3"/>
  <c r="AE8" i="3"/>
  <c r="W8" i="3"/>
  <c r="DQ6" i="3"/>
  <c r="DS6" i="3"/>
  <c r="DG6" i="3"/>
  <c r="EK6" i="3"/>
  <c r="DF6" i="3"/>
  <c r="EM6" i="3" s="1"/>
  <c r="ED6" i="3"/>
  <c r="BF4" i="3"/>
  <c r="BB4" i="3"/>
  <c r="CA4" i="3"/>
  <c r="BQ4" i="3"/>
  <c r="BT4" i="3"/>
  <c r="CD4" i="3"/>
  <c r="BU4" i="3"/>
  <c r="CG4" i="3"/>
  <c r="BO4" i="3"/>
  <c r="BI4" i="3"/>
  <c r="BK4" i="3"/>
  <c r="BZ4" i="3"/>
  <c r="BS4" i="3"/>
  <c r="BE4" i="3"/>
  <c r="BY4" i="3"/>
  <c r="BJ4" i="3"/>
  <c r="BL4" i="3"/>
  <c r="BA4" i="3"/>
  <c r="BX4" i="3"/>
  <c r="BV4" i="3"/>
  <c r="CE4" i="3"/>
  <c r="BP4" i="3"/>
  <c r="BD4" i="3"/>
  <c r="CB4" i="3"/>
  <c r="CF4" i="3"/>
  <c r="BN4" i="3"/>
  <c r="CC4" i="3"/>
  <c r="BG4" i="3"/>
  <c r="BM4" i="3"/>
  <c r="BC4" i="3"/>
  <c r="BR4" i="3"/>
  <c r="BH4" i="3"/>
  <c r="BW4" i="3"/>
  <c r="EA6" i="3"/>
  <c r="DT6" i="3"/>
  <c r="DV6" i="3"/>
  <c r="DH6" i="3"/>
  <c r="EM7" i="3"/>
  <c r="DL6" i="3"/>
  <c r="EE6" i="3"/>
  <c r="DP6" i="3"/>
  <c r="EB6" i="3"/>
  <c r="DR6" i="3"/>
  <c r="EC6" i="3"/>
  <c r="DM6" i="3"/>
  <c r="DW6" i="3"/>
  <c r="AH10" i="3"/>
  <c r="AI10" i="3"/>
  <c r="AJ10" i="3"/>
  <c r="AK10" i="3"/>
  <c r="AL10" i="3"/>
  <c r="AM10" i="3"/>
  <c r="AG10" i="3"/>
  <c r="DJ6" i="3"/>
  <c r="CM5" i="3"/>
  <c r="CU5" i="3"/>
  <c r="CL5" i="3"/>
  <c r="CV5" i="3"/>
  <c r="CI5" i="3"/>
  <c r="CP5" i="3"/>
  <c r="CS5" i="3"/>
  <c r="CT5" i="3"/>
  <c r="CW5" i="3"/>
  <c r="CH5" i="3"/>
  <c r="CY5" i="3"/>
  <c r="CX5" i="3"/>
  <c r="CK5" i="3"/>
  <c r="CO5" i="3"/>
  <c r="CQ5" i="3"/>
  <c r="CR5" i="3"/>
  <c r="CJ5" i="3"/>
  <c r="CN5" i="3"/>
  <c r="AL9" i="3" l="1"/>
  <c r="AM9" i="3"/>
  <c r="AK9" i="3"/>
  <c r="AI9" i="3"/>
  <c r="AG9" i="3"/>
  <c r="AH9" i="3"/>
  <c r="AF8" i="3"/>
  <c r="AH8" i="3" s="1"/>
  <c r="EG5" i="3"/>
  <c r="DH5" i="3"/>
  <c r="EA5" i="3"/>
  <c r="DL5" i="3"/>
  <c r="DY5" i="3"/>
  <c r="DV5" i="3"/>
  <c r="DX5" i="3"/>
  <c r="DG5" i="3"/>
  <c r="DF5" i="3"/>
  <c r="DN5" i="3"/>
  <c r="DJ5" i="3"/>
  <c r="EK5" i="3"/>
  <c r="EJ5" i="3"/>
  <c r="EE5" i="3"/>
  <c r="DO5" i="3"/>
  <c r="DQ5" i="3"/>
  <c r="DI5" i="3"/>
  <c r="DS5" i="3"/>
  <c r="EI5" i="3"/>
  <c r="DT5" i="3"/>
  <c r="EL5" i="3"/>
  <c r="DP5" i="3"/>
  <c r="EF5" i="3"/>
  <c r="DU5" i="3"/>
  <c r="DR5" i="3"/>
  <c r="EH5" i="3"/>
  <c r="DW5" i="3"/>
  <c r="DM5" i="3"/>
  <c r="DK5" i="3"/>
  <c r="DZ5" i="3"/>
  <c r="EC5" i="3"/>
  <c r="ED5" i="3"/>
  <c r="EB5" i="3"/>
  <c r="X7" i="3"/>
  <c r="W7" i="3"/>
  <c r="T7" i="3"/>
  <c r="AD7" i="3"/>
  <c r="K7" i="3"/>
  <c r="R7" i="3"/>
  <c r="P7" i="3"/>
  <c r="M7" i="3"/>
  <c r="Y7" i="3"/>
  <c r="U7" i="3"/>
  <c r="V7" i="3"/>
  <c r="O7" i="3"/>
  <c r="Z7" i="3"/>
  <c r="AB7" i="3"/>
  <c r="AA7" i="3"/>
  <c r="N7" i="3"/>
  <c r="S7" i="3"/>
  <c r="AC7" i="3"/>
  <c r="J7" i="3"/>
  <c r="AE7" i="3"/>
  <c r="L7" i="3"/>
  <c r="Q7" i="3"/>
  <c r="Q6" i="3"/>
  <c r="S6" i="3"/>
  <c r="K6" i="3"/>
  <c r="AA6" i="3"/>
  <c r="AB6" i="3"/>
  <c r="AC6" i="3"/>
  <c r="U6" i="3"/>
  <c r="AE6" i="3"/>
  <c r="L6" i="3"/>
  <c r="P6" i="3"/>
  <c r="V6" i="3"/>
  <c r="Z6" i="3"/>
  <c r="Y6" i="3"/>
  <c r="M6" i="3"/>
  <c r="O6" i="3"/>
  <c r="AD6" i="3"/>
  <c r="J6" i="3"/>
  <c r="T6" i="3"/>
  <c r="R6" i="3"/>
  <c r="X6" i="3"/>
  <c r="W6" i="3"/>
  <c r="N6" i="3"/>
  <c r="AL8" i="3" l="1"/>
  <c r="AK8" i="3"/>
  <c r="AJ8" i="3"/>
  <c r="AM8" i="3"/>
  <c r="AG8" i="3"/>
  <c r="AI8" i="3"/>
  <c r="EM5" i="3"/>
  <c r="AA5" i="3" s="1"/>
  <c r="AF7" i="3"/>
  <c r="AH7" i="3" s="1"/>
  <c r="AF6" i="3"/>
  <c r="AC5" i="3" l="1"/>
  <c r="U5" i="3"/>
  <c r="AD5" i="3"/>
  <c r="R5" i="3"/>
  <c r="P5" i="3"/>
  <c r="T5" i="3"/>
  <c r="V5" i="3"/>
  <c r="O5" i="3"/>
  <c r="X5" i="3"/>
  <c r="L5" i="3"/>
  <c r="Q5" i="3"/>
  <c r="S5" i="3"/>
  <c r="N5" i="3"/>
  <c r="Y5" i="3"/>
  <c r="M5" i="3"/>
  <c r="Z5" i="3"/>
  <c r="W5" i="3"/>
  <c r="J5" i="3"/>
  <c r="AE5" i="3"/>
  <c r="K5" i="3"/>
  <c r="AB5" i="3"/>
  <c r="AM7" i="3"/>
  <c r="AL7" i="3"/>
  <c r="AK7" i="3"/>
  <c r="AJ7" i="3"/>
  <c r="AG7" i="3"/>
  <c r="AI7" i="3"/>
  <c r="AK6" i="3"/>
  <c r="AJ6" i="3"/>
  <c r="AH6" i="3"/>
  <c r="AI6" i="3"/>
  <c r="AG6" i="3"/>
  <c r="AM6" i="3"/>
  <c r="AL6" i="3"/>
  <c r="AF5" i="3" l="1"/>
  <c r="AJ5" i="3" s="1"/>
  <c r="AR117" i="3" l="1"/>
  <c r="AR136" i="3" s="1"/>
  <c r="AV136" i="3" s="1"/>
  <c r="AQ117" i="3"/>
  <c r="AR134" i="3" s="1"/>
  <c r="AV134" i="3" s="1"/>
  <c r="AT117" i="3"/>
  <c r="AR140" i="3" s="1"/>
  <c r="AV140" i="3" s="1"/>
  <c r="AS117" i="3"/>
  <c r="AR138" i="3" s="1"/>
  <c r="AV138" i="3" s="1"/>
  <c r="AM5" i="3"/>
  <c r="AZ5" i="3" s="1"/>
  <c r="AZ6" i="3" s="1"/>
  <c r="AI5" i="3"/>
  <c r="AK5" i="3"/>
  <c r="AG5" i="3"/>
  <c r="AL5" i="3"/>
  <c r="AP117" i="3"/>
  <c r="AR132" i="3" s="1"/>
  <c r="AV132" i="3" s="1"/>
  <c r="AU117" i="3"/>
  <c r="AR142" i="3" s="1"/>
  <c r="AV142" i="3" s="1"/>
  <c r="AH5" i="3"/>
  <c r="AV117" i="3"/>
  <c r="AR144" i="3" s="1"/>
  <c r="AV144" i="3" s="1"/>
  <c r="AZ7" i="3" l="1"/>
  <c r="AZ8" i="3" l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AZ103" i="3" s="1"/>
  <c r="AZ104" i="3" s="1"/>
  <c r="AZ105" i="3" s="1"/>
  <c r="AZ106" i="3" s="1"/>
  <c r="AZ107" i="3" s="1"/>
  <c r="AZ108" i="3" s="1"/>
  <c r="AZ109" i="3" s="1"/>
  <c r="AZ110" i="3" s="1"/>
  <c r="AZ111" i="3" s="1"/>
  <c r="AZ112" i="3" s="1"/>
  <c r="AZ113" i="3" s="1"/>
  <c r="AZ114" i="3" s="1"/>
  <c r="AZ115" i="3" s="1"/>
  <c r="AZ116" i="3" s="1"/>
  <c r="AZ117" i="3" s="1"/>
  <c r="AZ118" i="3" s="1"/>
  <c r="AZ119" i="3" s="1"/>
  <c r="AZ120" i="3" s="1"/>
  <c r="AZ121" i="3" s="1"/>
  <c r="AZ122" i="3" s="1"/>
  <c r="AZ123" i="3" s="1"/>
  <c r="AZ124" i="3" s="1"/>
  <c r="AZ125" i="3" s="1"/>
  <c r="AZ126" i="3" s="1"/>
  <c r="AZ127" i="3" s="1"/>
  <c r="AZ128" i="3" s="1"/>
  <c r="AZ129" i="3" s="1"/>
  <c r="AZ130" i="3" s="1"/>
  <c r="AZ131" i="3" s="1"/>
  <c r="AZ132" i="3" s="1"/>
  <c r="AZ133" i="3" s="1"/>
  <c r="AZ134" i="3" s="1"/>
  <c r="AZ135" i="3" s="1"/>
  <c r="AZ136" i="3" s="1"/>
  <c r="AZ137" i="3" s="1"/>
  <c r="AZ138" i="3" s="1"/>
  <c r="AZ139" i="3" s="1"/>
  <c r="AZ140" i="3" s="1"/>
  <c r="AZ141" i="3" s="1"/>
  <c r="AZ142" i="3" s="1"/>
  <c r="AZ143" i="3" s="1"/>
  <c r="AZ144" i="3" s="1"/>
  <c r="AZ145" i="3" s="1"/>
  <c r="AZ146" i="3" s="1"/>
  <c r="AZ147" i="3" s="1"/>
  <c r="AZ148" i="3" s="1"/>
  <c r="AZ149" i="3" s="1"/>
  <c r="AZ150" i="3" s="1"/>
  <c r="AZ151" i="3" s="1"/>
  <c r="AZ152" i="3" s="1"/>
  <c r="AZ153" i="3" s="1"/>
  <c r="AZ154" i="3" s="1"/>
  <c r="AZ155" i="3" s="1"/>
  <c r="AO146" i="3" s="1"/>
  <c r="BA156" i="3" l="1"/>
  <c r="AO148" i="3" s="1"/>
</calcChain>
</file>

<file path=xl/connections.xml><?xml version="1.0" encoding="utf-8"?>
<connections xmlns="http://schemas.openxmlformats.org/spreadsheetml/2006/main">
  <connection id="1" name="ssq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ssq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sq1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sq1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ssq1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ssq1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ssq1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ssq1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ssq1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ssq1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ssq1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ssq1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ssq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ssq2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ssq21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ssq2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ssq23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ssq2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ssq2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ssq2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ssq2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ssq2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ssq2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ssq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ssq3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ssq31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ssq3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ssq33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ssq3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ssq3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ssq3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ssq3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ssq3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ssq3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ssq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ssq4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ssq4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ssq4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ssq4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ssq4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ssq4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ssq4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ssq4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sq4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ssq4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ssq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ssq5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sq5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ssq5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ssq5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ssq5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ssq5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ssq5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ssq5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ssq5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ssq5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ssq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ssq6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ssq6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ssq6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ssq6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ssq6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ssq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ssq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ssq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sourceFile="D:\My Documents\我的数据源\双色球开奖数据1.xls" keepAlive="1" name="双色球开奖数据1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67" sourceFile="D:\My Documents\我的数据源\双色球开奖数据1.xls" keepAlive="1" name="双色球开奖数据11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68" sourceFile="D:\My Documents\我的数据源\双色球开奖数据1.xls" keepAlive="1" name="双色球开奖数据12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69" sourceFile="D:\My Documents\我的数据源\双色球开奖数据1.xls" keepAlive="1" name="双色球开奖数据13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0" sourceFile="D:\My Documents\我的数据源\双色球开奖数据1.xls" keepAlive="1" name="双色球开奖数据14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1" sourceFile="D:\My Documents\我的数据源\双色球开奖数据1.xls" keepAlive="1" name="双色球开奖数据15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2" sourceFile="D:\My Documents\我的数据源\双色球开奖数据1.xls" keepAlive="1" name="双色球开奖数据16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3" sourceFile="D:\My Documents\我的数据源\双色球开奖数据1.xls" keepAlive="1" name="双色球开奖数据17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4" sourceFile="D:\My Documents\我的数据源\双色球开奖数据1.xls" keepAlive="1" name="双色球开奖数据18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  <connection id="75" sourceFile="D:\My Documents\我的数据源\双色球开奖数据1.xls" keepAlive="1" name="双色球开奖数据19" type="5" refreshedVersion="2" background="1" saveData="1">
    <dbPr connection="Provider=Microsoft.Jet.OLEDB.4.0;User ID=Admin;Data Source=D:\My Documents\我的数据源\双色球开奖数据1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Sheet1$" commandType="3"/>
  </connection>
</connections>
</file>

<file path=xl/sharedStrings.xml><?xml version="1.0" encoding="utf-8"?>
<sst xmlns="http://schemas.openxmlformats.org/spreadsheetml/2006/main" count="82" uniqueCount="44">
  <si>
    <t>总期</t>
    <phoneticPr fontId="0" type="noConversion"/>
  </si>
  <si>
    <t>期号</t>
  </si>
  <si>
    <t>开奖红球</t>
    <phoneticPr fontId="0" type="noConversion"/>
  </si>
  <si>
    <t>蓝</t>
  </si>
  <si>
    <t>一</t>
  </si>
  <si>
    <t>二</t>
  </si>
  <si>
    <t>三</t>
  </si>
  <si>
    <t>四</t>
  </si>
  <si>
    <t>五</t>
  </si>
  <si>
    <t>六</t>
  </si>
  <si>
    <t>出</t>
    <phoneticPr fontId="0" type="noConversion"/>
  </si>
  <si>
    <t>出球走势</t>
    <phoneticPr fontId="0" type="noConversion"/>
  </si>
  <si>
    <t>期</t>
    <phoneticPr fontId="0" type="noConversion"/>
  </si>
  <si>
    <t>程  序  围  红</t>
    <phoneticPr fontId="0" type="noConversion"/>
  </si>
  <si>
    <t>150期统计数据</t>
    <phoneticPr fontId="0" type="noConversion"/>
  </si>
  <si>
    <t>期</t>
    <phoneticPr fontId="0" type="noConversion"/>
  </si>
  <si>
    <r>
      <t>中</t>
    </r>
    <r>
      <rPr>
        <b/>
        <sz val="14"/>
        <rFont val="Arial"/>
        <family val="2"/>
      </rPr>
      <t>0</t>
    </r>
    <r>
      <rPr>
        <b/>
        <sz val="14"/>
        <rFont val="宋体"/>
        <charset val="134"/>
      </rPr>
      <t>红</t>
    </r>
    <phoneticPr fontId="0" type="noConversion"/>
  </si>
  <si>
    <r>
      <t>中</t>
    </r>
    <r>
      <rPr>
        <b/>
        <sz val="14"/>
        <rFont val="Arial"/>
        <family val="2"/>
      </rPr>
      <t>1</t>
    </r>
    <r>
      <rPr>
        <b/>
        <sz val="14"/>
        <rFont val="宋体"/>
        <charset val="134"/>
      </rPr>
      <t>红</t>
    </r>
  </si>
  <si>
    <r>
      <t>中</t>
    </r>
    <r>
      <rPr>
        <b/>
        <sz val="14"/>
        <rFont val="Arial"/>
        <family val="2"/>
      </rPr>
      <t>2</t>
    </r>
    <r>
      <rPr>
        <b/>
        <sz val="14"/>
        <rFont val="宋体"/>
        <charset val="134"/>
      </rPr>
      <t>红</t>
    </r>
  </si>
  <si>
    <r>
      <t>中</t>
    </r>
    <r>
      <rPr>
        <b/>
        <sz val="14"/>
        <rFont val="Arial"/>
        <family val="2"/>
      </rPr>
      <t>3</t>
    </r>
    <r>
      <rPr>
        <b/>
        <sz val="14"/>
        <rFont val="宋体"/>
        <charset val="134"/>
      </rPr>
      <t>红</t>
    </r>
  </si>
  <si>
    <r>
      <t>中</t>
    </r>
    <r>
      <rPr>
        <b/>
        <sz val="14"/>
        <rFont val="Arial"/>
        <family val="2"/>
      </rPr>
      <t>4</t>
    </r>
    <r>
      <rPr>
        <b/>
        <sz val="14"/>
        <rFont val="宋体"/>
        <charset val="134"/>
      </rPr>
      <t>红</t>
    </r>
  </si>
  <si>
    <r>
      <t>中</t>
    </r>
    <r>
      <rPr>
        <b/>
        <sz val="14"/>
        <color indexed="9"/>
        <rFont val="Arial"/>
        <family val="2"/>
      </rPr>
      <t>5</t>
    </r>
    <r>
      <rPr>
        <b/>
        <sz val="14"/>
        <color indexed="9"/>
        <rFont val="宋体"/>
        <charset val="134"/>
      </rPr>
      <t>红</t>
    </r>
  </si>
  <si>
    <r>
      <t>中</t>
    </r>
    <r>
      <rPr>
        <b/>
        <sz val="14"/>
        <color indexed="9"/>
        <rFont val="Arial"/>
        <family val="2"/>
      </rPr>
      <t>6</t>
    </r>
    <r>
      <rPr>
        <b/>
        <sz val="14"/>
        <color indexed="9"/>
        <rFont val="宋体"/>
        <charset val="134"/>
      </rPr>
      <t>红</t>
    </r>
  </si>
  <si>
    <t>福星制图，祝您好运！</t>
    <phoneticPr fontId="0" type="noConversion"/>
  </si>
  <si>
    <t>开奖期号</t>
  </si>
  <si>
    <t>开奖日期</t>
  </si>
  <si>
    <t>红</t>
  </si>
  <si>
    <t>号</t>
  </si>
  <si>
    <t xml:space="preserve"> </t>
  </si>
  <si>
    <t>出</t>
  </si>
  <si>
    <t>球</t>
  </si>
  <si>
    <t>顺</t>
  </si>
  <si>
    <t>序</t>
  </si>
  <si>
    <t>投注总额</t>
  </si>
  <si>
    <t>奖池金额</t>
  </si>
  <si>
    <t>一等注数</t>
  </si>
  <si>
    <t>一等金额</t>
  </si>
  <si>
    <t>二等注数</t>
  </si>
  <si>
    <t>二等金额</t>
  </si>
  <si>
    <t>三等注数</t>
  </si>
  <si>
    <t>金额</t>
  </si>
  <si>
    <t>四等注数</t>
  </si>
  <si>
    <t>五等注数</t>
  </si>
  <si>
    <t>六等注数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</si>
</sst>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"/>
    <numFmt numFmtId="177" formatCode="0000"/>
    <numFmt numFmtId="178" formatCode="yyyy\-mm\-dd"/>
  </numFmts>
  <fonts count="22" x14ac:knownFonts="1">
    <font>
      <sz val="9"/>
      <name val="宋体"/>
      <charset val="134"/>
    </font>
    <font>
      <sz val="9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sz val="9"/>
      <color indexed="8"/>
      <name val="宋体"/>
      <charset val="134"/>
    </font>
    <font>
      <sz val="9"/>
      <color indexed="10"/>
      <name val="宋体"/>
      <charset val="134"/>
    </font>
    <font>
      <b/>
      <sz val="14"/>
      <name val="宋体"/>
      <charset val="134"/>
    </font>
    <font>
      <sz val="9"/>
      <color indexed="27"/>
      <name val="宋体"/>
      <charset val="134"/>
    </font>
    <font>
      <b/>
      <sz val="12"/>
      <name val="Arial"/>
      <family val="2"/>
    </font>
    <font>
      <b/>
      <sz val="12"/>
      <name val="宋体"/>
      <charset val="134"/>
    </font>
    <font>
      <b/>
      <sz val="14"/>
      <color indexed="9"/>
      <name val="宋体"/>
      <charset val="134"/>
    </font>
    <font>
      <b/>
      <sz val="14"/>
      <name val="Arial"/>
      <family val="2"/>
    </font>
    <font>
      <b/>
      <sz val="14"/>
      <color indexed="9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9"/>
      <color indexed="16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indexed="10"/>
      <name val="宋体"/>
      <charset val="134"/>
    </font>
    <font>
      <sz val="10"/>
      <color indexed="12"/>
      <name val="宋体"/>
      <charset val="134"/>
    </font>
    <font>
      <sz val="12"/>
      <color indexed="10"/>
      <name val="宋体"/>
      <charset val="134"/>
    </font>
    <font>
      <sz val="12"/>
      <color indexed="12"/>
      <name val="宋体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/>
      <bottom style="thin">
        <color indexed="44"/>
      </bottom>
      <diagonal/>
    </border>
    <border>
      <left style="thin">
        <color indexed="30"/>
      </left>
      <right style="thin">
        <color indexed="44"/>
      </right>
      <top/>
      <bottom style="thin">
        <color indexed="44"/>
      </bottom>
      <diagonal/>
    </border>
    <border>
      <left style="thin">
        <color indexed="44"/>
      </left>
      <right style="thin">
        <color indexed="44"/>
      </right>
      <top/>
      <bottom style="thin">
        <color indexed="44"/>
      </bottom>
      <diagonal/>
    </border>
    <border>
      <left style="thin">
        <color indexed="44"/>
      </left>
      <right style="thin">
        <color indexed="30"/>
      </right>
      <top/>
      <bottom style="thin">
        <color indexed="44"/>
      </bottom>
      <diagonal/>
    </border>
    <border>
      <left style="thin">
        <color indexed="30"/>
      </left>
      <right/>
      <top/>
      <bottom style="thin">
        <color indexed="44"/>
      </bottom>
      <diagonal/>
    </border>
    <border>
      <left style="thin">
        <color indexed="30"/>
      </left>
      <right style="thin">
        <color indexed="30"/>
      </right>
      <top style="thin">
        <color indexed="44"/>
      </top>
      <bottom style="thin">
        <color indexed="44"/>
      </bottom>
      <diagonal/>
    </border>
    <border>
      <left style="thin">
        <color indexed="30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thin">
        <color indexed="44"/>
      </left>
      <right style="thin">
        <color indexed="30"/>
      </right>
      <top style="thin">
        <color indexed="44"/>
      </top>
      <bottom style="thin">
        <color indexed="44"/>
      </bottom>
      <diagonal/>
    </border>
    <border>
      <left style="thin">
        <color indexed="30"/>
      </left>
      <right/>
      <top style="thin">
        <color indexed="44"/>
      </top>
      <bottom style="thin">
        <color indexed="44"/>
      </bottom>
      <diagonal/>
    </border>
    <border>
      <left style="thin">
        <color indexed="44"/>
      </left>
      <right/>
      <top style="thin">
        <color indexed="44"/>
      </top>
      <bottom style="thin">
        <color indexed="44"/>
      </bottom>
      <diagonal/>
    </border>
    <border>
      <left style="thin">
        <color indexed="30"/>
      </left>
      <right style="thin">
        <color indexed="44"/>
      </right>
      <top style="thin">
        <color indexed="44"/>
      </top>
      <bottom style="thin">
        <color indexed="30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30"/>
      </bottom>
      <diagonal/>
    </border>
    <border>
      <left style="thin">
        <color indexed="44"/>
      </left>
      <right style="thin">
        <color indexed="30"/>
      </right>
      <top style="thin">
        <color indexed="44"/>
      </top>
      <bottom style="thin">
        <color indexed="30"/>
      </bottom>
      <diagonal/>
    </border>
    <border>
      <left style="thin">
        <color indexed="30"/>
      </left>
      <right style="thin">
        <color indexed="44"/>
      </right>
      <top style="thin">
        <color indexed="30"/>
      </top>
      <bottom style="thin">
        <color indexed="30"/>
      </bottom>
      <diagonal/>
    </border>
    <border>
      <left style="thin">
        <color indexed="44"/>
      </left>
      <right style="thin">
        <color indexed="44"/>
      </right>
      <top style="thin">
        <color indexed="30"/>
      </top>
      <bottom style="thin">
        <color indexed="30"/>
      </bottom>
      <diagonal/>
    </border>
    <border>
      <left style="thin">
        <color indexed="44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30"/>
      </left>
      <right style="thin">
        <color indexed="44"/>
      </right>
      <top style="thin">
        <color indexed="44"/>
      </top>
      <bottom/>
      <diagonal/>
    </border>
    <border>
      <left style="thin">
        <color indexed="44"/>
      </left>
      <right style="thin">
        <color indexed="44"/>
      </right>
      <top style="thin">
        <color indexed="44"/>
      </top>
      <bottom/>
      <diagonal/>
    </border>
    <border>
      <left style="thin">
        <color indexed="44"/>
      </left>
      <right style="thin">
        <color indexed="30"/>
      </right>
      <top style="thin">
        <color indexed="4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44"/>
      </bottom>
      <diagonal/>
    </border>
    <border>
      <left style="thin">
        <color indexed="30"/>
      </left>
      <right style="thin">
        <color indexed="44"/>
      </right>
      <top style="thin">
        <color indexed="30"/>
      </top>
      <bottom style="thin">
        <color indexed="44"/>
      </bottom>
      <diagonal/>
    </border>
    <border>
      <left style="thin">
        <color indexed="44"/>
      </left>
      <right style="thin">
        <color indexed="44"/>
      </right>
      <top style="thin">
        <color indexed="30"/>
      </top>
      <bottom style="thin">
        <color indexed="44"/>
      </bottom>
      <diagonal/>
    </border>
    <border>
      <left style="thin">
        <color indexed="44"/>
      </left>
      <right style="thin">
        <color indexed="30"/>
      </right>
      <top style="thin">
        <color indexed="30"/>
      </top>
      <bottom style="thin">
        <color indexed="4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30"/>
      </left>
      <right style="thin">
        <color indexed="30"/>
      </right>
      <top style="thin">
        <color indexed="44"/>
      </top>
      <bottom style="thin">
        <color indexed="30"/>
      </bottom>
      <diagonal/>
    </border>
    <border>
      <left style="medium">
        <color indexed="30"/>
      </left>
      <right style="thin">
        <color indexed="44"/>
      </right>
      <top style="thin">
        <color indexed="44"/>
      </top>
      <bottom style="thin">
        <color indexed="30"/>
      </bottom>
      <diagonal/>
    </border>
    <border>
      <left/>
      <right style="thin">
        <color indexed="30"/>
      </right>
      <top style="thin">
        <color indexed="30"/>
      </top>
      <bottom/>
      <diagonal/>
    </border>
    <border>
      <left style="thin">
        <color indexed="44"/>
      </left>
      <right/>
      <top style="thin">
        <color indexed="30"/>
      </top>
      <bottom style="thin">
        <color indexed="30"/>
      </bottom>
      <diagonal/>
    </border>
    <border>
      <left style="thin">
        <color indexed="44"/>
      </left>
      <right style="double">
        <color indexed="30"/>
      </right>
      <top style="thin">
        <color indexed="30"/>
      </top>
      <bottom style="thin">
        <color indexed="30"/>
      </bottom>
      <diagonal/>
    </border>
    <border>
      <left/>
      <right style="thin">
        <color indexed="30"/>
      </right>
      <top/>
      <bottom/>
      <diagonal/>
    </border>
    <border>
      <left style="thin">
        <color indexed="44"/>
      </left>
      <right/>
      <top/>
      <bottom/>
      <diagonal/>
    </border>
    <border>
      <left style="double">
        <color indexed="30"/>
      </left>
      <right style="thin">
        <color indexed="30"/>
      </right>
      <top style="thin">
        <color indexed="30"/>
      </top>
      <bottom style="thin">
        <color indexed="44"/>
      </bottom>
      <diagonal/>
    </border>
    <border>
      <left style="thin">
        <color indexed="44"/>
      </left>
      <right/>
      <top style="thin">
        <color indexed="30"/>
      </top>
      <bottom style="thin">
        <color indexed="44"/>
      </bottom>
      <diagonal/>
    </border>
    <border>
      <left style="double">
        <color indexed="44"/>
      </left>
      <right style="double">
        <color indexed="30"/>
      </right>
      <top style="thin">
        <color indexed="30"/>
      </top>
      <bottom style="thin">
        <color indexed="18"/>
      </bottom>
      <diagonal/>
    </border>
    <border>
      <left/>
      <right style="thin">
        <color indexed="44"/>
      </right>
      <top style="thin">
        <color indexed="30"/>
      </top>
      <bottom style="thin">
        <color indexed="44"/>
      </bottom>
      <diagonal/>
    </border>
    <border>
      <left style="double">
        <color indexed="22"/>
      </left>
      <right/>
      <top style="double">
        <color indexed="22"/>
      </top>
      <bottom style="thin">
        <color indexed="8"/>
      </bottom>
      <diagonal/>
    </border>
    <border>
      <left style="thin">
        <color indexed="44"/>
      </left>
      <right style="double">
        <color indexed="30"/>
      </right>
      <top/>
      <bottom style="thin">
        <color indexed="44"/>
      </bottom>
      <diagonal/>
    </border>
    <border>
      <left/>
      <right style="thin">
        <color indexed="30"/>
      </right>
      <top style="thin">
        <color indexed="44"/>
      </top>
      <bottom style="thin">
        <color indexed="44"/>
      </bottom>
      <diagonal/>
    </border>
    <border>
      <left style="double">
        <color indexed="30"/>
      </left>
      <right style="thin">
        <color indexed="30"/>
      </right>
      <top style="thin">
        <color indexed="44"/>
      </top>
      <bottom style="thin">
        <color indexed="44"/>
      </bottom>
      <diagonal/>
    </border>
    <border>
      <left style="double">
        <color indexed="44"/>
      </left>
      <right style="double">
        <color indexed="30"/>
      </right>
      <top style="thin">
        <color indexed="18"/>
      </top>
      <bottom style="thin">
        <color indexed="18"/>
      </bottom>
      <diagonal/>
    </border>
    <border>
      <left/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double">
        <color indexed="22"/>
      </left>
      <right/>
      <top style="thin">
        <color indexed="8"/>
      </top>
      <bottom style="thin">
        <color indexed="8"/>
      </bottom>
      <diagonal/>
    </border>
    <border>
      <left style="thin">
        <color indexed="44"/>
      </left>
      <right style="double">
        <color indexed="30"/>
      </right>
      <top style="thin">
        <color indexed="44"/>
      </top>
      <bottom style="thin">
        <color indexed="44"/>
      </bottom>
      <diagonal/>
    </border>
    <border>
      <left style="thin">
        <color indexed="20"/>
      </left>
      <right style="thin">
        <color indexed="20"/>
      </right>
      <top style="double">
        <color indexed="20"/>
      </top>
      <bottom style="thin">
        <color indexed="20"/>
      </bottom>
      <diagonal/>
    </border>
    <border>
      <left style="thin">
        <color indexed="20"/>
      </left>
      <right style="double">
        <color indexed="20"/>
      </right>
      <top style="double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double">
        <color indexed="20"/>
      </right>
      <top style="thin">
        <color indexed="20"/>
      </top>
      <bottom style="thin">
        <color indexed="20"/>
      </bottom>
      <diagonal/>
    </border>
    <border>
      <left style="double">
        <color indexed="30"/>
      </left>
      <right style="thin">
        <color indexed="30"/>
      </right>
      <top style="thin">
        <color indexed="44"/>
      </top>
      <bottom style="double">
        <color indexed="30"/>
      </bottom>
      <diagonal/>
    </border>
    <border>
      <left style="thin">
        <color indexed="30"/>
      </left>
      <right style="thin">
        <color indexed="44"/>
      </right>
      <top style="thin">
        <color indexed="44"/>
      </top>
      <bottom style="double">
        <color indexed="30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double">
        <color indexed="30"/>
      </bottom>
      <diagonal/>
    </border>
    <border>
      <left style="thin">
        <color indexed="44"/>
      </left>
      <right/>
      <top style="thin">
        <color indexed="44"/>
      </top>
      <bottom style="double">
        <color indexed="30"/>
      </bottom>
      <diagonal/>
    </border>
    <border>
      <left style="double">
        <color indexed="44"/>
      </left>
      <right style="double">
        <color indexed="30"/>
      </right>
      <top style="thin">
        <color indexed="18"/>
      </top>
      <bottom style="double">
        <color indexed="30"/>
      </bottom>
      <diagonal/>
    </border>
    <border>
      <left/>
      <right style="thin">
        <color indexed="44"/>
      </right>
      <top style="thin">
        <color indexed="44"/>
      </top>
      <bottom style="double">
        <color indexed="30"/>
      </bottom>
      <diagonal/>
    </border>
    <border>
      <left style="double">
        <color indexed="22"/>
      </left>
      <right/>
      <top style="thin">
        <color indexed="8"/>
      </top>
      <bottom style="double">
        <color indexed="30"/>
      </bottom>
      <diagonal/>
    </border>
    <border>
      <left style="thin">
        <color indexed="44"/>
      </left>
      <right style="double">
        <color indexed="30"/>
      </right>
      <top style="thin">
        <color indexed="44"/>
      </top>
      <bottom style="double">
        <color indexed="30"/>
      </bottom>
      <diagonal/>
    </border>
    <border>
      <left/>
      <right style="thin">
        <color indexed="30"/>
      </right>
      <top style="thin">
        <color indexed="44"/>
      </top>
      <bottom style="thin">
        <color indexed="3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double">
        <color indexed="20"/>
      </bottom>
      <diagonal/>
    </border>
    <border>
      <left style="thin">
        <color indexed="20"/>
      </left>
      <right style="double">
        <color indexed="20"/>
      </right>
      <top style="thin">
        <color indexed="20"/>
      </top>
      <bottom style="double">
        <color indexed="20"/>
      </bottom>
      <diagonal/>
    </border>
    <border>
      <left style="thin">
        <color indexed="30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30"/>
      </top>
      <bottom style="thin">
        <color indexed="22"/>
      </bottom>
      <diagonal/>
    </border>
    <border>
      <left/>
      <right style="thin">
        <color indexed="20"/>
      </right>
      <top style="double">
        <color indexed="20"/>
      </top>
      <bottom style="thin">
        <color indexed="20"/>
      </bottom>
      <diagonal/>
    </border>
    <border>
      <left/>
      <right style="thin">
        <color indexed="20"/>
      </right>
      <top style="thin">
        <color indexed="20"/>
      </top>
      <bottom style="thin">
        <color indexed="20"/>
      </bottom>
      <diagonal/>
    </border>
    <border>
      <left/>
      <right style="thin">
        <color indexed="20"/>
      </right>
      <top style="thin">
        <color indexed="20"/>
      </top>
      <bottom style="double">
        <color indexed="20"/>
      </bottom>
      <diagonal/>
    </border>
    <border>
      <left style="thin">
        <color indexed="30"/>
      </left>
      <right style="thin">
        <color indexed="55"/>
      </right>
      <top style="thin">
        <color indexed="30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30"/>
      </top>
      <bottom style="thin">
        <color indexed="55"/>
      </bottom>
      <diagonal/>
    </border>
    <border>
      <left style="thin">
        <color indexed="55"/>
      </left>
      <right style="thin">
        <color indexed="30"/>
      </right>
      <top style="thin">
        <color indexed="30"/>
      </top>
      <bottom style="thin">
        <color indexed="55"/>
      </bottom>
      <diagonal/>
    </border>
    <border>
      <left style="thin">
        <color indexed="30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30"/>
      </right>
      <top style="thin">
        <color indexed="55"/>
      </top>
      <bottom style="thin">
        <color indexed="55"/>
      </bottom>
      <diagonal/>
    </border>
    <border>
      <left style="thin">
        <color indexed="30"/>
      </left>
      <right style="thin">
        <color indexed="55"/>
      </right>
      <top style="thin">
        <color indexed="55"/>
      </top>
      <bottom style="thin">
        <color indexed="3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30"/>
      </bottom>
      <diagonal/>
    </border>
    <border>
      <left style="thin">
        <color indexed="55"/>
      </left>
      <right style="thin">
        <color indexed="30"/>
      </right>
      <top style="thin">
        <color indexed="55"/>
      </top>
      <bottom style="thin">
        <color indexed="30"/>
      </bottom>
      <diagonal/>
    </border>
    <border>
      <left style="medium">
        <color indexed="30"/>
      </left>
      <right style="thin">
        <color indexed="22"/>
      </right>
      <top style="thin">
        <color indexed="30"/>
      </top>
      <bottom style="thin">
        <color indexed="22"/>
      </bottom>
      <diagonal/>
    </border>
    <border>
      <left style="thin">
        <color indexed="22"/>
      </left>
      <right style="medium">
        <color indexed="30"/>
      </right>
      <top style="thin">
        <color indexed="30"/>
      </top>
      <bottom style="thin">
        <color indexed="22"/>
      </bottom>
      <diagonal/>
    </border>
    <border>
      <left style="medium">
        <color indexed="30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30"/>
      </right>
      <top style="thin">
        <color indexed="22"/>
      </top>
      <bottom style="thin">
        <color indexed="22"/>
      </bottom>
      <diagonal/>
    </border>
    <border>
      <left style="medium">
        <color indexed="30"/>
      </left>
      <right/>
      <top/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thin">
        <color indexed="30"/>
      </left>
      <right/>
      <top style="thin">
        <color indexed="30"/>
      </top>
      <bottom style="thin">
        <color indexed="44"/>
      </bottom>
      <diagonal/>
    </border>
    <border>
      <left/>
      <right/>
      <top style="thin">
        <color indexed="30"/>
      </top>
      <bottom style="thin">
        <color indexed="44"/>
      </bottom>
      <diagonal/>
    </border>
    <border>
      <left/>
      <right style="thin">
        <color indexed="30"/>
      </right>
      <top style="thin">
        <color indexed="30"/>
      </top>
      <bottom style="thin">
        <color indexed="44"/>
      </bottom>
      <diagonal/>
    </border>
    <border>
      <left style="thin">
        <color indexed="30"/>
      </left>
      <right/>
      <top style="thin">
        <color indexed="30"/>
      </top>
      <bottom/>
      <diagonal/>
    </border>
    <border>
      <left style="thin">
        <color indexed="30"/>
      </left>
      <right/>
      <top/>
      <bottom style="thin">
        <color indexed="30"/>
      </bottom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/>
      <top style="double">
        <color indexed="30"/>
      </top>
      <bottom style="thin">
        <color indexed="30"/>
      </bottom>
      <diagonal/>
    </border>
    <border>
      <left/>
      <right/>
      <top style="double">
        <color indexed="30"/>
      </top>
      <bottom style="thin">
        <color indexed="30"/>
      </bottom>
      <diagonal/>
    </border>
    <border>
      <left style="thin">
        <color indexed="30"/>
      </left>
      <right/>
      <top style="double">
        <color indexed="30"/>
      </top>
      <bottom/>
      <diagonal/>
    </border>
    <border>
      <left style="thin">
        <color indexed="30"/>
      </left>
      <right style="thin">
        <color indexed="44"/>
      </right>
      <top style="double">
        <color indexed="30"/>
      </top>
      <bottom style="thin">
        <color indexed="30"/>
      </bottom>
      <diagonal/>
    </border>
    <border>
      <left style="thin">
        <color indexed="44"/>
      </left>
      <right style="thin">
        <color indexed="44"/>
      </right>
      <top style="double">
        <color indexed="30"/>
      </top>
      <bottom style="thin">
        <color indexed="30"/>
      </bottom>
      <diagonal/>
    </border>
    <border>
      <left style="thin">
        <color indexed="44"/>
      </left>
      <right style="double">
        <color indexed="30"/>
      </right>
      <top style="double">
        <color indexed="30"/>
      </top>
      <bottom style="thin">
        <color indexed="30"/>
      </bottom>
      <diagonal/>
    </border>
    <border>
      <left/>
      <right/>
      <top/>
      <bottom style="thin">
        <color indexed="30"/>
      </bottom>
      <diagonal/>
    </border>
    <border>
      <left style="double">
        <color indexed="30"/>
      </left>
      <right style="thin">
        <color indexed="30"/>
      </right>
      <top style="double">
        <color indexed="30"/>
      </top>
      <bottom/>
      <diagonal/>
    </border>
    <border>
      <left style="double">
        <color indexed="30"/>
      </left>
      <right style="thin">
        <color indexed="30"/>
      </right>
      <top/>
      <bottom/>
      <diagonal/>
    </border>
    <border>
      <left style="thin">
        <color indexed="30"/>
      </left>
      <right/>
      <top style="double">
        <color indexed="30"/>
      </top>
      <bottom style="thin">
        <color indexed="44"/>
      </bottom>
      <diagonal/>
    </border>
    <border>
      <left/>
      <right/>
      <top style="double">
        <color indexed="30"/>
      </top>
      <bottom style="thin">
        <color indexed="44"/>
      </bottom>
      <diagonal/>
    </border>
    <border>
      <left/>
      <right style="thin">
        <color indexed="30"/>
      </right>
      <top style="double">
        <color indexed="30"/>
      </top>
      <bottom style="thin">
        <color indexed="44"/>
      </bottom>
      <diagonal/>
    </border>
    <border>
      <left style="thin">
        <color indexed="30"/>
      </left>
      <right style="thin">
        <color indexed="30"/>
      </right>
      <top style="double">
        <color indexed="30"/>
      </top>
      <bottom/>
      <diagonal/>
    </border>
    <border>
      <left style="double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</borders>
  <cellStyleXfs count="3">
    <xf numFmtId="0" fontId="0" fillId="0" borderId="0"/>
    <xf numFmtId="0" fontId="16" fillId="0" borderId="0">
      <alignment vertical="center"/>
    </xf>
    <xf numFmtId="0" fontId="16" fillId="0" borderId="0"/>
  </cellStyleXfs>
  <cellXfs count="288">
    <xf numFmtId="0" fontId="0" fillId="0" borderId="0" xfId="0" applyAlignment="1">
      <alignment vertical="center"/>
    </xf>
    <xf numFmtId="0" fontId="0" fillId="2" borderId="0" xfId="0" applyFill="1" applyBorder="1" applyAlignment="1">
      <alignment vertical="center"/>
    </xf>
    <xf numFmtId="176" fontId="0" fillId="2" borderId="0" xfId="0" applyNumberFormat="1" applyFill="1" applyBorder="1" applyAlignment="1">
      <alignment vertical="center"/>
    </xf>
    <xf numFmtId="176" fontId="2" fillId="2" borderId="0" xfId="0" applyNumberFormat="1" applyFont="1" applyFill="1" applyBorder="1" applyAlignment="1">
      <alignment vertical="center"/>
    </xf>
    <xf numFmtId="177" fontId="0" fillId="2" borderId="0" xfId="0" applyNumberFormat="1" applyFill="1" applyBorder="1" applyAlignment="1">
      <alignment vertical="center"/>
    </xf>
    <xf numFmtId="177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2" fillId="0" borderId="6" xfId="0" applyNumberFormat="1" applyFont="1" applyBorder="1" applyAlignment="1">
      <alignment horizontal="center" vertical="center"/>
    </xf>
    <xf numFmtId="176" fontId="0" fillId="0" borderId="8" xfId="0" applyNumberFormat="1" applyBorder="1" applyAlignment="1">
      <alignment vertical="center"/>
    </xf>
    <xf numFmtId="176" fontId="0" fillId="0" borderId="9" xfId="0" applyNumberFormat="1" applyBorder="1" applyAlignment="1">
      <alignment vertical="center"/>
    </xf>
    <xf numFmtId="176" fontId="0" fillId="0" borderId="10" xfId="0" applyNumberFormat="1" applyBorder="1" applyAlignment="1">
      <alignment vertical="center"/>
    </xf>
    <xf numFmtId="176" fontId="2" fillId="0" borderId="11" xfId="0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176" fontId="1" fillId="3" borderId="13" xfId="0" applyNumberFormat="1" applyFont="1" applyFill="1" applyBorder="1" applyAlignment="1">
      <alignment horizontal="center" vertical="center"/>
    </xf>
    <xf numFmtId="176" fontId="1" fillId="3" borderId="14" xfId="0" applyNumberFormat="1" applyFont="1" applyFill="1" applyBorder="1" applyAlignment="1">
      <alignment horizontal="center" vertical="center"/>
    </xf>
    <xf numFmtId="176" fontId="1" fillId="3" borderId="15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0" fontId="0" fillId="3" borderId="18" xfId="0" applyFill="1" applyBorder="1" applyAlignment="1" applyProtection="1">
      <alignment horizontal="center" vertical="center"/>
      <protection hidden="1"/>
    </xf>
    <xf numFmtId="176" fontId="1" fillId="3" borderId="19" xfId="0" applyNumberFormat="1" applyFont="1" applyFill="1" applyBorder="1" applyAlignment="1" applyProtection="1">
      <alignment horizontal="center" vertical="center"/>
      <protection hidden="1"/>
    </xf>
    <xf numFmtId="176" fontId="1" fillId="3" borderId="20" xfId="0" applyNumberFormat="1" applyFont="1" applyFill="1" applyBorder="1" applyAlignment="1" applyProtection="1">
      <alignment horizontal="center" vertical="center"/>
      <protection hidden="1"/>
    </xf>
    <xf numFmtId="176" fontId="1" fillId="3" borderId="21" xfId="0" applyNumberFormat="1" applyFont="1" applyFill="1" applyBorder="1" applyAlignment="1" applyProtection="1">
      <alignment horizontal="center" vertical="center"/>
      <protection hidden="1"/>
    </xf>
    <xf numFmtId="176" fontId="0" fillId="0" borderId="22" xfId="0" applyNumberFormat="1" applyBorder="1" applyAlignment="1" applyProtection="1">
      <alignment horizontal="center" vertical="center" shrinkToFit="1"/>
      <protection hidden="1"/>
    </xf>
    <xf numFmtId="176" fontId="0" fillId="0" borderId="23" xfId="0" applyNumberFormat="1" applyBorder="1" applyAlignment="1" applyProtection="1">
      <alignment horizontal="center" vertical="center" shrinkToFit="1"/>
      <protection hidden="1"/>
    </xf>
    <xf numFmtId="176" fontId="0" fillId="0" borderId="24" xfId="0" applyNumberFormat="1" applyBorder="1" applyAlignment="1" applyProtection="1">
      <alignment horizontal="center" vertical="center" shrinkToFit="1"/>
      <protection hidden="1"/>
    </xf>
    <xf numFmtId="176" fontId="0" fillId="0" borderId="25" xfId="0" applyNumberFormat="1" applyBorder="1" applyAlignment="1" applyProtection="1">
      <alignment horizontal="center" vertical="center" shrinkToFit="1"/>
      <protection hidden="1"/>
    </xf>
    <xf numFmtId="176" fontId="2" fillId="0" borderId="22" xfId="0" applyNumberFormat="1" applyFont="1" applyBorder="1" applyAlignment="1" applyProtection="1">
      <alignment horizontal="center" vertical="center" shrinkToFit="1"/>
      <protection hidden="1"/>
    </xf>
    <xf numFmtId="176" fontId="4" fillId="0" borderId="23" xfId="0" applyNumberFormat="1" applyFont="1" applyFill="1" applyBorder="1" applyAlignment="1" applyProtection="1">
      <alignment horizontal="center" vertical="center"/>
      <protection hidden="1"/>
    </xf>
    <xf numFmtId="176" fontId="4" fillId="0" borderId="24" xfId="0" applyNumberFormat="1" applyFont="1" applyFill="1" applyBorder="1" applyAlignment="1" applyProtection="1">
      <alignment horizontal="center" vertical="center"/>
      <protection hidden="1"/>
    </xf>
    <xf numFmtId="176" fontId="4" fillId="0" borderId="25" xfId="0" applyNumberFormat="1" applyFont="1" applyFill="1" applyBorder="1" applyAlignment="1" applyProtection="1">
      <alignment horizontal="center" vertical="center"/>
      <protection hidden="1"/>
    </xf>
    <xf numFmtId="0" fontId="1" fillId="2" borderId="22" xfId="0" applyFont="1" applyFill="1" applyBorder="1" applyAlignment="1" applyProtection="1">
      <alignment horizontal="center" vertical="center" shrinkToFit="1"/>
      <protection hidden="1"/>
    </xf>
    <xf numFmtId="176" fontId="4" fillId="2" borderId="14" xfId="0" applyNumberFormat="1" applyFont="1" applyFill="1" applyBorder="1" applyAlignment="1" applyProtection="1">
      <alignment horizontal="center"/>
      <protection hidden="1"/>
    </xf>
    <xf numFmtId="0" fontId="0" fillId="2" borderId="14" xfId="0" applyFill="1" applyBorder="1" applyAlignment="1" applyProtection="1">
      <alignment horizontal="center" vertical="center"/>
      <protection hidden="1"/>
    </xf>
    <xf numFmtId="0" fontId="0" fillId="2" borderId="26" xfId="0" applyNumberFormat="1" applyFill="1" applyBorder="1" applyAlignment="1" applyProtection="1">
      <alignment horizontal="center" shrinkToFit="1"/>
      <protection hidden="1"/>
    </xf>
    <xf numFmtId="176" fontId="0" fillId="0" borderId="7" xfId="0" applyNumberFormat="1" applyBorder="1" applyAlignment="1" applyProtection="1">
      <alignment horizontal="center" vertical="center" shrinkToFit="1"/>
      <protection hidden="1"/>
    </xf>
    <xf numFmtId="176" fontId="0" fillId="0" borderId="8" xfId="0" applyNumberFormat="1" applyBorder="1" applyAlignment="1" applyProtection="1">
      <alignment horizontal="center" vertical="center" shrinkToFit="1"/>
      <protection hidden="1"/>
    </xf>
    <xf numFmtId="176" fontId="0" fillId="0" borderId="9" xfId="0" applyNumberFormat="1" applyBorder="1" applyAlignment="1" applyProtection="1">
      <alignment horizontal="center" vertical="center" shrinkToFit="1"/>
      <protection hidden="1"/>
    </xf>
    <xf numFmtId="176" fontId="0" fillId="0" borderId="10" xfId="0" applyNumberFormat="1" applyBorder="1" applyAlignment="1" applyProtection="1">
      <alignment horizontal="center" vertical="center" shrinkToFit="1"/>
      <protection hidden="1"/>
    </xf>
    <xf numFmtId="176" fontId="2" fillId="0" borderId="7" xfId="0" applyNumberFormat="1" applyFont="1" applyBorder="1" applyAlignment="1" applyProtection="1">
      <alignment horizontal="center" vertical="center" shrinkToFit="1"/>
      <protection hidden="1"/>
    </xf>
    <xf numFmtId="176" fontId="4" fillId="0" borderId="8" xfId="0" applyNumberFormat="1" applyFont="1" applyFill="1" applyBorder="1" applyAlignment="1" applyProtection="1">
      <alignment horizontal="center" vertical="center"/>
      <protection hidden="1"/>
    </xf>
    <xf numFmtId="176" fontId="4" fillId="0" borderId="9" xfId="0" applyNumberFormat="1" applyFont="1" applyFill="1" applyBorder="1" applyAlignment="1" applyProtection="1">
      <alignment horizontal="center" vertical="center"/>
      <protection hidden="1"/>
    </xf>
    <xf numFmtId="176" fontId="4" fillId="0" borderId="10" xfId="0" applyNumberFormat="1" applyFont="1" applyFill="1" applyBorder="1" applyAlignment="1" applyProtection="1">
      <alignment horizontal="center" vertical="center"/>
      <protection hidden="1"/>
    </xf>
    <xf numFmtId="176" fontId="0" fillId="2" borderId="27" xfId="0" applyNumberFormat="1" applyFill="1" applyBorder="1" applyAlignment="1" applyProtection="1">
      <alignment horizontal="center" vertical="center" shrinkToFit="1"/>
      <protection hidden="1"/>
    </xf>
    <xf numFmtId="176" fontId="0" fillId="2" borderId="13" xfId="0" applyNumberFormat="1" applyFill="1" applyBorder="1" applyAlignment="1" applyProtection="1">
      <alignment horizontal="center" vertical="center" shrinkToFit="1"/>
      <protection hidden="1"/>
    </xf>
    <xf numFmtId="176" fontId="0" fillId="2" borderId="14" xfId="0" applyNumberFormat="1" applyFill="1" applyBorder="1" applyAlignment="1" applyProtection="1">
      <alignment horizontal="center" vertical="center" shrinkToFit="1"/>
      <protection hidden="1"/>
    </xf>
    <xf numFmtId="176" fontId="0" fillId="2" borderId="15" xfId="0" applyNumberFormat="1" applyFill="1" applyBorder="1" applyAlignment="1" applyProtection="1">
      <alignment horizontal="center" vertical="center" shrinkToFit="1"/>
      <protection hidden="1"/>
    </xf>
    <xf numFmtId="176" fontId="2" fillId="2" borderId="27" xfId="0" applyNumberFormat="1" applyFont="1" applyFill="1" applyBorder="1" applyAlignment="1" applyProtection="1">
      <alignment horizontal="center" vertical="center" shrinkToFit="1"/>
      <protection hidden="1"/>
    </xf>
    <xf numFmtId="176" fontId="4" fillId="2" borderId="13" xfId="0" applyNumberFormat="1" applyFont="1" applyFill="1" applyBorder="1" applyAlignment="1" applyProtection="1">
      <alignment horizontal="center" vertical="center"/>
      <protection hidden="1"/>
    </xf>
    <xf numFmtId="176" fontId="4" fillId="2" borderId="14" xfId="0" applyNumberFormat="1" applyFont="1" applyFill="1" applyBorder="1" applyAlignment="1" applyProtection="1">
      <alignment horizontal="center" vertical="center"/>
      <protection hidden="1"/>
    </xf>
    <xf numFmtId="176" fontId="4" fillId="2" borderId="15" xfId="0" applyNumberFormat="1" applyFont="1" applyFill="1" applyBorder="1" applyAlignment="1" applyProtection="1">
      <alignment horizontal="center" vertical="center"/>
      <protection hidden="1"/>
    </xf>
    <xf numFmtId="176" fontId="4" fillId="2" borderId="28" xfId="0" applyNumberFormat="1" applyFont="1" applyFill="1" applyBorder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 vertical="center"/>
      <protection locked="0" hidden="1"/>
    </xf>
    <xf numFmtId="0" fontId="3" fillId="2" borderId="0" xfId="0" applyFont="1" applyFill="1" applyAlignment="1" applyProtection="1">
      <alignment horizontal="right" vertical="center"/>
      <protection locked="0" hidden="1"/>
    </xf>
    <xf numFmtId="0" fontId="3" fillId="2" borderId="0" xfId="0" applyFont="1" applyFill="1" applyAlignment="1" applyProtection="1">
      <alignment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0" fillId="0" borderId="29" xfId="0" applyBorder="1" applyAlignment="1" applyProtection="1">
      <alignment vertical="center"/>
      <protection locked="0" hidden="1"/>
    </xf>
    <xf numFmtId="0" fontId="0" fillId="2" borderId="0" xfId="0" applyFill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76" fontId="1" fillId="3" borderId="19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20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21" xfId="0" applyNumberFormat="1" applyFont="1" applyFill="1" applyBorder="1" applyAlignment="1" applyProtection="1">
      <alignment horizontal="center" vertical="center"/>
      <protection locked="0" hidden="1"/>
    </xf>
    <xf numFmtId="0" fontId="0" fillId="3" borderId="16" xfId="0" applyFill="1" applyBorder="1" applyAlignment="1" applyProtection="1">
      <alignment horizontal="center" vertical="center"/>
      <protection locked="0" hidden="1"/>
    </xf>
    <xf numFmtId="0" fontId="0" fillId="3" borderId="17" xfId="0" applyFill="1" applyBorder="1" applyAlignment="1" applyProtection="1">
      <alignment horizontal="center" vertical="center"/>
      <protection locked="0" hidden="1"/>
    </xf>
    <xf numFmtId="0" fontId="0" fillId="3" borderId="30" xfId="0" applyFill="1" applyBorder="1" applyAlignment="1" applyProtection="1">
      <alignment horizontal="center" vertical="center"/>
      <protection locked="0" hidden="1"/>
    </xf>
    <xf numFmtId="0" fontId="0" fillId="3" borderId="31" xfId="0" applyFill="1" applyBorder="1" applyAlignment="1" applyProtection="1">
      <alignment horizontal="center" vertical="center"/>
      <protection locked="0" hidden="1"/>
    </xf>
    <xf numFmtId="0" fontId="0" fillId="0" borderId="32" xfId="0" applyBorder="1" applyAlignment="1" applyProtection="1">
      <alignment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24" xfId="0" applyBorder="1" applyAlignment="1" applyProtection="1">
      <alignment horizontal="center" vertical="center"/>
      <protection locked="0" hidden="1"/>
    </xf>
    <xf numFmtId="0" fontId="0" fillId="0" borderId="25" xfId="0" applyBorder="1" applyAlignment="1" applyProtection="1">
      <alignment horizontal="center" vertical="center"/>
      <protection locked="0" hidden="1"/>
    </xf>
    <xf numFmtId="0" fontId="0" fillId="4" borderId="24" xfId="0" applyFill="1" applyBorder="1" applyAlignment="1" applyProtection="1">
      <alignment horizontal="center" vertical="center"/>
      <protection locked="0" hidden="1"/>
    </xf>
    <xf numFmtId="0" fontId="0" fillId="0" borderId="33" xfId="0" applyFill="1" applyBorder="1" applyAlignment="1" applyProtection="1">
      <alignment horizontal="center" vertical="center"/>
      <protection locked="0" hidden="1"/>
    </xf>
    <xf numFmtId="0" fontId="0" fillId="0" borderId="0" xfId="0" applyFill="1" applyBorder="1" applyAlignment="1" applyProtection="1">
      <alignment horizontal="center" vertical="center"/>
      <protection locked="0" hidden="1"/>
    </xf>
    <xf numFmtId="176" fontId="0" fillId="0" borderId="34" xfId="0" applyNumberFormat="1" applyBorder="1" applyAlignment="1" applyProtection="1">
      <alignment horizontal="center" vertical="center" shrinkToFit="1"/>
      <protection locked="0" hidden="1"/>
    </xf>
    <xf numFmtId="176" fontId="0" fillId="0" borderId="23" xfId="0" applyNumberFormat="1" applyBorder="1" applyAlignment="1" applyProtection="1">
      <alignment horizontal="center" vertical="center" shrinkToFit="1"/>
      <protection locked="0" hidden="1"/>
    </xf>
    <xf numFmtId="176" fontId="0" fillId="0" borderId="24" xfId="0" applyNumberFormat="1" applyBorder="1" applyAlignment="1" applyProtection="1">
      <alignment horizontal="center" vertical="center" shrinkToFit="1"/>
      <protection locked="0" hidden="1"/>
    </xf>
    <xf numFmtId="176" fontId="0" fillId="0" borderId="35" xfId="0" applyNumberFormat="1" applyBorder="1" applyAlignment="1" applyProtection="1">
      <alignment horizontal="center" vertical="center" shrinkToFit="1"/>
      <protection locked="0" hidden="1"/>
    </xf>
    <xf numFmtId="176" fontId="7" fillId="5" borderId="36" xfId="0" applyNumberFormat="1" applyFont="1" applyFill="1" applyBorder="1" applyAlignment="1" applyProtection="1">
      <alignment horizontal="right" vertical="center" shrinkToFit="1"/>
      <protection locked="0" hidden="1"/>
    </xf>
    <xf numFmtId="0" fontId="0" fillId="0" borderId="37" xfId="0" applyBorder="1" applyAlignment="1" applyProtection="1">
      <alignment vertical="center"/>
      <protection locked="0" hidden="1"/>
    </xf>
    <xf numFmtId="0" fontId="0" fillId="0" borderId="24" xfId="0" applyBorder="1" applyAlignment="1" applyProtection="1">
      <alignment vertical="center"/>
      <protection locked="0" hidden="1"/>
    </xf>
    <xf numFmtId="0" fontId="0" fillId="0" borderId="35" xfId="0" applyBorder="1" applyAlignment="1" applyProtection="1">
      <alignment vertical="center"/>
      <protection locked="0" hidden="1"/>
    </xf>
    <xf numFmtId="0" fontId="0" fillId="6" borderId="38" xfId="0" applyFill="1" applyBorder="1" applyAlignment="1" applyProtection="1">
      <alignment vertical="center"/>
      <protection locked="0" hidden="1"/>
    </xf>
    <xf numFmtId="0" fontId="0" fillId="0" borderId="3" xfId="0" applyBorder="1" applyAlignment="1" applyProtection="1">
      <alignment vertical="center"/>
      <protection locked="0" hidden="1"/>
    </xf>
    <xf numFmtId="0" fontId="0" fillId="0" borderId="4" xfId="0" applyBorder="1" applyAlignment="1" applyProtection="1">
      <alignment vertical="center"/>
      <protection locked="0" hidden="1"/>
    </xf>
    <xf numFmtId="0" fontId="0" fillId="0" borderId="39" xfId="0" applyBorder="1" applyAlignment="1" applyProtection="1">
      <alignment vertical="center"/>
      <protection locked="0" hidden="1"/>
    </xf>
    <xf numFmtId="0" fontId="0" fillId="2" borderId="40" xfId="0" applyFill="1" applyBorder="1" applyAlignment="1" applyProtection="1">
      <alignment vertical="center"/>
      <protection locked="0" hidden="1"/>
    </xf>
    <xf numFmtId="0" fontId="0" fillId="0" borderId="8" xfId="0" applyBorder="1" applyAlignment="1" applyProtection="1">
      <alignment horizontal="center" vertical="center"/>
      <protection locked="0" hidden="1"/>
    </xf>
    <xf numFmtId="0" fontId="0" fillId="0" borderId="9" xfId="0" applyBorder="1" applyAlignment="1" applyProtection="1">
      <alignment horizontal="center" vertical="center"/>
      <protection locked="0" hidden="1"/>
    </xf>
    <xf numFmtId="0" fontId="0" fillId="0" borderId="10" xfId="0" applyBorder="1" applyAlignment="1" applyProtection="1">
      <alignment horizontal="center" vertical="center"/>
      <protection locked="0" hidden="1"/>
    </xf>
    <xf numFmtId="0" fontId="0" fillId="4" borderId="9" xfId="0" applyFill="1" applyBorder="1" applyAlignment="1" applyProtection="1">
      <alignment horizontal="center" vertical="center"/>
      <protection locked="0" hidden="1"/>
    </xf>
    <xf numFmtId="176" fontId="0" fillId="0" borderId="41" xfId="0" applyNumberFormat="1" applyBorder="1" applyAlignment="1" applyProtection="1">
      <alignment horizontal="center" vertical="center" shrinkToFit="1"/>
      <protection locked="0" hidden="1"/>
    </xf>
    <xf numFmtId="176" fontId="0" fillId="0" borderId="8" xfId="0" applyNumberFormat="1" applyBorder="1" applyAlignment="1" applyProtection="1">
      <alignment horizontal="center" vertical="center" shrinkToFit="1"/>
      <protection locked="0" hidden="1"/>
    </xf>
    <xf numFmtId="176" fontId="0" fillId="0" borderId="9" xfId="0" applyNumberFormat="1" applyBorder="1" applyAlignment="1" applyProtection="1">
      <alignment horizontal="center" vertical="center" shrinkToFit="1"/>
      <protection locked="0" hidden="1"/>
    </xf>
    <xf numFmtId="176" fontId="0" fillId="0" borderId="12" xfId="0" applyNumberFormat="1" applyBorder="1" applyAlignment="1" applyProtection="1">
      <alignment horizontal="center" vertical="center" shrinkToFit="1"/>
      <protection locked="0" hidden="1"/>
    </xf>
    <xf numFmtId="176" fontId="7" fillId="5" borderId="42" xfId="0" applyNumberFormat="1" applyFont="1" applyFill="1" applyBorder="1" applyAlignment="1" applyProtection="1">
      <alignment horizontal="right" vertical="center" shrinkToFit="1"/>
      <protection locked="0" hidden="1"/>
    </xf>
    <xf numFmtId="176" fontId="0" fillId="0" borderId="43" xfId="0" applyNumberFormat="1" applyFill="1" applyBorder="1" applyAlignment="1" applyProtection="1">
      <alignment horizontal="center" vertical="center" shrinkToFit="1"/>
      <protection locked="0" hidden="1"/>
    </xf>
    <xf numFmtId="176" fontId="0" fillId="0" borderId="9" xfId="0" applyNumberFormat="1" applyFill="1" applyBorder="1" applyAlignment="1" applyProtection="1">
      <alignment horizontal="center" vertical="center" shrinkToFit="1"/>
      <protection locked="0" hidden="1"/>
    </xf>
    <xf numFmtId="176" fontId="0" fillId="0" borderId="12" xfId="0" applyNumberFormat="1" applyFill="1" applyBorder="1" applyAlignment="1" applyProtection="1">
      <alignment horizontal="center" vertical="center" shrinkToFit="1"/>
      <protection locked="0" hidden="1"/>
    </xf>
    <xf numFmtId="0" fontId="4" fillId="6" borderId="44" xfId="0" applyFont="1" applyFill="1" applyBorder="1" applyAlignment="1" applyProtection="1">
      <alignment horizontal="center"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176" fontId="0" fillId="0" borderId="46" xfId="0" applyNumberFormat="1" applyBorder="1" applyAlignment="1" applyProtection="1">
      <alignment horizontal="center" vertical="center"/>
      <protection locked="0" hidden="1"/>
    </xf>
    <xf numFmtId="176" fontId="0" fillId="0" borderId="47" xfId="0" applyNumberFormat="1" applyBorder="1" applyAlignment="1" applyProtection="1">
      <alignment horizontal="center" vertical="center"/>
      <protection locked="0" hidden="1"/>
    </xf>
    <xf numFmtId="0" fontId="1" fillId="0" borderId="22" xfId="0" applyFont="1" applyFill="1" applyBorder="1" applyAlignment="1" applyProtection="1">
      <alignment horizontal="center" vertical="center" shrinkToFit="1"/>
      <protection locked="0" hidden="1"/>
    </xf>
    <xf numFmtId="176" fontId="0" fillId="0" borderId="48" xfId="0" applyNumberFormat="1" applyBorder="1" applyAlignment="1" applyProtection="1">
      <alignment horizontal="center" vertical="center"/>
      <protection locked="0" hidden="1"/>
    </xf>
    <xf numFmtId="176" fontId="0" fillId="0" borderId="49" xfId="0" applyNumberFormat="1" applyBorder="1" applyAlignment="1" applyProtection="1">
      <alignment horizontal="center" vertical="center"/>
      <protection locked="0" hidden="1"/>
    </xf>
    <xf numFmtId="0" fontId="0" fillId="2" borderId="0" xfId="0" applyFill="1" applyAlignment="1" applyProtection="1">
      <alignment horizontal="center" vertical="center"/>
      <protection locked="0" hidden="1"/>
    </xf>
    <xf numFmtId="0" fontId="0" fillId="7" borderId="0" xfId="0" applyFill="1" applyAlignment="1" applyProtection="1">
      <alignment vertical="center"/>
      <protection locked="0" hidden="1"/>
    </xf>
    <xf numFmtId="0" fontId="0" fillId="8" borderId="0" xfId="0" applyFill="1" applyAlignment="1" applyProtection="1">
      <alignment vertical="center"/>
      <protection locked="0" hidden="1"/>
    </xf>
    <xf numFmtId="0" fontId="0" fillId="9" borderId="0" xfId="0" applyFill="1" applyAlignment="1" applyProtection="1">
      <alignment vertical="center"/>
      <protection locked="0" hidden="1"/>
    </xf>
    <xf numFmtId="0" fontId="0" fillId="10" borderId="0" xfId="0" applyFill="1" applyAlignment="1" applyProtection="1">
      <alignment vertical="center"/>
      <protection locked="0" hidden="1"/>
    </xf>
    <xf numFmtId="0" fontId="0" fillId="11" borderId="0" xfId="0" applyFill="1" applyAlignment="1" applyProtection="1">
      <alignment vertical="center"/>
      <protection locked="0" hidden="1"/>
    </xf>
    <xf numFmtId="0" fontId="3" fillId="12" borderId="0" xfId="0" applyFont="1" applyFill="1" applyAlignment="1" applyProtection="1">
      <alignment vertical="center"/>
      <protection locked="0" hidden="1"/>
    </xf>
    <xf numFmtId="0" fontId="3" fillId="13" borderId="0" xfId="0" applyFont="1" applyFill="1" applyAlignment="1" applyProtection="1">
      <alignment vertical="center"/>
      <protection locked="0" hidden="1"/>
    </xf>
    <xf numFmtId="176" fontId="5" fillId="2" borderId="50" xfId="0" applyNumberFormat="1" applyFont="1" applyFill="1" applyBorder="1" applyAlignment="1" applyProtection="1">
      <alignment horizontal="center" vertical="center" shrinkToFit="1"/>
      <protection locked="0" hidden="1"/>
    </xf>
    <xf numFmtId="176" fontId="0" fillId="2" borderId="51" xfId="0" applyNumberFormat="1" applyFill="1" applyBorder="1" applyAlignment="1" applyProtection="1">
      <alignment horizontal="center" vertical="center" shrinkToFit="1"/>
      <protection locked="0" hidden="1"/>
    </xf>
    <xf numFmtId="176" fontId="0" fillId="2" borderId="52" xfId="0" applyNumberFormat="1" applyFill="1" applyBorder="1" applyAlignment="1" applyProtection="1">
      <alignment horizontal="center" vertical="center" shrinkToFit="1"/>
      <protection locked="0" hidden="1"/>
    </xf>
    <xf numFmtId="176" fontId="0" fillId="2" borderId="53" xfId="0" applyNumberFormat="1" applyFill="1" applyBorder="1" applyAlignment="1" applyProtection="1">
      <alignment horizontal="center" vertical="center" shrinkToFit="1"/>
      <protection locked="0" hidden="1"/>
    </xf>
    <xf numFmtId="176" fontId="7" fillId="5" borderId="54" xfId="0" applyNumberFormat="1" applyFont="1" applyFill="1" applyBorder="1" applyAlignment="1" applyProtection="1">
      <alignment horizontal="right" vertical="center" shrinkToFit="1"/>
      <protection locked="0" hidden="1"/>
    </xf>
    <xf numFmtId="176" fontId="0" fillId="0" borderId="55" xfId="0" applyNumberFormat="1" applyFill="1" applyBorder="1" applyAlignment="1" applyProtection="1">
      <alignment horizontal="center" vertical="center" shrinkToFit="1"/>
      <protection locked="0" hidden="1"/>
    </xf>
    <xf numFmtId="176" fontId="0" fillId="0" borderId="52" xfId="0" applyNumberFormat="1" applyFill="1" applyBorder="1" applyAlignment="1" applyProtection="1">
      <alignment horizontal="center" vertical="center" shrinkToFit="1"/>
      <protection locked="0" hidden="1"/>
    </xf>
    <xf numFmtId="176" fontId="0" fillId="0" borderId="53" xfId="0" applyNumberFormat="1" applyFill="1" applyBorder="1" applyAlignment="1" applyProtection="1">
      <alignment horizontal="center" vertical="center" shrinkToFit="1"/>
      <protection locked="0" hidden="1"/>
    </xf>
    <xf numFmtId="0" fontId="0" fillId="6" borderId="56" xfId="0" applyFill="1" applyBorder="1" applyAlignment="1" applyProtection="1">
      <alignment vertical="center"/>
      <protection locked="0" hidden="1"/>
    </xf>
    <xf numFmtId="0" fontId="0" fillId="0" borderId="51" xfId="0" applyBorder="1" applyAlignment="1" applyProtection="1">
      <alignment vertical="center"/>
      <protection locked="0" hidden="1"/>
    </xf>
    <xf numFmtId="0" fontId="0" fillId="0" borderId="52" xfId="0" applyBorder="1" applyAlignment="1" applyProtection="1">
      <alignment vertical="center"/>
      <protection locked="0" hidden="1"/>
    </xf>
    <xf numFmtId="0" fontId="0" fillId="0" borderId="57" xfId="0" applyBorder="1" applyAlignment="1" applyProtection="1">
      <alignment vertical="center"/>
      <protection locked="0" hidden="1"/>
    </xf>
    <xf numFmtId="0" fontId="0" fillId="2" borderId="58" xfId="0" applyFill="1" applyBorder="1" applyAlignment="1" applyProtection="1">
      <alignment vertical="center"/>
      <protection locked="0" hidden="1"/>
    </xf>
    <xf numFmtId="176" fontId="0" fillId="0" borderId="59" xfId="0" applyNumberFormat="1" applyBorder="1" applyAlignment="1" applyProtection="1">
      <alignment horizontal="center" vertical="center"/>
      <protection locked="0" hidden="1"/>
    </xf>
    <xf numFmtId="176" fontId="0" fillId="0" borderId="60" xfId="0" applyNumberFormat="1" applyBorder="1" applyAlignment="1" applyProtection="1">
      <alignment horizontal="center" vertical="center"/>
      <protection locked="0" hidden="1"/>
    </xf>
    <xf numFmtId="0" fontId="0" fillId="2" borderId="0" xfId="0" applyFill="1" applyAlignment="1" applyProtection="1">
      <alignment horizontal="right" vertical="center"/>
      <protection locked="0" hidden="1"/>
    </xf>
    <xf numFmtId="0" fontId="3" fillId="14" borderId="0" xfId="0" applyFont="1" applyFill="1" applyAlignment="1" applyProtection="1">
      <alignment horizontal="center" vertical="center"/>
      <protection locked="0" hidden="1"/>
    </xf>
    <xf numFmtId="0" fontId="0" fillId="14" borderId="0" xfId="0" applyFill="1" applyAlignment="1" applyProtection="1">
      <alignment horizontal="center" vertical="center"/>
      <protection locked="0" hidden="1"/>
    </xf>
    <xf numFmtId="0" fontId="0" fillId="14" borderId="0" xfId="0" applyFill="1" applyAlignment="1" applyProtection="1">
      <alignment horizontal="right" vertical="center"/>
      <protection locked="0" hidden="1"/>
    </xf>
    <xf numFmtId="0" fontId="0" fillId="14" borderId="0" xfId="0" applyFill="1" applyAlignment="1" applyProtection="1">
      <alignment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2" borderId="61" xfId="0" applyFill="1" applyBorder="1" applyAlignment="1" applyProtection="1">
      <alignment vertical="center"/>
      <protection locked="0" hidden="1"/>
    </xf>
    <xf numFmtId="0" fontId="0" fillId="0" borderId="62" xfId="0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0" fontId="0" fillId="6" borderId="1" xfId="0" applyFill="1" applyBorder="1" applyAlignment="1" applyProtection="1">
      <alignment vertical="center"/>
      <protection locked="0" hidden="1"/>
    </xf>
    <xf numFmtId="0" fontId="4" fillId="6" borderId="1" xfId="0" applyFont="1" applyFill="1" applyBorder="1" applyAlignment="1" applyProtection="1">
      <alignment horizontal="center" vertical="center"/>
      <protection locked="0" hidden="1"/>
    </xf>
    <xf numFmtId="176" fontId="0" fillId="0" borderId="63" xfId="0" applyNumberFormat="1" applyBorder="1" applyAlignment="1" applyProtection="1">
      <alignment horizontal="center" vertical="center"/>
      <protection locked="0" hidden="1"/>
    </xf>
    <xf numFmtId="176" fontId="0" fillId="0" borderId="64" xfId="0" applyNumberFormat="1" applyBorder="1" applyAlignment="1" applyProtection="1">
      <alignment horizontal="center" vertical="center"/>
      <protection locked="0" hidden="1"/>
    </xf>
    <xf numFmtId="176" fontId="0" fillId="0" borderId="65" xfId="0" applyNumberFormat="1" applyBorder="1" applyAlignment="1" applyProtection="1">
      <alignment horizontal="center" vertical="center"/>
      <protection locked="0" hidden="1"/>
    </xf>
    <xf numFmtId="176" fontId="3" fillId="15" borderId="66" xfId="0" applyNumberFormat="1" applyFont="1" applyFill="1" applyBorder="1" applyAlignment="1" applyProtection="1">
      <alignment horizontal="center" shrinkToFit="1"/>
      <protection locked="0" hidden="1"/>
    </xf>
    <xf numFmtId="176" fontId="3" fillId="15" borderId="67" xfId="0" applyNumberFormat="1" applyFont="1" applyFill="1" applyBorder="1" applyAlignment="1" applyProtection="1">
      <alignment horizontal="center" shrinkToFit="1"/>
      <protection locked="0" hidden="1"/>
    </xf>
    <xf numFmtId="176" fontId="4" fillId="16" borderId="67" xfId="0" applyNumberFormat="1" applyFont="1" applyFill="1" applyBorder="1" applyAlignment="1" applyProtection="1">
      <alignment horizontal="center" shrinkToFit="1"/>
      <protection locked="0" hidden="1"/>
    </xf>
    <xf numFmtId="176" fontId="4" fillId="4" borderId="67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67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68" xfId="0" applyNumberFormat="1" applyFont="1" applyFill="1" applyBorder="1" applyAlignment="1" applyProtection="1">
      <alignment horizontal="center" shrinkToFit="1"/>
      <protection locked="0" hidden="1"/>
    </xf>
    <xf numFmtId="176" fontId="3" fillId="15" borderId="69" xfId="0" applyNumberFormat="1" applyFont="1" applyFill="1" applyBorder="1" applyAlignment="1" applyProtection="1">
      <alignment horizontal="center" shrinkToFit="1"/>
      <protection locked="0" hidden="1"/>
    </xf>
    <xf numFmtId="176" fontId="3" fillId="15" borderId="70" xfId="0" applyNumberFormat="1" applyFont="1" applyFill="1" applyBorder="1" applyAlignment="1" applyProtection="1">
      <alignment horizontal="center" shrinkToFit="1"/>
      <protection locked="0" hidden="1"/>
    </xf>
    <xf numFmtId="176" fontId="4" fillId="16" borderId="70" xfId="0" applyNumberFormat="1" applyFont="1" applyFill="1" applyBorder="1" applyAlignment="1" applyProtection="1">
      <alignment horizontal="center" shrinkToFit="1"/>
      <protection locked="0" hidden="1"/>
    </xf>
    <xf numFmtId="176" fontId="4" fillId="4" borderId="70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70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71" xfId="0" applyNumberFormat="1" applyFont="1" applyFill="1" applyBorder="1" applyAlignment="1" applyProtection="1">
      <alignment horizontal="center" shrinkToFit="1"/>
      <protection locked="0" hidden="1"/>
    </xf>
    <xf numFmtId="176" fontId="3" fillId="15" borderId="72" xfId="0" applyNumberFormat="1" applyFont="1" applyFill="1" applyBorder="1" applyAlignment="1" applyProtection="1">
      <alignment horizontal="center" shrinkToFit="1"/>
      <protection locked="0" hidden="1"/>
    </xf>
    <xf numFmtId="176" fontId="3" fillId="15" borderId="73" xfId="0" applyNumberFormat="1" applyFont="1" applyFill="1" applyBorder="1" applyAlignment="1" applyProtection="1">
      <alignment horizontal="center" shrinkToFit="1"/>
      <protection locked="0" hidden="1"/>
    </xf>
    <xf numFmtId="176" fontId="4" fillId="16" borderId="73" xfId="0" applyNumberFormat="1" applyFont="1" applyFill="1" applyBorder="1" applyAlignment="1" applyProtection="1">
      <alignment horizontal="center" shrinkToFit="1"/>
      <protection locked="0" hidden="1"/>
    </xf>
    <xf numFmtId="176" fontId="4" fillId="4" borderId="73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73" xfId="0" applyNumberFormat="1" applyFont="1" applyFill="1" applyBorder="1" applyAlignment="1" applyProtection="1">
      <alignment horizontal="center" shrinkToFit="1"/>
      <protection locked="0" hidden="1"/>
    </xf>
    <xf numFmtId="176" fontId="4" fillId="17" borderId="74" xfId="0" applyNumberFormat="1" applyFont="1" applyFill="1" applyBorder="1" applyAlignment="1" applyProtection="1">
      <alignment horizontal="center" shrinkToFit="1"/>
      <protection locked="0" hidden="1"/>
    </xf>
    <xf numFmtId="0" fontId="5" fillId="2" borderId="0" xfId="0" applyFont="1" applyFill="1" applyAlignment="1" applyProtection="1">
      <alignment horizontal="left" vertical="center"/>
      <protection locked="0" hidden="1"/>
    </xf>
    <xf numFmtId="0" fontId="15" fillId="2" borderId="0" xfId="0" applyFont="1" applyFill="1" applyAlignment="1" applyProtection="1">
      <alignment horizontal="left" vertical="center"/>
      <protection locked="0" hidden="1"/>
    </xf>
    <xf numFmtId="0" fontId="0" fillId="0" borderId="75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78" xfId="0" applyBorder="1" applyAlignment="1">
      <alignment vertical="center"/>
    </xf>
    <xf numFmtId="176" fontId="0" fillId="0" borderId="77" xfId="0" applyNumberFormat="1" applyFill="1" applyBorder="1" applyAlignment="1">
      <alignment horizontal="center" vertical="center"/>
    </xf>
    <xf numFmtId="176" fontId="0" fillId="0" borderId="78" xfId="0" applyNumberFormat="1" applyFill="1" applyBorder="1" applyAlignment="1">
      <alignment horizontal="center" vertical="center"/>
    </xf>
    <xf numFmtId="0" fontId="0" fillId="6" borderId="77" xfId="0" applyFill="1" applyBorder="1" applyAlignment="1" applyProtection="1">
      <alignment vertical="center"/>
      <protection locked="0" hidden="1"/>
    </xf>
    <xf numFmtId="0" fontId="0" fillId="6" borderId="78" xfId="0" applyFill="1" applyBorder="1" applyAlignment="1" applyProtection="1">
      <alignment vertical="center"/>
      <protection locked="0" hidden="1"/>
    </xf>
    <xf numFmtId="0" fontId="4" fillId="6" borderId="77" xfId="0" applyFont="1" applyFill="1" applyBorder="1" applyAlignment="1" applyProtection="1">
      <alignment horizontal="center" vertical="center"/>
      <protection locked="0" hidden="1"/>
    </xf>
    <xf numFmtId="0" fontId="4" fillId="6" borderId="78" xfId="0" applyFont="1" applyFill="1" applyBorder="1" applyAlignment="1" applyProtection="1">
      <alignment horizontal="center" vertical="center"/>
      <protection locked="0" hidden="1"/>
    </xf>
    <xf numFmtId="0" fontId="0" fillId="2" borderId="79" xfId="0" applyFill="1" applyBorder="1" applyAlignment="1">
      <alignment vertical="center" shrinkToFit="1"/>
    </xf>
    <xf numFmtId="0" fontId="0" fillId="2" borderId="0" xfId="0" applyFill="1" applyBorder="1" applyAlignment="1">
      <alignment vertical="center" shrinkToFit="1"/>
    </xf>
    <xf numFmtId="0" fontId="0" fillId="2" borderId="79" xfId="0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 shrinkToFit="1"/>
    </xf>
    <xf numFmtId="176" fontId="0" fillId="2" borderId="79" xfId="0" applyNumberFormat="1" applyFill="1" applyBorder="1" applyAlignment="1">
      <alignment horizontal="center" vertical="center" shrinkToFit="1"/>
    </xf>
    <xf numFmtId="176" fontId="0" fillId="2" borderId="0" xfId="0" applyNumberFormat="1" applyFill="1" applyBorder="1" applyAlignment="1">
      <alignment horizontal="center" vertical="center" shrinkToFit="1"/>
    </xf>
    <xf numFmtId="0" fontId="0" fillId="3" borderId="22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176" fontId="1" fillId="3" borderId="82" xfId="0" applyNumberFormat="1" applyFont="1" applyFill="1" applyBorder="1" applyAlignment="1">
      <alignment horizontal="center" vertical="center"/>
    </xf>
    <xf numFmtId="176" fontId="1" fillId="3" borderId="83" xfId="0" applyNumberFormat="1" applyFont="1" applyFill="1" applyBorder="1" applyAlignment="1">
      <alignment horizontal="center" vertical="center"/>
    </xf>
    <xf numFmtId="176" fontId="1" fillId="3" borderId="84" xfId="0" applyNumberFormat="1" applyFont="1" applyFill="1" applyBorder="1" applyAlignment="1">
      <alignment horizontal="center" vertical="center"/>
    </xf>
    <xf numFmtId="176" fontId="1" fillId="3" borderId="85" xfId="0" applyNumberFormat="1" applyFont="1" applyFill="1" applyBorder="1" applyAlignment="1">
      <alignment horizontal="center" vertical="center"/>
    </xf>
    <xf numFmtId="176" fontId="1" fillId="3" borderId="86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shrinkToFit="1"/>
    </xf>
    <xf numFmtId="0" fontId="0" fillId="2" borderId="79" xfId="0" applyFill="1" applyBorder="1" applyAlignment="1">
      <alignment horizontal="center" vertical="center" shrinkToFit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0" fontId="0" fillId="3" borderId="18" xfId="0" applyFill="1" applyBorder="1" applyAlignment="1" applyProtection="1">
      <alignment horizontal="center" vertical="center"/>
      <protection hidden="1"/>
    </xf>
    <xf numFmtId="0" fontId="1" fillId="3" borderId="80" xfId="0" applyFont="1" applyFill="1" applyBorder="1" applyAlignment="1" applyProtection="1">
      <alignment horizontal="center" vertical="center"/>
      <protection hidden="1"/>
    </xf>
    <xf numFmtId="0" fontId="1" fillId="3" borderId="87" xfId="0" applyFont="1" applyFill="1" applyBorder="1" applyAlignment="1" applyProtection="1">
      <alignment horizontal="center" vertical="center"/>
      <protection hidden="1"/>
    </xf>
    <xf numFmtId="176" fontId="1" fillId="3" borderId="82" xfId="0" applyNumberFormat="1" applyFont="1" applyFill="1" applyBorder="1" applyAlignment="1" applyProtection="1">
      <alignment horizontal="center" vertical="center"/>
      <protection hidden="1"/>
    </xf>
    <xf numFmtId="176" fontId="1" fillId="3" borderId="83" xfId="0" applyNumberFormat="1" applyFont="1" applyFill="1" applyBorder="1" applyAlignment="1" applyProtection="1">
      <alignment horizontal="center" vertical="center"/>
      <protection hidden="1"/>
    </xf>
    <xf numFmtId="176" fontId="1" fillId="3" borderId="84" xfId="0" applyNumberFormat="1" applyFont="1" applyFill="1" applyBorder="1" applyAlignment="1" applyProtection="1">
      <alignment horizontal="center" vertical="center"/>
      <protection hidden="1"/>
    </xf>
    <xf numFmtId="176" fontId="1" fillId="3" borderId="85" xfId="0" applyNumberFormat="1" applyFont="1" applyFill="1" applyBorder="1" applyAlignment="1" applyProtection="1">
      <alignment horizontal="center" vertical="center"/>
      <protection hidden="1"/>
    </xf>
    <xf numFmtId="176" fontId="1" fillId="3" borderId="61" xfId="0" applyNumberFormat="1" applyFont="1" applyFill="1" applyBorder="1" applyAlignment="1" applyProtection="1">
      <alignment horizontal="center" vertical="center"/>
      <protection hidden="1"/>
    </xf>
    <xf numFmtId="0" fontId="1" fillId="3" borderId="95" xfId="0" applyFont="1" applyFill="1" applyBorder="1" applyAlignment="1" applyProtection="1">
      <alignment horizontal="center" vertical="center"/>
      <protection locked="0" hidden="1"/>
    </xf>
    <xf numFmtId="0" fontId="1" fillId="3" borderId="96" xfId="0" applyFont="1" applyFill="1" applyBorder="1" applyAlignment="1" applyProtection="1">
      <alignment horizontal="center" vertical="center"/>
      <protection locked="0" hidden="1"/>
    </xf>
    <xf numFmtId="176" fontId="1" fillId="3" borderId="97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98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99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100" xfId="0" applyNumberFormat="1" applyFont="1" applyFill="1" applyBorder="1" applyAlignment="1" applyProtection="1">
      <alignment horizontal="center" vertical="center"/>
      <protection locked="0" hidden="1"/>
    </xf>
    <xf numFmtId="176" fontId="1" fillId="3" borderId="8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4" xfId="0" applyBorder="1" applyAlignment="1" applyProtection="1">
      <alignment horizontal="center" vertical="center"/>
      <protection locked="0" hidden="1"/>
    </xf>
    <xf numFmtId="0" fontId="0" fillId="3" borderId="88" xfId="0" applyFill="1" applyBorder="1" applyAlignment="1" applyProtection="1">
      <alignment horizontal="center" vertical="center"/>
      <protection locked="0" hidden="1"/>
    </xf>
    <xf numFmtId="0" fontId="0" fillId="3" borderId="89" xfId="0" applyFill="1" applyBorder="1" applyAlignment="1" applyProtection="1">
      <alignment horizontal="center" vertical="center"/>
      <protection locked="0" hidden="1"/>
    </xf>
    <xf numFmtId="0" fontId="0" fillId="3" borderId="90" xfId="0" applyFill="1" applyBorder="1" applyAlignment="1" applyProtection="1">
      <alignment horizontal="center" vertical="center"/>
      <protection locked="0" hidden="1"/>
    </xf>
    <xf numFmtId="0" fontId="0" fillId="3" borderId="61" xfId="0" applyFill="1" applyBorder="1" applyAlignment="1" applyProtection="1">
      <alignment horizontal="center" vertical="center"/>
      <protection locked="0" hidden="1"/>
    </xf>
    <xf numFmtId="0" fontId="0" fillId="3" borderId="91" xfId="0" applyFill="1" applyBorder="1" applyAlignment="1" applyProtection="1">
      <alignment horizontal="center" vertical="center"/>
      <protection locked="0" hidden="1"/>
    </xf>
    <xf numFmtId="0" fontId="0" fillId="3" borderId="92" xfId="0" applyFill="1" applyBorder="1" applyAlignment="1" applyProtection="1">
      <alignment horizontal="center" vertical="center"/>
      <protection locked="0" hidden="1"/>
    </xf>
    <xf numFmtId="0" fontId="0" fillId="3" borderId="93" xfId="0" applyFill="1" applyBorder="1" applyAlignment="1" applyProtection="1">
      <alignment horizontal="center" vertical="center"/>
      <protection locked="0" hidden="1"/>
    </xf>
    <xf numFmtId="0" fontId="8" fillId="2" borderId="61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Alignment="1" applyProtection="1">
      <alignment horizontal="center" vertical="center"/>
      <protection locked="0" hidden="1"/>
    </xf>
    <xf numFmtId="0" fontId="11" fillId="7" borderId="0" xfId="0" applyNumberFormat="1" applyFont="1" applyFill="1" applyAlignment="1" applyProtection="1">
      <alignment horizontal="right" vertical="center" shrinkToFit="1"/>
      <protection locked="0" hidden="1"/>
    </xf>
    <xf numFmtId="0" fontId="6" fillId="7" borderId="0" xfId="0" applyNumberFormat="1" applyFont="1" applyFill="1" applyAlignment="1" applyProtection="1">
      <alignment horizontal="left" vertical="center" shrinkToFit="1"/>
      <protection locked="0" hidden="1"/>
    </xf>
    <xf numFmtId="9" fontId="13" fillId="7" borderId="0" xfId="0" applyNumberFormat="1" applyFont="1" applyFill="1" applyAlignment="1" applyProtection="1">
      <alignment horizontal="center" vertical="center"/>
      <protection locked="0" hidden="1"/>
    </xf>
    <xf numFmtId="0" fontId="6" fillId="7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7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1" fillId="9" borderId="0" xfId="0" applyNumberFormat="1" applyFont="1" applyFill="1" applyAlignment="1" applyProtection="1">
      <alignment horizontal="right" vertical="center" shrinkToFit="1"/>
      <protection locked="0" hidden="1"/>
    </xf>
    <xf numFmtId="0" fontId="6" fillId="9" borderId="0" xfId="0" applyNumberFormat="1" applyFont="1" applyFill="1" applyAlignment="1" applyProtection="1">
      <alignment horizontal="left" vertical="center" shrinkToFit="1"/>
      <protection locked="0" hidden="1"/>
    </xf>
    <xf numFmtId="9" fontId="13" fillId="9" borderId="0" xfId="0" applyNumberFormat="1" applyFont="1" applyFill="1" applyAlignment="1" applyProtection="1">
      <alignment horizontal="center" vertical="center"/>
      <protection locked="0" hidden="1"/>
    </xf>
    <xf numFmtId="0" fontId="6" fillId="9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9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8" borderId="0" xfId="0" applyNumberFormat="1" applyFont="1" applyFill="1" applyAlignment="1" applyProtection="1">
      <alignment horizontal="right" vertical="center" shrinkToFit="1"/>
      <protection locked="0" hidden="1"/>
    </xf>
    <xf numFmtId="0" fontId="6" fillId="8" borderId="0" xfId="0" applyNumberFormat="1" applyFont="1" applyFill="1" applyAlignment="1" applyProtection="1">
      <alignment horizontal="left" vertical="center" shrinkToFit="1"/>
      <protection locked="0" hidden="1"/>
    </xf>
    <xf numFmtId="9" fontId="13" fillId="8" borderId="0" xfId="0" applyNumberFormat="1" applyFont="1" applyFill="1" applyAlignment="1" applyProtection="1">
      <alignment horizontal="center" vertical="center"/>
      <protection locked="0" hidden="1"/>
    </xf>
    <xf numFmtId="0" fontId="6" fillId="8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8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0" fillId="12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2" fillId="12" borderId="0" xfId="0" applyNumberFormat="1" applyFont="1" applyFill="1" applyAlignment="1" applyProtection="1">
      <alignment horizontal="right" vertical="center" shrinkToFit="1"/>
      <protection locked="0" hidden="1"/>
    </xf>
    <xf numFmtId="0" fontId="12" fillId="12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11" borderId="0" xfId="0" applyNumberFormat="1" applyFont="1" applyFill="1" applyAlignment="1" applyProtection="1">
      <alignment horizontal="right" vertical="center" shrinkToFit="1"/>
      <protection locked="0" hidden="1"/>
    </xf>
    <xf numFmtId="0" fontId="6" fillId="11" borderId="0" xfId="0" applyNumberFormat="1" applyFont="1" applyFill="1" applyAlignment="1" applyProtection="1">
      <alignment horizontal="left" vertical="center" shrinkToFit="1"/>
      <protection locked="0" hidden="1"/>
    </xf>
    <xf numFmtId="9" fontId="13" fillId="11" borderId="0" xfId="0" applyNumberFormat="1" applyFont="1" applyFill="1" applyAlignment="1" applyProtection="1">
      <alignment horizontal="center" vertical="center"/>
      <protection locked="0" hidden="1"/>
    </xf>
    <xf numFmtId="0" fontId="6" fillId="11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11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10" borderId="0" xfId="0" applyNumberFormat="1" applyFont="1" applyFill="1" applyAlignment="1" applyProtection="1">
      <alignment horizontal="right" vertical="center" shrinkToFit="1"/>
      <protection locked="0" hidden="1"/>
    </xf>
    <xf numFmtId="0" fontId="6" fillId="10" borderId="0" xfId="0" applyNumberFormat="1" applyFont="1" applyFill="1" applyAlignment="1" applyProtection="1">
      <alignment horizontal="left" vertical="center" shrinkToFit="1"/>
      <protection locked="0" hidden="1"/>
    </xf>
    <xf numFmtId="9" fontId="13" fillId="10" borderId="0" xfId="0" applyNumberFormat="1" applyFont="1" applyFill="1" applyAlignment="1" applyProtection="1">
      <alignment horizontal="center" vertical="center"/>
      <protection locked="0" hidden="1"/>
    </xf>
    <xf numFmtId="0" fontId="6" fillId="10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1" fillId="10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9" fillId="2" borderId="61" xfId="0" applyFont="1" applyFill="1" applyBorder="1" applyAlignment="1" applyProtection="1">
      <alignment horizontal="center" vertical="center"/>
      <protection locked="0" hidden="1"/>
    </xf>
    <xf numFmtId="0" fontId="9" fillId="2" borderId="0" xfId="0" applyFont="1" applyFill="1" applyAlignment="1" applyProtection="1">
      <alignment horizontal="center" vertical="center"/>
      <protection locked="0" hidden="1"/>
    </xf>
    <xf numFmtId="0" fontId="12" fillId="18" borderId="61" xfId="0" applyFont="1" applyFill="1" applyBorder="1" applyAlignment="1" applyProtection="1">
      <alignment horizontal="left" vertical="center"/>
      <protection locked="0" hidden="1"/>
    </xf>
    <xf numFmtId="0" fontId="12" fillId="18" borderId="0" xfId="0" applyFont="1" applyFill="1" applyAlignment="1" applyProtection="1">
      <alignment horizontal="left" vertical="center"/>
      <protection locked="0" hidden="1"/>
    </xf>
    <xf numFmtId="0" fontId="12" fillId="19" borderId="61" xfId="0" applyFont="1" applyFill="1" applyBorder="1" applyAlignment="1" applyProtection="1">
      <alignment horizontal="left" vertical="center"/>
      <protection locked="0" hidden="1"/>
    </xf>
    <xf numFmtId="0" fontId="12" fillId="19" borderId="0" xfId="0" applyFont="1" applyFill="1" applyAlignment="1" applyProtection="1">
      <alignment horizontal="left" vertical="center"/>
      <protection locked="0" hidden="1"/>
    </xf>
    <xf numFmtId="0" fontId="12" fillId="13" borderId="0" xfId="0" applyNumberFormat="1" applyFont="1" applyFill="1" applyAlignment="1" applyProtection="1">
      <alignment horizontal="right" vertical="center" shrinkToFit="1"/>
      <protection locked="0" hidden="1"/>
    </xf>
    <xf numFmtId="0" fontId="10" fillId="13" borderId="0" xfId="0" applyNumberFormat="1" applyFont="1" applyFill="1" applyAlignment="1" applyProtection="1">
      <alignment horizontal="left" vertical="center" shrinkToFit="1"/>
      <protection locked="0" hidden="1"/>
    </xf>
    <xf numFmtId="9" fontId="14" fillId="13" borderId="0" xfId="0" applyNumberFormat="1" applyFont="1" applyFill="1" applyAlignment="1" applyProtection="1">
      <alignment horizontal="center" vertical="center"/>
      <protection locked="0" hidden="1"/>
    </xf>
    <xf numFmtId="0" fontId="10" fillId="13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2" fillId="13" borderId="61" xfId="0" applyNumberFormat="1" applyFont="1" applyFill="1" applyBorder="1" applyAlignment="1" applyProtection="1">
      <alignment horizontal="right" vertical="center" shrinkToFit="1"/>
      <protection locked="0" hidden="1"/>
    </xf>
    <xf numFmtId="0" fontId="10" fillId="12" borderId="0" xfId="0" applyNumberFormat="1" applyFont="1" applyFill="1" applyAlignment="1" applyProtection="1">
      <alignment horizontal="left" vertical="center" shrinkToFit="1"/>
      <protection locked="0" hidden="1"/>
    </xf>
    <xf numFmtId="9" fontId="14" fillId="12" borderId="0" xfId="0" applyNumberFormat="1" applyFont="1" applyFill="1" applyAlignment="1" applyProtection="1">
      <alignment horizontal="center" vertical="center"/>
      <protection locked="0" hidden="1"/>
    </xf>
    <xf numFmtId="0" fontId="17" fillId="20" borderId="0" xfId="1" applyFont="1" applyFill="1">
      <alignment vertical="center"/>
    </xf>
    <xf numFmtId="0" fontId="17" fillId="20" borderId="0" xfId="1" applyFont="1" applyFill="1" applyAlignment="1">
      <alignment horizontal="center" vertical="center"/>
    </xf>
    <xf numFmtId="0" fontId="17" fillId="21" borderId="101" xfId="1" applyFont="1" applyFill="1" applyBorder="1" applyAlignment="1">
      <alignment horizontal="center" vertical="center"/>
    </xf>
    <xf numFmtId="0" fontId="17" fillId="21" borderId="102" xfId="1" applyFont="1" applyFill="1" applyBorder="1" applyAlignment="1">
      <alignment horizontal="center" vertical="center"/>
    </xf>
    <xf numFmtId="176" fontId="18" fillId="21" borderId="101" xfId="1" applyNumberFormat="1" applyFont="1" applyFill="1" applyBorder="1" applyAlignment="1">
      <alignment horizontal="center" vertical="center"/>
    </xf>
    <xf numFmtId="176" fontId="18" fillId="21" borderId="102" xfId="1" applyNumberFormat="1" applyFont="1" applyFill="1" applyBorder="1" applyAlignment="1">
      <alignment horizontal="center" vertical="center"/>
    </xf>
    <xf numFmtId="176" fontId="19" fillId="21" borderId="103" xfId="1" applyNumberFormat="1" applyFont="1" applyFill="1" applyBorder="1" applyAlignment="1">
      <alignment horizontal="center" vertical="center"/>
    </xf>
    <xf numFmtId="176" fontId="18" fillId="21" borderId="104" xfId="1" applyNumberFormat="1" applyFont="1" applyFill="1" applyBorder="1" applyAlignment="1">
      <alignment horizontal="center" vertical="center"/>
    </xf>
    <xf numFmtId="0" fontId="17" fillId="21" borderId="105" xfId="1" applyFont="1" applyFill="1" applyBorder="1">
      <alignment vertical="center"/>
    </xf>
    <xf numFmtId="0" fontId="16" fillId="0" borderId="106" xfId="2" applyBorder="1" applyAlignment="1">
      <alignment horizontal="center" shrinkToFit="1"/>
    </xf>
    <xf numFmtId="178" fontId="16" fillId="0" borderId="107" xfId="2" applyNumberFormat="1" applyBorder="1" applyAlignment="1">
      <alignment horizontal="center" shrinkToFit="1"/>
    </xf>
    <xf numFmtId="176" fontId="20" fillId="0" borderId="106" xfId="2" applyNumberFormat="1" applyFont="1" applyBorder="1" applyAlignment="1">
      <alignment horizontal="center" shrinkToFit="1"/>
    </xf>
    <xf numFmtId="176" fontId="20" fillId="0" borderId="107" xfId="2" applyNumberFormat="1" applyFont="1" applyBorder="1" applyAlignment="1">
      <alignment horizontal="center" shrinkToFit="1"/>
    </xf>
    <xf numFmtId="176" fontId="21" fillId="0" borderId="108" xfId="2" applyNumberFormat="1" applyFont="1" applyBorder="1" applyAlignment="1">
      <alignment horizontal="center" shrinkToFit="1"/>
    </xf>
    <xf numFmtId="176" fontId="20" fillId="0" borderId="109" xfId="2" applyNumberFormat="1" applyFont="1" applyBorder="1" applyAlignment="1">
      <alignment horizontal="center" shrinkToFit="1"/>
    </xf>
    <xf numFmtId="0" fontId="16" fillId="0" borderId="0" xfId="2" applyAlignment="1">
      <alignment shrinkToFit="1"/>
    </xf>
    <xf numFmtId="0" fontId="17" fillId="0" borderId="0" xfId="1" applyFont="1">
      <alignment vertical="center"/>
    </xf>
    <xf numFmtId="0" fontId="16" fillId="0" borderId="110" xfId="2" applyBorder="1" applyAlignment="1">
      <alignment horizontal="center"/>
    </xf>
    <xf numFmtId="178" fontId="16" fillId="0" borderId="111" xfId="2" applyNumberFormat="1" applyBorder="1" applyAlignment="1">
      <alignment horizontal="center"/>
    </xf>
    <xf numFmtId="176" fontId="20" fillId="0" borderId="110" xfId="2" applyNumberFormat="1" applyFont="1" applyBorder="1" applyAlignment="1">
      <alignment horizontal="center"/>
    </xf>
    <xf numFmtId="176" fontId="20" fillId="0" borderId="111" xfId="2" applyNumberFormat="1" applyFont="1" applyBorder="1" applyAlignment="1">
      <alignment horizontal="center"/>
    </xf>
    <xf numFmtId="176" fontId="21" fillId="0" borderId="112" xfId="2" applyNumberFormat="1" applyFont="1" applyBorder="1" applyAlignment="1">
      <alignment horizontal="center"/>
    </xf>
    <xf numFmtId="176" fontId="20" fillId="0" borderId="113" xfId="2" applyNumberFormat="1" applyFont="1" applyBorder="1" applyAlignment="1">
      <alignment horizontal="center"/>
    </xf>
    <xf numFmtId="0" fontId="16" fillId="0" borderId="0" xfId="2"/>
    <xf numFmtId="0" fontId="17" fillId="0" borderId="0" xfId="1" applyFont="1" applyAlignment="1">
      <alignment horizontal="center" vertical="center"/>
    </xf>
  </cellXfs>
  <cellStyles count="3">
    <cellStyle name="常规" xfId="0" builtinId="0"/>
    <cellStyle name="常规 2" xfId="2"/>
    <cellStyle name="常规_3D数据源_1" xfId="1"/>
  </cellStyles>
  <dxfs count="12">
    <dxf>
      <font>
        <color indexed="17"/>
      </font>
    </dxf>
    <dxf>
      <font>
        <b/>
        <i val="0"/>
        <condense val="0"/>
        <extend val="0"/>
        <color indexed="10"/>
      </font>
    </dxf>
    <dxf>
      <font>
        <color indexed="17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28"/>
      </font>
      <fill>
        <patternFill>
          <bgColor indexed="11"/>
        </patternFill>
      </fill>
      <border>
        <left style="thin">
          <color indexed="42"/>
        </left>
        <right style="thin">
          <color indexed="17"/>
        </right>
        <top style="thin">
          <color indexed="42"/>
        </top>
        <bottom style="thin">
          <color indexed="17"/>
        </bottom>
      </border>
    </dxf>
    <dxf>
      <fill>
        <patternFill>
          <bgColor indexed="53"/>
        </patternFill>
      </fill>
      <border>
        <left style="thin">
          <color indexed="51"/>
        </left>
        <right style="thin">
          <color indexed="16"/>
        </right>
        <top style="thin">
          <color indexed="51"/>
        </top>
        <bottom style="thin">
          <color indexed="16"/>
        </bottom>
      </border>
    </dxf>
    <dxf>
      <font>
        <color indexed="9"/>
      </font>
      <fill>
        <patternFill>
          <bgColor indexed="53"/>
        </patternFill>
      </fill>
    </dxf>
    <dxf>
      <font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ont>
        <condense val="0"/>
        <extend val="0"/>
        <color indexed="22"/>
      </font>
      <fill>
        <patternFill>
          <bgColor indexed="17"/>
        </patternFill>
      </fill>
    </dxf>
    <dxf>
      <fill>
        <patternFill>
          <bgColor indexed="31"/>
        </patternFill>
      </fill>
    </dxf>
    <dxf>
      <font>
        <condense val="0"/>
        <extend val="0"/>
        <color indexed="47"/>
      </font>
      <fill>
        <patternFill>
          <bgColor indexed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16" fmlaLink="$A$1" max="30000" min="5" page="10" val="1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bbs.17500.cn/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www.17500.cn/" TargetMode="Externa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57150</xdr:rowOff>
    </xdr:from>
    <xdr:to>
      <xdr:col>24</xdr:col>
      <xdr:colOff>304800</xdr:colOff>
      <xdr:row>1</xdr:row>
      <xdr:rowOff>0</xdr:rowOff>
    </xdr:to>
    <xdr:grpSp>
      <xdr:nvGrpSpPr>
        <xdr:cNvPr id="2" name="组合 5">
          <a:extLst>
            <a:ext uri="{FF2B5EF4-FFF2-40B4-BE49-F238E27FC236}">
              <a16:creationId xmlns:a16="http://schemas.microsoft.com/office/drawing/2014/main" id="{CC8BCF2B-0872-4986-ADAE-038B629A54B8}"/>
            </a:ext>
          </a:extLst>
        </xdr:cNvPr>
        <xdr:cNvGrpSpPr>
          <a:grpSpLocks/>
        </xdr:cNvGrpSpPr>
      </xdr:nvGrpSpPr>
      <xdr:grpSpPr bwMode="auto">
        <a:xfrm>
          <a:off x="2647950" y="57150"/>
          <a:ext cx="7962900" cy="628650"/>
          <a:chOff x="1266825" y="57150"/>
          <a:chExt cx="6696075" cy="638175"/>
        </a:xfrm>
      </xdr:grpSpPr>
      <xdr:pic>
        <xdr:nvPicPr>
          <xdr:cNvPr id="3" name="图片 1" descr="www.17500.cn.gif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161DF04-AE46-3AB7-2506-02D62A246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66825" y="123825"/>
            <a:ext cx="1149427" cy="476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图片 2" descr="bbs.17500.cn.gif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4AFFDB2-2B1A-44AB-02E9-882F4B3C4A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00886" y="114300"/>
            <a:ext cx="1156714" cy="495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BAFE5EB9-6E80-EAAB-570E-141203DE7371}"/>
              </a:ext>
            </a:extLst>
          </xdr:cNvPr>
          <xdr:cNvSpPr txBox="1"/>
        </xdr:nvSpPr>
        <xdr:spPr bwMode="auto">
          <a:xfrm>
            <a:off x="3709771" y="57150"/>
            <a:ext cx="4253129" cy="638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>
              <a:lnSpc>
                <a:spcPts val="1300"/>
              </a:lnSpc>
            </a:pPr>
            <a:r>
              <a:rPr lang="zh-CN" altLang="en-US" sz="1100"/>
              <a:t>点击“在线更新数据”，即可完成更新。如有问题，请尝试关闭防火墙。基于此表，您可以充分利用</a:t>
            </a:r>
            <a:r>
              <a:rPr lang="en-US" altLang="zh-CN" sz="1100"/>
              <a:t>excel</a:t>
            </a:r>
            <a:r>
              <a:rPr lang="zh-CN" altLang="en-US" sz="1100"/>
              <a:t>的功能实现各种想法。快乐博彩，尽在乐彩！特别鸣谢：乐彩寒冰、乐彩战神！祝君好运！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123825</xdr:rowOff>
        </xdr:from>
        <xdr:to>
          <xdr:col>3</xdr:col>
          <xdr:colOff>219075</xdr:colOff>
          <xdr:row>0</xdr:row>
          <xdr:rowOff>533400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F401206-1DDB-4C44-A3BD-029741955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0</xdr:row>
          <xdr:rowOff>85725</xdr:rowOff>
        </xdr:from>
        <xdr:to>
          <xdr:col>49</xdr:col>
          <xdr:colOff>9525</xdr:colOff>
          <xdr:row>2</xdr:row>
          <xdr:rowOff>104775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B69BB4-BB5E-79BF-2283-59A2D952A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9525</xdr:colOff>
      <xdr:row>1</xdr:row>
      <xdr:rowOff>19050</xdr:rowOff>
    </xdr:from>
    <xdr:to>
      <xdr:col>31</xdr:col>
      <xdr:colOff>0</xdr:colOff>
      <xdr:row>2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980C1711-F1EC-8E0D-4D4E-4B1B24F165C8}"/>
            </a:ext>
          </a:extLst>
        </xdr:cNvPr>
        <xdr:cNvSpPr>
          <a:spLocks noChangeArrowheads="1"/>
        </xdr:cNvSpPr>
      </xdr:nvSpPr>
      <xdr:spPr bwMode="auto">
        <a:xfrm>
          <a:off x="1914525" y="161925"/>
          <a:ext cx="3971925" cy="2000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00FF00" mc:Ignorable="a14" a14:legacySpreadsheetColorIndex="11"/>
            </a:gs>
            <a:gs pos="50000">
              <a:srgbClr xmlns:mc="http://schemas.openxmlformats.org/markup-compatibility/2006" xmlns:a14="http://schemas.microsoft.com/office/drawing/2010/main" val="00A900" mc:Ignorable="a14" a14:legacySpreadsheetColorIndex="11">
                <a:gamma/>
                <a:shade val="6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00FF00" mc:Ignorable="a14" a14:legacySpreadsheetColorIndex="11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66CC" mc:Ignorable="a14" a14:legacySpreadsheetColorIndex="30"/>
          </a:solidFill>
          <a:miter lim="800000"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rgbClr val="FF0000"/>
              </a:solidFill>
              <a:latin typeface="宋体"/>
              <a:ea typeface="宋体"/>
            </a:rPr>
            <a:t>程 序 围 红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WData3D_All_63" connectionId="6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Data3D_All_61" connectionId="5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Data3D_All_6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Data3D_All_58" connectionId="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Data3D_All_56" connectionId="5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Data3D_All_54" connectionId="5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Data3D_All_52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Data3D_All_50" connectionId="4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Data3D_All_48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Data3D_All_46" connectionId="4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Data3D_All_44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Data3D_All_42" connectionId="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Data3D_All_40" connectionId="3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Data3D_All_38" connectionId="3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Data3D_All_36" connectionId="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Data3D_All_34" connectionId="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Data3D_All_32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Data3D_All_3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Data3D_All_28" connectionId="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Data3D_All_23" connectionId="3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Data3D_All_21" connectionId="2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Data3D_All_19" connectionId="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Data3D_All_17" connectionId="2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Data3D_All_15" connectionId="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Data3D_All_13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Data3D_All_11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Data3D_All_9" connectionId="1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Data3D_All_7" connectionId="1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Data3D_All_5" connectionId="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Data3D_All_3" connectionId="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Data3D_All_1" connectionId="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Data3D_All" connectionId="6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Data3D_All_2" connectionId="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Data3D_All_4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Data3D_All_6" connectionId="1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Data3D_All_8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Data3D_All_1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Data3D_All_12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Data3D_All_14" connectionId="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Data3D_All_16" connectionId="2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Data3D_All_18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Data3D_All_20" connectionId="2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Data3D_All_22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Data3D_All_24" connectionId="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Data3D_All_25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Data3D_All_26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Data3D_All_27" connectionId="1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Data3D_All_29" connectionId="3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Data3D_All_31" connectionId="5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Data3D_All_33" connectionId="6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Data3D_All_35" connectionId="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Data3D_All_37" connectionId="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Data3D_All_39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Data3D_All_41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Data3D_All_43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Data3D_All_45" connectionId="4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Data3D_All_47" connectionId="4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Data3D_All_49" connectionId="4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Data3D_All_51" connectionId="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Data3D_All_53" connectionId="5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Data3D_All_55" connectionId="5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Data3D_All_57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Data3D_All_59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Data3D_All_62" connectionId="6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Data3D_All_64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双色球开奖数据1_12" connectionId="75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67.xml><?xml version="1.0" encoding="utf-8"?>
<queryTable xmlns="http://schemas.openxmlformats.org/spreadsheetml/2006/main" name="双色球开奖数据1_9" connectionId="74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68.xml><?xml version="1.0" encoding="utf-8"?>
<queryTable xmlns="http://schemas.openxmlformats.org/spreadsheetml/2006/main" name="双色球开奖数据1_3" connectionId="73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69.xml><?xml version="1.0" encoding="utf-8"?>
<queryTable xmlns="http://schemas.openxmlformats.org/spreadsheetml/2006/main" name="双色球开奖数据1_4" connectionId="72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0.xml><?xml version="1.0" encoding="utf-8"?>
<queryTable xmlns="http://schemas.openxmlformats.org/spreadsheetml/2006/main" name="双色球开奖数据1" connectionId="71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1.xml><?xml version="1.0" encoding="utf-8"?>
<queryTable xmlns="http://schemas.openxmlformats.org/spreadsheetml/2006/main" name="双色球开奖数据1_5" connectionId="70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2.xml><?xml version="1.0" encoding="utf-8"?>
<queryTable xmlns="http://schemas.openxmlformats.org/spreadsheetml/2006/main" name="双色球开奖数据1_7" connectionId="69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3.xml><?xml version="1.0" encoding="utf-8"?>
<queryTable xmlns="http://schemas.openxmlformats.org/spreadsheetml/2006/main" name="双色球开奖数据1_8" connectionId="68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4.xml><?xml version="1.0" encoding="utf-8"?>
<queryTable xmlns="http://schemas.openxmlformats.org/spreadsheetml/2006/main" name="双色球开奖数据1_10" connectionId="67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queryTables/queryTable75.xml><?xml version="1.0" encoding="utf-8"?>
<queryTable xmlns="http://schemas.openxmlformats.org/spreadsheetml/2006/main" name="双色球开奖数据1_11" connectionId="66" autoFormatId="16" applyNumberFormats="0" applyBorderFormats="0" applyFontFormats="1" applyPatternFormats="1" applyAlignmentFormats="0" applyWidthHeightFormats="0">
  <queryTableRefresh nextId="9">
    <queryTableFields count="8">
      <queryTableField id="1" name="期号"/>
      <queryTableField id="2" name="一"/>
      <queryTableField id="3" name="二"/>
      <queryTableField id="4" name="三"/>
      <queryTableField id="5" name="四"/>
      <queryTableField id="6" name="五"/>
      <queryTableField id="7" name="六"/>
      <queryTableField id="8" name="蓝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9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5" Type="http://schemas.openxmlformats.org/officeDocument/2006/relationships/image" Target="../media/image1.emf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61" Type="http://schemas.openxmlformats.org/officeDocument/2006/relationships/queryTable" Target="../queryTables/queryTable56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.xml"/><Relationship Id="rId3" Type="http://schemas.openxmlformats.org/officeDocument/2006/relationships/queryTable" Target="../queryTables/queryTable67.xml"/><Relationship Id="rId7" Type="http://schemas.openxmlformats.org/officeDocument/2006/relationships/queryTable" Target="../queryTables/queryTable71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0.xml"/><Relationship Id="rId11" Type="http://schemas.openxmlformats.org/officeDocument/2006/relationships/queryTable" Target="../queryTables/queryTable75.xml"/><Relationship Id="rId5" Type="http://schemas.openxmlformats.org/officeDocument/2006/relationships/queryTable" Target="../queryTables/queryTable69.xml"/><Relationship Id="rId10" Type="http://schemas.openxmlformats.org/officeDocument/2006/relationships/queryTable" Target="../queryTables/queryTable74.xml"/><Relationship Id="rId4" Type="http://schemas.openxmlformats.org/officeDocument/2006/relationships/queryTable" Target="../queryTables/queryTable68.xml"/><Relationship Id="rId9" Type="http://schemas.openxmlformats.org/officeDocument/2006/relationships/queryTable" Target="../queryTables/queryTable7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500"/>
  <sheetViews>
    <sheetView workbookViewId="0">
      <pane ySplit="2" topLeftCell="A3" activePane="bottomLeft" state="frozenSplit"/>
      <selection pane="bottomLeft" activeCell="B1" sqref="B1:B65536"/>
    </sheetView>
  </sheetViews>
  <sheetFormatPr defaultColWidth="3.1640625" defaultRowHeight="12" x14ac:dyDescent="0.15"/>
  <cols>
    <col min="1" max="1" width="11.33203125" style="279" customWidth="1"/>
    <col min="2" max="2" width="15.5" style="279" bestFit="1" customWidth="1"/>
    <col min="3" max="8" width="4.6640625" style="287" customWidth="1"/>
    <col min="9" max="15" width="4.6640625" style="279" customWidth="1"/>
    <col min="16" max="16" width="14" style="279" customWidth="1"/>
    <col min="17" max="17" width="15.5" style="279" customWidth="1"/>
    <col min="18" max="18" width="6" style="279" customWidth="1"/>
    <col min="19" max="19" width="12.6640625" style="279" bestFit="1" customWidth="1"/>
    <col min="20" max="20" width="7.33203125" style="279" customWidth="1"/>
    <col min="21" max="21" width="11.33203125" style="279" customWidth="1"/>
    <col min="22" max="22" width="8.6640625" style="279" customWidth="1"/>
    <col min="23" max="23" width="7.33203125" style="279" bestFit="1" customWidth="1"/>
    <col min="24" max="24" width="10" style="279" customWidth="1"/>
    <col min="25" max="25" width="6" style="279" bestFit="1" customWidth="1"/>
    <col min="26" max="26" width="11.33203125" style="279" customWidth="1"/>
    <col min="27" max="27" width="4.6640625" style="279" customWidth="1"/>
    <col min="28" max="28" width="12.6640625" style="279" bestFit="1" customWidth="1"/>
    <col min="29" max="29" width="3.33203125" style="279" customWidth="1"/>
    <col min="30" max="16384" width="3.1640625" style="279"/>
  </cols>
  <sheetData>
    <row r="1" spans="1:29" s="263" customFormat="1" ht="54" customHeight="1" thickBot="1" x14ac:dyDescent="0.2">
      <c r="M1" s="264"/>
      <c r="N1" s="264"/>
      <c r="O1" s="264"/>
      <c r="P1" s="264"/>
      <c r="Q1" s="264"/>
      <c r="R1" s="264"/>
      <c r="S1" s="264"/>
      <c r="T1" s="264"/>
      <c r="U1" s="264"/>
    </row>
    <row r="2" spans="1:29" s="271" customFormat="1" ht="24.75" customHeight="1" thickTop="1" x14ac:dyDescent="0.15">
      <c r="A2" s="265" t="s">
        <v>24</v>
      </c>
      <c r="B2" s="266" t="s">
        <v>25</v>
      </c>
      <c r="C2" s="267" t="s">
        <v>26</v>
      </c>
      <c r="D2" s="268" t="s">
        <v>27</v>
      </c>
      <c r="E2" s="268" t="s">
        <v>28</v>
      </c>
      <c r="F2" s="268" t="s">
        <v>28</v>
      </c>
      <c r="G2" s="268" t="s">
        <v>28</v>
      </c>
      <c r="H2" s="268" t="s">
        <v>28</v>
      </c>
      <c r="I2" s="269" t="s">
        <v>3</v>
      </c>
      <c r="J2" s="268" t="s">
        <v>26</v>
      </c>
      <c r="K2" s="268" t="s">
        <v>27</v>
      </c>
      <c r="L2" s="268" t="s">
        <v>29</v>
      </c>
      <c r="M2" s="268" t="s">
        <v>30</v>
      </c>
      <c r="N2" s="268" t="s">
        <v>31</v>
      </c>
      <c r="O2" s="270" t="s">
        <v>32</v>
      </c>
      <c r="P2" s="271" t="s">
        <v>33</v>
      </c>
      <c r="Q2" s="271" t="s">
        <v>34</v>
      </c>
      <c r="R2" s="271" t="s">
        <v>35</v>
      </c>
      <c r="S2" s="271" t="s">
        <v>36</v>
      </c>
      <c r="T2" s="271" t="s">
        <v>37</v>
      </c>
      <c r="U2" s="271" t="s">
        <v>38</v>
      </c>
      <c r="V2" s="271" t="s">
        <v>39</v>
      </c>
      <c r="W2" s="271" t="s">
        <v>40</v>
      </c>
      <c r="X2" s="271" t="s">
        <v>41</v>
      </c>
      <c r="Y2" s="271" t="s">
        <v>40</v>
      </c>
      <c r="Z2" s="271" t="s">
        <v>42</v>
      </c>
      <c r="AA2" s="271" t="s">
        <v>40</v>
      </c>
      <c r="AB2" s="271" t="s">
        <v>43</v>
      </c>
      <c r="AC2" s="271" t="s">
        <v>40</v>
      </c>
    </row>
    <row r="3" spans="1:29" ht="14.25" x14ac:dyDescent="0.15">
      <c r="A3" s="272">
        <v>2003001</v>
      </c>
      <c r="B3" s="273">
        <v>37675</v>
      </c>
      <c r="C3" s="274">
        <v>10</v>
      </c>
      <c r="D3" s="275">
        <v>11</v>
      </c>
      <c r="E3" s="275">
        <v>12</v>
      </c>
      <c r="F3" s="275">
        <v>13</v>
      </c>
      <c r="G3" s="275">
        <v>26</v>
      </c>
      <c r="H3" s="275">
        <v>28</v>
      </c>
      <c r="I3" s="276">
        <v>11</v>
      </c>
      <c r="J3" s="275">
        <v>26</v>
      </c>
      <c r="K3" s="275">
        <v>28</v>
      </c>
      <c r="L3" s="275">
        <v>11</v>
      </c>
      <c r="M3" s="275">
        <v>13</v>
      </c>
      <c r="N3" s="275">
        <v>10</v>
      </c>
      <c r="O3" s="277">
        <v>12</v>
      </c>
      <c r="P3" s="278">
        <v>0</v>
      </c>
      <c r="Q3" s="278">
        <v>0</v>
      </c>
      <c r="R3" s="278">
        <v>0</v>
      </c>
      <c r="S3" s="278">
        <v>0</v>
      </c>
      <c r="T3" s="278">
        <v>0</v>
      </c>
      <c r="U3" s="278">
        <v>0</v>
      </c>
      <c r="V3" s="278">
        <v>0</v>
      </c>
      <c r="W3" s="278">
        <v>0</v>
      </c>
      <c r="X3" s="278">
        <v>0</v>
      </c>
      <c r="Y3" s="278">
        <v>0</v>
      </c>
      <c r="Z3" s="278">
        <v>0</v>
      </c>
      <c r="AA3" s="278">
        <v>0</v>
      </c>
      <c r="AB3" s="278">
        <v>0</v>
      </c>
      <c r="AC3" s="278">
        <v>0</v>
      </c>
    </row>
    <row r="4" spans="1:29" ht="14.25" x14ac:dyDescent="0.15">
      <c r="A4" s="272">
        <v>2003002</v>
      </c>
      <c r="B4" s="273">
        <v>37679</v>
      </c>
      <c r="C4" s="274">
        <v>4</v>
      </c>
      <c r="D4" s="275">
        <v>9</v>
      </c>
      <c r="E4" s="275">
        <v>19</v>
      </c>
      <c r="F4" s="275">
        <v>20</v>
      </c>
      <c r="G4" s="275">
        <v>21</v>
      </c>
      <c r="H4" s="275">
        <v>26</v>
      </c>
      <c r="I4" s="276">
        <v>12</v>
      </c>
      <c r="J4" s="275">
        <v>9</v>
      </c>
      <c r="K4" s="275">
        <v>4</v>
      </c>
      <c r="L4" s="275">
        <v>26</v>
      </c>
      <c r="M4" s="275">
        <v>21</v>
      </c>
      <c r="N4" s="275">
        <v>19</v>
      </c>
      <c r="O4" s="277">
        <v>20</v>
      </c>
      <c r="P4" s="278">
        <v>0</v>
      </c>
      <c r="Q4" s="278">
        <v>0</v>
      </c>
      <c r="R4" s="278">
        <v>0</v>
      </c>
      <c r="S4" s="278">
        <v>0</v>
      </c>
      <c r="T4" s="278">
        <v>0</v>
      </c>
      <c r="U4" s="278">
        <v>0</v>
      </c>
      <c r="V4" s="278">
        <v>0</v>
      </c>
      <c r="W4" s="278">
        <v>0</v>
      </c>
      <c r="X4" s="278">
        <v>0</v>
      </c>
      <c r="Y4" s="278">
        <v>0</v>
      </c>
      <c r="Z4" s="278">
        <v>0</v>
      </c>
      <c r="AA4" s="278">
        <v>0</v>
      </c>
      <c r="AB4" s="278">
        <v>0</v>
      </c>
      <c r="AC4" s="278">
        <v>0</v>
      </c>
    </row>
    <row r="5" spans="1:29" ht="14.25" x14ac:dyDescent="0.15">
      <c r="A5" s="272">
        <v>2003003</v>
      </c>
      <c r="B5" s="273">
        <v>37682</v>
      </c>
      <c r="C5" s="274">
        <v>1</v>
      </c>
      <c r="D5" s="275">
        <v>7</v>
      </c>
      <c r="E5" s="275">
        <v>10</v>
      </c>
      <c r="F5" s="275">
        <v>23</v>
      </c>
      <c r="G5" s="275">
        <v>28</v>
      </c>
      <c r="H5" s="275">
        <v>32</v>
      </c>
      <c r="I5" s="276">
        <v>16</v>
      </c>
      <c r="J5" s="275">
        <v>23</v>
      </c>
      <c r="K5" s="275">
        <v>7</v>
      </c>
      <c r="L5" s="275">
        <v>28</v>
      </c>
      <c r="M5" s="275">
        <v>10</v>
      </c>
      <c r="N5" s="275">
        <v>1</v>
      </c>
      <c r="O5" s="277">
        <v>32</v>
      </c>
      <c r="P5" s="278">
        <v>0</v>
      </c>
      <c r="Q5" s="278">
        <v>0</v>
      </c>
      <c r="R5" s="278">
        <v>0</v>
      </c>
      <c r="S5" s="278">
        <v>0</v>
      </c>
      <c r="T5" s="278">
        <v>0</v>
      </c>
      <c r="U5" s="278">
        <v>0</v>
      </c>
      <c r="V5" s="278">
        <v>0</v>
      </c>
      <c r="W5" s="278">
        <v>0</v>
      </c>
      <c r="X5" s="278">
        <v>0</v>
      </c>
      <c r="Y5" s="278">
        <v>0</v>
      </c>
      <c r="Z5" s="278">
        <v>0</v>
      </c>
      <c r="AA5" s="278">
        <v>0</v>
      </c>
      <c r="AB5" s="278">
        <v>0</v>
      </c>
      <c r="AC5" s="278">
        <v>0</v>
      </c>
    </row>
    <row r="6" spans="1:29" ht="14.25" x14ac:dyDescent="0.15">
      <c r="A6" s="272">
        <v>2003004</v>
      </c>
      <c r="B6" s="273">
        <v>37686</v>
      </c>
      <c r="C6" s="274">
        <v>4</v>
      </c>
      <c r="D6" s="275">
        <v>6</v>
      </c>
      <c r="E6" s="275">
        <v>7</v>
      </c>
      <c r="F6" s="275">
        <v>10</v>
      </c>
      <c r="G6" s="275">
        <v>13</v>
      </c>
      <c r="H6" s="275">
        <v>25</v>
      </c>
      <c r="I6" s="276">
        <v>3</v>
      </c>
      <c r="J6" s="275">
        <v>13</v>
      </c>
      <c r="K6" s="275">
        <v>4</v>
      </c>
      <c r="L6" s="275">
        <v>7</v>
      </c>
      <c r="M6" s="275">
        <v>25</v>
      </c>
      <c r="N6" s="275">
        <v>6</v>
      </c>
      <c r="O6" s="277">
        <v>10</v>
      </c>
      <c r="P6" s="278">
        <v>0</v>
      </c>
      <c r="Q6" s="278">
        <v>0</v>
      </c>
      <c r="R6" s="278">
        <v>0</v>
      </c>
      <c r="S6" s="278">
        <v>0</v>
      </c>
      <c r="T6" s="278">
        <v>0</v>
      </c>
      <c r="U6" s="278">
        <v>0</v>
      </c>
      <c r="V6" s="278">
        <v>0</v>
      </c>
      <c r="W6" s="278">
        <v>0</v>
      </c>
      <c r="X6" s="278">
        <v>0</v>
      </c>
      <c r="Y6" s="278">
        <v>0</v>
      </c>
      <c r="Z6" s="278">
        <v>0</v>
      </c>
      <c r="AA6" s="278">
        <v>0</v>
      </c>
      <c r="AB6" s="278">
        <v>0</v>
      </c>
      <c r="AC6" s="278">
        <v>0</v>
      </c>
    </row>
    <row r="7" spans="1:29" ht="14.25" x14ac:dyDescent="0.15">
      <c r="A7" s="272">
        <v>2003005</v>
      </c>
      <c r="B7" s="273">
        <v>37689</v>
      </c>
      <c r="C7" s="274">
        <v>4</v>
      </c>
      <c r="D7" s="275">
        <v>6</v>
      </c>
      <c r="E7" s="275">
        <v>15</v>
      </c>
      <c r="F7" s="275">
        <v>17</v>
      </c>
      <c r="G7" s="275">
        <v>30</v>
      </c>
      <c r="H7" s="275">
        <v>31</v>
      </c>
      <c r="I7" s="276">
        <v>16</v>
      </c>
      <c r="J7" s="275">
        <v>4</v>
      </c>
      <c r="K7" s="275">
        <v>30</v>
      </c>
      <c r="L7" s="275">
        <v>17</v>
      </c>
      <c r="M7" s="275">
        <v>15</v>
      </c>
      <c r="N7" s="275">
        <v>31</v>
      </c>
      <c r="O7" s="277">
        <v>6</v>
      </c>
      <c r="P7" s="278">
        <v>0</v>
      </c>
      <c r="Q7" s="278">
        <v>0</v>
      </c>
      <c r="R7" s="278">
        <v>0</v>
      </c>
      <c r="S7" s="278">
        <v>0</v>
      </c>
      <c r="T7" s="278">
        <v>0</v>
      </c>
      <c r="U7" s="278">
        <v>0</v>
      </c>
      <c r="V7" s="278">
        <v>0</v>
      </c>
      <c r="W7" s="278">
        <v>0</v>
      </c>
      <c r="X7" s="278">
        <v>0</v>
      </c>
      <c r="Y7" s="278">
        <v>0</v>
      </c>
      <c r="Z7" s="278">
        <v>0</v>
      </c>
      <c r="AA7" s="278">
        <v>0</v>
      </c>
      <c r="AB7" s="278">
        <v>0</v>
      </c>
      <c r="AC7" s="278">
        <v>0</v>
      </c>
    </row>
    <row r="8" spans="1:29" ht="14.25" x14ac:dyDescent="0.15">
      <c r="A8" s="272">
        <v>2003006</v>
      </c>
      <c r="B8" s="273">
        <v>37693</v>
      </c>
      <c r="C8" s="274">
        <v>1</v>
      </c>
      <c r="D8" s="275">
        <v>3</v>
      </c>
      <c r="E8" s="275">
        <v>10</v>
      </c>
      <c r="F8" s="275">
        <v>21</v>
      </c>
      <c r="G8" s="275">
        <v>26</v>
      </c>
      <c r="H8" s="275">
        <v>27</v>
      </c>
      <c r="I8" s="276">
        <v>6</v>
      </c>
      <c r="J8" s="275">
        <v>1</v>
      </c>
      <c r="K8" s="275">
        <v>10</v>
      </c>
      <c r="L8" s="275">
        <v>27</v>
      </c>
      <c r="M8" s="275">
        <v>26</v>
      </c>
      <c r="N8" s="275">
        <v>21</v>
      </c>
      <c r="O8" s="277">
        <v>3</v>
      </c>
      <c r="P8" s="278">
        <v>0</v>
      </c>
      <c r="Q8" s="278">
        <v>0</v>
      </c>
      <c r="R8" s="278">
        <v>0</v>
      </c>
      <c r="S8" s="278">
        <v>0</v>
      </c>
      <c r="T8" s="278">
        <v>0</v>
      </c>
      <c r="U8" s="278">
        <v>0</v>
      </c>
      <c r="V8" s="278">
        <v>0</v>
      </c>
      <c r="W8" s="278">
        <v>0</v>
      </c>
      <c r="X8" s="278">
        <v>0</v>
      </c>
      <c r="Y8" s="278">
        <v>0</v>
      </c>
      <c r="Z8" s="278">
        <v>0</v>
      </c>
      <c r="AA8" s="278">
        <v>0</v>
      </c>
      <c r="AB8" s="278">
        <v>0</v>
      </c>
      <c r="AC8" s="278">
        <v>0</v>
      </c>
    </row>
    <row r="9" spans="1:29" ht="14.25" x14ac:dyDescent="0.15">
      <c r="A9" s="272">
        <v>2003007</v>
      </c>
      <c r="B9" s="273">
        <v>37696</v>
      </c>
      <c r="C9" s="274">
        <v>1</v>
      </c>
      <c r="D9" s="275">
        <v>9</v>
      </c>
      <c r="E9" s="275">
        <v>19</v>
      </c>
      <c r="F9" s="275">
        <v>21</v>
      </c>
      <c r="G9" s="275">
        <v>23</v>
      </c>
      <c r="H9" s="275">
        <v>26</v>
      </c>
      <c r="I9" s="276">
        <v>7</v>
      </c>
      <c r="J9" s="275">
        <v>23</v>
      </c>
      <c r="K9" s="275">
        <v>19</v>
      </c>
      <c r="L9" s="275">
        <v>9</v>
      </c>
      <c r="M9" s="275">
        <v>26</v>
      </c>
      <c r="N9" s="275">
        <v>1</v>
      </c>
      <c r="O9" s="277">
        <v>21</v>
      </c>
      <c r="P9" s="278">
        <v>0</v>
      </c>
      <c r="Q9" s="278">
        <v>0</v>
      </c>
      <c r="R9" s="278">
        <v>0</v>
      </c>
      <c r="S9" s="278">
        <v>0</v>
      </c>
      <c r="T9" s="278">
        <v>0</v>
      </c>
      <c r="U9" s="278">
        <v>0</v>
      </c>
      <c r="V9" s="278">
        <v>0</v>
      </c>
      <c r="W9" s="278">
        <v>0</v>
      </c>
      <c r="X9" s="278">
        <v>0</v>
      </c>
      <c r="Y9" s="278">
        <v>0</v>
      </c>
      <c r="Z9" s="278">
        <v>0</v>
      </c>
      <c r="AA9" s="278">
        <v>0</v>
      </c>
      <c r="AB9" s="278">
        <v>0</v>
      </c>
      <c r="AC9" s="278">
        <v>0</v>
      </c>
    </row>
    <row r="10" spans="1:29" ht="14.25" x14ac:dyDescent="0.15">
      <c r="A10" s="272">
        <v>2003008</v>
      </c>
      <c r="B10" s="273">
        <v>37700</v>
      </c>
      <c r="C10" s="274">
        <v>5</v>
      </c>
      <c r="D10" s="275">
        <v>8</v>
      </c>
      <c r="E10" s="275">
        <v>9</v>
      </c>
      <c r="F10" s="275">
        <v>14</v>
      </c>
      <c r="G10" s="275">
        <v>17</v>
      </c>
      <c r="H10" s="275">
        <v>23</v>
      </c>
      <c r="I10" s="276">
        <v>8</v>
      </c>
      <c r="J10" s="275">
        <v>9</v>
      </c>
      <c r="K10" s="275">
        <v>8</v>
      </c>
      <c r="L10" s="275">
        <v>17</v>
      </c>
      <c r="M10" s="275">
        <v>23</v>
      </c>
      <c r="N10" s="275">
        <v>14</v>
      </c>
      <c r="O10" s="277">
        <v>5</v>
      </c>
      <c r="P10" s="278">
        <v>0</v>
      </c>
      <c r="Q10" s="278">
        <v>0</v>
      </c>
      <c r="R10" s="278">
        <v>0</v>
      </c>
      <c r="S10" s="278">
        <v>0</v>
      </c>
      <c r="T10" s="278">
        <v>0</v>
      </c>
      <c r="U10" s="278">
        <v>0</v>
      </c>
      <c r="V10" s="278">
        <v>0</v>
      </c>
      <c r="W10" s="278">
        <v>0</v>
      </c>
      <c r="X10" s="278">
        <v>0</v>
      </c>
      <c r="Y10" s="278">
        <v>0</v>
      </c>
      <c r="Z10" s="278">
        <v>0</v>
      </c>
      <c r="AA10" s="278">
        <v>0</v>
      </c>
      <c r="AB10" s="278">
        <v>0</v>
      </c>
      <c r="AC10" s="278">
        <v>0</v>
      </c>
    </row>
    <row r="11" spans="1:29" ht="14.25" x14ac:dyDescent="0.15">
      <c r="A11" s="272">
        <v>2003009</v>
      </c>
      <c r="B11" s="273">
        <v>37703</v>
      </c>
      <c r="C11" s="274">
        <v>5</v>
      </c>
      <c r="D11" s="275">
        <v>9</v>
      </c>
      <c r="E11" s="275">
        <v>18</v>
      </c>
      <c r="F11" s="275">
        <v>20</v>
      </c>
      <c r="G11" s="275">
        <v>22</v>
      </c>
      <c r="H11" s="275">
        <v>30</v>
      </c>
      <c r="I11" s="276">
        <v>9</v>
      </c>
      <c r="J11" s="275">
        <v>30</v>
      </c>
      <c r="K11" s="275">
        <v>18</v>
      </c>
      <c r="L11" s="275">
        <v>9</v>
      </c>
      <c r="M11" s="275">
        <v>22</v>
      </c>
      <c r="N11" s="275">
        <v>5</v>
      </c>
      <c r="O11" s="277">
        <v>20</v>
      </c>
      <c r="P11" s="278">
        <v>0</v>
      </c>
      <c r="Q11" s="278">
        <v>0</v>
      </c>
      <c r="R11" s="278">
        <v>0</v>
      </c>
      <c r="S11" s="278">
        <v>0</v>
      </c>
      <c r="T11" s="278">
        <v>0</v>
      </c>
      <c r="U11" s="278">
        <v>0</v>
      </c>
      <c r="V11" s="278">
        <v>0</v>
      </c>
      <c r="W11" s="278">
        <v>0</v>
      </c>
      <c r="X11" s="278">
        <v>0</v>
      </c>
      <c r="Y11" s="278">
        <v>0</v>
      </c>
      <c r="Z11" s="278">
        <v>0</v>
      </c>
      <c r="AA11" s="278">
        <v>0</v>
      </c>
      <c r="AB11" s="278">
        <v>0</v>
      </c>
      <c r="AC11" s="278">
        <v>0</v>
      </c>
    </row>
    <row r="12" spans="1:29" ht="14.25" x14ac:dyDescent="0.15">
      <c r="A12" s="272">
        <v>2003010</v>
      </c>
      <c r="B12" s="273">
        <v>37707</v>
      </c>
      <c r="C12" s="274">
        <v>1</v>
      </c>
      <c r="D12" s="275">
        <v>2</v>
      </c>
      <c r="E12" s="275">
        <v>8</v>
      </c>
      <c r="F12" s="275">
        <v>13</v>
      </c>
      <c r="G12" s="275">
        <v>17</v>
      </c>
      <c r="H12" s="275">
        <v>24</v>
      </c>
      <c r="I12" s="276">
        <v>13</v>
      </c>
      <c r="J12" s="275">
        <v>1</v>
      </c>
      <c r="K12" s="275">
        <v>17</v>
      </c>
      <c r="L12" s="275">
        <v>24</v>
      </c>
      <c r="M12" s="275">
        <v>8</v>
      </c>
      <c r="N12" s="275">
        <v>2</v>
      </c>
      <c r="O12" s="277">
        <v>13</v>
      </c>
      <c r="P12" s="278">
        <v>0</v>
      </c>
      <c r="Q12" s="278">
        <v>0</v>
      </c>
      <c r="R12" s="278">
        <v>0</v>
      </c>
      <c r="S12" s="278">
        <v>0</v>
      </c>
      <c r="T12" s="278">
        <v>0</v>
      </c>
      <c r="U12" s="278">
        <v>0</v>
      </c>
      <c r="V12" s="278">
        <v>0</v>
      </c>
      <c r="W12" s="278">
        <v>0</v>
      </c>
      <c r="X12" s="278">
        <v>0</v>
      </c>
      <c r="Y12" s="278">
        <v>0</v>
      </c>
      <c r="Z12" s="278">
        <v>0</v>
      </c>
      <c r="AA12" s="278">
        <v>0</v>
      </c>
      <c r="AB12" s="278">
        <v>0</v>
      </c>
      <c r="AC12" s="278">
        <v>0</v>
      </c>
    </row>
    <row r="13" spans="1:29" ht="14.25" x14ac:dyDescent="0.15">
      <c r="A13" s="272">
        <v>2003011</v>
      </c>
      <c r="B13" s="273">
        <v>37710</v>
      </c>
      <c r="C13" s="274">
        <v>4</v>
      </c>
      <c r="D13" s="275">
        <v>5</v>
      </c>
      <c r="E13" s="275">
        <v>11</v>
      </c>
      <c r="F13" s="275">
        <v>12</v>
      </c>
      <c r="G13" s="275">
        <v>30</v>
      </c>
      <c r="H13" s="275">
        <v>32</v>
      </c>
      <c r="I13" s="276">
        <v>15</v>
      </c>
      <c r="J13" s="275">
        <v>12</v>
      </c>
      <c r="K13" s="275">
        <v>11</v>
      </c>
      <c r="L13" s="275">
        <v>30</v>
      </c>
      <c r="M13" s="275">
        <v>4</v>
      </c>
      <c r="N13" s="275">
        <v>5</v>
      </c>
      <c r="O13" s="277">
        <v>32</v>
      </c>
      <c r="P13" s="278">
        <v>0</v>
      </c>
      <c r="Q13" s="278">
        <v>0</v>
      </c>
      <c r="R13" s="278">
        <v>0</v>
      </c>
      <c r="S13" s="278">
        <v>0</v>
      </c>
      <c r="T13" s="278">
        <v>0</v>
      </c>
      <c r="U13" s="278">
        <v>0</v>
      </c>
      <c r="V13" s="278">
        <v>0</v>
      </c>
      <c r="W13" s="278">
        <v>0</v>
      </c>
      <c r="X13" s="278">
        <v>0</v>
      </c>
      <c r="Y13" s="278">
        <v>0</v>
      </c>
      <c r="Z13" s="278">
        <v>0</v>
      </c>
      <c r="AA13" s="278">
        <v>0</v>
      </c>
      <c r="AB13" s="278">
        <v>0</v>
      </c>
      <c r="AC13" s="278">
        <v>0</v>
      </c>
    </row>
    <row r="14" spans="1:29" ht="14.25" x14ac:dyDescent="0.15">
      <c r="A14" s="272">
        <v>2003012</v>
      </c>
      <c r="B14" s="273">
        <v>37714</v>
      </c>
      <c r="C14" s="274">
        <v>2</v>
      </c>
      <c r="D14" s="275">
        <v>12</v>
      </c>
      <c r="E14" s="275">
        <v>16</v>
      </c>
      <c r="F14" s="275">
        <v>17</v>
      </c>
      <c r="G14" s="275">
        <v>27</v>
      </c>
      <c r="H14" s="275">
        <v>30</v>
      </c>
      <c r="I14" s="276">
        <v>12</v>
      </c>
      <c r="J14" s="275">
        <v>17</v>
      </c>
      <c r="K14" s="275">
        <v>2</v>
      </c>
      <c r="L14" s="275">
        <v>12</v>
      </c>
      <c r="M14" s="275">
        <v>16</v>
      </c>
      <c r="N14" s="275">
        <v>27</v>
      </c>
      <c r="O14" s="277">
        <v>30</v>
      </c>
      <c r="P14" s="278">
        <v>0</v>
      </c>
      <c r="Q14" s="278">
        <v>0</v>
      </c>
      <c r="R14" s="278">
        <v>0</v>
      </c>
      <c r="S14" s="278">
        <v>0</v>
      </c>
      <c r="T14" s="278">
        <v>0</v>
      </c>
      <c r="U14" s="278">
        <v>0</v>
      </c>
      <c r="V14" s="278">
        <v>0</v>
      </c>
      <c r="W14" s="278">
        <v>0</v>
      </c>
      <c r="X14" s="278">
        <v>0</v>
      </c>
      <c r="Y14" s="278">
        <v>0</v>
      </c>
      <c r="Z14" s="278">
        <v>0</v>
      </c>
      <c r="AA14" s="278">
        <v>0</v>
      </c>
      <c r="AB14" s="278">
        <v>0</v>
      </c>
      <c r="AC14" s="278">
        <v>0</v>
      </c>
    </row>
    <row r="15" spans="1:29" ht="14.25" x14ac:dyDescent="0.15">
      <c r="A15" s="272">
        <v>2003013</v>
      </c>
      <c r="B15" s="273">
        <v>37717</v>
      </c>
      <c r="C15" s="274">
        <v>8</v>
      </c>
      <c r="D15" s="275">
        <v>13</v>
      </c>
      <c r="E15" s="275">
        <v>17</v>
      </c>
      <c r="F15" s="275">
        <v>21</v>
      </c>
      <c r="G15" s="275">
        <v>23</v>
      </c>
      <c r="H15" s="275">
        <v>32</v>
      </c>
      <c r="I15" s="276">
        <v>12</v>
      </c>
      <c r="J15" s="275">
        <v>23</v>
      </c>
      <c r="K15" s="275">
        <v>13</v>
      </c>
      <c r="L15" s="275">
        <v>8</v>
      </c>
      <c r="M15" s="275">
        <v>32</v>
      </c>
      <c r="N15" s="275">
        <v>17</v>
      </c>
      <c r="O15" s="277">
        <v>21</v>
      </c>
      <c r="P15" s="278">
        <v>0</v>
      </c>
      <c r="Q15" s="278">
        <v>0</v>
      </c>
      <c r="R15" s="278">
        <v>0</v>
      </c>
      <c r="S15" s="278">
        <v>0</v>
      </c>
      <c r="T15" s="278">
        <v>0</v>
      </c>
      <c r="U15" s="278">
        <v>0</v>
      </c>
      <c r="V15" s="278">
        <v>0</v>
      </c>
      <c r="W15" s="278">
        <v>0</v>
      </c>
      <c r="X15" s="278">
        <v>0</v>
      </c>
      <c r="Y15" s="278">
        <v>0</v>
      </c>
      <c r="Z15" s="278">
        <v>0</v>
      </c>
      <c r="AA15" s="278">
        <v>0</v>
      </c>
      <c r="AB15" s="278">
        <v>0</v>
      </c>
      <c r="AC15" s="278">
        <v>0</v>
      </c>
    </row>
    <row r="16" spans="1:29" ht="14.25" x14ac:dyDescent="0.15">
      <c r="A16" s="272">
        <v>2003014</v>
      </c>
      <c r="B16" s="273">
        <v>37721</v>
      </c>
      <c r="C16" s="274">
        <v>3</v>
      </c>
      <c r="D16" s="275">
        <v>5</v>
      </c>
      <c r="E16" s="275">
        <v>7</v>
      </c>
      <c r="F16" s="275">
        <v>8</v>
      </c>
      <c r="G16" s="275">
        <v>21</v>
      </c>
      <c r="H16" s="275">
        <v>31</v>
      </c>
      <c r="I16" s="276">
        <v>2</v>
      </c>
      <c r="J16" s="275">
        <v>3</v>
      </c>
      <c r="K16" s="275">
        <v>21</v>
      </c>
      <c r="L16" s="275">
        <v>7</v>
      </c>
      <c r="M16" s="275">
        <v>31</v>
      </c>
      <c r="N16" s="275">
        <v>8</v>
      </c>
      <c r="O16" s="277">
        <v>5</v>
      </c>
      <c r="P16" s="278">
        <v>0</v>
      </c>
      <c r="Q16" s="278">
        <v>0</v>
      </c>
      <c r="R16" s="278">
        <v>0</v>
      </c>
      <c r="S16" s="278">
        <v>0</v>
      </c>
      <c r="T16" s="278">
        <v>0</v>
      </c>
      <c r="U16" s="278">
        <v>0</v>
      </c>
      <c r="V16" s="278">
        <v>0</v>
      </c>
      <c r="W16" s="278">
        <v>0</v>
      </c>
      <c r="X16" s="278">
        <v>0</v>
      </c>
      <c r="Y16" s="278">
        <v>0</v>
      </c>
      <c r="Z16" s="278">
        <v>0</v>
      </c>
      <c r="AA16" s="278">
        <v>0</v>
      </c>
      <c r="AB16" s="278">
        <v>0</v>
      </c>
      <c r="AC16" s="278">
        <v>0</v>
      </c>
    </row>
    <row r="17" spans="1:29" ht="14.25" x14ac:dyDescent="0.15">
      <c r="A17" s="272">
        <v>2003015</v>
      </c>
      <c r="B17" s="273">
        <v>37724</v>
      </c>
      <c r="C17" s="274">
        <v>4</v>
      </c>
      <c r="D17" s="275">
        <v>11</v>
      </c>
      <c r="E17" s="275">
        <v>19</v>
      </c>
      <c r="F17" s="275">
        <v>25</v>
      </c>
      <c r="G17" s="275">
        <v>26</v>
      </c>
      <c r="H17" s="275">
        <v>32</v>
      </c>
      <c r="I17" s="276">
        <v>13</v>
      </c>
      <c r="J17" s="275">
        <v>25</v>
      </c>
      <c r="K17" s="275">
        <v>26</v>
      </c>
      <c r="L17" s="275">
        <v>4</v>
      </c>
      <c r="M17" s="275">
        <v>11</v>
      </c>
      <c r="N17" s="275">
        <v>32</v>
      </c>
      <c r="O17" s="277">
        <v>19</v>
      </c>
      <c r="P17" s="278">
        <v>0</v>
      </c>
      <c r="Q17" s="278">
        <v>0</v>
      </c>
      <c r="R17" s="278">
        <v>0</v>
      </c>
      <c r="S17" s="278">
        <v>0</v>
      </c>
      <c r="T17" s="278">
        <v>0</v>
      </c>
      <c r="U17" s="278">
        <v>0</v>
      </c>
      <c r="V17" s="278">
        <v>0</v>
      </c>
      <c r="W17" s="278">
        <v>0</v>
      </c>
      <c r="X17" s="278">
        <v>0</v>
      </c>
      <c r="Y17" s="278">
        <v>0</v>
      </c>
      <c r="Z17" s="278">
        <v>0</v>
      </c>
      <c r="AA17" s="278">
        <v>0</v>
      </c>
      <c r="AB17" s="278">
        <v>0</v>
      </c>
      <c r="AC17" s="278">
        <v>0</v>
      </c>
    </row>
    <row r="18" spans="1:29" ht="14.25" x14ac:dyDescent="0.15">
      <c r="A18" s="272">
        <v>2003016</v>
      </c>
      <c r="B18" s="273">
        <v>37728</v>
      </c>
      <c r="C18" s="274">
        <v>11</v>
      </c>
      <c r="D18" s="275">
        <v>17</v>
      </c>
      <c r="E18" s="275">
        <v>28</v>
      </c>
      <c r="F18" s="275">
        <v>30</v>
      </c>
      <c r="G18" s="275">
        <v>31</v>
      </c>
      <c r="H18" s="275">
        <v>33</v>
      </c>
      <c r="I18" s="276">
        <v>6</v>
      </c>
      <c r="J18" s="275">
        <v>30</v>
      </c>
      <c r="K18" s="275">
        <v>33</v>
      </c>
      <c r="L18" s="275">
        <v>11</v>
      </c>
      <c r="M18" s="275">
        <v>17</v>
      </c>
      <c r="N18" s="275">
        <v>28</v>
      </c>
      <c r="O18" s="277">
        <v>31</v>
      </c>
      <c r="P18" s="278">
        <v>0</v>
      </c>
      <c r="Q18" s="278">
        <v>0</v>
      </c>
      <c r="R18" s="278">
        <v>0</v>
      </c>
      <c r="S18" s="278">
        <v>0</v>
      </c>
      <c r="T18" s="278">
        <v>0</v>
      </c>
      <c r="U18" s="278">
        <v>0</v>
      </c>
      <c r="V18" s="278">
        <v>0</v>
      </c>
      <c r="W18" s="278">
        <v>0</v>
      </c>
      <c r="X18" s="278">
        <v>0</v>
      </c>
      <c r="Y18" s="278">
        <v>0</v>
      </c>
      <c r="Z18" s="278">
        <v>0</v>
      </c>
      <c r="AA18" s="278">
        <v>0</v>
      </c>
      <c r="AB18" s="278">
        <v>0</v>
      </c>
      <c r="AC18" s="278">
        <v>0</v>
      </c>
    </row>
    <row r="19" spans="1:29" ht="14.25" x14ac:dyDescent="0.15">
      <c r="A19" s="272">
        <v>2003017</v>
      </c>
      <c r="B19" s="273">
        <v>37731</v>
      </c>
      <c r="C19" s="274">
        <v>5</v>
      </c>
      <c r="D19" s="275">
        <v>8</v>
      </c>
      <c r="E19" s="275">
        <v>18</v>
      </c>
      <c r="F19" s="275">
        <v>23</v>
      </c>
      <c r="G19" s="275">
        <v>25</v>
      </c>
      <c r="H19" s="275">
        <v>31</v>
      </c>
      <c r="I19" s="276">
        <v>6</v>
      </c>
      <c r="J19" s="275">
        <v>25</v>
      </c>
      <c r="K19" s="275">
        <v>31</v>
      </c>
      <c r="L19" s="275">
        <v>18</v>
      </c>
      <c r="M19" s="275">
        <v>8</v>
      </c>
      <c r="N19" s="275">
        <v>5</v>
      </c>
      <c r="O19" s="277">
        <v>23</v>
      </c>
      <c r="P19" s="278">
        <v>0</v>
      </c>
      <c r="Q19" s="278">
        <v>0</v>
      </c>
      <c r="R19" s="278">
        <v>0</v>
      </c>
      <c r="S19" s="278">
        <v>0</v>
      </c>
      <c r="T19" s="278">
        <v>0</v>
      </c>
      <c r="U19" s="278">
        <v>0</v>
      </c>
      <c r="V19" s="278">
        <v>0</v>
      </c>
      <c r="W19" s="278">
        <v>0</v>
      </c>
      <c r="X19" s="278">
        <v>0</v>
      </c>
      <c r="Y19" s="278">
        <v>0</v>
      </c>
      <c r="Z19" s="278">
        <v>0</v>
      </c>
      <c r="AA19" s="278">
        <v>0</v>
      </c>
      <c r="AB19" s="278">
        <v>0</v>
      </c>
      <c r="AC19" s="278">
        <v>0</v>
      </c>
    </row>
    <row r="20" spans="1:29" ht="14.25" x14ac:dyDescent="0.15">
      <c r="A20" s="272">
        <v>2003018</v>
      </c>
      <c r="B20" s="273">
        <v>37735</v>
      </c>
      <c r="C20" s="274">
        <v>5</v>
      </c>
      <c r="D20" s="275">
        <v>16</v>
      </c>
      <c r="E20" s="275">
        <v>19</v>
      </c>
      <c r="F20" s="275">
        <v>20</v>
      </c>
      <c r="G20" s="275">
        <v>25</v>
      </c>
      <c r="H20" s="275">
        <v>28</v>
      </c>
      <c r="I20" s="276">
        <v>13</v>
      </c>
      <c r="J20" s="275">
        <v>16</v>
      </c>
      <c r="K20" s="275">
        <v>20</v>
      </c>
      <c r="L20" s="275">
        <v>5</v>
      </c>
      <c r="M20" s="275">
        <v>19</v>
      </c>
      <c r="N20" s="275">
        <v>25</v>
      </c>
      <c r="O20" s="277">
        <v>28</v>
      </c>
      <c r="P20" s="278">
        <v>0</v>
      </c>
      <c r="Q20" s="278">
        <v>0</v>
      </c>
      <c r="R20" s="278">
        <v>0</v>
      </c>
      <c r="S20" s="278">
        <v>0</v>
      </c>
      <c r="T20" s="278">
        <v>0</v>
      </c>
      <c r="U20" s="278">
        <v>0</v>
      </c>
      <c r="V20" s="278">
        <v>0</v>
      </c>
      <c r="W20" s="278">
        <v>0</v>
      </c>
      <c r="X20" s="278">
        <v>0</v>
      </c>
      <c r="Y20" s="278">
        <v>0</v>
      </c>
      <c r="Z20" s="278">
        <v>0</v>
      </c>
      <c r="AA20" s="278">
        <v>0</v>
      </c>
      <c r="AB20" s="278">
        <v>0</v>
      </c>
      <c r="AC20" s="278">
        <v>0</v>
      </c>
    </row>
    <row r="21" spans="1:29" ht="14.25" x14ac:dyDescent="0.15">
      <c r="A21" s="272">
        <v>2003019</v>
      </c>
      <c r="B21" s="273">
        <v>37738</v>
      </c>
      <c r="C21" s="274">
        <v>4</v>
      </c>
      <c r="D21" s="275">
        <v>8</v>
      </c>
      <c r="E21" s="275">
        <v>12</v>
      </c>
      <c r="F21" s="275">
        <v>13</v>
      </c>
      <c r="G21" s="275">
        <v>16</v>
      </c>
      <c r="H21" s="275">
        <v>33</v>
      </c>
      <c r="I21" s="276">
        <v>9</v>
      </c>
      <c r="J21" s="275">
        <v>12</v>
      </c>
      <c r="K21" s="275">
        <v>33</v>
      </c>
      <c r="L21" s="275">
        <v>13</v>
      </c>
      <c r="M21" s="275">
        <v>8</v>
      </c>
      <c r="N21" s="275">
        <v>16</v>
      </c>
      <c r="O21" s="277">
        <v>4</v>
      </c>
      <c r="P21" s="278">
        <v>0</v>
      </c>
      <c r="Q21" s="278">
        <v>0</v>
      </c>
      <c r="R21" s="278">
        <v>0</v>
      </c>
      <c r="S21" s="278">
        <v>0</v>
      </c>
      <c r="T21" s="278">
        <v>0</v>
      </c>
      <c r="U21" s="278">
        <v>0</v>
      </c>
      <c r="V21" s="278">
        <v>0</v>
      </c>
      <c r="W21" s="278">
        <v>0</v>
      </c>
      <c r="X21" s="278">
        <v>0</v>
      </c>
      <c r="Y21" s="278">
        <v>0</v>
      </c>
      <c r="Z21" s="278">
        <v>0</v>
      </c>
      <c r="AA21" s="278">
        <v>0</v>
      </c>
      <c r="AB21" s="278">
        <v>0</v>
      </c>
      <c r="AC21" s="278">
        <v>0</v>
      </c>
    </row>
    <row r="22" spans="1:29" ht="14.25" x14ac:dyDescent="0.15">
      <c r="A22" s="272">
        <v>2003020</v>
      </c>
      <c r="B22" s="273">
        <v>37742</v>
      </c>
      <c r="C22" s="274">
        <v>7</v>
      </c>
      <c r="D22" s="275">
        <v>10</v>
      </c>
      <c r="E22" s="275">
        <v>25</v>
      </c>
      <c r="F22" s="275">
        <v>26</v>
      </c>
      <c r="G22" s="275">
        <v>27</v>
      </c>
      <c r="H22" s="275">
        <v>32</v>
      </c>
      <c r="I22" s="276">
        <v>4</v>
      </c>
      <c r="J22" s="275">
        <v>26</v>
      </c>
      <c r="K22" s="275">
        <v>25</v>
      </c>
      <c r="L22" s="275">
        <v>27</v>
      </c>
      <c r="M22" s="275">
        <v>32</v>
      </c>
      <c r="N22" s="275">
        <v>10</v>
      </c>
      <c r="O22" s="277">
        <v>7</v>
      </c>
      <c r="P22" s="278">
        <v>0</v>
      </c>
      <c r="Q22" s="278">
        <v>0</v>
      </c>
      <c r="R22" s="278">
        <v>0</v>
      </c>
      <c r="S22" s="278">
        <v>0</v>
      </c>
      <c r="T22" s="278">
        <v>0</v>
      </c>
      <c r="U22" s="278">
        <v>0</v>
      </c>
      <c r="V22" s="278">
        <v>0</v>
      </c>
      <c r="W22" s="278">
        <v>0</v>
      </c>
      <c r="X22" s="278">
        <v>0</v>
      </c>
      <c r="Y22" s="278">
        <v>0</v>
      </c>
      <c r="Z22" s="278">
        <v>0</v>
      </c>
      <c r="AA22" s="278">
        <v>0</v>
      </c>
      <c r="AB22" s="278">
        <v>0</v>
      </c>
      <c r="AC22" s="278">
        <v>0</v>
      </c>
    </row>
    <row r="23" spans="1:29" ht="14.25" x14ac:dyDescent="0.15">
      <c r="A23" s="272">
        <v>2003021</v>
      </c>
      <c r="B23" s="273">
        <v>37745</v>
      </c>
      <c r="C23" s="274">
        <v>14</v>
      </c>
      <c r="D23" s="275">
        <v>15</v>
      </c>
      <c r="E23" s="275">
        <v>18</v>
      </c>
      <c r="F23" s="275">
        <v>25</v>
      </c>
      <c r="G23" s="275">
        <v>26</v>
      </c>
      <c r="H23" s="275">
        <v>30</v>
      </c>
      <c r="I23" s="276">
        <v>1</v>
      </c>
      <c r="J23" s="275">
        <v>15</v>
      </c>
      <c r="K23" s="275">
        <v>18</v>
      </c>
      <c r="L23" s="275">
        <v>30</v>
      </c>
      <c r="M23" s="275">
        <v>26</v>
      </c>
      <c r="N23" s="275">
        <v>25</v>
      </c>
      <c r="O23" s="277">
        <v>14</v>
      </c>
      <c r="P23" s="278">
        <v>0</v>
      </c>
      <c r="Q23" s="278">
        <v>0</v>
      </c>
      <c r="R23" s="278">
        <v>0</v>
      </c>
      <c r="S23" s="278">
        <v>0</v>
      </c>
      <c r="T23" s="278">
        <v>0</v>
      </c>
      <c r="U23" s="278">
        <v>0</v>
      </c>
      <c r="V23" s="278">
        <v>0</v>
      </c>
      <c r="W23" s="278">
        <v>0</v>
      </c>
      <c r="X23" s="278">
        <v>0</v>
      </c>
      <c r="Y23" s="278">
        <v>0</v>
      </c>
      <c r="Z23" s="278">
        <v>0</v>
      </c>
      <c r="AA23" s="278">
        <v>0</v>
      </c>
      <c r="AB23" s="278">
        <v>0</v>
      </c>
      <c r="AC23" s="278">
        <v>0</v>
      </c>
    </row>
    <row r="24" spans="1:29" ht="14.25" x14ac:dyDescent="0.15">
      <c r="A24" s="272">
        <v>2003022</v>
      </c>
      <c r="B24" s="273">
        <v>37749</v>
      </c>
      <c r="C24" s="274">
        <v>2</v>
      </c>
      <c r="D24" s="275">
        <v>7</v>
      </c>
      <c r="E24" s="275">
        <v>11</v>
      </c>
      <c r="F24" s="275">
        <v>12</v>
      </c>
      <c r="G24" s="275">
        <v>14</v>
      </c>
      <c r="H24" s="275">
        <v>32</v>
      </c>
      <c r="I24" s="276">
        <v>8</v>
      </c>
      <c r="J24" s="275">
        <v>14</v>
      </c>
      <c r="K24" s="275">
        <v>2</v>
      </c>
      <c r="L24" s="275">
        <v>32</v>
      </c>
      <c r="M24" s="275">
        <v>11</v>
      </c>
      <c r="N24" s="275">
        <v>7</v>
      </c>
      <c r="O24" s="277">
        <v>12</v>
      </c>
      <c r="P24" s="278">
        <v>0</v>
      </c>
      <c r="Q24" s="278">
        <v>0</v>
      </c>
      <c r="R24" s="278">
        <v>0</v>
      </c>
      <c r="S24" s="278">
        <v>0</v>
      </c>
      <c r="T24" s="278">
        <v>0</v>
      </c>
      <c r="U24" s="278">
        <v>0</v>
      </c>
      <c r="V24" s="278">
        <v>0</v>
      </c>
      <c r="W24" s="278">
        <v>0</v>
      </c>
      <c r="X24" s="278">
        <v>0</v>
      </c>
      <c r="Y24" s="278">
        <v>0</v>
      </c>
      <c r="Z24" s="278">
        <v>0</v>
      </c>
      <c r="AA24" s="278">
        <v>0</v>
      </c>
      <c r="AB24" s="278">
        <v>0</v>
      </c>
      <c r="AC24" s="278">
        <v>0</v>
      </c>
    </row>
    <row r="25" spans="1:29" ht="14.25" x14ac:dyDescent="0.15">
      <c r="A25" s="272">
        <v>2003023</v>
      </c>
      <c r="B25" s="273">
        <v>37752</v>
      </c>
      <c r="C25" s="274">
        <v>1</v>
      </c>
      <c r="D25" s="275">
        <v>10</v>
      </c>
      <c r="E25" s="275">
        <v>20</v>
      </c>
      <c r="F25" s="275">
        <v>22</v>
      </c>
      <c r="G25" s="275">
        <v>26</v>
      </c>
      <c r="H25" s="275">
        <v>31</v>
      </c>
      <c r="I25" s="276">
        <v>2</v>
      </c>
      <c r="J25" s="275">
        <v>20</v>
      </c>
      <c r="K25" s="275">
        <v>31</v>
      </c>
      <c r="L25" s="275">
        <v>22</v>
      </c>
      <c r="M25" s="275">
        <v>10</v>
      </c>
      <c r="N25" s="275">
        <v>26</v>
      </c>
      <c r="O25" s="277">
        <v>1</v>
      </c>
      <c r="P25" s="278">
        <v>0</v>
      </c>
      <c r="Q25" s="278">
        <v>0</v>
      </c>
      <c r="R25" s="278">
        <v>0</v>
      </c>
      <c r="S25" s="278">
        <v>0</v>
      </c>
      <c r="T25" s="278">
        <v>0</v>
      </c>
      <c r="U25" s="278">
        <v>0</v>
      </c>
      <c r="V25" s="278">
        <v>0</v>
      </c>
      <c r="W25" s="278">
        <v>0</v>
      </c>
      <c r="X25" s="278">
        <v>0</v>
      </c>
      <c r="Y25" s="278">
        <v>0</v>
      </c>
      <c r="Z25" s="278">
        <v>0</v>
      </c>
      <c r="AA25" s="278">
        <v>0</v>
      </c>
      <c r="AB25" s="278">
        <v>0</v>
      </c>
      <c r="AC25" s="278">
        <v>0</v>
      </c>
    </row>
    <row r="26" spans="1:29" ht="14.25" x14ac:dyDescent="0.15">
      <c r="A26" s="272">
        <v>2003024</v>
      </c>
      <c r="B26" s="273">
        <v>37756</v>
      </c>
      <c r="C26" s="274">
        <v>2</v>
      </c>
      <c r="D26" s="275">
        <v>7</v>
      </c>
      <c r="E26" s="275">
        <v>15</v>
      </c>
      <c r="F26" s="275">
        <v>17</v>
      </c>
      <c r="G26" s="275">
        <v>22</v>
      </c>
      <c r="H26" s="275">
        <v>30</v>
      </c>
      <c r="I26" s="276">
        <v>14</v>
      </c>
      <c r="J26" s="275">
        <v>15</v>
      </c>
      <c r="K26" s="275">
        <v>2</v>
      </c>
      <c r="L26" s="275">
        <v>30</v>
      </c>
      <c r="M26" s="275">
        <v>17</v>
      </c>
      <c r="N26" s="275">
        <v>22</v>
      </c>
      <c r="O26" s="277">
        <v>7</v>
      </c>
      <c r="P26" s="278">
        <v>0</v>
      </c>
      <c r="Q26" s="278">
        <v>0</v>
      </c>
      <c r="R26" s="278">
        <v>0</v>
      </c>
      <c r="S26" s="278">
        <v>0</v>
      </c>
      <c r="T26" s="278">
        <v>0</v>
      </c>
      <c r="U26" s="278">
        <v>0</v>
      </c>
      <c r="V26" s="278">
        <v>0</v>
      </c>
      <c r="W26" s="278">
        <v>0</v>
      </c>
      <c r="X26" s="278">
        <v>0</v>
      </c>
      <c r="Y26" s="278">
        <v>0</v>
      </c>
      <c r="Z26" s="278">
        <v>0</v>
      </c>
      <c r="AA26" s="278">
        <v>0</v>
      </c>
      <c r="AB26" s="278">
        <v>0</v>
      </c>
      <c r="AC26" s="278">
        <v>0</v>
      </c>
    </row>
    <row r="27" spans="1:29" ht="14.25" x14ac:dyDescent="0.15">
      <c r="A27" s="272">
        <v>2003025</v>
      </c>
      <c r="B27" s="273">
        <v>37759</v>
      </c>
      <c r="C27" s="274">
        <v>1</v>
      </c>
      <c r="D27" s="275">
        <v>5</v>
      </c>
      <c r="E27" s="275">
        <v>11</v>
      </c>
      <c r="F27" s="275">
        <v>13</v>
      </c>
      <c r="G27" s="275">
        <v>14</v>
      </c>
      <c r="H27" s="275">
        <v>27</v>
      </c>
      <c r="I27" s="276">
        <v>12</v>
      </c>
      <c r="J27" s="275">
        <v>27</v>
      </c>
      <c r="K27" s="275">
        <v>1</v>
      </c>
      <c r="L27" s="275">
        <v>14</v>
      </c>
      <c r="M27" s="275">
        <v>5</v>
      </c>
      <c r="N27" s="275">
        <v>13</v>
      </c>
      <c r="O27" s="277">
        <v>11</v>
      </c>
      <c r="P27" s="278">
        <v>0</v>
      </c>
      <c r="Q27" s="278">
        <v>0</v>
      </c>
      <c r="R27" s="278">
        <v>0</v>
      </c>
      <c r="S27" s="278">
        <v>0</v>
      </c>
      <c r="T27" s="278">
        <v>0</v>
      </c>
      <c r="U27" s="278">
        <v>0</v>
      </c>
      <c r="V27" s="278">
        <v>0</v>
      </c>
      <c r="W27" s="278">
        <v>0</v>
      </c>
      <c r="X27" s="278">
        <v>0</v>
      </c>
      <c r="Y27" s="278">
        <v>0</v>
      </c>
      <c r="Z27" s="278">
        <v>0</v>
      </c>
      <c r="AA27" s="278">
        <v>0</v>
      </c>
      <c r="AB27" s="278">
        <v>0</v>
      </c>
      <c r="AC27" s="278">
        <v>0</v>
      </c>
    </row>
    <row r="28" spans="1:29" ht="14.25" x14ac:dyDescent="0.15">
      <c r="A28" s="272">
        <v>2003026</v>
      </c>
      <c r="B28" s="273">
        <v>37763</v>
      </c>
      <c r="C28" s="274">
        <v>8</v>
      </c>
      <c r="D28" s="275">
        <v>13</v>
      </c>
      <c r="E28" s="275">
        <v>15</v>
      </c>
      <c r="F28" s="275">
        <v>26</v>
      </c>
      <c r="G28" s="275">
        <v>29</v>
      </c>
      <c r="H28" s="275">
        <v>31</v>
      </c>
      <c r="I28" s="276">
        <v>16</v>
      </c>
      <c r="J28" s="275">
        <v>31</v>
      </c>
      <c r="K28" s="275">
        <v>26</v>
      </c>
      <c r="L28" s="275">
        <v>13</v>
      </c>
      <c r="M28" s="275">
        <v>8</v>
      </c>
      <c r="N28" s="275">
        <v>29</v>
      </c>
      <c r="O28" s="277">
        <v>15</v>
      </c>
      <c r="P28" s="278">
        <v>0</v>
      </c>
      <c r="Q28" s="278">
        <v>0</v>
      </c>
      <c r="R28" s="278">
        <v>0</v>
      </c>
      <c r="S28" s="278">
        <v>0</v>
      </c>
      <c r="T28" s="278">
        <v>0</v>
      </c>
      <c r="U28" s="278">
        <v>0</v>
      </c>
      <c r="V28" s="278">
        <v>0</v>
      </c>
      <c r="W28" s="278">
        <v>0</v>
      </c>
      <c r="X28" s="278">
        <v>0</v>
      </c>
      <c r="Y28" s="278">
        <v>0</v>
      </c>
      <c r="Z28" s="278">
        <v>0</v>
      </c>
      <c r="AA28" s="278">
        <v>0</v>
      </c>
      <c r="AB28" s="278">
        <v>0</v>
      </c>
      <c r="AC28" s="278">
        <v>0</v>
      </c>
    </row>
    <row r="29" spans="1:29" ht="14.25" x14ac:dyDescent="0.15">
      <c r="A29" s="272">
        <v>2003027</v>
      </c>
      <c r="B29" s="273">
        <v>37766</v>
      </c>
      <c r="C29" s="274">
        <v>1</v>
      </c>
      <c r="D29" s="275">
        <v>11</v>
      </c>
      <c r="E29" s="275">
        <v>14</v>
      </c>
      <c r="F29" s="275">
        <v>17</v>
      </c>
      <c r="G29" s="275">
        <v>27</v>
      </c>
      <c r="H29" s="275">
        <v>28</v>
      </c>
      <c r="I29" s="276">
        <v>15</v>
      </c>
      <c r="J29" s="275">
        <v>17</v>
      </c>
      <c r="K29" s="275">
        <v>27</v>
      </c>
      <c r="L29" s="275">
        <v>11</v>
      </c>
      <c r="M29" s="275">
        <v>28</v>
      </c>
      <c r="N29" s="275">
        <v>14</v>
      </c>
      <c r="O29" s="277">
        <v>1</v>
      </c>
      <c r="P29" s="278">
        <v>0</v>
      </c>
      <c r="Q29" s="278">
        <v>0</v>
      </c>
      <c r="R29" s="278">
        <v>0</v>
      </c>
      <c r="S29" s="278">
        <v>0</v>
      </c>
      <c r="T29" s="278">
        <v>0</v>
      </c>
      <c r="U29" s="278">
        <v>0</v>
      </c>
      <c r="V29" s="278">
        <v>0</v>
      </c>
      <c r="W29" s="278">
        <v>0</v>
      </c>
      <c r="X29" s="278">
        <v>0</v>
      </c>
      <c r="Y29" s="278">
        <v>0</v>
      </c>
      <c r="Z29" s="278">
        <v>0</v>
      </c>
      <c r="AA29" s="278">
        <v>0</v>
      </c>
      <c r="AB29" s="278">
        <v>0</v>
      </c>
      <c r="AC29" s="278">
        <v>0</v>
      </c>
    </row>
    <row r="30" spans="1:29" ht="14.25" x14ac:dyDescent="0.15">
      <c r="A30" s="272">
        <v>2003028</v>
      </c>
      <c r="B30" s="273">
        <v>37770</v>
      </c>
      <c r="C30" s="274">
        <v>6</v>
      </c>
      <c r="D30" s="275">
        <v>13</v>
      </c>
      <c r="E30" s="275">
        <v>16</v>
      </c>
      <c r="F30" s="275">
        <v>20</v>
      </c>
      <c r="G30" s="275">
        <v>28</v>
      </c>
      <c r="H30" s="275">
        <v>32</v>
      </c>
      <c r="I30" s="276">
        <v>7</v>
      </c>
      <c r="J30" s="275">
        <v>13</v>
      </c>
      <c r="K30" s="275">
        <v>32</v>
      </c>
      <c r="L30" s="275">
        <v>16</v>
      </c>
      <c r="M30" s="275">
        <v>20</v>
      </c>
      <c r="N30" s="275">
        <v>6</v>
      </c>
      <c r="O30" s="277">
        <v>28</v>
      </c>
      <c r="P30" s="278">
        <v>0</v>
      </c>
      <c r="Q30" s="278">
        <v>0</v>
      </c>
      <c r="R30" s="278">
        <v>0</v>
      </c>
      <c r="S30" s="278">
        <v>0</v>
      </c>
      <c r="T30" s="278">
        <v>0</v>
      </c>
      <c r="U30" s="278">
        <v>0</v>
      </c>
      <c r="V30" s="278">
        <v>0</v>
      </c>
      <c r="W30" s="278">
        <v>0</v>
      </c>
      <c r="X30" s="278">
        <v>0</v>
      </c>
      <c r="Y30" s="278">
        <v>0</v>
      </c>
      <c r="Z30" s="278">
        <v>0</v>
      </c>
      <c r="AA30" s="278">
        <v>0</v>
      </c>
      <c r="AB30" s="278">
        <v>0</v>
      </c>
      <c r="AC30" s="278">
        <v>0</v>
      </c>
    </row>
    <row r="31" spans="1:29" ht="14.25" x14ac:dyDescent="0.15">
      <c r="A31" s="272">
        <v>2003029</v>
      </c>
      <c r="B31" s="273">
        <v>37773</v>
      </c>
      <c r="C31" s="274">
        <v>2</v>
      </c>
      <c r="D31" s="275">
        <v>7</v>
      </c>
      <c r="E31" s="275">
        <v>15</v>
      </c>
      <c r="F31" s="275">
        <v>26</v>
      </c>
      <c r="G31" s="275">
        <v>29</v>
      </c>
      <c r="H31" s="275">
        <v>32</v>
      </c>
      <c r="I31" s="276">
        <v>10</v>
      </c>
      <c r="J31" s="275">
        <v>15</v>
      </c>
      <c r="K31" s="275">
        <v>32</v>
      </c>
      <c r="L31" s="275">
        <v>7</v>
      </c>
      <c r="M31" s="275">
        <v>2</v>
      </c>
      <c r="N31" s="275">
        <v>26</v>
      </c>
      <c r="O31" s="277">
        <v>29</v>
      </c>
      <c r="P31" s="278">
        <v>0</v>
      </c>
      <c r="Q31" s="278">
        <v>0</v>
      </c>
      <c r="R31" s="278">
        <v>0</v>
      </c>
      <c r="S31" s="278">
        <v>0</v>
      </c>
      <c r="T31" s="278">
        <v>0</v>
      </c>
      <c r="U31" s="278">
        <v>0</v>
      </c>
      <c r="V31" s="278">
        <v>0</v>
      </c>
      <c r="W31" s="278">
        <v>0</v>
      </c>
      <c r="X31" s="278">
        <v>0</v>
      </c>
      <c r="Y31" s="278">
        <v>0</v>
      </c>
      <c r="Z31" s="278">
        <v>0</v>
      </c>
      <c r="AA31" s="278">
        <v>0</v>
      </c>
      <c r="AB31" s="278">
        <v>0</v>
      </c>
      <c r="AC31" s="278">
        <v>0</v>
      </c>
    </row>
    <row r="32" spans="1:29" ht="14.25" x14ac:dyDescent="0.15">
      <c r="A32" s="272">
        <v>2003030</v>
      </c>
      <c r="B32" s="273">
        <v>37777</v>
      </c>
      <c r="C32" s="274">
        <v>2</v>
      </c>
      <c r="D32" s="275">
        <v>6</v>
      </c>
      <c r="E32" s="275">
        <v>13</v>
      </c>
      <c r="F32" s="275">
        <v>14</v>
      </c>
      <c r="G32" s="275">
        <v>23</v>
      </c>
      <c r="H32" s="275">
        <v>27</v>
      </c>
      <c r="I32" s="276">
        <v>7</v>
      </c>
      <c r="J32" s="275">
        <v>27</v>
      </c>
      <c r="K32" s="275">
        <v>23</v>
      </c>
      <c r="L32" s="275">
        <v>6</v>
      </c>
      <c r="M32" s="275">
        <v>13</v>
      </c>
      <c r="N32" s="275">
        <v>2</v>
      </c>
      <c r="O32" s="277">
        <v>14</v>
      </c>
      <c r="P32" s="278">
        <v>0</v>
      </c>
      <c r="Q32" s="278">
        <v>0</v>
      </c>
      <c r="R32" s="278">
        <v>0</v>
      </c>
      <c r="S32" s="278">
        <v>0</v>
      </c>
      <c r="T32" s="278">
        <v>0</v>
      </c>
      <c r="U32" s="278">
        <v>0</v>
      </c>
      <c r="V32" s="278">
        <v>0</v>
      </c>
      <c r="W32" s="278">
        <v>0</v>
      </c>
      <c r="X32" s="278">
        <v>0</v>
      </c>
      <c r="Y32" s="278">
        <v>0</v>
      </c>
      <c r="Z32" s="278">
        <v>0</v>
      </c>
      <c r="AA32" s="278">
        <v>0</v>
      </c>
      <c r="AB32" s="278">
        <v>0</v>
      </c>
      <c r="AC32" s="278">
        <v>0</v>
      </c>
    </row>
    <row r="33" spans="1:29" ht="14.25" x14ac:dyDescent="0.15">
      <c r="A33" s="272">
        <v>2003031</v>
      </c>
      <c r="B33" s="273">
        <v>37780</v>
      </c>
      <c r="C33" s="274">
        <v>11</v>
      </c>
      <c r="D33" s="275">
        <v>17</v>
      </c>
      <c r="E33" s="275">
        <v>20</v>
      </c>
      <c r="F33" s="275">
        <v>22</v>
      </c>
      <c r="G33" s="275">
        <v>28</v>
      </c>
      <c r="H33" s="275">
        <v>32</v>
      </c>
      <c r="I33" s="276">
        <v>1</v>
      </c>
      <c r="J33" s="275">
        <v>32</v>
      </c>
      <c r="K33" s="275">
        <v>22</v>
      </c>
      <c r="L33" s="275">
        <v>17</v>
      </c>
      <c r="M33" s="275">
        <v>28</v>
      </c>
      <c r="N33" s="275">
        <v>11</v>
      </c>
      <c r="O33" s="277">
        <v>20</v>
      </c>
      <c r="P33" s="278">
        <v>0</v>
      </c>
      <c r="Q33" s="278">
        <v>0</v>
      </c>
      <c r="R33" s="278">
        <v>0</v>
      </c>
      <c r="S33" s="278">
        <v>0</v>
      </c>
      <c r="T33" s="278">
        <v>0</v>
      </c>
      <c r="U33" s="278">
        <v>0</v>
      </c>
      <c r="V33" s="278">
        <v>0</v>
      </c>
      <c r="W33" s="278">
        <v>0</v>
      </c>
      <c r="X33" s="278">
        <v>0</v>
      </c>
      <c r="Y33" s="278">
        <v>0</v>
      </c>
      <c r="Z33" s="278">
        <v>0</v>
      </c>
      <c r="AA33" s="278">
        <v>0</v>
      </c>
      <c r="AB33" s="278">
        <v>0</v>
      </c>
      <c r="AC33" s="278">
        <v>0</v>
      </c>
    </row>
    <row r="34" spans="1:29" ht="14.25" x14ac:dyDescent="0.15">
      <c r="A34" s="272">
        <v>2003032</v>
      </c>
      <c r="B34" s="273">
        <v>37784</v>
      </c>
      <c r="C34" s="274">
        <v>4</v>
      </c>
      <c r="D34" s="275">
        <v>11</v>
      </c>
      <c r="E34" s="275">
        <v>25</v>
      </c>
      <c r="F34" s="275">
        <v>27</v>
      </c>
      <c r="G34" s="275">
        <v>29</v>
      </c>
      <c r="H34" s="275">
        <v>30</v>
      </c>
      <c r="I34" s="276">
        <v>13</v>
      </c>
      <c r="J34" s="275">
        <v>25</v>
      </c>
      <c r="K34" s="275">
        <v>27</v>
      </c>
      <c r="L34" s="275">
        <v>4</v>
      </c>
      <c r="M34" s="275">
        <v>29</v>
      </c>
      <c r="N34" s="275">
        <v>30</v>
      </c>
      <c r="O34" s="277">
        <v>11</v>
      </c>
      <c r="P34" s="278">
        <v>0</v>
      </c>
      <c r="Q34" s="278">
        <v>0</v>
      </c>
      <c r="R34" s="278">
        <v>0</v>
      </c>
      <c r="S34" s="278">
        <v>0</v>
      </c>
      <c r="T34" s="278">
        <v>0</v>
      </c>
      <c r="U34" s="278">
        <v>0</v>
      </c>
      <c r="V34" s="278">
        <v>0</v>
      </c>
      <c r="W34" s="278">
        <v>0</v>
      </c>
      <c r="X34" s="278">
        <v>0</v>
      </c>
      <c r="Y34" s="278">
        <v>0</v>
      </c>
      <c r="Z34" s="278">
        <v>0</v>
      </c>
      <c r="AA34" s="278">
        <v>0</v>
      </c>
      <c r="AB34" s="278">
        <v>0</v>
      </c>
      <c r="AC34" s="278">
        <v>0</v>
      </c>
    </row>
    <row r="35" spans="1:29" ht="14.25" x14ac:dyDescent="0.15">
      <c r="A35" s="272">
        <v>2003033</v>
      </c>
      <c r="B35" s="273">
        <v>37787</v>
      </c>
      <c r="C35" s="274">
        <v>1</v>
      </c>
      <c r="D35" s="275">
        <v>7</v>
      </c>
      <c r="E35" s="275">
        <v>14</v>
      </c>
      <c r="F35" s="275">
        <v>20</v>
      </c>
      <c r="G35" s="275">
        <v>27</v>
      </c>
      <c r="H35" s="275">
        <v>30</v>
      </c>
      <c r="I35" s="276">
        <v>10</v>
      </c>
      <c r="J35" s="275">
        <v>27</v>
      </c>
      <c r="K35" s="275">
        <v>30</v>
      </c>
      <c r="L35" s="275">
        <v>20</v>
      </c>
      <c r="M35" s="275">
        <v>1</v>
      </c>
      <c r="N35" s="275">
        <v>7</v>
      </c>
      <c r="O35" s="277">
        <v>14</v>
      </c>
      <c r="P35" s="278">
        <v>0</v>
      </c>
      <c r="Q35" s="278">
        <v>0</v>
      </c>
      <c r="R35" s="278">
        <v>0</v>
      </c>
      <c r="S35" s="278">
        <v>0</v>
      </c>
      <c r="T35" s="278">
        <v>0</v>
      </c>
      <c r="U35" s="278">
        <v>0</v>
      </c>
      <c r="V35" s="278">
        <v>0</v>
      </c>
      <c r="W35" s="278">
        <v>0</v>
      </c>
      <c r="X35" s="278">
        <v>0</v>
      </c>
      <c r="Y35" s="278">
        <v>0</v>
      </c>
      <c r="Z35" s="278">
        <v>0</v>
      </c>
      <c r="AA35" s="278">
        <v>0</v>
      </c>
      <c r="AB35" s="278">
        <v>0</v>
      </c>
      <c r="AC35" s="278">
        <v>0</v>
      </c>
    </row>
    <row r="36" spans="1:29" ht="14.25" x14ac:dyDescent="0.15">
      <c r="A36" s="272">
        <v>2003034</v>
      </c>
      <c r="B36" s="273">
        <v>37791</v>
      </c>
      <c r="C36" s="274">
        <v>8</v>
      </c>
      <c r="D36" s="275">
        <v>13</v>
      </c>
      <c r="E36" s="275">
        <v>14</v>
      </c>
      <c r="F36" s="275">
        <v>16</v>
      </c>
      <c r="G36" s="275">
        <v>23</v>
      </c>
      <c r="H36" s="275">
        <v>25</v>
      </c>
      <c r="I36" s="276">
        <v>14</v>
      </c>
      <c r="J36" s="275">
        <v>8</v>
      </c>
      <c r="K36" s="275">
        <v>25</v>
      </c>
      <c r="L36" s="275">
        <v>16</v>
      </c>
      <c r="M36" s="275">
        <v>23</v>
      </c>
      <c r="N36" s="275">
        <v>13</v>
      </c>
      <c r="O36" s="277">
        <v>14</v>
      </c>
      <c r="P36" s="278">
        <v>0</v>
      </c>
      <c r="Q36" s="278">
        <v>0</v>
      </c>
      <c r="R36" s="278">
        <v>0</v>
      </c>
      <c r="S36" s="278">
        <v>0</v>
      </c>
      <c r="T36" s="278">
        <v>0</v>
      </c>
      <c r="U36" s="278">
        <v>0</v>
      </c>
      <c r="V36" s="278">
        <v>0</v>
      </c>
      <c r="W36" s="278">
        <v>0</v>
      </c>
      <c r="X36" s="278">
        <v>0</v>
      </c>
      <c r="Y36" s="278">
        <v>0</v>
      </c>
      <c r="Z36" s="278">
        <v>0</v>
      </c>
      <c r="AA36" s="278">
        <v>0</v>
      </c>
      <c r="AB36" s="278">
        <v>0</v>
      </c>
      <c r="AC36" s="278">
        <v>0</v>
      </c>
    </row>
    <row r="37" spans="1:29" ht="14.25" x14ac:dyDescent="0.15">
      <c r="A37" s="272">
        <v>2003035</v>
      </c>
      <c r="B37" s="273">
        <v>37794</v>
      </c>
      <c r="C37" s="274">
        <v>3</v>
      </c>
      <c r="D37" s="275">
        <v>4</v>
      </c>
      <c r="E37" s="275">
        <v>5</v>
      </c>
      <c r="F37" s="275">
        <v>8</v>
      </c>
      <c r="G37" s="275">
        <v>10</v>
      </c>
      <c r="H37" s="275">
        <v>11</v>
      </c>
      <c r="I37" s="276">
        <v>8</v>
      </c>
      <c r="J37" s="275">
        <v>10</v>
      </c>
      <c r="K37" s="275">
        <v>4</v>
      </c>
      <c r="L37" s="275">
        <v>5</v>
      </c>
      <c r="M37" s="275">
        <v>8</v>
      </c>
      <c r="N37" s="275">
        <v>11</v>
      </c>
      <c r="O37" s="277">
        <v>3</v>
      </c>
      <c r="P37" s="278">
        <v>0</v>
      </c>
      <c r="Q37" s="278">
        <v>0</v>
      </c>
      <c r="R37" s="278">
        <v>0</v>
      </c>
      <c r="S37" s="278">
        <v>0</v>
      </c>
      <c r="T37" s="278">
        <v>0</v>
      </c>
      <c r="U37" s="278">
        <v>0</v>
      </c>
      <c r="V37" s="278">
        <v>0</v>
      </c>
      <c r="W37" s="278">
        <v>0</v>
      </c>
      <c r="X37" s="278">
        <v>0</v>
      </c>
      <c r="Y37" s="278">
        <v>0</v>
      </c>
      <c r="Z37" s="278">
        <v>0</v>
      </c>
      <c r="AA37" s="278">
        <v>0</v>
      </c>
      <c r="AB37" s="278">
        <v>0</v>
      </c>
      <c r="AC37" s="278">
        <v>0</v>
      </c>
    </row>
    <row r="38" spans="1:29" ht="14.25" x14ac:dyDescent="0.15">
      <c r="A38" s="272">
        <v>2003036</v>
      </c>
      <c r="B38" s="273">
        <v>37798</v>
      </c>
      <c r="C38" s="274">
        <v>7</v>
      </c>
      <c r="D38" s="275">
        <v>21</v>
      </c>
      <c r="E38" s="275">
        <v>24</v>
      </c>
      <c r="F38" s="275">
        <v>25</v>
      </c>
      <c r="G38" s="275">
        <v>27</v>
      </c>
      <c r="H38" s="275">
        <v>28</v>
      </c>
      <c r="I38" s="276">
        <v>15</v>
      </c>
      <c r="J38" s="275">
        <v>27</v>
      </c>
      <c r="K38" s="275">
        <v>24</v>
      </c>
      <c r="L38" s="275">
        <v>21</v>
      </c>
      <c r="M38" s="275">
        <v>7</v>
      </c>
      <c r="N38" s="275">
        <v>25</v>
      </c>
      <c r="O38" s="277">
        <v>28</v>
      </c>
      <c r="P38" s="278">
        <v>0</v>
      </c>
      <c r="Q38" s="278">
        <v>0</v>
      </c>
      <c r="R38" s="278">
        <v>0</v>
      </c>
      <c r="S38" s="278">
        <v>0</v>
      </c>
      <c r="T38" s="278">
        <v>0</v>
      </c>
      <c r="U38" s="278">
        <v>0</v>
      </c>
      <c r="V38" s="278">
        <v>0</v>
      </c>
      <c r="W38" s="278">
        <v>0</v>
      </c>
      <c r="X38" s="278">
        <v>0</v>
      </c>
      <c r="Y38" s="278">
        <v>0</v>
      </c>
      <c r="Z38" s="278">
        <v>0</v>
      </c>
      <c r="AA38" s="278">
        <v>0</v>
      </c>
      <c r="AB38" s="278">
        <v>0</v>
      </c>
      <c r="AC38" s="278">
        <v>0</v>
      </c>
    </row>
    <row r="39" spans="1:29" ht="14.25" x14ac:dyDescent="0.15">
      <c r="A39" s="272">
        <v>2003037</v>
      </c>
      <c r="B39" s="273">
        <v>37801</v>
      </c>
      <c r="C39" s="274">
        <v>9</v>
      </c>
      <c r="D39" s="275">
        <v>14</v>
      </c>
      <c r="E39" s="275">
        <v>17</v>
      </c>
      <c r="F39" s="275">
        <v>18</v>
      </c>
      <c r="G39" s="275">
        <v>26</v>
      </c>
      <c r="H39" s="275">
        <v>32</v>
      </c>
      <c r="I39" s="276">
        <v>7</v>
      </c>
      <c r="J39" s="275">
        <v>14</v>
      </c>
      <c r="K39" s="275">
        <v>32</v>
      </c>
      <c r="L39" s="275">
        <v>26</v>
      </c>
      <c r="M39" s="275">
        <v>9</v>
      </c>
      <c r="N39" s="275">
        <v>18</v>
      </c>
      <c r="O39" s="277">
        <v>17</v>
      </c>
      <c r="P39" s="278">
        <v>0</v>
      </c>
      <c r="Q39" s="278">
        <v>0</v>
      </c>
      <c r="R39" s="278">
        <v>0</v>
      </c>
      <c r="S39" s="278">
        <v>0</v>
      </c>
      <c r="T39" s="278">
        <v>0</v>
      </c>
      <c r="U39" s="278">
        <v>0</v>
      </c>
      <c r="V39" s="278">
        <v>0</v>
      </c>
      <c r="W39" s="278">
        <v>0</v>
      </c>
      <c r="X39" s="278">
        <v>0</v>
      </c>
      <c r="Y39" s="278">
        <v>0</v>
      </c>
      <c r="Z39" s="278">
        <v>0</v>
      </c>
      <c r="AA39" s="278">
        <v>0</v>
      </c>
      <c r="AB39" s="278">
        <v>0</v>
      </c>
      <c r="AC39" s="278">
        <v>0</v>
      </c>
    </row>
    <row r="40" spans="1:29" ht="14.25" x14ac:dyDescent="0.15">
      <c r="A40" s="272">
        <v>2003038</v>
      </c>
      <c r="B40" s="273">
        <v>37805</v>
      </c>
      <c r="C40" s="274">
        <v>5</v>
      </c>
      <c r="D40" s="275">
        <v>7</v>
      </c>
      <c r="E40" s="275">
        <v>8</v>
      </c>
      <c r="F40" s="275">
        <v>24</v>
      </c>
      <c r="G40" s="275">
        <v>25</v>
      </c>
      <c r="H40" s="275">
        <v>27</v>
      </c>
      <c r="I40" s="276">
        <v>16</v>
      </c>
      <c r="J40" s="275">
        <v>8</v>
      </c>
      <c r="K40" s="275">
        <v>7</v>
      </c>
      <c r="L40" s="275">
        <v>24</v>
      </c>
      <c r="M40" s="275">
        <v>5</v>
      </c>
      <c r="N40" s="275">
        <v>25</v>
      </c>
      <c r="O40" s="277">
        <v>27</v>
      </c>
      <c r="P40" s="278">
        <v>0</v>
      </c>
      <c r="Q40" s="278">
        <v>0</v>
      </c>
      <c r="R40" s="278">
        <v>0</v>
      </c>
      <c r="S40" s="278">
        <v>0</v>
      </c>
      <c r="T40" s="278">
        <v>0</v>
      </c>
      <c r="U40" s="278">
        <v>0</v>
      </c>
      <c r="V40" s="278">
        <v>0</v>
      </c>
      <c r="W40" s="278">
        <v>0</v>
      </c>
      <c r="X40" s="278">
        <v>0</v>
      </c>
      <c r="Y40" s="278">
        <v>0</v>
      </c>
      <c r="Z40" s="278">
        <v>0</v>
      </c>
      <c r="AA40" s="278">
        <v>0</v>
      </c>
      <c r="AB40" s="278">
        <v>0</v>
      </c>
      <c r="AC40" s="278">
        <v>0</v>
      </c>
    </row>
    <row r="41" spans="1:29" ht="14.25" x14ac:dyDescent="0.15">
      <c r="A41" s="272">
        <v>2003039</v>
      </c>
      <c r="B41" s="273">
        <v>37808</v>
      </c>
      <c r="C41" s="274">
        <v>3</v>
      </c>
      <c r="D41" s="275">
        <v>5</v>
      </c>
      <c r="E41" s="275">
        <v>23</v>
      </c>
      <c r="F41" s="275">
        <v>24</v>
      </c>
      <c r="G41" s="275">
        <v>27</v>
      </c>
      <c r="H41" s="275">
        <v>32</v>
      </c>
      <c r="I41" s="276">
        <v>3</v>
      </c>
      <c r="J41" s="275">
        <v>5</v>
      </c>
      <c r="K41" s="275">
        <v>27</v>
      </c>
      <c r="L41" s="275">
        <v>24</v>
      </c>
      <c r="M41" s="275">
        <v>23</v>
      </c>
      <c r="N41" s="275">
        <v>3</v>
      </c>
      <c r="O41" s="277">
        <v>32</v>
      </c>
      <c r="P41" s="278">
        <v>0</v>
      </c>
      <c r="Q41" s="278">
        <v>0</v>
      </c>
      <c r="R41" s="278">
        <v>0</v>
      </c>
      <c r="S41" s="278">
        <v>0</v>
      </c>
      <c r="T41" s="278">
        <v>0</v>
      </c>
      <c r="U41" s="278">
        <v>0</v>
      </c>
      <c r="V41" s="278">
        <v>0</v>
      </c>
      <c r="W41" s="278">
        <v>0</v>
      </c>
      <c r="X41" s="278">
        <v>0</v>
      </c>
      <c r="Y41" s="278">
        <v>0</v>
      </c>
      <c r="Z41" s="278">
        <v>0</v>
      </c>
      <c r="AA41" s="278">
        <v>0</v>
      </c>
      <c r="AB41" s="278">
        <v>0</v>
      </c>
      <c r="AC41" s="278">
        <v>0</v>
      </c>
    </row>
    <row r="42" spans="1:29" ht="14.25" x14ac:dyDescent="0.15">
      <c r="A42" s="272">
        <v>2003040</v>
      </c>
      <c r="B42" s="273">
        <v>37812</v>
      </c>
      <c r="C42" s="274">
        <v>4</v>
      </c>
      <c r="D42" s="275">
        <v>5</v>
      </c>
      <c r="E42" s="275">
        <v>6</v>
      </c>
      <c r="F42" s="275">
        <v>12</v>
      </c>
      <c r="G42" s="275">
        <v>14</v>
      </c>
      <c r="H42" s="275">
        <v>23</v>
      </c>
      <c r="I42" s="276">
        <v>16</v>
      </c>
      <c r="J42" s="275">
        <v>23</v>
      </c>
      <c r="K42" s="275">
        <v>14</v>
      </c>
      <c r="L42" s="275">
        <v>4</v>
      </c>
      <c r="M42" s="275">
        <v>5</v>
      </c>
      <c r="N42" s="275">
        <v>12</v>
      </c>
      <c r="O42" s="277">
        <v>6</v>
      </c>
      <c r="P42" s="278">
        <v>0</v>
      </c>
      <c r="Q42" s="278">
        <v>0</v>
      </c>
      <c r="R42" s="278">
        <v>0</v>
      </c>
      <c r="S42" s="278">
        <v>0</v>
      </c>
      <c r="T42" s="278">
        <v>0</v>
      </c>
      <c r="U42" s="278">
        <v>0</v>
      </c>
      <c r="V42" s="278">
        <v>0</v>
      </c>
      <c r="W42" s="278">
        <v>0</v>
      </c>
      <c r="X42" s="278">
        <v>0</v>
      </c>
      <c r="Y42" s="278">
        <v>0</v>
      </c>
      <c r="Z42" s="278">
        <v>0</v>
      </c>
      <c r="AA42" s="278">
        <v>0</v>
      </c>
      <c r="AB42" s="278">
        <v>0</v>
      </c>
      <c r="AC42" s="278">
        <v>0</v>
      </c>
    </row>
    <row r="43" spans="1:29" ht="14.25" x14ac:dyDescent="0.15">
      <c r="A43" s="272">
        <v>2003041</v>
      </c>
      <c r="B43" s="273">
        <v>37815</v>
      </c>
      <c r="C43" s="274">
        <v>2</v>
      </c>
      <c r="D43" s="275">
        <v>3</v>
      </c>
      <c r="E43" s="275">
        <v>17</v>
      </c>
      <c r="F43" s="275">
        <v>18</v>
      </c>
      <c r="G43" s="275">
        <v>24</v>
      </c>
      <c r="H43" s="275">
        <v>25</v>
      </c>
      <c r="I43" s="276">
        <v>11</v>
      </c>
      <c r="J43" s="275">
        <v>17</v>
      </c>
      <c r="K43" s="275">
        <v>18</v>
      </c>
      <c r="L43" s="275">
        <v>24</v>
      </c>
      <c r="M43" s="275">
        <v>3</v>
      </c>
      <c r="N43" s="275">
        <v>2</v>
      </c>
      <c r="O43" s="277">
        <v>25</v>
      </c>
      <c r="P43" s="278">
        <v>0</v>
      </c>
      <c r="Q43" s="278">
        <v>0</v>
      </c>
      <c r="R43" s="278">
        <v>0</v>
      </c>
      <c r="S43" s="278">
        <v>0</v>
      </c>
      <c r="T43" s="278">
        <v>0</v>
      </c>
      <c r="U43" s="278">
        <v>0</v>
      </c>
      <c r="V43" s="278">
        <v>0</v>
      </c>
      <c r="W43" s="278">
        <v>0</v>
      </c>
      <c r="X43" s="278">
        <v>0</v>
      </c>
      <c r="Y43" s="278">
        <v>0</v>
      </c>
      <c r="Z43" s="278">
        <v>0</v>
      </c>
      <c r="AA43" s="278">
        <v>0</v>
      </c>
      <c r="AB43" s="278">
        <v>0</v>
      </c>
      <c r="AC43" s="278">
        <v>0</v>
      </c>
    </row>
    <row r="44" spans="1:29" ht="14.25" x14ac:dyDescent="0.15">
      <c r="A44" s="272">
        <v>2003042</v>
      </c>
      <c r="B44" s="273">
        <v>37819</v>
      </c>
      <c r="C44" s="274">
        <v>3</v>
      </c>
      <c r="D44" s="275">
        <v>5</v>
      </c>
      <c r="E44" s="275">
        <v>7</v>
      </c>
      <c r="F44" s="275">
        <v>10</v>
      </c>
      <c r="G44" s="275">
        <v>15</v>
      </c>
      <c r="H44" s="275">
        <v>20</v>
      </c>
      <c r="I44" s="276">
        <v>7</v>
      </c>
      <c r="J44" s="275">
        <v>20</v>
      </c>
      <c r="K44" s="275">
        <v>5</v>
      </c>
      <c r="L44" s="275">
        <v>10</v>
      </c>
      <c r="M44" s="275">
        <v>15</v>
      </c>
      <c r="N44" s="275">
        <v>3</v>
      </c>
      <c r="O44" s="277">
        <v>7</v>
      </c>
      <c r="P44" s="278">
        <v>0</v>
      </c>
      <c r="Q44" s="278">
        <v>0</v>
      </c>
      <c r="R44" s="278">
        <v>0</v>
      </c>
      <c r="S44" s="278">
        <v>0</v>
      </c>
      <c r="T44" s="278">
        <v>0</v>
      </c>
      <c r="U44" s="278">
        <v>0</v>
      </c>
      <c r="V44" s="278">
        <v>0</v>
      </c>
      <c r="W44" s="278">
        <v>0</v>
      </c>
      <c r="X44" s="278">
        <v>0</v>
      </c>
      <c r="Y44" s="278">
        <v>0</v>
      </c>
      <c r="Z44" s="278">
        <v>0</v>
      </c>
      <c r="AA44" s="278">
        <v>0</v>
      </c>
      <c r="AB44" s="278">
        <v>0</v>
      </c>
      <c r="AC44" s="278">
        <v>0</v>
      </c>
    </row>
    <row r="45" spans="1:29" ht="14.25" x14ac:dyDescent="0.15">
      <c r="A45" s="272">
        <v>2003043</v>
      </c>
      <c r="B45" s="273">
        <v>37822</v>
      </c>
      <c r="C45" s="274">
        <v>2</v>
      </c>
      <c r="D45" s="275">
        <v>8</v>
      </c>
      <c r="E45" s="275">
        <v>10</v>
      </c>
      <c r="F45" s="275">
        <v>19</v>
      </c>
      <c r="G45" s="275">
        <v>20</v>
      </c>
      <c r="H45" s="275">
        <v>32</v>
      </c>
      <c r="I45" s="276">
        <v>13</v>
      </c>
      <c r="J45" s="275">
        <v>20</v>
      </c>
      <c r="K45" s="275">
        <v>2</v>
      </c>
      <c r="L45" s="275">
        <v>8</v>
      </c>
      <c r="M45" s="275">
        <v>19</v>
      </c>
      <c r="N45" s="275">
        <v>10</v>
      </c>
      <c r="O45" s="277">
        <v>32</v>
      </c>
      <c r="P45" s="278">
        <v>0</v>
      </c>
      <c r="Q45" s="278">
        <v>0</v>
      </c>
      <c r="R45" s="278">
        <v>0</v>
      </c>
      <c r="S45" s="278">
        <v>0</v>
      </c>
      <c r="T45" s="278">
        <v>0</v>
      </c>
      <c r="U45" s="278">
        <v>0</v>
      </c>
      <c r="V45" s="278">
        <v>0</v>
      </c>
      <c r="W45" s="278">
        <v>0</v>
      </c>
      <c r="X45" s="278">
        <v>0</v>
      </c>
      <c r="Y45" s="278">
        <v>0</v>
      </c>
      <c r="Z45" s="278">
        <v>0</v>
      </c>
      <c r="AA45" s="278">
        <v>0</v>
      </c>
      <c r="AB45" s="278">
        <v>0</v>
      </c>
      <c r="AC45" s="278">
        <v>0</v>
      </c>
    </row>
    <row r="46" spans="1:29" ht="14.25" x14ac:dyDescent="0.15">
      <c r="A46" s="272">
        <v>2003044</v>
      </c>
      <c r="B46" s="273">
        <v>37826</v>
      </c>
      <c r="C46" s="274">
        <v>2</v>
      </c>
      <c r="D46" s="275">
        <v>5</v>
      </c>
      <c r="E46" s="275">
        <v>9</v>
      </c>
      <c r="F46" s="275">
        <v>16</v>
      </c>
      <c r="G46" s="275">
        <v>32</v>
      </c>
      <c r="H46" s="275">
        <v>33</v>
      </c>
      <c r="I46" s="276">
        <v>15</v>
      </c>
      <c r="J46" s="275">
        <v>16</v>
      </c>
      <c r="K46" s="275">
        <v>33</v>
      </c>
      <c r="L46" s="275">
        <v>32</v>
      </c>
      <c r="M46" s="275">
        <v>9</v>
      </c>
      <c r="N46" s="275">
        <v>5</v>
      </c>
      <c r="O46" s="277">
        <v>2</v>
      </c>
      <c r="P46" s="278">
        <v>0</v>
      </c>
      <c r="Q46" s="278">
        <v>0</v>
      </c>
      <c r="R46" s="278">
        <v>0</v>
      </c>
      <c r="S46" s="278">
        <v>0</v>
      </c>
      <c r="T46" s="278">
        <v>0</v>
      </c>
      <c r="U46" s="278">
        <v>0</v>
      </c>
      <c r="V46" s="278">
        <v>0</v>
      </c>
      <c r="W46" s="278">
        <v>0</v>
      </c>
      <c r="X46" s="278">
        <v>0</v>
      </c>
      <c r="Y46" s="278">
        <v>0</v>
      </c>
      <c r="Z46" s="278">
        <v>0</v>
      </c>
      <c r="AA46" s="278">
        <v>0</v>
      </c>
      <c r="AB46" s="278">
        <v>0</v>
      </c>
      <c r="AC46" s="278">
        <v>0</v>
      </c>
    </row>
    <row r="47" spans="1:29" ht="14.25" x14ac:dyDescent="0.15">
      <c r="A47" s="272">
        <v>2003045</v>
      </c>
      <c r="B47" s="273">
        <v>37829</v>
      </c>
      <c r="C47" s="274">
        <v>3</v>
      </c>
      <c r="D47" s="275">
        <v>7</v>
      </c>
      <c r="E47" s="275">
        <v>14</v>
      </c>
      <c r="F47" s="275">
        <v>15</v>
      </c>
      <c r="G47" s="275">
        <v>17</v>
      </c>
      <c r="H47" s="275">
        <v>32</v>
      </c>
      <c r="I47" s="276">
        <v>3</v>
      </c>
      <c r="J47" s="275">
        <v>3</v>
      </c>
      <c r="K47" s="275">
        <v>15</v>
      </c>
      <c r="L47" s="275">
        <v>17</v>
      </c>
      <c r="M47" s="275">
        <v>7</v>
      </c>
      <c r="N47" s="275">
        <v>32</v>
      </c>
      <c r="O47" s="277">
        <v>14</v>
      </c>
      <c r="P47" s="278">
        <v>0</v>
      </c>
      <c r="Q47" s="278">
        <v>0</v>
      </c>
      <c r="R47" s="278">
        <v>0</v>
      </c>
      <c r="S47" s="278">
        <v>0</v>
      </c>
      <c r="T47" s="278">
        <v>0</v>
      </c>
      <c r="U47" s="278">
        <v>0</v>
      </c>
      <c r="V47" s="278">
        <v>0</v>
      </c>
      <c r="W47" s="278">
        <v>0</v>
      </c>
      <c r="X47" s="278">
        <v>0</v>
      </c>
      <c r="Y47" s="278">
        <v>0</v>
      </c>
      <c r="Z47" s="278">
        <v>0</v>
      </c>
      <c r="AA47" s="278">
        <v>0</v>
      </c>
      <c r="AB47" s="278">
        <v>0</v>
      </c>
      <c r="AC47" s="278">
        <v>0</v>
      </c>
    </row>
    <row r="48" spans="1:29" ht="14.25" x14ac:dyDescent="0.15">
      <c r="A48" s="272">
        <v>2003046</v>
      </c>
      <c r="B48" s="273">
        <v>37833</v>
      </c>
      <c r="C48" s="274">
        <v>7</v>
      </c>
      <c r="D48" s="275">
        <v>8</v>
      </c>
      <c r="E48" s="275">
        <v>10</v>
      </c>
      <c r="F48" s="275">
        <v>11</v>
      </c>
      <c r="G48" s="275">
        <v>17</v>
      </c>
      <c r="H48" s="275">
        <v>26</v>
      </c>
      <c r="I48" s="276">
        <v>11</v>
      </c>
      <c r="J48" s="275">
        <v>11</v>
      </c>
      <c r="K48" s="275">
        <v>10</v>
      </c>
      <c r="L48" s="275">
        <v>7</v>
      </c>
      <c r="M48" s="275">
        <v>8</v>
      </c>
      <c r="N48" s="275">
        <v>17</v>
      </c>
      <c r="O48" s="277">
        <v>26</v>
      </c>
      <c r="P48" s="278">
        <v>0</v>
      </c>
      <c r="Q48" s="278">
        <v>0</v>
      </c>
      <c r="R48" s="278">
        <v>0</v>
      </c>
      <c r="S48" s="278">
        <v>0</v>
      </c>
      <c r="T48" s="278">
        <v>0</v>
      </c>
      <c r="U48" s="278">
        <v>0</v>
      </c>
      <c r="V48" s="278">
        <v>0</v>
      </c>
      <c r="W48" s="278">
        <v>0</v>
      </c>
      <c r="X48" s="278">
        <v>0</v>
      </c>
      <c r="Y48" s="278">
        <v>0</v>
      </c>
      <c r="Z48" s="278">
        <v>0</v>
      </c>
      <c r="AA48" s="278">
        <v>0</v>
      </c>
      <c r="AB48" s="278">
        <v>0</v>
      </c>
      <c r="AC48" s="278">
        <v>0</v>
      </c>
    </row>
    <row r="49" spans="1:29" ht="14.25" x14ac:dyDescent="0.15">
      <c r="A49" s="272">
        <v>2003047</v>
      </c>
      <c r="B49" s="273">
        <v>37836</v>
      </c>
      <c r="C49" s="274">
        <v>3</v>
      </c>
      <c r="D49" s="275">
        <v>17</v>
      </c>
      <c r="E49" s="275">
        <v>26</v>
      </c>
      <c r="F49" s="275">
        <v>28</v>
      </c>
      <c r="G49" s="275">
        <v>32</v>
      </c>
      <c r="H49" s="275">
        <v>33</v>
      </c>
      <c r="I49" s="276">
        <v>16</v>
      </c>
      <c r="J49" s="275">
        <v>3</v>
      </c>
      <c r="K49" s="275">
        <v>32</v>
      </c>
      <c r="L49" s="275">
        <v>17</v>
      </c>
      <c r="M49" s="275">
        <v>26</v>
      </c>
      <c r="N49" s="275">
        <v>33</v>
      </c>
      <c r="O49" s="277">
        <v>28</v>
      </c>
      <c r="P49" s="278">
        <v>0</v>
      </c>
      <c r="Q49" s="278">
        <v>0</v>
      </c>
      <c r="R49" s="278">
        <v>0</v>
      </c>
      <c r="S49" s="278">
        <v>0</v>
      </c>
      <c r="T49" s="278">
        <v>0</v>
      </c>
      <c r="U49" s="278">
        <v>0</v>
      </c>
      <c r="V49" s="278">
        <v>0</v>
      </c>
      <c r="W49" s="278">
        <v>0</v>
      </c>
      <c r="X49" s="278">
        <v>0</v>
      </c>
      <c r="Y49" s="278">
        <v>0</v>
      </c>
      <c r="Z49" s="278">
        <v>0</v>
      </c>
      <c r="AA49" s="278">
        <v>0</v>
      </c>
      <c r="AB49" s="278">
        <v>0</v>
      </c>
      <c r="AC49" s="278">
        <v>0</v>
      </c>
    </row>
    <row r="50" spans="1:29" ht="14.25" x14ac:dyDescent="0.15">
      <c r="A50" s="272">
        <v>2003048</v>
      </c>
      <c r="B50" s="273">
        <v>37840</v>
      </c>
      <c r="C50" s="274">
        <v>10</v>
      </c>
      <c r="D50" s="275">
        <v>12</v>
      </c>
      <c r="E50" s="275">
        <v>20</v>
      </c>
      <c r="F50" s="275">
        <v>28</v>
      </c>
      <c r="G50" s="275">
        <v>30</v>
      </c>
      <c r="H50" s="275">
        <v>31</v>
      </c>
      <c r="I50" s="276">
        <v>9</v>
      </c>
      <c r="J50" s="275">
        <v>31</v>
      </c>
      <c r="K50" s="275">
        <v>28</v>
      </c>
      <c r="L50" s="275">
        <v>30</v>
      </c>
      <c r="M50" s="275">
        <v>20</v>
      </c>
      <c r="N50" s="275">
        <v>12</v>
      </c>
      <c r="O50" s="277">
        <v>10</v>
      </c>
      <c r="P50" s="278">
        <v>0</v>
      </c>
      <c r="Q50" s="278">
        <v>0</v>
      </c>
      <c r="R50" s="278">
        <v>0</v>
      </c>
      <c r="S50" s="278">
        <v>0</v>
      </c>
      <c r="T50" s="278">
        <v>0</v>
      </c>
      <c r="U50" s="278">
        <v>0</v>
      </c>
      <c r="V50" s="278">
        <v>0</v>
      </c>
      <c r="W50" s="278">
        <v>0</v>
      </c>
      <c r="X50" s="278">
        <v>0</v>
      </c>
      <c r="Y50" s="278">
        <v>0</v>
      </c>
      <c r="Z50" s="278">
        <v>0</v>
      </c>
      <c r="AA50" s="278">
        <v>0</v>
      </c>
      <c r="AB50" s="278">
        <v>0</v>
      </c>
      <c r="AC50" s="278">
        <v>0</v>
      </c>
    </row>
    <row r="51" spans="1:29" ht="14.25" x14ac:dyDescent="0.15">
      <c r="A51" s="272">
        <v>2003049</v>
      </c>
      <c r="B51" s="273">
        <v>37843</v>
      </c>
      <c r="C51" s="274">
        <v>3</v>
      </c>
      <c r="D51" s="275">
        <v>6</v>
      </c>
      <c r="E51" s="275">
        <v>7</v>
      </c>
      <c r="F51" s="275">
        <v>13</v>
      </c>
      <c r="G51" s="275">
        <v>24</v>
      </c>
      <c r="H51" s="275">
        <v>25</v>
      </c>
      <c r="I51" s="276">
        <v>15</v>
      </c>
      <c r="J51" s="275">
        <v>24</v>
      </c>
      <c r="K51" s="275">
        <v>25</v>
      </c>
      <c r="L51" s="275">
        <v>13</v>
      </c>
      <c r="M51" s="275">
        <v>3</v>
      </c>
      <c r="N51" s="275">
        <v>6</v>
      </c>
      <c r="O51" s="277">
        <v>7</v>
      </c>
      <c r="P51" s="278">
        <v>0</v>
      </c>
      <c r="Q51" s="278">
        <v>0</v>
      </c>
      <c r="R51" s="278">
        <v>0</v>
      </c>
      <c r="S51" s="278">
        <v>0</v>
      </c>
      <c r="T51" s="278">
        <v>0</v>
      </c>
      <c r="U51" s="278">
        <v>0</v>
      </c>
      <c r="V51" s="278">
        <v>0</v>
      </c>
      <c r="W51" s="278">
        <v>0</v>
      </c>
      <c r="X51" s="278">
        <v>0</v>
      </c>
      <c r="Y51" s="278">
        <v>0</v>
      </c>
      <c r="Z51" s="278">
        <v>0</v>
      </c>
      <c r="AA51" s="278">
        <v>0</v>
      </c>
      <c r="AB51" s="278">
        <v>0</v>
      </c>
      <c r="AC51" s="278">
        <v>0</v>
      </c>
    </row>
    <row r="52" spans="1:29" ht="14.25" x14ac:dyDescent="0.15">
      <c r="A52" s="272">
        <v>2003050</v>
      </c>
      <c r="B52" s="273">
        <v>37847</v>
      </c>
      <c r="C52" s="274">
        <v>2</v>
      </c>
      <c r="D52" s="275">
        <v>8</v>
      </c>
      <c r="E52" s="275">
        <v>17</v>
      </c>
      <c r="F52" s="275">
        <v>23</v>
      </c>
      <c r="G52" s="275">
        <v>24</v>
      </c>
      <c r="H52" s="275">
        <v>26</v>
      </c>
      <c r="I52" s="276">
        <v>13</v>
      </c>
      <c r="J52" s="275">
        <v>24</v>
      </c>
      <c r="K52" s="275">
        <v>23</v>
      </c>
      <c r="L52" s="275">
        <v>26</v>
      </c>
      <c r="M52" s="275">
        <v>2</v>
      </c>
      <c r="N52" s="275">
        <v>17</v>
      </c>
      <c r="O52" s="277">
        <v>8</v>
      </c>
      <c r="P52" s="278">
        <v>0</v>
      </c>
      <c r="Q52" s="278">
        <v>0</v>
      </c>
      <c r="R52" s="278">
        <v>0</v>
      </c>
      <c r="S52" s="278">
        <v>0</v>
      </c>
      <c r="T52" s="278">
        <v>0</v>
      </c>
      <c r="U52" s="278">
        <v>0</v>
      </c>
      <c r="V52" s="278">
        <v>0</v>
      </c>
      <c r="W52" s="278">
        <v>0</v>
      </c>
      <c r="X52" s="278">
        <v>0</v>
      </c>
      <c r="Y52" s="278">
        <v>0</v>
      </c>
      <c r="Z52" s="278">
        <v>0</v>
      </c>
      <c r="AA52" s="278">
        <v>0</v>
      </c>
      <c r="AB52" s="278">
        <v>0</v>
      </c>
      <c r="AC52" s="278">
        <v>0</v>
      </c>
    </row>
    <row r="53" spans="1:29" ht="14.25" x14ac:dyDescent="0.15">
      <c r="A53" s="272">
        <v>2003051</v>
      </c>
      <c r="B53" s="273">
        <v>37850</v>
      </c>
      <c r="C53" s="274">
        <v>4</v>
      </c>
      <c r="D53" s="275">
        <v>13</v>
      </c>
      <c r="E53" s="275">
        <v>15</v>
      </c>
      <c r="F53" s="275">
        <v>17</v>
      </c>
      <c r="G53" s="275">
        <v>24</v>
      </c>
      <c r="H53" s="275">
        <v>27</v>
      </c>
      <c r="I53" s="276">
        <v>1</v>
      </c>
      <c r="J53" s="275">
        <v>13</v>
      </c>
      <c r="K53" s="275">
        <v>4</v>
      </c>
      <c r="L53" s="275">
        <v>17</v>
      </c>
      <c r="M53" s="275">
        <v>24</v>
      </c>
      <c r="N53" s="275">
        <v>27</v>
      </c>
      <c r="O53" s="277">
        <v>15</v>
      </c>
      <c r="P53" s="278">
        <v>0</v>
      </c>
      <c r="Q53" s="278">
        <v>0</v>
      </c>
      <c r="R53" s="278">
        <v>0</v>
      </c>
      <c r="S53" s="278">
        <v>0</v>
      </c>
      <c r="T53" s="278">
        <v>0</v>
      </c>
      <c r="U53" s="278">
        <v>0</v>
      </c>
      <c r="V53" s="278">
        <v>0</v>
      </c>
      <c r="W53" s="278">
        <v>0</v>
      </c>
      <c r="X53" s="278">
        <v>0</v>
      </c>
      <c r="Y53" s="278">
        <v>0</v>
      </c>
      <c r="Z53" s="278">
        <v>0</v>
      </c>
      <c r="AA53" s="278">
        <v>0</v>
      </c>
      <c r="AB53" s="278">
        <v>0</v>
      </c>
      <c r="AC53" s="278">
        <v>0</v>
      </c>
    </row>
    <row r="54" spans="1:29" ht="14.25" x14ac:dyDescent="0.15">
      <c r="A54" s="272">
        <v>2003052</v>
      </c>
      <c r="B54" s="273">
        <v>37854</v>
      </c>
      <c r="C54" s="274">
        <v>1</v>
      </c>
      <c r="D54" s="275">
        <v>12</v>
      </c>
      <c r="E54" s="275">
        <v>13</v>
      </c>
      <c r="F54" s="275">
        <v>23</v>
      </c>
      <c r="G54" s="275">
        <v>30</v>
      </c>
      <c r="H54" s="275">
        <v>31</v>
      </c>
      <c r="I54" s="276">
        <v>11</v>
      </c>
      <c r="J54" s="275">
        <v>1</v>
      </c>
      <c r="K54" s="275">
        <v>30</v>
      </c>
      <c r="L54" s="275">
        <v>12</v>
      </c>
      <c r="M54" s="275">
        <v>13</v>
      </c>
      <c r="N54" s="275">
        <v>31</v>
      </c>
      <c r="O54" s="277">
        <v>23</v>
      </c>
      <c r="P54" s="278">
        <v>0</v>
      </c>
      <c r="Q54" s="278">
        <v>0</v>
      </c>
      <c r="R54" s="278">
        <v>0</v>
      </c>
      <c r="S54" s="278">
        <v>0</v>
      </c>
      <c r="T54" s="278">
        <v>0</v>
      </c>
      <c r="U54" s="278">
        <v>0</v>
      </c>
      <c r="V54" s="278">
        <v>0</v>
      </c>
      <c r="W54" s="278">
        <v>0</v>
      </c>
      <c r="X54" s="278">
        <v>0</v>
      </c>
      <c r="Y54" s="278">
        <v>0</v>
      </c>
      <c r="Z54" s="278">
        <v>0</v>
      </c>
      <c r="AA54" s="278">
        <v>0</v>
      </c>
      <c r="AB54" s="278">
        <v>0</v>
      </c>
      <c r="AC54" s="278">
        <v>0</v>
      </c>
    </row>
    <row r="55" spans="1:29" ht="14.25" x14ac:dyDescent="0.15">
      <c r="A55" s="272">
        <v>2003053</v>
      </c>
      <c r="B55" s="273">
        <v>37857</v>
      </c>
      <c r="C55" s="274">
        <v>15</v>
      </c>
      <c r="D55" s="275">
        <v>19</v>
      </c>
      <c r="E55" s="275">
        <v>20</v>
      </c>
      <c r="F55" s="275">
        <v>21</v>
      </c>
      <c r="G55" s="275">
        <v>28</v>
      </c>
      <c r="H55" s="275">
        <v>29</v>
      </c>
      <c r="I55" s="276">
        <v>13</v>
      </c>
      <c r="J55" s="275">
        <v>20</v>
      </c>
      <c r="K55" s="275">
        <v>29</v>
      </c>
      <c r="L55" s="275">
        <v>19</v>
      </c>
      <c r="M55" s="275">
        <v>21</v>
      </c>
      <c r="N55" s="275">
        <v>28</v>
      </c>
      <c r="O55" s="277">
        <v>15</v>
      </c>
      <c r="P55" s="278">
        <v>0</v>
      </c>
      <c r="Q55" s="278">
        <v>0</v>
      </c>
      <c r="R55" s="278">
        <v>0</v>
      </c>
      <c r="S55" s="278">
        <v>0</v>
      </c>
      <c r="T55" s="278">
        <v>0</v>
      </c>
      <c r="U55" s="278">
        <v>0</v>
      </c>
      <c r="V55" s="278">
        <v>0</v>
      </c>
      <c r="W55" s="278">
        <v>0</v>
      </c>
      <c r="X55" s="278">
        <v>0</v>
      </c>
      <c r="Y55" s="278">
        <v>0</v>
      </c>
      <c r="Z55" s="278">
        <v>0</v>
      </c>
      <c r="AA55" s="278">
        <v>0</v>
      </c>
      <c r="AB55" s="278">
        <v>0</v>
      </c>
      <c r="AC55" s="278">
        <v>0</v>
      </c>
    </row>
    <row r="56" spans="1:29" ht="14.25" x14ac:dyDescent="0.15">
      <c r="A56" s="272">
        <v>2003054</v>
      </c>
      <c r="B56" s="273">
        <v>37861</v>
      </c>
      <c r="C56" s="274">
        <v>2</v>
      </c>
      <c r="D56" s="275">
        <v>5</v>
      </c>
      <c r="E56" s="275">
        <v>9</v>
      </c>
      <c r="F56" s="275">
        <v>21</v>
      </c>
      <c r="G56" s="275">
        <v>31</v>
      </c>
      <c r="H56" s="275">
        <v>33</v>
      </c>
      <c r="I56" s="276">
        <v>12</v>
      </c>
      <c r="J56" s="275">
        <v>9</v>
      </c>
      <c r="K56" s="275">
        <v>2</v>
      </c>
      <c r="L56" s="275">
        <v>33</v>
      </c>
      <c r="M56" s="275">
        <v>21</v>
      </c>
      <c r="N56" s="275">
        <v>31</v>
      </c>
      <c r="O56" s="277">
        <v>5</v>
      </c>
      <c r="P56" s="278">
        <v>0</v>
      </c>
      <c r="Q56" s="278">
        <v>0</v>
      </c>
      <c r="R56" s="278">
        <v>0</v>
      </c>
      <c r="S56" s="278">
        <v>0</v>
      </c>
      <c r="T56" s="278">
        <v>0</v>
      </c>
      <c r="U56" s="278">
        <v>0</v>
      </c>
      <c r="V56" s="278">
        <v>0</v>
      </c>
      <c r="W56" s="278">
        <v>0</v>
      </c>
      <c r="X56" s="278">
        <v>0</v>
      </c>
      <c r="Y56" s="278">
        <v>0</v>
      </c>
      <c r="Z56" s="278">
        <v>0</v>
      </c>
      <c r="AA56" s="278">
        <v>0</v>
      </c>
      <c r="AB56" s="278">
        <v>0</v>
      </c>
      <c r="AC56" s="278">
        <v>0</v>
      </c>
    </row>
    <row r="57" spans="1:29" ht="14.25" x14ac:dyDescent="0.15">
      <c r="A57" s="272">
        <v>2003055</v>
      </c>
      <c r="B57" s="273">
        <v>37864</v>
      </c>
      <c r="C57" s="274">
        <v>6</v>
      </c>
      <c r="D57" s="275">
        <v>13</v>
      </c>
      <c r="E57" s="275">
        <v>16</v>
      </c>
      <c r="F57" s="275">
        <v>21</v>
      </c>
      <c r="G57" s="275">
        <v>28</v>
      </c>
      <c r="H57" s="275">
        <v>31</v>
      </c>
      <c r="I57" s="276">
        <v>16</v>
      </c>
      <c r="J57" s="275">
        <v>28</v>
      </c>
      <c r="K57" s="275">
        <v>13</v>
      </c>
      <c r="L57" s="275">
        <v>16</v>
      </c>
      <c r="M57" s="275">
        <v>6</v>
      </c>
      <c r="N57" s="275">
        <v>31</v>
      </c>
      <c r="O57" s="277">
        <v>21</v>
      </c>
      <c r="P57" s="278">
        <v>0</v>
      </c>
      <c r="Q57" s="278">
        <v>0</v>
      </c>
      <c r="R57" s="278">
        <v>0</v>
      </c>
      <c r="S57" s="278">
        <v>0</v>
      </c>
      <c r="T57" s="278">
        <v>0</v>
      </c>
      <c r="U57" s="278">
        <v>0</v>
      </c>
      <c r="V57" s="278">
        <v>0</v>
      </c>
      <c r="W57" s="278">
        <v>0</v>
      </c>
      <c r="X57" s="278">
        <v>0</v>
      </c>
      <c r="Y57" s="278">
        <v>0</v>
      </c>
      <c r="Z57" s="278">
        <v>0</v>
      </c>
      <c r="AA57" s="278">
        <v>0</v>
      </c>
      <c r="AB57" s="278">
        <v>0</v>
      </c>
      <c r="AC57" s="278">
        <v>0</v>
      </c>
    </row>
    <row r="58" spans="1:29" ht="14.25" x14ac:dyDescent="0.15">
      <c r="A58" s="272">
        <v>2003056</v>
      </c>
      <c r="B58" s="273">
        <v>37868</v>
      </c>
      <c r="C58" s="274">
        <v>8</v>
      </c>
      <c r="D58" s="275">
        <v>17</v>
      </c>
      <c r="E58" s="275">
        <v>21</v>
      </c>
      <c r="F58" s="275">
        <v>26</v>
      </c>
      <c r="G58" s="275">
        <v>28</v>
      </c>
      <c r="H58" s="275">
        <v>29</v>
      </c>
      <c r="I58" s="276">
        <v>7</v>
      </c>
      <c r="J58" s="275">
        <v>17</v>
      </c>
      <c r="K58" s="275">
        <v>8</v>
      </c>
      <c r="L58" s="275">
        <v>28</v>
      </c>
      <c r="M58" s="275">
        <v>29</v>
      </c>
      <c r="N58" s="275">
        <v>21</v>
      </c>
      <c r="O58" s="277">
        <v>26</v>
      </c>
      <c r="P58" s="278">
        <v>0</v>
      </c>
      <c r="Q58" s="278">
        <v>0</v>
      </c>
      <c r="R58" s="278">
        <v>0</v>
      </c>
      <c r="S58" s="278">
        <v>0</v>
      </c>
      <c r="T58" s="278">
        <v>0</v>
      </c>
      <c r="U58" s="278">
        <v>0</v>
      </c>
      <c r="V58" s="278">
        <v>0</v>
      </c>
      <c r="W58" s="278">
        <v>0</v>
      </c>
      <c r="X58" s="278">
        <v>0</v>
      </c>
      <c r="Y58" s="278">
        <v>0</v>
      </c>
      <c r="Z58" s="278">
        <v>0</v>
      </c>
      <c r="AA58" s="278">
        <v>0</v>
      </c>
      <c r="AB58" s="278">
        <v>0</v>
      </c>
      <c r="AC58" s="278">
        <v>0</v>
      </c>
    </row>
    <row r="59" spans="1:29" ht="14.25" x14ac:dyDescent="0.15">
      <c r="A59" s="272">
        <v>2003057</v>
      </c>
      <c r="B59" s="273">
        <v>37871</v>
      </c>
      <c r="C59" s="274">
        <v>18</v>
      </c>
      <c r="D59" s="275">
        <v>19</v>
      </c>
      <c r="E59" s="275">
        <v>24</v>
      </c>
      <c r="F59" s="275">
        <v>25</v>
      </c>
      <c r="G59" s="275">
        <v>30</v>
      </c>
      <c r="H59" s="275">
        <v>31</v>
      </c>
      <c r="I59" s="276">
        <v>16</v>
      </c>
      <c r="J59" s="275">
        <v>25</v>
      </c>
      <c r="K59" s="275">
        <v>31</v>
      </c>
      <c r="L59" s="275">
        <v>18</v>
      </c>
      <c r="M59" s="275">
        <v>24</v>
      </c>
      <c r="N59" s="275">
        <v>30</v>
      </c>
      <c r="O59" s="277">
        <v>19</v>
      </c>
      <c r="P59" s="278">
        <v>0</v>
      </c>
      <c r="Q59" s="278">
        <v>0</v>
      </c>
      <c r="R59" s="278">
        <v>0</v>
      </c>
      <c r="S59" s="278">
        <v>0</v>
      </c>
      <c r="T59" s="278">
        <v>0</v>
      </c>
      <c r="U59" s="278">
        <v>0</v>
      </c>
      <c r="V59" s="278">
        <v>0</v>
      </c>
      <c r="W59" s="278">
        <v>0</v>
      </c>
      <c r="X59" s="278">
        <v>0</v>
      </c>
      <c r="Y59" s="278">
        <v>0</v>
      </c>
      <c r="Z59" s="278">
        <v>0</v>
      </c>
      <c r="AA59" s="278">
        <v>0</v>
      </c>
      <c r="AB59" s="278">
        <v>0</v>
      </c>
      <c r="AC59" s="278">
        <v>0</v>
      </c>
    </row>
    <row r="60" spans="1:29" ht="14.25" x14ac:dyDescent="0.15">
      <c r="A60" s="272">
        <v>2003058</v>
      </c>
      <c r="B60" s="273">
        <v>37875</v>
      </c>
      <c r="C60" s="274">
        <v>9</v>
      </c>
      <c r="D60" s="275">
        <v>11</v>
      </c>
      <c r="E60" s="275">
        <v>16</v>
      </c>
      <c r="F60" s="275">
        <v>28</v>
      </c>
      <c r="G60" s="275">
        <v>32</v>
      </c>
      <c r="H60" s="275">
        <v>33</v>
      </c>
      <c r="I60" s="276">
        <v>2</v>
      </c>
      <c r="J60" s="275">
        <v>11</v>
      </c>
      <c r="K60" s="275">
        <v>32</v>
      </c>
      <c r="L60" s="275">
        <v>33</v>
      </c>
      <c r="M60" s="275">
        <v>16</v>
      </c>
      <c r="N60" s="275">
        <v>9</v>
      </c>
      <c r="O60" s="277">
        <v>28</v>
      </c>
      <c r="P60" s="278">
        <v>0</v>
      </c>
      <c r="Q60" s="278">
        <v>0</v>
      </c>
      <c r="R60" s="278">
        <v>0</v>
      </c>
      <c r="S60" s="278">
        <v>0</v>
      </c>
      <c r="T60" s="278">
        <v>0</v>
      </c>
      <c r="U60" s="278">
        <v>0</v>
      </c>
      <c r="V60" s="278">
        <v>0</v>
      </c>
      <c r="W60" s="278">
        <v>0</v>
      </c>
      <c r="X60" s="278">
        <v>0</v>
      </c>
      <c r="Y60" s="278">
        <v>0</v>
      </c>
      <c r="Z60" s="278">
        <v>0</v>
      </c>
      <c r="AA60" s="278">
        <v>0</v>
      </c>
      <c r="AB60" s="278">
        <v>0</v>
      </c>
      <c r="AC60" s="278">
        <v>0</v>
      </c>
    </row>
    <row r="61" spans="1:29" ht="14.25" x14ac:dyDescent="0.15">
      <c r="A61" s="272">
        <v>2003059</v>
      </c>
      <c r="B61" s="273">
        <v>37878</v>
      </c>
      <c r="C61" s="274">
        <v>2</v>
      </c>
      <c r="D61" s="275">
        <v>3</v>
      </c>
      <c r="E61" s="275">
        <v>5</v>
      </c>
      <c r="F61" s="275">
        <v>6</v>
      </c>
      <c r="G61" s="275">
        <v>18</v>
      </c>
      <c r="H61" s="275">
        <v>30</v>
      </c>
      <c r="I61" s="276">
        <v>4</v>
      </c>
      <c r="J61" s="275">
        <v>6</v>
      </c>
      <c r="K61" s="275">
        <v>5</v>
      </c>
      <c r="L61" s="275">
        <v>3</v>
      </c>
      <c r="M61" s="275">
        <v>30</v>
      </c>
      <c r="N61" s="275">
        <v>18</v>
      </c>
      <c r="O61" s="277">
        <v>2</v>
      </c>
      <c r="P61" s="278">
        <v>0</v>
      </c>
      <c r="Q61" s="278">
        <v>0</v>
      </c>
      <c r="R61" s="278">
        <v>0</v>
      </c>
      <c r="S61" s="278">
        <v>0</v>
      </c>
      <c r="T61" s="278">
        <v>0</v>
      </c>
      <c r="U61" s="278">
        <v>0</v>
      </c>
      <c r="V61" s="278">
        <v>0</v>
      </c>
      <c r="W61" s="278">
        <v>0</v>
      </c>
      <c r="X61" s="278">
        <v>0</v>
      </c>
      <c r="Y61" s="278">
        <v>0</v>
      </c>
      <c r="Z61" s="278">
        <v>0</v>
      </c>
      <c r="AA61" s="278">
        <v>0</v>
      </c>
      <c r="AB61" s="278">
        <v>0</v>
      </c>
      <c r="AC61" s="278">
        <v>0</v>
      </c>
    </row>
    <row r="62" spans="1:29" ht="14.25" x14ac:dyDescent="0.15">
      <c r="A62" s="272">
        <v>2003060</v>
      </c>
      <c r="B62" s="273">
        <v>37882</v>
      </c>
      <c r="C62" s="274">
        <v>2</v>
      </c>
      <c r="D62" s="275">
        <v>4</v>
      </c>
      <c r="E62" s="275">
        <v>6</v>
      </c>
      <c r="F62" s="275">
        <v>17</v>
      </c>
      <c r="G62" s="275">
        <v>21</v>
      </c>
      <c r="H62" s="275">
        <v>28</v>
      </c>
      <c r="I62" s="276">
        <v>11</v>
      </c>
      <c r="J62" s="275">
        <v>6</v>
      </c>
      <c r="K62" s="275">
        <v>28</v>
      </c>
      <c r="L62" s="275">
        <v>4</v>
      </c>
      <c r="M62" s="275">
        <v>17</v>
      </c>
      <c r="N62" s="275">
        <v>2</v>
      </c>
      <c r="O62" s="277">
        <v>21</v>
      </c>
      <c r="P62" s="278">
        <v>0</v>
      </c>
      <c r="Q62" s="278">
        <v>0</v>
      </c>
      <c r="R62" s="278">
        <v>0</v>
      </c>
      <c r="S62" s="278">
        <v>0</v>
      </c>
      <c r="T62" s="278">
        <v>0</v>
      </c>
      <c r="U62" s="278">
        <v>0</v>
      </c>
      <c r="V62" s="278">
        <v>0</v>
      </c>
      <c r="W62" s="278">
        <v>0</v>
      </c>
      <c r="X62" s="278">
        <v>0</v>
      </c>
      <c r="Y62" s="278">
        <v>0</v>
      </c>
      <c r="Z62" s="278">
        <v>0</v>
      </c>
      <c r="AA62" s="278">
        <v>0</v>
      </c>
      <c r="AB62" s="278">
        <v>0</v>
      </c>
      <c r="AC62" s="278">
        <v>0</v>
      </c>
    </row>
    <row r="63" spans="1:29" ht="14.25" x14ac:dyDescent="0.15">
      <c r="A63" s="272">
        <v>2003061</v>
      </c>
      <c r="B63" s="273">
        <v>37885</v>
      </c>
      <c r="C63" s="274">
        <v>3</v>
      </c>
      <c r="D63" s="275">
        <v>5</v>
      </c>
      <c r="E63" s="275">
        <v>20</v>
      </c>
      <c r="F63" s="275">
        <v>21</v>
      </c>
      <c r="G63" s="275">
        <v>28</v>
      </c>
      <c r="H63" s="275">
        <v>32</v>
      </c>
      <c r="I63" s="276">
        <v>2</v>
      </c>
      <c r="J63" s="275">
        <v>28</v>
      </c>
      <c r="K63" s="275">
        <v>20</v>
      </c>
      <c r="L63" s="275">
        <v>32</v>
      </c>
      <c r="M63" s="275">
        <v>21</v>
      </c>
      <c r="N63" s="275">
        <v>5</v>
      </c>
      <c r="O63" s="277">
        <v>3</v>
      </c>
      <c r="P63" s="278">
        <v>0</v>
      </c>
      <c r="Q63" s="278">
        <v>0</v>
      </c>
      <c r="R63" s="278">
        <v>0</v>
      </c>
      <c r="S63" s="278">
        <v>0</v>
      </c>
      <c r="T63" s="278">
        <v>0</v>
      </c>
      <c r="U63" s="278">
        <v>0</v>
      </c>
      <c r="V63" s="278">
        <v>0</v>
      </c>
      <c r="W63" s="278">
        <v>0</v>
      </c>
      <c r="X63" s="278">
        <v>0</v>
      </c>
      <c r="Y63" s="278">
        <v>0</v>
      </c>
      <c r="Z63" s="278">
        <v>0</v>
      </c>
      <c r="AA63" s="278">
        <v>0</v>
      </c>
      <c r="AB63" s="278">
        <v>0</v>
      </c>
      <c r="AC63" s="278">
        <v>0</v>
      </c>
    </row>
    <row r="64" spans="1:29" ht="14.25" x14ac:dyDescent="0.15">
      <c r="A64" s="272">
        <v>2003062</v>
      </c>
      <c r="B64" s="273">
        <v>37889</v>
      </c>
      <c r="C64" s="274">
        <v>1</v>
      </c>
      <c r="D64" s="275">
        <v>6</v>
      </c>
      <c r="E64" s="275">
        <v>12</v>
      </c>
      <c r="F64" s="275">
        <v>19</v>
      </c>
      <c r="G64" s="275">
        <v>20</v>
      </c>
      <c r="H64" s="275">
        <v>32</v>
      </c>
      <c r="I64" s="276">
        <v>14</v>
      </c>
      <c r="J64" s="275">
        <v>12</v>
      </c>
      <c r="K64" s="275">
        <v>6</v>
      </c>
      <c r="L64" s="275">
        <v>1</v>
      </c>
      <c r="M64" s="275">
        <v>20</v>
      </c>
      <c r="N64" s="275">
        <v>19</v>
      </c>
      <c r="O64" s="277">
        <v>32</v>
      </c>
      <c r="P64" s="278">
        <v>0</v>
      </c>
      <c r="Q64" s="278">
        <v>0</v>
      </c>
      <c r="R64" s="278">
        <v>0</v>
      </c>
      <c r="S64" s="278">
        <v>0</v>
      </c>
      <c r="T64" s="278">
        <v>0</v>
      </c>
      <c r="U64" s="278">
        <v>0</v>
      </c>
      <c r="V64" s="278">
        <v>0</v>
      </c>
      <c r="W64" s="278">
        <v>0</v>
      </c>
      <c r="X64" s="278">
        <v>0</v>
      </c>
      <c r="Y64" s="278">
        <v>0</v>
      </c>
      <c r="Z64" s="278">
        <v>0</v>
      </c>
      <c r="AA64" s="278">
        <v>0</v>
      </c>
      <c r="AB64" s="278">
        <v>0</v>
      </c>
      <c r="AC64" s="278">
        <v>0</v>
      </c>
    </row>
    <row r="65" spans="1:29" ht="14.25" x14ac:dyDescent="0.15">
      <c r="A65" s="272">
        <v>2003063</v>
      </c>
      <c r="B65" s="273">
        <v>37892</v>
      </c>
      <c r="C65" s="274">
        <v>5</v>
      </c>
      <c r="D65" s="275">
        <v>8</v>
      </c>
      <c r="E65" s="275">
        <v>9</v>
      </c>
      <c r="F65" s="275">
        <v>14</v>
      </c>
      <c r="G65" s="275">
        <v>21</v>
      </c>
      <c r="H65" s="275">
        <v>33</v>
      </c>
      <c r="I65" s="276">
        <v>11</v>
      </c>
      <c r="J65" s="275">
        <v>8</v>
      </c>
      <c r="K65" s="275">
        <v>9</v>
      </c>
      <c r="L65" s="275">
        <v>33</v>
      </c>
      <c r="M65" s="275">
        <v>5</v>
      </c>
      <c r="N65" s="275">
        <v>14</v>
      </c>
      <c r="O65" s="277">
        <v>21</v>
      </c>
      <c r="P65" s="278">
        <v>0</v>
      </c>
      <c r="Q65" s="278">
        <v>0</v>
      </c>
      <c r="R65" s="278">
        <v>0</v>
      </c>
      <c r="S65" s="278">
        <v>0</v>
      </c>
      <c r="T65" s="278">
        <v>0</v>
      </c>
      <c r="U65" s="278">
        <v>0</v>
      </c>
      <c r="V65" s="278">
        <v>0</v>
      </c>
      <c r="W65" s="278">
        <v>0</v>
      </c>
      <c r="X65" s="278">
        <v>0</v>
      </c>
      <c r="Y65" s="278">
        <v>0</v>
      </c>
      <c r="Z65" s="278">
        <v>0</v>
      </c>
      <c r="AA65" s="278">
        <v>0</v>
      </c>
      <c r="AB65" s="278">
        <v>0</v>
      </c>
      <c r="AC65" s="278">
        <v>0</v>
      </c>
    </row>
    <row r="66" spans="1:29" ht="14.25" x14ac:dyDescent="0.15">
      <c r="A66" s="272">
        <v>2003064</v>
      </c>
      <c r="B66" s="273">
        <v>37896</v>
      </c>
      <c r="C66" s="274">
        <v>4</v>
      </c>
      <c r="D66" s="275">
        <v>6</v>
      </c>
      <c r="E66" s="275">
        <v>8</v>
      </c>
      <c r="F66" s="275">
        <v>12</v>
      </c>
      <c r="G66" s="275">
        <v>15</v>
      </c>
      <c r="H66" s="275">
        <v>30</v>
      </c>
      <c r="I66" s="276">
        <v>1</v>
      </c>
      <c r="J66" s="275">
        <v>4</v>
      </c>
      <c r="K66" s="275">
        <v>30</v>
      </c>
      <c r="L66" s="275">
        <v>6</v>
      </c>
      <c r="M66" s="275">
        <v>15</v>
      </c>
      <c r="N66" s="275">
        <v>8</v>
      </c>
      <c r="O66" s="277">
        <v>12</v>
      </c>
      <c r="P66" s="278">
        <v>0</v>
      </c>
      <c r="Q66" s="278">
        <v>0</v>
      </c>
      <c r="R66" s="278">
        <v>0</v>
      </c>
      <c r="S66" s="278">
        <v>0</v>
      </c>
      <c r="T66" s="278">
        <v>0</v>
      </c>
      <c r="U66" s="278">
        <v>0</v>
      </c>
      <c r="V66" s="278">
        <v>0</v>
      </c>
      <c r="W66" s="278">
        <v>0</v>
      </c>
      <c r="X66" s="278">
        <v>0</v>
      </c>
      <c r="Y66" s="278">
        <v>0</v>
      </c>
      <c r="Z66" s="278">
        <v>0</v>
      </c>
      <c r="AA66" s="278">
        <v>0</v>
      </c>
      <c r="AB66" s="278">
        <v>0</v>
      </c>
      <c r="AC66" s="278">
        <v>0</v>
      </c>
    </row>
    <row r="67" spans="1:29" ht="14.25" x14ac:dyDescent="0.15">
      <c r="A67" s="272">
        <v>2003065</v>
      </c>
      <c r="B67" s="273">
        <v>37899</v>
      </c>
      <c r="C67" s="274">
        <v>6</v>
      </c>
      <c r="D67" s="275">
        <v>15</v>
      </c>
      <c r="E67" s="275">
        <v>16</v>
      </c>
      <c r="F67" s="275">
        <v>17</v>
      </c>
      <c r="G67" s="275">
        <v>30</v>
      </c>
      <c r="H67" s="275">
        <v>33</v>
      </c>
      <c r="I67" s="276">
        <v>11</v>
      </c>
      <c r="J67" s="275">
        <v>30</v>
      </c>
      <c r="K67" s="275">
        <v>6</v>
      </c>
      <c r="L67" s="275">
        <v>15</v>
      </c>
      <c r="M67" s="275">
        <v>16</v>
      </c>
      <c r="N67" s="275">
        <v>17</v>
      </c>
      <c r="O67" s="277">
        <v>33</v>
      </c>
      <c r="P67" s="278">
        <v>0</v>
      </c>
      <c r="Q67" s="278">
        <v>0</v>
      </c>
      <c r="R67" s="278">
        <v>0</v>
      </c>
      <c r="S67" s="278">
        <v>0</v>
      </c>
      <c r="T67" s="278">
        <v>0</v>
      </c>
      <c r="U67" s="278">
        <v>0</v>
      </c>
      <c r="V67" s="278">
        <v>0</v>
      </c>
      <c r="W67" s="278">
        <v>0</v>
      </c>
      <c r="X67" s="278">
        <v>0</v>
      </c>
      <c r="Y67" s="278">
        <v>0</v>
      </c>
      <c r="Z67" s="278">
        <v>0</v>
      </c>
      <c r="AA67" s="278">
        <v>0</v>
      </c>
      <c r="AB67" s="278">
        <v>0</v>
      </c>
      <c r="AC67" s="278">
        <v>0</v>
      </c>
    </row>
    <row r="68" spans="1:29" ht="14.25" x14ac:dyDescent="0.15">
      <c r="A68" s="272">
        <v>2003066</v>
      </c>
      <c r="B68" s="273">
        <v>37903</v>
      </c>
      <c r="C68" s="274">
        <v>3</v>
      </c>
      <c r="D68" s="275">
        <v>7</v>
      </c>
      <c r="E68" s="275">
        <v>8</v>
      </c>
      <c r="F68" s="275">
        <v>20</v>
      </c>
      <c r="G68" s="275">
        <v>24</v>
      </c>
      <c r="H68" s="275">
        <v>32</v>
      </c>
      <c r="I68" s="276">
        <v>14</v>
      </c>
      <c r="J68" s="275">
        <v>32</v>
      </c>
      <c r="K68" s="275">
        <v>20</v>
      </c>
      <c r="L68" s="275">
        <v>7</v>
      </c>
      <c r="M68" s="275">
        <v>3</v>
      </c>
      <c r="N68" s="275">
        <v>8</v>
      </c>
      <c r="O68" s="277">
        <v>24</v>
      </c>
      <c r="P68" s="278">
        <v>0</v>
      </c>
      <c r="Q68" s="278">
        <v>0</v>
      </c>
      <c r="R68" s="278">
        <v>0</v>
      </c>
      <c r="S68" s="278">
        <v>0</v>
      </c>
      <c r="T68" s="278">
        <v>0</v>
      </c>
      <c r="U68" s="278">
        <v>0</v>
      </c>
      <c r="V68" s="278">
        <v>0</v>
      </c>
      <c r="W68" s="278">
        <v>0</v>
      </c>
      <c r="X68" s="278">
        <v>0</v>
      </c>
      <c r="Y68" s="278">
        <v>0</v>
      </c>
      <c r="Z68" s="278">
        <v>0</v>
      </c>
      <c r="AA68" s="278">
        <v>0</v>
      </c>
      <c r="AB68" s="278">
        <v>0</v>
      </c>
      <c r="AC68" s="278">
        <v>0</v>
      </c>
    </row>
    <row r="69" spans="1:29" ht="14.25" x14ac:dyDescent="0.15">
      <c r="A69" s="272">
        <v>2003067</v>
      </c>
      <c r="B69" s="273">
        <v>37906</v>
      </c>
      <c r="C69" s="274">
        <v>5</v>
      </c>
      <c r="D69" s="275">
        <v>11</v>
      </c>
      <c r="E69" s="275">
        <v>12</v>
      </c>
      <c r="F69" s="275">
        <v>13</v>
      </c>
      <c r="G69" s="275">
        <v>27</v>
      </c>
      <c r="H69" s="275">
        <v>31</v>
      </c>
      <c r="I69" s="276">
        <v>10</v>
      </c>
      <c r="J69" s="275">
        <v>13</v>
      </c>
      <c r="K69" s="275">
        <v>12</v>
      </c>
      <c r="L69" s="275">
        <v>31</v>
      </c>
      <c r="M69" s="275">
        <v>11</v>
      </c>
      <c r="N69" s="275">
        <v>27</v>
      </c>
      <c r="O69" s="277">
        <v>5</v>
      </c>
      <c r="P69" s="278">
        <v>0</v>
      </c>
      <c r="Q69" s="278">
        <v>0</v>
      </c>
      <c r="R69" s="278">
        <v>0</v>
      </c>
      <c r="S69" s="278">
        <v>0</v>
      </c>
      <c r="T69" s="278">
        <v>0</v>
      </c>
      <c r="U69" s="278">
        <v>0</v>
      </c>
      <c r="V69" s="278">
        <v>0</v>
      </c>
      <c r="W69" s="278">
        <v>0</v>
      </c>
      <c r="X69" s="278">
        <v>0</v>
      </c>
      <c r="Y69" s="278">
        <v>0</v>
      </c>
      <c r="Z69" s="278">
        <v>0</v>
      </c>
      <c r="AA69" s="278">
        <v>0</v>
      </c>
      <c r="AB69" s="278">
        <v>0</v>
      </c>
      <c r="AC69" s="278">
        <v>0</v>
      </c>
    </row>
    <row r="70" spans="1:29" ht="14.25" x14ac:dyDescent="0.15">
      <c r="A70" s="272">
        <v>2003068</v>
      </c>
      <c r="B70" s="273">
        <v>37910</v>
      </c>
      <c r="C70" s="274">
        <v>9</v>
      </c>
      <c r="D70" s="275">
        <v>19</v>
      </c>
      <c r="E70" s="275">
        <v>25</v>
      </c>
      <c r="F70" s="275">
        <v>27</v>
      </c>
      <c r="G70" s="275">
        <v>32</v>
      </c>
      <c r="H70" s="275">
        <v>33</v>
      </c>
      <c r="I70" s="276">
        <v>11</v>
      </c>
      <c r="J70" s="275">
        <v>27</v>
      </c>
      <c r="K70" s="275">
        <v>9</v>
      </c>
      <c r="L70" s="275">
        <v>25</v>
      </c>
      <c r="M70" s="275">
        <v>32</v>
      </c>
      <c r="N70" s="275">
        <v>19</v>
      </c>
      <c r="O70" s="277">
        <v>33</v>
      </c>
      <c r="P70" s="278">
        <v>0</v>
      </c>
      <c r="Q70" s="278">
        <v>0</v>
      </c>
      <c r="R70" s="278">
        <v>0</v>
      </c>
      <c r="S70" s="278">
        <v>0</v>
      </c>
      <c r="T70" s="278">
        <v>0</v>
      </c>
      <c r="U70" s="278">
        <v>0</v>
      </c>
      <c r="V70" s="278">
        <v>0</v>
      </c>
      <c r="W70" s="278">
        <v>0</v>
      </c>
      <c r="X70" s="278">
        <v>0</v>
      </c>
      <c r="Y70" s="278">
        <v>0</v>
      </c>
      <c r="Z70" s="278">
        <v>0</v>
      </c>
      <c r="AA70" s="278">
        <v>0</v>
      </c>
      <c r="AB70" s="278">
        <v>0</v>
      </c>
      <c r="AC70" s="278">
        <v>0</v>
      </c>
    </row>
    <row r="71" spans="1:29" ht="14.25" x14ac:dyDescent="0.15">
      <c r="A71" s="272">
        <v>2003069</v>
      </c>
      <c r="B71" s="273">
        <v>37913</v>
      </c>
      <c r="C71" s="274">
        <v>7</v>
      </c>
      <c r="D71" s="275">
        <v>11</v>
      </c>
      <c r="E71" s="275">
        <v>16</v>
      </c>
      <c r="F71" s="275">
        <v>19</v>
      </c>
      <c r="G71" s="275">
        <v>26</v>
      </c>
      <c r="H71" s="275">
        <v>28</v>
      </c>
      <c r="I71" s="276">
        <v>11</v>
      </c>
      <c r="J71" s="275">
        <v>16</v>
      </c>
      <c r="K71" s="275">
        <v>28</v>
      </c>
      <c r="L71" s="275">
        <v>19</v>
      </c>
      <c r="M71" s="275">
        <v>7</v>
      </c>
      <c r="N71" s="275">
        <v>11</v>
      </c>
      <c r="O71" s="277">
        <v>26</v>
      </c>
      <c r="P71" s="278">
        <v>0</v>
      </c>
      <c r="Q71" s="278">
        <v>0</v>
      </c>
      <c r="R71" s="278">
        <v>0</v>
      </c>
      <c r="S71" s="278">
        <v>0</v>
      </c>
      <c r="T71" s="278">
        <v>0</v>
      </c>
      <c r="U71" s="278">
        <v>0</v>
      </c>
      <c r="V71" s="278">
        <v>0</v>
      </c>
      <c r="W71" s="278">
        <v>0</v>
      </c>
      <c r="X71" s="278">
        <v>0</v>
      </c>
      <c r="Y71" s="278">
        <v>0</v>
      </c>
      <c r="Z71" s="278">
        <v>0</v>
      </c>
      <c r="AA71" s="278">
        <v>0</v>
      </c>
      <c r="AB71" s="278">
        <v>0</v>
      </c>
      <c r="AC71" s="278">
        <v>0</v>
      </c>
    </row>
    <row r="72" spans="1:29" ht="14.25" x14ac:dyDescent="0.15">
      <c r="A72" s="272">
        <v>2003070</v>
      </c>
      <c r="B72" s="273">
        <v>37917</v>
      </c>
      <c r="C72" s="274">
        <v>1</v>
      </c>
      <c r="D72" s="275">
        <v>2</v>
      </c>
      <c r="E72" s="275">
        <v>4</v>
      </c>
      <c r="F72" s="275">
        <v>17</v>
      </c>
      <c r="G72" s="275">
        <v>18</v>
      </c>
      <c r="H72" s="275">
        <v>19</v>
      </c>
      <c r="I72" s="276">
        <v>8</v>
      </c>
      <c r="J72" s="275">
        <v>17</v>
      </c>
      <c r="K72" s="275">
        <v>2</v>
      </c>
      <c r="L72" s="275">
        <v>1</v>
      </c>
      <c r="M72" s="275">
        <v>18</v>
      </c>
      <c r="N72" s="275">
        <v>4</v>
      </c>
      <c r="O72" s="277">
        <v>19</v>
      </c>
      <c r="P72" s="278">
        <v>0</v>
      </c>
      <c r="Q72" s="278">
        <v>0</v>
      </c>
      <c r="R72" s="278">
        <v>0</v>
      </c>
      <c r="S72" s="278">
        <v>0</v>
      </c>
      <c r="T72" s="278">
        <v>0</v>
      </c>
      <c r="U72" s="278">
        <v>0</v>
      </c>
      <c r="V72" s="278">
        <v>0</v>
      </c>
      <c r="W72" s="278">
        <v>0</v>
      </c>
      <c r="X72" s="278">
        <v>0</v>
      </c>
      <c r="Y72" s="278">
        <v>0</v>
      </c>
      <c r="Z72" s="278">
        <v>0</v>
      </c>
      <c r="AA72" s="278">
        <v>0</v>
      </c>
      <c r="AB72" s="278">
        <v>0</v>
      </c>
      <c r="AC72" s="278">
        <v>0</v>
      </c>
    </row>
    <row r="73" spans="1:29" ht="14.25" x14ac:dyDescent="0.15">
      <c r="A73" s="272">
        <v>2003071</v>
      </c>
      <c r="B73" s="273">
        <v>37920</v>
      </c>
      <c r="C73" s="274">
        <v>9</v>
      </c>
      <c r="D73" s="275">
        <v>11</v>
      </c>
      <c r="E73" s="275">
        <v>12</v>
      </c>
      <c r="F73" s="275">
        <v>14</v>
      </c>
      <c r="G73" s="275">
        <v>15</v>
      </c>
      <c r="H73" s="275">
        <v>33</v>
      </c>
      <c r="I73" s="276">
        <v>11</v>
      </c>
      <c r="J73" s="275">
        <v>11</v>
      </c>
      <c r="K73" s="275">
        <v>9</v>
      </c>
      <c r="L73" s="275">
        <v>33</v>
      </c>
      <c r="M73" s="275">
        <v>12</v>
      </c>
      <c r="N73" s="275">
        <v>14</v>
      </c>
      <c r="O73" s="277">
        <v>15</v>
      </c>
      <c r="P73" s="278">
        <v>0</v>
      </c>
      <c r="Q73" s="278">
        <v>0</v>
      </c>
      <c r="R73" s="278">
        <v>0</v>
      </c>
      <c r="S73" s="278">
        <v>0</v>
      </c>
      <c r="T73" s="278">
        <v>0</v>
      </c>
      <c r="U73" s="278">
        <v>0</v>
      </c>
      <c r="V73" s="278">
        <v>0</v>
      </c>
      <c r="W73" s="278">
        <v>0</v>
      </c>
      <c r="X73" s="278">
        <v>0</v>
      </c>
      <c r="Y73" s="278">
        <v>0</v>
      </c>
      <c r="Z73" s="278">
        <v>0</v>
      </c>
      <c r="AA73" s="278">
        <v>0</v>
      </c>
      <c r="AB73" s="278">
        <v>0</v>
      </c>
      <c r="AC73" s="278">
        <v>0</v>
      </c>
    </row>
    <row r="74" spans="1:29" ht="14.25" x14ac:dyDescent="0.15">
      <c r="A74" s="272">
        <v>2003072</v>
      </c>
      <c r="B74" s="273">
        <v>37924</v>
      </c>
      <c r="C74" s="274">
        <v>3</v>
      </c>
      <c r="D74" s="275">
        <v>6</v>
      </c>
      <c r="E74" s="275">
        <v>8</v>
      </c>
      <c r="F74" s="275">
        <v>11</v>
      </c>
      <c r="G74" s="275">
        <v>19</v>
      </c>
      <c r="H74" s="275">
        <v>27</v>
      </c>
      <c r="I74" s="276">
        <v>11</v>
      </c>
      <c r="J74" s="275">
        <v>27</v>
      </c>
      <c r="K74" s="275">
        <v>3</v>
      </c>
      <c r="L74" s="275">
        <v>19</v>
      </c>
      <c r="M74" s="275">
        <v>6</v>
      </c>
      <c r="N74" s="275">
        <v>8</v>
      </c>
      <c r="O74" s="277">
        <v>11</v>
      </c>
      <c r="P74" s="278">
        <v>0</v>
      </c>
      <c r="Q74" s="278">
        <v>0</v>
      </c>
      <c r="R74" s="278">
        <v>0</v>
      </c>
      <c r="S74" s="278">
        <v>0</v>
      </c>
      <c r="T74" s="278">
        <v>0</v>
      </c>
      <c r="U74" s="278">
        <v>0</v>
      </c>
      <c r="V74" s="278">
        <v>0</v>
      </c>
      <c r="W74" s="278">
        <v>0</v>
      </c>
      <c r="X74" s="278">
        <v>0</v>
      </c>
      <c r="Y74" s="278">
        <v>0</v>
      </c>
      <c r="Z74" s="278">
        <v>0</v>
      </c>
      <c r="AA74" s="278">
        <v>0</v>
      </c>
      <c r="AB74" s="278">
        <v>0</v>
      </c>
      <c r="AC74" s="278">
        <v>0</v>
      </c>
    </row>
    <row r="75" spans="1:29" ht="14.25" x14ac:dyDescent="0.15">
      <c r="A75" s="272">
        <v>2003073</v>
      </c>
      <c r="B75" s="273">
        <v>37927</v>
      </c>
      <c r="C75" s="274">
        <v>2</v>
      </c>
      <c r="D75" s="275">
        <v>12</v>
      </c>
      <c r="E75" s="275">
        <v>14</v>
      </c>
      <c r="F75" s="275">
        <v>21</v>
      </c>
      <c r="G75" s="275">
        <v>23</v>
      </c>
      <c r="H75" s="275">
        <v>30</v>
      </c>
      <c r="I75" s="276">
        <v>13</v>
      </c>
      <c r="J75" s="275">
        <v>21</v>
      </c>
      <c r="K75" s="275">
        <v>23</v>
      </c>
      <c r="L75" s="275">
        <v>14</v>
      </c>
      <c r="M75" s="275">
        <v>12</v>
      </c>
      <c r="N75" s="275">
        <v>2</v>
      </c>
      <c r="O75" s="277">
        <v>30</v>
      </c>
      <c r="P75" s="278">
        <v>0</v>
      </c>
      <c r="Q75" s="278">
        <v>0</v>
      </c>
      <c r="R75" s="278">
        <v>0</v>
      </c>
      <c r="S75" s="278">
        <v>0</v>
      </c>
      <c r="T75" s="278">
        <v>0</v>
      </c>
      <c r="U75" s="278">
        <v>0</v>
      </c>
      <c r="V75" s="278">
        <v>0</v>
      </c>
      <c r="W75" s="278">
        <v>0</v>
      </c>
      <c r="X75" s="278">
        <v>0</v>
      </c>
      <c r="Y75" s="278">
        <v>0</v>
      </c>
      <c r="Z75" s="278">
        <v>0</v>
      </c>
      <c r="AA75" s="278">
        <v>0</v>
      </c>
      <c r="AB75" s="278">
        <v>0</v>
      </c>
      <c r="AC75" s="278">
        <v>0</v>
      </c>
    </row>
    <row r="76" spans="1:29" ht="14.25" x14ac:dyDescent="0.15">
      <c r="A76" s="272">
        <v>2003074</v>
      </c>
      <c r="B76" s="273">
        <v>37931</v>
      </c>
      <c r="C76" s="274">
        <v>2</v>
      </c>
      <c r="D76" s="275">
        <v>12</v>
      </c>
      <c r="E76" s="275">
        <v>19</v>
      </c>
      <c r="F76" s="275">
        <v>22</v>
      </c>
      <c r="G76" s="275">
        <v>27</v>
      </c>
      <c r="H76" s="275">
        <v>32</v>
      </c>
      <c r="I76" s="276">
        <v>1</v>
      </c>
      <c r="J76" s="275">
        <v>32</v>
      </c>
      <c r="K76" s="275">
        <v>12</v>
      </c>
      <c r="L76" s="275">
        <v>2</v>
      </c>
      <c r="M76" s="275">
        <v>22</v>
      </c>
      <c r="N76" s="275">
        <v>19</v>
      </c>
      <c r="O76" s="277">
        <v>27</v>
      </c>
      <c r="P76" s="278">
        <v>0</v>
      </c>
      <c r="Q76" s="278">
        <v>0</v>
      </c>
      <c r="R76" s="278">
        <v>0</v>
      </c>
      <c r="S76" s="278">
        <v>0</v>
      </c>
      <c r="T76" s="278">
        <v>0</v>
      </c>
      <c r="U76" s="278">
        <v>0</v>
      </c>
      <c r="V76" s="278">
        <v>0</v>
      </c>
      <c r="W76" s="278">
        <v>0</v>
      </c>
      <c r="X76" s="278">
        <v>0</v>
      </c>
      <c r="Y76" s="278">
        <v>0</v>
      </c>
      <c r="Z76" s="278">
        <v>0</v>
      </c>
      <c r="AA76" s="278">
        <v>0</v>
      </c>
      <c r="AB76" s="278">
        <v>0</v>
      </c>
      <c r="AC76" s="278">
        <v>0</v>
      </c>
    </row>
    <row r="77" spans="1:29" ht="14.25" x14ac:dyDescent="0.15">
      <c r="A77" s="272">
        <v>2003075</v>
      </c>
      <c r="B77" s="273">
        <v>37934</v>
      </c>
      <c r="C77" s="274">
        <v>16</v>
      </c>
      <c r="D77" s="275">
        <v>17</v>
      </c>
      <c r="E77" s="275">
        <v>19</v>
      </c>
      <c r="F77" s="275">
        <v>22</v>
      </c>
      <c r="G77" s="275">
        <v>31</v>
      </c>
      <c r="H77" s="275">
        <v>33</v>
      </c>
      <c r="I77" s="276">
        <v>11</v>
      </c>
      <c r="J77" s="275">
        <v>17</v>
      </c>
      <c r="K77" s="275">
        <v>22</v>
      </c>
      <c r="L77" s="275">
        <v>31</v>
      </c>
      <c r="M77" s="275">
        <v>33</v>
      </c>
      <c r="N77" s="275">
        <v>16</v>
      </c>
      <c r="O77" s="277">
        <v>19</v>
      </c>
      <c r="P77" s="278">
        <v>0</v>
      </c>
      <c r="Q77" s="278">
        <v>0</v>
      </c>
      <c r="R77" s="278">
        <v>0</v>
      </c>
      <c r="S77" s="278">
        <v>0</v>
      </c>
      <c r="T77" s="278">
        <v>0</v>
      </c>
      <c r="U77" s="278">
        <v>0</v>
      </c>
      <c r="V77" s="278">
        <v>0</v>
      </c>
      <c r="W77" s="278">
        <v>0</v>
      </c>
      <c r="X77" s="278">
        <v>0</v>
      </c>
      <c r="Y77" s="278">
        <v>0</v>
      </c>
      <c r="Z77" s="278">
        <v>0</v>
      </c>
      <c r="AA77" s="278">
        <v>0</v>
      </c>
      <c r="AB77" s="278">
        <v>0</v>
      </c>
      <c r="AC77" s="278">
        <v>0</v>
      </c>
    </row>
    <row r="78" spans="1:29" ht="14.25" x14ac:dyDescent="0.15">
      <c r="A78" s="272">
        <v>2003076</v>
      </c>
      <c r="B78" s="273">
        <v>37938</v>
      </c>
      <c r="C78" s="274">
        <v>1</v>
      </c>
      <c r="D78" s="275">
        <v>13</v>
      </c>
      <c r="E78" s="275">
        <v>16</v>
      </c>
      <c r="F78" s="275">
        <v>18</v>
      </c>
      <c r="G78" s="275">
        <v>20</v>
      </c>
      <c r="H78" s="275">
        <v>29</v>
      </c>
      <c r="I78" s="276">
        <v>2</v>
      </c>
      <c r="J78" s="275">
        <v>13</v>
      </c>
      <c r="K78" s="275">
        <v>18</v>
      </c>
      <c r="L78" s="275">
        <v>29</v>
      </c>
      <c r="M78" s="275">
        <v>20</v>
      </c>
      <c r="N78" s="275">
        <v>1</v>
      </c>
      <c r="O78" s="277">
        <v>16</v>
      </c>
      <c r="P78" s="278">
        <v>0</v>
      </c>
      <c r="Q78" s="278">
        <v>0</v>
      </c>
      <c r="R78" s="278">
        <v>0</v>
      </c>
      <c r="S78" s="278">
        <v>0</v>
      </c>
      <c r="T78" s="278">
        <v>0</v>
      </c>
      <c r="U78" s="278">
        <v>0</v>
      </c>
      <c r="V78" s="278">
        <v>0</v>
      </c>
      <c r="W78" s="278">
        <v>0</v>
      </c>
      <c r="X78" s="278">
        <v>0</v>
      </c>
      <c r="Y78" s="278">
        <v>0</v>
      </c>
      <c r="Z78" s="278">
        <v>0</v>
      </c>
      <c r="AA78" s="278">
        <v>0</v>
      </c>
      <c r="AB78" s="278">
        <v>0</v>
      </c>
      <c r="AC78" s="278">
        <v>0</v>
      </c>
    </row>
    <row r="79" spans="1:29" ht="14.25" x14ac:dyDescent="0.15">
      <c r="A79" s="272">
        <v>2003077</v>
      </c>
      <c r="B79" s="273">
        <v>37941</v>
      </c>
      <c r="C79" s="274">
        <v>4</v>
      </c>
      <c r="D79" s="275">
        <v>12</v>
      </c>
      <c r="E79" s="275">
        <v>16</v>
      </c>
      <c r="F79" s="275">
        <v>22</v>
      </c>
      <c r="G79" s="275">
        <v>24</v>
      </c>
      <c r="H79" s="275">
        <v>25</v>
      </c>
      <c r="I79" s="276">
        <v>6</v>
      </c>
      <c r="J79" s="275">
        <v>24</v>
      </c>
      <c r="K79" s="275">
        <v>16</v>
      </c>
      <c r="L79" s="275">
        <v>12</v>
      </c>
      <c r="M79" s="275">
        <v>4</v>
      </c>
      <c r="N79" s="275">
        <v>22</v>
      </c>
      <c r="O79" s="277">
        <v>25</v>
      </c>
      <c r="P79" s="278">
        <v>0</v>
      </c>
      <c r="Q79" s="278">
        <v>0</v>
      </c>
      <c r="R79" s="278">
        <v>0</v>
      </c>
      <c r="S79" s="278">
        <v>0</v>
      </c>
      <c r="T79" s="278">
        <v>0</v>
      </c>
      <c r="U79" s="278">
        <v>0</v>
      </c>
      <c r="V79" s="278">
        <v>0</v>
      </c>
      <c r="W79" s="278">
        <v>0</v>
      </c>
      <c r="X79" s="278">
        <v>0</v>
      </c>
      <c r="Y79" s="278">
        <v>0</v>
      </c>
      <c r="Z79" s="278">
        <v>0</v>
      </c>
      <c r="AA79" s="278">
        <v>0</v>
      </c>
      <c r="AB79" s="278">
        <v>0</v>
      </c>
      <c r="AC79" s="278">
        <v>0</v>
      </c>
    </row>
    <row r="80" spans="1:29" ht="14.25" x14ac:dyDescent="0.15">
      <c r="A80" s="272">
        <v>2003078</v>
      </c>
      <c r="B80" s="273">
        <v>37945</v>
      </c>
      <c r="C80" s="274">
        <v>7</v>
      </c>
      <c r="D80" s="275">
        <v>12</v>
      </c>
      <c r="E80" s="275">
        <v>23</v>
      </c>
      <c r="F80" s="275">
        <v>26</v>
      </c>
      <c r="G80" s="275">
        <v>29</v>
      </c>
      <c r="H80" s="275">
        <v>30</v>
      </c>
      <c r="I80" s="276">
        <v>11</v>
      </c>
      <c r="J80" s="275">
        <v>26</v>
      </c>
      <c r="K80" s="275">
        <v>23</v>
      </c>
      <c r="L80" s="275">
        <v>30</v>
      </c>
      <c r="M80" s="275">
        <v>12</v>
      </c>
      <c r="N80" s="275">
        <v>29</v>
      </c>
      <c r="O80" s="277">
        <v>7</v>
      </c>
      <c r="P80" s="278">
        <v>0</v>
      </c>
      <c r="Q80" s="278">
        <v>0</v>
      </c>
      <c r="R80" s="278">
        <v>0</v>
      </c>
      <c r="S80" s="278">
        <v>0</v>
      </c>
      <c r="T80" s="278">
        <v>0</v>
      </c>
      <c r="U80" s="278">
        <v>0</v>
      </c>
      <c r="V80" s="278">
        <v>0</v>
      </c>
      <c r="W80" s="278">
        <v>0</v>
      </c>
      <c r="X80" s="278">
        <v>0</v>
      </c>
      <c r="Y80" s="278">
        <v>0</v>
      </c>
      <c r="Z80" s="278">
        <v>0</v>
      </c>
      <c r="AA80" s="278">
        <v>0</v>
      </c>
      <c r="AB80" s="278">
        <v>0</v>
      </c>
      <c r="AC80" s="278">
        <v>0</v>
      </c>
    </row>
    <row r="81" spans="1:29" ht="14.25" x14ac:dyDescent="0.15">
      <c r="A81" s="272">
        <v>2003079</v>
      </c>
      <c r="B81" s="273">
        <v>37948</v>
      </c>
      <c r="C81" s="274">
        <v>12</v>
      </c>
      <c r="D81" s="275">
        <v>15</v>
      </c>
      <c r="E81" s="275">
        <v>22</v>
      </c>
      <c r="F81" s="275">
        <v>23</v>
      </c>
      <c r="G81" s="275">
        <v>26</v>
      </c>
      <c r="H81" s="275">
        <v>31</v>
      </c>
      <c r="I81" s="276">
        <v>4</v>
      </c>
      <c r="J81" s="275">
        <v>23</v>
      </c>
      <c r="K81" s="275">
        <v>31</v>
      </c>
      <c r="L81" s="275">
        <v>22</v>
      </c>
      <c r="M81" s="275">
        <v>12</v>
      </c>
      <c r="N81" s="275">
        <v>26</v>
      </c>
      <c r="O81" s="277">
        <v>15</v>
      </c>
      <c r="P81" s="278">
        <v>0</v>
      </c>
      <c r="Q81" s="278">
        <v>0</v>
      </c>
      <c r="R81" s="278">
        <v>0</v>
      </c>
      <c r="S81" s="278">
        <v>0</v>
      </c>
      <c r="T81" s="278">
        <v>0</v>
      </c>
      <c r="U81" s="278">
        <v>0</v>
      </c>
      <c r="V81" s="278">
        <v>0</v>
      </c>
      <c r="W81" s="278">
        <v>0</v>
      </c>
      <c r="X81" s="278">
        <v>0</v>
      </c>
      <c r="Y81" s="278">
        <v>0</v>
      </c>
      <c r="Z81" s="278">
        <v>0</v>
      </c>
      <c r="AA81" s="278">
        <v>0</v>
      </c>
      <c r="AB81" s="278">
        <v>0</v>
      </c>
      <c r="AC81" s="278">
        <v>0</v>
      </c>
    </row>
    <row r="82" spans="1:29" ht="14.25" x14ac:dyDescent="0.15">
      <c r="A82" s="272">
        <v>2003080</v>
      </c>
      <c r="B82" s="273">
        <v>37952</v>
      </c>
      <c r="C82" s="274">
        <v>9</v>
      </c>
      <c r="D82" s="275">
        <v>20</v>
      </c>
      <c r="E82" s="275">
        <v>24</v>
      </c>
      <c r="F82" s="275">
        <v>25</v>
      </c>
      <c r="G82" s="275">
        <v>28</v>
      </c>
      <c r="H82" s="275">
        <v>30</v>
      </c>
      <c r="I82" s="276">
        <v>10</v>
      </c>
      <c r="J82" s="275">
        <v>24</v>
      </c>
      <c r="K82" s="275">
        <v>28</v>
      </c>
      <c r="L82" s="275">
        <v>20</v>
      </c>
      <c r="M82" s="275">
        <v>9</v>
      </c>
      <c r="N82" s="275">
        <v>30</v>
      </c>
      <c r="O82" s="277">
        <v>25</v>
      </c>
      <c r="P82" s="278">
        <v>0</v>
      </c>
      <c r="Q82" s="278">
        <v>0</v>
      </c>
      <c r="R82" s="278">
        <v>0</v>
      </c>
      <c r="S82" s="278">
        <v>0</v>
      </c>
      <c r="T82" s="278">
        <v>0</v>
      </c>
      <c r="U82" s="278">
        <v>0</v>
      </c>
      <c r="V82" s="278">
        <v>0</v>
      </c>
      <c r="W82" s="278">
        <v>0</v>
      </c>
      <c r="X82" s="278">
        <v>0</v>
      </c>
      <c r="Y82" s="278">
        <v>0</v>
      </c>
      <c r="Z82" s="278">
        <v>0</v>
      </c>
      <c r="AA82" s="278">
        <v>0</v>
      </c>
      <c r="AB82" s="278">
        <v>0</v>
      </c>
      <c r="AC82" s="278">
        <v>0</v>
      </c>
    </row>
    <row r="83" spans="1:29" ht="14.25" x14ac:dyDescent="0.15">
      <c r="A83" s="272">
        <v>2003081</v>
      </c>
      <c r="B83" s="273">
        <v>37955</v>
      </c>
      <c r="C83" s="274">
        <v>1</v>
      </c>
      <c r="D83" s="275">
        <v>2</v>
      </c>
      <c r="E83" s="275">
        <v>14</v>
      </c>
      <c r="F83" s="275">
        <v>26</v>
      </c>
      <c r="G83" s="275">
        <v>29</v>
      </c>
      <c r="H83" s="275">
        <v>30</v>
      </c>
      <c r="I83" s="276">
        <v>7</v>
      </c>
      <c r="J83" s="275">
        <v>1</v>
      </c>
      <c r="K83" s="275">
        <v>2</v>
      </c>
      <c r="L83" s="275">
        <v>29</v>
      </c>
      <c r="M83" s="275">
        <v>26</v>
      </c>
      <c r="N83" s="275">
        <v>30</v>
      </c>
      <c r="O83" s="277">
        <v>14</v>
      </c>
      <c r="P83" s="278">
        <v>0</v>
      </c>
      <c r="Q83" s="278">
        <v>0</v>
      </c>
      <c r="R83" s="278">
        <v>0</v>
      </c>
      <c r="S83" s="278">
        <v>0</v>
      </c>
      <c r="T83" s="278">
        <v>0</v>
      </c>
      <c r="U83" s="278">
        <v>0</v>
      </c>
      <c r="V83" s="278">
        <v>0</v>
      </c>
      <c r="W83" s="278">
        <v>0</v>
      </c>
      <c r="X83" s="278">
        <v>0</v>
      </c>
      <c r="Y83" s="278">
        <v>0</v>
      </c>
      <c r="Z83" s="278">
        <v>0</v>
      </c>
      <c r="AA83" s="278">
        <v>0</v>
      </c>
      <c r="AB83" s="278">
        <v>0</v>
      </c>
      <c r="AC83" s="278">
        <v>0</v>
      </c>
    </row>
    <row r="84" spans="1:29" ht="14.25" x14ac:dyDescent="0.15">
      <c r="A84" s="272">
        <v>2003082</v>
      </c>
      <c r="B84" s="273">
        <v>37959</v>
      </c>
      <c r="C84" s="274">
        <v>7</v>
      </c>
      <c r="D84" s="275">
        <v>17</v>
      </c>
      <c r="E84" s="275">
        <v>18</v>
      </c>
      <c r="F84" s="275">
        <v>19</v>
      </c>
      <c r="G84" s="275">
        <v>30</v>
      </c>
      <c r="H84" s="275">
        <v>31</v>
      </c>
      <c r="I84" s="276">
        <v>14</v>
      </c>
      <c r="J84" s="275">
        <v>18</v>
      </c>
      <c r="K84" s="275">
        <v>30</v>
      </c>
      <c r="L84" s="275">
        <v>31</v>
      </c>
      <c r="M84" s="275">
        <v>7</v>
      </c>
      <c r="N84" s="275">
        <v>17</v>
      </c>
      <c r="O84" s="277">
        <v>19</v>
      </c>
      <c r="P84" s="278">
        <v>0</v>
      </c>
      <c r="Q84" s="278">
        <v>0</v>
      </c>
      <c r="R84" s="278">
        <v>0</v>
      </c>
      <c r="S84" s="278">
        <v>0</v>
      </c>
      <c r="T84" s="278">
        <v>0</v>
      </c>
      <c r="U84" s="278">
        <v>0</v>
      </c>
      <c r="V84" s="278">
        <v>0</v>
      </c>
      <c r="W84" s="278">
        <v>0</v>
      </c>
      <c r="X84" s="278">
        <v>0</v>
      </c>
      <c r="Y84" s="278">
        <v>0</v>
      </c>
      <c r="Z84" s="278">
        <v>0</v>
      </c>
      <c r="AA84" s="278">
        <v>0</v>
      </c>
      <c r="AB84" s="278">
        <v>0</v>
      </c>
      <c r="AC84" s="278">
        <v>0</v>
      </c>
    </row>
    <row r="85" spans="1:29" ht="14.25" x14ac:dyDescent="0.15">
      <c r="A85" s="272">
        <v>2003083</v>
      </c>
      <c r="B85" s="273">
        <v>37962</v>
      </c>
      <c r="C85" s="274">
        <v>1</v>
      </c>
      <c r="D85" s="275">
        <v>3</v>
      </c>
      <c r="E85" s="275">
        <v>14</v>
      </c>
      <c r="F85" s="275">
        <v>18</v>
      </c>
      <c r="G85" s="275">
        <v>26</v>
      </c>
      <c r="H85" s="275">
        <v>28</v>
      </c>
      <c r="I85" s="276">
        <v>1</v>
      </c>
      <c r="J85" s="275">
        <v>28</v>
      </c>
      <c r="K85" s="275">
        <v>1</v>
      </c>
      <c r="L85" s="275">
        <v>18</v>
      </c>
      <c r="M85" s="275">
        <v>14</v>
      </c>
      <c r="N85" s="275">
        <v>3</v>
      </c>
      <c r="O85" s="277">
        <v>26</v>
      </c>
      <c r="P85" s="278">
        <v>0</v>
      </c>
      <c r="Q85" s="278">
        <v>0</v>
      </c>
      <c r="R85" s="278">
        <v>0</v>
      </c>
      <c r="S85" s="278">
        <v>0</v>
      </c>
      <c r="T85" s="278">
        <v>0</v>
      </c>
      <c r="U85" s="278">
        <v>0</v>
      </c>
      <c r="V85" s="278">
        <v>0</v>
      </c>
      <c r="W85" s="278">
        <v>0</v>
      </c>
      <c r="X85" s="278">
        <v>0</v>
      </c>
      <c r="Y85" s="278">
        <v>0</v>
      </c>
      <c r="Z85" s="278">
        <v>0</v>
      </c>
      <c r="AA85" s="278">
        <v>0</v>
      </c>
      <c r="AB85" s="278">
        <v>0</v>
      </c>
      <c r="AC85" s="278">
        <v>0</v>
      </c>
    </row>
    <row r="86" spans="1:29" ht="14.25" x14ac:dyDescent="0.15">
      <c r="A86" s="272">
        <v>2003084</v>
      </c>
      <c r="B86" s="273">
        <v>37966</v>
      </c>
      <c r="C86" s="274">
        <v>2</v>
      </c>
      <c r="D86" s="275">
        <v>6</v>
      </c>
      <c r="E86" s="275">
        <v>7</v>
      </c>
      <c r="F86" s="275">
        <v>10</v>
      </c>
      <c r="G86" s="275">
        <v>17</v>
      </c>
      <c r="H86" s="275">
        <v>33</v>
      </c>
      <c r="I86" s="276">
        <v>3</v>
      </c>
      <c r="J86" s="275">
        <v>7</v>
      </c>
      <c r="K86" s="275">
        <v>17</v>
      </c>
      <c r="L86" s="275">
        <v>10</v>
      </c>
      <c r="M86" s="275">
        <v>2</v>
      </c>
      <c r="N86" s="275">
        <v>6</v>
      </c>
      <c r="O86" s="277">
        <v>33</v>
      </c>
      <c r="P86" s="278">
        <v>0</v>
      </c>
      <c r="Q86" s="278">
        <v>0</v>
      </c>
      <c r="R86" s="278">
        <v>0</v>
      </c>
      <c r="S86" s="278">
        <v>0</v>
      </c>
      <c r="T86" s="278">
        <v>0</v>
      </c>
      <c r="U86" s="278">
        <v>0</v>
      </c>
      <c r="V86" s="278">
        <v>0</v>
      </c>
      <c r="W86" s="278">
        <v>0</v>
      </c>
      <c r="X86" s="278">
        <v>0</v>
      </c>
      <c r="Y86" s="278">
        <v>0</v>
      </c>
      <c r="Z86" s="278">
        <v>0</v>
      </c>
      <c r="AA86" s="278">
        <v>0</v>
      </c>
      <c r="AB86" s="278">
        <v>0</v>
      </c>
      <c r="AC86" s="278">
        <v>0</v>
      </c>
    </row>
    <row r="87" spans="1:29" ht="14.25" x14ac:dyDescent="0.15">
      <c r="A87" s="272">
        <v>2003085</v>
      </c>
      <c r="B87" s="273">
        <v>37969</v>
      </c>
      <c r="C87" s="274">
        <v>1</v>
      </c>
      <c r="D87" s="275">
        <v>4</v>
      </c>
      <c r="E87" s="275">
        <v>11</v>
      </c>
      <c r="F87" s="275">
        <v>12</v>
      </c>
      <c r="G87" s="275">
        <v>19</v>
      </c>
      <c r="H87" s="275">
        <v>27</v>
      </c>
      <c r="I87" s="276">
        <v>14</v>
      </c>
      <c r="J87" s="275">
        <v>19</v>
      </c>
      <c r="K87" s="275">
        <v>1</v>
      </c>
      <c r="L87" s="275">
        <v>4</v>
      </c>
      <c r="M87" s="275">
        <v>12</v>
      </c>
      <c r="N87" s="275">
        <v>11</v>
      </c>
      <c r="O87" s="277">
        <v>27</v>
      </c>
      <c r="P87" s="278">
        <v>0</v>
      </c>
      <c r="Q87" s="278">
        <v>0</v>
      </c>
      <c r="R87" s="278">
        <v>0</v>
      </c>
      <c r="S87" s="278">
        <v>0</v>
      </c>
      <c r="T87" s="278">
        <v>0</v>
      </c>
      <c r="U87" s="278">
        <v>0</v>
      </c>
      <c r="V87" s="278">
        <v>0</v>
      </c>
      <c r="W87" s="278">
        <v>0</v>
      </c>
      <c r="X87" s="278">
        <v>0</v>
      </c>
      <c r="Y87" s="278">
        <v>0</v>
      </c>
      <c r="Z87" s="278">
        <v>0</v>
      </c>
      <c r="AA87" s="278">
        <v>0</v>
      </c>
      <c r="AB87" s="278">
        <v>0</v>
      </c>
      <c r="AC87" s="278">
        <v>0</v>
      </c>
    </row>
    <row r="88" spans="1:29" ht="14.25" x14ac:dyDescent="0.15">
      <c r="A88" s="272">
        <v>2003086</v>
      </c>
      <c r="B88" s="273">
        <v>37973</v>
      </c>
      <c r="C88" s="274">
        <v>5</v>
      </c>
      <c r="D88" s="275">
        <v>12</v>
      </c>
      <c r="E88" s="275">
        <v>16</v>
      </c>
      <c r="F88" s="275">
        <v>18</v>
      </c>
      <c r="G88" s="275">
        <v>26</v>
      </c>
      <c r="H88" s="275">
        <v>30</v>
      </c>
      <c r="I88" s="276">
        <v>13</v>
      </c>
      <c r="J88" s="275">
        <v>18</v>
      </c>
      <c r="K88" s="275">
        <v>30</v>
      </c>
      <c r="L88" s="275">
        <v>16</v>
      </c>
      <c r="M88" s="275">
        <v>5</v>
      </c>
      <c r="N88" s="275">
        <v>26</v>
      </c>
      <c r="O88" s="277">
        <v>12</v>
      </c>
      <c r="P88" s="278">
        <v>0</v>
      </c>
      <c r="Q88" s="278">
        <v>0</v>
      </c>
      <c r="R88" s="278">
        <v>0</v>
      </c>
      <c r="S88" s="278">
        <v>0</v>
      </c>
      <c r="T88" s="278">
        <v>0</v>
      </c>
      <c r="U88" s="278">
        <v>0</v>
      </c>
      <c r="V88" s="278">
        <v>0</v>
      </c>
      <c r="W88" s="278">
        <v>0</v>
      </c>
      <c r="X88" s="278">
        <v>0</v>
      </c>
      <c r="Y88" s="278">
        <v>0</v>
      </c>
      <c r="Z88" s="278">
        <v>0</v>
      </c>
      <c r="AA88" s="278">
        <v>0</v>
      </c>
      <c r="AB88" s="278">
        <v>0</v>
      </c>
      <c r="AC88" s="278">
        <v>0</v>
      </c>
    </row>
    <row r="89" spans="1:29" ht="14.25" x14ac:dyDescent="0.15">
      <c r="A89" s="272">
        <v>2003087</v>
      </c>
      <c r="B89" s="273">
        <v>37976</v>
      </c>
      <c r="C89" s="274">
        <v>2</v>
      </c>
      <c r="D89" s="275">
        <v>3</v>
      </c>
      <c r="E89" s="275">
        <v>4</v>
      </c>
      <c r="F89" s="275">
        <v>5</v>
      </c>
      <c r="G89" s="275">
        <v>24</v>
      </c>
      <c r="H89" s="275">
        <v>28</v>
      </c>
      <c r="I89" s="276">
        <v>13</v>
      </c>
      <c r="J89" s="275">
        <v>5</v>
      </c>
      <c r="K89" s="275">
        <v>2</v>
      </c>
      <c r="L89" s="275">
        <v>4</v>
      </c>
      <c r="M89" s="275">
        <v>24</v>
      </c>
      <c r="N89" s="275">
        <v>28</v>
      </c>
      <c r="O89" s="277">
        <v>3</v>
      </c>
      <c r="P89" s="278">
        <v>0</v>
      </c>
      <c r="Q89" s="278">
        <v>0</v>
      </c>
      <c r="R89" s="278">
        <v>0</v>
      </c>
      <c r="S89" s="278">
        <v>0</v>
      </c>
      <c r="T89" s="278">
        <v>0</v>
      </c>
      <c r="U89" s="278">
        <v>0</v>
      </c>
      <c r="V89" s="278">
        <v>0</v>
      </c>
      <c r="W89" s="278">
        <v>0</v>
      </c>
      <c r="X89" s="278">
        <v>0</v>
      </c>
      <c r="Y89" s="278">
        <v>0</v>
      </c>
      <c r="Z89" s="278">
        <v>0</v>
      </c>
      <c r="AA89" s="278">
        <v>0</v>
      </c>
      <c r="AB89" s="278">
        <v>0</v>
      </c>
      <c r="AC89" s="278">
        <v>0</v>
      </c>
    </row>
    <row r="90" spans="1:29" ht="14.25" x14ac:dyDescent="0.15">
      <c r="A90" s="272">
        <v>2003088</v>
      </c>
      <c r="B90" s="273">
        <v>37980</v>
      </c>
      <c r="C90" s="274">
        <v>3</v>
      </c>
      <c r="D90" s="275">
        <v>10</v>
      </c>
      <c r="E90" s="275">
        <v>21</v>
      </c>
      <c r="F90" s="275">
        <v>22</v>
      </c>
      <c r="G90" s="275">
        <v>24</v>
      </c>
      <c r="H90" s="275">
        <v>33</v>
      </c>
      <c r="I90" s="276">
        <v>12</v>
      </c>
      <c r="J90" s="275">
        <v>10</v>
      </c>
      <c r="K90" s="275">
        <v>21</v>
      </c>
      <c r="L90" s="275">
        <v>24</v>
      </c>
      <c r="M90" s="275">
        <v>3</v>
      </c>
      <c r="N90" s="275">
        <v>33</v>
      </c>
      <c r="O90" s="277">
        <v>22</v>
      </c>
      <c r="P90" s="278">
        <v>0</v>
      </c>
      <c r="Q90" s="278">
        <v>0</v>
      </c>
      <c r="R90" s="278">
        <v>0</v>
      </c>
      <c r="S90" s="278">
        <v>0</v>
      </c>
      <c r="T90" s="278">
        <v>0</v>
      </c>
      <c r="U90" s="278">
        <v>0</v>
      </c>
      <c r="V90" s="278">
        <v>0</v>
      </c>
      <c r="W90" s="278">
        <v>0</v>
      </c>
      <c r="X90" s="278">
        <v>0</v>
      </c>
      <c r="Y90" s="278">
        <v>0</v>
      </c>
      <c r="Z90" s="278">
        <v>0</v>
      </c>
      <c r="AA90" s="278">
        <v>0</v>
      </c>
      <c r="AB90" s="278">
        <v>0</v>
      </c>
      <c r="AC90" s="278">
        <v>0</v>
      </c>
    </row>
    <row r="91" spans="1:29" ht="14.25" x14ac:dyDescent="0.15">
      <c r="A91" s="272">
        <v>2003089</v>
      </c>
      <c r="B91" s="273">
        <v>37983</v>
      </c>
      <c r="C91" s="274">
        <v>18</v>
      </c>
      <c r="D91" s="275">
        <v>19</v>
      </c>
      <c r="E91" s="275">
        <v>21</v>
      </c>
      <c r="F91" s="275">
        <v>26</v>
      </c>
      <c r="G91" s="275">
        <v>27</v>
      </c>
      <c r="H91" s="275">
        <v>33</v>
      </c>
      <c r="I91" s="276">
        <v>16</v>
      </c>
      <c r="J91" s="275">
        <v>26</v>
      </c>
      <c r="K91" s="275">
        <v>19</v>
      </c>
      <c r="L91" s="275">
        <v>21</v>
      </c>
      <c r="M91" s="275">
        <v>33</v>
      </c>
      <c r="N91" s="275">
        <v>27</v>
      </c>
      <c r="O91" s="277">
        <v>18</v>
      </c>
      <c r="P91" s="278">
        <v>0</v>
      </c>
      <c r="Q91" s="278">
        <v>0</v>
      </c>
      <c r="R91" s="278">
        <v>0</v>
      </c>
      <c r="S91" s="278">
        <v>0</v>
      </c>
      <c r="T91" s="278">
        <v>0</v>
      </c>
      <c r="U91" s="278">
        <v>0</v>
      </c>
      <c r="V91" s="278">
        <v>0</v>
      </c>
      <c r="W91" s="278">
        <v>0</v>
      </c>
      <c r="X91" s="278">
        <v>0</v>
      </c>
      <c r="Y91" s="278">
        <v>0</v>
      </c>
      <c r="Z91" s="278">
        <v>0</v>
      </c>
      <c r="AA91" s="278">
        <v>0</v>
      </c>
      <c r="AB91" s="278">
        <v>0</v>
      </c>
      <c r="AC91" s="278">
        <v>0</v>
      </c>
    </row>
    <row r="92" spans="1:29" ht="14.25" x14ac:dyDescent="0.15">
      <c r="A92" s="272">
        <v>2004001</v>
      </c>
      <c r="B92" s="273">
        <v>37987</v>
      </c>
      <c r="C92" s="274">
        <v>1</v>
      </c>
      <c r="D92" s="275">
        <v>2</v>
      </c>
      <c r="E92" s="275">
        <v>3</v>
      </c>
      <c r="F92" s="275">
        <v>7</v>
      </c>
      <c r="G92" s="275">
        <v>10</v>
      </c>
      <c r="H92" s="275">
        <v>25</v>
      </c>
      <c r="I92" s="276">
        <v>7</v>
      </c>
      <c r="J92" s="275">
        <v>7</v>
      </c>
      <c r="K92" s="275">
        <v>2</v>
      </c>
      <c r="L92" s="275">
        <v>3</v>
      </c>
      <c r="M92" s="275">
        <v>25</v>
      </c>
      <c r="N92" s="275">
        <v>1</v>
      </c>
      <c r="O92" s="277">
        <v>10</v>
      </c>
      <c r="P92" s="278">
        <v>66703336</v>
      </c>
      <c r="Q92" s="278">
        <v>98223369</v>
      </c>
      <c r="R92" s="278">
        <v>0</v>
      </c>
      <c r="S92" s="278">
        <v>0</v>
      </c>
      <c r="T92" s="278">
        <v>13</v>
      </c>
      <c r="U92" s="278">
        <v>280673</v>
      </c>
      <c r="V92" s="278">
        <v>233</v>
      </c>
      <c r="W92" s="278">
        <v>3000</v>
      </c>
      <c r="X92" s="278">
        <v>12183</v>
      </c>
      <c r="Y92" s="278">
        <v>200</v>
      </c>
      <c r="Z92" s="278">
        <v>231342</v>
      </c>
      <c r="AA92" s="278">
        <v>10</v>
      </c>
      <c r="AB92" s="278">
        <v>3014617</v>
      </c>
      <c r="AC92" s="278">
        <v>5</v>
      </c>
    </row>
    <row r="93" spans="1:29" ht="14.25" x14ac:dyDescent="0.15">
      <c r="A93" s="272">
        <v>2004002</v>
      </c>
      <c r="B93" s="273">
        <v>37990</v>
      </c>
      <c r="C93" s="274">
        <v>10</v>
      </c>
      <c r="D93" s="275">
        <v>12</v>
      </c>
      <c r="E93" s="275">
        <v>18</v>
      </c>
      <c r="F93" s="275">
        <v>22</v>
      </c>
      <c r="G93" s="275">
        <v>30</v>
      </c>
      <c r="H93" s="275">
        <v>31</v>
      </c>
      <c r="I93" s="276">
        <v>11</v>
      </c>
      <c r="J93" s="275">
        <v>12</v>
      </c>
      <c r="K93" s="275">
        <v>10</v>
      </c>
      <c r="L93" s="275">
        <v>31</v>
      </c>
      <c r="M93" s="275">
        <v>22</v>
      </c>
      <c r="N93" s="275">
        <v>30</v>
      </c>
      <c r="O93" s="277">
        <v>18</v>
      </c>
      <c r="P93" s="278">
        <v>68295172</v>
      </c>
      <c r="Q93" s="278">
        <v>83282112</v>
      </c>
      <c r="R93" s="278">
        <v>4</v>
      </c>
      <c r="S93" s="278">
        <v>5000000</v>
      </c>
      <c r="T93" s="278">
        <v>18</v>
      </c>
      <c r="U93" s="278">
        <v>120446</v>
      </c>
      <c r="V93" s="278">
        <v>480</v>
      </c>
      <c r="W93" s="278">
        <v>3000</v>
      </c>
      <c r="X93" s="278">
        <v>20859</v>
      </c>
      <c r="Y93" s="278">
        <v>200</v>
      </c>
      <c r="Z93" s="278">
        <v>328573</v>
      </c>
      <c r="AA93" s="278">
        <v>10</v>
      </c>
      <c r="AB93" s="278">
        <v>3468065</v>
      </c>
      <c r="AC93" s="278">
        <v>5</v>
      </c>
    </row>
    <row r="94" spans="1:29" ht="14.25" x14ac:dyDescent="0.15">
      <c r="A94" s="272">
        <v>2004003</v>
      </c>
      <c r="B94" s="273">
        <v>37994</v>
      </c>
      <c r="C94" s="274">
        <v>3</v>
      </c>
      <c r="D94" s="275">
        <v>5</v>
      </c>
      <c r="E94" s="275">
        <v>6</v>
      </c>
      <c r="F94" s="275">
        <v>17</v>
      </c>
      <c r="G94" s="275">
        <v>26</v>
      </c>
      <c r="H94" s="275">
        <v>33</v>
      </c>
      <c r="I94" s="276">
        <v>8</v>
      </c>
      <c r="J94" s="275">
        <v>6</v>
      </c>
      <c r="K94" s="275">
        <v>3</v>
      </c>
      <c r="L94" s="275">
        <v>5</v>
      </c>
      <c r="M94" s="275">
        <v>26</v>
      </c>
      <c r="N94" s="275">
        <v>33</v>
      </c>
      <c r="O94" s="277">
        <v>17</v>
      </c>
      <c r="P94" s="278">
        <v>68220442</v>
      </c>
      <c r="Q94" s="278">
        <v>66985730</v>
      </c>
      <c r="R94" s="278">
        <v>5</v>
      </c>
      <c r="S94" s="278">
        <v>5000000</v>
      </c>
      <c r="T94" s="278">
        <v>36</v>
      </c>
      <c r="U94" s="278">
        <v>103614</v>
      </c>
      <c r="V94" s="278">
        <v>497</v>
      </c>
      <c r="W94" s="278">
        <v>3000</v>
      </c>
      <c r="X94" s="278">
        <v>20263</v>
      </c>
      <c r="Y94" s="278">
        <v>200</v>
      </c>
      <c r="Z94" s="278">
        <v>340030</v>
      </c>
      <c r="AA94" s="278">
        <v>10</v>
      </c>
      <c r="AB94" s="278">
        <v>2410074</v>
      </c>
      <c r="AC94" s="278">
        <v>5</v>
      </c>
    </row>
    <row r="95" spans="1:29" ht="14.25" x14ac:dyDescent="0.15">
      <c r="A95" s="272">
        <v>2004004</v>
      </c>
      <c r="B95" s="273">
        <v>37997</v>
      </c>
      <c r="C95" s="274">
        <v>10</v>
      </c>
      <c r="D95" s="275">
        <v>19</v>
      </c>
      <c r="E95" s="275">
        <v>22</v>
      </c>
      <c r="F95" s="275">
        <v>23</v>
      </c>
      <c r="G95" s="275">
        <v>25</v>
      </c>
      <c r="H95" s="275">
        <v>29</v>
      </c>
      <c r="I95" s="276">
        <v>9</v>
      </c>
      <c r="J95" s="275">
        <v>29</v>
      </c>
      <c r="K95" s="275">
        <v>23</v>
      </c>
      <c r="L95" s="275">
        <v>19</v>
      </c>
      <c r="M95" s="275">
        <v>10</v>
      </c>
      <c r="N95" s="275">
        <v>25</v>
      </c>
      <c r="O95" s="277">
        <v>22</v>
      </c>
      <c r="P95" s="278">
        <v>68221230</v>
      </c>
      <c r="Q95" s="278">
        <v>62732577</v>
      </c>
      <c r="R95" s="278">
        <v>3</v>
      </c>
      <c r="S95" s="278">
        <v>5000000</v>
      </c>
      <c r="T95" s="278">
        <v>11</v>
      </c>
      <c r="U95" s="278">
        <v>418708</v>
      </c>
      <c r="V95" s="278">
        <v>247</v>
      </c>
      <c r="W95" s="278">
        <v>3000</v>
      </c>
      <c r="X95" s="278">
        <v>14149</v>
      </c>
      <c r="Y95" s="278">
        <v>200</v>
      </c>
      <c r="Z95" s="278">
        <v>259640</v>
      </c>
      <c r="AA95" s="278">
        <v>10</v>
      </c>
      <c r="AB95" s="278">
        <v>2381712</v>
      </c>
      <c r="AC95" s="278">
        <v>5</v>
      </c>
    </row>
    <row r="96" spans="1:29" ht="14.25" x14ac:dyDescent="0.15">
      <c r="A96" s="272">
        <v>2004005</v>
      </c>
      <c r="B96" s="273">
        <v>38001</v>
      </c>
      <c r="C96" s="274">
        <v>9</v>
      </c>
      <c r="D96" s="275">
        <v>11</v>
      </c>
      <c r="E96" s="275">
        <v>13</v>
      </c>
      <c r="F96" s="275">
        <v>16</v>
      </c>
      <c r="G96" s="275">
        <v>17</v>
      </c>
      <c r="H96" s="275">
        <v>18</v>
      </c>
      <c r="I96" s="276">
        <v>7</v>
      </c>
      <c r="J96" s="275">
        <v>17</v>
      </c>
      <c r="K96" s="275">
        <v>9</v>
      </c>
      <c r="L96" s="275">
        <v>16</v>
      </c>
      <c r="M96" s="275">
        <v>13</v>
      </c>
      <c r="N96" s="275">
        <v>18</v>
      </c>
      <c r="O96" s="277">
        <v>11</v>
      </c>
      <c r="P96" s="278">
        <v>67960088</v>
      </c>
      <c r="Q96" s="278">
        <v>40863816</v>
      </c>
      <c r="R96" s="278">
        <v>7</v>
      </c>
      <c r="S96" s="278">
        <v>5000000</v>
      </c>
      <c r="T96" s="278">
        <v>37</v>
      </c>
      <c r="U96" s="278">
        <v>152099</v>
      </c>
      <c r="V96" s="278">
        <v>342</v>
      </c>
      <c r="W96" s="278">
        <v>3000</v>
      </c>
      <c r="X96" s="278">
        <v>15258</v>
      </c>
      <c r="Y96" s="278">
        <v>200</v>
      </c>
      <c r="Z96" s="278">
        <v>283376</v>
      </c>
      <c r="AA96" s="278">
        <v>10</v>
      </c>
      <c r="AB96" s="278">
        <v>1526033</v>
      </c>
      <c r="AC96" s="278">
        <v>5</v>
      </c>
    </row>
    <row r="97" spans="1:29" ht="14.25" x14ac:dyDescent="0.15">
      <c r="A97" s="272">
        <v>2004006</v>
      </c>
      <c r="B97" s="273">
        <v>38004</v>
      </c>
      <c r="C97" s="274">
        <v>4</v>
      </c>
      <c r="D97" s="275">
        <v>12</v>
      </c>
      <c r="E97" s="275">
        <v>18</v>
      </c>
      <c r="F97" s="275">
        <v>20</v>
      </c>
      <c r="G97" s="275">
        <v>23</v>
      </c>
      <c r="H97" s="275">
        <v>32</v>
      </c>
      <c r="I97" s="276">
        <v>6</v>
      </c>
      <c r="J97" s="275">
        <v>12</v>
      </c>
      <c r="K97" s="275">
        <v>20</v>
      </c>
      <c r="L97" s="275">
        <v>23</v>
      </c>
      <c r="M97" s="275">
        <v>32</v>
      </c>
      <c r="N97" s="275">
        <v>18</v>
      </c>
      <c r="O97" s="277">
        <v>4</v>
      </c>
      <c r="P97" s="278">
        <v>70062020</v>
      </c>
      <c r="Q97" s="278">
        <v>52226422</v>
      </c>
      <c r="R97" s="278">
        <v>0</v>
      </c>
      <c r="S97" s="278">
        <v>0</v>
      </c>
      <c r="T97" s="278">
        <v>22</v>
      </c>
      <c r="U97" s="278">
        <v>221349</v>
      </c>
      <c r="V97" s="278">
        <v>346</v>
      </c>
      <c r="W97" s="278">
        <v>3000</v>
      </c>
      <c r="X97" s="278">
        <v>16985</v>
      </c>
      <c r="Y97" s="278">
        <v>200</v>
      </c>
      <c r="Z97" s="278">
        <v>306181</v>
      </c>
      <c r="AA97" s="278">
        <v>10</v>
      </c>
      <c r="AB97" s="278">
        <v>2120257</v>
      </c>
      <c r="AC97" s="278">
        <v>5</v>
      </c>
    </row>
    <row r="98" spans="1:29" ht="14.25" x14ac:dyDescent="0.15">
      <c r="A98" s="272">
        <v>2004007</v>
      </c>
      <c r="B98" s="273">
        <v>38015</v>
      </c>
      <c r="C98" s="274">
        <v>4</v>
      </c>
      <c r="D98" s="275">
        <v>12</v>
      </c>
      <c r="E98" s="275">
        <v>17</v>
      </c>
      <c r="F98" s="275">
        <v>20</v>
      </c>
      <c r="G98" s="275">
        <v>25</v>
      </c>
      <c r="H98" s="275">
        <v>28</v>
      </c>
      <c r="I98" s="276">
        <v>9</v>
      </c>
      <c r="J98" s="275">
        <v>25</v>
      </c>
      <c r="K98" s="275">
        <v>12</v>
      </c>
      <c r="L98" s="275">
        <v>17</v>
      </c>
      <c r="M98" s="275">
        <v>28</v>
      </c>
      <c r="N98" s="275">
        <v>20</v>
      </c>
      <c r="O98" s="277">
        <v>4</v>
      </c>
      <c r="P98" s="278">
        <v>55455670</v>
      </c>
      <c r="Q98" s="278">
        <v>59202185</v>
      </c>
      <c r="R98" s="278">
        <v>1</v>
      </c>
      <c r="S98" s="278">
        <v>5000000</v>
      </c>
      <c r="T98" s="278">
        <v>18</v>
      </c>
      <c r="U98" s="278">
        <v>285137</v>
      </c>
      <c r="V98" s="278">
        <v>155</v>
      </c>
      <c r="W98" s="278">
        <v>3000</v>
      </c>
      <c r="X98" s="278">
        <v>7873</v>
      </c>
      <c r="Y98" s="278">
        <v>200</v>
      </c>
      <c r="Z98" s="278">
        <v>163179</v>
      </c>
      <c r="AA98" s="278">
        <v>10</v>
      </c>
      <c r="AB98" s="278">
        <v>1278731</v>
      </c>
      <c r="AC98" s="278">
        <v>5</v>
      </c>
    </row>
    <row r="99" spans="1:29" ht="14.25" x14ac:dyDescent="0.15">
      <c r="A99" s="272">
        <v>2004008</v>
      </c>
      <c r="B99" s="273">
        <v>38018</v>
      </c>
      <c r="C99" s="274">
        <v>1</v>
      </c>
      <c r="D99" s="275">
        <v>7</v>
      </c>
      <c r="E99" s="275">
        <v>10</v>
      </c>
      <c r="F99" s="275">
        <v>22</v>
      </c>
      <c r="G99" s="275">
        <v>32</v>
      </c>
      <c r="H99" s="275">
        <v>33</v>
      </c>
      <c r="I99" s="276">
        <v>13</v>
      </c>
      <c r="J99" s="275">
        <v>1</v>
      </c>
      <c r="K99" s="275">
        <v>33</v>
      </c>
      <c r="L99" s="275">
        <v>32</v>
      </c>
      <c r="M99" s="275">
        <v>22</v>
      </c>
      <c r="N99" s="275">
        <v>10</v>
      </c>
      <c r="O99" s="277">
        <v>7</v>
      </c>
      <c r="P99" s="278">
        <v>56569688</v>
      </c>
      <c r="Q99" s="278">
        <v>45740516</v>
      </c>
      <c r="R99" s="278">
        <v>4</v>
      </c>
      <c r="S99" s="278">
        <v>5000000</v>
      </c>
      <c r="T99" s="278">
        <v>26</v>
      </c>
      <c r="U99" s="278">
        <v>107774</v>
      </c>
      <c r="V99" s="278">
        <v>582</v>
      </c>
      <c r="W99" s="278">
        <v>3000</v>
      </c>
      <c r="X99" s="278">
        <v>18357</v>
      </c>
      <c r="Y99" s="278">
        <v>200</v>
      </c>
      <c r="Z99" s="278">
        <v>265634</v>
      </c>
      <c r="AA99" s="278">
        <v>10</v>
      </c>
      <c r="AB99" s="278">
        <v>2060986</v>
      </c>
      <c r="AC99" s="278">
        <v>5</v>
      </c>
    </row>
    <row r="100" spans="1:29" ht="14.25" x14ac:dyDescent="0.15">
      <c r="A100" s="272">
        <v>2004009</v>
      </c>
      <c r="B100" s="273">
        <v>38022</v>
      </c>
      <c r="C100" s="274">
        <v>1</v>
      </c>
      <c r="D100" s="275">
        <v>9</v>
      </c>
      <c r="E100" s="275">
        <v>10</v>
      </c>
      <c r="F100" s="275">
        <v>16</v>
      </c>
      <c r="G100" s="275">
        <v>22</v>
      </c>
      <c r="H100" s="275">
        <v>24</v>
      </c>
      <c r="I100" s="276">
        <v>11</v>
      </c>
      <c r="J100" s="275">
        <v>16</v>
      </c>
      <c r="K100" s="275">
        <v>10</v>
      </c>
      <c r="L100" s="275">
        <v>9</v>
      </c>
      <c r="M100" s="275">
        <v>24</v>
      </c>
      <c r="N100" s="275">
        <v>1</v>
      </c>
      <c r="O100" s="277">
        <v>22</v>
      </c>
      <c r="P100" s="278">
        <v>62089966</v>
      </c>
      <c r="Q100" s="278">
        <v>45853850</v>
      </c>
      <c r="R100" s="278">
        <v>1</v>
      </c>
      <c r="S100" s="278">
        <v>5000000</v>
      </c>
      <c r="T100" s="278">
        <v>15</v>
      </c>
      <c r="U100" s="278">
        <v>146095</v>
      </c>
      <c r="V100" s="278">
        <v>289</v>
      </c>
      <c r="W100" s="278">
        <v>3000</v>
      </c>
      <c r="X100" s="278">
        <v>14659</v>
      </c>
      <c r="Y100" s="278">
        <v>200</v>
      </c>
      <c r="Z100" s="278">
        <v>251903</v>
      </c>
      <c r="AA100" s="278">
        <v>10</v>
      </c>
      <c r="AB100" s="278">
        <v>3360298</v>
      </c>
      <c r="AC100" s="278">
        <v>5</v>
      </c>
    </row>
    <row r="101" spans="1:29" ht="14.25" x14ac:dyDescent="0.15">
      <c r="A101" s="272">
        <v>2004010</v>
      </c>
      <c r="B101" s="273">
        <v>38025</v>
      </c>
      <c r="C101" s="274">
        <v>6</v>
      </c>
      <c r="D101" s="275">
        <v>7</v>
      </c>
      <c r="E101" s="275">
        <v>8</v>
      </c>
      <c r="F101" s="275">
        <v>13</v>
      </c>
      <c r="G101" s="275">
        <v>14</v>
      </c>
      <c r="H101" s="275">
        <v>19</v>
      </c>
      <c r="I101" s="276">
        <v>15</v>
      </c>
      <c r="J101" s="275">
        <v>19</v>
      </c>
      <c r="K101" s="275">
        <v>7</v>
      </c>
      <c r="L101" s="275">
        <v>14</v>
      </c>
      <c r="M101" s="275">
        <v>13</v>
      </c>
      <c r="N101" s="275">
        <v>8</v>
      </c>
      <c r="O101" s="277">
        <v>6</v>
      </c>
      <c r="P101" s="278">
        <v>63960828</v>
      </c>
      <c r="Q101" s="278">
        <v>24953322</v>
      </c>
      <c r="R101" s="278">
        <v>6</v>
      </c>
      <c r="S101" s="278">
        <v>5000000</v>
      </c>
      <c r="T101" s="278">
        <v>75</v>
      </c>
      <c r="U101" s="278">
        <v>51996</v>
      </c>
      <c r="V101" s="278">
        <v>559</v>
      </c>
      <c r="W101" s="278">
        <v>3000</v>
      </c>
      <c r="X101" s="278">
        <v>21293</v>
      </c>
      <c r="Y101" s="278">
        <v>200</v>
      </c>
      <c r="Z101" s="278">
        <v>334048</v>
      </c>
      <c r="AA101" s="278">
        <v>10</v>
      </c>
      <c r="AB101" s="278">
        <v>1813096</v>
      </c>
      <c r="AC101" s="278">
        <v>5</v>
      </c>
    </row>
    <row r="102" spans="1:29" ht="14.25" x14ac:dyDescent="0.15">
      <c r="A102" s="272">
        <v>2004011</v>
      </c>
      <c r="B102" s="273">
        <v>38029</v>
      </c>
      <c r="C102" s="274">
        <v>1</v>
      </c>
      <c r="D102" s="275">
        <v>4</v>
      </c>
      <c r="E102" s="275">
        <v>13</v>
      </c>
      <c r="F102" s="275">
        <v>23</v>
      </c>
      <c r="G102" s="275">
        <v>28</v>
      </c>
      <c r="H102" s="275">
        <v>30</v>
      </c>
      <c r="I102" s="276">
        <v>3</v>
      </c>
      <c r="J102" s="275">
        <v>28</v>
      </c>
      <c r="K102" s="275">
        <v>13</v>
      </c>
      <c r="L102" s="275">
        <v>4</v>
      </c>
      <c r="M102" s="275">
        <v>1</v>
      </c>
      <c r="N102" s="275">
        <v>23</v>
      </c>
      <c r="O102" s="277">
        <v>30</v>
      </c>
      <c r="P102" s="278">
        <v>64816706</v>
      </c>
      <c r="Q102" s="278">
        <v>39374173</v>
      </c>
      <c r="R102" s="278">
        <v>0</v>
      </c>
      <c r="S102" s="278">
        <v>0</v>
      </c>
      <c r="T102" s="278">
        <v>3</v>
      </c>
      <c r="U102" s="278">
        <v>2060121</v>
      </c>
      <c r="V102" s="278">
        <v>104</v>
      </c>
      <c r="W102" s="278">
        <v>3000</v>
      </c>
      <c r="X102" s="278">
        <v>7357</v>
      </c>
      <c r="Y102" s="278">
        <v>200</v>
      </c>
      <c r="Z102" s="278">
        <v>162555</v>
      </c>
      <c r="AA102" s="278">
        <v>10</v>
      </c>
      <c r="AB102" s="278">
        <v>1550004</v>
      </c>
      <c r="AC102" s="278">
        <v>5</v>
      </c>
    </row>
    <row r="103" spans="1:29" ht="14.25" x14ac:dyDescent="0.15">
      <c r="A103" s="272">
        <v>2004012</v>
      </c>
      <c r="B103" s="273">
        <v>38032</v>
      </c>
      <c r="C103" s="274">
        <v>1</v>
      </c>
      <c r="D103" s="275">
        <v>7</v>
      </c>
      <c r="E103" s="275">
        <v>27</v>
      </c>
      <c r="F103" s="275">
        <v>30</v>
      </c>
      <c r="G103" s="275">
        <v>31</v>
      </c>
      <c r="H103" s="275">
        <v>33</v>
      </c>
      <c r="I103" s="276">
        <v>8</v>
      </c>
      <c r="J103" s="275">
        <v>31</v>
      </c>
      <c r="K103" s="275">
        <v>33</v>
      </c>
      <c r="L103" s="275">
        <v>7</v>
      </c>
      <c r="M103" s="275">
        <v>30</v>
      </c>
      <c r="N103" s="275">
        <v>1</v>
      </c>
      <c r="O103" s="277">
        <v>27</v>
      </c>
      <c r="P103" s="278">
        <v>63403910</v>
      </c>
      <c r="Q103" s="278">
        <v>40913054</v>
      </c>
      <c r="R103" s="278">
        <v>2</v>
      </c>
      <c r="S103" s="278">
        <v>5000000</v>
      </c>
      <c r="T103" s="278">
        <v>12</v>
      </c>
      <c r="U103" s="278">
        <v>412102</v>
      </c>
      <c r="V103" s="278">
        <v>154</v>
      </c>
      <c r="W103" s="278">
        <v>3000</v>
      </c>
      <c r="X103" s="278">
        <v>9287</v>
      </c>
      <c r="Y103" s="278">
        <v>200</v>
      </c>
      <c r="Z103" s="278">
        <v>184990</v>
      </c>
      <c r="AA103" s="278">
        <v>10</v>
      </c>
      <c r="AB103" s="278">
        <v>2082900</v>
      </c>
      <c r="AC103" s="278">
        <v>5</v>
      </c>
    </row>
    <row r="104" spans="1:29" ht="14.25" x14ac:dyDescent="0.15">
      <c r="A104" s="272">
        <v>2004013</v>
      </c>
      <c r="B104" s="273">
        <v>38036</v>
      </c>
      <c r="C104" s="274">
        <v>12</v>
      </c>
      <c r="D104" s="275">
        <v>14</v>
      </c>
      <c r="E104" s="275">
        <v>21</v>
      </c>
      <c r="F104" s="275">
        <v>29</v>
      </c>
      <c r="G104" s="275">
        <v>30</v>
      </c>
      <c r="H104" s="275">
        <v>32</v>
      </c>
      <c r="I104" s="276">
        <v>13</v>
      </c>
      <c r="J104" s="275">
        <v>21</v>
      </c>
      <c r="K104" s="275">
        <v>29</v>
      </c>
      <c r="L104" s="275">
        <v>14</v>
      </c>
      <c r="M104" s="275">
        <v>12</v>
      </c>
      <c r="N104" s="275">
        <v>30</v>
      </c>
      <c r="O104" s="277">
        <v>32</v>
      </c>
      <c r="P104" s="278">
        <v>64366718</v>
      </c>
      <c r="Q104" s="278">
        <v>51356236</v>
      </c>
      <c r="R104" s="278">
        <v>0</v>
      </c>
      <c r="S104" s="278">
        <v>0</v>
      </c>
      <c r="T104" s="278">
        <v>19</v>
      </c>
      <c r="U104" s="278">
        <v>235560</v>
      </c>
      <c r="V104" s="278">
        <v>274</v>
      </c>
      <c r="W104" s="278">
        <v>3000</v>
      </c>
      <c r="X104" s="278">
        <v>13048</v>
      </c>
      <c r="Y104" s="278">
        <v>200</v>
      </c>
      <c r="Z104" s="278">
        <v>244963</v>
      </c>
      <c r="AA104" s="278">
        <v>10</v>
      </c>
      <c r="AB104" s="278">
        <v>2147926</v>
      </c>
      <c r="AC104" s="278">
        <v>5</v>
      </c>
    </row>
    <row r="105" spans="1:29" ht="14.25" x14ac:dyDescent="0.15">
      <c r="A105" s="272">
        <v>2004014</v>
      </c>
      <c r="B105" s="273">
        <v>38039</v>
      </c>
      <c r="C105" s="274">
        <v>3</v>
      </c>
      <c r="D105" s="275">
        <v>7</v>
      </c>
      <c r="E105" s="275">
        <v>11</v>
      </c>
      <c r="F105" s="275">
        <v>17</v>
      </c>
      <c r="G105" s="275">
        <v>20</v>
      </c>
      <c r="H105" s="275">
        <v>26</v>
      </c>
      <c r="I105" s="276">
        <v>12</v>
      </c>
      <c r="J105" s="275">
        <v>7</v>
      </c>
      <c r="K105" s="275">
        <v>26</v>
      </c>
      <c r="L105" s="275">
        <v>11</v>
      </c>
      <c r="M105" s="275">
        <v>3</v>
      </c>
      <c r="N105" s="275">
        <v>20</v>
      </c>
      <c r="O105" s="277">
        <v>17</v>
      </c>
      <c r="P105" s="278">
        <v>63952992</v>
      </c>
      <c r="Q105" s="278">
        <v>33706890</v>
      </c>
      <c r="R105" s="278">
        <v>5</v>
      </c>
      <c r="S105" s="278">
        <v>5000000</v>
      </c>
      <c r="T105" s="278">
        <v>39</v>
      </c>
      <c r="U105" s="278">
        <v>80776</v>
      </c>
      <c r="V105" s="278">
        <v>558</v>
      </c>
      <c r="W105" s="278">
        <v>3000</v>
      </c>
      <c r="X105" s="278">
        <v>23681</v>
      </c>
      <c r="Y105" s="278">
        <v>200</v>
      </c>
      <c r="Z105" s="278">
        <v>360139</v>
      </c>
      <c r="AA105" s="278">
        <v>10</v>
      </c>
      <c r="AB105" s="278">
        <v>2164888</v>
      </c>
      <c r="AC105" s="278">
        <v>5</v>
      </c>
    </row>
    <row r="106" spans="1:29" ht="14.25" x14ac:dyDescent="0.15">
      <c r="A106" s="272">
        <v>2004015</v>
      </c>
      <c r="B106" s="273">
        <v>38043</v>
      </c>
      <c r="C106" s="274">
        <v>1</v>
      </c>
      <c r="D106" s="275">
        <v>3</v>
      </c>
      <c r="E106" s="275">
        <v>5</v>
      </c>
      <c r="F106" s="275">
        <v>18</v>
      </c>
      <c r="G106" s="275">
        <v>22</v>
      </c>
      <c r="H106" s="275">
        <v>23</v>
      </c>
      <c r="I106" s="276">
        <v>13</v>
      </c>
      <c r="J106" s="275">
        <v>22</v>
      </c>
      <c r="K106" s="275">
        <v>23</v>
      </c>
      <c r="L106" s="275">
        <v>1</v>
      </c>
      <c r="M106" s="275">
        <v>5</v>
      </c>
      <c r="N106" s="275">
        <v>18</v>
      </c>
      <c r="O106" s="277">
        <v>3</v>
      </c>
      <c r="P106" s="278">
        <v>67256520</v>
      </c>
      <c r="Q106" s="278">
        <v>44904613</v>
      </c>
      <c r="R106" s="278">
        <v>1</v>
      </c>
      <c r="S106" s="278">
        <v>5000000</v>
      </c>
      <c r="T106" s="278">
        <v>17</v>
      </c>
      <c r="U106" s="278">
        <v>408345</v>
      </c>
      <c r="V106" s="278">
        <v>127</v>
      </c>
      <c r="W106" s="278">
        <v>3000</v>
      </c>
      <c r="X106" s="278">
        <v>9017</v>
      </c>
      <c r="Y106" s="278">
        <v>200</v>
      </c>
      <c r="Z106" s="278">
        <v>195876</v>
      </c>
      <c r="AA106" s="278">
        <v>10</v>
      </c>
      <c r="AB106" s="278">
        <v>1134586</v>
      </c>
      <c r="AC106" s="278">
        <v>5</v>
      </c>
    </row>
    <row r="107" spans="1:29" ht="14.25" x14ac:dyDescent="0.15">
      <c r="A107" s="272">
        <v>2004016</v>
      </c>
      <c r="B107" s="273">
        <v>38046</v>
      </c>
      <c r="C107" s="274">
        <v>4</v>
      </c>
      <c r="D107" s="275">
        <v>7</v>
      </c>
      <c r="E107" s="275">
        <v>8</v>
      </c>
      <c r="F107" s="275">
        <v>28</v>
      </c>
      <c r="G107" s="275">
        <v>30</v>
      </c>
      <c r="H107" s="275">
        <v>32</v>
      </c>
      <c r="I107" s="276">
        <v>5</v>
      </c>
      <c r="J107" s="275">
        <v>30</v>
      </c>
      <c r="K107" s="275">
        <v>32</v>
      </c>
      <c r="L107" s="275">
        <v>4</v>
      </c>
      <c r="M107" s="275">
        <v>28</v>
      </c>
      <c r="N107" s="275">
        <v>8</v>
      </c>
      <c r="O107" s="277">
        <v>7</v>
      </c>
      <c r="P107" s="278">
        <v>64489348</v>
      </c>
      <c r="Q107" s="278">
        <v>55950410</v>
      </c>
      <c r="R107" s="278">
        <v>0</v>
      </c>
      <c r="S107" s="278">
        <v>0</v>
      </c>
      <c r="T107" s="278">
        <v>17</v>
      </c>
      <c r="U107" s="278">
        <v>175330</v>
      </c>
      <c r="V107" s="278">
        <v>291</v>
      </c>
      <c r="W107" s="278">
        <v>3000</v>
      </c>
      <c r="X107" s="278">
        <v>12887</v>
      </c>
      <c r="Y107" s="278">
        <v>200</v>
      </c>
      <c r="Z107" s="278">
        <v>249287</v>
      </c>
      <c r="AA107" s="278">
        <v>10</v>
      </c>
      <c r="AB107" s="278">
        <v>1975360</v>
      </c>
      <c r="AC107" s="278">
        <v>5</v>
      </c>
    </row>
    <row r="108" spans="1:29" ht="14.25" x14ac:dyDescent="0.15">
      <c r="A108" s="272">
        <v>2004017</v>
      </c>
      <c r="B108" s="273">
        <v>38050</v>
      </c>
      <c r="C108" s="274">
        <v>5</v>
      </c>
      <c r="D108" s="275">
        <v>12</v>
      </c>
      <c r="E108" s="275">
        <v>14</v>
      </c>
      <c r="F108" s="275">
        <v>15</v>
      </c>
      <c r="G108" s="275">
        <v>25</v>
      </c>
      <c r="H108" s="275">
        <v>31</v>
      </c>
      <c r="I108" s="276">
        <v>9</v>
      </c>
      <c r="J108" s="275">
        <v>15</v>
      </c>
      <c r="K108" s="275">
        <v>31</v>
      </c>
      <c r="L108" s="275">
        <v>25</v>
      </c>
      <c r="M108" s="275">
        <v>12</v>
      </c>
      <c r="N108" s="275">
        <v>14</v>
      </c>
      <c r="O108" s="277">
        <v>5</v>
      </c>
      <c r="P108" s="278">
        <v>64576288</v>
      </c>
      <c r="Q108" s="278">
        <v>58868782</v>
      </c>
      <c r="R108" s="278">
        <v>1</v>
      </c>
      <c r="S108" s="278">
        <v>5000000</v>
      </c>
      <c r="T108" s="278">
        <v>30</v>
      </c>
      <c r="U108" s="278">
        <v>113119</v>
      </c>
      <c r="V108" s="278">
        <v>477</v>
      </c>
      <c r="W108" s="278">
        <v>3000</v>
      </c>
      <c r="X108" s="278">
        <v>20936</v>
      </c>
      <c r="Y108" s="278">
        <v>200</v>
      </c>
      <c r="Z108" s="278">
        <v>348111</v>
      </c>
      <c r="AA108" s="278">
        <v>10</v>
      </c>
      <c r="AB108" s="278">
        <v>2246222</v>
      </c>
      <c r="AC108" s="278">
        <v>5</v>
      </c>
    </row>
    <row r="109" spans="1:29" ht="14.25" x14ac:dyDescent="0.15">
      <c r="A109" s="272">
        <v>2004018</v>
      </c>
      <c r="B109" s="273">
        <v>38053</v>
      </c>
      <c r="C109" s="274">
        <v>2</v>
      </c>
      <c r="D109" s="275">
        <v>5</v>
      </c>
      <c r="E109" s="275">
        <v>6</v>
      </c>
      <c r="F109" s="275">
        <v>8</v>
      </c>
      <c r="G109" s="275">
        <v>28</v>
      </c>
      <c r="H109" s="275">
        <v>30</v>
      </c>
      <c r="I109" s="276">
        <v>6</v>
      </c>
      <c r="J109" s="275">
        <v>5</v>
      </c>
      <c r="K109" s="275">
        <v>6</v>
      </c>
      <c r="L109" s="275">
        <v>28</v>
      </c>
      <c r="M109" s="275">
        <v>8</v>
      </c>
      <c r="N109" s="275">
        <v>2</v>
      </c>
      <c r="O109" s="277">
        <v>30</v>
      </c>
      <c r="P109" s="278">
        <v>66466596</v>
      </c>
      <c r="Q109" s="278">
        <v>58828522</v>
      </c>
      <c r="R109" s="278">
        <v>2</v>
      </c>
      <c r="S109" s="278">
        <v>5000000</v>
      </c>
      <c r="T109" s="278">
        <v>25</v>
      </c>
      <c r="U109" s="278">
        <v>170738</v>
      </c>
      <c r="V109" s="278">
        <v>366</v>
      </c>
      <c r="W109" s="278">
        <v>3000</v>
      </c>
      <c r="X109" s="278">
        <v>16588</v>
      </c>
      <c r="Y109" s="278">
        <v>200</v>
      </c>
      <c r="Z109" s="278">
        <v>294805</v>
      </c>
      <c r="AA109" s="278">
        <v>10</v>
      </c>
      <c r="AB109" s="278">
        <v>2195356</v>
      </c>
      <c r="AC109" s="278">
        <v>5</v>
      </c>
    </row>
    <row r="110" spans="1:29" ht="14.25" x14ac:dyDescent="0.15">
      <c r="A110" s="272">
        <v>2004019</v>
      </c>
      <c r="B110" s="273">
        <v>38057</v>
      </c>
      <c r="C110" s="274">
        <v>5</v>
      </c>
      <c r="D110" s="275">
        <v>10</v>
      </c>
      <c r="E110" s="275">
        <v>11</v>
      </c>
      <c r="F110" s="275">
        <v>23</v>
      </c>
      <c r="G110" s="275">
        <v>24</v>
      </c>
      <c r="H110" s="275">
        <v>32</v>
      </c>
      <c r="I110" s="276">
        <v>4</v>
      </c>
      <c r="J110" s="275">
        <v>11</v>
      </c>
      <c r="K110" s="275">
        <v>24</v>
      </c>
      <c r="L110" s="275">
        <v>32</v>
      </c>
      <c r="M110" s="275">
        <v>23</v>
      </c>
      <c r="N110" s="275">
        <v>5</v>
      </c>
      <c r="O110" s="277">
        <v>10</v>
      </c>
      <c r="P110" s="278">
        <v>70336884</v>
      </c>
      <c r="Q110" s="278">
        <v>61685052</v>
      </c>
      <c r="R110" s="278">
        <v>2</v>
      </c>
      <c r="S110" s="278">
        <v>5000000</v>
      </c>
      <c r="T110" s="278">
        <v>34</v>
      </c>
      <c r="U110" s="278">
        <v>162057</v>
      </c>
      <c r="V110" s="278">
        <v>330</v>
      </c>
      <c r="W110" s="278">
        <v>3000</v>
      </c>
      <c r="X110" s="278">
        <v>15282</v>
      </c>
      <c r="Y110" s="278">
        <v>200</v>
      </c>
      <c r="Z110" s="278">
        <v>273680</v>
      </c>
      <c r="AA110" s="278">
        <v>10</v>
      </c>
      <c r="AB110" s="278">
        <v>1863080</v>
      </c>
      <c r="AC110" s="278">
        <v>5</v>
      </c>
    </row>
    <row r="111" spans="1:29" ht="14.25" x14ac:dyDescent="0.15">
      <c r="A111" s="272">
        <v>2004020</v>
      </c>
      <c r="B111" s="273">
        <v>38060</v>
      </c>
      <c r="C111" s="274">
        <v>1</v>
      </c>
      <c r="D111" s="275">
        <v>2</v>
      </c>
      <c r="E111" s="275">
        <v>9</v>
      </c>
      <c r="F111" s="275">
        <v>22</v>
      </c>
      <c r="G111" s="275">
        <v>28</v>
      </c>
      <c r="H111" s="275">
        <v>31</v>
      </c>
      <c r="I111" s="276">
        <v>4</v>
      </c>
      <c r="J111" s="275">
        <v>22</v>
      </c>
      <c r="K111" s="275">
        <v>1</v>
      </c>
      <c r="L111" s="275">
        <v>31</v>
      </c>
      <c r="M111" s="275">
        <v>2</v>
      </c>
      <c r="N111" s="275">
        <v>28</v>
      </c>
      <c r="O111" s="277">
        <v>9</v>
      </c>
      <c r="P111" s="278">
        <v>72242026</v>
      </c>
      <c r="Q111" s="278">
        <v>81357402</v>
      </c>
      <c r="R111" s="278">
        <v>0</v>
      </c>
      <c r="S111" s="278">
        <v>0</v>
      </c>
      <c r="T111" s="278">
        <v>22</v>
      </c>
      <c r="U111" s="278">
        <v>383227</v>
      </c>
      <c r="V111" s="278">
        <v>95</v>
      </c>
      <c r="W111" s="278">
        <v>3000</v>
      </c>
      <c r="X111" s="278">
        <v>7135</v>
      </c>
      <c r="Y111" s="278">
        <v>200</v>
      </c>
      <c r="Z111" s="278">
        <v>187894</v>
      </c>
      <c r="AA111" s="278">
        <v>10</v>
      </c>
      <c r="AB111" s="278">
        <v>740859</v>
      </c>
      <c r="AC111" s="278">
        <v>5</v>
      </c>
    </row>
    <row r="112" spans="1:29" ht="14.25" x14ac:dyDescent="0.15">
      <c r="A112" s="272">
        <v>2004021</v>
      </c>
      <c r="B112" s="273">
        <v>38064</v>
      </c>
      <c r="C112" s="274">
        <v>5</v>
      </c>
      <c r="D112" s="275">
        <v>9</v>
      </c>
      <c r="E112" s="275">
        <v>11</v>
      </c>
      <c r="F112" s="275">
        <v>17</v>
      </c>
      <c r="G112" s="275">
        <v>26</v>
      </c>
      <c r="H112" s="275">
        <v>27</v>
      </c>
      <c r="I112" s="276">
        <v>10</v>
      </c>
      <c r="J112" s="275">
        <v>26</v>
      </c>
      <c r="K112" s="275">
        <v>5</v>
      </c>
      <c r="L112" s="275">
        <v>9</v>
      </c>
      <c r="M112" s="275">
        <v>27</v>
      </c>
      <c r="N112" s="275">
        <v>17</v>
      </c>
      <c r="O112" s="277">
        <v>11</v>
      </c>
      <c r="P112" s="278">
        <v>73472684</v>
      </c>
      <c r="Q112" s="278">
        <v>90449922</v>
      </c>
      <c r="R112" s="278">
        <v>0</v>
      </c>
      <c r="S112" s="278">
        <v>0</v>
      </c>
      <c r="T112" s="278">
        <v>26</v>
      </c>
      <c r="U112" s="278">
        <v>149876</v>
      </c>
      <c r="V112" s="278">
        <v>499</v>
      </c>
      <c r="W112" s="278">
        <v>3000</v>
      </c>
      <c r="X112" s="278">
        <v>19583</v>
      </c>
      <c r="Y112" s="278">
        <v>200</v>
      </c>
      <c r="Z112" s="278">
        <v>323756</v>
      </c>
      <c r="AA112" s="278">
        <v>10</v>
      </c>
      <c r="AB112" s="278">
        <v>2872228</v>
      </c>
      <c r="AC112" s="278">
        <v>5</v>
      </c>
    </row>
    <row r="113" spans="1:29" ht="14.25" x14ac:dyDescent="0.15">
      <c r="A113" s="272">
        <v>2004022</v>
      </c>
      <c r="B113" s="273">
        <v>38067</v>
      </c>
      <c r="C113" s="274">
        <v>3</v>
      </c>
      <c r="D113" s="275">
        <v>10</v>
      </c>
      <c r="E113" s="275">
        <v>14</v>
      </c>
      <c r="F113" s="275">
        <v>19</v>
      </c>
      <c r="G113" s="275">
        <v>20</v>
      </c>
      <c r="H113" s="275">
        <v>30</v>
      </c>
      <c r="I113" s="276">
        <v>6</v>
      </c>
      <c r="J113" s="275">
        <v>30</v>
      </c>
      <c r="K113" s="275">
        <v>14</v>
      </c>
      <c r="L113" s="275">
        <v>10</v>
      </c>
      <c r="M113" s="275">
        <v>3</v>
      </c>
      <c r="N113" s="275">
        <v>20</v>
      </c>
      <c r="O113" s="277">
        <v>19</v>
      </c>
      <c r="P113" s="278">
        <v>75568694</v>
      </c>
      <c r="Q113" s="278">
        <v>90981552</v>
      </c>
      <c r="R113" s="278">
        <v>3</v>
      </c>
      <c r="S113" s="278">
        <v>5000000</v>
      </c>
      <c r="T113" s="278">
        <v>54</v>
      </c>
      <c r="U113" s="278">
        <v>123266</v>
      </c>
      <c r="V113" s="278">
        <v>271</v>
      </c>
      <c r="W113" s="278">
        <v>3000</v>
      </c>
      <c r="X113" s="278">
        <v>18251</v>
      </c>
      <c r="Y113" s="278">
        <v>200</v>
      </c>
      <c r="Z113" s="278">
        <v>348381</v>
      </c>
      <c r="AA113" s="278">
        <v>10</v>
      </c>
      <c r="AB113" s="278">
        <v>1378721</v>
      </c>
      <c r="AC113" s="278">
        <v>5</v>
      </c>
    </row>
    <row r="114" spans="1:29" ht="14.25" x14ac:dyDescent="0.15">
      <c r="A114" s="272">
        <v>2004023</v>
      </c>
      <c r="B114" s="273">
        <v>38071</v>
      </c>
      <c r="C114" s="274">
        <v>1</v>
      </c>
      <c r="D114" s="275">
        <v>8</v>
      </c>
      <c r="E114" s="275">
        <v>14</v>
      </c>
      <c r="F114" s="275">
        <v>17</v>
      </c>
      <c r="G114" s="275">
        <v>19</v>
      </c>
      <c r="H114" s="275">
        <v>30</v>
      </c>
      <c r="I114" s="276">
        <v>3</v>
      </c>
      <c r="J114" s="275">
        <v>30</v>
      </c>
      <c r="K114" s="275">
        <v>14</v>
      </c>
      <c r="L114" s="275">
        <v>19</v>
      </c>
      <c r="M114" s="275">
        <v>1</v>
      </c>
      <c r="N114" s="275">
        <v>8</v>
      </c>
      <c r="O114" s="277">
        <v>17</v>
      </c>
      <c r="P114" s="278">
        <v>76833710</v>
      </c>
      <c r="Q114" s="278">
        <v>107413438</v>
      </c>
      <c r="R114" s="278">
        <v>0</v>
      </c>
      <c r="S114" s="278">
        <v>0</v>
      </c>
      <c r="T114" s="278">
        <v>11</v>
      </c>
      <c r="U114" s="278">
        <v>640203</v>
      </c>
      <c r="V114" s="278">
        <v>157</v>
      </c>
      <c r="W114" s="278">
        <v>3000</v>
      </c>
      <c r="X114" s="278">
        <v>9003</v>
      </c>
      <c r="Y114" s="278">
        <v>200</v>
      </c>
      <c r="Z114" s="278">
        <v>194368</v>
      </c>
      <c r="AA114" s="278">
        <v>10</v>
      </c>
      <c r="AB114" s="278">
        <v>1991823</v>
      </c>
      <c r="AC114" s="278">
        <v>5</v>
      </c>
    </row>
    <row r="115" spans="1:29" ht="14.25" x14ac:dyDescent="0.15">
      <c r="A115" s="272">
        <v>2004024</v>
      </c>
      <c r="B115" s="273">
        <v>38074</v>
      </c>
      <c r="C115" s="274">
        <v>1</v>
      </c>
      <c r="D115" s="275">
        <v>13</v>
      </c>
      <c r="E115" s="275">
        <v>21</v>
      </c>
      <c r="F115" s="275">
        <v>23</v>
      </c>
      <c r="G115" s="275">
        <v>25</v>
      </c>
      <c r="H115" s="275">
        <v>32</v>
      </c>
      <c r="I115" s="276">
        <v>6</v>
      </c>
      <c r="J115" s="275">
        <v>25</v>
      </c>
      <c r="K115" s="275">
        <v>21</v>
      </c>
      <c r="L115" s="275">
        <v>13</v>
      </c>
      <c r="M115" s="275">
        <v>32</v>
      </c>
      <c r="N115" s="275">
        <v>23</v>
      </c>
      <c r="O115" s="277">
        <v>1</v>
      </c>
      <c r="P115" s="278">
        <v>86812189</v>
      </c>
      <c r="Q115" s="278">
        <v>116399749</v>
      </c>
      <c r="R115" s="278">
        <v>0</v>
      </c>
      <c r="S115" s="278">
        <v>0</v>
      </c>
      <c r="T115" s="278">
        <v>5</v>
      </c>
      <c r="U115" s="278">
        <v>4193612</v>
      </c>
      <c r="V115" s="278">
        <v>149</v>
      </c>
      <c r="W115" s="278">
        <v>3000</v>
      </c>
      <c r="X115" s="278">
        <v>9864</v>
      </c>
      <c r="Y115" s="278">
        <v>200</v>
      </c>
      <c r="Z115" s="278">
        <v>239099</v>
      </c>
      <c r="AA115" s="278">
        <v>10</v>
      </c>
      <c r="AB115" s="278">
        <v>1554563</v>
      </c>
      <c r="AC115" s="278">
        <v>5</v>
      </c>
    </row>
    <row r="116" spans="1:29" ht="14.25" x14ac:dyDescent="0.15">
      <c r="A116" s="272">
        <v>2004025</v>
      </c>
      <c r="B116" s="273">
        <v>38078</v>
      </c>
      <c r="C116" s="274">
        <v>7</v>
      </c>
      <c r="D116" s="275">
        <v>8</v>
      </c>
      <c r="E116" s="275">
        <v>10</v>
      </c>
      <c r="F116" s="275">
        <v>24</v>
      </c>
      <c r="G116" s="275">
        <v>29</v>
      </c>
      <c r="H116" s="275">
        <v>33</v>
      </c>
      <c r="I116" s="276">
        <v>4</v>
      </c>
      <c r="J116" s="275">
        <v>33</v>
      </c>
      <c r="K116" s="275">
        <v>10</v>
      </c>
      <c r="L116" s="275">
        <v>8</v>
      </c>
      <c r="M116" s="275">
        <v>29</v>
      </c>
      <c r="N116" s="275">
        <v>24</v>
      </c>
      <c r="O116" s="277">
        <v>7</v>
      </c>
      <c r="P116" s="278">
        <v>96888986</v>
      </c>
      <c r="Q116" s="278">
        <v>104672888</v>
      </c>
      <c r="R116" s="278">
        <v>4</v>
      </c>
      <c r="S116" s="278">
        <v>5000000</v>
      </c>
      <c r="T116" s="278">
        <v>43</v>
      </c>
      <c r="U116" s="278">
        <v>448930</v>
      </c>
      <c r="V116" s="278">
        <v>342</v>
      </c>
      <c r="W116" s="278">
        <v>3000</v>
      </c>
      <c r="X116" s="278">
        <v>19565</v>
      </c>
      <c r="Y116" s="278">
        <v>200</v>
      </c>
      <c r="Z116" s="278">
        <v>421476</v>
      </c>
      <c r="AA116" s="278">
        <v>10</v>
      </c>
      <c r="AB116" s="278">
        <v>2148942</v>
      </c>
      <c r="AC116" s="278">
        <v>5</v>
      </c>
    </row>
    <row r="117" spans="1:29" ht="14.25" x14ac:dyDescent="0.15">
      <c r="A117" s="272">
        <v>2004026</v>
      </c>
      <c r="B117" s="273">
        <v>38081</v>
      </c>
      <c r="C117" s="274">
        <v>4</v>
      </c>
      <c r="D117" s="275">
        <v>10</v>
      </c>
      <c r="E117" s="275">
        <v>14</v>
      </c>
      <c r="F117" s="275">
        <v>18</v>
      </c>
      <c r="G117" s="275">
        <v>28</v>
      </c>
      <c r="H117" s="275">
        <v>32</v>
      </c>
      <c r="I117" s="276">
        <v>15</v>
      </c>
      <c r="J117" s="275">
        <v>28</v>
      </c>
      <c r="K117" s="275">
        <v>4</v>
      </c>
      <c r="L117" s="275">
        <v>10</v>
      </c>
      <c r="M117" s="275">
        <v>32</v>
      </c>
      <c r="N117" s="275">
        <v>18</v>
      </c>
      <c r="O117" s="277">
        <v>14</v>
      </c>
      <c r="P117" s="278">
        <v>92237208</v>
      </c>
      <c r="Q117" s="278">
        <v>97698720</v>
      </c>
      <c r="R117" s="278">
        <v>3</v>
      </c>
      <c r="S117" s="278">
        <v>5000000</v>
      </c>
      <c r="T117" s="278">
        <v>65</v>
      </c>
      <c r="U117" s="278">
        <v>288106</v>
      </c>
      <c r="V117" s="278">
        <v>391</v>
      </c>
      <c r="W117" s="278">
        <v>3000</v>
      </c>
      <c r="X117" s="278">
        <v>18308</v>
      </c>
      <c r="Y117" s="278">
        <v>200</v>
      </c>
      <c r="Z117" s="278">
        <v>362887</v>
      </c>
      <c r="AA117" s="278">
        <v>10</v>
      </c>
      <c r="AB117" s="278">
        <v>1995997</v>
      </c>
      <c r="AC117" s="278">
        <v>5</v>
      </c>
    </row>
    <row r="118" spans="1:29" ht="14.25" x14ac:dyDescent="0.15">
      <c r="A118" s="272">
        <v>2004027</v>
      </c>
      <c r="B118" s="273">
        <v>38085</v>
      </c>
      <c r="C118" s="274">
        <v>1</v>
      </c>
      <c r="D118" s="275">
        <v>5</v>
      </c>
      <c r="E118" s="275">
        <v>9</v>
      </c>
      <c r="F118" s="275">
        <v>10</v>
      </c>
      <c r="G118" s="275">
        <v>18</v>
      </c>
      <c r="H118" s="275">
        <v>32</v>
      </c>
      <c r="I118" s="276">
        <v>11</v>
      </c>
      <c r="J118" s="275">
        <v>5</v>
      </c>
      <c r="K118" s="275">
        <v>32</v>
      </c>
      <c r="L118" s="275">
        <v>1</v>
      </c>
      <c r="M118" s="275">
        <v>9</v>
      </c>
      <c r="N118" s="275">
        <v>10</v>
      </c>
      <c r="O118" s="277">
        <v>18</v>
      </c>
      <c r="P118" s="278">
        <v>89134080</v>
      </c>
      <c r="Q118" s="278">
        <v>76945600</v>
      </c>
      <c r="R118" s="278">
        <v>5</v>
      </c>
      <c r="S118" s="278">
        <v>5000000</v>
      </c>
      <c r="T118" s="278">
        <v>13</v>
      </c>
      <c r="U118" s="278">
        <v>140007</v>
      </c>
      <c r="V118" s="278">
        <v>475</v>
      </c>
      <c r="W118" s="278">
        <v>3000</v>
      </c>
      <c r="X118" s="278">
        <v>22328</v>
      </c>
      <c r="Y118" s="278">
        <v>200</v>
      </c>
      <c r="Z118" s="278">
        <v>377545</v>
      </c>
      <c r="AA118" s="278">
        <v>10</v>
      </c>
      <c r="AB118" s="278">
        <v>5588535</v>
      </c>
      <c r="AC118" s="278">
        <v>5</v>
      </c>
    </row>
    <row r="119" spans="1:29" ht="14.25" x14ac:dyDescent="0.15">
      <c r="A119" s="272">
        <v>2004028</v>
      </c>
      <c r="B119" s="273">
        <v>38088</v>
      </c>
      <c r="C119" s="274">
        <v>1</v>
      </c>
      <c r="D119" s="275">
        <v>2</v>
      </c>
      <c r="E119" s="275">
        <v>3</v>
      </c>
      <c r="F119" s="275">
        <v>5</v>
      </c>
      <c r="G119" s="275">
        <v>10</v>
      </c>
      <c r="H119" s="275">
        <v>22</v>
      </c>
      <c r="I119" s="276">
        <v>12</v>
      </c>
      <c r="J119" s="275">
        <v>10</v>
      </c>
      <c r="K119" s="275">
        <v>2</v>
      </c>
      <c r="L119" s="275">
        <v>1</v>
      </c>
      <c r="M119" s="275">
        <v>3</v>
      </c>
      <c r="N119" s="275">
        <v>5</v>
      </c>
      <c r="O119" s="277">
        <v>22</v>
      </c>
      <c r="P119" s="278">
        <v>91292310</v>
      </c>
      <c r="Q119" s="278">
        <v>84965472</v>
      </c>
      <c r="R119" s="278">
        <v>2</v>
      </c>
      <c r="S119" s="278">
        <v>5000000</v>
      </c>
      <c r="T119" s="278">
        <v>17</v>
      </c>
      <c r="U119" s="278">
        <v>454282</v>
      </c>
      <c r="V119" s="278">
        <v>261</v>
      </c>
      <c r="W119" s="278">
        <v>3000</v>
      </c>
      <c r="X119" s="278">
        <v>12601</v>
      </c>
      <c r="Y119" s="278">
        <v>200</v>
      </c>
      <c r="Z119" s="278">
        <v>264233</v>
      </c>
      <c r="AA119" s="278">
        <v>10</v>
      </c>
      <c r="AB119" s="278">
        <v>2609005</v>
      </c>
      <c r="AC119" s="278">
        <v>5</v>
      </c>
    </row>
    <row r="120" spans="1:29" ht="14.25" x14ac:dyDescent="0.15">
      <c r="A120" s="272">
        <v>2004029</v>
      </c>
      <c r="B120" s="273">
        <v>38092</v>
      </c>
      <c r="C120" s="274">
        <v>9</v>
      </c>
      <c r="D120" s="275">
        <v>13</v>
      </c>
      <c r="E120" s="275">
        <v>20</v>
      </c>
      <c r="F120" s="275">
        <v>22</v>
      </c>
      <c r="G120" s="275">
        <v>24</v>
      </c>
      <c r="H120" s="275">
        <v>32</v>
      </c>
      <c r="I120" s="276">
        <v>5</v>
      </c>
      <c r="J120" s="275">
        <v>13</v>
      </c>
      <c r="K120" s="275">
        <v>32</v>
      </c>
      <c r="L120" s="275">
        <v>22</v>
      </c>
      <c r="M120" s="275">
        <v>24</v>
      </c>
      <c r="N120" s="275">
        <v>20</v>
      </c>
      <c r="O120" s="277">
        <v>9</v>
      </c>
      <c r="P120" s="278">
        <v>88313002</v>
      </c>
      <c r="Q120" s="278">
        <v>89096304</v>
      </c>
      <c r="R120" s="278">
        <v>3</v>
      </c>
      <c r="S120" s="278">
        <v>5000000</v>
      </c>
      <c r="T120" s="278">
        <v>27</v>
      </c>
      <c r="U120" s="278">
        <v>303664</v>
      </c>
      <c r="V120" s="278">
        <v>207</v>
      </c>
      <c r="W120" s="278">
        <v>3000</v>
      </c>
      <c r="X120" s="278">
        <v>10997</v>
      </c>
      <c r="Y120" s="278">
        <v>200</v>
      </c>
      <c r="Z120" s="278">
        <v>232208</v>
      </c>
      <c r="AA120" s="278">
        <v>10</v>
      </c>
      <c r="AB120" s="278">
        <v>2160226</v>
      </c>
      <c r="AC120" s="278">
        <v>5</v>
      </c>
    </row>
    <row r="121" spans="1:29" ht="14.25" x14ac:dyDescent="0.15">
      <c r="A121" s="272">
        <v>2004030</v>
      </c>
      <c r="B121" s="273">
        <v>38095</v>
      </c>
      <c r="C121" s="274">
        <v>1</v>
      </c>
      <c r="D121" s="275">
        <v>7</v>
      </c>
      <c r="E121" s="275">
        <v>9</v>
      </c>
      <c r="F121" s="275">
        <v>17</v>
      </c>
      <c r="G121" s="275">
        <v>26</v>
      </c>
      <c r="H121" s="275">
        <v>31</v>
      </c>
      <c r="I121" s="276">
        <v>5</v>
      </c>
      <c r="J121" s="275">
        <v>26</v>
      </c>
      <c r="K121" s="275">
        <v>17</v>
      </c>
      <c r="L121" s="275">
        <v>1</v>
      </c>
      <c r="M121" s="275">
        <v>31</v>
      </c>
      <c r="N121" s="275">
        <v>9</v>
      </c>
      <c r="O121" s="277">
        <v>7</v>
      </c>
      <c r="P121" s="278">
        <v>85809328</v>
      </c>
      <c r="Q121" s="278">
        <v>109522812</v>
      </c>
      <c r="R121" s="278">
        <v>0</v>
      </c>
      <c r="S121" s="278">
        <v>0</v>
      </c>
      <c r="T121" s="278">
        <v>38</v>
      </c>
      <c r="U121" s="278">
        <v>230374</v>
      </c>
      <c r="V121" s="278">
        <v>195</v>
      </c>
      <c r="W121" s="278">
        <v>3000</v>
      </c>
      <c r="X121" s="278">
        <v>12984</v>
      </c>
      <c r="Y121" s="278">
        <v>200</v>
      </c>
      <c r="Z121" s="278">
        <v>300084</v>
      </c>
      <c r="AA121" s="278">
        <v>10</v>
      </c>
      <c r="AB121" s="278">
        <v>1336641</v>
      </c>
      <c r="AC121" s="278">
        <v>5</v>
      </c>
    </row>
    <row r="122" spans="1:29" ht="14.25" x14ac:dyDescent="0.15">
      <c r="A122" s="272">
        <v>2004031</v>
      </c>
      <c r="B122" s="273">
        <v>38099</v>
      </c>
      <c r="C122" s="274">
        <v>3</v>
      </c>
      <c r="D122" s="275">
        <v>6</v>
      </c>
      <c r="E122" s="275">
        <v>19</v>
      </c>
      <c r="F122" s="275">
        <v>20</v>
      </c>
      <c r="G122" s="275">
        <v>21</v>
      </c>
      <c r="H122" s="275">
        <v>24</v>
      </c>
      <c r="I122" s="276">
        <v>11</v>
      </c>
      <c r="J122" s="275">
        <v>21</v>
      </c>
      <c r="K122" s="275">
        <v>24</v>
      </c>
      <c r="L122" s="275">
        <v>19</v>
      </c>
      <c r="M122" s="275">
        <v>6</v>
      </c>
      <c r="N122" s="275">
        <v>20</v>
      </c>
      <c r="O122" s="277">
        <v>3</v>
      </c>
      <c r="P122" s="278">
        <v>93249470</v>
      </c>
      <c r="Q122" s="278">
        <v>116465139</v>
      </c>
      <c r="R122" s="278">
        <v>0</v>
      </c>
      <c r="S122" s="278">
        <v>0</v>
      </c>
      <c r="T122" s="278">
        <v>6</v>
      </c>
      <c r="U122" s="278">
        <v>2699793</v>
      </c>
      <c r="V122" s="278">
        <v>285</v>
      </c>
      <c r="W122" s="278">
        <v>3000</v>
      </c>
      <c r="X122" s="278">
        <v>15102</v>
      </c>
      <c r="Y122" s="278">
        <v>200</v>
      </c>
      <c r="Z122" s="278">
        <v>295587</v>
      </c>
      <c r="AA122" s="278">
        <v>10</v>
      </c>
      <c r="AB122" s="278">
        <v>3143976</v>
      </c>
      <c r="AC122" s="278">
        <v>5</v>
      </c>
    </row>
    <row r="123" spans="1:29" ht="14.25" x14ac:dyDescent="0.15">
      <c r="A123" s="272">
        <v>2004032</v>
      </c>
      <c r="B123" s="273">
        <v>38102</v>
      </c>
      <c r="C123" s="274">
        <v>2</v>
      </c>
      <c r="D123" s="275">
        <v>5</v>
      </c>
      <c r="E123" s="275">
        <v>8</v>
      </c>
      <c r="F123" s="275">
        <v>11</v>
      </c>
      <c r="G123" s="275">
        <v>15</v>
      </c>
      <c r="H123" s="275">
        <v>31</v>
      </c>
      <c r="I123" s="276">
        <v>13</v>
      </c>
      <c r="J123" s="275">
        <v>2</v>
      </c>
      <c r="K123" s="275">
        <v>15</v>
      </c>
      <c r="L123" s="275">
        <v>8</v>
      </c>
      <c r="M123" s="275">
        <v>31</v>
      </c>
      <c r="N123" s="275">
        <v>11</v>
      </c>
      <c r="O123" s="277">
        <v>5</v>
      </c>
      <c r="P123" s="278">
        <v>95382618</v>
      </c>
      <c r="Q123" s="278">
        <v>100422948</v>
      </c>
      <c r="R123" s="278">
        <v>4</v>
      </c>
      <c r="S123" s="278">
        <v>5000000</v>
      </c>
      <c r="T123" s="278">
        <v>45</v>
      </c>
      <c r="U123" s="278">
        <v>205219</v>
      </c>
      <c r="V123" s="278">
        <v>714</v>
      </c>
      <c r="W123" s="278">
        <v>3000</v>
      </c>
      <c r="X123" s="278">
        <v>31756</v>
      </c>
      <c r="Y123" s="278">
        <v>200</v>
      </c>
      <c r="Z123" s="278">
        <v>520968</v>
      </c>
      <c r="AA123" s="278">
        <v>10</v>
      </c>
      <c r="AB123" s="278">
        <v>3968381</v>
      </c>
      <c r="AC123" s="278">
        <v>5</v>
      </c>
    </row>
    <row r="124" spans="1:29" ht="14.25" x14ac:dyDescent="0.15">
      <c r="A124" s="272">
        <v>2004033</v>
      </c>
      <c r="B124" s="273">
        <v>38106</v>
      </c>
      <c r="C124" s="274">
        <v>1</v>
      </c>
      <c r="D124" s="275">
        <v>4</v>
      </c>
      <c r="E124" s="275">
        <v>8</v>
      </c>
      <c r="F124" s="275">
        <v>9</v>
      </c>
      <c r="G124" s="275">
        <v>19</v>
      </c>
      <c r="H124" s="275">
        <v>20</v>
      </c>
      <c r="I124" s="276">
        <v>1</v>
      </c>
      <c r="J124" s="275">
        <v>4</v>
      </c>
      <c r="K124" s="275">
        <v>9</v>
      </c>
      <c r="L124" s="275">
        <v>8</v>
      </c>
      <c r="M124" s="275">
        <v>20</v>
      </c>
      <c r="N124" s="275">
        <v>1</v>
      </c>
      <c r="O124" s="277">
        <v>19</v>
      </c>
      <c r="P124" s="278">
        <v>95181550</v>
      </c>
      <c r="Q124" s="278">
        <v>98824910</v>
      </c>
      <c r="R124" s="278">
        <v>2</v>
      </c>
      <c r="S124" s="278">
        <v>5000000</v>
      </c>
      <c r="T124" s="278">
        <v>43</v>
      </c>
      <c r="U124" s="278">
        <v>455920</v>
      </c>
      <c r="V124" s="278">
        <v>317</v>
      </c>
      <c r="W124" s="278">
        <v>3000</v>
      </c>
      <c r="X124" s="278">
        <v>18313</v>
      </c>
      <c r="Y124" s="278">
        <v>200</v>
      </c>
      <c r="Z124" s="278">
        <v>359386</v>
      </c>
      <c r="AA124" s="278">
        <v>10</v>
      </c>
      <c r="AB124" s="278">
        <v>2084991</v>
      </c>
      <c r="AC124" s="278">
        <v>5</v>
      </c>
    </row>
    <row r="125" spans="1:29" ht="14.25" x14ac:dyDescent="0.15">
      <c r="A125" s="272">
        <v>2004034</v>
      </c>
      <c r="B125" s="273">
        <v>38109</v>
      </c>
      <c r="C125" s="274">
        <v>2</v>
      </c>
      <c r="D125" s="275">
        <v>7</v>
      </c>
      <c r="E125" s="275">
        <v>13</v>
      </c>
      <c r="F125" s="275">
        <v>20</v>
      </c>
      <c r="G125" s="275">
        <v>27</v>
      </c>
      <c r="H125" s="275">
        <v>30</v>
      </c>
      <c r="I125" s="276">
        <v>14</v>
      </c>
      <c r="J125" s="275">
        <v>2</v>
      </c>
      <c r="K125" s="275">
        <v>20</v>
      </c>
      <c r="L125" s="275">
        <v>7</v>
      </c>
      <c r="M125" s="275">
        <v>30</v>
      </c>
      <c r="N125" s="275">
        <v>13</v>
      </c>
      <c r="O125" s="277">
        <v>27</v>
      </c>
      <c r="P125" s="278">
        <v>87333028</v>
      </c>
      <c r="Q125" s="278">
        <v>95591664</v>
      </c>
      <c r="R125" s="278">
        <v>4</v>
      </c>
      <c r="S125" s="278">
        <v>5000000</v>
      </c>
      <c r="T125" s="278">
        <v>57</v>
      </c>
      <c r="U125" s="278">
        <v>277001</v>
      </c>
      <c r="V125" s="278">
        <v>453</v>
      </c>
      <c r="W125" s="278">
        <v>3000</v>
      </c>
      <c r="X125" s="278">
        <v>20631</v>
      </c>
      <c r="Y125" s="278">
        <v>200</v>
      </c>
      <c r="Z125" s="278">
        <v>371389</v>
      </c>
      <c r="AA125" s="278">
        <v>10</v>
      </c>
      <c r="AB125" s="278">
        <v>2207648</v>
      </c>
      <c r="AC125" s="278">
        <v>5</v>
      </c>
    </row>
    <row r="126" spans="1:29" ht="14.25" x14ac:dyDescent="0.15">
      <c r="A126" s="272">
        <v>2004035</v>
      </c>
      <c r="B126" s="273">
        <v>38113</v>
      </c>
      <c r="C126" s="274">
        <v>2</v>
      </c>
      <c r="D126" s="275">
        <v>8</v>
      </c>
      <c r="E126" s="275">
        <v>26</v>
      </c>
      <c r="F126" s="275">
        <v>27</v>
      </c>
      <c r="G126" s="275">
        <v>30</v>
      </c>
      <c r="H126" s="275">
        <v>32</v>
      </c>
      <c r="I126" s="276">
        <v>16</v>
      </c>
      <c r="J126" s="275">
        <v>8</v>
      </c>
      <c r="K126" s="275">
        <v>30</v>
      </c>
      <c r="L126" s="275">
        <v>27</v>
      </c>
      <c r="M126" s="275">
        <v>32</v>
      </c>
      <c r="N126" s="275">
        <v>26</v>
      </c>
      <c r="O126" s="277">
        <v>2</v>
      </c>
      <c r="P126" s="278">
        <v>80558094</v>
      </c>
      <c r="Q126" s="278">
        <v>101170056</v>
      </c>
      <c r="R126" s="278">
        <v>2</v>
      </c>
      <c r="S126" s="278">
        <v>5000000</v>
      </c>
      <c r="T126" s="278">
        <v>31</v>
      </c>
      <c r="U126" s="278">
        <v>215369</v>
      </c>
      <c r="V126" s="278">
        <v>207</v>
      </c>
      <c r="W126" s="278">
        <v>3000</v>
      </c>
      <c r="X126" s="278">
        <v>12088</v>
      </c>
      <c r="Y126" s="278">
        <v>200</v>
      </c>
      <c r="Z126" s="278">
        <v>223231</v>
      </c>
      <c r="AA126" s="278">
        <v>10</v>
      </c>
      <c r="AB126" s="278">
        <v>2389542</v>
      </c>
      <c r="AC126" s="278">
        <v>5</v>
      </c>
    </row>
    <row r="127" spans="1:29" ht="14.25" x14ac:dyDescent="0.15">
      <c r="A127" s="272">
        <v>2004036</v>
      </c>
      <c r="B127" s="273">
        <v>38116</v>
      </c>
      <c r="C127" s="274">
        <v>2</v>
      </c>
      <c r="D127" s="275">
        <v>13</v>
      </c>
      <c r="E127" s="275">
        <v>17</v>
      </c>
      <c r="F127" s="275">
        <v>18</v>
      </c>
      <c r="G127" s="275">
        <v>26</v>
      </c>
      <c r="H127" s="275">
        <v>30</v>
      </c>
      <c r="I127" s="276">
        <v>1</v>
      </c>
      <c r="J127" s="275">
        <v>2</v>
      </c>
      <c r="K127" s="275">
        <v>13</v>
      </c>
      <c r="L127" s="275">
        <v>26</v>
      </c>
      <c r="M127" s="275">
        <v>30</v>
      </c>
      <c r="N127" s="275">
        <v>18</v>
      </c>
      <c r="O127" s="277">
        <v>17</v>
      </c>
      <c r="P127" s="278">
        <v>91493038</v>
      </c>
      <c r="Q127" s="278">
        <v>111655069</v>
      </c>
      <c r="R127" s="278">
        <v>0</v>
      </c>
      <c r="S127" s="278">
        <v>0</v>
      </c>
      <c r="T127" s="278">
        <v>28</v>
      </c>
      <c r="U127" s="278">
        <v>873751</v>
      </c>
      <c r="V127" s="278">
        <v>127</v>
      </c>
      <c r="W127" s="278">
        <v>3000</v>
      </c>
      <c r="X127" s="278">
        <v>7957</v>
      </c>
      <c r="Y127" s="278">
        <v>200</v>
      </c>
      <c r="Z127" s="278">
        <v>185741</v>
      </c>
      <c r="AA127" s="278">
        <v>10</v>
      </c>
      <c r="AB127" s="278">
        <v>1210347</v>
      </c>
      <c r="AC127" s="278">
        <v>5</v>
      </c>
    </row>
    <row r="128" spans="1:29" ht="14.25" x14ac:dyDescent="0.15">
      <c r="A128" s="272">
        <v>2004037</v>
      </c>
      <c r="B128" s="273">
        <v>38120</v>
      </c>
      <c r="C128" s="274">
        <v>3</v>
      </c>
      <c r="D128" s="275">
        <v>4</v>
      </c>
      <c r="E128" s="275">
        <v>11</v>
      </c>
      <c r="F128" s="275">
        <v>17</v>
      </c>
      <c r="G128" s="275">
        <v>20</v>
      </c>
      <c r="H128" s="275">
        <v>26</v>
      </c>
      <c r="I128" s="276">
        <v>5</v>
      </c>
      <c r="J128" s="275">
        <v>26</v>
      </c>
      <c r="K128" s="275">
        <v>4</v>
      </c>
      <c r="L128" s="275">
        <v>11</v>
      </c>
      <c r="M128" s="275">
        <v>17</v>
      </c>
      <c r="N128" s="275">
        <v>20</v>
      </c>
      <c r="O128" s="277">
        <v>3</v>
      </c>
      <c r="P128" s="278">
        <v>88267394</v>
      </c>
      <c r="Q128" s="278">
        <v>113517880</v>
      </c>
      <c r="R128" s="278">
        <v>1</v>
      </c>
      <c r="S128" s="278">
        <v>5000000</v>
      </c>
      <c r="T128" s="278">
        <v>36</v>
      </c>
      <c r="U128" s="278">
        <v>444811</v>
      </c>
      <c r="V128" s="278">
        <v>403</v>
      </c>
      <c r="W128" s="278">
        <v>3000</v>
      </c>
      <c r="X128" s="278">
        <v>17893</v>
      </c>
      <c r="Y128" s="278">
        <v>200</v>
      </c>
      <c r="Z128" s="278">
        <v>292700</v>
      </c>
      <c r="AA128" s="278">
        <v>10</v>
      </c>
      <c r="AB128" s="278">
        <v>2532077</v>
      </c>
      <c r="AC128" s="278">
        <v>5</v>
      </c>
    </row>
    <row r="129" spans="1:29" ht="14.25" x14ac:dyDescent="0.15">
      <c r="A129" s="272">
        <v>2004038</v>
      </c>
      <c r="B129" s="273">
        <v>38123</v>
      </c>
      <c r="C129" s="274">
        <v>11</v>
      </c>
      <c r="D129" s="275">
        <v>16</v>
      </c>
      <c r="E129" s="275">
        <v>17</v>
      </c>
      <c r="F129" s="275">
        <v>25</v>
      </c>
      <c r="G129" s="275">
        <v>28</v>
      </c>
      <c r="H129" s="275">
        <v>29</v>
      </c>
      <c r="I129" s="276">
        <v>7</v>
      </c>
      <c r="J129" s="275">
        <v>29</v>
      </c>
      <c r="K129" s="275">
        <v>11</v>
      </c>
      <c r="L129" s="275">
        <v>25</v>
      </c>
      <c r="M129" s="275">
        <v>17</v>
      </c>
      <c r="N129" s="275">
        <v>16</v>
      </c>
      <c r="O129" s="277">
        <v>28</v>
      </c>
      <c r="P129" s="278">
        <v>88138308</v>
      </c>
      <c r="Q129" s="278">
        <v>112095419</v>
      </c>
      <c r="R129" s="278">
        <v>1</v>
      </c>
      <c r="S129" s="278">
        <v>5000000</v>
      </c>
      <c r="T129" s="278">
        <v>40</v>
      </c>
      <c r="U129" s="278">
        <v>208689</v>
      </c>
      <c r="V129" s="278">
        <v>710</v>
      </c>
      <c r="W129" s="278">
        <v>3000</v>
      </c>
      <c r="X129" s="278">
        <v>31443</v>
      </c>
      <c r="Y129" s="278">
        <v>200</v>
      </c>
      <c r="Z129" s="278">
        <v>474872</v>
      </c>
      <c r="AA129" s="278">
        <v>10</v>
      </c>
      <c r="AB129" s="278">
        <v>3619064</v>
      </c>
      <c r="AC129" s="278">
        <v>5</v>
      </c>
    </row>
    <row r="130" spans="1:29" ht="14.25" x14ac:dyDescent="0.15">
      <c r="A130" s="272">
        <v>2004039</v>
      </c>
      <c r="B130" s="273">
        <v>38127</v>
      </c>
      <c r="C130" s="274">
        <v>10</v>
      </c>
      <c r="D130" s="275">
        <v>16</v>
      </c>
      <c r="E130" s="275">
        <v>18</v>
      </c>
      <c r="F130" s="275">
        <v>25</v>
      </c>
      <c r="G130" s="275">
        <v>26</v>
      </c>
      <c r="H130" s="275">
        <v>29</v>
      </c>
      <c r="I130" s="276">
        <v>3</v>
      </c>
      <c r="J130" s="275">
        <v>29</v>
      </c>
      <c r="K130" s="275">
        <v>25</v>
      </c>
      <c r="L130" s="275">
        <v>18</v>
      </c>
      <c r="M130" s="275">
        <v>16</v>
      </c>
      <c r="N130" s="275">
        <v>10</v>
      </c>
      <c r="O130" s="277">
        <v>26</v>
      </c>
      <c r="P130" s="278">
        <v>89037042</v>
      </c>
      <c r="Q130" s="278">
        <v>115503169</v>
      </c>
      <c r="R130" s="278">
        <v>1</v>
      </c>
      <c r="S130" s="278">
        <v>5000000</v>
      </c>
      <c r="T130" s="278">
        <v>24</v>
      </c>
      <c r="U130" s="278">
        <v>817420</v>
      </c>
      <c r="V130" s="278">
        <v>187</v>
      </c>
      <c r="W130" s="278">
        <v>3000</v>
      </c>
      <c r="X130" s="278">
        <v>12106</v>
      </c>
      <c r="Y130" s="278">
        <v>200</v>
      </c>
      <c r="Z130" s="278">
        <v>248988</v>
      </c>
      <c r="AA130" s="278">
        <v>10</v>
      </c>
      <c r="AB130" s="278">
        <v>2026047</v>
      </c>
      <c r="AC130" s="278">
        <v>5</v>
      </c>
    </row>
    <row r="131" spans="1:29" ht="14.25" x14ac:dyDescent="0.15">
      <c r="A131" s="272">
        <v>2004040</v>
      </c>
      <c r="B131" s="273">
        <v>38130</v>
      </c>
      <c r="C131" s="274">
        <v>7</v>
      </c>
      <c r="D131" s="275">
        <v>17</v>
      </c>
      <c r="E131" s="275">
        <v>19</v>
      </c>
      <c r="F131" s="275">
        <v>20</v>
      </c>
      <c r="G131" s="275">
        <v>21</v>
      </c>
      <c r="H131" s="275">
        <v>29</v>
      </c>
      <c r="I131" s="276">
        <v>11</v>
      </c>
      <c r="J131" s="275">
        <v>7</v>
      </c>
      <c r="K131" s="275">
        <v>29</v>
      </c>
      <c r="L131" s="275">
        <v>21</v>
      </c>
      <c r="M131" s="275">
        <v>17</v>
      </c>
      <c r="N131" s="275">
        <v>19</v>
      </c>
      <c r="O131" s="277">
        <v>20</v>
      </c>
      <c r="P131" s="278">
        <v>88282398</v>
      </c>
      <c r="Q131" s="278">
        <v>116302448</v>
      </c>
      <c r="R131" s="278">
        <v>1</v>
      </c>
      <c r="S131" s="278">
        <v>5000000</v>
      </c>
      <c r="T131" s="278">
        <v>57</v>
      </c>
      <c r="U131" s="278">
        <v>237397</v>
      </c>
      <c r="V131" s="278">
        <v>319</v>
      </c>
      <c r="W131" s="278">
        <v>3000</v>
      </c>
      <c r="X131" s="278">
        <v>18113</v>
      </c>
      <c r="Y131" s="278">
        <v>200</v>
      </c>
      <c r="Z131" s="278">
        <v>330486</v>
      </c>
      <c r="AA131" s="278">
        <v>10</v>
      </c>
      <c r="AB131" s="278">
        <v>3208597</v>
      </c>
      <c r="AC131" s="278">
        <v>5</v>
      </c>
    </row>
    <row r="132" spans="1:29" ht="14.25" x14ac:dyDescent="0.15">
      <c r="A132" s="272">
        <v>2004041</v>
      </c>
      <c r="B132" s="273">
        <v>38134</v>
      </c>
      <c r="C132" s="274">
        <v>8</v>
      </c>
      <c r="D132" s="275">
        <v>10</v>
      </c>
      <c r="E132" s="275">
        <v>17</v>
      </c>
      <c r="F132" s="275">
        <v>22</v>
      </c>
      <c r="G132" s="275">
        <v>25</v>
      </c>
      <c r="H132" s="275">
        <v>29</v>
      </c>
      <c r="I132" s="276">
        <v>14</v>
      </c>
      <c r="J132" s="275">
        <v>17</v>
      </c>
      <c r="K132" s="275">
        <v>25</v>
      </c>
      <c r="L132" s="275">
        <v>29</v>
      </c>
      <c r="M132" s="275">
        <v>22</v>
      </c>
      <c r="N132" s="275">
        <v>10</v>
      </c>
      <c r="O132" s="277">
        <v>8</v>
      </c>
      <c r="P132" s="278">
        <v>87199902</v>
      </c>
      <c r="Q132" s="278">
        <v>122973176</v>
      </c>
      <c r="R132" s="278">
        <v>0</v>
      </c>
      <c r="S132" s="278">
        <v>0</v>
      </c>
      <c r="T132" s="278">
        <v>16</v>
      </c>
      <c r="U132" s="278">
        <v>972814</v>
      </c>
      <c r="V132" s="278">
        <v>162</v>
      </c>
      <c r="W132" s="278">
        <v>3000</v>
      </c>
      <c r="X132" s="278">
        <v>11184</v>
      </c>
      <c r="Y132" s="278">
        <v>200</v>
      </c>
      <c r="Z132" s="278">
        <v>234132</v>
      </c>
      <c r="AA132" s="278">
        <v>10</v>
      </c>
      <c r="AB132" s="278">
        <v>3085614</v>
      </c>
      <c r="AC132" s="278">
        <v>5</v>
      </c>
    </row>
    <row r="133" spans="1:29" ht="14.25" x14ac:dyDescent="0.15">
      <c r="A133" s="272">
        <v>2004042</v>
      </c>
      <c r="B133" s="273">
        <v>38137</v>
      </c>
      <c r="C133" s="274">
        <v>6</v>
      </c>
      <c r="D133" s="275">
        <v>10</v>
      </c>
      <c r="E133" s="275">
        <v>13</v>
      </c>
      <c r="F133" s="275">
        <v>17</v>
      </c>
      <c r="G133" s="275">
        <v>18</v>
      </c>
      <c r="H133" s="275">
        <v>21</v>
      </c>
      <c r="I133" s="276">
        <v>2</v>
      </c>
      <c r="J133" s="275">
        <v>6</v>
      </c>
      <c r="K133" s="275">
        <v>10</v>
      </c>
      <c r="L133" s="275">
        <v>21</v>
      </c>
      <c r="M133" s="275">
        <v>17</v>
      </c>
      <c r="N133" s="275">
        <v>13</v>
      </c>
      <c r="O133" s="277">
        <v>18</v>
      </c>
      <c r="P133" s="278">
        <v>86844222</v>
      </c>
      <c r="Q133" s="278">
        <v>128720530</v>
      </c>
      <c r="R133" s="278">
        <v>0</v>
      </c>
      <c r="S133" s="278">
        <v>0</v>
      </c>
      <c r="T133" s="278">
        <v>27</v>
      </c>
      <c r="U133" s="278">
        <v>496684</v>
      </c>
      <c r="V133" s="278">
        <v>278</v>
      </c>
      <c r="W133" s="278">
        <v>3000</v>
      </c>
      <c r="X133" s="278">
        <v>16611</v>
      </c>
      <c r="Y133" s="278">
        <v>200</v>
      </c>
      <c r="Z133" s="278">
        <v>320439</v>
      </c>
      <c r="AA133" s="278">
        <v>10</v>
      </c>
      <c r="AB133" s="278">
        <v>3207046</v>
      </c>
      <c r="AC133" s="278">
        <v>5</v>
      </c>
    </row>
    <row r="134" spans="1:29" ht="14.25" x14ac:dyDescent="0.15">
      <c r="A134" s="272">
        <v>2004043</v>
      </c>
      <c r="B134" s="273">
        <v>38141</v>
      </c>
      <c r="C134" s="274">
        <v>4</v>
      </c>
      <c r="D134" s="275">
        <v>9</v>
      </c>
      <c r="E134" s="275">
        <v>10</v>
      </c>
      <c r="F134" s="275">
        <v>21</v>
      </c>
      <c r="G134" s="275">
        <v>22</v>
      </c>
      <c r="H134" s="275">
        <v>24</v>
      </c>
      <c r="I134" s="276">
        <v>10</v>
      </c>
      <c r="J134" s="275">
        <v>9</v>
      </c>
      <c r="K134" s="275">
        <v>10</v>
      </c>
      <c r="L134" s="275">
        <v>24</v>
      </c>
      <c r="M134" s="275">
        <v>21</v>
      </c>
      <c r="N134" s="275">
        <v>4</v>
      </c>
      <c r="O134" s="277">
        <v>22</v>
      </c>
      <c r="P134" s="278">
        <v>88243112</v>
      </c>
      <c r="Q134" s="278">
        <v>115208260</v>
      </c>
      <c r="R134" s="278">
        <v>4</v>
      </c>
      <c r="S134" s="278">
        <v>5000000</v>
      </c>
      <c r="T134" s="278">
        <v>79</v>
      </c>
      <c r="U134" s="278">
        <v>191620</v>
      </c>
      <c r="V134" s="278">
        <v>412</v>
      </c>
      <c r="W134" s="278">
        <v>3000</v>
      </c>
      <c r="X134" s="278">
        <v>24143</v>
      </c>
      <c r="Y134" s="278">
        <v>200</v>
      </c>
      <c r="Z134" s="278">
        <v>422758</v>
      </c>
      <c r="AA134" s="278">
        <v>10</v>
      </c>
      <c r="AB134" s="278">
        <v>2264235</v>
      </c>
      <c r="AC134" s="278">
        <v>5</v>
      </c>
    </row>
    <row r="135" spans="1:29" ht="14.25" x14ac:dyDescent="0.15">
      <c r="A135" s="272">
        <v>2004044</v>
      </c>
      <c r="B135" s="273">
        <v>38144</v>
      </c>
      <c r="C135" s="274">
        <v>2</v>
      </c>
      <c r="D135" s="275">
        <v>6</v>
      </c>
      <c r="E135" s="275">
        <v>7</v>
      </c>
      <c r="F135" s="275">
        <v>12</v>
      </c>
      <c r="G135" s="275">
        <v>31</v>
      </c>
      <c r="H135" s="275">
        <v>32</v>
      </c>
      <c r="I135" s="276">
        <v>5</v>
      </c>
      <c r="J135" s="275">
        <v>12</v>
      </c>
      <c r="K135" s="275">
        <v>6</v>
      </c>
      <c r="L135" s="275">
        <v>7</v>
      </c>
      <c r="M135" s="275">
        <v>31</v>
      </c>
      <c r="N135" s="275">
        <v>32</v>
      </c>
      <c r="O135" s="277">
        <v>2</v>
      </c>
      <c r="P135" s="278">
        <v>88925916</v>
      </c>
      <c r="Q135" s="278">
        <v>106056639</v>
      </c>
      <c r="R135" s="278">
        <v>3</v>
      </c>
      <c r="S135" s="278">
        <v>5000000</v>
      </c>
      <c r="T135" s="278">
        <v>46</v>
      </c>
      <c r="U135" s="278">
        <v>296656</v>
      </c>
      <c r="V135" s="278">
        <v>413</v>
      </c>
      <c r="W135" s="278">
        <v>3000</v>
      </c>
      <c r="X135" s="278">
        <v>21408</v>
      </c>
      <c r="Y135" s="278">
        <v>200</v>
      </c>
      <c r="Z135" s="278">
        <v>383158</v>
      </c>
      <c r="AA135" s="278">
        <v>10</v>
      </c>
      <c r="AB135" s="278">
        <v>2945384</v>
      </c>
      <c r="AC135" s="278">
        <v>5</v>
      </c>
    </row>
    <row r="136" spans="1:29" ht="14.25" x14ac:dyDescent="0.15">
      <c r="A136" s="272">
        <v>2004045</v>
      </c>
      <c r="B136" s="273">
        <v>38148</v>
      </c>
      <c r="C136" s="274">
        <v>1</v>
      </c>
      <c r="D136" s="275">
        <v>12</v>
      </c>
      <c r="E136" s="275">
        <v>18</v>
      </c>
      <c r="F136" s="275">
        <v>26</v>
      </c>
      <c r="G136" s="275">
        <v>27</v>
      </c>
      <c r="H136" s="275">
        <v>28</v>
      </c>
      <c r="I136" s="276">
        <v>13</v>
      </c>
      <c r="J136" s="275">
        <v>26</v>
      </c>
      <c r="K136" s="275">
        <v>1</v>
      </c>
      <c r="L136" s="275">
        <v>18</v>
      </c>
      <c r="M136" s="275">
        <v>27</v>
      </c>
      <c r="N136" s="275">
        <v>12</v>
      </c>
      <c r="O136" s="277">
        <v>28</v>
      </c>
      <c r="P136" s="278">
        <v>87139276</v>
      </c>
      <c r="Q136" s="278">
        <v>95014377</v>
      </c>
      <c r="R136" s="278">
        <v>3</v>
      </c>
      <c r="S136" s="278">
        <v>5000000</v>
      </c>
      <c r="T136" s="278">
        <v>40</v>
      </c>
      <c r="U136" s="278">
        <v>230868</v>
      </c>
      <c r="V136" s="278">
        <v>699</v>
      </c>
      <c r="W136" s="278">
        <v>3000</v>
      </c>
      <c r="X136" s="278">
        <v>28814</v>
      </c>
      <c r="Y136" s="278">
        <v>200</v>
      </c>
      <c r="Z136" s="278">
        <v>446406</v>
      </c>
      <c r="AA136" s="278">
        <v>10</v>
      </c>
      <c r="AB136" s="278">
        <v>3436384</v>
      </c>
      <c r="AC136" s="278">
        <v>5</v>
      </c>
    </row>
    <row r="137" spans="1:29" ht="14.25" x14ac:dyDescent="0.15">
      <c r="A137" s="272">
        <v>2004046</v>
      </c>
      <c r="B137" s="273">
        <v>38151</v>
      </c>
      <c r="C137" s="274">
        <v>7</v>
      </c>
      <c r="D137" s="275">
        <v>15</v>
      </c>
      <c r="E137" s="275">
        <v>16</v>
      </c>
      <c r="F137" s="275">
        <v>22</v>
      </c>
      <c r="G137" s="275">
        <v>23</v>
      </c>
      <c r="H137" s="275">
        <v>32</v>
      </c>
      <c r="I137" s="276">
        <v>14</v>
      </c>
      <c r="J137" s="275">
        <v>15</v>
      </c>
      <c r="K137" s="275">
        <v>16</v>
      </c>
      <c r="L137" s="275">
        <v>23</v>
      </c>
      <c r="M137" s="275">
        <v>7</v>
      </c>
      <c r="N137" s="275">
        <v>32</v>
      </c>
      <c r="O137" s="277">
        <v>22</v>
      </c>
      <c r="P137" s="278">
        <v>84024020</v>
      </c>
      <c r="Q137" s="278">
        <v>104590772</v>
      </c>
      <c r="R137" s="278">
        <v>2</v>
      </c>
      <c r="S137" s="278">
        <v>5000000</v>
      </c>
      <c r="T137" s="278">
        <v>66</v>
      </c>
      <c r="U137" s="278">
        <v>127119</v>
      </c>
      <c r="V137" s="278">
        <v>270</v>
      </c>
      <c r="W137" s="278">
        <v>3000</v>
      </c>
      <c r="X137" s="278">
        <v>14298</v>
      </c>
      <c r="Y137" s="278">
        <v>200</v>
      </c>
      <c r="Z137" s="278">
        <v>264384</v>
      </c>
      <c r="AA137" s="278">
        <v>10</v>
      </c>
      <c r="AB137" s="278">
        <v>1378410</v>
      </c>
      <c r="AC137" s="278">
        <v>5</v>
      </c>
    </row>
    <row r="138" spans="1:29" ht="14.25" x14ac:dyDescent="0.15">
      <c r="A138" s="272">
        <v>2004047</v>
      </c>
      <c r="B138" s="273">
        <v>38155</v>
      </c>
      <c r="C138" s="274">
        <v>1</v>
      </c>
      <c r="D138" s="275">
        <v>7</v>
      </c>
      <c r="E138" s="275">
        <v>8</v>
      </c>
      <c r="F138" s="275">
        <v>11</v>
      </c>
      <c r="G138" s="275">
        <v>27</v>
      </c>
      <c r="H138" s="275">
        <v>31</v>
      </c>
      <c r="I138" s="276">
        <v>6</v>
      </c>
      <c r="J138" s="275">
        <v>8</v>
      </c>
      <c r="K138" s="275">
        <v>27</v>
      </c>
      <c r="L138" s="275">
        <v>31</v>
      </c>
      <c r="M138" s="275">
        <v>11</v>
      </c>
      <c r="N138" s="275">
        <v>1</v>
      </c>
      <c r="O138" s="277">
        <v>7</v>
      </c>
      <c r="P138" s="278">
        <v>83699424</v>
      </c>
      <c r="Q138" s="278">
        <v>89616524</v>
      </c>
      <c r="R138" s="278">
        <v>4</v>
      </c>
      <c r="S138" s="278">
        <v>5000000</v>
      </c>
      <c r="T138" s="278">
        <v>48</v>
      </c>
      <c r="U138" s="278">
        <v>244307</v>
      </c>
      <c r="V138" s="278">
        <v>468</v>
      </c>
      <c r="W138" s="278">
        <v>3000</v>
      </c>
      <c r="X138" s="278">
        <v>21103</v>
      </c>
      <c r="Y138" s="278">
        <v>200</v>
      </c>
      <c r="Z138" s="278">
        <v>357287</v>
      </c>
      <c r="AA138" s="278">
        <v>10</v>
      </c>
      <c r="AB138" s="278">
        <v>3012547</v>
      </c>
      <c r="AC138" s="278">
        <v>5</v>
      </c>
    </row>
    <row r="139" spans="1:29" ht="14.25" x14ac:dyDescent="0.15">
      <c r="A139" s="272">
        <v>2004048</v>
      </c>
      <c r="B139" s="273">
        <v>38158</v>
      </c>
      <c r="C139" s="274">
        <v>8</v>
      </c>
      <c r="D139" s="275">
        <v>9</v>
      </c>
      <c r="E139" s="275">
        <v>11</v>
      </c>
      <c r="F139" s="275">
        <v>16</v>
      </c>
      <c r="G139" s="275">
        <v>17</v>
      </c>
      <c r="H139" s="275">
        <v>29</v>
      </c>
      <c r="I139" s="276">
        <v>9</v>
      </c>
      <c r="J139" s="275">
        <v>29</v>
      </c>
      <c r="K139" s="275">
        <v>11</v>
      </c>
      <c r="L139" s="275">
        <v>8</v>
      </c>
      <c r="M139" s="275">
        <v>17</v>
      </c>
      <c r="N139" s="275">
        <v>9</v>
      </c>
      <c r="O139" s="277">
        <v>16</v>
      </c>
      <c r="P139" s="278">
        <v>82446706</v>
      </c>
      <c r="Q139" s="278">
        <v>52618600</v>
      </c>
      <c r="R139" s="278">
        <v>8</v>
      </c>
      <c r="S139" s="278">
        <v>5000000</v>
      </c>
      <c r="T139" s="278">
        <v>58</v>
      </c>
      <c r="U139" s="278">
        <v>22182</v>
      </c>
      <c r="V139" s="278">
        <v>840</v>
      </c>
      <c r="W139" s="278">
        <v>3000</v>
      </c>
      <c r="X139" s="278">
        <v>31182</v>
      </c>
      <c r="Y139" s="278">
        <v>200</v>
      </c>
      <c r="Z139" s="278">
        <v>465444</v>
      </c>
      <c r="AA139" s="278">
        <v>10</v>
      </c>
      <c r="AB139" s="278">
        <v>4539871</v>
      </c>
      <c r="AC139" s="278">
        <v>5</v>
      </c>
    </row>
    <row r="140" spans="1:29" ht="14.25" x14ac:dyDescent="0.15">
      <c r="A140" s="272">
        <v>2004049</v>
      </c>
      <c r="B140" s="273">
        <v>38162</v>
      </c>
      <c r="C140" s="274">
        <v>11</v>
      </c>
      <c r="D140" s="275">
        <v>12</v>
      </c>
      <c r="E140" s="275">
        <v>14</v>
      </c>
      <c r="F140" s="275">
        <v>16</v>
      </c>
      <c r="G140" s="275">
        <v>25</v>
      </c>
      <c r="H140" s="275">
        <v>29</v>
      </c>
      <c r="I140" s="276">
        <v>9</v>
      </c>
      <c r="J140" s="275">
        <v>14</v>
      </c>
      <c r="K140" s="275">
        <v>11</v>
      </c>
      <c r="L140" s="275">
        <v>25</v>
      </c>
      <c r="M140" s="275">
        <v>12</v>
      </c>
      <c r="N140" s="275">
        <v>29</v>
      </c>
      <c r="O140" s="277">
        <v>16</v>
      </c>
      <c r="P140" s="278">
        <v>82759940</v>
      </c>
      <c r="Q140" s="278">
        <v>68974336</v>
      </c>
      <c r="R140" s="278">
        <v>1</v>
      </c>
      <c r="S140" s="278">
        <v>5000000</v>
      </c>
      <c r="T140" s="278">
        <v>14</v>
      </c>
      <c r="U140" s="278">
        <v>653747</v>
      </c>
      <c r="V140" s="278">
        <v>174</v>
      </c>
      <c r="W140" s="278">
        <v>3000</v>
      </c>
      <c r="X140" s="278">
        <v>8919</v>
      </c>
      <c r="Y140" s="278">
        <v>200</v>
      </c>
      <c r="Z140" s="278">
        <v>199515</v>
      </c>
      <c r="AA140" s="278">
        <v>10</v>
      </c>
      <c r="AB140" s="278">
        <v>1148645</v>
      </c>
      <c r="AC140" s="278">
        <v>5</v>
      </c>
    </row>
    <row r="141" spans="1:29" ht="14.25" x14ac:dyDescent="0.15">
      <c r="A141" s="272">
        <v>2004050</v>
      </c>
      <c r="B141" s="273">
        <v>38165</v>
      </c>
      <c r="C141" s="274">
        <v>6</v>
      </c>
      <c r="D141" s="275">
        <v>7</v>
      </c>
      <c r="E141" s="275">
        <v>19</v>
      </c>
      <c r="F141" s="275">
        <v>21</v>
      </c>
      <c r="G141" s="275">
        <v>25</v>
      </c>
      <c r="H141" s="275">
        <v>29</v>
      </c>
      <c r="I141" s="276">
        <v>2</v>
      </c>
      <c r="J141" s="275">
        <v>19</v>
      </c>
      <c r="K141" s="275">
        <v>25</v>
      </c>
      <c r="L141" s="275">
        <v>6</v>
      </c>
      <c r="M141" s="275">
        <v>7</v>
      </c>
      <c r="N141" s="275">
        <v>21</v>
      </c>
      <c r="O141" s="277">
        <v>29</v>
      </c>
      <c r="P141" s="278">
        <v>79279672</v>
      </c>
      <c r="Q141" s="278">
        <v>85530529</v>
      </c>
      <c r="R141" s="278">
        <v>0</v>
      </c>
      <c r="S141" s="278">
        <v>0</v>
      </c>
      <c r="T141" s="278">
        <v>38</v>
      </c>
      <c r="U141" s="278">
        <v>186723</v>
      </c>
      <c r="V141" s="278">
        <v>331</v>
      </c>
      <c r="W141" s="278">
        <v>3000</v>
      </c>
      <c r="X141" s="278">
        <v>16909</v>
      </c>
      <c r="Y141" s="278">
        <v>200</v>
      </c>
      <c r="Z141" s="278">
        <v>311129</v>
      </c>
      <c r="AA141" s="278">
        <v>10</v>
      </c>
      <c r="AB141" s="278">
        <v>1541849</v>
      </c>
      <c r="AC141" s="278">
        <v>5</v>
      </c>
    </row>
    <row r="142" spans="1:29" ht="14.25" x14ac:dyDescent="0.15">
      <c r="A142" s="272">
        <v>2004051</v>
      </c>
      <c r="B142" s="273">
        <v>38169</v>
      </c>
      <c r="C142" s="274">
        <v>2</v>
      </c>
      <c r="D142" s="275">
        <v>3</v>
      </c>
      <c r="E142" s="275">
        <v>9</v>
      </c>
      <c r="F142" s="275">
        <v>10</v>
      </c>
      <c r="G142" s="275">
        <v>15</v>
      </c>
      <c r="H142" s="275">
        <v>29</v>
      </c>
      <c r="I142" s="276">
        <v>11</v>
      </c>
      <c r="J142" s="275">
        <v>29</v>
      </c>
      <c r="K142" s="275">
        <v>10</v>
      </c>
      <c r="L142" s="275">
        <v>15</v>
      </c>
      <c r="M142" s="275">
        <v>9</v>
      </c>
      <c r="N142" s="275">
        <v>2</v>
      </c>
      <c r="O142" s="277">
        <v>3</v>
      </c>
      <c r="P142" s="278">
        <v>77098174</v>
      </c>
      <c r="Q142" s="278">
        <v>91039998</v>
      </c>
      <c r="R142" s="278">
        <v>0</v>
      </c>
      <c r="S142" s="278">
        <v>0</v>
      </c>
      <c r="T142" s="278">
        <v>18</v>
      </c>
      <c r="U142" s="278">
        <v>131177</v>
      </c>
      <c r="V142" s="278">
        <v>529</v>
      </c>
      <c r="W142" s="278">
        <v>3000</v>
      </c>
      <c r="X142" s="278">
        <v>24212</v>
      </c>
      <c r="Y142" s="278">
        <v>200</v>
      </c>
      <c r="Z142" s="278">
        <v>392109</v>
      </c>
      <c r="AA142" s="278">
        <v>10</v>
      </c>
      <c r="AB142" s="278">
        <v>3911389</v>
      </c>
      <c r="AC142" s="278">
        <v>5</v>
      </c>
    </row>
    <row r="143" spans="1:29" ht="14.25" x14ac:dyDescent="0.15">
      <c r="A143" s="272">
        <v>2004052</v>
      </c>
      <c r="B143" s="273">
        <v>38172</v>
      </c>
      <c r="C143" s="274">
        <v>1</v>
      </c>
      <c r="D143" s="275">
        <v>12</v>
      </c>
      <c r="E143" s="275">
        <v>14</v>
      </c>
      <c r="F143" s="275">
        <v>15</v>
      </c>
      <c r="G143" s="275">
        <v>17</v>
      </c>
      <c r="H143" s="275">
        <v>29</v>
      </c>
      <c r="I143" s="276">
        <v>9</v>
      </c>
      <c r="J143" s="275">
        <v>15</v>
      </c>
      <c r="K143" s="275">
        <v>29</v>
      </c>
      <c r="L143" s="275">
        <v>17</v>
      </c>
      <c r="M143" s="275">
        <v>1</v>
      </c>
      <c r="N143" s="275">
        <v>14</v>
      </c>
      <c r="O143" s="277">
        <v>12</v>
      </c>
      <c r="P143" s="278">
        <v>78771600</v>
      </c>
      <c r="Q143" s="278">
        <v>110782937</v>
      </c>
      <c r="R143" s="278">
        <v>0</v>
      </c>
      <c r="S143" s="278">
        <v>0</v>
      </c>
      <c r="T143" s="278">
        <v>9</v>
      </c>
      <c r="U143" s="278">
        <v>940139</v>
      </c>
      <c r="V143" s="278">
        <v>126</v>
      </c>
      <c r="W143" s="278">
        <v>3000</v>
      </c>
      <c r="X143" s="278">
        <v>7486</v>
      </c>
      <c r="Y143" s="278">
        <v>200</v>
      </c>
      <c r="Z143" s="278">
        <v>171238</v>
      </c>
      <c r="AA143" s="278">
        <v>10</v>
      </c>
      <c r="AB143" s="278">
        <v>1361261</v>
      </c>
      <c r="AC143" s="278">
        <v>5</v>
      </c>
    </row>
    <row r="144" spans="1:29" ht="14.25" x14ac:dyDescent="0.15">
      <c r="A144" s="272">
        <v>2004053</v>
      </c>
      <c r="B144" s="273">
        <v>38176</v>
      </c>
      <c r="C144" s="274">
        <v>2</v>
      </c>
      <c r="D144" s="275">
        <v>3</v>
      </c>
      <c r="E144" s="275">
        <v>4</v>
      </c>
      <c r="F144" s="275">
        <v>9</v>
      </c>
      <c r="G144" s="275">
        <v>24</v>
      </c>
      <c r="H144" s="275">
        <v>25</v>
      </c>
      <c r="I144" s="276">
        <v>2</v>
      </c>
      <c r="J144" s="275">
        <v>25</v>
      </c>
      <c r="K144" s="275">
        <v>4</v>
      </c>
      <c r="L144" s="275">
        <v>2</v>
      </c>
      <c r="M144" s="275">
        <v>9</v>
      </c>
      <c r="N144" s="275">
        <v>24</v>
      </c>
      <c r="O144" s="277">
        <v>3</v>
      </c>
      <c r="P144" s="278">
        <v>80917678</v>
      </c>
      <c r="Q144" s="278">
        <v>119314262</v>
      </c>
      <c r="R144" s="278">
        <v>0</v>
      </c>
      <c r="S144" s="278">
        <v>0</v>
      </c>
      <c r="T144" s="278">
        <v>22</v>
      </c>
      <c r="U144" s="278">
        <v>904837</v>
      </c>
      <c r="V144" s="278">
        <v>179</v>
      </c>
      <c r="W144" s="278">
        <v>3000</v>
      </c>
      <c r="X144" s="278">
        <v>10095</v>
      </c>
      <c r="Y144" s="278">
        <v>200</v>
      </c>
      <c r="Z144" s="278">
        <v>217725</v>
      </c>
      <c r="AA144" s="278">
        <v>10</v>
      </c>
      <c r="AB144" s="278">
        <v>1295732</v>
      </c>
      <c r="AC144" s="278">
        <v>5</v>
      </c>
    </row>
    <row r="145" spans="1:29" ht="14.25" x14ac:dyDescent="0.15">
      <c r="A145" s="272">
        <v>2004054</v>
      </c>
      <c r="B145" s="273">
        <v>38179</v>
      </c>
      <c r="C145" s="274">
        <v>9</v>
      </c>
      <c r="D145" s="275">
        <v>11</v>
      </c>
      <c r="E145" s="275">
        <v>14</v>
      </c>
      <c r="F145" s="275">
        <v>16</v>
      </c>
      <c r="G145" s="275">
        <v>27</v>
      </c>
      <c r="H145" s="275">
        <v>28</v>
      </c>
      <c r="I145" s="276">
        <v>11</v>
      </c>
      <c r="J145" s="275">
        <v>9</v>
      </c>
      <c r="K145" s="275">
        <v>28</v>
      </c>
      <c r="L145" s="275">
        <v>11</v>
      </c>
      <c r="M145" s="275">
        <v>16</v>
      </c>
      <c r="N145" s="275">
        <v>14</v>
      </c>
      <c r="O145" s="277">
        <v>27</v>
      </c>
      <c r="P145" s="278">
        <v>79867882</v>
      </c>
      <c r="Q145" s="278">
        <v>118877124</v>
      </c>
      <c r="R145" s="278">
        <v>1</v>
      </c>
      <c r="S145" s="278">
        <v>5000000</v>
      </c>
      <c r="T145" s="278">
        <v>29</v>
      </c>
      <c r="U145" s="278">
        <v>367126</v>
      </c>
      <c r="V145" s="278">
        <v>484</v>
      </c>
      <c r="W145" s="278">
        <v>3000</v>
      </c>
      <c r="X145" s="278">
        <v>21637</v>
      </c>
      <c r="Y145" s="278">
        <v>200</v>
      </c>
      <c r="Z145" s="278">
        <v>350210</v>
      </c>
      <c r="AA145" s="278">
        <v>10</v>
      </c>
      <c r="AB145" s="278">
        <v>2928844</v>
      </c>
      <c r="AC145" s="278">
        <v>5</v>
      </c>
    </row>
    <row r="146" spans="1:29" ht="14.25" x14ac:dyDescent="0.15">
      <c r="A146" s="272">
        <v>2004055</v>
      </c>
      <c r="B146" s="273">
        <v>38183</v>
      </c>
      <c r="C146" s="274">
        <v>6</v>
      </c>
      <c r="D146" s="275">
        <v>8</v>
      </c>
      <c r="E146" s="275">
        <v>19</v>
      </c>
      <c r="F146" s="275">
        <v>25</v>
      </c>
      <c r="G146" s="275">
        <v>29</v>
      </c>
      <c r="H146" s="275">
        <v>32</v>
      </c>
      <c r="I146" s="276">
        <v>7</v>
      </c>
      <c r="J146" s="275">
        <v>32</v>
      </c>
      <c r="K146" s="275">
        <v>25</v>
      </c>
      <c r="L146" s="275">
        <v>8</v>
      </c>
      <c r="M146" s="275">
        <v>19</v>
      </c>
      <c r="N146" s="275">
        <v>6</v>
      </c>
      <c r="O146" s="277">
        <v>29</v>
      </c>
      <c r="P146" s="278">
        <v>82803812</v>
      </c>
      <c r="Q146" s="278">
        <v>118923004</v>
      </c>
      <c r="R146" s="278">
        <v>1</v>
      </c>
      <c r="S146" s="278">
        <v>5000000</v>
      </c>
      <c r="T146" s="278">
        <v>20</v>
      </c>
      <c r="U146" s="278">
        <v>588686</v>
      </c>
      <c r="V146" s="278">
        <v>410</v>
      </c>
      <c r="W146" s="278">
        <v>3000</v>
      </c>
      <c r="X146" s="278">
        <v>19990</v>
      </c>
      <c r="Y146" s="278">
        <v>200</v>
      </c>
      <c r="Z146" s="278">
        <v>350161</v>
      </c>
      <c r="AA146" s="278">
        <v>10</v>
      </c>
      <c r="AB146" s="278">
        <v>3004931</v>
      </c>
      <c r="AC146" s="278">
        <v>5</v>
      </c>
    </row>
    <row r="147" spans="1:29" ht="14.25" x14ac:dyDescent="0.15">
      <c r="A147" s="272">
        <v>2004056</v>
      </c>
      <c r="B147" s="273">
        <v>38186</v>
      </c>
      <c r="C147" s="274">
        <v>1</v>
      </c>
      <c r="D147" s="275">
        <v>20</v>
      </c>
      <c r="E147" s="275">
        <v>21</v>
      </c>
      <c r="F147" s="275">
        <v>25</v>
      </c>
      <c r="G147" s="275">
        <v>29</v>
      </c>
      <c r="H147" s="275">
        <v>30</v>
      </c>
      <c r="I147" s="276">
        <v>2</v>
      </c>
      <c r="J147" s="275">
        <v>20</v>
      </c>
      <c r="K147" s="275">
        <v>1</v>
      </c>
      <c r="L147" s="275">
        <v>30</v>
      </c>
      <c r="M147" s="275">
        <v>29</v>
      </c>
      <c r="N147" s="275">
        <v>25</v>
      </c>
      <c r="O147" s="277">
        <v>21</v>
      </c>
      <c r="P147" s="278">
        <v>82258324</v>
      </c>
      <c r="Q147" s="278">
        <v>106870504</v>
      </c>
      <c r="R147" s="278">
        <v>4</v>
      </c>
      <c r="S147" s="278">
        <v>5000000</v>
      </c>
      <c r="T147" s="278">
        <v>34</v>
      </c>
      <c r="U147" s="278">
        <v>545416</v>
      </c>
      <c r="V147" s="278">
        <v>278</v>
      </c>
      <c r="W147" s="278">
        <v>3000</v>
      </c>
      <c r="X147" s="278">
        <v>12854</v>
      </c>
      <c r="Y147" s="278">
        <v>200</v>
      </c>
      <c r="Z147" s="278">
        <v>262739</v>
      </c>
      <c r="AA147" s="278">
        <v>10</v>
      </c>
      <c r="AB147" s="278">
        <v>1556542</v>
      </c>
      <c r="AC147" s="278">
        <v>5</v>
      </c>
    </row>
    <row r="148" spans="1:29" ht="14.25" x14ac:dyDescent="0.15">
      <c r="A148" s="272">
        <v>2004057</v>
      </c>
      <c r="B148" s="273">
        <v>38190</v>
      </c>
      <c r="C148" s="274">
        <v>5</v>
      </c>
      <c r="D148" s="275">
        <v>21</v>
      </c>
      <c r="E148" s="275">
        <v>23</v>
      </c>
      <c r="F148" s="275">
        <v>25</v>
      </c>
      <c r="G148" s="275">
        <v>28</v>
      </c>
      <c r="H148" s="275">
        <v>32</v>
      </c>
      <c r="I148" s="276">
        <v>4</v>
      </c>
      <c r="J148" s="275">
        <v>25</v>
      </c>
      <c r="K148" s="275">
        <v>23</v>
      </c>
      <c r="L148" s="275">
        <v>28</v>
      </c>
      <c r="M148" s="275">
        <v>5</v>
      </c>
      <c r="N148" s="275">
        <v>32</v>
      </c>
      <c r="O148" s="277">
        <v>21</v>
      </c>
      <c r="P148" s="278">
        <v>78588992</v>
      </c>
      <c r="Q148" s="278">
        <v>108636240</v>
      </c>
      <c r="R148" s="278">
        <v>1</v>
      </c>
      <c r="S148" s="278">
        <v>5000000</v>
      </c>
      <c r="T148" s="278">
        <v>12</v>
      </c>
      <c r="U148" s="278">
        <v>1315559</v>
      </c>
      <c r="V148" s="278">
        <v>243</v>
      </c>
      <c r="W148" s="278">
        <v>3000</v>
      </c>
      <c r="X148" s="278">
        <v>11603</v>
      </c>
      <c r="Y148" s="278">
        <v>200</v>
      </c>
      <c r="Z148" s="278">
        <v>236030</v>
      </c>
      <c r="AA148" s="278">
        <v>10</v>
      </c>
      <c r="AB148" s="278">
        <v>2109250</v>
      </c>
      <c r="AC148" s="278">
        <v>5</v>
      </c>
    </row>
    <row r="149" spans="1:29" ht="14.25" x14ac:dyDescent="0.15">
      <c r="A149" s="272">
        <v>2004058</v>
      </c>
      <c r="B149" s="273">
        <v>38193</v>
      </c>
      <c r="C149" s="274">
        <v>1</v>
      </c>
      <c r="D149" s="275">
        <v>8</v>
      </c>
      <c r="E149" s="275">
        <v>11</v>
      </c>
      <c r="F149" s="275">
        <v>12</v>
      </c>
      <c r="G149" s="275">
        <v>27</v>
      </c>
      <c r="H149" s="275">
        <v>31</v>
      </c>
      <c r="I149" s="276">
        <v>12</v>
      </c>
      <c r="J149" s="275">
        <v>12</v>
      </c>
      <c r="K149" s="275">
        <v>27</v>
      </c>
      <c r="L149" s="275">
        <v>1</v>
      </c>
      <c r="M149" s="275">
        <v>8</v>
      </c>
      <c r="N149" s="275">
        <v>31</v>
      </c>
      <c r="O149" s="277">
        <v>11</v>
      </c>
      <c r="P149" s="278">
        <v>78945786</v>
      </c>
      <c r="Q149" s="278">
        <v>114083452</v>
      </c>
      <c r="R149" s="278">
        <v>0</v>
      </c>
      <c r="S149" s="278">
        <v>0</v>
      </c>
      <c r="T149" s="278">
        <v>63</v>
      </c>
      <c r="U149" s="278">
        <v>201748</v>
      </c>
      <c r="V149" s="278">
        <v>458</v>
      </c>
      <c r="W149" s="278">
        <v>3000</v>
      </c>
      <c r="X149" s="278">
        <v>20901</v>
      </c>
      <c r="Y149" s="278">
        <v>200</v>
      </c>
      <c r="Z149" s="278">
        <v>324615</v>
      </c>
      <c r="AA149" s="278">
        <v>10</v>
      </c>
      <c r="AB149" s="278">
        <v>2345142</v>
      </c>
      <c r="AC149" s="278">
        <v>5</v>
      </c>
    </row>
    <row r="150" spans="1:29" ht="14.25" x14ac:dyDescent="0.15">
      <c r="A150" s="272">
        <v>2004059</v>
      </c>
      <c r="B150" s="273">
        <v>38197</v>
      </c>
      <c r="C150" s="274">
        <v>4</v>
      </c>
      <c r="D150" s="275">
        <v>7</v>
      </c>
      <c r="E150" s="275">
        <v>11</v>
      </c>
      <c r="F150" s="275">
        <v>19</v>
      </c>
      <c r="G150" s="275">
        <v>23</v>
      </c>
      <c r="H150" s="275">
        <v>26</v>
      </c>
      <c r="I150" s="276">
        <v>10</v>
      </c>
      <c r="J150" s="275">
        <v>11</v>
      </c>
      <c r="K150" s="275">
        <v>23</v>
      </c>
      <c r="L150" s="275">
        <v>4</v>
      </c>
      <c r="M150" s="275">
        <v>26</v>
      </c>
      <c r="N150" s="275">
        <v>7</v>
      </c>
      <c r="O150" s="277">
        <v>19</v>
      </c>
      <c r="P150" s="278">
        <v>81550264</v>
      </c>
      <c r="Q150" s="278">
        <v>109858285</v>
      </c>
      <c r="R150" s="278">
        <v>2</v>
      </c>
      <c r="S150" s="278">
        <v>5000000</v>
      </c>
      <c r="T150" s="278">
        <v>60</v>
      </c>
      <c r="U150" s="278">
        <v>224576</v>
      </c>
      <c r="V150" s="278">
        <v>555</v>
      </c>
      <c r="W150" s="278">
        <v>3000</v>
      </c>
      <c r="X150" s="278">
        <v>23049</v>
      </c>
      <c r="Y150" s="278">
        <v>200</v>
      </c>
      <c r="Z150" s="278">
        <v>400882</v>
      </c>
      <c r="AA150" s="278">
        <v>10</v>
      </c>
      <c r="AB150" s="278">
        <v>2085313</v>
      </c>
      <c r="AC150" s="278">
        <v>5</v>
      </c>
    </row>
    <row r="151" spans="1:29" ht="14.25" x14ac:dyDescent="0.15">
      <c r="A151" s="272">
        <v>2004060</v>
      </c>
      <c r="B151" s="273">
        <v>38200</v>
      </c>
      <c r="C151" s="274">
        <v>3</v>
      </c>
      <c r="D151" s="275">
        <v>5</v>
      </c>
      <c r="E151" s="275">
        <v>11</v>
      </c>
      <c r="F151" s="275">
        <v>24</v>
      </c>
      <c r="G151" s="275">
        <v>27</v>
      </c>
      <c r="H151" s="275">
        <v>28</v>
      </c>
      <c r="I151" s="276">
        <v>15</v>
      </c>
      <c r="J151" s="275">
        <v>27</v>
      </c>
      <c r="K151" s="275">
        <v>24</v>
      </c>
      <c r="L151" s="275">
        <v>28</v>
      </c>
      <c r="M151" s="275">
        <v>11</v>
      </c>
      <c r="N151" s="275">
        <v>3</v>
      </c>
      <c r="O151" s="277">
        <v>5</v>
      </c>
      <c r="P151" s="278">
        <v>82300446</v>
      </c>
      <c r="Q151" s="278">
        <v>111085027</v>
      </c>
      <c r="R151" s="278">
        <v>1</v>
      </c>
      <c r="S151" s="278">
        <v>5000000</v>
      </c>
      <c r="T151" s="278">
        <v>24</v>
      </c>
      <c r="U151" s="278">
        <v>605377</v>
      </c>
      <c r="V151" s="278">
        <v>334</v>
      </c>
      <c r="W151" s="278">
        <v>3000</v>
      </c>
      <c r="X151" s="278">
        <v>15813</v>
      </c>
      <c r="Y151" s="278">
        <v>200</v>
      </c>
      <c r="Z151" s="278">
        <v>298381</v>
      </c>
      <c r="AA151" s="278">
        <v>10</v>
      </c>
      <c r="AB151" s="278">
        <v>2484600</v>
      </c>
      <c r="AC151" s="278">
        <v>5</v>
      </c>
    </row>
    <row r="152" spans="1:29" ht="14.25" x14ac:dyDescent="0.15">
      <c r="A152" s="272">
        <v>2004061</v>
      </c>
      <c r="B152" s="273">
        <v>38204</v>
      </c>
      <c r="C152" s="274">
        <v>13</v>
      </c>
      <c r="D152" s="275">
        <v>16</v>
      </c>
      <c r="E152" s="275">
        <v>19</v>
      </c>
      <c r="F152" s="275">
        <v>20</v>
      </c>
      <c r="G152" s="275">
        <v>23</v>
      </c>
      <c r="H152" s="275">
        <v>33</v>
      </c>
      <c r="I152" s="276">
        <v>9</v>
      </c>
      <c r="J152" s="275">
        <v>16</v>
      </c>
      <c r="K152" s="275">
        <v>23</v>
      </c>
      <c r="L152" s="275">
        <v>19</v>
      </c>
      <c r="M152" s="275">
        <v>13</v>
      </c>
      <c r="N152" s="275">
        <v>33</v>
      </c>
      <c r="O152" s="277">
        <v>20</v>
      </c>
      <c r="P152" s="278">
        <v>83100610</v>
      </c>
      <c r="Q152" s="278">
        <v>117547628</v>
      </c>
      <c r="R152" s="278">
        <v>0</v>
      </c>
      <c r="S152" s="278">
        <v>0</v>
      </c>
      <c r="T152" s="278">
        <v>14</v>
      </c>
      <c r="U152" s="278">
        <v>1077100</v>
      </c>
      <c r="V152" s="278">
        <v>203</v>
      </c>
      <c r="W152" s="278">
        <v>3000</v>
      </c>
      <c r="X152" s="278">
        <v>11177</v>
      </c>
      <c r="Y152" s="278">
        <v>200</v>
      </c>
      <c r="Z152" s="278">
        <v>225201</v>
      </c>
      <c r="AA152" s="278">
        <v>10</v>
      </c>
      <c r="AB152" s="278">
        <v>2816177</v>
      </c>
      <c r="AC152" s="278">
        <v>5</v>
      </c>
    </row>
    <row r="153" spans="1:29" ht="14.25" x14ac:dyDescent="0.15">
      <c r="A153" s="272">
        <v>2004062</v>
      </c>
      <c r="B153" s="273">
        <v>38207</v>
      </c>
      <c r="C153" s="274">
        <v>1</v>
      </c>
      <c r="D153" s="275">
        <v>12</v>
      </c>
      <c r="E153" s="275">
        <v>25</v>
      </c>
      <c r="F153" s="275">
        <v>27</v>
      </c>
      <c r="G153" s="275">
        <v>28</v>
      </c>
      <c r="H153" s="275">
        <v>29</v>
      </c>
      <c r="I153" s="276">
        <v>13</v>
      </c>
      <c r="J153" s="275">
        <v>1</v>
      </c>
      <c r="K153" s="275">
        <v>27</v>
      </c>
      <c r="L153" s="275">
        <v>25</v>
      </c>
      <c r="M153" s="275">
        <v>28</v>
      </c>
      <c r="N153" s="275">
        <v>29</v>
      </c>
      <c r="O153" s="277">
        <v>12</v>
      </c>
      <c r="P153" s="278">
        <v>80873918</v>
      </c>
      <c r="Q153" s="278">
        <v>116603885</v>
      </c>
      <c r="R153" s="278">
        <v>1</v>
      </c>
      <c r="S153" s="278">
        <v>5000000</v>
      </c>
      <c r="T153" s="278">
        <v>29</v>
      </c>
      <c r="U153" s="278">
        <v>326365</v>
      </c>
      <c r="V153" s="278">
        <v>619</v>
      </c>
      <c r="W153" s="278">
        <v>3000</v>
      </c>
      <c r="X153" s="278">
        <v>24753</v>
      </c>
      <c r="Y153" s="278">
        <v>200</v>
      </c>
      <c r="Z153" s="278">
        <v>394428</v>
      </c>
      <c r="AA153" s="278">
        <v>10</v>
      </c>
      <c r="AB153" s="278">
        <v>3071096</v>
      </c>
      <c r="AC153" s="278">
        <v>5</v>
      </c>
    </row>
    <row r="154" spans="1:29" ht="14.25" x14ac:dyDescent="0.15">
      <c r="A154" s="272">
        <v>2004063</v>
      </c>
      <c r="B154" s="273">
        <v>38211</v>
      </c>
      <c r="C154" s="274">
        <v>7</v>
      </c>
      <c r="D154" s="275">
        <v>10</v>
      </c>
      <c r="E154" s="275">
        <v>13</v>
      </c>
      <c r="F154" s="275">
        <v>16</v>
      </c>
      <c r="G154" s="275">
        <v>27</v>
      </c>
      <c r="H154" s="275">
        <v>28</v>
      </c>
      <c r="I154" s="276">
        <v>7</v>
      </c>
      <c r="J154" s="275">
        <v>16</v>
      </c>
      <c r="K154" s="275">
        <v>7</v>
      </c>
      <c r="L154" s="275">
        <v>28</v>
      </c>
      <c r="M154" s="275">
        <v>13</v>
      </c>
      <c r="N154" s="275">
        <v>10</v>
      </c>
      <c r="O154" s="277">
        <v>27</v>
      </c>
      <c r="P154" s="278">
        <v>80827418</v>
      </c>
      <c r="Q154" s="278">
        <v>107786334</v>
      </c>
      <c r="R154" s="278">
        <v>3</v>
      </c>
      <c r="S154" s="278">
        <v>5000000</v>
      </c>
      <c r="T154" s="278">
        <v>17</v>
      </c>
      <c r="U154" s="278">
        <v>848571</v>
      </c>
      <c r="V154" s="278">
        <v>271</v>
      </c>
      <c r="W154" s="278">
        <v>3000</v>
      </c>
      <c r="X154" s="278">
        <v>12663</v>
      </c>
      <c r="Y154" s="278">
        <v>200</v>
      </c>
      <c r="Z154" s="278">
        <v>243199</v>
      </c>
      <c r="AA154" s="278">
        <v>10</v>
      </c>
      <c r="AB154" s="278">
        <v>2643936</v>
      </c>
      <c r="AC154" s="278">
        <v>5</v>
      </c>
    </row>
    <row r="155" spans="1:29" ht="14.25" x14ac:dyDescent="0.15">
      <c r="A155" s="272">
        <v>2004064</v>
      </c>
      <c r="B155" s="273">
        <v>38214</v>
      </c>
      <c r="C155" s="274">
        <v>14</v>
      </c>
      <c r="D155" s="275">
        <v>15</v>
      </c>
      <c r="E155" s="275">
        <v>18</v>
      </c>
      <c r="F155" s="275">
        <v>20</v>
      </c>
      <c r="G155" s="275">
        <v>27</v>
      </c>
      <c r="H155" s="275">
        <v>31</v>
      </c>
      <c r="I155" s="276">
        <v>4</v>
      </c>
      <c r="J155" s="275">
        <v>18</v>
      </c>
      <c r="K155" s="275">
        <v>14</v>
      </c>
      <c r="L155" s="275">
        <v>15</v>
      </c>
      <c r="M155" s="275">
        <v>31</v>
      </c>
      <c r="N155" s="275">
        <v>20</v>
      </c>
      <c r="O155" s="277">
        <v>27</v>
      </c>
      <c r="P155" s="278">
        <v>80884374</v>
      </c>
      <c r="Q155" s="278">
        <v>114175530</v>
      </c>
      <c r="R155" s="278">
        <v>0</v>
      </c>
      <c r="S155" s="278">
        <v>0</v>
      </c>
      <c r="T155" s="278">
        <v>13</v>
      </c>
      <c r="U155" s="278">
        <v>1146778</v>
      </c>
      <c r="V155" s="278">
        <v>230</v>
      </c>
      <c r="W155" s="278">
        <v>3000</v>
      </c>
      <c r="X155" s="278">
        <v>13077</v>
      </c>
      <c r="Y155" s="278">
        <v>200</v>
      </c>
      <c r="Z155" s="278">
        <v>255729</v>
      </c>
      <c r="AA155" s="278">
        <v>10</v>
      </c>
      <c r="AB155" s="278">
        <v>2494666</v>
      </c>
      <c r="AC155" s="278">
        <v>5</v>
      </c>
    </row>
    <row r="156" spans="1:29" ht="14.25" x14ac:dyDescent="0.15">
      <c r="A156" s="272">
        <v>2004065</v>
      </c>
      <c r="B156" s="273">
        <v>38218</v>
      </c>
      <c r="C156" s="274">
        <v>13</v>
      </c>
      <c r="D156" s="275">
        <v>14</v>
      </c>
      <c r="E156" s="275">
        <v>27</v>
      </c>
      <c r="F156" s="275">
        <v>29</v>
      </c>
      <c r="G156" s="275">
        <v>32</v>
      </c>
      <c r="H156" s="275">
        <v>33</v>
      </c>
      <c r="I156" s="276">
        <v>8</v>
      </c>
      <c r="J156" s="275">
        <v>13</v>
      </c>
      <c r="K156" s="275">
        <v>14</v>
      </c>
      <c r="L156" s="275">
        <v>32</v>
      </c>
      <c r="M156" s="275">
        <v>29</v>
      </c>
      <c r="N156" s="275">
        <v>33</v>
      </c>
      <c r="O156" s="277">
        <v>27</v>
      </c>
      <c r="P156" s="278">
        <v>81729668</v>
      </c>
      <c r="Q156" s="278">
        <v>105287670</v>
      </c>
      <c r="R156" s="278">
        <v>2</v>
      </c>
      <c r="S156" s="278">
        <v>5000000</v>
      </c>
      <c r="T156" s="278">
        <v>12</v>
      </c>
      <c r="U156" s="278">
        <v>216249</v>
      </c>
      <c r="V156" s="278">
        <v>342</v>
      </c>
      <c r="W156" s="278">
        <v>3000</v>
      </c>
      <c r="X156" s="278">
        <v>17927</v>
      </c>
      <c r="Y156" s="278">
        <v>200</v>
      </c>
      <c r="Z156" s="278">
        <v>309727</v>
      </c>
      <c r="AA156" s="278">
        <v>10</v>
      </c>
      <c r="AB156" s="278">
        <v>5726346</v>
      </c>
      <c r="AC156" s="278">
        <v>5</v>
      </c>
    </row>
    <row r="157" spans="1:29" ht="14.25" x14ac:dyDescent="0.15">
      <c r="A157" s="272">
        <v>2004066</v>
      </c>
      <c r="B157" s="273">
        <v>38221</v>
      </c>
      <c r="C157" s="274">
        <v>5</v>
      </c>
      <c r="D157" s="275">
        <v>13</v>
      </c>
      <c r="E157" s="275">
        <v>20</v>
      </c>
      <c r="F157" s="275">
        <v>23</v>
      </c>
      <c r="G157" s="275">
        <v>24</v>
      </c>
      <c r="H157" s="275">
        <v>25</v>
      </c>
      <c r="I157" s="276">
        <v>3</v>
      </c>
      <c r="J157" s="275">
        <v>23</v>
      </c>
      <c r="K157" s="275">
        <v>24</v>
      </c>
      <c r="L157" s="275">
        <v>25</v>
      </c>
      <c r="M157" s="275">
        <v>13</v>
      </c>
      <c r="N157" s="275">
        <v>5</v>
      </c>
      <c r="O157" s="277">
        <v>20</v>
      </c>
      <c r="P157" s="278">
        <v>79363542</v>
      </c>
      <c r="Q157" s="278">
        <v>106988146</v>
      </c>
      <c r="R157" s="278">
        <v>1</v>
      </c>
      <c r="S157" s="278">
        <v>5000000</v>
      </c>
      <c r="T157" s="278">
        <v>12</v>
      </c>
      <c r="U157" s="278">
        <v>1302870</v>
      </c>
      <c r="V157" s="278">
        <v>211</v>
      </c>
      <c r="W157" s="278">
        <v>3000</v>
      </c>
      <c r="X157" s="278">
        <v>12284</v>
      </c>
      <c r="Y157" s="278">
        <v>200</v>
      </c>
      <c r="Z157" s="278">
        <v>239767</v>
      </c>
      <c r="AA157" s="278">
        <v>10</v>
      </c>
      <c r="AB157" s="278">
        <v>2213149</v>
      </c>
      <c r="AC157" s="278">
        <v>5</v>
      </c>
    </row>
    <row r="158" spans="1:29" ht="14.25" x14ac:dyDescent="0.15">
      <c r="A158" s="272">
        <v>2004067</v>
      </c>
      <c r="B158" s="273">
        <v>38223</v>
      </c>
      <c r="C158" s="274">
        <v>1</v>
      </c>
      <c r="D158" s="275">
        <v>6</v>
      </c>
      <c r="E158" s="275">
        <v>7</v>
      </c>
      <c r="F158" s="275">
        <v>13</v>
      </c>
      <c r="G158" s="275">
        <v>16</v>
      </c>
      <c r="H158" s="275">
        <v>32</v>
      </c>
      <c r="I158" s="276">
        <v>4</v>
      </c>
      <c r="J158" s="275">
        <v>6</v>
      </c>
      <c r="K158" s="275">
        <v>1</v>
      </c>
      <c r="L158" s="275">
        <v>13</v>
      </c>
      <c r="M158" s="275">
        <v>32</v>
      </c>
      <c r="N158" s="275">
        <v>16</v>
      </c>
      <c r="O158" s="277">
        <v>7</v>
      </c>
      <c r="P158" s="278">
        <v>52451144</v>
      </c>
      <c r="Q158" s="278">
        <v>112721435</v>
      </c>
      <c r="R158" s="278">
        <v>0</v>
      </c>
      <c r="S158" s="278">
        <v>0</v>
      </c>
      <c r="T158" s="278">
        <v>10</v>
      </c>
      <c r="U158" s="278">
        <v>1337767</v>
      </c>
      <c r="V158" s="278">
        <v>76</v>
      </c>
      <c r="W158" s="278">
        <v>3000</v>
      </c>
      <c r="X158" s="278">
        <v>6313</v>
      </c>
      <c r="Y158" s="278">
        <v>200</v>
      </c>
      <c r="Z158" s="278">
        <v>154115</v>
      </c>
      <c r="AA158" s="278">
        <v>10</v>
      </c>
      <c r="AB158" s="278">
        <v>711669</v>
      </c>
      <c r="AC158" s="278">
        <v>5</v>
      </c>
    </row>
    <row r="159" spans="1:29" ht="14.25" x14ac:dyDescent="0.15">
      <c r="A159" s="272">
        <v>2004068</v>
      </c>
      <c r="B159" s="273">
        <v>38225</v>
      </c>
      <c r="C159" s="274">
        <v>2</v>
      </c>
      <c r="D159" s="275">
        <v>8</v>
      </c>
      <c r="E159" s="275">
        <v>11</v>
      </c>
      <c r="F159" s="275">
        <v>13</v>
      </c>
      <c r="G159" s="275">
        <v>24</v>
      </c>
      <c r="H159" s="275">
        <v>31</v>
      </c>
      <c r="I159" s="276">
        <v>15</v>
      </c>
      <c r="J159" s="275">
        <v>31</v>
      </c>
      <c r="K159" s="275">
        <v>11</v>
      </c>
      <c r="L159" s="275">
        <v>24</v>
      </c>
      <c r="M159" s="275">
        <v>2</v>
      </c>
      <c r="N159" s="275">
        <v>13</v>
      </c>
      <c r="O159" s="277">
        <v>8</v>
      </c>
      <c r="P159" s="278">
        <v>65964386</v>
      </c>
      <c r="Q159" s="278">
        <v>108871802</v>
      </c>
      <c r="R159" s="278">
        <v>2</v>
      </c>
      <c r="S159" s="278">
        <v>5000000</v>
      </c>
      <c r="T159" s="278">
        <v>19</v>
      </c>
      <c r="U159" s="278">
        <v>755308</v>
      </c>
      <c r="V159" s="278">
        <v>210</v>
      </c>
      <c r="W159" s="278">
        <v>3000</v>
      </c>
      <c r="X159" s="278">
        <v>12599</v>
      </c>
      <c r="Y159" s="278">
        <v>200</v>
      </c>
      <c r="Z159" s="278">
        <v>259126</v>
      </c>
      <c r="AA159" s="278">
        <v>10</v>
      </c>
      <c r="AB159" s="278">
        <v>1216053</v>
      </c>
      <c r="AC159" s="278">
        <v>5</v>
      </c>
    </row>
    <row r="160" spans="1:29" ht="14.25" x14ac:dyDescent="0.15">
      <c r="A160" s="272">
        <v>2004069</v>
      </c>
      <c r="B160" s="273">
        <v>38228</v>
      </c>
      <c r="C160" s="274">
        <v>2</v>
      </c>
      <c r="D160" s="275">
        <v>11</v>
      </c>
      <c r="E160" s="275">
        <v>15</v>
      </c>
      <c r="F160" s="275">
        <v>20</v>
      </c>
      <c r="G160" s="275">
        <v>22</v>
      </c>
      <c r="H160" s="275">
        <v>29</v>
      </c>
      <c r="I160" s="276">
        <v>5</v>
      </c>
      <c r="J160" s="275">
        <v>2</v>
      </c>
      <c r="K160" s="275">
        <v>20</v>
      </c>
      <c r="L160" s="275">
        <v>29</v>
      </c>
      <c r="M160" s="275">
        <v>22</v>
      </c>
      <c r="N160" s="275">
        <v>11</v>
      </c>
      <c r="O160" s="277">
        <v>15</v>
      </c>
      <c r="P160" s="278">
        <v>75514566</v>
      </c>
      <c r="Q160" s="278">
        <v>114504412</v>
      </c>
      <c r="R160" s="278">
        <v>0</v>
      </c>
      <c r="S160" s="278">
        <v>0</v>
      </c>
      <c r="T160" s="278">
        <v>32</v>
      </c>
      <c r="U160" s="278">
        <v>410711</v>
      </c>
      <c r="V160" s="278">
        <v>286</v>
      </c>
      <c r="W160" s="278">
        <v>3000</v>
      </c>
      <c r="X160" s="278">
        <v>14535</v>
      </c>
      <c r="Y160" s="278">
        <v>200</v>
      </c>
      <c r="Z160" s="278">
        <v>281345</v>
      </c>
      <c r="AA160" s="278">
        <v>10</v>
      </c>
      <c r="AB160" s="278">
        <v>2329664</v>
      </c>
      <c r="AC160" s="278">
        <v>5</v>
      </c>
    </row>
    <row r="161" spans="1:29" ht="14.25" x14ac:dyDescent="0.15">
      <c r="A161" s="272">
        <v>2004070</v>
      </c>
      <c r="B161" s="273">
        <v>38230</v>
      </c>
      <c r="C161" s="274">
        <v>10</v>
      </c>
      <c r="D161" s="275">
        <v>12</v>
      </c>
      <c r="E161" s="275">
        <v>21</v>
      </c>
      <c r="F161" s="275">
        <v>22</v>
      </c>
      <c r="G161" s="275">
        <v>30</v>
      </c>
      <c r="H161" s="275">
        <v>33</v>
      </c>
      <c r="I161" s="276">
        <v>6</v>
      </c>
      <c r="J161" s="275">
        <v>21</v>
      </c>
      <c r="K161" s="275">
        <v>33</v>
      </c>
      <c r="L161" s="275">
        <v>30</v>
      </c>
      <c r="M161" s="275">
        <v>10</v>
      </c>
      <c r="N161" s="275">
        <v>22</v>
      </c>
      <c r="O161" s="277">
        <v>12</v>
      </c>
      <c r="P161" s="278">
        <v>57522300</v>
      </c>
      <c r="Q161" s="278">
        <v>112580527</v>
      </c>
      <c r="R161" s="278">
        <v>1</v>
      </c>
      <c r="S161" s="278">
        <v>5000000</v>
      </c>
      <c r="T161" s="278">
        <v>24</v>
      </c>
      <c r="U161" s="278">
        <v>299066</v>
      </c>
      <c r="V161" s="278">
        <v>420</v>
      </c>
      <c r="W161" s="278">
        <v>3000</v>
      </c>
      <c r="X161" s="278">
        <v>16589</v>
      </c>
      <c r="Y161" s="278">
        <v>200</v>
      </c>
      <c r="Z161" s="278">
        <v>248590</v>
      </c>
      <c r="AA161" s="278">
        <v>10</v>
      </c>
      <c r="AB161" s="278">
        <v>2173702</v>
      </c>
      <c r="AC161" s="278">
        <v>5</v>
      </c>
    </row>
    <row r="162" spans="1:29" ht="14.25" x14ac:dyDescent="0.15">
      <c r="A162" s="272">
        <v>2004071</v>
      </c>
      <c r="B162" s="273">
        <v>38232</v>
      </c>
      <c r="C162" s="274">
        <v>3</v>
      </c>
      <c r="D162" s="275">
        <v>8</v>
      </c>
      <c r="E162" s="275">
        <v>16</v>
      </c>
      <c r="F162" s="275">
        <v>17</v>
      </c>
      <c r="G162" s="275">
        <v>21</v>
      </c>
      <c r="H162" s="275">
        <v>29</v>
      </c>
      <c r="I162" s="276">
        <v>6</v>
      </c>
      <c r="J162" s="275">
        <v>21</v>
      </c>
      <c r="K162" s="275">
        <v>3</v>
      </c>
      <c r="L162" s="275">
        <v>8</v>
      </c>
      <c r="M162" s="275">
        <v>16</v>
      </c>
      <c r="N162" s="275">
        <v>17</v>
      </c>
      <c r="O162" s="277">
        <v>29</v>
      </c>
      <c r="P162" s="278">
        <v>67283612</v>
      </c>
      <c r="Q162" s="278">
        <v>109272560</v>
      </c>
      <c r="R162" s="278">
        <v>2</v>
      </c>
      <c r="S162" s="278">
        <v>5000000</v>
      </c>
      <c r="T162" s="278">
        <v>71</v>
      </c>
      <c r="U162" s="278">
        <v>219926</v>
      </c>
      <c r="V162" s="278">
        <v>212</v>
      </c>
      <c r="W162" s="278">
        <v>3000</v>
      </c>
      <c r="X162" s="278">
        <v>14465</v>
      </c>
      <c r="Y162" s="278">
        <v>200</v>
      </c>
      <c r="Z162" s="278">
        <v>279064</v>
      </c>
      <c r="AA162" s="278">
        <v>10</v>
      </c>
      <c r="AB162" s="278">
        <v>868510</v>
      </c>
      <c r="AC162" s="278">
        <v>5</v>
      </c>
    </row>
    <row r="163" spans="1:29" ht="14.25" x14ac:dyDescent="0.15">
      <c r="A163" s="272">
        <v>2004072</v>
      </c>
      <c r="B163" s="273">
        <v>38235</v>
      </c>
      <c r="C163" s="274">
        <v>8</v>
      </c>
      <c r="D163" s="275">
        <v>15</v>
      </c>
      <c r="E163" s="275">
        <v>18</v>
      </c>
      <c r="F163" s="275">
        <v>28</v>
      </c>
      <c r="G163" s="275">
        <v>30</v>
      </c>
      <c r="H163" s="275">
        <v>33</v>
      </c>
      <c r="I163" s="276">
        <v>14</v>
      </c>
      <c r="J163" s="275">
        <v>33</v>
      </c>
      <c r="K163" s="275">
        <v>30</v>
      </c>
      <c r="L163" s="275">
        <v>15</v>
      </c>
      <c r="M163" s="275">
        <v>28</v>
      </c>
      <c r="N163" s="275">
        <v>8</v>
      </c>
      <c r="O163" s="277">
        <v>18</v>
      </c>
      <c r="P163" s="278">
        <v>77849352</v>
      </c>
      <c r="Q163" s="278">
        <v>116078545</v>
      </c>
      <c r="R163" s="278">
        <v>0</v>
      </c>
      <c r="S163" s="278">
        <v>0</v>
      </c>
      <c r="T163" s="278">
        <v>17</v>
      </c>
      <c r="U163" s="278">
        <v>934154</v>
      </c>
      <c r="V163" s="278">
        <v>199</v>
      </c>
      <c r="W163" s="278">
        <v>3000</v>
      </c>
      <c r="X163" s="278">
        <v>10777</v>
      </c>
      <c r="Y163" s="278">
        <v>200</v>
      </c>
      <c r="Z163" s="278">
        <v>217772</v>
      </c>
      <c r="AA163" s="278">
        <v>10</v>
      </c>
      <c r="AB163" s="278">
        <v>2105889</v>
      </c>
      <c r="AC163" s="278">
        <v>5</v>
      </c>
    </row>
    <row r="164" spans="1:29" ht="14.25" x14ac:dyDescent="0.15">
      <c r="A164" s="272">
        <v>2004073</v>
      </c>
      <c r="B164" s="273">
        <v>38237</v>
      </c>
      <c r="C164" s="274">
        <v>2</v>
      </c>
      <c r="D164" s="275">
        <v>7</v>
      </c>
      <c r="E164" s="275">
        <v>13</v>
      </c>
      <c r="F164" s="275">
        <v>16</v>
      </c>
      <c r="G164" s="275">
        <v>23</v>
      </c>
      <c r="H164" s="275">
        <v>28</v>
      </c>
      <c r="I164" s="276">
        <v>16</v>
      </c>
      <c r="J164" s="275">
        <v>16</v>
      </c>
      <c r="K164" s="275">
        <v>7</v>
      </c>
      <c r="L164" s="275">
        <v>23</v>
      </c>
      <c r="M164" s="275">
        <v>28</v>
      </c>
      <c r="N164" s="275">
        <v>2</v>
      </c>
      <c r="O164" s="277">
        <v>13</v>
      </c>
      <c r="P164" s="278">
        <v>61137370</v>
      </c>
      <c r="Q164" s="278">
        <v>109849792</v>
      </c>
      <c r="R164" s="278">
        <v>2</v>
      </c>
      <c r="S164" s="278">
        <v>5000000</v>
      </c>
      <c r="T164" s="278">
        <v>48</v>
      </c>
      <c r="U164" s="278">
        <v>183324</v>
      </c>
      <c r="V164" s="278">
        <v>276</v>
      </c>
      <c r="W164" s="278">
        <v>3000</v>
      </c>
      <c r="X164" s="278">
        <v>14062</v>
      </c>
      <c r="Y164" s="278">
        <v>200</v>
      </c>
      <c r="Z164" s="278">
        <v>245249</v>
      </c>
      <c r="AA164" s="278">
        <v>10</v>
      </c>
      <c r="AB164" s="278">
        <v>2258719</v>
      </c>
      <c r="AC164" s="278">
        <v>5</v>
      </c>
    </row>
    <row r="165" spans="1:29" ht="14.25" x14ac:dyDescent="0.15">
      <c r="A165" s="272">
        <v>2004074</v>
      </c>
      <c r="B165" s="273">
        <v>38239</v>
      </c>
      <c r="C165" s="274">
        <v>5</v>
      </c>
      <c r="D165" s="275">
        <v>6</v>
      </c>
      <c r="E165" s="275">
        <v>15</v>
      </c>
      <c r="F165" s="275">
        <v>19</v>
      </c>
      <c r="G165" s="275">
        <v>26</v>
      </c>
      <c r="H165" s="275">
        <v>29</v>
      </c>
      <c r="I165" s="276">
        <v>13</v>
      </c>
      <c r="J165" s="275">
        <v>19</v>
      </c>
      <c r="K165" s="275">
        <v>26</v>
      </c>
      <c r="L165" s="275">
        <v>6</v>
      </c>
      <c r="M165" s="275">
        <v>15</v>
      </c>
      <c r="N165" s="275">
        <v>5</v>
      </c>
      <c r="O165" s="277">
        <v>29</v>
      </c>
      <c r="P165" s="278">
        <v>68096176</v>
      </c>
      <c r="Q165" s="278">
        <v>109121720</v>
      </c>
      <c r="R165" s="278">
        <v>1</v>
      </c>
      <c r="S165" s="278">
        <v>5000000</v>
      </c>
      <c r="T165" s="278">
        <v>48</v>
      </c>
      <c r="U165" s="278">
        <v>207663</v>
      </c>
      <c r="V165" s="278">
        <v>454</v>
      </c>
      <c r="W165" s="278">
        <v>3000</v>
      </c>
      <c r="X165" s="278">
        <v>20756</v>
      </c>
      <c r="Y165" s="278">
        <v>200</v>
      </c>
      <c r="Z165" s="278">
        <v>359570</v>
      </c>
      <c r="AA165" s="278">
        <v>10</v>
      </c>
      <c r="AB165" s="278">
        <v>2003693</v>
      </c>
      <c r="AC165" s="278">
        <v>5</v>
      </c>
    </row>
    <row r="166" spans="1:29" ht="14.25" x14ac:dyDescent="0.15">
      <c r="A166" s="272">
        <v>2004075</v>
      </c>
      <c r="B166" s="273">
        <v>38242</v>
      </c>
      <c r="C166" s="274">
        <v>7</v>
      </c>
      <c r="D166" s="275">
        <v>18</v>
      </c>
      <c r="E166" s="275">
        <v>21</v>
      </c>
      <c r="F166" s="275">
        <v>26</v>
      </c>
      <c r="G166" s="275">
        <v>27</v>
      </c>
      <c r="H166" s="275">
        <v>28</v>
      </c>
      <c r="I166" s="276">
        <v>7</v>
      </c>
      <c r="J166" s="275">
        <v>27</v>
      </c>
      <c r="K166" s="275">
        <v>7</v>
      </c>
      <c r="L166" s="275">
        <v>21</v>
      </c>
      <c r="M166" s="275">
        <v>18</v>
      </c>
      <c r="N166" s="275">
        <v>26</v>
      </c>
      <c r="O166" s="277">
        <v>28</v>
      </c>
      <c r="P166" s="278">
        <v>78991502</v>
      </c>
      <c r="Q166" s="278">
        <v>108103291</v>
      </c>
      <c r="R166" s="278">
        <v>1</v>
      </c>
      <c r="S166" s="278">
        <v>5000000</v>
      </c>
      <c r="T166" s="278">
        <v>15</v>
      </c>
      <c r="U166" s="278">
        <v>619355</v>
      </c>
      <c r="V166" s="278">
        <v>406</v>
      </c>
      <c r="W166" s="278">
        <v>3000</v>
      </c>
      <c r="X166" s="278">
        <v>20399</v>
      </c>
      <c r="Y166" s="278">
        <v>200</v>
      </c>
      <c r="Z166" s="278">
        <v>339315</v>
      </c>
      <c r="AA166" s="278">
        <v>10</v>
      </c>
      <c r="AB166" s="278">
        <v>3348596</v>
      </c>
      <c r="AC166" s="278">
        <v>5</v>
      </c>
    </row>
    <row r="167" spans="1:29" ht="14.25" x14ac:dyDescent="0.15">
      <c r="A167" s="272">
        <v>2004076</v>
      </c>
      <c r="B167" s="273">
        <v>38244</v>
      </c>
      <c r="C167" s="274">
        <v>3</v>
      </c>
      <c r="D167" s="275">
        <v>5</v>
      </c>
      <c r="E167" s="275">
        <v>13</v>
      </c>
      <c r="F167" s="275">
        <v>17</v>
      </c>
      <c r="G167" s="275">
        <v>25</v>
      </c>
      <c r="H167" s="275">
        <v>31</v>
      </c>
      <c r="I167" s="276">
        <v>7</v>
      </c>
      <c r="J167" s="275">
        <v>17</v>
      </c>
      <c r="K167" s="275">
        <v>13</v>
      </c>
      <c r="L167" s="275">
        <v>3</v>
      </c>
      <c r="M167" s="275">
        <v>25</v>
      </c>
      <c r="N167" s="275">
        <v>5</v>
      </c>
      <c r="O167" s="277">
        <v>31</v>
      </c>
      <c r="P167" s="278">
        <v>63859190</v>
      </c>
      <c r="Q167" s="278">
        <v>114996022</v>
      </c>
      <c r="R167" s="278">
        <v>0</v>
      </c>
      <c r="S167" s="278">
        <v>0</v>
      </c>
      <c r="T167" s="278">
        <v>46</v>
      </c>
      <c r="U167" s="278">
        <v>349631</v>
      </c>
      <c r="V167" s="278">
        <v>139</v>
      </c>
      <c r="W167" s="278">
        <v>3000</v>
      </c>
      <c r="X167" s="278">
        <v>9503</v>
      </c>
      <c r="Y167" s="278">
        <v>200</v>
      </c>
      <c r="Z167" s="278">
        <v>200253</v>
      </c>
      <c r="AA167" s="278">
        <v>10</v>
      </c>
      <c r="AB167" s="278">
        <v>799020</v>
      </c>
      <c r="AC167" s="278">
        <v>5</v>
      </c>
    </row>
    <row r="168" spans="1:29" ht="14.25" x14ac:dyDescent="0.15">
      <c r="A168" s="272">
        <v>2004077</v>
      </c>
      <c r="B168" s="273">
        <v>38246</v>
      </c>
      <c r="C168" s="274">
        <v>8</v>
      </c>
      <c r="D168" s="275">
        <v>9</v>
      </c>
      <c r="E168" s="275">
        <v>10</v>
      </c>
      <c r="F168" s="275">
        <v>14</v>
      </c>
      <c r="G168" s="275">
        <v>16</v>
      </c>
      <c r="H168" s="275">
        <v>26</v>
      </c>
      <c r="I168" s="276">
        <v>7</v>
      </c>
      <c r="J168" s="275">
        <v>8</v>
      </c>
      <c r="K168" s="275">
        <v>10</v>
      </c>
      <c r="L168" s="275">
        <v>9</v>
      </c>
      <c r="M168" s="275">
        <v>26</v>
      </c>
      <c r="N168" s="275">
        <v>14</v>
      </c>
      <c r="O168" s="277">
        <v>16</v>
      </c>
      <c r="P168" s="278">
        <v>69121428</v>
      </c>
      <c r="Q168" s="278">
        <v>122645357</v>
      </c>
      <c r="R168" s="278">
        <v>0</v>
      </c>
      <c r="S168" s="278">
        <v>0</v>
      </c>
      <c r="T168" s="278">
        <v>23</v>
      </c>
      <c r="U168" s="278">
        <v>776019</v>
      </c>
      <c r="V168" s="278">
        <v>132</v>
      </c>
      <c r="W168" s="278">
        <v>3000</v>
      </c>
      <c r="X168" s="278">
        <v>9657</v>
      </c>
      <c r="Y168" s="278">
        <v>200</v>
      </c>
      <c r="Z168" s="278">
        <v>243883</v>
      </c>
      <c r="AA168" s="278">
        <v>10</v>
      </c>
      <c r="AB168" s="278">
        <v>721097</v>
      </c>
      <c r="AC168" s="278">
        <v>5</v>
      </c>
    </row>
    <row r="169" spans="1:29" ht="14.25" x14ac:dyDescent="0.15">
      <c r="A169" s="272">
        <v>2004078</v>
      </c>
      <c r="B169" s="273">
        <v>38249</v>
      </c>
      <c r="C169" s="274">
        <v>4</v>
      </c>
      <c r="D169" s="275">
        <v>5</v>
      </c>
      <c r="E169" s="275">
        <v>10</v>
      </c>
      <c r="F169" s="275">
        <v>21</v>
      </c>
      <c r="G169" s="275">
        <v>24</v>
      </c>
      <c r="H169" s="275">
        <v>26</v>
      </c>
      <c r="I169" s="276">
        <v>5</v>
      </c>
      <c r="J169" s="275">
        <v>4</v>
      </c>
      <c r="K169" s="275">
        <v>24</v>
      </c>
      <c r="L169" s="275">
        <v>21</v>
      </c>
      <c r="M169" s="275">
        <v>26</v>
      </c>
      <c r="N169" s="275">
        <v>10</v>
      </c>
      <c r="O169" s="277">
        <v>5</v>
      </c>
      <c r="P169" s="278">
        <v>79354040</v>
      </c>
      <c r="Q169" s="278">
        <v>130039170</v>
      </c>
      <c r="R169" s="278">
        <v>0</v>
      </c>
      <c r="S169" s="278">
        <v>0</v>
      </c>
      <c r="T169" s="278">
        <v>19</v>
      </c>
      <c r="U169" s="278">
        <v>908012</v>
      </c>
      <c r="V169" s="278">
        <v>203</v>
      </c>
      <c r="W169" s="278">
        <v>3000</v>
      </c>
      <c r="X169" s="278">
        <v>11212</v>
      </c>
      <c r="Y169" s="278">
        <v>200</v>
      </c>
      <c r="Z169" s="278">
        <v>238693</v>
      </c>
      <c r="AA169" s="278">
        <v>10</v>
      </c>
      <c r="AB169" s="278">
        <v>1799821</v>
      </c>
      <c r="AC169" s="278">
        <v>5</v>
      </c>
    </row>
    <row r="170" spans="1:29" ht="14.25" x14ac:dyDescent="0.15">
      <c r="A170" s="272">
        <v>2004079</v>
      </c>
      <c r="B170" s="273">
        <v>38251</v>
      </c>
      <c r="C170" s="274">
        <v>7</v>
      </c>
      <c r="D170" s="275">
        <v>13</v>
      </c>
      <c r="E170" s="275">
        <v>14</v>
      </c>
      <c r="F170" s="275">
        <v>17</v>
      </c>
      <c r="G170" s="275">
        <v>19</v>
      </c>
      <c r="H170" s="275">
        <v>30</v>
      </c>
      <c r="I170" s="276">
        <v>3</v>
      </c>
      <c r="J170" s="275">
        <v>13</v>
      </c>
      <c r="K170" s="275">
        <v>30</v>
      </c>
      <c r="L170" s="275">
        <v>7</v>
      </c>
      <c r="M170" s="275">
        <v>14</v>
      </c>
      <c r="N170" s="275">
        <v>19</v>
      </c>
      <c r="O170" s="277">
        <v>17</v>
      </c>
      <c r="P170" s="278">
        <v>63685518</v>
      </c>
      <c r="Q170" s="278">
        <v>135666293</v>
      </c>
      <c r="R170" s="278">
        <v>0</v>
      </c>
      <c r="S170" s="278">
        <v>0</v>
      </c>
      <c r="T170" s="278">
        <v>18</v>
      </c>
      <c r="U170" s="278">
        <v>729441</v>
      </c>
      <c r="V170" s="278">
        <v>230</v>
      </c>
      <c r="W170" s="278">
        <v>3000</v>
      </c>
      <c r="X170" s="278">
        <v>10911</v>
      </c>
      <c r="Y170" s="278">
        <v>200</v>
      </c>
      <c r="Z170" s="278">
        <v>211182</v>
      </c>
      <c r="AA170" s="278">
        <v>10</v>
      </c>
      <c r="AB170" s="278">
        <v>1492961</v>
      </c>
      <c r="AC170" s="278">
        <v>5</v>
      </c>
    </row>
    <row r="171" spans="1:29" ht="14.25" x14ac:dyDescent="0.15">
      <c r="A171" s="272">
        <v>2004080</v>
      </c>
      <c r="B171" s="273">
        <v>38253</v>
      </c>
      <c r="C171" s="274">
        <v>3</v>
      </c>
      <c r="D171" s="275">
        <v>8</v>
      </c>
      <c r="E171" s="275">
        <v>20</v>
      </c>
      <c r="F171" s="275">
        <v>23</v>
      </c>
      <c r="G171" s="275">
        <v>24</v>
      </c>
      <c r="H171" s="275">
        <v>26</v>
      </c>
      <c r="I171" s="276">
        <v>16</v>
      </c>
      <c r="J171" s="275">
        <v>20</v>
      </c>
      <c r="K171" s="275">
        <v>26</v>
      </c>
      <c r="L171" s="275">
        <v>24</v>
      </c>
      <c r="M171" s="275">
        <v>3</v>
      </c>
      <c r="N171" s="275">
        <v>23</v>
      </c>
      <c r="O171" s="277">
        <v>8</v>
      </c>
      <c r="P171" s="278">
        <v>70123190</v>
      </c>
      <c r="Q171" s="278">
        <v>137620187</v>
      </c>
      <c r="R171" s="278">
        <v>1</v>
      </c>
      <c r="S171" s="278">
        <v>5000000</v>
      </c>
      <c r="T171" s="278">
        <v>19</v>
      </c>
      <c r="U171" s="278">
        <v>853987</v>
      </c>
      <c r="V171" s="278">
        <v>191</v>
      </c>
      <c r="W171" s="278">
        <v>3000</v>
      </c>
      <c r="X171" s="278">
        <v>11000</v>
      </c>
      <c r="Y171" s="278">
        <v>200</v>
      </c>
      <c r="Z171" s="278">
        <v>240563</v>
      </c>
      <c r="AA171" s="278">
        <v>10</v>
      </c>
      <c r="AB171" s="278">
        <v>1200417</v>
      </c>
      <c r="AC171" s="278">
        <v>5</v>
      </c>
    </row>
    <row r="172" spans="1:29" ht="14.25" x14ac:dyDescent="0.15">
      <c r="A172" s="272">
        <v>2004081</v>
      </c>
      <c r="B172" s="273">
        <v>38256</v>
      </c>
      <c r="C172" s="274">
        <v>3</v>
      </c>
      <c r="D172" s="275">
        <v>5</v>
      </c>
      <c r="E172" s="275">
        <v>21</v>
      </c>
      <c r="F172" s="275">
        <v>24</v>
      </c>
      <c r="G172" s="275">
        <v>27</v>
      </c>
      <c r="H172" s="275">
        <v>32</v>
      </c>
      <c r="I172" s="276">
        <v>6</v>
      </c>
      <c r="J172" s="275">
        <v>3</v>
      </c>
      <c r="K172" s="275">
        <v>24</v>
      </c>
      <c r="L172" s="275">
        <v>5</v>
      </c>
      <c r="M172" s="275">
        <v>32</v>
      </c>
      <c r="N172" s="275">
        <v>21</v>
      </c>
      <c r="O172" s="277">
        <v>27</v>
      </c>
      <c r="P172" s="278">
        <v>80066860</v>
      </c>
      <c r="Q172" s="278">
        <v>145187708</v>
      </c>
      <c r="R172" s="278">
        <v>0</v>
      </c>
      <c r="S172" s="278">
        <v>0</v>
      </c>
      <c r="T172" s="278">
        <v>23</v>
      </c>
      <c r="U172" s="278">
        <v>767719</v>
      </c>
      <c r="V172" s="278">
        <v>159</v>
      </c>
      <c r="W172" s="278">
        <v>3000</v>
      </c>
      <c r="X172" s="278">
        <v>9692</v>
      </c>
      <c r="Y172" s="278">
        <v>200</v>
      </c>
      <c r="Z172" s="278">
        <v>204436</v>
      </c>
      <c r="AA172" s="278">
        <v>10</v>
      </c>
      <c r="AB172" s="278">
        <v>1909586</v>
      </c>
      <c r="AC172" s="278">
        <v>5</v>
      </c>
    </row>
    <row r="173" spans="1:29" ht="14.25" x14ac:dyDescent="0.15">
      <c r="A173" s="272">
        <v>2004082</v>
      </c>
      <c r="B173" s="273">
        <v>38258</v>
      </c>
      <c r="C173" s="274">
        <v>3</v>
      </c>
      <c r="D173" s="275">
        <v>20</v>
      </c>
      <c r="E173" s="275">
        <v>24</v>
      </c>
      <c r="F173" s="275">
        <v>27</v>
      </c>
      <c r="G173" s="275">
        <v>29</v>
      </c>
      <c r="H173" s="275">
        <v>30</v>
      </c>
      <c r="I173" s="276">
        <v>15</v>
      </c>
      <c r="J173" s="275">
        <v>24</v>
      </c>
      <c r="K173" s="275">
        <v>20</v>
      </c>
      <c r="L173" s="275">
        <v>29</v>
      </c>
      <c r="M173" s="275">
        <v>3</v>
      </c>
      <c r="N173" s="275">
        <v>30</v>
      </c>
      <c r="O173" s="277">
        <v>27</v>
      </c>
      <c r="P173" s="278">
        <v>66973086</v>
      </c>
      <c r="Q173" s="278">
        <v>146741369</v>
      </c>
      <c r="R173" s="278">
        <v>1</v>
      </c>
      <c r="S173" s="278">
        <v>5000000</v>
      </c>
      <c r="T173" s="278">
        <v>10</v>
      </c>
      <c r="U173" s="278">
        <v>1529187</v>
      </c>
      <c r="V173" s="278">
        <v>125</v>
      </c>
      <c r="W173" s="278">
        <v>3000</v>
      </c>
      <c r="X173" s="278">
        <v>6278</v>
      </c>
      <c r="Y173" s="278">
        <v>200</v>
      </c>
      <c r="Z173" s="278">
        <v>137561</v>
      </c>
      <c r="AA173" s="278">
        <v>10</v>
      </c>
      <c r="AB173" s="278">
        <v>1593013</v>
      </c>
      <c r="AC173" s="278">
        <v>5</v>
      </c>
    </row>
    <row r="174" spans="1:29" ht="14.25" x14ac:dyDescent="0.15">
      <c r="A174" s="272">
        <v>2004083</v>
      </c>
      <c r="B174" s="273">
        <v>38260</v>
      </c>
      <c r="C174" s="274">
        <v>14</v>
      </c>
      <c r="D174" s="275">
        <v>16</v>
      </c>
      <c r="E174" s="275">
        <v>27</v>
      </c>
      <c r="F174" s="275">
        <v>28</v>
      </c>
      <c r="G174" s="275">
        <v>30</v>
      </c>
      <c r="H174" s="275">
        <v>33</v>
      </c>
      <c r="I174" s="276">
        <v>6</v>
      </c>
      <c r="J174" s="275">
        <v>16</v>
      </c>
      <c r="K174" s="275">
        <v>33</v>
      </c>
      <c r="L174" s="275">
        <v>28</v>
      </c>
      <c r="M174" s="275">
        <v>14</v>
      </c>
      <c r="N174" s="275">
        <v>30</v>
      </c>
      <c r="O174" s="277">
        <v>27</v>
      </c>
      <c r="P174" s="278">
        <v>67740048</v>
      </c>
      <c r="Q174" s="278">
        <v>154070313</v>
      </c>
      <c r="R174" s="278">
        <v>0</v>
      </c>
      <c r="S174" s="278">
        <v>0</v>
      </c>
      <c r="T174" s="278">
        <v>13</v>
      </c>
      <c r="U174" s="278">
        <v>1315451</v>
      </c>
      <c r="V174" s="278">
        <v>126</v>
      </c>
      <c r="W174" s="278">
        <v>3000</v>
      </c>
      <c r="X174" s="278">
        <v>6905</v>
      </c>
      <c r="Y174" s="278">
        <v>200</v>
      </c>
      <c r="Z174" s="278">
        <v>163247</v>
      </c>
      <c r="AA174" s="278">
        <v>10</v>
      </c>
      <c r="AB174" s="278">
        <v>1074268</v>
      </c>
      <c r="AC174" s="278">
        <v>5</v>
      </c>
    </row>
    <row r="175" spans="1:29" ht="14.25" x14ac:dyDescent="0.15">
      <c r="A175" s="272">
        <v>2004084</v>
      </c>
      <c r="B175" s="273">
        <v>38263</v>
      </c>
      <c r="C175" s="274">
        <v>1</v>
      </c>
      <c r="D175" s="275">
        <v>4</v>
      </c>
      <c r="E175" s="275">
        <v>8</v>
      </c>
      <c r="F175" s="275">
        <v>11</v>
      </c>
      <c r="G175" s="275">
        <v>21</v>
      </c>
      <c r="H175" s="275">
        <v>25</v>
      </c>
      <c r="I175" s="276">
        <v>14</v>
      </c>
      <c r="J175" s="275">
        <v>21</v>
      </c>
      <c r="K175" s="275">
        <v>8</v>
      </c>
      <c r="L175" s="275">
        <v>4</v>
      </c>
      <c r="M175" s="275">
        <v>25</v>
      </c>
      <c r="N175" s="275">
        <v>1</v>
      </c>
      <c r="O175" s="277">
        <v>11</v>
      </c>
      <c r="P175" s="278">
        <v>71287498</v>
      </c>
      <c r="Q175" s="278">
        <v>138412100</v>
      </c>
      <c r="R175" s="278">
        <v>4</v>
      </c>
      <c r="S175" s="278">
        <v>5000000</v>
      </c>
      <c r="T175" s="278">
        <v>26</v>
      </c>
      <c r="U175" s="278">
        <v>389647</v>
      </c>
      <c r="V175" s="278">
        <v>382</v>
      </c>
      <c r="W175" s="278">
        <v>3000</v>
      </c>
      <c r="X175" s="278">
        <v>18107</v>
      </c>
      <c r="Y175" s="278">
        <v>200</v>
      </c>
      <c r="Z175" s="278">
        <v>343825</v>
      </c>
      <c r="AA175" s="278">
        <v>10</v>
      </c>
      <c r="AB175" s="278">
        <v>2450520</v>
      </c>
      <c r="AC175" s="278">
        <v>5</v>
      </c>
    </row>
    <row r="176" spans="1:29" ht="14.25" x14ac:dyDescent="0.15">
      <c r="A176" s="272">
        <v>2004085</v>
      </c>
      <c r="B176" s="273">
        <v>38265</v>
      </c>
      <c r="C176" s="274">
        <v>3</v>
      </c>
      <c r="D176" s="275">
        <v>8</v>
      </c>
      <c r="E176" s="275">
        <v>11</v>
      </c>
      <c r="F176" s="275">
        <v>29</v>
      </c>
      <c r="G176" s="275">
        <v>30</v>
      </c>
      <c r="H176" s="275">
        <v>32</v>
      </c>
      <c r="I176" s="276">
        <v>1</v>
      </c>
      <c r="J176" s="275">
        <v>29</v>
      </c>
      <c r="K176" s="275">
        <v>11</v>
      </c>
      <c r="L176" s="275">
        <v>8</v>
      </c>
      <c r="M176" s="275">
        <v>32</v>
      </c>
      <c r="N176" s="275">
        <v>3</v>
      </c>
      <c r="O176" s="277">
        <v>30</v>
      </c>
      <c r="P176" s="278">
        <v>58608118</v>
      </c>
      <c r="Q176" s="278">
        <v>143323114</v>
      </c>
      <c r="R176" s="278">
        <v>0</v>
      </c>
      <c r="S176" s="278">
        <v>0</v>
      </c>
      <c r="T176" s="278">
        <v>12</v>
      </c>
      <c r="U176" s="278">
        <v>954919</v>
      </c>
      <c r="V176" s="278">
        <v>150</v>
      </c>
      <c r="W176" s="278">
        <v>3000</v>
      </c>
      <c r="X176" s="278">
        <v>8979</v>
      </c>
      <c r="Y176" s="278">
        <v>200</v>
      </c>
      <c r="Z176" s="278">
        <v>188985</v>
      </c>
      <c r="AA176" s="278">
        <v>10</v>
      </c>
      <c r="AB176" s="278">
        <v>1642456</v>
      </c>
      <c r="AC176" s="278">
        <v>5</v>
      </c>
    </row>
    <row r="177" spans="1:29" ht="14.25" x14ac:dyDescent="0.15">
      <c r="A177" s="272">
        <v>2004086</v>
      </c>
      <c r="B177" s="273">
        <v>38267</v>
      </c>
      <c r="C177" s="274">
        <v>10</v>
      </c>
      <c r="D177" s="275">
        <v>13</v>
      </c>
      <c r="E177" s="275">
        <v>18</v>
      </c>
      <c r="F177" s="275">
        <v>19</v>
      </c>
      <c r="G177" s="275">
        <v>25</v>
      </c>
      <c r="H177" s="275">
        <v>27</v>
      </c>
      <c r="I177" s="276">
        <v>1</v>
      </c>
      <c r="J177" s="275">
        <v>19</v>
      </c>
      <c r="K177" s="275">
        <v>10</v>
      </c>
      <c r="L177" s="275">
        <v>27</v>
      </c>
      <c r="M177" s="275">
        <v>25</v>
      </c>
      <c r="N177" s="275">
        <v>13</v>
      </c>
      <c r="O177" s="277">
        <v>18</v>
      </c>
      <c r="P177" s="278">
        <v>64152202</v>
      </c>
      <c r="Q177" s="278">
        <v>145427257</v>
      </c>
      <c r="R177" s="278">
        <v>1</v>
      </c>
      <c r="S177" s="278">
        <v>5000000</v>
      </c>
      <c r="T177" s="278">
        <v>19</v>
      </c>
      <c r="U177" s="278">
        <v>872438</v>
      </c>
      <c r="V177" s="278">
        <v>89</v>
      </c>
      <c r="W177" s="278">
        <v>3000</v>
      </c>
      <c r="X177" s="278">
        <v>7493</v>
      </c>
      <c r="Y177" s="278">
        <v>200</v>
      </c>
      <c r="Z177" s="278">
        <v>181656</v>
      </c>
      <c r="AA177" s="278">
        <v>10</v>
      </c>
      <c r="AB177" s="278">
        <v>834388</v>
      </c>
      <c r="AC177" s="278">
        <v>5</v>
      </c>
    </row>
    <row r="178" spans="1:29" ht="14.25" x14ac:dyDescent="0.15">
      <c r="A178" s="272">
        <v>2004087</v>
      </c>
      <c r="B178" s="273">
        <v>38270</v>
      </c>
      <c r="C178" s="274">
        <v>1</v>
      </c>
      <c r="D178" s="275">
        <v>3</v>
      </c>
      <c r="E178" s="275">
        <v>7</v>
      </c>
      <c r="F178" s="275">
        <v>8</v>
      </c>
      <c r="G178" s="275">
        <v>25</v>
      </c>
      <c r="H178" s="275">
        <v>26</v>
      </c>
      <c r="I178" s="276">
        <v>14</v>
      </c>
      <c r="J178" s="275">
        <v>26</v>
      </c>
      <c r="K178" s="275">
        <v>8</v>
      </c>
      <c r="L178" s="275">
        <v>25</v>
      </c>
      <c r="M178" s="275">
        <v>3</v>
      </c>
      <c r="N178" s="275">
        <v>1</v>
      </c>
      <c r="O178" s="277">
        <v>7</v>
      </c>
      <c r="P178" s="278">
        <v>79731102</v>
      </c>
      <c r="Q178" s="278">
        <v>143538240</v>
      </c>
      <c r="R178" s="278">
        <v>2</v>
      </c>
      <c r="S178" s="278">
        <v>5000000</v>
      </c>
      <c r="T178" s="278">
        <v>32</v>
      </c>
      <c r="U178" s="278">
        <v>591425</v>
      </c>
      <c r="V178" s="278">
        <v>199</v>
      </c>
      <c r="W178" s="278">
        <v>3000</v>
      </c>
      <c r="X178" s="278">
        <v>12495</v>
      </c>
      <c r="Y178" s="278">
        <v>200</v>
      </c>
      <c r="Z178" s="278">
        <v>253624</v>
      </c>
      <c r="AA178" s="278">
        <v>10</v>
      </c>
      <c r="AB178" s="278">
        <v>1279877</v>
      </c>
      <c r="AC178" s="278">
        <v>5</v>
      </c>
    </row>
    <row r="179" spans="1:29" ht="14.25" x14ac:dyDescent="0.15">
      <c r="A179" s="272">
        <v>2004088</v>
      </c>
      <c r="B179" s="273">
        <v>38272</v>
      </c>
      <c r="C179" s="274">
        <v>2</v>
      </c>
      <c r="D179" s="275">
        <v>10</v>
      </c>
      <c r="E179" s="275">
        <v>19</v>
      </c>
      <c r="F179" s="275">
        <v>22</v>
      </c>
      <c r="G179" s="275">
        <v>24</v>
      </c>
      <c r="H179" s="275">
        <v>32</v>
      </c>
      <c r="I179" s="276">
        <v>14</v>
      </c>
      <c r="J179" s="275">
        <v>19</v>
      </c>
      <c r="K179" s="275">
        <v>10</v>
      </c>
      <c r="L179" s="275">
        <v>22</v>
      </c>
      <c r="M179" s="275">
        <v>2</v>
      </c>
      <c r="N179" s="275">
        <v>24</v>
      </c>
      <c r="O179" s="277">
        <v>32</v>
      </c>
      <c r="P179" s="278">
        <v>63311248</v>
      </c>
      <c r="Q179" s="278">
        <v>150836622</v>
      </c>
      <c r="R179" s="278">
        <v>0</v>
      </c>
      <c r="S179" s="278">
        <v>0</v>
      </c>
      <c r="T179" s="278">
        <v>8</v>
      </c>
      <c r="U179" s="278">
        <v>2128694</v>
      </c>
      <c r="V179" s="278">
        <v>80</v>
      </c>
      <c r="W179" s="278">
        <v>3000</v>
      </c>
      <c r="X179" s="278">
        <v>6102</v>
      </c>
      <c r="Y179" s="278">
        <v>200</v>
      </c>
      <c r="Z179" s="278">
        <v>145924</v>
      </c>
      <c r="AA179" s="278">
        <v>10</v>
      </c>
      <c r="AB179" s="278">
        <v>754986</v>
      </c>
      <c r="AC179" s="278">
        <v>5</v>
      </c>
    </row>
    <row r="180" spans="1:29" ht="14.25" x14ac:dyDescent="0.15">
      <c r="A180" s="272">
        <v>2004089</v>
      </c>
      <c r="B180" s="273">
        <v>38274</v>
      </c>
      <c r="C180" s="274">
        <v>14</v>
      </c>
      <c r="D180" s="275">
        <v>17</v>
      </c>
      <c r="E180" s="275">
        <v>20</v>
      </c>
      <c r="F180" s="275">
        <v>25</v>
      </c>
      <c r="G180" s="275">
        <v>28</v>
      </c>
      <c r="H180" s="275">
        <v>30</v>
      </c>
      <c r="I180" s="276">
        <v>14</v>
      </c>
      <c r="J180" s="275">
        <v>14</v>
      </c>
      <c r="K180" s="275">
        <v>25</v>
      </c>
      <c r="L180" s="275">
        <v>17</v>
      </c>
      <c r="M180" s="275">
        <v>28</v>
      </c>
      <c r="N180" s="275">
        <v>30</v>
      </c>
      <c r="O180" s="277">
        <v>20</v>
      </c>
      <c r="P180" s="278">
        <v>67942334</v>
      </c>
      <c r="Q180" s="278">
        <v>157962040</v>
      </c>
      <c r="R180" s="278">
        <v>0</v>
      </c>
      <c r="S180" s="278">
        <v>0</v>
      </c>
      <c r="T180" s="278">
        <v>23</v>
      </c>
      <c r="U180" s="278">
        <v>722868</v>
      </c>
      <c r="V180" s="278">
        <v>116</v>
      </c>
      <c r="W180" s="278">
        <v>3000</v>
      </c>
      <c r="X180" s="278">
        <v>8142</v>
      </c>
      <c r="Y180" s="278">
        <v>200</v>
      </c>
      <c r="Z180" s="278">
        <v>199596</v>
      </c>
      <c r="AA180" s="278">
        <v>10</v>
      </c>
      <c r="AB180" s="278">
        <v>1113598</v>
      </c>
      <c r="AC180" s="278">
        <v>5</v>
      </c>
    </row>
    <row r="181" spans="1:29" ht="14.25" x14ac:dyDescent="0.15">
      <c r="A181" s="272">
        <v>2004090</v>
      </c>
      <c r="B181" s="273">
        <v>38277</v>
      </c>
      <c r="C181" s="274">
        <v>1</v>
      </c>
      <c r="D181" s="275">
        <v>18</v>
      </c>
      <c r="E181" s="275">
        <v>20</v>
      </c>
      <c r="F181" s="275">
        <v>24</v>
      </c>
      <c r="G181" s="275">
        <v>32</v>
      </c>
      <c r="H181" s="275">
        <v>33</v>
      </c>
      <c r="I181" s="276">
        <v>12</v>
      </c>
      <c r="J181" s="275">
        <v>1</v>
      </c>
      <c r="K181" s="275">
        <v>24</v>
      </c>
      <c r="L181" s="275">
        <v>20</v>
      </c>
      <c r="M181" s="275">
        <v>32</v>
      </c>
      <c r="N181" s="275">
        <v>18</v>
      </c>
      <c r="O181" s="277">
        <v>33</v>
      </c>
      <c r="P181" s="278">
        <v>78631066</v>
      </c>
      <c r="Q181" s="278">
        <v>163910685</v>
      </c>
      <c r="R181" s="278">
        <v>0</v>
      </c>
      <c r="S181" s="278">
        <v>0</v>
      </c>
      <c r="T181" s="278">
        <v>6</v>
      </c>
      <c r="U181" s="278">
        <v>2313362</v>
      </c>
      <c r="V181" s="278">
        <v>194</v>
      </c>
      <c r="W181" s="278">
        <v>3000</v>
      </c>
      <c r="X181" s="278">
        <v>10461</v>
      </c>
      <c r="Y181" s="278">
        <v>200</v>
      </c>
      <c r="Z181" s="278">
        <v>202888</v>
      </c>
      <c r="AA181" s="278">
        <v>10</v>
      </c>
      <c r="AB181" s="278">
        <v>2799465</v>
      </c>
      <c r="AC181" s="278">
        <v>5</v>
      </c>
    </row>
    <row r="182" spans="1:29" ht="14.25" x14ac:dyDescent="0.15">
      <c r="A182" s="272">
        <v>2004091</v>
      </c>
      <c r="B182" s="273">
        <v>38279</v>
      </c>
      <c r="C182" s="274">
        <v>9</v>
      </c>
      <c r="D182" s="275">
        <v>13</v>
      </c>
      <c r="E182" s="275">
        <v>14</v>
      </c>
      <c r="F182" s="275">
        <v>21</v>
      </c>
      <c r="G182" s="275">
        <v>30</v>
      </c>
      <c r="H182" s="275">
        <v>33</v>
      </c>
      <c r="I182" s="276">
        <v>1</v>
      </c>
      <c r="J182" s="275">
        <v>33</v>
      </c>
      <c r="K182" s="275">
        <v>13</v>
      </c>
      <c r="L182" s="275">
        <v>14</v>
      </c>
      <c r="M182" s="275">
        <v>30</v>
      </c>
      <c r="N182" s="275">
        <v>21</v>
      </c>
      <c r="O182" s="277">
        <v>9</v>
      </c>
      <c r="P182" s="278">
        <v>65871134</v>
      </c>
      <c r="Q182" s="278">
        <v>171360880</v>
      </c>
      <c r="R182" s="278">
        <v>0</v>
      </c>
      <c r="S182" s="278">
        <v>0</v>
      </c>
      <c r="T182" s="278">
        <v>18</v>
      </c>
      <c r="U182" s="278">
        <v>965766</v>
      </c>
      <c r="V182" s="278">
        <v>86</v>
      </c>
      <c r="W182" s="278">
        <v>3000</v>
      </c>
      <c r="X182" s="278">
        <v>6364</v>
      </c>
      <c r="Y182" s="278">
        <v>200</v>
      </c>
      <c r="Z182" s="278">
        <v>150301</v>
      </c>
      <c r="AA182" s="278">
        <v>10</v>
      </c>
      <c r="AB182" s="278">
        <v>881812</v>
      </c>
      <c r="AC182" s="278">
        <v>5</v>
      </c>
    </row>
    <row r="183" spans="1:29" ht="14.25" x14ac:dyDescent="0.15">
      <c r="A183" s="272">
        <v>2004092</v>
      </c>
      <c r="B183" s="273">
        <v>38281</v>
      </c>
      <c r="C183" s="274">
        <v>1</v>
      </c>
      <c r="D183" s="275">
        <v>4</v>
      </c>
      <c r="E183" s="275">
        <v>8</v>
      </c>
      <c r="F183" s="275">
        <v>13</v>
      </c>
      <c r="G183" s="275">
        <v>28</v>
      </c>
      <c r="H183" s="275">
        <v>31</v>
      </c>
      <c r="I183" s="276">
        <v>2</v>
      </c>
      <c r="J183" s="275">
        <v>28</v>
      </c>
      <c r="K183" s="275">
        <v>8</v>
      </c>
      <c r="L183" s="275">
        <v>1</v>
      </c>
      <c r="M183" s="275">
        <v>31</v>
      </c>
      <c r="N183" s="275">
        <v>13</v>
      </c>
      <c r="O183" s="277">
        <v>4</v>
      </c>
      <c r="P183" s="278">
        <v>68711350</v>
      </c>
      <c r="Q183" s="278">
        <v>176917360</v>
      </c>
      <c r="R183" s="278">
        <v>0</v>
      </c>
      <c r="S183" s="278">
        <v>0</v>
      </c>
      <c r="T183" s="278">
        <v>18</v>
      </c>
      <c r="U183" s="278">
        <v>810320</v>
      </c>
      <c r="V183" s="278">
        <v>242</v>
      </c>
      <c r="W183" s="278">
        <v>3000</v>
      </c>
      <c r="X183" s="278">
        <v>11670</v>
      </c>
      <c r="Y183" s="278">
        <v>200</v>
      </c>
      <c r="Z183" s="278">
        <v>233125</v>
      </c>
      <c r="AA183" s="278">
        <v>10</v>
      </c>
      <c r="AB183" s="278">
        <v>1951142</v>
      </c>
      <c r="AC183" s="278">
        <v>5</v>
      </c>
    </row>
    <row r="184" spans="1:29" ht="14.25" x14ac:dyDescent="0.15">
      <c r="A184" s="272">
        <v>2004093</v>
      </c>
      <c r="B184" s="273">
        <v>38284</v>
      </c>
      <c r="C184" s="274">
        <v>11</v>
      </c>
      <c r="D184" s="275">
        <v>14</v>
      </c>
      <c r="E184" s="275">
        <v>20</v>
      </c>
      <c r="F184" s="275">
        <v>27</v>
      </c>
      <c r="G184" s="275">
        <v>32</v>
      </c>
      <c r="H184" s="275">
        <v>33</v>
      </c>
      <c r="I184" s="276">
        <v>5</v>
      </c>
      <c r="J184" s="275">
        <v>11</v>
      </c>
      <c r="K184" s="275">
        <v>33</v>
      </c>
      <c r="L184" s="275">
        <v>32</v>
      </c>
      <c r="M184" s="275">
        <v>14</v>
      </c>
      <c r="N184" s="275">
        <v>27</v>
      </c>
      <c r="O184" s="277">
        <v>20</v>
      </c>
      <c r="P184" s="278">
        <v>79237088</v>
      </c>
      <c r="Q184" s="278">
        <v>183713811</v>
      </c>
      <c r="R184" s="278">
        <v>0</v>
      </c>
      <c r="S184" s="278">
        <v>0</v>
      </c>
      <c r="T184" s="278">
        <v>8</v>
      </c>
      <c r="U184" s="278">
        <v>1982298</v>
      </c>
      <c r="V184" s="278">
        <v>193</v>
      </c>
      <c r="W184" s="278">
        <v>3000</v>
      </c>
      <c r="X184" s="278">
        <v>10152</v>
      </c>
      <c r="Y184" s="278">
        <v>200</v>
      </c>
      <c r="Z184" s="278">
        <v>217917</v>
      </c>
      <c r="AA184" s="278">
        <v>10</v>
      </c>
      <c r="AB184" s="278">
        <v>2276553</v>
      </c>
      <c r="AC184" s="278">
        <v>5</v>
      </c>
    </row>
    <row r="185" spans="1:29" ht="14.25" x14ac:dyDescent="0.15">
      <c r="A185" s="272">
        <v>2004094</v>
      </c>
      <c r="B185" s="273">
        <v>38286</v>
      </c>
      <c r="C185" s="274">
        <v>5</v>
      </c>
      <c r="D185" s="275">
        <v>9</v>
      </c>
      <c r="E185" s="275">
        <v>10</v>
      </c>
      <c r="F185" s="275">
        <v>13</v>
      </c>
      <c r="G185" s="275">
        <v>24</v>
      </c>
      <c r="H185" s="275">
        <v>25</v>
      </c>
      <c r="I185" s="276">
        <v>8</v>
      </c>
      <c r="J185" s="275">
        <v>9</v>
      </c>
      <c r="K185" s="275">
        <v>5</v>
      </c>
      <c r="L185" s="275">
        <v>10</v>
      </c>
      <c r="M185" s="275">
        <v>24</v>
      </c>
      <c r="N185" s="275">
        <v>25</v>
      </c>
      <c r="O185" s="277">
        <v>13</v>
      </c>
      <c r="P185" s="278">
        <v>67261634</v>
      </c>
      <c r="Q185" s="278">
        <v>176151596</v>
      </c>
      <c r="R185" s="278">
        <v>2</v>
      </c>
      <c r="S185" s="278">
        <v>5000000</v>
      </c>
      <c r="T185" s="278">
        <v>26</v>
      </c>
      <c r="U185" s="278">
        <v>218775</v>
      </c>
      <c r="V185" s="278">
        <v>587</v>
      </c>
      <c r="W185" s="278">
        <v>3000</v>
      </c>
      <c r="X185" s="278">
        <v>24265</v>
      </c>
      <c r="Y185" s="278">
        <v>200</v>
      </c>
      <c r="Z185" s="278">
        <v>359063</v>
      </c>
      <c r="AA185" s="278">
        <v>10</v>
      </c>
      <c r="AB185" s="278">
        <v>2925524</v>
      </c>
      <c r="AC185" s="278">
        <v>5</v>
      </c>
    </row>
    <row r="186" spans="1:29" ht="14.25" x14ac:dyDescent="0.15">
      <c r="A186" s="272">
        <v>2004095</v>
      </c>
      <c r="B186" s="273">
        <v>38288</v>
      </c>
      <c r="C186" s="274">
        <v>19</v>
      </c>
      <c r="D186" s="275">
        <v>22</v>
      </c>
      <c r="E186" s="275">
        <v>27</v>
      </c>
      <c r="F186" s="275">
        <v>28</v>
      </c>
      <c r="G186" s="275">
        <v>30</v>
      </c>
      <c r="H186" s="275">
        <v>32</v>
      </c>
      <c r="I186" s="276">
        <v>1</v>
      </c>
      <c r="J186" s="275">
        <v>22</v>
      </c>
      <c r="K186" s="275">
        <v>19</v>
      </c>
      <c r="L186" s="275">
        <v>28</v>
      </c>
      <c r="M186" s="275">
        <v>32</v>
      </c>
      <c r="N186" s="275">
        <v>30</v>
      </c>
      <c r="O186" s="277">
        <v>27</v>
      </c>
      <c r="P186" s="278">
        <v>71852542</v>
      </c>
      <c r="Q186" s="278">
        <v>179106388</v>
      </c>
      <c r="R186" s="278">
        <v>1</v>
      </c>
      <c r="S186" s="278">
        <v>5000000</v>
      </c>
      <c r="T186" s="278">
        <v>17</v>
      </c>
      <c r="U186" s="278">
        <v>1091834</v>
      </c>
      <c r="V186" s="278">
        <v>118</v>
      </c>
      <c r="W186" s="278">
        <v>3000</v>
      </c>
      <c r="X186" s="278">
        <v>8787</v>
      </c>
      <c r="Y186" s="278">
        <v>200</v>
      </c>
      <c r="Z186" s="278">
        <v>210115</v>
      </c>
      <c r="AA186" s="278">
        <v>10</v>
      </c>
      <c r="AB186" s="278">
        <v>895844</v>
      </c>
      <c r="AC186" s="278">
        <v>5</v>
      </c>
    </row>
    <row r="187" spans="1:29" ht="14.25" x14ac:dyDescent="0.15">
      <c r="A187" s="272">
        <v>2004096</v>
      </c>
      <c r="B187" s="273">
        <v>38291</v>
      </c>
      <c r="C187" s="274">
        <v>1</v>
      </c>
      <c r="D187" s="275">
        <v>4</v>
      </c>
      <c r="E187" s="275">
        <v>12</v>
      </c>
      <c r="F187" s="275">
        <v>16</v>
      </c>
      <c r="G187" s="275">
        <v>20</v>
      </c>
      <c r="H187" s="275">
        <v>30</v>
      </c>
      <c r="I187" s="276">
        <v>15</v>
      </c>
      <c r="J187" s="275">
        <v>16</v>
      </c>
      <c r="K187" s="275">
        <v>30</v>
      </c>
      <c r="L187" s="275">
        <v>4</v>
      </c>
      <c r="M187" s="275">
        <v>12</v>
      </c>
      <c r="N187" s="275">
        <v>1</v>
      </c>
      <c r="O187" s="277">
        <v>20</v>
      </c>
      <c r="P187" s="278">
        <v>80026728</v>
      </c>
      <c r="Q187" s="278">
        <v>186184209</v>
      </c>
      <c r="R187" s="278">
        <v>0</v>
      </c>
      <c r="S187" s="278">
        <v>0</v>
      </c>
      <c r="T187" s="278">
        <v>22</v>
      </c>
      <c r="U187" s="278">
        <v>750677</v>
      </c>
      <c r="V187" s="278">
        <v>222</v>
      </c>
      <c r="W187" s="278">
        <v>3000</v>
      </c>
      <c r="X187" s="278">
        <v>12635</v>
      </c>
      <c r="Y187" s="278">
        <v>200</v>
      </c>
      <c r="Z187" s="278">
        <v>255830</v>
      </c>
      <c r="AA187" s="278">
        <v>10</v>
      </c>
      <c r="AB187" s="278">
        <v>1973812</v>
      </c>
      <c r="AC187" s="278">
        <v>5</v>
      </c>
    </row>
    <row r="188" spans="1:29" ht="14.25" x14ac:dyDescent="0.15">
      <c r="A188" s="272">
        <v>2004097</v>
      </c>
      <c r="B188" s="273">
        <v>38293</v>
      </c>
      <c r="C188" s="274">
        <v>10</v>
      </c>
      <c r="D188" s="275">
        <v>19</v>
      </c>
      <c r="E188" s="275">
        <v>20</v>
      </c>
      <c r="F188" s="275">
        <v>26</v>
      </c>
      <c r="G188" s="275">
        <v>29</v>
      </c>
      <c r="H188" s="275">
        <v>31</v>
      </c>
      <c r="I188" s="276">
        <v>14</v>
      </c>
      <c r="J188" s="275">
        <v>26</v>
      </c>
      <c r="K188" s="275">
        <v>31</v>
      </c>
      <c r="L188" s="275">
        <v>10</v>
      </c>
      <c r="M188" s="275">
        <v>29</v>
      </c>
      <c r="N188" s="275">
        <v>20</v>
      </c>
      <c r="O188" s="277">
        <v>19</v>
      </c>
      <c r="P188" s="278">
        <v>67373290</v>
      </c>
      <c r="Q188" s="278">
        <v>187615974</v>
      </c>
      <c r="R188" s="278">
        <v>1</v>
      </c>
      <c r="S188" s="278">
        <v>5000000</v>
      </c>
      <c r="T188" s="278">
        <v>45</v>
      </c>
      <c r="U188" s="278">
        <v>333498</v>
      </c>
      <c r="V188" s="278">
        <v>183</v>
      </c>
      <c r="W188" s="278">
        <v>3000</v>
      </c>
      <c r="X188" s="278">
        <v>11391</v>
      </c>
      <c r="Y188" s="278">
        <v>200</v>
      </c>
      <c r="Z188" s="278">
        <v>225420</v>
      </c>
      <c r="AA188" s="278">
        <v>10</v>
      </c>
      <c r="AB188" s="278">
        <v>1298459</v>
      </c>
      <c r="AC188" s="278">
        <v>5</v>
      </c>
    </row>
    <row r="189" spans="1:29" ht="14.25" x14ac:dyDescent="0.15">
      <c r="A189" s="272">
        <v>2004098</v>
      </c>
      <c r="B189" s="273">
        <v>38295</v>
      </c>
      <c r="C189" s="274">
        <v>3</v>
      </c>
      <c r="D189" s="275">
        <v>12</v>
      </c>
      <c r="E189" s="275">
        <v>13</v>
      </c>
      <c r="F189" s="275">
        <v>25</v>
      </c>
      <c r="G189" s="275">
        <v>26</v>
      </c>
      <c r="H189" s="275">
        <v>31</v>
      </c>
      <c r="I189" s="276">
        <v>3</v>
      </c>
      <c r="J189" s="275">
        <v>13</v>
      </c>
      <c r="K189" s="275">
        <v>12</v>
      </c>
      <c r="L189" s="275">
        <v>26</v>
      </c>
      <c r="M189" s="275">
        <v>25</v>
      </c>
      <c r="N189" s="275">
        <v>3</v>
      </c>
      <c r="O189" s="277">
        <v>31</v>
      </c>
      <c r="P189" s="278">
        <v>70521134</v>
      </c>
      <c r="Q189" s="278">
        <v>188828501</v>
      </c>
      <c r="R189" s="278">
        <v>1</v>
      </c>
      <c r="S189" s="278">
        <v>5000000</v>
      </c>
      <c r="T189" s="278">
        <v>21</v>
      </c>
      <c r="U189" s="278">
        <v>690280</v>
      </c>
      <c r="V189" s="278">
        <v>235</v>
      </c>
      <c r="W189" s="278">
        <v>3000</v>
      </c>
      <c r="X189" s="278">
        <v>12275</v>
      </c>
      <c r="Y189" s="278">
        <v>200</v>
      </c>
      <c r="Z189" s="278">
        <v>230175</v>
      </c>
      <c r="AA189" s="278">
        <v>10</v>
      </c>
      <c r="AB189" s="278">
        <v>1677036</v>
      </c>
      <c r="AC189" s="278">
        <v>5</v>
      </c>
    </row>
    <row r="190" spans="1:29" ht="14.25" x14ac:dyDescent="0.15">
      <c r="A190" s="272">
        <v>2004099</v>
      </c>
      <c r="B190" s="273">
        <v>38298</v>
      </c>
      <c r="C190" s="274">
        <v>5</v>
      </c>
      <c r="D190" s="275">
        <v>10</v>
      </c>
      <c r="E190" s="275">
        <v>21</v>
      </c>
      <c r="F190" s="275">
        <v>22</v>
      </c>
      <c r="G190" s="275">
        <v>26</v>
      </c>
      <c r="H190" s="275">
        <v>33</v>
      </c>
      <c r="I190" s="276">
        <v>2</v>
      </c>
      <c r="J190" s="275">
        <v>10</v>
      </c>
      <c r="K190" s="275">
        <v>22</v>
      </c>
      <c r="L190" s="275">
        <v>5</v>
      </c>
      <c r="M190" s="275">
        <v>33</v>
      </c>
      <c r="N190" s="275">
        <v>26</v>
      </c>
      <c r="O190" s="277">
        <v>21</v>
      </c>
      <c r="P190" s="278">
        <v>80866870</v>
      </c>
      <c r="Q190" s="278">
        <v>196928828</v>
      </c>
      <c r="R190" s="278">
        <v>0</v>
      </c>
      <c r="S190" s="278">
        <v>0</v>
      </c>
      <c r="T190" s="278">
        <v>16</v>
      </c>
      <c r="U190" s="278">
        <v>1181297</v>
      </c>
      <c r="V190" s="278">
        <v>159</v>
      </c>
      <c r="W190" s="278">
        <v>3000</v>
      </c>
      <c r="X190" s="278">
        <v>10510</v>
      </c>
      <c r="Y190" s="278">
        <v>200</v>
      </c>
      <c r="Z190" s="278">
        <v>214222</v>
      </c>
      <c r="AA190" s="278">
        <v>10</v>
      </c>
      <c r="AB190" s="278">
        <v>1580491</v>
      </c>
      <c r="AC190" s="278">
        <v>5</v>
      </c>
    </row>
    <row r="191" spans="1:29" ht="14.25" x14ac:dyDescent="0.15">
      <c r="A191" s="272">
        <v>2004100</v>
      </c>
      <c r="B191" s="273">
        <v>38300</v>
      </c>
      <c r="C191" s="274">
        <v>6</v>
      </c>
      <c r="D191" s="275">
        <v>8</v>
      </c>
      <c r="E191" s="275">
        <v>9</v>
      </c>
      <c r="F191" s="275">
        <v>14</v>
      </c>
      <c r="G191" s="275">
        <v>24</v>
      </c>
      <c r="H191" s="275">
        <v>33</v>
      </c>
      <c r="I191" s="276">
        <v>15</v>
      </c>
      <c r="J191" s="275">
        <v>8</v>
      </c>
      <c r="K191" s="275">
        <v>14</v>
      </c>
      <c r="L191" s="275">
        <v>33</v>
      </c>
      <c r="M191" s="275">
        <v>6</v>
      </c>
      <c r="N191" s="275">
        <v>9</v>
      </c>
      <c r="O191" s="277">
        <v>24</v>
      </c>
      <c r="P191" s="278">
        <v>68740958</v>
      </c>
      <c r="Q191" s="278">
        <v>199112633</v>
      </c>
      <c r="R191" s="278">
        <v>1</v>
      </c>
      <c r="S191" s="278">
        <v>5000000</v>
      </c>
      <c r="T191" s="278">
        <v>17</v>
      </c>
      <c r="U191" s="278">
        <v>986012</v>
      </c>
      <c r="V191" s="278">
        <v>127</v>
      </c>
      <c r="W191" s="278">
        <v>3000</v>
      </c>
      <c r="X191" s="278">
        <v>8484</v>
      </c>
      <c r="Y191" s="278">
        <v>200</v>
      </c>
      <c r="Z191" s="278">
        <v>201840</v>
      </c>
      <c r="AA191" s="278">
        <v>10</v>
      </c>
      <c r="AB191" s="278">
        <v>1128170</v>
      </c>
      <c r="AC191" s="278">
        <v>5</v>
      </c>
    </row>
    <row r="192" spans="1:29" ht="14.25" x14ac:dyDescent="0.15">
      <c r="A192" s="272">
        <v>2004101</v>
      </c>
      <c r="B192" s="273">
        <v>38302</v>
      </c>
      <c r="C192" s="274">
        <v>2</v>
      </c>
      <c r="D192" s="275">
        <v>9</v>
      </c>
      <c r="E192" s="275">
        <v>14</v>
      </c>
      <c r="F192" s="275">
        <v>19</v>
      </c>
      <c r="G192" s="275">
        <v>25</v>
      </c>
      <c r="H192" s="275">
        <v>26</v>
      </c>
      <c r="I192" s="276">
        <v>15</v>
      </c>
      <c r="J192" s="275">
        <v>26</v>
      </c>
      <c r="K192" s="275">
        <v>2</v>
      </c>
      <c r="L192" s="275">
        <v>25</v>
      </c>
      <c r="M192" s="275">
        <v>9</v>
      </c>
      <c r="N192" s="275">
        <v>14</v>
      </c>
      <c r="O192" s="277">
        <v>19</v>
      </c>
      <c r="P192" s="278">
        <v>70744348</v>
      </c>
      <c r="Q192" s="278">
        <v>201836811</v>
      </c>
      <c r="R192" s="278">
        <v>1</v>
      </c>
      <c r="S192" s="278">
        <v>5000000</v>
      </c>
      <c r="T192" s="278">
        <v>23</v>
      </c>
      <c r="U192" s="278">
        <v>783612</v>
      </c>
      <c r="V192" s="278">
        <v>140</v>
      </c>
      <c r="W192" s="278">
        <v>3000</v>
      </c>
      <c r="X192" s="278">
        <v>8245</v>
      </c>
      <c r="Y192" s="278">
        <v>200</v>
      </c>
      <c r="Z192" s="278">
        <v>185064</v>
      </c>
      <c r="AA192" s="278">
        <v>10</v>
      </c>
      <c r="AB192" s="278">
        <v>999566</v>
      </c>
      <c r="AC192" s="278">
        <v>5</v>
      </c>
    </row>
    <row r="193" spans="1:29" ht="14.25" x14ac:dyDescent="0.15">
      <c r="A193" s="272">
        <v>2004102</v>
      </c>
      <c r="B193" s="273">
        <v>38305</v>
      </c>
      <c r="C193" s="274">
        <v>3</v>
      </c>
      <c r="D193" s="275">
        <v>9</v>
      </c>
      <c r="E193" s="275">
        <v>12</v>
      </c>
      <c r="F193" s="275">
        <v>15</v>
      </c>
      <c r="G193" s="275">
        <v>28</v>
      </c>
      <c r="H193" s="275">
        <v>32</v>
      </c>
      <c r="I193" s="276">
        <v>1</v>
      </c>
      <c r="J193" s="275">
        <v>32</v>
      </c>
      <c r="K193" s="275">
        <v>12</v>
      </c>
      <c r="L193" s="275">
        <v>9</v>
      </c>
      <c r="M193" s="275">
        <v>28</v>
      </c>
      <c r="N193" s="275">
        <v>3</v>
      </c>
      <c r="O193" s="277">
        <v>15</v>
      </c>
      <c r="P193" s="278">
        <v>94949994</v>
      </c>
      <c r="Q193" s="278">
        <v>201836811</v>
      </c>
      <c r="R193" s="278">
        <v>0</v>
      </c>
      <c r="S193" s="278">
        <v>0</v>
      </c>
      <c r="T193" s="278">
        <v>33</v>
      </c>
      <c r="U193" s="278">
        <v>904658</v>
      </c>
      <c r="V193" s="278">
        <v>251</v>
      </c>
      <c r="W193" s="278">
        <v>3000</v>
      </c>
      <c r="X193" s="278">
        <v>14521</v>
      </c>
      <c r="Y193" s="278">
        <v>200</v>
      </c>
      <c r="Z193" s="278">
        <v>301315</v>
      </c>
      <c r="AA193" s="278">
        <v>10</v>
      </c>
      <c r="AB193" s="278">
        <v>2000284</v>
      </c>
      <c r="AC193" s="278">
        <v>5</v>
      </c>
    </row>
    <row r="194" spans="1:29" ht="14.25" x14ac:dyDescent="0.15">
      <c r="A194" s="272">
        <v>2004103</v>
      </c>
      <c r="B194" s="273">
        <v>38307</v>
      </c>
      <c r="C194" s="274">
        <v>2</v>
      </c>
      <c r="D194" s="275">
        <v>3</v>
      </c>
      <c r="E194" s="275">
        <v>5</v>
      </c>
      <c r="F194" s="275">
        <v>9</v>
      </c>
      <c r="G194" s="275">
        <v>16</v>
      </c>
      <c r="H194" s="275">
        <v>21</v>
      </c>
      <c r="I194" s="276">
        <v>2</v>
      </c>
      <c r="J194" s="275">
        <v>5</v>
      </c>
      <c r="K194" s="275">
        <v>2</v>
      </c>
      <c r="L194" s="275">
        <v>9</v>
      </c>
      <c r="M194" s="275">
        <v>21</v>
      </c>
      <c r="N194" s="275">
        <v>16</v>
      </c>
      <c r="O194" s="277">
        <v>3</v>
      </c>
      <c r="P194" s="278">
        <v>78484502</v>
      </c>
      <c r="Q194" s="278">
        <v>196836811</v>
      </c>
      <c r="R194" s="278">
        <v>1</v>
      </c>
      <c r="S194" s="278">
        <v>5000000</v>
      </c>
      <c r="T194" s="278">
        <v>11</v>
      </c>
      <c r="U194" s="278">
        <v>2233639</v>
      </c>
      <c r="V194" s="278">
        <v>182</v>
      </c>
      <c r="W194" s="278">
        <v>3000</v>
      </c>
      <c r="X194" s="278">
        <v>9207</v>
      </c>
      <c r="Y194" s="278">
        <v>200</v>
      </c>
      <c r="Z194" s="278">
        <v>188809</v>
      </c>
      <c r="AA194" s="278">
        <v>10</v>
      </c>
      <c r="AB194" s="278">
        <v>1922377</v>
      </c>
      <c r="AC194" s="278">
        <v>5</v>
      </c>
    </row>
    <row r="195" spans="1:29" ht="14.25" x14ac:dyDescent="0.15">
      <c r="A195" s="272">
        <v>2004104</v>
      </c>
      <c r="B195" s="273">
        <v>38309</v>
      </c>
      <c r="C195" s="274">
        <v>7</v>
      </c>
      <c r="D195" s="275">
        <v>11</v>
      </c>
      <c r="E195" s="275">
        <v>17</v>
      </c>
      <c r="F195" s="275">
        <v>18</v>
      </c>
      <c r="G195" s="275">
        <v>24</v>
      </c>
      <c r="H195" s="275">
        <v>29</v>
      </c>
      <c r="I195" s="276">
        <v>5</v>
      </c>
      <c r="J195" s="275">
        <v>17</v>
      </c>
      <c r="K195" s="275">
        <v>18</v>
      </c>
      <c r="L195" s="275">
        <v>11</v>
      </c>
      <c r="M195" s="275">
        <v>29</v>
      </c>
      <c r="N195" s="275">
        <v>24</v>
      </c>
      <c r="O195" s="277">
        <v>7</v>
      </c>
      <c r="P195" s="278">
        <v>77680562</v>
      </c>
      <c r="Q195" s="278">
        <v>110968746</v>
      </c>
      <c r="R195" s="278">
        <v>17</v>
      </c>
      <c r="S195" s="278">
        <v>5000000</v>
      </c>
      <c r="T195" s="278">
        <v>360</v>
      </c>
      <c r="U195" s="278">
        <v>3000</v>
      </c>
      <c r="V195" s="278">
        <v>1568</v>
      </c>
      <c r="W195" s="278">
        <v>3000</v>
      </c>
      <c r="X195" s="278">
        <v>61586</v>
      </c>
      <c r="Y195" s="278">
        <v>200</v>
      </c>
      <c r="Z195" s="278">
        <v>711108</v>
      </c>
      <c r="AA195" s="278">
        <v>10</v>
      </c>
      <c r="AB195" s="278">
        <v>2743824</v>
      </c>
      <c r="AC195" s="278">
        <v>5</v>
      </c>
    </row>
    <row r="196" spans="1:29" ht="14.25" x14ac:dyDescent="0.15">
      <c r="A196" s="272">
        <v>2004105</v>
      </c>
      <c r="B196" s="273">
        <v>38312</v>
      </c>
      <c r="C196" s="274">
        <v>7</v>
      </c>
      <c r="D196" s="275">
        <v>9</v>
      </c>
      <c r="E196" s="275">
        <v>10</v>
      </c>
      <c r="F196" s="275">
        <v>21</v>
      </c>
      <c r="G196" s="275">
        <v>23</v>
      </c>
      <c r="H196" s="275">
        <v>30</v>
      </c>
      <c r="I196" s="276">
        <v>12</v>
      </c>
      <c r="J196" s="275">
        <v>9</v>
      </c>
      <c r="K196" s="275">
        <v>21</v>
      </c>
      <c r="L196" s="275">
        <v>7</v>
      </c>
      <c r="M196" s="275">
        <v>23</v>
      </c>
      <c r="N196" s="275">
        <v>10</v>
      </c>
      <c r="O196" s="277">
        <v>30</v>
      </c>
      <c r="P196" s="278">
        <v>88083126</v>
      </c>
      <c r="Q196" s="278">
        <v>118645698</v>
      </c>
      <c r="R196" s="278">
        <v>0</v>
      </c>
      <c r="S196" s="278">
        <v>0</v>
      </c>
      <c r="T196" s="278">
        <v>25</v>
      </c>
      <c r="U196" s="278">
        <v>716515</v>
      </c>
      <c r="V196" s="278">
        <v>278</v>
      </c>
      <c r="W196" s="278">
        <v>3000</v>
      </c>
      <c r="X196" s="278">
        <v>15616</v>
      </c>
      <c r="Y196" s="278">
        <v>200</v>
      </c>
      <c r="Z196" s="278">
        <v>315732</v>
      </c>
      <c r="AA196" s="278">
        <v>10</v>
      </c>
      <c r="AB196" s="278">
        <v>2091274</v>
      </c>
      <c r="AC196" s="278">
        <v>5</v>
      </c>
    </row>
    <row r="197" spans="1:29" ht="14.25" x14ac:dyDescent="0.15">
      <c r="A197" s="272">
        <v>2004106</v>
      </c>
      <c r="B197" s="273">
        <v>38314</v>
      </c>
      <c r="C197" s="274">
        <v>10</v>
      </c>
      <c r="D197" s="275">
        <v>15</v>
      </c>
      <c r="E197" s="275">
        <v>23</v>
      </c>
      <c r="F197" s="275">
        <v>26</v>
      </c>
      <c r="G197" s="275">
        <v>28</v>
      </c>
      <c r="H197" s="275">
        <v>29</v>
      </c>
      <c r="I197" s="276">
        <v>12</v>
      </c>
      <c r="J197" s="275">
        <v>26</v>
      </c>
      <c r="K197" s="275">
        <v>23</v>
      </c>
      <c r="L197" s="275">
        <v>15</v>
      </c>
      <c r="M197" s="275">
        <v>29</v>
      </c>
      <c r="N197" s="275">
        <v>28</v>
      </c>
      <c r="O197" s="277">
        <v>10</v>
      </c>
      <c r="P197" s="278">
        <v>73170708</v>
      </c>
      <c r="Q197" s="278">
        <v>122108140</v>
      </c>
      <c r="R197" s="278">
        <v>1</v>
      </c>
      <c r="S197" s="278">
        <v>5000000</v>
      </c>
      <c r="T197" s="278">
        <v>7</v>
      </c>
      <c r="U197" s="278">
        <v>2510254</v>
      </c>
      <c r="V197" s="278">
        <v>120</v>
      </c>
      <c r="W197" s="278">
        <v>3000</v>
      </c>
      <c r="X197" s="278">
        <v>8291</v>
      </c>
      <c r="Y197" s="278">
        <v>200</v>
      </c>
      <c r="Z197" s="278">
        <v>186979</v>
      </c>
      <c r="AA197" s="278">
        <v>10</v>
      </c>
      <c r="AB197" s="278">
        <v>1372623</v>
      </c>
      <c r="AC197" s="278">
        <v>5</v>
      </c>
    </row>
    <row r="198" spans="1:29" ht="14.25" x14ac:dyDescent="0.15">
      <c r="A198" s="272">
        <v>2004107</v>
      </c>
      <c r="B198" s="273">
        <v>38316</v>
      </c>
      <c r="C198" s="274">
        <v>1</v>
      </c>
      <c r="D198" s="275">
        <v>8</v>
      </c>
      <c r="E198" s="275">
        <v>12</v>
      </c>
      <c r="F198" s="275">
        <v>13</v>
      </c>
      <c r="G198" s="275">
        <v>18</v>
      </c>
      <c r="H198" s="275">
        <v>20</v>
      </c>
      <c r="I198" s="276">
        <v>7</v>
      </c>
      <c r="J198" s="275">
        <v>20</v>
      </c>
      <c r="K198" s="275">
        <v>18</v>
      </c>
      <c r="L198" s="275">
        <v>1</v>
      </c>
      <c r="M198" s="275">
        <v>8</v>
      </c>
      <c r="N198" s="275">
        <v>13</v>
      </c>
      <c r="O198" s="277">
        <v>12</v>
      </c>
      <c r="P198" s="278">
        <v>73766690</v>
      </c>
      <c r="Q198" s="278">
        <v>120875381</v>
      </c>
      <c r="R198" s="278">
        <v>1</v>
      </c>
      <c r="S198" s="278">
        <v>5000000</v>
      </c>
      <c r="T198" s="278">
        <v>38</v>
      </c>
      <c r="U198" s="278">
        <v>231321</v>
      </c>
      <c r="V198" s="278">
        <v>588</v>
      </c>
      <c r="W198" s="278">
        <v>3000</v>
      </c>
      <c r="X198" s="278">
        <v>25893</v>
      </c>
      <c r="Y198" s="278">
        <v>200</v>
      </c>
      <c r="Z198" s="278">
        <v>410050</v>
      </c>
      <c r="AA198" s="278">
        <v>10</v>
      </c>
      <c r="AB198" s="278">
        <v>2509021</v>
      </c>
      <c r="AC198" s="278">
        <v>5</v>
      </c>
    </row>
    <row r="199" spans="1:29" ht="14.25" x14ac:dyDescent="0.15">
      <c r="A199" s="272">
        <v>2004108</v>
      </c>
      <c r="B199" s="273">
        <v>38319</v>
      </c>
      <c r="C199" s="274">
        <v>8</v>
      </c>
      <c r="D199" s="275">
        <v>13</v>
      </c>
      <c r="E199" s="275">
        <v>14</v>
      </c>
      <c r="F199" s="275">
        <v>27</v>
      </c>
      <c r="G199" s="275">
        <v>28</v>
      </c>
      <c r="H199" s="275">
        <v>31</v>
      </c>
      <c r="I199" s="276">
        <v>12</v>
      </c>
      <c r="J199" s="275">
        <v>27</v>
      </c>
      <c r="K199" s="275">
        <v>14</v>
      </c>
      <c r="L199" s="275">
        <v>28</v>
      </c>
      <c r="M199" s="275">
        <v>31</v>
      </c>
      <c r="N199" s="275">
        <v>8</v>
      </c>
      <c r="O199" s="277">
        <v>13</v>
      </c>
      <c r="P199" s="278">
        <v>87178712</v>
      </c>
      <c r="Q199" s="278">
        <v>78191360</v>
      </c>
      <c r="R199" s="278">
        <v>10</v>
      </c>
      <c r="S199" s="278">
        <v>5000000</v>
      </c>
      <c r="T199" s="278">
        <v>197</v>
      </c>
      <c r="U199" s="278">
        <v>86652</v>
      </c>
      <c r="V199" s="278">
        <v>476</v>
      </c>
      <c r="W199" s="278">
        <v>3000</v>
      </c>
      <c r="X199" s="278">
        <v>28784</v>
      </c>
      <c r="Y199" s="278">
        <v>200</v>
      </c>
      <c r="Z199" s="278">
        <v>484823</v>
      </c>
      <c r="AA199" s="278">
        <v>10</v>
      </c>
      <c r="AB199" s="278">
        <v>1259583</v>
      </c>
      <c r="AC199" s="278">
        <v>5</v>
      </c>
    </row>
    <row r="200" spans="1:29" ht="14.25" x14ac:dyDescent="0.15">
      <c r="A200" s="272">
        <v>2004109</v>
      </c>
      <c r="B200" s="273">
        <v>38321</v>
      </c>
      <c r="C200" s="274">
        <v>6</v>
      </c>
      <c r="D200" s="275">
        <v>8</v>
      </c>
      <c r="E200" s="275">
        <v>10</v>
      </c>
      <c r="F200" s="275">
        <v>17</v>
      </c>
      <c r="G200" s="275">
        <v>30</v>
      </c>
      <c r="H200" s="275">
        <v>31</v>
      </c>
      <c r="I200" s="276">
        <v>14</v>
      </c>
      <c r="J200" s="275">
        <v>17</v>
      </c>
      <c r="K200" s="275">
        <v>8</v>
      </c>
      <c r="L200" s="275">
        <v>10</v>
      </c>
      <c r="M200" s="275">
        <v>6</v>
      </c>
      <c r="N200" s="275">
        <v>31</v>
      </c>
      <c r="O200" s="277">
        <v>30</v>
      </c>
      <c r="P200" s="278">
        <v>70969916</v>
      </c>
      <c r="Q200" s="278">
        <v>93158097</v>
      </c>
      <c r="R200" s="278">
        <v>0</v>
      </c>
      <c r="S200" s="278">
        <v>0</v>
      </c>
      <c r="T200" s="278">
        <v>18</v>
      </c>
      <c r="U200" s="278">
        <v>356350</v>
      </c>
      <c r="V200" s="278">
        <v>171</v>
      </c>
      <c r="W200" s="278">
        <v>3000</v>
      </c>
      <c r="X200" s="278">
        <v>9203</v>
      </c>
      <c r="Y200" s="278">
        <v>200</v>
      </c>
      <c r="Z200" s="278">
        <v>200009</v>
      </c>
      <c r="AA200" s="278">
        <v>10</v>
      </c>
      <c r="AB200" s="278">
        <v>1808103</v>
      </c>
      <c r="AC200" s="278">
        <v>5</v>
      </c>
    </row>
    <row r="201" spans="1:29" ht="14.25" x14ac:dyDescent="0.15">
      <c r="A201" s="272">
        <v>2004110</v>
      </c>
      <c r="B201" s="273">
        <v>38323</v>
      </c>
      <c r="C201" s="274">
        <v>14</v>
      </c>
      <c r="D201" s="275">
        <v>19</v>
      </c>
      <c r="E201" s="275">
        <v>20</v>
      </c>
      <c r="F201" s="275">
        <v>21</v>
      </c>
      <c r="G201" s="275">
        <v>22</v>
      </c>
      <c r="H201" s="275">
        <v>31</v>
      </c>
      <c r="I201" s="276">
        <v>11</v>
      </c>
      <c r="J201" s="275">
        <v>19</v>
      </c>
      <c r="K201" s="275">
        <v>14</v>
      </c>
      <c r="L201" s="275">
        <v>20</v>
      </c>
      <c r="M201" s="275">
        <v>21</v>
      </c>
      <c r="N201" s="275">
        <v>31</v>
      </c>
      <c r="O201" s="277">
        <v>22</v>
      </c>
      <c r="P201" s="278">
        <v>75845326</v>
      </c>
      <c r="Q201" s="278">
        <v>99364513</v>
      </c>
      <c r="R201" s="278">
        <v>0</v>
      </c>
      <c r="S201" s="278">
        <v>0</v>
      </c>
      <c r="T201" s="278">
        <v>15</v>
      </c>
      <c r="U201" s="278">
        <v>177326</v>
      </c>
      <c r="V201" s="278">
        <v>354</v>
      </c>
      <c r="W201" s="278">
        <v>3000</v>
      </c>
      <c r="X201" s="278">
        <v>18064</v>
      </c>
      <c r="Y201" s="278">
        <v>200</v>
      </c>
      <c r="Z201" s="278">
        <v>316013</v>
      </c>
      <c r="AA201" s="278">
        <v>10</v>
      </c>
      <c r="AB201" s="278">
        <v>4092594</v>
      </c>
      <c r="AC201" s="278">
        <v>5</v>
      </c>
    </row>
    <row r="202" spans="1:29" ht="14.25" x14ac:dyDescent="0.15">
      <c r="A202" s="272">
        <v>2004111</v>
      </c>
      <c r="B202" s="273">
        <v>38326</v>
      </c>
      <c r="C202" s="274">
        <v>11</v>
      </c>
      <c r="D202" s="275">
        <v>16</v>
      </c>
      <c r="E202" s="275">
        <v>18</v>
      </c>
      <c r="F202" s="275">
        <v>20</v>
      </c>
      <c r="G202" s="275">
        <v>26</v>
      </c>
      <c r="H202" s="275">
        <v>31</v>
      </c>
      <c r="I202" s="276">
        <v>2</v>
      </c>
      <c r="J202" s="275">
        <v>31</v>
      </c>
      <c r="K202" s="275">
        <v>26</v>
      </c>
      <c r="L202" s="275">
        <v>18</v>
      </c>
      <c r="M202" s="275">
        <v>20</v>
      </c>
      <c r="N202" s="275">
        <v>16</v>
      </c>
      <c r="O202" s="277">
        <v>11</v>
      </c>
      <c r="P202" s="278">
        <v>85650300</v>
      </c>
      <c r="Q202" s="278">
        <v>112873711</v>
      </c>
      <c r="R202" s="278">
        <v>1</v>
      </c>
      <c r="S202" s="278">
        <v>5000000</v>
      </c>
      <c r="T202" s="278">
        <v>24</v>
      </c>
      <c r="U202" s="278">
        <v>330521</v>
      </c>
      <c r="V202" s="278">
        <v>220</v>
      </c>
      <c r="W202" s="278">
        <v>3000</v>
      </c>
      <c r="X202" s="278">
        <v>12778</v>
      </c>
      <c r="Y202" s="278">
        <v>200</v>
      </c>
      <c r="Z202" s="278">
        <v>270821</v>
      </c>
      <c r="AA202" s="278">
        <v>10</v>
      </c>
      <c r="AB202" s="278">
        <v>1920625</v>
      </c>
      <c r="AC202" s="278">
        <v>5</v>
      </c>
    </row>
    <row r="203" spans="1:29" ht="14.25" x14ac:dyDescent="0.15">
      <c r="A203" s="272">
        <v>2004112</v>
      </c>
      <c r="B203" s="273">
        <v>38328</v>
      </c>
      <c r="C203" s="274">
        <v>9</v>
      </c>
      <c r="D203" s="275">
        <v>13</v>
      </c>
      <c r="E203" s="275">
        <v>15</v>
      </c>
      <c r="F203" s="275">
        <v>21</v>
      </c>
      <c r="G203" s="275">
        <v>26</v>
      </c>
      <c r="H203" s="275">
        <v>33</v>
      </c>
      <c r="I203" s="276">
        <v>6</v>
      </c>
      <c r="J203" s="275">
        <v>21</v>
      </c>
      <c r="K203" s="275">
        <v>15</v>
      </c>
      <c r="L203" s="275">
        <v>9</v>
      </c>
      <c r="M203" s="275">
        <v>13</v>
      </c>
      <c r="N203" s="275">
        <v>33</v>
      </c>
      <c r="O203" s="277">
        <v>26</v>
      </c>
      <c r="P203" s="278">
        <v>73167518</v>
      </c>
      <c r="Q203" s="278">
        <v>107032078</v>
      </c>
      <c r="R203" s="278">
        <v>2</v>
      </c>
      <c r="S203" s="278">
        <v>5000000</v>
      </c>
      <c r="T203" s="278">
        <v>65</v>
      </c>
      <c r="U203" s="278">
        <v>149274</v>
      </c>
      <c r="V203" s="278">
        <v>486</v>
      </c>
      <c r="W203" s="278">
        <v>3000</v>
      </c>
      <c r="X203" s="278">
        <v>26210</v>
      </c>
      <c r="Y203" s="278">
        <v>200</v>
      </c>
      <c r="Z203" s="278">
        <v>413179</v>
      </c>
      <c r="AA203" s="278">
        <v>10</v>
      </c>
      <c r="AB203" s="278">
        <v>2231814</v>
      </c>
      <c r="AC203" s="278">
        <v>5</v>
      </c>
    </row>
    <row r="204" spans="1:29" ht="14.25" x14ac:dyDescent="0.15">
      <c r="A204" s="272">
        <v>2004113</v>
      </c>
      <c r="B204" s="273">
        <v>38330</v>
      </c>
      <c r="C204" s="274">
        <v>8</v>
      </c>
      <c r="D204" s="275">
        <v>10</v>
      </c>
      <c r="E204" s="275">
        <v>23</v>
      </c>
      <c r="F204" s="275">
        <v>25</v>
      </c>
      <c r="G204" s="275">
        <v>31</v>
      </c>
      <c r="H204" s="275">
        <v>32</v>
      </c>
      <c r="I204" s="276">
        <v>7</v>
      </c>
      <c r="J204" s="275">
        <v>8</v>
      </c>
      <c r="K204" s="275">
        <v>32</v>
      </c>
      <c r="L204" s="275">
        <v>10</v>
      </c>
      <c r="M204" s="275">
        <v>25</v>
      </c>
      <c r="N204" s="275">
        <v>31</v>
      </c>
      <c r="O204" s="277">
        <v>23</v>
      </c>
      <c r="P204" s="278">
        <v>78297556</v>
      </c>
      <c r="Q204" s="278">
        <v>108655316</v>
      </c>
      <c r="R204" s="278">
        <v>1</v>
      </c>
      <c r="S204" s="278">
        <v>5000000</v>
      </c>
      <c r="T204" s="278">
        <v>20</v>
      </c>
      <c r="U204" s="278">
        <v>772711</v>
      </c>
      <c r="V204" s="278">
        <v>230</v>
      </c>
      <c r="W204" s="278">
        <v>3000</v>
      </c>
      <c r="X204" s="278">
        <v>13172</v>
      </c>
      <c r="Y204" s="278">
        <v>200</v>
      </c>
      <c r="Z204" s="278">
        <v>267220</v>
      </c>
      <c r="AA204" s="278">
        <v>10</v>
      </c>
      <c r="AB204" s="278">
        <v>2058348</v>
      </c>
      <c r="AC204" s="278">
        <v>5</v>
      </c>
    </row>
    <row r="205" spans="1:29" ht="14.25" x14ac:dyDescent="0.15">
      <c r="A205" s="272">
        <v>2004114</v>
      </c>
      <c r="B205" s="273">
        <v>38333</v>
      </c>
      <c r="C205" s="274">
        <v>1</v>
      </c>
      <c r="D205" s="275">
        <v>6</v>
      </c>
      <c r="E205" s="275">
        <v>9</v>
      </c>
      <c r="F205" s="275">
        <v>17</v>
      </c>
      <c r="G205" s="275">
        <v>21</v>
      </c>
      <c r="H205" s="275">
        <v>22</v>
      </c>
      <c r="I205" s="276">
        <v>1</v>
      </c>
      <c r="J205" s="275">
        <v>9</v>
      </c>
      <c r="K205" s="275">
        <v>6</v>
      </c>
      <c r="L205" s="275">
        <v>22</v>
      </c>
      <c r="M205" s="275">
        <v>1</v>
      </c>
      <c r="N205" s="275">
        <v>17</v>
      </c>
      <c r="O205" s="277">
        <v>21</v>
      </c>
      <c r="P205" s="278">
        <v>90387406</v>
      </c>
      <c r="Q205" s="278">
        <v>107140316</v>
      </c>
      <c r="R205" s="278">
        <v>2</v>
      </c>
      <c r="S205" s="278">
        <v>5000000</v>
      </c>
      <c r="T205" s="278">
        <v>14</v>
      </c>
      <c r="U205" s="278">
        <v>1414166</v>
      </c>
      <c r="V205" s="278">
        <v>243</v>
      </c>
      <c r="W205" s="278">
        <v>3000</v>
      </c>
      <c r="X205" s="278">
        <v>12003</v>
      </c>
      <c r="Y205" s="278">
        <v>200</v>
      </c>
      <c r="Z205" s="278">
        <v>248285</v>
      </c>
      <c r="AA205" s="278">
        <v>10</v>
      </c>
      <c r="AB205" s="278">
        <v>2078808</v>
      </c>
      <c r="AC205" s="278">
        <v>5</v>
      </c>
    </row>
    <row r="206" spans="1:29" ht="14.25" x14ac:dyDescent="0.15">
      <c r="A206" s="272">
        <v>2004115</v>
      </c>
      <c r="B206" s="273">
        <v>38335</v>
      </c>
      <c r="C206" s="274">
        <v>2</v>
      </c>
      <c r="D206" s="275">
        <v>16</v>
      </c>
      <c r="E206" s="275">
        <v>20</v>
      </c>
      <c r="F206" s="275">
        <v>30</v>
      </c>
      <c r="G206" s="275">
        <v>31</v>
      </c>
      <c r="H206" s="275">
        <v>33</v>
      </c>
      <c r="I206" s="276">
        <v>1</v>
      </c>
      <c r="J206" s="275">
        <v>20</v>
      </c>
      <c r="K206" s="275">
        <v>33</v>
      </c>
      <c r="L206" s="275">
        <v>16</v>
      </c>
      <c r="M206" s="275">
        <v>30</v>
      </c>
      <c r="N206" s="275">
        <v>2</v>
      </c>
      <c r="O206" s="277">
        <v>31</v>
      </c>
      <c r="P206" s="278">
        <v>73673592</v>
      </c>
      <c r="Q206" s="278">
        <v>114889326</v>
      </c>
      <c r="R206" s="278">
        <v>0</v>
      </c>
      <c r="S206" s="278">
        <v>0</v>
      </c>
      <c r="T206" s="278">
        <v>9</v>
      </c>
      <c r="U206" s="278">
        <v>2009002</v>
      </c>
      <c r="V206" s="278">
        <v>115</v>
      </c>
      <c r="W206" s="278">
        <v>3000</v>
      </c>
      <c r="X206" s="278">
        <v>7383</v>
      </c>
      <c r="Y206" s="278">
        <v>200</v>
      </c>
      <c r="Z206" s="278">
        <v>175320</v>
      </c>
      <c r="AA206" s="278">
        <v>10</v>
      </c>
      <c r="AB206" s="278">
        <v>1339045</v>
      </c>
      <c r="AC206" s="278">
        <v>5</v>
      </c>
    </row>
    <row r="207" spans="1:29" ht="14.25" x14ac:dyDescent="0.15">
      <c r="A207" s="272">
        <v>2004116</v>
      </c>
      <c r="B207" s="273">
        <v>38337</v>
      </c>
      <c r="C207" s="274">
        <v>1</v>
      </c>
      <c r="D207" s="275">
        <v>3</v>
      </c>
      <c r="E207" s="275">
        <v>5</v>
      </c>
      <c r="F207" s="275">
        <v>8</v>
      </c>
      <c r="G207" s="275">
        <v>14</v>
      </c>
      <c r="H207" s="275">
        <v>33</v>
      </c>
      <c r="I207" s="276">
        <v>3</v>
      </c>
      <c r="J207" s="275">
        <v>14</v>
      </c>
      <c r="K207" s="275">
        <v>33</v>
      </c>
      <c r="L207" s="275">
        <v>3</v>
      </c>
      <c r="M207" s="275">
        <v>1</v>
      </c>
      <c r="N207" s="275">
        <v>5</v>
      </c>
      <c r="O207" s="277">
        <v>8</v>
      </c>
      <c r="P207" s="278">
        <v>76958968</v>
      </c>
      <c r="Q207" s="278">
        <v>121746200</v>
      </c>
      <c r="R207" s="278">
        <v>0</v>
      </c>
      <c r="S207" s="278">
        <v>0</v>
      </c>
      <c r="T207" s="278">
        <v>15</v>
      </c>
      <c r="U207" s="278">
        <v>1066624</v>
      </c>
      <c r="V207" s="278">
        <v>179</v>
      </c>
      <c r="W207" s="278">
        <v>3000</v>
      </c>
      <c r="X207" s="278">
        <v>10621</v>
      </c>
      <c r="Y207" s="278">
        <v>200</v>
      </c>
      <c r="Z207" s="278">
        <v>228560</v>
      </c>
      <c r="AA207" s="278">
        <v>10</v>
      </c>
      <c r="AB207" s="278">
        <v>1981369</v>
      </c>
      <c r="AC207" s="278">
        <v>5</v>
      </c>
    </row>
    <row r="208" spans="1:29" ht="14.25" x14ac:dyDescent="0.15">
      <c r="A208" s="272">
        <v>2004117</v>
      </c>
      <c r="B208" s="273">
        <v>38340</v>
      </c>
      <c r="C208" s="274">
        <v>1</v>
      </c>
      <c r="D208" s="275">
        <v>3</v>
      </c>
      <c r="E208" s="275">
        <v>7</v>
      </c>
      <c r="F208" s="275">
        <v>14</v>
      </c>
      <c r="G208" s="275">
        <v>24</v>
      </c>
      <c r="H208" s="275">
        <v>25</v>
      </c>
      <c r="I208" s="276">
        <v>7</v>
      </c>
      <c r="J208" s="275">
        <v>25</v>
      </c>
      <c r="K208" s="275">
        <v>3</v>
      </c>
      <c r="L208" s="275">
        <v>14</v>
      </c>
      <c r="M208" s="275">
        <v>24</v>
      </c>
      <c r="N208" s="275">
        <v>7</v>
      </c>
      <c r="O208" s="277">
        <v>1</v>
      </c>
      <c r="P208" s="278">
        <v>88600982</v>
      </c>
      <c r="Q208" s="278">
        <v>124596504</v>
      </c>
      <c r="R208" s="278">
        <v>1</v>
      </c>
      <c r="S208" s="278">
        <v>5000000</v>
      </c>
      <c r="T208" s="278">
        <v>16</v>
      </c>
      <c r="U208" s="278">
        <v>1144836</v>
      </c>
      <c r="V208" s="278">
        <v>311</v>
      </c>
      <c r="W208" s="278">
        <v>3000</v>
      </c>
      <c r="X208" s="278">
        <v>14699</v>
      </c>
      <c r="Y208" s="278">
        <v>200</v>
      </c>
      <c r="Z208" s="278">
        <v>293129</v>
      </c>
      <c r="AA208" s="278">
        <v>10</v>
      </c>
      <c r="AB208" s="278">
        <v>2088542</v>
      </c>
      <c r="AC208" s="278">
        <v>5</v>
      </c>
    </row>
    <row r="209" spans="1:29" ht="14.25" x14ac:dyDescent="0.15">
      <c r="A209" s="272">
        <v>2004118</v>
      </c>
      <c r="B209" s="273">
        <v>38342</v>
      </c>
      <c r="C209" s="274">
        <v>3</v>
      </c>
      <c r="D209" s="275">
        <v>4</v>
      </c>
      <c r="E209" s="275">
        <v>7</v>
      </c>
      <c r="F209" s="275">
        <v>12</v>
      </c>
      <c r="G209" s="275">
        <v>30</v>
      </c>
      <c r="H209" s="275">
        <v>31</v>
      </c>
      <c r="I209" s="276">
        <v>15</v>
      </c>
      <c r="J209" s="275">
        <v>12</v>
      </c>
      <c r="K209" s="275">
        <v>7</v>
      </c>
      <c r="L209" s="275">
        <v>30</v>
      </c>
      <c r="M209" s="275">
        <v>3</v>
      </c>
      <c r="N209" s="275">
        <v>4</v>
      </c>
      <c r="O209" s="277">
        <v>31</v>
      </c>
      <c r="P209" s="278">
        <v>73120372</v>
      </c>
      <c r="Q209" s="278">
        <v>126497296</v>
      </c>
      <c r="R209" s="278">
        <v>1</v>
      </c>
      <c r="S209" s="278">
        <v>5000000</v>
      </c>
      <c r="T209" s="278">
        <v>17</v>
      </c>
      <c r="U209" s="278">
        <v>947167</v>
      </c>
      <c r="V209" s="278">
        <v>147</v>
      </c>
      <c r="W209" s="278">
        <v>3000</v>
      </c>
      <c r="X209" s="278">
        <v>10511</v>
      </c>
      <c r="Y209" s="278">
        <v>200</v>
      </c>
      <c r="Z209" s="278">
        <v>228393</v>
      </c>
      <c r="AA209" s="278">
        <v>10</v>
      </c>
      <c r="AB209" s="278">
        <v>1599842</v>
      </c>
      <c r="AC209" s="278">
        <v>5</v>
      </c>
    </row>
    <row r="210" spans="1:29" ht="14.25" x14ac:dyDescent="0.15">
      <c r="A210" s="272">
        <v>2004119</v>
      </c>
      <c r="B210" s="273">
        <v>38344</v>
      </c>
      <c r="C210" s="274">
        <v>6</v>
      </c>
      <c r="D210" s="275">
        <v>9</v>
      </c>
      <c r="E210" s="275">
        <v>18</v>
      </c>
      <c r="F210" s="275">
        <v>20</v>
      </c>
      <c r="G210" s="275">
        <v>25</v>
      </c>
      <c r="H210" s="275">
        <v>33</v>
      </c>
      <c r="I210" s="276">
        <v>6</v>
      </c>
      <c r="J210" s="275">
        <v>20</v>
      </c>
      <c r="K210" s="275">
        <v>25</v>
      </c>
      <c r="L210" s="275">
        <v>6</v>
      </c>
      <c r="M210" s="275">
        <v>18</v>
      </c>
      <c r="N210" s="275">
        <v>9</v>
      </c>
      <c r="O210" s="277">
        <v>33</v>
      </c>
      <c r="P210" s="278">
        <v>74319134</v>
      </c>
      <c r="Q210" s="278">
        <v>132457522</v>
      </c>
      <c r="R210" s="278">
        <v>0</v>
      </c>
      <c r="S210" s="278">
        <v>0</v>
      </c>
      <c r="T210" s="278">
        <v>26</v>
      </c>
      <c r="U210" s="278">
        <v>534892</v>
      </c>
      <c r="V210" s="278">
        <v>282</v>
      </c>
      <c r="W210" s="278">
        <v>3000</v>
      </c>
      <c r="X210" s="278">
        <v>14147</v>
      </c>
      <c r="Y210" s="278">
        <v>200</v>
      </c>
      <c r="Z210" s="278">
        <v>268063</v>
      </c>
      <c r="AA210" s="278">
        <v>10</v>
      </c>
      <c r="AB210" s="278">
        <v>2038585</v>
      </c>
      <c r="AC210" s="278">
        <v>5</v>
      </c>
    </row>
    <row r="211" spans="1:29" ht="14.25" x14ac:dyDescent="0.15">
      <c r="A211" s="272">
        <v>2004120</v>
      </c>
      <c r="B211" s="273">
        <v>38347</v>
      </c>
      <c r="C211" s="274">
        <v>7</v>
      </c>
      <c r="D211" s="275">
        <v>8</v>
      </c>
      <c r="E211" s="275">
        <v>18</v>
      </c>
      <c r="F211" s="275">
        <v>21</v>
      </c>
      <c r="G211" s="275">
        <v>27</v>
      </c>
      <c r="H211" s="275">
        <v>32</v>
      </c>
      <c r="I211" s="276">
        <v>10</v>
      </c>
      <c r="J211" s="275">
        <v>7</v>
      </c>
      <c r="K211" s="275">
        <v>27</v>
      </c>
      <c r="L211" s="275">
        <v>8</v>
      </c>
      <c r="M211" s="275">
        <v>21</v>
      </c>
      <c r="N211" s="275">
        <v>32</v>
      </c>
      <c r="O211" s="277">
        <v>18</v>
      </c>
      <c r="P211" s="278">
        <v>87000158</v>
      </c>
      <c r="Q211" s="278">
        <v>125563326</v>
      </c>
      <c r="R211" s="278">
        <v>2</v>
      </c>
      <c r="S211" s="278">
        <v>5000000</v>
      </c>
      <c r="T211" s="278">
        <v>24</v>
      </c>
      <c r="U211" s="278">
        <v>301953</v>
      </c>
      <c r="V211" s="278">
        <v>585</v>
      </c>
      <c r="W211" s="278">
        <v>3000</v>
      </c>
      <c r="X211" s="278">
        <v>26541</v>
      </c>
      <c r="Y211" s="278">
        <v>200</v>
      </c>
      <c r="Z211" s="278">
        <v>449757</v>
      </c>
      <c r="AA211" s="278">
        <v>10</v>
      </c>
      <c r="AB211" s="278">
        <v>4143325</v>
      </c>
      <c r="AC211" s="278">
        <v>5</v>
      </c>
    </row>
    <row r="212" spans="1:29" ht="14.25" x14ac:dyDescent="0.15">
      <c r="A212" s="272">
        <v>2004121</v>
      </c>
      <c r="B212" s="273">
        <v>38349</v>
      </c>
      <c r="C212" s="274">
        <v>7</v>
      </c>
      <c r="D212" s="275">
        <v>13</v>
      </c>
      <c r="E212" s="275">
        <v>16</v>
      </c>
      <c r="F212" s="275">
        <v>18</v>
      </c>
      <c r="G212" s="275">
        <v>30</v>
      </c>
      <c r="H212" s="275">
        <v>32</v>
      </c>
      <c r="I212" s="276">
        <v>10</v>
      </c>
      <c r="J212" s="275">
        <v>32</v>
      </c>
      <c r="K212" s="275">
        <v>30</v>
      </c>
      <c r="L212" s="275">
        <v>18</v>
      </c>
      <c r="M212" s="275">
        <v>7</v>
      </c>
      <c r="N212" s="275">
        <v>13</v>
      </c>
      <c r="O212" s="277">
        <v>16</v>
      </c>
      <c r="P212" s="278">
        <v>71029820</v>
      </c>
      <c r="Q212" s="278">
        <v>126900373</v>
      </c>
      <c r="R212" s="278">
        <v>1</v>
      </c>
      <c r="S212" s="278">
        <v>5000000</v>
      </c>
      <c r="T212" s="278">
        <v>17</v>
      </c>
      <c r="U212" s="278">
        <v>869790</v>
      </c>
      <c r="V212" s="278">
        <v>189</v>
      </c>
      <c r="W212" s="278">
        <v>3000</v>
      </c>
      <c r="X212" s="278">
        <v>9914</v>
      </c>
      <c r="Y212" s="278">
        <v>200</v>
      </c>
      <c r="Z212" s="278">
        <v>203966</v>
      </c>
      <c r="AA212" s="278">
        <v>10</v>
      </c>
      <c r="AB212" s="278">
        <v>1818332</v>
      </c>
      <c r="AC212" s="278">
        <v>5</v>
      </c>
    </row>
    <row r="213" spans="1:29" ht="14.25" x14ac:dyDescent="0.15">
      <c r="A213" s="272">
        <v>2004122</v>
      </c>
      <c r="B213" s="273">
        <v>38351</v>
      </c>
      <c r="C213" s="274">
        <v>3</v>
      </c>
      <c r="D213" s="275">
        <v>11</v>
      </c>
      <c r="E213" s="275">
        <v>14</v>
      </c>
      <c r="F213" s="275">
        <v>22</v>
      </c>
      <c r="G213" s="275">
        <v>24</v>
      </c>
      <c r="H213" s="275">
        <v>31</v>
      </c>
      <c r="I213" s="276">
        <v>15</v>
      </c>
      <c r="J213" s="275">
        <v>31</v>
      </c>
      <c r="K213" s="275">
        <v>14</v>
      </c>
      <c r="L213" s="275">
        <v>11</v>
      </c>
      <c r="M213" s="275">
        <v>22</v>
      </c>
      <c r="N213" s="275">
        <v>3</v>
      </c>
      <c r="O213" s="277">
        <v>24</v>
      </c>
      <c r="P213" s="278">
        <v>73723296</v>
      </c>
      <c r="Q213" s="278">
        <v>123775848</v>
      </c>
      <c r="R213" s="278">
        <v>2</v>
      </c>
      <c r="S213" s="278">
        <v>5000000</v>
      </c>
      <c r="T213" s="278">
        <v>33</v>
      </c>
      <c r="U213" s="278">
        <v>486144</v>
      </c>
      <c r="V213" s="278">
        <v>173</v>
      </c>
      <c r="W213" s="278">
        <v>3000</v>
      </c>
      <c r="X213" s="278">
        <v>11440</v>
      </c>
      <c r="Y213" s="278">
        <v>200</v>
      </c>
      <c r="Z213" s="278">
        <v>239981</v>
      </c>
      <c r="AA213" s="278">
        <v>10</v>
      </c>
      <c r="AB213" s="278">
        <v>1599870</v>
      </c>
      <c r="AC213" s="278">
        <v>5</v>
      </c>
    </row>
    <row r="214" spans="1:29" ht="14.25" x14ac:dyDescent="0.15">
      <c r="A214" s="272">
        <v>2005001</v>
      </c>
      <c r="B214" s="273">
        <v>38354</v>
      </c>
      <c r="C214" s="274">
        <v>1</v>
      </c>
      <c r="D214" s="275">
        <v>7</v>
      </c>
      <c r="E214" s="275">
        <v>8</v>
      </c>
      <c r="F214" s="275">
        <v>23</v>
      </c>
      <c r="G214" s="275">
        <v>27</v>
      </c>
      <c r="H214" s="275">
        <v>28</v>
      </c>
      <c r="I214" s="276">
        <v>14</v>
      </c>
      <c r="J214" s="275">
        <v>8</v>
      </c>
      <c r="K214" s="275">
        <v>27</v>
      </c>
      <c r="L214" s="275">
        <v>28</v>
      </c>
      <c r="M214" s="275">
        <v>23</v>
      </c>
      <c r="N214" s="275">
        <v>1</v>
      </c>
      <c r="O214" s="277">
        <v>7</v>
      </c>
      <c r="P214" s="278">
        <v>82345328</v>
      </c>
      <c r="Q214" s="278">
        <v>130427310</v>
      </c>
      <c r="R214" s="278">
        <v>0</v>
      </c>
      <c r="S214" s="278">
        <v>0</v>
      </c>
      <c r="T214" s="278">
        <v>24</v>
      </c>
      <c r="U214" s="278">
        <v>646669</v>
      </c>
      <c r="V214" s="278">
        <v>336</v>
      </c>
      <c r="W214" s="278">
        <v>3000</v>
      </c>
      <c r="X214" s="278">
        <v>16348</v>
      </c>
      <c r="Y214" s="278">
        <v>200</v>
      </c>
      <c r="Z214" s="278">
        <v>293482</v>
      </c>
      <c r="AA214" s="278">
        <v>10</v>
      </c>
      <c r="AB214" s="278">
        <v>2193050</v>
      </c>
      <c r="AC214" s="278">
        <v>5</v>
      </c>
    </row>
    <row r="215" spans="1:29" ht="14.25" x14ac:dyDescent="0.15">
      <c r="A215" s="272">
        <v>2005002</v>
      </c>
      <c r="B215" s="273">
        <v>38356</v>
      </c>
      <c r="C215" s="274">
        <v>6</v>
      </c>
      <c r="D215" s="275">
        <v>9</v>
      </c>
      <c r="E215" s="275">
        <v>20</v>
      </c>
      <c r="F215" s="275">
        <v>26</v>
      </c>
      <c r="G215" s="275">
        <v>28</v>
      </c>
      <c r="H215" s="275">
        <v>33</v>
      </c>
      <c r="I215" s="276">
        <v>14</v>
      </c>
      <c r="J215" s="275">
        <v>9</v>
      </c>
      <c r="K215" s="275">
        <v>26</v>
      </c>
      <c r="L215" s="275">
        <v>28</v>
      </c>
      <c r="M215" s="275">
        <v>33</v>
      </c>
      <c r="N215" s="275">
        <v>20</v>
      </c>
      <c r="O215" s="277">
        <v>6</v>
      </c>
      <c r="P215" s="278">
        <v>69161632</v>
      </c>
      <c r="Q215" s="278">
        <v>130856606</v>
      </c>
      <c r="R215" s="278">
        <v>1</v>
      </c>
      <c r="S215" s="278">
        <v>5000000</v>
      </c>
      <c r="T215" s="278">
        <v>28</v>
      </c>
      <c r="U215" s="278">
        <v>452441</v>
      </c>
      <c r="V215" s="278">
        <v>395</v>
      </c>
      <c r="W215" s="278">
        <v>3000</v>
      </c>
      <c r="X215" s="278">
        <v>16687</v>
      </c>
      <c r="Y215" s="278">
        <v>200</v>
      </c>
      <c r="Z215" s="278">
        <v>301250</v>
      </c>
      <c r="AA215" s="278">
        <v>10</v>
      </c>
      <c r="AB215" s="278">
        <v>1651329</v>
      </c>
      <c r="AC215" s="278">
        <v>5</v>
      </c>
    </row>
    <row r="216" spans="1:29" ht="14.25" x14ac:dyDescent="0.15">
      <c r="A216" s="272">
        <v>2005003</v>
      </c>
      <c r="B216" s="273">
        <v>38358</v>
      </c>
      <c r="C216" s="274">
        <v>9</v>
      </c>
      <c r="D216" s="275">
        <v>12</v>
      </c>
      <c r="E216" s="275">
        <v>15</v>
      </c>
      <c r="F216" s="275">
        <v>19</v>
      </c>
      <c r="G216" s="275">
        <v>22</v>
      </c>
      <c r="H216" s="275">
        <v>31</v>
      </c>
      <c r="I216" s="276">
        <v>16</v>
      </c>
      <c r="J216" s="275">
        <v>22</v>
      </c>
      <c r="K216" s="275">
        <v>12</v>
      </c>
      <c r="L216" s="275">
        <v>19</v>
      </c>
      <c r="M216" s="275">
        <v>31</v>
      </c>
      <c r="N216" s="275">
        <v>15</v>
      </c>
      <c r="O216" s="277">
        <v>9</v>
      </c>
      <c r="P216" s="278">
        <v>74532408</v>
      </c>
      <c r="Q216" s="278">
        <v>106801512</v>
      </c>
      <c r="R216" s="278">
        <v>6</v>
      </c>
      <c r="S216" s="278">
        <v>5000000</v>
      </c>
      <c r="T216" s="278">
        <v>26</v>
      </c>
      <c r="U216" s="278">
        <v>533517</v>
      </c>
      <c r="V216" s="278">
        <v>223</v>
      </c>
      <c r="W216" s="278">
        <v>3000</v>
      </c>
      <c r="X216" s="278">
        <v>12806</v>
      </c>
      <c r="Y216" s="278">
        <v>200</v>
      </c>
      <c r="Z216" s="278">
        <v>252042</v>
      </c>
      <c r="AA216" s="278">
        <v>10</v>
      </c>
      <c r="AB216" s="278">
        <v>2190780</v>
      </c>
      <c r="AC216" s="278">
        <v>5</v>
      </c>
    </row>
    <row r="217" spans="1:29" ht="14.25" x14ac:dyDescent="0.15">
      <c r="A217" s="272">
        <v>2005004</v>
      </c>
      <c r="B217" s="273">
        <v>38361</v>
      </c>
      <c r="C217" s="274">
        <v>1</v>
      </c>
      <c r="D217" s="275">
        <v>4</v>
      </c>
      <c r="E217" s="275">
        <v>8</v>
      </c>
      <c r="F217" s="275">
        <v>9</v>
      </c>
      <c r="G217" s="275">
        <v>22</v>
      </c>
      <c r="H217" s="275">
        <v>23</v>
      </c>
      <c r="I217" s="276">
        <v>3</v>
      </c>
      <c r="J217" s="275">
        <v>8</v>
      </c>
      <c r="K217" s="275">
        <v>9</v>
      </c>
      <c r="L217" s="275">
        <v>1</v>
      </c>
      <c r="M217" s="275">
        <v>22</v>
      </c>
      <c r="N217" s="275">
        <v>23</v>
      </c>
      <c r="O217" s="277">
        <v>4</v>
      </c>
      <c r="P217" s="278">
        <v>87357176</v>
      </c>
      <c r="Q217" s="278">
        <v>94145228</v>
      </c>
      <c r="R217" s="278">
        <v>4</v>
      </c>
      <c r="S217" s="278">
        <v>5000000</v>
      </c>
      <c r="T217" s="278">
        <v>42</v>
      </c>
      <c r="U217" s="278">
        <v>407984</v>
      </c>
      <c r="V217" s="278">
        <v>234</v>
      </c>
      <c r="W217" s="278">
        <v>3000</v>
      </c>
      <c r="X217" s="278">
        <v>13668</v>
      </c>
      <c r="Y217" s="278">
        <v>200</v>
      </c>
      <c r="Z217" s="278">
        <v>251544</v>
      </c>
      <c r="AA217" s="278">
        <v>10</v>
      </c>
      <c r="AB217" s="278">
        <v>2474984</v>
      </c>
      <c r="AC217" s="278">
        <v>5</v>
      </c>
    </row>
    <row r="218" spans="1:29" ht="14.25" x14ac:dyDescent="0.15">
      <c r="A218" s="272">
        <v>2005005</v>
      </c>
      <c r="B218" s="273">
        <v>38363</v>
      </c>
      <c r="C218" s="274">
        <v>5</v>
      </c>
      <c r="D218" s="275">
        <v>9</v>
      </c>
      <c r="E218" s="275">
        <v>20</v>
      </c>
      <c r="F218" s="275">
        <v>26</v>
      </c>
      <c r="G218" s="275">
        <v>28</v>
      </c>
      <c r="H218" s="275">
        <v>33</v>
      </c>
      <c r="I218" s="276">
        <v>15</v>
      </c>
      <c r="J218" s="275">
        <v>28</v>
      </c>
      <c r="K218" s="275">
        <v>9</v>
      </c>
      <c r="L218" s="275">
        <v>20</v>
      </c>
      <c r="M218" s="275">
        <v>26</v>
      </c>
      <c r="N218" s="275">
        <v>33</v>
      </c>
      <c r="O218" s="277">
        <v>5</v>
      </c>
      <c r="P218" s="278">
        <v>70647958</v>
      </c>
      <c r="Q218" s="278">
        <v>100597478</v>
      </c>
      <c r="R218" s="278">
        <v>2</v>
      </c>
      <c r="S218" s="278">
        <v>5000000</v>
      </c>
      <c r="T218" s="278">
        <v>61</v>
      </c>
      <c r="U218" s="278">
        <v>115589</v>
      </c>
      <c r="V218" s="278">
        <v>270</v>
      </c>
      <c r="W218" s="278">
        <v>3000</v>
      </c>
      <c r="X218" s="278">
        <v>11369</v>
      </c>
      <c r="Y218" s="278">
        <v>200</v>
      </c>
      <c r="Z218" s="278">
        <v>202329</v>
      </c>
      <c r="AA218" s="278">
        <v>10</v>
      </c>
      <c r="AB218" s="278">
        <v>1201439</v>
      </c>
      <c r="AC218" s="278">
        <v>5</v>
      </c>
    </row>
    <row r="219" spans="1:29" ht="14.25" x14ac:dyDescent="0.15">
      <c r="A219" s="272">
        <v>2005006</v>
      </c>
      <c r="B219" s="273">
        <v>38365</v>
      </c>
      <c r="C219" s="274">
        <v>2</v>
      </c>
      <c r="D219" s="275">
        <v>4</v>
      </c>
      <c r="E219" s="275">
        <v>5</v>
      </c>
      <c r="F219" s="275">
        <v>15</v>
      </c>
      <c r="G219" s="275">
        <v>21</v>
      </c>
      <c r="H219" s="275">
        <v>31</v>
      </c>
      <c r="I219" s="276">
        <v>16</v>
      </c>
      <c r="J219" s="275">
        <v>31</v>
      </c>
      <c r="K219" s="275">
        <v>5</v>
      </c>
      <c r="L219" s="275">
        <v>2</v>
      </c>
      <c r="M219" s="275">
        <v>21</v>
      </c>
      <c r="N219" s="275">
        <v>4</v>
      </c>
      <c r="O219" s="277">
        <v>15</v>
      </c>
      <c r="P219" s="278">
        <v>74203108</v>
      </c>
      <c r="Q219" s="278">
        <v>98464204</v>
      </c>
      <c r="R219" s="278">
        <v>2</v>
      </c>
      <c r="S219" s="278">
        <v>5000000</v>
      </c>
      <c r="T219" s="278">
        <v>14</v>
      </c>
      <c r="U219" s="278">
        <v>1311121</v>
      </c>
      <c r="V219" s="278">
        <v>142</v>
      </c>
      <c r="W219" s="278">
        <v>3000</v>
      </c>
      <c r="X219" s="278">
        <v>8478</v>
      </c>
      <c r="Y219" s="278">
        <v>200</v>
      </c>
      <c r="Z219" s="278">
        <v>194398</v>
      </c>
      <c r="AA219" s="278">
        <v>10</v>
      </c>
      <c r="AB219" s="278">
        <v>1214304</v>
      </c>
      <c r="AC219" s="278">
        <v>5</v>
      </c>
    </row>
    <row r="220" spans="1:29" ht="14.25" x14ac:dyDescent="0.15">
      <c r="A220" s="272">
        <v>2005007</v>
      </c>
      <c r="B220" s="273">
        <v>38368</v>
      </c>
      <c r="C220" s="274">
        <v>7</v>
      </c>
      <c r="D220" s="275">
        <v>15</v>
      </c>
      <c r="E220" s="275">
        <v>17</v>
      </c>
      <c r="F220" s="275">
        <v>20</v>
      </c>
      <c r="G220" s="275">
        <v>23</v>
      </c>
      <c r="H220" s="275">
        <v>33</v>
      </c>
      <c r="I220" s="276">
        <v>15</v>
      </c>
      <c r="J220" s="275">
        <v>33</v>
      </c>
      <c r="K220" s="275">
        <v>7</v>
      </c>
      <c r="L220" s="275">
        <v>20</v>
      </c>
      <c r="M220" s="275">
        <v>17</v>
      </c>
      <c r="N220" s="275">
        <v>15</v>
      </c>
      <c r="O220" s="277">
        <v>23</v>
      </c>
      <c r="P220" s="278">
        <v>86322510</v>
      </c>
      <c r="Q220" s="278">
        <v>109791408</v>
      </c>
      <c r="R220" s="278">
        <v>2</v>
      </c>
      <c r="S220" s="278">
        <v>5000000</v>
      </c>
      <c r="T220" s="278">
        <v>15</v>
      </c>
      <c r="U220" s="278">
        <v>609348</v>
      </c>
      <c r="V220" s="278">
        <v>159</v>
      </c>
      <c r="W220" s="278">
        <v>3000</v>
      </c>
      <c r="X220" s="278">
        <v>8769</v>
      </c>
      <c r="Y220" s="278">
        <v>200</v>
      </c>
      <c r="Z220" s="278">
        <v>208128</v>
      </c>
      <c r="AA220" s="278">
        <v>10</v>
      </c>
      <c r="AB220" s="278">
        <v>1503703</v>
      </c>
      <c r="AC220" s="278">
        <v>5</v>
      </c>
    </row>
    <row r="221" spans="1:29" ht="14.25" x14ac:dyDescent="0.15">
      <c r="A221" s="272">
        <v>2005008</v>
      </c>
      <c r="B221" s="273">
        <v>38370</v>
      </c>
      <c r="C221" s="274">
        <v>11</v>
      </c>
      <c r="D221" s="275">
        <v>19</v>
      </c>
      <c r="E221" s="275">
        <v>22</v>
      </c>
      <c r="F221" s="275">
        <v>27</v>
      </c>
      <c r="G221" s="275">
        <v>32</v>
      </c>
      <c r="H221" s="275">
        <v>33</v>
      </c>
      <c r="I221" s="276">
        <v>11</v>
      </c>
      <c r="J221" s="275">
        <v>33</v>
      </c>
      <c r="K221" s="275">
        <v>32</v>
      </c>
      <c r="L221" s="275">
        <v>11</v>
      </c>
      <c r="M221" s="275">
        <v>22</v>
      </c>
      <c r="N221" s="275">
        <v>27</v>
      </c>
      <c r="O221" s="277">
        <v>19</v>
      </c>
      <c r="P221" s="278">
        <v>72041750</v>
      </c>
      <c r="Q221" s="278">
        <v>110005324</v>
      </c>
      <c r="R221" s="278">
        <v>1</v>
      </c>
      <c r="S221" s="278">
        <v>5000000</v>
      </c>
      <c r="T221" s="278">
        <v>26</v>
      </c>
      <c r="U221" s="278">
        <v>467915</v>
      </c>
      <c r="V221" s="278">
        <v>317</v>
      </c>
      <c r="W221" s="278">
        <v>3000</v>
      </c>
      <c r="X221" s="278">
        <v>14929</v>
      </c>
      <c r="Y221" s="278">
        <v>200</v>
      </c>
      <c r="Z221" s="278">
        <v>257635</v>
      </c>
      <c r="AA221" s="278">
        <v>10</v>
      </c>
      <c r="AB221" s="278">
        <v>2281517</v>
      </c>
      <c r="AC221" s="278">
        <v>5</v>
      </c>
    </row>
    <row r="222" spans="1:29" ht="14.25" x14ac:dyDescent="0.15">
      <c r="A222" s="272">
        <v>2005009</v>
      </c>
      <c r="B222" s="273">
        <v>38372</v>
      </c>
      <c r="C222" s="274">
        <v>2</v>
      </c>
      <c r="D222" s="275">
        <v>17</v>
      </c>
      <c r="E222" s="275">
        <v>22</v>
      </c>
      <c r="F222" s="275">
        <v>27</v>
      </c>
      <c r="G222" s="275">
        <v>29</v>
      </c>
      <c r="H222" s="275">
        <v>31</v>
      </c>
      <c r="I222" s="276">
        <v>14</v>
      </c>
      <c r="J222" s="275">
        <v>31</v>
      </c>
      <c r="K222" s="275">
        <v>2</v>
      </c>
      <c r="L222" s="275">
        <v>29</v>
      </c>
      <c r="M222" s="275">
        <v>22</v>
      </c>
      <c r="N222" s="275">
        <v>17</v>
      </c>
      <c r="O222" s="277">
        <v>27</v>
      </c>
      <c r="P222" s="278">
        <v>74072772</v>
      </c>
      <c r="Q222" s="278">
        <v>111376322</v>
      </c>
      <c r="R222" s="278">
        <v>1</v>
      </c>
      <c r="S222" s="278">
        <v>5000000</v>
      </c>
      <c r="T222" s="278">
        <v>11</v>
      </c>
      <c r="U222" s="278">
        <v>1351424</v>
      </c>
      <c r="V222" s="278">
        <v>144</v>
      </c>
      <c r="W222" s="278">
        <v>3000</v>
      </c>
      <c r="X222" s="278">
        <v>9027</v>
      </c>
      <c r="Y222" s="278">
        <v>200</v>
      </c>
      <c r="Z222" s="278">
        <v>195731</v>
      </c>
      <c r="AA222" s="278">
        <v>10</v>
      </c>
      <c r="AB222" s="278">
        <v>2172857</v>
      </c>
      <c r="AC222" s="278">
        <v>5</v>
      </c>
    </row>
    <row r="223" spans="1:29" ht="14.25" x14ac:dyDescent="0.15">
      <c r="A223" s="272">
        <v>2005010</v>
      </c>
      <c r="B223" s="273">
        <v>38375</v>
      </c>
      <c r="C223" s="274">
        <v>8</v>
      </c>
      <c r="D223" s="275">
        <v>10</v>
      </c>
      <c r="E223" s="275">
        <v>11</v>
      </c>
      <c r="F223" s="275">
        <v>18</v>
      </c>
      <c r="G223" s="275">
        <v>25</v>
      </c>
      <c r="H223" s="275">
        <v>26</v>
      </c>
      <c r="I223" s="276">
        <v>1</v>
      </c>
      <c r="J223" s="275">
        <v>18</v>
      </c>
      <c r="K223" s="275">
        <v>8</v>
      </c>
      <c r="L223" s="275">
        <v>11</v>
      </c>
      <c r="M223" s="275">
        <v>26</v>
      </c>
      <c r="N223" s="275">
        <v>25</v>
      </c>
      <c r="O223" s="277">
        <v>10</v>
      </c>
      <c r="P223" s="278">
        <v>86560850</v>
      </c>
      <c r="Q223" s="278">
        <v>91876180</v>
      </c>
      <c r="R223" s="278">
        <v>5</v>
      </c>
      <c r="S223" s="278">
        <v>5000000</v>
      </c>
      <c r="T223" s="278">
        <v>65</v>
      </c>
      <c r="U223" s="278">
        <v>197430</v>
      </c>
      <c r="V223" s="278">
        <v>701</v>
      </c>
      <c r="W223" s="278">
        <v>3000</v>
      </c>
      <c r="X223" s="278">
        <v>29017</v>
      </c>
      <c r="Y223" s="278">
        <v>200</v>
      </c>
      <c r="Z223" s="278">
        <v>458479</v>
      </c>
      <c r="AA223" s="278">
        <v>10</v>
      </c>
      <c r="AB223" s="278">
        <v>2318151</v>
      </c>
      <c r="AC223" s="278">
        <v>5</v>
      </c>
    </row>
    <row r="224" spans="1:29" ht="14.25" x14ac:dyDescent="0.15">
      <c r="A224" s="272">
        <v>2005011</v>
      </c>
      <c r="B224" s="273">
        <v>38377</v>
      </c>
      <c r="C224" s="274">
        <v>9</v>
      </c>
      <c r="D224" s="275">
        <v>11</v>
      </c>
      <c r="E224" s="275">
        <v>13</v>
      </c>
      <c r="F224" s="275">
        <v>15</v>
      </c>
      <c r="G224" s="275">
        <v>22</v>
      </c>
      <c r="H224" s="275">
        <v>30</v>
      </c>
      <c r="I224" s="276">
        <v>15</v>
      </c>
      <c r="J224" s="275">
        <v>9</v>
      </c>
      <c r="K224" s="275">
        <v>13</v>
      </c>
      <c r="L224" s="275">
        <v>15</v>
      </c>
      <c r="M224" s="275">
        <v>30</v>
      </c>
      <c r="N224" s="275">
        <v>11</v>
      </c>
      <c r="O224" s="277">
        <v>22</v>
      </c>
      <c r="P224" s="278">
        <v>70934662</v>
      </c>
      <c r="Q224" s="278">
        <v>102562630</v>
      </c>
      <c r="R224" s="278">
        <v>1</v>
      </c>
      <c r="S224" s="278">
        <v>5000000</v>
      </c>
      <c r="T224" s="278">
        <v>15</v>
      </c>
      <c r="U224" s="278">
        <v>448184</v>
      </c>
      <c r="V224" s="278">
        <v>190</v>
      </c>
      <c r="W224" s="278">
        <v>3000</v>
      </c>
      <c r="X224" s="278">
        <v>10292</v>
      </c>
      <c r="Y224" s="278">
        <v>200</v>
      </c>
      <c r="Z224" s="278">
        <v>226094</v>
      </c>
      <c r="AA224" s="278">
        <v>10</v>
      </c>
      <c r="AB224" s="278">
        <v>1491886</v>
      </c>
      <c r="AC224" s="278">
        <v>5</v>
      </c>
    </row>
    <row r="225" spans="1:29" ht="14.25" x14ac:dyDescent="0.15">
      <c r="A225" s="272">
        <v>2005012</v>
      </c>
      <c r="B225" s="273">
        <v>38379</v>
      </c>
      <c r="C225" s="274">
        <v>2</v>
      </c>
      <c r="D225" s="275">
        <v>3</v>
      </c>
      <c r="E225" s="275">
        <v>6</v>
      </c>
      <c r="F225" s="275">
        <v>16</v>
      </c>
      <c r="G225" s="275">
        <v>22</v>
      </c>
      <c r="H225" s="275">
        <v>31</v>
      </c>
      <c r="I225" s="276">
        <v>5</v>
      </c>
      <c r="J225" s="275">
        <v>6</v>
      </c>
      <c r="K225" s="275">
        <v>2</v>
      </c>
      <c r="L225" s="275">
        <v>22</v>
      </c>
      <c r="M225" s="275">
        <v>16</v>
      </c>
      <c r="N225" s="275">
        <v>31</v>
      </c>
      <c r="O225" s="277">
        <v>3</v>
      </c>
      <c r="P225" s="278">
        <v>73524782</v>
      </c>
      <c r="Q225" s="278">
        <v>98114924</v>
      </c>
      <c r="R225" s="278">
        <v>2</v>
      </c>
      <c r="S225" s="278">
        <v>5000000</v>
      </c>
      <c r="T225" s="278">
        <v>50</v>
      </c>
      <c r="U225" s="278">
        <v>259107</v>
      </c>
      <c r="V225" s="278">
        <v>306</v>
      </c>
      <c r="W225" s="278">
        <v>3000</v>
      </c>
      <c r="X225" s="278">
        <v>18025</v>
      </c>
      <c r="Y225" s="278">
        <v>200</v>
      </c>
      <c r="Z225" s="278">
        <v>328512</v>
      </c>
      <c r="AA225" s="278">
        <v>10</v>
      </c>
      <c r="AB225" s="278">
        <v>1942275</v>
      </c>
      <c r="AC225" s="278">
        <v>5</v>
      </c>
    </row>
    <row r="226" spans="1:29" ht="14.25" x14ac:dyDescent="0.15">
      <c r="A226" s="272">
        <v>2005013</v>
      </c>
      <c r="B226" s="273">
        <v>38382</v>
      </c>
      <c r="C226" s="274">
        <v>7</v>
      </c>
      <c r="D226" s="275">
        <v>8</v>
      </c>
      <c r="E226" s="275">
        <v>16</v>
      </c>
      <c r="F226" s="275">
        <v>19</v>
      </c>
      <c r="G226" s="275">
        <v>20</v>
      </c>
      <c r="H226" s="275">
        <v>24</v>
      </c>
      <c r="I226" s="276">
        <v>6</v>
      </c>
      <c r="J226" s="275">
        <v>20</v>
      </c>
      <c r="K226" s="275">
        <v>7</v>
      </c>
      <c r="L226" s="275">
        <v>24</v>
      </c>
      <c r="M226" s="275">
        <v>19</v>
      </c>
      <c r="N226" s="275">
        <v>8</v>
      </c>
      <c r="O226" s="277">
        <v>16</v>
      </c>
      <c r="P226" s="278">
        <v>85862110</v>
      </c>
      <c r="Q226" s="278">
        <v>59723073</v>
      </c>
      <c r="R226" s="278">
        <v>9</v>
      </c>
      <c r="S226" s="278">
        <v>5000000</v>
      </c>
      <c r="T226" s="278">
        <v>62</v>
      </c>
      <c r="U226" s="278">
        <v>45678</v>
      </c>
      <c r="V226" s="278">
        <v>1119</v>
      </c>
      <c r="W226" s="278">
        <v>3000</v>
      </c>
      <c r="X226" s="278">
        <v>43447</v>
      </c>
      <c r="Y226" s="278">
        <v>200</v>
      </c>
      <c r="Z226" s="278">
        <v>616194</v>
      </c>
      <c r="AA226" s="278">
        <v>10</v>
      </c>
      <c r="AB226" s="278">
        <v>2884774</v>
      </c>
      <c r="AC226" s="278">
        <v>5</v>
      </c>
    </row>
    <row r="227" spans="1:29" ht="14.25" x14ac:dyDescent="0.15">
      <c r="A227" s="272">
        <v>2005014</v>
      </c>
      <c r="B227" s="273">
        <v>38384</v>
      </c>
      <c r="C227" s="274">
        <v>13</v>
      </c>
      <c r="D227" s="275">
        <v>19</v>
      </c>
      <c r="E227" s="275">
        <v>21</v>
      </c>
      <c r="F227" s="275">
        <v>23</v>
      </c>
      <c r="G227" s="275">
        <v>30</v>
      </c>
      <c r="H227" s="275">
        <v>32</v>
      </c>
      <c r="I227" s="276">
        <v>5</v>
      </c>
      <c r="J227" s="275">
        <v>32</v>
      </c>
      <c r="K227" s="275">
        <v>21</v>
      </c>
      <c r="L227" s="275">
        <v>19</v>
      </c>
      <c r="M227" s="275">
        <v>30</v>
      </c>
      <c r="N227" s="275">
        <v>13</v>
      </c>
      <c r="O227" s="277">
        <v>23</v>
      </c>
      <c r="P227" s="278">
        <v>70400450</v>
      </c>
      <c r="Q227" s="278">
        <v>61051878</v>
      </c>
      <c r="R227" s="278">
        <v>3</v>
      </c>
      <c r="S227" s="278">
        <v>5000000</v>
      </c>
      <c r="T227" s="278">
        <v>18</v>
      </c>
      <c r="U227" s="278">
        <v>388781</v>
      </c>
      <c r="V227" s="278">
        <v>150</v>
      </c>
      <c r="W227" s="278">
        <v>3000</v>
      </c>
      <c r="X227" s="278">
        <v>9013</v>
      </c>
      <c r="Y227" s="278">
        <v>200</v>
      </c>
      <c r="Z227" s="278">
        <v>207241</v>
      </c>
      <c r="AA227" s="278">
        <v>10</v>
      </c>
      <c r="AB227" s="278">
        <v>1368869</v>
      </c>
      <c r="AC227" s="278">
        <v>5</v>
      </c>
    </row>
    <row r="228" spans="1:29" ht="14.25" x14ac:dyDescent="0.15">
      <c r="A228" s="272">
        <v>2005015</v>
      </c>
      <c r="B228" s="273">
        <v>38386</v>
      </c>
      <c r="C228" s="274">
        <v>4</v>
      </c>
      <c r="D228" s="275">
        <v>8</v>
      </c>
      <c r="E228" s="275">
        <v>9</v>
      </c>
      <c r="F228" s="275">
        <v>16</v>
      </c>
      <c r="G228" s="275">
        <v>17</v>
      </c>
      <c r="H228" s="275">
        <v>29</v>
      </c>
      <c r="I228" s="276">
        <v>15</v>
      </c>
      <c r="J228" s="275">
        <v>4</v>
      </c>
      <c r="K228" s="275">
        <v>9</v>
      </c>
      <c r="L228" s="275">
        <v>8</v>
      </c>
      <c r="M228" s="275">
        <v>16</v>
      </c>
      <c r="N228" s="275">
        <v>29</v>
      </c>
      <c r="O228" s="277">
        <v>17</v>
      </c>
      <c r="P228" s="278">
        <v>71767638</v>
      </c>
      <c r="Q228" s="278">
        <v>68982783</v>
      </c>
      <c r="R228" s="278">
        <v>1</v>
      </c>
      <c r="S228" s="278">
        <v>5000000</v>
      </c>
      <c r="T228" s="278">
        <v>43</v>
      </c>
      <c r="U228" s="278">
        <v>128879</v>
      </c>
      <c r="V228" s="278">
        <v>250</v>
      </c>
      <c r="W228" s="278">
        <v>3000</v>
      </c>
      <c r="X228" s="278">
        <v>13883</v>
      </c>
      <c r="Y228" s="278">
        <v>200</v>
      </c>
      <c r="Z228" s="278">
        <v>266216</v>
      </c>
      <c r="AA228" s="278">
        <v>10</v>
      </c>
      <c r="AB228" s="278">
        <v>2100932</v>
      </c>
      <c r="AC228" s="278">
        <v>5</v>
      </c>
    </row>
    <row r="229" spans="1:29" ht="14.25" x14ac:dyDescent="0.15">
      <c r="A229" s="272">
        <v>2005016</v>
      </c>
      <c r="B229" s="273">
        <v>38389</v>
      </c>
      <c r="C229" s="274">
        <v>1</v>
      </c>
      <c r="D229" s="275">
        <v>5</v>
      </c>
      <c r="E229" s="275">
        <v>6</v>
      </c>
      <c r="F229" s="275">
        <v>12</v>
      </c>
      <c r="G229" s="275">
        <v>16</v>
      </c>
      <c r="H229" s="275">
        <v>30</v>
      </c>
      <c r="I229" s="276">
        <v>15</v>
      </c>
      <c r="J229" s="275">
        <v>12</v>
      </c>
      <c r="K229" s="275">
        <v>1</v>
      </c>
      <c r="L229" s="275">
        <v>30</v>
      </c>
      <c r="M229" s="275">
        <v>6</v>
      </c>
      <c r="N229" s="275">
        <v>16</v>
      </c>
      <c r="O229" s="277">
        <v>5</v>
      </c>
      <c r="P229" s="278">
        <v>85896264</v>
      </c>
      <c r="Q229" s="278">
        <v>86877775</v>
      </c>
      <c r="R229" s="278">
        <v>0</v>
      </c>
      <c r="S229" s="278">
        <v>0</v>
      </c>
      <c r="T229" s="278">
        <v>27</v>
      </c>
      <c r="U229" s="278">
        <v>284047</v>
      </c>
      <c r="V229" s="278">
        <v>257</v>
      </c>
      <c r="W229" s="278">
        <v>3000</v>
      </c>
      <c r="X229" s="278">
        <v>14865</v>
      </c>
      <c r="Y229" s="278">
        <v>200</v>
      </c>
      <c r="Z229" s="278">
        <v>307963</v>
      </c>
      <c r="AA229" s="278">
        <v>10</v>
      </c>
      <c r="AB229" s="278">
        <v>1940253</v>
      </c>
      <c r="AC229" s="278">
        <v>5</v>
      </c>
    </row>
    <row r="230" spans="1:29" ht="14.25" x14ac:dyDescent="0.15">
      <c r="A230" s="272">
        <v>2005017</v>
      </c>
      <c r="B230" s="273">
        <v>38391</v>
      </c>
      <c r="C230" s="274">
        <v>2</v>
      </c>
      <c r="D230" s="275">
        <v>6</v>
      </c>
      <c r="E230" s="275">
        <v>10</v>
      </c>
      <c r="F230" s="275">
        <v>25</v>
      </c>
      <c r="G230" s="275">
        <v>27</v>
      </c>
      <c r="H230" s="275">
        <v>31</v>
      </c>
      <c r="I230" s="276">
        <v>3</v>
      </c>
      <c r="J230" s="275">
        <v>25</v>
      </c>
      <c r="K230" s="275">
        <v>10</v>
      </c>
      <c r="L230" s="275">
        <v>31</v>
      </c>
      <c r="M230" s="275">
        <v>27</v>
      </c>
      <c r="N230" s="275">
        <v>2</v>
      </c>
      <c r="O230" s="277">
        <v>6</v>
      </c>
      <c r="P230" s="278">
        <v>69139166</v>
      </c>
      <c r="Q230" s="278">
        <v>91571416</v>
      </c>
      <c r="R230" s="278">
        <v>2</v>
      </c>
      <c r="S230" s="278">
        <v>5000000</v>
      </c>
      <c r="T230" s="278">
        <v>17</v>
      </c>
      <c r="U230" s="278">
        <v>370427</v>
      </c>
      <c r="V230" s="278">
        <v>195</v>
      </c>
      <c r="W230" s="278">
        <v>3000</v>
      </c>
      <c r="X230" s="278">
        <v>11775</v>
      </c>
      <c r="Y230" s="278">
        <v>200</v>
      </c>
      <c r="Z230" s="278">
        <v>244368</v>
      </c>
      <c r="AA230" s="278">
        <v>10</v>
      </c>
      <c r="AB230" s="278">
        <v>1500719</v>
      </c>
      <c r="AC230" s="278">
        <v>5</v>
      </c>
    </row>
    <row r="231" spans="1:29" ht="14.25" x14ac:dyDescent="0.15">
      <c r="A231" s="272">
        <v>2005018</v>
      </c>
      <c r="B231" s="273">
        <v>38400</v>
      </c>
      <c r="C231" s="274">
        <v>1</v>
      </c>
      <c r="D231" s="275">
        <v>3</v>
      </c>
      <c r="E231" s="275">
        <v>6</v>
      </c>
      <c r="F231" s="275">
        <v>22</v>
      </c>
      <c r="G231" s="275">
        <v>23</v>
      </c>
      <c r="H231" s="275">
        <v>25</v>
      </c>
      <c r="I231" s="276">
        <v>6</v>
      </c>
      <c r="J231" s="275">
        <v>23</v>
      </c>
      <c r="K231" s="275">
        <v>25</v>
      </c>
      <c r="L231" s="275">
        <v>22</v>
      </c>
      <c r="M231" s="275">
        <v>1</v>
      </c>
      <c r="N231" s="275">
        <v>6</v>
      </c>
      <c r="O231" s="277">
        <v>3</v>
      </c>
      <c r="P231" s="278">
        <v>70853674</v>
      </c>
      <c r="Q231" s="278">
        <v>100709900</v>
      </c>
      <c r="R231" s="278">
        <v>1</v>
      </c>
      <c r="S231" s="278">
        <v>5000000</v>
      </c>
      <c r="T231" s="278">
        <v>22</v>
      </c>
      <c r="U231" s="278">
        <v>275425</v>
      </c>
      <c r="V231" s="278">
        <v>167</v>
      </c>
      <c r="W231" s="278">
        <v>3000</v>
      </c>
      <c r="X231" s="278">
        <v>9324</v>
      </c>
      <c r="Y231" s="278">
        <v>200</v>
      </c>
      <c r="Z231" s="278">
        <v>189902</v>
      </c>
      <c r="AA231" s="278">
        <v>10</v>
      </c>
      <c r="AB231" s="278">
        <v>2051129</v>
      </c>
      <c r="AC231" s="278">
        <v>5</v>
      </c>
    </row>
    <row r="232" spans="1:29" ht="14.25" x14ac:dyDescent="0.15">
      <c r="A232" s="272">
        <v>2005019</v>
      </c>
      <c r="B232" s="273">
        <v>38403</v>
      </c>
      <c r="C232" s="274">
        <v>6</v>
      </c>
      <c r="D232" s="275">
        <v>11</v>
      </c>
      <c r="E232" s="275">
        <v>12</v>
      </c>
      <c r="F232" s="275">
        <v>13</v>
      </c>
      <c r="G232" s="275">
        <v>19</v>
      </c>
      <c r="H232" s="275">
        <v>22</v>
      </c>
      <c r="I232" s="276">
        <v>8</v>
      </c>
      <c r="J232" s="275">
        <v>12</v>
      </c>
      <c r="K232" s="275">
        <v>6</v>
      </c>
      <c r="L232" s="275">
        <v>11</v>
      </c>
      <c r="M232" s="275">
        <v>19</v>
      </c>
      <c r="N232" s="275">
        <v>13</v>
      </c>
      <c r="O232" s="277">
        <v>22</v>
      </c>
      <c r="P232" s="278">
        <v>80017318</v>
      </c>
      <c r="Q232" s="278">
        <v>100789176</v>
      </c>
      <c r="R232" s="278">
        <v>1</v>
      </c>
      <c r="S232" s="278">
        <v>5000000</v>
      </c>
      <c r="T232" s="278">
        <v>17</v>
      </c>
      <c r="U232" s="278">
        <v>697155</v>
      </c>
      <c r="V232" s="278">
        <v>303</v>
      </c>
      <c r="W232" s="278">
        <v>3000</v>
      </c>
      <c r="X232" s="278">
        <v>16473</v>
      </c>
      <c r="Y232" s="278">
        <v>200</v>
      </c>
      <c r="Z232" s="278">
        <v>303009</v>
      </c>
      <c r="AA232" s="278">
        <v>10</v>
      </c>
      <c r="AB232" s="278">
        <v>3008775</v>
      </c>
      <c r="AC232" s="278">
        <v>5</v>
      </c>
    </row>
    <row r="233" spans="1:29" ht="14.25" x14ac:dyDescent="0.15">
      <c r="A233" s="272">
        <v>2005020</v>
      </c>
      <c r="B233" s="273">
        <v>38405</v>
      </c>
      <c r="C233" s="274">
        <v>14</v>
      </c>
      <c r="D233" s="275">
        <v>16</v>
      </c>
      <c r="E233" s="275">
        <v>19</v>
      </c>
      <c r="F233" s="275">
        <v>20</v>
      </c>
      <c r="G233" s="275">
        <v>25</v>
      </c>
      <c r="H233" s="275">
        <v>29</v>
      </c>
      <c r="I233" s="276">
        <v>5</v>
      </c>
      <c r="J233" s="275">
        <v>20</v>
      </c>
      <c r="K233" s="275">
        <v>25</v>
      </c>
      <c r="L233" s="275">
        <v>19</v>
      </c>
      <c r="M233" s="275">
        <v>29</v>
      </c>
      <c r="N233" s="275">
        <v>14</v>
      </c>
      <c r="O233" s="277">
        <v>16</v>
      </c>
      <c r="P233" s="278">
        <v>71772338</v>
      </c>
      <c r="Q233" s="278">
        <v>100848451</v>
      </c>
      <c r="R233" s="278">
        <v>1</v>
      </c>
      <c r="S233" s="278">
        <v>5000000</v>
      </c>
      <c r="T233" s="278">
        <v>27</v>
      </c>
      <c r="U233" s="278">
        <v>437221</v>
      </c>
      <c r="V233" s="278">
        <v>357</v>
      </c>
      <c r="W233" s="278">
        <v>3000</v>
      </c>
      <c r="X233" s="278">
        <v>18299</v>
      </c>
      <c r="Y233" s="278">
        <v>200</v>
      </c>
      <c r="Z233" s="278">
        <v>325640</v>
      </c>
      <c r="AA233" s="278">
        <v>10</v>
      </c>
      <c r="AB233" s="278">
        <v>2063399</v>
      </c>
      <c r="AC233" s="278">
        <v>5</v>
      </c>
    </row>
    <row r="234" spans="1:29" ht="14.25" x14ac:dyDescent="0.15">
      <c r="A234" s="272">
        <v>2005021</v>
      </c>
      <c r="B234" s="273">
        <v>38407</v>
      </c>
      <c r="C234" s="274">
        <v>2</v>
      </c>
      <c r="D234" s="275">
        <v>6</v>
      </c>
      <c r="E234" s="275">
        <v>24</v>
      </c>
      <c r="F234" s="275">
        <v>26</v>
      </c>
      <c r="G234" s="275">
        <v>30</v>
      </c>
      <c r="H234" s="275">
        <v>31</v>
      </c>
      <c r="I234" s="276">
        <v>16</v>
      </c>
      <c r="J234" s="275">
        <v>31</v>
      </c>
      <c r="K234" s="275">
        <v>24</v>
      </c>
      <c r="L234" s="275">
        <v>26</v>
      </c>
      <c r="M234" s="275">
        <v>30</v>
      </c>
      <c r="N234" s="275">
        <v>6</v>
      </c>
      <c r="O234" s="277">
        <v>2</v>
      </c>
      <c r="P234" s="278">
        <v>74925080</v>
      </c>
      <c r="Q234" s="278">
        <v>108056690</v>
      </c>
      <c r="R234" s="278">
        <v>0</v>
      </c>
      <c r="S234" s="278">
        <v>0</v>
      </c>
      <c r="T234" s="278">
        <v>5</v>
      </c>
      <c r="U234" s="278">
        <v>3363844</v>
      </c>
      <c r="V234" s="278">
        <v>165</v>
      </c>
      <c r="W234" s="278">
        <v>3000</v>
      </c>
      <c r="X234" s="278">
        <v>9683</v>
      </c>
      <c r="Y234" s="278">
        <v>200</v>
      </c>
      <c r="Z234" s="278">
        <v>210319</v>
      </c>
      <c r="AA234" s="278">
        <v>10</v>
      </c>
      <c r="AB234" s="278">
        <v>1630207</v>
      </c>
      <c r="AC234" s="278">
        <v>5</v>
      </c>
    </row>
    <row r="235" spans="1:29" ht="14.25" x14ac:dyDescent="0.15">
      <c r="A235" s="272">
        <v>2005022</v>
      </c>
      <c r="B235" s="273">
        <v>38410</v>
      </c>
      <c r="C235" s="274">
        <v>8</v>
      </c>
      <c r="D235" s="275">
        <v>10</v>
      </c>
      <c r="E235" s="275">
        <v>12</v>
      </c>
      <c r="F235" s="275">
        <v>21</v>
      </c>
      <c r="G235" s="275">
        <v>32</v>
      </c>
      <c r="H235" s="275">
        <v>33</v>
      </c>
      <c r="I235" s="276">
        <v>4</v>
      </c>
      <c r="J235" s="275">
        <v>10</v>
      </c>
      <c r="K235" s="275">
        <v>32</v>
      </c>
      <c r="L235" s="275">
        <v>8</v>
      </c>
      <c r="M235" s="275">
        <v>33</v>
      </c>
      <c r="N235" s="275">
        <v>12</v>
      </c>
      <c r="O235" s="277">
        <v>21</v>
      </c>
      <c r="P235" s="278">
        <v>87869528</v>
      </c>
      <c r="Q235" s="278">
        <v>73756112</v>
      </c>
      <c r="R235" s="278">
        <v>8</v>
      </c>
      <c r="S235" s="278">
        <v>5000000</v>
      </c>
      <c r="T235" s="278">
        <v>52</v>
      </c>
      <c r="U235" s="278">
        <v>255743</v>
      </c>
      <c r="V235" s="278">
        <v>688</v>
      </c>
      <c r="W235" s="278">
        <v>3000</v>
      </c>
      <c r="X235" s="278">
        <v>28502</v>
      </c>
      <c r="Y235" s="278">
        <v>200</v>
      </c>
      <c r="Z235" s="278">
        <v>470500</v>
      </c>
      <c r="AA235" s="278">
        <v>10</v>
      </c>
      <c r="AB235" s="278">
        <v>2317715</v>
      </c>
      <c r="AC235" s="278">
        <v>5</v>
      </c>
    </row>
    <row r="236" spans="1:29" ht="14.25" x14ac:dyDescent="0.15">
      <c r="A236" s="272">
        <v>2005023</v>
      </c>
      <c r="B236" s="273">
        <v>38412</v>
      </c>
      <c r="C236" s="274">
        <v>10</v>
      </c>
      <c r="D236" s="275">
        <v>15</v>
      </c>
      <c r="E236" s="275">
        <v>19</v>
      </c>
      <c r="F236" s="275">
        <v>20</v>
      </c>
      <c r="G236" s="275">
        <v>21</v>
      </c>
      <c r="H236" s="275">
        <v>25</v>
      </c>
      <c r="I236" s="276">
        <v>12</v>
      </c>
      <c r="J236" s="275">
        <v>19</v>
      </c>
      <c r="K236" s="275">
        <v>20</v>
      </c>
      <c r="L236" s="275">
        <v>21</v>
      </c>
      <c r="M236" s="275">
        <v>10</v>
      </c>
      <c r="N236" s="275">
        <v>25</v>
      </c>
      <c r="O236" s="277">
        <v>15</v>
      </c>
      <c r="P236" s="278">
        <v>70112088</v>
      </c>
      <c r="Q236" s="278">
        <v>67737564</v>
      </c>
      <c r="R236" s="278">
        <v>4</v>
      </c>
      <c r="S236" s="278">
        <v>5000000</v>
      </c>
      <c r="T236" s="278">
        <v>20</v>
      </c>
      <c r="U236" s="278">
        <v>299602</v>
      </c>
      <c r="V236" s="278">
        <v>217</v>
      </c>
      <c r="W236" s="278">
        <v>3000</v>
      </c>
      <c r="X236" s="278">
        <v>10589</v>
      </c>
      <c r="Y236" s="278">
        <v>200</v>
      </c>
      <c r="Z236" s="278">
        <v>205957</v>
      </c>
      <c r="AA236" s="278">
        <v>10</v>
      </c>
      <c r="AB236" s="278">
        <v>1910609</v>
      </c>
      <c r="AC236" s="278">
        <v>5</v>
      </c>
    </row>
    <row r="237" spans="1:29" ht="14.25" x14ac:dyDescent="0.15">
      <c r="A237" s="272">
        <v>2005024</v>
      </c>
      <c r="B237" s="273">
        <v>38414</v>
      </c>
      <c r="C237" s="274">
        <v>5</v>
      </c>
      <c r="D237" s="275">
        <v>9</v>
      </c>
      <c r="E237" s="275">
        <v>14</v>
      </c>
      <c r="F237" s="275">
        <v>27</v>
      </c>
      <c r="G237" s="275">
        <v>31</v>
      </c>
      <c r="H237" s="275">
        <v>32</v>
      </c>
      <c r="I237" s="276">
        <v>13</v>
      </c>
      <c r="J237" s="275">
        <v>9</v>
      </c>
      <c r="K237" s="275">
        <v>27</v>
      </c>
      <c r="L237" s="275">
        <v>14</v>
      </c>
      <c r="M237" s="275">
        <v>5</v>
      </c>
      <c r="N237" s="275">
        <v>31</v>
      </c>
      <c r="O237" s="277">
        <v>32</v>
      </c>
      <c r="P237" s="278">
        <v>72808046</v>
      </c>
      <c r="Q237" s="278">
        <v>58260000</v>
      </c>
      <c r="R237" s="278">
        <v>4</v>
      </c>
      <c r="S237" s="278">
        <v>5000000</v>
      </c>
      <c r="T237" s="278">
        <v>37</v>
      </c>
      <c r="U237" s="278">
        <v>121881</v>
      </c>
      <c r="V237" s="278">
        <v>450</v>
      </c>
      <c r="W237" s="278">
        <v>3000</v>
      </c>
      <c r="X237" s="278">
        <v>20334</v>
      </c>
      <c r="Y237" s="278">
        <v>200</v>
      </c>
      <c r="Z237" s="278">
        <v>324202</v>
      </c>
      <c r="AA237" s="278">
        <v>10</v>
      </c>
      <c r="AB237" s="278">
        <v>2397014</v>
      </c>
      <c r="AC237" s="278">
        <v>5</v>
      </c>
    </row>
    <row r="238" spans="1:29" ht="14.25" x14ac:dyDescent="0.15">
      <c r="A238" s="272">
        <v>2005025</v>
      </c>
      <c r="B238" s="273">
        <v>38417</v>
      </c>
      <c r="C238" s="274">
        <v>1</v>
      </c>
      <c r="D238" s="275">
        <v>7</v>
      </c>
      <c r="E238" s="275">
        <v>10</v>
      </c>
      <c r="F238" s="275">
        <v>11</v>
      </c>
      <c r="G238" s="275">
        <v>13</v>
      </c>
      <c r="H238" s="275">
        <v>32</v>
      </c>
      <c r="I238" s="276">
        <v>7</v>
      </c>
      <c r="J238" s="275">
        <v>32</v>
      </c>
      <c r="K238" s="275">
        <v>7</v>
      </c>
      <c r="L238" s="275">
        <v>13</v>
      </c>
      <c r="M238" s="275">
        <v>10</v>
      </c>
      <c r="N238" s="275">
        <v>11</v>
      </c>
      <c r="O238" s="277">
        <v>1</v>
      </c>
      <c r="P238" s="278">
        <v>83986854</v>
      </c>
      <c r="Q238" s="278">
        <v>64281922</v>
      </c>
      <c r="R238" s="278">
        <v>1</v>
      </c>
      <c r="S238" s="278">
        <v>5000000</v>
      </c>
      <c r="T238" s="278">
        <v>18</v>
      </c>
      <c r="U238" s="278">
        <v>262426</v>
      </c>
      <c r="V238" s="278">
        <v>288</v>
      </c>
      <c r="W238" s="278">
        <v>3000</v>
      </c>
      <c r="X238" s="278">
        <v>15381</v>
      </c>
      <c r="Y238" s="278">
        <v>200</v>
      </c>
      <c r="Z238" s="278">
        <v>307818</v>
      </c>
      <c r="AA238" s="278">
        <v>10</v>
      </c>
      <c r="AB238" s="278">
        <v>3677915</v>
      </c>
      <c r="AC238" s="278">
        <v>5</v>
      </c>
    </row>
    <row r="239" spans="1:29" ht="14.25" x14ac:dyDescent="0.15">
      <c r="A239" s="272">
        <v>2005026</v>
      </c>
      <c r="B239" s="273">
        <v>38419</v>
      </c>
      <c r="C239" s="274">
        <v>6</v>
      </c>
      <c r="D239" s="275">
        <v>12</v>
      </c>
      <c r="E239" s="275">
        <v>14</v>
      </c>
      <c r="F239" s="275">
        <v>20</v>
      </c>
      <c r="G239" s="275">
        <v>25</v>
      </c>
      <c r="H239" s="275">
        <v>26</v>
      </c>
      <c r="I239" s="276">
        <v>7</v>
      </c>
      <c r="J239" s="275">
        <v>6</v>
      </c>
      <c r="K239" s="275">
        <v>26</v>
      </c>
      <c r="L239" s="275">
        <v>14</v>
      </c>
      <c r="M239" s="275">
        <v>25</v>
      </c>
      <c r="N239" s="275">
        <v>12</v>
      </c>
      <c r="O239" s="277">
        <v>20</v>
      </c>
      <c r="P239" s="278">
        <v>72124158</v>
      </c>
      <c r="Q239" s="278">
        <v>72360968</v>
      </c>
      <c r="R239" s="278">
        <v>1</v>
      </c>
      <c r="S239" s="278">
        <v>5000000</v>
      </c>
      <c r="T239" s="278">
        <v>24</v>
      </c>
      <c r="U239" s="278">
        <v>233554</v>
      </c>
      <c r="V239" s="278">
        <v>317</v>
      </c>
      <c r="W239" s="278">
        <v>3000</v>
      </c>
      <c r="X239" s="278">
        <v>16023</v>
      </c>
      <c r="Y239" s="278">
        <v>200</v>
      </c>
      <c r="Z239" s="278">
        <v>291933</v>
      </c>
      <c r="AA239" s="278">
        <v>10</v>
      </c>
      <c r="AB239" s="278">
        <v>1916311</v>
      </c>
      <c r="AC239" s="278">
        <v>5</v>
      </c>
    </row>
    <row r="240" spans="1:29" ht="14.25" x14ac:dyDescent="0.15">
      <c r="A240" s="272">
        <v>2005027</v>
      </c>
      <c r="B240" s="273">
        <v>38421</v>
      </c>
      <c r="C240" s="274">
        <v>1</v>
      </c>
      <c r="D240" s="275">
        <v>3</v>
      </c>
      <c r="E240" s="275">
        <v>4</v>
      </c>
      <c r="F240" s="275">
        <v>6</v>
      </c>
      <c r="G240" s="275">
        <v>21</v>
      </c>
      <c r="H240" s="275">
        <v>32</v>
      </c>
      <c r="I240" s="276">
        <v>15</v>
      </c>
      <c r="J240" s="275">
        <v>3</v>
      </c>
      <c r="K240" s="275">
        <v>1</v>
      </c>
      <c r="L240" s="275">
        <v>32</v>
      </c>
      <c r="M240" s="275">
        <v>6</v>
      </c>
      <c r="N240" s="275">
        <v>21</v>
      </c>
      <c r="O240" s="277">
        <v>4</v>
      </c>
      <c r="P240" s="278">
        <v>74896882</v>
      </c>
      <c r="Q240" s="278">
        <v>81806582</v>
      </c>
      <c r="R240" s="278">
        <v>1</v>
      </c>
      <c r="S240" s="278">
        <v>5000000</v>
      </c>
      <c r="T240" s="278">
        <v>12</v>
      </c>
      <c r="U240" s="278">
        <v>515914</v>
      </c>
      <c r="V240" s="278">
        <v>166</v>
      </c>
      <c r="W240" s="278">
        <v>3000</v>
      </c>
      <c r="X240" s="278">
        <v>9218</v>
      </c>
      <c r="Y240" s="278">
        <v>200</v>
      </c>
      <c r="Z240" s="278">
        <v>199017</v>
      </c>
      <c r="AA240" s="278">
        <v>10</v>
      </c>
      <c r="AB240" s="278">
        <v>2346222</v>
      </c>
      <c r="AC240" s="278">
        <v>5</v>
      </c>
    </row>
    <row r="241" spans="1:29" ht="14.25" x14ac:dyDescent="0.15">
      <c r="A241" s="272">
        <v>2005028</v>
      </c>
      <c r="B241" s="273">
        <v>38424</v>
      </c>
      <c r="C241" s="274">
        <v>4</v>
      </c>
      <c r="D241" s="275">
        <v>9</v>
      </c>
      <c r="E241" s="275">
        <v>22</v>
      </c>
      <c r="F241" s="275">
        <v>25</v>
      </c>
      <c r="G241" s="275">
        <v>26</v>
      </c>
      <c r="H241" s="275">
        <v>32</v>
      </c>
      <c r="I241" s="276">
        <v>10</v>
      </c>
      <c r="J241" s="275">
        <v>9</v>
      </c>
      <c r="K241" s="275">
        <v>26</v>
      </c>
      <c r="L241" s="275">
        <v>25</v>
      </c>
      <c r="M241" s="275">
        <v>32</v>
      </c>
      <c r="N241" s="275">
        <v>22</v>
      </c>
      <c r="O241" s="277">
        <v>4</v>
      </c>
      <c r="P241" s="278">
        <v>83942448</v>
      </c>
      <c r="Q241" s="278">
        <v>91445748</v>
      </c>
      <c r="R241" s="278">
        <v>1</v>
      </c>
      <c r="S241" s="278">
        <v>5000000</v>
      </c>
      <c r="T241" s="278">
        <v>18</v>
      </c>
      <c r="U241" s="278">
        <v>348551</v>
      </c>
      <c r="V241" s="278">
        <v>210</v>
      </c>
      <c r="W241" s="278">
        <v>3000</v>
      </c>
      <c r="X241" s="278">
        <v>11831</v>
      </c>
      <c r="Y241" s="278">
        <v>200</v>
      </c>
      <c r="Z241" s="278">
        <v>245198</v>
      </c>
      <c r="AA241" s="278">
        <v>10</v>
      </c>
      <c r="AB241" s="278">
        <v>2954105</v>
      </c>
      <c r="AC241" s="278">
        <v>5</v>
      </c>
    </row>
    <row r="242" spans="1:29" ht="14.25" x14ac:dyDescent="0.15">
      <c r="A242" s="272">
        <v>2005029</v>
      </c>
      <c r="B242" s="273">
        <v>38426</v>
      </c>
      <c r="C242" s="274">
        <v>2</v>
      </c>
      <c r="D242" s="275">
        <v>14</v>
      </c>
      <c r="E242" s="275">
        <v>21</v>
      </c>
      <c r="F242" s="275">
        <v>22</v>
      </c>
      <c r="G242" s="275">
        <v>27</v>
      </c>
      <c r="H242" s="275">
        <v>30</v>
      </c>
      <c r="I242" s="276">
        <v>14</v>
      </c>
      <c r="J242" s="275">
        <v>2</v>
      </c>
      <c r="K242" s="275">
        <v>14</v>
      </c>
      <c r="L242" s="275">
        <v>21</v>
      </c>
      <c r="M242" s="275">
        <v>22</v>
      </c>
      <c r="N242" s="275">
        <v>30</v>
      </c>
      <c r="O242" s="277">
        <v>27</v>
      </c>
      <c r="P242" s="278">
        <v>73015078</v>
      </c>
      <c r="Q242" s="278">
        <v>102159495</v>
      </c>
      <c r="R242" s="278">
        <v>0</v>
      </c>
      <c r="S242" s="278">
        <v>0</v>
      </c>
      <c r="T242" s="278">
        <v>12</v>
      </c>
      <c r="U242" s="278">
        <v>382633</v>
      </c>
      <c r="V242" s="278">
        <v>295</v>
      </c>
      <c r="W242" s="278">
        <v>3000</v>
      </c>
      <c r="X242" s="278">
        <v>16789</v>
      </c>
      <c r="Y242" s="278">
        <v>200</v>
      </c>
      <c r="Z242" s="278">
        <v>287132</v>
      </c>
      <c r="AA242" s="278">
        <v>10</v>
      </c>
      <c r="AB242" s="278">
        <v>2671583</v>
      </c>
      <c r="AC242" s="278">
        <v>5</v>
      </c>
    </row>
    <row r="243" spans="1:29" ht="14.25" x14ac:dyDescent="0.15">
      <c r="A243" s="272">
        <v>2005030</v>
      </c>
      <c r="B243" s="273">
        <v>38428</v>
      </c>
      <c r="C243" s="274">
        <v>1</v>
      </c>
      <c r="D243" s="275">
        <v>5</v>
      </c>
      <c r="E243" s="275">
        <v>9</v>
      </c>
      <c r="F243" s="275">
        <v>14</v>
      </c>
      <c r="G243" s="275">
        <v>22</v>
      </c>
      <c r="H243" s="275">
        <v>28</v>
      </c>
      <c r="I243" s="276">
        <v>5</v>
      </c>
      <c r="J243" s="275">
        <v>9</v>
      </c>
      <c r="K243" s="275">
        <v>22</v>
      </c>
      <c r="L243" s="275">
        <v>28</v>
      </c>
      <c r="M243" s="275">
        <v>14</v>
      </c>
      <c r="N243" s="275">
        <v>5</v>
      </c>
      <c r="O243" s="277">
        <v>1</v>
      </c>
      <c r="P243" s="278">
        <v>78215814</v>
      </c>
      <c r="Q243" s="278">
        <v>93374391</v>
      </c>
      <c r="R243" s="278">
        <v>3</v>
      </c>
      <c r="S243" s="278">
        <v>5000000</v>
      </c>
      <c r="T243" s="278">
        <v>34</v>
      </c>
      <c r="U243" s="278">
        <v>426512</v>
      </c>
      <c r="V243" s="278">
        <v>310</v>
      </c>
      <c r="W243" s="278">
        <v>3000</v>
      </c>
      <c r="X243" s="278">
        <v>14268</v>
      </c>
      <c r="Y243" s="278">
        <v>200</v>
      </c>
      <c r="Z243" s="278">
        <v>258524</v>
      </c>
      <c r="AA243" s="278">
        <v>10</v>
      </c>
      <c r="AB243" s="278">
        <v>2248117</v>
      </c>
      <c r="AC243" s="278">
        <v>5</v>
      </c>
    </row>
    <row r="244" spans="1:29" ht="14.25" x14ac:dyDescent="0.15">
      <c r="A244" s="272">
        <v>2005031</v>
      </c>
      <c r="B244" s="273">
        <v>38431</v>
      </c>
      <c r="C244" s="274">
        <v>4</v>
      </c>
      <c r="D244" s="275">
        <v>10</v>
      </c>
      <c r="E244" s="275">
        <v>16</v>
      </c>
      <c r="F244" s="275">
        <v>20</v>
      </c>
      <c r="G244" s="275">
        <v>23</v>
      </c>
      <c r="H244" s="275">
        <v>32</v>
      </c>
      <c r="I244" s="276">
        <v>7</v>
      </c>
      <c r="J244" s="275">
        <v>16</v>
      </c>
      <c r="K244" s="275">
        <v>20</v>
      </c>
      <c r="L244" s="275">
        <v>32</v>
      </c>
      <c r="M244" s="275">
        <v>10</v>
      </c>
      <c r="N244" s="275">
        <v>4</v>
      </c>
      <c r="O244" s="277">
        <v>23</v>
      </c>
      <c r="P244" s="278">
        <v>88181316</v>
      </c>
      <c r="Q244" s="278">
        <v>105294059</v>
      </c>
      <c r="R244" s="278">
        <v>1</v>
      </c>
      <c r="S244" s="278">
        <v>5000000</v>
      </c>
      <c r="T244" s="278">
        <v>44</v>
      </c>
      <c r="U244" s="278">
        <v>164801</v>
      </c>
      <c r="V244" s="278">
        <v>392</v>
      </c>
      <c r="W244" s="278">
        <v>3000</v>
      </c>
      <c r="X244" s="278">
        <v>15930</v>
      </c>
      <c r="Y244" s="278">
        <v>200</v>
      </c>
      <c r="Z244" s="278">
        <v>285642</v>
      </c>
      <c r="AA244" s="278">
        <v>10</v>
      </c>
      <c r="AB244" s="278">
        <v>2363894</v>
      </c>
      <c r="AC244" s="278">
        <v>5</v>
      </c>
    </row>
    <row r="245" spans="1:29" ht="14.25" x14ac:dyDescent="0.15">
      <c r="A245" s="272">
        <v>2005032</v>
      </c>
      <c r="B245" s="273">
        <v>38433</v>
      </c>
      <c r="C245" s="274">
        <v>5</v>
      </c>
      <c r="D245" s="275">
        <v>15</v>
      </c>
      <c r="E245" s="275">
        <v>19</v>
      </c>
      <c r="F245" s="275">
        <v>20</v>
      </c>
      <c r="G245" s="275">
        <v>25</v>
      </c>
      <c r="H245" s="275">
        <v>29</v>
      </c>
      <c r="I245" s="276">
        <v>3</v>
      </c>
      <c r="J245" s="275">
        <v>19</v>
      </c>
      <c r="K245" s="275">
        <v>20</v>
      </c>
      <c r="L245" s="275">
        <v>15</v>
      </c>
      <c r="M245" s="275">
        <v>25</v>
      </c>
      <c r="N245" s="275">
        <v>5</v>
      </c>
      <c r="O245" s="277">
        <v>29</v>
      </c>
      <c r="P245" s="278">
        <v>75420852</v>
      </c>
      <c r="Q245" s="278">
        <v>90569540</v>
      </c>
      <c r="R245" s="278">
        <v>4</v>
      </c>
      <c r="S245" s="278">
        <v>5000000</v>
      </c>
      <c r="T245" s="278">
        <v>52</v>
      </c>
      <c r="U245" s="278">
        <v>236720</v>
      </c>
      <c r="V245" s="278">
        <v>525</v>
      </c>
      <c r="W245" s="278">
        <v>3000</v>
      </c>
      <c r="X245" s="278">
        <v>19307</v>
      </c>
      <c r="Y245" s="278">
        <v>200</v>
      </c>
      <c r="Z245" s="278">
        <v>320499</v>
      </c>
      <c r="AA245" s="278">
        <v>10</v>
      </c>
      <c r="AB245" s="278">
        <v>2145976</v>
      </c>
      <c r="AC245" s="278">
        <v>5</v>
      </c>
    </row>
    <row r="246" spans="1:29" ht="14.25" x14ac:dyDescent="0.15">
      <c r="A246" s="272">
        <v>2005033</v>
      </c>
      <c r="B246" s="273">
        <v>38435</v>
      </c>
      <c r="C246" s="274">
        <v>7</v>
      </c>
      <c r="D246" s="275">
        <v>8</v>
      </c>
      <c r="E246" s="275">
        <v>12</v>
      </c>
      <c r="F246" s="275">
        <v>14</v>
      </c>
      <c r="G246" s="275">
        <v>19</v>
      </c>
      <c r="H246" s="275">
        <v>20</v>
      </c>
      <c r="I246" s="276">
        <v>7</v>
      </c>
      <c r="J246" s="275">
        <v>8</v>
      </c>
      <c r="K246" s="275">
        <v>7</v>
      </c>
      <c r="L246" s="275">
        <v>20</v>
      </c>
      <c r="M246" s="275">
        <v>12</v>
      </c>
      <c r="N246" s="275">
        <v>14</v>
      </c>
      <c r="O246" s="277">
        <v>19</v>
      </c>
      <c r="P246" s="278">
        <v>76996234</v>
      </c>
      <c r="Q246" s="278">
        <v>107761872</v>
      </c>
      <c r="R246" s="278">
        <v>0</v>
      </c>
      <c r="S246" s="278">
        <v>0</v>
      </c>
      <c r="T246" s="278">
        <v>10</v>
      </c>
      <c r="U246" s="278">
        <v>736814</v>
      </c>
      <c r="V246" s="278">
        <v>228</v>
      </c>
      <c r="W246" s="278">
        <v>3000</v>
      </c>
      <c r="X246" s="278">
        <v>11558</v>
      </c>
      <c r="Y246" s="278">
        <v>200</v>
      </c>
      <c r="Z246" s="278">
        <v>243142</v>
      </c>
      <c r="AA246" s="278">
        <v>10</v>
      </c>
      <c r="AB246" s="278">
        <v>1548132</v>
      </c>
      <c r="AC246" s="278">
        <v>5</v>
      </c>
    </row>
    <row r="247" spans="1:29" ht="14.25" x14ac:dyDescent="0.15">
      <c r="A247" s="272">
        <v>2005034</v>
      </c>
      <c r="B247" s="273">
        <v>38438</v>
      </c>
      <c r="C247" s="274">
        <v>5</v>
      </c>
      <c r="D247" s="275">
        <v>17</v>
      </c>
      <c r="E247" s="275">
        <v>18</v>
      </c>
      <c r="F247" s="275">
        <v>25</v>
      </c>
      <c r="G247" s="275">
        <v>28</v>
      </c>
      <c r="H247" s="275">
        <v>32</v>
      </c>
      <c r="I247" s="276">
        <v>9</v>
      </c>
      <c r="J247" s="275">
        <v>28</v>
      </c>
      <c r="K247" s="275">
        <v>17</v>
      </c>
      <c r="L247" s="275">
        <v>5</v>
      </c>
      <c r="M247" s="275">
        <v>25</v>
      </c>
      <c r="N247" s="275">
        <v>32</v>
      </c>
      <c r="O247" s="277">
        <v>18</v>
      </c>
      <c r="P247" s="278">
        <v>92625150</v>
      </c>
      <c r="Q247" s="278">
        <v>69911648</v>
      </c>
      <c r="R247" s="278">
        <v>8</v>
      </c>
      <c r="S247" s="278">
        <v>5000000</v>
      </c>
      <c r="T247" s="278">
        <v>54</v>
      </c>
      <c r="U247" s="278">
        <v>92891</v>
      </c>
      <c r="V247" s="278">
        <v>1087</v>
      </c>
      <c r="W247" s="278">
        <v>3000</v>
      </c>
      <c r="X247" s="278">
        <v>38112</v>
      </c>
      <c r="Y247" s="278">
        <v>200</v>
      </c>
      <c r="Z247" s="278">
        <v>522340</v>
      </c>
      <c r="AA247" s="278">
        <v>10</v>
      </c>
      <c r="AB247" s="278">
        <v>4422716</v>
      </c>
      <c r="AC247" s="278">
        <v>5</v>
      </c>
    </row>
    <row r="248" spans="1:29" ht="14.25" x14ac:dyDescent="0.15">
      <c r="A248" s="272">
        <v>2005035</v>
      </c>
      <c r="B248" s="273">
        <v>38440</v>
      </c>
      <c r="C248" s="274">
        <v>12</v>
      </c>
      <c r="D248" s="275">
        <v>16</v>
      </c>
      <c r="E248" s="275">
        <v>21</v>
      </c>
      <c r="F248" s="275">
        <v>28</v>
      </c>
      <c r="G248" s="275">
        <v>29</v>
      </c>
      <c r="H248" s="275">
        <v>30</v>
      </c>
      <c r="I248" s="276">
        <v>14</v>
      </c>
      <c r="J248" s="275">
        <v>21</v>
      </c>
      <c r="K248" s="275">
        <v>28</v>
      </c>
      <c r="L248" s="275">
        <v>29</v>
      </c>
      <c r="M248" s="275">
        <v>30</v>
      </c>
      <c r="N248" s="275">
        <v>16</v>
      </c>
      <c r="O248" s="277">
        <v>12</v>
      </c>
      <c r="P248" s="278">
        <v>73995036</v>
      </c>
      <c r="Q248" s="278">
        <v>78222863</v>
      </c>
      <c r="R248" s="278">
        <v>1</v>
      </c>
      <c r="S248" s="278">
        <v>5000000</v>
      </c>
      <c r="T248" s="278">
        <v>15</v>
      </c>
      <c r="U248" s="278">
        <v>380320</v>
      </c>
      <c r="V248" s="278">
        <v>275</v>
      </c>
      <c r="W248" s="278">
        <v>3000</v>
      </c>
      <c r="X248" s="278">
        <v>14566</v>
      </c>
      <c r="Y248" s="278">
        <v>200</v>
      </c>
      <c r="Z248" s="278">
        <v>272056</v>
      </c>
      <c r="AA248" s="278">
        <v>10</v>
      </c>
      <c r="AB248" s="278">
        <v>2156557</v>
      </c>
      <c r="AC248" s="278">
        <v>5</v>
      </c>
    </row>
    <row r="249" spans="1:29" ht="14.25" x14ac:dyDescent="0.15">
      <c r="A249" s="272">
        <v>2005036</v>
      </c>
      <c r="B249" s="273">
        <v>38442</v>
      </c>
      <c r="C249" s="274">
        <v>12</v>
      </c>
      <c r="D249" s="275">
        <v>19</v>
      </c>
      <c r="E249" s="275">
        <v>20</v>
      </c>
      <c r="F249" s="275">
        <v>21</v>
      </c>
      <c r="G249" s="275">
        <v>26</v>
      </c>
      <c r="H249" s="275">
        <v>31</v>
      </c>
      <c r="I249" s="276">
        <v>15</v>
      </c>
      <c r="J249" s="275">
        <v>26</v>
      </c>
      <c r="K249" s="275">
        <v>19</v>
      </c>
      <c r="L249" s="275">
        <v>31</v>
      </c>
      <c r="M249" s="275">
        <v>21</v>
      </c>
      <c r="N249" s="275">
        <v>12</v>
      </c>
      <c r="O249" s="277">
        <v>20</v>
      </c>
      <c r="P249" s="278">
        <v>76548738</v>
      </c>
      <c r="Q249" s="278">
        <v>91022448</v>
      </c>
      <c r="R249" s="278">
        <v>0</v>
      </c>
      <c r="S249" s="278">
        <v>0</v>
      </c>
      <c r="T249" s="278">
        <v>21</v>
      </c>
      <c r="U249" s="278">
        <v>261216</v>
      </c>
      <c r="V249" s="278">
        <v>340</v>
      </c>
      <c r="W249" s="278">
        <v>3000</v>
      </c>
      <c r="X249" s="278">
        <v>17075</v>
      </c>
      <c r="Y249" s="278">
        <v>200</v>
      </c>
      <c r="Z249" s="278">
        <v>296202</v>
      </c>
      <c r="AA249" s="278">
        <v>10</v>
      </c>
      <c r="AB249" s="278">
        <v>2365348</v>
      </c>
      <c r="AC249" s="278">
        <v>5</v>
      </c>
    </row>
    <row r="250" spans="1:29" ht="14.25" x14ac:dyDescent="0.15">
      <c r="A250" s="272">
        <v>2005037</v>
      </c>
      <c r="B250" s="273">
        <v>38445</v>
      </c>
      <c r="C250" s="274">
        <v>7</v>
      </c>
      <c r="D250" s="275">
        <v>12</v>
      </c>
      <c r="E250" s="275">
        <v>14</v>
      </c>
      <c r="F250" s="275">
        <v>22</v>
      </c>
      <c r="G250" s="275">
        <v>24</v>
      </c>
      <c r="H250" s="275">
        <v>32</v>
      </c>
      <c r="I250" s="276">
        <v>16</v>
      </c>
      <c r="J250" s="275">
        <v>32</v>
      </c>
      <c r="K250" s="275">
        <v>7</v>
      </c>
      <c r="L250" s="275">
        <v>14</v>
      </c>
      <c r="M250" s="275">
        <v>24</v>
      </c>
      <c r="N250" s="275">
        <v>22</v>
      </c>
      <c r="O250" s="277">
        <v>12</v>
      </c>
      <c r="P250" s="278">
        <v>88843416</v>
      </c>
      <c r="Q250" s="278">
        <v>97865355</v>
      </c>
      <c r="R250" s="278">
        <v>1</v>
      </c>
      <c r="S250" s="278">
        <v>5000000</v>
      </c>
      <c r="T250" s="278">
        <v>25</v>
      </c>
      <c r="U250" s="278">
        <v>203021</v>
      </c>
      <c r="V250" s="278">
        <v>507</v>
      </c>
      <c r="W250" s="278">
        <v>3000</v>
      </c>
      <c r="X250" s="278">
        <v>25264</v>
      </c>
      <c r="Y250" s="278">
        <v>200</v>
      </c>
      <c r="Z250" s="278">
        <v>424670</v>
      </c>
      <c r="AA250" s="278">
        <v>10</v>
      </c>
      <c r="AB250" s="278">
        <v>3158867</v>
      </c>
      <c r="AC250" s="278">
        <v>5</v>
      </c>
    </row>
    <row r="251" spans="1:29" ht="14.25" x14ac:dyDescent="0.15">
      <c r="A251" s="272">
        <v>2005038</v>
      </c>
      <c r="B251" s="273">
        <v>38447</v>
      </c>
      <c r="C251" s="274">
        <v>4</v>
      </c>
      <c r="D251" s="275">
        <v>7</v>
      </c>
      <c r="E251" s="275">
        <v>11</v>
      </c>
      <c r="F251" s="275">
        <v>20</v>
      </c>
      <c r="G251" s="275">
        <v>27</v>
      </c>
      <c r="H251" s="275">
        <v>28</v>
      </c>
      <c r="I251" s="276">
        <v>16</v>
      </c>
      <c r="J251" s="275">
        <v>28</v>
      </c>
      <c r="K251" s="275">
        <v>11</v>
      </c>
      <c r="L251" s="275">
        <v>27</v>
      </c>
      <c r="M251" s="275">
        <v>20</v>
      </c>
      <c r="N251" s="275">
        <v>7</v>
      </c>
      <c r="O251" s="277">
        <v>4</v>
      </c>
      <c r="P251" s="278">
        <v>76754210</v>
      </c>
      <c r="Q251" s="278">
        <v>103430748</v>
      </c>
      <c r="R251" s="278">
        <v>2</v>
      </c>
      <c r="S251" s="278">
        <v>5000000</v>
      </c>
      <c r="T251" s="278">
        <v>69</v>
      </c>
      <c r="U251" s="278">
        <v>96679</v>
      </c>
      <c r="V251" s="278">
        <v>248</v>
      </c>
      <c r="W251" s="278">
        <v>3000</v>
      </c>
      <c r="X251" s="278">
        <v>16282</v>
      </c>
      <c r="Y251" s="278">
        <v>200</v>
      </c>
      <c r="Z251" s="278">
        <v>292191</v>
      </c>
      <c r="AA251" s="278">
        <v>10</v>
      </c>
      <c r="AB251" s="278">
        <v>1690195</v>
      </c>
      <c r="AC251" s="278">
        <v>5</v>
      </c>
    </row>
    <row r="252" spans="1:29" ht="14.25" x14ac:dyDescent="0.15">
      <c r="A252" s="272">
        <v>2005039</v>
      </c>
      <c r="B252" s="273">
        <v>38449</v>
      </c>
      <c r="C252" s="274">
        <v>2</v>
      </c>
      <c r="D252" s="275">
        <v>16</v>
      </c>
      <c r="E252" s="275">
        <v>18</v>
      </c>
      <c r="F252" s="275">
        <v>19</v>
      </c>
      <c r="G252" s="275">
        <v>21</v>
      </c>
      <c r="H252" s="275">
        <v>29</v>
      </c>
      <c r="I252" s="276">
        <v>9</v>
      </c>
      <c r="J252" s="275">
        <v>16</v>
      </c>
      <c r="K252" s="275">
        <v>21</v>
      </c>
      <c r="L252" s="275">
        <v>2</v>
      </c>
      <c r="M252" s="275">
        <v>19</v>
      </c>
      <c r="N252" s="275">
        <v>29</v>
      </c>
      <c r="O252" s="277">
        <v>18</v>
      </c>
      <c r="P252" s="278">
        <v>78209132</v>
      </c>
      <c r="Q252" s="278">
        <v>99858268</v>
      </c>
      <c r="R252" s="278">
        <v>2</v>
      </c>
      <c r="S252" s="278">
        <v>5000000</v>
      </c>
      <c r="T252" s="278">
        <v>18</v>
      </c>
      <c r="U252" s="278">
        <v>833197</v>
      </c>
      <c r="V252" s="278">
        <v>302</v>
      </c>
      <c r="W252" s="278">
        <v>3000</v>
      </c>
      <c r="X252" s="278">
        <v>14399</v>
      </c>
      <c r="Y252" s="278">
        <v>200</v>
      </c>
      <c r="Z252" s="278">
        <v>283970</v>
      </c>
      <c r="AA252" s="278">
        <v>10</v>
      </c>
      <c r="AB252" s="278">
        <v>2054381</v>
      </c>
      <c r="AC252" s="278">
        <v>5</v>
      </c>
    </row>
    <row r="253" spans="1:29" ht="14.25" x14ac:dyDescent="0.15">
      <c r="A253" s="272">
        <v>2005040</v>
      </c>
      <c r="B253" s="273">
        <v>38452</v>
      </c>
      <c r="C253" s="274">
        <v>1</v>
      </c>
      <c r="D253" s="275">
        <v>12</v>
      </c>
      <c r="E253" s="275">
        <v>21</v>
      </c>
      <c r="F253" s="275">
        <v>24</v>
      </c>
      <c r="G253" s="275">
        <v>30</v>
      </c>
      <c r="H253" s="275">
        <v>32</v>
      </c>
      <c r="I253" s="276">
        <v>13</v>
      </c>
      <c r="J253" s="275">
        <v>30</v>
      </c>
      <c r="K253" s="275">
        <v>21</v>
      </c>
      <c r="L253" s="275">
        <v>24</v>
      </c>
      <c r="M253" s="275">
        <v>32</v>
      </c>
      <c r="N253" s="275">
        <v>12</v>
      </c>
      <c r="O253" s="277">
        <v>1</v>
      </c>
      <c r="P253" s="278">
        <v>89311042</v>
      </c>
      <c r="Q253" s="278">
        <v>111329404</v>
      </c>
      <c r="R253" s="278">
        <v>1</v>
      </c>
      <c r="S253" s="278">
        <v>5000000</v>
      </c>
      <c r="T253" s="278">
        <v>14</v>
      </c>
      <c r="U253" s="278">
        <v>504218</v>
      </c>
      <c r="V253" s="278">
        <v>322</v>
      </c>
      <c r="W253" s="278">
        <v>3000</v>
      </c>
      <c r="X253" s="278">
        <v>17615</v>
      </c>
      <c r="Y253" s="278">
        <v>200</v>
      </c>
      <c r="Z253" s="278">
        <v>342452</v>
      </c>
      <c r="AA253" s="278">
        <v>10</v>
      </c>
      <c r="AB253" s="278">
        <v>2463739</v>
      </c>
      <c r="AC253" s="278">
        <v>5</v>
      </c>
    </row>
    <row r="254" spans="1:29" ht="14.25" x14ac:dyDescent="0.15">
      <c r="A254" s="272">
        <v>2005041</v>
      </c>
      <c r="B254" s="273">
        <v>38454</v>
      </c>
      <c r="C254" s="274">
        <v>2</v>
      </c>
      <c r="D254" s="275">
        <v>11</v>
      </c>
      <c r="E254" s="275">
        <v>16</v>
      </c>
      <c r="F254" s="275">
        <v>23</v>
      </c>
      <c r="G254" s="275">
        <v>24</v>
      </c>
      <c r="H254" s="275">
        <v>29</v>
      </c>
      <c r="I254" s="276">
        <v>3</v>
      </c>
      <c r="J254" s="275">
        <v>16</v>
      </c>
      <c r="K254" s="275">
        <v>23</v>
      </c>
      <c r="L254" s="275">
        <v>11</v>
      </c>
      <c r="M254" s="275">
        <v>29</v>
      </c>
      <c r="N254" s="275">
        <v>24</v>
      </c>
      <c r="O254" s="277">
        <v>2</v>
      </c>
      <c r="P254" s="278">
        <v>78144480</v>
      </c>
      <c r="Q254" s="278">
        <v>103667406</v>
      </c>
      <c r="R254" s="278">
        <v>3</v>
      </c>
      <c r="S254" s="278">
        <v>5000000</v>
      </c>
      <c r="T254" s="278">
        <v>36</v>
      </c>
      <c r="U254" s="278">
        <v>475611</v>
      </c>
      <c r="V254" s="278">
        <v>249</v>
      </c>
      <c r="W254" s="278">
        <v>3000</v>
      </c>
      <c r="X254" s="278">
        <v>11414</v>
      </c>
      <c r="Y254" s="278">
        <v>200</v>
      </c>
      <c r="Z254" s="278">
        <v>212071</v>
      </c>
      <c r="AA254" s="278">
        <v>10</v>
      </c>
      <c r="AB254" s="278">
        <v>1736055</v>
      </c>
      <c r="AC254" s="278">
        <v>5</v>
      </c>
    </row>
    <row r="255" spans="1:29" ht="14.25" x14ac:dyDescent="0.15">
      <c r="A255" s="272">
        <v>2005042</v>
      </c>
      <c r="B255" s="273">
        <v>38456</v>
      </c>
      <c r="C255" s="274">
        <v>11</v>
      </c>
      <c r="D255" s="275">
        <v>16</v>
      </c>
      <c r="E255" s="275">
        <v>21</v>
      </c>
      <c r="F255" s="275">
        <v>26</v>
      </c>
      <c r="G255" s="275">
        <v>27</v>
      </c>
      <c r="H255" s="275">
        <v>30</v>
      </c>
      <c r="I255" s="276">
        <v>15</v>
      </c>
      <c r="J255" s="275">
        <v>30</v>
      </c>
      <c r="K255" s="275">
        <v>16</v>
      </c>
      <c r="L255" s="275">
        <v>27</v>
      </c>
      <c r="M255" s="275">
        <v>26</v>
      </c>
      <c r="N255" s="275">
        <v>11</v>
      </c>
      <c r="O255" s="277">
        <v>21</v>
      </c>
      <c r="P255" s="278">
        <v>79192448</v>
      </c>
      <c r="Q255" s="278">
        <v>100786410</v>
      </c>
      <c r="R255" s="278">
        <v>2</v>
      </c>
      <c r="S255" s="278">
        <v>5000000</v>
      </c>
      <c r="T255" s="278">
        <v>24</v>
      </c>
      <c r="U255" s="278">
        <v>692125</v>
      </c>
      <c r="V255" s="278">
        <v>208</v>
      </c>
      <c r="W255" s="278">
        <v>3000</v>
      </c>
      <c r="X255" s="278">
        <v>11549</v>
      </c>
      <c r="Y255" s="278">
        <v>200</v>
      </c>
      <c r="Z255" s="278">
        <v>225396</v>
      </c>
      <c r="AA255" s="278">
        <v>10</v>
      </c>
      <c r="AB255" s="278">
        <v>1977305</v>
      </c>
      <c r="AC255" s="278">
        <v>5</v>
      </c>
    </row>
    <row r="256" spans="1:29" ht="14.25" x14ac:dyDescent="0.15">
      <c r="A256" s="272">
        <v>2005043</v>
      </c>
      <c r="B256" s="273">
        <v>38459</v>
      </c>
      <c r="C256" s="274">
        <v>4</v>
      </c>
      <c r="D256" s="275">
        <v>5</v>
      </c>
      <c r="E256" s="275">
        <v>6</v>
      </c>
      <c r="F256" s="275">
        <v>7</v>
      </c>
      <c r="G256" s="275">
        <v>8</v>
      </c>
      <c r="H256" s="275">
        <v>32</v>
      </c>
      <c r="I256" s="276">
        <v>5</v>
      </c>
      <c r="J256" s="275">
        <v>4</v>
      </c>
      <c r="K256" s="275">
        <v>5</v>
      </c>
      <c r="L256" s="275">
        <v>8</v>
      </c>
      <c r="M256" s="275">
        <v>7</v>
      </c>
      <c r="N256" s="275">
        <v>32</v>
      </c>
      <c r="O256" s="277">
        <v>6</v>
      </c>
      <c r="P256" s="278">
        <v>91903906</v>
      </c>
      <c r="Q256" s="278">
        <v>72411962</v>
      </c>
      <c r="R256" s="278">
        <v>7</v>
      </c>
      <c r="S256" s="278">
        <v>5000000</v>
      </c>
      <c r="T256" s="278">
        <v>14</v>
      </c>
      <c r="U256" s="278">
        <v>1104258</v>
      </c>
      <c r="V256" s="278">
        <v>306</v>
      </c>
      <c r="W256" s="278">
        <v>3000</v>
      </c>
      <c r="X256" s="278">
        <v>14932</v>
      </c>
      <c r="Y256" s="278">
        <v>200</v>
      </c>
      <c r="Z256" s="278">
        <v>309750</v>
      </c>
      <c r="AA256" s="278">
        <v>10</v>
      </c>
      <c r="AB256" s="278">
        <v>3189167</v>
      </c>
      <c r="AC256" s="278">
        <v>5</v>
      </c>
    </row>
    <row r="257" spans="1:29" ht="14.25" x14ac:dyDescent="0.15">
      <c r="A257" s="272">
        <v>2005044</v>
      </c>
      <c r="B257" s="273">
        <v>38461</v>
      </c>
      <c r="C257" s="274">
        <v>1</v>
      </c>
      <c r="D257" s="275">
        <v>6</v>
      </c>
      <c r="E257" s="275">
        <v>16</v>
      </c>
      <c r="F257" s="275">
        <v>17</v>
      </c>
      <c r="G257" s="275">
        <v>18</v>
      </c>
      <c r="H257" s="275">
        <v>22</v>
      </c>
      <c r="I257" s="276">
        <v>9</v>
      </c>
      <c r="J257" s="275">
        <v>18</v>
      </c>
      <c r="K257" s="275">
        <v>22</v>
      </c>
      <c r="L257" s="275">
        <v>6</v>
      </c>
      <c r="M257" s="275">
        <v>17</v>
      </c>
      <c r="N257" s="275">
        <v>16</v>
      </c>
      <c r="O257" s="277">
        <v>1</v>
      </c>
      <c r="P257" s="278">
        <v>70627418</v>
      </c>
      <c r="Q257" s="278">
        <v>83952868</v>
      </c>
      <c r="R257" s="278">
        <v>0</v>
      </c>
      <c r="S257" s="278">
        <v>0</v>
      </c>
      <c r="T257" s="278">
        <v>32</v>
      </c>
      <c r="U257" s="278">
        <v>154565</v>
      </c>
      <c r="V257" s="278">
        <v>357</v>
      </c>
      <c r="W257" s="278">
        <v>3000</v>
      </c>
      <c r="X257" s="278">
        <v>17760</v>
      </c>
      <c r="Y257" s="278">
        <v>200</v>
      </c>
      <c r="Z257" s="278">
        <v>287944</v>
      </c>
      <c r="AA257" s="278">
        <v>10</v>
      </c>
      <c r="AB257" s="278">
        <v>2123597</v>
      </c>
      <c r="AC257" s="278">
        <v>5</v>
      </c>
    </row>
    <row r="258" spans="1:29" ht="14.25" x14ac:dyDescent="0.15">
      <c r="A258" s="272">
        <v>2005045</v>
      </c>
      <c r="B258" s="273">
        <v>38463</v>
      </c>
      <c r="C258" s="274">
        <v>1</v>
      </c>
      <c r="D258" s="275">
        <v>7</v>
      </c>
      <c r="E258" s="275">
        <v>10</v>
      </c>
      <c r="F258" s="275">
        <v>15</v>
      </c>
      <c r="G258" s="275">
        <v>18</v>
      </c>
      <c r="H258" s="275">
        <v>20</v>
      </c>
      <c r="I258" s="276">
        <v>10</v>
      </c>
      <c r="J258" s="275">
        <v>18</v>
      </c>
      <c r="K258" s="275">
        <v>7</v>
      </c>
      <c r="L258" s="275">
        <v>15</v>
      </c>
      <c r="M258" s="275">
        <v>10</v>
      </c>
      <c r="N258" s="275">
        <v>1</v>
      </c>
      <c r="O258" s="277">
        <v>20</v>
      </c>
      <c r="P258" s="278">
        <v>77512424</v>
      </c>
      <c r="Q258" s="278">
        <v>99231829</v>
      </c>
      <c r="R258" s="278">
        <v>0</v>
      </c>
      <c r="S258" s="278">
        <v>0</v>
      </c>
      <c r="T258" s="278">
        <v>19</v>
      </c>
      <c r="U258" s="278">
        <v>344638</v>
      </c>
      <c r="V258" s="278">
        <v>198</v>
      </c>
      <c r="W258" s="278">
        <v>3000</v>
      </c>
      <c r="X258" s="278">
        <v>11098</v>
      </c>
      <c r="Y258" s="278">
        <v>200</v>
      </c>
      <c r="Z258" s="278">
        <v>218662</v>
      </c>
      <c r="AA258" s="278">
        <v>10</v>
      </c>
      <c r="AB258" s="278">
        <v>2230756</v>
      </c>
      <c r="AC258" s="278">
        <v>5</v>
      </c>
    </row>
    <row r="259" spans="1:29" ht="14.25" x14ac:dyDescent="0.15">
      <c r="A259" s="272">
        <v>2005046</v>
      </c>
      <c r="B259" s="273">
        <v>38466</v>
      </c>
      <c r="C259" s="274">
        <v>9</v>
      </c>
      <c r="D259" s="275">
        <v>16</v>
      </c>
      <c r="E259" s="275">
        <v>18</v>
      </c>
      <c r="F259" s="275">
        <v>20</v>
      </c>
      <c r="G259" s="275">
        <v>22</v>
      </c>
      <c r="H259" s="275">
        <v>24</v>
      </c>
      <c r="I259" s="276">
        <v>5</v>
      </c>
      <c r="J259" s="275">
        <v>16</v>
      </c>
      <c r="K259" s="275">
        <v>9</v>
      </c>
      <c r="L259" s="275">
        <v>22</v>
      </c>
      <c r="M259" s="275">
        <v>18</v>
      </c>
      <c r="N259" s="275">
        <v>24</v>
      </c>
      <c r="O259" s="277">
        <v>20</v>
      </c>
      <c r="P259" s="278">
        <v>91639786</v>
      </c>
      <c r="Q259" s="278">
        <v>115619699</v>
      </c>
      <c r="R259" s="278">
        <v>1</v>
      </c>
      <c r="S259" s="278">
        <v>5000000</v>
      </c>
      <c r="T259" s="278">
        <v>23</v>
      </c>
      <c r="U259" s="278">
        <v>398531</v>
      </c>
      <c r="V259" s="278">
        <v>211</v>
      </c>
      <c r="W259" s="278">
        <v>3000</v>
      </c>
      <c r="X259" s="278">
        <v>11562</v>
      </c>
      <c r="Y259" s="278">
        <v>200</v>
      </c>
      <c r="Z259" s="278">
        <v>241990</v>
      </c>
      <c r="AA259" s="278">
        <v>10</v>
      </c>
      <c r="AB259" s="278">
        <v>1796819</v>
      </c>
      <c r="AC259" s="278">
        <v>5</v>
      </c>
    </row>
    <row r="260" spans="1:29" ht="14.25" x14ac:dyDescent="0.15">
      <c r="A260" s="272">
        <v>2005047</v>
      </c>
      <c r="B260" s="273">
        <v>38468</v>
      </c>
      <c r="C260" s="274">
        <v>2</v>
      </c>
      <c r="D260" s="275">
        <v>3</v>
      </c>
      <c r="E260" s="275">
        <v>5</v>
      </c>
      <c r="F260" s="275">
        <v>7</v>
      </c>
      <c r="G260" s="275">
        <v>8</v>
      </c>
      <c r="H260" s="275">
        <v>27</v>
      </c>
      <c r="I260" s="276">
        <v>15</v>
      </c>
      <c r="J260" s="275">
        <v>7</v>
      </c>
      <c r="K260" s="275">
        <v>5</v>
      </c>
      <c r="L260" s="275">
        <v>2</v>
      </c>
      <c r="M260" s="275">
        <v>3</v>
      </c>
      <c r="N260" s="275">
        <v>8</v>
      </c>
      <c r="O260" s="277">
        <v>27</v>
      </c>
      <c r="P260" s="278">
        <v>77150922</v>
      </c>
      <c r="Q260" s="278">
        <v>120368756</v>
      </c>
      <c r="R260" s="278">
        <v>0</v>
      </c>
      <c r="S260" s="278">
        <v>0</v>
      </c>
      <c r="T260" s="278">
        <v>22</v>
      </c>
      <c r="U260" s="278">
        <v>503687</v>
      </c>
      <c r="V260" s="278">
        <v>366</v>
      </c>
      <c r="W260" s="278">
        <v>3000</v>
      </c>
      <c r="X260" s="278">
        <v>17451</v>
      </c>
      <c r="Y260" s="278">
        <v>200</v>
      </c>
      <c r="Z260" s="278">
        <v>325381</v>
      </c>
      <c r="AA260" s="278">
        <v>10</v>
      </c>
      <c r="AB260" s="278">
        <v>2826350</v>
      </c>
      <c r="AC260" s="278">
        <v>5</v>
      </c>
    </row>
    <row r="261" spans="1:29" ht="14.25" x14ac:dyDescent="0.15">
      <c r="A261" s="272">
        <v>2005048</v>
      </c>
      <c r="B261" s="273">
        <v>38470</v>
      </c>
      <c r="C261" s="274">
        <v>6</v>
      </c>
      <c r="D261" s="275">
        <v>7</v>
      </c>
      <c r="E261" s="275">
        <v>8</v>
      </c>
      <c r="F261" s="275">
        <v>10</v>
      </c>
      <c r="G261" s="275">
        <v>16</v>
      </c>
      <c r="H261" s="275">
        <v>28</v>
      </c>
      <c r="I261" s="276">
        <v>2</v>
      </c>
      <c r="J261" s="275">
        <v>16</v>
      </c>
      <c r="K261" s="275">
        <v>10</v>
      </c>
      <c r="L261" s="275">
        <v>6</v>
      </c>
      <c r="M261" s="275">
        <v>28</v>
      </c>
      <c r="N261" s="275">
        <v>7</v>
      </c>
      <c r="O261" s="277">
        <v>8</v>
      </c>
      <c r="P261" s="278">
        <v>80188244</v>
      </c>
      <c r="Q261" s="278">
        <v>126273226</v>
      </c>
      <c r="R261" s="278">
        <v>0</v>
      </c>
      <c r="S261" s="278">
        <v>0</v>
      </c>
      <c r="T261" s="278">
        <v>29</v>
      </c>
      <c r="U261" s="278">
        <v>475072</v>
      </c>
      <c r="V261" s="278">
        <v>259</v>
      </c>
      <c r="W261" s="278">
        <v>3000</v>
      </c>
      <c r="X261" s="278">
        <v>14441</v>
      </c>
      <c r="Y261" s="278">
        <v>200</v>
      </c>
      <c r="Z261" s="278">
        <v>300296</v>
      </c>
      <c r="AA261" s="278">
        <v>10</v>
      </c>
      <c r="AB261" s="278">
        <v>2588502</v>
      </c>
      <c r="AC261" s="278">
        <v>5</v>
      </c>
    </row>
    <row r="262" spans="1:29" ht="14.25" x14ac:dyDescent="0.15">
      <c r="A262" s="272">
        <v>2005049</v>
      </c>
      <c r="B262" s="273">
        <v>38473</v>
      </c>
      <c r="C262" s="274">
        <v>2</v>
      </c>
      <c r="D262" s="275">
        <v>3</v>
      </c>
      <c r="E262" s="275">
        <v>8</v>
      </c>
      <c r="F262" s="275">
        <v>10</v>
      </c>
      <c r="G262" s="275">
        <v>25</v>
      </c>
      <c r="H262" s="275">
        <v>27</v>
      </c>
      <c r="I262" s="276">
        <v>12</v>
      </c>
      <c r="J262" s="275">
        <v>2</v>
      </c>
      <c r="K262" s="275">
        <v>3</v>
      </c>
      <c r="L262" s="275">
        <v>8</v>
      </c>
      <c r="M262" s="275">
        <v>27</v>
      </c>
      <c r="N262" s="275">
        <v>10</v>
      </c>
      <c r="O262" s="277">
        <v>25</v>
      </c>
      <c r="P262" s="278">
        <v>87276712</v>
      </c>
      <c r="Q262" s="278">
        <v>127827112</v>
      </c>
      <c r="R262" s="278">
        <v>1</v>
      </c>
      <c r="S262" s="278">
        <v>5000000</v>
      </c>
      <c r="T262" s="278">
        <v>9</v>
      </c>
      <c r="U262" s="278">
        <v>1699155</v>
      </c>
      <c r="V262" s="278">
        <v>257</v>
      </c>
      <c r="W262" s="278">
        <v>3000</v>
      </c>
      <c r="X262" s="278">
        <v>13442</v>
      </c>
      <c r="Y262" s="278">
        <v>200</v>
      </c>
      <c r="Z262" s="278">
        <v>265899</v>
      </c>
      <c r="AA262" s="278">
        <v>10</v>
      </c>
      <c r="AB262" s="278">
        <v>2960182</v>
      </c>
      <c r="AC262" s="278">
        <v>5</v>
      </c>
    </row>
    <row r="263" spans="1:29" ht="14.25" x14ac:dyDescent="0.15">
      <c r="A263" s="272">
        <v>2005050</v>
      </c>
      <c r="B263" s="273">
        <v>38475</v>
      </c>
      <c r="C263" s="274">
        <v>2</v>
      </c>
      <c r="D263" s="275">
        <v>9</v>
      </c>
      <c r="E263" s="275">
        <v>12</v>
      </c>
      <c r="F263" s="275">
        <v>20</v>
      </c>
      <c r="G263" s="275">
        <v>26</v>
      </c>
      <c r="H263" s="275">
        <v>32</v>
      </c>
      <c r="I263" s="276">
        <v>13</v>
      </c>
      <c r="J263" s="275">
        <v>2</v>
      </c>
      <c r="K263" s="275">
        <v>26</v>
      </c>
      <c r="L263" s="275">
        <v>32</v>
      </c>
      <c r="M263" s="275">
        <v>9</v>
      </c>
      <c r="N263" s="275">
        <v>20</v>
      </c>
      <c r="O263" s="277">
        <v>12</v>
      </c>
      <c r="P263" s="278">
        <v>68676002</v>
      </c>
      <c r="Q263" s="278">
        <v>132579703</v>
      </c>
      <c r="R263" s="278">
        <v>0</v>
      </c>
      <c r="S263" s="278">
        <v>0</v>
      </c>
      <c r="T263" s="278">
        <v>23</v>
      </c>
      <c r="U263" s="278">
        <v>482146</v>
      </c>
      <c r="V263" s="278">
        <v>269</v>
      </c>
      <c r="W263" s="278">
        <v>3000</v>
      </c>
      <c r="X263" s="278">
        <v>15181</v>
      </c>
      <c r="Y263" s="278">
        <v>200</v>
      </c>
      <c r="Z263" s="278">
        <v>283886</v>
      </c>
      <c r="AA263" s="278">
        <v>10</v>
      </c>
      <c r="AB263" s="278">
        <v>2225442</v>
      </c>
      <c r="AC263" s="278">
        <v>5</v>
      </c>
    </row>
    <row r="264" spans="1:29" ht="14.25" x14ac:dyDescent="0.15">
      <c r="A264" s="272">
        <v>2005051</v>
      </c>
      <c r="B264" s="273">
        <v>38477</v>
      </c>
      <c r="C264" s="274">
        <v>3</v>
      </c>
      <c r="D264" s="275">
        <v>6</v>
      </c>
      <c r="E264" s="275">
        <v>14</v>
      </c>
      <c r="F264" s="275">
        <v>19</v>
      </c>
      <c r="G264" s="275">
        <v>20</v>
      </c>
      <c r="H264" s="275">
        <v>21</v>
      </c>
      <c r="I264" s="276">
        <v>2</v>
      </c>
      <c r="J264" s="275">
        <v>21</v>
      </c>
      <c r="K264" s="275">
        <v>14</v>
      </c>
      <c r="L264" s="275">
        <v>20</v>
      </c>
      <c r="M264" s="275">
        <v>3</v>
      </c>
      <c r="N264" s="275">
        <v>19</v>
      </c>
      <c r="O264" s="277">
        <v>6</v>
      </c>
      <c r="P264" s="278">
        <v>72706272</v>
      </c>
      <c r="Q264" s="278">
        <v>134776738</v>
      </c>
      <c r="R264" s="278">
        <v>1</v>
      </c>
      <c r="S264" s="278">
        <v>5000000</v>
      </c>
      <c r="T264" s="278">
        <v>43</v>
      </c>
      <c r="U264" s="278">
        <v>390536</v>
      </c>
      <c r="V264" s="278">
        <v>222</v>
      </c>
      <c r="W264" s="278">
        <v>3000</v>
      </c>
      <c r="X264" s="278">
        <v>13633</v>
      </c>
      <c r="Y264" s="278">
        <v>200</v>
      </c>
      <c r="Z264" s="278">
        <v>287634</v>
      </c>
      <c r="AA264" s="278">
        <v>10</v>
      </c>
      <c r="AB264" s="278">
        <v>1073403</v>
      </c>
      <c r="AC264" s="278">
        <v>5</v>
      </c>
    </row>
    <row r="265" spans="1:29" ht="14.25" x14ac:dyDescent="0.15">
      <c r="A265" s="272">
        <v>2005052</v>
      </c>
      <c r="B265" s="273">
        <v>38480</v>
      </c>
      <c r="C265" s="274">
        <v>1</v>
      </c>
      <c r="D265" s="275">
        <v>2</v>
      </c>
      <c r="E265" s="275">
        <v>14</v>
      </c>
      <c r="F265" s="275">
        <v>17</v>
      </c>
      <c r="G265" s="275">
        <v>30</v>
      </c>
      <c r="H265" s="275">
        <v>32</v>
      </c>
      <c r="I265" s="276">
        <v>1</v>
      </c>
      <c r="J265" s="275">
        <v>1</v>
      </c>
      <c r="K265" s="275">
        <v>14</v>
      </c>
      <c r="L265" s="275">
        <v>17</v>
      </c>
      <c r="M265" s="275">
        <v>32</v>
      </c>
      <c r="N265" s="275">
        <v>2</v>
      </c>
      <c r="O265" s="277">
        <v>30</v>
      </c>
      <c r="P265" s="278">
        <v>90275684</v>
      </c>
      <c r="Q265" s="278">
        <v>137909685</v>
      </c>
      <c r="R265" s="278">
        <v>1</v>
      </c>
      <c r="S265" s="278">
        <v>5000000</v>
      </c>
      <c r="T265" s="278">
        <v>20</v>
      </c>
      <c r="U265" s="278">
        <v>948843</v>
      </c>
      <c r="V265" s="278">
        <v>185</v>
      </c>
      <c r="W265" s="278">
        <v>3000</v>
      </c>
      <c r="X265" s="278">
        <v>11293</v>
      </c>
      <c r="Y265" s="278">
        <v>200</v>
      </c>
      <c r="Z265" s="278">
        <v>237970</v>
      </c>
      <c r="AA265" s="278">
        <v>10</v>
      </c>
      <c r="AB265" s="278">
        <v>2386392</v>
      </c>
      <c r="AC265" s="278">
        <v>5</v>
      </c>
    </row>
    <row r="266" spans="1:29" ht="14.25" x14ac:dyDescent="0.15">
      <c r="A266" s="272">
        <v>2005053</v>
      </c>
      <c r="B266" s="273">
        <v>38482</v>
      </c>
      <c r="C266" s="274">
        <v>4</v>
      </c>
      <c r="D266" s="275">
        <v>7</v>
      </c>
      <c r="E266" s="275">
        <v>10</v>
      </c>
      <c r="F266" s="275">
        <v>14</v>
      </c>
      <c r="G266" s="275">
        <v>27</v>
      </c>
      <c r="H266" s="275">
        <v>29</v>
      </c>
      <c r="I266" s="276">
        <v>9</v>
      </c>
      <c r="J266" s="275">
        <v>4</v>
      </c>
      <c r="K266" s="275">
        <v>7</v>
      </c>
      <c r="L266" s="275">
        <v>14</v>
      </c>
      <c r="M266" s="275">
        <v>29</v>
      </c>
      <c r="N266" s="275">
        <v>27</v>
      </c>
      <c r="O266" s="277">
        <v>10</v>
      </c>
      <c r="P266" s="278">
        <v>76967356</v>
      </c>
      <c r="Q266" s="278">
        <v>128885553</v>
      </c>
      <c r="R266" s="278">
        <v>3</v>
      </c>
      <c r="S266" s="278">
        <v>5000000</v>
      </c>
      <c r="T266" s="278">
        <v>25</v>
      </c>
      <c r="U266" s="278">
        <v>557747</v>
      </c>
      <c r="V266" s="278">
        <v>390</v>
      </c>
      <c r="W266" s="278">
        <v>3000</v>
      </c>
      <c r="X266" s="278">
        <v>18911</v>
      </c>
      <c r="Y266" s="278">
        <v>200</v>
      </c>
      <c r="Z266" s="278">
        <v>339124</v>
      </c>
      <c r="AA266" s="278">
        <v>10</v>
      </c>
      <c r="AB266" s="278">
        <v>1890200</v>
      </c>
      <c r="AC266" s="278">
        <v>5</v>
      </c>
    </row>
    <row r="267" spans="1:29" ht="14.25" x14ac:dyDescent="0.15">
      <c r="A267" s="272">
        <v>2005054</v>
      </c>
      <c r="B267" s="273">
        <v>38484</v>
      </c>
      <c r="C267" s="274">
        <v>5</v>
      </c>
      <c r="D267" s="275">
        <v>13</v>
      </c>
      <c r="E267" s="275">
        <v>17</v>
      </c>
      <c r="F267" s="275">
        <v>18</v>
      </c>
      <c r="G267" s="275">
        <v>21</v>
      </c>
      <c r="H267" s="275">
        <v>29</v>
      </c>
      <c r="I267" s="276">
        <v>14</v>
      </c>
      <c r="J267" s="275">
        <v>29</v>
      </c>
      <c r="K267" s="275">
        <v>17</v>
      </c>
      <c r="L267" s="275">
        <v>13</v>
      </c>
      <c r="M267" s="275">
        <v>5</v>
      </c>
      <c r="N267" s="275">
        <v>18</v>
      </c>
      <c r="O267" s="277">
        <v>21</v>
      </c>
      <c r="P267" s="278">
        <v>81854430</v>
      </c>
      <c r="Q267" s="278">
        <v>129088876</v>
      </c>
      <c r="R267" s="278">
        <v>1</v>
      </c>
      <c r="S267" s="278">
        <v>5000000</v>
      </c>
      <c r="T267" s="278">
        <v>34</v>
      </c>
      <c r="U267" s="278">
        <v>357090</v>
      </c>
      <c r="V267" s="278">
        <v>396</v>
      </c>
      <c r="W267" s="278">
        <v>3000</v>
      </c>
      <c r="X267" s="278">
        <v>18584</v>
      </c>
      <c r="Y267" s="278">
        <v>200</v>
      </c>
      <c r="Z267" s="278">
        <v>324981</v>
      </c>
      <c r="AA267" s="278">
        <v>10</v>
      </c>
      <c r="AB267" s="278">
        <v>2921930</v>
      </c>
      <c r="AC267" s="278">
        <v>5</v>
      </c>
    </row>
    <row r="268" spans="1:29" ht="14.25" x14ac:dyDescent="0.15">
      <c r="A268" s="272">
        <v>2005055</v>
      </c>
      <c r="B268" s="273">
        <v>38487</v>
      </c>
      <c r="C268" s="274">
        <v>5</v>
      </c>
      <c r="D268" s="275">
        <v>20</v>
      </c>
      <c r="E268" s="275">
        <v>22</v>
      </c>
      <c r="F268" s="275">
        <v>30</v>
      </c>
      <c r="G268" s="275">
        <v>32</v>
      </c>
      <c r="H268" s="275">
        <v>33</v>
      </c>
      <c r="I268" s="276">
        <v>9</v>
      </c>
      <c r="J268" s="275">
        <v>30</v>
      </c>
      <c r="K268" s="275">
        <v>5</v>
      </c>
      <c r="L268" s="275">
        <v>32</v>
      </c>
      <c r="M268" s="275">
        <v>22</v>
      </c>
      <c r="N268" s="275">
        <v>20</v>
      </c>
      <c r="O268" s="277">
        <v>33</v>
      </c>
      <c r="P268" s="278">
        <v>93309308</v>
      </c>
      <c r="Q268" s="278">
        <v>128789536</v>
      </c>
      <c r="R268" s="278">
        <v>2</v>
      </c>
      <c r="S268" s="278">
        <v>5000000</v>
      </c>
      <c r="T268" s="278">
        <v>20</v>
      </c>
      <c r="U268" s="278">
        <v>1131743</v>
      </c>
      <c r="V268" s="278">
        <v>152</v>
      </c>
      <c r="W268" s="278">
        <v>3000</v>
      </c>
      <c r="X268" s="278">
        <v>10512</v>
      </c>
      <c r="Y268" s="278">
        <v>200</v>
      </c>
      <c r="Z268" s="278">
        <v>248732</v>
      </c>
      <c r="AA268" s="278">
        <v>10</v>
      </c>
      <c r="AB268" s="278">
        <v>1668061</v>
      </c>
      <c r="AC268" s="278">
        <v>5</v>
      </c>
    </row>
    <row r="269" spans="1:29" ht="14.25" x14ac:dyDescent="0.15">
      <c r="A269" s="272">
        <v>2005056</v>
      </c>
      <c r="B269" s="273">
        <v>38489</v>
      </c>
      <c r="C269" s="274">
        <v>12</v>
      </c>
      <c r="D269" s="275">
        <v>17</v>
      </c>
      <c r="E269" s="275">
        <v>19</v>
      </c>
      <c r="F269" s="275">
        <v>27</v>
      </c>
      <c r="G269" s="275">
        <v>29</v>
      </c>
      <c r="H269" s="275">
        <v>31</v>
      </c>
      <c r="I269" s="276">
        <v>9</v>
      </c>
      <c r="J269" s="275">
        <v>19</v>
      </c>
      <c r="K269" s="275">
        <v>31</v>
      </c>
      <c r="L269" s="275">
        <v>27</v>
      </c>
      <c r="M269" s="275">
        <v>17</v>
      </c>
      <c r="N269" s="275">
        <v>12</v>
      </c>
      <c r="O269" s="277">
        <v>29</v>
      </c>
      <c r="P269" s="278">
        <v>76174508</v>
      </c>
      <c r="Q269" s="278">
        <v>114443196</v>
      </c>
      <c r="R269" s="278">
        <v>4</v>
      </c>
      <c r="S269" s="278">
        <v>5000000</v>
      </c>
      <c r="T269" s="278">
        <v>46</v>
      </c>
      <c r="U269" s="278">
        <v>286780</v>
      </c>
      <c r="V269" s="278">
        <v>476</v>
      </c>
      <c r="W269" s="278">
        <v>3000</v>
      </c>
      <c r="X269" s="278">
        <v>22146</v>
      </c>
      <c r="Y269" s="278">
        <v>200</v>
      </c>
      <c r="Z269" s="278">
        <v>383421</v>
      </c>
      <c r="AA269" s="278">
        <v>10</v>
      </c>
      <c r="AB269" s="278">
        <v>1757711</v>
      </c>
      <c r="AC269" s="278">
        <v>5</v>
      </c>
    </row>
    <row r="270" spans="1:29" ht="14.25" x14ac:dyDescent="0.15">
      <c r="A270" s="272">
        <v>2005057</v>
      </c>
      <c r="B270" s="273">
        <v>38491</v>
      </c>
      <c r="C270" s="274">
        <v>5</v>
      </c>
      <c r="D270" s="275">
        <v>6</v>
      </c>
      <c r="E270" s="275">
        <v>10</v>
      </c>
      <c r="F270" s="275">
        <v>15</v>
      </c>
      <c r="G270" s="275">
        <v>30</v>
      </c>
      <c r="H270" s="275">
        <v>31</v>
      </c>
      <c r="I270" s="276">
        <v>13</v>
      </c>
      <c r="J270" s="275">
        <v>6</v>
      </c>
      <c r="K270" s="275">
        <v>5</v>
      </c>
      <c r="L270" s="275">
        <v>15</v>
      </c>
      <c r="M270" s="275">
        <v>10</v>
      </c>
      <c r="N270" s="275">
        <v>30</v>
      </c>
      <c r="O270" s="277">
        <v>31</v>
      </c>
      <c r="P270" s="278">
        <v>79892628</v>
      </c>
      <c r="Q270" s="278">
        <v>116178805</v>
      </c>
      <c r="R270" s="278">
        <v>1</v>
      </c>
      <c r="S270" s="278">
        <v>5000000</v>
      </c>
      <c r="T270" s="278">
        <v>20</v>
      </c>
      <c r="U270" s="278">
        <v>785821</v>
      </c>
      <c r="V270" s="278">
        <v>213</v>
      </c>
      <c r="W270" s="278">
        <v>3000</v>
      </c>
      <c r="X270" s="278">
        <v>12912</v>
      </c>
      <c r="Y270" s="278">
        <v>200</v>
      </c>
      <c r="Z270" s="278">
        <v>255246</v>
      </c>
      <c r="AA270" s="278">
        <v>10</v>
      </c>
      <c r="AB270" s="278">
        <v>2184299</v>
      </c>
      <c r="AC270" s="278">
        <v>5</v>
      </c>
    </row>
    <row r="271" spans="1:29" ht="14.25" x14ac:dyDescent="0.15">
      <c r="A271" s="272">
        <v>2005058</v>
      </c>
      <c r="B271" s="273">
        <v>38494</v>
      </c>
      <c r="C271" s="274">
        <v>4</v>
      </c>
      <c r="D271" s="275">
        <v>6</v>
      </c>
      <c r="E271" s="275">
        <v>10</v>
      </c>
      <c r="F271" s="275">
        <v>21</v>
      </c>
      <c r="G271" s="275">
        <v>25</v>
      </c>
      <c r="H271" s="275">
        <v>26</v>
      </c>
      <c r="I271" s="276">
        <v>10</v>
      </c>
      <c r="J271" s="275">
        <v>6</v>
      </c>
      <c r="K271" s="275">
        <v>21</v>
      </c>
      <c r="L271" s="275">
        <v>26</v>
      </c>
      <c r="M271" s="275">
        <v>10</v>
      </c>
      <c r="N271" s="275">
        <v>25</v>
      </c>
      <c r="O271" s="277">
        <v>4</v>
      </c>
      <c r="P271" s="278">
        <v>93045298</v>
      </c>
      <c r="Q271" s="278">
        <v>119093702</v>
      </c>
      <c r="R271" s="278">
        <v>1</v>
      </c>
      <c r="S271" s="278">
        <v>5000000</v>
      </c>
      <c r="T271" s="278">
        <v>36</v>
      </c>
      <c r="U271" s="278">
        <v>513002</v>
      </c>
      <c r="V271" s="278">
        <v>346</v>
      </c>
      <c r="W271" s="278">
        <v>3000</v>
      </c>
      <c r="X271" s="278">
        <v>17885</v>
      </c>
      <c r="Y271" s="278">
        <v>200</v>
      </c>
      <c r="Z271" s="278">
        <v>339531</v>
      </c>
      <c r="AA271" s="278">
        <v>10</v>
      </c>
      <c r="AB271" s="278">
        <v>2239779</v>
      </c>
      <c r="AC271" s="278">
        <v>5</v>
      </c>
    </row>
    <row r="272" spans="1:29" ht="14.25" x14ac:dyDescent="0.15">
      <c r="A272" s="272">
        <v>2005059</v>
      </c>
      <c r="B272" s="273">
        <v>38496</v>
      </c>
      <c r="C272" s="274">
        <v>7</v>
      </c>
      <c r="D272" s="275">
        <v>11</v>
      </c>
      <c r="E272" s="275">
        <v>14</v>
      </c>
      <c r="F272" s="275">
        <v>18</v>
      </c>
      <c r="G272" s="275">
        <v>24</v>
      </c>
      <c r="H272" s="275">
        <v>29</v>
      </c>
      <c r="I272" s="276">
        <v>7</v>
      </c>
      <c r="J272" s="275">
        <v>24</v>
      </c>
      <c r="K272" s="275">
        <v>7</v>
      </c>
      <c r="L272" s="275">
        <v>11</v>
      </c>
      <c r="M272" s="275">
        <v>18</v>
      </c>
      <c r="N272" s="275">
        <v>14</v>
      </c>
      <c r="O272" s="277">
        <v>29</v>
      </c>
      <c r="P272" s="278">
        <v>78358206</v>
      </c>
      <c r="Q272" s="278">
        <v>97237525</v>
      </c>
      <c r="R272" s="278">
        <v>5</v>
      </c>
      <c r="S272" s="278">
        <v>5000000</v>
      </c>
      <c r="T272" s="278">
        <v>63</v>
      </c>
      <c r="U272" s="278">
        <v>116437</v>
      </c>
      <c r="V272" s="278">
        <v>811</v>
      </c>
      <c r="W272" s="278">
        <v>3000</v>
      </c>
      <c r="X272" s="278">
        <v>29664</v>
      </c>
      <c r="Y272" s="278">
        <v>200</v>
      </c>
      <c r="Z272" s="278">
        <v>416790</v>
      </c>
      <c r="AA272" s="278">
        <v>10</v>
      </c>
      <c r="AB272" s="278">
        <v>3076481</v>
      </c>
      <c r="AC272" s="278">
        <v>5</v>
      </c>
    </row>
    <row r="273" spans="1:29" ht="14.25" x14ac:dyDescent="0.15">
      <c r="A273" s="272">
        <v>2005060</v>
      </c>
      <c r="B273" s="273">
        <v>38498</v>
      </c>
      <c r="C273" s="274">
        <v>9</v>
      </c>
      <c r="D273" s="275">
        <v>12</v>
      </c>
      <c r="E273" s="275">
        <v>21</v>
      </c>
      <c r="F273" s="275">
        <v>25</v>
      </c>
      <c r="G273" s="275">
        <v>31</v>
      </c>
      <c r="H273" s="275">
        <v>33</v>
      </c>
      <c r="I273" s="276">
        <v>13</v>
      </c>
      <c r="J273" s="275">
        <v>33</v>
      </c>
      <c r="K273" s="275">
        <v>25</v>
      </c>
      <c r="L273" s="275">
        <v>9</v>
      </c>
      <c r="M273" s="275">
        <v>21</v>
      </c>
      <c r="N273" s="275">
        <v>12</v>
      </c>
      <c r="O273" s="277">
        <v>31</v>
      </c>
      <c r="P273" s="278">
        <v>80020874</v>
      </c>
      <c r="Q273" s="278">
        <v>101091978</v>
      </c>
      <c r="R273" s="278">
        <v>3</v>
      </c>
      <c r="S273" s="278">
        <v>5000000</v>
      </c>
      <c r="T273" s="278">
        <v>17</v>
      </c>
      <c r="U273" s="278">
        <v>475322</v>
      </c>
      <c r="V273" s="278">
        <v>168</v>
      </c>
      <c r="W273" s="278">
        <v>3000</v>
      </c>
      <c r="X273" s="278">
        <v>10274</v>
      </c>
      <c r="Y273" s="278">
        <v>200</v>
      </c>
      <c r="Z273" s="278">
        <v>227780</v>
      </c>
      <c r="AA273" s="278">
        <v>10</v>
      </c>
      <c r="AB273" s="278">
        <v>1487739</v>
      </c>
      <c r="AC273" s="278">
        <v>5</v>
      </c>
    </row>
    <row r="274" spans="1:29" ht="14.25" x14ac:dyDescent="0.15">
      <c r="A274" s="272">
        <v>2005061</v>
      </c>
      <c r="B274" s="273">
        <v>38501</v>
      </c>
      <c r="C274" s="274">
        <v>5</v>
      </c>
      <c r="D274" s="275">
        <v>9</v>
      </c>
      <c r="E274" s="275">
        <v>14</v>
      </c>
      <c r="F274" s="275">
        <v>21</v>
      </c>
      <c r="G274" s="275">
        <v>23</v>
      </c>
      <c r="H274" s="275">
        <v>24</v>
      </c>
      <c r="I274" s="276">
        <v>1</v>
      </c>
      <c r="J274" s="275">
        <v>9</v>
      </c>
      <c r="K274" s="275">
        <v>24</v>
      </c>
      <c r="L274" s="275">
        <v>23</v>
      </c>
      <c r="M274" s="275">
        <v>14</v>
      </c>
      <c r="N274" s="275">
        <v>21</v>
      </c>
      <c r="O274" s="277">
        <v>5</v>
      </c>
      <c r="P274" s="278">
        <v>91763234</v>
      </c>
      <c r="Q274" s="278">
        <v>109736636</v>
      </c>
      <c r="R274" s="278">
        <v>0</v>
      </c>
      <c r="S274" s="278">
        <v>0</v>
      </c>
      <c r="T274" s="278">
        <v>20</v>
      </c>
      <c r="U274" s="278">
        <v>1008543</v>
      </c>
      <c r="V274" s="278">
        <v>312</v>
      </c>
      <c r="W274" s="278">
        <v>3000</v>
      </c>
      <c r="X274" s="278">
        <v>13534</v>
      </c>
      <c r="Y274" s="278">
        <v>200</v>
      </c>
      <c r="Z274" s="278">
        <v>247114</v>
      </c>
      <c r="AA274" s="278">
        <v>10</v>
      </c>
      <c r="AB274" s="278">
        <v>2006903</v>
      </c>
      <c r="AC274" s="278">
        <v>5</v>
      </c>
    </row>
    <row r="275" spans="1:29" ht="14.25" x14ac:dyDescent="0.15">
      <c r="A275" s="272">
        <v>2005062</v>
      </c>
      <c r="B275" s="273">
        <v>38503</v>
      </c>
      <c r="C275" s="274">
        <v>2</v>
      </c>
      <c r="D275" s="275">
        <v>7</v>
      </c>
      <c r="E275" s="275">
        <v>11</v>
      </c>
      <c r="F275" s="275">
        <v>12</v>
      </c>
      <c r="G275" s="275">
        <v>20</v>
      </c>
      <c r="H275" s="275">
        <v>23</v>
      </c>
      <c r="I275" s="276">
        <v>7</v>
      </c>
      <c r="J275" s="275">
        <v>2</v>
      </c>
      <c r="K275" s="275">
        <v>11</v>
      </c>
      <c r="L275" s="275">
        <v>23</v>
      </c>
      <c r="M275" s="275">
        <v>12</v>
      </c>
      <c r="N275" s="275">
        <v>7</v>
      </c>
      <c r="O275" s="277">
        <v>20</v>
      </c>
      <c r="P275" s="278">
        <v>78069394</v>
      </c>
      <c r="Q275" s="278">
        <v>96133228</v>
      </c>
      <c r="R275" s="278">
        <v>4</v>
      </c>
      <c r="S275" s="278">
        <v>5000000</v>
      </c>
      <c r="T275" s="278">
        <v>32</v>
      </c>
      <c r="U275" s="278">
        <v>466418</v>
      </c>
      <c r="V275" s="278">
        <v>355</v>
      </c>
      <c r="W275" s="278">
        <v>3000</v>
      </c>
      <c r="X275" s="278">
        <v>15140</v>
      </c>
      <c r="Y275" s="278">
        <v>200</v>
      </c>
      <c r="Z275" s="278">
        <v>274489</v>
      </c>
      <c r="AA275" s="278">
        <v>10</v>
      </c>
      <c r="AB275" s="278">
        <v>2018827</v>
      </c>
      <c r="AC275" s="278">
        <v>5</v>
      </c>
    </row>
    <row r="276" spans="1:29" ht="14.25" x14ac:dyDescent="0.15">
      <c r="A276" s="272">
        <v>2005063</v>
      </c>
      <c r="B276" s="273">
        <v>38505</v>
      </c>
      <c r="C276" s="274">
        <v>2</v>
      </c>
      <c r="D276" s="275">
        <v>11</v>
      </c>
      <c r="E276" s="275">
        <v>13</v>
      </c>
      <c r="F276" s="275">
        <v>18</v>
      </c>
      <c r="G276" s="275">
        <v>22</v>
      </c>
      <c r="H276" s="275">
        <v>30</v>
      </c>
      <c r="I276" s="276">
        <v>4</v>
      </c>
      <c r="J276" s="275">
        <v>18</v>
      </c>
      <c r="K276" s="275">
        <v>30</v>
      </c>
      <c r="L276" s="275">
        <v>2</v>
      </c>
      <c r="M276" s="275">
        <v>13</v>
      </c>
      <c r="N276" s="275">
        <v>22</v>
      </c>
      <c r="O276" s="277">
        <v>11</v>
      </c>
      <c r="P276" s="278">
        <v>78062342</v>
      </c>
      <c r="Q276" s="278">
        <v>100469382</v>
      </c>
      <c r="R276" s="278">
        <v>2</v>
      </c>
      <c r="S276" s="278">
        <v>5000000</v>
      </c>
      <c r="T276" s="278">
        <v>14</v>
      </c>
      <c r="U276" s="278">
        <v>438861</v>
      </c>
      <c r="V276" s="278">
        <v>237</v>
      </c>
      <c r="W276" s="278">
        <v>3000</v>
      </c>
      <c r="X276" s="278">
        <v>12228</v>
      </c>
      <c r="Y276" s="278">
        <v>200</v>
      </c>
      <c r="Z276" s="278">
        <v>239793</v>
      </c>
      <c r="AA276" s="278">
        <v>10</v>
      </c>
      <c r="AB276" s="278">
        <v>2443159</v>
      </c>
      <c r="AC276" s="278">
        <v>5</v>
      </c>
    </row>
    <row r="277" spans="1:29" ht="14.25" x14ac:dyDescent="0.15">
      <c r="A277" s="272">
        <v>2005064</v>
      </c>
      <c r="B277" s="273">
        <v>38508</v>
      </c>
      <c r="C277" s="274">
        <v>10</v>
      </c>
      <c r="D277" s="275">
        <v>18</v>
      </c>
      <c r="E277" s="275">
        <v>23</v>
      </c>
      <c r="F277" s="275">
        <v>27</v>
      </c>
      <c r="G277" s="275">
        <v>30</v>
      </c>
      <c r="H277" s="275">
        <v>32</v>
      </c>
      <c r="I277" s="276">
        <v>8</v>
      </c>
      <c r="J277" s="275">
        <v>18</v>
      </c>
      <c r="K277" s="275">
        <v>32</v>
      </c>
      <c r="L277" s="275">
        <v>30</v>
      </c>
      <c r="M277" s="275">
        <v>10</v>
      </c>
      <c r="N277" s="275">
        <v>27</v>
      </c>
      <c r="O277" s="277">
        <v>23</v>
      </c>
      <c r="P277" s="278">
        <v>91725346</v>
      </c>
      <c r="Q277" s="278">
        <v>99870563</v>
      </c>
      <c r="R277" s="278">
        <v>1</v>
      </c>
      <c r="S277" s="278">
        <v>5000000</v>
      </c>
      <c r="T277" s="278">
        <v>22</v>
      </c>
      <c r="U277" s="278">
        <v>466791</v>
      </c>
      <c r="V277" s="278">
        <v>410</v>
      </c>
      <c r="W277" s="278">
        <v>3000</v>
      </c>
      <c r="X277" s="278">
        <v>19798</v>
      </c>
      <c r="Y277" s="278">
        <v>200</v>
      </c>
      <c r="Z277" s="278">
        <v>350876</v>
      </c>
      <c r="AA277" s="278">
        <v>10</v>
      </c>
      <c r="AB277" s="278">
        <v>4315291</v>
      </c>
      <c r="AC277" s="278">
        <v>5</v>
      </c>
    </row>
    <row r="278" spans="1:29" ht="14.25" x14ac:dyDescent="0.15">
      <c r="A278" s="272">
        <v>2005065</v>
      </c>
      <c r="B278" s="273">
        <v>38510</v>
      </c>
      <c r="C278" s="274">
        <v>12</v>
      </c>
      <c r="D278" s="275">
        <v>16</v>
      </c>
      <c r="E278" s="275">
        <v>17</v>
      </c>
      <c r="F278" s="275">
        <v>21</v>
      </c>
      <c r="G278" s="275">
        <v>22</v>
      </c>
      <c r="H278" s="275">
        <v>23</v>
      </c>
      <c r="I278" s="276">
        <v>16</v>
      </c>
      <c r="J278" s="275">
        <v>12</v>
      </c>
      <c r="K278" s="275">
        <v>16</v>
      </c>
      <c r="L278" s="275">
        <v>21</v>
      </c>
      <c r="M278" s="275">
        <v>17</v>
      </c>
      <c r="N278" s="275">
        <v>23</v>
      </c>
      <c r="O278" s="277">
        <v>22</v>
      </c>
      <c r="P278" s="278">
        <v>78406326</v>
      </c>
      <c r="Q278" s="278">
        <v>105283750</v>
      </c>
      <c r="R278" s="278">
        <v>2</v>
      </c>
      <c r="S278" s="278">
        <v>5000000</v>
      </c>
      <c r="T278" s="278">
        <v>17</v>
      </c>
      <c r="U278" s="278">
        <v>388567</v>
      </c>
      <c r="V278" s="278">
        <v>277</v>
      </c>
      <c r="W278" s="278">
        <v>3000</v>
      </c>
      <c r="X278" s="278">
        <v>12679</v>
      </c>
      <c r="Y278" s="278">
        <v>200</v>
      </c>
      <c r="Z278" s="278">
        <v>266829</v>
      </c>
      <c r="AA278" s="278">
        <v>10</v>
      </c>
      <c r="AB278" s="278">
        <v>2073034</v>
      </c>
      <c r="AC278" s="278">
        <v>5</v>
      </c>
    </row>
    <row r="279" spans="1:29" ht="14.25" x14ac:dyDescent="0.15">
      <c r="A279" s="272">
        <v>2005066</v>
      </c>
      <c r="B279" s="273">
        <v>38512</v>
      </c>
      <c r="C279" s="274">
        <v>2</v>
      </c>
      <c r="D279" s="275">
        <v>4</v>
      </c>
      <c r="E279" s="275">
        <v>10</v>
      </c>
      <c r="F279" s="275">
        <v>11</v>
      </c>
      <c r="G279" s="275">
        <v>25</v>
      </c>
      <c r="H279" s="275">
        <v>28</v>
      </c>
      <c r="I279" s="276">
        <v>5</v>
      </c>
      <c r="J279" s="275">
        <v>2</v>
      </c>
      <c r="K279" s="275">
        <v>4</v>
      </c>
      <c r="L279" s="275">
        <v>10</v>
      </c>
      <c r="M279" s="275">
        <v>25</v>
      </c>
      <c r="N279" s="275">
        <v>28</v>
      </c>
      <c r="O279" s="277">
        <v>11</v>
      </c>
      <c r="P279" s="278">
        <v>78834656</v>
      </c>
      <c r="Q279" s="278">
        <v>100868190</v>
      </c>
      <c r="R279" s="278">
        <v>2</v>
      </c>
      <c r="S279" s="278">
        <v>5000000</v>
      </c>
      <c r="T279" s="278">
        <v>30</v>
      </c>
      <c r="U279" s="278">
        <v>434345</v>
      </c>
      <c r="V279" s="278">
        <v>342</v>
      </c>
      <c r="W279" s="278">
        <v>3000</v>
      </c>
      <c r="X279" s="278">
        <v>14981</v>
      </c>
      <c r="Y279" s="278">
        <v>200</v>
      </c>
      <c r="Z279" s="278">
        <v>277745</v>
      </c>
      <c r="AA279" s="278">
        <v>10</v>
      </c>
      <c r="AB279" s="278">
        <v>2642905</v>
      </c>
      <c r="AC279" s="278">
        <v>5</v>
      </c>
    </row>
    <row r="280" spans="1:29" ht="14.25" x14ac:dyDescent="0.15">
      <c r="A280" s="272">
        <v>2005067</v>
      </c>
      <c r="B280" s="273">
        <v>38515</v>
      </c>
      <c r="C280" s="274">
        <v>3</v>
      </c>
      <c r="D280" s="275">
        <v>12</v>
      </c>
      <c r="E280" s="275">
        <v>16</v>
      </c>
      <c r="F280" s="275">
        <v>20</v>
      </c>
      <c r="G280" s="275">
        <v>21</v>
      </c>
      <c r="H280" s="275">
        <v>26</v>
      </c>
      <c r="I280" s="276">
        <v>16</v>
      </c>
      <c r="J280" s="275">
        <v>16</v>
      </c>
      <c r="K280" s="275">
        <v>26</v>
      </c>
      <c r="L280" s="275">
        <v>21</v>
      </c>
      <c r="M280" s="275">
        <v>3</v>
      </c>
      <c r="N280" s="275">
        <v>20</v>
      </c>
      <c r="O280" s="277">
        <v>12</v>
      </c>
      <c r="P280" s="278">
        <v>91360150</v>
      </c>
      <c r="Q280" s="278">
        <v>100447230</v>
      </c>
      <c r="R280" s="278">
        <v>2</v>
      </c>
      <c r="S280" s="278">
        <v>5000000</v>
      </c>
      <c r="T280" s="278">
        <v>40</v>
      </c>
      <c r="U280" s="278">
        <v>558777</v>
      </c>
      <c r="V280" s="278">
        <v>188</v>
      </c>
      <c r="W280" s="278">
        <v>3000</v>
      </c>
      <c r="X280" s="278">
        <v>14339</v>
      </c>
      <c r="Y280" s="278">
        <v>200</v>
      </c>
      <c r="Z280" s="278">
        <v>320887</v>
      </c>
      <c r="AA280" s="278">
        <v>10</v>
      </c>
      <c r="AB280" s="278">
        <v>1239134</v>
      </c>
      <c r="AC280" s="278">
        <v>5</v>
      </c>
    </row>
    <row r="281" spans="1:29" ht="14.25" x14ac:dyDescent="0.15">
      <c r="A281" s="272">
        <v>2005068</v>
      </c>
      <c r="B281" s="273">
        <v>38517</v>
      </c>
      <c r="C281" s="274">
        <v>1</v>
      </c>
      <c r="D281" s="275">
        <v>8</v>
      </c>
      <c r="E281" s="275">
        <v>10</v>
      </c>
      <c r="F281" s="275">
        <v>13</v>
      </c>
      <c r="G281" s="275">
        <v>25</v>
      </c>
      <c r="H281" s="275">
        <v>33</v>
      </c>
      <c r="I281" s="276">
        <v>13</v>
      </c>
      <c r="J281" s="275">
        <v>33</v>
      </c>
      <c r="K281" s="275">
        <v>1</v>
      </c>
      <c r="L281" s="275">
        <v>25</v>
      </c>
      <c r="M281" s="275">
        <v>8</v>
      </c>
      <c r="N281" s="275">
        <v>13</v>
      </c>
      <c r="O281" s="277">
        <v>10</v>
      </c>
      <c r="P281" s="278">
        <v>76931454</v>
      </c>
      <c r="Q281" s="278">
        <v>91663380</v>
      </c>
      <c r="R281" s="278">
        <v>3</v>
      </c>
      <c r="S281" s="278">
        <v>5000000</v>
      </c>
      <c r="T281" s="278">
        <v>20</v>
      </c>
      <c r="U281" s="278">
        <v>725217</v>
      </c>
      <c r="V281" s="278">
        <v>275</v>
      </c>
      <c r="W281" s="278">
        <v>3000</v>
      </c>
      <c r="X281" s="278">
        <v>14580</v>
      </c>
      <c r="Y281" s="278">
        <v>200</v>
      </c>
      <c r="Z281" s="278">
        <v>286917</v>
      </c>
      <c r="AA281" s="278">
        <v>10</v>
      </c>
      <c r="AB281" s="278">
        <v>2073148</v>
      </c>
      <c r="AC281" s="278">
        <v>5</v>
      </c>
    </row>
    <row r="282" spans="1:29" ht="14.25" x14ac:dyDescent="0.15">
      <c r="A282" s="272">
        <v>2005069</v>
      </c>
      <c r="B282" s="273">
        <v>38519</v>
      </c>
      <c r="C282" s="274">
        <v>7</v>
      </c>
      <c r="D282" s="275">
        <v>9</v>
      </c>
      <c r="E282" s="275">
        <v>21</v>
      </c>
      <c r="F282" s="275">
        <v>24</v>
      </c>
      <c r="G282" s="275">
        <v>31</v>
      </c>
      <c r="H282" s="275">
        <v>33</v>
      </c>
      <c r="I282" s="276">
        <v>12</v>
      </c>
      <c r="J282" s="275">
        <v>33</v>
      </c>
      <c r="K282" s="275">
        <v>7</v>
      </c>
      <c r="L282" s="275">
        <v>31</v>
      </c>
      <c r="M282" s="275">
        <v>24</v>
      </c>
      <c r="N282" s="275">
        <v>9</v>
      </c>
      <c r="O282" s="277">
        <v>21</v>
      </c>
      <c r="P282" s="278">
        <v>77421708</v>
      </c>
      <c r="Q282" s="278">
        <v>106203875</v>
      </c>
      <c r="R282" s="278">
        <v>0</v>
      </c>
      <c r="S282" s="278">
        <v>0</v>
      </c>
      <c r="T282" s="278">
        <v>17</v>
      </c>
      <c r="U282" s="278">
        <v>366567</v>
      </c>
      <c r="V282" s="278">
        <v>274</v>
      </c>
      <c r="W282" s="278">
        <v>3000</v>
      </c>
      <c r="X282" s="278">
        <v>15921</v>
      </c>
      <c r="Y282" s="278">
        <v>200</v>
      </c>
      <c r="Z282" s="278">
        <v>323626</v>
      </c>
      <c r="AA282" s="278">
        <v>10</v>
      </c>
      <c r="AB282" s="278">
        <v>1984408</v>
      </c>
      <c r="AC282" s="278">
        <v>5</v>
      </c>
    </row>
    <row r="283" spans="1:29" ht="14.25" x14ac:dyDescent="0.15">
      <c r="A283" s="272">
        <v>2005070</v>
      </c>
      <c r="B283" s="273">
        <v>38522</v>
      </c>
      <c r="C283" s="274">
        <v>3</v>
      </c>
      <c r="D283" s="275">
        <v>4</v>
      </c>
      <c r="E283" s="275">
        <v>8</v>
      </c>
      <c r="F283" s="275">
        <v>14</v>
      </c>
      <c r="G283" s="275">
        <v>16</v>
      </c>
      <c r="H283" s="275">
        <v>26</v>
      </c>
      <c r="I283" s="276">
        <v>4</v>
      </c>
      <c r="J283" s="275">
        <v>4</v>
      </c>
      <c r="K283" s="275">
        <v>8</v>
      </c>
      <c r="L283" s="275">
        <v>26</v>
      </c>
      <c r="M283" s="275">
        <v>14</v>
      </c>
      <c r="N283" s="275">
        <v>16</v>
      </c>
      <c r="O283" s="277">
        <v>3</v>
      </c>
      <c r="P283" s="278">
        <v>93029490</v>
      </c>
      <c r="Q283" s="278">
        <v>105174796</v>
      </c>
      <c r="R283" s="278">
        <v>2</v>
      </c>
      <c r="S283" s="278">
        <v>5000000</v>
      </c>
      <c r="T283" s="278">
        <v>21</v>
      </c>
      <c r="U283" s="278">
        <v>996769</v>
      </c>
      <c r="V283" s="278">
        <v>249</v>
      </c>
      <c r="W283" s="278">
        <v>3000</v>
      </c>
      <c r="X283" s="278">
        <v>13954</v>
      </c>
      <c r="Y283" s="278">
        <v>200</v>
      </c>
      <c r="Z283" s="278">
        <v>275464</v>
      </c>
      <c r="AA283" s="278">
        <v>10</v>
      </c>
      <c r="AB283" s="278">
        <v>1877788</v>
      </c>
      <c r="AC283" s="278">
        <v>5</v>
      </c>
    </row>
    <row r="284" spans="1:29" ht="14.25" x14ac:dyDescent="0.15">
      <c r="A284" s="272">
        <v>2005071</v>
      </c>
      <c r="B284" s="273">
        <v>38524</v>
      </c>
      <c r="C284" s="274">
        <v>4</v>
      </c>
      <c r="D284" s="275">
        <v>8</v>
      </c>
      <c r="E284" s="275">
        <v>12</v>
      </c>
      <c r="F284" s="275">
        <v>14</v>
      </c>
      <c r="G284" s="275">
        <v>16</v>
      </c>
      <c r="H284" s="275">
        <v>22</v>
      </c>
      <c r="I284" s="276">
        <v>10</v>
      </c>
      <c r="J284" s="275">
        <v>8</v>
      </c>
      <c r="K284" s="275">
        <v>16</v>
      </c>
      <c r="L284" s="275">
        <v>14</v>
      </c>
      <c r="M284" s="275">
        <v>12</v>
      </c>
      <c r="N284" s="275">
        <v>4</v>
      </c>
      <c r="O284" s="277">
        <v>22</v>
      </c>
      <c r="P284" s="278">
        <v>76440970</v>
      </c>
      <c r="Q284" s="278">
        <v>111539233</v>
      </c>
      <c r="R284" s="278">
        <v>0</v>
      </c>
      <c r="S284" s="278">
        <v>0</v>
      </c>
      <c r="T284" s="278">
        <v>15</v>
      </c>
      <c r="U284" s="278">
        <v>990023</v>
      </c>
      <c r="V284" s="278">
        <v>216</v>
      </c>
      <c r="W284" s="278">
        <v>3000</v>
      </c>
      <c r="X284" s="278">
        <v>10773</v>
      </c>
      <c r="Y284" s="278">
        <v>200</v>
      </c>
      <c r="Z284" s="278">
        <v>209392</v>
      </c>
      <c r="AA284" s="278">
        <v>10</v>
      </c>
      <c r="AB284" s="278">
        <v>2268953</v>
      </c>
      <c r="AC284" s="278">
        <v>5</v>
      </c>
    </row>
    <row r="285" spans="1:29" ht="14.25" x14ac:dyDescent="0.15">
      <c r="A285" s="272">
        <v>2005072</v>
      </c>
      <c r="B285" s="273">
        <v>38526</v>
      </c>
      <c r="C285" s="274">
        <v>6</v>
      </c>
      <c r="D285" s="275">
        <v>10</v>
      </c>
      <c r="E285" s="275">
        <v>19</v>
      </c>
      <c r="F285" s="275">
        <v>20</v>
      </c>
      <c r="G285" s="275">
        <v>24</v>
      </c>
      <c r="H285" s="275">
        <v>33</v>
      </c>
      <c r="I285" s="276">
        <v>11</v>
      </c>
      <c r="J285" s="275">
        <v>20</v>
      </c>
      <c r="K285" s="275">
        <v>6</v>
      </c>
      <c r="L285" s="275">
        <v>24</v>
      </c>
      <c r="M285" s="275">
        <v>33</v>
      </c>
      <c r="N285" s="275">
        <v>10</v>
      </c>
      <c r="O285" s="277">
        <v>19</v>
      </c>
      <c r="P285" s="278">
        <v>79624618</v>
      </c>
      <c r="Q285" s="278">
        <v>96894783</v>
      </c>
      <c r="R285" s="278">
        <v>3</v>
      </c>
      <c r="S285" s="278">
        <v>5000000</v>
      </c>
      <c r="T285" s="278">
        <v>38</v>
      </c>
      <c r="U285" s="278">
        <v>21832</v>
      </c>
      <c r="V285" s="278">
        <v>759</v>
      </c>
      <c r="W285" s="278">
        <v>3000</v>
      </c>
      <c r="X285" s="278">
        <v>34722</v>
      </c>
      <c r="Y285" s="278">
        <v>200</v>
      </c>
      <c r="Z285" s="278">
        <v>510383</v>
      </c>
      <c r="AA285" s="278">
        <v>10</v>
      </c>
      <c r="AB285" s="278">
        <v>4701133</v>
      </c>
      <c r="AC285" s="278">
        <v>5</v>
      </c>
    </row>
    <row r="286" spans="1:29" ht="14.25" x14ac:dyDescent="0.15">
      <c r="A286" s="272">
        <v>2005073</v>
      </c>
      <c r="B286" s="273">
        <v>38529</v>
      </c>
      <c r="C286" s="274">
        <v>1</v>
      </c>
      <c r="D286" s="275">
        <v>6</v>
      </c>
      <c r="E286" s="275">
        <v>8</v>
      </c>
      <c r="F286" s="275">
        <v>9</v>
      </c>
      <c r="G286" s="275">
        <v>18</v>
      </c>
      <c r="H286" s="275">
        <v>20</v>
      </c>
      <c r="I286" s="276">
        <v>1</v>
      </c>
      <c r="J286" s="275">
        <v>1</v>
      </c>
      <c r="K286" s="275">
        <v>9</v>
      </c>
      <c r="L286" s="275">
        <v>6</v>
      </c>
      <c r="M286" s="275">
        <v>8</v>
      </c>
      <c r="N286" s="275">
        <v>18</v>
      </c>
      <c r="O286" s="277">
        <v>20</v>
      </c>
      <c r="P286" s="278">
        <v>91231396</v>
      </c>
      <c r="Q286" s="278">
        <v>106273162</v>
      </c>
      <c r="R286" s="278">
        <v>2</v>
      </c>
      <c r="S286" s="278">
        <v>5000000</v>
      </c>
      <c r="T286" s="278">
        <v>29</v>
      </c>
      <c r="U286" s="278">
        <v>286379</v>
      </c>
      <c r="V286" s="278">
        <v>334</v>
      </c>
      <c r="W286" s="278">
        <v>3000</v>
      </c>
      <c r="X286" s="278">
        <v>17280</v>
      </c>
      <c r="Y286" s="278">
        <v>200</v>
      </c>
      <c r="Z286" s="278">
        <v>318976</v>
      </c>
      <c r="AA286" s="278">
        <v>10</v>
      </c>
      <c r="AB286" s="278">
        <v>1874445</v>
      </c>
      <c r="AC286" s="278">
        <v>5</v>
      </c>
    </row>
    <row r="287" spans="1:29" ht="14.25" x14ac:dyDescent="0.15">
      <c r="A287" s="272">
        <v>2005074</v>
      </c>
      <c r="B287" s="273">
        <v>38531</v>
      </c>
      <c r="C287" s="274">
        <v>6</v>
      </c>
      <c r="D287" s="275">
        <v>9</v>
      </c>
      <c r="E287" s="275">
        <v>18</v>
      </c>
      <c r="F287" s="275">
        <v>20</v>
      </c>
      <c r="G287" s="275">
        <v>26</v>
      </c>
      <c r="H287" s="275">
        <v>29</v>
      </c>
      <c r="I287" s="276">
        <v>9</v>
      </c>
      <c r="J287" s="275">
        <v>29</v>
      </c>
      <c r="K287" s="275">
        <v>26</v>
      </c>
      <c r="L287" s="275">
        <v>6</v>
      </c>
      <c r="M287" s="275">
        <v>18</v>
      </c>
      <c r="N287" s="275">
        <v>9</v>
      </c>
      <c r="O287" s="277">
        <v>20</v>
      </c>
      <c r="P287" s="278">
        <v>77117314</v>
      </c>
      <c r="Q287" s="278">
        <v>90304588</v>
      </c>
      <c r="R287" s="278">
        <v>4</v>
      </c>
      <c r="S287" s="278">
        <v>5000000</v>
      </c>
      <c r="T287" s="278">
        <v>26</v>
      </c>
      <c r="U287" s="278">
        <v>361794</v>
      </c>
      <c r="V287" s="278">
        <v>480</v>
      </c>
      <c r="W287" s="278">
        <v>3000</v>
      </c>
      <c r="X287" s="278">
        <v>19672</v>
      </c>
      <c r="Y287" s="278">
        <v>200</v>
      </c>
      <c r="Z287" s="278">
        <v>305096</v>
      </c>
      <c r="AA287" s="278">
        <v>10</v>
      </c>
      <c r="AB287" s="278">
        <v>3184805</v>
      </c>
      <c r="AC287" s="278">
        <v>5</v>
      </c>
    </row>
    <row r="288" spans="1:29" ht="14.25" x14ac:dyDescent="0.15">
      <c r="A288" s="272">
        <v>2005075</v>
      </c>
      <c r="B288" s="273">
        <v>38533</v>
      </c>
      <c r="C288" s="274">
        <v>11</v>
      </c>
      <c r="D288" s="275">
        <v>13</v>
      </c>
      <c r="E288" s="275">
        <v>14</v>
      </c>
      <c r="F288" s="275">
        <v>16</v>
      </c>
      <c r="G288" s="275">
        <v>18</v>
      </c>
      <c r="H288" s="275">
        <v>31</v>
      </c>
      <c r="I288" s="276">
        <v>14</v>
      </c>
      <c r="J288" s="275">
        <v>16</v>
      </c>
      <c r="K288" s="275">
        <v>18</v>
      </c>
      <c r="L288" s="275">
        <v>11</v>
      </c>
      <c r="M288" s="275">
        <v>13</v>
      </c>
      <c r="N288" s="275">
        <v>31</v>
      </c>
      <c r="O288" s="277">
        <v>14</v>
      </c>
      <c r="P288" s="278">
        <v>77727922</v>
      </c>
      <c r="Q288" s="278">
        <v>89204914</v>
      </c>
      <c r="R288" s="278">
        <v>2</v>
      </c>
      <c r="S288" s="278">
        <v>5000000</v>
      </c>
      <c r="T288" s="278">
        <v>14</v>
      </c>
      <c r="U288" s="278">
        <v>272458</v>
      </c>
      <c r="V288" s="278">
        <v>221</v>
      </c>
      <c r="W288" s="278">
        <v>3000</v>
      </c>
      <c r="X288" s="278">
        <v>14664</v>
      </c>
      <c r="Y288" s="278">
        <v>200</v>
      </c>
      <c r="Z288" s="278">
        <v>286569</v>
      </c>
      <c r="AA288" s="278">
        <v>10</v>
      </c>
      <c r="AB288" s="278">
        <v>3782088</v>
      </c>
      <c r="AC288" s="278">
        <v>5</v>
      </c>
    </row>
    <row r="289" spans="1:29" ht="14.25" x14ac:dyDescent="0.15">
      <c r="A289" s="272">
        <v>2005076</v>
      </c>
      <c r="B289" s="273">
        <v>38536</v>
      </c>
      <c r="C289" s="274">
        <v>4</v>
      </c>
      <c r="D289" s="275">
        <v>9</v>
      </c>
      <c r="E289" s="275">
        <v>11</v>
      </c>
      <c r="F289" s="275">
        <v>22</v>
      </c>
      <c r="G289" s="275">
        <v>25</v>
      </c>
      <c r="H289" s="275">
        <v>28</v>
      </c>
      <c r="I289" s="276">
        <v>13</v>
      </c>
      <c r="J289" s="275">
        <v>4</v>
      </c>
      <c r="K289" s="275">
        <v>22</v>
      </c>
      <c r="L289" s="275">
        <v>28</v>
      </c>
      <c r="M289" s="275">
        <v>11</v>
      </c>
      <c r="N289" s="275">
        <v>25</v>
      </c>
      <c r="O289" s="277">
        <v>9</v>
      </c>
      <c r="P289" s="278">
        <v>89406860</v>
      </c>
      <c r="Q289" s="278">
        <v>100832903</v>
      </c>
      <c r="R289" s="278">
        <v>1</v>
      </c>
      <c r="S289" s="278">
        <v>5000000</v>
      </c>
      <c r="T289" s="278">
        <v>45</v>
      </c>
      <c r="U289" s="278">
        <v>158361</v>
      </c>
      <c r="V289" s="278">
        <v>379</v>
      </c>
      <c r="W289" s="278">
        <v>3000</v>
      </c>
      <c r="X289" s="278">
        <v>18249</v>
      </c>
      <c r="Y289" s="278">
        <v>200</v>
      </c>
      <c r="Z289" s="278">
        <v>333234</v>
      </c>
      <c r="AA289" s="278">
        <v>10</v>
      </c>
      <c r="AB289" s="278">
        <v>2387190</v>
      </c>
      <c r="AC289" s="278">
        <v>5</v>
      </c>
    </row>
    <row r="290" spans="1:29" ht="14.25" x14ac:dyDescent="0.15">
      <c r="A290" s="272">
        <v>2005077</v>
      </c>
      <c r="B290" s="273">
        <v>38538</v>
      </c>
      <c r="C290" s="274">
        <v>8</v>
      </c>
      <c r="D290" s="275">
        <v>17</v>
      </c>
      <c r="E290" s="275">
        <v>22</v>
      </c>
      <c r="F290" s="275">
        <v>24</v>
      </c>
      <c r="G290" s="275">
        <v>32</v>
      </c>
      <c r="H290" s="275">
        <v>33</v>
      </c>
      <c r="I290" s="276">
        <v>16</v>
      </c>
      <c r="J290" s="275">
        <v>22</v>
      </c>
      <c r="K290" s="275">
        <v>17</v>
      </c>
      <c r="L290" s="275">
        <v>33</v>
      </c>
      <c r="M290" s="275">
        <v>24</v>
      </c>
      <c r="N290" s="275">
        <v>8</v>
      </c>
      <c r="O290" s="277">
        <v>32</v>
      </c>
      <c r="P290" s="278">
        <v>76776232</v>
      </c>
      <c r="Q290" s="278">
        <v>103010197</v>
      </c>
      <c r="R290" s="278">
        <v>1</v>
      </c>
      <c r="S290" s="278">
        <v>5000000</v>
      </c>
      <c r="T290" s="278">
        <v>25</v>
      </c>
      <c r="U290" s="278">
        <v>669880</v>
      </c>
      <c r="V290" s="278">
        <v>245</v>
      </c>
      <c r="W290" s="278">
        <v>3000</v>
      </c>
      <c r="X290" s="278">
        <v>10794</v>
      </c>
      <c r="Y290" s="278">
        <v>200</v>
      </c>
      <c r="Z290" s="278">
        <v>223534</v>
      </c>
      <c r="AA290" s="278">
        <v>10</v>
      </c>
      <c r="AB290" s="278">
        <v>1713380</v>
      </c>
      <c r="AC290" s="278">
        <v>5</v>
      </c>
    </row>
    <row r="291" spans="1:29" ht="14.25" x14ac:dyDescent="0.15">
      <c r="A291" s="272">
        <v>2005078</v>
      </c>
      <c r="B291" s="273">
        <v>38540</v>
      </c>
      <c r="C291" s="274">
        <v>3</v>
      </c>
      <c r="D291" s="275">
        <v>11</v>
      </c>
      <c r="E291" s="275">
        <v>15</v>
      </c>
      <c r="F291" s="275">
        <v>20</v>
      </c>
      <c r="G291" s="275">
        <v>26</v>
      </c>
      <c r="H291" s="275">
        <v>32</v>
      </c>
      <c r="I291" s="276">
        <v>11</v>
      </c>
      <c r="J291" s="275">
        <v>15</v>
      </c>
      <c r="K291" s="275">
        <v>20</v>
      </c>
      <c r="L291" s="275">
        <v>32</v>
      </c>
      <c r="M291" s="275">
        <v>26</v>
      </c>
      <c r="N291" s="275">
        <v>3</v>
      </c>
      <c r="O291" s="277">
        <v>11</v>
      </c>
      <c r="P291" s="278">
        <v>78597462</v>
      </c>
      <c r="Q291" s="278">
        <v>104648720</v>
      </c>
      <c r="R291" s="278">
        <v>1</v>
      </c>
      <c r="S291" s="278">
        <v>5000000</v>
      </c>
      <c r="T291" s="278">
        <v>24</v>
      </c>
      <c r="U291" s="278">
        <v>645412</v>
      </c>
      <c r="V291" s="278">
        <v>210</v>
      </c>
      <c r="W291" s="278">
        <v>3000</v>
      </c>
      <c r="X291" s="278">
        <v>11942</v>
      </c>
      <c r="Y291" s="278">
        <v>200</v>
      </c>
      <c r="Z291" s="278">
        <v>234460</v>
      </c>
      <c r="AA291" s="278">
        <v>10</v>
      </c>
      <c r="AB291" s="278">
        <v>2204269</v>
      </c>
      <c r="AC291" s="278">
        <v>5</v>
      </c>
    </row>
    <row r="292" spans="1:29" ht="14.25" x14ac:dyDescent="0.15">
      <c r="A292" s="272">
        <v>2005079</v>
      </c>
      <c r="B292" s="273">
        <v>38543</v>
      </c>
      <c r="C292" s="274">
        <v>3</v>
      </c>
      <c r="D292" s="275">
        <v>9</v>
      </c>
      <c r="E292" s="275">
        <v>20</v>
      </c>
      <c r="F292" s="275">
        <v>24</v>
      </c>
      <c r="G292" s="275">
        <v>25</v>
      </c>
      <c r="H292" s="275">
        <v>28</v>
      </c>
      <c r="I292" s="276">
        <v>5</v>
      </c>
      <c r="J292" s="275">
        <v>24</v>
      </c>
      <c r="K292" s="275">
        <v>28</v>
      </c>
      <c r="L292" s="275">
        <v>25</v>
      </c>
      <c r="M292" s="275">
        <v>3</v>
      </c>
      <c r="N292" s="275">
        <v>9</v>
      </c>
      <c r="O292" s="277">
        <v>20</v>
      </c>
      <c r="P292" s="278">
        <v>90690486</v>
      </c>
      <c r="Q292" s="278">
        <v>101141394</v>
      </c>
      <c r="R292" s="278">
        <v>2</v>
      </c>
      <c r="S292" s="278">
        <v>5000000</v>
      </c>
      <c r="T292" s="278">
        <v>24</v>
      </c>
      <c r="U292" s="278">
        <v>631232</v>
      </c>
      <c r="V292" s="278">
        <v>361</v>
      </c>
      <c r="W292" s="278">
        <v>3000</v>
      </c>
      <c r="X292" s="278">
        <v>16749</v>
      </c>
      <c r="Y292" s="278">
        <v>200</v>
      </c>
      <c r="Z292" s="278">
        <v>307894</v>
      </c>
      <c r="AA292" s="278">
        <v>10</v>
      </c>
      <c r="AB292" s="278">
        <v>3056870</v>
      </c>
      <c r="AC292" s="278">
        <v>5</v>
      </c>
    </row>
    <row r="293" spans="1:29" ht="14.25" x14ac:dyDescent="0.15">
      <c r="A293" s="272">
        <v>2005080</v>
      </c>
      <c r="B293" s="273">
        <v>38545</v>
      </c>
      <c r="C293" s="274">
        <v>1</v>
      </c>
      <c r="D293" s="275">
        <v>12</v>
      </c>
      <c r="E293" s="275">
        <v>14</v>
      </c>
      <c r="F293" s="275">
        <v>26</v>
      </c>
      <c r="G293" s="275">
        <v>27</v>
      </c>
      <c r="H293" s="275">
        <v>32</v>
      </c>
      <c r="I293" s="276">
        <v>16</v>
      </c>
      <c r="J293" s="275">
        <v>14</v>
      </c>
      <c r="K293" s="275">
        <v>12</v>
      </c>
      <c r="L293" s="275">
        <v>32</v>
      </c>
      <c r="M293" s="275">
        <v>26</v>
      </c>
      <c r="N293" s="275">
        <v>27</v>
      </c>
      <c r="O293" s="277">
        <v>1</v>
      </c>
      <c r="P293" s="278">
        <v>77732422</v>
      </c>
      <c r="Q293" s="278">
        <v>103587874</v>
      </c>
      <c r="R293" s="278">
        <v>1</v>
      </c>
      <c r="S293" s="278">
        <v>5000000</v>
      </c>
      <c r="T293" s="278">
        <v>27</v>
      </c>
      <c r="U293" s="278">
        <v>643523</v>
      </c>
      <c r="V293" s="278">
        <v>199</v>
      </c>
      <c r="W293" s="278">
        <v>3000</v>
      </c>
      <c r="X293" s="278">
        <v>10837</v>
      </c>
      <c r="Y293" s="278">
        <v>200</v>
      </c>
      <c r="Z293" s="278">
        <v>227776</v>
      </c>
      <c r="AA293" s="278">
        <v>10</v>
      </c>
      <c r="AB293" s="278">
        <v>1645025</v>
      </c>
      <c r="AC293" s="278">
        <v>5</v>
      </c>
    </row>
    <row r="294" spans="1:29" ht="14.25" x14ac:dyDescent="0.15">
      <c r="A294" s="272">
        <v>2005081</v>
      </c>
      <c r="B294" s="273">
        <v>38547</v>
      </c>
      <c r="C294" s="274">
        <v>2</v>
      </c>
      <c r="D294" s="275">
        <v>4</v>
      </c>
      <c r="E294" s="275">
        <v>10</v>
      </c>
      <c r="F294" s="275">
        <v>12</v>
      </c>
      <c r="G294" s="275">
        <v>26</v>
      </c>
      <c r="H294" s="275">
        <v>30</v>
      </c>
      <c r="I294" s="276">
        <v>3</v>
      </c>
      <c r="J294" s="275">
        <v>10</v>
      </c>
      <c r="K294" s="275">
        <v>2</v>
      </c>
      <c r="L294" s="275">
        <v>30</v>
      </c>
      <c r="M294" s="275">
        <v>26</v>
      </c>
      <c r="N294" s="275">
        <v>12</v>
      </c>
      <c r="O294" s="277">
        <v>4</v>
      </c>
      <c r="P294" s="278">
        <v>78229226</v>
      </c>
      <c r="Q294" s="278">
        <v>98671500</v>
      </c>
      <c r="R294" s="278">
        <v>2</v>
      </c>
      <c r="S294" s="278">
        <v>5000000</v>
      </c>
      <c r="T294" s="278">
        <v>37</v>
      </c>
      <c r="U294" s="278">
        <v>320589</v>
      </c>
      <c r="V294" s="278">
        <v>449</v>
      </c>
      <c r="W294" s="278">
        <v>3000</v>
      </c>
      <c r="X294" s="278">
        <v>22207</v>
      </c>
      <c r="Y294" s="278">
        <v>200</v>
      </c>
      <c r="Z294" s="278">
        <v>385375</v>
      </c>
      <c r="AA294" s="278">
        <v>10</v>
      </c>
      <c r="AB294" s="278">
        <v>2348949</v>
      </c>
      <c r="AC294" s="278">
        <v>5</v>
      </c>
    </row>
    <row r="295" spans="1:29" ht="14.25" x14ac:dyDescent="0.15">
      <c r="A295" s="272">
        <v>2005082</v>
      </c>
      <c r="B295" s="273">
        <v>38550</v>
      </c>
      <c r="C295" s="274">
        <v>1</v>
      </c>
      <c r="D295" s="275">
        <v>7</v>
      </c>
      <c r="E295" s="275">
        <v>11</v>
      </c>
      <c r="F295" s="275">
        <v>14</v>
      </c>
      <c r="G295" s="275">
        <v>19</v>
      </c>
      <c r="H295" s="275">
        <v>20</v>
      </c>
      <c r="I295" s="276">
        <v>12</v>
      </c>
      <c r="J295" s="275">
        <v>7</v>
      </c>
      <c r="K295" s="275">
        <v>1</v>
      </c>
      <c r="L295" s="275">
        <v>19</v>
      </c>
      <c r="M295" s="275">
        <v>20</v>
      </c>
      <c r="N295" s="275">
        <v>11</v>
      </c>
      <c r="O295" s="277">
        <v>14</v>
      </c>
      <c r="P295" s="278">
        <v>90397368</v>
      </c>
      <c r="Q295" s="278">
        <v>111449207</v>
      </c>
      <c r="R295" s="278">
        <v>1</v>
      </c>
      <c r="S295" s="278">
        <v>5000000</v>
      </c>
      <c r="T295" s="278">
        <v>40</v>
      </c>
      <c r="U295" s="278">
        <v>190475</v>
      </c>
      <c r="V295" s="278">
        <v>328</v>
      </c>
      <c r="W295" s="278">
        <v>3000</v>
      </c>
      <c r="X295" s="278">
        <v>17205</v>
      </c>
      <c r="Y295" s="278">
        <v>200</v>
      </c>
      <c r="Z295" s="278">
        <v>326382</v>
      </c>
      <c r="AA295" s="278">
        <v>10</v>
      </c>
      <c r="AB295" s="278">
        <v>2241833</v>
      </c>
      <c r="AC295" s="278">
        <v>5</v>
      </c>
    </row>
    <row r="296" spans="1:29" ht="14.25" x14ac:dyDescent="0.15">
      <c r="A296" s="272">
        <v>2005083</v>
      </c>
      <c r="B296" s="273">
        <v>38552</v>
      </c>
      <c r="C296" s="274">
        <v>3</v>
      </c>
      <c r="D296" s="275">
        <v>5</v>
      </c>
      <c r="E296" s="275">
        <v>9</v>
      </c>
      <c r="F296" s="275">
        <v>14</v>
      </c>
      <c r="G296" s="275">
        <v>16</v>
      </c>
      <c r="H296" s="275">
        <v>30</v>
      </c>
      <c r="I296" s="276">
        <v>13</v>
      </c>
      <c r="J296" s="275">
        <v>5</v>
      </c>
      <c r="K296" s="275">
        <v>16</v>
      </c>
      <c r="L296" s="275">
        <v>9</v>
      </c>
      <c r="M296" s="275">
        <v>3</v>
      </c>
      <c r="N296" s="275">
        <v>14</v>
      </c>
      <c r="O296" s="277">
        <v>30</v>
      </c>
      <c r="P296" s="278">
        <v>76251350</v>
      </c>
      <c r="Q296" s="278">
        <v>99788079</v>
      </c>
      <c r="R296" s="278">
        <v>3</v>
      </c>
      <c r="S296" s="278">
        <v>5000000</v>
      </c>
      <c r="T296" s="278">
        <v>25</v>
      </c>
      <c r="U296" s="278">
        <v>311628</v>
      </c>
      <c r="V296" s="278">
        <v>466</v>
      </c>
      <c r="W296" s="278">
        <v>3000</v>
      </c>
      <c r="X296" s="278">
        <v>23887</v>
      </c>
      <c r="Y296" s="278">
        <v>200</v>
      </c>
      <c r="Z296" s="278">
        <v>400320</v>
      </c>
      <c r="AA296" s="278">
        <v>10</v>
      </c>
      <c r="AB296" s="278">
        <v>3210997</v>
      </c>
      <c r="AC296" s="278">
        <v>5</v>
      </c>
    </row>
    <row r="297" spans="1:29" ht="14.25" x14ac:dyDescent="0.15">
      <c r="A297" s="272">
        <v>2005084</v>
      </c>
      <c r="B297" s="273">
        <v>38554</v>
      </c>
      <c r="C297" s="274">
        <v>1</v>
      </c>
      <c r="D297" s="275">
        <v>2</v>
      </c>
      <c r="E297" s="275">
        <v>7</v>
      </c>
      <c r="F297" s="275">
        <v>15</v>
      </c>
      <c r="G297" s="275">
        <v>19</v>
      </c>
      <c r="H297" s="275">
        <v>20</v>
      </c>
      <c r="I297" s="276">
        <v>3</v>
      </c>
      <c r="J297" s="275">
        <v>1</v>
      </c>
      <c r="K297" s="275">
        <v>7</v>
      </c>
      <c r="L297" s="275">
        <v>15</v>
      </c>
      <c r="M297" s="275">
        <v>2</v>
      </c>
      <c r="N297" s="275">
        <v>20</v>
      </c>
      <c r="O297" s="277">
        <v>19</v>
      </c>
      <c r="P297" s="278">
        <v>78941520</v>
      </c>
      <c r="Q297" s="278">
        <v>76757496</v>
      </c>
      <c r="R297" s="278">
        <v>8</v>
      </c>
      <c r="S297" s="278">
        <v>5000000</v>
      </c>
      <c r="T297" s="278">
        <v>28</v>
      </c>
      <c r="U297" s="278">
        <v>259736</v>
      </c>
      <c r="V297" s="278">
        <v>305</v>
      </c>
      <c r="W297" s="278">
        <v>3000</v>
      </c>
      <c r="X297" s="278">
        <v>12770</v>
      </c>
      <c r="Y297" s="278">
        <v>200</v>
      </c>
      <c r="Z297" s="278">
        <v>234713</v>
      </c>
      <c r="AA297" s="278">
        <v>10</v>
      </c>
      <c r="AB297" s="278">
        <v>1724637</v>
      </c>
      <c r="AC297" s="278">
        <v>5</v>
      </c>
    </row>
    <row r="298" spans="1:29" ht="14.25" x14ac:dyDescent="0.15">
      <c r="A298" s="272">
        <v>2005085</v>
      </c>
      <c r="B298" s="273">
        <v>38557</v>
      </c>
      <c r="C298" s="274">
        <v>8</v>
      </c>
      <c r="D298" s="275">
        <v>9</v>
      </c>
      <c r="E298" s="275">
        <v>13</v>
      </c>
      <c r="F298" s="275">
        <v>14</v>
      </c>
      <c r="G298" s="275">
        <v>20</v>
      </c>
      <c r="H298" s="275">
        <v>22</v>
      </c>
      <c r="I298" s="276">
        <v>12</v>
      </c>
      <c r="J298" s="275">
        <v>22</v>
      </c>
      <c r="K298" s="275">
        <v>14</v>
      </c>
      <c r="L298" s="275">
        <v>8</v>
      </c>
      <c r="M298" s="275">
        <v>13</v>
      </c>
      <c r="N298" s="275">
        <v>9</v>
      </c>
      <c r="O298" s="277">
        <v>20</v>
      </c>
      <c r="P298" s="278">
        <v>89568388</v>
      </c>
      <c r="Q298" s="278">
        <v>91933970</v>
      </c>
      <c r="R298" s="278">
        <v>1</v>
      </c>
      <c r="S298" s="278">
        <v>5000000</v>
      </c>
      <c r="T298" s="278">
        <v>47</v>
      </c>
      <c r="U298" s="278">
        <v>183980</v>
      </c>
      <c r="V298" s="278">
        <v>250</v>
      </c>
      <c r="W298" s="278">
        <v>3000</v>
      </c>
      <c r="X298" s="278">
        <v>16461</v>
      </c>
      <c r="Y298" s="278">
        <v>200</v>
      </c>
      <c r="Z298" s="278">
        <v>1229</v>
      </c>
      <c r="AA298" s="278">
        <v>10</v>
      </c>
      <c r="AB298" s="278">
        <v>1503883</v>
      </c>
      <c r="AC298" s="278">
        <v>5</v>
      </c>
    </row>
    <row r="299" spans="1:29" ht="14.25" x14ac:dyDescent="0.15">
      <c r="A299" s="272">
        <v>2005086</v>
      </c>
      <c r="B299" s="273">
        <v>38559</v>
      </c>
      <c r="C299" s="274">
        <v>7</v>
      </c>
      <c r="D299" s="275">
        <v>11</v>
      </c>
      <c r="E299" s="275">
        <v>12</v>
      </c>
      <c r="F299" s="275">
        <v>24</v>
      </c>
      <c r="G299" s="275">
        <v>27</v>
      </c>
      <c r="H299" s="275">
        <v>29</v>
      </c>
      <c r="I299" s="276">
        <v>12</v>
      </c>
      <c r="J299" s="275">
        <v>24</v>
      </c>
      <c r="K299" s="275">
        <v>11</v>
      </c>
      <c r="L299" s="275">
        <v>7</v>
      </c>
      <c r="M299" s="275">
        <v>12</v>
      </c>
      <c r="N299" s="275">
        <v>27</v>
      </c>
      <c r="O299" s="277">
        <v>29</v>
      </c>
      <c r="P299" s="278">
        <v>77364602</v>
      </c>
      <c r="Q299" s="278">
        <v>81535680</v>
      </c>
      <c r="R299" s="278">
        <v>5</v>
      </c>
      <c r="S299" s="278">
        <v>5000000</v>
      </c>
      <c r="T299" s="278">
        <v>61</v>
      </c>
      <c r="U299" s="278">
        <v>102588</v>
      </c>
      <c r="V299" s="278">
        <v>439</v>
      </c>
      <c r="W299" s="278">
        <v>3000</v>
      </c>
      <c r="X299" s="278">
        <v>21421</v>
      </c>
      <c r="Y299" s="278">
        <v>200</v>
      </c>
      <c r="Z299" s="278">
        <v>377674</v>
      </c>
      <c r="AA299" s="278">
        <v>10</v>
      </c>
      <c r="AB299" s="278">
        <v>1534225</v>
      </c>
      <c r="AC299" s="278">
        <v>5</v>
      </c>
    </row>
    <row r="300" spans="1:29" ht="14.25" x14ac:dyDescent="0.15">
      <c r="A300" s="272">
        <v>2005087</v>
      </c>
      <c r="B300" s="273">
        <v>38561</v>
      </c>
      <c r="C300" s="274">
        <v>8</v>
      </c>
      <c r="D300" s="275">
        <v>9</v>
      </c>
      <c r="E300" s="275">
        <v>15</v>
      </c>
      <c r="F300" s="275">
        <v>16</v>
      </c>
      <c r="G300" s="275">
        <v>23</v>
      </c>
      <c r="H300" s="275">
        <v>26</v>
      </c>
      <c r="I300" s="276">
        <v>8</v>
      </c>
      <c r="J300" s="275">
        <v>23</v>
      </c>
      <c r="K300" s="275">
        <v>15</v>
      </c>
      <c r="L300" s="275">
        <v>16</v>
      </c>
      <c r="M300" s="275">
        <v>8</v>
      </c>
      <c r="N300" s="275">
        <v>9</v>
      </c>
      <c r="O300" s="277">
        <v>26</v>
      </c>
      <c r="P300" s="278">
        <v>79213276</v>
      </c>
      <c r="Q300" s="278">
        <v>88467922</v>
      </c>
      <c r="R300" s="278">
        <v>1</v>
      </c>
      <c r="S300" s="278">
        <v>5000000</v>
      </c>
      <c r="T300" s="278">
        <v>37</v>
      </c>
      <c r="U300" s="278">
        <v>138211</v>
      </c>
      <c r="V300" s="278">
        <v>534</v>
      </c>
      <c r="W300" s="278">
        <v>3000</v>
      </c>
      <c r="X300" s="278">
        <v>22354</v>
      </c>
      <c r="Y300" s="278">
        <v>200</v>
      </c>
      <c r="Z300" s="278">
        <v>378428</v>
      </c>
      <c r="AA300" s="278">
        <v>10</v>
      </c>
      <c r="AB300" s="278">
        <v>2382273</v>
      </c>
      <c r="AC300" s="278">
        <v>5</v>
      </c>
    </row>
    <row r="301" spans="1:29" ht="14.25" x14ac:dyDescent="0.15">
      <c r="A301" s="272">
        <v>2005088</v>
      </c>
      <c r="B301" s="273">
        <v>38564</v>
      </c>
      <c r="C301" s="274">
        <v>1</v>
      </c>
      <c r="D301" s="275">
        <v>3</v>
      </c>
      <c r="E301" s="275">
        <v>7</v>
      </c>
      <c r="F301" s="275">
        <v>18</v>
      </c>
      <c r="G301" s="275">
        <v>20</v>
      </c>
      <c r="H301" s="275">
        <v>24</v>
      </c>
      <c r="I301" s="276">
        <v>7</v>
      </c>
      <c r="J301" s="275">
        <v>24</v>
      </c>
      <c r="K301" s="275">
        <v>18</v>
      </c>
      <c r="L301" s="275">
        <v>3</v>
      </c>
      <c r="M301" s="275">
        <v>20</v>
      </c>
      <c r="N301" s="275">
        <v>7</v>
      </c>
      <c r="O301" s="277">
        <v>1</v>
      </c>
      <c r="P301" s="278">
        <v>90904986</v>
      </c>
      <c r="Q301" s="278">
        <v>93975816</v>
      </c>
      <c r="R301" s="278">
        <v>1</v>
      </c>
      <c r="S301" s="278">
        <v>5000000</v>
      </c>
      <c r="T301" s="278">
        <v>27</v>
      </c>
      <c r="U301" s="278">
        <v>166719</v>
      </c>
      <c r="V301" s="278">
        <v>508</v>
      </c>
      <c r="W301" s="278">
        <v>3000</v>
      </c>
      <c r="X301" s="278">
        <v>23778</v>
      </c>
      <c r="Y301" s="278">
        <v>200</v>
      </c>
      <c r="Z301" s="278">
        <v>405538</v>
      </c>
      <c r="AA301" s="278">
        <v>10</v>
      </c>
      <c r="AB301" s="278">
        <v>3839437</v>
      </c>
      <c r="AC301" s="278">
        <v>5</v>
      </c>
    </row>
    <row r="302" spans="1:29" ht="14.25" x14ac:dyDescent="0.15">
      <c r="A302" s="272">
        <v>2005089</v>
      </c>
      <c r="B302" s="273">
        <v>38566</v>
      </c>
      <c r="C302" s="274">
        <v>5</v>
      </c>
      <c r="D302" s="275">
        <v>19</v>
      </c>
      <c r="E302" s="275">
        <v>20</v>
      </c>
      <c r="F302" s="275">
        <v>23</v>
      </c>
      <c r="G302" s="275">
        <v>26</v>
      </c>
      <c r="H302" s="275">
        <v>31</v>
      </c>
      <c r="I302" s="276">
        <v>12</v>
      </c>
      <c r="J302" s="275">
        <v>5</v>
      </c>
      <c r="K302" s="275">
        <v>26</v>
      </c>
      <c r="L302" s="275">
        <v>19</v>
      </c>
      <c r="M302" s="275">
        <v>31</v>
      </c>
      <c r="N302" s="275">
        <v>23</v>
      </c>
      <c r="O302" s="277">
        <v>20</v>
      </c>
      <c r="P302" s="278">
        <v>79337620</v>
      </c>
      <c r="Q302" s="278">
        <v>111214886</v>
      </c>
      <c r="R302" s="278">
        <v>0</v>
      </c>
      <c r="S302" s="278">
        <v>0</v>
      </c>
      <c r="T302" s="278">
        <v>25</v>
      </c>
      <c r="U302" s="278">
        <v>295526</v>
      </c>
      <c r="V302" s="278">
        <v>227</v>
      </c>
      <c r="W302" s="278">
        <v>3000</v>
      </c>
      <c r="X302" s="278">
        <v>13998</v>
      </c>
      <c r="Y302" s="278">
        <v>200</v>
      </c>
      <c r="Z302" s="278">
        <v>290487</v>
      </c>
      <c r="AA302" s="278">
        <v>10</v>
      </c>
      <c r="AB302" s="278">
        <v>1572544</v>
      </c>
      <c r="AC302" s="278">
        <v>5</v>
      </c>
    </row>
    <row r="303" spans="1:29" ht="14.25" x14ac:dyDescent="0.15">
      <c r="A303" s="272">
        <v>2005090</v>
      </c>
      <c r="B303" s="273">
        <v>38568</v>
      </c>
      <c r="C303" s="274">
        <v>1</v>
      </c>
      <c r="D303" s="275">
        <v>9</v>
      </c>
      <c r="E303" s="275">
        <v>21</v>
      </c>
      <c r="F303" s="275">
        <v>25</v>
      </c>
      <c r="G303" s="275">
        <v>29</v>
      </c>
      <c r="H303" s="275">
        <v>32</v>
      </c>
      <c r="I303" s="276">
        <v>3</v>
      </c>
      <c r="J303" s="275">
        <v>9</v>
      </c>
      <c r="K303" s="275">
        <v>21</v>
      </c>
      <c r="L303" s="275">
        <v>25</v>
      </c>
      <c r="M303" s="275">
        <v>29</v>
      </c>
      <c r="N303" s="275">
        <v>1</v>
      </c>
      <c r="O303" s="277">
        <v>32</v>
      </c>
      <c r="P303" s="278">
        <v>82913536</v>
      </c>
      <c r="Q303" s="278">
        <v>114008382</v>
      </c>
      <c r="R303" s="278">
        <v>1</v>
      </c>
      <c r="S303" s="278">
        <v>5000000</v>
      </c>
      <c r="T303" s="278">
        <v>10</v>
      </c>
      <c r="U303" s="278">
        <v>1818482</v>
      </c>
      <c r="V303" s="278">
        <v>167</v>
      </c>
      <c r="W303" s="278">
        <v>3000</v>
      </c>
      <c r="X303" s="278">
        <v>10946</v>
      </c>
      <c r="Y303" s="278">
        <v>200</v>
      </c>
      <c r="Z303" s="278">
        <v>251358</v>
      </c>
      <c r="AA303" s="278">
        <v>10</v>
      </c>
      <c r="AB303" s="278">
        <v>1889106</v>
      </c>
      <c r="AC303" s="278">
        <v>5</v>
      </c>
    </row>
    <row r="304" spans="1:29" ht="14.25" x14ac:dyDescent="0.15">
      <c r="A304" s="272">
        <v>2005091</v>
      </c>
      <c r="B304" s="273">
        <v>38571</v>
      </c>
      <c r="C304" s="274">
        <v>1</v>
      </c>
      <c r="D304" s="275">
        <v>11</v>
      </c>
      <c r="E304" s="275">
        <v>12</v>
      </c>
      <c r="F304" s="275">
        <v>15</v>
      </c>
      <c r="G304" s="275">
        <v>26</v>
      </c>
      <c r="H304" s="275">
        <v>27</v>
      </c>
      <c r="I304" s="276">
        <v>13</v>
      </c>
      <c r="J304" s="275">
        <v>27</v>
      </c>
      <c r="K304" s="275">
        <v>12</v>
      </c>
      <c r="L304" s="275">
        <v>26</v>
      </c>
      <c r="M304" s="275">
        <v>15</v>
      </c>
      <c r="N304" s="275">
        <v>11</v>
      </c>
      <c r="O304" s="277">
        <v>1</v>
      </c>
      <c r="P304" s="278">
        <v>95665834</v>
      </c>
      <c r="Q304" s="278">
        <v>110381478</v>
      </c>
      <c r="R304" s="278">
        <v>2</v>
      </c>
      <c r="S304" s="278">
        <v>5000000</v>
      </c>
      <c r="T304" s="278">
        <v>28</v>
      </c>
      <c r="U304" s="278">
        <v>531091</v>
      </c>
      <c r="V304" s="278">
        <v>362</v>
      </c>
      <c r="W304" s="278">
        <v>3000</v>
      </c>
      <c r="X304" s="278">
        <v>18703</v>
      </c>
      <c r="Y304" s="278">
        <v>200</v>
      </c>
      <c r="Z304" s="278">
        <v>345220</v>
      </c>
      <c r="AA304" s="278">
        <v>10</v>
      </c>
      <c r="AB304" s="278">
        <v>3470761</v>
      </c>
      <c r="AC304" s="278">
        <v>5</v>
      </c>
    </row>
    <row r="305" spans="1:29" ht="14.25" x14ac:dyDescent="0.15">
      <c r="A305" s="272">
        <v>2005092</v>
      </c>
      <c r="B305" s="273">
        <v>38573</v>
      </c>
      <c r="C305" s="274">
        <v>8</v>
      </c>
      <c r="D305" s="275">
        <v>13</v>
      </c>
      <c r="E305" s="275">
        <v>19</v>
      </c>
      <c r="F305" s="275">
        <v>26</v>
      </c>
      <c r="G305" s="275">
        <v>28</v>
      </c>
      <c r="H305" s="275">
        <v>31</v>
      </c>
      <c r="I305" s="276">
        <v>10</v>
      </c>
      <c r="J305" s="275">
        <v>8</v>
      </c>
      <c r="K305" s="275">
        <v>31</v>
      </c>
      <c r="L305" s="275">
        <v>19</v>
      </c>
      <c r="M305" s="275">
        <v>28</v>
      </c>
      <c r="N305" s="275">
        <v>26</v>
      </c>
      <c r="O305" s="277">
        <v>13</v>
      </c>
      <c r="P305" s="278">
        <v>82564864</v>
      </c>
      <c r="Q305" s="278">
        <v>96434568</v>
      </c>
      <c r="R305" s="278">
        <v>4</v>
      </c>
      <c r="S305" s="278">
        <v>5000000</v>
      </c>
      <c r="T305" s="278">
        <v>25</v>
      </c>
      <c r="U305" s="278">
        <v>564955</v>
      </c>
      <c r="V305" s="278">
        <v>374</v>
      </c>
      <c r="W305" s="278">
        <v>3000</v>
      </c>
      <c r="X305" s="278">
        <v>17029</v>
      </c>
      <c r="Y305" s="278">
        <v>200</v>
      </c>
      <c r="Z305" s="278">
        <v>311257</v>
      </c>
      <c r="AA305" s="278">
        <v>10</v>
      </c>
      <c r="AB305" s="278">
        <v>2527888</v>
      </c>
      <c r="AC305" s="278">
        <v>5</v>
      </c>
    </row>
    <row r="306" spans="1:29" ht="14.25" x14ac:dyDescent="0.15">
      <c r="A306" s="272">
        <v>2005093</v>
      </c>
      <c r="B306" s="273">
        <v>38575</v>
      </c>
      <c r="C306" s="274">
        <v>4</v>
      </c>
      <c r="D306" s="275">
        <v>6</v>
      </c>
      <c r="E306" s="275">
        <v>17</v>
      </c>
      <c r="F306" s="275">
        <v>23</v>
      </c>
      <c r="G306" s="275">
        <v>25</v>
      </c>
      <c r="H306" s="275">
        <v>29</v>
      </c>
      <c r="I306" s="276">
        <v>14</v>
      </c>
      <c r="J306" s="275">
        <v>23</v>
      </c>
      <c r="K306" s="275">
        <v>6</v>
      </c>
      <c r="L306" s="275">
        <v>29</v>
      </c>
      <c r="M306" s="275">
        <v>25</v>
      </c>
      <c r="N306" s="275">
        <v>17</v>
      </c>
      <c r="O306" s="277">
        <v>4</v>
      </c>
      <c r="P306" s="278">
        <v>81066546</v>
      </c>
      <c r="Q306" s="278">
        <v>96312056</v>
      </c>
      <c r="R306" s="278">
        <v>2</v>
      </c>
      <c r="S306" s="278">
        <v>5000000</v>
      </c>
      <c r="T306" s="278">
        <v>61</v>
      </c>
      <c r="U306" s="278">
        <v>69396</v>
      </c>
      <c r="V306" s="278">
        <v>690</v>
      </c>
      <c r="W306" s="278">
        <v>3000</v>
      </c>
      <c r="X306" s="278">
        <v>29010</v>
      </c>
      <c r="Y306" s="278">
        <v>200</v>
      </c>
      <c r="Z306" s="278">
        <v>455071</v>
      </c>
      <c r="AA306" s="278">
        <v>10</v>
      </c>
      <c r="AB306" s="278">
        <v>2637840</v>
      </c>
      <c r="AC306" s="278">
        <v>5</v>
      </c>
    </row>
    <row r="307" spans="1:29" ht="14.25" x14ac:dyDescent="0.15">
      <c r="A307" s="272">
        <v>2005094</v>
      </c>
      <c r="B307" s="273">
        <v>38578</v>
      </c>
      <c r="C307" s="274">
        <v>3</v>
      </c>
      <c r="D307" s="275">
        <v>5</v>
      </c>
      <c r="E307" s="275">
        <v>9</v>
      </c>
      <c r="F307" s="275">
        <v>23</v>
      </c>
      <c r="G307" s="275">
        <v>27</v>
      </c>
      <c r="H307" s="275">
        <v>33</v>
      </c>
      <c r="I307" s="276">
        <v>3</v>
      </c>
      <c r="J307" s="275">
        <v>33</v>
      </c>
      <c r="K307" s="275">
        <v>27</v>
      </c>
      <c r="L307" s="275">
        <v>3</v>
      </c>
      <c r="M307" s="275">
        <v>5</v>
      </c>
      <c r="N307" s="275">
        <v>9</v>
      </c>
      <c r="O307" s="277">
        <v>23</v>
      </c>
      <c r="P307" s="278">
        <v>92955416</v>
      </c>
      <c r="Q307" s="278">
        <v>116888019</v>
      </c>
      <c r="R307" s="278">
        <v>0</v>
      </c>
      <c r="S307" s="278">
        <v>0</v>
      </c>
      <c r="T307" s="278">
        <v>16</v>
      </c>
      <c r="U307" s="278">
        <v>551141</v>
      </c>
      <c r="V307" s="278">
        <v>263</v>
      </c>
      <c r="W307" s="278">
        <v>3000</v>
      </c>
      <c r="X307" s="278">
        <v>16006</v>
      </c>
      <c r="Y307" s="278">
        <v>200</v>
      </c>
      <c r="Z307" s="278">
        <v>340546</v>
      </c>
      <c r="AA307" s="278">
        <v>10</v>
      </c>
      <c r="AB307" s="278">
        <v>1751652</v>
      </c>
      <c r="AC307" s="278">
        <v>5</v>
      </c>
    </row>
    <row r="308" spans="1:29" ht="14.25" x14ac:dyDescent="0.15">
      <c r="A308" s="272">
        <v>2005095</v>
      </c>
      <c r="B308" s="273">
        <v>38580</v>
      </c>
      <c r="C308" s="274">
        <v>9</v>
      </c>
      <c r="D308" s="275">
        <v>12</v>
      </c>
      <c r="E308" s="275">
        <v>18</v>
      </c>
      <c r="F308" s="275">
        <v>21</v>
      </c>
      <c r="G308" s="275">
        <v>28</v>
      </c>
      <c r="H308" s="275">
        <v>29</v>
      </c>
      <c r="I308" s="276">
        <v>5</v>
      </c>
      <c r="J308" s="275">
        <v>12</v>
      </c>
      <c r="K308" s="275">
        <v>28</v>
      </c>
      <c r="L308" s="275">
        <v>9</v>
      </c>
      <c r="M308" s="275">
        <v>29</v>
      </c>
      <c r="N308" s="275">
        <v>18</v>
      </c>
      <c r="O308" s="277">
        <v>21</v>
      </c>
      <c r="P308" s="278">
        <v>81902156</v>
      </c>
      <c r="Q308" s="278">
        <v>123187891</v>
      </c>
      <c r="R308" s="278">
        <v>0</v>
      </c>
      <c r="S308" s="278">
        <v>0</v>
      </c>
      <c r="T308" s="278">
        <v>27</v>
      </c>
      <c r="U308" s="278">
        <v>544433</v>
      </c>
      <c r="V308" s="278">
        <v>275</v>
      </c>
      <c r="W308" s="278">
        <v>3000</v>
      </c>
      <c r="X308" s="278">
        <v>16710</v>
      </c>
      <c r="Y308" s="278">
        <v>200</v>
      </c>
      <c r="Z308" s="278">
        <v>301045</v>
      </c>
      <c r="AA308" s="278">
        <v>10</v>
      </c>
      <c r="AB308" s="278">
        <v>2391006</v>
      </c>
      <c r="AC308" s="278">
        <v>5</v>
      </c>
    </row>
    <row r="309" spans="1:29" ht="14.25" x14ac:dyDescent="0.15">
      <c r="A309" s="272">
        <v>2005096</v>
      </c>
      <c r="B309" s="273">
        <v>38582</v>
      </c>
      <c r="C309" s="274">
        <v>4</v>
      </c>
      <c r="D309" s="275">
        <v>5</v>
      </c>
      <c r="E309" s="275">
        <v>17</v>
      </c>
      <c r="F309" s="275">
        <v>18</v>
      </c>
      <c r="G309" s="275">
        <v>26</v>
      </c>
      <c r="H309" s="275">
        <v>33</v>
      </c>
      <c r="I309" s="276">
        <v>4</v>
      </c>
      <c r="J309" s="275">
        <v>26</v>
      </c>
      <c r="K309" s="275">
        <v>17</v>
      </c>
      <c r="L309" s="275">
        <v>4</v>
      </c>
      <c r="M309" s="275">
        <v>33</v>
      </c>
      <c r="N309" s="275">
        <v>5</v>
      </c>
      <c r="O309" s="277">
        <v>18</v>
      </c>
      <c r="P309" s="278">
        <v>85977004</v>
      </c>
      <c r="Q309" s="278">
        <v>126668644</v>
      </c>
      <c r="R309" s="278">
        <v>1</v>
      </c>
      <c r="S309" s="278">
        <v>5000000</v>
      </c>
      <c r="T309" s="278">
        <v>28</v>
      </c>
      <c r="U309" s="278">
        <v>706729</v>
      </c>
      <c r="V309" s="278">
        <v>221</v>
      </c>
      <c r="W309" s="278">
        <v>3000</v>
      </c>
      <c r="X309" s="278">
        <v>11557</v>
      </c>
      <c r="Y309" s="278">
        <v>200</v>
      </c>
      <c r="Z309" s="278">
        <v>214739</v>
      </c>
      <c r="AA309" s="278">
        <v>10</v>
      </c>
      <c r="AB309" s="278">
        <v>1747553</v>
      </c>
      <c r="AC309" s="278">
        <v>5</v>
      </c>
    </row>
    <row r="310" spans="1:29" ht="14.25" x14ac:dyDescent="0.15">
      <c r="A310" s="272">
        <v>2005097</v>
      </c>
      <c r="B310" s="273">
        <v>38585</v>
      </c>
      <c r="C310" s="274">
        <v>5</v>
      </c>
      <c r="D310" s="275">
        <v>10</v>
      </c>
      <c r="E310" s="275">
        <v>23</v>
      </c>
      <c r="F310" s="275">
        <v>27</v>
      </c>
      <c r="G310" s="275">
        <v>28</v>
      </c>
      <c r="H310" s="275">
        <v>30</v>
      </c>
      <c r="I310" s="276">
        <v>15</v>
      </c>
      <c r="J310" s="275">
        <v>28</v>
      </c>
      <c r="K310" s="275">
        <v>10</v>
      </c>
      <c r="L310" s="275">
        <v>5</v>
      </c>
      <c r="M310" s="275">
        <v>27</v>
      </c>
      <c r="N310" s="275">
        <v>30</v>
      </c>
      <c r="O310" s="277">
        <v>23</v>
      </c>
      <c r="P310" s="278">
        <v>95744622</v>
      </c>
      <c r="Q310" s="278">
        <v>112545980</v>
      </c>
      <c r="R310" s="278">
        <v>4</v>
      </c>
      <c r="S310" s="278">
        <v>5000000</v>
      </c>
      <c r="T310" s="278">
        <v>19</v>
      </c>
      <c r="U310" s="278">
        <v>721778</v>
      </c>
      <c r="V310" s="278">
        <v>513</v>
      </c>
      <c r="W310" s="278">
        <v>3000</v>
      </c>
      <c r="X310" s="278">
        <v>21697</v>
      </c>
      <c r="Y310" s="278">
        <v>200</v>
      </c>
      <c r="Z310" s="278">
        <v>1521</v>
      </c>
      <c r="AA310" s="278">
        <v>10</v>
      </c>
      <c r="AB310" s="278">
        <v>1747553</v>
      </c>
      <c r="AC310" s="278">
        <v>5</v>
      </c>
    </row>
    <row r="311" spans="1:29" ht="14.25" x14ac:dyDescent="0.15">
      <c r="A311" s="272">
        <v>2005098</v>
      </c>
      <c r="B311" s="273">
        <v>38587</v>
      </c>
      <c r="C311" s="274">
        <v>12</v>
      </c>
      <c r="D311" s="275">
        <v>15</v>
      </c>
      <c r="E311" s="275">
        <v>19</v>
      </c>
      <c r="F311" s="275">
        <v>22</v>
      </c>
      <c r="G311" s="275">
        <v>31</v>
      </c>
      <c r="H311" s="275">
        <v>33</v>
      </c>
      <c r="I311" s="276">
        <v>1</v>
      </c>
      <c r="J311" s="275">
        <v>33</v>
      </c>
      <c r="K311" s="275">
        <v>15</v>
      </c>
      <c r="L311" s="275">
        <v>12</v>
      </c>
      <c r="M311" s="275">
        <v>31</v>
      </c>
      <c r="N311" s="275">
        <v>22</v>
      </c>
      <c r="O311" s="277">
        <v>19</v>
      </c>
      <c r="P311" s="278">
        <v>82354218</v>
      </c>
      <c r="Q311" s="278">
        <v>110972222</v>
      </c>
      <c r="R311" s="278">
        <v>2</v>
      </c>
      <c r="S311" s="278">
        <v>5000000</v>
      </c>
      <c r="T311" s="278">
        <v>18</v>
      </c>
      <c r="U311" s="278">
        <v>1092290</v>
      </c>
      <c r="V311" s="278">
        <v>174</v>
      </c>
      <c r="W311" s="278">
        <v>3000</v>
      </c>
      <c r="X311" s="278">
        <v>9957</v>
      </c>
      <c r="Y311" s="278">
        <v>200</v>
      </c>
      <c r="Z311" s="278">
        <v>215266</v>
      </c>
      <c r="AA311" s="278">
        <v>10</v>
      </c>
      <c r="AB311" s="278">
        <v>1520006</v>
      </c>
      <c r="AC311" s="278">
        <v>5</v>
      </c>
    </row>
    <row r="312" spans="1:29" ht="14.25" x14ac:dyDescent="0.15">
      <c r="A312" s="272">
        <v>2005099</v>
      </c>
      <c r="B312" s="273">
        <v>38589</v>
      </c>
      <c r="C312" s="274">
        <v>10</v>
      </c>
      <c r="D312" s="275">
        <v>13</v>
      </c>
      <c r="E312" s="275">
        <v>16</v>
      </c>
      <c r="F312" s="275">
        <v>22</v>
      </c>
      <c r="G312" s="275">
        <v>24</v>
      </c>
      <c r="H312" s="275">
        <v>31</v>
      </c>
      <c r="I312" s="276">
        <v>9</v>
      </c>
      <c r="J312" s="275">
        <v>16</v>
      </c>
      <c r="K312" s="275">
        <v>13</v>
      </c>
      <c r="L312" s="275">
        <v>31</v>
      </c>
      <c r="M312" s="275">
        <v>10</v>
      </c>
      <c r="N312" s="275">
        <v>24</v>
      </c>
      <c r="O312" s="277">
        <v>22</v>
      </c>
      <c r="P312" s="278">
        <v>84539242</v>
      </c>
      <c r="Q312" s="278">
        <v>98913156</v>
      </c>
      <c r="R312" s="278">
        <v>3</v>
      </c>
      <c r="S312" s="278">
        <v>5000000</v>
      </c>
      <c r="T312" s="278">
        <v>12</v>
      </c>
      <c r="U312" s="278">
        <v>571848</v>
      </c>
      <c r="V312" s="278">
        <v>478</v>
      </c>
      <c r="W312" s="278">
        <v>3000</v>
      </c>
      <c r="X312" s="278">
        <v>20735</v>
      </c>
      <c r="Y312" s="278">
        <v>200</v>
      </c>
      <c r="Z312" s="278">
        <v>350397</v>
      </c>
      <c r="AA312" s="278">
        <v>10</v>
      </c>
      <c r="AB312" s="278">
        <v>4507229</v>
      </c>
      <c r="AC312" s="278">
        <v>5</v>
      </c>
    </row>
    <row r="313" spans="1:29" ht="14.25" x14ac:dyDescent="0.15">
      <c r="A313" s="272">
        <v>2005100</v>
      </c>
      <c r="B313" s="273">
        <v>38592</v>
      </c>
      <c r="C313" s="274">
        <v>2</v>
      </c>
      <c r="D313" s="275">
        <v>4</v>
      </c>
      <c r="E313" s="275">
        <v>9</v>
      </c>
      <c r="F313" s="275">
        <v>14</v>
      </c>
      <c r="G313" s="275">
        <v>16</v>
      </c>
      <c r="H313" s="275">
        <v>31</v>
      </c>
      <c r="I313" s="276">
        <v>3</v>
      </c>
      <c r="J313" s="275">
        <v>4</v>
      </c>
      <c r="K313" s="275">
        <v>2</v>
      </c>
      <c r="L313" s="275">
        <v>31</v>
      </c>
      <c r="M313" s="275">
        <v>9</v>
      </c>
      <c r="N313" s="275">
        <v>14</v>
      </c>
      <c r="O313" s="277">
        <v>16</v>
      </c>
      <c r="P313" s="278">
        <v>98607066</v>
      </c>
      <c r="Q313" s="278">
        <v>122812351</v>
      </c>
      <c r="R313" s="278">
        <v>0</v>
      </c>
      <c r="S313" s="278">
        <v>0</v>
      </c>
      <c r="T313" s="278">
        <v>19</v>
      </c>
      <c r="U313" s="278">
        <v>539079</v>
      </c>
      <c r="V313" s="278">
        <v>173</v>
      </c>
      <c r="W313" s="278">
        <v>3000</v>
      </c>
      <c r="X313" s="278">
        <v>10617</v>
      </c>
      <c r="Y313" s="278">
        <v>200</v>
      </c>
      <c r="Z313" s="278">
        <v>246097</v>
      </c>
      <c r="AA313" s="278">
        <v>10</v>
      </c>
      <c r="AB313" s="278">
        <v>1814477</v>
      </c>
      <c r="AC313" s="278">
        <v>5</v>
      </c>
    </row>
    <row r="314" spans="1:29" ht="14.25" x14ac:dyDescent="0.15">
      <c r="A314" s="272">
        <v>2005101</v>
      </c>
      <c r="B314" s="273">
        <v>38594</v>
      </c>
      <c r="C314" s="274">
        <v>9</v>
      </c>
      <c r="D314" s="275">
        <v>16</v>
      </c>
      <c r="E314" s="275">
        <v>19</v>
      </c>
      <c r="F314" s="275">
        <v>21</v>
      </c>
      <c r="G314" s="275">
        <v>22</v>
      </c>
      <c r="H314" s="275">
        <v>24</v>
      </c>
      <c r="I314" s="276">
        <v>12</v>
      </c>
      <c r="J314" s="275">
        <v>22</v>
      </c>
      <c r="K314" s="275">
        <v>9</v>
      </c>
      <c r="L314" s="275">
        <v>19</v>
      </c>
      <c r="M314" s="275">
        <v>21</v>
      </c>
      <c r="N314" s="275">
        <v>16</v>
      </c>
      <c r="O314" s="277">
        <v>24</v>
      </c>
      <c r="P314" s="278">
        <v>83203780</v>
      </c>
      <c r="Q314" s="278">
        <v>123863883</v>
      </c>
      <c r="R314" s="278">
        <v>0</v>
      </c>
      <c r="S314" s="278">
        <v>0</v>
      </c>
      <c r="T314" s="278">
        <v>17</v>
      </c>
      <c r="U314" s="278">
        <v>556092</v>
      </c>
      <c r="V314" s="278">
        <v>261</v>
      </c>
      <c r="W314" s="278">
        <v>3000</v>
      </c>
      <c r="X314" s="278">
        <v>16013</v>
      </c>
      <c r="Y314" s="278">
        <v>200</v>
      </c>
      <c r="Z314" s="278">
        <v>306019</v>
      </c>
      <c r="AA314" s="278">
        <v>10</v>
      </c>
      <c r="AB314" s="278">
        <v>4043791</v>
      </c>
      <c r="AC314" s="278">
        <v>5</v>
      </c>
    </row>
    <row r="315" spans="1:29" ht="14.25" x14ac:dyDescent="0.15">
      <c r="A315" s="272">
        <v>2005102</v>
      </c>
      <c r="B315" s="273">
        <v>38596</v>
      </c>
      <c r="C315" s="274">
        <v>2</v>
      </c>
      <c r="D315" s="275">
        <v>5</v>
      </c>
      <c r="E315" s="275">
        <v>6</v>
      </c>
      <c r="F315" s="275">
        <v>14</v>
      </c>
      <c r="G315" s="275">
        <v>24</v>
      </c>
      <c r="H315" s="275">
        <v>31</v>
      </c>
      <c r="I315" s="276">
        <v>12</v>
      </c>
      <c r="J315" s="275">
        <v>14</v>
      </c>
      <c r="K315" s="275">
        <v>6</v>
      </c>
      <c r="L315" s="275">
        <v>5</v>
      </c>
      <c r="M315" s="275">
        <v>24</v>
      </c>
      <c r="N315" s="275">
        <v>2</v>
      </c>
      <c r="O315" s="277">
        <v>31</v>
      </c>
      <c r="P315" s="278">
        <v>85261292</v>
      </c>
      <c r="Q315" s="278">
        <v>135639051</v>
      </c>
      <c r="R315" s="278">
        <v>0</v>
      </c>
      <c r="S315" s="278">
        <v>0</v>
      </c>
      <c r="T315" s="278">
        <v>7</v>
      </c>
      <c r="U315" s="278">
        <v>2925056</v>
      </c>
      <c r="V315" s="278">
        <v>104</v>
      </c>
      <c r="W315" s="278">
        <v>3000</v>
      </c>
      <c r="X315" s="278">
        <v>8668</v>
      </c>
      <c r="Y315" s="278">
        <v>200</v>
      </c>
      <c r="Z315" s="278">
        <v>193672</v>
      </c>
      <c r="AA315" s="278">
        <v>10</v>
      </c>
      <c r="AB315" s="278">
        <v>1709030</v>
      </c>
      <c r="AC315" s="278">
        <v>5</v>
      </c>
    </row>
    <row r="316" spans="1:29" ht="14.25" x14ac:dyDescent="0.15">
      <c r="A316" s="272">
        <v>2005103</v>
      </c>
      <c r="B316" s="273">
        <v>38599</v>
      </c>
      <c r="C316" s="274">
        <v>4</v>
      </c>
      <c r="D316" s="275">
        <v>7</v>
      </c>
      <c r="E316" s="275">
        <v>16</v>
      </c>
      <c r="F316" s="275">
        <v>18</v>
      </c>
      <c r="G316" s="275">
        <v>23</v>
      </c>
      <c r="H316" s="275">
        <v>30</v>
      </c>
      <c r="I316" s="276">
        <v>7</v>
      </c>
      <c r="J316" s="275">
        <v>4</v>
      </c>
      <c r="K316" s="275">
        <v>18</v>
      </c>
      <c r="L316" s="275">
        <v>30</v>
      </c>
      <c r="M316" s="275">
        <v>16</v>
      </c>
      <c r="N316" s="275">
        <v>23</v>
      </c>
      <c r="O316" s="277">
        <v>7</v>
      </c>
      <c r="P316" s="278">
        <v>101882938</v>
      </c>
      <c r="Q316" s="278">
        <v>104535767</v>
      </c>
      <c r="R316" s="278">
        <v>7</v>
      </c>
      <c r="S316" s="278">
        <v>5000000</v>
      </c>
      <c r="T316" s="278">
        <v>72</v>
      </c>
      <c r="U316" s="278">
        <v>126282</v>
      </c>
      <c r="V316" s="278">
        <v>882</v>
      </c>
      <c r="W316" s="278">
        <v>3000</v>
      </c>
      <c r="X316" s="278">
        <v>35093</v>
      </c>
      <c r="Y316" s="278">
        <v>200</v>
      </c>
      <c r="Z316" s="278">
        <v>525097</v>
      </c>
      <c r="AA316" s="278">
        <v>10</v>
      </c>
      <c r="AB316" s="278">
        <v>4403601</v>
      </c>
      <c r="AC316" s="278">
        <v>5</v>
      </c>
    </row>
    <row r="317" spans="1:29" ht="14.25" x14ac:dyDescent="0.15">
      <c r="A317" s="272">
        <v>2005104</v>
      </c>
      <c r="B317" s="273">
        <v>38601</v>
      </c>
      <c r="C317" s="274">
        <v>2</v>
      </c>
      <c r="D317" s="275">
        <v>4</v>
      </c>
      <c r="E317" s="275">
        <v>21</v>
      </c>
      <c r="F317" s="275">
        <v>23</v>
      </c>
      <c r="G317" s="275">
        <v>30</v>
      </c>
      <c r="H317" s="275">
        <v>33</v>
      </c>
      <c r="I317" s="276">
        <v>9</v>
      </c>
      <c r="J317" s="275">
        <v>4</v>
      </c>
      <c r="K317" s="275">
        <v>2</v>
      </c>
      <c r="L317" s="275">
        <v>23</v>
      </c>
      <c r="M317" s="275">
        <v>21</v>
      </c>
      <c r="N317" s="275">
        <v>30</v>
      </c>
      <c r="O317" s="277">
        <v>33</v>
      </c>
      <c r="P317" s="278">
        <v>87523934</v>
      </c>
      <c r="Q317" s="278">
        <v>107423534</v>
      </c>
      <c r="R317" s="278">
        <v>1</v>
      </c>
      <c r="S317" s="278">
        <v>5000000</v>
      </c>
      <c r="T317" s="278">
        <v>7</v>
      </c>
      <c r="U317" s="278">
        <v>2629258</v>
      </c>
      <c r="V317" s="278">
        <v>97</v>
      </c>
      <c r="W317" s="278">
        <v>3000</v>
      </c>
      <c r="X317" s="278">
        <v>7098</v>
      </c>
      <c r="Y317" s="278">
        <v>200</v>
      </c>
      <c r="Z317" s="278">
        <v>154106</v>
      </c>
      <c r="AA317" s="278">
        <v>10</v>
      </c>
      <c r="AB317" s="278">
        <v>2668496</v>
      </c>
      <c r="AC317" s="278">
        <v>5</v>
      </c>
    </row>
    <row r="318" spans="1:29" ht="14.25" x14ac:dyDescent="0.15">
      <c r="A318" s="272">
        <v>2005105</v>
      </c>
      <c r="B318" s="273">
        <v>38603</v>
      </c>
      <c r="C318" s="274">
        <v>4</v>
      </c>
      <c r="D318" s="275">
        <v>15</v>
      </c>
      <c r="E318" s="275">
        <v>23</v>
      </c>
      <c r="F318" s="275">
        <v>30</v>
      </c>
      <c r="G318" s="275">
        <v>32</v>
      </c>
      <c r="H318" s="275">
        <v>33</v>
      </c>
      <c r="I318" s="276">
        <v>3</v>
      </c>
      <c r="J318" s="275">
        <v>23</v>
      </c>
      <c r="K318" s="275">
        <v>15</v>
      </c>
      <c r="L318" s="275">
        <v>32</v>
      </c>
      <c r="M318" s="275">
        <v>4</v>
      </c>
      <c r="N318" s="275">
        <v>33</v>
      </c>
      <c r="O318" s="277">
        <v>30</v>
      </c>
      <c r="P318" s="278">
        <v>87687830</v>
      </c>
      <c r="Q318" s="278">
        <v>105399928</v>
      </c>
      <c r="R318" s="278">
        <v>2</v>
      </c>
      <c r="S318" s="278">
        <v>5000000</v>
      </c>
      <c r="T318" s="278">
        <v>14</v>
      </c>
      <c r="U318" s="278">
        <v>1329397</v>
      </c>
      <c r="V318" s="278">
        <v>168</v>
      </c>
      <c r="W318" s="278">
        <v>3000</v>
      </c>
      <c r="X318" s="278">
        <v>10299</v>
      </c>
      <c r="Y318" s="278">
        <v>200</v>
      </c>
      <c r="Z318" s="278">
        <v>192015</v>
      </c>
      <c r="AA318" s="278">
        <v>10</v>
      </c>
      <c r="AB318" s="278">
        <v>2379027</v>
      </c>
      <c r="AC318" s="278">
        <v>5</v>
      </c>
    </row>
    <row r="319" spans="1:29" ht="14.25" x14ac:dyDescent="0.15">
      <c r="A319" s="272">
        <v>2005106</v>
      </c>
      <c r="B319" s="273">
        <v>38606</v>
      </c>
      <c r="C319" s="274">
        <v>1</v>
      </c>
      <c r="D319" s="275">
        <v>11</v>
      </c>
      <c r="E319" s="275">
        <v>13</v>
      </c>
      <c r="F319" s="275">
        <v>24</v>
      </c>
      <c r="G319" s="275">
        <v>26</v>
      </c>
      <c r="H319" s="275">
        <v>31</v>
      </c>
      <c r="I319" s="276">
        <v>13</v>
      </c>
      <c r="J319" s="275">
        <v>13</v>
      </c>
      <c r="K319" s="275">
        <v>31</v>
      </c>
      <c r="L319" s="275">
        <v>1</v>
      </c>
      <c r="M319" s="275">
        <v>11</v>
      </c>
      <c r="N319" s="275">
        <v>24</v>
      </c>
      <c r="O319" s="277">
        <v>26</v>
      </c>
      <c r="P319" s="278">
        <v>99286104</v>
      </c>
      <c r="Q319" s="278">
        <v>79600650</v>
      </c>
      <c r="R319" s="278">
        <v>6</v>
      </c>
      <c r="S319" s="278">
        <v>5000000</v>
      </c>
      <c r="T319" s="278">
        <v>35</v>
      </c>
      <c r="U319" s="278">
        <v>280048</v>
      </c>
      <c r="V319" s="278">
        <v>766</v>
      </c>
      <c r="W319" s="278">
        <v>3000</v>
      </c>
      <c r="X319" s="278">
        <v>32941</v>
      </c>
      <c r="Y319" s="278">
        <v>200</v>
      </c>
      <c r="Z319" s="278">
        <v>526045</v>
      </c>
      <c r="AA319" s="278">
        <v>10</v>
      </c>
      <c r="AB319" s="278">
        <v>4100223</v>
      </c>
      <c r="AC319" s="278">
        <v>5</v>
      </c>
    </row>
    <row r="320" spans="1:29" ht="14.25" x14ac:dyDescent="0.15">
      <c r="A320" s="272">
        <v>2005107</v>
      </c>
      <c r="B320" s="273">
        <v>38608</v>
      </c>
      <c r="C320" s="274">
        <v>9</v>
      </c>
      <c r="D320" s="275">
        <v>10</v>
      </c>
      <c r="E320" s="275">
        <v>20</v>
      </c>
      <c r="F320" s="275">
        <v>24</v>
      </c>
      <c r="G320" s="275">
        <v>25</v>
      </c>
      <c r="H320" s="275">
        <v>26</v>
      </c>
      <c r="I320" s="276">
        <v>11</v>
      </c>
      <c r="J320" s="275">
        <v>9</v>
      </c>
      <c r="K320" s="275">
        <v>25</v>
      </c>
      <c r="L320" s="275">
        <v>26</v>
      </c>
      <c r="M320" s="275">
        <v>24</v>
      </c>
      <c r="N320" s="275">
        <v>10</v>
      </c>
      <c r="O320" s="277">
        <v>20</v>
      </c>
      <c r="P320" s="278">
        <v>84794920</v>
      </c>
      <c r="Q320" s="278">
        <v>77276274</v>
      </c>
      <c r="R320" s="278">
        <v>3</v>
      </c>
      <c r="S320" s="278">
        <v>5000000</v>
      </c>
      <c r="T320" s="278">
        <v>35</v>
      </c>
      <c r="U320" s="278">
        <v>155211</v>
      </c>
      <c r="V320" s="278">
        <v>562</v>
      </c>
      <c r="W320" s="278">
        <v>3000</v>
      </c>
      <c r="X320" s="278">
        <v>25368</v>
      </c>
      <c r="Y320" s="278">
        <v>200</v>
      </c>
      <c r="Z320" s="278">
        <v>457575</v>
      </c>
      <c r="AA320" s="278">
        <v>10</v>
      </c>
      <c r="AB320" s="278">
        <v>2421225</v>
      </c>
      <c r="AC320" s="278">
        <v>5</v>
      </c>
    </row>
    <row r="321" spans="1:29" ht="14.25" x14ac:dyDescent="0.15">
      <c r="A321" s="272">
        <v>2005108</v>
      </c>
      <c r="B321" s="273">
        <v>38610</v>
      </c>
      <c r="C321" s="274">
        <v>3</v>
      </c>
      <c r="D321" s="275">
        <v>10</v>
      </c>
      <c r="E321" s="275">
        <v>12</v>
      </c>
      <c r="F321" s="275">
        <v>24</v>
      </c>
      <c r="G321" s="275">
        <v>29</v>
      </c>
      <c r="H321" s="275">
        <v>30</v>
      </c>
      <c r="I321" s="276">
        <v>6</v>
      </c>
      <c r="J321" s="275">
        <v>12</v>
      </c>
      <c r="K321" s="275">
        <v>30</v>
      </c>
      <c r="L321" s="275">
        <v>29</v>
      </c>
      <c r="M321" s="275">
        <v>10</v>
      </c>
      <c r="N321" s="275">
        <v>3</v>
      </c>
      <c r="O321" s="277">
        <v>24</v>
      </c>
      <c r="P321" s="278">
        <v>84723006</v>
      </c>
      <c r="Q321" s="278">
        <v>60555032</v>
      </c>
      <c r="R321" s="278">
        <v>4</v>
      </c>
      <c r="S321" s="278">
        <v>5000000</v>
      </c>
      <c r="T321" s="278">
        <v>24</v>
      </c>
      <c r="U321" s="278">
        <v>58549</v>
      </c>
      <c r="V321" s="278">
        <v>582</v>
      </c>
      <c r="W321" s="278">
        <v>3000</v>
      </c>
      <c r="X321" s="278">
        <v>29215</v>
      </c>
      <c r="Y321" s="278">
        <v>200</v>
      </c>
      <c r="Z321" s="278">
        <v>478904</v>
      </c>
      <c r="AA321" s="278">
        <v>10</v>
      </c>
      <c r="AB321" s="278">
        <v>4890458</v>
      </c>
      <c r="AC321" s="278">
        <v>5</v>
      </c>
    </row>
    <row r="322" spans="1:29" ht="14.25" x14ac:dyDescent="0.15">
      <c r="A322" s="272">
        <v>2005109</v>
      </c>
      <c r="B322" s="273">
        <v>38613</v>
      </c>
      <c r="C322" s="274">
        <v>3</v>
      </c>
      <c r="D322" s="275">
        <v>5</v>
      </c>
      <c r="E322" s="275">
        <v>13</v>
      </c>
      <c r="F322" s="275">
        <v>15</v>
      </c>
      <c r="G322" s="275">
        <v>17</v>
      </c>
      <c r="H322" s="275">
        <v>31</v>
      </c>
      <c r="I322" s="276">
        <v>4</v>
      </c>
      <c r="J322" s="275">
        <v>31</v>
      </c>
      <c r="K322" s="275">
        <v>3</v>
      </c>
      <c r="L322" s="275">
        <v>17</v>
      </c>
      <c r="M322" s="275">
        <v>15</v>
      </c>
      <c r="N322" s="275">
        <v>5</v>
      </c>
      <c r="O322" s="277">
        <v>13</v>
      </c>
      <c r="P322" s="278">
        <v>95781382</v>
      </c>
      <c r="Q322" s="278">
        <v>74648356</v>
      </c>
      <c r="R322" s="278">
        <v>1</v>
      </c>
      <c r="S322" s="278">
        <v>5000000</v>
      </c>
      <c r="T322" s="278">
        <v>17</v>
      </c>
      <c r="U322" s="278">
        <v>481344</v>
      </c>
      <c r="V322" s="278">
        <v>303</v>
      </c>
      <c r="W322" s="278">
        <v>3000</v>
      </c>
      <c r="X322" s="278">
        <v>16527</v>
      </c>
      <c r="Y322" s="278">
        <v>200</v>
      </c>
      <c r="Z322" s="278">
        <v>320557</v>
      </c>
      <c r="AA322" s="278">
        <v>10</v>
      </c>
      <c r="AB322" s="278">
        <v>2447346</v>
      </c>
      <c r="AC322" s="278">
        <v>5</v>
      </c>
    </row>
    <row r="323" spans="1:29" ht="14.25" x14ac:dyDescent="0.15">
      <c r="A323" s="272">
        <v>2005110</v>
      </c>
      <c r="B323" s="273">
        <v>38615</v>
      </c>
      <c r="C323" s="274">
        <v>7</v>
      </c>
      <c r="D323" s="275">
        <v>10</v>
      </c>
      <c r="E323" s="275">
        <v>16</v>
      </c>
      <c r="F323" s="275">
        <v>19</v>
      </c>
      <c r="G323" s="275">
        <v>24</v>
      </c>
      <c r="H323" s="275">
        <v>25</v>
      </c>
      <c r="I323" s="276">
        <v>9</v>
      </c>
      <c r="J323" s="275">
        <v>25</v>
      </c>
      <c r="K323" s="275">
        <v>16</v>
      </c>
      <c r="L323" s="275">
        <v>19</v>
      </c>
      <c r="M323" s="275">
        <v>24</v>
      </c>
      <c r="N323" s="275">
        <v>7</v>
      </c>
      <c r="O323" s="277">
        <v>10</v>
      </c>
      <c r="P323" s="278">
        <v>80799964</v>
      </c>
      <c r="Q323" s="278">
        <v>77314136</v>
      </c>
      <c r="R323" s="278">
        <v>2</v>
      </c>
      <c r="S323" s="278">
        <v>5000000</v>
      </c>
      <c r="T323" s="278">
        <v>24</v>
      </c>
      <c r="U323" s="278">
        <v>226172</v>
      </c>
      <c r="V323" s="278">
        <v>345</v>
      </c>
      <c r="W323" s="278">
        <v>3000</v>
      </c>
      <c r="X323" s="278">
        <v>19162</v>
      </c>
      <c r="Y323" s="278">
        <v>200</v>
      </c>
      <c r="Z323" s="278">
        <v>326680</v>
      </c>
      <c r="AA323" s="278">
        <v>10</v>
      </c>
      <c r="AB323" s="278">
        <v>2672762</v>
      </c>
      <c r="AC323" s="278">
        <v>5</v>
      </c>
    </row>
    <row r="324" spans="1:29" ht="14.25" x14ac:dyDescent="0.15">
      <c r="A324" s="272">
        <v>2005111</v>
      </c>
      <c r="B324" s="273">
        <v>38617</v>
      </c>
      <c r="C324" s="274">
        <v>3</v>
      </c>
      <c r="D324" s="275">
        <v>7</v>
      </c>
      <c r="E324" s="275">
        <v>15</v>
      </c>
      <c r="F324" s="275">
        <v>16</v>
      </c>
      <c r="G324" s="275">
        <v>19</v>
      </c>
      <c r="H324" s="275">
        <v>29</v>
      </c>
      <c r="I324" s="276">
        <v>9</v>
      </c>
      <c r="J324" s="275">
        <v>7</v>
      </c>
      <c r="K324" s="275">
        <v>29</v>
      </c>
      <c r="L324" s="275">
        <v>3</v>
      </c>
      <c r="M324" s="275">
        <v>19</v>
      </c>
      <c r="N324" s="275">
        <v>16</v>
      </c>
      <c r="O324" s="277">
        <v>15</v>
      </c>
      <c r="P324" s="278">
        <v>84986902</v>
      </c>
      <c r="Q324" s="278">
        <v>92057094</v>
      </c>
      <c r="R324" s="278">
        <v>1</v>
      </c>
      <c r="S324" s="278">
        <v>5000000</v>
      </c>
      <c r="T324" s="278">
        <v>24</v>
      </c>
      <c r="U324" s="278">
        <v>352552</v>
      </c>
      <c r="V324" s="278">
        <v>280</v>
      </c>
      <c r="W324" s="278">
        <v>3000</v>
      </c>
      <c r="X324" s="278">
        <v>12907</v>
      </c>
      <c r="Y324" s="278">
        <v>200</v>
      </c>
      <c r="Z324" s="278">
        <v>245526</v>
      </c>
      <c r="AA324" s="278">
        <v>10</v>
      </c>
      <c r="AB324" s="278">
        <v>1512539</v>
      </c>
      <c r="AC324" s="278">
        <v>5</v>
      </c>
    </row>
    <row r="325" spans="1:29" ht="14.25" x14ac:dyDescent="0.15">
      <c r="A325" s="272">
        <v>2005112</v>
      </c>
      <c r="B325" s="273">
        <v>38620</v>
      </c>
      <c r="C325" s="274">
        <v>4</v>
      </c>
      <c r="D325" s="275">
        <v>12</v>
      </c>
      <c r="E325" s="275">
        <v>22</v>
      </c>
      <c r="F325" s="275">
        <v>28</v>
      </c>
      <c r="G325" s="275">
        <v>29</v>
      </c>
      <c r="H325" s="275">
        <v>30</v>
      </c>
      <c r="I325" s="276">
        <v>16</v>
      </c>
      <c r="J325" s="275">
        <v>30</v>
      </c>
      <c r="K325" s="275">
        <v>29</v>
      </c>
      <c r="L325" s="275">
        <v>4</v>
      </c>
      <c r="M325" s="275">
        <v>28</v>
      </c>
      <c r="N325" s="275">
        <v>12</v>
      </c>
      <c r="O325" s="277">
        <v>22</v>
      </c>
      <c r="P325" s="278">
        <v>96648022</v>
      </c>
      <c r="Q325" s="278">
        <v>108286349</v>
      </c>
      <c r="R325" s="278">
        <v>0</v>
      </c>
      <c r="S325" s="278">
        <v>0</v>
      </c>
      <c r="T325" s="278">
        <v>24</v>
      </c>
      <c r="U325" s="278">
        <v>289808</v>
      </c>
      <c r="V325" s="278">
        <v>382</v>
      </c>
      <c r="W325" s="278">
        <v>3000</v>
      </c>
      <c r="X325" s="278">
        <v>20248</v>
      </c>
      <c r="Y325" s="278">
        <v>200</v>
      </c>
      <c r="Z325" s="278">
        <v>374644</v>
      </c>
      <c r="AA325" s="278">
        <v>10</v>
      </c>
      <c r="AB325" s="278">
        <v>3046168</v>
      </c>
      <c r="AC325" s="278">
        <v>5</v>
      </c>
    </row>
    <row r="326" spans="1:29" ht="14.25" x14ac:dyDescent="0.15">
      <c r="A326" s="272">
        <v>2005113</v>
      </c>
      <c r="B326" s="273">
        <v>38622</v>
      </c>
      <c r="C326" s="274">
        <v>15</v>
      </c>
      <c r="D326" s="275">
        <v>18</v>
      </c>
      <c r="E326" s="275">
        <v>20</v>
      </c>
      <c r="F326" s="275">
        <v>22</v>
      </c>
      <c r="G326" s="275">
        <v>26</v>
      </c>
      <c r="H326" s="275">
        <v>27</v>
      </c>
      <c r="I326" s="276">
        <v>3</v>
      </c>
      <c r="J326" s="275">
        <v>26</v>
      </c>
      <c r="K326" s="275">
        <v>18</v>
      </c>
      <c r="L326" s="275">
        <v>27</v>
      </c>
      <c r="M326" s="275">
        <v>22</v>
      </c>
      <c r="N326" s="275">
        <v>20</v>
      </c>
      <c r="O326" s="277">
        <v>15</v>
      </c>
      <c r="P326" s="278">
        <v>84045660</v>
      </c>
      <c r="Q326" s="278">
        <v>94310536</v>
      </c>
      <c r="R326" s="278">
        <v>4</v>
      </c>
      <c r="S326" s="278">
        <v>5000000</v>
      </c>
      <c r="T326" s="278">
        <v>11</v>
      </c>
      <c r="U326" s="278">
        <v>1277858</v>
      </c>
      <c r="V326" s="278">
        <v>393</v>
      </c>
      <c r="W326" s="278">
        <v>3000</v>
      </c>
      <c r="X326" s="278">
        <v>17038</v>
      </c>
      <c r="Y326" s="278">
        <v>200</v>
      </c>
      <c r="Z326" s="278">
        <v>332170</v>
      </c>
      <c r="AA326" s="278">
        <v>10</v>
      </c>
      <c r="AB326" s="278">
        <v>2638688</v>
      </c>
      <c r="AC326" s="278">
        <v>5</v>
      </c>
    </row>
    <row r="327" spans="1:29" ht="14.25" x14ac:dyDescent="0.15">
      <c r="A327" s="272">
        <v>2005114</v>
      </c>
      <c r="B327" s="273">
        <v>38624</v>
      </c>
      <c r="C327" s="274">
        <v>6</v>
      </c>
      <c r="D327" s="275">
        <v>7</v>
      </c>
      <c r="E327" s="275">
        <v>10</v>
      </c>
      <c r="F327" s="275">
        <v>15</v>
      </c>
      <c r="G327" s="275">
        <v>21</v>
      </c>
      <c r="H327" s="275">
        <v>27</v>
      </c>
      <c r="I327" s="276">
        <v>6</v>
      </c>
      <c r="J327" s="275">
        <v>15</v>
      </c>
      <c r="K327" s="275">
        <v>21</v>
      </c>
      <c r="L327" s="275">
        <v>10</v>
      </c>
      <c r="M327" s="275">
        <v>27</v>
      </c>
      <c r="N327" s="275">
        <v>7</v>
      </c>
      <c r="O327" s="277">
        <v>6</v>
      </c>
      <c r="P327" s="278">
        <v>83220546</v>
      </c>
      <c r="Q327" s="278">
        <v>99798190</v>
      </c>
      <c r="R327" s="278">
        <v>2</v>
      </c>
      <c r="S327" s="278">
        <v>5000000</v>
      </c>
      <c r="T327" s="278">
        <v>20</v>
      </c>
      <c r="U327" s="278">
        <v>331878</v>
      </c>
      <c r="V327" s="278">
        <v>352</v>
      </c>
      <c r="W327" s="278">
        <v>3000</v>
      </c>
      <c r="X327" s="278">
        <v>15496</v>
      </c>
      <c r="Y327" s="278">
        <v>200</v>
      </c>
      <c r="Z327" s="278">
        <v>261219</v>
      </c>
      <c r="AA327" s="278">
        <v>10</v>
      </c>
      <c r="AB327" s="278">
        <v>2377091</v>
      </c>
      <c r="AC327" s="278">
        <v>5</v>
      </c>
    </row>
    <row r="328" spans="1:29" ht="14.25" x14ac:dyDescent="0.15">
      <c r="A328" s="272">
        <v>2005115</v>
      </c>
      <c r="B328" s="273">
        <v>38627</v>
      </c>
      <c r="C328" s="274">
        <v>3</v>
      </c>
      <c r="D328" s="275">
        <v>12</v>
      </c>
      <c r="E328" s="275">
        <v>18</v>
      </c>
      <c r="F328" s="275">
        <v>23</v>
      </c>
      <c r="G328" s="275">
        <v>30</v>
      </c>
      <c r="H328" s="275">
        <v>33</v>
      </c>
      <c r="I328" s="276">
        <v>2</v>
      </c>
      <c r="J328" s="275">
        <v>33</v>
      </c>
      <c r="K328" s="275">
        <v>18</v>
      </c>
      <c r="L328" s="275">
        <v>3</v>
      </c>
      <c r="M328" s="275">
        <v>12</v>
      </c>
      <c r="N328" s="275">
        <v>23</v>
      </c>
      <c r="O328" s="277">
        <v>30</v>
      </c>
      <c r="P328" s="278">
        <v>100744056</v>
      </c>
      <c r="Q328" s="278">
        <v>105784038</v>
      </c>
      <c r="R328" s="278">
        <v>2</v>
      </c>
      <c r="S328" s="278">
        <v>5000000</v>
      </c>
      <c r="T328" s="278">
        <v>27</v>
      </c>
      <c r="U328" s="278">
        <v>253743</v>
      </c>
      <c r="V328" s="278">
        <v>362</v>
      </c>
      <c r="W328" s="278">
        <v>3000</v>
      </c>
      <c r="X328" s="278">
        <v>20106</v>
      </c>
      <c r="Y328" s="278">
        <v>200</v>
      </c>
      <c r="Z328" s="278">
        <v>359376</v>
      </c>
      <c r="AA328" s="278">
        <v>10</v>
      </c>
      <c r="AB328" s="278">
        <v>3565340</v>
      </c>
      <c r="AC328" s="278">
        <v>5</v>
      </c>
    </row>
    <row r="329" spans="1:29" ht="14.25" x14ac:dyDescent="0.15">
      <c r="A329" s="272">
        <v>2005116</v>
      </c>
      <c r="B329" s="273">
        <v>38629</v>
      </c>
      <c r="C329" s="274">
        <v>4</v>
      </c>
      <c r="D329" s="275">
        <v>6</v>
      </c>
      <c r="E329" s="275">
        <v>8</v>
      </c>
      <c r="F329" s="275">
        <v>14</v>
      </c>
      <c r="G329" s="275">
        <v>15</v>
      </c>
      <c r="H329" s="275">
        <v>30</v>
      </c>
      <c r="I329" s="276">
        <v>10</v>
      </c>
      <c r="J329" s="275">
        <v>15</v>
      </c>
      <c r="K329" s="275">
        <v>30</v>
      </c>
      <c r="L329" s="275">
        <v>14</v>
      </c>
      <c r="M329" s="275">
        <v>6</v>
      </c>
      <c r="N329" s="275">
        <v>8</v>
      </c>
      <c r="O329" s="277">
        <v>4</v>
      </c>
      <c r="P329" s="278">
        <v>82761716</v>
      </c>
      <c r="Q329" s="278">
        <v>100311500</v>
      </c>
      <c r="R329" s="278">
        <v>2</v>
      </c>
      <c r="S329" s="278">
        <v>5000000</v>
      </c>
      <c r="T329" s="278">
        <v>14</v>
      </c>
      <c r="U329" s="278">
        <v>754577</v>
      </c>
      <c r="V329" s="278">
        <v>498</v>
      </c>
      <c r="W329" s="278">
        <v>3000</v>
      </c>
      <c r="X329" s="278">
        <v>20718</v>
      </c>
      <c r="Y329" s="278">
        <v>200</v>
      </c>
      <c r="Z329" s="278">
        <v>366972</v>
      </c>
      <c r="AA329" s="278">
        <v>10</v>
      </c>
      <c r="AB329" s="278">
        <v>3230876</v>
      </c>
      <c r="AC329" s="278">
        <v>5</v>
      </c>
    </row>
    <row r="330" spans="1:29" ht="14.25" x14ac:dyDescent="0.15">
      <c r="A330" s="272">
        <v>2005117</v>
      </c>
      <c r="B330" s="273">
        <v>38631</v>
      </c>
      <c r="C330" s="274">
        <v>6</v>
      </c>
      <c r="D330" s="275">
        <v>17</v>
      </c>
      <c r="E330" s="275">
        <v>22</v>
      </c>
      <c r="F330" s="275">
        <v>27</v>
      </c>
      <c r="G330" s="275">
        <v>28</v>
      </c>
      <c r="H330" s="275">
        <v>32</v>
      </c>
      <c r="I330" s="276">
        <v>3</v>
      </c>
      <c r="J330" s="275">
        <v>28</v>
      </c>
      <c r="K330" s="275">
        <v>22</v>
      </c>
      <c r="L330" s="275">
        <v>27</v>
      </c>
      <c r="M330" s="275">
        <v>6</v>
      </c>
      <c r="N330" s="275">
        <v>17</v>
      </c>
      <c r="O330" s="277">
        <v>32</v>
      </c>
      <c r="P330" s="278">
        <v>88046422</v>
      </c>
      <c r="Q330" s="278">
        <v>103478865</v>
      </c>
      <c r="R330" s="278">
        <v>1</v>
      </c>
      <c r="S330" s="278">
        <v>5000000</v>
      </c>
      <c r="T330" s="278">
        <v>34</v>
      </c>
      <c r="U330" s="278">
        <v>560505</v>
      </c>
      <c r="V330" s="278">
        <v>166</v>
      </c>
      <c r="W330" s="278">
        <v>3000</v>
      </c>
      <c r="X330" s="278">
        <v>12302</v>
      </c>
      <c r="Y330" s="278">
        <v>200</v>
      </c>
      <c r="Z330" s="278">
        <v>254338</v>
      </c>
      <c r="AA330" s="278">
        <v>10</v>
      </c>
      <c r="AB330" s="278">
        <v>2083283</v>
      </c>
      <c r="AC330" s="278">
        <v>5</v>
      </c>
    </row>
    <row r="331" spans="1:29" ht="14.25" x14ac:dyDescent="0.15">
      <c r="A331" s="272">
        <v>2005118</v>
      </c>
      <c r="B331" s="273">
        <v>38634</v>
      </c>
      <c r="C331" s="274">
        <v>4</v>
      </c>
      <c r="D331" s="275">
        <v>9</v>
      </c>
      <c r="E331" s="275">
        <v>12</v>
      </c>
      <c r="F331" s="275">
        <v>15</v>
      </c>
      <c r="G331" s="275">
        <v>26</v>
      </c>
      <c r="H331" s="275">
        <v>31</v>
      </c>
      <c r="I331" s="276">
        <v>16</v>
      </c>
      <c r="J331" s="275">
        <v>15</v>
      </c>
      <c r="K331" s="275">
        <v>4</v>
      </c>
      <c r="L331" s="275">
        <v>9</v>
      </c>
      <c r="M331" s="275">
        <v>26</v>
      </c>
      <c r="N331" s="275">
        <v>12</v>
      </c>
      <c r="O331" s="277">
        <v>31</v>
      </c>
      <c r="P331" s="278">
        <v>100005930</v>
      </c>
      <c r="Q331" s="278">
        <v>97330794</v>
      </c>
      <c r="R331" s="278">
        <v>3</v>
      </c>
      <c r="S331" s="278">
        <v>5000000</v>
      </c>
      <c r="T331" s="278">
        <v>113</v>
      </c>
      <c r="U331" s="278">
        <v>182783</v>
      </c>
      <c r="V331" s="278">
        <v>366</v>
      </c>
      <c r="W331" s="278">
        <v>3000</v>
      </c>
      <c r="X331" s="278">
        <v>24671</v>
      </c>
      <c r="Y331" s="278">
        <v>200</v>
      </c>
      <c r="Z331" s="278">
        <v>441079</v>
      </c>
      <c r="AA331" s="278">
        <v>10</v>
      </c>
      <c r="AB331" s="278">
        <v>1810697</v>
      </c>
      <c r="AC331" s="278">
        <v>5</v>
      </c>
    </row>
    <row r="332" spans="1:29" ht="14.25" x14ac:dyDescent="0.15">
      <c r="A332" s="272">
        <v>2005119</v>
      </c>
      <c r="B332" s="273">
        <v>38636</v>
      </c>
      <c r="C332" s="274">
        <v>1</v>
      </c>
      <c r="D332" s="275">
        <v>7</v>
      </c>
      <c r="E332" s="275">
        <v>11</v>
      </c>
      <c r="F332" s="275">
        <v>18</v>
      </c>
      <c r="G332" s="275">
        <v>20</v>
      </c>
      <c r="H332" s="275">
        <v>22</v>
      </c>
      <c r="I332" s="276">
        <v>2</v>
      </c>
      <c r="J332" s="275">
        <v>1</v>
      </c>
      <c r="K332" s="275">
        <v>20</v>
      </c>
      <c r="L332" s="275">
        <v>11</v>
      </c>
      <c r="M332" s="275">
        <v>18</v>
      </c>
      <c r="N332" s="275">
        <v>22</v>
      </c>
      <c r="O332" s="277">
        <v>7</v>
      </c>
      <c r="P332" s="278">
        <v>84606492</v>
      </c>
      <c r="Q332" s="278">
        <v>111323443</v>
      </c>
      <c r="R332" s="278">
        <v>1</v>
      </c>
      <c r="S332" s="278">
        <v>5000000</v>
      </c>
      <c r="T332" s="278">
        <v>73</v>
      </c>
      <c r="U332" s="278">
        <v>111502</v>
      </c>
      <c r="V332" s="278">
        <v>265</v>
      </c>
      <c r="W332" s="278">
        <v>3000</v>
      </c>
      <c r="X332" s="278">
        <v>15794</v>
      </c>
      <c r="Y332" s="278">
        <v>200</v>
      </c>
      <c r="Z332" s="278">
        <v>304518</v>
      </c>
      <c r="AA332" s="278">
        <v>10</v>
      </c>
      <c r="AB332" s="278">
        <v>1465169</v>
      </c>
      <c r="AC332" s="278">
        <v>5</v>
      </c>
    </row>
    <row r="333" spans="1:29" ht="14.25" x14ac:dyDescent="0.15">
      <c r="A333" s="272">
        <v>2005120</v>
      </c>
      <c r="B333" s="273">
        <v>38638</v>
      </c>
      <c r="C333" s="274">
        <v>1</v>
      </c>
      <c r="D333" s="275">
        <v>6</v>
      </c>
      <c r="E333" s="275">
        <v>13</v>
      </c>
      <c r="F333" s="275">
        <v>18</v>
      </c>
      <c r="G333" s="275">
        <v>30</v>
      </c>
      <c r="H333" s="275">
        <v>32</v>
      </c>
      <c r="I333" s="276">
        <v>14</v>
      </c>
      <c r="J333" s="275">
        <v>18</v>
      </c>
      <c r="K333" s="275">
        <v>6</v>
      </c>
      <c r="L333" s="275">
        <v>1</v>
      </c>
      <c r="M333" s="275">
        <v>13</v>
      </c>
      <c r="N333" s="275">
        <v>32</v>
      </c>
      <c r="O333" s="277">
        <v>30</v>
      </c>
      <c r="P333" s="278">
        <v>85309164</v>
      </c>
      <c r="Q333" s="278">
        <v>119219696</v>
      </c>
      <c r="R333" s="278">
        <v>0</v>
      </c>
      <c r="S333" s="278">
        <v>0</v>
      </c>
      <c r="T333" s="278">
        <v>15</v>
      </c>
      <c r="U333" s="278">
        <v>1228306</v>
      </c>
      <c r="V333" s="278">
        <v>157</v>
      </c>
      <c r="W333" s="278">
        <v>3000</v>
      </c>
      <c r="X333" s="278">
        <v>9864</v>
      </c>
      <c r="Y333" s="278">
        <v>200</v>
      </c>
      <c r="Z333" s="278">
        <v>207501</v>
      </c>
      <c r="AA333" s="278">
        <v>10</v>
      </c>
      <c r="AB333" s="278">
        <v>2192367</v>
      </c>
      <c r="AC333" s="278">
        <v>5</v>
      </c>
    </row>
    <row r="334" spans="1:29" ht="14.25" x14ac:dyDescent="0.15">
      <c r="A334" s="272">
        <v>2005121</v>
      </c>
      <c r="B334" s="273">
        <v>38641</v>
      </c>
      <c r="C334" s="274">
        <v>1</v>
      </c>
      <c r="D334" s="275">
        <v>7</v>
      </c>
      <c r="E334" s="275">
        <v>20</v>
      </c>
      <c r="F334" s="275">
        <v>25</v>
      </c>
      <c r="G334" s="275">
        <v>31</v>
      </c>
      <c r="H334" s="275">
        <v>32</v>
      </c>
      <c r="I334" s="276">
        <v>12</v>
      </c>
      <c r="J334" s="275">
        <v>32</v>
      </c>
      <c r="K334" s="275">
        <v>31</v>
      </c>
      <c r="L334" s="275">
        <v>7</v>
      </c>
      <c r="M334" s="275">
        <v>25</v>
      </c>
      <c r="N334" s="275">
        <v>1</v>
      </c>
      <c r="O334" s="277">
        <v>20</v>
      </c>
      <c r="P334" s="278">
        <v>98424618</v>
      </c>
      <c r="Q334" s="278">
        <v>122045276</v>
      </c>
      <c r="R334" s="278">
        <v>1</v>
      </c>
      <c r="S334" s="278">
        <v>5000000</v>
      </c>
      <c r="T334" s="278">
        <v>9</v>
      </c>
      <c r="U334" s="278">
        <v>2028854</v>
      </c>
      <c r="V334" s="278">
        <v>230</v>
      </c>
      <c r="W334" s="278">
        <v>3000</v>
      </c>
      <c r="X334" s="278">
        <v>12274</v>
      </c>
      <c r="Y334" s="278">
        <v>200</v>
      </c>
      <c r="Z334" s="278">
        <v>244407</v>
      </c>
      <c r="AA334" s="278">
        <v>10</v>
      </c>
      <c r="AB334" s="278">
        <v>3310785</v>
      </c>
      <c r="AC334" s="278">
        <v>5</v>
      </c>
    </row>
    <row r="335" spans="1:29" ht="14.25" x14ac:dyDescent="0.15">
      <c r="A335" s="272">
        <v>2005122</v>
      </c>
      <c r="B335" s="273">
        <v>38643</v>
      </c>
      <c r="C335" s="274">
        <v>1</v>
      </c>
      <c r="D335" s="275">
        <v>4</v>
      </c>
      <c r="E335" s="275">
        <v>7</v>
      </c>
      <c r="F335" s="275">
        <v>14</v>
      </c>
      <c r="G335" s="275">
        <v>30</v>
      </c>
      <c r="H335" s="275">
        <v>32</v>
      </c>
      <c r="I335" s="276">
        <v>9</v>
      </c>
      <c r="J335" s="275">
        <v>32</v>
      </c>
      <c r="K335" s="275">
        <v>14</v>
      </c>
      <c r="L335" s="275">
        <v>1</v>
      </c>
      <c r="M335" s="275">
        <v>30</v>
      </c>
      <c r="N335" s="275">
        <v>4</v>
      </c>
      <c r="O335" s="277">
        <v>7</v>
      </c>
      <c r="P335" s="278">
        <v>86580310</v>
      </c>
      <c r="Q335" s="278">
        <v>122740488</v>
      </c>
      <c r="R335" s="278">
        <v>1</v>
      </c>
      <c r="S335" s="278">
        <v>5000000</v>
      </c>
      <c r="T335" s="278">
        <v>11</v>
      </c>
      <c r="U335" s="278">
        <v>1208075</v>
      </c>
      <c r="V335" s="278">
        <v>271</v>
      </c>
      <c r="W335" s="278">
        <v>3000</v>
      </c>
      <c r="X335" s="278">
        <v>13154</v>
      </c>
      <c r="Y335" s="278">
        <v>200</v>
      </c>
      <c r="Z335" s="278">
        <v>247433</v>
      </c>
      <c r="AA335" s="278">
        <v>10</v>
      </c>
      <c r="AB335" s="278">
        <v>3504436</v>
      </c>
      <c r="AC335" s="278">
        <v>5</v>
      </c>
    </row>
    <row r="336" spans="1:29" ht="14.25" x14ac:dyDescent="0.15">
      <c r="A336" s="272">
        <v>2005123</v>
      </c>
      <c r="B336" s="273">
        <v>38645</v>
      </c>
      <c r="C336" s="274">
        <v>11</v>
      </c>
      <c r="D336" s="275">
        <v>12</v>
      </c>
      <c r="E336" s="275">
        <v>13</v>
      </c>
      <c r="F336" s="275">
        <v>17</v>
      </c>
      <c r="G336" s="275">
        <v>18</v>
      </c>
      <c r="H336" s="275">
        <v>25</v>
      </c>
      <c r="I336" s="276">
        <v>7</v>
      </c>
      <c r="J336" s="275">
        <v>13</v>
      </c>
      <c r="K336" s="275">
        <v>18</v>
      </c>
      <c r="L336" s="275">
        <v>12</v>
      </c>
      <c r="M336" s="275">
        <v>25</v>
      </c>
      <c r="N336" s="275">
        <v>11</v>
      </c>
      <c r="O336" s="277">
        <v>17</v>
      </c>
      <c r="P336" s="278">
        <v>88748762</v>
      </c>
      <c r="Q336" s="278">
        <v>106298320</v>
      </c>
      <c r="R336" s="278">
        <v>4</v>
      </c>
      <c r="S336" s="278">
        <v>5000000</v>
      </c>
      <c r="T336" s="278">
        <v>32</v>
      </c>
      <c r="U336" s="278">
        <v>259425</v>
      </c>
      <c r="V336" s="278">
        <v>522</v>
      </c>
      <c r="W336" s="278">
        <v>3000</v>
      </c>
      <c r="X336" s="278">
        <v>22519</v>
      </c>
      <c r="Y336" s="278">
        <v>200</v>
      </c>
      <c r="Z336" s="278">
        <v>380381</v>
      </c>
      <c r="AA336" s="278">
        <v>10</v>
      </c>
      <c r="AB336" s="278">
        <v>4350768</v>
      </c>
      <c r="AC336" s="278">
        <v>5</v>
      </c>
    </row>
    <row r="337" spans="1:29" ht="14.25" x14ac:dyDescent="0.15">
      <c r="A337" s="272">
        <v>2005124</v>
      </c>
      <c r="B337" s="273">
        <v>38648</v>
      </c>
      <c r="C337" s="274">
        <v>5</v>
      </c>
      <c r="D337" s="275">
        <v>6</v>
      </c>
      <c r="E337" s="275">
        <v>10</v>
      </c>
      <c r="F337" s="275">
        <v>19</v>
      </c>
      <c r="G337" s="275">
        <v>31</v>
      </c>
      <c r="H337" s="275">
        <v>33</v>
      </c>
      <c r="I337" s="276">
        <v>11</v>
      </c>
      <c r="J337" s="275">
        <v>5</v>
      </c>
      <c r="K337" s="275">
        <v>31</v>
      </c>
      <c r="L337" s="275">
        <v>6</v>
      </c>
      <c r="M337" s="275">
        <v>19</v>
      </c>
      <c r="N337" s="275">
        <v>33</v>
      </c>
      <c r="O337" s="277">
        <v>10</v>
      </c>
      <c r="P337" s="278">
        <v>100141228</v>
      </c>
      <c r="Q337" s="278">
        <v>95778891</v>
      </c>
      <c r="R337" s="278">
        <v>3</v>
      </c>
      <c r="S337" s="278">
        <v>5000000</v>
      </c>
      <c r="T337" s="278">
        <v>34</v>
      </c>
      <c r="U337" s="278">
        <v>307490</v>
      </c>
      <c r="V337" s="278">
        <v>747</v>
      </c>
      <c r="W337" s="278">
        <v>3000</v>
      </c>
      <c r="X337" s="278">
        <v>34059</v>
      </c>
      <c r="Y337" s="278">
        <v>200</v>
      </c>
      <c r="Z337" s="278">
        <v>535196</v>
      </c>
      <c r="AA337" s="278">
        <v>10</v>
      </c>
      <c r="AB337" s="278">
        <v>3945840</v>
      </c>
      <c r="AC337" s="278">
        <v>5</v>
      </c>
    </row>
    <row r="338" spans="1:29" ht="14.25" x14ac:dyDescent="0.15">
      <c r="A338" s="272">
        <v>2005125</v>
      </c>
      <c r="B338" s="273">
        <v>38650</v>
      </c>
      <c r="C338" s="274">
        <v>6</v>
      </c>
      <c r="D338" s="275">
        <v>14</v>
      </c>
      <c r="E338" s="275">
        <v>18</v>
      </c>
      <c r="F338" s="275">
        <v>28</v>
      </c>
      <c r="G338" s="275">
        <v>31</v>
      </c>
      <c r="H338" s="275">
        <v>32</v>
      </c>
      <c r="I338" s="276">
        <v>3</v>
      </c>
      <c r="J338" s="275">
        <v>6</v>
      </c>
      <c r="K338" s="275">
        <v>31</v>
      </c>
      <c r="L338" s="275">
        <v>14</v>
      </c>
      <c r="M338" s="275">
        <v>18</v>
      </c>
      <c r="N338" s="275">
        <v>32</v>
      </c>
      <c r="O338" s="277">
        <v>28</v>
      </c>
      <c r="P338" s="278">
        <v>87866546</v>
      </c>
      <c r="Q338" s="278">
        <v>86331035</v>
      </c>
      <c r="R338" s="278">
        <v>5</v>
      </c>
      <c r="S338" s="278">
        <v>5000000</v>
      </c>
      <c r="T338" s="278">
        <v>10</v>
      </c>
      <c r="U338" s="278">
        <v>666520</v>
      </c>
      <c r="V338" s="278">
        <v>302</v>
      </c>
      <c r="W338" s="278">
        <v>3000</v>
      </c>
      <c r="X338" s="278">
        <v>13562</v>
      </c>
      <c r="Y338" s="278">
        <v>200</v>
      </c>
      <c r="Z338" s="278">
        <v>254610</v>
      </c>
      <c r="AA338" s="278">
        <v>10</v>
      </c>
      <c r="AB338" s="278">
        <v>2934551</v>
      </c>
      <c r="AC338" s="278">
        <v>5</v>
      </c>
    </row>
    <row r="339" spans="1:29" ht="14.25" x14ac:dyDescent="0.15">
      <c r="A339" s="272">
        <v>2005126</v>
      </c>
      <c r="B339" s="273">
        <v>38652</v>
      </c>
      <c r="C339" s="274">
        <v>2</v>
      </c>
      <c r="D339" s="275">
        <v>8</v>
      </c>
      <c r="E339" s="275">
        <v>13</v>
      </c>
      <c r="F339" s="275">
        <v>19</v>
      </c>
      <c r="G339" s="275">
        <v>25</v>
      </c>
      <c r="H339" s="275">
        <v>26</v>
      </c>
      <c r="I339" s="276">
        <v>9</v>
      </c>
      <c r="J339" s="275">
        <v>13</v>
      </c>
      <c r="K339" s="275">
        <v>26</v>
      </c>
      <c r="L339" s="275">
        <v>19</v>
      </c>
      <c r="M339" s="275">
        <v>8</v>
      </c>
      <c r="N339" s="275">
        <v>25</v>
      </c>
      <c r="O339" s="277">
        <v>2</v>
      </c>
      <c r="P339" s="278">
        <v>89725146</v>
      </c>
      <c r="Q339" s="278">
        <v>34551075</v>
      </c>
      <c r="R339" s="278">
        <v>13</v>
      </c>
      <c r="S339" s="278">
        <v>5000000</v>
      </c>
      <c r="T339" s="278">
        <v>148</v>
      </c>
      <c r="U339" s="278">
        <v>38281</v>
      </c>
      <c r="V339" s="278">
        <v>685</v>
      </c>
      <c r="W339" s="278">
        <v>3000</v>
      </c>
      <c r="X339" s="278">
        <v>29119</v>
      </c>
      <c r="Y339" s="278">
        <v>200</v>
      </c>
      <c r="Z339" s="278">
        <v>460805</v>
      </c>
      <c r="AA339" s="278">
        <v>10</v>
      </c>
      <c r="AB339" s="278">
        <v>2518540</v>
      </c>
      <c r="AC339" s="278">
        <v>5</v>
      </c>
    </row>
    <row r="340" spans="1:29" ht="14.25" x14ac:dyDescent="0.15">
      <c r="A340" s="272">
        <v>2005127</v>
      </c>
      <c r="B340" s="273">
        <v>38655</v>
      </c>
      <c r="C340" s="274">
        <v>4</v>
      </c>
      <c r="D340" s="275">
        <v>6</v>
      </c>
      <c r="E340" s="275">
        <v>11</v>
      </c>
      <c r="F340" s="275">
        <v>14</v>
      </c>
      <c r="G340" s="275">
        <v>23</v>
      </c>
      <c r="H340" s="275">
        <v>25</v>
      </c>
      <c r="I340" s="276">
        <v>12</v>
      </c>
      <c r="J340" s="275">
        <v>4</v>
      </c>
      <c r="K340" s="275">
        <v>25</v>
      </c>
      <c r="L340" s="275">
        <v>11</v>
      </c>
      <c r="M340" s="275">
        <v>23</v>
      </c>
      <c r="N340" s="275">
        <v>6</v>
      </c>
      <c r="O340" s="277">
        <v>14</v>
      </c>
      <c r="P340" s="278">
        <v>100319936</v>
      </c>
      <c r="Q340" s="278">
        <v>67651420</v>
      </c>
      <c r="R340" s="278">
        <v>2</v>
      </c>
      <c r="S340" s="278">
        <v>5000000</v>
      </c>
      <c r="T340" s="278">
        <v>22</v>
      </c>
      <c r="U340" s="278">
        <v>255201</v>
      </c>
      <c r="V340" s="278">
        <v>470</v>
      </c>
      <c r="W340" s="278">
        <v>3000</v>
      </c>
      <c r="X340" s="278">
        <v>21605</v>
      </c>
      <c r="Y340" s="278">
        <v>200</v>
      </c>
      <c r="Z340" s="278">
        <v>367178</v>
      </c>
      <c r="AA340" s="278">
        <v>10</v>
      </c>
      <c r="AB340" s="278">
        <v>4207842</v>
      </c>
      <c r="AC340" s="278">
        <v>5</v>
      </c>
    </row>
    <row r="341" spans="1:29" ht="14.25" x14ac:dyDescent="0.15">
      <c r="A341" s="272">
        <v>2005128</v>
      </c>
      <c r="B341" s="273">
        <v>38657</v>
      </c>
      <c r="C341" s="274">
        <v>2</v>
      </c>
      <c r="D341" s="275">
        <v>4</v>
      </c>
      <c r="E341" s="275">
        <v>14</v>
      </c>
      <c r="F341" s="275">
        <v>23</v>
      </c>
      <c r="G341" s="275">
        <v>29</v>
      </c>
      <c r="H341" s="275">
        <v>33</v>
      </c>
      <c r="I341" s="276">
        <v>15</v>
      </c>
      <c r="J341" s="275">
        <v>14</v>
      </c>
      <c r="K341" s="275">
        <v>23</v>
      </c>
      <c r="L341" s="275">
        <v>29</v>
      </c>
      <c r="M341" s="275">
        <v>2</v>
      </c>
      <c r="N341" s="275">
        <v>4</v>
      </c>
      <c r="O341" s="277">
        <v>33</v>
      </c>
      <c r="P341" s="278">
        <v>90364038</v>
      </c>
      <c r="Q341" s="278">
        <v>49975632</v>
      </c>
      <c r="R341" s="278">
        <v>7</v>
      </c>
      <c r="S341" s="278">
        <v>5000000</v>
      </c>
      <c r="T341" s="278">
        <v>23</v>
      </c>
      <c r="U341" s="278">
        <v>322811</v>
      </c>
      <c r="V341" s="278">
        <v>276</v>
      </c>
      <c r="W341" s="278">
        <v>3000</v>
      </c>
      <c r="X341" s="278">
        <v>12933</v>
      </c>
      <c r="Y341" s="278">
        <v>200</v>
      </c>
      <c r="Z341" s="278">
        <v>254743</v>
      </c>
      <c r="AA341" s="278">
        <v>10</v>
      </c>
      <c r="AB341" s="278">
        <v>2713494</v>
      </c>
      <c r="AC341" s="278">
        <v>5</v>
      </c>
    </row>
    <row r="342" spans="1:29" ht="14.25" x14ac:dyDescent="0.15">
      <c r="A342" s="272">
        <v>2005129</v>
      </c>
      <c r="B342" s="273">
        <v>38659</v>
      </c>
      <c r="C342" s="274">
        <v>5</v>
      </c>
      <c r="D342" s="275">
        <v>10</v>
      </c>
      <c r="E342" s="275">
        <v>14</v>
      </c>
      <c r="F342" s="275">
        <v>20</v>
      </c>
      <c r="G342" s="275">
        <v>27</v>
      </c>
      <c r="H342" s="275">
        <v>33</v>
      </c>
      <c r="I342" s="276">
        <v>3</v>
      </c>
      <c r="J342" s="275">
        <v>14</v>
      </c>
      <c r="K342" s="275">
        <v>20</v>
      </c>
      <c r="L342" s="275">
        <v>10</v>
      </c>
      <c r="M342" s="275">
        <v>27</v>
      </c>
      <c r="N342" s="275">
        <v>5</v>
      </c>
      <c r="O342" s="277">
        <v>33</v>
      </c>
      <c r="P342" s="278">
        <v>92402414</v>
      </c>
      <c r="Q342" s="278">
        <v>80168399</v>
      </c>
      <c r="R342" s="278">
        <v>1</v>
      </c>
      <c r="S342" s="278">
        <v>5000000</v>
      </c>
      <c r="T342" s="278">
        <v>40</v>
      </c>
      <c r="U342" s="278">
        <v>162779</v>
      </c>
      <c r="V342" s="278">
        <v>394</v>
      </c>
      <c r="W342" s="278">
        <v>3000</v>
      </c>
      <c r="X342" s="278">
        <v>17518</v>
      </c>
      <c r="Y342" s="278">
        <v>200</v>
      </c>
      <c r="Z342" s="278">
        <v>319647</v>
      </c>
      <c r="AA342" s="278">
        <v>10</v>
      </c>
      <c r="AB342" s="278">
        <v>3138232</v>
      </c>
      <c r="AC342" s="278">
        <v>5</v>
      </c>
    </row>
    <row r="343" spans="1:29" ht="14.25" x14ac:dyDescent="0.15">
      <c r="A343" s="272">
        <v>2005130</v>
      </c>
      <c r="B343" s="273">
        <v>38662</v>
      </c>
      <c r="C343" s="274">
        <v>3</v>
      </c>
      <c r="D343" s="275">
        <v>5</v>
      </c>
      <c r="E343" s="275">
        <v>9</v>
      </c>
      <c r="F343" s="275">
        <v>15</v>
      </c>
      <c r="G343" s="275">
        <v>20</v>
      </c>
      <c r="H343" s="275">
        <v>25</v>
      </c>
      <c r="I343" s="276">
        <v>16</v>
      </c>
      <c r="J343" s="275">
        <v>25</v>
      </c>
      <c r="K343" s="275">
        <v>20</v>
      </c>
      <c r="L343" s="275">
        <v>15</v>
      </c>
      <c r="M343" s="275">
        <v>9</v>
      </c>
      <c r="N343" s="275">
        <v>3</v>
      </c>
      <c r="O343" s="277">
        <v>5</v>
      </c>
      <c r="P343" s="278">
        <v>107409392</v>
      </c>
      <c r="Q343" s="278">
        <v>67536960</v>
      </c>
      <c r="R343" s="278">
        <v>6</v>
      </c>
      <c r="S343" s="278">
        <v>5000000</v>
      </c>
      <c r="T343" s="278">
        <v>104</v>
      </c>
      <c r="U343" s="278">
        <v>71573</v>
      </c>
      <c r="V343" s="278">
        <v>691</v>
      </c>
      <c r="W343" s="278">
        <v>3000</v>
      </c>
      <c r="X343" s="278">
        <v>35444</v>
      </c>
      <c r="Y343" s="278">
        <v>200</v>
      </c>
      <c r="Z343" s="278">
        <v>595438</v>
      </c>
      <c r="AA343" s="278">
        <v>10</v>
      </c>
      <c r="AB343" s="278">
        <v>2540438</v>
      </c>
      <c r="AC343" s="278">
        <v>5</v>
      </c>
    </row>
    <row r="344" spans="1:29" ht="14.25" x14ac:dyDescent="0.15">
      <c r="A344" s="272">
        <v>2005131</v>
      </c>
      <c r="B344" s="273">
        <v>38664</v>
      </c>
      <c r="C344" s="274">
        <v>2</v>
      </c>
      <c r="D344" s="275">
        <v>7</v>
      </c>
      <c r="E344" s="275">
        <v>10</v>
      </c>
      <c r="F344" s="275">
        <v>11</v>
      </c>
      <c r="G344" s="275">
        <v>12</v>
      </c>
      <c r="H344" s="275">
        <v>24</v>
      </c>
      <c r="I344" s="276">
        <v>3</v>
      </c>
      <c r="J344" s="275">
        <v>2</v>
      </c>
      <c r="K344" s="275">
        <v>12</v>
      </c>
      <c r="L344" s="275">
        <v>7</v>
      </c>
      <c r="M344" s="275">
        <v>10</v>
      </c>
      <c r="N344" s="275">
        <v>11</v>
      </c>
      <c r="O344" s="277">
        <v>24</v>
      </c>
      <c r="P344" s="278">
        <v>92470384</v>
      </c>
      <c r="Q344" s="278">
        <v>82298616</v>
      </c>
      <c r="R344" s="278">
        <v>1</v>
      </c>
      <c r="S344" s="278">
        <v>5000000</v>
      </c>
      <c r="T344" s="278">
        <v>47</v>
      </c>
      <c r="U344" s="278">
        <v>180197</v>
      </c>
      <c r="V344" s="278">
        <v>386</v>
      </c>
      <c r="W344" s="278">
        <v>3000</v>
      </c>
      <c r="X344" s="278">
        <v>19335</v>
      </c>
      <c r="Y344" s="278">
        <v>200</v>
      </c>
      <c r="Z344" s="278">
        <v>382548</v>
      </c>
      <c r="AA344" s="278">
        <v>10</v>
      </c>
      <c r="AB344" s="278">
        <v>1645814</v>
      </c>
      <c r="AC344" s="278">
        <v>5</v>
      </c>
    </row>
    <row r="345" spans="1:29" ht="14.25" x14ac:dyDescent="0.15">
      <c r="A345" s="272">
        <v>2005132</v>
      </c>
      <c r="B345" s="273">
        <v>38666</v>
      </c>
      <c r="C345" s="274">
        <v>2</v>
      </c>
      <c r="D345" s="275">
        <v>4</v>
      </c>
      <c r="E345" s="275">
        <v>10</v>
      </c>
      <c r="F345" s="275">
        <v>18</v>
      </c>
      <c r="G345" s="275">
        <v>27</v>
      </c>
      <c r="H345" s="275">
        <v>29</v>
      </c>
      <c r="I345" s="276">
        <v>15</v>
      </c>
      <c r="J345" s="275">
        <v>18</v>
      </c>
      <c r="K345" s="275">
        <v>10</v>
      </c>
      <c r="L345" s="275">
        <v>4</v>
      </c>
      <c r="M345" s="275">
        <v>29</v>
      </c>
      <c r="N345" s="275">
        <v>27</v>
      </c>
      <c r="O345" s="277">
        <v>2</v>
      </c>
      <c r="P345" s="278">
        <v>94130152</v>
      </c>
      <c r="Q345" s="278">
        <v>103362613</v>
      </c>
      <c r="R345" s="278">
        <v>0</v>
      </c>
      <c r="S345" s="278">
        <v>5000000</v>
      </c>
      <c r="T345" s="278">
        <v>22</v>
      </c>
      <c r="U345" s="278">
        <v>410337</v>
      </c>
      <c r="V345" s="278">
        <v>218</v>
      </c>
      <c r="W345" s="278">
        <v>3000</v>
      </c>
      <c r="X345" s="278">
        <v>12666</v>
      </c>
      <c r="Y345" s="278">
        <v>200</v>
      </c>
      <c r="Z345" s="278">
        <v>270424</v>
      </c>
      <c r="AA345" s="278">
        <v>10</v>
      </c>
      <c r="AB345" s="278">
        <v>2028182</v>
      </c>
      <c r="AC345" s="278">
        <v>5</v>
      </c>
    </row>
    <row r="346" spans="1:29" ht="14.25" x14ac:dyDescent="0.15">
      <c r="A346" s="272">
        <v>2005133</v>
      </c>
      <c r="B346" s="273">
        <v>38669</v>
      </c>
      <c r="C346" s="274">
        <v>1</v>
      </c>
      <c r="D346" s="275">
        <v>7</v>
      </c>
      <c r="E346" s="275">
        <v>14</v>
      </c>
      <c r="F346" s="275">
        <v>16</v>
      </c>
      <c r="G346" s="275">
        <v>18</v>
      </c>
      <c r="H346" s="275">
        <v>25</v>
      </c>
      <c r="I346" s="276">
        <v>11</v>
      </c>
      <c r="J346" s="275">
        <v>18</v>
      </c>
      <c r="K346" s="275">
        <v>14</v>
      </c>
      <c r="L346" s="275">
        <v>7</v>
      </c>
      <c r="M346" s="275">
        <v>1</v>
      </c>
      <c r="N346" s="275">
        <v>25</v>
      </c>
      <c r="O346" s="277">
        <v>16</v>
      </c>
      <c r="P346" s="278">
        <v>112647856</v>
      </c>
      <c r="Q346" s="278">
        <v>101654338</v>
      </c>
      <c r="R346" s="278">
        <v>2</v>
      </c>
      <c r="S346" s="278">
        <v>5000000</v>
      </c>
      <c r="T346" s="278">
        <v>108</v>
      </c>
      <c r="U346" s="278">
        <v>179142</v>
      </c>
      <c r="V346" s="278">
        <v>589</v>
      </c>
      <c r="W346" s="278">
        <v>3000</v>
      </c>
      <c r="X346" s="278">
        <v>32478</v>
      </c>
      <c r="Y346" s="278">
        <v>200</v>
      </c>
      <c r="Z346" s="278">
        <v>560021</v>
      </c>
      <c r="AA346" s="278">
        <v>10</v>
      </c>
      <c r="AB346" s="278">
        <v>2739110</v>
      </c>
      <c r="AC346" s="278">
        <v>5</v>
      </c>
    </row>
    <row r="347" spans="1:29" ht="14.25" x14ac:dyDescent="0.15">
      <c r="A347" s="272">
        <v>2005134</v>
      </c>
      <c r="B347" s="273">
        <v>38671</v>
      </c>
      <c r="C347" s="274">
        <v>4</v>
      </c>
      <c r="D347" s="275">
        <v>13</v>
      </c>
      <c r="E347" s="275">
        <v>14</v>
      </c>
      <c r="F347" s="275">
        <v>18</v>
      </c>
      <c r="G347" s="275">
        <v>26</v>
      </c>
      <c r="H347" s="275">
        <v>30</v>
      </c>
      <c r="I347" s="276">
        <v>1</v>
      </c>
      <c r="J347" s="275">
        <v>4</v>
      </c>
      <c r="K347" s="275">
        <v>13</v>
      </c>
      <c r="L347" s="275">
        <v>26</v>
      </c>
      <c r="M347" s="275">
        <v>14</v>
      </c>
      <c r="N347" s="275">
        <v>30</v>
      </c>
      <c r="O347" s="277">
        <v>18</v>
      </c>
      <c r="P347" s="278">
        <v>96024468</v>
      </c>
      <c r="Q347" s="278">
        <v>110313635</v>
      </c>
      <c r="R347" s="278">
        <v>0</v>
      </c>
      <c r="S347" s="278">
        <v>0</v>
      </c>
      <c r="T347" s="278">
        <v>27</v>
      </c>
      <c r="U347" s="278">
        <v>748334</v>
      </c>
      <c r="V347" s="278">
        <v>254</v>
      </c>
      <c r="W347" s="278">
        <v>3000</v>
      </c>
      <c r="X347" s="278">
        <v>16286</v>
      </c>
      <c r="Y347" s="278">
        <v>200</v>
      </c>
      <c r="Z347" s="278">
        <v>340686</v>
      </c>
      <c r="AA347" s="278">
        <v>10</v>
      </c>
      <c r="AB347" s="278">
        <v>2152321</v>
      </c>
      <c r="AC347" s="278">
        <v>5</v>
      </c>
    </row>
    <row r="348" spans="1:29" ht="14.25" x14ac:dyDescent="0.15">
      <c r="A348" s="272">
        <v>2005135</v>
      </c>
      <c r="B348" s="273">
        <v>38673</v>
      </c>
      <c r="C348" s="274">
        <v>1</v>
      </c>
      <c r="D348" s="275">
        <v>5</v>
      </c>
      <c r="E348" s="275">
        <v>13</v>
      </c>
      <c r="F348" s="275">
        <v>15</v>
      </c>
      <c r="G348" s="275">
        <v>21</v>
      </c>
      <c r="H348" s="275">
        <v>25</v>
      </c>
      <c r="I348" s="276">
        <v>11</v>
      </c>
      <c r="J348" s="275">
        <v>13</v>
      </c>
      <c r="K348" s="275">
        <v>1</v>
      </c>
      <c r="L348" s="275">
        <v>15</v>
      </c>
      <c r="M348" s="275">
        <v>5</v>
      </c>
      <c r="N348" s="275">
        <v>25</v>
      </c>
      <c r="O348" s="277">
        <v>21</v>
      </c>
      <c r="P348" s="278">
        <v>98055380</v>
      </c>
      <c r="Q348" s="278">
        <v>110858234</v>
      </c>
      <c r="R348" s="278">
        <v>2</v>
      </c>
      <c r="S348" s="278">
        <v>5000000</v>
      </c>
      <c r="T348" s="278">
        <v>15</v>
      </c>
      <c r="U348" s="278">
        <v>1640271</v>
      </c>
      <c r="V348" s="278">
        <v>172</v>
      </c>
      <c r="W348" s="278">
        <v>3000</v>
      </c>
      <c r="X348" s="278">
        <v>10273</v>
      </c>
      <c r="Y348" s="278">
        <v>200</v>
      </c>
      <c r="Z348" s="278">
        <v>234361</v>
      </c>
      <c r="AA348" s="278">
        <v>10</v>
      </c>
      <c r="AB348" s="278">
        <v>1596852</v>
      </c>
      <c r="AC348" s="278">
        <v>5</v>
      </c>
    </row>
    <row r="349" spans="1:29" ht="14.25" x14ac:dyDescent="0.15">
      <c r="A349" s="272">
        <v>2005136</v>
      </c>
      <c r="B349" s="273">
        <v>38676</v>
      </c>
      <c r="C349" s="274">
        <v>5</v>
      </c>
      <c r="D349" s="275">
        <v>14</v>
      </c>
      <c r="E349" s="275">
        <v>16</v>
      </c>
      <c r="F349" s="275">
        <v>18</v>
      </c>
      <c r="G349" s="275">
        <v>25</v>
      </c>
      <c r="H349" s="275">
        <v>27</v>
      </c>
      <c r="I349" s="276">
        <v>13</v>
      </c>
      <c r="J349" s="275">
        <v>27</v>
      </c>
      <c r="K349" s="275">
        <v>16</v>
      </c>
      <c r="L349" s="275">
        <v>5</v>
      </c>
      <c r="M349" s="275">
        <v>25</v>
      </c>
      <c r="N349" s="275">
        <v>14</v>
      </c>
      <c r="O349" s="277">
        <v>18</v>
      </c>
      <c r="P349" s="278">
        <v>110922040</v>
      </c>
      <c r="Q349" s="278">
        <v>109954896</v>
      </c>
      <c r="R349" s="278">
        <v>2</v>
      </c>
      <c r="S349" s="278">
        <v>5000000</v>
      </c>
      <c r="T349" s="278">
        <v>46</v>
      </c>
      <c r="U349" s="278">
        <v>461424</v>
      </c>
      <c r="V349" s="278">
        <v>456</v>
      </c>
      <c r="W349" s="278">
        <v>3000</v>
      </c>
      <c r="X349" s="278">
        <v>20516</v>
      </c>
      <c r="Y349" s="278">
        <v>200</v>
      </c>
      <c r="Z349" s="278">
        <v>371491</v>
      </c>
      <c r="AA349" s="278">
        <v>10</v>
      </c>
      <c r="AB349" s="278">
        <v>2968696</v>
      </c>
      <c r="AC349" s="278">
        <v>5</v>
      </c>
    </row>
    <row r="350" spans="1:29" ht="14.25" x14ac:dyDescent="0.15">
      <c r="A350" s="272">
        <v>2005137</v>
      </c>
      <c r="B350" s="273">
        <v>38678</v>
      </c>
      <c r="C350" s="274">
        <v>3</v>
      </c>
      <c r="D350" s="275">
        <v>9</v>
      </c>
      <c r="E350" s="275">
        <v>15</v>
      </c>
      <c r="F350" s="275">
        <v>23</v>
      </c>
      <c r="G350" s="275">
        <v>25</v>
      </c>
      <c r="H350" s="275">
        <v>33</v>
      </c>
      <c r="I350" s="276">
        <v>12</v>
      </c>
      <c r="J350" s="275">
        <v>9</v>
      </c>
      <c r="K350" s="275">
        <v>23</v>
      </c>
      <c r="L350" s="275">
        <v>33</v>
      </c>
      <c r="M350" s="275">
        <v>25</v>
      </c>
      <c r="N350" s="275">
        <v>15</v>
      </c>
      <c r="O350" s="277">
        <v>3</v>
      </c>
      <c r="P350" s="278">
        <v>94838566</v>
      </c>
      <c r="Q350" s="278">
        <v>106407506</v>
      </c>
      <c r="R350" s="278">
        <v>2</v>
      </c>
      <c r="S350" s="278">
        <v>5000000</v>
      </c>
      <c r="T350" s="278">
        <v>36</v>
      </c>
      <c r="U350" s="278">
        <v>418224</v>
      </c>
      <c r="V350" s="278">
        <v>434</v>
      </c>
      <c r="W350" s="278">
        <v>3000</v>
      </c>
      <c r="X350" s="278">
        <v>20121</v>
      </c>
      <c r="Y350" s="278">
        <v>200</v>
      </c>
      <c r="Z350" s="278">
        <v>353783</v>
      </c>
      <c r="AA350" s="278">
        <v>10</v>
      </c>
      <c r="AB350" s="278">
        <v>3219633</v>
      </c>
      <c r="AC350" s="278">
        <v>5</v>
      </c>
    </row>
    <row r="351" spans="1:29" ht="14.25" x14ac:dyDescent="0.15">
      <c r="A351" s="272">
        <v>2005138</v>
      </c>
      <c r="B351" s="273">
        <v>38680</v>
      </c>
      <c r="C351" s="274">
        <v>3</v>
      </c>
      <c r="D351" s="275">
        <v>5</v>
      </c>
      <c r="E351" s="275">
        <v>6</v>
      </c>
      <c r="F351" s="275">
        <v>11</v>
      </c>
      <c r="G351" s="275">
        <v>20</v>
      </c>
      <c r="H351" s="275">
        <v>22</v>
      </c>
      <c r="I351" s="276">
        <v>13</v>
      </c>
      <c r="J351" s="275">
        <v>3</v>
      </c>
      <c r="K351" s="275">
        <v>20</v>
      </c>
      <c r="L351" s="275">
        <v>5</v>
      </c>
      <c r="M351" s="275">
        <v>22</v>
      </c>
      <c r="N351" s="275">
        <v>11</v>
      </c>
      <c r="O351" s="277">
        <v>6</v>
      </c>
      <c r="P351" s="278">
        <v>99148234</v>
      </c>
      <c r="Q351" s="278">
        <v>116771293</v>
      </c>
      <c r="R351" s="278">
        <v>0</v>
      </c>
      <c r="S351" s="278">
        <v>0</v>
      </c>
      <c r="T351" s="278">
        <v>34</v>
      </c>
      <c r="U351" s="278">
        <v>711240</v>
      </c>
      <c r="V351" s="278">
        <v>170</v>
      </c>
      <c r="W351" s="278">
        <v>3000</v>
      </c>
      <c r="X351" s="278">
        <v>12675</v>
      </c>
      <c r="Y351" s="278">
        <v>200</v>
      </c>
      <c r="Z351" s="278">
        <v>286943</v>
      </c>
      <c r="AA351" s="278">
        <v>10</v>
      </c>
      <c r="AB351" s="278">
        <v>1624449</v>
      </c>
      <c r="AC351" s="278">
        <v>5</v>
      </c>
    </row>
    <row r="352" spans="1:29" ht="14.25" x14ac:dyDescent="0.15">
      <c r="A352" s="272">
        <v>2005139</v>
      </c>
      <c r="B352" s="273">
        <v>38683</v>
      </c>
      <c r="C352" s="274">
        <v>2</v>
      </c>
      <c r="D352" s="275">
        <v>7</v>
      </c>
      <c r="E352" s="275">
        <v>20</v>
      </c>
      <c r="F352" s="275">
        <v>23</v>
      </c>
      <c r="G352" s="275">
        <v>32</v>
      </c>
      <c r="H352" s="275">
        <v>33</v>
      </c>
      <c r="I352" s="276">
        <v>10</v>
      </c>
      <c r="J352" s="275">
        <v>2</v>
      </c>
      <c r="K352" s="275">
        <v>33</v>
      </c>
      <c r="L352" s="275">
        <v>7</v>
      </c>
      <c r="M352" s="275">
        <v>23</v>
      </c>
      <c r="N352" s="275">
        <v>20</v>
      </c>
      <c r="O352" s="277">
        <v>32</v>
      </c>
      <c r="P352" s="278">
        <v>113954368</v>
      </c>
      <c r="Q352" s="278">
        <v>104663808</v>
      </c>
      <c r="R352" s="278">
        <v>4</v>
      </c>
      <c r="S352" s="278">
        <v>5000000</v>
      </c>
      <c r="T352" s="278">
        <v>19</v>
      </c>
      <c r="U352" s="278">
        <v>969256</v>
      </c>
      <c r="V352" s="278">
        <v>434</v>
      </c>
      <c r="W352" s="278">
        <v>3000</v>
      </c>
      <c r="X352" s="278">
        <v>21050</v>
      </c>
      <c r="Y352" s="278">
        <v>200</v>
      </c>
      <c r="Z352" s="278">
        <v>395402</v>
      </c>
      <c r="AA352" s="278">
        <v>10</v>
      </c>
      <c r="AB352" s="278">
        <v>4012646</v>
      </c>
      <c r="AC352" s="278">
        <v>5</v>
      </c>
    </row>
    <row r="353" spans="1:29" ht="14.25" x14ac:dyDescent="0.15">
      <c r="A353" s="272">
        <v>2005140</v>
      </c>
      <c r="B353" s="273">
        <v>38685</v>
      </c>
      <c r="C353" s="274">
        <v>4</v>
      </c>
      <c r="D353" s="275">
        <v>6</v>
      </c>
      <c r="E353" s="275">
        <v>7</v>
      </c>
      <c r="F353" s="275">
        <v>8</v>
      </c>
      <c r="G353" s="275">
        <v>12</v>
      </c>
      <c r="H353" s="275">
        <v>17</v>
      </c>
      <c r="I353" s="276">
        <v>7</v>
      </c>
      <c r="J353" s="275">
        <v>4</v>
      </c>
      <c r="K353" s="275">
        <v>8</v>
      </c>
      <c r="L353" s="275">
        <v>12</v>
      </c>
      <c r="M353" s="275">
        <v>17</v>
      </c>
      <c r="N353" s="275">
        <v>7</v>
      </c>
      <c r="O353" s="277">
        <v>6</v>
      </c>
      <c r="P353" s="278">
        <v>97816778</v>
      </c>
      <c r="Q353" s="278">
        <v>103404410</v>
      </c>
      <c r="R353" s="278">
        <v>1</v>
      </c>
      <c r="S353" s="278">
        <v>5000000</v>
      </c>
      <c r="T353" s="278">
        <v>17</v>
      </c>
      <c r="U353" s="278">
        <v>513416</v>
      </c>
      <c r="V353" s="278">
        <v>810</v>
      </c>
      <c r="W353" s="278">
        <v>3000</v>
      </c>
      <c r="X353" s="278">
        <v>37201</v>
      </c>
      <c r="Y353" s="278">
        <v>200</v>
      </c>
      <c r="Z353" s="278">
        <v>604765</v>
      </c>
      <c r="AA353" s="278">
        <v>10</v>
      </c>
      <c r="AB353" s="278">
        <v>3908739</v>
      </c>
      <c r="AC353" s="278">
        <v>5</v>
      </c>
    </row>
    <row r="354" spans="1:29" ht="14.25" x14ac:dyDescent="0.15">
      <c r="A354" s="272">
        <v>2005141</v>
      </c>
      <c r="B354" s="273">
        <v>38687</v>
      </c>
      <c r="C354" s="274">
        <v>3</v>
      </c>
      <c r="D354" s="275">
        <v>5</v>
      </c>
      <c r="E354" s="275">
        <v>8</v>
      </c>
      <c r="F354" s="275">
        <v>12</v>
      </c>
      <c r="G354" s="275">
        <v>16</v>
      </c>
      <c r="H354" s="275">
        <v>19</v>
      </c>
      <c r="I354" s="276">
        <v>15</v>
      </c>
      <c r="J354" s="275">
        <v>3</v>
      </c>
      <c r="K354" s="275">
        <v>16</v>
      </c>
      <c r="L354" s="275">
        <v>19</v>
      </c>
      <c r="M354" s="275">
        <v>5</v>
      </c>
      <c r="N354" s="275">
        <v>12</v>
      </c>
      <c r="O354" s="277">
        <v>8</v>
      </c>
      <c r="P354" s="278">
        <v>98736818</v>
      </c>
      <c r="Q354" s="278">
        <v>92018980</v>
      </c>
      <c r="R354" s="278">
        <v>4</v>
      </c>
      <c r="S354" s="278">
        <v>5000000</v>
      </c>
      <c r="T354" s="278">
        <v>55</v>
      </c>
      <c r="U354" s="278">
        <v>365466</v>
      </c>
      <c r="V354" s="278">
        <v>355</v>
      </c>
      <c r="W354" s="278">
        <v>3000</v>
      </c>
      <c r="X354" s="278">
        <v>19493</v>
      </c>
      <c r="Y354" s="278">
        <v>200</v>
      </c>
      <c r="Z354" s="278">
        <v>396031</v>
      </c>
      <c r="AA354" s="278">
        <v>10</v>
      </c>
      <c r="AB354" s="278">
        <v>2148377</v>
      </c>
      <c r="AC354" s="278">
        <v>5</v>
      </c>
    </row>
    <row r="355" spans="1:29" ht="14.25" x14ac:dyDescent="0.15">
      <c r="A355" s="272">
        <v>2005142</v>
      </c>
      <c r="B355" s="273">
        <v>38690</v>
      </c>
      <c r="C355" s="274">
        <v>7</v>
      </c>
      <c r="D355" s="275">
        <v>10</v>
      </c>
      <c r="E355" s="275">
        <v>12</v>
      </c>
      <c r="F355" s="275">
        <v>17</v>
      </c>
      <c r="G355" s="275">
        <v>22</v>
      </c>
      <c r="H355" s="275">
        <v>29</v>
      </c>
      <c r="I355" s="276">
        <v>5</v>
      </c>
      <c r="J355" s="275">
        <v>7</v>
      </c>
      <c r="K355" s="275">
        <v>17</v>
      </c>
      <c r="L355" s="275">
        <v>10</v>
      </c>
      <c r="M355" s="275">
        <v>29</v>
      </c>
      <c r="N355" s="275">
        <v>22</v>
      </c>
      <c r="O355" s="277">
        <v>12</v>
      </c>
      <c r="P355" s="278">
        <v>107920884</v>
      </c>
      <c r="Q355" s="278">
        <v>76423134</v>
      </c>
      <c r="R355" s="278">
        <v>6</v>
      </c>
      <c r="S355" s="278">
        <v>5000000</v>
      </c>
      <c r="T355" s="278">
        <v>33</v>
      </c>
      <c r="U355" s="278">
        <v>187066</v>
      </c>
      <c r="V355" s="278">
        <v>683</v>
      </c>
      <c r="W355" s="278">
        <v>3000</v>
      </c>
      <c r="X355" s="278">
        <v>27005</v>
      </c>
      <c r="Y355" s="278">
        <v>200</v>
      </c>
      <c r="Z355" s="278">
        <v>443770</v>
      </c>
      <c r="AA355" s="278">
        <v>10</v>
      </c>
      <c r="AB355" s="278">
        <v>4083234</v>
      </c>
      <c r="AC355" s="278">
        <v>5</v>
      </c>
    </row>
    <row r="356" spans="1:29" ht="14.25" x14ac:dyDescent="0.15">
      <c r="A356" s="272">
        <v>2005143</v>
      </c>
      <c r="B356" s="273">
        <v>38692</v>
      </c>
      <c r="C356" s="274">
        <v>3</v>
      </c>
      <c r="D356" s="275">
        <v>10</v>
      </c>
      <c r="E356" s="275">
        <v>15</v>
      </c>
      <c r="F356" s="275">
        <v>17</v>
      </c>
      <c r="G356" s="275">
        <v>20</v>
      </c>
      <c r="H356" s="275">
        <v>32</v>
      </c>
      <c r="I356" s="276">
        <v>8</v>
      </c>
      <c r="J356" s="275">
        <v>10</v>
      </c>
      <c r="K356" s="275">
        <v>17</v>
      </c>
      <c r="L356" s="275">
        <v>32</v>
      </c>
      <c r="M356" s="275">
        <v>3</v>
      </c>
      <c r="N356" s="275">
        <v>15</v>
      </c>
      <c r="O356" s="277">
        <v>20</v>
      </c>
      <c r="P356" s="278">
        <v>89833786</v>
      </c>
      <c r="Q356" s="278">
        <v>69017880</v>
      </c>
      <c r="R356" s="278">
        <v>3</v>
      </c>
      <c r="S356" s="278">
        <v>5000000</v>
      </c>
      <c r="T356" s="278">
        <v>16</v>
      </c>
      <c r="U356" s="278">
        <v>203430</v>
      </c>
      <c r="V356" s="278">
        <v>334</v>
      </c>
      <c r="W356" s="278">
        <v>3000</v>
      </c>
      <c r="X356" s="278">
        <v>18779</v>
      </c>
      <c r="Y356" s="278">
        <v>200</v>
      </c>
      <c r="Z356" s="278">
        <v>343774</v>
      </c>
      <c r="AA356" s="278">
        <v>10</v>
      </c>
      <c r="AB356" s="278">
        <v>4994675</v>
      </c>
      <c r="AC356" s="278">
        <v>5</v>
      </c>
    </row>
    <row r="357" spans="1:29" ht="14.25" x14ac:dyDescent="0.15">
      <c r="A357" s="272">
        <v>2005144</v>
      </c>
      <c r="B357" s="273">
        <v>38694</v>
      </c>
      <c r="C357" s="274">
        <v>1</v>
      </c>
      <c r="D357" s="275">
        <v>8</v>
      </c>
      <c r="E357" s="275">
        <v>14</v>
      </c>
      <c r="F357" s="275">
        <v>15</v>
      </c>
      <c r="G357" s="275">
        <v>19</v>
      </c>
      <c r="H357" s="275">
        <v>27</v>
      </c>
      <c r="I357" s="276">
        <v>9</v>
      </c>
      <c r="J357" s="275">
        <v>15</v>
      </c>
      <c r="K357" s="275">
        <v>19</v>
      </c>
      <c r="L357" s="275">
        <v>14</v>
      </c>
      <c r="M357" s="275">
        <v>1</v>
      </c>
      <c r="N357" s="275">
        <v>27</v>
      </c>
      <c r="O357" s="277">
        <v>8</v>
      </c>
      <c r="P357" s="278">
        <v>93615492</v>
      </c>
      <c r="Q357" s="278">
        <v>64279302</v>
      </c>
      <c r="R357" s="278">
        <v>3</v>
      </c>
      <c r="S357" s="278">
        <v>5000000</v>
      </c>
      <c r="T357" s="278">
        <v>33</v>
      </c>
      <c r="U357" s="278">
        <v>133265</v>
      </c>
      <c r="V357" s="278">
        <v>672</v>
      </c>
      <c r="W357" s="278">
        <v>3000</v>
      </c>
      <c r="X357" s="278">
        <v>27012</v>
      </c>
      <c r="Y357" s="278">
        <v>200</v>
      </c>
      <c r="Z357" s="278">
        <v>428378</v>
      </c>
      <c r="AA357" s="278">
        <v>10</v>
      </c>
      <c r="AB357" s="278">
        <v>3902047</v>
      </c>
      <c r="AC357" s="278">
        <v>5</v>
      </c>
    </row>
    <row r="358" spans="1:29" ht="14.25" x14ac:dyDescent="0.15">
      <c r="A358" s="272">
        <v>2005145</v>
      </c>
      <c r="B358" s="273">
        <v>38697</v>
      </c>
      <c r="C358" s="274">
        <v>3</v>
      </c>
      <c r="D358" s="275">
        <v>7</v>
      </c>
      <c r="E358" s="275">
        <v>8</v>
      </c>
      <c r="F358" s="275">
        <v>17</v>
      </c>
      <c r="G358" s="275">
        <v>20</v>
      </c>
      <c r="H358" s="275">
        <v>28</v>
      </c>
      <c r="I358" s="276">
        <v>15</v>
      </c>
      <c r="J358" s="275">
        <v>20</v>
      </c>
      <c r="K358" s="275">
        <v>28</v>
      </c>
      <c r="L358" s="275">
        <v>7</v>
      </c>
      <c r="M358" s="275">
        <v>3</v>
      </c>
      <c r="N358" s="275">
        <v>17</v>
      </c>
      <c r="O358" s="277">
        <v>8</v>
      </c>
      <c r="P358" s="278">
        <v>107763236</v>
      </c>
      <c r="Q358" s="278">
        <v>62495300</v>
      </c>
      <c r="R358" s="278">
        <v>5</v>
      </c>
      <c r="S358" s="278">
        <v>5000000</v>
      </c>
      <c r="T358" s="278">
        <v>64</v>
      </c>
      <c r="U358" s="278">
        <v>155464</v>
      </c>
      <c r="V358" s="278">
        <v>474</v>
      </c>
      <c r="W358" s="278">
        <v>3000</v>
      </c>
      <c r="X358" s="278">
        <v>23009</v>
      </c>
      <c r="Y358" s="278">
        <v>200</v>
      </c>
      <c r="Z358" s="278">
        <v>406795</v>
      </c>
      <c r="AA358" s="278">
        <v>10</v>
      </c>
      <c r="AB358" s="278">
        <v>1909304</v>
      </c>
      <c r="AC358" s="278">
        <v>5</v>
      </c>
    </row>
    <row r="359" spans="1:29" ht="14.25" x14ac:dyDescent="0.15">
      <c r="A359" s="272">
        <v>2005146</v>
      </c>
      <c r="B359" s="273">
        <v>38699</v>
      </c>
      <c r="C359" s="274">
        <v>7</v>
      </c>
      <c r="D359" s="275">
        <v>11</v>
      </c>
      <c r="E359" s="275">
        <v>19</v>
      </c>
      <c r="F359" s="275">
        <v>20</v>
      </c>
      <c r="G359" s="275">
        <v>24</v>
      </c>
      <c r="H359" s="275">
        <v>28</v>
      </c>
      <c r="I359" s="276">
        <v>2</v>
      </c>
      <c r="J359" s="275">
        <v>7</v>
      </c>
      <c r="K359" s="275">
        <v>24</v>
      </c>
      <c r="L359" s="275">
        <v>11</v>
      </c>
      <c r="M359" s="275">
        <v>28</v>
      </c>
      <c r="N359" s="275">
        <v>19</v>
      </c>
      <c r="O359" s="277">
        <v>20</v>
      </c>
      <c r="P359" s="278">
        <v>91683000</v>
      </c>
      <c r="Q359" s="278">
        <v>63695577</v>
      </c>
      <c r="R359" s="278">
        <v>3</v>
      </c>
      <c r="S359" s="278">
        <v>5000000</v>
      </c>
      <c r="T359" s="278">
        <v>39</v>
      </c>
      <c r="U359" s="278">
        <v>178025</v>
      </c>
      <c r="V359" s="278">
        <v>413</v>
      </c>
      <c r="W359" s="278">
        <v>3000</v>
      </c>
      <c r="X359" s="278">
        <v>19499</v>
      </c>
      <c r="Y359" s="278">
        <v>200</v>
      </c>
      <c r="Z359" s="278">
        <v>345737</v>
      </c>
      <c r="AA359" s="278">
        <v>10</v>
      </c>
      <c r="AB359" s="278">
        <v>2637049</v>
      </c>
      <c r="AC359" s="278">
        <v>5</v>
      </c>
    </row>
    <row r="360" spans="1:29" ht="14.25" x14ac:dyDescent="0.15">
      <c r="A360" s="272">
        <v>2005147</v>
      </c>
      <c r="B360" s="273">
        <v>38701</v>
      </c>
      <c r="C360" s="274">
        <v>6</v>
      </c>
      <c r="D360" s="275">
        <v>7</v>
      </c>
      <c r="E360" s="275">
        <v>15</v>
      </c>
      <c r="F360" s="275">
        <v>27</v>
      </c>
      <c r="G360" s="275">
        <v>28</v>
      </c>
      <c r="H360" s="275">
        <v>30</v>
      </c>
      <c r="I360" s="276">
        <v>10</v>
      </c>
      <c r="J360" s="275">
        <v>7</v>
      </c>
      <c r="K360" s="275">
        <v>28</v>
      </c>
      <c r="L360" s="275">
        <v>6</v>
      </c>
      <c r="M360" s="275">
        <v>15</v>
      </c>
      <c r="N360" s="275">
        <v>30</v>
      </c>
      <c r="O360" s="277">
        <v>27</v>
      </c>
      <c r="P360" s="278">
        <v>92151598</v>
      </c>
      <c r="Q360" s="278">
        <v>79730381</v>
      </c>
      <c r="R360" s="278">
        <v>0</v>
      </c>
      <c r="S360" s="278">
        <v>0</v>
      </c>
      <c r="T360" s="278">
        <v>27</v>
      </c>
      <c r="U360" s="278">
        <v>254520</v>
      </c>
      <c r="V360" s="278">
        <v>391</v>
      </c>
      <c r="W360" s="278">
        <v>3000</v>
      </c>
      <c r="X360" s="278">
        <v>16478</v>
      </c>
      <c r="Y360" s="278">
        <v>200</v>
      </c>
      <c r="Z360" s="278">
        <v>305445</v>
      </c>
      <c r="AA360" s="278">
        <v>10</v>
      </c>
      <c r="AB360" s="278">
        <v>2944874</v>
      </c>
      <c r="AC360" s="278">
        <v>5</v>
      </c>
    </row>
    <row r="361" spans="1:29" ht="14.25" x14ac:dyDescent="0.15">
      <c r="A361" s="272">
        <v>2005148</v>
      </c>
      <c r="B361" s="273">
        <v>38704</v>
      </c>
      <c r="C361" s="274">
        <v>3</v>
      </c>
      <c r="D361" s="275">
        <v>15</v>
      </c>
      <c r="E361" s="275">
        <v>17</v>
      </c>
      <c r="F361" s="275">
        <v>23</v>
      </c>
      <c r="G361" s="275">
        <v>24</v>
      </c>
      <c r="H361" s="275">
        <v>29</v>
      </c>
      <c r="I361" s="276">
        <v>13</v>
      </c>
      <c r="J361" s="275">
        <v>3</v>
      </c>
      <c r="K361" s="275">
        <v>29</v>
      </c>
      <c r="L361" s="275">
        <v>15</v>
      </c>
      <c r="M361" s="275">
        <v>23</v>
      </c>
      <c r="N361" s="275">
        <v>24</v>
      </c>
      <c r="O361" s="277">
        <v>17</v>
      </c>
      <c r="P361" s="278">
        <v>107658676</v>
      </c>
      <c r="Q361" s="278">
        <v>78871896</v>
      </c>
      <c r="R361" s="278">
        <v>3</v>
      </c>
      <c r="S361" s="278">
        <v>5000000</v>
      </c>
      <c r="T361" s="278">
        <v>47</v>
      </c>
      <c r="U361" s="278">
        <v>128950</v>
      </c>
      <c r="V361" s="278">
        <v>643</v>
      </c>
      <c r="W361" s="278">
        <v>3000</v>
      </c>
      <c r="X361" s="278">
        <v>27940</v>
      </c>
      <c r="Y361" s="278">
        <v>200</v>
      </c>
      <c r="Z361" s="278">
        <v>453917</v>
      </c>
      <c r="AA361" s="278">
        <v>10</v>
      </c>
      <c r="AB361" s="278">
        <v>4098883</v>
      </c>
      <c r="AC361" s="278">
        <v>5</v>
      </c>
    </row>
    <row r="362" spans="1:29" ht="14.25" x14ac:dyDescent="0.15">
      <c r="A362" s="272">
        <v>2005149</v>
      </c>
      <c r="B362" s="273">
        <v>38706</v>
      </c>
      <c r="C362" s="274">
        <v>11</v>
      </c>
      <c r="D362" s="275">
        <v>16</v>
      </c>
      <c r="E362" s="275">
        <v>21</v>
      </c>
      <c r="F362" s="275">
        <v>23</v>
      </c>
      <c r="G362" s="275">
        <v>25</v>
      </c>
      <c r="H362" s="275">
        <v>32</v>
      </c>
      <c r="I362" s="276">
        <v>7</v>
      </c>
      <c r="J362" s="275">
        <v>16</v>
      </c>
      <c r="K362" s="275">
        <v>11</v>
      </c>
      <c r="L362" s="275">
        <v>25</v>
      </c>
      <c r="M362" s="275">
        <v>23</v>
      </c>
      <c r="N362" s="275">
        <v>21</v>
      </c>
      <c r="O362" s="277">
        <v>32</v>
      </c>
      <c r="P362" s="278">
        <v>93699080</v>
      </c>
      <c r="Q362" s="278">
        <v>84032106</v>
      </c>
      <c r="R362" s="278">
        <v>2</v>
      </c>
      <c r="S362" s="278">
        <v>5000000</v>
      </c>
      <c r="T362" s="278">
        <v>27</v>
      </c>
      <c r="U362" s="278">
        <v>240638</v>
      </c>
      <c r="V362" s="278">
        <v>356</v>
      </c>
      <c r="W362" s="278">
        <v>3000</v>
      </c>
      <c r="X362" s="278">
        <v>18617</v>
      </c>
      <c r="Y362" s="278">
        <v>200</v>
      </c>
      <c r="Z362" s="278">
        <v>341229</v>
      </c>
      <c r="AA362" s="278">
        <v>10</v>
      </c>
      <c r="AB362" s="278">
        <v>3210283</v>
      </c>
      <c r="AC362" s="278">
        <v>5</v>
      </c>
    </row>
    <row r="363" spans="1:29" ht="14.25" x14ac:dyDescent="0.15">
      <c r="A363" s="272">
        <v>2005150</v>
      </c>
      <c r="B363" s="273">
        <v>38708</v>
      </c>
      <c r="C363" s="274">
        <v>3</v>
      </c>
      <c r="D363" s="275">
        <v>7</v>
      </c>
      <c r="E363" s="275">
        <v>10</v>
      </c>
      <c r="F363" s="275">
        <v>14</v>
      </c>
      <c r="G363" s="275">
        <v>18</v>
      </c>
      <c r="H363" s="275">
        <v>20</v>
      </c>
      <c r="I363" s="276">
        <v>2</v>
      </c>
      <c r="J363" s="275">
        <v>14</v>
      </c>
      <c r="K363" s="275">
        <v>20</v>
      </c>
      <c r="L363" s="275">
        <v>18</v>
      </c>
      <c r="M363" s="275">
        <v>10</v>
      </c>
      <c r="N363" s="275">
        <v>3</v>
      </c>
      <c r="O363" s="277">
        <v>7</v>
      </c>
      <c r="P363" s="278">
        <v>94339478</v>
      </c>
      <c r="Q363" s="278">
        <v>100206958</v>
      </c>
      <c r="R363" s="278">
        <v>1</v>
      </c>
      <c r="S363" s="278">
        <v>5000000</v>
      </c>
      <c r="T363" s="278">
        <v>54</v>
      </c>
      <c r="U363" s="278">
        <v>168054</v>
      </c>
      <c r="V363" s="278">
        <v>332</v>
      </c>
      <c r="W363" s="278">
        <v>3000</v>
      </c>
      <c r="X363" s="278">
        <v>17654</v>
      </c>
      <c r="Y363" s="278">
        <v>200</v>
      </c>
      <c r="Z363" s="278">
        <v>352344</v>
      </c>
      <c r="AA363" s="278">
        <v>10</v>
      </c>
      <c r="AB363" s="278">
        <v>1585263</v>
      </c>
      <c r="AC363" s="278">
        <v>5</v>
      </c>
    </row>
    <row r="364" spans="1:29" ht="14.25" x14ac:dyDescent="0.15">
      <c r="A364" s="272">
        <v>2005151</v>
      </c>
      <c r="B364" s="273">
        <v>38711</v>
      </c>
      <c r="C364" s="274">
        <v>4</v>
      </c>
      <c r="D364" s="275">
        <v>11</v>
      </c>
      <c r="E364" s="275">
        <v>12</v>
      </c>
      <c r="F364" s="275">
        <v>13</v>
      </c>
      <c r="G364" s="275">
        <v>19</v>
      </c>
      <c r="H364" s="275">
        <v>30</v>
      </c>
      <c r="I364" s="276">
        <v>5</v>
      </c>
      <c r="J364" s="275">
        <v>19</v>
      </c>
      <c r="K364" s="275">
        <v>4</v>
      </c>
      <c r="L364" s="275">
        <v>13</v>
      </c>
      <c r="M364" s="275">
        <v>12</v>
      </c>
      <c r="N364" s="275">
        <v>30</v>
      </c>
      <c r="O364" s="277">
        <v>11</v>
      </c>
      <c r="P364" s="278">
        <v>112380820</v>
      </c>
      <c r="Q364" s="278">
        <v>92564091</v>
      </c>
      <c r="R364" s="278">
        <v>3</v>
      </c>
      <c r="S364" s="278">
        <v>5000000</v>
      </c>
      <c r="T364" s="278">
        <v>56</v>
      </c>
      <c r="U364" s="278">
        <v>306547</v>
      </c>
      <c r="V364" s="278">
        <v>683</v>
      </c>
      <c r="W364" s="278">
        <v>3000</v>
      </c>
      <c r="X364" s="278">
        <v>32207</v>
      </c>
      <c r="Y364" s="278">
        <v>200</v>
      </c>
      <c r="Z364" s="278">
        <v>560661</v>
      </c>
      <c r="AA364" s="278">
        <v>10</v>
      </c>
      <c r="AB364" s="278">
        <v>3289163</v>
      </c>
      <c r="AC364" s="278">
        <v>5</v>
      </c>
    </row>
    <row r="365" spans="1:29" ht="14.25" x14ac:dyDescent="0.15">
      <c r="A365" s="272">
        <v>2005152</v>
      </c>
      <c r="B365" s="273">
        <v>38713</v>
      </c>
      <c r="C365" s="274">
        <v>1</v>
      </c>
      <c r="D365" s="275">
        <v>5</v>
      </c>
      <c r="E365" s="275">
        <v>12</v>
      </c>
      <c r="F365" s="275">
        <v>14</v>
      </c>
      <c r="G365" s="275">
        <v>21</v>
      </c>
      <c r="H365" s="275">
        <v>27</v>
      </c>
      <c r="I365" s="276">
        <v>3</v>
      </c>
      <c r="J365" s="275">
        <v>12</v>
      </c>
      <c r="K365" s="275">
        <v>27</v>
      </c>
      <c r="L365" s="275">
        <v>14</v>
      </c>
      <c r="M365" s="275">
        <v>5</v>
      </c>
      <c r="N365" s="275">
        <v>21</v>
      </c>
      <c r="O365" s="277">
        <v>1</v>
      </c>
      <c r="P365" s="278">
        <v>94543810</v>
      </c>
      <c r="Q365" s="278">
        <v>66041168</v>
      </c>
      <c r="R365" s="278">
        <v>8</v>
      </c>
      <c r="S365" s="278">
        <v>5000000</v>
      </c>
      <c r="T365" s="278">
        <v>46</v>
      </c>
      <c r="U365" s="278">
        <v>125562</v>
      </c>
      <c r="V365" s="278">
        <v>627</v>
      </c>
      <c r="W365" s="278">
        <v>3000</v>
      </c>
      <c r="X365" s="278">
        <v>26379</v>
      </c>
      <c r="Y365" s="278">
        <v>200</v>
      </c>
      <c r="Z365" s="278">
        <v>439078</v>
      </c>
      <c r="AA365" s="278">
        <v>10</v>
      </c>
      <c r="AB365" s="278">
        <v>3105182</v>
      </c>
      <c r="AC365" s="278">
        <v>5</v>
      </c>
    </row>
    <row r="366" spans="1:29" ht="14.25" x14ac:dyDescent="0.15">
      <c r="A366" s="272">
        <v>2005153</v>
      </c>
      <c r="B366" s="273">
        <v>38715</v>
      </c>
      <c r="C366" s="274">
        <v>4</v>
      </c>
      <c r="D366" s="275">
        <v>5</v>
      </c>
      <c r="E366" s="275">
        <v>7</v>
      </c>
      <c r="F366" s="275">
        <v>21</v>
      </c>
      <c r="G366" s="275">
        <v>26</v>
      </c>
      <c r="H366" s="275">
        <v>29</v>
      </c>
      <c r="I366" s="276">
        <v>1</v>
      </c>
      <c r="J366" s="275">
        <v>7</v>
      </c>
      <c r="K366" s="275">
        <v>4</v>
      </c>
      <c r="L366" s="275">
        <v>5</v>
      </c>
      <c r="M366" s="275">
        <v>21</v>
      </c>
      <c r="N366" s="275">
        <v>26</v>
      </c>
      <c r="O366" s="277">
        <v>29</v>
      </c>
      <c r="P366" s="278">
        <v>97908590</v>
      </c>
      <c r="Q366" s="278">
        <v>83439714</v>
      </c>
      <c r="R366" s="278">
        <v>1</v>
      </c>
      <c r="S366" s="278">
        <v>5000000</v>
      </c>
      <c r="T366" s="278">
        <v>16</v>
      </c>
      <c r="U366" s="278">
        <v>599961</v>
      </c>
      <c r="V366" s="278">
        <v>143</v>
      </c>
      <c r="W366" s="278">
        <v>3000</v>
      </c>
      <c r="X366" s="278">
        <v>12251</v>
      </c>
      <c r="Y366" s="278">
        <v>200</v>
      </c>
      <c r="Z366" s="278">
        <v>285073</v>
      </c>
      <c r="AA366" s="278">
        <v>10</v>
      </c>
      <c r="AB366" s="278">
        <v>2049471</v>
      </c>
      <c r="AC366" s="278">
        <v>5</v>
      </c>
    </row>
    <row r="367" spans="1:29" ht="14.25" x14ac:dyDescent="0.15">
      <c r="A367" s="272">
        <v>2006001</v>
      </c>
      <c r="B367" s="273">
        <v>38718</v>
      </c>
      <c r="C367" s="274">
        <v>1</v>
      </c>
      <c r="D367" s="275">
        <v>12</v>
      </c>
      <c r="E367" s="275">
        <v>15</v>
      </c>
      <c r="F367" s="275">
        <v>19</v>
      </c>
      <c r="G367" s="275">
        <v>21</v>
      </c>
      <c r="H367" s="275">
        <v>28</v>
      </c>
      <c r="I367" s="276">
        <v>3</v>
      </c>
      <c r="J367" s="275">
        <v>28</v>
      </c>
      <c r="K367" s="275">
        <v>12</v>
      </c>
      <c r="L367" s="275">
        <v>15</v>
      </c>
      <c r="M367" s="275">
        <v>21</v>
      </c>
      <c r="N367" s="275">
        <v>19</v>
      </c>
      <c r="O367" s="277">
        <v>1</v>
      </c>
      <c r="P367" s="278">
        <v>118081372</v>
      </c>
      <c r="Q367" s="278">
        <v>101571550</v>
      </c>
      <c r="R367" s="278">
        <v>2</v>
      </c>
      <c r="S367" s="278">
        <v>5000000</v>
      </c>
      <c r="T367" s="278">
        <v>21</v>
      </c>
      <c r="U367" s="278">
        <v>574119</v>
      </c>
      <c r="V367" s="278">
        <v>318</v>
      </c>
      <c r="W367" s="278">
        <v>3000</v>
      </c>
      <c r="X367" s="278">
        <v>14882</v>
      </c>
      <c r="Y367" s="278">
        <v>200</v>
      </c>
      <c r="Z367" s="278">
        <v>308638</v>
      </c>
      <c r="AA367" s="278">
        <v>10</v>
      </c>
      <c r="AB367" s="278">
        <v>2130951</v>
      </c>
      <c r="AC367" s="278">
        <v>5</v>
      </c>
    </row>
    <row r="368" spans="1:29" ht="14.25" x14ac:dyDescent="0.15">
      <c r="A368" s="272">
        <v>2006002</v>
      </c>
      <c r="B368" s="273">
        <v>38720</v>
      </c>
      <c r="C368" s="274">
        <v>7</v>
      </c>
      <c r="D368" s="275">
        <v>13</v>
      </c>
      <c r="E368" s="275">
        <v>16</v>
      </c>
      <c r="F368" s="275">
        <v>21</v>
      </c>
      <c r="G368" s="275">
        <v>26</v>
      </c>
      <c r="H368" s="275">
        <v>28</v>
      </c>
      <c r="I368" s="276">
        <v>9</v>
      </c>
      <c r="J368" s="275">
        <v>13</v>
      </c>
      <c r="K368" s="275">
        <v>28</v>
      </c>
      <c r="L368" s="275">
        <v>7</v>
      </c>
      <c r="M368" s="275">
        <v>21</v>
      </c>
      <c r="N368" s="275">
        <v>26</v>
      </c>
      <c r="O368" s="277">
        <v>16</v>
      </c>
      <c r="P368" s="278">
        <v>94624640</v>
      </c>
      <c r="Q368" s="278">
        <v>82549305</v>
      </c>
      <c r="R368" s="278">
        <v>5</v>
      </c>
      <c r="S368" s="278">
        <v>5000000</v>
      </c>
      <c r="T368" s="278">
        <v>34</v>
      </c>
      <c r="U368" s="278">
        <v>410238</v>
      </c>
      <c r="V368" s="278">
        <v>398</v>
      </c>
      <c r="W368" s="278">
        <v>3000</v>
      </c>
      <c r="X368" s="278">
        <v>19318</v>
      </c>
      <c r="Y368" s="278">
        <v>200</v>
      </c>
      <c r="Z368" s="278">
        <v>336551</v>
      </c>
      <c r="AA368" s="278">
        <v>10</v>
      </c>
      <c r="AB368" s="278">
        <v>3603422</v>
      </c>
      <c r="AC368" s="278">
        <v>5</v>
      </c>
    </row>
    <row r="369" spans="1:29" ht="14.25" x14ac:dyDescent="0.15">
      <c r="A369" s="272">
        <v>2006003</v>
      </c>
      <c r="B369" s="273">
        <v>38722</v>
      </c>
      <c r="C369" s="274">
        <v>2</v>
      </c>
      <c r="D369" s="275">
        <v>4</v>
      </c>
      <c r="E369" s="275">
        <v>5</v>
      </c>
      <c r="F369" s="275">
        <v>6</v>
      </c>
      <c r="G369" s="275">
        <v>16</v>
      </c>
      <c r="H369" s="275">
        <v>20</v>
      </c>
      <c r="I369" s="276">
        <v>12</v>
      </c>
      <c r="J369" s="275">
        <v>16</v>
      </c>
      <c r="K369" s="275">
        <v>4</v>
      </c>
      <c r="L369" s="275">
        <v>5</v>
      </c>
      <c r="M369" s="275">
        <v>2</v>
      </c>
      <c r="N369" s="275">
        <v>6</v>
      </c>
      <c r="O369" s="277">
        <v>20</v>
      </c>
      <c r="P369" s="278">
        <v>97626902</v>
      </c>
      <c r="Q369" s="278">
        <v>82391486</v>
      </c>
      <c r="R369" s="278">
        <v>1</v>
      </c>
      <c r="S369" s="278">
        <v>5000000</v>
      </c>
      <c r="T369" s="278">
        <v>17</v>
      </c>
      <c r="U369" s="278">
        <v>122071</v>
      </c>
      <c r="V369" s="278">
        <v>441</v>
      </c>
      <c r="W369" s="278">
        <v>3000</v>
      </c>
      <c r="X369" s="278">
        <v>25749</v>
      </c>
      <c r="Y369" s="278">
        <v>200</v>
      </c>
      <c r="Z369" s="278">
        <v>466452</v>
      </c>
      <c r="AA369" s="278">
        <v>10</v>
      </c>
      <c r="AB369" s="278">
        <v>5956492</v>
      </c>
      <c r="AC369" s="278">
        <v>5</v>
      </c>
    </row>
    <row r="370" spans="1:29" ht="14.25" x14ac:dyDescent="0.15">
      <c r="A370" s="272">
        <v>2006004</v>
      </c>
      <c r="B370" s="273">
        <v>38725</v>
      </c>
      <c r="C370" s="274">
        <v>4</v>
      </c>
      <c r="D370" s="275">
        <v>8</v>
      </c>
      <c r="E370" s="275">
        <v>17</v>
      </c>
      <c r="F370" s="275">
        <v>27</v>
      </c>
      <c r="G370" s="275">
        <v>28</v>
      </c>
      <c r="H370" s="275">
        <v>31</v>
      </c>
      <c r="I370" s="276">
        <v>7</v>
      </c>
      <c r="J370" s="275">
        <v>4</v>
      </c>
      <c r="K370" s="275">
        <v>8</v>
      </c>
      <c r="L370" s="275">
        <v>17</v>
      </c>
      <c r="M370" s="275">
        <v>27</v>
      </c>
      <c r="N370" s="275">
        <v>31</v>
      </c>
      <c r="O370" s="277">
        <v>28</v>
      </c>
      <c r="P370" s="278">
        <v>110726140</v>
      </c>
      <c r="Q370" s="278">
        <v>62785044</v>
      </c>
      <c r="R370" s="278">
        <v>7</v>
      </c>
      <c r="S370" s="278">
        <v>5000000</v>
      </c>
      <c r="T370" s="278">
        <v>61</v>
      </c>
      <c r="U370" s="278">
        <v>108151</v>
      </c>
      <c r="V370" s="278">
        <v>672</v>
      </c>
      <c r="W370" s="278">
        <v>3000</v>
      </c>
      <c r="X370" s="278">
        <v>28607</v>
      </c>
      <c r="Y370" s="278">
        <v>200</v>
      </c>
      <c r="Z370" s="278">
        <v>470220</v>
      </c>
      <c r="AA370" s="278">
        <v>10</v>
      </c>
      <c r="AB370" s="278">
        <v>3965082</v>
      </c>
      <c r="AC370" s="278">
        <v>5</v>
      </c>
    </row>
    <row r="371" spans="1:29" ht="14.25" x14ac:dyDescent="0.15">
      <c r="A371" s="272">
        <v>2006005</v>
      </c>
      <c r="B371" s="273">
        <v>38727</v>
      </c>
      <c r="C371" s="274">
        <v>3</v>
      </c>
      <c r="D371" s="275">
        <v>19</v>
      </c>
      <c r="E371" s="275">
        <v>20</v>
      </c>
      <c r="F371" s="275">
        <v>24</v>
      </c>
      <c r="G371" s="275">
        <v>26</v>
      </c>
      <c r="H371" s="275">
        <v>27</v>
      </c>
      <c r="I371" s="276">
        <v>11</v>
      </c>
      <c r="J371" s="275">
        <v>19</v>
      </c>
      <c r="K371" s="275">
        <v>24</v>
      </c>
      <c r="L371" s="275">
        <v>20</v>
      </c>
      <c r="M371" s="275">
        <v>27</v>
      </c>
      <c r="N371" s="275">
        <v>3</v>
      </c>
      <c r="O371" s="277">
        <v>26</v>
      </c>
      <c r="P371" s="278">
        <v>95099522</v>
      </c>
      <c r="Q371" s="278">
        <v>63085358</v>
      </c>
      <c r="R371" s="278">
        <v>2</v>
      </c>
      <c r="S371" s="278">
        <v>5000000</v>
      </c>
      <c r="T371" s="278">
        <v>20</v>
      </c>
      <c r="U371" s="278">
        <v>220721</v>
      </c>
      <c r="V371" s="278">
        <v>540</v>
      </c>
      <c r="W371" s="278">
        <v>3000</v>
      </c>
      <c r="X371" s="278">
        <v>27594</v>
      </c>
      <c r="Y371" s="278">
        <v>200</v>
      </c>
      <c r="Z371" s="278">
        <v>469165</v>
      </c>
      <c r="AA371" s="278">
        <v>10</v>
      </c>
      <c r="AB371" s="278">
        <v>4010716</v>
      </c>
      <c r="AC371" s="278">
        <v>5</v>
      </c>
    </row>
    <row r="372" spans="1:29" ht="14.25" x14ac:dyDescent="0.15">
      <c r="A372" s="272">
        <v>2006006</v>
      </c>
      <c r="B372" s="273">
        <v>38729</v>
      </c>
      <c r="C372" s="274">
        <v>8</v>
      </c>
      <c r="D372" s="275">
        <v>21</v>
      </c>
      <c r="E372" s="275">
        <v>22</v>
      </c>
      <c r="F372" s="275">
        <v>23</v>
      </c>
      <c r="G372" s="275">
        <v>26</v>
      </c>
      <c r="H372" s="275">
        <v>32</v>
      </c>
      <c r="I372" s="276">
        <v>14</v>
      </c>
      <c r="J372" s="275">
        <v>32</v>
      </c>
      <c r="K372" s="275">
        <v>22</v>
      </c>
      <c r="L372" s="275">
        <v>8</v>
      </c>
      <c r="M372" s="275">
        <v>26</v>
      </c>
      <c r="N372" s="275">
        <v>21</v>
      </c>
      <c r="O372" s="277">
        <v>23</v>
      </c>
      <c r="P372" s="278">
        <v>95871778</v>
      </c>
      <c r="Q372" s="278">
        <v>61496982</v>
      </c>
      <c r="R372" s="278">
        <v>3</v>
      </c>
      <c r="S372" s="278">
        <v>5000000</v>
      </c>
      <c r="T372" s="278">
        <v>14</v>
      </c>
      <c r="U372" s="278">
        <v>410559</v>
      </c>
      <c r="V372" s="278">
        <v>433</v>
      </c>
      <c r="W372" s="278">
        <v>3000</v>
      </c>
      <c r="X372" s="278">
        <v>19585</v>
      </c>
      <c r="Y372" s="278">
        <v>200</v>
      </c>
      <c r="Z372" s="278">
        <v>350853</v>
      </c>
      <c r="AA372" s="278">
        <v>10</v>
      </c>
      <c r="AB372" s="278">
        <v>3818635</v>
      </c>
      <c r="AC372" s="278">
        <v>5</v>
      </c>
    </row>
    <row r="373" spans="1:29" ht="14.25" x14ac:dyDescent="0.15">
      <c r="A373" s="272">
        <v>2006007</v>
      </c>
      <c r="B373" s="273">
        <v>38732</v>
      </c>
      <c r="C373" s="274">
        <v>4</v>
      </c>
      <c r="D373" s="275">
        <v>16</v>
      </c>
      <c r="E373" s="275">
        <v>18</v>
      </c>
      <c r="F373" s="275">
        <v>27</v>
      </c>
      <c r="G373" s="275">
        <v>32</v>
      </c>
      <c r="H373" s="275">
        <v>33</v>
      </c>
      <c r="I373" s="276">
        <v>7</v>
      </c>
      <c r="J373" s="275">
        <v>32</v>
      </c>
      <c r="K373" s="275">
        <v>27</v>
      </c>
      <c r="L373" s="275">
        <v>33</v>
      </c>
      <c r="M373" s="275">
        <v>16</v>
      </c>
      <c r="N373" s="275">
        <v>18</v>
      </c>
      <c r="O373" s="277">
        <v>4</v>
      </c>
      <c r="P373" s="278">
        <v>111611858</v>
      </c>
      <c r="Q373" s="278">
        <v>77433748</v>
      </c>
      <c r="R373" s="278">
        <v>2</v>
      </c>
      <c r="S373" s="278">
        <v>5000000</v>
      </c>
      <c r="T373" s="278">
        <v>22</v>
      </c>
      <c r="U373" s="278">
        <v>505261</v>
      </c>
      <c r="V373" s="278">
        <v>225</v>
      </c>
      <c r="W373" s="278">
        <v>3000</v>
      </c>
      <c r="X373" s="278">
        <v>12947</v>
      </c>
      <c r="Y373" s="278">
        <v>200</v>
      </c>
      <c r="Z373" s="278">
        <v>267010</v>
      </c>
      <c r="AA373" s="278">
        <v>10</v>
      </c>
      <c r="AB373" s="278">
        <v>2340557</v>
      </c>
      <c r="AC373" s="278">
        <v>5</v>
      </c>
    </row>
    <row r="374" spans="1:29" ht="14.25" x14ac:dyDescent="0.15">
      <c r="A374" s="272">
        <v>2006008</v>
      </c>
      <c r="B374" s="273">
        <v>38734</v>
      </c>
      <c r="C374" s="274">
        <v>3</v>
      </c>
      <c r="D374" s="275">
        <v>5</v>
      </c>
      <c r="E374" s="275">
        <v>9</v>
      </c>
      <c r="F374" s="275">
        <v>18</v>
      </c>
      <c r="G374" s="275">
        <v>28</v>
      </c>
      <c r="H374" s="275">
        <v>32</v>
      </c>
      <c r="I374" s="276">
        <v>16</v>
      </c>
      <c r="J374" s="275">
        <v>18</v>
      </c>
      <c r="K374" s="275">
        <v>28</v>
      </c>
      <c r="L374" s="275">
        <v>5</v>
      </c>
      <c r="M374" s="275">
        <v>3</v>
      </c>
      <c r="N374" s="275">
        <v>32</v>
      </c>
      <c r="O374" s="277">
        <v>9</v>
      </c>
      <c r="P374" s="278">
        <v>91800142</v>
      </c>
      <c r="Q374" s="278">
        <v>64683656</v>
      </c>
      <c r="R374" s="278">
        <v>9</v>
      </c>
      <c r="S374" s="278">
        <v>5000000</v>
      </c>
      <c r="T374" s="278">
        <v>117</v>
      </c>
      <c r="U374" s="278">
        <v>44871</v>
      </c>
      <c r="V374" s="278">
        <v>912</v>
      </c>
      <c r="W374" s="278">
        <v>3000</v>
      </c>
      <c r="X374" s="278">
        <v>33893</v>
      </c>
      <c r="Y374" s="278">
        <v>200</v>
      </c>
      <c r="Z374" s="278">
        <v>509084</v>
      </c>
      <c r="AA374" s="278">
        <v>10</v>
      </c>
      <c r="AB374" s="278">
        <v>2575352</v>
      </c>
      <c r="AC374" s="278">
        <v>5</v>
      </c>
    </row>
    <row r="375" spans="1:29" ht="14.25" x14ac:dyDescent="0.15">
      <c r="A375" s="272">
        <v>2006009</v>
      </c>
      <c r="B375" s="273">
        <v>38736</v>
      </c>
      <c r="C375" s="274">
        <v>5</v>
      </c>
      <c r="D375" s="275">
        <v>6</v>
      </c>
      <c r="E375" s="275">
        <v>8</v>
      </c>
      <c r="F375" s="275">
        <v>20</v>
      </c>
      <c r="G375" s="275">
        <v>26</v>
      </c>
      <c r="H375" s="275">
        <v>30</v>
      </c>
      <c r="I375" s="276">
        <v>6</v>
      </c>
      <c r="J375" s="275">
        <v>26</v>
      </c>
      <c r="K375" s="275">
        <v>8</v>
      </c>
      <c r="L375" s="275">
        <v>5</v>
      </c>
      <c r="M375" s="275">
        <v>20</v>
      </c>
      <c r="N375" s="275">
        <v>30</v>
      </c>
      <c r="O375" s="277">
        <v>6</v>
      </c>
      <c r="P375" s="278">
        <v>91943224</v>
      </c>
      <c r="Q375" s="278">
        <v>53869004</v>
      </c>
      <c r="R375" s="278">
        <v>4</v>
      </c>
      <c r="S375" s="278">
        <v>5000000</v>
      </c>
      <c r="T375" s="278">
        <v>51</v>
      </c>
      <c r="U375" s="278">
        <v>77187</v>
      </c>
      <c r="V375" s="278">
        <v>637</v>
      </c>
      <c r="W375" s="278">
        <v>3000</v>
      </c>
      <c r="X375" s="278">
        <v>29831</v>
      </c>
      <c r="Y375" s="278">
        <v>200</v>
      </c>
      <c r="Z375" s="278">
        <v>493097</v>
      </c>
      <c r="AA375" s="278">
        <v>10</v>
      </c>
      <c r="AB375" s="278">
        <v>3824416</v>
      </c>
      <c r="AC375" s="278">
        <v>5</v>
      </c>
    </row>
    <row r="376" spans="1:29" ht="14.25" x14ac:dyDescent="0.15">
      <c r="A376" s="272">
        <v>2006010</v>
      </c>
      <c r="B376" s="273">
        <v>38739</v>
      </c>
      <c r="C376" s="274">
        <v>4</v>
      </c>
      <c r="D376" s="275">
        <v>6</v>
      </c>
      <c r="E376" s="275">
        <v>12</v>
      </c>
      <c r="F376" s="275">
        <v>19</v>
      </c>
      <c r="G376" s="275">
        <v>27</v>
      </c>
      <c r="H376" s="275">
        <v>29</v>
      </c>
      <c r="I376" s="276">
        <v>8</v>
      </c>
      <c r="J376" s="275">
        <v>4</v>
      </c>
      <c r="K376" s="275">
        <v>29</v>
      </c>
      <c r="L376" s="275">
        <v>6</v>
      </c>
      <c r="M376" s="275">
        <v>19</v>
      </c>
      <c r="N376" s="275">
        <v>12</v>
      </c>
      <c r="O376" s="277">
        <v>27</v>
      </c>
      <c r="P376" s="278">
        <v>110089308</v>
      </c>
      <c r="Q376" s="278">
        <v>30000000</v>
      </c>
      <c r="R376" s="278">
        <v>17</v>
      </c>
      <c r="S376" s="278">
        <v>3878424</v>
      </c>
      <c r="T376" s="278">
        <v>93</v>
      </c>
      <c r="U376" s="278">
        <v>55595</v>
      </c>
      <c r="V376" s="278">
        <v>1013</v>
      </c>
      <c r="W376" s="278">
        <v>3000</v>
      </c>
      <c r="X376" s="278">
        <v>41771</v>
      </c>
      <c r="Y376" s="278">
        <v>200</v>
      </c>
      <c r="Z376" s="278">
        <v>632538</v>
      </c>
      <c r="AA376" s="278">
        <v>10</v>
      </c>
      <c r="AB376" s="278">
        <v>3798119</v>
      </c>
      <c r="AC376" s="278">
        <v>5</v>
      </c>
    </row>
    <row r="377" spans="1:29" ht="14.25" x14ac:dyDescent="0.15">
      <c r="A377" s="272">
        <v>2006011</v>
      </c>
      <c r="B377" s="273">
        <v>38741</v>
      </c>
      <c r="C377" s="274">
        <v>5</v>
      </c>
      <c r="D377" s="275">
        <v>7</v>
      </c>
      <c r="E377" s="275">
        <v>8</v>
      </c>
      <c r="F377" s="275">
        <v>14</v>
      </c>
      <c r="G377" s="275">
        <v>27</v>
      </c>
      <c r="H377" s="275">
        <v>31</v>
      </c>
      <c r="I377" s="276">
        <v>11</v>
      </c>
      <c r="J377" s="275">
        <v>31</v>
      </c>
      <c r="K377" s="275">
        <v>8</v>
      </c>
      <c r="L377" s="275">
        <v>5</v>
      </c>
      <c r="M377" s="275">
        <v>27</v>
      </c>
      <c r="N377" s="275">
        <v>7</v>
      </c>
      <c r="O377" s="277">
        <v>14</v>
      </c>
      <c r="P377" s="278">
        <v>89227522</v>
      </c>
      <c r="Q377" s="278">
        <v>32470552</v>
      </c>
      <c r="R377" s="278">
        <v>2</v>
      </c>
      <c r="S377" s="278">
        <v>5000000</v>
      </c>
      <c r="T377" s="278">
        <v>28</v>
      </c>
      <c r="U377" s="278">
        <v>190875</v>
      </c>
      <c r="V377" s="278">
        <v>570</v>
      </c>
      <c r="W377" s="278">
        <v>3000</v>
      </c>
      <c r="X377" s="278">
        <v>22707</v>
      </c>
      <c r="Y377" s="278">
        <v>200</v>
      </c>
      <c r="Z377" s="278">
        <v>396361</v>
      </c>
      <c r="AA377" s="278">
        <v>10</v>
      </c>
      <c r="AB377" s="278">
        <v>3138280</v>
      </c>
      <c r="AC377" s="278">
        <v>5</v>
      </c>
    </row>
    <row r="378" spans="1:29" ht="14.25" x14ac:dyDescent="0.15">
      <c r="A378" s="272">
        <v>2006012</v>
      </c>
      <c r="B378" s="273">
        <v>38743</v>
      </c>
      <c r="C378" s="274">
        <v>9</v>
      </c>
      <c r="D378" s="275">
        <v>11</v>
      </c>
      <c r="E378" s="275">
        <v>13</v>
      </c>
      <c r="F378" s="275">
        <v>27</v>
      </c>
      <c r="G378" s="275">
        <v>31</v>
      </c>
      <c r="H378" s="275">
        <v>33</v>
      </c>
      <c r="I378" s="276">
        <v>10</v>
      </c>
      <c r="J378" s="275">
        <v>31</v>
      </c>
      <c r="K378" s="275">
        <v>9</v>
      </c>
      <c r="L378" s="275">
        <v>11</v>
      </c>
      <c r="M378" s="275">
        <v>33</v>
      </c>
      <c r="N378" s="275">
        <v>13</v>
      </c>
      <c r="O378" s="277">
        <v>27</v>
      </c>
      <c r="P378" s="278">
        <v>101562774</v>
      </c>
      <c r="Q378" s="278">
        <v>37022589</v>
      </c>
      <c r="R378" s="278">
        <v>3</v>
      </c>
      <c r="S378" s="278">
        <v>5000000</v>
      </c>
      <c r="T378" s="278">
        <v>28</v>
      </c>
      <c r="U378" s="278">
        <v>299265</v>
      </c>
      <c r="V378" s="278">
        <v>310</v>
      </c>
      <c r="W378" s="278">
        <v>3000</v>
      </c>
      <c r="X378" s="278">
        <v>16367</v>
      </c>
      <c r="Y378" s="278">
        <v>200</v>
      </c>
      <c r="Z378" s="278">
        <v>311834</v>
      </c>
      <c r="AA378" s="278">
        <v>10</v>
      </c>
      <c r="AB378" s="278">
        <v>2902507</v>
      </c>
      <c r="AC378" s="278">
        <v>5</v>
      </c>
    </row>
    <row r="379" spans="1:29" ht="14.25" x14ac:dyDescent="0.15">
      <c r="A379" s="272">
        <v>2006013</v>
      </c>
      <c r="B379" s="273">
        <v>38753</v>
      </c>
      <c r="C379" s="274">
        <v>1</v>
      </c>
      <c r="D379" s="275">
        <v>5</v>
      </c>
      <c r="E379" s="275">
        <v>6</v>
      </c>
      <c r="F379" s="275">
        <v>12</v>
      </c>
      <c r="G379" s="275">
        <v>16</v>
      </c>
      <c r="H379" s="275">
        <v>21</v>
      </c>
      <c r="I379" s="276">
        <v>11</v>
      </c>
      <c r="J379" s="275">
        <v>16</v>
      </c>
      <c r="K379" s="275">
        <v>5</v>
      </c>
      <c r="L379" s="275">
        <v>1</v>
      </c>
      <c r="M379" s="275">
        <v>21</v>
      </c>
      <c r="N379" s="275">
        <v>6</v>
      </c>
      <c r="O379" s="277">
        <v>12</v>
      </c>
      <c r="P379" s="278">
        <v>84977250</v>
      </c>
      <c r="Q379" s="278">
        <v>49687923</v>
      </c>
      <c r="R379" s="278">
        <v>1</v>
      </c>
      <c r="S379" s="278">
        <v>5000000</v>
      </c>
      <c r="T379" s="278">
        <v>30</v>
      </c>
      <c r="U379" s="278">
        <v>252361</v>
      </c>
      <c r="V379" s="278">
        <v>298</v>
      </c>
      <c r="W379" s="278">
        <v>3000</v>
      </c>
      <c r="X379" s="278">
        <v>14910</v>
      </c>
      <c r="Y379" s="278">
        <v>200</v>
      </c>
      <c r="Z379" s="278">
        <v>293972</v>
      </c>
      <c r="AA379" s="278">
        <v>10</v>
      </c>
      <c r="AB379" s="278">
        <v>1917388</v>
      </c>
      <c r="AC379" s="278">
        <v>5</v>
      </c>
    </row>
    <row r="380" spans="1:29" ht="14.25" x14ac:dyDescent="0.15">
      <c r="A380" s="272">
        <v>2006014</v>
      </c>
      <c r="B380" s="273">
        <v>38755</v>
      </c>
      <c r="C380" s="274">
        <v>6</v>
      </c>
      <c r="D380" s="275">
        <v>14</v>
      </c>
      <c r="E380" s="275">
        <v>26</v>
      </c>
      <c r="F380" s="275">
        <v>29</v>
      </c>
      <c r="G380" s="275">
        <v>32</v>
      </c>
      <c r="H380" s="275">
        <v>33</v>
      </c>
      <c r="I380" s="276">
        <v>7</v>
      </c>
      <c r="J380" s="275">
        <v>32</v>
      </c>
      <c r="K380" s="275">
        <v>33</v>
      </c>
      <c r="L380" s="275">
        <v>14</v>
      </c>
      <c r="M380" s="275">
        <v>29</v>
      </c>
      <c r="N380" s="275">
        <v>6</v>
      </c>
      <c r="O380" s="277">
        <v>26</v>
      </c>
      <c r="P380" s="278">
        <v>82668894</v>
      </c>
      <c r="Q380" s="278">
        <v>53020860</v>
      </c>
      <c r="R380" s="278">
        <v>2</v>
      </c>
      <c r="S380" s="278">
        <v>5000000</v>
      </c>
      <c r="T380" s="278">
        <v>12</v>
      </c>
      <c r="U380" s="278">
        <v>476176</v>
      </c>
      <c r="V380" s="278">
        <v>287</v>
      </c>
      <c r="W380" s="278">
        <v>3000</v>
      </c>
      <c r="X380" s="278">
        <v>13020</v>
      </c>
      <c r="Y380" s="278">
        <v>200</v>
      </c>
      <c r="Z380" s="278">
        <v>250780</v>
      </c>
      <c r="AA380" s="278">
        <v>10</v>
      </c>
      <c r="AB380" s="278">
        <v>3097581</v>
      </c>
      <c r="AC380" s="278">
        <v>5</v>
      </c>
    </row>
    <row r="381" spans="1:29" ht="14.25" x14ac:dyDescent="0.15">
      <c r="A381" s="272">
        <v>2006015</v>
      </c>
      <c r="B381" s="273">
        <v>38757</v>
      </c>
      <c r="C381" s="274">
        <v>2</v>
      </c>
      <c r="D381" s="275">
        <v>3</v>
      </c>
      <c r="E381" s="275">
        <v>9</v>
      </c>
      <c r="F381" s="275">
        <v>15</v>
      </c>
      <c r="G381" s="275">
        <v>29</v>
      </c>
      <c r="H381" s="275">
        <v>32</v>
      </c>
      <c r="I381" s="276">
        <v>3</v>
      </c>
      <c r="J381" s="275">
        <v>29</v>
      </c>
      <c r="K381" s="275">
        <v>9</v>
      </c>
      <c r="L381" s="275">
        <v>32</v>
      </c>
      <c r="M381" s="275">
        <v>2</v>
      </c>
      <c r="N381" s="275">
        <v>3</v>
      </c>
      <c r="O381" s="277">
        <v>15</v>
      </c>
      <c r="P381" s="278">
        <v>88355360</v>
      </c>
      <c r="Q381" s="278">
        <v>40249445</v>
      </c>
      <c r="R381" s="278">
        <v>5</v>
      </c>
      <c r="S381" s="278">
        <v>5000000</v>
      </c>
      <c r="T381" s="278">
        <v>22</v>
      </c>
      <c r="U381" s="278">
        <v>238219</v>
      </c>
      <c r="V381" s="278">
        <v>400</v>
      </c>
      <c r="W381" s="278">
        <v>3000</v>
      </c>
      <c r="X381" s="278">
        <v>20135</v>
      </c>
      <c r="Y381" s="278">
        <v>200</v>
      </c>
      <c r="Z381" s="278">
        <v>363717</v>
      </c>
      <c r="AA381" s="278">
        <v>10</v>
      </c>
      <c r="AB381" s="278">
        <v>3392109</v>
      </c>
      <c r="AC381" s="278">
        <v>5</v>
      </c>
    </row>
    <row r="382" spans="1:29" ht="14.25" x14ac:dyDescent="0.15">
      <c r="A382" s="272">
        <v>2006016</v>
      </c>
      <c r="B382" s="273">
        <v>38760</v>
      </c>
      <c r="C382" s="274">
        <v>1</v>
      </c>
      <c r="D382" s="275">
        <v>7</v>
      </c>
      <c r="E382" s="275">
        <v>13</v>
      </c>
      <c r="F382" s="275">
        <v>17</v>
      </c>
      <c r="G382" s="275">
        <v>23</v>
      </c>
      <c r="H382" s="275">
        <v>30</v>
      </c>
      <c r="I382" s="276">
        <v>16</v>
      </c>
      <c r="J382" s="275">
        <v>1</v>
      </c>
      <c r="K382" s="275">
        <v>7</v>
      </c>
      <c r="L382" s="275">
        <v>17</v>
      </c>
      <c r="M382" s="275">
        <v>23</v>
      </c>
      <c r="N382" s="275">
        <v>30</v>
      </c>
      <c r="O382" s="277">
        <v>13</v>
      </c>
      <c r="P382" s="278">
        <v>103427620</v>
      </c>
      <c r="Q382" s="278">
        <v>49855100</v>
      </c>
      <c r="R382" s="278">
        <v>2</v>
      </c>
      <c r="S382" s="278">
        <v>5000000</v>
      </c>
      <c r="T382" s="278">
        <v>105</v>
      </c>
      <c r="U382" s="278">
        <v>80023</v>
      </c>
      <c r="V382" s="278">
        <v>492</v>
      </c>
      <c r="W382" s="278">
        <v>3000</v>
      </c>
      <c r="X382" s="278">
        <v>23835</v>
      </c>
      <c r="Y382" s="278">
        <v>200</v>
      </c>
      <c r="Z382" s="278">
        <v>435541</v>
      </c>
      <c r="AA382" s="278">
        <v>10</v>
      </c>
      <c r="AB382" s="278">
        <v>2414609</v>
      </c>
      <c r="AC382" s="278">
        <v>5</v>
      </c>
    </row>
    <row r="383" spans="1:29" ht="14.25" x14ac:dyDescent="0.15">
      <c r="A383" s="272">
        <v>2006017</v>
      </c>
      <c r="B383" s="273">
        <v>38762</v>
      </c>
      <c r="C383" s="274">
        <v>3</v>
      </c>
      <c r="D383" s="275">
        <v>4</v>
      </c>
      <c r="E383" s="275">
        <v>8</v>
      </c>
      <c r="F383" s="275">
        <v>31</v>
      </c>
      <c r="G383" s="275">
        <v>32</v>
      </c>
      <c r="H383" s="275">
        <v>33</v>
      </c>
      <c r="I383" s="276">
        <v>2</v>
      </c>
      <c r="J383" s="275">
        <v>31</v>
      </c>
      <c r="K383" s="275">
        <v>8</v>
      </c>
      <c r="L383" s="275">
        <v>33</v>
      </c>
      <c r="M383" s="275">
        <v>4</v>
      </c>
      <c r="N383" s="275">
        <v>32</v>
      </c>
      <c r="O383" s="277">
        <v>3</v>
      </c>
      <c r="P383" s="278">
        <v>89616926</v>
      </c>
      <c r="Q383" s="278">
        <v>57626236</v>
      </c>
      <c r="R383" s="278">
        <v>2</v>
      </c>
      <c r="S383" s="278">
        <v>5000000</v>
      </c>
      <c r="T383" s="278">
        <v>28</v>
      </c>
      <c r="U383" s="278">
        <v>272007</v>
      </c>
      <c r="V383" s="278">
        <v>225</v>
      </c>
      <c r="W383" s="278">
        <v>3000</v>
      </c>
      <c r="X383" s="278">
        <v>13163</v>
      </c>
      <c r="Y383" s="278">
        <v>200</v>
      </c>
      <c r="Z383" s="278">
        <v>259383</v>
      </c>
      <c r="AA383" s="278">
        <v>10</v>
      </c>
      <c r="AB383" s="278">
        <v>2524705</v>
      </c>
      <c r="AC383" s="278">
        <v>5</v>
      </c>
    </row>
    <row r="384" spans="1:29" ht="14.25" x14ac:dyDescent="0.15">
      <c r="A384" s="272">
        <v>2006018</v>
      </c>
      <c r="B384" s="273">
        <v>38764</v>
      </c>
      <c r="C384" s="274">
        <v>1</v>
      </c>
      <c r="D384" s="275">
        <v>13</v>
      </c>
      <c r="E384" s="275">
        <v>14</v>
      </c>
      <c r="F384" s="275">
        <v>17</v>
      </c>
      <c r="G384" s="275">
        <v>24</v>
      </c>
      <c r="H384" s="275">
        <v>26</v>
      </c>
      <c r="I384" s="276">
        <v>5</v>
      </c>
      <c r="J384" s="275">
        <v>17</v>
      </c>
      <c r="K384" s="275">
        <v>26</v>
      </c>
      <c r="L384" s="275">
        <v>24</v>
      </c>
      <c r="M384" s="275">
        <v>14</v>
      </c>
      <c r="N384" s="275">
        <v>1</v>
      </c>
      <c r="O384" s="277">
        <v>13</v>
      </c>
      <c r="P384" s="278">
        <v>87008450</v>
      </c>
      <c r="Q384" s="278">
        <v>70286614</v>
      </c>
      <c r="R384" s="278">
        <v>0</v>
      </c>
      <c r="S384" s="278">
        <v>5000000</v>
      </c>
      <c r="T384" s="278">
        <v>17</v>
      </c>
      <c r="U384" s="278">
        <v>319169</v>
      </c>
      <c r="V384" s="278">
        <v>248</v>
      </c>
      <c r="W384" s="278">
        <v>3000</v>
      </c>
      <c r="X384" s="278">
        <v>12970</v>
      </c>
      <c r="Y384" s="278">
        <v>200</v>
      </c>
      <c r="Z384" s="278">
        <v>253051</v>
      </c>
      <c r="AA384" s="278">
        <v>10</v>
      </c>
      <c r="AB384" s="278">
        <v>3735875</v>
      </c>
      <c r="AC384" s="278">
        <v>5</v>
      </c>
    </row>
    <row r="385" spans="1:29" ht="14.25" x14ac:dyDescent="0.15">
      <c r="A385" s="272">
        <v>2006019</v>
      </c>
      <c r="B385" s="273">
        <v>38767</v>
      </c>
      <c r="C385" s="274">
        <v>4</v>
      </c>
      <c r="D385" s="275">
        <v>6</v>
      </c>
      <c r="E385" s="275">
        <v>13</v>
      </c>
      <c r="F385" s="275">
        <v>22</v>
      </c>
      <c r="G385" s="275">
        <v>26</v>
      </c>
      <c r="H385" s="275">
        <v>32</v>
      </c>
      <c r="I385" s="276">
        <v>7</v>
      </c>
      <c r="J385" s="275">
        <v>22</v>
      </c>
      <c r="K385" s="275">
        <v>13</v>
      </c>
      <c r="L385" s="275">
        <v>32</v>
      </c>
      <c r="M385" s="275">
        <v>6</v>
      </c>
      <c r="N385" s="275">
        <v>26</v>
      </c>
      <c r="O385" s="277">
        <v>4</v>
      </c>
      <c r="P385" s="278">
        <v>105480332</v>
      </c>
      <c r="Q385" s="278">
        <v>78092000</v>
      </c>
      <c r="R385" s="278">
        <v>2</v>
      </c>
      <c r="S385" s="278">
        <v>5000000</v>
      </c>
      <c r="T385" s="278">
        <v>21</v>
      </c>
      <c r="U385" s="278">
        <v>363375</v>
      </c>
      <c r="V385" s="278">
        <v>392</v>
      </c>
      <c r="W385" s="278">
        <v>3000</v>
      </c>
      <c r="X385" s="278">
        <v>21011</v>
      </c>
      <c r="Y385" s="278">
        <v>200</v>
      </c>
      <c r="Z385" s="278">
        <v>349499</v>
      </c>
      <c r="AA385" s="278">
        <v>10</v>
      </c>
      <c r="AB385" s="278">
        <v>3475181</v>
      </c>
      <c r="AC385" s="278">
        <v>5</v>
      </c>
    </row>
    <row r="386" spans="1:29" ht="14.25" x14ac:dyDescent="0.15">
      <c r="A386" s="272">
        <v>2006020</v>
      </c>
      <c r="B386" s="273">
        <v>38769</v>
      </c>
      <c r="C386" s="274">
        <v>5</v>
      </c>
      <c r="D386" s="275">
        <v>9</v>
      </c>
      <c r="E386" s="275">
        <v>21</v>
      </c>
      <c r="F386" s="275">
        <v>23</v>
      </c>
      <c r="G386" s="275">
        <v>26</v>
      </c>
      <c r="H386" s="275">
        <v>29</v>
      </c>
      <c r="I386" s="276">
        <v>6</v>
      </c>
      <c r="J386" s="275">
        <v>26</v>
      </c>
      <c r="K386" s="275">
        <v>21</v>
      </c>
      <c r="L386" s="275">
        <v>23</v>
      </c>
      <c r="M386" s="275">
        <v>5</v>
      </c>
      <c r="N386" s="275">
        <v>29</v>
      </c>
      <c r="O386" s="277">
        <v>9</v>
      </c>
      <c r="P386" s="278">
        <v>93253284</v>
      </c>
      <c r="Q386" s="278">
        <v>90611991</v>
      </c>
      <c r="R386" s="278">
        <v>1</v>
      </c>
      <c r="S386" s="278">
        <v>5000000</v>
      </c>
      <c r="T386" s="278">
        <v>39</v>
      </c>
      <c r="U386" s="278">
        <v>192527</v>
      </c>
      <c r="V386" s="278">
        <v>399</v>
      </c>
      <c r="W386" s="278">
        <v>3000</v>
      </c>
      <c r="X386" s="278">
        <v>21067</v>
      </c>
      <c r="Y386" s="278">
        <v>200</v>
      </c>
      <c r="Z386" s="278">
        <v>397825</v>
      </c>
      <c r="AA386" s="278">
        <v>10</v>
      </c>
      <c r="AB386" s="278">
        <v>2255380</v>
      </c>
      <c r="AC386" s="278">
        <v>5</v>
      </c>
    </row>
    <row r="387" spans="1:29" ht="14.25" x14ac:dyDescent="0.15">
      <c r="A387" s="272">
        <v>2006021</v>
      </c>
      <c r="B387" s="273">
        <v>38771</v>
      </c>
      <c r="C387" s="274">
        <v>1</v>
      </c>
      <c r="D387" s="275">
        <v>2</v>
      </c>
      <c r="E387" s="275">
        <v>5</v>
      </c>
      <c r="F387" s="275">
        <v>20</v>
      </c>
      <c r="G387" s="275">
        <v>21</v>
      </c>
      <c r="H387" s="275">
        <v>22</v>
      </c>
      <c r="I387" s="276">
        <v>9</v>
      </c>
      <c r="J387" s="275">
        <v>21</v>
      </c>
      <c r="K387" s="275">
        <v>22</v>
      </c>
      <c r="L387" s="275">
        <v>1</v>
      </c>
      <c r="M387" s="275">
        <v>2</v>
      </c>
      <c r="N387" s="275">
        <v>20</v>
      </c>
      <c r="O387" s="277">
        <v>5</v>
      </c>
      <c r="P387" s="278">
        <v>94454936</v>
      </c>
      <c r="Q387" s="278">
        <v>89973418</v>
      </c>
      <c r="R387" s="278">
        <v>2</v>
      </c>
      <c r="S387" s="278">
        <v>5000000</v>
      </c>
      <c r="T387" s="278">
        <v>26</v>
      </c>
      <c r="U387" s="278">
        <v>154309</v>
      </c>
      <c r="V387" s="278">
        <v>396</v>
      </c>
      <c r="W387" s="278">
        <v>3000</v>
      </c>
      <c r="X387" s="278">
        <v>18694</v>
      </c>
      <c r="Y387" s="278">
        <v>200</v>
      </c>
      <c r="Z387" s="278">
        <v>342152</v>
      </c>
      <c r="AA387" s="278">
        <v>10</v>
      </c>
      <c r="AB387" s="278">
        <v>4912226</v>
      </c>
      <c r="AC387" s="278">
        <v>5</v>
      </c>
    </row>
    <row r="388" spans="1:29" ht="14.25" x14ac:dyDescent="0.15">
      <c r="A388" s="272">
        <v>2006022</v>
      </c>
      <c r="B388" s="273">
        <v>38774</v>
      </c>
      <c r="C388" s="274">
        <v>2</v>
      </c>
      <c r="D388" s="275">
        <v>3</v>
      </c>
      <c r="E388" s="275">
        <v>4</v>
      </c>
      <c r="F388" s="275">
        <v>13</v>
      </c>
      <c r="G388" s="275">
        <v>16</v>
      </c>
      <c r="H388" s="275">
        <v>27</v>
      </c>
      <c r="I388" s="276">
        <v>13</v>
      </c>
      <c r="J388" s="275">
        <v>4</v>
      </c>
      <c r="K388" s="275">
        <v>3</v>
      </c>
      <c r="L388" s="275">
        <v>16</v>
      </c>
      <c r="M388" s="275">
        <v>13</v>
      </c>
      <c r="N388" s="275">
        <v>27</v>
      </c>
      <c r="O388" s="277">
        <v>2</v>
      </c>
      <c r="P388" s="278">
        <v>109077186</v>
      </c>
      <c r="Q388" s="278">
        <v>98963672</v>
      </c>
      <c r="R388" s="278">
        <v>0</v>
      </c>
      <c r="S388" s="278">
        <v>0</v>
      </c>
      <c r="T388" s="278">
        <v>17</v>
      </c>
      <c r="U388" s="278">
        <v>226645</v>
      </c>
      <c r="V388" s="278">
        <v>526</v>
      </c>
      <c r="W388" s="278">
        <v>3000</v>
      </c>
      <c r="X388" s="278">
        <v>29080</v>
      </c>
      <c r="Y388" s="278">
        <v>200</v>
      </c>
      <c r="Z388" s="278">
        <v>523761</v>
      </c>
      <c r="AA388" s="278">
        <v>10</v>
      </c>
      <c r="AB388" s="278">
        <v>5594598</v>
      </c>
      <c r="AC388" s="278">
        <v>5</v>
      </c>
    </row>
    <row r="389" spans="1:29" ht="14.25" x14ac:dyDescent="0.15">
      <c r="A389" s="272">
        <v>2006023</v>
      </c>
      <c r="B389" s="273">
        <v>38776</v>
      </c>
      <c r="C389" s="274">
        <v>4</v>
      </c>
      <c r="D389" s="275">
        <v>13</v>
      </c>
      <c r="E389" s="275">
        <v>14</v>
      </c>
      <c r="F389" s="275">
        <v>19</v>
      </c>
      <c r="G389" s="275">
        <v>23</v>
      </c>
      <c r="H389" s="275">
        <v>28</v>
      </c>
      <c r="I389" s="276">
        <v>8</v>
      </c>
      <c r="J389" s="275">
        <v>13</v>
      </c>
      <c r="K389" s="275">
        <v>14</v>
      </c>
      <c r="L389" s="275">
        <v>4</v>
      </c>
      <c r="M389" s="275">
        <v>19</v>
      </c>
      <c r="N389" s="275">
        <v>23</v>
      </c>
      <c r="O389" s="277">
        <v>28</v>
      </c>
      <c r="P389" s="278">
        <v>94622606</v>
      </c>
      <c r="Q389" s="278">
        <v>79005696</v>
      </c>
      <c r="R389" s="278">
        <v>6</v>
      </c>
      <c r="S389" s="278">
        <v>5000000</v>
      </c>
      <c r="T389" s="278">
        <v>32</v>
      </c>
      <c r="U389" s="278">
        <v>134491</v>
      </c>
      <c r="V389" s="278">
        <v>672</v>
      </c>
      <c r="W389" s="278">
        <v>3000</v>
      </c>
      <c r="X389" s="278">
        <v>28037</v>
      </c>
      <c r="Y389" s="278">
        <v>200</v>
      </c>
      <c r="Z389" s="278">
        <v>442912</v>
      </c>
      <c r="AA389" s="278">
        <v>10</v>
      </c>
      <c r="AB389" s="278">
        <v>3993361</v>
      </c>
      <c r="AC389" s="278">
        <v>5</v>
      </c>
    </row>
    <row r="390" spans="1:29" ht="14.25" x14ac:dyDescent="0.15">
      <c r="A390" s="272">
        <v>2006024</v>
      </c>
      <c r="B390" s="273">
        <v>38778</v>
      </c>
      <c r="C390" s="274">
        <v>2</v>
      </c>
      <c r="D390" s="275">
        <v>7</v>
      </c>
      <c r="E390" s="275">
        <v>9</v>
      </c>
      <c r="F390" s="275">
        <v>11</v>
      </c>
      <c r="G390" s="275">
        <v>21</v>
      </c>
      <c r="H390" s="275">
        <v>27</v>
      </c>
      <c r="I390" s="276">
        <v>6</v>
      </c>
      <c r="J390" s="275">
        <v>2</v>
      </c>
      <c r="K390" s="275">
        <v>11</v>
      </c>
      <c r="L390" s="275">
        <v>27</v>
      </c>
      <c r="M390" s="275">
        <v>9</v>
      </c>
      <c r="N390" s="275">
        <v>7</v>
      </c>
      <c r="O390" s="277">
        <v>21</v>
      </c>
      <c r="P390" s="278">
        <v>99899450</v>
      </c>
      <c r="Q390" s="278">
        <v>90168028</v>
      </c>
      <c r="R390" s="278">
        <v>2</v>
      </c>
      <c r="S390" s="278">
        <v>5000000</v>
      </c>
      <c r="T390" s="278">
        <v>43</v>
      </c>
      <c r="U390" s="278">
        <v>210920</v>
      </c>
      <c r="V390" s="278">
        <v>370</v>
      </c>
      <c r="W390" s="278">
        <v>3000</v>
      </c>
      <c r="X390" s="278">
        <v>17888</v>
      </c>
      <c r="Y390" s="278">
        <v>200</v>
      </c>
      <c r="Z390" s="278">
        <v>340267</v>
      </c>
      <c r="AA390" s="278">
        <v>10</v>
      </c>
      <c r="AB390" s="278">
        <v>2125711</v>
      </c>
      <c r="AC390" s="278">
        <v>5</v>
      </c>
    </row>
    <row r="391" spans="1:29" ht="14.25" x14ac:dyDescent="0.15">
      <c r="A391" s="272">
        <v>2006025</v>
      </c>
      <c r="B391" s="273">
        <v>38781</v>
      </c>
      <c r="C391" s="274">
        <v>3</v>
      </c>
      <c r="D391" s="275">
        <v>4</v>
      </c>
      <c r="E391" s="275">
        <v>17</v>
      </c>
      <c r="F391" s="275">
        <v>19</v>
      </c>
      <c r="G391" s="275">
        <v>24</v>
      </c>
      <c r="H391" s="275">
        <v>32</v>
      </c>
      <c r="I391" s="276">
        <v>5</v>
      </c>
      <c r="J391" s="275">
        <v>24</v>
      </c>
      <c r="K391" s="275">
        <v>3</v>
      </c>
      <c r="L391" s="275">
        <v>17</v>
      </c>
      <c r="M391" s="275">
        <v>4</v>
      </c>
      <c r="N391" s="275">
        <v>19</v>
      </c>
      <c r="O391" s="277">
        <v>32</v>
      </c>
      <c r="P391" s="278">
        <v>114242160</v>
      </c>
      <c r="Q391" s="278">
        <v>104040034</v>
      </c>
      <c r="R391" s="278">
        <v>2</v>
      </c>
      <c r="S391" s="278">
        <v>5000000</v>
      </c>
      <c r="T391" s="278">
        <v>26</v>
      </c>
      <c r="U391" s="278">
        <v>393494</v>
      </c>
      <c r="V391" s="278">
        <v>366</v>
      </c>
      <c r="W391" s="278">
        <v>3000</v>
      </c>
      <c r="X391" s="278">
        <v>18516</v>
      </c>
      <c r="Y391" s="278">
        <v>200</v>
      </c>
      <c r="Z391" s="278">
        <v>361504</v>
      </c>
      <c r="AA391" s="278">
        <v>10</v>
      </c>
      <c r="AB391" s="278">
        <v>2691910</v>
      </c>
      <c r="AC391" s="278">
        <v>5</v>
      </c>
    </row>
    <row r="392" spans="1:29" ht="14.25" x14ac:dyDescent="0.15">
      <c r="A392" s="272">
        <v>2006026</v>
      </c>
      <c r="B392" s="273">
        <v>38783</v>
      </c>
      <c r="C392" s="274">
        <v>1</v>
      </c>
      <c r="D392" s="275">
        <v>2</v>
      </c>
      <c r="E392" s="275">
        <v>18</v>
      </c>
      <c r="F392" s="275">
        <v>22</v>
      </c>
      <c r="G392" s="275">
        <v>29</v>
      </c>
      <c r="H392" s="275">
        <v>32</v>
      </c>
      <c r="I392" s="276">
        <v>3</v>
      </c>
      <c r="J392" s="275">
        <v>2</v>
      </c>
      <c r="K392" s="275">
        <v>1</v>
      </c>
      <c r="L392" s="275">
        <v>32</v>
      </c>
      <c r="M392" s="275">
        <v>29</v>
      </c>
      <c r="N392" s="275">
        <v>22</v>
      </c>
      <c r="O392" s="277">
        <v>18</v>
      </c>
      <c r="P392" s="278">
        <v>101697504</v>
      </c>
      <c r="Q392" s="278">
        <v>100694096</v>
      </c>
      <c r="R392" s="278">
        <v>2</v>
      </c>
      <c r="S392" s="278">
        <v>5000000</v>
      </c>
      <c r="T392" s="278">
        <v>19</v>
      </c>
      <c r="U392" s="278">
        <v>817165</v>
      </c>
      <c r="V392" s="278">
        <v>450</v>
      </c>
      <c r="W392" s="278">
        <v>3000</v>
      </c>
      <c r="X392" s="278">
        <v>21373</v>
      </c>
      <c r="Y392" s="278">
        <v>200</v>
      </c>
      <c r="Z392" s="278">
        <v>388480</v>
      </c>
      <c r="AA392" s="278">
        <v>10</v>
      </c>
      <c r="AB392" s="278">
        <v>3628434</v>
      </c>
      <c r="AC392" s="278">
        <v>5</v>
      </c>
    </row>
    <row r="393" spans="1:29" ht="14.25" x14ac:dyDescent="0.15">
      <c r="A393" s="272">
        <v>2006027</v>
      </c>
      <c r="B393" s="273">
        <v>38785</v>
      </c>
      <c r="C393" s="274">
        <v>6</v>
      </c>
      <c r="D393" s="275">
        <v>8</v>
      </c>
      <c r="E393" s="275">
        <v>11</v>
      </c>
      <c r="F393" s="275">
        <v>14</v>
      </c>
      <c r="G393" s="275">
        <v>16</v>
      </c>
      <c r="H393" s="275">
        <v>27</v>
      </c>
      <c r="I393" s="276">
        <v>15</v>
      </c>
      <c r="J393" s="275">
        <v>27</v>
      </c>
      <c r="K393" s="275">
        <v>6</v>
      </c>
      <c r="L393" s="275">
        <v>8</v>
      </c>
      <c r="M393" s="275">
        <v>11</v>
      </c>
      <c r="N393" s="275">
        <v>16</v>
      </c>
      <c r="O393" s="277">
        <v>14</v>
      </c>
      <c r="P393" s="278">
        <v>105074006</v>
      </c>
      <c r="Q393" s="278">
        <v>96381836</v>
      </c>
      <c r="R393" s="278">
        <v>2</v>
      </c>
      <c r="S393" s="278">
        <v>5000000</v>
      </c>
      <c r="T393" s="278">
        <v>27</v>
      </c>
      <c r="U393" s="278">
        <v>491533</v>
      </c>
      <c r="V393" s="278">
        <v>633</v>
      </c>
      <c r="W393" s="278">
        <v>3000</v>
      </c>
      <c r="X393" s="278">
        <v>27047</v>
      </c>
      <c r="Y393" s="278">
        <v>200</v>
      </c>
      <c r="Z393" s="278">
        <v>455807</v>
      </c>
      <c r="AA393" s="278">
        <v>10</v>
      </c>
      <c r="AB393" s="278">
        <v>4132131</v>
      </c>
      <c r="AC393" s="278">
        <v>5</v>
      </c>
    </row>
    <row r="394" spans="1:29" ht="14.25" x14ac:dyDescent="0.15">
      <c r="A394" s="272">
        <v>2006028</v>
      </c>
      <c r="B394" s="273">
        <v>38788</v>
      </c>
      <c r="C394" s="274">
        <v>5</v>
      </c>
      <c r="D394" s="275">
        <v>7</v>
      </c>
      <c r="E394" s="275">
        <v>14</v>
      </c>
      <c r="F394" s="275">
        <v>16</v>
      </c>
      <c r="G394" s="275">
        <v>17</v>
      </c>
      <c r="H394" s="275">
        <v>27</v>
      </c>
      <c r="I394" s="276">
        <v>4</v>
      </c>
      <c r="J394" s="275">
        <v>14</v>
      </c>
      <c r="K394" s="275">
        <v>7</v>
      </c>
      <c r="L394" s="275">
        <v>27</v>
      </c>
      <c r="M394" s="275">
        <v>16</v>
      </c>
      <c r="N394" s="275">
        <v>17</v>
      </c>
      <c r="O394" s="277">
        <v>5</v>
      </c>
      <c r="P394" s="278">
        <v>101076256</v>
      </c>
      <c r="Q394" s="278">
        <v>93284310</v>
      </c>
      <c r="R394" s="278">
        <v>3</v>
      </c>
      <c r="S394" s="278">
        <v>5000000</v>
      </c>
      <c r="T394" s="278">
        <v>28</v>
      </c>
      <c r="U394" s="278">
        <v>241349</v>
      </c>
      <c r="V394" s="278">
        <v>512</v>
      </c>
      <c r="W394" s="278">
        <v>3000</v>
      </c>
      <c r="X394" s="278">
        <v>25657</v>
      </c>
      <c r="Y394" s="278">
        <v>200</v>
      </c>
      <c r="Z394" s="278">
        <v>473666</v>
      </c>
      <c r="AA394" s="278">
        <v>10</v>
      </c>
      <c r="AB394" s="278">
        <v>3119470</v>
      </c>
      <c r="AC394" s="278">
        <v>5</v>
      </c>
    </row>
    <row r="395" spans="1:29" ht="14.25" x14ac:dyDescent="0.15">
      <c r="A395" s="272">
        <v>2006029</v>
      </c>
      <c r="B395" s="273">
        <v>38790</v>
      </c>
      <c r="C395" s="274">
        <v>3</v>
      </c>
      <c r="D395" s="275">
        <v>4</v>
      </c>
      <c r="E395" s="275">
        <v>7</v>
      </c>
      <c r="F395" s="275">
        <v>9</v>
      </c>
      <c r="G395" s="275">
        <v>14</v>
      </c>
      <c r="H395" s="275">
        <v>19</v>
      </c>
      <c r="I395" s="276">
        <v>8</v>
      </c>
      <c r="J395" s="275">
        <v>4</v>
      </c>
      <c r="K395" s="275">
        <v>14</v>
      </c>
      <c r="L395" s="275">
        <v>3</v>
      </c>
      <c r="M395" s="275">
        <v>7</v>
      </c>
      <c r="N395" s="275">
        <v>19</v>
      </c>
      <c r="O395" s="277">
        <v>9</v>
      </c>
      <c r="P395" s="278">
        <v>101076256</v>
      </c>
      <c r="Q395" s="278">
        <v>93284310</v>
      </c>
      <c r="R395" s="278">
        <v>3</v>
      </c>
      <c r="S395" s="278">
        <v>5000000</v>
      </c>
      <c r="T395" s="278">
        <v>28</v>
      </c>
      <c r="U395" s="278">
        <v>241349</v>
      </c>
      <c r="V395" s="278">
        <v>512</v>
      </c>
      <c r="W395" s="278">
        <v>3000</v>
      </c>
      <c r="X395" s="278">
        <v>25657</v>
      </c>
      <c r="Y395" s="278">
        <v>200</v>
      </c>
      <c r="Z395" s="278">
        <v>473666</v>
      </c>
      <c r="AA395" s="278">
        <v>10</v>
      </c>
      <c r="AB395" s="278">
        <v>3119470</v>
      </c>
      <c r="AC395" s="278">
        <v>5</v>
      </c>
    </row>
    <row r="396" spans="1:29" ht="14.25" x14ac:dyDescent="0.15">
      <c r="A396" s="272">
        <v>2006030</v>
      </c>
      <c r="B396" s="273">
        <v>38792</v>
      </c>
      <c r="C396" s="274">
        <v>8</v>
      </c>
      <c r="D396" s="275">
        <v>13</v>
      </c>
      <c r="E396" s="275">
        <v>15</v>
      </c>
      <c r="F396" s="275">
        <v>17</v>
      </c>
      <c r="G396" s="275">
        <v>20</v>
      </c>
      <c r="H396" s="275">
        <v>32</v>
      </c>
      <c r="I396" s="276">
        <v>14</v>
      </c>
      <c r="J396" s="275">
        <v>32</v>
      </c>
      <c r="K396" s="275">
        <v>20</v>
      </c>
      <c r="L396" s="275">
        <v>15</v>
      </c>
      <c r="M396" s="275">
        <v>8</v>
      </c>
      <c r="N396" s="275">
        <v>13</v>
      </c>
      <c r="O396" s="277">
        <v>17</v>
      </c>
      <c r="P396" s="278">
        <v>104007536</v>
      </c>
      <c r="Q396" s="278">
        <v>114378629</v>
      </c>
      <c r="R396" s="278">
        <v>0</v>
      </c>
      <c r="S396" s="278">
        <v>0</v>
      </c>
      <c r="T396" s="278">
        <v>21</v>
      </c>
      <c r="U396" s="278">
        <v>430496</v>
      </c>
      <c r="V396" s="278">
        <v>399</v>
      </c>
      <c r="W396" s="278">
        <v>3000</v>
      </c>
      <c r="X396" s="278">
        <v>19574</v>
      </c>
      <c r="Y396" s="278">
        <v>200</v>
      </c>
      <c r="Z396" s="278">
        <v>399840</v>
      </c>
      <c r="AA396" s="278">
        <v>10</v>
      </c>
      <c r="AB396" s="278">
        <v>2343750</v>
      </c>
      <c r="AC396" s="278">
        <v>5</v>
      </c>
    </row>
    <row r="397" spans="1:29" ht="14.25" x14ac:dyDescent="0.15">
      <c r="A397" s="272">
        <v>2006031</v>
      </c>
      <c r="B397" s="273">
        <v>38795</v>
      </c>
      <c r="C397" s="274">
        <v>3</v>
      </c>
      <c r="D397" s="275">
        <v>10</v>
      </c>
      <c r="E397" s="275">
        <v>12</v>
      </c>
      <c r="F397" s="275">
        <v>16</v>
      </c>
      <c r="G397" s="275">
        <v>31</v>
      </c>
      <c r="H397" s="275">
        <v>32</v>
      </c>
      <c r="I397" s="276">
        <v>14</v>
      </c>
      <c r="J397" s="275">
        <v>16</v>
      </c>
      <c r="K397" s="275">
        <v>32</v>
      </c>
      <c r="L397" s="275">
        <v>3</v>
      </c>
      <c r="M397" s="275">
        <v>10</v>
      </c>
      <c r="N397" s="275">
        <v>31</v>
      </c>
      <c r="O397" s="277">
        <v>12</v>
      </c>
      <c r="P397" s="278">
        <v>124118424</v>
      </c>
      <c r="Q397" s="278">
        <v>128524999</v>
      </c>
      <c r="R397" s="278">
        <v>0</v>
      </c>
      <c r="S397" s="278">
        <v>0</v>
      </c>
      <c r="T397" s="278">
        <v>16</v>
      </c>
      <c r="U397" s="278">
        <v>2063012</v>
      </c>
      <c r="V397" s="278">
        <v>178</v>
      </c>
      <c r="W397" s="278">
        <v>3000</v>
      </c>
      <c r="X397" s="278">
        <v>12785</v>
      </c>
      <c r="Y397" s="278">
        <v>200</v>
      </c>
      <c r="Z397" s="278">
        <v>341801</v>
      </c>
      <c r="AA397" s="278">
        <v>10</v>
      </c>
      <c r="AB397" s="278">
        <v>1430890</v>
      </c>
      <c r="AC397" s="278">
        <v>5</v>
      </c>
    </row>
    <row r="398" spans="1:29" ht="14.25" x14ac:dyDescent="0.15">
      <c r="A398" s="272">
        <v>2006032</v>
      </c>
      <c r="B398" s="273">
        <v>38797</v>
      </c>
      <c r="C398" s="274">
        <v>5</v>
      </c>
      <c r="D398" s="275">
        <v>18</v>
      </c>
      <c r="E398" s="275">
        <v>20</v>
      </c>
      <c r="F398" s="275">
        <v>24</v>
      </c>
      <c r="G398" s="275">
        <v>26</v>
      </c>
      <c r="H398" s="275">
        <v>31</v>
      </c>
      <c r="I398" s="276">
        <v>9</v>
      </c>
      <c r="J398" s="275">
        <v>24</v>
      </c>
      <c r="K398" s="275">
        <v>20</v>
      </c>
      <c r="L398" s="275">
        <v>26</v>
      </c>
      <c r="M398" s="275">
        <v>18</v>
      </c>
      <c r="N398" s="275">
        <v>5</v>
      </c>
      <c r="O398" s="277">
        <v>31</v>
      </c>
      <c r="P398" s="278">
        <v>110906190</v>
      </c>
      <c r="Q398" s="278">
        <v>122970002</v>
      </c>
      <c r="R398" s="278">
        <v>4</v>
      </c>
      <c r="S398" s="278">
        <v>5000000</v>
      </c>
      <c r="T398" s="278">
        <v>24</v>
      </c>
      <c r="U398" s="278">
        <v>501510</v>
      </c>
      <c r="V398" s="278">
        <v>689</v>
      </c>
      <c r="W398" s="278">
        <v>3000</v>
      </c>
      <c r="X398" s="278">
        <v>29263</v>
      </c>
      <c r="Y398" s="278">
        <v>200</v>
      </c>
      <c r="Z398" s="278">
        <v>479909</v>
      </c>
      <c r="AA398" s="278">
        <v>10</v>
      </c>
      <c r="AB398" s="278">
        <v>4886137</v>
      </c>
      <c r="AC398" s="278">
        <v>5</v>
      </c>
    </row>
    <row r="399" spans="1:29" ht="14.25" x14ac:dyDescent="0.15">
      <c r="A399" s="272">
        <v>2006033</v>
      </c>
      <c r="B399" s="273">
        <v>38799</v>
      </c>
      <c r="C399" s="274">
        <v>15</v>
      </c>
      <c r="D399" s="275">
        <v>20</v>
      </c>
      <c r="E399" s="275">
        <v>22</v>
      </c>
      <c r="F399" s="275">
        <v>23</v>
      </c>
      <c r="G399" s="275">
        <v>27</v>
      </c>
      <c r="H399" s="275">
        <v>31</v>
      </c>
      <c r="I399" s="276">
        <v>6</v>
      </c>
      <c r="J399" s="275">
        <v>15</v>
      </c>
      <c r="K399" s="275">
        <v>23</v>
      </c>
      <c r="L399" s="275">
        <v>27</v>
      </c>
      <c r="M399" s="275">
        <v>31</v>
      </c>
      <c r="N399" s="275">
        <v>22</v>
      </c>
      <c r="O399" s="277">
        <v>20</v>
      </c>
      <c r="P399" s="278">
        <v>111163226</v>
      </c>
      <c r="Q399" s="278">
        <v>122970002</v>
      </c>
      <c r="R399" s="278">
        <v>0</v>
      </c>
      <c r="S399" s="278">
        <v>0</v>
      </c>
      <c r="T399" s="278">
        <v>5</v>
      </c>
      <c r="U399" s="278">
        <v>4333749</v>
      </c>
      <c r="V399" s="278">
        <v>198</v>
      </c>
      <c r="W399" s="278">
        <v>3000</v>
      </c>
      <c r="X399" s="278">
        <v>12848</v>
      </c>
      <c r="Y399" s="278">
        <v>200</v>
      </c>
      <c r="Z399" s="278">
        <v>283094</v>
      </c>
      <c r="AA399" s="278">
        <v>10</v>
      </c>
      <c r="AB399" s="278">
        <v>3504017</v>
      </c>
      <c r="AC399" s="278">
        <v>5</v>
      </c>
    </row>
    <row r="400" spans="1:29" ht="14.25" x14ac:dyDescent="0.15">
      <c r="A400" s="272">
        <v>2006034</v>
      </c>
      <c r="B400" s="273">
        <v>38802</v>
      </c>
      <c r="C400" s="274">
        <v>2</v>
      </c>
      <c r="D400" s="275">
        <v>10</v>
      </c>
      <c r="E400" s="275">
        <v>15</v>
      </c>
      <c r="F400" s="275">
        <v>16</v>
      </c>
      <c r="G400" s="275">
        <v>17</v>
      </c>
      <c r="H400" s="275">
        <v>33</v>
      </c>
      <c r="I400" s="276">
        <v>13</v>
      </c>
      <c r="J400" s="275">
        <v>33</v>
      </c>
      <c r="K400" s="275">
        <v>16</v>
      </c>
      <c r="L400" s="275">
        <v>10</v>
      </c>
      <c r="M400" s="275">
        <v>2</v>
      </c>
      <c r="N400" s="275">
        <v>17</v>
      </c>
      <c r="O400" s="277">
        <v>15</v>
      </c>
      <c r="P400" s="278">
        <v>128871804</v>
      </c>
      <c r="Q400" s="278">
        <v>112727952</v>
      </c>
      <c r="R400" s="278">
        <v>4</v>
      </c>
      <c r="S400" s="278">
        <v>5000000</v>
      </c>
      <c r="T400" s="278">
        <v>38</v>
      </c>
      <c r="U400" s="278">
        <v>599172</v>
      </c>
      <c r="V400" s="278">
        <v>406</v>
      </c>
      <c r="W400" s="278">
        <v>3000</v>
      </c>
      <c r="X400" s="278">
        <v>21512</v>
      </c>
      <c r="Y400" s="278">
        <v>200</v>
      </c>
      <c r="Z400" s="278">
        <v>406553</v>
      </c>
      <c r="AA400" s="278">
        <v>10</v>
      </c>
      <c r="AB400" s="278">
        <v>4206949</v>
      </c>
      <c r="AC400" s="278">
        <v>5</v>
      </c>
    </row>
    <row r="401" spans="1:29" ht="14.25" x14ac:dyDescent="0.15">
      <c r="A401" s="272">
        <v>2006035</v>
      </c>
      <c r="B401" s="273">
        <v>38804</v>
      </c>
      <c r="C401" s="274">
        <v>3</v>
      </c>
      <c r="D401" s="275">
        <v>9</v>
      </c>
      <c r="E401" s="275">
        <v>13</v>
      </c>
      <c r="F401" s="275">
        <v>21</v>
      </c>
      <c r="G401" s="275">
        <v>27</v>
      </c>
      <c r="H401" s="275">
        <v>29</v>
      </c>
      <c r="I401" s="276">
        <v>13</v>
      </c>
      <c r="J401" s="275">
        <v>3</v>
      </c>
      <c r="K401" s="275">
        <v>29</v>
      </c>
      <c r="L401" s="275">
        <v>9</v>
      </c>
      <c r="M401" s="275">
        <v>13</v>
      </c>
      <c r="N401" s="275">
        <v>21</v>
      </c>
      <c r="O401" s="277">
        <v>27</v>
      </c>
      <c r="P401" s="278">
        <v>107522946</v>
      </c>
      <c r="Q401" s="278">
        <v>113614740</v>
      </c>
      <c r="R401" s="278">
        <v>2</v>
      </c>
      <c r="S401" s="278">
        <v>5000000</v>
      </c>
      <c r="T401" s="278">
        <v>117</v>
      </c>
      <c r="U401" s="278">
        <v>217115</v>
      </c>
      <c r="V401" s="278">
        <v>238</v>
      </c>
      <c r="W401" s="278">
        <v>3000</v>
      </c>
      <c r="X401" s="278">
        <v>23853</v>
      </c>
      <c r="Y401" s="278">
        <v>200</v>
      </c>
      <c r="Z401" s="278">
        <v>482206</v>
      </c>
      <c r="AA401" s="278">
        <v>10</v>
      </c>
      <c r="AB401" s="278">
        <v>1218057</v>
      </c>
      <c r="AC401" s="278">
        <v>5</v>
      </c>
    </row>
    <row r="402" spans="1:29" ht="14.25" x14ac:dyDescent="0.15">
      <c r="A402" s="272">
        <v>2006036</v>
      </c>
      <c r="B402" s="273">
        <v>38806</v>
      </c>
      <c r="C402" s="274">
        <v>4</v>
      </c>
      <c r="D402" s="275">
        <v>7</v>
      </c>
      <c r="E402" s="275">
        <v>10</v>
      </c>
      <c r="F402" s="275">
        <v>16</v>
      </c>
      <c r="G402" s="275">
        <v>17</v>
      </c>
      <c r="H402" s="275">
        <v>21</v>
      </c>
      <c r="I402" s="276">
        <v>9</v>
      </c>
      <c r="J402" s="275">
        <v>10</v>
      </c>
      <c r="K402" s="275">
        <v>7</v>
      </c>
      <c r="L402" s="275">
        <v>4</v>
      </c>
      <c r="M402" s="275">
        <v>17</v>
      </c>
      <c r="N402" s="275">
        <v>16</v>
      </c>
      <c r="O402" s="277">
        <v>21</v>
      </c>
      <c r="P402" s="278">
        <v>109841862</v>
      </c>
      <c r="Q402" s="278">
        <v>117338673</v>
      </c>
      <c r="R402" s="278">
        <v>1</v>
      </c>
      <c r="S402" s="278">
        <v>5000000</v>
      </c>
      <c r="T402" s="278">
        <v>38</v>
      </c>
      <c r="U402" s="278">
        <v>535680</v>
      </c>
      <c r="V402" s="278">
        <v>437</v>
      </c>
      <c r="W402" s="278">
        <v>3000</v>
      </c>
      <c r="X402" s="278">
        <v>22982</v>
      </c>
      <c r="Y402" s="278">
        <v>200</v>
      </c>
      <c r="Z402" s="278">
        <v>428631</v>
      </c>
      <c r="AA402" s="278">
        <v>10</v>
      </c>
      <c r="AB402" s="278">
        <v>2909805</v>
      </c>
      <c r="AC402" s="278">
        <v>5</v>
      </c>
    </row>
    <row r="403" spans="1:29" ht="14.25" x14ac:dyDescent="0.15">
      <c r="A403" s="272">
        <v>2006037</v>
      </c>
      <c r="B403" s="273">
        <v>38809</v>
      </c>
      <c r="C403" s="274">
        <v>2</v>
      </c>
      <c r="D403" s="275">
        <v>12</v>
      </c>
      <c r="E403" s="275">
        <v>23</v>
      </c>
      <c r="F403" s="275">
        <v>24</v>
      </c>
      <c r="G403" s="275">
        <v>25</v>
      </c>
      <c r="H403" s="275">
        <v>32</v>
      </c>
      <c r="I403" s="276">
        <v>14</v>
      </c>
      <c r="J403" s="275">
        <v>32</v>
      </c>
      <c r="K403" s="275">
        <v>25</v>
      </c>
      <c r="L403" s="275">
        <v>12</v>
      </c>
      <c r="M403" s="275">
        <v>2</v>
      </c>
      <c r="N403" s="275">
        <v>24</v>
      </c>
      <c r="O403" s="277">
        <v>23</v>
      </c>
      <c r="P403" s="278">
        <v>124438394</v>
      </c>
      <c r="Q403" s="278">
        <v>124709476</v>
      </c>
      <c r="R403" s="278">
        <v>1</v>
      </c>
      <c r="S403" s="278">
        <v>5000000</v>
      </c>
      <c r="T403" s="278">
        <v>59</v>
      </c>
      <c r="U403" s="278">
        <v>489240</v>
      </c>
      <c r="V403" s="278">
        <v>337</v>
      </c>
      <c r="W403" s="278">
        <v>3000</v>
      </c>
      <c r="X403" s="278">
        <v>18227</v>
      </c>
      <c r="Y403" s="278">
        <v>200</v>
      </c>
      <c r="Z403" s="278">
        <v>368473</v>
      </c>
      <c r="AA403" s="278">
        <v>10</v>
      </c>
      <c r="AB403" s="278">
        <v>2279534</v>
      </c>
      <c r="AC403" s="278">
        <v>5</v>
      </c>
    </row>
    <row r="404" spans="1:29" ht="14.25" x14ac:dyDescent="0.15">
      <c r="A404" s="272">
        <v>2006038</v>
      </c>
      <c r="B404" s="273">
        <v>38811</v>
      </c>
      <c r="C404" s="274">
        <v>2</v>
      </c>
      <c r="D404" s="275">
        <v>14</v>
      </c>
      <c r="E404" s="275">
        <v>17</v>
      </c>
      <c r="F404" s="275">
        <v>19</v>
      </c>
      <c r="G404" s="275">
        <v>22</v>
      </c>
      <c r="H404" s="275">
        <v>30</v>
      </c>
      <c r="I404" s="276">
        <v>10</v>
      </c>
      <c r="J404" s="275">
        <v>19</v>
      </c>
      <c r="K404" s="275">
        <v>2</v>
      </c>
      <c r="L404" s="275">
        <v>17</v>
      </c>
      <c r="M404" s="275">
        <v>30</v>
      </c>
      <c r="N404" s="275">
        <v>22</v>
      </c>
      <c r="O404" s="277">
        <v>14</v>
      </c>
      <c r="P404" s="278">
        <v>101996466</v>
      </c>
      <c r="Q404" s="278">
        <v>121715084</v>
      </c>
      <c r="R404" s="278">
        <v>2</v>
      </c>
      <c r="S404" s="278">
        <v>5000000</v>
      </c>
      <c r="T404" s="278">
        <v>32</v>
      </c>
      <c r="U404" s="278">
        <v>510825</v>
      </c>
      <c r="V404" s="278">
        <v>391</v>
      </c>
      <c r="W404" s="278">
        <v>3000</v>
      </c>
      <c r="X404" s="278">
        <v>21824</v>
      </c>
      <c r="Y404" s="278">
        <v>200</v>
      </c>
      <c r="Z404" s="278">
        <v>395617</v>
      </c>
      <c r="AA404" s="278">
        <v>10</v>
      </c>
      <c r="AB404" s="278">
        <v>3426454</v>
      </c>
      <c r="AC404" s="278">
        <v>5</v>
      </c>
    </row>
    <row r="405" spans="1:29" ht="14.25" x14ac:dyDescent="0.15">
      <c r="A405" s="272">
        <v>2006039</v>
      </c>
      <c r="B405" s="273">
        <v>38813</v>
      </c>
      <c r="C405" s="274">
        <v>16</v>
      </c>
      <c r="D405" s="275">
        <v>19</v>
      </c>
      <c r="E405" s="275">
        <v>22</v>
      </c>
      <c r="F405" s="275">
        <v>28</v>
      </c>
      <c r="G405" s="275">
        <v>31</v>
      </c>
      <c r="H405" s="275">
        <v>32</v>
      </c>
      <c r="I405" s="276">
        <v>3</v>
      </c>
      <c r="J405" s="275">
        <v>19</v>
      </c>
      <c r="K405" s="275">
        <v>31</v>
      </c>
      <c r="L405" s="275">
        <v>32</v>
      </c>
      <c r="M405" s="275">
        <v>16</v>
      </c>
      <c r="N405" s="275">
        <v>28</v>
      </c>
      <c r="O405" s="277">
        <v>22</v>
      </c>
      <c r="P405" s="278">
        <v>106258396</v>
      </c>
      <c r="Q405" s="278">
        <v>124949353</v>
      </c>
      <c r="R405" s="278">
        <v>1</v>
      </c>
      <c r="S405" s="278">
        <v>5000000</v>
      </c>
      <c r="T405" s="278">
        <v>18</v>
      </c>
      <c r="U405" s="278">
        <v>1067405</v>
      </c>
      <c r="V405" s="278">
        <v>298</v>
      </c>
      <c r="W405" s="278">
        <v>3000</v>
      </c>
      <c r="X405" s="278">
        <v>14798</v>
      </c>
      <c r="Y405" s="278">
        <v>200</v>
      </c>
      <c r="Z405" s="278">
        <v>303074</v>
      </c>
      <c r="AA405" s="278">
        <v>10</v>
      </c>
      <c r="AB405" s="278">
        <v>3546942</v>
      </c>
      <c r="AC405" s="278">
        <v>5</v>
      </c>
    </row>
    <row r="406" spans="1:29" ht="14.25" x14ac:dyDescent="0.15">
      <c r="A406" s="272">
        <v>2006040</v>
      </c>
      <c r="B406" s="273">
        <v>38816</v>
      </c>
      <c r="C406" s="274">
        <v>15</v>
      </c>
      <c r="D406" s="275">
        <v>22</v>
      </c>
      <c r="E406" s="275">
        <v>25</v>
      </c>
      <c r="F406" s="275">
        <v>26</v>
      </c>
      <c r="G406" s="275">
        <v>28</v>
      </c>
      <c r="H406" s="275">
        <v>33</v>
      </c>
      <c r="I406" s="276">
        <v>3</v>
      </c>
      <c r="J406" s="275">
        <v>25</v>
      </c>
      <c r="K406" s="275">
        <v>15</v>
      </c>
      <c r="L406" s="275">
        <v>26</v>
      </c>
      <c r="M406" s="275">
        <v>28</v>
      </c>
      <c r="N406" s="275">
        <v>33</v>
      </c>
      <c r="O406" s="277">
        <v>22</v>
      </c>
      <c r="P406" s="278">
        <v>123352566</v>
      </c>
      <c r="Q406" s="278">
        <v>138991437</v>
      </c>
      <c r="R406" s="278">
        <v>0</v>
      </c>
      <c r="S406" s="278">
        <v>0</v>
      </c>
      <c r="T406" s="278">
        <v>20</v>
      </c>
      <c r="U406" s="278">
        <v>1638243</v>
      </c>
      <c r="V406" s="278">
        <v>159</v>
      </c>
      <c r="W406" s="278">
        <v>3000</v>
      </c>
      <c r="X406" s="278">
        <v>10911</v>
      </c>
      <c r="Y406" s="278">
        <v>200</v>
      </c>
      <c r="Z406" s="278">
        <v>279441</v>
      </c>
      <c r="AA406" s="278">
        <v>10</v>
      </c>
      <c r="AB406" s="278">
        <v>1636440</v>
      </c>
      <c r="AC406" s="278">
        <v>5</v>
      </c>
    </row>
    <row r="407" spans="1:29" ht="14.25" x14ac:dyDescent="0.15">
      <c r="A407" s="272">
        <v>2006041</v>
      </c>
      <c r="B407" s="273">
        <v>38818</v>
      </c>
      <c r="C407" s="274">
        <v>3</v>
      </c>
      <c r="D407" s="275">
        <v>10</v>
      </c>
      <c r="E407" s="275">
        <v>16</v>
      </c>
      <c r="F407" s="275">
        <v>18</v>
      </c>
      <c r="G407" s="275">
        <v>21</v>
      </c>
      <c r="H407" s="275">
        <v>28</v>
      </c>
      <c r="I407" s="276">
        <v>4</v>
      </c>
      <c r="J407" s="275">
        <v>28</v>
      </c>
      <c r="K407" s="275">
        <v>18</v>
      </c>
      <c r="L407" s="275">
        <v>16</v>
      </c>
      <c r="M407" s="275">
        <v>21</v>
      </c>
      <c r="N407" s="275">
        <v>10</v>
      </c>
      <c r="O407" s="277">
        <v>3</v>
      </c>
      <c r="P407" s="278">
        <v>105725214</v>
      </c>
      <c r="Q407" s="278">
        <v>138392950</v>
      </c>
      <c r="R407" s="278">
        <v>2</v>
      </c>
      <c r="S407" s="278">
        <v>5000000</v>
      </c>
      <c r="T407" s="278">
        <v>49</v>
      </c>
      <c r="U407" s="278">
        <v>447691</v>
      </c>
      <c r="V407" s="278">
        <v>362</v>
      </c>
      <c r="W407" s="278">
        <v>3000</v>
      </c>
      <c r="X407" s="278">
        <v>19236</v>
      </c>
      <c r="Y407" s="278">
        <v>200</v>
      </c>
      <c r="Z407" s="278">
        <v>364581</v>
      </c>
      <c r="AA407" s="278">
        <v>10</v>
      </c>
      <c r="AB407" s="278">
        <v>2377593</v>
      </c>
      <c r="AC407" s="278">
        <v>5</v>
      </c>
    </row>
    <row r="408" spans="1:29" ht="14.25" x14ac:dyDescent="0.15">
      <c r="A408" s="272">
        <v>2006042</v>
      </c>
      <c r="B408" s="273">
        <v>38820</v>
      </c>
      <c r="C408" s="274">
        <v>3</v>
      </c>
      <c r="D408" s="275">
        <v>16</v>
      </c>
      <c r="E408" s="275">
        <v>23</v>
      </c>
      <c r="F408" s="275">
        <v>26</v>
      </c>
      <c r="G408" s="275">
        <v>28</v>
      </c>
      <c r="H408" s="275">
        <v>31</v>
      </c>
      <c r="I408" s="276">
        <v>11</v>
      </c>
      <c r="J408" s="275">
        <v>26</v>
      </c>
      <c r="K408" s="275">
        <v>3</v>
      </c>
      <c r="L408" s="275">
        <v>28</v>
      </c>
      <c r="M408" s="275">
        <v>16</v>
      </c>
      <c r="N408" s="275">
        <v>31</v>
      </c>
      <c r="O408" s="277">
        <v>23</v>
      </c>
      <c r="P408" s="278">
        <v>105723260</v>
      </c>
      <c r="Q408" s="278">
        <v>139676741</v>
      </c>
      <c r="R408" s="278">
        <v>1</v>
      </c>
      <c r="S408" s="278">
        <v>5000000</v>
      </c>
      <c r="T408" s="278">
        <v>7</v>
      </c>
      <c r="U408" s="278">
        <v>2094597</v>
      </c>
      <c r="V408" s="278">
        <v>291</v>
      </c>
      <c r="W408" s="278">
        <v>3000</v>
      </c>
      <c r="X408" s="278">
        <v>15836</v>
      </c>
      <c r="Y408" s="278">
        <v>200</v>
      </c>
      <c r="Z408" s="278">
        <v>291600</v>
      </c>
      <c r="AA408" s="278">
        <v>10</v>
      </c>
      <c r="AB408" s="278">
        <v>4780445</v>
      </c>
      <c r="AC408" s="278">
        <v>5</v>
      </c>
    </row>
    <row r="409" spans="1:29" ht="14.25" x14ac:dyDescent="0.15">
      <c r="A409" s="272">
        <v>2006043</v>
      </c>
      <c r="B409" s="273">
        <v>38823</v>
      </c>
      <c r="C409" s="274">
        <v>5</v>
      </c>
      <c r="D409" s="275">
        <v>12</v>
      </c>
      <c r="E409" s="275">
        <v>13</v>
      </c>
      <c r="F409" s="275">
        <v>16</v>
      </c>
      <c r="G409" s="275">
        <v>23</v>
      </c>
      <c r="H409" s="275">
        <v>32</v>
      </c>
      <c r="I409" s="276">
        <v>3</v>
      </c>
      <c r="J409" s="275">
        <v>32</v>
      </c>
      <c r="K409" s="275">
        <v>16</v>
      </c>
      <c r="L409" s="275">
        <v>12</v>
      </c>
      <c r="M409" s="275">
        <v>13</v>
      </c>
      <c r="N409" s="275">
        <v>5</v>
      </c>
      <c r="O409" s="277">
        <v>23</v>
      </c>
      <c r="P409" s="278">
        <v>125637310</v>
      </c>
      <c r="Q409" s="278">
        <v>143000486</v>
      </c>
      <c r="R409" s="278">
        <v>2</v>
      </c>
      <c r="S409" s="278">
        <v>5000000</v>
      </c>
      <c r="T409" s="278">
        <v>36</v>
      </c>
      <c r="U409" s="278">
        <v>863576</v>
      </c>
      <c r="V409" s="278">
        <v>244</v>
      </c>
      <c r="W409" s="278">
        <v>3000</v>
      </c>
      <c r="X409" s="278">
        <v>16643</v>
      </c>
      <c r="Y409" s="278">
        <v>200</v>
      </c>
      <c r="Z409" s="278">
        <v>364465</v>
      </c>
      <c r="AA409" s="278">
        <v>10</v>
      </c>
      <c r="AB409" s="278">
        <v>1888909</v>
      </c>
      <c r="AC409" s="278">
        <v>5</v>
      </c>
    </row>
    <row r="410" spans="1:29" ht="14.25" x14ac:dyDescent="0.15">
      <c r="A410" s="272">
        <v>2006044</v>
      </c>
      <c r="B410" s="273">
        <v>38825</v>
      </c>
      <c r="C410" s="274">
        <v>2</v>
      </c>
      <c r="D410" s="275">
        <v>10</v>
      </c>
      <c r="E410" s="275">
        <v>18</v>
      </c>
      <c r="F410" s="275">
        <v>21</v>
      </c>
      <c r="G410" s="275">
        <v>30</v>
      </c>
      <c r="H410" s="275">
        <v>31</v>
      </c>
      <c r="I410" s="276">
        <v>5</v>
      </c>
      <c r="J410" s="275">
        <v>10</v>
      </c>
      <c r="K410" s="275">
        <v>21</v>
      </c>
      <c r="L410" s="275">
        <v>2</v>
      </c>
      <c r="M410" s="275">
        <v>18</v>
      </c>
      <c r="N410" s="275">
        <v>30</v>
      </c>
      <c r="O410" s="277">
        <v>31</v>
      </c>
      <c r="P410" s="278">
        <v>107026164</v>
      </c>
      <c r="Q410" s="278">
        <v>151058247</v>
      </c>
      <c r="R410" s="278">
        <v>0</v>
      </c>
      <c r="S410" s="278">
        <v>0</v>
      </c>
      <c r="T410" s="278">
        <v>24</v>
      </c>
      <c r="U410" s="278">
        <v>783393</v>
      </c>
      <c r="V410" s="278">
        <v>431</v>
      </c>
      <c r="W410" s="278">
        <v>3000</v>
      </c>
      <c r="X410" s="278">
        <v>20493</v>
      </c>
      <c r="Y410" s="278">
        <v>200</v>
      </c>
      <c r="Z410" s="278">
        <v>358269</v>
      </c>
      <c r="AA410" s="278">
        <v>10</v>
      </c>
      <c r="AB410" s="278">
        <v>3321865</v>
      </c>
      <c r="AC410" s="278">
        <v>5</v>
      </c>
    </row>
    <row r="411" spans="1:29" ht="14.25" x14ac:dyDescent="0.15">
      <c r="A411" s="272">
        <v>2006045</v>
      </c>
      <c r="B411" s="273">
        <v>38827</v>
      </c>
      <c r="C411" s="274">
        <v>6</v>
      </c>
      <c r="D411" s="275">
        <v>7</v>
      </c>
      <c r="E411" s="275">
        <v>10</v>
      </c>
      <c r="F411" s="275">
        <v>14</v>
      </c>
      <c r="G411" s="275">
        <v>20</v>
      </c>
      <c r="H411" s="275">
        <v>21</v>
      </c>
      <c r="I411" s="276">
        <v>4</v>
      </c>
      <c r="J411" s="275">
        <v>21</v>
      </c>
      <c r="K411" s="275">
        <v>7</v>
      </c>
      <c r="L411" s="275">
        <v>6</v>
      </c>
      <c r="M411" s="275">
        <v>20</v>
      </c>
      <c r="N411" s="275">
        <v>10</v>
      </c>
      <c r="O411" s="277">
        <v>14</v>
      </c>
      <c r="P411" s="278">
        <v>109852122</v>
      </c>
      <c r="Q411" s="278">
        <v>160942652</v>
      </c>
      <c r="R411" s="278">
        <v>0</v>
      </c>
      <c r="S411" s="278">
        <v>0</v>
      </c>
      <c r="T411" s="278">
        <v>53</v>
      </c>
      <c r="U411" s="278">
        <v>435162</v>
      </c>
      <c r="V411" s="278">
        <v>392</v>
      </c>
      <c r="W411" s="278">
        <v>3000</v>
      </c>
      <c r="X411" s="278">
        <v>22280</v>
      </c>
      <c r="Y411" s="278">
        <v>200</v>
      </c>
      <c r="Z411" s="278">
        <v>471472</v>
      </c>
      <c r="AA411" s="278">
        <v>10</v>
      </c>
      <c r="AB411" s="278">
        <v>2106560</v>
      </c>
      <c r="AC411" s="278">
        <v>5</v>
      </c>
    </row>
    <row r="412" spans="1:29" ht="14.25" x14ac:dyDescent="0.15">
      <c r="A412" s="272">
        <v>2006046</v>
      </c>
      <c r="B412" s="273">
        <v>38830</v>
      </c>
      <c r="C412" s="274">
        <v>13</v>
      </c>
      <c r="D412" s="275">
        <v>18</v>
      </c>
      <c r="E412" s="275">
        <v>23</v>
      </c>
      <c r="F412" s="275">
        <v>29</v>
      </c>
      <c r="G412" s="275">
        <v>31</v>
      </c>
      <c r="H412" s="275">
        <v>32</v>
      </c>
      <c r="I412" s="276">
        <v>8</v>
      </c>
      <c r="J412" s="275">
        <v>32</v>
      </c>
      <c r="K412" s="275">
        <v>18</v>
      </c>
      <c r="L412" s="275">
        <v>29</v>
      </c>
      <c r="M412" s="275">
        <v>31</v>
      </c>
      <c r="N412" s="275">
        <v>13</v>
      </c>
      <c r="O412" s="277">
        <v>23</v>
      </c>
      <c r="P412" s="278">
        <v>128175586</v>
      </c>
      <c r="Q412" s="278">
        <v>153531387</v>
      </c>
      <c r="R412" s="278">
        <v>3</v>
      </c>
      <c r="S412" s="278">
        <v>5000000</v>
      </c>
      <c r="T412" s="278">
        <v>22</v>
      </c>
      <c r="U412" s="278">
        <v>804865</v>
      </c>
      <c r="V412" s="278">
        <v>529</v>
      </c>
      <c r="W412" s="278">
        <v>3000</v>
      </c>
      <c r="X412" s="278">
        <v>24219</v>
      </c>
      <c r="Y412" s="278">
        <v>200</v>
      </c>
      <c r="Z412" s="278">
        <v>448894</v>
      </c>
      <c r="AA412" s="278">
        <v>10</v>
      </c>
      <c r="AB412" s="278">
        <v>5318102</v>
      </c>
      <c r="AC412" s="278">
        <v>5</v>
      </c>
    </row>
    <row r="413" spans="1:29" ht="14.25" x14ac:dyDescent="0.15">
      <c r="A413" s="272">
        <v>2006047</v>
      </c>
      <c r="B413" s="273">
        <v>38832</v>
      </c>
      <c r="C413" s="274">
        <v>2</v>
      </c>
      <c r="D413" s="275">
        <v>17</v>
      </c>
      <c r="E413" s="275">
        <v>20</v>
      </c>
      <c r="F413" s="275">
        <v>22</v>
      </c>
      <c r="G413" s="275">
        <v>28</v>
      </c>
      <c r="H413" s="275">
        <v>32</v>
      </c>
      <c r="I413" s="276">
        <v>3</v>
      </c>
      <c r="J413" s="275">
        <v>17</v>
      </c>
      <c r="K413" s="275">
        <v>32</v>
      </c>
      <c r="L413" s="275">
        <v>2</v>
      </c>
      <c r="M413" s="275">
        <v>20</v>
      </c>
      <c r="N413" s="275">
        <v>28</v>
      </c>
      <c r="O413" s="277">
        <v>22</v>
      </c>
      <c r="P413" s="278">
        <v>109048914</v>
      </c>
      <c r="Q413" s="278">
        <v>154170844</v>
      </c>
      <c r="R413" s="278">
        <v>2</v>
      </c>
      <c r="S413" s="278">
        <v>5000000</v>
      </c>
      <c r="T413" s="278">
        <v>20</v>
      </c>
      <c r="U413" s="278">
        <v>1241270</v>
      </c>
      <c r="V413" s="278">
        <v>270</v>
      </c>
      <c r="W413" s="278">
        <v>3000</v>
      </c>
      <c r="X413" s="278">
        <v>14580</v>
      </c>
      <c r="Y413" s="278">
        <v>200</v>
      </c>
      <c r="Z413" s="278">
        <v>288345</v>
      </c>
      <c r="AA413" s="278">
        <v>10</v>
      </c>
      <c r="AB413" s="278">
        <v>2271931</v>
      </c>
      <c r="AC413" s="278">
        <v>5</v>
      </c>
    </row>
    <row r="414" spans="1:29" ht="14.25" x14ac:dyDescent="0.15">
      <c r="A414" s="272">
        <v>2006048</v>
      </c>
      <c r="B414" s="273">
        <v>38834</v>
      </c>
      <c r="C414" s="274">
        <v>9</v>
      </c>
      <c r="D414" s="275">
        <v>13</v>
      </c>
      <c r="E414" s="275">
        <v>19</v>
      </c>
      <c r="F414" s="275">
        <v>25</v>
      </c>
      <c r="G414" s="275">
        <v>29</v>
      </c>
      <c r="H414" s="275">
        <v>32</v>
      </c>
      <c r="I414" s="276">
        <v>12</v>
      </c>
      <c r="J414" s="275">
        <v>19</v>
      </c>
      <c r="K414" s="275">
        <v>29</v>
      </c>
      <c r="L414" s="275">
        <v>32</v>
      </c>
      <c r="M414" s="275">
        <v>25</v>
      </c>
      <c r="N414" s="275">
        <v>9</v>
      </c>
      <c r="O414" s="277">
        <v>13</v>
      </c>
      <c r="P414" s="278">
        <v>108892170</v>
      </c>
      <c r="Q414" s="278">
        <v>143211009</v>
      </c>
      <c r="R414" s="278">
        <v>3</v>
      </c>
      <c r="S414" s="278">
        <v>5000000</v>
      </c>
      <c r="T414" s="278">
        <v>20</v>
      </c>
      <c r="U414" s="278">
        <v>471352</v>
      </c>
      <c r="V414" s="278">
        <v>650</v>
      </c>
      <c r="W414" s="278">
        <v>3000</v>
      </c>
      <c r="X414" s="278">
        <v>28277</v>
      </c>
      <c r="Y414" s="278">
        <v>200</v>
      </c>
      <c r="Z414" s="278">
        <v>475329</v>
      </c>
      <c r="AA414" s="278">
        <v>10</v>
      </c>
      <c r="AB414" s="278">
        <v>5506251</v>
      </c>
      <c r="AC414" s="278">
        <v>5</v>
      </c>
    </row>
    <row r="415" spans="1:29" ht="14.25" x14ac:dyDescent="0.15">
      <c r="A415" s="272">
        <v>2006049</v>
      </c>
      <c r="B415" s="273">
        <v>38837</v>
      </c>
      <c r="C415" s="274">
        <v>6</v>
      </c>
      <c r="D415" s="275">
        <v>10</v>
      </c>
      <c r="E415" s="275">
        <v>12</v>
      </c>
      <c r="F415" s="275">
        <v>13</v>
      </c>
      <c r="G415" s="275">
        <v>17</v>
      </c>
      <c r="H415" s="275">
        <v>20</v>
      </c>
      <c r="I415" s="276">
        <v>3</v>
      </c>
      <c r="J415" s="275">
        <v>10</v>
      </c>
      <c r="K415" s="275">
        <v>12</v>
      </c>
      <c r="L415" s="275">
        <v>20</v>
      </c>
      <c r="M415" s="275">
        <v>6</v>
      </c>
      <c r="N415" s="275">
        <v>17</v>
      </c>
      <c r="O415" s="277">
        <v>13</v>
      </c>
      <c r="P415" s="278">
        <v>123714924</v>
      </c>
      <c r="Q415" s="278">
        <v>140966397</v>
      </c>
      <c r="R415" s="278">
        <v>3</v>
      </c>
      <c r="S415" s="278">
        <v>5000000</v>
      </c>
      <c r="T415" s="278">
        <v>29</v>
      </c>
      <c r="U415" s="278">
        <v>1026295</v>
      </c>
      <c r="V415" s="278">
        <v>346</v>
      </c>
      <c r="W415" s="278">
        <v>3000</v>
      </c>
      <c r="X415" s="278">
        <v>16569</v>
      </c>
      <c r="Y415" s="278">
        <v>200</v>
      </c>
      <c r="Z415" s="278">
        <v>360437</v>
      </c>
      <c r="AA415" s="278">
        <v>10</v>
      </c>
      <c r="AB415" s="278">
        <v>2029235</v>
      </c>
      <c r="AC415" s="278">
        <v>5</v>
      </c>
    </row>
    <row r="416" spans="1:29" ht="14.25" x14ac:dyDescent="0.15">
      <c r="A416" s="272">
        <v>2006050</v>
      </c>
      <c r="B416" s="273">
        <v>38839</v>
      </c>
      <c r="C416" s="274">
        <v>2</v>
      </c>
      <c r="D416" s="275">
        <v>6</v>
      </c>
      <c r="E416" s="275">
        <v>12</v>
      </c>
      <c r="F416" s="275">
        <v>15</v>
      </c>
      <c r="G416" s="275">
        <v>25</v>
      </c>
      <c r="H416" s="275">
        <v>31</v>
      </c>
      <c r="I416" s="276">
        <v>7</v>
      </c>
      <c r="J416" s="275">
        <v>15</v>
      </c>
      <c r="K416" s="275">
        <v>31</v>
      </c>
      <c r="L416" s="275">
        <v>25</v>
      </c>
      <c r="M416" s="275">
        <v>12</v>
      </c>
      <c r="N416" s="275">
        <v>6</v>
      </c>
      <c r="O416" s="277">
        <v>2</v>
      </c>
      <c r="P416" s="278">
        <v>94915860</v>
      </c>
      <c r="Q416" s="278">
        <v>138448657</v>
      </c>
      <c r="R416" s="278">
        <v>1</v>
      </c>
      <c r="S416" s="278">
        <v>5000000</v>
      </c>
      <c r="T416" s="278">
        <v>39</v>
      </c>
      <c r="U416" s="278">
        <v>148511</v>
      </c>
      <c r="V416" s="278">
        <v>596</v>
      </c>
      <c r="W416" s="278">
        <v>3000</v>
      </c>
      <c r="X416" s="278">
        <v>24365</v>
      </c>
      <c r="Y416" s="278">
        <v>200</v>
      </c>
      <c r="Z416" s="278">
        <v>384959</v>
      </c>
      <c r="AA416" s="278">
        <v>10</v>
      </c>
      <c r="AB416" s="278">
        <v>5544796</v>
      </c>
      <c r="AC416" s="278">
        <v>5</v>
      </c>
    </row>
    <row r="417" spans="1:29" ht="14.25" x14ac:dyDescent="0.15">
      <c r="A417" s="272">
        <v>2006051</v>
      </c>
      <c r="B417" s="273">
        <v>38841</v>
      </c>
      <c r="C417" s="274">
        <v>2</v>
      </c>
      <c r="D417" s="275">
        <v>6</v>
      </c>
      <c r="E417" s="275">
        <v>7</v>
      </c>
      <c r="F417" s="275">
        <v>17</v>
      </c>
      <c r="G417" s="275">
        <v>27</v>
      </c>
      <c r="H417" s="275">
        <v>30</v>
      </c>
      <c r="I417" s="276">
        <v>16</v>
      </c>
      <c r="J417" s="275">
        <v>30</v>
      </c>
      <c r="K417" s="275">
        <v>27</v>
      </c>
      <c r="L417" s="275">
        <v>2</v>
      </c>
      <c r="M417" s="275">
        <v>7</v>
      </c>
      <c r="N417" s="275">
        <v>17</v>
      </c>
      <c r="O417" s="277">
        <v>6</v>
      </c>
      <c r="P417" s="278">
        <v>97800512</v>
      </c>
      <c r="Q417" s="278">
        <v>140350449</v>
      </c>
      <c r="R417" s="278">
        <v>1</v>
      </c>
      <c r="S417" s="278">
        <v>5000000</v>
      </c>
      <c r="T417" s="278">
        <v>30</v>
      </c>
      <c r="U417" s="278">
        <v>536806</v>
      </c>
      <c r="V417" s="278">
        <v>383</v>
      </c>
      <c r="W417" s="278">
        <v>3000</v>
      </c>
      <c r="X417" s="278">
        <v>21430</v>
      </c>
      <c r="Y417" s="278">
        <v>200</v>
      </c>
      <c r="Z417" s="278">
        <v>391447</v>
      </c>
      <c r="AA417" s="278">
        <v>10</v>
      </c>
      <c r="AB417" s="278">
        <v>3113361</v>
      </c>
      <c r="AC417" s="278">
        <v>5</v>
      </c>
    </row>
    <row r="418" spans="1:29" ht="14.25" x14ac:dyDescent="0.15">
      <c r="A418" s="272">
        <v>2006052</v>
      </c>
      <c r="B418" s="273">
        <v>38844</v>
      </c>
      <c r="C418" s="274">
        <v>11</v>
      </c>
      <c r="D418" s="275">
        <v>24</v>
      </c>
      <c r="E418" s="275">
        <v>26</v>
      </c>
      <c r="F418" s="275">
        <v>27</v>
      </c>
      <c r="G418" s="275">
        <v>30</v>
      </c>
      <c r="H418" s="275">
        <v>32</v>
      </c>
      <c r="I418" s="276">
        <v>3</v>
      </c>
      <c r="J418" s="275">
        <v>27</v>
      </c>
      <c r="K418" s="275">
        <v>32</v>
      </c>
      <c r="L418" s="275">
        <v>26</v>
      </c>
      <c r="M418" s="275">
        <v>24</v>
      </c>
      <c r="N418" s="275">
        <v>30</v>
      </c>
      <c r="O418" s="277">
        <v>11</v>
      </c>
      <c r="P418" s="278">
        <v>118886736</v>
      </c>
      <c r="Q418" s="278">
        <v>146136139</v>
      </c>
      <c r="R418" s="278">
        <v>1</v>
      </c>
      <c r="S418" s="278">
        <v>5000000</v>
      </c>
      <c r="T418" s="278">
        <v>27</v>
      </c>
      <c r="U418" s="278">
        <v>932096</v>
      </c>
      <c r="V418" s="278">
        <v>269</v>
      </c>
      <c r="W418" s="278">
        <v>3000</v>
      </c>
      <c r="X418" s="278">
        <v>14042</v>
      </c>
      <c r="Y418" s="278">
        <v>200</v>
      </c>
      <c r="Z418" s="278">
        <v>321241</v>
      </c>
      <c r="AA418" s="278">
        <v>10</v>
      </c>
      <c r="AB418" s="278">
        <v>3094878</v>
      </c>
      <c r="AC418" s="278">
        <v>5</v>
      </c>
    </row>
    <row r="419" spans="1:29" ht="14.25" x14ac:dyDescent="0.15">
      <c r="A419" s="272">
        <v>2006053</v>
      </c>
      <c r="B419" s="273">
        <v>38846</v>
      </c>
      <c r="C419" s="274">
        <v>1</v>
      </c>
      <c r="D419" s="275">
        <v>11</v>
      </c>
      <c r="E419" s="275">
        <v>17</v>
      </c>
      <c r="F419" s="275">
        <v>27</v>
      </c>
      <c r="G419" s="275">
        <v>28</v>
      </c>
      <c r="H419" s="275">
        <v>31</v>
      </c>
      <c r="I419" s="276">
        <v>2</v>
      </c>
      <c r="J419" s="275">
        <v>28</v>
      </c>
      <c r="K419" s="275">
        <v>31</v>
      </c>
      <c r="L419" s="275">
        <v>17</v>
      </c>
      <c r="M419" s="275">
        <v>1</v>
      </c>
      <c r="N419" s="275">
        <v>27</v>
      </c>
      <c r="O419" s="277">
        <v>11</v>
      </c>
      <c r="P419" s="278">
        <v>100676240</v>
      </c>
      <c r="Q419" s="278">
        <v>119397726</v>
      </c>
      <c r="R419" s="278">
        <v>7</v>
      </c>
      <c r="S419" s="278">
        <v>5000000</v>
      </c>
      <c r="T419" s="278">
        <v>59</v>
      </c>
      <c r="U419" s="278">
        <v>326729</v>
      </c>
      <c r="V419" s="278">
        <v>514</v>
      </c>
      <c r="W419" s="278">
        <v>3000</v>
      </c>
      <c r="X419" s="278">
        <v>21047</v>
      </c>
      <c r="Y419" s="278">
        <v>200</v>
      </c>
      <c r="Z419" s="278">
        <v>356941</v>
      </c>
      <c r="AA419" s="278">
        <v>10</v>
      </c>
      <c r="AB419" s="278">
        <v>2494383</v>
      </c>
      <c r="AC419" s="278">
        <v>5</v>
      </c>
    </row>
    <row r="420" spans="1:29" ht="14.25" x14ac:dyDescent="0.15">
      <c r="A420" s="272">
        <v>2006054</v>
      </c>
      <c r="B420" s="273">
        <v>38848</v>
      </c>
      <c r="C420" s="274">
        <v>3</v>
      </c>
      <c r="D420" s="275">
        <v>5</v>
      </c>
      <c r="E420" s="275">
        <v>7</v>
      </c>
      <c r="F420" s="275">
        <v>10</v>
      </c>
      <c r="G420" s="275">
        <v>28</v>
      </c>
      <c r="H420" s="275">
        <v>30</v>
      </c>
      <c r="I420" s="276">
        <v>4</v>
      </c>
      <c r="J420" s="275">
        <v>3</v>
      </c>
      <c r="K420" s="275">
        <v>10</v>
      </c>
      <c r="L420" s="275">
        <v>7</v>
      </c>
      <c r="M420" s="275">
        <v>5</v>
      </c>
      <c r="N420" s="275">
        <v>28</v>
      </c>
      <c r="O420" s="277">
        <v>30</v>
      </c>
      <c r="P420" s="278">
        <v>103152448</v>
      </c>
      <c r="Q420" s="278">
        <v>112143957</v>
      </c>
      <c r="R420" s="278">
        <v>3</v>
      </c>
      <c r="S420" s="278">
        <v>5000000</v>
      </c>
      <c r="T420" s="278">
        <v>47</v>
      </c>
      <c r="U420" s="278">
        <v>384564</v>
      </c>
      <c r="V420" s="278">
        <v>509</v>
      </c>
      <c r="W420" s="278">
        <v>3000</v>
      </c>
      <c r="X420" s="278">
        <v>25469</v>
      </c>
      <c r="Y420" s="278">
        <v>200</v>
      </c>
      <c r="Z420" s="278">
        <v>480865</v>
      </c>
      <c r="AA420" s="278">
        <v>10</v>
      </c>
      <c r="AB420" s="278">
        <v>2658894</v>
      </c>
      <c r="AC420" s="278">
        <v>5</v>
      </c>
    </row>
    <row r="421" spans="1:29" ht="14.25" x14ac:dyDescent="0.15">
      <c r="A421" s="272">
        <v>2006055</v>
      </c>
      <c r="B421" s="273">
        <v>38851</v>
      </c>
      <c r="C421" s="274">
        <v>4</v>
      </c>
      <c r="D421" s="275">
        <v>5</v>
      </c>
      <c r="E421" s="275">
        <v>28</v>
      </c>
      <c r="F421" s="275">
        <v>29</v>
      </c>
      <c r="G421" s="275">
        <v>31</v>
      </c>
      <c r="H421" s="275">
        <v>33</v>
      </c>
      <c r="I421" s="276">
        <v>11</v>
      </c>
      <c r="J421" s="275">
        <v>4</v>
      </c>
      <c r="K421" s="275">
        <v>31</v>
      </c>
      <c r="L421" s="275">
        <v>28</v>
      </c>
      <c r="M421" s="275">
        <v>5</v>
      </c>
      <c r="N421" s="275">
        <v>29</v>
      </c>
      <c r="O421" s="277">
        <v>33</v>
      </c>
      <c r="P421" s="278">
        <v>119895110</v>
      </c>
      <c r="Q421" s="278">
        <v>93348960</v>
      </c>
      <c r="R421" s="278">
        <v>5</v>
      </c>
      <c r="S421" s="278">
        <v>5000000</v>
      </c>
      <c r="T421" s="278">
        <v>29</v>
      </c>
      <c r="U421" s="278">
        <v>499253</v>
      </c>
      <c r="V421" s="278">
        <v>611</v>
      </c>
      <c r="W421" s="278">
        <v>3000</v>
      </c>
      <c r="X421" s="278">
        <v>29796</v>
      </c>
      <c r="Y421" s="278">
        <v>200</v>
      </c>
      <c r="Z421" s="278">
        <v>556138</v>
      </c>
      <c r="AA421" s="278">
        <v>10</v>
      </c>
      <c r="AB421" s="278">
        <v>4942335</v>
      </c>
      <c r="AC421" s="278">
        <v>5</v>
      </c>
    </row>
    <row r="422" spans="1:29" ht="14.25" x14ac:dyDescent="0.15">
      <c r="A422" s="272">
        <v>2006056</v>
      </c>
      <c r="B422" s="273">
        <v>38853</v>
      </c>
      <c r="C422" s="274">
        <v>11</v>
      </c>
      <c r="D422" s="275">
        <v>13</v>
      </c>
      <c r="E422" s="275">
        <v>15</v>
      </c>
      <c r="F422" s="275">
        <v>21</v>
      </c>
      <c r="G422" s="275">
        <v>23</v>
      </c>
      <c r="H422" s="275">
        <v>25</v>
      </c>
      <c r="I422" s="276">
        <v>8</v>
      </c>
      <c r="J422" s="275">
        <v>13</v>
      </c>
      <c r="K422" s="275">
        <v>25</v>
      </c>
      <c r="L422" s="275">
        <v>21</v>
      </c>
      <c r="M422" s="275">
        <v>11</v>
      </c>
      <c r="N422" s="275">
        <v>23</v>
      </c>
      <c r="O422" s="277">
        <v>15</v>
      </c>
      <c r="P422" s="278">
        <v>103929956</v>
      </c>
      <c r="Q422" s="278">
        <v>60756660</v>
      </c>
      <c r="R422" s="278">
        <v>10</v>
      </c>
      <c r="S422" s="278">
        <v>5000000</v>
      </c>
      <c r="T422" s="278">
        <v>76</v>
      </c>
      <c r="U422" s="278">
        <v>98163</v>
      </c>
      <c r="V422" s="278">
        <v>450</v>
      </c>
      <c r="W422" s="278">
        <v>3000</v>
      </c>
      <c r="X422" s="278">
        <v>21487</v>
      </c>
      <c r="Y422" s="278">
        <v>200</v>
      </c>
      <c r="Z422" s="278">
        <v>370856</v>
      </c>
      <c r="AA422" s="278">
        <v>10</v>
      </c>
      <c r="AB422" s="278">
        <v>3340314</v>
      </c>
      <c r="AC422" s="278">
        <v>5</v>
      </c>
    </row>
    <row r="423" spans="1:29" ht="14.25" x14ac:dyDescent="0.15">
      <c r="A423" s="272">
        <v>2006057</v>
      </c>
      <c r="B423" s="273">
        <v>38855</v>
      </c>
      <c r="C423" s="274">
        <v>3</v>
      </c>
      <c r="D423" s="275">
        <v>4</v>
      </c>
      <c r="E423" s="275">
        <v>17</v>
      </c>
      <c r="F423" s="275">
        <v>18</v>
      </c>
      <c r="G423" s="275">
        <v>21</v>
      </c>
      <c r="H423" s="275">
        <v>31</v>
      </c>
      <c r="I423" s="276">
        <v>8</v>
      </c>
      <c r="J423" s="275">
        <v>18</v>
      </c>
      <c r="K423" s="275">
        <v>3</v>
      </c>
      <c r="L423" s="275">
        <v>17</v>
      </c>
      <c r="M423" s="275">
        <v>4</v>
      </c>
      <c r="N423" s="275">
        <v>21</v>
      </c>
      <c r="O423" s="277">
        <v>31</v>
      </c>
      <c r="P423" s="278">
        <v>99929702</v>
      </c>
      <c r="Q423" s="278">
        <v>70227630</v>
      </c>
      <c r="R423" s="278">
        <v>3</v>
      </c>
      <c r="S423" s="278">
        <v>5000000</v>
      </c>
      <c r="T423" s="278">
        <v>30</v>
      </c>
      <c r="U423" s="278">
        <v>349585</v>
      </c>
      <c r="V423" s="278">
        <v>238</v>
      </c>
      <c r="W423" s="278">
        <v>3000</v>
      </c>
      <c r="X423" s="278">
        <v>14292</v>
      </c>
      <c r="Y423" s="278">
        <v>200</v>
      </c>
      <c r="Z423" s="278">
        <v>309653</v>
      </c>
      <c r="AA423" s="278">
        <v>10</v>
      </c>
      <c r="AB423" s="278">
        <v>1467619</v>
      </c>
      <c r="AC423" s="278">
        <v>5</v>
      </c>
    </row>
    <row r="424" spans="1:29" ht="14.25" x14ac:dyDescent="0.15">
      <c r="A424" s="272">
        <v>2006058</v>
      </c>
      <c r="B424" s="273">
        <v>38858</v>
      </c>
      <c r="C424" s="274">
        <v>1</v>
      </c>
      <c r="D424" s="275">
        <v>12</v>
      </c>
      <c r="E424" s="275">
        <v>22</v>
      </c>
      <c r="F424" s="275">
        <v>23</v>
      </c>
      <c r="G424" s="275">
        <v>24</v>
      </c>
      <c r="H424" s="275">
        <v>25</v>
      </c>
      <c r="I424" s="276">
        <v>14</v>
      </c>
      <c r="J424" s="275">
        <v>12</v>
      </c>
      <c r="K424" s="275">
        <v>24</v>
      </c>
      <c r="L424" s="275">
        <v>22</v>
      </c>
      <c r="M424" s="275">
        <v>1</v>
      </c>
      <c r="N424" s="275">
        <v>25</v>
      </c>
      <c r="O424" s="277">
        <v>23</v>
      </c>
      <c r="P424" s="278">
        <v>116033720</v>
      </c>
      <c r="Q424" s="278">
        <v>81135276</v>
      </c>
      <c r="R424" s="278">
        <v>2</v>
      </c>
      <c r="S424" s="278">
        <v>5000000</v>
      </c>
      <c r="T424" s="278">
        <v>50</v>
      </c>
      <c r="U424" s="278">
        <v>179208</v>
      </c>
      <c r="V424" s="278">
        <v>651</v>
      </c>
      <c r="W424" s="278">
        <v>3000</v>
      </c>
      <c r="X424" s="278">
        <v>26077</v>
      </c>
      <c r="Y424" s="278">
        <v>200</v>
      </c>
      <c r="Z424" s="278">
        <v>416329</v>
      </c>
      <c r="AA424" s="278">
        <v>10</v>
      </c>
      <c r="AB424" s="278">
        <v>3131353</v>
      </c>
      <c r="AC424" s="278">
        <v>5</v>
      </c>
    </row>
    <row r="425" spans="1:29" ht="14.25" x14ac:dyDescent="0.15">
      <c r="A425" s="272">
        <v>2006059</v>
      </c>
      <c r="B425" s="273">
        <v>38860</v>
      </c>
      <c r="C425" s="274">
        <v>5</v>
      </c>
      <c r="D425" s="275">
        <v>10</v>
      </c>
      <c r="E425" s="275">
        <v>15</v>
      </c>
      <c r="F425" s="275">
        <v>17</v>
      </c>
      <c r="G425" s="275">
        <v>27</v>
      </c>
      <c r="H425" s="275">
        <v>29</v>
      </c>
      <c r="I425" s="276">
        <v>11</v>
      </c>
      <c r="J425" s="275">
        <v>17</v>
      </c>
      <c r="K425" s="275">
        <v>27</v>
      </c>
      <c r="L425" s="275">
        <v>29</v>
      </c>
      <c r="M425" s="275">
        <v>10</v>
      </c>
      <c r="N425" s="275">
        <v>5</v>
      </c>
      <c r="O425" s="277">
        <v>15</v>
      </c>
      <c r="P425" s="278">
        <v>100396304</v>
      </c>
      <c r="Q425" s="278">
        <v>81841407</v>
      </c>
      <c r="R425" s="278">
        <v>3</v>
      </c>
      <c r="S425" s="278">
        <v>5000000</v>
      </c>
      <c r="T425" s="278">
        <v>60</v>
      </c>
      <c r="U425" s="278">
        <v>112186</v>
      </c>
      <c r="V425" s="278">
        <v>594</v>
      </c>
      <c r="W425" s="278">
        <v>3000</v>
      </c>
      <c r="X425" s="278">
        <v>28106</v>
      </c>
      <c r="Y425" s="278">
        <v>200</v>
      </c>
      <c r="Z425" s="278">
        <v>451350</v>
      </c>
      <c r="AA425" s="278">
        <v>10</v>
      </c>
      <c r="AB425" s="278">
        <v>2968031</v>
      </c>
      <c r="AC425" s="278">
        <v>5</v>
      </c>
    </row>
    <row r="426" spans="1:29" ht="14.25" x14ac:dyDescent="0.15">
      <c r="A426" s="272">
        <v>2006060</v>
      </c>
      <c r="B426" s="273">
        <v>38862</v>
      </c>
      <c r="C426" s="274">
        <v>5</v>
      </c>
      <c r="D426" s="275">
        <v>15</v>
      </c>
      <c r="E426" s="275">
        <v>19</v>
      </c>
      <c r="F426" s="275">
        <v>23</v>
      </c>
      <c r="G426" s="275">
        <v>30</v>
      </c>
      <c r="H426" s="275">
        <v>32</v>
      </c>
      <c r="I426" s="276">
        <v>14</v>
      </c>
      <c r="J426" s="275">
        <v>30</v>
      </c>
      <c r="K426" s="275">
        <v>19</v>
      </c>
      <c r="L426" s="275">
        <v>15</v>
      </c>
      <c r="M426" s="275">
        <v>32</v>
      </c>
      <c r="N426" s="275">
        <v>5</v>
      </c>
      <c r="O426" s="277">
        <v>23</v>
      </c>
      <c r="P426" s="278">
        <v>103935570</v>
      </c>
      <c r="Q426" s="278">
        <v>103787721</v>
      </c>
      <c r="R426" s="278">
        <v>1</v>
      </c>
      <c r="S426" s="278">
        <v>5000000</v>
      </c>
      <c r="T426" s="278">
        <v>33</v>
      </c>
      <c r="U426" s="278">
        <v>349952</v>
      </c>
      <c r="V426" s="278">
        <v>161</v>
      </c>
      <c r="W426" s="278">
        <v>3000</v>
      </c>
      <c r="X426" s="278">
        <v>10672</v>
      </c>
      <c r="Y426" s="278">
        <v>200</v>
      </c>
      <c r="Z426" s="278">
        <v>258499</v>
      </c>
      <c r="AA426" s="278">
        <v>10</v>
      </c>
      <c r="AB426" s="278">
        <v>1446261</v>
      </c>
      <c r="AC426" s="278">
        <v>5</v>
      </c>
    </row>
    <row r="427" spans="1:29" ht="14.25" x14ac:dyDescent="0.15">
      <c r="A427" s="272">
        <v>2006061</v>
      </c>
      <c r="B427" s="273">
        <v>38865</v>
      </c>
      <c r="C427" s="274">
        <v>5</v>
      </c>
      <c r="D427" s="275">
        <v>13</v>
      </c>
      <c r="E427" s="275">
        <v>17</v>
      </c>
      <c r="F427" s="275">
        <v>19</v>
      </c>
      <c r="G427" s="275">
        <v>25</v>
      </c>
      <c r="H427" s="275">
        <v>30</v>
      </c>
      <c r="I427" s="276">
        <v>11</v>
      </c>
      <c r="J427" s="275">
        <v>19</v>
      </c>
      <c r="K427" s="275">
        <v>25</v>
      </c>
      <c r="L427" s="275">
        <v>5</v>
      </c>
      <c r="M427" s="275">
        <v>30</v>
      </c>
      <c r="N427" s="275">
        <v>13</v>
      </c>
      <c r="O427" s="277">
        <v>17</v>
      </c>
      <c r="P427" s="278">
        <v>119567188</v>
      </c>
      <c r="Q427" s="278">
        <v>100176429</v>
      </c>
      <c r="R427" s="278">
        <v>3</v>
      </c>
      <c r="S427" s="278">
        <v>5000000</v>
      </c>
      <c r="T427" s="278">
        <v>45</v>
      </c>
      <c r="U427" s="278">
        <v>590525</v>
      </c>
      <c r="V427" s="278">
        <v>387</v>
      </c>
      <c r="W427" s="278">
        <v>3000</v>
      </c>
      <c r="X427" s="278">
        <v>20408</v>
      </c>
      <c r="Y427" s="278">
        <v>200</v>
      </c>
      <c r="Z427" s="278">
        <v>394805</v>
      </c>
      <c r="AA427" s="278">
        <v>10</v>
      </c>
      <c r="AB427" s="278">
        <v>2286982</v>
      </c>
      <c r="AC427" s="278">
        <v>5</v>
      </c>
    </row>
    <row r="428" spans="1:29" ht="14.25" x14ac:dyDescent="0.15">
      <c r="A428" s="272">
        <v>2006062</v>
      </c>
      <c r="B428" s="273">
        <v>38867</v>
      </c>
      <c r="C428" s="274">
        <v>18</v>
      </c>
      <c r="D428" s="275">
        <v>22</v>
      </c>
      <c r="E428" s="275">
        <v>23</v>
      </c>
      <c r="F428" s="275">
        <v>24</v>
      </c>
      <c r="G428" s="275">
        <v>26</v>
      </c>
      <c r="H428" s="275">
        <v>30</v>
      </c>
      <c r="I428" s="276">
        <v>1</v>
      </c>
      <c r="J428" s="275">
        <v>30</v>
      </c>
      <c r="K428" s="275">
        <v>18</v>
      </c>
      <c r="L428" s="275">
        <v>24</v>
      </c>
      <c r="M428" s="275">
        <v>26</v>
      </c>
      <c r="N428" s="275">
        <v>22</v>
      </c>
      <c r="O428" s="277">
        <v>23</v>
      </c>
      <c r="P428" s="278">
        <v>103173418</v>
      </c>
      <c r="Q428" s="278">
        <v>107665930</v>
      </c>
      <c r="R428" s="278">
        <v>0</v>
      </c>
      <c r="S428" s="278">
        <v>0</v>
      </c>
      <c r="T428" s="278">
        <v>16</v>
      </c>
      <c r="U428" s="278">
        <v>1092218</v>
      </c>
      <c r="V428" s="278">
        <v>305</v>
      </c>
      <c r="W428" s="278">
        <v>3000</v>
      </c>
      <c r="X428" s="278">
        <v>15627</v>
      </c>
      <c r="Y428" s="278">
        <v>200</v>
      </c>
      <c r="Z428" s="278">
        <v>307374</v>
      </c>
      <c r="AA428" s="278">
        <v>10</v>
      </c>
      <c r="AB428" s="278">
        <v>3695166</v>
      </c>
      <c r="AC428" s="278">
        <v>5</v>
      </c>
    </row>
    <row r="429" spans="1:29" ht="14.25" x14ac:dyDescent="0.15">
      <c r="A429" s="272">
        <v>2006063</v>
      </c>
      <c r="B429" s="273">
        <v>38869</v>
      </c>
      <c r="C429" s="274">
        <v>4</v>
      </c>
      <c r="D429" s="275">
        <v>5</v>
      </c>
      <c r="E429" s="275">
        <v>15</v>
      </c>
      <c r="F429" s="275">
        <v>21</v>
      </c>
      <c r="G429" s="275">
        <v>23</v>
      </c>
      <c r="H429" s="275">
        <v>24</v>
      </c>
      <c r="I429" s="276">
        <v>8</v>
      </c>
      <c r="J429" s="275">
        <v>23</v>
      </c>
      <c r="K429" s="275">
        <v>24</v>
      </c>
      <c r="L429" s="275">
        <v>15</v>
      </c>
      <c r="M429" s="275">
        <v>21</v>
      </c>
      <c r="N429" s="275">
        <v>4</v>
      </c>
      <c r="O429" s="277">
        <v>5</v>
      </c>
      <c r="P429" s="278">
        <v>101449632</v>
      </c>
      <c r="Q429" s="278">
        <v>106641730</v>
      </c>
      <c r="R429" s="278">
        <v>2</v>
      </c>
      <c r="S429" s="278">
        <v>5000000</v>
      </c>
      <c r="T429" s="278">
        <v>18</v>
      </c>
      <c r="U429" s="278">
        <v>1163529</v>
      </c>
      <c r="V429" s="278">
        <v>285</v>
      </c>
      <c r="W429" s="278">
        <v>3000</v>
      </c>
      <c r="X429" s="278">
        <v>13148</v>
      </c>
      <c r="Y429" s="278">
        <v>200</v>
      </c>
      <c r="Z429" s="278">
        <v>263015</v>
      </c>
      <c r="AA429" s="278">
        <v>10</v>
      </c>
      <c r="AB429" s="278">
        <v>2735246</v>
      </c>
      <c r="AC429" s="278">
        <v>5</v>
      </c>
    </row>
    <row r="430" spans="1:29" ht="14.25" x14ac:dyDescent="0.15">
      <c r="A430" s="272">
        <v>2006064</v>
      </c>
      <c r="B430" s="273">
        <v>38872</v>
      </c>
      <c r="C430" s="274">
        <v>3</v>
      </c>
      <c r="D430" s="275">
        <v>12</v>
      </c>
      <c r="E430" s="275">
        <v>14</v>
      </c>
      <c r="F430" s="275">
        <v>21</v>
      </c>
      <c r="G430" s="275">
        <v>24</v>
      </c>
      <c r="H430" s="275">
        <v>28</v>
      </c>
      <c r="I430" s="276">
        <v>11</v>
      </c>
      <c r="J430" s="275">
        <v>28</v>
      </c>
      <c r="K430" s="275">
        <v>3</v>
      </c>
      <c r="L430" s="275">
        <v>12</v>
      </c>
      <c r="M430" s="275">
        <v>24</v>
      </c>
      <c r="N430" s="275">
        <v>21</v>
      </c>
      <c r="O430" s="277">
        <v>14</v>
      </c>
      <c r="P430" s="278">
        <v>120208036</v>
      </c>
      <c r="Q430" s="278">
        <v>94302188</v>
      </c>
      <c r="R430" s="278">
        <v>4</v>
      </c>
      <c r="S430" s="278">
        <v>5000000</v>
      </c>
      <c r="T430" s="278">
        <v>76</v>
      </c>
      <c r="U430" s="278">
        <v>235189</v>
      </c>
      <c r="V430" s="278">
        <v>825</v>
      </c>
      <c r="W430" s="278">
        <v>3000</v>
      </c>
      <c r="X430" s="278">
        <v>34175</v>
      </c>
      <c r="Y430" s="278">
        <v>200</v>
      </c>
      <c r="Z430" s="278">
        <v>572578</v>
      </c>
      <c r="AA430" s="278">
        <v>10</v>
      </c>
      <c r="AB430" s="278">
        <v>3666258</v>
      </c>
      <c r="AC430" s="278">
        <v>5</v>
      </c>
    </row>
    <row r="431" spans="1:29" ht="14.25" x14ac:dyDescent="0.15">
      <c r="A431" s="272">
        <v>2006065</v>
      </c>
      <c r="B431" s="273">
        <v>38874</v>
      </c>
      <c r="C431" s="274">
        <v>4</v>
      </c>
      <c r="D431" s="275">
        <v>8</v>
      </c>
      <c r="E431" s="275">
        <v>17</v>
      </c>
      <c r="F431" s="275">
        <v>28</v>
      </c>
      <c r="G431" s="275">
        <v>29</v>
      </c>
      <c r="H431" s="275">
        <v>30</v>
      </c>
      <c r="I431" s="276">
        <v>13</v>
      </c>
      <c r="J431" s="275">
        <v>8</v>
      </c>
      <c r="K431" s="275">
        <v>30</v>
      </c>
      <c r="L431" s="275">
        <v>29</v>
      </c>
      <c r="M431" s="275">
        <v>17</v>
      </c>
      <c r="N431" s="275">
        <v>28</v>
      </c>
      <c r="O431" s="277">
        <v>4</v>
      </c>
      <c r="P431" s="278">
        <v>105179330</v>
      </c>
      <c r="Q431" s="278">
        <v>101227502</v>
      </c>
      <c r="R431" s="278">
        <v>2</v>
      </c>
      <c r="S431" s="278">
        <v>5000000</v>
      </c>
      <c r="T431" s="278">
        <v>39</v>
      </c>
      <c r="U431" s="278">
        <v>185992</v>
      </c>
      <c r="V431" s="278">
        <v>574</v>
      </c>
      <c r="W431" s="278">
        <v>3000</v>
      </c>
      <c r="X431" s="278">
        <v>27389</v>
      </c>
      <c r="Y431" s="278">
        <v>200</v>
      </c>
      <c r="Z431" s="278">
        <v>476781</v>
      </c>
      <c r="AA431" s="278">
        <v>10</v>
      </c>
      <c r="AB431" s="278">
        <v>3078248</v>
      </c>
      <c r="AC431" s="278">
        <v>5</v>
      </c>
    </row>
    <row r="432" spans="1:29" ht="14.25" x14ac:dyDescent="0.15">
      <c r="A432" s="272">
        <v>2006066</v>
      </c>
      <c r="B432" s="273">
        <v>38876</v>
      </c>
      <c r="C432" s="274">
        <v>6</v>
      </c>
      <c r="D432" s="275">
        <v>8</v>
      </c>
      <c r="E432" s="275">
        <v>11</v>
      </c>
      <c r="F432" s="275">
        <v>18</v>
      </c>
      <c r="G432" s="275">
        <v>30</v>
      </c>
      <c r="H432" s="275">
        <v>33</v>
      </c>
      <c r="I432" s="276">
        <v>5</v>
      </c>
      <c r="J432" s="275">
        <v>18</v>
      </c>
      <c r="K432" s="275">
        <v>33</v>
      </c>
      <c r="L432" s="275">
        <v>11</v>
      </c>
      <c r="M432" s="275">
        <v>6</v>
      </c>
      <c r="N432" s="275">
        <v>30</v>
      </c>
      <c r="O432" s="277">
        <v>8</v>
      </c>
      <c r="P432" s="278">
        <v>105113854</v>
      </c>
      <c r="Q432" s="278">
        <v>104811700</v>
      </c>
      <c r="R432" s="278">
        <v>1</v>
      </c>
      <c r="S432" s="278">
        <v>5000000</v>
      </c>
      <c r="T432" s="278">
        <v>22</v>
      </c>
      <c r="U432" s="278">
        <v>910445</v>
      </c>
      <c r="V432" s="278">
        <v>297</v>
      </c>
      <c r="W432" s="278">
        <v>3000</v>
      </c>
      <c r="X432" s="278">
        <v>18622</v>
      </c>
      <c r="Y432" s="278">
        <v>200</v>
      </c>
      <c r="Z432" s="278">
        <v>357528</v>
      </c>
      <c r="AA432" s="278">
        <v>10</v>
      </c>
      <c r="AB432" s="278">
        <v>2940223</v>
      </c>
      <c r="AC432" s="278">
        <v>5</v>
      </c>
    </row>
    <row r="433" spans="1:29" ht="14.25" x14ac:dyDescent="0.15">
      <c r="A433" s="272">
        <v>2006067</v>
      </c>
      <c r="B433" s="273">
        <v>38879</v>
      </c>
      <c r="C433" s="274">
        <v>7</v>
      </c>
      <c r="D433" s="275">
        <v>8</v>
      </c>
      <c r="E433" s="275">
        <v>11</v>
      </c>
      <c r="F433" s="275">
        <v>16</v>
      </c>
      <c r="G433" s="275">
        <v>17</v>
      </c>
      <c r="H433" s="275">
        <v>24</v>
      </c>
      <c r="I433" s="276">
        <v>13</v>
      </c>
      <c r="J433" s="275">
        <v>8</v>
      </c>
      <c r="K433" s="275">
        <v>7</v>
      </c>
      <c r="L433" s="275">
        <v>16</v>
      </c>
      <c r="M433" s="275">
        <v>11</v>
      </c>
      <c r="N433" s="275">
        <v>24</v>
      </c>
      <c r="O433" s="277">
        <v>17</v>
      </c>
      <c r="P433" s="278">
        <v>119304720</v>
      </c>
      <c r="Q433" s="278">
        <v>116658336</v>
      </c>
      <c r="R433" s="278">
        <v>0</v>
      </c>
      <c r="S433" s="278">
        <v>0</v>
      </c>
      <c r="T433" s="278">
        <v>36</v>
      </c>
      <c r="U433" s="278">
        <v>767837</v>
      </c>
      <c r="V433" s="278">
        <v>285</v>
      </c>
      <c r="W433" s="278">
        <v>3000</v>
      </c>
      <c r="X433" s="278">
        <v>20381</v>
      </c>
      <c r="Y433" s="278">
        <v>200</v>
      </c>
      <c r="Z433" s="278">
        <v>448661</v>
      </c>
      <c r="AA433" s="278">
        <v>10</v>
      </c>
      <c r="AB433" s="278">
        <v>1910543</v>
      </c>
      <c r="AC433" s="278">
        <v>5</v>
      </c>
    </row>
    <row r="434" spans="1:29" ht="14.25" x14ac:dyDescent="0.15">
      <c r="A434" s="272">
        <v>2006068</v>
      </c>
      <c r="B434" s="273">
        <v>38881</v>
      </c>
      <c r="C434" s="274">
        <v>3</v>
      </c>
      <c r="D434" s="275">
        <v>7</v>
      </c>
      <c r="E434" s="275">
        <v>10</v>
      </c>
      <c r="F434" s="275">
        <v>14</v>
      </c>
      <c r="G434" s="275">
        <v>30</v>
      </c>
      <c r="H434" s="275">
        <v>33</v>
      </c>
      <c r="I434" s="276">
        <v>10</v>
      </c>
      <c r="J434" s="275">
        <v>10</v>
      </c>
      <c r="K434" s="275">
        <v>30</v>
      </c>
      <c r="L434" s="275">
        <v>14</v>
      </c>
      <c r="M434" s="275">
        <v>33</v>
      </c>
      <c r="N434" s="275">
        <v>3</v>
      </c>
      <c r="O434" s="277">
        <v>7</v>
      </c>
      <c r="P434" s="278">
        <v>101776294</v>
      </c>
      <c r="Q434" s="278">
        <v>113605314</v>
      </c>
      <c r="R434" s="278">
        <v>2</v>
      </c>
      <c r="S434" s="278">
        <v>5000000</v>
      </c>
      <c r="T434" s="278">
        <v>40</v>
      </c>
      <c r="U434" s="278">
        <v>405240</v>
      </c>
      <c r="V434" s="278">
        <v>382</v>
      </c>
      <c r="W434" s="278">
        <v>3000</v>
      </c>
      <c r="X434" s="278">
        <v>20886</v>
      </c>
      <c r="Y434" s="278">
        <v>200</v>
      </c>
      <c r="Z434" s="278">
        <v>381665</v>
      </c>
      <c r="AA434" s="278">
        <v>10</v>
      </c>
      <c r="AB434" s="278">
        <v>3514788</v>
      </c>
      <c r="AC434" s="278">
        <v>5</v>
      </c>
    </row>
    <row r="435" spans="1:29" ht="14.25" x14ac:dyDescent="0.15">
      <c r="A435" s="272">
        <v>2006069</v>
      </c>
      <c r="B435" s="273">
        <v>38883</v>
      </c>
      <c r="C435" s="274">
        <v>5</v>
      </c>
      <c r="D435" s="275">
        <v>16</v>
      </c>
      <c r="E435" s="275">
        <v>20</v>
      </c>
      <c r="F435" s="275">
        <v>22</v>
      </c>
      <c r="G435" s="275">
        <v>29</v>
      </c>
      <c r="H435" s="275">
        <v>30</v>
      </c>
      <c r="I435" s="276">
        <v>8</v>
      </c>
      <c r="J435" s="275">
        <v>20</v>
      </c>
      <c r="K435" s="275">
        <v>16</v>
      </c>
      <c r="L435" s="275">
        <v>29</v>
      </c>
      <c r="M435" s="275">
        <v>30</v>
      </c>
      <c r="N435" s="275">
        <v>22</v>
      </c>
      <c r="O435" s="277">
        <v>5</v>
      </c>
      <c r="P435" s="278">
        <v>103486846</v>
      </c>
      <c r="Q435" s="278">
        <v>115666244</v>
      </c>
      <c r="R435" s="278">
        <v>1</v>
      </c>
      <c r="S435" s="278">
        <v>5000000</v>
      </c>
      <c r="T435" s="278">
        <v>18</v>
      </c>
      <c r="U435" s="278">
        <v>915305</v>
      </c>
      <c r="V435" s="278">
        <v>470</v>
      </c>
      <c r="W435" s="278">
        <v>3000</v>
      </c>
      <c r="X435" s="278">
        <v>20955</v>
      </c>
      <c r="Y435" s="278">
        <v>200</v>
      </c>
      <c r="Z435" s="278">
        <v>401171</v>
      </c>
      <c r="AA435" s="278">
        <v>10</v>
      </c>
      <c r="AB435" s="278">
        <v>3511882</v>
      </c>
      <c r="AC435" s="278">
        <v>5</v>
      </c>
    </row>
    <row r="436" spans="1:29" ht="14.25" x14ac:dyDescent="0.15">
      <c r="A436" s="272">
        <v>2006070</v>
      </c>
      <c r="B436" s="273">
        <v>38886</v>
      </c>
      <c r="C436" s="274">
        <v>2</v>
      </c>
      <c r="D436" s="275">
        <v>3</v>
      </c>
      <c r="E436" s="275">
        <v>11</v>
      </c>
      <c r="F436" s="275">
        <v>13</v>
      </c>
      <c r="G436" s="275">
        <v>20</v>
      </c>
      <c r="H436" s="275">
        <v>27</v>
      </c>
      <c r="I436" s="276">
        <v>2</v>
      </c>
      <c r="J436" s="275">
        <v>13</v>
      </c>
      <c r="K436" s="275">
        <v>20</v>
      </c>
      <c r="L436" s="275">
        <v>3</v>
      </c>
      <c r="M436" s="275">
        <v>11</v>
      </c>
      <c r="N436" s="275">
        <v>2</v>
      </c>
      <c r="O436" s="277">
        <v>27</v>
      </c>
      <c r="P436" s="278">
        <v>117810232</v>
      </c>
      <c r="Q436" s="278">
        <v>116179310</v>
      </c>
      <c r="R436" s="278">
        <v>2</v>
      </c>
      <c r="S436" s="278">
        <v>5000000</v>
      </c>
      <c r="T436" s="278">
        <v>49</v>
      </c>
      <c r="U436" s="278">
        <v>500622</v>
      </c>
      <c r="V436" s="278">
        <v>427</v>
      </c>
      <c r="W436" s="278">
        <v>3000</v>
      </c>
      <c r="X436" s="278">
        <v>24151</v>
      </c>
      <c r="Y436" s="278">
        <v>200</v>
      </c>
      <c r="Z436" s="278">
        <v>457408</v>
      </c>
      <c r="AA436" s="278">
        <v>10</v>
      </c>
      <c r="AB436" s="278">
        <v>2399636</v>
      </c>
      <c r="AC436" s="278">
        <v>5</v>
      </c>
    </row>
    <row r="437" spans="1:29" ht="14.25" x14ac:dyDescent="0.15">
      <c r="A437" s="272">
        <v>2006071</v>
      </c>
      <c r="B437" s="273">
        <v>38888</v>
      </c>
      <c r="C437" s="274">
        <v>5</v>
      </c>
      <c r="D437" s="275">
        <v>11</v>
      </c>
      <c r="E437" s="275">
        <v>12</v>
      </c>
      <c r="F437" s="275">
        <v>19</v>
      </c>
      <c r="G437" s="275">
        <v>29</v>
      </c>
      <c r="H437" s="275">
        <v>31</v>
      </c>
      <c r="I437" s="276">
        <v>1</v>
      </c>
      <c r="J437" s="275">
        <v>29</v>
      </c>
      <c r="K437" s="275">
        <v>31</v>
      </c>
      <c r="L437" s="275">
        <v>19</v>
      </c>
      <c r="M437" s="275">
        <v>11</v>
      </c>
      <c r="N437" s="275">
        <v>5</v>
      </c>
      <c r="O437" s="277">
        <v>12</v>
      </c>
      <c r="P437" s="278">
        <v>98069610</v>
      </c>
      <c r="Q437" s="278">
        <v>115888856</v>
      </c>
      <c r="R437" s="278">
        <v>2</v>
      </c>
      <c r="S437" s="278">
        <v>5000000</v>
      </c>
      <c r="T437" s="278">
        <v>46</v>
      </c>
      <c r="U437" s="278">
        <v>492513</v>
      </c>
      <c r="V437" s="278">
        <v>206</v>
      </c>
      <c r="W437" s="278">
        <v>3000</v>
      </c>
      <c r="X437" s="278">
        <v>15411</v>
      </c>
      <c r="Y437" s="278">
        <v>200</v>
      </c>
      <c r="Z437" s="278">
        <v>325037</v>
      </c>
      <c r="AA437" s="278">
        <v>10</v>
      </c>
      <c r="AB437" s="278">
        <v>1747676</v>
      </c>
      <c r="AC437" s="278">
        <v>5</v>
      </c>
    </row>
    <row r="438" spans="1:29" ht="14.25" x14ac:dyDescent="0.15">
      <c r="A438" s="272">
        <v>2006072</v>
      </c>
      <c r="B438" s="273">
        <v>38890</v>
      </c>
      <c r="C438" s="274">
        <v>2</v>
      </c>
      <c r="D438" s="275">
        <v>3</v>
      </c>
      <c r="E438" s="275">
        <v>5</v>
      </c>
      <c r="F438" s="275">
        <v>20</v>
      </c>
      <c r="G438" s="275">
        <v>21</v>
      </c>
      <c r="H438" s="275">
        <v>24</v>
      </c>
      <c r="I438" s="276">
        <v>8</v>
      </c>
      <c r="J438" s="275">
        <v>20</v>
      </c>
      <c r="K438" s="275">
        <v>21</v>
      </c>
      <c r="L438" s="275">
        <v>3</v>
      </c>
      <c r="M438" s="275">
        <v>2</v>
      </c>
      <c r="N438" s="275">
        <v>5</v>
      </c>
      <c r="O438" s="277">
        <v>24</v>
      </c>
      <c r="P438" s="278">
        <v>97222706</v>
      </c>
      <c r="Q438" s="278">
        <v>124246824</v>
      </c>
      <c r="R438" s="278">
        <v>0</v>
      </c>
      <c r="S438" s="278">
        <v>0</v>
      </c>
      <c r="T438" s="278">
        <v>14</v>
      </c>
      <c r="U438" s="278">
        <v>1392994</v>
      </c>
      <c r="V438" s="278">
        <v>219</v>
      </c>
      <c r="W438" s="278">
        <v>3000</v>
      </c>
      <c r="X438" s="278">
        <v>14172</v>
      </c>
      <c r="Y438" s="278">
        <v>200</v>
      </c>
      <c r="Z438" s="278">
        <v>296754</v>
      </c>
      <c r="AA438" s="278">
        <v>10</v>
      </c>
      <c r="AB438" s="278">
        <v>2664058</v>
      </c>
      <c r="AC438" s="278">
        <v>5</v>
      </c>
    </row>
    <row r="439" spans="1:29" ht="14.25" x14ac:dyDescent="0.15">
      <c r="A439" s="272">
        <v>2006073</v>
      </c>
      <c r="B439" s="273">
        <v>38893</v>
      </c>
      <c r="C439" s="274">
        <v>5</v>
      </c>
      <c r="D439" s="275">
        <v>13</v>
      </c>
      <c r="E439" s="275">
        <v>16</v>
      </c>
      <c r="F439" s="275">
        <v>18</v>
      </c>
      <c r="G439" s="275">
        <v>27</v>
      </c>
      <c r="H439" s="275">
        <v>29</v>
      </c>
      <c r="I439" s="276">
        <v>12</v>
      </c>
      <c r="J439" s="275">
        <v>16</v>
      </c>
      <c r="K439" s="275">
        <v>13</v>
      </c>
      <c r="L439" s="275">
        <v>18</v>
      </c>
      <c r="M439" s="275">
        <v>29</v>
      </c>
      <c r="N439" s="275">
        <v>5</v>
      </c>
      <c r="O439" s="277">
        <v>27</v>
      </c>
      <c r="P439" s="278">
        <v>113616244</v>
      </c>
      <c r="Q439" s="278">
        <v>111844608</v>
      </c>
      <c r="R439" s="278">
        <v>4</v>
      </c>
      <c r="S439" s="278">
        <v>5000000</v>
      </c>
      <c r="T439" s="278">
        <v>74</v>
      </c>
      <c r="U439" s="278">
        <v>239569</v>
      </c>
      <c r="V439" s="278">
        <v>613</v>
      </c>
      <c r="W439" s="278">
        <v>3000</v>
      </c>
      <c r="X439" s="278">
        <v>28165</v>
      </c>
      <c r="Y439" s="278">
        <v>200</v>
      </c>
      <c r="Z439" s="278">
        <v>484163</v>
      </c>
      <c r="AA439" s="278">
        <v>10</v>
      </c>
      <c r="AB439" s="278">
        <v>3606475</v>
      </c>
      <c r="AC439" s="278">
        <v>5</v>
      </c>
    </row>
    <row r="440" spans="1:29" ht="14.25" x14ac:dyDescent="0.15">
      <c r="A440" s="272">
        <v>2006074</v>
      </c>
      <c r="B440" s="273">
        <v>38895</v>
      </c>
      <c r="C440" s="274">
        <v>1</v>
      </c>
      <c r="D440" s="275">
        <v>3</v>
      </c>
      <c r="E440" s="275">
        <v>15</v>
      </c>
      <c r="F440" s="275">
        <v>19</v>
      </c>
      <c r="G440" s="275">
        <v>25</v>
      </c>
      <c r="H440" s="275">
        <v>33</v>
      </c>
      <c r="I440" s="276">
        <v>4</v>
      </c>
      <c r="J440" s="275">
        <v>19</v>
      </c>
      <c r="K440" s="275">
        <v>3</v>
      </c>
      <c r="L440" s="275">
        <v>33</v>
      </c>
      <c r="M440" s="275">
        <v>1</v>
      </c>
      <c r="N440" s="275">
        <v>25</v>
      </c>
      <c r="O440" s="277">
        <v>15</v>
      </c>
      <c r="P440" s="278">
        <v>120780908</v>
      </c>
      <c r="Q440" s="278">
        <v>120780908</v>
      </c>
      <c r="R440" s="278">
        <v>0</v>
      </c>
      <c r="S440" s="278">
        <v>0</v>
      </c>
      <c r="T440" s="278">
        <v>22</v>
      </c>
      <c r="U440" s="278">
        <v>947789</v>
      </c>
      <c r="V440" s="278">
        <v>236</v>
      </c>
      <c r="W440" s="278">
        <v>3000</v>
      </c>
      <c r="X440" s="278">
        <v>13668</v>
      </c>
      <c r="Y440" s="278">
        <v>200</v>
      </c>
      <c r="Z440" s="278">
        <v>281462</v>
      </c>
      <c r="AA440" s="278">
        <v>10</v>
      </c>
      <c r="AB440" s="278">
        <v>2394701</v>
      </c>
      <c r="AC440" s="278">
        <v>5</v>
      </c>
    </row>
    <row r="441" spans="1:29" ht="14.25" x14ac:dyDescent="0.15">
      <c r="A441" s="272">
        <v>2006075</v>
      </c>
      <c r="B441" s="273">
        <v>38897</v>
      </c>
      <c r="C441" s="274">
        <v>10</v>
      </c>
      <c r="D441" s="275">
        <v>21</v>
      </c>
      <c r="E441" s="275">
        <v>22</v>
      </c>
      <c r="F441" s="275">
        <v>23</v>
      </c>
      <c r="G441" s="275">
        <v>25</v>
      </c>
      <c r="H441" s="275">
        <v>33</v>
      </c>
      <c r="I441" s="276">
        <v>11</v>
      </c>
      <c r="J441" s="275">
        <v>22</v>
      </c>
      <c r="K441" s="275">
        <v>23</v>
      </c>
      <c r="L441" s="275">
        <v>21</v>
      </c>
      <c r="M441" s="275">
        <v>25</v>
      </c>
      <c r="N441" s="275">
        <v>10</v>
      </c>
      <c r="O441" s="277">
        <v>33</v>
      </c>
      <c r="P441" s="278">
        <v>98135212</v>
      </c>
      <c r="Q441" s="278">
        <v>120547424</v>
      </c>
      <c r="R441" s="278">
        <v>1</v>
      </c>
      <c r="S441" s="278">
        <v>5000000</v>
      </c>
      <c r="T441" s="278">
        <v>18</v>
      </c>
      <c r="U441" s="278">
        <v>617881</v>
      </c>
      <c r="V441" s="278">
        <v>288</v>
      </c>
      <c r="W441" s="278">
        <v>3000</v>
      </c>
      <c r="X441" s="278">
        <v>16574</v>
      </c>
      <c r="Y441" s="278">
        <v>200</v>
      </c>
      <c r="Z441" s="278">
        <v>313902</v>
      </c>
      <c r="AA441" s="278">
        <v>10</v>
      </c>
      <c r="AB441" s="278">
        <v>4976009</v>
      </c>
      <c r="AC441" s="278">
        <v>5</v>
      </c>
    </row>
    <row r="442" spans="1:29" ht="14.25" x14ac:dyDescent="0.15">
      <c r="A442" s="272">
        <v>2006076</v>
      </c>
      <c r="B442" s="273">
        <v>38900</v>
      </c>
      <c r="C442" s="274">
        <v>4</v>
      </c>
      <c r="D442" s="275">
        <v>10</v>
      </c>
      <c r="E442" s="275">
        <v>17</v>
      </c>
      <c r="F442" s="275">
        <v>21</v>
      </c>
      <c r="G442" s="275">
        <v>29</v>
      </c>
      <c r="H442" s="275">
        <v>32</v>
      </c>
      <c r="I442" s="276">
        <v>14</v>
      </c>
      <c r="J442" s="275">
        <v>32</v>
      </c>
      <c r="K442" s="275">
        <v>29</v>
      </c>
      <c r="L442" s="275">
        <v>17</v>
      </c>
      <c r="M442" s="275">
        <v>21</v>
      </c>
      <c r="N442" s="275">
        <v>4</v>
      </c>
      <c r="O442" s="277">
        <v>10</v>
      </c>
      <c r="P442" s="278">
        <v>111315098</v>
      </c>
      <c r="Q442" s="278">
        <v>91956935</v>
      </c>
      <c r="R442" s="278">
        <v>7</v>
      </c>
      <c r="S442" s="278">
        <v>5000000</v>
      </c>
      <c r="T442" s="278">
        <v>48</v>
      </c>
      <c r="U442" s="278">
        <v>311573</v>
      </c>
      <c r="V442" s="278">
        <v>738</v>
      </c>
      <c r="W442" s="278">
        <v>3000</v>
      </c>
      <c r="X442" s="278">
        <v>35314</v>
      </c>
      <c r="Y442" s="278">
        <v>200</v>
      </c>
      <c r="Z442" s="278">
        <v>566681</v>
      </c>
      <c r="AA442" s="278">
        <v>10</v>
      </c>
      <c r="AB442" s="278">
        <v>3647149</v>
      </c>
      <c r="AC442" s="278">
        <v>5</v>
      </c>
    </row>
    <row r="443" spans="1:29" ht="14.25" x14ac:dyDescent="0.15">
      <c r="A443" s="272">
        <v>2006077</v>
      </c>
      <c r="B443" s="273">
        <v>38902</v>
      </c>
      <c r="C443" s="274">
        <v>8</v>
      </c>
      <c r="D443" s="275">
        <v>9</v>
      </c>
      <c r="E443" s="275">
        <v>12</v>
      </c>
      <c r="F443" s="275">
        <v>13</v>
      </c>
      <c r="G443" s="275">
        <v>19</v>
      </c>
      <c r="H443" s="275">
        <v>33</v>
      </c>
      <c r="I443" s="276">
        <v>9</v>
      </c>
      <c r="J443" s="275">
        <v>19</v>
      </c>
      <c r="K443" s="275">
        <v>13</v>
      </c>
      <c r="L443" s="275">
        <v>9</v>
      </c>
      <c r="M443" s="275">
        <v>12</v>
      </c>
      <c r="N443" s="275">
        <v>8</v>
      </c>
      <c r="O443" s="277">
        <v>33</v>
      </c>
      <c r="P443" s="278">
        <v>95566810</v>
      </c>
      <c r="Q443" s="278">
        <v>98162082</v>
      </c>
      <c r="R443" s="278">
        <v>0</v>
      </c>
      <c r="S443" s="278">
        <v>0</v>
      </c>
      <c r="T443" s="278">
        <v>21</v>
      </c>
      <c r="U443" s="278">
        <v>126635</v>
      </c>
      <c r="V443" s="278">
        <v>519</v>
      </c>
      <c r="W443" s="278">
        <v>3000</v>
      </c>
      <c r="X443" s="278">
        <v>27068</v>
      </c>
      <c r="Y443" s="278">
        <v>200</v>
      </c>
      <c r="Z443" s="278">
        <v>478303</v>
      </c>
      <c r="AA443" s="278">
        <v>10</v>
      </c>
      <c r="AB443" s="278">
        <v>5241922</v>
      </c>
      <c r="AC443" s="278">
        <v>5</v>
      </c>
    </row>
    <row r="444" spans="1:29" ht="14.25" x14ac:dyDescent="0.15">
      <c r="A444" s="272">
        <v>2006078</v>
      </c>
      <c r="B444" s="273">
        <v>38904</v>
      </c>
      <c r="C444" s="274">
        <v>3</v>
      </c>
      <c r="D444" s="275">
        <v>5</v>
      </c>
      <c r="E444" s="275">
        <v>17</v>
      </c>
      <c r="F444" s="275">
        <v>22</v>
      </c>
      <c r="G444" s="275">
        <v>31</v>
      </c>
      <c r="H444" s="275">
        <v>33</v>
      </c>
      <c r="I444" s="276">
        <v>12</v>
      </c>
      <c r="J444" s="275">
        <v>5</v>
      </c>
      <c r="K444" s="275">
        <v>22</v>
      </c>
      <c r="L444" s="275">
        <v>17</v>
      </c>
      <c r="M444" s="275">
        <v>33</v>
      </c>
      <c r="N444" s="275">
        <v>31</v>
      </c>
      <c r="O444" s="277">
        <v>3</v>
      </c>
      <c r="P444" s="278">
        <v>96331128</v>
      </c>
      <c r="Q444" s="278">
        <v>106559472</v>
      </c>
      <c r="R444" s="278">
        <v>2</v>
      </c>
      <c r="S444" s="278">
        <v>5000000</v>
      </c>
      <c r="T444" s="278">
        <v>45</v>
      </c>
      <c r="U444" s="278">
        <v>175213</v>
      </c>
      <c r="V444" s="278">
        <v>385</v>
      </c>
      <c r="W444" s="278">
        <v>3000</v>
      </c>
      <c r="X444" s="278">
        <v>21012</v>
      </c>
      <c r="Y444" s="278">
        <v>200</v>
      </c>
      <c r="Z444" s="278">
        <v>392482</v>
      </c>
      <c r="AA444" s="278">
        <v>10</v>
      </c>
      <c r="AB444" s="278">
        <v>2327609</v>
      </c>
      <c r="AC444" s="278">
        <v>5</v>
      </c>
    </row>
    <row r="445" spans="1:29" ht="14.25" x14ac:dyDescent="0.15">
      <c r="A445" s="272">
        <v>2006079</v>
      </c>
      <c r="B445" s="273">
        <v>38907</v>
      </c>
      <c r="C445" s="274">
        <v>6</v>
      </c>
      <c r="D445" s="275">
        <v>11</v>
      </c>
      <c r="E445" s="275">
        <v>13</v>
      </c>
      <c r="F445" s="275">
        <v>17</v>
      </c>
      <c r="G445" s="275">
        <v>20</v>
      </c>
      <c r="H445" s="275">
        <v>32</v>
      </c>
      <c r="I445" s="276">
        <v>8</v>
      </c>
      <c r="J445" s="275">
        <v>11</v>
      </c>
      <c r="K445" s="275">
        <v>6</v>
      </c>
      <c r="L445" s="275">
        <v>20</v>
      </c>
      <c r="M445" s="275">
        <v>17</v>
      </c>
      <c r="N445" s="275">
        <v>13</v>
      </c>
      <c r="O445" s="277">
        <v>32</v>
      </c>
      <c r="P445" s="278">
        <v>113367342</v>
      </c>
      <c r="Q445" s="278">
        <v>99173775</v>
      </c>
      <c r="R445" s="278">
        <v>3</v>
      </c>
      <c r="S445" s="278">
        <v>5000000</v>
      </c>
      <c r="T445" s="278">
        <v>53</v>
      </c>
      <c r="U445" s="278">
        <v>335220</v>
      </c>
      <c r="V445" s="278">
        <v>514</v>
      </c>
      <c r="W445" s="278">
        <v>3000</v>
      </c>
      <c r="X445" s="278">
        <v>22285</v>
      </c>
      <c r="Y445" s="278">
        <v>200</v>
      </c>
      <c r="Z445" s="278">
        <v>410506</v>
      </c>
      <c r="AA445" s="278">
        <v>10</v>
      </c>
      <c r="AB445" s="278">
        <v>4012985</v>
      </c>
      <c r="AC445" s="278">
        <v>5</v>
      </c>
    </row>
    <row r="446" spans="1:29" ht="14.25" x14ac:dyDescent="0.15">
      <c r="A446" s="272">
        <v>2006080</v>
      </c>
      <c r="B446" s="273">
        <v>38909</v>
      </c>
      <c r="C446" s="274">
        <v>15</v>
      </c>
      <c r="D446" s="275">
        <v>17</v>
      </c>
      <c r="E446" s="275">
        <v>20</v>
      </c>
      <c r="F446" s="275">
        <v>22</v>
      </c>
      <c r="G446" s="275">
        <v>26</v>
      </c>
      <c r="H446" s="275">
        <v>29</v>
      </c>
      <c r="I446" s="276">
        <v>9</v>
      </c>
      <c r="J446" s="275">
        <v>26</v>
      </c>
      <c r="K446" s="275">
        <v>22</v>
      </c>
      <c r="L446" s="275">
        <v>15</v>
      </c>
      <c r="M446" s="275">
        <v>29</v>
      </c>
      <c r="N446" s="275">
        <v>17</v>
      </c>
      <c r="O446" s="277">
        <v>20</v>
      </c>
      <c r="P446" s="278">
        <v>95689488</v>
      </c>
      <c r="Q446" s="278">
        <v>116315344</v>
      </c>
      <c r="R446" s="278">
        <v>1</v>
      </c>
      <c r="S446" s="278">
        <v>5000000</v>
      </c>
      <c r="T446" s="278">
        <v>8</v>
      </c>
      <c r="U446" s="278">
        <v>1186155</v>
      </c>
      <c r="V446" s="278">
        <v>153</v>
      </c>
      <c r="W446" s="278">
        <v>3000</v>
      </c>
      <c r="X446" s="278">
        <v>10275</v>
      </c>
      <c r="Y446" s="278">
        <v>200</v>
      </c>
      <c r="Z446" s="278">
        <v>232519</v>
      </c>
      <c r="AA446" s="278">
        <v>10</v>
      </c>
      <c r="AB446" s="278">
        <v>2083569</v>
      </c>
      <c r="AC446" s="278">
        <v>5</v>
      </c>
    </row>
    <row r="447" spans="1:29" ht="14.25" x14ac:dyDescent="0.15">
      <c r="A447" s="272">
        <v>2006081</v>
      </c>
      <c r="B447" s="273">
        <v>38911</v>
      </c>
      <c r="C447" s="274">
        <v>14</v>
      </c>
      <c r="D447" s="275">
        <v>16</v>
      </c>
      <c r="E447" s="275">
        <v>18</v>
      </c>
      <c r="F447" s="275">
        <v>21</v>
      </c>
      <c r="G447" s="275">
        <v>22</v>
      </c>
      <c r="H447" s="275">
        <v>32</v>
      </c>
      <c r="I447" s="276">
        <v>4</v>
      </c>
      <c r="J447" s="275">
        <v>14</v>
      </c>
      <c r="K447" s="275">
        <v>18</v>
      </c>
      <c r="L447" s="275">
        <v>21</v>
      </c>
      <c r="M447" s="275">
        <v>16</v>
      </c>
      <c r="N447" s="275">
        <v>22</v>
      </c>
      <c r="O447" s="277">
        <v>32</v>
      </c>
      <c r="P447" s="278">
        <v>94879564</v>
      </c>
      <c r="Q447" s="278">
        <v>120292242</v>
      </c>
      <c r="R447" s="278">
        <v>1</v>
      </c>
      <c r="S447" s="278">
        <v>5000000</v>
      </c>
      <c r="T447" s="278">
        <v>31</v>
      </c>
      <c r="U447" s="278">
        <v>675680</v>
      </c>
      <c r="V447" s="278">
        <v>227</v>
      </c>
      <c r="W447" s="278">
        <v>3000</v>
      </c>
      <c r="X447" s="278">
        <v>14342</v>
      </c>
      <c r="Y447" s="278">
        <v>200</v>
      </c>
      <c r="Z447" s="278">
        <v>298999</v>
      </c>
      <c r="AA447" s="278">
        <v>10</v>
      </c>
      <c r="AB447" s="278">
        <v>2005720</v>
      </c>
      <c r="AC447" s="278">
        <v>5</v>
      </c>
    </row>
    <row r="448" spans="1:29" ht="14.25" x14ac:dyDescent="0.15">
      <c r="A448" s="272">
        <v>2006082</v>
      </c>
      <c r="B448" s="273">
        <v>38914</v>
      </c>
      <c r="C448" s="274">
        <v>3</v>
      </c>
      <c r="D448" s="275">
        <v>13</v>
      </c>
      <c r="E448" s="275">
        <v>15</v>
      </c>
      <c r="F448" s="275">
        <v>23</v>
      </c>
      <c r="G448" s="275">
        <v>28</v>
      </c>
      <c r="H448" s="275">
        <v>29</v>
      </c>
      <c r="I448" s="276">
        <v>9</v>
      </c>
      <c r="J448" s="275">
        <v>15</v>
      </c>
      <c r="K448" s="275">
        <v>3</v>
      </c>
      <c r="L448" s="275">
        <v>13</v>
      </c>
      <c r="M448" s="275">
        <v>28</v>
      </c>
      <c r="N448" s="275">
        <v>29</v>
      </c>
      <c r="O448" s="277">
        <v>23</v>
      </c>
      <c r="P448" s="278">
        <v>110771614</v>
      </c>
      <c r="Q448" s="278">
        <v>90186744</v>
      </c>
      <c r="R448" s="278">
        <v>8</v>
      </c>
      <c r="S448" s="278">
        <v>5000000</v>
      </c>
      <c r="T448" s="278">
        <v>86</v>
      </c>
      <c r="U448" s="278">
        <v>268455</v>
      </c>
      <c r="V448" s="278">
        <v>403</v>
      </c>
      <c r="W448" s="278">
        <v>3000</v>
      </c>
      <c r="X448" s="278">
        <v>23713</v>
      </c>
      <c r="Y448" s="278">
        <v>200</v>
      </c>
      <c r="Z448" s="278">
        <v>472456</v>
      </c>
      <c r="AA448" s="278">
        <v>10</v>
      </c>
      <c r="AB448" s="278">
        <v>2124051</v>
      </c>
      <c r="AC448" s="278">
        <v>5</v>
      </c>
    </row>
    <row r="449" spans="1:29" ht="14.25" x14ac:dyDescent="0.15">
      <c r="A449" s="272">
        <v>2006083</v>
      </c>
      <c r="B449" s="273">
        <v>38916</v>
      </c>
      <c r="C449" s="274">
        <v>7</v>
      </c>
      <c r="D449" s="275">
        <v>9</v>
      </c>
      <c r="E449" s="275">
        <v>18</v>
      </c>
      <c r="F449" s="275">
        <v>19</v>
      </c>
      <c r="G449" s="275">
        <v>26</v>
      </c>
      <c r="H449" s="275">
        <v>29</v>
      </c>
      <c r="I449" s="276">
        <v>10</v>
      </c>
      <c r="J449" s="275">
        <v>18</v>
      </c>
      <c r="K449" s="275">
        <v>29</v>
      </c>
      <c r="L449" s="275">
        <v>9</v>
      </c>
      <c r="M449" s="275">
        <v>19</v>
      </c>
      <c r="N449" s="275">
        <v>26</v>
      </c>
      <c r="O449" s="277">
        <v>7</v>
      </c>
      <c r="P449" s="278">
        <v>94698606</v>
      </c>
      <c r="Q449" s="278">
        <v>73263015</v>
      </c>
      <c r="R449" s="278">
        <v>7</v>
      </c>
      <c r="S449" s="278">
        <v>5000000</v>
      </c>
      <c r="T449" s="278">
        <v>66</v>
      </c>
      <c r="U449" s="278">
        <v>117378</v>
      </c>
      <c r="V449" s="278">
        <v>472</v>
      </c>
      <c r="W449" s="278">
        <v>3000</v>
      </c>
      <c r="X449" s="278">
        <v>21842</v>
      </c>
      <c r="Y449" s="278">
        <v>200</v>
      </c>
      <c r="Z449" s="278">
        <v>376474</v>
      </c>
      <c r="AA449" s="278">
        <v>10</v>
      </c>
      <c r="AB449" s="278">
        <v>2205985</v>
      </c>
      <c r="AC449" s="278">
        <v>5</v>
      </c>
    </row>
    <row r="450" spans="1:29" ht="14.25" x14ac:dyDescent="0.15">
      <c r="A450" s="272">
        <v>2006084</v>
      </c>
      <c r="B450" s="273">
        <v>38918</v>
      </c>
      <c r="C450" s="274">
        <v>1</v>
      </c>
      <c r="D450" s="275">
        <v>12</v>
      </c>
      <c r="E450" s="275">
        <v>17</v>
      </c>
      <c r="F450" s="275">
        <v>21</v>
      </c>
      <c r="G450" s="275">
        <v>25</v>
      </c>
      <c r="H450" s="275">
        <v>28</v>
      </c>
      <c r="I450" s="276">
        <v>12</v>
      </c>
      <c r="J450" s="275">
        <v>12</v>
      </c>
      <c r="K450" s="275">
        <v>17</v>
      </c>
      <c r="L450" s="275">
        <v>21</v>
      </c>
      <c r="M450" s="275">
        <v>25</v>
      </c>
      <c r="N450" s="275">
        <v>28</v>
      </c>
      <c r="O450" s="277">
        <v>1</v>
      </c>
      <c r="P450" s="278">
        <v>95796786</v>
      </c>
      <c r="Q450" s="278">
        <v>67114345</v>
      </c>
      <c r="R450" s="278">
        <v>5</v>
      </c>
      <c r="S450" s="278">
        <v>5000000</v>
      </c>
      <c r="T450" s="278">
        <v>24</v>
      </c>
      <c r="U450" s="278">
        <v>336630</v>
      </c>
      <c r="V450" s="278">
        <v>262</v>
      </c>
      <c r="W450" s="278">
        <v>3000</v>
      </c>
      <c r="X450" s="278">
        <v>15358</v>
      </c>
      <c r="Y450" s="278">
        <v>200</v>
      </c>
      <c r="Z450" s="278">
        <v>315452</v>
      </c>
      <c r="AA450" s="278">
        <v>10</v>
      </c>
      <c r="AB450" s="278">
        <v>2599566</v>
      </c>
      <c r="AC450" s="278">
        <v>5</v>
      </c>
    </row>
    <row r="451" spans="1:29" ht="14.25" x14ac:dyDescent="0.15">
      <c r="A451" s="272">
        <v>2006085</v>
      </c>
      <c r="B451" s="273">
        <v>38921</v>
      </c>
      <c r="C451" s="274">
        <v>2</v>
      </c>
      <c r="D451" s="275">
        <v>6</v>
      </c>
      <c r="E451" s="275">
        <v>18</v>
      </c>
      <c r="F451" s="275">
        <v>21</v>
      </c>
      <c r="G451" s="275">
        <v>24</v>
      </c>
      <c r="H451" s="275">
        <v>25</v>
      </c>
      <c r="I451" s="276">
        <v>8</v>
      </c>
      <c r="J451" s="275">
        <v>18</v>
      </c>
      <c r="K451" s="275">
        <v>6</v>
      </c>
      <c r="L451" s="275">
        <v>21</v>
      </c>
      <c r="M451" s="275">
        <v>24</v>
      </c>
      <c r="N451" s="275">
        <v>25</v>
      </c>
      <c r="O451" s="277">
        <v>2</v>
      </c>
      <c r="P451" s="278">
        <v>113841824</v>
      </c>
      <c r="Q451" s="278">
        <v>66565353</v>
      </c>
      <c r="R451" s="278">
        <v>3</v>
      </c>
      <c r="S451" s="278">
        <v>5000000</v>
      </c>
      <c r="T451" s="278">
        <v>30</v>
      </c>
      <c r="U451" s="278">
        <v>206442</v>
      </c>
      <c r="V451" s="278">
        <v>503</v>
      </c>
      <c r="W451" s="278">
        <v>3000</v>
      </c>
      <c r="X451" s="278">
        <v>24391</v>
      </c>
      <c r="Y451" s="278">
        <v>200</v>
      </c>
      <c r="Z451" s="278">
        <v>459769</v>
      </c>
      <c r="AA451" s="278">
        <v>10</v>
      </c>
      <c r="AB451" s="278">
        <v>4830661</v>
      </c>
      <c r="AC451" s="278">
        <v>5</v>
      </c>
    </row>
    <row r="452" spans="1:29" ht="14.25" x14ac:dyDescent="0.15">
      <c r="A452" s="272">
        <v>2006086</v>
      </c>
      <c r="B452" s="273">
        <v>38923</v>
      </c>
      <c r="C452" s="274">
        <v>4</v>
      </c>
      <c r="D452" s="275">
        <v>6</v>
      </c>
      <c r="E452" s="275">
        <v>10</v>
      </c>
      <c r="F452" s="275">
        <v>24</v>
      </c>
      <c r="G452" s="275">
        <v>26</v>
      </c>
      <c r="H452" s="275">
        <v>31</v>
      </c>
      <c r="I452" s="276">
        <v>6</v>
      </c>
      <c r="J452" s="275">
        <v>6</v>
      </c>
      <c r="K452" s="275">
        <v>10</v>
      </c>
      <c r="L452" s="275">
        <v>4</v>
      </c>
      <c r="M452" s="275">
        <v>31</v>
      </c>
      <c r="N452" s="275">
        <v>26</v>
      </c>
      <c r="O452" s="277">
        <v>24</v>
      </c>
      <c r="P452" s="278">
        <v>100268238</v>
      </c>
      <c r="Q452" s="278">
        <v>65991876</v>
      </c>
      <c r="R452" s="278">
        <v>3</v>
      </c>
      <c r="S452" s="278">
        <v>5000000</v>
      </c>
      <c r="T452" s="278">
        <v>43</v>
      </c>
      <c r="U452" s="278">
        <v>143785</v>
      </c>
      <c r="V452" s="278">
        <v>676</v>
      </c>
      <c r="W452" s="278">
        <v>3000</v>
      </c>
      <c r="X452" s="278">
        <v>25726</v>
      </c>
      <c r="Y452" s="278">
        <v>200</v>
      </c>
      <c r="Z452" s="278">
        <v>424000</v>
      </c>
      <c r="AA452" s="278">
        <v>10</v>
      </c>
      <c r="AB452" s="278">
        <v>3421783</v>
      </c>
      <c r="AC452" s="278">
        <v>5</v>
      </c>
    </row>
    <row r="453" spans="1:29" ht="14.25" x14ac:dyDescent="0.15">
      <c r="A453" s="272">
        <v>2006087</v>
      </c>
      <c r="B453" s="273">
        <v>38925</v>
      </c>
      <c r="C453" s="274">
        <v>4</v>
      </c>
      <c r="D453" s="275">
        <v>5</v>
      </c>
      <c r="E453" s="275">
        <v>8</v>
      </c>
      <c r="F453" s="275">
        <v>9</v>
      </c>
      <c r="G453" s="275">
        <v>12</v>
      </c>
      <c r="H453" s="275">
        <v>30</v>
      </c>
      <c r="I453" s="276">
        <v>5</v>
      </c>
      <c r="J453" s="275">
        <v>9</v>
      </c>
      <c r="K453" s="275">
        <v>12</v>
      </c>
      <c r="L453" s="275">
        <v>8</v>
      </c>
      <c r="M453" s="275">
        <v>4</v>
      </c>
      <c r="N453" s="275">
        <v>30</v>
      </c>
      <c r="O453" s="277">
        <v>5</v>
      </c>
      <c r="P453" s="278">
        <v>100404616</v>
      </c>
      <c r="Q453" s="278">
        <v>68575468</v>
      </c>
      <c r="R453" s="278">
        <v>2</v>
      </c>
      <c r="S453" s="278">
        <v>5000000</v>
      </c>
      <c r="T453" s="278">
        <v>32</v>
      </c>
      <c r="U453" s="278">
        <v>168530</v>
      </c>
      <c r="V453" s="278">
        <v>589</v>
      </c>
      <c r="W453" s="278">
        <v>3000</v>
      </c>
      <c r="X453" s="278">
        <v>28389</v>
      </c>
      <c r="Y453" s="278">
        <v>200</v>
      </c>
      <c r="Z453" s="278">
        <v>525871</v>
      </c>
      <c r="AA453" s="278">
        <v>10</v>
      </c>
      <c r="AB453" s="278">
        <v>3703638</v>
      </c>
      <c r="AC453" s="278">
        <v>5</v>
      </c>
    </row>
    <row r="454" spans="1:29" ht="14.25" x14ac:dyDescent="0.15">
      <c r="A454" s="272">
        <v>2006088</v>
      </c>
      <c r="B454" s="273">
        <v>38928</v>
      </c>
      <c r="C454" s="274">
        <v>3</v>
      </c>
      <c r="D454" s="275">
        <v>11</v>
      </c>
      <c r="E454" s="275">
        <v>20</v>
      </c>
      <c r="F454" s="275">
        <v>24</v>
      </c>
      <c r="G454" s="275">
        <v>25</v>
      </c>
      <c r="H454" s="275">
        <v>26</v>
      </c>
      <c r="I454" s="276">
        <v>1</v>
      </c>
      <c r="J454" s="275">
        <v>25</v>
      </c>
      <c r="K454" s="275">
        <v>3</v>
      </c>
      <c r="L454" s="275">
        <v>11</v>
      </c>
      <c r="M454" s="275">
        <v>24</v>
      </c>
      <c r="N454" s="275">
        <v>20</v>
      </c>
      <c r="O454" s="277">
        <v>26</v>
      </c>
      <c r="P454" s="278">
        <v>114786458</v>
      </c>
      <c r="Q454" s="278">
        <v>71337415</v>
      </c>
      <c r="R454" s="278">
        <v>5</v>
      </c>
      <c r="S454" s="278">
        <v>5000000</v>
      </c>
      <c r="T454" s="278">
        <v>27</v>
      </c>
      <c r="U454" s="278">
        <v>440665</v>
      </c>
      <c r="V454" s="278">
        <v>271</v>
      </c>
      <c r="W454" s="278">
        <v>3000</v>
      </c>
      <c r="X454" s="278">
        <v>15139</v>
      </c>
      <c r="Y454" s="278">
        <v>200</v>
      </c>
      <c r="Z454" s="278">
        <v>335211</v>
      </c>
      <c r="AA454" s="278">
        <v>10</v>
      </c>
      <c r="AB454" s="278">
        <v>1878505</v>
      </c>
      <c r="AC454" s="278">
        <v>5</v>
      </c>
    </row>
    <row r="455" spans="1:29" ht="14.25" x14ac:dyDescent="0.15">
      <c r="A455" s="272">
        <v>2006089</v>
      </c>
      <c r="B455" s="273">
        <v>38930</v>
      </c>
      <c r="C455" s="274">
        <v>1</v>
      </c>
      <c r="D455" s="275">
        <v>13</v>
      </c>
      <c r="E455" s="275">
        <v>16</v>
      </c>
      <c r="F455" s="275">
        <v>18</v>
      </c>
      <c r="G455" s="275">
        <v>19</v>
      </c>
      <c r="H455" s="275">
        <v>22</v>
      </c>
      <c r="I455" s="276">
        <v>1</v>
      </c>
      <c r="J455" s="275">
        <v>1</v>
      </c>
      <c r="K455" s="275">
        <v>16</v>
      </c>
      <c r="L455" s="275">
        <v>22</v>
      </c>
      <c r="M455" s="275">
        <v>13</v>
      </c>
      <c r="N455" s="275">
        <v>18</v>
      </c>
      <c r="O455" s="277">
        <v>19</v>
      </c>
      <c r="P455" s="278">
        <v>94591130</v>
      </c>
      <c r="Q455" s="278">
        <v>86285876</v>
      </c>
      <c r="R455" s="278">
        <v>2</v>
      </c>
      <c r="S455" s="278">
        <v>5000000</v>
      </c>
      <c r="T455" s="278">
        <v>32</v>
      </c>
      <c r="U455" s="278">
        <v>334131</v>
      </c>
      <c r="V455" s="278">
        <v>156</v>
      </c>
      <c r="W455" s="278">
        <v>3000</v>
      </c>
      <c r="X455" s="278">
        <v>11632</v>
      </c>
      <c r="Y455" s="278">
        <v>200</v>
      </c>
      <c r="Z455" s="278">
        <v>288582</v>
      </c>
      <c r="AA455" s="278">
        <v>10</v>
      </c>
      <c r="AB455" s="278">
        <v>1005755</v>
      </c>
      <c r="AC455" s="278">
        <v>5</v>
      </c>
    </row>
    <row r="456" spans="1:29" ht="14.25" x14ac:dyDescent="0.15">
      <c r="A456" s="272">
        <v>2006090</v>
      </c>
      <c r="B456" s="273">
        <v>38932</v>
      </c>
      <c r="C456" s="274">
        <v>2</v>
      </c>
      <c r="D456" s="275">
        <v>11</v>
      </c>
      <c r="E456" s="275">
        <v>15</v>
      </c>
      <c r="F456" s="275">
        <v>20</v>
      </c>
      <c r="G456" s="275">
        <v>23</v>
      </c>
      <c r="H456" s="275">
        <v>29</v>
      </c>
      <c r="I456" s="276">
        <v>11</v>
      </c>
      <c r="J456" s="275">
        <v>20</v>
      </c>
      <c r="K456" s="275">
        <v>2</v>
      </c>
      <c r="L456" s="275">
        <v>11</v>
      </c>
      <c r="M456" s="275">
        <v>15</v>
      </c>
      <c r="N456" s="275">
        <v>23</v>
      </c>
      <c r="O456" s="277">
        <v>29</v>
      </c>
      <c r="P456" s="278">
        <v>96271594</v>
      </c>
      <c r="Q456" s="278">
        <v>81755244</v>
      </c>
      <c r="R456" s="278">
        <v>3</v>
      </c>
      <c r="S456" s="278">
        <v>5000000</v>
      </c>
      <c r="T456" s="278">
        <v>59</v>
      </c>
      <c r="U456" s="278">
        <v>76048</v>
      </c>
      <c r="V456" s="278">
        <v>773</v>
      </c>
      <c r="W456" s="278">
        <v>3000</v>
      </c>
      <c r="X456" s="278">
        <v>34316</v>
      </c>
      <c r="Y456" s="278">
        <v>200</v>
      </c>
      <c r="Z456" s="278">
        <v>545164</v>
      </c>
      <c r="AA456" s="278">
        <v>10</v>
      </c>
      <c r="AB456" s="278">
        <v>3516600</v>
      </c>
      <c r="AC456" s="278">
        <v>5</v>
      </c>
    </row>
    <row r="457" spans="1:29" ht="14.25" x14ac:dyDescent="0.15">
      <c r="A457" s="272">
        <v>2006091</v>
      </c>
      <c r="B457" s="273">
        <v>38935</v>
      </c>
      <c r="C457" s="274">
        <v>7</v>
      </c>
      <c r="D457" s="275">
        <v>8</v>
      </c>
      <c r="E457" s="275">
        <v>12</v>
      </c>
      <c r="F457" s="275">
        <v>21</v>
      </c>
      <c r="G457" s="275">
        <v>22</v>
      </c>
      <c r="H457" s="275">
        <v>24</v>
      </c>
      <c r="I457" s="276">
        <v>7</v>
      </c>
      <c r="J457" s="275">
        <v>8</v>
      </c>
      <c r="K457" s="275">
        <v>12</v>
      </c>
      <c r="L457" s="275">
        <v>22</v>
      </c>
      <c r="M457" s="275">
        <v>7</v>
      </c>
      <c r="N457" s="275">
        <v>24</v>
      </c>
      <c r="O457" s="277">
        <v>21</v>
      </c>
      <c r="P457" s="278">
        <v>117308110</v>
      </c>
      <c r="Q457" s="278">
        <v>90646515</v>
      </c>
      <c r="R457" s="278">
        <v>1</v>
      </c>
      <c r="S457" s="278">
        <v>5000000</v>
      </c>
      <c r="T457" s="278">
        <v>45</v>
      </c>
      <c r="U457" s="278">
        <v>132297</v>
      </c>
      <c r="V457" s="278">
        <v>694</v>
      </c>
      <c r="W457" s="278">
        <v>3000</v>
      </c>
      <c r="X457" s="278">
        <v>33817</v>
      </c>
      <c r="Y457" s="278">
        <v>200</v>
      </c>
      <c r="Z457" s="278">
        <v>585197</v>
      </c>
      <c r="AA457" s="278">
        <v>10</v>
      </c>
      <c r="AB457" s="278">
        <v>4587786</v>
      </c>
      <c r="AC457" s="278">
        <v>5</v>
      </c>
    </row>
    <row r="458" spans="1:29" ht="14.25" x14ac:dyDescent="0.15">
      <c r="A458" s="272">
        <v>2006092</v>
      </c>
      <c r="B458" s="273">
        <v>38937</v>
      </c>
      <c r="C458" s="274">
        <v>2</v>
      </c>
      <c r="D458" s="275">
        <v>8</v>
      </c>
      <c r="E458" s="275">
        <v>11</v>
      </c>
      <c r="F458" s="275">
        <v>16</v>
      </c>
      <c r="G458" s="275">
        <v>20</v>
      </c>
      <c r="H458" s="275">
        <v>21</v>
      </c>
      <c r="I458" s="276">
        <v>14</v>
      </c>
      <c r="J458" s="275">
        <v>8</v>
      </c>
      <c r="K458" s="275">
        <v>2</v>
      </c>
      <c r="L458" s="275">
        <v>20</v>
      </c>
      <c r="M458" s="275">
        <v>21</v>
      </c>
      <c r="N458" s="275">
        <v>16</v>
      </c>
      <c r="O458" s="277">
        <v>11</v>
      </c>
      <c r="P458" s="278">
        <v>100741394</v>
      </c>
      <c r="Q458" s="278">
        <v>101941173</v>
      </c>
      <c r="R458" s="278">
        <v>1</v>
      </c>
      <c r="S458" s="278">
        <v>5000000</v>
      </c>
      <c r="T458" s="278">
        <v>27</v>
      </c>
      <c r="U458" s="278">
        <v>258645</v>
      </c>
      <c r="V458" s="278">
        <v>319</v>
      </c>
      <c r="W458" s="278">
        <v>3000</v>
      </c>
      <c r="X458" s="278">
        <v>17107</v>
      </c>
      <c r="Y458" s="278">
        <v>200</v>
      </c>
      <c r="Z458" s="278">
        <v>328589</v>
      </c>
      <c r="AA458" s="278">
        <v>10</v>
      </c>
      <c r="AB458" s="278">
        <v>3684182</v>
      </c>
      <c r="AC458" s="278">
        <v>5</v>
      </c>
    </row>
    <row r="459" spans="1:29" ht="14.25" x14ac:dyDescent="0.15">
      <c r="A459" s="272">
        <v>2006093</v>
      </c>
      <c r="B459" s="273">
        <v>38939</v>
      </c>
      <c r="C459" s="274">
        <v>2</v>
      </c>
      <c r="D459" s="275">
        <v>12</v>
      </c>
      <c r="E459" s="275">
        <v>16</v>
      </c>
      <c r="F459" s="275">
        <v>18</v>
      </c>
      <c r="G459" s="275">
        <v>19</v>
      </c>
      <c r="H459" s="275">
        <v>23</v>
      </c>
      <c r="I459" s="276">
        <v>5</v>
      </c>
      <c r="J459" s="275">
        <v>16</v>
      </c>
      <c r="K459" s="275">
        <v>19</v>
      </c>
      <c r="L459" s="275">
        <v>12</v>
      </c>
      <c r="M459" s="275">
        <v>23</v>
      </c>
      <c r="N459" s="275">
        <v>18</v>
      </c>
      <c r="O459" s="277">
        <v>2</v>
      </c>
      <c r="P459" s="278">
        <v>103069550</v>
      </c>
      <c r="Q459" s="278">
        <v>112211224</v>
      </c>
      <c r="R459" s="278">
        <v>0</v>
      </c>
      <c r="S459" s="278">
        <v>0</v>
      </c>
      <c r="T459" s="278">
        <v>27</v>
      </c>
      <c r="U459" s="278">
        <v>887535</v>
      </c>
      <c r="V459" s="278">
        <v>197</v>
      </c>
      <c r="W459" s="278">
        <v>3000</v>
      </c>
      <c r="X459" s="278">
        <v>12200</v>
      </c>
      <c r="Y459" s="278">
        <v>200</v>
      </c>
      <c r="Z459" s="278">
        <v>265363</v>
      </c>
      <c r="AA459" s="278">
        <v>10</v>
      </c>
      <c r="AB459" s="278">
        <v>2117189</v>
      </c>
      <c r="AC459" s="278">
        <v>5</v>
      </c>
    </row>
    <row r="460" spans="1:29" ht="14.25" x14ac:dyDescent="0.15">
      <c r="A460" s="272">
        <v>2006094</v>
      </c>
      <c r="B460" s="273">
        <v>38942</v>
      </c>
      <c r="C460" s="274">
        <v>15</v>
      </c>
      <c r="D460" s="275">
        <v>16</v>
      </c>
      <c r="E460" s="275">
        <v>17</v>
      </c>
      <c r="F460" s="275">
        <v>18</v>
      </c>
      <c r="G460" s="275">
        <v>24</v>
      </c>
      <c r="H460" s="275">
        <v>33</v>
      </c>
      <c r="I460" s="276">
        <v>13</v>
      </c>
      <c r="J460" s="275">
        <v>17</v>
      </c>
      <c r="K460" s="275">
        <v>18</v>
      </c>
      <c r="L460" s="275">
        <v>33</v>
      </c>
      <c r="M460" s="275">
        <v>16</v>
      </c>
      <c r="N460" s="275">
        <v>24</v>
      </c>
      <c r="O460" s="277">
        <v>15</v>
      </c>
      <c r="P460" s="278">
        <v>118981520</v>
      </c>
      <c r="Q460" s="278">
        <v>114861640</v>
      </c>
      <c r="R460" s="278">
        <v>1</v>
      </c>
      <c r="S460" s="278">
        <v>5000000</v>
      </c>
      <c r="T460" s="278">
        <v>22</v>
      </c>
      <c r="U460" s="278">
        <v>811407</v>
      </c>
      <c r="V460" s="278">
        <v>392</v>
      </c>
      <c r="W460" s="278">
        <v>3000</v>
      </c>
      <c r="X460" s="278">
        <v>24649</v>
      </c>
      <c r="Y460" s="278">
        <v>200</v>
      </c>
      <c r="Z460" s="278">
        <v>467646</v>
      </c>
      <c r="AA460" s="278">
        <v>10</v>
      </c>
      <c r="AB460" s="278">
        <v>4403459</v>
      </c>
      <c r="AC460" s="278">
        <v>5</v>
      </c>
    </row>
    <row r="461" spans="1:29" ht="14.25" x14ac:dyDescent="0.15">
      <c r="A461" s="272">
        <v>2006095</v>
      </c>
      <c r="B461" s="273">
        <v>38944</v>
      </c>
      <c r="C461" s="274">
        <v>1</v>
      </c>
      <c r="D461" s="275">
        <v>3</v>
      </c>
      <c r="E461" s="275">
        <v>17</v>
      </c>
      <c r="F461" s="275">
        <v>20</v>
      </c>
      <c r="G461" s="275">
        <v>21</v>
      </c>
      <c r="H461" s="275">
        <v>29</v>
      </c>
      <c r="I461" s="276">
        <v>16</v>
      </c>
      <c r="J461" s="275">
        <v>29</v>
      </c>
      <c r="K461" s="275">
        <v>17</v>
      </c>
      <c r="L461" s="275">
        <v>3</v>
      </c>
      <c r="M461" s="275">
        <v>20</v>
      </c>
      <c r="N461" s="275">
        <v>21</v>
      </c>
      <c r="O461" s="277">
        <v>1</v>
      </c>
      <c r="P461" s="278">
        <v>102008350</v>
      </c>
      <c r="Q461" s="278">
        <v>123013291</v>
      </c>
      <c r="R461" s="278">
        <v>0</v>
      </c>
      <c r="S461" s="278">
        <v>0</v>
      </c>
      <c r="T461" s="278">
        <v>22</v>
      </c>
      <c r="U461" s="278">
        <v>864569</v>
      </c>
      <c r="V461" s="278">
        <v>337</v>
      </c>
      <c r="W461" s="278">
        <v>3000</v>
      </c>
      <c r="X461" s="278">
        <v>18946</v>
      </c>
      <c r="Y461" s="278">
        <v>200</v>
      </c>
      <c r="Z461" s="278">
        <v>383772</v>
      </c>
      <c r="AA461" s="278">
        <v>10</v>
      </c>
      <c r="AB461" s="278">
        <v>2834800</v>
      </c>
      <c r="AC461" s="278">
        <v>5</v>
      </c>
    </row>
    <row r="462" spans="1:29" ht="14.25" x14ac:dyDescent="0.15">
      <c r="A462" s="272">
        <v>2006096</v>
      </c>
      <c r="B462" s="273">
        <v>38946</v>
      </c>
      <c r="C462" s="274">
        <v>1</v>
      </c>
      <c r="D462" s="275">
        <v>5</v>
      </c>
      <c r="E462" s="275">
        <v>9</v>
      </c>
      <c r="F462" s="275">
        <v>13</v>
      </c>
      <c r="G462" s="275">
        <v>18</v>
      </c>
      <c r="H462" s="275">
        <v>33</v>
      </c>
      <c r="I462" s="276">
        <v>14</v>
      </c>
      <c r="J462" s="275">
        <v>33</v>
      </c>
      <c r="K462" s="275">
        <v>9</v>
      </c>
      <c r="L462" s="275">
        <v>18</v>
      </c>
      <c r="M462" s="275">
        <v>13</v>
      </c>
      <c r="N462" s="275">
        <v>5</v>
      </c>
      <c r="O462" s="277">
        <v>1</v>
      </c>
      <c r="P462" s="278">
        <v>104405910</v>
      </c>
      <c r="Q462" s="278">
        <v>133571360</v>
      </c>
      <c r="R462" s="278">
        <v>0</v>
      </c>
      <c r="S462" s="278">
        <v>0</v>
      </c>
      <c r="T462" s="278">
        <v>92</v>
      </c>
      <c r="U462" s="278">
        <v>267777</v>
      </c>
      <c r="V462" s="278">
        <v>241</v>
      </c>
      <c r="W462" s="278">
        <v>3000</v>
      </c>
      <c r="X462" s="278">
        <v>14567</v>
      </c>
      <c r="Y462" s="278">
        <v>200</v>
      </c>
      <c r="Z462" s="278">
        <v>322130</v>
      </c>
      <c r="AA462" s="278">
        <v>10</v>
      </c>
      <c r="AB462" s="278">
        <v>1821526</v>
      </c>
      <c r="AC462" s="278">
        <v>5</v>
      </c>
    </row>
    <row r="463" spans="1:29" ht="14.25" x14ac:dyDescent="0.15">
      <c r="A463" s="272">
        <v>2006097</v>
      </c>
      <c r="B463" s="273">
        <v>38949</v>
      </c>
      <c r="C463" s="274">
        <v>11</v>
      </c>
      <c r="D463" s="275">
        <v>14</v>
      </c>
      <c r="E463" s="275">
        <v>15</v>
      </c>
      <c r="F463" s="275">
        <v>20</v>
      </c>
      <c r="G463" s="275">
        <v>26</v>
      </c>
      <c r="H463" s="275">
        <v>27</v>
      </c>
      <c r="I463" s="276">
        <v>12</v>
      </c>
      <c r="J463" s="275">
        <v>11</v>
      </c>
      <c r="K463" s="275">
        <v>20</v>
      </c>
      <c r="L463" s="275">
        <v>14</v>
      </c>
      <c r="M463" s="275">
        <v>15</v>
      </c>
      <c r="N463" s="275">
        <v>26</v>
      </c>
      <c r="O463" s="277">
        <v>27</v>
      </c>
      <c r="P463" s="278">
        <v>121243358</v>
      </c>
      <c r="Q463" s="278">
        <v>142398104</v>
      </c>
      <c r="R463" s="278">
        <v>0</v>
      </c>
      <c r="S463" s="278">
        <v>0</v>
      </c>
      <c r="T463" s="278">
        <v>36</v>
      </c>
      <c r="U463" s="278">
        <v>572103</v>
      </c>
      <c r="V463" s="278">
        <v>451</v>
      </c>
      <c r="W463" s="278">
        <v>3000</v>
      </c>
      <c r="X463" s="278">
        <v>24778</v>
      </c>
      <c r="Y463" s="278">
        <v>200</v>
      </c>
      <c r="Z463" s="278">
        <v>491811</v>
      </c>
      <c r="AA463" s="278">
        <v>10</v>
      </c>
      <c r="AB463" s="278">
        <v>3752011</v>
      </c>
      <c r="AC463" s="278">
        <v>5</v>
      </c>
    </row>
    <row r="464" spans="1:29" ht="14.25" x14ac:dyDescent="0.15">
      <c r="A464" s="272">
        <v>2006098</v>
      </c>
      <c r="B464" s="273">
        <v>38951</v>
      </c>
      <c r="C464" s="274">
        <v>6</v>
      </c>
      <c r="D464" s="275">
        <v>7</v>
      </c>
      <c r="E464" s="275">
        <v>10</v>
      </c>
      <c r="F464" s="275">
        <v>11</v>
      </c>
      <c r="G464" s="275">
        <v>18</v>
      </c>
      <c r="H464" s="275">
        <v>23</v>
      </c>
      <c r="I464" s="276">
        <v>16</v>
      </c>
      <c r="J464" s="275">
        <v>10</v>
      </c>
      <c r="K464" s="275">
        <v>6</v>
      </c>
      <c r="L464" s="275">
        <v>7</v>
      </c>
      <c r="M464" s="275">
        <v>11</v>
      </c>
      <c r="N464" s="275">
        <v>18</v>
      </c>
      <c r="O464" s="277">
        <v>23</v>
      </c>
      <c r="P464" s="278">
        <v>106596798</v>
      </c>
      <c r="Q464" s="278">
        <v>143945640</v>
      </c>
      <c r="R464" s="278">
        <v>2</v>
      </c>
      <c r="S464" s="278">
        <v>5000000</v>
      </c>
      <c r="T464" s="278">
        <v>49</v>
      </c>
      <c r="U464" s="278">
        <v>549882</v>
      </c>
      <c r="V464" s="278">
        <v>219</v>
      </c>
      <c r="W464" s="278">
        <v>3000</v>
      </c>
      <c r="X464" s="278">
        <v>14844</v>
      </c>
      <c r="Y464" s="278">
        <v>200</v>
      </c>
      <c r="Z464" s="278">
        <v>351642</v>
      </c>
      <c r="AA464" s="278">
        <v>10</v>
      </c>
      <c r="AB464" s="278">
        <v>1319684</v>
      </c>
      <c r="AC464" s="278">
        <v>5</v>
      </c>
    </row>
    <row r="465" spans="1:29" ht="14.25" x14ac:dyDescent="0.15">
      <c r="A465" s="272">
        <v>2006099</v>
      </c>
      <c r="B465" s="273">
        <v>38953</v>
      </c>
      <c r="C465" s="274">
        <v>9</v>
      </c>
      <c r="D465" s="275">
        <v>12</v>
      </c>
      <c r="E465" s="275">
        <v>18</v>
      </c>
      <c r="F465" s="275">
        <v>23</v>
      </c>
      <c r="G465" s="275">
        <v>24</v>
      </c>
      <c r="H465" s="275">
        <v>27</v>
      </c>
      <c r="I465" s="276">
        <v>5</v>
      </c>
      <c r="J465" s="275">
        <v>12</v>
      </c>
      <c r="K465" s="275">
        <v>24</v>
      </c>
      <c r="L465" s="275">
        <v>27</v>
      </c>
      <c r="M465" s="275">
        <v>18</v>
      </c>
      <c r="N465" s="275">
        <v>9</v>
      </c>
      <c r="O465" s="277">
        <v>23</v>
      </c>
      <c r="P465" s="278">
        <v>104632276</v>
      </c>
      <c r="Q465" s="278">
        <v>136601442</v>
      </c>
      <c r="R465" s="278">
        <v>3</v>
      </c>
      <c r="S465" s="278">
        <v>5000000</v>
      </c>
      <c r="T465" s="278">
        <v>37</v>
      </c>
      <c r="U465" s="278">
        <v>482798</v>
      </c>
      <c r="V465" s="278">
        <v>493</v>
      </c>
      <c r="W465" s="278">
        <v>3000</v>
      </c>
      <c r="X465" s="278">
        <v>23891</v>
      </c>
      <c r="Y465" s="278">
        <v>200</v>
      </c>
      <c r="Z465" s="278">
        <v>425946</v>
      </c>
      <c r="AA465" s="278">
        <v>10</v>
      </c>
      <c r="AB465" s="278">
        <v>3046762</v>
      </c>
      <c r="AC465" s="278">
        <v>5</v>
      </c>
    </row>
    <row r="466" spans="1:29" ht="14.25" x14ac:dyDescent="0.15">
      <c r="A466" s="272">
        <v>2006100</v>
      </c>
      <c r="B466" s="273">
        <v>38956</v>
      </c>
      <c r="C466" s="274">
        <v>1</v>
      </c>
      <c r="D466" s="275">
        <v>11</v>
      </c>
      <c r="E466" s="275">
        <v>18</v>
      </c>
      <c r="F466" s="275">
        <v>26</v>
      </c>
      <c r="G466" s="275">
        <v>30</v>
      </c>
      <c r="H466" s="275">
        <v>32</v>
      </c>
      <c r="I466" s="276">
        <v>3</v>
      </c>
      <c r="J466" s="275">
        <v>32</v>
      </c>
      <c r="K466" s="275">
        <v>30</v>
      </c>
      <c r="L466" s="275">
        <v>26</v>
      </c>
      <c r="M466" s="275">
        <v>18</v>
      </c>
      <c r="N466" s="275">
        <v>1</v>
      </c>
      <c r="O466" s="277">
        <v>11</v>
      </c>
      <c r="P466" s="278">
        <v>121377382</v>
      </c>
      <c r="Q466" s="278">
        <v>143109384</v>
      </c>
      <c r="R466" s="278">
        <v>0</v>
      </c>
      <c r="S466" s="278">
        <v>5000000</v>
      </c>
      <c r="T466" s="278">
        <v>26</v>
      </c>
      <c r="U466" s="278">
        <v>584046</v>
      </c>
      <c r="V466" s="278">
        <v>386</v>
      </c>
      <c r="W466" s="278">
        <v>3000</v>
      </c>
      <c r="X466" s="278">
        <v>19626</v>
      </c>
      <c r="Y466" s="278">
        <v>200</v>
      </c>
      <c r="Z466" s="278">
        <v>365155</v>
      </c>
      <c r="AA466" s="278">
        <v>10</v>
      </c>
      <c r="AB466" s="278">
        <v>5809405</v>
      </c>
      <c r="AC466" s="278">
        <v>5</v>
      </c>
    </row>
    <row r="467" spans="1:29" ht="14.25" x14ac:dyDescent="0.15">
      <c r="A467" s="272">
        <v>2006101</v>
      </c>
      <c r="B467" s="273">
        <v>38958</v>
      </c>
      <c r="C467" s="274">
        <v>9</v>
      </c>
      <c r="D467" s="275">
        <v>12</v>
      </c>
      <c r="E467" s="275">
        <v>20</v>
      </c>
      <c r="F467" s="275">
        <v>26</v>
      </c>
      <c r="G467" s="275">
        <v>27</v>
      </c>
      <c r="H467" s="275">
        <v>28</v>
      </c>
      <c r="I467" s="276">
        <v>16</v>
      </c>
      <c r="J467" s="275">
        <v>12</v>
      </c>
      <c r="K467" s="275">
        <v>9</v>
      </c>
      <c r="L467" s="275">
        <v>27</v>
      </c>
      <c r="M467" s="275">
        <v>26</v>
      </c>
      <c r="N467" s="275">
        <v>28</v>
      </c>
      <c r="O467" s="277">
        <v>20</v>
      </c>
      <c r="P467" s="278">
        <v>103642530</v>
      </c>
      <c r="Q467" s="278">
        <v>139155564</v>
      </c>
      <c r="R467" s="278">
        <v>3</v>
      </c>
      <c r="S467" s="278">
        <v>5000000</v>
      </c>
      <c r="T467" s="278">
        <v>34</v>
      </c>
      <c r="U467" s="278">
        <v>758071</v>
      </c>
      <c r="V467" s="278">
        <v>294</v>
      </c>
      <c r="W467" s="278">
        <v>3000</v>
      </c>
      <c r="X467" s="278">
        <v>16707</v>
      </c>
      <c r="Y467" s="278">
        <v>200</v>
      </c>
      <c r="Z467" s="278">
        <v>352306</v>
      </c>
      <c r="AA467" s="278">
        <v>10</v>
      </c>
      <c r="AB467" s="278">
        <v>1243554</v>
      </c>
      <c r="AC467" s="278">
        <v>5</v>
      </c>
    </row>
    <row r="468" spans="1:29" ht="14.25" x14ac:dyDescent="0.15">
      <c r="A468" s="272">
        <v>2006102</v>
      </c>
      <c r="B468" s="273">
        <v>38960</v>
      </c>
      <c r="C468" s="274">
        <v>1</v>
      </c>
      <c r="D468" s="275">
        <v>4</v>
      </c>
      <c r="E468" s="275">
        <v>13</v>
      </c>
      <c r="F468" s="275">
        <v>19</v>
      </c>
      <c r="G468" s="275">
        <v>20</v>
      </c>
      <c r="H468" s="275">
        <v>24</v>
      </c>
      <c r="I468" s="276">
        <v>11</v>
      </c>
      <c r="J468" s="275">
        <v>19</v>
      </c>
      <c r="K468" s="275">
        <v>20</v>
      </c>
      <c r="L468" s="275">
        <v>24</v>
      </c>
      <c r="M468" s="275">
        <v>13</v>
      </c>
      <c r="N468" s="275">
        <v>1</v>
      </c>
      <c r="O468" s="277">
        <v>4</v>
      </c>
      <c r="P468" s="278">
        <v>101870248</v>
      </c>
      <c r="Q468" s="278">
        <v>145599783</v>
      </c>
      <c r="R468" s="278">
        <v>0</v>
      </c>
      <c r="S468" s="278">
        <v>0</v>
      </c>
      <c r="T468" s="278">
        <v>29</v>
      </c>
      <c r="U468" s="278">
        <v>518500</v>
      </c>
      <c r="V468" s="278">
        <v>526</v>
      </c>
      <c r="W468" s="278">
        <v>3000</v>
      </c>
      <c r="X468" s="278">
        <v>22986</v>
      </c>
      <c r="Y468" s="278">
        <v>200</v>
      </c>
      <c r="Z468" s="278">
        <v>400662</v>
      </c>
      <c r="AA468" s="278">
        <v>10</v>
      </c>
      <c r="AB468" s="278">
        <v>3650774</v>
      </c>
      <c r="AC468" s="278">
        <v>5</v>
      </c>
    </row>
    <row r="469" spans="1:29" ht="14.25" x14ac:dyDescent="0.15">
      <c r="A469" s="272">
        <v>2006103</v>
      </c>
      <c r="B469" s="273">
        <v>38963</v>
      </c>
      <c r="C469" s="274">
        <v>12</v>
      </c>
      <c r="D469" s="275">
        <v>14</v>
      </c>
      <c r="E469" s="275">
        <v>15</v>
      </c>
      <c r="F469" s="275">
        <v>25</v>
      </c>
      <c r="G469" s="275">
        <v>28</v>
      </c>
      <c r="H469" s="275">
        <v>31</v>
      </c>
      <c r="I469" s="276">
        <v>6</v>
      </c>
      <c r="J469" s="275">
        <v>28</v>
      </c>
      <c r="K469" s="275">
        <v>12</v>
      </c>
      <c r="L469" s="275">
        <v>31</v>
      </c>
      <c r="M469" s="275">
        <v>25</v>
      </c>
      <c r="N469" s="275">
        <v>14</v>
      </c>
      <c r="O469" s="277">
        <v>15</v>
      </c>
      <c r="P469" s="278">
        <v>121181078</v>
      </c>
      <c r="Q469" s="278">
        <v>148745838</v>
      </c>
      <c r="R469" s="278">
        <v>1</v>
      </c>
      <c r="S469" s="278">
        <v>5000000</v>
      </c>
      <c r="T469" s="278">
        <v>33</v>
      </c>
      <c r="U469" s="278">
        <v>575983</v>
      </c>
      <c r="V469" s="278">
        <v>701</v>
      </c>
      <c r="W469" s="278">
        <v>3000</v>
      </c>
      <c r="X469" s="278">
        <v>31478</v>
      </c>
      <c r="Y469" s="278">
        <v>200</v>
      </c>
      <c r="Z469" s="278">
        <v>556694</v>
      </c>
      <c r="AA469" s="278">
        <v>10</v>
      </c>
      <c r="AB469" s="278">
        <v>3651934</v>
      </c>
      <c r="AC469" s="278">
        <v>5</v>
      </c>
    </row>
    <row r="470" spans="1:29" ht="14.25" x14ac:dyDescent="0.15">
      <c r="A470" s="272">
        <v>2006104</v>
      </c>
      <c r="B470" s="273">
        <v>38965</v>
      </c>
      <c r="C470" s="274">
        <v>3</v>
      </c>
      <c r="D470" s="275">
        <v>7</v>
      </c>
      <c r="E470" s="275">
        <v>22</v>
      </c>
      <c r="F470" s="275">
        <v>27</v>
      </c>
      <c r="G470" s="275">
        <v>28</v>
      </c>
      <c r="H470" s="275">
        <v>31</v>
      </c>
      <c r="I470" s="276">
        <v>11</v>
      </c>
      <c r="J470" s="275">
        <v>7</v>
      </c>
      <c r="K470" s="275">
        <v>3</v>
      </c>
      <c r="L470" s="275">
        <v>22</v>
      </c>
      <c r="M470" s="275">
        <v>28</v>
      </c>
      <c r="N470" s="275">
        <v>31</v>
      </c>
      <c r="O470" s="277">
        <v>27</v>
      </c>
      <c r="P470" s="278">
        <v>103600434</v>
      </c>
      <c r="Q470" s="278">
        <v>153867079</v>
      </c>
      <c r="R470" s="278">
        <v>1</v>
      </c>
      <c r="S470" s="278">
        <v>5000000</v>
      </c>
      <c r="T470" s="278">
        <v>27</v>
      </c>
      <c r="U470" s="278">
        <v>874675</v>
      </c>
      <c r="V470" s="278">
        <v>264</v>
      </c>
      <c r="W470" s="278">
        <v>3000</v>
      </c>
      <c r="X470" s="278">
        <v>15534</v>
      </c>
      <c r="Y470" s="278">
        <v>200</v>
      </c>
      <c r="Z470" s="278">
        <v>326114</v>
      </c>
      <c r="AA470" s="278">
        <v>10</v>
      </c>
      <c r="AB470" s="278">
        <v>1973360</v>
      </c>
      <c r="AC470" s="278">
        <v>5</v>
      </c>
    </row>
    <row r="471" spans="1:29" ht="14.25" x14ac:dyDescent="0.15">
      <c r="A471" s="272">
        <v>2006105</v>
      </c>
      <c r="B471" s="273">
        <v>38967</v>
      </c>
      <c r="C471" s="274">
        <v>5</v>
      </c>
      <c r="D471" s="275">
        <v>12</v>
      </c>
      <c r="E471" s="275">
        <v>14</v>
      </c>
      <c r="F471" s="275">
        <v>15</v>
      </c>
      <c r="G471" s="275">
        <v>20</v>
      </c>
      <c r="H471" s="275">
        <v>31</v>
      </c>
      <c r="I471" s="276">
        <v>1</v>
      </c>
      <c r="J471" s="275">
        <v>15</v>
      </c>
      <c r="K471" s="275">
        <v>14</v>
      </c>
      <c r="L471" s="275">
        <v>31</v>
      </c>
      <c r="M471" s="275">
        <v>5</v>
      </c>
      <c r="N471" s="275">
        <v>12</v>
      </c>
      <c r="O471" s="277">
        <v>20</v>
      </c>
      <c r="P471" s="278">
        <v>107101384</v>
      </c>
      <c r="Q471" s="278">
        <v>164297659</v>
      </c>
      <c r="R471" s="278">
        <v>0</v>
      </c>
      <c r="S471" s="278">
        <v>0</v>
      </c>
      <c r="T471" s="278">
        <v>24</v>
      </c>
      <c r="U471" s="278">
        <v>1014084</v>
      </c>
      <c r="V471" s="278">
        <v>258</v>
      </c>
      <c r="W471" s="278">
        <v>3000</v>
      </c>
      <c r="X471" s="278">
        <v>14896</v>
      </c>
      <c r="Y471" s="278">
        <v>200</v>
      </c>
      <c r="Z471" s="278">
        <v>314010</v>
      </c>
      <c r="AA471" s="278">
        <v>10</v>
      </c>
      <c r="AB471" s="278">
        <v>2163555</v>
      </c>
      <c r="AC471" s="278">
        <v>5</v>
      </c>
    </row>
    <row r="472" spans="1:29" ht="14.25" x14ac:dyDescent="0.15">
      <c r="A472" s="272">
        <v>2006106</v>
      </c>
      <c r="B472" s="273">
        <v>38970</v>
      </c>
      <c r="C472" s="274">
        <v>2</v>
      </c>
      <c r="D472" s="275">
        <v>12</v>
      </c>
      <c r="E472" s="275">
        <v>14</v>
      </c>
      <c r="F472" s="275">
        <v>19</v>
      </c>
      <c r="G472" s="275">
        <v>28</v>
      </c>
      <c r="H472" s="275">
        <v>33</v>
      </c>
      <c r="I472" s="276">
        <v>10</v>
      </c>
      <c r="J472" s="275">
        <v>2</v>
      </c>
      <c r="K472" s="275">
        <v>28</v>
      </c>
      <c r="L472" s="275">
        <v>12</v>
      </c>
      <c r="M472" s="275">
        <v>19</v>
      </c>
      <c r="N472" s="275">
        <v>14</v>
      </c>
      <c r="O472" s="277">
        <v>33</v>
      </c>
      <c r="P472" s="278">
        <v>125436850</v>
      </c>
      <c r="Q472" s="278">
        <v>159571905</v>
      </c>
      <c r="R472" s="278">
        <v>3</v>
      </c>
      <c r="S472" s="278">
        <v>5000000</v>
      </c>
      <c r="T472" s="278">
        <v>43</v>
      </c>
      <c r="U472" s="278">
        <v>557517</v>
      </c>
      <c r="V472" s="278">
        <v>330</v>
      </c>
      <c r="W472" s="278">
        <v>3000</v>
      </c>
      <c r="X472" s="278">
        <v>16692</v>
      </c>
      <c r="Y472" s="278">
        <v>200</v>
      </c>
      <c r="Z472" s="278">
        <v>341276</v>
      </c>
      <c r="AA472" s="278">
        <v>10</v>
      </c>
      <c r="AB472" s="278">
        <v>3895080</v>
      </c>
      <c r="AC472" s="278">
        <v>5</v>
      </c>
    </row>
    <row r="473" spans="1:29" ht="14.25" x14ac:dyDescent="0.15">
      <c r="A473" s="272">
        <v>2006107</v>
      </c>
      <c r="B473" s="273">
        <v>38972</v>
      </c>
      <c r="C473" s="274">
        <v>1</v>
      </c>
      <c r="D473" s="275">
        <v>6</v>
      </c>
      <c r="E473" s="275">
        <v>8</v>
      </c>
      <c r="F473" s="275">
        <v>13</v>
      </c>
      <c r="G473" s="275">
        <v>17</v>
      </c>
      <c r="H473" s="275">
        <v>30</v>
      </c>
      <c r="I473" s="276">
        <v>7</v>
      </c>
      <c r="J473" s="275">
        <v>30</v>
      </c>
      <c r="K473" s="275">
        <v>13</v>
      </c>
      <c r="L473" s="275">
        <v>8</v>
      </c>
      <c r="M473" s="275">
        <v>1</v>
      </c>
      <c r="N473" s="275">
        <v>17</v>
      </c>
      <c r="O473" s="277">
        <v>6</v>
      </c>
      <c r="P473" s="278">
        <v>104721686</v>
      </c>
      <c r="Q473" s="278">
        <v>143020688</v>
      </c>
      <c r="R473" s="278">
        <v>4</v>
      </c>
      <c r="S473" s="278">
        <v>5000000</v>
      </c>
      <c r="T473" s="278">
        <v>52</v>
      </c>
      <c r="U473" s="278">
        <v>154753</v>
      </c>
      <c r="V473" s="278">
        <v>979</v>
      </c>
      <c r="W473" s="278">
        <v>3000</v>
      </c>
      <c r="X473" s="278">
        <v>40895</v>
      </c>
      <c r="Y473" s="278">
        <v>200</v>
      </c>
      <c r="Z473" s="278">
        <v>609011</v>
      </c>
      <c r="AA473" s="278">
        <v>10</v>
      </c>
      <c r="AB473" s="278">
        <v>4522314</v>
      </c>
      <c r="AC473" s="278">
        <v>5</v>
      </c>
    </row>
    <row r="474" spans="1:29" ht="14.25" x14ac:dyDescent="0.15">
      <c r="A474" s="272">
        <v>2006108</v>
      </c>
      <c r="B474" s="273">
        <v>38974</v>
      </c>
      <c r="C474" s="274">
        <v>2</v>
      </c>
      <c r="D474" s="275">
        <v>6</v>
      </c>
      <c r="E474" s="275">
        <v>8</v>
      </c>
      <c r="F474" s="275">
        <v>20</v>
      </c>
      <c r="G474" s="275">
        <v>24</v>
      </c>
      <c r="H474" s="275">
        <v>30</v>
      </c>
      <c r="I474" s="276">
        <v>9</v>
      </c>
      <c r="J474" s="275">
        <v>8</v>
      </c>
      <c r="K474" s="275">
        <v>6</v>
      </c>
      <c r="L474" s="275">
        <v>30</v>
      </c>
      <c r="M474" s="275">
        <v>24</v>
      </c>
      <c r="N474" s="275">
        <v>2</v>
      </c>
      <c r="O474" s="277">
        <v>20</v>
      </c>
      <c r="P474" s="278">
        <v>109119888</v>
      </c>
      <c r="Q474" s="278">
        <v>117656898</v>
      </c>
      <c r="R474" s="278">
        <v>6</v>
      </c>
      <c r="S474" s="278">
        <v>5000000</v>
      </c>
      <c r="T474" s="278">
        <v>39</v>
      </c>
      <c r="U474" s="278">
        <v>277380</v>
      </c>
      <c r="V474" s="278">
        <v>628</v>
      </c>
      <c r="W474" s="278">
        <v>3000</v>
      </c>
      <c r="X474" s="278">
        <v>25495</v>
      </c>
      <c r="Y474" s="278">
        <v>200</v>
      </c>
      <c r="Z474" s="278">
        <v>423753</v>
      </c>
      <c r="AA474" s="278">
        <v>10</v>
      </c>
      <c r="AB474" s="278">
        <v>5358835</v>
      </c>
      <c r="AC474" s="278">
        <v>5</v>
      </c>
    </row>
    <row r="475" spans="1:29" ht="14.25" x14ac:dyDescent="0.15">
      <c r="A475" s="272">
        <v>2006109</v>
      </c>
      <c r="B475" s="273">
        <v>38977</v>
      </c>
      <c r="C475" s="274">
        <v>1</v>
      </c>
      <c r="D475" s="275">
        <v>5</v>
      </c>
      <c r="E475" s="275">
        <v>17</v>
      </c>
      <c r="F475" s="275">
        <v>18</v>
      </c>
      <c r="G475" s="275">
        <v>23</v>
      </c>
      <c r="H475" s="275">
        <v>26</v>
      </c>
      <c r="I475" s="276">
        <v>13</v>
      </c>
      <c r="J475" s="275">
        <v>5</v>
      </c>
      <c r="K475" s="275">
        <v>18</v>
      </c>
      <c r="L475" s="275">
        <v>17</v>
      </c>
      <c r="M475" s="275">
        <v>1</v>
      </c>
      <c r="N475" s="275">
        <v>26</v>
      </c>
      <c r="O475" s="277">
        <v>23</v>
      </c>
      <c r="P475" s="278">
        <v>126119150</v>
      </c>
      <c r="Q475" s="278">
        <v>121401005</v>
      </c>
      <c r="R475" s="278">
        <v>1</v>
      </c>
      <c r="S475" s="278">
        <v>5000000</v>
      </c>
      <c r="T475" s="278">
        <v>55</v>
      </c>
      <c r="U475" s="278">
        <v>370962</v>
      </c>
      <c r="V475" s="278">
        <v>531</v>
      </c>
      <c r="W475" s="278">
        <v>3000</v>
      </c>
      <c r="X475" s="278">
        <v>28008</v>
      </c>
      <c r="Y475" s="278">
        <v>200</v>
      </c>
      <c r="Z475" s="278">
        <v>499731</v>
      </c>
      <c r="AA475" s="278">
        <v>10</v>
      </c>
      <c r="AB475" s="278">
        <v>4091890</v>
      </c>
      <c r="AC475" s="278">
        <v>5</v>
      </c>
    </row>
    <row r="476" spans="1:29" ht="14.25" x14ac:dyDescent="0.15">
      <c r="A476" s="272">
        <v>2006110</v>
      </c>
      <c r="B476" s="273">
        <v>38979</v>
      </c>
      <c r="C476" s="274">
        <v>9</v>
      </c>
      <c r="D476" s="275">
        <v>12</v>
      </c>
      <c r="E476" s="275">
        <v>14</v>
      </c>
      <c r="F476" s="275">
        <v>18</v>
      </c>
      <c r="G476" s="275">
        <v>27</v>
      </c>
      <c r="H476" s="275">
        <v>33</v>
      </c>
      <c r="I476" s="276">
        <v>13</v>
      </c>
      <c r="J476" s="275">
        <v>14</v>
      </c>
      <c r="K476" s="275">
        <v>33</v>
      </c>
      <c r="L476" s="275">
        <v>18</v>
      </c>
      <c r="M476" s="275">
        <v>12</v>
      </c>
      <c r="N476" s="275">
        <v>9</v>
      </c>
      <c r="O476" s="277">
        <v>27</v>
      </c>
      <c r="P476" s="278">
        <v>109867074</v>
      </c>
      <c r="Q476" s="278">
        <v>133669148</v>
      </c>
      <c r="R476" s="278">
        <v>0</v>
      </c>
      <c r="S476" s="278">
        <v>0</v>
      </c>
      <c r="T476" s="278">
        <v>37</v>
      </c>
      <c r="U476" s="278">
        <v>773666</v>
      </c>
      <c r="V476" s="278">
        <v>191</v>
      </c>
      <c r="W476" s="278">
        <v>3000</v>
      </c>
      <c r="X476" s="278">
        <v>12597</v>
      </c>
      <c r="Y476" s="278">
        <v>200</v>
      </c>
      <c r="Z476" s="278">
        <v>289799</v>
      </c>
      <c r="AA476" s="278">
        <v>10</v>
      </c>
      <c r="AB476" s="278">
        <v>1390133</v>
      </c>
      <c r="AC476" s="278">
        <v>5</v>
      </c>
    </row>
    <row r="477" spans="1:29" ht="14.25" x14ac:dyDescent="0.15">
      <c r="A477" s="272">
        <v>2006111</v>
      </c>
      <c r="B477" s="273">
        <v>38981</v>
      </c>
      <c r="C477" s="274">
        <v>1</v>
      </c>
      <c r="D477" s="275">
        <v>8</v>
      </c>
      <c r="E477" s="275">
        <v>11</v>
      </c>
      <c r="F477" s="275">
        <v>16</v>
      </c>
      <c r="G477" s="275">
        <v>17</v>
      </c>
      <c r="H477" s="275">
        <v>22</v>
      </c>
      <c r="I477" s="276">
        <v>15</v>
      </c>
      <c r="J477" s="275">
        <v>11</v>
      </c>
      <c r="K477" s="275">
        <v>8</v>
      </c>
      <c r="L477" s="275">
        <v>22</v>
      </c>
      <c r="M477" s="275">
        <v>1</v>
      </c>
      <c r="N477" s="275">
        <v>17</v>
      </c>
      <c r="O477" s="277">
        <v>16</v>
      </c>
      <c r="P477" s="278">
        <v>108913454</v>
      </c>
      <c r="Q477" s="278">
        <v>128132828</v>
      </c>
      <c r="R477" s="278">
        <v>2</v>
      </c>
      <c r="S477" s="278">
        <v>5000000</v>
      </c>
      <c r="T477" s="278">
        <v>57</v>
      </c>
      <c r="U477" s="278">
        <v>182723</v>
      </c>
      <c r="V477" s="278">
        <v>646</v>
      </c>
      <c r="W477" s="278">
        <v>3000</v>
      </c>
      <c r="X477" s="278">
        <v>31756</v>
      </c>
      <c r="Y477" s="278">
        <v>200</v>
      </c>
      <c r="Z477" s="278">
        <v>537760</v>
      </c>
      <c r="AA477" s="278">
        <v>10</v>
      </c>
      <c r="AB477" s="278">
        <v>4964371</v>
      </c>
      <c r="AC477" s="278">
        <v>5</v>
      </c>
    </row>
    <row r="478" spans="1:29" ht="14.25" x14ac:dyDescent="0.15">
      <c r="A478" s="272">
        <v>2006112</v>
      </c>
      <c r="B478" s="273">
        <v>38984</v>
      </c>
      <c r="C478" s="274">
        <v>4</v>
      </c>
      <c r="D478" s="275">
        <v>9</v>
      </c>
      <c r="E478" s="275">
        <v>13</v>
      </c>
      <c r="F478" s="275">
        <v>15</v>
      </c>
      <c r="G478" s="275">
        <v>31</v>
      </c>
      <c r="H478" s="275">
        <v>33</v>
      </c>
      <c r="I478" s="276">
        <v>11</v>
      </c>
      <c r="J478" s="275">
        <v>13</v>
      </c>
      <c r="K478" s="275">
        <v>33</v>
      </c>
      <c r="L478" s="275">
        <v>31</v>
      </c>
      <c r="M478" s="275">
        <v>15</v>
      </c>
      <c r="N478" s="275">
        <v>4</v>
      </c>
      <c r="O478" s="277">
        <v>9</v>
      </c>
      <c r="P478" s="278">
        <v>125399344</v>
      </c>
      <c r="Q478" s="278">
        <v>128216984</v>
      </c>
      <c r="R478" s="278">
        <v>2</v>
      </c>
      <c r="S478" s="278">
        <v>5000000</v>
      </c>
      <c r="T478" s="278">
        <v>24</v>
      </c>
      <c r="U478" s="278">
        <v>980404</v>
      </c>
      <c r="V478" s="278">
        <v>365</v>
      </c>
      <c r="W478" s="278">
        <v>3000</v>
      </c>
      <c r="X478" s="278">
        <v>20316</v>
      </c>
      <c r="Y478" s="278">
        <v>200</v>
      </c>
      <c r="Z478" s="278">
        <v>400765</v>
      </c>
      <c r="AA478" s="278">
        <v>10</v>
      </c>
      <c r="AB478" s="278">
        <v>3733194</v>
      </c>
      <c r="AC478" s="278">
        <v>5</v>
      </c>
    </row>
    <row r="479" spans="1:29" ht="14.25" x14ac:dyDescent="0.15">
      <c r="A479" s="272">
        <v>2006113</v>
      </c>
      <c r="B479" s="273">
        <v>38986</v>
      </c>
      <c r="C479" s="274">
        <v>5</v>
      </c>
      <c r="D479" s="275">
        <v>14</v>
      </c>
      <c r="E479" s="275">
        <v>17</v>
      </c>
      <c r="F479" s="275">
        <v>18</v>
      </c>
      <c r="G479" s="275">
        <v>28</v>
      </c>
      <c r="H479" s="275">
        <v>33</v>
      </c>
      <c r="I479" s="276">
        <v>2</v>
      </c>
      <c r="J479" s="275">
        <v>14</v>
      </c>
      <c r="K479" s="275">
        <v>18</v>
      </c>
      <c r="L479" s="275">
        <v>28</v>
      </c>
      <c r="M479" s="275">
        <v>5</v>
      </c>
      <c r="N479" s="275">
        <v>33</v>
      </c>
      <c r="O479" s="277">
        <v>17</v>
      </c>
      <c r="P479" s="278">
        <v>107572058</v>
      </c>
      <c r="Q479" s="278">
        <v>115495976</v>
      </c>
      <c r="R479" s="278">
        <v>4</v>
      </c>
      <c r="S479" s="278">
        <v>5000000</v>
      </c>
      <c r="T479" s="278">
        <v>43</v>
      </c>
      <c r="U479" s="278">
        <v>394984</v>
      </c>
      <c r="V479" s="278">
        <v>389</v>
      </c>
      <c r="W479" s="278">
        <v>3000</v>
      </c>
      <c r="X479" s="278">
        <v>21940</v>
      </c>
      <c r="Y479" s="278">
        <v>200</v>
      </c>
      <c r="Z479" s="278">
        <v>417807</v>
      </c>
      <c r="AA479" s="278">
        <v>10</v>
      </c>
      <c r="AB479" s="278">
        <v>3742785</v>
      </c>
      <c r="AC479" s="278">
        <v>5</v>
      </c>
    </row>
    <row r="480" spans="1:29" ht="14.25" x14ac:dyDescent="0.15">
      <c r="A480" s="272">
        <v>2006114</v>
      </c>
      <c r="B480" s="273">
        <v>38988</v>
      </c>
      <c r="C480" s="274">
        <v>8</v>
      </c>
      <c r="D480" s="275">
        <v>10</v>
      </c>
      <c r="E480" s="275">
        <v>14</v>
      </c>
      <c r="F480" s="275">
        <v>20</v>
      </c>
      <c r="G480" s="275">
        <v>27</v>
      </c>
      <c r="H480" s="275">
        <v>29</v>
      </c>
      <c r="I480" s="276">
        <v>16</v>
      </c>
      <c r="J480" s="275">
        <v>29</v>
      </c>
      <c r="K480" s="275">
        <v>27</v>
      </c>
      <c r="L480" s="275">
        <v>8</v>
      </c>
      <c r="M480" s="275">
        <v>20</v>
      </c>
      <c r="N480" s="275">
        <v>14</v>
      </c>
      <c r="O480" s="277">
        <v>10</v>
      </c>
      <c r="P480" s="278">
        <v>108934344</v>
      </c>
      <c r="Q480" s="278">
        <v>116771282</v>
      </c>
      <c r="R480" s="278">
        <v>2</v>
      </c>
      <c r="S480" s="278">
        <v>5000000</v>
      </c>
      <c r="T480" s="278">
        <v>38</v>
      </c>
      <c r="U480" s="278">
        <v>692343</v>
      </c>
      <c r="V480" s="278">
        <v>238</v>
      </c>
      <c r="W480" s="278">
        <v>3000</v>
      </c>
      <c r="X480" s="278">
        <v>15749</v>
      </c>
      <c r="Y480" s="278">
        <v>200</v>
      </c>
      <c r="Z480" s="278">
        <v>365286</v>
      </c>
      <c r="AA480" s="278">
        <v>10</v>
      </c>
      <c r="AB480" s="278">
        <v>1655362</v>
      </c>
      <c r="AC480" s="278">
        <v>5</v>
      </c>
    </row>
    <row r="481" spans="1:29" ht="14.25" x14ac:dyDescent="0.15">
      <c r="A481" s="272">
        <v>2006115</v>
      </c>
      <c r="B481" s="273">
        <v>38991</v>
      </c>
      <c r="C481" s="274">
        <v>1</v>
      </c>
      <c r="D481" s="275">
        <v>10</v>
      </c>
      <c r="E481" s="275">
        <v>20</v>
      </c>
      <c r="F481" s="275">
        <v>26</v>
      </c>
      <c r="G481" s="275">
        <v>28</v>
      </c>
      <c r="H481" s="275">
        <v>29</v>
      </c>
      <c r="I481" s="276">
        <v>15</v>
      </c>
      <c r="J481" s="275">
        <v>1</v>
      </c>
      <c r="K481" s="275">
        <v>29</v>
      </c>
      <c r="L481" s="275">
        <v>26</v>
      </c>
      <c r="M481" s="275">
        <v>20</v>
      </c>
      <c r="N481" s="275">
        <v>28</v>
      </c>
      <c r="O481" s="277">
        <v>10</v>
      </c>
      <c r="P481" s="278">
        <v>124883314</v>
      </c>
      <c r="Q481" s="278">
        <v>88229360</v>
      </c>
      <c r="R481" s="278">
        <v>8</v>
      </c>
      <c r="S481" s="278">
        <v>5000000</v>
      </c>
      <c r="T481" s="278">
        <v>26</v>
      </c>
      <c r="U481" s="278">
        <v>1028289</v>
      </c>
      <c r="V481" s="278">
        <v>337</v>
      </c>
      <c r="W481" s="278">
        <v>3000</v>
      </c>
      <c r="X481" s="278">
        <v>19215</v>
      </c>
      <c r="Y481" s="278">
        <v>200</v>
      </c>
      <c r="Z481" s="278">
        <v>377789</v>
      </c>
      <c r="AA481" s="278">
        <v>10</v>
      </c>
      <c r="AB481" s="278">
        <v>2873464</v>
      </c>
      <c r="AC481" s="278">
        <v>5</v>
      </c>
    </row>
    <row r="482" spans="1:29" ht="14.25" x14ac:dyDescent="0.15">
      <c r="A482" s="272">
        <v>2006116</v>
      </c>
      <c r="B482" s="273">
        <v>38993</v>
      </c>
      <c r="C482" s="274">
        <v>5</v>
      </c>
      <c r="D482" s="275">
        <v>16</v>
      </c>
      <c r="E482" s="275">
        <v>21</v>
      </c>
      <c r="F482" s="275">
        <v>22</v>
      </c>
      <c r="G482" s="275">
        <v>32</v>
      </c>
      <c r="H482" s="275">
        <v>33</v>
      </c>
      <c r="I482" s="276">
        <v>9</v>
      </c>
      <c r="J482" s="275">
        <v>33</v>
      </c>
      <c r="K482" s="275">
        <v>21</v>
      </c>
      <c r="L482" s="275">
        <v>32</v>
      </c>
      <c r="M482" s="275">
        <v>22</v>
      </c>
      <c r="N482" s="275">
        <v>5</v>
      </c>
      <c r="O482" s="277">
        <v>16</v>
      </c>
      <c r="P482" s="278">
        <v>98613202</v>
      </c>
      <c r="Q482" s="278">
        <v>84271636</v>
      </c>
      <c r="R482" s="278">
        <v>4</v>
      </c>
      <c r="S482" s="278">
        <v>5000000</v>
      </c>
      <c r="T482" s="278">
        <v>19</v>
      </c>
      <c r="U482" s="278">
        <v>361855</v>
      </c>
      <c r="V482" s="278">
        <v>360</v>
      </c>
      <c r="W482" s="278">
        <v>3000</v>
      </c>
      <c r="X482" s="278">
        <v>19169</v>
      </c>
      <c r="Y482" s="278">
        <v>200</v>
      </c>
      <c r="Z482" s="278">
        <v>350988</v>
      </c>
      <c r="AA482" s="278">
        <v>10</v>
      </c>
      <c r="AB482" s="278">
        <v>3395850</v>
      </c>
      <c r="AC482" s="278">
        <v>5</v>
      </c>
    </row>
    <row r="483" spans="1:29" ht="14.25" x14ac:dyDescent="0.15">
      <c r="A483" s="272">
        <v>2006117</v>
      </c>
      <c r="B483" s="273">
        <v>38995</v>
      </c>
      <c r="C483" s="274">
        <v>6</v>
      </c>
      <c r="D483" s="275">
        <v>14</v>
      </c>
      <c r="E483" s="275">
        <v>20</v>
      </c>
      <c r="F483" s="275">
        <v>22</v>
      </c>
      <c r="G483" s="275">
        <v>23</v>
      </c>
      <c r="H483" s="275">
        <v>26</v>
      </c>
      <c r="I483" s="276">
        <v>9</v>
      </c>
      <c r="J483" s="275">
        <v>20</v>
      </c>
      <c r="K483" s="275">
        <v>22</v>
      </c>
      <c r="L483" s="275">
        <v>23</v>
      </c>
      <c r="M483" s="275">
        <v>26</v>
      </c>
      <c r="N483" s="275">
        <v>14</v>
      </c>
      <c r="O483" s="277">
        <v>6</v>
      </c>
      <c r="P483" s="278">
        <v>102567054</v>
      </c>
      <c r="Q483" s="278">
        <v>109790770</v>
      </c>
      <c r="R483" s="278">
        <v>0</v>
      </c>
      <c r="S483" s="278">
        <v>0</v>
      </c>
      <c r="T483" s="278">
        <v>27</v>
      </c>
      <c r="U483" s="278">
        <v>405065</v>
      </c>
      <c r="V483" s="278">
        <v>165</v>
      </c>
      <c r="W483" s="278">
        <v>3000</v>
      </c>
      <c r="X483" s="278">
        <v>11828</v>
      </c>
      <c r="Y483" s="278">
        <v>200</v>
      </c>
      <c r="Z483" s="278">
        <v>267153</v>
      </c>
      <c r="AA483" s="278">
        <v>10</v>
      </c>
      <c r="AB483" s="278">
        <v>1653964</v>
      </c>
      <c r="AC483" s="278">
        <v>5</v>
      </c>
    </row>
    <row r="484" spans="1:29" ht="14.25" x14ac:dyDescent="0.15">
      <c r="A484" s="272">
        <v>2006118</v>
      </c>
      <c r="B484" s="273">
        <v>38998</v>
      </c>
      <c r="C484" s="274">
        <v>1</v>
      </c>
      <c r="D484" s="275">
        <v>3</v>
      </c>
      <c r="E484" s="275">
        <v>7</v>
      </c>
      <c r="F484" s="275">
        <v>8</v>
      </c>
      <c r="G484" s="275">
        <v>10</v>
      </c>
      <c r="H484" s="275">
        <v>30</v>
      </c>
      <c r="I484" s="276">
        <v>5</v>
      </c>
      <c r="J484" s="275">
        <v>1</v>
      </c>
      <c r="K484" s="275">
        <v>7</v>
      </c>
      <c r="L484" s="275">
        <v>8</v>
      </c>
      <c r="M484" s="275">
        <v>3</v>
      </c>
      <c r="N484" s="275">
        <v>30</v>
      </c>
      <c r="O484" s="277">
        <v>10</v>
      </c>
      <c r="P484" s="278">
        <v>120456838</v>
      </c>
      <c r="Q484" s="278">
        <v>114506559</v>
      </c>
      <c r="R484" s="278">
        <v>1</v>
      </c>
      <c r="S484" s="278">
        <v>5000000</v>
      </c>
      <c r="T484" s="278">
        <v>38</v>
      </c>
      <c r="U484" s="278">
        <v>596583</v>
      </c>
      <c r="V484" s="278">
        <v>406</v>
      </c>
      <c r="W484" s="278">
        <v>3000</v>
      </c>
      <c r="X484" s="278">
        <v>22764</v>
      </c>
      <c r="Y484" s="278">
        <v>200</v>
      </c>
      <c r="Z484" s="278">
        <v>459768</v>
      </c>
      <c r="AA484" s="278">
        <v>10</v>
      </c>
      <c r="AB484" s="278">
        <v>3253881</v>
      </c>
      <c r="AC484" s="278">
        <v>5</v>
      </c>
    </row>
    <row r="485" spans="1:29" ht="14.25" x14ac:dyDescent="0.15">
      <c r="A485" s="272">
        <v>2006119</v>
      </c>
      <c r="B485" s="273">
        <v>39000</v>
      </c>
      <c r="C485" s="274">
        <v>1</v>
      </c>
      <c r="D485" s="275">
        <v>2</v>
      </c>
      <c r="E485" s="275">
        <v>14</v>
      </c>
      <c r="F485" s="275">
        <v>20</v>
      </c>
      <c r="G485" s="275">
        <v>27</v>
      </c>
      <c r="H485" s="275">
        <v>30</v>
      </c>
      <c r="I485" s="276">
        <v>2</v>
      </c>
      <c r="J485" s="275">
        <v>1</v>
      </c>
      <c r="K485" s="275">
        <v>20</v>
      </c>
      <c r="L485" s="275">
        <v>30</v>
      </c>
      <c r="M485" s="275">
        <v>27</v>
      </c>
      <c r="N485" s="275">
        <v>2</v>
      </c>
      <c r="O485" s="277">
        <v>14</v>
      </c>
      <c r="P485" s="278">
        <v>104253630</v>
      </c>
      <c r="Q485" s="278">
        <v>109004982</v>
      </c>
      <c r="R485" s="278">
        <v>3</v>
      </c>
      <c r="S485" s="278">
        <v>5000000</v>
      </c>
      <c r="T485" s="278">
        <v>18</v>
      </c>
      <c r="U485" s="278">
        <v>1231277</v>
      </c>
      <c r="V485" s="278">
        <v>318</v>
      </c>
      <c r="W485" s="278">
        <v>3000</v>
      </c>
      <c r="X485" s="278">
        <v>15851</v>
      </c>
      <c r="Y485" s="278">
        <v>200</v>
      </c>
      <c r="Z485" s="278">
        <v>313905</v>
      </c>
      <c r="AA485" s="278">
        <v>10</v>
      </c>
      <c r="AB485" s="278">
        <v>2431923</v>
      </c>
      <c r="AC485" s="278">
        <v>5</v>
      </c>
    </row>
    <row r="486" spans="1:29" ht="14.25" x14ac:dyDescent="0.15">
      <c r="A486" s="272">
        <v>2006120</v>
      </c>
      <c r="B486" s="273">
        <v>39002</v>
      </c>
      <c r="C486" s="274">
        <v>6</v>
      </c>
      <c r="D486" s="275">
        <v>8</v>
      </c>
      <c r="E486" s="275">
        <v>14</v>
      </c>
      <c r="F486" s="275">
        <v>15</v>
      </c>
      <c r="G486" s="275">
        <v>24</v>
      </c>
      <c r="H486" s="275">
        <v>33</v>
      </c>
      <c r="I486" s="276">
        <v>9</v>
      </c>
      <c r="J486" s="275">
        <v>8</v>
      </c>
      <c r="K486" s="275">
        <v>15</v>
      </c>
      <c r="L486" s="275">
        <v>6</v>
      </c>
      <c r="M486" s="275">
        <v>24</v>
      </c>
      <c r="N486" s="275">
        <v>33</v>
      </c>
      <c r="O486" s="277">
        <v>14</v>
      </c>
      <c r="P486" s="278">
        <v>106800148</v>
      </c>
      <c r="Q486" s="278">
        <v>59338240</v>
      </c>
      <c r="R486" s="278">
        <v>16</v>
      </c>
      <c r="S486" s="278">
        <v>5000000</v>
      </c>
      <c r="T486" s="278">
        <v>45</v>
      </c>
      <c r="U486" s="278">
        <v>535799</v>
      </c>
      <c r="V486" s="278">
        <v>345</v>
      </c>
      <c r="W486" s="278">
        <v>3000</v>
      </c>
      <c r="X486" s="278">
        <v>17505</v>
      </c>
      <c r="Y486" s="278">
        <v>200</v>
      </c>
      <c r="Z486" s="278">
        <v>330525</v>
      </c>
      <c r="AA486" s="278">
        <v>10</v>
      </c>
      <c r="AB486" s="278">
        <v>2009320</v>
      </c>
      <c r="AC486" s="278">
        <v>5</v>
      </c>
    </row>
    <row r="487" spans="1:29" ht="14.25" x14ac:dyDescent="0.15">
      <c r="A487" s="272">
        <v>2006121</v>
      </c>
      <c r="B487" s="273">
        <v>39005</v>
      </c>
      <c r="C487" s="274">
        <v>3</v>
      </c>
      <c r="D487" s="275">
        <v>4</v>
      </c>
      <c r="E487" s="275">
        <v>6</v>
      </c>
      <c r="F487" s="275">
        <v>27</v>
      </c>
      <c r="G487" s="275">
        <v>31</v>
      </c>
      <c r="H487" s="275">
        <v>33</v>
      </c>
      <c r="I487" s="276">
        <v>6</v>
      </c>
      <c r="J487" s="275">
        <v>4</v>
      </c>
      <c r="K487" s="275">
        <v>3</v>
      </c>
      <c r="L487" s="275">
        <v>6</v>
      </c>
      <c r="M487" s="275">
        <v>33</v>
      </c>
      <c r="N487" s="275">
        <v>31</v>
      </c>
      <c r="O487" s="277">
        <v>27</v>
      </c>
      <c r="P487" s="278">
        <v>121563190</v>
      </c>
      <c r="Q487" s="278">
        <v>81572370</v>
      </c>
      <c r="R487" s="278">
        <v>0</v>
      </c>
      <c r="S487" s="278">
        <v>0</v>
      </c>
      <c r="T487" s="278">
        <v>20</v>
      </c>
      <c r="U487" s="278">
        <v>476445</v>
      </c>
      <c r="V487" s="278">
        <v>269</v>
      </c>
      <c r="W487" s="278">
        <v>3000</v>
      </c>
      <c r="X487" s="278">
        <v>15598</v>
      </c>
      <c r="Y487" s="278">
        <v>200</v>
      </c>
      <c r="Z487" s="278">
        <v>335959</v>
      </c>
      <c r="AA487" s="278">
        <v>10</v>
      </c>
      <c r="AB487" s="278">
        <v>4103346</v>
      </c>
      <c r="AC487" s="278">
        <v>5</v>
      </c>
    </row>
    <row r="488" spans="1:29" ht="14.25" x14ac:dyDescent="0.15">
      <c r="A488" s="272">
        <v>2006122</v>
      </c>
      <c r="B488" s="273">
        <v>39007</v>
      </c>
      <c r="C488" s="274">
        <v>4</v>
      </c>
      <c r="D488" s="275">
        <v>5</v>
      </c>
      <c r="E488" s="275">
        <v>6</v>
      </c>
      <c r="F488" s="275">
        <v>8</v>
      </c>
      <c r="G488" s="275">
        <v>22</v>
      </c>
      <c r="H488" s="275">
        <v>24</v>
      </c>
      <c r="I488" s="276">
        <v>3</v>
      </c>
      <c r="J488" s="275">
        <v>24</v>
      </c>
      <c r="K488" s="275">
        <v>6</v>
      </c>
      <c r="L488" s="275">
        <v>5</v>
      </c>
      <c r="M488" s="275">
        <v>22</v>
      </c>
      <c r="N488" s="275">
        <v>8</v>
      </c>
      <c r="O488" s="277">
        <v>4</v>
      </c>
      <c r="P488" s="278">
        <v>106944306</v>
      </c>
      <c r="Q488" s="278">
        <v>65977722</v>
      </c>
      <c r="R488" s="278">
        <v>6</v>
      </c>
      <c r="S488" s="278">
        <v>5000000</v>
      </c>
      <c r="T488" s="278">
        <v>26</v>
      </c>
      <c r="U488" s="278">
        <v>237450</v>
      </c>
      <c r="V488" s="278">
        <v>601</v>
      </c>
      <c r="W488" s="278">
        <v>3000</v>
      </c>
      <c r="X488" s="278">
        <v>28479</v>
      </c>
      <c r="Y488" s="278">
        <v>200</v>
      </c>
      <c r="Z488" s="278">
        <v>465207</v>
      </c>
      <c r="AA488" s="278">
        <v>10</v>
      </c>
      <c r="AB488" s="278">
        <v>3934552</v>
      </c>
      <c r="AC488" s="278">
        <v>5</v>
      </c>
    </row>
    <row r="489" spans="1:29" ht="14.25" x14ac:dyDescent="0.15">
      <c r="A489" s="272">
        <v>2006123</v>
      </c>
      <c r="B489" s="273">
        <v>39009</v>
      </c>
      <c r="C489" s="274">
        <v>2</v>
      </c>
      <c r="D489" s="275">
        <v>3</v>
      </c>
      <c r="E489" s="275">
        <v>20</v>
      </c>
      <c r="F489" s="275">
        <v>25</v>
      </c>
      <c r="G489" s="275">
        <v>28</v>
      </c>
      <c r="H489" s="275">
        <v>32</v>
      </c>
      <c r="I489" s="276">
        <v>6</v>
      </c>
      <c r="J489" s="275">
        <v>20</v>
      </c>
      <c r="K489" s="275">
        <v>2</v>
      </c>
      <c r="L489" s="275">
        <v>25</v>
      </c>
      <c r="M489" s="275">
        <v>3</v>
      </c>
      <c r="N489" s="275">
        <v>28</v>
      </c>
      <c r="O489" s="277">
        <v>32</v>
      </c>
      <c r="P489" s="278">
        <v>109186124</v>
      </c>
      <c r="Q489" s="278">
        <v>90869747</v>
      </c>
      <c r="R489" s="278">
        <v>0</v>
      </c>
      <c r="S489" s="278">
        <v>0</v>
      </c>
      <c r="T489" s="278">
        <v>29</v>
      </c>
      <c r="U489" s="278">
        <v>367862</v>
      </c>
      <c r="V489" s="278">
        <v>252</v>
      </c>
      <c r="W489" s="278">
        <v>3000</v>
      </c>
      <c r="X489" s="278">
        <v>16433</v>
      </c>
      <c r="Y489" s="278">
        <v>200</v>
      </c>
      <c r="Z489" s="278">
        <v>365122</v>
      </c>
      <c r="AA489" s="278">
        <v>10</v>
      </c>
      <c r="AB489" s="278">
        <v>2049469</v>
      </c>
      <c r="AC489" s="278">
        <v>5</v>
      </c>
    </row>
    <row r="490" spans="1:29" ht="14.25" x14ac:dyDescent="0.15">
      <c r="A490" s="272">
        <v>2006124</v>
      </c>
      <c r="B490" s="273">
        <v>39012</v>
      </c>
      <c r="C490" s="274">
        <v>12</v>
      </c>
      <c r="D490" s="275">
        <v>13</v>
      </c>
      <c r="E490" s="275">
        <v>14</v>
      </c>
      <c r="F490" s="275">
        <v>18</v>
      </c>
      <c r="G490" s="275">
        <v>31</v>
      </c>
      <c r="H490" s="275">
        <v>32</v>
      </c>
      <c r="I490" s="276">
        <v>13</v>
      </c>
      <c r="J490" s="275">
        <v>31</v>
      </c>
      <c r="K490" s="275">
        <v>18</v>
      </c>
      <c r="L490" s="275">
        <v>13</v>
      </c>
      <c r="M490" s="275">
        <v>32</v>
      </c>
      <c r="N490" s="275">
        <v>14</v>
      </c>
      <c r="O490" s="277">
        <v>12</v>
      </c>
      <c r="P490" s="278">
        <v>126512484</v>
      </c>
      <c r="Q490" s="278">
        <v>98741457</v>
      </c>
      <c r="R490" s="278">
        <v>3</v>
      </c>
      <c r="S490" s="278">
        <v>5000000</v>
      </c>
      <c r="T490" s="278">
        <v>33</v>
      </c>
      <c r="U490" s="278">
        <v>297035</v>
      </c>
      <c r="V490" s="278">
        <v>416</v>
      </c>
      <c r="W490" s="278">
        <v>3000</v>
      </c>
      <c r="X490" s="278">
        <v>22400</v>
      </c>
      <c r="Y490" s="278">
        <v>200</v>
      </c>
      <c r="Z490" s="278">
        <v>435336</v>
      </c>
      <c r="AA490" s="278">
        <v>10</v>
      </c>
      <c r="AB490" s="278">
        <v>3847177</v>
      </c>
      <c r="AC490" s="278">
        <v>5</v>
      </c>
    </row>
    <row r="491" spans="1:29" ht="14.25" x14ac:dyDescent="0.15">
      <c r="A491" s="272">
        <v>2006125</v>
      </c>
      <c r="B491" s="273">
        <v>39014</v>
      </c>
      <c r="C491" s="274">
        <v>15</v>
      </c>
      <c r="D491" s="275">
        <v>19</v>
      </c>
      <c r="E491" s="275">
        <v>23</v>
      </c>
      <c r="F491" s="275">
        <v>30</v>
      </c>
      <c r="G491" s="275">
        <v>32</v>
      </c>
      <c r="H491" s="275">
        <v>33</v>
      </c>
      <c r="I491" s="276">
        <v>6</v>
      </c>
      <c r="J491" s="275">
        <v>19</v>
      </c>
      <c r="K491" s="275">
        <v>33</v>
      </c>
      <c r="L491" s="275">
        <v>32</v>
      </c>
      <c r="M491" s="275">
        <v>30</v>
      </c>
      <c r="N491" s="275">
        <v>23</v>
      </c>
      <c r="O491" s="277">
        <v>15</v>
      </c>
      <c r="P491" s="278">
        <v>108541420</v>
      </c>
      <c r="Q491" s="278">
        <v>125085299</v>
      </c>
      <c r="R491" s="278">
        <v>0</v>
      </c>
      <c r="S491" s="278">
        <v>0</v>
      </c>
      <c r="T491" s="278">
        <v>23</v>
      </c>
      <c r="U491" s="278">
        <v>490879</v>
      </c>
      <c r="V491" s="278">
        <v>194</v>
      </c>
      <c r="W491" s="278">
        <v>3000</v>
      </c>
      <c r="X491" s="278">
        <v>13029</v>
      </c>
      <c r="Y491" s="278">
        <v>200</v>
      </c>
      <c r="Z491" s="278">
        <v>288399</v>
      </c>
      <c r="AA491" s="278">
        <v>10</v>
      </c>
      <c r="AB491" s="278">
        <v>1895889</v>
      </c>
      <c r="AC491" s="278">
        <v>5</v>
      </c>
    </row>
    <row r="492" spans="1:29" ht="14.25" x14ac:dyDescent="0.15">
      <c r="A492" s="272">
        <v>2006126</v>
      </c>
      <c r="B492" s="273">
        <v>39016</v>
      </c>
      <c r="C492" s="274">
        <v>2</v>
      </c>
      <c r="D492" s="275">
        <v>8</v>
      </c>
      <c r="E492" s="275">
        <v>13</v>
      </c>
      <c r="F492" s="275">
        <v>16</v>
      </c>
      <c r="G492" s="275">
        <v>24</v>
      </c>
      <c r="H492" s="275">
        <v>33</v>
      </c>
      <c r="I492" s="276">
        <v>9</v>
      </c>
      <c r="J492" s="275">
        <v>2</v>
      </c>
      <c r="K492" s="275">
        <v>16</v>
      </c>
      <c r="L492" s="275">
        <v>24</v>
      </c>
      <c r="M492" s="275">
        <v>33</v>
      </c>
      <c r="N492" s="275">
        <v>8</v>
      </c>
      <c r="O492" s="277">
        <v>13</v>
      </c>
      <c r="P492" s="278">
        <v>112001142</v>
      </c>
      <c r="Q492" s="278">
        <v>106706025</v>
      </c>
      <c r="R492" s="278">
        <v>5</v>
      </c>
      <c r="S492" s="278">
        <v>5000000</v>
      </c>
      <c r="T492" s="278">
        <v>32</v>
      </c>
      <c r="U492" s="278">
        <v>482761</v>
      </c>
      <c r="V492" s="278">
        <v>700</v>
      </c>
      <c r="W492" s="278">
        <v>3000</v>
      </c>
      <c r="X492" s="278">
        <v>26102</v>
      </c>
      <c r="Y492" s="278">
        <v>200</v>
      </c>
      <c r="Z492" s="278">
        <v>430185</v>
      </c>
      <c r="AA492" s="278">
        <v>10</v>
      </c>
      <c r="AB492" s="278">
        <v>4237843</v>
      </c>
      <c r="AC492" s="278">
        <v>5</v>
      </c>
    </row>
    <row r="493" spans="1:29" ht="14.25" x14ac:dyDescent="0.15">
      <c r="A493" s="272">
        <v>2006127</v>
      </c>
      <c r="B493" s="273">
        <v>39019</v>
      </c>
      <c r="C493" s="274">
        <v>3</v>
      </c>
      <c r="D493" s="275">
        <v>4</v>
      </c>
      <c r="E493" s="275">
        <v>11</v>
      </c>
      <c r="F493" s="275">
        <v>17</v>
      </c>
      <c r="G493" s="275">
        <v>19</v>
      </c>
      <c r="H493" s="275">
        <v>30</v>
      </c>
      <c r="I493" s="276">
        <v>1</v>
      </c>
      <c r="J493" s="275">
        <v>11</v>
      </c>
      <c r="K493" s="275">
        <v>3</v>
      </c>
      <c r="L493" s="275">
        <v>17</v>
      </c>
      <c r="M493" s="275">
        <v>19</v>
      </c>
      <c r="N493" s="275">
        <v>4</v>
      </c>
      <c r="O493" s="277">
        <v>30</v>
      </c>
      <c r="P493" s="278">
        <v>132007038</v>
      </c>
      <c r="Q493" s="278">
        <v>114489426</v>
      </c>
      <c r="R493" s="278">
        <v>1</v>
      </c>
      <c r="S493" s="278">
        <v>5000000</v>
      </c>
      <c r="T493" s="278">
        <v>68</v>
      </c>
      <c r="U493" s="278">
        <v>438646</v>
      </c>
      <c r="V493" s="278">
        <v>398</v>
      </c>
      <c r="W493" s="278">
        <v>3000</v>
      </c>
      <c r="X493" s="278">
        <v>22853</v>
      </c>
      <c r="Y493" s="278">
        <v>200</v>
      </c>
      <c r="Z493" s="278">
        <v>465622</v>
      </c>
      <c r="AA493" s="278">
        <v>10</v>
      </c>
      <c r="AB493" s="278">
        <v>2330258</v>
      </c>
      <c r="AC493" s="278">
        <v>5</v>
      </c>
    </row>
    <row r="494" spans="1:29" ht="14.25" x14ac:dyDescent="0.15">
      <c r="A494" s="272">
        <v>2006128</v>
      </c>
      <c r="B494" s="273">
        <v>39021</v>
      </c>
      <c r="C494" s="274">
        <v>4</v>
      </c>
      <c r="D494" s="275">
        <v>15</v>
      </c>
      <c r="E494" s="275">
        <v>21</v>
      </c>
      <c r="F494" s="275">
        <v>30</v>
      </c>
      <c r="G494" s="275">
        <v>31</v>
      </c>
      <c r="H494" s="275">
        <v>33</v>
      </c>
      <c r="I494" s="276">
        <v>5</v>
      </c>
      <c r="J494" s="275">
        <v>30</v>
      </c>
      <c r="K494" s="275">
        <v>21</v>
      </c>
      <c r="L494" s="275">
        <v>33</v>
      </c>
      <c r="M494" s="275">
        <v>15</v>
      </c>
      <c r="N494" s="275">
        <v>31</v>
      </c>
      <c r="O494" s="277">
        <v>4</v>
      </c>
      <c r="P494" s="278">
        <v>112378664</v>
      </c>
      <c r="Q494" s="278">
        <v>113709638</v>
      </c>
      <c r="R494" s="278">
        <v>2</v>
      </c>
      <c r="S494" s="278">
        <v>5000000</v>
      </c>
      <c r="T494" s="278">
        <v>27</v>
      </c>
      <c r="U494" s="278">
        <v>796808</v>
      </c>
      <c r="V494" s="278">
        <v>221</v>
      </c>
      <c r="W494" s="278">
        <v>3000</v>
      </c>
      <c r="X494" s="278">
        <v>13480</v>
      </c>
      <c r="Y494" s="278">
        <v>200</v>
      </c>
      <c r="Z494" s="278">
        <v>285168</v>
      </c>
      <c r="AA494" s="278">
        <v>10</v>
      </c>
      <c r="AB494" s="278">
        <v>3624164</v>
      </c>
      <c r="AC494" s="278">
        <v>5</v>
      </c>
    </row>
    <row r="495" spans="1:29" ht="14.25" x14ac:dyDescent="0.15">
      <c r="A495" s="272">
        <v>2006129</v>
      </c>
      <c r="B495" s="273">
        <v>39023</v>
      </c>
      <c r="C495" s="274">
        <v>9</v>
      </c>
      <c r="D495" s="275">
        <v>14</v>
      </c>
      <c r="E495" s="275">
        <v>18</v>
      </c>
      <c r="F495" s="275">
        <v>22</v>
      </c>
      <c r="G495" s="275">
        <v>27</v>
      </c>
      <c r="H495" s="275">
        <v>29</v>
      </c>
      <c r="I495" s="276">
        <v>12</v>
      </c>
      <c r="J495" s="275">
        <v>29</v>
      </c>
      <c r="K495" s="275">
        <v>18</v>
      </c>
      <c r="L495" s="275">
        <v>22</v>
      </c>
      <c r="M495" s="275">
        <v>14</v>
      </c>
      <c r="N495" s="275">
        <v>27</v>
      </c>
      <c r="O495" s="277">
        <v>9</v>
      </c>
      <c r="P495" s="278">
        <v>114763814</v>
      </c>
      <c r="Q495" s="278">
        <v>55852518</v>
      </c>
      <c r="R495" s="278">
        <v>18</v>
      </c>
      <c r="S495" s="278">
        <v>5000000</v>
      </c>
      <c r="T495" s="278">
        <v>192</v>
      </c>
      <c r="U495" s="278">
        <v>26041</v>
      </c>
      <c r="V495" s="278">
        <v>2369</v>
      </c>
      <c r="W495" s="278">
        <v>3000</v>
      </c>
      <c r="X495" s="278">
        <v>67581</v>
      </c>
      <c r="Y495" s="278">
        <v>200</v>
      </c>
      <c r="Z495" s="278">
        <v>807934</v>
      </c>
      <c r="AA495" s="278">
        <v>10</v>
      </c>
      <c r="AB495" s="278">
        <v>4077759</v>
      </c>
      <c r="AC495" s="278">
        <v>5</v>
      </c>
    </row>
    <row r="496" spans="1:29" ht="14.25" x14ac:dyDescent="0.15">
      <c r="A496" s="272">
        <v>2006130</v>
      </c>
      <c r="B496" s="273">
        <v>39026</v>
      </c>
      <c r="C496" s="274">
        <v>1</v>
      </c>
      <c r="D496" s="275">
        <v>12</v>
      </c>
      <c r="E496" s="275">
        <v>21</v>
      </c>
      <c r="F496" s="275">
        <v>22</v>
      </c>
      <c r="G496" s="275">
        <v>30</v>
      </c>
      <c r="H496" s="275">
        <v>32</v>
      </c>
      <c r="I496" s="276">
        <v>2</v>
      </c>
      <c r="J496" s="275">
        <v>12</v>
      </c>
      <c r="K496" s="275">
        <v>32</v>
      </c>
      <c r="L496" s="275">
        <v>30</v>
      </c>
      <c r="M496" s="275">
        <v>22</v>
      </c>
      <c r="N496" s="275">
        <v>1</v>
      </c>
      <c r="O496" s="277">
        <v>21</v>
      </c>
      <c r="P496" s="278">
        <v>127450422</v>
      </c>
      <c r="Q496" s="278">
        <v>76044452</v>
      </c>
      <c r="R496" s="278">
        <v>2</v>
      </c>
      <c r="S496" s="278">
        <v>5000000</v>
      </c>
      <c r="T496" s="278">
        <v>36</v>
      </c>
      <c r="U496" s="278">
        <v>359427</v>
      </c>
      <c r="V496" s="278">
        <v>336</v>
      </c>
      <c r="W496" s="278">
        <v>3000</v>
      </c>
      <c r="X496" s="278">
        <v>16099</v>
      </c>
      <c r="Y496" s="278">
        <v>200</v>
      </c>
      <c r="Z496" s="278">
        <v>321533</v>
      </c>
      <c r="AA496" s="278">
        <v>10</v>
      </c>
      <c r="AB496" s="278">
        <v>2375248</v>
      </c>
      <c r="AC496" s="278">
        <v>5</v>
      </c>
    </row>
    <row r="497" spans="1:29" ht="14.25" x14ac:dyDescent="0.15">
      <c r="A497" s="272">
        <v>2006131</v>
      </c>
      <c r="B497" s="273">
        <v>39028</v>
      </c>
      <c r="C497" s="274">
        <v>3</v>
      </c>
      <c r="D497" s="275">
        <v>4</v>
      </c>
      <c r="E497" s="275">
        <v>9</v>
      </c>
      <c r="F497" s="275">
        <v>22</v>
      </c>
      <c r="G497" s="275">
        <v>26</v>
      </c>
      <c r="H497" s="275">
        <v>33</v>
      </c>
      <c r="I497" s="276">
        <v>1</v>
      </c>
      <c r="J497" s="275">
        <v>4</v>
      </c>
      <c r="K497" s="275">
        <v>9</v>
      </c>
      <c r="L497" s="275">
        <v>26</v>
      </c>
      <c r="M497" s="275">
        <v>33</v>
      </c>
      <c r="N497" s="275">
        <v>3</v>
      </c>
      <c r="O497" s="277">
        <v>22</v>
      </c>
      <c r="P497" s="278">
        <v>109252010</v>
      </c>
      <c r="Q497" s="278">
        <v>104396474</v>
      </c>
      <c r="R497" s="278">
        <v>0</v>
      </c>
      <c r="S497" s="278">
        <v>0</v>
      </c>
      <c r="T497" s="278">
        <v>30</v>
      </c>
      <c r="U497" s="278">
        <v>405028</v>
      </c>
      <c r="V497" s="278">
        <v>145</v>
      </c>
      <c r="W497" s="278">
        <v>3000</v>
      </c>
      <c r="X497" s="278">
        <v>10918</v>
      </c>
      <c r="Y497" s="278">
        <v>200</v>
      </c>
      <c r="Z497" s="278">
        <v>253382</v>
      </c>
      <c r="AA497" s="278">
        <v>10</v>
      </c>
      <c r="AB497" s="278">
        <v>1575635</v>
      </c>
      <c r="AC497" s="278">
        <v>5</v>
      </c>
    </row>
    <row r="498" spans="1:29" ht="14.25" x14ac:dyDescent="0.15">
      <c r="A498" s="272">
        <v>2006132</v>
      </c>
      <c r="B498" s="273">
        <v>39030</v>
      </c>
      <c r="C498" s="274">
        <v>6</v>
      </c>
      <c r="D498" s="275">
        <v>14</v>
      </c>
      <c r="E498" s="275">
        <v>22</v>
      </c>
      <c r="F498" s="275">
        <v>26</v>
      </c>
      <c r="G498" s="275">
        <v>30</v>
      </c>
      <c r="H498" s="275">
        <v>33</v>
      </c>
      <c r="I498" s="276">
        <v>1</v>
      </c>
      <c r="J498" s="275">
        <v>26</v>
      </c>
      <c r="K498" s="275">
        <v>33</v>
      </c>
      <c r="L498" s="275">
        <v>14</v>
      </c>
      <c r="M498" s="275">
        <v>6</v>
      </c>
      <c r="N498" s="275">
        <v>30</v>
      </c>
      <c r="O498" s="277">
        <v>22</v>
      </c>
      <c r="P498" s="278">
        <v>112975272</v>
      </c>
      <c r="Q498" s="278">
        <v>117608722</v>
      </c>
      <c r="R498" s="278">
        <v>0</v>
      </c>
      <c r="S498" s="278">
        <v>0</v>
      </c>
      <c r="T498" s="278">
        <v>19</v>
      </c>
      <c r="U498" s="278">
        <v>1622556</v>
      </c>
      <c r="V498" s="278">
        <v>148</v>
      </c>
      <c r="W498" s="278">
        <v>3000</v>
      </c>
      <c r="X498" s="278">
        <v>10920</v>
      </c>
      <c r="Y498" s="278">
        <v>200</v>
      </c>
      <c r="Z498" s="278">
        <v>245413</v>
      </c>
      <c r="AA498" s="278">
        <v>10</v>
      </c>
      <c r="AB498" s="278">
        <v>1246985</v>
      </c>
      <c r="AC498" s="278">
        <v>5</v>
      </c>
    </row>
    <row r="499" spans="1:29" ht="14.25" x14ac:dyDescent="0.15">
      <c r="A499" s="272">
        <v>2006133</v>
      </c>
      <c r="B499" s="273">
        <v>39033</v>
      </c>
      <c r="C499" s="274">
        <v>4</v>
      </c>
      <c r="D499" s="275">
        <v>6</v>
      </c>
      <c r="E499" s="275">
        <v>20</v>
      </c>
      <c r="F499" s="275">
        <v>25</v>
      </c>
      <c r="G499" s="275">
        <v>29</v>
      </c>
      <c r="H499" s="275">
        <v>31</v>
      </c>
      <c r="I499" s="276">
        <v>3</v>
      </c>
      <c r="J499" s="275">
        <v>29</v>
      </c>
      <c r="K499" s="275">
        <v>4</v>
      </c>
      <c r="L499" s="275">
        <v>20</v>
      </c>
      <c r="M499" s="275">
        <v>31</v>
      </c>
      <c r="N499" s="275">
        <v>25</v>
      </c>
      <c r="O499" s="277">
        <v>6</v>
      </c>
      <c r="P499" s="278">
        <v>132260424</v>
      </c>
      <c r="Q499" s="278">
        <v>127782601</v>
      </c>
      <c r="R499" s="278">
        <v>0</v>
      </c>
      <c r="S499" s="278">
        <v>0</v>
      </c>
      <c r="T499" s="278">
        <v>29</v>
      </c>
      <c r="U499" s="278">
        <v>818588</v>
      </c>
      <c r="V499" s="278">
        <v>437</v>
      </c>
      <c r="W499" s="278">
        <v>3000</v>
      </c>
      <c r="X499" s="278">
        <v>23770</v>
      </c>
      <c r="Y499" s="278">
        <v>200</v>
      </c>
      <c r="Z499" s="278">
        <v>468681</v>
      </c>
      <c r="AA499" s="278">
        <v>10</v>
      </c>
      <c r="AB499" s="278">
        <v>4028573</v>
      </c>
      <c r="AC499" s="278">
        <v>5</v>
      </c>
    </row>
    <row r="500" spans="1:29" ht="14.25" x14ac:dyDescent="0.15">
      <c r="A500" s="272">
        <v>2006134</v>
      </c>
      <c r="B500" s="273">
        <v>39035</v>
      </c>
      <c r="C500" s="274">
        <v>10</v>
      </c>
      <c r="D500" s="275">
        <v>13</v>
      </c>
      <c r="E500" s="275">
        <v>18</v>
      </c>
      <c r="F500" s="275">
        <v>26</v>
      </c>
      <c r="G500" s="275">
        <v>28</v>
      </c>
      <c r="H500" s="275">
        <v>30</v>
      </c>
      <c r="I500" s="276">
        <v>12</v>
      </c>
      <c r="J500" s="275">
        <v>13</v>
      </c>
      <c r="K500" s="275">
        <v>30</v>
      </c>
      <c r="L500" s="275">
        <v>28</v>
      </c>
      <c r="M500" s="275">
        <v>26</v>
      </c>
      <c r="N500" s="275">
        <v>18</v>
      </c>
      <c r="O500" s="277">
        <v>10</v>
      </c>
      <c r="P500" s="278">
        <v>117122256</v>
      </c>
      <c r="Q500" s="278">
        <v>122511330</v>
      </c>
      <c r="R500" s="278">
        <v>3</v>
      </c>
      <c r="S500" s="278">
        <v>5000000</v>
      </c>
      <c r="T500" s="278">
        <v>26</v>
      </c>
      <c r="U500" s="278">
        <v>873091</v>
      </c>
      <c r="V500" s="278">
        <v>459</v>
      </c>
      <c r="W500" s="278">
        <v>3000</v>
      </c>
      <c r="X500" s="278">
        <v>24327</v>
      </c>
      <c r="Y500" s="278">
        <v>200</v>
      </c>
      <c r="Z500" s="278">
        <v>496730</v>
      </c>
      <c r="AA500" s="278">
        <v>10</v>
      </c>
      <c r="AB500" s="278">
        <v>2750220</v>
      </c>
      <c r="AC500" s="278">
        <v>5</v>
      </c>
    </row>
    <row r="501" spans="1:29" ht="14.25" x14ac:dyDescent="0.15">
      <c r="A501" s="272">
        <v>2006135</v>
      </c>
      <c r="B501" s="273">
        <v>39037</v>
      </c>
      <c r="C501" s="274">
        <v>4</v>
      </c>
      <c r="D501" s="275">
        <v>19</v>
      </c>
      <c r="E501" s="275">
        <v>21</v>
      </c>
      <c r="F501" s="275">
        <v>22</v>
      </c>
      <c r="G501" s="275">
        <v>23</v>
      </c>
      <c r="H501" s="275">
        <v>31</v>
      </c>
      <c r="I501" s="276">
        <v>4</v>
      </c>
      <c r="J501" s="275">
        <v>23</v>
      </c>
      <c r="K501" s="275">
        <v>19</v>
      </c>
      <c r="L501" s="275">
        <v>4</v>
      </c>
      <c r="M501" s="275">
        <v>22</v>
      </c>
      <c r="N501" s="275">
        <v>21</v>
      </c>
      <c r="O501" s="277">
        <v>31</v>
      </c>
      <c r="P501" s="278">
        <v>117256018</v>
      </c>
      <c r="Q501" s="278">
        <v>125602187</v>
      </c>
      <c r="R501" s="278">
        <v>1</v>
      </c>
      <c r="S501" s="278">
        <v>5000000</v>
      </c>
      <c r="T501" s="278">
        <v>11</v>
      </c>
      <c r="U501" s="278">
        <v>1716242</v>
      </c>
      <c r="V501" s="278">
        <v>390</v>
      </c>
      <c r="W501" s="278">
        <v>3000</v>
      </c>
      <c r="X501" s="278">
        <v>17551</v>
      </c>
      <c r="Y501" s="278">
        <v>200</v>
      </c>
      <c r="Z501" s="278">
        <v>353284</v>
      </c>
      <c r="AA501" s="278">
        <v>10</v>
      </c>
      <c r="AB501" s="278">
        <v>4454577</v>
      </c>
      <c r="AC501" s="278">
        <v>5</v>
      </c>
    </row>
    <row r="502" spans="1:29" ht="14.25" x14ac:dyDescent="0.15">
      <c r="A502" s="272">
        <v>2006136</v>
      </c>
      <c r="B502" s="273">
        <v>39040</v>
      </c>
      <c r="C502" s="274">
        <v>11</v>
      </c>
      <c r="D502" s="275">
        <v>15</v>
      </c>
      <c r="E502" s="275">
        <v>17</v>
      </c>
      <c r="F502" s="275">
        <v>21</v>
      </c>
      <c r="G502" s="275">
        <v>22</v>
      </c>
      <c r="H502" s="275">
        <v>24</v>
      </c>
      <c r="I502" s="276">
        <v>5</v>
      </c>
      <c r="J502" s="275">
        <v>15</v>
      </c>
      <c r="K502" s="275">
        <v>24</v>
      </c>
      <c r="L502" s="275">
        <v>22</v>
      </c>
      <c r="M502" s="275">
        <v>21</v>
      </c>
      <c r="N502" s="275">
        <v>11</v>
      </c>
      <c r="O502" s="277">
        <v>17</v>
      </c>
      <c r="P502" s="278">
        <v>134814524</v>
      </c>
      <c r="Q502" s="278">
        <v>132177251</v>
      </c>
      <c r="R502" s="278">
        <v>1</v>
      </c>
      <c r="S502" s="278">
        <v>5000000</v>
      </c>
      <c r="T502" s="278">
        <v>33</v>
      </c>
      <c r="U502" s="278">
        <v>818438</v>
      </c>
      <c r="V502" s="278">
        <v>382</v>
      </c>
      <c r="W502" s="278">
        <v>3000</v>
      </c>
      <c r="X502" s="278">
        <v>20570</v>
      </c>
      <c r="Y502" s="278">
        <v>200</v>
      </c>
      <c r="Z502" s="278">
        <v>441371</v>
      </c>
      <c r="AA502" s="278">
        <v>10</v>
      </c>
      <c r="AB502" s="278">
        <v>3560372</v>
      </c>
      <c r="AC502" s="278">
        <v>5</v>
      </c>
    </row>
    <row r="503" spans="1:29" ht="14.25" x14ac:dyDescent="0.15">
      <c r="A503" s="272">
        <v>2006137</v>
      </c>
      <c r="B503" s="273">
        <v>39042</v>
      </c>
      <c r="C503" s="274">
        <v>10</v>
      </c>
      <c r="D503" s="275">
        <v>14</v>
      </c>
      <c r="E503" s="275">
        <v>17</v>
      </c>
      <c r="F503" s="275">
        <v>21</v>
      </c>
      <c r="G503" s="275">
        <v>27</v>
      </c>
      <c r="H503" s="275">
        <v>31</v>
      </c>
      <c r="I503" s="276">
        <v>9</v>
      </c>
      <c r="J503" s="275">
        <v>14</v>
      </c>
      <c r="K503" s="275">
        <v>31</v>
      </c>
      <c r="L503" s="275">
        <v>27</v>
      </c>
      <c r="M503" s="275">
        <v>10</v>
      </c>
      <c r="N503" s="275">
        <v>17</v>
      </c>
      <c r="O503" s="277">
        <v>21</v>
      </c>
      <c r="P503" s="278">
        <v>114978368</v>
      </c>
      <c r="Q503" s="278">
        <v>101321304</v>
      </c>
      <c r="R503" s="278">
        <v>7</v>
      </c>
      <c r="S503" s="278">
        <v>5000000</v>
      </c>
      <c r="T503" s="278">
        <v>31</v>
      </c>
      <c r="U503" s="278">
        <v>311918</v>
      </c>
      <c r="V503" s="278">
        <v>839</v>
      </c>
      <c r="W503" s="278">
        <v>3000</v>
      </c>
      <c r="X503" s="278">
        <v>35127</v>
      </c>
      <c r="Y503" s="278">
        <v>200</v>
      </c>
      <c r="Z503" s="278">
        <v>557857</v>
      </c>
      <c r="AA503" s="278">
        <v>10</v>
      </c>
      <c r="AB503" s="278">
        <v>5480983</v>
      </c>
      <c r="AC503" s="278">
        <v>5</v>
      </c>
    </row>
    <row r="504" spans="1:29" ht="14.25" x14ac:dyDescent="0.15">
      <c r="A504" s="272">
        <v>2006138</v>
      </c>
      <c r="B504" s="273">
        <v>39044</v>
      </c>
      <c r="C504" s="274">
        <v>4</v>
      </c>
      <c r="D504" s="275">
        <v>9</v>
      </c>
      <c r="E504" s="275">
        <v>11</v>
      </c>
      <c r="F504" s="275">
        <v>17</v>
      </c>
      <c r="G504" s="275">
        <v>18</v>
      </c>
      <c r="H504" s="275">
        <v>26</v>
      </c>
      <c r="I504" s="276">
        <v>8</v>
      </c>
      <c r="J504" s="275">
        <v>4</v>
      </c>
      <c r="K504" s="275">
        <v>11</v>
      </c>
      <c r="L504" s="275">
        <v>9</v>
      </c>
      <c r="M504" s="275">
        <v>26</v>
      </c>
      <c r="N504" s="275">
        <v>17</v>
      </c>
      <c r="O504" s="277">
        <v>18</v>
      </c>
      <c r="P504" s="278">
        <v>117330686</v>
      </c>
      <c r="Q504" s="278">
        <v>63194512</v>
      </c>
      <c r="R504" s="278">
        <v>8</v>
      </c>
      <c r="S504" s="278">
        <v>5000000</v>
      </c>
      <c r="T504" s="278">
        <v>65</v>
      </c>
      <c r="U504" s="278">
        <v>67243</v>
      </c>
      <c r="V504" s="278">
        <v>1278</v>
      </c>
      <c r="W504" s="278">
        <v>3000</v>
      </c>
      <c r="X504" s="278">
        <v>48970</v>
      </c>
      <c r="Y504" s="278">
        <v>200</v>
      </c>
      <c r="Z504" s="278">
        <v>705176</v>
      </c>
      <c r="AA504" s="278">
        <v>10</v>
      </c>
      <c r="AB504" s="278">
        <v>6113647</v>
      </c>
      <c r="AC504" s="278">
        <v>5</v>
      </c>
    </row>
    <row r="505" spans="1:29" ht="14.25" x14ac:dyDescent="0.15">
      <c r="A505" s="272">
        <v>2006139</v>
      </c>
      <c r="B505" s="273">
        <v>39047</v>
      </c>
      <c r="C505" s="274">
        <v>7</v>
      </c>
      <c r="D505" s="275">
        <v>8</v>
      </c>
      <c r="E505" s="275">
        <v>14</v>
      </c>
      <c r="F505" s="275">
        <v>21</v>
      </c>
      <c r="G505" s="275">
        <v>23</v>
      </c>
      <c r="H505" s="275">
        <v>25</v>
      </c>
      <c r="I505" s="276">
        <v>5</v>
      </c>
      <c r="J505" s="275">
        <v>7</v>
      </c>
      <c r="K505" s="275">
        <v>8</v>
      </c>
      <c r="L505" s="275">
        <v>14</v>
      </c>
      <c r="M505" s="275">
        <v>23</v>
      </c>
      <c r="N505" s="275">
        <v>21</v>
      </c>
      <c r="O505" s="277">
        <v>25</v>
      </c>
      <c r="P505" s="278">
        <v>131547148</v>
      </c>
      <c r="Q505" s="278">
        <v>86676824</v>
      </c>
      <c r="R505" s="278">
        <v>1</v>
      </c>
      <c r="S505" s="278">
        <v>5000000</v>
      </c>
      <c r="T505" s="278">
        <v>62</v>
      </c>
      <c r="U505" s="278">
        <v>196882</v>
      </c>
      <c r="V505" s="278">
        <v>373</v>
      </c>
      <c r="W505" s="278">
        <v>3000</v>
      </c>
      <c r="X505" s="278">
        <v>22483</v>
      </c>
      <c r="Y505" s="278">
        <v>200</v>
      </c>
      <c r="Z505" s="278">
        <v>467975</v>
      </c>
      <c r="AA505" s="278">
        <v>10</v>
      </c>
      <c r="AB505" s="278">
        <v>2694747</v>
      </c>
      <c r="AC505" s="278">
        <v>5</v>
      </c>
    </row>
    <row r="506" spans="1:29" ht="14.25" x14ac:dyDescent="0.15">
      <c r="A506" s="272">
        <v>2006140</v>
      </c>
      <c r="B506" s="273">
        <v>39049</v>
      </c>
      <c r="C506" s="274">
        <v>1</v>
      </c>
      <c r="D506" s="275">
        <v>8</v>
      </c>
      <c r="E506" s="275">
        <v>11</v>
      </c>
      <c r="F506" s="275">
        <v>18</v>
      </c>
      <c r="G506" s="275">
        <v>19</v>
      </c>
      <c r="H506" s="275">
        <v>23</v>
      </c>
      <c r="I506" s="276">
        <v>5</v>
      </c>
      <c r="J506" s="275">
        <v>23</v>
      </c>
      <c r="K506" s="275">
        <v>8</v>
      </c>
      <c r="L506" s="275">
        <v>18</v>
      </c>
      <c r="M506" s="275">
        <v>1</v>
      </c>
      <c r="N506" s="275">
        <v>19</v>
      </c>
      <c r="O506" s="277">
        <v>11</v>
      </c>
      <c r="P506" s="278">
        <v>113078350</v>
      </c>
      <c r="Q506" s="278">
        <v>95320228</v>
      </c>
      <c r="R506" s="278">
        <v>4</v>
      </c>
      <c r="S506" s="278">
        <v>5000000</v>
      </c>
      <c r="T506" s="278">
        <v>46</v>
      </c>
      <c r="U506" s="278">
        <v>266864</v>
      </c>
      <c r="V506" s="278">
        <v>270</v>
      </c>
      <c r="W506" s="278">
        <v>3000</v>
      </c>
      <c r="X506" s="278">
        <v>15318</v>
      </c>
      <c r="Y506" s="278">
        <v>200</v>
      </c>
      <c r="Z506" s="278">
        <v>324284</v>
      </c>
      <c r="AA506" s="278">
        <v>10</v>
      </c>
      <c r="AB506" s="278">
        <v>1474560</v>
      </c>
      <c r="AC506" s="278">
        <v>5</v>
      </c>
    </row>
    <row r="507" spans="1:29" ht="14.25" x14ac:dyDescent="0.15">
      <c r="A507" s="272">
        <v>2006141</v>
      </c>
      <c r="B507" s="273">
        <v>39051</v>
      </c>
      <c r="C507" s="274">
        <v>16</v>
      </c>
      <c r="D507" s="275">
        <v>18</v>
      </c>
      <c r="E507" s="275">
        <v>22</v>
      </c>
      <c r="F507" s="275">
        <v>23</v>
      </c>
      <c r="G507" s="275">
        <v>25</v>
      </c>
      <c r="H507" s="275">
        <v>31</v>
      </c>
      <c r="I507" s="276">
        <v>11</v>
      </c>
      <c r="J507" s="275">
        <v>25</v>
      </c>
      <c r="K507" s="275">
        <v>31</v>
      </c>
      <c r="L507" s="275">
        <v>22</v>
      </c>
      <c r="M507" s="275">
        <v>18</v>
      </c>
      <c r="N507" s="275">
        <v>16</v>
      </c>
      <c r="O507" s="277">
        <v>23</v>
      </c>
      <c r="P507" s="278">
        <v>113085938</v>
      </c>
      <c r="Q507" s="278">
        <v>90887284</v>
      </c>
      <c r="R507" s="278">
        <v>4</v>
      </c>
      <c r="S507" s="278">
        <v>5000000</v>
      </c>
      <c r="T507" s="278">
        <v>18</v>
      </c>
      <c r="U507" s="278">
        <v>370644</v>
      </c>
      <c r="V507" s="278">
        <v>340</v>
      </c>
      <c r="W507" s="278">
        <v>3000</v>
      </c>
      <c r="X507" s="278">
        <v>18366</v>
      </c>
      <c r="Y507" s="278">
        <v>200</v>
      </c>
      <c r="Z507" s="278">
        <v>352653</v>
      </c>
      <c r="AA507" s="278">
        <v>10</v>
      </c>
      <c r="AB507" s="278">
        <v>4990745</v>
      </c>
      <c r="AC507" s="278">
        <v>5</v>
      </c>
    </row>
    <row r="508" spans="1:29" ht="14.25" x14ac:dyDescent="0.15">
      <c r="A508" s="272">
        <v>2006142</v>
      </c>
      <c r="B508" s="273">
        <v>39054</v>
      </c>
      <c r="C508" s="274">
        <v>10</v>
      </c>
      <c r="D508" s="275">
        <v>16</v>
      </c>
      <c r="E508" s="275">
        <v>19</v>
      </c>
      <c r="F508" s="275">
        <v>22</v>
      </c>
      <c r="G508" s="275">
        <v>26</v>
      </c>
      <c r="H508" s="275">
        <v>27</v>
      </c>
      <c r="I508" s="276">
        <v>16</v>
      </c>
      <c r="J508" s="275">
        <v>27</v>
      </c>
      <c r="K508" s="275">
        <v>10</v>
      </c>
      <c r="L508" s="275">
        <v>26</v>
      </c>
      <c r="M508" s="275">
        <v>22</v>
      </c>
      <c r="N508" s="275">
        <v>16</v>
      </c>
      <c r="O508" s="277">
        <v>19</v>
      </c>
      <c r="P508" s="278">
        <v>129524666</v>
      </c>
      <c r="Q508" s="278">
        <v>89639025</v>
      </c>
      <c r="R508" s="278">
        <v>5</v>
      </c>
      <c r="S508" s="278">
        <v>5000000</v>
      </c>
      <c r="T508" s="278">
        <v>50</v>
      </c>
      <c r="U508" s="278">
        <v>203586</v>
      </c>
      <c r="V508" s="278">
        <v>409</v>
      </c>
      <c r="W508" s="278">
        <v>3000</v>
      </c>
      <c r="X508" s="278">
        <v>22449</v>
      </c>
      <c r="Y508" s="278">
        <v>200</v>
      </c>
      <c r="Z508" s="278">
        <v>451994</v>
      </c>
      <c r="AA508" s="278">
        <v>10</v>
      </c>
      <c r="AB508" s="278">
        <v>3859857</v>
      </c>
      <c r="AC508" s="278">
        <v>5</v>
      </c>
    </row>
    <row r="509" spans="1:29" ht="14.25" x14ac:dyDescent="0.15">
      <c r="A509" s="272">
        <v>2006143</v>
      </c>
      <c r="B509" s="273">
        <v>39056</v>
      </c>
      <c r="C509" s="274">
        <v>1</v>
      </c>
      <c r="D509" s="275">
        <v>15</v>
      </c>
      <c r="E509" s="275">
        <v>20</v>
      </c>
      <c r="F509" s="275">
        <v>29</v>
      </c>
      <c r="G509" s="275">
        <v>31</v>
      </c>
      <c r="H509" s="275">
        <v>32</v>
      </c>
      <c r="I509" s="276">
        <v>8</v>
      </c>
      <c r="J509" s="275">
        <v>29</v>
      </c>
      <c r="K509" s="275">
        <v>1</v>
      </c>
      <c r="L509" s="275">
        <v>15</v>
      </c>
      <c r="M509" s="275">
        <v>31</v>
      </c>
      <c r="N509" s="275">
        <v>32</v>
      </c>
      <c r="O509" s="277">
        <v>20</v>
      </c>
      <c r="P509" s="278">
        <v>112319084</v>
      </c>
      <c r="Q509" s="278">
        <v>106171634</v>
      </c>
      <c r="R509" s="278">
        <v>1</v>
      </c>
      <c r="S509" s="278">
        <v>5000000</v>
      </c>
      <c r="T509" s="278">
        <v>19</v>
      </c>
      <c r="U509" s="278">
        <v>485697</v>
      </c>
      <c r="V509" s="278">
        <v>240</v>
      </c>
      <c r="W509" s="278">
        <v>3000</v>
      </c>
      <c r="X509" s="278">
        <v>16476</v>
      </c>
      <c r="Y509" s="278">
        <v>200</v>
      </c>
      <c r="Z509" s="278">
        <v>355942</v>
      </c>
      <c r="AA509" s="278">
        <v>10</v>
      </c>
      <c r="AB509" s="278">
        <v>3340172</v>
      </c>
      <c r="AC509" s="278">
        <v>5</v>
      </c>
    </row>
    <row r="510" spans="1:29" ht="14.25" x14ac:dyDescent="0.15">
      <c r="A510" s="272">
        <v>2006144</v>
      </c>
      <c r="B510" s="273">
        <v>39058</v>
      </c>
      <c r="C510" s="274">
        <v>4</v>
      </c>
      <c r="D510" s="275">
        <v>10</v>
      </c>
      <c r="E510" s="275">
        <v>13</v>
      </c>
      <c r="F510" s="275">
        <v>16</v>
      </c>
      <c r="G510" s="275">
        <v>22</v>
      </c>
      <c r="H510" s="275">
        <v>29</v>
      </c>
      <c r="I510" s="276">
        <v>6</v>
      </c>
      <c r="J510" s="275">
        <v>22</v>
      </c>
      <c r="K510" s="275">
        <v>4</v>
      </c>
      <c r="L510" s="275">
        <v>29</v>
      </c>
      <c r="M510" s="275">
        <v>13</v>
      </c>
      <c r="N510" s="275">
        <v>10</v>
      </c>
      <c r="O510" s="277">
        <v>16</v>
      </c>
      <c r="P510" s="278">
        <v>114335670</v>
      </c>
      <c r="Q510" s="278">
        <v>114624730</v>
      </c>
      <c r="R510" s="278">
        <v>0</v>
      </c>
      <c r="S510" s="278">
        <v>0</v>
      </c>
      <c r="T510" s="278">
        <v>29</v>
      </c>
      <c r="U510" s="278">
        <v>680134</v>
      </c>
      <c r="V510" s="278">
        <v>457</v>
      </c>
      <c r="W510" s="278">
        <v>3000</v>
      </c>
      <c r="X510" s="278">
        <v>18861</v>
      </c>
      <c r="Y510" s="278">
        <v>200</v>
      </c>
      <c r="Z510" s="278">
        <v>340350</v>
      </c>
      <c r="AA510" s="278">
        <v>10</v>
      </c>
      <c r="AB510" s="278">
        <v>3860158</v>
      </c>
      <c r="AC510" s="278">
        <v>5</v>
      </c>
    </row>
    <row r="511" spans="1:29" ht="14.25" x14ac:dyDescent="0.15">
      <c r="A511" s="272">
        <v>2006145</v>
      </c>
      <c r="B511" s="273">
        <v>39061</v>
      </c>
      <c r="C511" s="274">
        <v>2</v>
      </c>
      <c r="D511" s="275">
        <v>7</v>
      </c>
      <c r="E511" s="275">
        <v>23</v>
      </c>
      <c r="F511" s="275">
        <v>26</v>
      </c>
      <c r="G511" s="275">
        <v>28</v>
      </c>
      <c r="H511" s="275">
        <v>31</v>
      </c>
      <c r="I511" s="276">
        <v>7</v>
      </c>
      <c r="J511" s="275">
        <v>2</v>
      </c>
      <c r="K511" s="275">
        <v>7</v>
      </c>
      <c r="L511" s="275">
        <v>23</v>
      </c>
      <c r="M511" s="275">
        <v>31</v>
      </c>
      <c r="N511" s="275">
        <v>26</v>
      </c>
      <c r="O511" s="277">
        <v>28</v>
      </c>
      <c r="P511" s="278">
        <v>132458778</v>
      </c>
      <c r="Q511" s="278">
        <v>111444436</v>
      </c>
      <c r="R511" s="278">
        <v>2</v>
      </c>
      <c r="S511" s="278">
        <v>5000000</v>
      </c>
      <c r="T511" s="278">
        <v>33</v>
      </c>
      <c r="U511" s="278">
        <v>482201</v>
      </c>
      <c r="V511" s="278">
        <v>627</v>
      </c>
      <c r="W511" s="278">
        <v>3000</v>
      </c>
      <c r="X511" s="278">
        <v>31071</v>
      </c>
      <c r="Y511" s="278">
        <v>200</v>
      </c>
      <c r="Z511" s="278">
        <v>567963</v>
      </c>
      <c r="AA511" s="278">
        <v>10</v>
      </c>
      <c r="AB511" s="278">
        <v>5679523</v>
      </c>
      <c r="AC511" s="278">
        <v>5</v>
      </c>
    </row>
    <row r="512" spans="1:29" ht="14.25" x14ac:dyDescent="0.15">
      <c r="A512" s="272">
        <v>2006146</v>
      </c>
      <c r="B512" s="273">
        <v>39063</v>
      </c>
      <c r="C512" s="274">
        <v>3</v>
      </c>
      <c r="D512" s="275">
        <v>9</v>
      </c>
      <c r="E512" s="275">
        <v>13</v>
      </c>
      <c r="F512" s="275">
        <v>23</v>
      </c>
      <c r="G512" s="275">
        <v>28</v>
      </c>
      <c r="H512" s="275">
        <v>30</v>
      </c>
      <c r="I512" s="276">
        <v>5</v>
      </c>
      <c r="J512" s="275">
        <v>28</v>
      </c>
      <c r="K512" s="275">
        <v>23</v>
      </c>
      <c r="L512" s="275">
        <v>30</v>
      </c>
      <c r="M512" s="275">
        <v>9</v>
      </c>
      <c r="N512" s="275">
        <v>3</v>
      </c>
      <c r="O512" s="277">
        <v>13</v>
      </c>
      <c r="P512" s="278">
        <v>115654738</v>
      </c>
      <c r="Q512" s="278">
        <v>104953950</v>
      </c>
      <c r="R512" s="278">
        <v>3</v>
      </c>
      <c r="S512" s="278">
        <v>5000000</v>
      </c>
      <c r="T512" s="278">
        <v>62</v>
      </c>
      <c r="U512" s="278">
        <v>320250</v>
      </c>
      <c r="V512" s="278">
        <v>607</v>
      </c>
      <c r="W512" s="278">
        <v>3000</v>
      </c>
      <c r="X512" s="278">
        <v>27466</v>
      </c>
      <c r="Y512" s="278">
        <v>200</v>
      </c>
      <c r="Z512" s="278">
        <v>492445</v>
      </c>
      <c r="AA512" s="278">
        <v>10</v>
      </c>
      <c r="AB512" s="278">
        <v>3213425</v>
      </c>
      <c r="AC512" s="278">
        <v>5</v>
      </c>
    </row>
    <row r="513" spans="1:29" ht="14.25" x14ac:dyDescent="0.15">
      <c r="A513" s="272">
        <v>2006147</v>
      </c>
      <c r="B513" s="273">
        <v>39065</v>
      </c>
      <c r="C513" s="274">
        <v>1</v>
      </c>
      <c r="D513" s="275">
        <v>4</v>
      </c>
      <c r="E513" s="275">
        <v>15</v>
      </c>
      <c r="F513" s="275">
        <v>17</v>
      </c>
      <c r="G513" s="275">
        <v>27</v>
      </c>
      <c r="H513" s="275">
        <v>31</v>
      </c>
      <c r="I513" s="276">
        <v>1</v>
      </c>
      <c r="J513" s="275">
        <v>1</v>
      </c>
      <c r="K513" s="275">
        <v>17</v>
      </c>
      <c r="L513" s="275">
        <v>31</v>
      </c>
      <c r="M513" s="275">
        <v>15</v>
      </c>
      <c r="N513" s="275">
        <v>27</v>
      </c>
      <c r="O513" s="277">
        <v>4</v>
      </c>
      <c r="P513" s="278">
        <v>116514674</v>
      </c>
      <c r="Q513" s="278">
        <v>99795009</v>
      </c>
      <c r="R513" s="278">
        <v>3</v>
      </c>
      <c r="S513" s="278">
        <v>5000000</v>
      </c>
      <c r="T513" s="278">
        <v>62</v>
      </c>
      <c r="U513" s="278">
        <v>370362</v>
      </c>
      <c r="V513" s="278">
        <v>582</v>
      </c>
      <c r="W513" s="278">
        <v>3000</v>
      </c>
      <c r="X513" s="278">
        <v>27591</v>
      </c>
      <c r="Y513" s="278">
        <v>200</v>
      </c>
      <c r="Z513" s="278">
        <v>498586</v>
      </c>
      <c r="AA513" s="278">
        <v>10</v>
      </c>
      <c r="AB513" s="278">
        <v>2407719</v>
      </c>
      <c r="AC513" s="278">
        <v>5</v>
      </c>
    </row>
    <row r="514" spans="1:29" ht="14.25" x14ac:dyDescent="0.15">
      <c r="A514" s="272">
        <v>2006148</v>
      </c>
      <c r="B514" s="273">
        <v>39068</v>
      </c>
      <c r="C514" s="274">
        <v>4</v>
      </c>
      <c r="D514" s="275">
        <v>8</v>
      </c>
      <c r="E514" s="275">
        <v>12</v>
      </c>
      <c r="F514" s="275">
        <v>13</v>
      </c>
      <c r="G514" s="275">
        <v>23</v>
      </c>
      <c r="H514" s="275">
        <v>29</v>
      </c>
      <c r="I514" s="276">
        <v>1</v>
      </c>
      <c r="J514" s="275">
        <v>8</v>
      </c>
      <c r="K514" s="275">
        <v>12</v>
      </c>
      <c r="L514" s="275">
        <v>13</v>
      </c>
      <c r="M514" s="275">
        <v>23</v>
      </c>
      <c r="N514" s="275">
        <v>29</v>
      </c>
      <c r="O514" s="277">
        <v>4</v>
      </c>
      <c r="P514" s="278">
        <v>132637320</v>
      </c>
      <c r="Q514" s="278">
        <v>122270018</v>
      </c>
      <c r="R514" s="278">
        <v>2</v>
      </c>
      <c r="S514" s="278">
        <v>5000000</v>
      </c>
      <c r="T514" s="278">
        <v>64</v>
      </c>
      <c r="U514" s="278">
        <v>217466</v>
      </c>
      <c r="V514" s="278">
        <v>246</v>
      </c>
      <c r="W514" s="278">
        <v>3000</v>
      </c>
      <c r="X514" s="278">
        <v>18364</v>
      </c>
      <c r="Y514" s="278">
        <v>200</v>
      </c>
      <c r="Z514" s="278">
        <v>392446</v>
      </c>
      <c r="AA514" s="278">
        <v>10</v>
      </c>
      <c r="AB514" s="278">
        <v>2052831</v>
      </c>
      <c r="AC514" s="278">
        <v>5</v>
      </c>
    </row>
    <row r="515" spans="1:29" ht="14.25" x14ac:dyDescent="0.15">
      <c r="A515" s="272">
        <v>2006149</v>
      </c>
      <c r="B515" s="273">
        <v>39070</v>
      </c>
      <c r="C515" s="274">
        <v>2</v>
      </c>
      <c r="D515" s="275">
        <v>3</v>
      </c>
      <c r="E515" s="275">
        <v>5</v>
      </c>
      <c r="F515" s="275">
        <v>11</v>
      </c>
      <c r="G515" s="275">
        <v>15</v>
      </c>
      <c r="H515" s="275">
        <v>32</v>
      </c>
      <c r="I515" s="276">
        <v>15</v>
      </c>
      <c r="J515" s="275">
        <v>5</v>
      </c>
      <c r="K515" s="275">
        <v>2</v>
      </c>
      <c r="L515" s="275">
        <v>15</v>
      </c>
      <c r="M515" s="275">
        <v>32</v>
      </c>
      <c r="N515" s="275">
        <v>11</v>
      </c>
      <c r="O515" s="277">
        <v>3</v>
      </c>
      <c r="P515" s="278">
        <v>115306168</v>
      </c>
      <c r="Q515" s="278">
        <v>117578658</v>
      </c>
      <c r="R515" s="278">
        <v>3</v>
      </c>
      <c r="S515" s="278">
        <v>5000000</v>
      </c>
      <c r="T515" s="278">
        <v>34</v>
      </c>
      <c r="U515" s="278">
        <v>707455</v>
      </c>
      <c r="V515" s="278">
        <v>384</v>
      </c>
      <c r="W515" s="278">
        <v>3000</v>
      </c>
      <c r="X515" s="278">
        <v>21645</v>
      </c>
      <c r="Y515" s="278">
        <v>200</v>
      </c>
      <c r="Z515" s="278">
        <v>443436</v>
      </c>
      <c r="AA515" s="278">
        <v>10</v>
      </c>
      <c r="AB515" s="278">
        <v>2444505</v>
      </c>
      <c r="AC515" s="278">
        <v>5</v>
      </c>
    </row>
    <row r="516" spans="1:29" ht="14.25" x14ac:dyDescent="0.15">
      <c r="A516" s="272">
        <v>2006150</v>
      </c>
      <c r="B516" s="273">
        <v>39072</v>
      </c>
      <c r="C516" s="274">
        <v>8</v>
      </c>
      <c r="D516" s="275">
        <v>9</v>
      </c>
      <c r="E516" s="275">
        <v>12</v>
      </c>
      <c r="F516" s="275">
        <v>18</v>
      </c>
      <c r="G516" s="275">
        <v>25</v>
      </c>
      <c r="H516" s="275">
        <v>27</v>
      </c>
      <c r="I516" s="276">
        <v>12</v>
      </c>
      <c r="J516" s="275">
        <v>27</v>
      </c>
      <c r="K516" s="275">
        <v>25</v>
      </c>
      <c r="L516" s="275">
        <v>9</v>
      </c>
      <c r="M516" s="275">
        <v>18</v>
      </c>
      <c r="N516" s="275">
        <v>8</v>
      </c>
      <c r="O516" s="277">
        <v>12</v>
      </c>
      <c r="P516" s="278">
        <v>115993740</v>
      </c>
      <c r="Q516" s="278">
        <v>107609196</v>
      </c>
      <c r="R516" s="278">
        <v>3</v>
      </c>
      <c r="S516" s="278">
        <v>5000000</v>
      </c>
      <c r="T516" s="278">
        <v>84</v>
      </c>
      <c r="U516" s="278">
        <v>139737</v>
      </c>
      <c r="V516" s="278">
        <v>851</v>
      </c>
      <c r="W516" s="278">
        <v>3000</v>
      </c>
      <c r="X516" s="278">
        <v>41874</v>
      </c>
      <c r="Y516" s="278">
        <v>200</v>
      </c>
      <c r="Z516" s="278">
        <v>591352</v>
      </c>
      <c r="AA516" s="278">
        <v>10</v>
      </c>
      <c r="AB516" s="278">
        <v>4645429</v>
      </c>
      <c r="AC516" s="278">
        <v>5</v>
      </c>
    </row>
    <row r="517" spans="1:29" ht="14.25" x14ac:dyDescent="0.15">
      <c r="A517" s="272">
        <v>2006151</v>
      </c>
      <c r="B517" s="273">
        <v>39075</v>
      </c>
      <c r="C517" s="274">
        <v>1</v>
      </c>
      <c r="D517" s="275">
        <v>3</v>
      </c>
      <c r="E517" s="275">
        <v>4</v>
      </c>
      <c r="F517" s="275">
        <v>6</v>
      </c>
      <c r="G517" s="275">
        <v>16</v>
      </c>
      <c r="H517" s="275">
        <v>22</v>
      </c>
      <c r="I517" s="276">
        <v>8</v>
      </c>
      <c r="J517" s="275">
        <v>4</v>
      </c>
      <c r="K517" s="275">
        <v>22</v>
      </c>
      <c r="L517" s="275">
        <v>3</v>
      </c>
      <c r="M517" s="275">
        <v>6</v>
      </c>
      <c r="N517" s="275">
        <v>16</v>
      </c>
      <c r="O517" s="277">
        <v>1</v>
      </c>
      <c r="P517" s="278">
        <v>138410226</v>
      </c>
      <c r="Q517" s="278">
        <v>100254102</v>
      </c>
      <c r="R517" s="278">
        <v>3</v>
      </c>
      <c r="S517" s="278">
        <v>5000000</v>
      </c>
      <c r="T517" s="278">
        <v>29</v>
      </c>
      <c r="U517" s="278">
        <v>615107</v>
      </c>
      <c r="V517" s="278">
        <v>545</v>
      </c>
      <c r="W517" s="278">
        <v>3000</v>
      </c>
      <c r="X517" s="278">
        <v>30957</v>
      </c>
      <c r="Y517" s="278">
        <v>200</v>
      </c>
      <c r="Z517" s="278">
        <v>576147</v>
      </c>
      <c r="AA517" s="278">
        <v>10</v>
      </c>
      <c r="AB517" s="278">
        <v>5750023</v>
      </c>
      <c r="AC517" s="278">
        <v>5</v>
      </c>
    </row>
    <row r="518" spans="1:29" ht="14.25" x14ac:dyDescent="0.15">
      <c r="A518" s="272">
        <v>2006152</v>
      </c>
      <c r="B518" s="273">
        <v>39077</v>
      </c>
      <c r="C518" s="274">
        <v>1</v>
      </c>
      <c r="D518" s="275">
        <v>14</v>
      </c>
      <c r="E518" s="275">
        <v>20</v>
      </c>
      <c r="F518" s="275">
        <v>25</v>
      </c>
      <c r="G518" s="275">
        <v>27</v>
      </c>
      <c r="H518" s="275">
        <v>31</v>
      </c>
      <c r="I518" s="276">
        <v>15</v>
      </c>
      <c r="J518" s="275">
        <v>1</v>
      </c>
      <c r="K518" s="275">
        <v>20</v>
      </c>
      <c r="L518" s="275">
        <v>25</v>
      </c>
      <c r="M518" s="275">
        <v>31</v>
      </c>
      <c r="N518" s="275">
        <v>14</v>
      </c>
      <c r="O518" s="277">
        <v>27</v>
      </c>
      <c r="P518" s="278">
        <v>119601334</v>
      </c>
      <c r="Q518" s="278">
        <v>103194508</v>
      </c>
      <c r="R518" s="278">
        <v>2</v>
      </c>
      <c r="S518" s="278">
        <v>5000000</v>
      </c>
      <c r="T518" s="278">
        <v>29</v>
      </c>
      <c r="U518" s="278">
        <v>1041182</v>
      </c>
      <c r="V518" s="278">
        <v>210</v>
      </c>
      <c r="W518" s="278">
        <v>3000</v>
      </c>
      <c r="X518" s="278">
        <v>14234</v>
      </c>
      <c r="Y518" s="278">
        <v>200</v>
      </c>
      <c r="Z518" s="278">
        <v>309655</v>
      </c>
      <c r="AA518" s="278">
        <v>10</v>
      </c>
      <c r="AB518" s="278">
        <v>1779323</v>
      </c>
      <c r="AC518" s="278">
        <v>5</v>
      </c>
    </row>
    <row r="519" spans="1:29" ht="14.25" x14ac:dyDescent="0.15">
      <c r="A519" s="272">
        <v>2006153</v>
      </c>
      <c r="B519" s="273">
        <v>39079</v>
      </c>
      <c r="C519" s="274">
        <v>1</v>
      </c>
      <c r="D519" s="275">
        <v>7</v>
      </c>
      <c r="E519" s="275">
        <v>11</v>
      </c>
      <c r="F519" s="275">
        <v>20</v>
      </c>
      <c r="G519" s="275">
        <v>30</v>
      </c>
      <c r="H519" s="275">
        <v>33</v>
      </c>
      <c r="I519" s="276">
        <v>10</v>
      </c>
      <c r="J519" s="275">
        <v>30</v>
      </c>
      <c r="K519" s="275">
        <v>33</v>
      </c>
      <c r="L519" s="275">
        <v>1</v>
      </c>
      <c r="M519" s="275">
        <v>20</v>
      </c>
      <c r="N519" s="275">
        <v>11</v>
      </c>
      <c r="O519" s="277">
        <v>7</v>
      </c>
      <c r="P519" s="278">
        <v>116654792</v>
      </c>
      <c r="Q519" s="278">
        <v>96548648</v>
      </c>
      <c r="R519" s="278">
        <v>2</v>
      </c>
      <c r="S519" s="278">
        <v>5000000</v>
      </c>
      <c r="T519" s="278">
        <v>26</v>
      </c>
      <c r="U519" s="278">
        <v>301012</v>
      </c>
      <c r="V519" s="278">
        <v>699</v>
      </c>
      <c r="W519" s="278">
        <v>3000</v>
      </c>
      <c r="X519" s="278">
        <v>34051</v>
      </c>
      <c r="Y519" s="278">
        <v>200</v>
      </c>
      <c r="Z519" s="278">
        <v>556290</v>
      </c>
      <c r="AA519" s="278">
        <v>10</v>
      </c>
      <c r="AB519" s="278">
        <v>6302056</v>
      </c>
      <c r="AC519" s="278">
        <v>5</v>
      </c>
    </row>
    <row r="520" spans="1:29" ht="14.25" x14ac:dyDescent="0.15">
      <c r="A520" s="272">
        <v>2006154</v>
      </c>
      <c r="B520" s="273">
        <v>39082</v>
      </c>
      <c r="C520" s="274">
        <v>7</v>
      </c>
      <c r="D520" s="275">
        <v>14</v>
      </c>
      <c r="E520" s="275">
        <v>18</v>
      </c>
      <c r="F520" s="275">
        <v>20</v>
      </c>
      <c r="G520" s="275">
        <v>30</v>
      </c>
      <c r="H520" s="275">
        <v>33</v>
      </c>
      <c r="I520" s="276">
        <v>13</v>
      </c>
      <c r="J520" s="275">
        <v>7</v>
      </c>
      <c r="K520" s="275">
        <v>18</v>
      </c>
      <c r="L520" s="275">
        <v>14</v>
      </c>
      <c r="M520" s="275">
        <v>30</v>
      </c>
      <c r="N520" s="275">
        <v>20</v>
      </c>
      <c r="O520" s="277">
        <v>33</v>
      </c>
      <c r="P520" s="278">
        <v>141112320</v>
      </c>
      <c r="Q520" s="278">
        <v>97703100</v>
      </c>
      <c r="R520" s="278">
        <v>4</v>
      </c>
      <c r="S520" s="278">
        <v>5000000</v>
      </c>
      <c r="T520" s="278">
        <v>34</v>
      </c>
      <c r="U520" s="278">
        <v>266652</v>
      </c>
      <c r="V520" s="278">
        <v>535</v>
      </c>
      <c r="W520" s="278">
        <v>3000</v>
      </c>
      <c r="X520" s="278">
        <v>27908</v>
      </c>
      <c r="Y520" s="278">
        <v>200</v>
      </c>
      <c r="Z520" s="278">
        <v>519148</v>
      </c>
      <c r="AA520" s="278">
        <v>10</v>
      </c>
      <c r="AB520" s="278">
        <v>5309262</v>
      </c>
      <c r="AC520" s="278">
        <v>5</v>
      </c>
    </row>
    <row r="521" spans="1:29" ht="14.25" x14ac:dyDescent="0.15">
      <c r="A521" s="272">
        <v>2007001</v>
      </c>
      <c r="B521" s="273">
        <v>39084</v>
      </c>
      <c r="C521" s="274">
        <v>2</v>
      </c>
      <c r="D521" s="275">
        <v>4</v>
      </c>
      <c r="E521" s="275">
        <v>9</v>
      </c>
      <c r="F521" s="275">
        <v>10</v>
      </c>
      <c r="G521" s="275">
        <v>20</v>
      </c>
      <c r="H521" s="275">
        <v>26</v>
      </c>
      <c r="I521" s="276">
        <v>14</v>
      </c>
      <c r="J521" s="275">
        <v>26</v>
      </c>
      <c r="K521" s="275">
        <v>2</v>
      </c>
      <c r="L521" s="275">
        <v>20</v>
      </c>
      <c r="M521" s="275">
        <v>10</v>
      </c>
      <c r="N521" s="275">
        <v>9</v>
      </c>
      <c r="O521" s="277">
        <v>4</v>
      </c>
      <c r="P521" s="278">
        <v>107551896</v>
      </c>
      <c r="Q521" s="278">
        <v>109312240</v>
      </c>
      <c r="R521" s="278">
        <v>1</v>
      </c>
      <c r="S521" s="278">
        <v>5000000</v>
      </c>
      <c r="T521" s="278">
        <v>40</v>
      </c>
      <c r="U521" s="278">
        <v>177955</v>
      </c>
      <c r="V521" s="278">
        <v>365</v>
      </c>
      <c r="W521" s="278">
        <v>3000</v>
      </c>
      <c r="X521" s="278">
        <v>21637</v>
      </c>
      <c r="Y521" s="278">
        <v>200</v>
      </c>
      <c r="Z521" s="278">
        <v>398227</v>
      </c>
      <c r="AA521" s="278">
        <v>10</v>
      </c>
      <c r="AB521" s="278">
        <v>3913683</v>
      </c>
      <c r="AC521" s="278">
        <v>5</v>
      </c>
    </row>
    <row r="522" spans="1:29" ht="14.25" x14ac:dyDescent="0.15">
      <c r="A522" s="272">
        <v>2007002</v>
      </c>
      <c r="B522" s="273">
        <v>39086</v>
      </c>
      <c r="C522" s="274">
        <v>5</v>
      </c>
      <c r="D522" s="275">
        <v>6</v>
      </c>
      <c r="E522" s="275">
        <v>14</v>
      </c>
      <c r="F522" s="275">
        <v>20</v>
      </c>
      <c r="G522" s="275">
        <v>21</v>
      </c>
      <c r="H522" s="275">
        <v>22</v>
      </c>
      <c r="I522" s="276">
        <v>1</v>
      </c>
      <c r="J522" s="275">
        <v>22</v>
      </c>
      <c r="K522" s="275">
        <v>20</v>
      </c>
      <c r="L522" s="275">
        <v>6</v>
      </c>
      <c r="M522" s="275">
        <v>14</v>
      </c>
      <c r="N522" s="275">
        <v>21</v>
      </c>
      <c r="O522" s="277">
        <v>5</v>
      </c>
      <c r="P522" s="278">
        <v>112130528</v>
      </c>
      <c r="Q522" s="278">
        <v>115844064</v>
      </c>
      <c r="R522" s="278">
        <v>1</v>
      </c>
      <c r="S522" s="278">
        <v>5000000</v>
      </c>
      <c r="T522" s="278">
        <v>45</v>
      </c>
      <c r="U522" s="278">
        <v>597946</v>
      </c>
      <c r="V522" s="278">
        <v>271</v>
      </c>
      <c r="W522" s="278">
        <v>3000</v>
      </c>
      <c r="X522" s="278">
        <v>17653</v>
      </c>
      <c r="Y522" s="278">
        <v>200</v>
      </c>
      <c r="Z522" s="278">
        <v>396389</v>
      </c>
      <c r="AA522" s="278">
        <v>10</v>
      </c>
      <c r="AB522" s="278">
        <v>1639411</v>
      </c>
      <c r="AC522" s="278">
        <v>5</v>
      </c>
    </row>
    <row r="523" spans="1:29" ht="14.25" x14ac:dyDescent="0.15">
      <c r="A523" s="272">
        <v>2007003</v>
      </c>
      <c r="B523" s="273">
        <v>39089</v>
      </c>
      <c r="C523" s="274">
        <v>5</v>
      </c>
      <c r="D523" s="275">
        <v>9</v>
      </c>
      <c r="E523" s="275">
        <v>11</v>
      </c>
      <c r="F523" s="275">
        <v>12</v>
      </c>
      <c r="G523" s="275">
        <v>22</v>
      </c>
      <c r="H523" s="275">
        <v>27</v>
      </c>
      <c r="I523" s="276">
        <v>15</v>
      </c>
      <c r="J523" s="275">
        <v>5</v>
      </c>
      <c r="K523" s="275">
        <v>22</v>
      </c>
      <c r="L523" s="275">
        <v>9</v>
      </c>
      <c r="M523" s="275">
        <v>27</v>
      </c>
      <c r="N523" s="275">
        <v>11</v>
      </c>
      <c r="O523" s="277">
        <v>12</v>
      </c>
      <c r="P523" s="278">
        <v>129783464</v>
      </c>
      <c r="Q523" s="278">
        <v>118050456</v>
      </c>
      <c r="R523" s="278">
        <v>2</v>
      </c>
      <c r="S523" s="278">
        <v>5000000</v>
      </c>
      <c r="T523" s="278">
        <v>98</v>
      </c>
      <c r="U523" s="278">
        <v>290628</v>
      </c>
      <c r="V523" s="278">
        <v>435</v>
      </c>
      <c r="W523" s="278">
        <v>3000</v>
      </c>
      <c r="X523" s="278">
        <v>26384</v>
      </c>
      <c r="Y523" s="278">
        <v>200</v>
      </c>
      <c r="Z523" s="278">
        <v>520644</v>
      </c>
      <c r="AA523" s="278">
        <v>10</v>
      </c>
      <c r="AB523" s="278">
        <v>2223536</v>
      </c>
      <c r="AC523" s="278">
        <v>5</v>
      </c>
    </row>
    <row r="524" spans="1:29" ht="14.25" x14ac:dyDescent="0.15">
      <c r="A524" s="272">
        <v>2007004</v>
      </c>
      <c r="B524" s="273">
        <v>39091</v>
      </c>
      <c r="C524" s="274">
        <v>3</v>
      </c>
      <c r="D524" s="275">
        <v>7</v>
      </c>
      <c r="E524" s="275">
        <v>10</v>
      </c>
      <c r="F524" s="275">
        <v>13</v>
      </c>
      <c r="G524" s="275">
        <v>25</v>
      </c>
      <c r="H524" s="275">
        <v>33</v>
      </c>
      <c r="I524" s="276">
        <v>10</v>
      </c>
      <c r="J524" s="275">
        <v>25</v>
      </c>
      <c r="K524" s="275">
        <v>3</v>
      </c>
      <c r="L524" s="275">
        <v>33</v>
      </c>
      <c r="M524" s="275">
        <v>7</v>
      </c>
      <c r="N524" s="275">
        <v>10</v>
      </c>
      <c r="O524" s="277">
        <v>13</v>
      </c>
      <c r="P524" s="278">
        <v>109946044</v>
      </c>
      <c r="Q524" s="278">
        <v>111071937</v>
      </c>
      <c r="R524" s="278">
        <v>3</v>
      </c>
      <c r="S524" s="278">
        <v>5000000</v>
      </c>
      <c r="T524" s="278">
        <v>38</v>
      </c>
      <c r="U524" s="278">
        <v>492547</v>
      </c>
      <c r="V524" s="278">
        <v>563</v>
      </c>
      <c r="W524" s="278">
        <v>3000</v>
      </c>
      <c r="X524" s="278">
        <v>26827</v>
      </c>
      <c r="Y524" s="278">
        <v>200</v>
      </c>
      <c r="Z524" s="278">
        <v>473623</v>
      </c>
      <c r="AA524" s="278">
        <v>10</v>
      </c>
      <c r="AB524" s="278">
        <v>3068932</v>
      </c>
      <c r="AC524" s="278">
        <v>5</v>
      </c>
    </row>
    <row r="525" spans="1:29" ht="14.25" x14ac:dyDescent="0.15">
      <c r="A525" s="272">
        <v>2007005</v>
      </c>
      <c r="B525" s="273">
        <v>39093</v>
      </c>
      <c r="C525" s="274">
        <v>1</v>
      </c>
      <c r="D525" s="275">
        <v>5</v>
      </c>
      <c r="E525" s="275">
        <v>6</v>
      </c>
      <c r="F525" s="275">
        <v>16</v>
      </c>
      <c r="G525" s="275">
        <v>24</v>
      </c>
      <c r="H525" s="275">
        <v>30</v>
      </c>
      <c r="I525" s="276">
        <v>12</v>
      </c>
      <c r="J525" s="275">
        <v>6</v>
      </c>
      <c r="K525" s="275">
        <v>24</v>
      </c>
      <c r="L525" s="275">
        <v>16</v>
      </c>
      <c r="M525" s="275">
        <v>1</v>
      </c>
      <c r="N525" s="275">
        <v>5</v>
      </c>
      <c r="O525" s="277">
        <v>30</v>
      </c>
      <c r="P525" s="278">
        <v>113427606</v>
      </c>
      <c r="Q525" s="278">
        <v>115070485</v>
      </c>
      <c r="R525" s="278">
        <v>1</v>
      </c>
      <c r="S525" s="278">
        <v>5000000</v>
      </c>
      <c r="T525" s="278">
        <v>28</v>
      </c>
      <c r="U525" s="278">
        <v>749879</v>
      </c>
      <c r="V525" s="278">
        <v>396</v>
      </c>
      <c r="W525" s="278">
        <v>3000</v>
      </c>
      <c r="X525" s="278">
        <v>21567</v>
      </c>
      <c r="Y525" s="278">
        <v>200</v>
      </c>
      <c r="Z525" s="278">
        <v>400940</v>
      </c>
      <c r="AA525" s="278">
        <v>10</v>
      </c>
      <c r="AB525" s="278">
        <v>3214713</v>
      </c>
      <c r="AC525" s="278">
        <v>5</v>
      </c>
    </row>
    <row r="526" spans="1:29" ht="14.25" x14ac:dyDescent="0.15">
      <c r="A526" s="272">
        <v>2007006</v>
      </c>
      <c r="B526" s="273">
        <v>39096</v>
      </c>
      <c r="C526" s="274">
        <v>6</v>
      </c>
      <c r="D526" s="275">
        <v>10</v>
      </c>
      <c r="E526" s="275">
        <v>14</v>
      </c>
      <c r="F526" s="275">
        <v>22</v>
      </c>
      <c r="G526" s="275">
        <v>26</v>
      </c>
      <c r="H526" s="275">
        <v>27</v>
      </c>
      <c r="I526" s="276">
        <v>11</v>
      </c>
      <c r="J526" s="275">
        <v>27</v>
      </c>
      <c r="K526" s="275">
        <v>14</v>
      </c>
      <c r="L526" s="275">
        <v>6</v>
      </c>
      <c r="M526" s="275">
        <v>22</v>
      </c>
      <c r="N526" s="275">
        <v>26</v>
      </c>
      <c r="O526" s="277">
        <v>10</v>
      </c>
      <c r="P526" s="278">
        <v>130460716</v>
      </c>
      <c r="Q526" s="278">
        <v>88001697</v>
      </c>
      <c r="R526" s="278">
        <v>7</v>
      </c>
      <c r="S526" s="278">
        <v>5000000</v>
      </c>
      <c r="T526" s="278">
        <v>82</v>
      </c>
      <c r="U526" s="278">
        <v>225684</v>
      </c>
      <c r="V526" s="278">
        <v>784</v>
      </c>
      <c r="W526" s="278">
        <v>3000</v>
      </c>
      <c r="X526" s="278">
        <v>33644</v>
      </c>
      <c r="Y526" s="278">
        <v>200</v>
      </c>
      <c r="Z526" s="278">
        <v>550683</v>
      </c>
      <c r="AA526" s="278">
        <v>10</v>
      </c>
      <c r="AB526" s="278">
        <v>4580149</v>
      </c>
      <c r="AC526" s="278">
        <v>5</v>
      </c>
    </row>
    <row r="527" spans="1:29" ht="14.25" x14ac:dyDescent="0.15">
      <c r="A527" s="272">
        <v>2007007</v>
      </c>
      <c r="B527" s="273">
        <v>39098</v>
      </c>
      <c r="C527" s="274">
        <v>4</v>
      </c>
      <c r="D527" s="275">
        <v>12</v>
      </c>
      <c r="E527" s="275">
        <v>15</v>
      </c>
      <c r="F527" s="275">
        <v>17</v>
      </c>
      <c r="G527" s="275">
        <v>22</v>
      </c>
      <c r="H527" s="275">
        <v>32</v>
      </c>
      <c r="I527" s="276">
        <v>14</v>
      </c>
      <c r="J527" s="275">
        <v>32</v>
      </c>
      <c r="K527" s="275">
        <v>15</v>
      </c>
      <c r="L527" s="275">
        <v>4</v>
      </c>
      <c r="M527" s="275">
        <v>17</v>
      </c>
      <c r="N527" s="275">
        <v>22</v>
      </c>
      <c r="O527" s="277">
        <v>12</v>
      </c>
      <c r="P527" s="278">
        <v>111917406</v>
      </c>
      <c r="Q527" s="278">
        <v>93803121</v>
      </c>
      <c r="R527" s="278">
        <v>3</v>
      </c>
      <c r="S527" s="278">
        <v>5000000</v>
      </c>
      <c r="T527" s="278">
        <v>31</v>
      </c>
      <c r="U527" s="278">
        <v>287577</v>
      </c>
      <c r="V527" s="278">
        <v>541</v>
      </c>
      <c r="W527" s="278">
        <v>3000</v>
      </c>
      <c r="X527" s="278">
        <v>25584</v>
      </c>
      <c r="Y527" s="278">
        <v>200</v>
      </c>
      <c r="Z527" s="278">
        <v>488088</v>
      </c>
      <c r="AA527" s="278">
        <v>10</v>
      </c>
      <c r="AB527" s="278">
        <v>2700505</v>
      </c>
      <c r="AC527" s="278">
        <v>5</v>
      </c>
    </row>
    <row r="528" spans="1:29" ht="14.25" x14ac:dyDescent="0.15">
      <c r="A528" s="272">
        <v>2007008</v>
      </c>
      <c r="B528" s="273">
        <v>39100</v>
      </c>
      <c r="C528" s="274">
        <v>1</v>
      </c>
      <c r="D528" s="275">
        <v>4</v>
      </c>
      <c r="E528" s="275">
        <v>5</v>
      </c>
      <c r="F528" s="275">
        <v>18</v>
      </c>
      <c r="G528" s="275">
        <v>19</v>
      </c>
      <c r="H528" s="275">
        <v>25</v>
      </c>
      <c r="I528" s="276">
        <v>10</v>
      </c>
      <c r="J528" s="275">
        <v>4</v>
      </c>
      <c r="K528" s="275">
        <v>25</v>
      </c>
      <c r="L528" s="275">
        <v>18</v>
      </c>
      <c r="M528" s="275">
        <v>5</v>
      </c>
      <c r="N528" s="275">
        <v>19</v>
      </c>
      <c r="O528" s="277">
        <v>1</v>
      </c>
      <c r="P528" s="278">
        <v>116492752</v>
      </c>
      <c r="Q528" s="278">
        <v>108205308</v>
      </c>
      <c r="R528" s="278">
        <v>2</v>
      </c>
      <c r="S528" s="278">
        <v>5000000</v>
      </c>
      <c r="T528" s="278">
        <v>38</v>
      </c>
      <c r="U528" s="278">
        <v>277235</v>
      </c>
      <c r="V528" s="278">
        <v>345</v>
      </c>
      <c r="W528" s="278">
        <v>3000</v>
      </c>
      <c r="X528" s="278">
        <v>18059</v>
      </c>
      <c r="Y528" s="278">
        <v>200</v>
      </c>
      <c r="Z528" s="278">
        <v>365704</v>
      </c>
      <c r="AA528" s="278">
        <v>10</v>
      </c>
      <c r="AB528" s="278">
        <v>2732216</v>
      </c>
      <c r="AC528" s="278">
        <v>5</v>
      </c>
    </row>
    <row r="529" spans="1:29" ht="14.25" x14ac:dyDescent="0.15">
      <c r="A529" s="272">
        <v>2007009</v>
      </c>
      <c r="B529" s="273">
        <v>39103</v>
      </c>
      <c r="C529" s="274">
        <v>2</v>
      </c>
      <c r="D529" s="275">
        <v>4</v>
      </c>
      <c r="E529" s="275">
        <v>14</v>
      </c>
      <c r="F529" s="275">
        <v>15</v>
      </c>
      <c r="G529" s="275">
        <v>25</v>
      </c>
      <c r="H529" s="275">
        <v>27</v>
      </c>
      <c r="I529" s="276">
        <v>15</v>
      </c>
      <c r="J529" s="275">
        <v>15</v>
      </c>
      <c r="K529" s="275">
        <v>4</v>
      </c>
      <c r="L529" s="275">
        <v>27</v>
      </c>
      <c r="M529" s="275">
        <v>2</v>
      </c>
      <c r="N529" s="275">
        <v>25</v>
      </c>
      <c r="O529" s="277">
        <v>14</v>
      </c>
      <c r="P529" s="278">
        <v>132693662</v>
      </c>
      <c r="Q529" s="278">
        <v>104424915</v>
      </c>
      <c r="R529" s="278">
        <v>3</v>
      </c>
      <c r="S529" s="278">
        <v>5000000</v>
      </c>
      <c r="T529" s="278">
        <v>78</v>
      </c>
      <c r="U529" s="278">
        <v>335629</v>
      </c>
      <c r="V529" s="278">
        <v>458</v>
      </c>
      <c r="W529" s="278">
        <v>3000</v>
      </c>
      <c r="X529" s="278">
        <v>24087</v>
      </c>
      <c r="Y529" s="278">
        <v>200</v>
      </c>
      <c r="Z529" s="278">
        <v>445178</v>
      </c>
      <c r="AA529" s="278">
        <v>10</v>
      </c>
      <c r="AB529" s="278">
        <v>3395604</v>
      </c>
      <c r="AC529" s="278">
        <v>5</v>
      </c>
    </row>
    <row r="530" spans="1:29" ht="14.25" x14ac:dyDescent="0.15">
      <c r="A530" s="272">
        <v>2007010</v>
      </c>
      <c r="B530" s="273">
        <v>39105</v>
      </c>
      <c r="C530" s="274">
        <v>3</v>
      </c>
      <c r="D530" s="275">
        <v>8</v>
      </c>
      <c r="E530" s="275">
        <v>14</v>
      </c>
      <c r="F530" s="275">
        <v>17</v>
      </c>
      <c r="G530" s="275">
        <v>30</v>
      </c>
      <c r="H530" s="275">
        <v>32</v>
      </c>
      <c r="I530" s="276">
        <v>5</v>
      </c>
      <c r="J530" s="275">
        <v>32</v>
      </c>
      <c r="K530" s="275">
        <v>30</v>
      </c>
      <c r="L530" s="275">
        <v>17</v>
      </c>
      <c r="M530" s="275">
        <v>8</v>
      </c>
      <c r="N530" s="275">
        <v>14</v>
      </c>
      <c r="O530" s="277">
        <v>3</v>
      </c>
      <c r="P530" s="278">
        <v>115335536</v>
      </c>
      <c r="Q530" s="278">
        <v>96939315</v>
      </c>
      <c r="R530" s="278">
        <v>3</v>
      </c>
      <c r="S530" s="278">
        <v>5000000</v>
      </c>
      <c r="T530" s="278">
        <v>37</v>
      </c>
      <c r="U530" s="278">
        <v>473881</v>
      </c>
      <c r="V530" s="278">
        <v>676</v>
      </c>
      <c r="W530" s="278">
        <v>3000</v>
      </c>
      <c r="X530" s="278">
        <v>29678</v>
      </c>
      <c r="Y530" s="278">
        <v>200</v>
      </c>
      <c r="Z530" s="278">
        <v>519869</v>
      </c>
      <c r="AA530" s="278">
        <v>10</v>
      </c>
      <c r="AB530" s="278">
        <v>3660824</v>
      </c>
      <c r="AC530" s="278">
        <v>5</v>
      </c>
    </row>
    <row r="531" spans="1:29" ht="14.25" x14ac:dyDescent="0.15">
      <c r="A531" s="272">
        <v>2007011</v>
      </c>
      <c r="B531" s="273">
        <v>39107</v>
      </c>
      <c r="C531" s="274">
        <v>3</v>
      </c>
      <c r="D531" s="275">
        <v>10</v>
      </c>
      <c r="E531" s="275">
        <v>15</v>
      </c>
      <c r="F531" s="275">
        <v>25</v>
      </c>
      <c r="G531" s="275">
        <v>28</v>
      </c>
      <c r="H531" s="275">
        <v>33</v>
      </c>
      <c r="I531" s="276">
        <v>16</v>
      </c>
      <c r="J531" s="275">
        <v>3</v>
      </c>
      <c r="K531" s="275">
        <v>33</v>
      </c>
      <c r="L531" s="275">
        <v>25</v>
      </c>
      <c r="M531" s="275">
        <v>28</v>
      </c>
      <c r="N531" s="275">
        <v>15</v>
      </c>
      <c r="O531" s="277">
        <v>10</v>
      </c>
      <c r="P531" s="278">
        <v>115841486</v>
      </c>
      <c r="Q531" s="278">
        <v>117061179</v>
      </c>
      <c r="R531" s="278">
        <v>1</v>
      </c>
      <c r="S531" s="278">
        <v>5000000</v>
      </c>
      <c r="T531" s="278">
        <v>24</v>
      </c>
      <c r="U531" s="278">
        <v>448604</v>
      </c>
      <c r="V531" s="278">
        <v>320</v>
      </c>
      <c r="W531" s="278">
        <v>3000</v>
      </c>
      <c r="X531" s="278">
        <v>16382</v>
      </c>
      <c r="Y531" s="278">
        <v>200</v>
      </c>
      <c r="Z531" s="278">
        <v>328307</v>
      </c>
      <c r="AA531" s="278">
        <v>10</v>
      </c>
      <c r="AB531" s="278">
        <v>2670896</v>
      </c>
      <c r="AC531" s="278">
        <v>5</v>
      </c>
    </row>
    <row r="532" spans="1:29" ht="14.25" x14ac:dyDescent="0.15">
      <c r="A532" s="272">
        <v>2007012</v>
      </c>
      <c r="B532" s="273">
        <v>39110</v>
      </c>
      <c r="C532" s="274">
        <v>3</v>
      </c>
      <c r="D532" s="275">
        <v>5</v>
      </c>
      <c r="E532" s="275">
        <v>7</v>
      </c>
      <c r="F532" s="275">
        <v>21</v>
      </c>
      <c r="G532" s="275">
        <v>26</v>
      </c>
      <c r="H532" s="275">
        <v>28</v>
      </c>
      <c r="I532" s="276">
        <v>4</v>
      </c>
      <c r="J532" s="275">
        <v>5</v>
      </c>
      <c r="K532" s="275">
        <v>3</v>
      </c>
      <c r="L532" s="275">
        <v>28</v>
      </c>
      <c r="M532" s="275">
        <v>21</v>
      </c>
      <c r="N532" s="275">
        <v>26</v>
      </c>
      <c r="O532" s="277">
        <v>7</v>
      </c>
      <c r="P532" s="278">
        <v>134084158</v>
      </c>
      <c r="Q532" s="278">
        <v>123299827</v>
      </c>
      <c r="R532" s="278">
        <v>1</v>
      </c>
      <c r="S532" s="278">
        <v>5000000</v>
      </c>
      <c r="T532" s="278">
        <v>26</v>
      </c>
      <c r="U532" s="278">
        <v>1008596</v>
      </c>
      <c r="V532" s="278">
        <v>439</v>
      </c>
      <c r="W532" s="278">
        <v>3000</v>
      </c>
      <c r="X532" s="278">
        <v>22863</v>
      </c>
      <c r="Y532" s="278">
        <v>200</v>
      </c>
      <c r="Z532" s="278">
        <v>467523</v>
      </c>
      <c r="AA532" s="278">
        <v>10</v>
      </c>
      <c r="AB532" s="278">
        <v>3534849</v>
      </c>
      <c r="AC532" s="278">
        <v>5</v>
      </c>
    </row>
    <row r="533" spans="1:29" ht="14.25" x14ac:dyDescent="0.15">
      <c r="A533" s="272">
        <v>2007013</v>
      </c>
      <c r="B533" s="273">
        <v>39112</v>
      </c>
      <c r="C533" s="274">
        <v>5</v>
      </c>
      <c r="D533" s="275">
        <v>15</v>
      </c>
      <c r="E533" s="275">
        <v>18</v>
      </c>
      <c r="F533" s="275">
        <v>27</v>
      </c>
      <c r="G533" s="275">
        <v>29</v>
      </c>
      <c r="H533" s="275">
        <v>32</v>
      </c>
      <c r="I533" s="276">
        <v>5</v>
      </c>
      <c r="J533" s="275">
        <v>5</v>
      </c>
      <c r="K533" s="275">
        <v>32</v>
      </c>
      <c r="L533" s="275">
        <v>27</v>
      </c>
      <c r="M533" s="275">
        <v>15</v>
      </c>
      <c r="N533" s="275">
        <v>29</v>
      </c>
      <c r="O533" s="277">
        <v>18</v>
      </c>
      <c r="P533" s="278">
        <v>115053692</v>
      </c>
      <c r="Q533" s="278">
        <v>128007099</v>
      </c>
      <c r="R533" s="278">
        <v>1</v>
      </c>
      <c r="S533" s="278">
        <v>5000000</v>
      </c>
      <c r="T533" s="278">
        <v>45</v>
      </c>
      <c r="U533" s="278">
        <v>503340</v>
      </c>
      <c r="V533" s="278">
        <v>363</v>
      </c>
      <c r="W533" s="278">
        <v>3000</v>
      </c>
      <c r="X533" s="278">
        <v>21964</v>
      </c>
      <c r="Y533" s="278">
        <v>200</v>
      </c>
      <c r="Z533" s="278">
        <v>428430</v>
      </c>
      <c r="AA533" s="278">
        <v>10</v>
      </c>
      <c r="AB533" s="278">
        <v>2850527</v>
      </c>
      <c r="AC533" s="278">
        <v>5</v>
      </c>
    </row>
    <row r="534" spans="1:29" ht="14.25" x14ac:dyDescent="0.15">
      <c r="A534" s="272">
        <v>2007014</v>
      </c>
      <c r="B534" s="273">
        <v>39114</v>
      </c>
      <c r="C534" s="274">
        <v>1</v>
      </c>
      <c r="D534" s="275">
        <v>13</v>
      </c>
      <c r="E534" s="275">
        <v>16</v>
      </c>
      <c r="F534" s="275">
        <v>20</v>
      </c>
      <c r="G534" s="275">
        <v>24</v>
      </c>
      <c r="H534" s="275">
        <v>26</v>
      </c>
      <c r="I534" s="276">
        <v>9</v>
      </c>
      <c r="J534" s="275">
        <v>24</v>
      </c>
      <c r="K534" s="275">
        <v>13</v>
      </c>
      <c r="L534" s="275">
        <v>16</v>
      </c>
      <c r="M534" s="275">
        <v>1</v>
      </c>
      <c r="N534" s="275">
        <v>20</v>
      </c>
      <c r="O534" s="277">
        <v>26</v>
      </c>
      <c r="P534" s="278">
        <v>115219742</v>
      </c>
      <c r="Q534" s="278">
        <v>118007099</v>
      </c>
      <c r="R534" s="278">
        <v>2</v>
      </c>
      <c r="S534" s="278">
        <v>5000000</v>
      </c>
      <c r="T534" s="278">
        <v>33</v>
      </c>
      <c r="U534" s="278">
        <v>3000</v>
      </c>
      <c r="V534" s="278">
        <v>1162</v>
      </c>
      <c r="W534" s="278">
        <v>3000</v>
      </c>
      <c r="X534" s="278">
        <v>52434</v>
      </c>
      <c r="Y534" s="278">
        <v>200</v>
      </c>
      <c r="Z534" s="278">
        <v>728310</v>
      </c>
      <c r="AA534" s="278">
        <v>10</v>
      </c>
      <c r="AB534" s="278">
        <v>7338874</v>
      </c>
      <c r="AC534" s="278">
        <v>5</v>
      </c>
    </row>
    <row r="535" spans="1:29" ht="14.25" x14ac:dyDescent="0.15">
      <c r="A535" s="272">
        <v>2007015</v>
      </c>
      <c r="B535" s="273">
        <v>39117</v>
      </c>
      <c r="C535" s="274">
        <v>3</v>
      </c>
      <c r="D535" s="275">
        <v>4</v>
      </c>
      <c r="E535" s="275">
        <v>8</v>
      </c>
      <c r="F535" s="275">
        <v>18</v>
      </c>
      <c r="G535" s="275">
        <v>22</v>
      </c>
      <c r="H535" s="275">
        <v>30</v>
      </c>
      <c r="I535" s="276">
        <v>15</v>
      </c>
      <c r="J535" s="275">
        <v>4</v>
      </c>
      <c r="K535" s="275">
        <v>30</v>
      </c>
      <c r="L535" s="275">
        <v>3</v>
      </c>
      <c r="M535" s="275">
        <v>22</v>
      </c>
      <c r="N535" s="275">
        <v>18</v>
      </c>
      <c r="O535" s="277">
        <v>8</v>
      </c>
      <c r="P535" s="278">
        <v>139341652</v>
      </c>
      <c r="Q535" s="278">
        <v>120412106</v>
      </c>
      <c r="R535" s="278">
        <v>2</v>
      </c>
      <c r="S535" s="278">
        <v>5000000</v>
      </c>
      <c r="T535" s="278">
        <v>72</v>
      </c>
      <c r="U535" s="278">
        <v>402014</v>
      </c>
      <c r="V535" s="278">
        <v>569</v>
      </c>
      <c r="W535" s="278">
        <v>3000</v>
      </c>
      <c r="X535" s="278">
        <v>31721</v>
      </c>
      <c r="Y535" s="278">
        <v>200</v>
      </c>
      <c r="Z535" s="278">
        <v>617433</v>
      </c>
      <c r="AA535" s="278">
        <v>10</v>
      </c>
      <c r="AB535" s="278">
        <v>2540370</v>
      </c>
      <c r="AC535" s="278">
        <v>5</v>
      </c>
    </row>
    <row r="536" spans="1:29" ht="14.25" x14ac:dyDescent="0.15">
      <c r="A536" s="272">
        <v>2007016</v>
      </c>
      <c r="B536" s="273">
        <v>39119</v>
      </c>
      <c r="C536" s="274">
        <v>1</v>
      </c>
      <c r="D536" s="275">
        <v>18</v>
      </c>
      <c r="E536" s="275">
        <v>20</v>
      </c>
      <c r="F536" s="275">
        <v>22</v>
      </c>
      <c r="G536" s="275">
        <v>26</v>
      </c>
      <c r="H536" s="275">
        <v>33</v>
      </c>
      <c r="I536" s="276">
        <v>5</v>
      </c>
      <c r="J536" s="275">
        <v>18</v>
      </c>
      <c r="K536" s="275">
        <v>1</v>
      </c>
      <c r="L536" s="275">
        <v>22</v>
      </c>
      <c r="M536" s="275">
        <v>20</v>
      </c>
      <c r="N536" s="275">
        <v>26</v>
      </c>
      <c r="O536" s="277">
        <v>33</v>
      </c>
      <c r="P536" s="278">
        <v>116998640</v>
      </c>
      <c r="Q536" s="278">
        <v>89511352</v>
      </c>
      <c r="R536" s="278">
        <v>8</v>
      </c>
      <c r="S536" s="278">
        <v>5000000</v>
      </c>
      <c r="T536" s="278">
        <v>35</v>
      </c>
      <c r="U536" s="278">
        <v>606616</v>
      </c>
      <c r="V536" s="278">
        <v>670</v>
      </c>
      <c r="W536" s="278">
        <v>3000</v>
      </c>
      <c r="X536" s="278">
        <v>24031</v>
      </c>
      <c r="Y536" s="278">
        <v>200</v>
      </c>
      <c r="Z536" s="278">
        <v>397380</v>
      </c>
      <c r="AA536" s="278">
        <v>10</v>
      </c>
      <c r="AB536" s="278">
        <v>3241699</v>
      </c>
      <c r="AC536" s="278">
        <v>5</v>
      </c>
    </row>
    <row r="537" spans="1:29" ht="14.25" x14ac:dyDescent="0.15">
      <c r="A537" s="272">
        <v>2007017</v>
      </c>
      <c r="B537" s="273">
        <v>39121</v>
      </c>
      <c r="C537" s="274">
        <v>5</v>
      </c>
      <c r="D537" s="275">
        <v>9</v>
      </c>
      <c r="E537" s="275">
        <v>10</v>
      </c>
      <c r="F537" s="275">
        <v>24</v>
      </c>
      <c r="G537" s="275">
        <v>25</v>
      </c>
      <c r="H537" s="275">
        <v>32</v>
      </c>
      <c r="I537" s="276">
        <v>14</v>
      </c>
      <c r="J537" s="275">
        <v>25</v>
      </c>
      <c r="K537" s="275">
        <v>9</v>
      </c>
      <c r="L537" s="275">
        <v>24</v>
      </c>
      <c r="M537" s="275">
        <v>10</v>
      </c>
      <c r="N537" s="275">
        <v>5</v>
      </c>
      <c r="O537" s="277">
        <v>32</v>
      </c>
      <c r="P537" s="278">
        <v>114012860</v>
      </c>
      <c r="Q537" s="278">
        <v>96497853</v>
      </c>
      <c r="R537" s="278">
        <v>3</v>
      </c>
      <c r="S537" s="278">
        <v>5000000</v>
      </c>
      <c r="T537" s="278">
        <v>46</v>
      </c>
      <c r="U537" s="278">
        <v>204843</v>
      </c>
      <c r="V537" s="278">
        <v>544</v>
      </c>
      <c r="W537" s="278">
        <v>3000</v>
      </c>
      <c r="X537" s="278">
        <v>25688</v>
      </c>
      <c r="Y537" s="278">
        <v>200</v>
      </c>
      <c r="Z537" s="278">
        <v>443784</v>
      </c>
      <c r="AA537" s="278">
        <v>10</v>
      </c>
      <c r="AB537" s="278">
        <v>2649914</v>
      </c>
      <c r="AC537" s="278">
        <v>5</v>
      </c>
    </row>
    <row r="538" spans="1:29" ht="14.25" x14ac:dyDescent="0.15">
      <c r="A538" s="272">
        <v>2007018</v>
      </c>
      <c r="B538" s="273">
        <v>39124</v>
      </c>
      <c r="C538" s="274">
        <v>1</v>
      </c>
      <c r="D538" s="275">
        <v>12</v>
      </c>
      <c r="E538" s="275">
        <v>18</v>
      </c>
      <c r="F538" s="275">
        <v>20</v>
      </c>
      <c r="G538" s="275">
        <v>21</v>
      </c>
      <c r="H538" s="275">
        <v>26</v>
      </c>
      <c r="I538" s="276">
        <v>11</v>
      </c>
      <c r="J538" s="275">
        <v>26</v>
      </c>
      <c r="K538" s="275">
        <v>21</v>
      </c>
      <c r="L538" s="275">
        <v>20</v>
      </c>
      <c r="M538" s="275">
        <v>1</v>
      </c>
      <c r="N538" s="275">
        <v>12</v>
      </c>
      <c r="O538" s="277">
        <v>18</v>
      </c>
      <c r="P538" s="278">
        <v>133609680</v>
      </c>
      <c r="Q538" s="278">
        <v>75085794</v>
      </c>
      <c r="R538" s="278">
        <v>7</v>
      </c>
      <c r="S538" s="278">
        <v>5000000</v>
      </c>
      <c r="T538" s="278">
        <v>77</v>
      </c>
      <c r="U538" s="278">
        <v>75628</v>
      </c>
      <c r="V538" s="278">
        <v>1325</v>
      </c>
      <c r="W538" s="278">
        <v>3000</v>
      </c>
      <c r="X538" s="278">
        <v>47261</v>
      </c>
      <c r="Y538" s="278">
        <v>200</v>
      </c>
      <c r="Z538" s="278">
        <v>694584</v>
      </c>
      <c r="AA538" s="278">
        <v>10</v>
      </c>
      <c r="AB538" s="278">
        <v>5136871</v>
      </c>
      <c r="AC538" s="278">
        <v>5</v>
      </c>
    </row>
    <row r="539" spans="1:29" ht="14.25" x14ac:dyDescent="0.15">
      <c r="A539" s="272">
        <v>2007019</v>
      </c>
      <c r="B539" s="273">
        <v>39126</v>
      </c>
      <c r="C539" s="274">
        <v>4</v>
      </c>
      <c r="D539" s="275">
        <v>11</v>
      </c>
      <c r="E539" s="275">
        <v>16</v>
      </c>
      <c r="F539" s="275">
        <v>23</v>
      </c>
      <c r="G539" s="275">
        <v>29</v>
      </c>
      <c r="H539" s="275">
        <v>31</v>
      </c>
      <c r="I539" s="276">
        <v>14</v>
      </c>
      <c r="J539" s="275">
        <v>23</v>
      </c>
      <c r="K539" s="275">
        <v>11</v>
      </c>
      <c r="L539" s="275">
        <v>31</v>
      </c>
      <c r="M539" s="275">
        <v>4</v>
      </c>
      <c r="N539" s="275">
        <v>29</v>
      </c>
      <c r="O539" s="277">
        <v>16</v>
      </c>
      <c r="P539" s="278">
        <v>115956594</v>
      </c>
      <c r="Q539" s="278">
        <v>80869806</v>
      </c>
      <c r="R539" s="278">
        <v>3</v>
      </c>
      <c r="S539" s="278">
        <v>5000000</v>
      </c>
      <c r="T539" s="278">
        <v>210</v>
      </c>
      <c r="U539" s="278">
        <v>42416</v>
      </c>
      <c r="V539" s="278">
        <v>639</v>
      </c>
      <c r="W539" s="278">
        <v>3000</v>
      </c>
      <c r="X539" s="278">
        <v>36442</v>
      </c>
      <c r="Y539" s="278">
        <v>200</v>
      </c>
      <c r="Z539" s="278">
        <v>621493</v>
      </c>
      <c r="AA539" s="278">
        <v>10</v>
      </c>
      <c r="AB539" s="278">
        <v>2341391</v>
      </c>
      <c r="AC539" s="278">
        <v>5</v>
      </c>
    </row>
    <row r="540" spans="1:29" ht="14.25" x14ac:dyDescent="0.15">
      <c r="A540" s="272">
        <v>2007020</v>
      </c>
      <c r="B540" s="273">
        <v>39128</v>
      </c>
      <c r="C540" s="274">
        <v>5</v>
      </c>
      <c r="D540" s="275">
        <v>10</v>
      </c>
      <c r="E540" s="275">
        <v>16</v>
      </c>
      <c r="F540" s="275">
        <v>20</v>
      </c>
      <c r="G540" s="275">
        <v>28</v>
      </c>
      <c r="H540" s="275">
        <v>31</v>
      </c>
      <c r="I540" s="276">
        <v>14</v>
      </c>
      <c r="J540" s="275">
        <v>20</v>
      </c>
      <c r="K540" s="275">
        <v>5</v>
      </c>
      <c r="L540" s="275">
        <v>31</v>
      </c>
      <c r="M540" s="275">
        <v>10</v>
      </c>
      <c r="N540" s="275">
        <v>28</v>
      </c>
      <c r="O540" s="277">
        <v>16</v>
      </c>
      <c r="P540" s="278">
        <v>126700040</v>
      </c>
      <c r="Q540" s="278">
        <v>107657897</v>
      </c>
      <c r="R540" s="278">
        <v>1</v>
      </c>
      <c r="S540" s="278">
        <v>5000000</v>
      </c>
      <c r="T540" s="278">
        <v>86</v>
      </c>
      <c r="U540" s="278">
        <v>158412</v>
      </c>
      <c r="V540" s="278">
        <v>305</v>
      </c>
      <c r="W540" s="278">
        <v>3000</v>
      </c>
      <c r="X540" s="278">
        <v>19071</v>
      </c>
      <c r="Y540" s="278">
        <v>200</v>
      </c>
      <c r="Z540" s="278">
        <v>383470</v>
      </c>
      <c r="AA540" s="278">
        <v>10</v>
      </c>
      <c r="AB540" s="278">
        <v>1621512</v>
      </c>
      <c r="AC540" s="278">
        <v>5</v>
      </c>
    </row>
    <row r="541" spans="1:29" ht="14.25" x14ac:dyDescent="0.15">
      <c r="A541" s="272">
        <v>2007021</v>
      </c>
      <c r="B541" s="273">
        <v>39138</v>
      </c>
      <c r="C541" s="274">
        <v>3</v>
      </c>
      <c r="D541" s="275">
        <v>6</v>
      </c>
      <c r="E541" s="275">
        <v>9</v>
      </c>
      <c r="F541" s="275">
        <v>11</v>
      </c>
      <c r="G541" s="275">
        <v>25</v>
      </c>
      <c r="H541" s="275">
        <v>31</v>
      </c>
      <c r="I541" s="276">
        <v>13</v>
      </c>
      <c r="J541" s="275">
        <v>11</v>
      </c>
      <c r="K541" s="275">
        <v>25</v>
      </c>
      <c r="L541" s="275">
        <v>3</v>
      </c>
      <c r="M541" s="275">
        <v>6</v>
      </c>
      <c r="N541" s="275">
        <v>31</v>
      </c>
      <c r="O541" s="277">
        <v>9</v>
      </c>
      <c r="P541" s="278">
        <v>113756430</v>
      </c>
      <c r="Q541" s="278">
        <v>96683828</v>
      </c>
      <c r="R541" s="278">
        <v>4</v>
      </c>
      <c r="S541" s="278">
        <v>5000000</v>
      </c>
      <c r="T541" s="278">
        <v>30</v>
      </c>
      <c r="U541" s="278">
        <v>702017</v>
      </c>
      <c r="V541" s="278">
        <v>535</v>
      </c>
      <c r="W541" s="278">
        <v>3000</v>
      </c>
      <c r="X541" s="278">
        <v>24214</v>
      </c>
      <c r="Y541" s="278">
        <v>200</v>
      </c>
      <c r="Z541" s="278">
        <v>461188</v>
      </c>
      <c r="AA541" s="278">
        <v>10</v>
      </c>
      <c r="AB541" s="278">
        <v>2918905</v>
      </c>
      <c r="AC541" s="278">
        <v>5</v>
      </c>
    </row>
    <row r="542" spans="1:29" ht="14.25" x14ac:dyDescent="0.15">
      <c r="A542" s="272">
        <v>2007022</v>
      </c>
      <c r="B542" s="273">
        <v>39140</v>
      </c>
      <c r="C542" s="274">
        <v>2</v>
      </c>
      <c r="D542" s="275">
        <v>4</v>
      </c>
      <c r="E542" s="275">
        <v>7</v>
      </c>
      <c r="F542" s="275">
        <v>10</v>
      </c>
      <c r="G542" s="275">
        <v>18</v>
      </c>
      <c r="H542" s="275">
        <v>27</v>
      </c>
      <c r="I542" s="276">
        <v>10</v>
      </c>
      <c r="J542" s="275">
        <v>7</v>
      </c>
      <c r="K542" s="275">
        <v>10</v>
      </c>
      <c r="L542" s="275">
        <v>27</v>
      </c>
      <c r="M542" s="275">
        <v>2</v>
      </c>
      <c r="N542" s="275">
        <v>18</v>
      </c>
      <c r="O542" s="277">
        <v>4</v>
      </c>
      <c r="P542" s="278">
        <v>107756880</v>
      </c>
      <c r="Q542" s="278">
        <v>65835680</v>
      </c>
      <c r="R542" s="278">
        <v>8</v>
      </c>
      <c r="S542" s="278">
        <v>5000000</v>
      </c>
      <c r="T542" s="278">
        <v>52</v>
      </c>
      <c r="U542" s="278">
        <v>75427</v>
      </c>
      <c r="V542" s="278">
        <v>1152</v>
      </c>
      <c r="W542" s="278">
        <v>3000</v>
      </c>
      <c r="X542" s="278">
        <v>45028</v>
      </c>
      <c r="Y542" s="278">
        <v>200</v>
      </c>
      <c r="Z542" s="278">
        <v>661542</v>
      </c>
      <c r="AA542" s="278">
        <v>10</v>
      </c>
      <c r="AB542" s="278">
        <v>4129955</v>
      </c>
      <c r="AC542" s="278">
        <v>5</v>
      </c>
    </row>
    <row r="543" spans="1:29" ht="14.25" x14ac:dyDescent="0.15">
      <c r="A543" s="272">
        <v>2007023</v>
      </c>
      <c r="B543" s="273">
        <v>39142</v>
      </c>
      <c r="C543" s="274">
        <v>3</v>
      </c>
      <c r="D543" s="275">
        <v>7</v>
      </c>
      <c r="E543" s="275">
        <v>13</v>
      </c>
      <c r="F543" s="275">
        <v>17</v>
      </c>
      <c r="G543" s="275">
        <v>32</v>
      </c>
      <c r="H543" s="275">
        <v>33</v>
      </c>
      <c r="I543" s="276">
        <v>2</v>
      </c>
      <c r="J543" s="275">
        <v>13</v>
      </c>
      <c r="K543" s="275">
        <v>33</v>
      </c>
      <c r="L543" s="275">
        <v>3</v>
      </c>
      <c r="M543" s="275">
        <v>7</v>
      </c>
      <c r="N543" s="275">
        <v>17</v>
      </c>
      <c r="O543" s="277">
        <v>32</v>
      </c>
      <c r="P543" s="278">
        <v>112284838</v>
      </c>
      <c r="Q543" s="278">
        <v>82944858</v>
      </c>
      <c r="R543" s="278">
        <v>1</v>
      </c>
      <c r="S543" s="278">
        <v>5000000</v>
      </c>
      <c r="T543" s="278">
        <v>38</v>
      </c>
      <c r="U543" s="278">
        <v>249351</v>
      </c>
      <c r="V543" s="278">
        <v>349</v>
      </c>
      <c r="W543" s="278">
        <v>3000</v>
      </c>
      <c r="X543" s="278">
        <v>19117</v>
      </c>
      <c r="Y543" s="278">
        <v>200</v>
      </c>
      <c r="Z543" s="278">
        <v>356925</v>
      </c>
      <c r="AA543" s="278">
        <v>10</v>
      </c>
      <c r="AB543" s="278">
        <v>2999076</v>
      </c>
      <c r="AC543" s="278">
        <v>5</v>
      </c>
    </row>
    <row r="544" spans="1:29" ht="14.25" x14ac:dyDescent="0.15">
      <c r="A544" s="272">
        <v>2007024</v>
      </c>
      <c r="B544" s="273">
        <v>39145</v>
      </c>
      <c r="C544" s="274">
        <v>8</v>
      </c>
      <c r="D544" s="275">
        <v>9</v>
      </c>
      <c r="E544" s="275">
        <v>17</v>
      </c>
      <c r="F544" s="275">
        <v>25</v>
      </c>
      <c r="G544" s="275">
        <v>27</v>
      </c>
      <c r="H544" s="275">
        <v>32</v>
      </c>
      <c r="I544" s="276">
        <v>6</v>
      </c>
      <c r="J544" s="275">
        <v>27</v>
      </c>
      <c r="K544" s="275">
        <v>25</v>
      </c>
      <c r="L544" s="275">
        <v>9</v>
      </c>
      <c r="M544" s="275">
        <v>17</v>
      </c>
      <c r="N544" s="275">
        <v>32</v>
      </c>
      <c r="O544" s="277">
        <v>8</v>
      </c>
      <c r="P544" s="278">
        <v>121542842</v>
      </c>
      <c r="Q544" s="278">
        <v>87396552</v>
      </c>
      <c r="R544" s="278">
        <v>3</v>
      </c>
      <c r="S544" s="278">
        <v>5000000</v>
      </c>
      <c r="T544" s="278">
        <v>52</v>
      </c>
      <c r="U544" s="278">
        <v>160316</v>
      </c>
      <c r="V544" s="278">
        <v>555</v>
      </c>
      <c r="W544" s="278">
        <v>3000</v>
      </c>
      <c r="X544" s="278">
        <v>24126</v>
      </c>
      <c r="Y544" s="278">
        <v>200</v>
      </c>
      <c r="Z544" s="278">
        <v>429660</v>
      </c>
      <c r="AA544" s="278">
        <v>10</v>
      </c>
      <c r="AB544" s="278">
        <v>4196211</v>
      </c>
      <c r="AC544" s="278">
        <v>5</v>
      </c>
    </row>
    <row r="545" spans="1:29" ht="14.25" x14ac:dyDescent="0.15">
      <c r="A545" s="272">
        <v>2007025</v>
      </c>
      <c r="B545" s="273">
        <v>39147</v>
      </c>
      <c r="C545" s="274">
        <v>3</v>
      </c>
      <c r="D545" s="275">
        <v>16</v>
      </c>
      <c r="E545" s="275">
        <v>18</v>
      </c>
      <c r="F545" s="275">
        <v>22</v>
      </c>
      <c r="G545" s="275">
        <v>23</v>
      </c>
      <c r="H545" s="275">
        <v>26</v>
      </c>
      <c r="I545" s="276">
        <v>3</v>
      </c>
      <c r="J545" s="275">
        <v>18</v>
      </c>
      <c r="K545" s="275">
        <v>26</v>
      </c>
      <c r="L545" s="275">
        <v>3</v>
      </c>
      <c r="M545" s="275">
        <v>22</v>
      </c>
      <c r="N545" s="275">
        <v>16</v>
      </c>
      <c r="O545" s="277">
        <v>23</v>
      </c>
      <c r="P545" s="278">
        <v>104560512</v>
      </c>
      <c r="Q545" s="278">
        <v>69428520</v>
      </c>
      <c r="R545" s="278">
        <v>5</v>
      </c>
      <c r="S545" s="278">
        <v>5000000</v>
      </c>
      <c r="T545" s="278">
        <v>50</v>
      </c>
      <c r="U545" s="278">
        <v>60274</v>
      </c>
      <c r="V545" s="278">
        <v>931</v>
      </c>
      <c r="W545" s="278">
        <v>3000</v>
      </c>
      <c r="X545" s="278">
        <v>40730</v>
      </c>
      <c r="Y545" s="278">
        <v>200</v>
      </c>
      <c r="Z545" s="278">
        <v>625169</v>
      </c>
      <c r="AA545" s="278">
        <v>10</v>
      </c>
      <c r="AB545" s="278">
        <v>4799658</v>
      </c>
      <c r="AC545" s="278">
        <v>5</v>
      </c>
    </row>
    <row r="546" spans="1:29" ht="14.25" x14ac:dyDescent="0.15">
      <c r="A546" s="272">
        <v>2007026</v>
      </c>
      <c r="B546" s="273">
        <v>39149</v>
      </c>
      <c r="C546" s="274">
        <v>1</v>
      </c>
      <c r="D546" s="275">
        <v>4</v>
      </c>
      <c r="E546" s="275">
        <v>14</v>
      </c>
      <c r="F546" s="275">
        <v>16</v>
      </c>
      <c r="G546" s="275">
        <v>26</v>
      </c>
      <c r="H546" s="275">
        <v>29</v>
      </c>
      <c r="I546" s="276">
        <v>10</v>
      </c>
      <c r="J546" s="275">
        <v>16</v>
      </c>
      <c r="K546" s="275">
        <v>4</v>
      </c>
      <c r="L546" s="275">
        <v>29</v>
      </c>
      <c r="M546" s="275">
        <v>14</v>
      </c>
      <c r="N546" s="275">
        <v>26</v>
      </c>
      <c r="O546" s="277">
        <v>1</v>
      </c>
      <c r="P546" s="278">
        <v>109462504</v>
      </c>
      <c r="Q546" s="278">
        <v>82089880</v>
      </c>
      <c r="R546" s="278">
        <v>2</v>
      </c>
      <c r="S546" s="278">
        <v>5000000</v>
      </c>
      <c r="T546" s="278">
        <v>51</v>
      </c>
      <c r="U546" s="278">
        <v>190431</v>
      </c>
      <c r="V546" s="278">
        <v>385</v>
      </c>
      <c r="W546" s="278">
        <v>3000</v>
      </c>
      <c r="X546" s="278">
        <v>19991</v>
      </c>
      <c r="Y546" s="278">
        <v>200</v>
      </c>
      <c r="Z546" s="278">
        <v>404600</v>
      </c>
      <c r="AA546" s="278">
        <v>10</v>
      </c>
      <c r="AB546" s="278">
        <v>2412811</v>
      </c>
      <c r="AC546" s="278">
        <v>5</v>
      </c>
    </row>
    <row r="547" spans="1:29" ht="14.25" x14ac:dyDescent="0.15">
      <c r="A547" s="272">
        <v>2007027</v>
      </c>
      <c r="B547" s="273">
        <v>39152</v>
      </c>
      <c r="C547" s="274">
        <v>2</v>
      </c>
      <c r="D547" s="275">
        <v>3</v>
      </c>
      <c r="E547" s="275">
        <v>9</v>
      </c>
      <c r="F547" s="275">
        <v>22</v>
      </c>
      <c r="G547" s="275">
        <v>24</v>
      </c>
      <c r="H547" s="275">
        <v>27</v>
      </c>
      <c r="I547" s="276">
        <v>11</v>
      </c>
      <c r="J547" s="275">
        <v>24</v>
      </c>
      <c r="K547" s="275">
        <v>22</v>
      </c>
      <c r="L547" s="275">
        <v>3</v>
      </c>
      <c r="M547" s="275">
        <v>9</v>
      </c>
      <c r="N547" s="275">
        <v>27</v>
      </c>
      <c r="O547" s="277">
        <v>2</v>
      </c>
      <c r="P547" s="278">
        <v>128748636</v>
      </c>
      <c r="Q547" s="278">
        <v>104509442</v>
      </c>
      <c r="R547" s="278">
        <v>0</v>
      </c>
      <c r="S547" s="278">
        <v>0</v>
      </c>
      <c r="T547" s="278">
        <v>25</v>
      </c>
      <c r="U547" s="278">
        <v>384335</v>
      </c>
      <c r="V547" s="278">
        <v>481</v>
      </c>
      <c r="W547" s="278">
        <v>3000</v>
      </c>
      <c r="X547" s="278">
        <v>26002</v>
      </c>
      <c r="Y547" s="278">
        <v>200</v>
      </c>
      <c r="Z547" s="278">
        <v>484707</v>
      </c>
      <c r="AA547" s="278">
        <v>10</v>
      </c>
      <c r="AB547" s="278">
        <v>3913683</v>
      </c>
      <c r="AC547" s="278">
        <v>5</v>
      </c>
    </row>
    <row r="548" spans="1:29" ht="14.25" x14ac:dyDescent="0.15">
      <c r="A548" s="272">
        <v>2007028</v>
      </c>
      <c r="B548" s="273">
        <v>39154</v>
      </c>
      <c r="C548" s="274">
        <v>3</v>
      </c>
      <c r="D548" s="275">
        <v>8</v>
      </c>
      <c r="E548" s="275">
        <v>13</v>
      </c>
      <c r="F548" s="275">
        <v>20</v>
      </c>
      <c r="G548" s="275">
        <v>29</v>
      </c>
      <c r="H548" s="275">
        <v>30</v>
      </c>
      <c r="I548" s="276">
        <v>11</v>
      </c>
      <c r="J548" s="275">
        <v>3</v>
      </c>
      <c r="K548" s="275">
        <v>20</v>
      </c>
      <c r="L548" s="275">
        <v>13</v>
      </c>
      <c r="M548" s="275">
        <v>30</v>
      </c>
      <c r="N548" s="275">
        <v>8</v>
      </c>
      <c r="O548" s="277">
        <v>29</v>
      </c>
      <c r="P548" s="278">
        <v>116965154</v>
      </c>
      <c r="Q548" s="278">
        <v>91392725</v>
      </c>
      <c r="R548" s="278">
        <v>5</v>
      </c>
      <c r="S548" s="278">
        <v>5000000</v>
      </c>
      <c r="T548" s="278">
        <v>69</v>
      </c>
      <c r="U548" s="278">
        <v>401850</v>
      </c>
      <c r="V548" s="278">
        <v>310</v>
      </c>
      <c r="W548" s="278">
        <v>3000</v>
      </c>
      <c r="X548" s="278">
        <v>18582</v>
      </c>
      <c r="Y548" s="278">
        <v>200</v>
      </c>
      <c r="Z548" s="278">
        <v>378392</v>
      </c>
      <c r="AA548" s="278">
        <v>10</v>
      </c>
      <c r="AB548" s="278">
        <v>1854331</v>
      </c>
      <c r="AC548" s="278">
        <v>5</v>
      </c>
    </row>
    <row r="549" spans="1:29" ht="14.25" x14ac:dyDescent="0.15">
      <c r="A549" s="272">
        <v>2007029</v>
      </c>
      <c r="B549" s="273">
        <v>39156</v>
      </c>
      <c r="C549" s="274">
        <v>6</v>
      </c>
      <c r="D549" s="275">
        <v>8</v>
      </c>
      <c r="E549" s="275">
        <v>9</v>
      </c>
      <c r="F549" s="275">
        <v>11</v>
      </c>
      <c r="G549" s="275">
        <v>19</v>
      </c>
      <c r="H549" s="275">
        <v>21</v>
      </c>
      <c r="I549" s="276">
        <v>10</v>
      </c>
      <c r="J549" s="275">
        <v>19</v>
      </c>
      <c r="K549" s="275">
        <v>6</v>
      </c>
      <c r="L549" s="275">
        <v>8</v>
      </c>
      <c r="M549" s="275">
        <v>21</v>
      </c>
      <c r="N549" s="275">
        <v>11</v>
      </c>
      <c r="O549" s="277">
        <v>9</v>
      </c>
      <c r="P549" s="278">
        <v>113666804</v>
      </c>
      <c r="Q549" s="278">
        <v>105876498</v>
      </c>
      <c r="R549" s="278">
        <v>2</v>
      </c>
      <c r="S549" s="278">
        <v>5000000</v>
      </c>
      <c r="T549" s="278">
        <v>64</v>
      </c>
      <c r="U549" s="278">
        <v>163953</v>
      </c>
      <c r="V549" s="278">
        <v>354</v>
      </c>
      <c r="W549" s="278">
        <v>3000</v>
      </c>
      <c r="X549" s="278">
        <v>19262</v>
      </c>
      <c r="Y549" s="278">
        <v>200</v>
      </c>
      <c r="Z549" s="278">
        <v>394975</v>
      </c>
      <c r="AA549" s="278">
        <v>10</v>
      </c>
      <c r="AB549" s="278">
        <v>2371153</v>
      </c>
      <c r="AC549" s="278">
        <v>5</v>
      </c>
    </row>
    <row r="550" spans="1:29" ht="14.25" x14ac:dyDescent="0.15">
      <c r="A550" s="272">
        <v>2007030</v>
      </c>
      <c r="B550" s="273">
        <v>39159</v>
      </c>
      <c r="C550" s="274">
        <v>3</v>
      </c>
      <c r="D550" s="275">
        <v>16</v>
      </c>
      <c r="E550" s="275">
        <v>21</v>
      </c>
      <c r="F550" s="275">
        <v>22</v>
      </c>
      <c r="G550" s="275">
        <v>27</v>
      </c>
      <c r="H550" s="275">
        <v>30</v>
      </c>
      <c r="I550" s="276">
        <v>4</v>
      </c>
      <c r="J550" s="275">
        <v>30</v>
      </c>
      <c r="K550" s="275">
        <v>16</v>
      </c>
      <c r="L550" s="275">
        <v>27</v>
      </c>
      <c r="M550" s="275">
        <v>22</v>
      </c>
      <c r="N550" s="275">
        <v>3</v>
      </c>
      <c r="O550" s="277">
        <v>21</v>
      </c>
      <c r="P550" s="278">
        <v>133913730</v>
      </c>
      <c r="Q550" s="278">
        <v>107508776</v>
      </c>
      <c r="R550" s="278">
        <v>2</v>
      </c>
      <c r="S550" s="278">
        <v>5000000</v>
      </c>
      <c r="T550" s="278">
        <v>51</v>
      </c>
      <c r="U550" s="278">
        <v>532195</v>
      </c>
      <c r="V550" s="278">
        <v>404</v>
      </c>
      <c r="W550" s="278">
        <v>3000</v>
      </c>
      <c r="X550" s="278">
        <v>22399</v>
      </c>
      <c r="Y550" s="278">
        <v>200</v>
      </c>
      <c r="Z550" s="278">
        <v>432857</v>
      </c>
      <c r="AA550" s="278">
        <v>10</v>
      </c>
      <c r="AB550" s="278">
        <v>3364619</v>
      </c>
      <c r="AC550" s="278">
        <v>5</v>
      </c>
    </row>
    <row r="551" spans="1:29" ht="14.25" x14ac:dyDescent="0.15">
      <c r="A551" s="272">
        <v>2007031</v>
      </c>
      <c r="B551" s="273">
        <v>39161</v>
      </c>
      <c r="C551" s="274">
        <v>4</v>
      </c>
      <c r="D551" s="275">
        <v>6</v>
      </c>
      <c r="E551" s="275">
        <v>10</v>
      </c>
      <c r="F551" s="275">
        <v>12</v>
      </c>
      <c r="G551" s="275">
        <v>19</v>
      </c>
      <c r="H551" s="275">
        <v>31</v>
      </c>
      <c r="I551" s="276">
        <v>1</v>
      </c>
      <c r="J551" s="275">
        <v>4</v>
      </c>
      <c r="K551" s="275">
        <v>19</v>
      </c>
      <c r="L551" s="275">
        <v>12</v>
      </c>
      <c r="M551" s="275">
        <v>6</v>
      </c>
      <c r="N551" s="275">
        <v>31</v>
      </c>
      <c r="O551" s="277">
        <v>10</v>
      </c>
      <c r="P551" s="278">
        <v>117363182</v>
      </c>
      <c r="Q551" s="278">
        <v>106701892</v>
      </c>
      <c r="R551" s="278">
        <v>2</v>
      </c>
      <c r="S551" s="278">
        <v>5000000</v>
      </c>
      <c r="T551" s="278">
        <v>41</v>
      </c>
      <c r="U551" s="278">
        <v>523185</v>
      </c>
      <c r="V551" s="278">
        <v>439</v>
      </c>
      <c r="W551" s="278">
        <v>3000</v>
      </c>
      <c r="X551" s="278">
        <v>24535</v>
      </c>
      <c r="Y551" s="278">
        <v>200</v>
      </c>
      <c r="Z551" s="278">
        <v>467735</v>
      </c>
      <c r="AA551" s="278">
        <v>10</v>
      </c>
      <c r="AB551" s="278">
        <v>3192577</v>
      </c>
      <c r="AC551" s="278">
        <v>5</v>
      </c>
    </row>
    <row r="552" spans="1:29" ht="14.25" x14ac:dyDescent="0.15">
      <c r="A552" s="272">
        <v>2007032</v>
      </c>
      <c r="B552" s="273">
        <v>39163</v>
      </c>
      <c r="C552" s="274">
        <v>4</v>
      </c>
      <c r="D552" s="275">
        <v>8</v>
      </c>
      <c r="E552" s="275">
        <v>16</v>
      </c>
      <c r="F552" s="275">
        <v>24</v>
      </c>
      <c r="G552" s="275">
        <v>30</v>
      </c>
      <c r="H552" s="275">
        <v>32</v>
      </c>
      <c r="I552" s="276">
        <v>16</v>
      </c>
      <c r="J552" s="275">
        <v>8</v>
      </c>
      <c r="K552" s="275">
        <v>16</v>
      </c>
      <c r="L552" s="275">
        <v>32</v>
      </c>
      <c r="M552" s="275">
        <v>24</v>
      </c>
      <c r="N552" s="275">
        <v>4</v>
      </c>
      <c r="O552" s="277">
        <v>30</v>
      </c>
      <c r="P552" s="278">
        <v>119343222</v>
      </c>
      <c r="Q552" s="278">
        <v>83426623</v>
      </c>
      <c r="R552" s="278">
        <v>7</v>
      </c>
      <c r="S552" s="278">
        <v>5000000</v>
      </c>
      <c r="T552" s="278">
        <v>50</v>
      </c>
      <c r="U552" s="278">
        <v>547154</v>
      </c>
      <c r="V552" s="278">
        <v>376</v>
      </c>
      <c r="W552" s="278">
        <v>3000</v>
      </c>
      <c r="X552" s="278">
        <v>18463</v>
      </c>
      <c r="Y552" s="278">
        <v>200</v>
      </c>
      <c r="Z552" s="278">
        <v>352329</v>
      </c>
      <c r="AA552" s="278">
        <v>10</v>
      </c>
      <c r="AB552" s="278">
        <v>2210367</v>
      </c>
      <c r="AC552" s="278">
        <v>5</v>
      </c>
    </row>
    <row r="553" spans="1:29" ht="14.25" x14ac:dyDescent="0.15">
      <c r="A553" s="272">
        <v>2007033</v>
      </c>
      <c r="B553" s="273">
        <v>39166</v>
      </c>
      <c r="C553" s="274">
        <v>3</v>
      </c>
      <c r="D553" s="275">
        <v>4</v>
      </c>
      <c r="E553" s="275">
        <v>11</v>
      </c>
      <c r="F553" s="275">
        <v>17</v>
      </c>
      <c r="G553" s="275">
        <v>18</v>
      </c>
      <c r="H553" s="275">
        <v>28</v>
      </c>
      <c r="I553" s="276">
        <v>9</v>
      </c>
      <c r="J553" s="275">
        <v>18</v>
      </c>
      <c r="K553" s="275">
        <v>4</v>
      </c>
      <c r="L553" s="275">
        <v>3</v>
      </c>
      <c r="M553" s="275">
        <v>17</v>
      </c>
      <c r="N553" s="275">
        <v>11</v>
      </c>
      <c r="O553" s="277">
        <v>28</v>
      </c>
      <c r="P553" s="278">
        <v>134912082</v>
      </c>
      <c r="Q553" s="278">
        <v>58629880</v>
      </c>
      <c r="R553" s="278">
        <v>8</v>
      </c>
      <c r="S553" s="278">
        <v>5000000</v>
      </c>
      <c r="T553" s="278">
        <v>103</v>
      </c>
      <c r="U553" s="278">
        <v>63259</v>
      </c>
      <c r="V553" s="278">
        <v>1102</v>
      </c>
      <c r="W553" s="278">
        <v>3000</v>
      </c>
      <c r="X553" s="278">
        <v>42518</v>
      </c>
      <c r="Y553" s="278">
        <v>200</v>
      </c>
      <c r="Z553" s="278">
        <v>656374</v>
      </c>
      <c r="AA553" s="278">
        <v>10</v>
      </c>
      <c r="AB553" s="278">
        <v>5202928</v>
      </c>
      <c r="AC553" s="278">
        <v>5</v>
      </c>
    </row>
    <row r="554" spans="1:29" ht="14.25" x14ac:dyDescent="0.15">
      <c r="A554" s="272">
        <v>2007034</v>
      </c>
      <c r="B554" s="273">
        <v>39168</v>
      </c>
      <c r="C554" s="274">
        <v>2</v>
      </c>
      <c r="D554" s="275">
        <v>9</v>
      </c>
      <c r="E554" s="275">
        <v>12</v>
      </c>
      <c r="F554" s="275">
        <v>14</v>
      </c>
      <c r="G554" s="275">
        <v>23</v>
      </c>
      <c r="H554" s="275">
        <v>25</v>
      </c>
      <c r="I554" s="276">
        <v>16</v>
      </c>
      <c r="J554" s="275">
        <v>14</v>
      </c>
      <c r="K554" s="275">
        <v>2</v>
      </c>
      <c r="L554" s="275">
        <v>9</v>
      </c>
      <c r="M554" s="275">
        <v>12</v>
      </c>
      <c r="N554" s="275">
        <v>25</v>
      </c>
      <c r="O554" s="277">
        <v>23</v>
      </c>
      <c r="P554" s="278">
        <v>114516916</v>
      </c>
      <c r="Q554" s="278">
        <v>87631008</v>
      </c>
      <c r="R554" s="278">
        <v>0</v>
      </c>
      <c r="S554" s="278">
        <v>0</v>
      </c>
      <c r="T554" s="278">
        <v>61</v>
      </c>
      <c r="U554" s="278">
        <v>203755</v>
      </c>
      <c r="V554" s="278">
        <v>165</v>
      </c>
      <c r="W554" s="278">
        <v>3000</v>
      </c>
      <c r="X554" s="278">
        <v>16572</v>
      </c>
      <c r="Y554" s="278">
        <v>200</v>
      </c>
      <c r="Z554" s="278">
        <v>388543</v>
      </c>
      <c r="AA554" s="278">
        <v>10</v>
      </c>
      <c r="AB554" s="278">
        <v>1397655</v>
      </c>
      <c r="AC554" s="278">
        <v>5</v>
      </c>
    </row>
    <row r="555" spans="1:29" ht="14.25" x14ac:dyDescent="0.15">
      <c r="A555" s="272">
        <v>2007035</v>
      </c>
      <c r="B555" s="273">
        <v>39170</v>
      </c>
      <c r="C555" s="274">
        <v>1</v>
      </c>
      <c r="D555" s="275">
        <v>4</v>
      </c>
      <c r="E555" s="275">
        <v>8</v>
      </c>
      <c r="F555" s="275">
        <v>12</v>
      </c>
      <c r="G555" s="275">
        <v>29</v>
      </c>
      <c r="H555" s="275">
        <v>31</v>
      </c>
      <c r="I555" s="276">
        <v>6</v>
      </c>
      <c r="J555" s="275">
        <v>31</v>
      </c>
      <c r="K555" s="275">
        <v>1</v>
      </c>
      <c r="L555" s="275">
        <v>29</v>
      </c>
      <c r="M555" s="275">
        <v>12</v>
      </c>
      <c r="N555" s="275">
        <v>8</v>
      </c>
      <c r="O555" s="277">
        <v>4</v>
      </c>
      <c r="P555" s="278">
        <v>114653702</v>
      </c>
      <c r="Q555" s="278">
        <v>100205090</v>
      </c>
      <c r="R555" s="278">
        <v>2</v>
      </c>
      <c r="S555" s="278">
        <v>5000000</v>
      </c>
      <c r="T555" s="278">
        <v>15</v>
      </c>
      <c r="U555" s="278">
        <v>644973</v>
      </c>
      <c r="V555" s="278">
        <v>354</v>
      </c>
      <c r="W555" s="278">
        <v>3000</v>
      </c>
      <c r="X555" s="278">
        <v>18782</v>
      </c>
      <c r="Y555" s="278">
        <v>200</v>
      </c>
      <c r="Z555" s="278">
        <v>363997</v>
      </c>
      <c r="AA555" s="278">
        <v>10</v>
      </c>
      <c r="AB555" s="278">
        <v>3094651</v>
      </c>
      <c r="AC555" s="278">
        <v>5</v>
      </c>
    </row>
    <row r="556" spans="1:29" ht="14.25" x14ac:dyDescent="0.15">
      <c r="A556" s="272">
        <v>2007036</v>
      </c>
      <c r="B556" s="273">
        <v>39173</v>
      </c>
      <c r="C556" s="274">
        <v>3</v>
      </c>
      <c r="D556" s="275">
        <v>14</v>
      </c>
      <c r="E556" s="275">
        <v>21</v>
      </c>
      <c r="F556" s="275">
        <v>23</v>
      </c>
      <c r="G556" s="275">
        <v>30</v>
      </c>
      <c r="H556" s="275">
        <v>31</v>
      </c>
      <c r="I556" s="276">
        <v>10</v>
      </c>
      <c r="J556" s="275">
        <v>3</v>
      </c>
      <c r="K556" s="275">
        <v>21</v>
      </c>
      <c r="L556" s="275">
        <v>23</v>
      </c>
      <c r="M556" s="275">
        <v>14</v>
      </c>
      <c r="N556" s="275">
        <v>30</v>
      </c>
      <c r="O556" s="277">
        <v>31</v>
      </c>
      <c r="P556" s="278">
        <v>134541242</v>
      </c>
      <c r="Q556" s="278">
        <v>106803130</v>
      </c>
      <c r="R556" s="278">
        <v>1</v>
      </c>
      <c r="S556" s="278">
        <v>5000000</v>
      </c>
      <c r="T556" s="278">
        <v>18</v>
      </c>
      <c r="U556" s="278">
        <v>1503449</v>
      </c>
      <c r="V556" s="278">
        <v>388</v>
      </c>
      <c r="W556" s="278">
        <v>3000</v>
      </c>
      <c r="X556" s="278">
        <v>20779</v>
      </c>
      <c r="Y556" s="278">
        <v>200</v>
      </c>
      <c r="Z556" s="278">
        <v>423407</v>
      </c>
      <c r="AA556" s="278">
        <v>10</v>
      </c>
      <c r="AB556" s="278">
        <v>3542241</v>
      </c>
      <c r="AC556" s="278">
        <v>5</v>
      </c>
    </row>
    <row r="557" spans="1:29" ht="14.25" x14ac:dyDescent="0.15">
      <c r="A557" s="272">
        <v>2007037</v>
      </c>
      <c r="B557" s="273">
        <v>39175</v>
      </c>
      <c r="C557" s="274">
        <v>10</v>
      </c>
      <c r="D557" s="275">
        <v>11</v>
      </c>
      <c r="E557" s="275">
        <v>16</v>
      </c>
      <c r="F557" s="275">
        <v>23</v>
      </c>
      <c r="G557" s="275">
        <v>31</v>
      </c>
      <c r="H557" s="275">
        <v>33</v>
      </c>
      <c r="I557" s="276">
        <v>16</v>
      </c>
      <c r="J557" s="275">
        <v>23</v>
      </c>
      <c r="K557" s="275">
        <v>10</v>
      </c>
      <c r="L557" s="275">
        <v>11</v>
      </c>
      <c r="M557" s="275">
        <v>31</v>
      </c>
      <c r="N557" s="275">
        <v>16</v>
      </c>
      <c r="O557" s="277">
        <v>33</v>
      </c>
      <c r="P557" s="278">
        <v>116812284</v>
      </c>
      <c r="Q557" s="278">
        <v>119971358</v>
      </c>
      <c r="R557" s="278">
        <v>0</v>
      </c>
      <c r="S557" s="278">
        <v>0</v>
      </c>
      <c r="T557" s="278">
        <v>12</v>
      </c>
      <c r="U557" s="278">
        <v>2560488</v>
      </c>
      <c r="V557" s="278">
        <v>173</v>
      </c>
      <c r="W557" s="278">
        <v>3000</v>
      </c>
      <c r="X557" s="278">
        <v>12154</v>
      </c>
      <c r="Y557" s="278">
        <v>200</v>
      </c>
      <c r="Z557" s="278">
        <v>298245</v>
      </c>
      <c r="AA557" s="278">
        <v>10</v>
      </c>
      <c r="AB557" s="278">
        <v>1482335</v>
      </c>
      <c r="AC557" s="278">
        <v>5</v>
      </c>
    </row>
    <row r="558" spans="1:29" ht="14.25" x14ac:dyDescent="0.15">
      <c r="A558" s="272">
        <v>2007038</v>
      </c>
      <c r="B558" s="273">
        <v>39177</v>
      </c>
      <c r="C558" s="274">
        <v>3</v>
      </c>
      <c r="D558" s="275">
        <v>11</v>
      </c>
      <c r="E558" s="275">
        <v>14</v>
      </c>
      <c r="F558" s="275">
        <v>19</v>
      </c>
      <c r="G558" s="275">
        <v>21</v>
      </c>
      <c r="H558" s="275">
        <v>30</v>
      </c>
      <c r="I558" s="276">
        <v>5</v>
      </c>
      <c r="J558" s="275">
        <v>11</v>
      </c>
      <c r="K558" s="275">
        <v>30</v>
      </c>
      <c r="L558" s="275">
        <v>21</v>
      </c>
      <c r="M558" s="275">
        <v>3</v>
      </c>
      <c r="N558" s="275">
        <v>14</v>
      </c>
      <c r="O558" s="277">
        <v>19</v>
      </c>
      <c r="P558" s="278">
        <v>119984574</v>
      </c>
      <c r="Q558" s="278">
        <v>111020550</v>
      </c>
      <c r="R558" s="278">
        <v>3</v>
      </c>
      <c r="S558" s="278">
        <v>5000000</v>
      </c>
      <c r="T558" s="278">
        <v>26</v>
      </c>
      <c r="U558" s="278">
        <v>542876</v>
      </c>
      <c r="V558" s="278">
        <v>674</v>
      </c>
      <c r="W558" s="278">
        <v>3000</v>
      </c>
      <c r="X558" s="278">
        <v>31005</v>
      </c>
      <c r="Y558" s="278">
        <v>200</v>
      </c>
      <c r="Z558" s="278">
        <v>514497</v>
      </c>
      <c r="AA558" s="278">
        <v>10</v>
      </c>
      <c r="AB558" s="278">
        <v>5052098</v>
      </c>
      <c r="AC558" s="278">
        <v>5</v>
      </c>
    </row>
    <row r="559" spans="1:29" ht="14.25" x14ac:dyDescent="0.15">
      <c r="A559" s="272">
        <v>2007039</v>
      </c>
      <c r="B559" s="273">
        <v>39180</v>
      </c>
      <c r="C559" s="274">
        <v>6</v>
      </c>
      <c r="D559" s="275">
        <v>7</v>
      </c>
      <c r="E559" s="275">
        <v>19</v>
      </c>
      <c r="F559" s="275">
        <v>24</v>
      </c>
      <c r="G559" s="275">
        <v>27</v>
      </c>
      <c r="H559" s="275">
        <v>29</v>
      </c>
      <c r="I559" s="276">
        <v>1</v>
      </c>
      <c r="J559" s="275">
        <v>27</v>
      </c>
      <c r="K559" s="275">
        <v>24</v>
      </c>
      <c r="L559" s="275">
        <v>7</v>
      </c>
      <c r="M559" s="275">
        <v>6</v>
      </c>
      <c r="N559" s="275">
        <v>29</v>
      </c>
      <c r="O559" s="277">
        <v>19</v>
      </c>
      <c r="P559" s="278">
        <v>143011060</v>
      </c>
      <c r="Q559" s="278">
        <v>98857405</v>
      </c>
      <c r="R559" s="278">
        <v>5</v>
      </c>
      <c r="S559" s="278">
        <v>5000000</v>
      </c>
      <c r="T559" s="278">
        <v>82</v>
      </c>
      <c r="U559" s="278">
        <v>365276</v>
      </c>
      <c r="V559" s="278">
        <v>445</v>
      </c>
      <c r="W559" s="278">
        <v>3000</v>
      </c>
      <c r="X559" s="278">
        <v>29312</v>
      </c>
      <c r="Y559" s="278">
        <v>200</v>
      </c>
      <c r="Z559" s="278">
        <v>575516</v>
      </c>
      <c r="AA559" s="278">
        <v>10</v>
      </c>
      <c r="AB559" s="278">
        <v>2866667</v>
      </c>
      <c r="AC559" s="278">
        <v>5</v>
      </c>
    </row>
    <row r="560" spans="1:29" ht="14.25" x14ac:dyDescent="0.15">
      <c r="A560" s="272">
        <v>2007040</v>
      </c>
      <c r="B560" s="273">
        <v>39182</v>
      </c>
      <c r="C560" s="274">
        <v>13</v>
      </c>
      <c r="D560" s="275">
        <v>14</v>
      </c>
      <c r="E560" s="275">
        <v>15</v>
      </c>
      <c r="F560" s="275">
        <v>19</v>
      </c>
      <c r="G560" s="275">
        <v>24</v>
      </c>
      <c r="H560" s="275">
        <v>30</v>
      </c>
      <c r="I560" s="276">
        <v>10</v>
      </c>
      <c r="J560" s="275">
        <v>19</v>
      </c>
      <c r="K560" s="275">
        <v>30</v>
      </c>
      <c r="L560" s="275">
        <v>14</v>
      </c>
      <c r="M560" s="275">
        <v>13</v>
      </c>
      <c r="N560" s="275">
        <v>24</v>
      </c>
      <c r="O560" s="277">
        <v>15</v>
      </c>
      <c r="P560" s="278">
        <v>118331436</v>
      </c>
      <c r="Q560" s="278">
        <v>122492627</v>
      </c>
      <c r="R560" s="278">
        <v>0</v>
      </c>
      <c r="S560" s="278">
        <v>0</v>
      </c>
      <c r="T560" s="278">
        <v>45</v>
      </c>
      <c r="U560" s="278">
        <v>225097</v>
      </c>
      <c r="V560" s="278">
        <v>315</v>
      </c>
      <c r="W560" s="278">
        <v>3000</v>
      </c>
      <c r="X560" s="278">
        <v>18382</v>
      </c>
      <c r="Y560" s="278">
        <v>200</v>
      </c>
      <c r="Z560" s="278">
        <v>371376</v>
      </c>
      <c r="AA560" s="278">
        <v>10</v>
      </c>
      <c r="AB560" s="278">
        <v>3176528</v>
      </c>
      <c r="AC560" s="278">
        <v>5</v>
      </c>
    </row>
    <row r="561" spans="1:29" ht="14.25" x14ac:dyDescent="0.15">
      <c r="A561" s="272">
        <v>2007041</v>
      </c>
      <c r="B561" s="273">
        <v>39184</v>
      </c>
      <c r="C561" s="274">
        <v>1</v>
      </c>
      <c r="D561" s="275">
        <v>3</v>
      </c>
      <c r="E561" s="275">
        <v>9</v>
      </c>
      <c r="F561" s="275">
        <v>11</v>
      </c>
      <c r="G561" s="275">
        <v>26</v>
      </c>
      <c r="H561" s="275">
        <v>31</v>
      </c>
      <c r="I561" s="276">
        <v>12</v>
      </c>
      <c r="J561" s="275">
        <v>3</v>
      </c>
      <c r="K561" s="275">
        <v>9</v>
      </c>
      <c r="L561" s="275">
        <v>31</v>
      </c>
      <c r="M561" s="275">
        <v>26</v>
      </c>
      <c r="N561" s="275">
        <v>1</v>
      </c>
      <c r="O561" s="277">
        <v>11</v>
      </c>
      <c r="P561" s="278">
        <v>121205882</v>
      </c>
      <c r="Q561" s="278">
        <v>124694666</v>
      </c>
      <c r="R561" s="278">
        <v>1</v>
      </c>
      <c r="S561" s="278">
        <v>5000000</v>
      </c>
      <c r="T561" s="278">
        <v>47</v>
      </c>
      <c r="U561" s="278">
        <v>357548</v>
      </c>
      <c r="V561" s="278">
        <v>662</v>
      </c>
      <c r="W561" s="278">
        <v>3000</v>
      </c>
      <c r="X561" s="278">
        <v>34117</v>
      </c>
      <c r="Y561" s="278">
        <v>200</v>
      </c>
      <c r="Z561" s="278">
        <v>593307</v>
      </c>
      <c r="AA561" s="278">
        <v>10</v>
      </c>
      <c r="AB561" s="278">
        <v>4128323</v>
      </c>
      <c r="AC561" s="278">
        <v>5</v>
      </c>
    </row>
    <row r="562" spans="1:29" ht="14.25" x14ac:dyDescent="0.15">
      <c r="A562" s="272">
        <v>2007042</v>
      </c>
      <c r="B562" s="273">
        <v>39187</v>
      </c>
      <c r="C562" s="274">
        <v>3</v>
      </c>
      <c r="D562" s="275">
        <v>13</v>
      </c>
      <c r="E562" s="275">
        <v>16</v>
      </c>
      <c r="F562" s="275">
        <v>19</v>
      </c>
      <c r="G562" s="275">
        <v>32</v>
      </c>
      <c r="H562" s="275">
        <v>33</v>
      </c>
      <c r="I562" s="276">
        <v>8</v>
      </c>
      <c r="J562" s="275">
        <v>19</v>
      </c>
      <c r="K562" s="275">
        <v>3</v>
      </c>
      <c r="L562" s="275">
        <v>32</v>
      </c>
      <c r="M562" s="275">
        <v>16</v>
      </c>
      <c r="N562" s="275">
        <v>13</v>
      </c>
      <c r="O562" s="277">
        <v>33</v>
      </c>
      <c r="P562" s="278">
        <v>142691830</v>
      </c>
      <c r="Q562" s="278">
        <v>130625495</v>
      </c>
      <c r="R562" s="278">
        <v>0</v>
      </c>
      <c r="S562" s="278">
        <v>0</v>
      </c>
      <c r="T562" s="278">
        <v>27</v>
      </c>
      <c r="U562" s="278">
        <v>512540</v>
      </c>
      <c r="V562" s="278">
        <v>502</v>
      </c>
      <c r="W562" s="278">
        <v>3000</v>
      </c>
      <c r="X562" s="278">
        <v>27575</v>
      </c>
      <c r="Y562" s="278">
        <v>200</v>
      </c>
      <c r="Z562" s="278">
        <v>502787</v>
      </c>
      <c r="AA562" s="278">
        <v>10</v>
      </c>
      <c r="AB562" s="278">
        <v>7620139</v>
      </c>
      <c r="AC562" s="278">
        <v>5</v>
      </c>
    </row>
    <row r="563" spans="1:29" ht="14.25" x14ac:dyDescent="0.15">
      <c r="A563" s="272">
        <v>2007043</v>
      </c>
      <c r="B563" s="273">
        <v>39189</v>
      </c>
      <c r="C563" s="274">
        <v>3</v>
      </c>
      <c r="D563" s="275">
        <v>8</v>
      </c>
      <c r="E563" s="275">
        <v>10</v>
      </c>
      <c r="F563" s="275">
        <v>11</v>
      </c>
      <c r="G563" s="275">
        <v>14</v>
      </c>
      <c r="H563" s="275">
        <v>30</v>
      </c>
      <c r="I563" s="276">
        <v>5</v>
      </c>
      <c r="J563" s="275">
        <v>3</v>
      </c>
      <c r="K563" s="275">
        <v>30</v>
      </c>
      <c r="L563" s="275">
        <v>10</v>
      </c>
      <c r="M563" s="275">
        <v>14</v>
      </c>
      <c r="N563" s="275">
        <v>11</v>
      </c>
      <c r="O563" s="277">
        <v>8</v>
      </c>
      <c r="P563" s="278">
        <v>122386058</v>
      </c>
      <c r="Q563" s="278">
        <v>118014140</v>
      </c>
      <c r="R563" s="278">
        <v>4</v>
      </c>
      <c r="S563" s="278">
        <v>5000000</v>
      </c>
      <c r="T563" s="278">
        <v>39</v>
      </c>
      <c r="U563" s="278">
        <v>442055</v>
      </c>
      <c r="V563" s="278">
        <v>739</v>
      </c>
      <c r="W563" s="278">
        <v>3000</v>
      </c>
      <c r="X563" s="278">
        <v>33287</v>
      </c>
      <c r="Y563" s="278">
        <v>200</v>
      </c>
      <c r="Z563" s="278">
        <v>519448</v>
      </c>
      <c r="AA563" s="278">
        <v>10</v>
      </c>
      <c r="AB563" s="278">
        <v>4254292</v>
      </c>
      <c r="AC563" s="278">
        <v>5</v>
      </c>
    </row>
    <row r="564" spans="1:29" ht="14.25" x14ac:dyDescent="0.15">
      <c r="A564" s="272">
        <v>2007044</v>
      </c>
      <c r="B564" s="273">
        <v>39191</v>
      </c>
      <c r="C564" s="274">
        <v>9</v>
      </c>
      <c r="D564" s="275">
        <v>13</v>
      </c>
      <c r="E564" s="275">
        <v>20</v>
      </c>
      <c r="F564" s="275">
        <v>21</v>
      </c>
      <c r="G564" s="275">
        <v>24</v>
      </c>
      <c r="H564" s="275">
        <v>32</v>
      </c>
      <c r="I564" s="276">
        <v>8</v>
      </c>
      <c r="J564" s="275">
        <v>9</v>
      </c>
      <c r="K564" s="275">
        <v>24</v>
      </c>
      <c r="L564" s="275">
        <v>21</v>
      </c>
      <c r="M564" s="275">
        <v>20</v>
      </c>
      <c r="N564" s="275">
        <v>13</v>
      </c>
      <c r="O564" s="277">
        <v>32</v>
      </c>
      <c r="P564" s="278">
        <v>124340438</v>
      </c>
      <c r="Q564" s="278">
        <v>125002097</v>
      </c>
      <c r="R564" s="278">
        <v>1</v>
      </c>
      <c r="S564" s="278">
        <v>5000000</v>
      </c>
      <c r="T564" s="278">
        <v>47</v>
      </c>
      <c r="U564" s="278">
        <v>595146</v>
      </c>
      <c r="V564" s="278">
        <v>354</v>
      </c>
      <c r="W564" s="278">
        <v>3000</v>
      </c>
      <c r="X564" s="278">
        <v>18223</v>
      </c>
      <c r="Y564" s="278">
        <v>200</v>
      </c>
      <c r="Z564" s="278">
        <v>374648</v>
      </c>
      <c r="AA564" s="278">
        <v>10</v>
      </c>
      <c r="AB564" s="278">
        <v>2502775</v>
      </c>
      <c r="AC564" s="278">
        <v>5</v>
      </c>
    </row>
    <row r="565" spans="1:29" ht="14.25" x14ac:dyDescent="0.15">
      <c r="A565" s="272">
        <v>2007045</v>
      </c>
      <c r="B565" s="273">
        <v>39194</v>
      </c>
      <c r="C565" s="274">
        <v>1</v>
      </c>
      <c r="D565" s="275">
        <v>12</v>
      </c>
      <c r="E565" s="275">
        <v>18</v>
      </c>
      <c r="F565" s="275">
        <v>21</v>
      </c>
      <c r="G565" s="275">
        <v>28</v>
      </c>
      <c r="H565" s="275">
        <v>30</v>
      </c>
      <c r="I565" s="276">
        <v>10</v>
      </c>
      <c r="J565" s="275">
        <v>28</v>
      </c>
      <c r="K565" s="275">
        <v>12</v>
      </c>
      <c r="L565" s="275">
        <v>30</v>
      </c>
      <c r="M565" s="275">
        <v>21</v>
      </c>
      <c r="N565" s="275">
        <v>18</v>
      </c>
      <c r="O565" s="277">
        <v>1</v>
      </c>
      <c r="P565" s="278">
        <v>136615924</v>
      </c>
      <c r="Q565" s="278">
        <v>125430648</v>
      </c>
      <c r="R565" s="278">
        <v>2</v>
      </c>
      <c r="S565" s="278">
        <v>5000000</v>
      </c>
      <c r="T565" s="278">
        <v>71</v>
      </c>
      <c r="U565" s="278">
        <v>342722</v>
      </c>
      <c r="V565" s="278">
        <v>568</v>
      </c>
      <c r="W565" s="278">
        <v>3000</v>
      </c>
      <c r="X565" s="278">
        <v>29467</v>
      </c>
      <c r="Y565" s="278">
        <v>200</v>
      </c>
      <c r="Z565" s="278">
        <v>539900</v>
      </c>
      <c r="AA565" s="278">
        <v>10</v>
      </c>
      <c r="AB565" s="278">
        <v>3836713</v>
      </c>
      <c r="AC565" s="278">
        <v>5</v>
      </c>
    </row>
    <row r="566" spans="1:29" ht="14.25" x14ac:dyDescent="0.15">
      <c r="A566" s="272">
        <v>2007046</v>
      </c>
      <c r="B566" s="273">
        <v>39196</v>
      </c>
      <c r="C566" s="274">
        <v>2</v>
      </c>
      <c r="D566" s="275">
        <v>6</v>
      </c>
      <c r="E566" s="275">
        <v>7</v>
      </c>
      <c r="F566" s="275">
        <v>9</v>
      </c>
      <c r="G566" s="275">
        <v>19</v>
      </c>
      <c r="H566" s="275">
        <v>26</v>
      </c>
      <c r="I566" s="276">
        <v>14</v>
      </c>
      <c r="J566" s="275">
        <v>6</v>
      </c>
      <c r="K566" s="275">
        <v>19</v>
      </c>
      <c r="L566" s="275">
        <v>26</v>
      </c>
      <c r="M566" s="275">
        <v>9</v>
      </c>
      <c r="N566" s="275">
        <v>7</v>
      </c>
      <c r="O566" s="277">
        <v>2</v>
      </c>
      <c r="P566" s="278">
        <v>119427296</v>
      </c>
      <c r="Q566" s="278">
        <v>115125408</v>
      </c>
      <c r="R566" s="278">
        <v>4</v>
      </c>
      <c r="S566" s="278">
        <v>5000000</v>
      </c>
      <c r="T566" s="278">
        <v>54</v>
      </c>
      <c r="U566" s="278">
        <v>418909</v>
      </c>
      <c r="V566" s="278">
        <v>455</v>
      </c>
      <c r="W566" s="278">
        <v>3000</v>
      </c>
      <c r="X566" s="278">
        <v>23530</v>
      </c>
      <c r="Y566" s="278">
        <v>200</v>
      </c>
      <c r="Z566" s="278">
        <v>438832</v>
      </c>
      <c r="AA566" s="278">
        <v>10</v>
      </c>
      <c r="AB566" s="278">
        <v>3148836</v>
      </c>
      <c r="AC566" s="278">
        <v>5</v>
      </c>
    </row>
    <row r="567" spans="1:29" ht="14.25" x14ac:dyDescent="0.15">
      <c r="A567" s="272">
        <v>2007047</v>
      </c>
      <c r="B567" s="273">
        <v>39198</v>
      </c>
      <c r="C567" s="274">
        <v>2</v>
      </c>
      <c r="D567" s="275">
        <v>4</v>
      </c>
      <c r="E567" s="275">
        <v>16</v>
      </c>
      <c r="F567" s="275">
        <v>18</v>
      </c>
      <c r="G567" s="275">
        <v>23</v>
      </c>
      <c r="H567" s="275">
        <v>30</v>
      </c>
      <c r="I567" s="276">
        <v>6</v>
      </c>
      <c r="J567" s="275">
        <v>4</v>
      </c>
      <c r="K567" s="275">
        <v>23</v>
      </c>
      <c r="L567" s="275">
        <v>16</v>
      </c>
      <c r="M567" s="275">
        <v>2</v>
      </c>
      <c r="N567" s="275">
        <v>18</v>
      </c>
      <c r="O567" s="277">
        <v>30</v>
      </c>
      <c r="P567" s="278">
        <v>119916622</v>
      </c>
      <c r="Q567" s="278">
        <v>110480448</v>
      </c>
      <c r="R567" s="278">
        <v>3</v>
      </c>
      <c r="S567" s="278">
        <v>5000000</v>
      </c>
      <c r="T567" s="278">
        <v>57</v>
      </c>
      <c r="U567" s="278">
        <v>423890</v>
      </c>
      <c r="V567" s="278">
        <v>423</v>
      </c>
      <c r="W567" s="278">
        <v>3000</v>
      </c>
      <c r="X567" s="278">
        <v>21973</v>
      </c>
      <c r="Y567" s="278">
        <v>200</v>
      </c>
      <c r="Z567" s="278">
        <v>424853</v>
      </c>
      <c r="AA567" s="278">
        <v>10</v>
      </c>
      <c r="AB567" s="278">
        <v>2866042</v>
      </c>
      <c r="AC567" s="278">
        <v>5</v>
      </c>
    </row>
    <row r="568" spans="1:29" ht="14.25" x14ac:dyDescent="0.15">
      <c r="A568" s="272">
        <v>2007048</v>
      </c>
      <c r="B568" s="273">
        <v>39201</v>
      </c>
      <c r="C568" s="274">
        <v>2</v>
      </c>
      <c r="D568" s="275">
        <v>11</v>
      </c>
      <c r="E568" s="275">
        <v>12</v>
      </c>
      <c r="F568" s="275">
        <v>15</v>
      </c>
      <c r="G568" s="275">
        <v>17</v>
      </c>
      <c r="H568" s="275">
        <v>28</v>
      </c>
      <c r="I568" s="276">
        <v>12</v>
      </c>
      <c r="J568" s="275">
        <v>2</v>
      </c>
      <c r="K568" s="275">
        <v>12</v>
      </c>
      <c r="L568" s="275">
        <v>11</v>
      </c>
      <c r="M568" s="275">
        <v>17</v>
      </c>
      <c r="N568" s="275">
        <v>28</v>
      </c>
      <c r="O568" s="277">
        <v>15</v>
      </c>
      <c r="P568" s="278">
        <v>136379094</v>
      </c>
      <c r="Q568" s="278">
        <v>97830540</v>
      </c>
      <c r="R568" s="278">
        <v>5</v>
      </c>
      <c r="S568" s="278">
        <v>5000000</v>
      </c>
      <c r="T568" s="278">
        <v>56</v>
      </c>
      <c r="U568" s="278">
        <v>514587</v>
      </c>
      <c r="V568" s="278">
        <v>417</v>
      </c>
      <c r="W568" s="278">
        <v>3000</v>
      </c>
      <c r="X568" s="278">
        <v>24765</v>
      </c>
      <c r="Y568" s="278">
        <v>200</v>
      </c>
      <c r="Z568" s="278">
        <v>495335</v>
      </c>
      <c r="AA568" s="278">
        <v>10</v>
      </c>
      <c r="AB568" s="278">
        <v>2900284</v>
      </c>
      <c r="AC568" s="278">
        <v>5</v>
      </c>
    </row>
    <row r="569" spans="1:29" ht="14.25" x14ac:dyDescent="0.15">
      <c r="A569" s="272">
        <v>2007049</v>
      </c>
      <c r="B569" s="273">
        <v>39203</v>
      </c>
      <c r="C569" s="274">
        <v>4</v>
      </c>
      <c r="D569" s="275">
        <v>14</v>
      </c>
      <c r="E569" s="275">
        <v>18</v>
      </c>
      <c r="F569" s="275">
        <v>19</v>
      </c>
      <c r="G569" s="275">
        <v>31</v>
      </c>
      <c r="H569" s="275">
        <v>33</v>
      </c>
      <c r="I569" s="276">
        <v>2</v>
      </c>
      <c r="J569" s="275">
        <v>4</v>
      </c>
      <c r="K569" s="275">
        <v>33</v>
      </c>
      <c r="L569" s="275">
        <v>19</v>
      </c>
      <c r="M569" s="275">
        <v>31</v>
      </c>
      <c r="N569" s="275">
        <v>14</v>
      </c>
      <c r="O569" s="277">
        <v>18</v>
      </c>
      <c r="P569" s="278">
        <v>109032730</v>
      </c>
      <c r="Q569" s="278">
        <v>112092768</v>
      </c>
      <c r="R569" s="278">
        <v>2</v>
      </c>
      <c r="S569" s="278">
        <v>5000000</v>
      </c>
      <c r="T569" s="278">
        <v>39</v>
      </c>
      <c r="U569" s="278">
        <v>266617</v>
      </c>
      <c r="V569" s="278">
        <v>278</v>
      </c>
      <c r="W569" s="278">
        <v>3000</v>
      </c>
      <c r="X569" s="278">
        <v>17941</v>
      </c>
      <c r="Y569" s="278">
        <v>200</v>
      </c>
      <c r="Z569" s="278">
        <v>391773</v>
      </c>
      <c r="AA569" s="278">
        <v>10</v>
      </c>
      <c r="AB569" s="278">
        <v>2085156</v>
      </c>
      <c r="AC569" s="278">
        <v>5</v>
      </c>
    </row>
    <row r="570" spans="1:29" ht="14.25" x14ac:dyDescent="0.15">
      <c r="A570" s="272">
        <v>2007050</v>
      </c>
      <c r="B570" s="273">
        <v>39205</v>
      </c>
      <c r="C570" s="274">
        <v>1</v>
      </c>
      <c r="D570" s="275">
        <v>5</v>
      </c>
      <c r="E570" s="275">
        <v>8</v>
      </c>
      <c r="F570" s="275">
        <v>13</v>
      </c>
      <c r="G570" s="275">
        <v>18</v>
      </c>
      <c r="H570" s="275">
        <v>25</v>
      </c>
      <c r="I570" s="276">
        <v>2</v>
      </c>
      <c r="J570" s="275">
        <v>25</v>
      </c>
      <c r="K570" s="275">
        <v>13</v>
      </c>
      <c r="L570" s="275">
        <v>18</v>
      </c>
      <c r="M570" s="275">
        <v>5</v>
      </c>
      <c r="N570" s="275">
        <v>1</v>
      </c>
      <c r="O570" s="277">
        <v>8</v>
      </c>
      <c r="P570" s="278">
        <v>105495070</v>
      </c>
      <c r="Q570" s="278">
        <v>107678022</v>
      </c>
      <c r="R570" s="278">
        <v>3</v>
      </c>
      <c r="S570" s="278">
        <v>5000000</v>
      </c>
      <c r="T570" s="278">
        <v>87</v>
      </c>
      <c r="U570" s="278">
        <v>283895</v>
      </c>
      <c r="V570" s="278">
        <v>278</v>
      </c>
      <c r="W570" s="278">
        <v>3000</v>
      </c>
      <c r="X570" s="278">
        <v>23294</v>
      </c>
      <c r="Y570" s="278">
        <v>200</v>
      </c>
      <c r="Z570" s="278">
        <v>506011</v>
      </c>
      <c r="AA570" s="278">
        <v>10</v>
      </c>
      <c r="AB570" s="278">
        <v>1171098</v>
      </c>
      <c r="AC570" s="278">
        <v>5</v>
      </c>
    </row>
    <row r="571" spans="1:29" ht="14.25" x14ac:dyDescent="0.15">
      <c r="A571" s="272">
        <v>2007051</v>
      </c>
      <c r="B571" s="273">
        <v>39208</v>
      </c>
      <c r="C571" s="274">
        <v>3</v>
      </c>
      <c r="D571" s="275">
        <v>14</v>
      </c>
      <c r="E571" s="275">
        <v>16</v>
      </c>
      <c r="F571" s="275">
        <v>26</v>
      </c>
      <c r="G571" s="275">
        <v>27</v>
      </c>
      <c r="H571" s="275">
        <v>33</v>
      </c>
      <c r="I571" s="276">
        <v>13</v>
      </c>
      <c r="J571" s="275">
        <v>14</v>
      </c>
      <c r="K571" s="275">
        <v>33</v>
      </c>
      <c r="L571" s="275">
        <v>3</v>
      </c>
      <c r="M571" s="275">
        <v>27</v>
      </c>
      <c r="N571" s="275">
        <v>26</v>
      </c>
      <c r="O571" s="277">
        <v>16</v>
      </c>
      <c r="P571" s="278">
        <v>128364720</v>
      </c>
      <c r="Q571" s="278">
        <v>86681988</v>
      </c>
      <c r="R571" s="278">
        <v>6</v>
      </c>
      <c r="S571" s="278">
        <v>5000000</v>
      </c>
      <c r="T571" s="278">
        <v>30</v>
      </c>
      <c r="U571" s="278">
        <v>700308</v>
      </c>
      <c r="V571" s="278">
        <v>718</v>
      </c>
      <c r="W571" s="278">
        <v>3000</v>
      </c>
      <c r="X571" s="278">
        <v>31187</v>
      </c>
      <c r="Y571" s="278">
        <v>200</v>
      </c>
      <c r="Z571" s="278">
        <v>561905</v>
      </c>
      <c r="AA571" s="278">
        <v>10</v>
      </c>
      <c r="AB571" s="278">
        <v>3775006</v>
      </c>
      <c r="AC571" s="278">
        <v>5</v>
      </c>
    </row>
    <row r="572" spans="1:29" ht="14.25" x14ac:dyDescent="0.15">
      <c r="A572" s="272">
        <v>2007052</v>
      </c>
      <c r="B572" s="273">
        <v>39210</v>
      </c>
      <c r="C572" s="274">
        <v>2</v>
      </c>
      <c r="D572" s="275">
        <v>3</v>
      </c>
      <c r="E572" s="275">
        <v>7</v>
      </c>
      <c r="F572" s="275">
        <v>8</v>
      </c>
      <c r="G572" s="275">
        <v>26</v>
      </c>
      <c r="H572" s="275">
        <v>29</v>
      </c>
      <c r="I572" s="276">
        <v>7</v>
      </c>
      <c r="J572" s="275">
        <v>3</v>
      </c>
      <c r="K572" s="275">
        <v>2</v>
      </c>
      <c r="L572" s="275">
        <v>8</v>
      </c>
      <c r="M572" s="275">
        <v>7</v>
      </c>
      <c r="N572" s="275">
        <v>26</v>
      </c>
      <c r="O572" s="277">
        <v>29</v>
      </c>
      <c r="P572" s="278">
        <v>107460952</v>
      </c>
      <c r="Q572" s="278">
        <v>76681988</v>
      </c>
      <c r="R572" s="278">
        <v>2</v>
      </c>
      <c r="S572" s="278">
        <v>5000000</v>
      </c>
      <c r="T572" s="278">
        <v>25</v>
      </c>
      <c r="U572" s="278">
        <v>3000</v>
      </c>
      <c r="V572" s="278">
        <v>880</v>
      </c>
      <c r="W572" s="278">
        <v>3000</v>
      </c>
      <c r="X572" s="278">
        <v>40233</v>
      </c>
      <c r="Y572" s="278">
        <v>200</v>
      </c>
      <c r="Z572" s="278">
        <v>649575</v>
      </c>
      <c r="AA572" s="278">
        <v>10</v>
      </c>
      <c r="AB572" s="278">
        <v>8818589</v>
      </c>
      <c r="AC572" s="278">
        <v>5</v>
      </c>
    </row>
    <row r="573" spans="1:29" ht="14.25" x14ac:dyDescent="0.15">
      <c r="A573" s="272">
        <v>2007053</v>
      </c>
      <c r="B573" s="273">
        <v>39212</v>
      </c>
      <c r="C573" s="274">
        <v>10</v>
      </c>
      <c r="D573" s="275">
        <v>13</v>
      </c>
      <c r="E573" s="275">
        <v>16</v>
      </c>
      <c r="F573" s="275">
        <v>17</v>
      </c>
      <c r="G573" s="275">
        <v>18</v>
      </c>
      <c r="H573" s="275">
        <v>27</v>
      </c>
      <c r="I573" s="276">
        <v>11</v>
      </c>
      <c r="J573" s="275">
        <v>13</v>
      </c>
      <c r="K573" s="275">
        <v>17</v>
      </c>
      <c r="L573" s="275">
        <v>18</v>
      </c>
      <c r="M573" s="275">
        <v>16</v>
      </c>
      <c r="N573" s="275">
        <v>27</v>
      </c>
      <c r="O573" s="277">
        <v>10</v>
      </c>
      <c r="P573" s="278">
        <v>109175190</v>
      </c>
      <c r="Q573" s="278">
        <v>78099634</v>
      </c>
      <c r="R573" s="278">
        <v>2</v>
      </c>
      <c r="S573" s="278">
        <v>5000000</v>
      </c>
      <c r="T573" s="278">
        <v>19</v>
      </c>
      <c r="U573" s="278">
        <v>257540</v>
      </c>
      <c r="V573" s="278">
        <v>524</v>
      </c>
      <c r="W573" s="278">
        <v>3000</v>
      </c>
      <c r="X573" s="278">
        <v>25683</v>
      </c>
      <c r="Y573" s="278">
        <v>200</v>
      </c>
      <c r="Z573" s="278">
        <v>448711</v>
      </c>
      <c r="AA573" s="278">
        <v>10</v>
      </c>
      <c r="AB573" s="278">
        <v>5197842</v>
      </c>
      <c r="AC573" s="278">
        <v>5</v>
      </c>
    </row>
    <row r="574" spans="1:29" ht="14.25" x14ac:dyDescent="0.15">
      <c r="A574" s="272">
        <v>2007054</v>
      </c>
      <c r="B574" s="273">
        <v>39215</v>
      </c>
      <c r="C574" s="274">
        <v>1</v>
      </c>
      <c r="D574" s="275">
        <v>3</v>
      </c>
      <c r="E574" s="275">
        <v>16</v>
      </c>
      <c r="F574" s="275">
        <v>18</v>
      </c>
      <c r="G574" s="275">
        <v>23</v>
      </c>
      <c r="H574" s="275">
        <v>28</v>
      </c>
      <c r="I574" s="276">
        <v>5</v>
      </c>
      <c r="J574" s="275">
        <v>28</v>
      </c>
      <c r="K574" s="275">
        <v>16</v>
      </c>
      <c r="L574" s="275">
        <v>18</v>
      </c>
      <c r="M574" s="275">
        <v>23</v>
      </c>
      <c r="N574" s="275">
        <v>3</v>
      </c>
      <c r="O574" s="277">
        <v>1</v>
      </c>
      <c r="P574" s="278">
        <v>126641628</v>
      </c>
      <c r="Q574" s="278">
        <v>94220186</v>
      </c>
      <c r="R574" s="278">
        <v>1</v>
      </c>
      <c r="S574" s="278">
        <v>5000000</v>
      </c>
      <c r="T574" s="278">
        <v>35</v>
      </c>
      <c r="U574" s="278">
        <v>258619</v>
      </c>
      <c r="V574" s="278">
        <v>502</v>
      </c>
      <c r="W574" s="278">
        <v>3000</v>
      </c>
      <c r="X574" s="278">
        <v>27529</v>
      </c>
      <c r="Y574" s="278">
        <v>200</v>
      </c>
      <c r="Z574" s="278">
        <v>498561</v>
      </c>
      <c r="AA574" s="278">
        <v>10</v>
      </c>
      <c r="AB574" s="278">
        <v>3976954</v>
      </c>
      <c r="AC574" s="278">
        <v>5</v>
      </c>
    </row>
    <row r="575" spans="1:29" ht="14.25" x14ac:dyDescent="0.15">
      <c r="A575" s="272">
        <v>2007055</v>
      </c>
      <c r="B575" s="273">
        <v>39217</v>
      </c>
      <c r="C575" s="274">
        <v>2</v>
      </c>
      <c r="D575" s="275">
        <v>6</v>
      </c>
      <c r="E575" s="275">
        <v>11</v>
      </c>
      <c r="F575" s="275">
        <v>22</v>
      </c>
      <c r="G575" s="275">
        <v>28</v>
      </c>
      <c r="H575" s="275">
        <v>29</v>
      </c>
      <c r="I575" s="276">
        <v>2</v>
      </c>
      <c r="J575" s="275">
        <v>28</v>
      </c>
      <c r="K575" s="275">
        <v>29</v>
      </c>
      <c r="L575" s="275">
        <v>22</v>
      </c>
      <c r="M575" s="275">
        <v>2</v>
      </c>
      <c r="N575" s="275">
        <v>6</v>
      </c>
      <c r="O575" s="277">
        <v>11</v>
      </c>
      <c r="P575" s="278">
        <v>109364728</v>
      </c>
      <c r="Q575" s="278">
        <v>107553346</v>
      </c>
      <c r="R575" s="278">
        <v>2</v>
      </c>
      <c r="S575" s="278">
        <v>5000000</v>
      </c>
      <c r="T575" s="278">
        <v>66</v>
      </c>
      <c r="U575" s="278">
        <v>151514</v>
      </c>
      <c r="V575" s="278">
        <v>381</v>
      </c>
      <c r="W575" s="278">
        <v>3000</v>
      </c>
      <c r="X575" s="278">
        <v>22200</v>
      </c>
      <c r="Y575" s="278">
        <v>200</v>
      </c>
      <c r="Z575" s="278">
        <v>433574</v>
      </c>
      <c r="AA575" s="278">
        <v>10</v>
      </c>
      <c r="AB575" s="278">
        <v>2067378</v>
      </c>
      <c r="AC575" s="278">
        <v>5</v>
      </c>
    </row>
    <row r="576" spans="1:29" ht="14.25" x14ac:dyDescent="0.15">
      <c r="A576" s="272">
        <v>2007056</v>
      </c>
      <c r="B576" s="273">
        <v>39219</v>
      </c>
      <c r="C576" s="274">
        <v>14</v>
      </c>
      <c r="D576" s="275">
        <v>17</v>
      </c>
      <c r="E576" s="275">
        <v>21</v>
      </c>
      <c r="F576" s="275">
        <v>29</v>
      </c>
      <c r="G576" s="275">
        <v>31</v>
      </c>
      <c r="H576" s="275">
        <v>32</v>
      </c>
      <c r="I576" s="276">
        <v>12</v>
      </c>
      <c r="J576" s="275">
        <v>32</v>
      </c>
      <c r="K576" s="275">
        <v>21</v>
      </c>
      <c r="L576" s="275">
        <v>31</v>
      </c>
      <c r="M576" s="275">
        <v>14</v>
      </c>
      <c r="N576" s="275">
        <v>17</v>
      </c>
      <c r="O576" s="277">
        <v>29</v>
      </c>
      <c r="P576" s="278">
        <v>111070368</v>
      </c>
      <c r="Q576" s="278">
        <v>110967359</v>
      </c>
      <c r="R576" s="278">
        <v>1</v>
      </c>
      <c r="S576" s="278">
        <v>5000000</v>
      </c>
      <c r="T576" s="278">
        <v>26</v>
      </c>
      <c r="U576" s="278">
        <v>755103</v>
      </c>
      <c r="V576" s="278">
        <v>331</v>
      </c>
      <c r="W576" s="278">
        <v>3000</v>
      </c>
      <c r="X576" s="278">
        <v>18085</v>
      </c>
      <c r="Y576" s="278">
        <v>200</v>
      </c>
      <c r="Z576" s="278">
        <v>367620</v>
      </c>
      <c r="AA576" s="278">
        <v>10</v>
      </c>
      <c r="AB576" s="278">
        <v>3618314</v>
      </c>
      <c r="AC576" s="278">
        <v>5</v>
      </c>
    </row>
    <row r="577" spans="1:29" ht="14.25" x14ac:dyDescent="0.15">
      <c r="A577" s="272">
        <v>2007057</v>
      </c>
      <c r="B577" s="273">
        <v>39222</v>
      </c>
      <c r="C577" s="274">
        <v>5</v>
      </c>
      <c r="D577" s="275">
        <v>11</v>
      </c>
      <c r="E577" s="275">
        <v>18</v>
      </c>
      <c r="F577" s="275">
        <v>19</v>
      </c>
      <c r="G577" s="275">
        <v>20</v>
      </c>
      <c r="H577" s="275">
        <v>21</v>
      </c>
      <c r="I577" s="276">
        <v>9</v>
      </c>
      <c r="J577" s="275">
        <v>19</v>
      </c>
      <c r="K577" s="275">
        <v>11</v>
      </c>
      <c r="L577" s="275">
        <v>18</v>
      </c>
      <c r="M577" s="275">
        <v>20</v>
      </c>
      <c r="N577" s="275">
        <v>21</v>
      </c>
      <c r="O577" s="277">
        <v>5</v>
      </c>
      <c r="P577" s="278">
        <v>125193540</v>
      </c>
      <c r="Q577" s="278">
        <v>98367957</v>
      </c>
      <c r="R577" s="278">
        <v>3</v>
      </c>
      <c r="S577" s="278">
        <v>5000000</v>
      </c>
      <c r="T577" s="278">
        <v>27</v>
      </c>
      <c r="U577" s="278">
        <v>207459</v>
      </c>
      <c r="V577" s="278">
        <v>1084</v>
      </c>
      <c r="W577" s="278">
        <v>3000</v>
      </c>
      <c r="X577" s="278">
        <v>50892</v>
      </c>
      <c r="Y577" s="278">
        <v>200</v>
      </c>
      <c r="Z577" s="278">
        <v>796228</v>
      </c>
      <c r="AA577" s="278">
        <v>10</v>
      </c>
      <c r="AB577" s="278">
        <v>6390031</v>
      </c>
      <c r="AC577" s="278">
        <v>5</v>
      </c>
    </row>
    <row r="578" spans="1:29" ht="14.25" x14ac:dyDescent="0.15">
      <c r="A578" s="272">
        <v>2007058</v>
      </c>
      <c r="B578" s="273">
        <v>39224</v>
      </c>
      <c r="C578" s="274">
        <v>7</v>
      </c>
      <c r="D578" s="275">
        <v>8</v>
      </c>
      <c r="E578" s="275">
        <v>10</v>
      </c>
      <c r="F578" s="275">
        <v>13</v>
      </c>
      <c r="G578" s="275">
        <v>25</v>
      </c>
      <c r="H578" s="275">
        <v>27</v>
      </c>
      <c r="I578" s="276">
        <v>7</v>
      </c>
      <c r="J578" s="275">
        <v>25</v>
      </c>
      <c r="K578" s="275">
        <v>8</v>
      </c>
      <c r="L578" s="275">
        <v>10</v>
      </c>
      <c r="M578" s="275">
        <v>7</v>
      </c>
      <c r="N578" s="275">
        <v>13</v>
      </c>
      <c r="O578" s="277">
        <v>27</v>
      </c>
      <c r="P578" s="278">
        <v>106118326</v>
      </c>
      <c r="Q578" s="278">
        <v>81636258</v>
      </c>
      <c r="R578" s="278">
        <v>6</v>
      </c>
      <c r="S578" s="278">
        <v>5000000</v>
      </c>
      <c r="T578" s="278">
        <v>85</v>
      </c>
      <c r="U578" s="278">
        <v>66899</v>
      </c>
      <c r="V578" s="278">
        <v>849</v>
      </c>
      <c r="W578" s="278">
        <v>3000</v>
      </c>
      <c r="X578" s="278">
        <v>33077</v>
      </c>
      <c r="Y578" s="278">
        <v>200</v>
      </c>
      <c r="Z578" s="278">
        <v>530115</v>
      </c>
      <c r="AA578" s="278">
        <v>10</v>
      </c>
      <c r="AB578" s="278">
        <v>3715942</v>
      </c>
      <c r="AC578" s="278">
        <v>5</v>
      </c>
    </row>
    <row r="579" spans="1:29" ht="14.25" x14ac:dyDescent="0.15">
      <c r="A579" s="272">
        <v>2007059</v>
      </c>
      <c r="B579" s="273">
        <v>39226</v>
      </c>
      <c r="C579" s="274">
        <v>1</v>
      </c>
      <c r="D579" s="275">
        <v>3</v>
      </c>
      <c r="E579" s="275">
        <v>4</v>
      </c>
      <c r="F579" s="275">
        <v>6</v>
      </c>
      <c r="G579" s="275">
        <v>7</v>
      </c>
      <c r="H579" s="275">
        <v>29</v>
      </c>
      <c r="I579" s="276">
        <v>14</v>
      </c>
      <c r="J579" s="275">
        <v>4</v>
      </c>
      <c r="K579" s="275">
        <v>1</v>
      </c>
      <c r="L579" s="275">
        <v>3</v>
      </c>
      <c r="M579" s="275">
        <v>6</v>
      </c>
      <c r="N579" s="275">
        <v>29</v>
      </c>
      <c r="O579" s="277">
        <v>7</v>
      </c>
      <c r="P579" s="278">
        <v>107668468</v>
      </c>
      <c r="Q579" s="278">
        <v>100734154</v>
      </c>
      <c r="R579" s="278">
        <v>0</v>
      </c>
      <c r="S579" s="278">
        <v>0</v>
      </c>
      <c r="T579" s="278">
        <v>12</v>
      </c>
      <c r="U579" s="278">
        <v>682067</v>
      </c>
      <c r="V579" s="278">
        <v>217</v>
      </c>
      <c r="W579" s="278">
        <v>3000</v>
      </c>
      <c r="X579" s="278">
        <v>17710</v>
      </c>
      <c r="Y579" s="278">
        <v>200</v>
      </c>
      <c r="Z579" s="278">
        <v>396875</v>
      </c>
      <c r="AA579" s="278">
        <v>10</v>
      </c>
      <c r="AB579" s="278">
        <v>3462618</v>
      </c>
      <c r="AC579" s="278">
        <v>5</v>
      </c>
    </row>
    <row r="580" spans="1:29" ht="14.25" x14ac:dyDescent="0.15">
      <c r="A580" s="272">
        <v>2007060</v>
      </c>
      <c r="B580" s="273">
        <v>39229</v>
      </c>
      <c r="C580" s="274">
        <v>1</v>
      </c>
      <c r="D580" s="275">
        <v>2</v>
      </c>
      <c r="E580" s="275">
        <v>8</v>
      </c>
      <c r="F580" s="275">
        <v>16</v>
      </c>
      <c r="G580" s="275">
        <v>19</v>
      </c>
      <c r="H580" s="275">
        <v>29</v>
      </c>
      <c r="I580" s="276">
        <v>5</v>
      </c>
      <c r="J580" s="275">
        <v>29</v>
      </c>
      <c r="K580" s="275">
        <v>8</v>
      </c>
      <c r="L580" s="275">
        <v>19</v>
      </c>
      <c r="M580" s="275">
        <v>1</v>
      </c>
      <c r="N580" s="275">
        <v>2</v>
      </c>
      <c r="O580" s="277">
        <v>16</v>
      </c>
      <c r="P580" s="278">
        <v>122877416</v>
      </c>
      <c r="Q580" s="278">
        <v>104817064</v>
      </c>
      <c r="R580" s="278">
        <v>1</v>
      </c>
      <c r="S580" s="278">
        <v>5000000</v>
      </c>
      <c r="T580" s="278">
        <v>42</v>
      </c>
      <c r="U580" s="278">
        <v>504606</v>
      </c>
      <c r="V580" s="278">
        <v>463</v>
      </c>
      <c r="W580" s="278">
        <v>3000</v>
      </c>
      <c r="X580" s="278">
        <v>23376</v>
      </c>
      <c r="Y580" s="278">
        <v>200</v>
      </c>
      <c r="Z580" s="278">
        <v>437355</v>
      </c>
      <c r="AA580" s="278">
        <v>10</v>
      </c>
      <c r="AB580" s="278">
        <v>3899163</v>
      </c>
      <c r="AC580" s="278">
        <v>5</v>
      </c>
    </row>
    <row r="581" spans="1:29" ht="14.25" x14ac:dyDescent="0.15">
      <c r="A581" s="272">
        <v>2007061</v>
      </c>
      <c r="B581" s="273">
        <v>39231</v>
      </c>
      <c r="C581" s="274">
        <v>1</v>
      </c>
      <c r="D581" s="275">
        <v>6</v>
      </c>
      <c r="E581" s="275">
        <v>7</v>
      </c>
      <c r="F581" s="275">
        <v>11</v>
      </c>
      <c r="G581" s="275">
        <v>20</v>
      </c>
      <c r="H581" s="275">
        <v>23</v>
      </c>
      <c r="I581" s="276">
        <v>5</v>
      </c>
      <c r="J581" s="275">
        <v>7</v>
      </c>
      <c r="K581" s="275">
        <v>11</v>
      </c>
      <c r="L581" s="275">
        <v>20</v>
      </c>
      <c r="M581" s="275">
        <v>6</v>
      </c>
      <c r="N581" s="275">
        <v>23</v>
      </c>
      <c r="O581" s="277">
        <v>1</v>
      </c>
      <c r="P581" s="278">
        <v>107509478</v>
      </c>
      <c r="Q581" s="278">
        <v>116607972</v>
      </c>
      <c r="R581" s="278">
        <v>0</v>
      </c>
      <c r="S581" s="278">
        <v>0</v>
      </c>
      <c r="T581" s="278">
        <v>25</v>
      </c>
      <c r="U581" s="278">
        <v>1100484</v>
      </c>
      <c r="V581" s="278">
        <v>210</v>
      </c>
      <c r="W581" s="278">
        <v>3000</v>
      </c>
      <c r="X581" s="278">
        <v>11620</v>
      </c>
      <c r="Y581" s="278">
        <v>200</v>
      </c>
      <c r="Z581" s="278">
        <v>253402</v>
      </c>
      <c r="AA581" s="278">
        <v>10</v>
      </c>
      <c r="AB581" s="278">
        <v>1577719</v>
      </c>
      <c r="AC581" s="278">
        <v>5</v>
      </c>
    </row>
    <row r="582" spans="1:29" ht="14.25" x14ac:dyDescent="0.15">
      <c r="A582" s="272">
        <v>2007062</v>
      </c>
      <c r="B582" s="273">
        <v>39233</v>
      </c>
      <c r="C582" s="274">
        <v>8</v>
      </c>
      <c r="D582" s="275">
        <v>17</v>
      </c>
      <c r="E582" s="275">
        <v>20</v>
      </c>
      <c r="F582" s="275">
        <v>29</v>
      </c>
      <c r="G582" s="275">
        <v>30</v>
      </c>
      <c r="H582" s="275">
        <v>33</v>
      </c>
      <c r="I582" s="276">
        <v>9</v>
      </c>
      <c r="J582" s="275">
        <v>30</v>
      </c>
      <c r="K582" s="275">
        <v>8</v>
      </c>
      <c r="L582" s="275">
        <v>17</v>
      </c>
      <c r="M582" s="275">
        <v>20</v>
      </c>
      <c r="N582" s="275">
        <v>33</v>
      </c>
      <c r="O582" s="277">
        <v>29</v>
      </c>
      <c r="P582" s="278">
        <v>106979026</v>
      </c>
      <c r="Q582" s="278">
        <v>114902128</v>
      </c>
      <c r="R582" s="278">
        <v>2</v>
      </c>
      <c r="S582" s="278">
        <v>5000000</v>
      </c>
      <c r="T582" s="278">
        <v>30</v>
      </c>
      <c r="U582" s="278">
        <v>645101</v>
      </c>
      <c r="V582" s="278">
        <v>311</v>
      </c>
      <c r="W582" s="278">
        <v>3000</v>
      </c>
      <c r="X582" s="278">
        <v>17618</v>
      </c>
      <c r="Y582" s="278">
        <v>200</v>
      </c>
      <c r="Z582" s="278">
        <v>341718</v>
      </c>
      <c r="AA582" s="278">
        <v>10</v>
      </c>
      <c r="AB582" s="278">
        <v>3379751</v>
      </c>
      <c r="AC582" s="278">
        <v>5</v>
      </c>
    </row>
    <row r="583" spans="1:29" ht="14.25" x14ac:dyDescent="0.15">
      <c r="A583" s="272">
        <v>2007063</v>
      </c>
      <c r="B583" s="273">
        <v>39236</v>
      </c>
      <c r="C583" s="274">
        <v>10</v>
      </c>
      <c r="D583" s="275">
        <v>15</v>
      </c>
      <c r="E583" s="275">
        <v>17</v>
      </c>
      <c r="F583" s="275">
        <v>24</v>
      </c>
      <c r="G583" s="275">
        <v>26</v>
      </c>
      <c r="H583" s="275">
        <v>28</v>
      </c>
      <c r="I583" s="276">
        <v>12</v>
      </c>
      <c r="J583" s="275">
        <v>15</v>
      </c>
      <c r="K583" s="275">
        <v>28</v>
      </c>
      <c r="L583" s="275">
        <v>24</v>
      </c>
      <c r="M583" s="275">
        <v>17</v>
      </c>
      <c r="N583" s="275">
        <v>10</v>
      </c>
      <c r="O583" s="277">
        <v>26</v>
      </c>
      <c r="P583" s="278">
        <v>124445210</v>
      </c>
      <c r="Q583" s="278">
        <v>106832163</v>
      </c>
      <c r="R583" s="278">
        <v>3</v>
      </c>
      <c r="S583" s="278">
        <v>5000000</v>
      </c>
      <c r="T583" s="278">
        <v>48</v>
      </c>
      <c r="U583" s="278">
        <v>336876</v>
      </c>
      <c r="V583" s="278">
        <v>685</v>
      </c>
      <c r="W583" s="278">
        <v>3000</v>
      </c>
      <c r="X583" s="278">
        <v>32077</v>
      </c>
      <c r="Y583" s="278">
        <v>200</v>
      </c>
      <c r="Z583" s="278">
        <v>569241</v>
      </c>
      <c r="AA583" s="278">
        <v>10</v>
      </c>
      <c r="AB583" s="278">
        <v>4743044</v>
      </c>
      <c r="AC583" s="278">
        <v>5</v>
      </c>
    </row>
    <row r="584" spans="1:29" ht="14.25" x14ac:dyDescent="0.15">
      <c r="A584" s="272">
        <v>2007064</v>
      </c>
      <c r="B584" s="273">
        <v>39238</v>
      </c>
      <c r="C584" s="274">
        <v>2</v>
      </c>
      <c r="D584" s="275">
        <v>6</v>
      </c>
      <c r="E584" s="275">
        <v>9</v>
      </c>
      <c r="F584" s="275">
        <v>16</v>
      </c>
      <c r="G584" s="275">
        <v>21</v>
      </c>
      <c r="H584" s="275">
        <v>23</v>
      </c>
      <c r="I584" s="276">
        <v>16</v>
      </c>
      <c r="J584" s="275">
        <v>21</v>
      </c>
      <c r="K584" s="275">
        <v>9</v>
      </c>
      <c r="L584" s="275">
        <v>2</v>
      </c>
      <c r="M584" s="275">
        <v>23</v>
      </c>
      <c r="N584" s="275">
        <v>6</v>
      </c>
      <c r="O584" s="277">
        <v>16</v>
      </c>
      <c r="P584" s="278">
        <v>107504678</v>
      </c>
      <c r="Q584" s="278">
        <v>110036169</v>
      </c>
      <c r="R584" s="278">
        <v>1</v>
      </c>
      <c r="S584" s="278">
        <v>5000000</v>
      </c>
      <c r="T584" s="278">
        <v>23</v>
      </c>
      <c r="U584" s="278">
        <v>832290</v>
      </c>
      <c r="V584" s="278">
        <v>441</v>
      </c>
      <c r="W584" s="278">
        <v>3000</v>
      </c>
      <c r="X584" s="278">
        <v>21681</v>
      </c>
      <c r="Y584" s="278">
        <v>200</v>
      </c>
      <c r="Z584" s="278">
        <v>413532</v>
      </c>
      <c r="AA584" s="278">
        <v>10</v>
      </c>
      <c r="AB584" s="278">
        <v>3107217</v>
      </c>
      <c r="AC584" s="278">
        <v>5</v>
      </c>
    </row>
    <row r="585" spans="1:29" ht="14.25" x14ac:dyDescent="0.15">
      <c r="A585" s="272">
        <v>2007065</v>
      </c>
      <c r="B585" s="273">
        <v>39240</v>
      </c>
      <c r="C585" s="274">
        <v>4</v>
      </c>
      <c r="D585" s="275">
        <v>7</v>
      </c>
      <c r="E585" s="275">
        <v>19</v>
      </c>
      <c r="F585" s="275">
        <v>21</v>
      </c>
      <c r="G585" s="275">
        <v>25</v>
      </c>
      <c r="H585" s="275">
        <v>31</v>
      </c>
      <c r="I585" s="276">
        <v>7</v>
      </c>
      <c r="J585" s="275">
        <v>21</v>
      </c>
      <c r="K585" s="275">
        <v>19</v>
      </c>
      <c r="L585" s="275">
        <v>31</v>
      </c>
      <c r="M585" s="275">
        <v>25</v>
      </c>
      <c r="N585" s="275">
        <v>7</v>
      </c>
      <c r="O585" s="277">
        <v>4</v>
      </c>
      <c r="P585" s="278">
        <v>106720024</v>
      </c>
      <c r="Q585" s="278">
        <v>83340246</v>
      </c>
      <c r="R585" s="278">
        <v>6</v>
      </c>
      <c r="S585" s="278">
        <v>5000000</v>
      </c>
      <c r="T585" s="278">
        <v>69</v>
      </c>
      <c r="U585" s="278">
        <v>111732</v>
      </c>
      <c r="V585" s="278">
        <v>1239</v>
      </c>
      <c r="W585" s="278">
        <v>3000</v>
      </c>
      <c r="X585" s="278">
        <v>47353</v>
      </c>
      <c r="Y585" s="278">
        <v>200</v>
      </c>
      <c r="Z585" s="278">
        <v>660483</v>
      </c>
      <c r="AA585" s="278">
        <v>10</v>
      </c>
      <c r="AB585" s="278">
        <v>4297357</v>
      </c>
      <c r="AC585" s="278">
        <v>5</v>
      </c>
    </row>
    <row r="586" spans="1:29" ht="14.25" x14ac:dyDescent="0.15">
      <c r="A586" s="272">
        <v>2007066</v>
      </c>
      <c r="B586" s="273">
        <v>39243</v>
      </c>
      <c r="C586" s="274">
        <v>5</v>
      </c>
      <c r="D586" s="275">
        <v>11</v>
      </c>
      <c r="E586" s="275">
        <v>16</v>
      </c>
      <c r="F586" s="275">
        <v>24</v>
      </c>
      <c r="G586" s="275">
        <v>32</v>
      </c>
      <c r="H586" s="275">
        <v>33</v>
      </c>
      <c r="I586" s="276">
        <v>8</v>
      </c>
      <c r="J586" s="275">
        <v>32</v>
      </c>
      <c r="K586" s="275">
        <v>33</v>
      </c>
      <c r="L586" s="275">
        <v>11</v>
      </c>
      <c r="M586" s="275">
        <v>24</v>
      </c>
      <c r="N586" s="275">
        <v>16</v>
      </c>
      <c r="O586" s="277">
        <v>5</v>
      </c>
      <c r="P586" s="278">
        <v>122787844</v>
      </c>
      <c r="Q586" s="278">
        <v>96919886</v>
      </c>
      <c r="R586" s="278">
        <v>1</v>
      </c>
      <c r="S586" s="278">
        <v>5000000</v>
      </c>
      <c r="T586" s="278">
        <v>49</v>
      </c>
      <c r="U586" s="278">
        <v>162504</v>
      </c>
      <c r="V586" s="278">
        <v>590</v>
      </c>
      <c r="W586" s="278">
        <v>3000</v>
      </c>
      <c r="X586" s="278">
        <v>27764</v>
      </c>
      <c r="Y586" s="278">
        <v>200</v>
      </c>
      <c r="Z586" s="278">
        <v>478209</v>
      </c>
      <c r="AA586" s="278">
        <v>10</v>
      </c>
      <c r="AB586" s="278">
        <v>4303762</v>
      </c>
      <c r="AC586" s="278">
        <v>5</v>
      </c>
    </row>
    <row r="587" spans="1:29" ht="14.25" x14ac:dyDescent="0.15">
      <c r="A587" s="272">
        <v>2007067</v>
      </c>
      <c r="B587" s="273">
        <v>39245</v>
      </c>
      <c r="C587" s="274">
        <v>6</v>
      </c>
      <c r="D587" s="275">
        <v>11</v>
      </c>
      <c r="E587" s="275">
        <v>13</v>
      </c>
      <c r="F587" s="275">
        <v>17</v>
      </c>
      <c r="G587" s="275">
        <v>21</v>
      </c>
      <c r="H587" s="275">
        <v>23</v>
      </c>
      <c r="I587" s="276">
        <v>11</v>
      </c>
      <c r="J587" s="275">
        <v>11</v>
      </c>
      <c r="K587" s="275">
        <v>13</v>
      </c>
      <c r="L587" s="275">
        <v>23</v>
      </c>
      <c r="M587" s="275">
        <v>6</v>
      </c>
      <c r="N587" s="275">
        <v>21</v>
      </c>
      <c r="O587" s="277">
        <v>17</v>
      </c>
      <c r="P587" s="278">
        <v>106213796</v>
      </c>
      <c r="Q587" s="278">
        <v>103289153</v>
      </c>
      <c r="R587" s="278">
        <v>1</v>
      </c>
      <c r="S587" s="278">
        <v>5000000</v>
      </c>
      <c r="T587" s="278">
        <v>27</v>
      </c>
      <c r="U587" s="278">
        <v>180464</v>
      </c>
      <c r="V587" s="278">
        <v>708</v>
      </c>
      <c r="W587" s="278">
        <v>3000</v>
      </c>
      <c r="X587" s="278">
        <v>32436</v>
      </c>
      <c r="Y587" s="278">
        <v>200</v>
      </c>
      <c r="Z587" s="278">
        <v>541162</v>
      </c>
      <c r="AA587" s="278">
        <v>10</v>
      </c>
      <c r="AB587" s="278">
        <v>4356026</v>
      </c>
      <c r="AC587" s="278">
        <v>5</v>
      </c>
    </row>
    <row r="588" spans="1:29" ht="14.25" x14ac:dyDescent="0.15">
      <c r="A588" s="272">
        <v>2007068</v>
      </c>
      <c r="B588" s="273">
        <v>39247</v>
      </c>
      <c r="C588" s="274">
        <v>11</v>
      </c>
      <c r="D588" s="275">
        <v>18</v>
      </c>
      <c r="E588" s="275">
        <v>19</v>
      </c>
      <c r="F588" s="275">
        <v>22</v>
      </c>
      <c r="G588" s="275">
        <v>23</v>
      </c>
      <c r="H588" s="275">
        <v>28</v>
      </c>
      <c r="I588" s="276">
        <v>1</v>
      </c>
      <c r="J588" s="275">
        <v>23</v>
      </c>
      <c r="K588" s="275">
        <v>18</v>
      </c>
      <c r="L588" s="275">
        <v>19</v>
      </c>
      <c r="M588" s="275">
        <v>11</v>
      </c>
      <c r="N588" s="275">
        <v>28</v>
      </c>
      <c r="O588" s="277">
        <v>22</v>
      </c>
      <c r="P588" s="278">
        <v>109334584</v>
      </c>
      <c r="Q588" s="278">
        <v>107727339</v>
      </c>
      <c r="R588" s="278">
        <v>1</v>
      </c>
      <c r="S588" s="278">
        <v>5000000</v>
      </c>
      <c r="T588" s="278">
        <v>24</v>
      </c>
      <c r="U588" s="278">
        <v>917601</v>
      </c>
      <c r="V588" s="278">
        <v>315</v>
      </c>
      <c r="W588" s="278">
        <v>3000</v>
      </c>
      <c r="X588" s="278">
        <v>19258</v>
      </c>
      <c r="Y588" s="278">
        <v>200</v>
      </c>
      <c r="Z588" s="278">
        <v>396294</v>
      </c>
      <c r="AA588" s="278">
        <v>10</v>
      </c>
      <c r="AB588" s="278">
        <v>2670757</v>
      </c>
      <c r="AC588" s="278">
        <v>5</v>
      </c>
    </row>
    <row r="589" spans="1:29" ht="14.25" x14ac:dyDescent="0.15">
      <c r="A589" s="272">
        <v>2007069</v>
      </c>
      <c r="B589" s="273">
        <v>39250</v>
      </c>
      <c r="C589" s="274">
        <v>3</v>
      </c>
      <c r="D589" s="275">
        <v>4</v>
      </c>
      <c r="E589" s="275">
        <v>11</v>
      </c>
      <c r="F589" s="275">
        <v>12</v>
      </c>
      <c r="G589" s="275">
        <v>14</v>
      </c>
      <c r="H589" s="275">
        <v>32</v>
      </c>
      <c r="I589" s="276">
        <v>12</v>
      </c>
      <c r="J589" s="275">
        <v>32</v>
      </c>
      <c r="K589" s="275">
        <v>12</v>
      </c>
      <c r="L589" s="275">
        <v>4</v>
      </c>
      <c r="M589" s="275">
        <v>3</v>
      </c>
      <c r="N589" s="275">
        <v>14</v>
      </c>
      <c r="O589" s="277">
        <v>11</v>
      </c>
      <c r="P589" s="278">
        <v>137143568</v>
      </c>
      <c r="Q589" s="278">
        <v>99446444</v>
      </c>
      <c r="R589" s="278">
        <v>4</v>
      </c>
      <c r="S589" s="278">
        <v>5000000</v>
      </c>
      <c r="T589" s="278">
        <v>17</v>
      </c>
      <c r="U589" s="278">
        <v>1608504</v>
      </c>
      <c r="V589" s="278">
        <v>324</v>
      </c>
      <c r="W589" s="278">
        <v>3000</v>
      </c>
      <c r="X589" s="278">
        <v>19340</v>
      </c>
      <c r="Y589" s="278">
        <v>200</v>
      </c>
      <c r="Z589" s="278">
        <v>425787</v>
      </c>
      <c r="AA589" s="278">
        <v>10</v>
      </c>
      <c r="AB589" s="278">
        <v>3807758</v>
      </c>
      <c r="AC589" s="278">
        <v>5</v>
      </c>
    </row>
    <row r="590" spans="1:29" ht="14.25" x14ac:dyDescent="0.15">
      <c r="A590" s="272">
        <v>2007070</v>
      </c>
      <c r="B590" s="273">
        <v>39252</v>
      </c>
      <c r="C590" s="274">
        <v>6</v>
      </c>
      <c r="D590" s="275">
        <v>8</v>
      </c>
      <c r="E590" s="275">
        <v>15</v>
      </c>
      <c r="F590" s="275">
        <v>17</v>
      </c>
      <c r="G590" s="275">
        <v>18</v>
      </c>
      <c r="H590" s="275">
        <v>30</v>
      </c>
      <c r="I590" s="276">
        <v>12</v>
      </c>
      <c r="J590" s="275">
        <v>18</v>
      </c>
      <c r="K590" s="275">
        <v>30</v>
      </c>
      <c r="L590" s="275">
        <v>15</v>
      </c>
      <c r="M590" s="275">
        <v>6</v>
      </c>
      <c r="N590" s="275">
        <v>17</v>
      </c>
      <c r="O590" s="277">
        <v>8</v>
      </c>
      <c r="P590" s="278">
        <v>114811644</v>
      </c>
      <c r="Q590" s="278">
        <v>106780760</v>
      </c>
      <c r="R590" s="278">
        <v>4</v>
      </c>
      <c r="S590" s="278">
        <v>5000000</v>
      </c>
      <c r="T590" s="278">
        <v>54</v>
      </c>
      <c r="U590" s="278">
        <v>216939</v>
      </c>
      <c r="V590" s="278">
        <v>337</v>
      </c>
      <c r="W590" s="278">
        <v>3000</v>
      </c>
      <c r="X590" s="278">
        <v>20934</v>
      </c>
      <c r="Y590" s="278">
        <v>200</v>
      </c>
      <c r="Z590" s="278">
        <v>460518</v>
      </c>
      <c r="AA590" s="278">
        <v>10</v>
      </c>
      <c r="AB590" s="278">
        <v>1481140</v>
      </c>
      <c r="AC590" s="278">
        <v>5</v>
      </c>
    </row>
    <row r="591" spans="1:29" ht="14.25" x14ac:dyDescent="0.15">
      <c r="A591" s="272">
        <v>2007071</v>
      </c>
      <c r="B591" s="273">
        <v>39254</v>
      </c>
      <c r="C591" s="274">
        <v>1</v>
      </c>
      <c r="D591" s="275">
        <v>6</v>
      </c>
      <c r="E591" s="275">
        <v>14</v>
      </c>
      <c r="F591" s="275">
        <v>21</v>
      </c>
      <c r="G591" s="275">
        <v>30</v>
      </c>
      <c r="H591" s="275">
        <v>31</v>
      </c>
      <c r="I591" s="276">
        <v>9</v>
      </c>
      <c r="J591" s="275">
        <v>1</v>
      </c>
      <c r="K591" s="275">
        <v>14</v>
      </c>
      <c r="L591" s="275">
        <v>21</v>
      </c>
      <c r="M591" s="275">
        <v>31</v>
      </c>
      <c r="N591" s="275">
        <v>6</v>
      </c>
      <c r="O591" s="277">
        <v>30</v>
      </c>
      <c r="P591" s="278">
        <v>116647272</v>
      </c>
      <c r="Q591" s="278">
        <v>94053292</v>
      </c>
      <c r="R591" s="278">
        <v>4</v>
      </c>
      <c r="S591" s="278">
        <v>5000000</v>
      </c>
      <c r="T591" s="278">
        <v>37</v>
      </c>
      <c r="U591" s="278">
        <v>458628</v>
      </c>
      <c r="V591" s="278">
        <v>449</v>
      </c>
      <c r="W591" s="278">
        <v>3000</v>
      </c>
      <c r="X591" s="278">
        <v>19560</v>
      </c>
      <c r="Y591" s="278">
        <v>200</v>
      </c>
      <c r="Z591" s="278">
        <v>368357</v>
      </c>
      <c r="AA591" s="278">
        <v>10</v>
      </c>
      <c r="AB591" s="278">
        <v>4794563</v>
      </c>
      <c r="AC591" s="278">
        <v>5</v>
      </c>
    </row>
    <row r="592" spans="1:29" ht="14.25" x14ac:dyDescent="0.15">
      <c r="A592" s="272">
        <v>2007072</v>
      </c>
      <c r="B592" s="273">
        <v>39257</v>
      </c>
      <c r="C592" s="274">
        <v>2</v>
      </c>
      <c r="D592" s="275">
        <v>4</v>
      </c>
      <c r="E592" s="275">
        <v>8</v>
      </c>
      <c r="F592" s="275">
        <v>13</v>
      </c>
      <c r="G592" s="275">
        <v>14</v>
      </c>
      <c r="H592" s="275">
        <v>33</v>
      </c>
      <c r="I592" s="276">
        <v>16</v>
      </c>
      <c r="J592" s="275">
        <v>4</v>
      </c>
      <c r="K592" s="275">
        <v>13</v>
      </c>
      <c r="L592" s="275">
        <v>14</v>
      </c>
      <c r="M592" s="275">
        <v>33</v>
      </c>
      <c r="N592" s="275">
        <v>2</v>
      </c>
      <c r="O592" s="277">
        <v>8</v>
      </c>
      <c r="P592" s="278">
        <v>131085768</v>
      </c>
      <c r="Q592" s="278">
        <v>97941980</v>
      </c>
      <c r="R592" s="278">
        <v>5</v>
      </c>
      <c r="S592" s="278">
        <v>5000000</v>
      </c>
      <c r="T592" s="278">
        <v>40</v>
      </c>
      <c r="U592" s="278">
        <v>309521</v>
      </c>
      <c r="V592" s="278">
        <v>403</v>
      </c>
      <c r="W592" s="278">
        <v>3000</v>
      </c>
      <c r="X592" s="278">
        <v>22321</v>
      </c>
      <c r="Y592" s="278">
        <v>200</v>
      </c>
      <c r="Z592" s="278">
        <v>449189</v>
      </c>
      <c r="AA592" s="278">
        <v>10</v>
      </c>
      <c r="AB592" s="278">
        <v>2559476</v>
      </c>
      <c r="AC592" s="278">
        <v>5</v>
      </c>
    </row>
    <row r="593" spans="1:29" ht="14.25" x14ac:dyDescent="0.15">
      <c r="A593" s="272">
        <v>2007073</v>
      </c>
      <c r="B593" s="273">
        <v>39259</v>
      </c>
      <c r="C593" s="274">
        <v>5</v>
      </c>
      <c r="D593" s="275">
        <v>9</v>
      </c>
      <c r="E593" s="275">
        <v>11</v>
      </c>
      <c r="F593" s="275">
        <v>19</v>
      </c>
      <c r="G593" s="275">
        <v>28</v>
      </c>
      <c r="H593" s="275">
        <v>31</v>
      </c>
      <c r="I593" s="276">
        <v>2</v>
      </c>
      <c r="J593" s="275">
        <v>11</v>
      </c>
      <c r="K593" s="275">
        <v>28</v>
      </c>
      <c r="L593" s="275">
        <v>5</v>
      </c>
      <c r="M593" s="275">
        <v>31</v>
      </c>
      <c r="N593" s="275">
        <v>9</v>
      </c>
      <c r="O593" s="277">
        <v>19</v>
      </c>
      <c r="P593" s="278">
        <v>109359702</v>
      </c>
      <c r="Q593" s="278">
        <v>99771100</v>
      </c>
      <c r="R593" s="278">
        <v>4</v>
      </c>
      <c r="S593" s="278">
        <v>5000000</v>
      </c>
      <c r="T593" s="278">
        <v>55</v>
      </c>
      <c r="U593" s="278">
        <v>170097</v>
      </c>
      <c r="V593" s="278">
        <v>504</v>
      </c>
      <c r="W593" s="278">
        <v>3000</v>
      </c>
      <c r="X593" s="278">
        <v>26745</v>
      </c>
      <c r="Y593" s="278">
        <v>200</v>
      </c>
      <c r="Z593" s="278">
        <v>514164</v>
      </c>
      <c r="AA593" s="278">
        <v>10</v>
      </c>
      <c r="AB593" s="278">
        <v>2079831</v>
      </c>
      <c r="AC593" s="278">
        <v>5</v>
      </c>
    </row>
    <row r="594" spans="1:29" ht="14.25" x14ac:dyDescent="0.15">
      <c r="A594" s="272">
        <v>2007074</v>
      </c>
      <c r="B594" s="273">
        <v>39261</v>
      </c>
      <c r="C594" s="274">
        <v>8</v>
      </c>
      <c r="D594" s="275">
        <v>13</v>
      </c>
      <c r="E594" s="275">
        <v>15</v>
      </c>
      <c r="F594" s="275">
        <v>25</v>
      </c>
      <c r="G594" s="275">
        <v>27</v>
      </c>
      <c r="H594" s="275">
        <v>28</v>
      </c>
      <c r="I594" s="276">
        <v>3</v>
      </c>
      <c r="J594" s="275">
        <v>28</v>
      </c>
      <c r="K594" s="275">
        <v>13</v>
      </c>
      <c r="L594" s="275">
        <v>27</v>
      </c>
      <c r="M594" s="275">
        <v>25</v>
      </c>
      <c r="N594" s="275">
        <v>15</v>
      </c>
      <c r="O594" s="277">
        <v>8</v>
      </c>
      <c r="P594" s="278">
        <v>108638452</v>
      </c>
      <c r="Q594" s="278">
        <v>89486080</v>
      </c>
      <c r="R594" s="278">
        <v>5</v>
      </c>
      <c r="S594" s="278">
        <v>5000000</v>
      </c>
      <c r="T594" s="278">
        <v>47</v>
      </c>
      <c r="U594" s="278">
        <v>134179</v>
      </c>
      <c r="V594" s="278">
        <v>682</v>
      </c>
      <c r="W594" s="278">
        <v>3000</v>
      </c>
      <c r="X594" s="278">
        <v>29697</v>
      </c>
      <c r="Y594" s="278">
        <v>200</v>
      </c>
      <c r="Z594" s="278">
        <v>487448</v>
      </c>
      <c r="AA594" s="278">
        <v>10</v>
      </c>
      <c r="AB594" s="278">
        <v>3870311</v>
      </c>
      <c r="AC594" s="278">
        <v>5</v>
      </c>
    </row>
    <row r="595" spans="1:29" ht="14.25" x14ac:dyDescent="0.15">
      <c r="A595" s="272">
        <v>2007075</v>
      </c>
      <c r="B595" s="273">
        <v>39264</v>
      </c>
      <c r="C595" s="274">
        <v>13</v>
      </c>
      <c r="D595" s="275">
        <v>16</v>
      </c>
      <c r="E595" s="275">
        <v>17</v>
      </c>
      <c r="F595" s="275">
        <v>22</v>
      </c>
      <c r="G595" s="275">
        <v>30</v>
      </c>
      <c r="H595" s="275">
        <v>32</v>
      </c>
      <c r="I595" s="276">
        <v>3</v>
      </c>
      <c r="J595" s="275">
        <v>17</v>
      </c>
      <c r="K595" s="275">
        <v>22</v>
      </c>
      <c r="L595" s="275">
        <v>32</v>
      </c>
      <c r="M595" s="275">
        <v>13</v>
      </c>
      <c r="N595" s="275">
        <v>16</v>
      </c>
      <c r="O595" s="277">
        <v>30</v>
      </c>
      <c r="P595" s="278">
        <v>125477334</v>
      </c>
      <c r="Q595" s="278">
        <v>111628560</v>
      </c>
      <c r="R595" s="278">
        <v>2</v>
      </c>
      <c r="S595" s="278">
        <v>5000000</v>
      </c>
      <c r="T595" s="278">
        <v>34</v>
      </c>
      <c r="U595" s="278">
        <v>405157</v>
      </c>
      <c r="V595" s="278">
        <v>151</v>
      </c>
      <c r="W595" s="278">
        <v>3000</v>
      </c>
      <c r="X595" s="278">
        <v>12518</v>
      </c>
      <c r="Y595" s="278">
        <v>200</v>
      </c>
      <c r="Z595" s="278">
        <v>320888</v>
      </c>
      <c r="AA595" s="278">
        <v>10</v>
      </c>
      <c r="AB595" s="278">
        <v>1880117</v>
      </c>
      <c r="AC595" s="278">
        <v>5</v>
      </c>
    </row>
    <row r="596" spans="1:29" ht="14.25" x14ac:dyDescent="0.15">
      <c r="A596" s="272">
        <v>2007076</v>
      </c>
      <c r="B596" s="273">
        <v>39266</v>
      </c>
      <c r="C596" s="274">
        <v>6</v>
      </c>
      <c r="D596" s="275">
        <v>12</v>
      </c>
      <c r="E596" s="275">
        <v>15</v>
      </c>
      <c r="F596" s="275">
        <v>16</v>
      </c>
      <c r="G596" s="275">
        <v>20</v>
      </c>
      <c r="H596" s="275">
        <v>31</v>
      </c>
      <c r="I596" s="276">
        <v>2</v>
      </c>
      <c r="J596" s="275">
        <v>6</v>
      </c>
      <c r="K596" s="275">
        <v>16</v>
      </c>
      <c r="L596" s="275">
        <v>15</v>
      </c>
      <c r="M596" s="275">
        <v>12</v>
      </c>
      <c r="N596" s="275">
        <v>20</v>
      </c>
      <c r="O596" s="277">
        <v>31</v>
      </c>
      <c r="P596" s="278">
        <v>106329426</v>
      </c>
      <c r="Q596" s="278">
        <v>123005273</v>
      </c>
      <c r="R596" s="278">
        <v>0</v>
      </c>
      <c r="S596" s="278">
        <v>0</v>
      </c>
      <c r="T596" s="278">
        <v>29</v>
      </c>
      <c r="U596" s="278">
        <v>915367</v>
      </c>
      <c r="V596" s="278">
        <v>235</v>
      </c>
      <c r="W596" s="278">
        <v>3000</v>
      </c>
      <c r="X596" s="278">
        <v>13233</v>
      </c>
      <c r="Y596" s="278">
        <v>200</v>
      </c>
      <c r="Z596" s="278">
        <v>292651</v>
      </c>
      <c r="AA596" s="278">
        <v>10</v>
      </c>
      <c r="AB596" s="278">
        <v>1580186</v>
      </c>
      <c r="AC596" s="278">
        <v>5</v>
      </c>
    </row>
    <row r="597" spans="1:29" ht="14.25" x14ac:dyDescent="0.15">
      <c r="A597" s="272">
        <v>2007077</v>
      </c>
      <c r="B597" s="273">
        <v>39268</v>
      </c>
      <c r="C597" s="274">
        <v>6</v>
      </c>
      <c r="D597" s="275">
        <v>8</v>
      </c>
      <c r="E597" s="275">
        <v>14</v>
      </c>
      <c r="F597" s="275">
        <v>21</v>
      </c>
      <c r="G597" s="275">
        <v>28</v>
      </c>
      <c r="H597" s="275">
        <v>29</v>
      </c>
      <c r="I597" s="276">
        <v>2</v>
      </c>
      <c r="J597" s="275">
        <v>14</v>
      </c>
      <c r="K597" s="275">
        <v>28</v>
      </c>
      <c r="L597" s="275">
        <v>6</v>
      </c>
      <c r="M597" s="275">
        <v>8</v>
      </c>
      <c r="N597" s="275">
        <v>21</v>
      </c>
      <c r="O597" s="277">
        <v>29</v>
      </c>
      <c r="P597" s="278">
        <v>107569632</v>
      </c>
      <c r="Q597" s="278">
        <v>124864516</v>
      </c>
      <c r="R597" s="278">
        <v>2</v>
      </c>
      <c r="S597" s="278">
        <v>5000000</v>
      </c>
      <c r="T597" s="278">
        <v>68</v>
      </c>
      <c r="U597" s="278">
        <v>406934</v>
      </c>
      <c r="V597" s="278">
        <v>231</v>
      </c>
      <c r="W597" s="278">
        <v>3000</v>
      </c>
      <c r="X597" s="278">
        <v>16335</v>
      </c>
      <c r="Y597" s="278">
        <v>200</v>
      </c>
      <c r="Z597" s="278">
        <v>371921</v>
      </c>
      <c r="AA597" s="278">
        <v>10</v>
      </c>
      <c r="AB597" s="278">
        <v>1099819</v>
      </c>
      <c r="AC597" s="278">
        <v>5</v>
      </c>
    </row>
    <row r="598" spans="1:29" ht="14.25" x14ac:dyDescent="0.15">
      <c r="A598" s="272">
        <v>2007078</v>
      </c>
      <c r="B598" s="273">
        <v>39271</v>
      </c>
      <c r="C598" s="274">
        <v>4</v>
      </c>
      <c r="D598" s="275">
        <v>6</v>
      </c>
      <c r="E598" s="275">
        <v>7</v>
      </c>
      <c r="F598" s="275">
        <v>23</v>
      </c>
      <c r="G598" s="275">
        <v>25</v>
      </c>
      <c r="H598" s="275">
        <v>32</v>
      </c>
      <c r="I598" s="276">
        <v>1</v>
      </c>
      <c r="J598" s="275">
        <v>7</v>
      </c>
      <c r="K598" s="275">
        <v>23</v>
      </c>
      <c r="L598" s="275">
        <v>4</v>
      </c>
      <c r="M598" s="275">
        <v>6</v>
      </c>
      <c r="N598" s="275">
        <v>25</v>
      </c>
      <c r="O598" s="277">
        <v>32</v>
      </c>
      <c r="P598" s="278">
        <v>121749606</v>
      </c>
      <c r="Q598" s="278">
        <v>121501677</v>
      </c>
      <c r="R598" s="278">
        <v>3</v>
      </c>
      <c r="S598" s="278">
        <v>5000000</v>
      </c>
      <c r="T598" s="278">
        <v>23</v>
      </c>
      <c r="U598" s="278">
        <v>1180581</v>
      </c>
      <c r="V598" s="278">
        <v>232</v>
      </c>
      <c r="W598" s="278">
        <v>3000</v>
      </c>
      <c r="X598" s="278">
        <v>16732</v>
      </c>
      <c r="Y598" s="278">
        <v>200</v>
      </c>
      <c r="Z598" s="278">
        <v>370907</v>
      </c>
      <c r="AA598" s="278">
        <v>10</v>
      </c>
      <c r="AB598" s="278">
        <v>2623059</v>
      </c>
      <c r="AC598" s="278">
        <v>5</v>
      </c>
    </row>
    <row r="599" spans="1:29" ht="14.25" x14ac:dyDescent="0.15">
      <c r="A599" s="272">
        <v>2007079</v>
      </c>
      <c r="B599" s="273">
        <v>39273</v>
      </c>
      <c r="C599" s="274">
        <v>3</v>
      </c>
      <c r="D599" s="275">
        <v>4</v>
      </c>
      <c r="E599" s="275">
        <v>14</v>
      </c>
      <c r="F599" s="275">
        <v>20</v>
      </c>
      <c r="G599" s="275">
        <v>21</v>
      </c>
      <c r="H599" s="275">
        <v>25</v>
      </c>
      <c r="I599" s="276">
        <v>14</v>
      </c>
      <c r="J599" s="275">
        <v>20</v>
      </c>
      <c r="K599" s="275">
        <v>25</v>
      </c>
      <c r="L599" s="275">
        <v>3</v>
      </c>
      <c r="M599" s="275">
        <v>14</v>
      </c>
      <c r="N599" s="275">
        <v>21</v>
      </c>
      <c r="O599" s="277">
        <v>4</v>
      </c>
      <c r="P599" s="278">
        <v>103249956</v>
      </c>
      <c r="Q599" s="278">
        <v>125649416</v>
      </c>
      <c r="R599" s="278">
        <v>1</v>
      </c>
      <c r="S599" s="278">
        <v>5000000</v>
      </c>
      <c r="T599" s="278">
        <v>41</v>
      </c>
      <c r="U599" s="278">
        <v>520603</v>
      </c>
      <c r="V599" s="278">
        <v>398</v>
      </c>
      <c r="W599" s="278">
        <v>3000</v>
      </c>
      <c r="X599" s="278">
        <v>18859</v>
      </c>
      <c r="Y599" s="278">
        <v>200</v>
      </c>
      <c r="Z599" s="278">
        <v>350047</v>
      </c>
      <c r="AA599" s="278">
        <v>10</v>
      </c>
      <c r="AB599" s="278">
        <v>2326749</v>
      </c>
      <c r="AC599" s="278">
        <v>5</v>
      </c>
    </row>
    <row r="600" spans="1:29" ht="14.25" x14ac:dyDescent="0.15">
      <c r="A600" s="272">
        <v>2007080</v>
      </c>
      <c r="B600" s="273">
        <v>39275</v>
      </c>
      <c r="C600" s="274">
        <v>1</v>
      </c>
      <c r="D600" s="275">
        <v>8</v>
      </c>
      <c r="E600" s="275">
        <v>16</v>
      </c>
      <c r="F600" s="275">
        <v>18</v>
      </c>
      <c r="G600" s="275">
        <v>19</v>
      </c>
      <c r="H600" s="275">
        <v>29</v>
      </c>
      <c r="I600" s="276">
        <v>4</v>
      </c>
      <c r="J600" s="275">
        <v>18</v>
      </c>
      <c r="K600" s="275">
        <v>8</v>
      </c>
      <c r="L600" s="275">
        <v>29</v>
      </c>
      <c r="M600" s="275">
        <v>16</v>
      </c>
      <c r="N600" s="275">
        <v>1</v>
      </c>
      <c r="O600" s="277">
        <v>19</v>
      </c>
      <c r="P600" s="278">
        <v>105252328</v>
      </c>
      <c r="Q600" s="278">
        <v>97226409</v>
      </c>
      <c r="R600" s="278">
        <v>7</v>
      </c>
      <c r="S600" s="278">
        <v>5000000</v>
      </c>
      <c r="T600" s="278">
        <v>125</v>
      </c>
      <c r="U600" s="278">
        <v>122770</v>
      </c>
      <c r="V600" s="278">
        <v>755</v>
      </c>
      <c r="W600" s="278">
        <v>3000</v>
      </c>
      <c r="X600" s="278">
        <v>36583</v>
      </c>
      <c r="Y600" s="278">
        <v>200</v>
      </c>
      <c r="Z600" s="278">
        <v>559710</v>
      </c>
      <c r="AA600" s="278">
        <v>10</v>
      </c>
      <c r="AB600" s="278">
        <v>2894323</v>
      </c>
      <c r="AC600" s="278">
        <v>5</v>
      </c>
    </row>
    <row r="601" spans="1:29" ht="14.25" x14ac:dyDescent="0.15">
      <c r="A601" s="272">
        <v>2007081</v>
      </c>
      <c r="B601" s="273">
        <v>39278</v>
      </c>
      <c r="C601" s="274">
        <v>9</v>
      </c>
      <c r="D601" s="275">
        <v>14</v>
      </c>
      <c r="E601" s="275">
        <v>15</v>
      </c>
      <c r="F601" s="275">
        <v>19</v>
      </c>
      <c r="G601" s="275">
        <v>24</v>
      </c>
      <c r="H601" s="275">
        <v>33</v>
      </c>
      <c r="I601" s="276">
        <v>13</v>
      </c>
      <c r="J601" s="275">
        <v>24</v>
      </c>
      <c r="K601" s="275">
        <v>33</v>
      </c>
      <c r="L601" s="275">
        <v>19</v>
      </c>
      <c r="M601" s="275">
        <v>15</v>
      </c>
      <c r="N601" s="275">
        <v>9</v>
      </c>
      <c r="O601" s="277">
        <v>14</v>
      </c>
      <c r="P601" s="278">
        <v>120651274</v>
      </c>
      <c r="Q601" s="278">
        <v>93048135</v>
      </c>
      <c r="R601" s="278">
        <v>5</v>
      </c>
      <c r="S601" s="278">
        <v>5000000</v>
      </c>
      <c r="T601" s="278">
        <v>58</v>
      </c>
      <c r="U601" s="278">
        <v>153855</v>
      </c>
      <c r="V601" s="278">
        <v>632</v>
      </c>
      <c r="W601" s="278">
        <v>3000</v>
      </c>
      <c r="X601" s="278">
        <v>28128</v>
      </c>
      <c r="Y601" s="278">
        <v>200</v>
      </c>
      <c r="Z601" s="278">
        <v>485278</v>
      </c>
      <c r="AA601" s="278">
        <v>10</v>
      </c>
      <c r="AB601" s="278">
        <v>3399883</v>
      </c>
      <c r="AC601" s="278">
        <v>5</v>
      </c>
    </row>
    <row r="602" spans="1:29" ht="14.25" x14ac:dyDescent="0.15">
      <c r="A602" s="272">
        <v>2007082</v>
      </c>
      <c r="B602" s="273">
        <v>39280</v>
      </c>
      <c r="C602" s="274">
        <v>5</v>
      </c>
      <c r="D602" s="275">
        <v>15</v>
      </c>
      <c r="E602" s="275">
        <v>17</v>
      </c>
      <c r="F602" s="275">
        <v>18</v>
      </c>
      <c r="G602" s="275">
        <v>25</v>
      </c>
      <c r="H602" s="275">
        <v>32</v>
      </c>
      <c r="I602" s="276">
        <v>15</v>
      </c>
      <c r="J602" s="275">
        <v>32</v>
      </c>
      <c r="K602" s="275">
        <v>17</v>
      </c>
      <c r="L602" s="275">
        <v>5</v>
      </c>
      <c r="M602" s="275">
        <v>15</v>
      </c>
      <c r="N602" s="275">
        <v>25</v>
      </c>
      <c r="O602" s="277">
        <v>18</v>
      </c>
      <c r="P602" s="278">
        <v>101473624</v>
      </c>
      <c r="Q602" s="278">
        <v>63491988</v>
      </c>
      <c r="R602" s="278">
        <v>7</v>
      </c>
      <c r="S602" s="278">
        <v>5000000</v>
      </c>
      <c r="T602" s="278">
        <v>46</v>
      </c>
      <c r="U602" s="278">
        <v>50719</v>
      </c>
      <c r="V602" s="278">
        <v>863</v>
      </c>
      <c r="W602" s="278">
        <v>3000</v>
      </c>
      <c r="X602" s="278">
        <v>35752</v>
      </c>
      <c r="Y602" s="278">
        <v>200</v>
      </c>
      <c r="Z602" s="278">
        <v>523220</v>
      </c>
      <c r="AA602" s="278">
        <v>10</v>
      </c>
      <c r="AB602" s="278">
        <v>5394708</v>
      </c>
      <c r="AC602" s="278">
        <v>5</v>
      </c>
    </row>
    <row r="603" spans="1:29" ht="14.25" x14ac:dyDescent="0.15">
      <c r="A603" s="272">
        <v>2007083</v>
      </c>
      <c r="B603" s="273">
        <v>39282</v>
      </c>
      <c r="C603" s="274">
        <v>11</v>
      </c>
      <c r="D603" s="275">
        <v>14</v>
      </c>
      <c r="E603" s="275">
        <v>18</v>
      </c>
      <c r="F603" s="275">
        <v>20</v>
      </c>
      <c r="G603" s="275">
        <v>21</v>
      </c>
      <c r="H603" s="275">
        <v>26</v>
      </c>
      <c r="I603" s="276">
        <v>5</v>
      </c>
      <c r="J603" s="275">
        <v>14</v>
      </c>
      <c r="K603" s="275">
        <v>21</v>
      </c>
      <c r="L603" s="275">
        <v>11</v>
      </c>
      <c r="M603" s="275">
        <v>18</v>
      </c>
      <c r="N603" s="275">
        <v>26</v>
      </c>
      <c r="O603" s="277">
        <v>20</v>
      </c>
      <c r="P603" s="278">
        <v>100264804</v>
      </c>
      <c r="Q603" s="278">
        <v>49759465</v>
      </c>
      <c r="R603" s="278">
        <v>5</v>
      </c>
      <c r="S603" s="278">
        <v>5000000</v>
      </c>
      <c r="T603" s="278">
        <v>37</v>
      </c>
      <c r="U603" s="278">
        <v>130511</v>
      </c>
      <c r="V603" s="278">
        <v>828</v>
      </c>
      <c r="W603" s="278">
        <v>3000</v>
      </c>
      <c r="X603" s="278">
        <v>31719</v>
      </c>
      <c r="Y603" s="278">
        <v>200</v>
      </c>
      <c r="Z603" s="278">
        <v>500136</v>
      </c>
      <c r="AA603" s="278">
        <v>10</v>
      </c>
      <c r="AB603" s="278">
        <v>3840839</v>
      </c>
      <c r="AC603" s="278">
        <v>5</v>
      </c>
    </row>
    <row r="604" spans="1:29" ht="14.25" x14ac:dyDescent="0.15">
      <c r="A604" s="272">
        <v>2007084</v>
      </c>
      <c r="B604" s="273">
        <v>39285</v>
      </c>
      <c r="C604" s="274">
        <v>6</v>
      </c>
      <c r="D604" s="275">
        <v>10</v>
      </c>
      <c r="E604" s="275">
        <v>12</v>
      </c>
      <c r="F604" s="275">
        <v>14</v>
      </c>
      <c r="G604" s="275">
        <v>20</v>
      </c>
      <c r="H604" s="275">
        <v>27</v>
      </c>
      <c r="I604" s="276">
        <v>10</v>
      </c>
      <c r="J604" s="275">
        <v>14</v>
      </c>
      <c r="K604" s="275">
        <v>20</v>
      </c>
      <c r="L604" s="275">
        <v>12</v>
      </c>
      <c r="M604" s="275">
        <v>6</v>
      </c>
      <c r="N604" s="275">
        <v>27</v>
      </c>
      <c r="O604" s="277">
        <v>10</v>
      </c>
      <c r="P604" s="278">
        <v>117091964</v>
      </c>
      <c r="Q604" s="278">
        <v>52464240</v>
      </c>
      <c r="R604" s="278">
        <v>4</v>
      </c>
      <c r="S604" s="278">
        <v>5000000</v>
      </c>
      <c r="T604" s="278">
        <v>29</v>
      </c>
      <c r="U604" s="278">
        <v>39972</v>
      </c>
      <c r="V604" s="278">
        <v>847</v>
      </c>
      <c r="W604" s="278">
        <v>3000</v>
      </c>
      <c r="X604" s="278">
        <v>45491</v>
      </c>
      <c r="Y604" s="278">
        <v>200</v>
      </c>
      <c r="Z604" s="278">
        <v>721975</v>
      </c>
      <c r="AA604" s="278">
        <v>10</v>
      </c>
      <c r="AB604" s="278">
        <v>6930429</v>
      </c>
      <c r="AC604" s="278">
        <v>5</v>
      </c>
    </row>
    <row r="605" spans="1:29" ht="14.25" x14ac:dyDescent="0.15">
      <c r="A605" s="272">
        <v>2007085</v>
      </c>
      <c r="B605" s="273">
        <v>39287</v>
      </c>
      <c r="C605" s="274">
        <v>2</v>
      </c>
      <c r="D605" s="275">
        <v>12</v>
      </c>
      <c r="E605" s="275">
        <v>17</v>
      </c>
      <c r="F605" s="275">
        <v>19</v>
      </c>
      <c r="G605" s="275">
        <v>29</v>
      </c>
      <c r="H605" s="275">
        <v>30</v>
      </c>
      <c r="I605" s="276">
        <v>12</v>
      </c>
      <c r="J605" s="275">
        <v>30</v>
      </c>
      <c r="K605" s="275">
        <v>2</v>
      </c>
      <c r="L605" s="275">
        <v>29</v>
      </c>
      <c r="M605" s="275">
        <v>19</v>
      </c>
      <c r="N605" s="275">
        <v>17</v>
      </c>
      <c r="O605" s="277">
        <v>12</v>
      </c>
      <c r="P605" s="278">
        <v>101375038</v>
      </c>
      <c r="Q605" s="278">
        <v>51669400</v>
      </c>
      <c r="R605" s="278">
        <v>4</v>
      </c>
      <c r="S605" s="278">
        <v>5000000</v>
      </c>
      <c r="T605" s="278">
        <v>48</v>
      </c>
      <c r="U605" s="278">
        <v>82188</v>
      </c>
      <c r="V605" s="278">
        <v>867</v>
      </c>
      <c r="W605" s="278">
        <v>3000</v>
      </c>
      <c r="X605" s="278">
        <v>36036</v>
      </c>
      <c r="Y605" s="278">
        <v>200</v>
      </c>
      <c r="Z605" s="278">
        <v>552512</v>
      </c>
      <c r="AA605" s="278">
        <v>10</v>
      </c>
      <c r="AB605" s="278">
        <v>4238043</v>
      </c>
      <c r="AC605" s="278">
        <v>5</v>
      </c>
    </row>
    <row r="606" spans="1:29" ht="14.25" x14ac:dyDescent="0.15">
      <c r="A606" s="272">
        <v>2007086</v>
      </c>
      <c r="B606" s="273">
        <v>39289</v>
      </c>
      <c r="C606" s="274">
        <v>5</v>
      </c>
      <c r="D606" s="275">
        <v>8</v>
      </c>
      <c r="E606" s="275">
        <v>14</v>
      </c>
      <c r="F606" s="275">
        <v>22</v>
      </c>
      <c r="G606" s="275">
        <v>27</v>
      </c>
      <c r="H606" s="275">
        <v>29</v>
      </c>
      <c r="I606" s="276">
        <v>16</v>
      </c>
      <c r="J606" s="275">
        <v>8</v>
      </c>
      <c r="K606" s="275">
        <v>5</v>
      </c>
      <c r="L606" s="275">
        <v>29</v>
      </c>
      <c r="M606" s="275">
        <v>27</v>
      </c>
      <c r="N606" s="275">
        <v>22</v>
      </c>
      <c r="O606" s="277">
        <v>14</v>
      </c>
      <c r="P606" s="278">
        <v>102347618</v>
      </c>
      <c r="Q606" s="278">
        <v>56776770</v>
      </c>
      <c r="R606" s="278">
        <v>3</v>
      </c>
      <c r="S606" s="278">
        <v>5000000</v>
      </c>
      <c r="T606" s="278">
        <v>67</v>
      </c>
      <c r="U606" s="278">
        <v>128618</v>
      </c>
      <c r="V606" s="278">
        <v>313</v>
      </c>
      <c r="W606" s="278">
        <v>3000</v>
      </c>
      <c r="X606" s="278">
        <v>19231</v>
      </c>
      <c r="Y606" s="278">
        <v>200</v>
      </c>
      <c r="Z606" s="278">
        <v>359673</v>
      </c>
      <c r="AA606" s="278">
        <v>10</v>
      </c>
      <c r="AB606" s="278">
        <v>2608717</v>
      </c>
      <c r="AC606" s="278">
        <v>5</v>
      </c>
    </row>
    <row r="607" spans="1:29" ht="14.25" x14ac:dyDescent="0.15">
      <c r="A607" s="272">
        <v>2007087</v>
      </c>
      <c r="B607" s="273">
        <v>39292</v>
      </c>
      <c r="C607" s="274">
        <v>1</v>
      </c>
      <c r="D607" s="275">
        <v>3</v>
      </c>
      <c r="E607" s="275">
        <v>4</v>
      </c>
      <c r="F607" s="275">
        <v>5</v>
      </c>
      <c r="G607" s="275">
        <v>8</v>
      </c>
      <c r="H607" s="275">
        <v>21</v>
      </c>
      <c r="I607" s="276">
        <v>9</v>
      </c>
      <c r="J607" s="275">
        <v>21</v>
      </c>
      <c r="K607" s="275">
        <v>3</v>
      </c>
      <c r="L607" s="275">
        <v>5</v>
      </c>
      <c r="M607" s="275">
        <v>4</v>
      </c>
      <c r="N607" s="275">
        <v>8</v>
      </c>
      <c r="O607" s="277">
        <v>1</v>
      </c>
      <c r="P607" s="278">
        <v>115648010</v>
      </c>
      <c r="Q607" s="278">
        <v>61822770</v>
      </c>
      <c r="R607" s="278">
        <v>1</v>
      </c>
      <c r="S607" s="278">
        <v>5000000</v>
      </c>
      <c r="T607" s="278">
        <v>34</v>
      </c>
      <c r="U607" s="278">
        <v>126630</v>
      </c>
      <c r="V607" s="278">
        <v>481</v>
      </c>
      <c r="W607" s="278">
        <v>3000</v>
      </c>
      <c r="X607" s="278">
        <v>26397</v>
      </c>
      <c r="Y607" s="278">
        <v>200</v>
      </c>
      <c r="Z607" s="278">
        <v>502451</v>
      </c>
      <c r="AA607" s="278">
        <v>10</v>
      </c>
      <c r="AB607" s="278">
        <v>6113837</v>
      </c>
      <c r="AC607" s="278">
        <v>5</v>
      </c>
    </row>
    <row r="608" spans="1:29" ht="14.25" x14ac:dyDescent="0.15">
      <c r="A608" s="272">
        <v>2007088</v>
      </c>
      <c r="B608" s="273">
        <v>39294</v>
      </c>
      <c r="C608" s="274">
        <v>2</v>
      </c>
      <c r="D608" s="275">
        <v>4</v>
      </c>
      <c r="E608" s="275">
        <v>10</v>
      </c>
      <c r="F608" s="275">
        <v>28</v>
      </c>
      <c r="G608" s="275">
        <v>29</v>
      </c>
      <c r="H608" s="275">
        <v>33</v>
      </c>
      <c r="I608" s="276">
        <v>6</v>
      </c>
      <c r="J608" s="275">
        <v>28</v>
      </c>
      <c r="K608" s="275">
        <v>2</v>
      </c>
      <c r="L608" s="275">
        <v>33</v>
      </c>
      <c r="M608" s="275">
        <v>4</v>
      </c>
      <c r="N608" s="275">
        <v>10</v>
      </c>
      <c r="O608" s="277">
        <v>29</v>
      </c>
      <c r="P608" s="278">
        <v>97931132</v>
      </c>
      <c r="Q608" s="278">
        <v>66151984</v>
      </c>
      <c r="R608" s="278">
        <v>1</v>
      </c>
      <c r="S608" s="278">
        <v>5000000</v>
      </c>
      <c r="T608" s="278">
        <v>22</v>
      </c>
      <c r="U608" s="278">
        <v>181737</v>
      </c>
      <c r="V608" s="278">
        <v>394</v>
      </c>
      <c r="W608" s="278">
        <v>3000</v>
      </c>
      <c r="X608" s="278">
        <v>20658</v>
      </c>
      <c r="Y608" s="278">
        <v>200</v>
      </c>
      <c r="Z608" s="278">
        <v>386962</v>
      </c>
      <c r="AA608" s="278">
        <v>10</v>
      </c>
      <c r="AB608" s="278">
        <v>5095117</v>
      </c>
      <c r="AC608" s="278">
        <v>5</v>
      </c>
    </row>
    <row r="609" spans="1:29" ht="14.25" x14ac:dyDescent="0.15">
      <c r="A609" s="272">
        <v>2007089</v>
      </c>
      <c r="B609" s="273">
        <v>39296</v>
      </c>
      <c r="C609" s="274">
        <v>3</v>
      </c>
      <c r="D609" s="275">
        <v>7</v>
      </c>
      <c r="E609" s="275">
        <v>8</v>
      </c>
      <c r="F609" s="275">
        <v>15</v>
      </c>
      <c r="G609" s="275">
        <v>19</v>
      </c>
      <c r="H609" s="275">
        <v>28</v>
      </c>
      <c r="I609" s="276">
        <v>3</v>
      </c>
      <c r="J609" s="275">
        <v>19</v>
      </c>
      <c r="K609" s="275">
        <v>28</v>
      </c>
      <c r="L609" s="275">
        <v>8</v>
      </c>
      <c r="M609" s="275">
        <v>7</v>
      </c>
      <c r="N609" s="275">
        <v>3</v>
      </c>
      <c r="O609" s="277">
        <v>15</v>
      </c>
      <c r="P609" s="278">
        <v>99074148</v>
      </c>
      <c r="Q609" s="278">
        <v>48194132</v>
      </c>
      <c r="R609" s="278">
        <v>11</v>
      </c>
      <c r="S609" s="278">
        <v>5000000</v>
      </c>
      <c r="T609" s="278">
        <v>102</v>
      </c>
      <c r="U609" s="278">
        <v>29588</v>
      </c>
      <c r="V609" s="278">
        <v>1194</v>
      </c>
      <c r="W609" s="278">
        <v>3000</v>
      </c>
      <c r="X609" s="278">
        <v>45715</v>
      </c>
      <c r="Y609" s="278">
        <v>200</v>
      </c>
      <c r="Z609" s="278">
        <v>648131</v>
      </c>
      <c r="AA609" s="278">
        <v>10</v>
      </c>
      <c r="AB609" s="278">
        <v>3855962</v>
      </c>
      <c r="AC609" s="278">
        <v>5</v>
      </c>
    </row>
    <row r="610" spans="1:29" ht="14.25" x14ac:dyDescent="0.15">
      <c r="A610" s="272">
        <v>2007090</v>
      </c>
      <c r="B610" s="273">
        <v>39299</v>
      </c>
      <c r="C610" s="274">
        <v>5</v>
      </c>
      <c r="D610" s="275">
        <v>11</v>
      </c>
      <c r="E610" s="275">
        <v>13</v>
      </c>
      <c r="F610" s="275">
        <v>27</v>
      </c>
      <c r="G610" s="275">
        <v>30</v>
      </c>
      <c r="H610" s="275">
        <v>31</v>
      </c>
      <c r="I610" s="276">
        <v>2</v>
      </c>
      <c r="J610" s="275">
        <v>30</v>
      </c>
      <c r="K610" s="275">
        <v>31</v>
      </c>
      <c r="L610" s="275">
        <v>27</v>
      </c>
      <c r="M610" s="275">
        <v>5</v>
      </c>
      <c r="N610" s="275">
        <v>13</v>
      </c>
      <c r="O610" s="277">
        <v>11</v>
      </c>
      <c r="P610" s="278">
        <v>114857394</v>
      </c>
      <c r="Q610" s="278">
        <v>62685021</v>
      </c>
      <c r="R610" s="278">
        <v>1</v>
      </c>
      <c r="S610" s="278">
        <v>5000000</v>
      </c>
      <c r="T610" s="278">
        <v>49</v>
      </c>
      <c r="U610" s="278">
        <v>170474</v>
      </c>
      <c r="V610" s="278">
        <v>592</v>
      </c>
      <c r="W610" s="278">
        <v>3000</v>
      </c>
      <c r="X610" s="278">
        <v>31068</v>
      </c>
      <c r="Y610" s="278">
        <v>200</v>
      </c>
      <c r="Z610" s="278">
        <v>572968</v>
      </c>
      <c r="AA610" s="278">
        <v>10</v>
      </c>
      <c r="AB610" s="278">
        <v>2943343</v>
      </c>
      <c r="AC610" s="278">
        <v>5</v>
      </c>
    </row>
    <row r="611" spans="1:29" ht="14.25" x14ac:dyDescent="0.15">
      <c r="A611" s="272">
        <v>2007091</v>
      </c>
      <c r="B611" s="273">
        <v>39301</v>
      </c>
      <c r="C611" s="274">
        <v>2</v>
      </c>
      <c r="D611" s="275">
        <v>11</v>
      </c>
      <c r="E611" s="275">
        <v>17</v>
      </c>
      <c r="F611" s="275">
        <v>30</v>
      </c>
      <c r="G611" s="275">
        <v>31</v>
      </c>
      <c r="H611" s="275">
        <v>32</v>
      </c>
      <c r="I611" s="276">
        <v>7</v>
      </c>
      <c r="J611" s="275">
        <v>30</v>
      </c>
      <c r="K611" s="275">
        <v>11</v>
      </c>
      <c r="L611" s="275">
        <v>32</v>
      </c>
      <c r="M611" s="275">
        <v>17</v>
      </c>
      <c r="N611" s="275">
        <v>31</v>
      </c>
      <c r="O611" s="277">
        <v>2</v>
      </c>
      <c r="P611" s="278">
        <v>98640430</v>
      </c>
      <c r="Q611" s="278">
        <v>60352834</v>
      </c>
      <c r="R611" s="278">
        <v>2</v>
      </c>
      <c r="S611" s="278">
        <v>5000000</v>
      </c>
      <c r="T611" s="278">
        <v>25</v>
      </c>
      <c r="U611" s="278">
        <v>131448</v>
      </c>
      <c r="V611" s="278">
        <v>454</v>
      </c>
      <c r="W611" s="278">
        <v>3000</v>
      </c>
      <c r="X611" s="278">
        <v>25059</v>
      </c>
      <c r="Y611" s="278">
        <v>200</v>
      </c>
      <c r="Z611" s="278">
        <v>439913</v>
      </c>
      <c r="AA611" s="278">
        <v>10</v>
      </c>
      <c r="AB611" s="278">
        <v>5321372</v>
      </c>
      <c r="AC611" s="278">
        <v>5</v>
      </c>
    </row>
    <row r="612" spans="1:29" ht="14.25" x14ac:dyDescent="0.15">
      <c r="A612" s="272">
        <v>2007092</v>
      </c>
      <c r="B612" s="273">
        <v>39303</v>
      </c>
      <c r="C612" s="274">
        <v>14</v>
      </c>
      <c r="D612" s="275">
        <v>18</v>
      </c>
      <c r="E612" s="275">
        <v>22</v>
      </c>
      <c r="F612" s="275">
        <v>23</v>
      </c>
      <c r="G612" s="275">
        <v>24</v>
      </c>
      <c r="H612" s="275">
        <v>33</v>
      </c>
      <c r="I612" s="276">
        <v>9</v>
      </c>
      <c r="J612" s="275">
        <v>24</v>
      </c>
      <c r="K612" s="275">
        <v>14</v>
      </c>
      <c r="L612" s="275">
        <v>23</v>
      </c>
      <c r="M612" s="275">
        <v>18</v>
      </c>
      <c r="N612" s="275">
        <v>22</v>
      </c>
      <c r="O612" s="277">
        <v>33</v>
      </c>
      <c r="P612" s="278">
        <v>100547190</v>
      </c>
      <c r="Q612" s="278">
        <v>70959546</v>
      </c>
      <c r="R612" s="278">
        <v>1</v>
      </c>
      <c r="S612" s="278">
        <v>5000000</v>
      </c>
      <c r="T612" s="278">
        <v>33</v>
      </c>
      <c r="U612" s="278">
        <v>202684</v>
      </c>
      <c r="V612" s="278">
        <v>410</v>
      </c>
      <c r="W612" s="278">
        <v>3000</v>
      </c>
      <c r="X612" s="278">
        <v>20379</v>
      </c>
      <c r="Y612" s="278">
        <v>200</v>
      </c>
      <c r="Z612" s="278">
        <v>396606</v>
      </c>
      <c r="AA612" s="278">
        <v>10</v>
      </c>
      <c r="AB612" s="278">
        <v>3540192</v>
      </c>
      <c r="AC612" s="278">
        <v>5</v>
      </c>
    </row>
    <row r="613" spans="1:29" ht="14.25" x14ac:dyDescent="0.15">
      <c r="A613" s="272">
        <v>2007093</v>
      </c>
      <c r="B613" s="273">
        <v>39306</v>
      </c>
      <c r="C613" s="274">
        <v>5</v>
      </c>
      <c r="D613" s="275">
        <v>10</v>
      </c>
      <c r="E613" s="275">
        <v>13</v>
      </c>
      <c r="F613" s="275">
        <v>15</v>
      </c>
      <c r="G613" s="275">
        <v>19</v>
      </c>
      <c r="H613" s="275">
        <v>29</v>
      </c>
      <c r="I613" s="276">
        <v>2</v>
      </c>
      <c r="J613" s="275">
        <v>13</v>
      </c>
      <c r="K613" s="275">
        <v>5</v>
      </c>
      <c r="L613" s="275">
        <v>10</v>
      </c>
      <c r="M613" s="275">
        <v>19</v>
      </c>
      <c r="N613" s="275">
        <v>29</v>
      </c>
      <c r="O613" s="277">
        <v>15</v>
      </c>
      <c r="P613" s="278">
        <v>115267274</v>
      </c>
      <c r="Q613" s="278">
        <v>90503771</v>
      </c>
      <c r="R613" s="278">
        <v>1</v>
      </c>
      <c r="S613" s="278">
        <v>5000000</v>
      </c>
      <c r="T613" s="278">
        <v>142</v>
      </c>
      <c r="U613" s="278">
        <v>74077</v>
      </c>
      <c r="V613" s="278">
        <v>387</v>
      </c>
      <c r="W613" s="278">
        <v>3000</v>
      </c>
      <c r="X613" s="278">
        <v>31685</v>
      </c>
      <c r="Y613" s="278">
        <v>200</v>
      </c>
      <c r="Z613" s="278">
        <v>584392</v>
      </c>
      <c r="AA613" s="278">
        <v>10</v>
      </c>
      <c r="AB613" s="278">
        <v>1615173</v>
      </c>
      <c r="AC613" s="278">
        <v>5</v>
      </c>
    </row>
    <row r="614" spans="1:29" ht="14.25" x14ac:dyDescent="0.15">
      <c r="A614" s="272">
        <v>2007094</v>
      </c>
      <c r="B614" s="273">
        <v>39308</v>
      </c>
      <c r="C614" s="274">
        <v>3</v>
      </c>
      <c r="D614" s="275">
        <v>5</v>
      </c>
      <c r="E614" s="275">
        <v>18</v>
      </c>
      <c r="F614" s="275">
        <v>19</v>
      </c>
      <c r="G614" s="275">
        <v>24</v>
      </c>
      <c r="H614" s="275">
        <v>32</v>
      </c>
      <c r="I614" s="276">
        <v>2</v>
      </c>
      <c r="J614" s="275">
        <v>19</v>
      </c>
      <c r="K614" s="275">
        <v>3</v>
      </c>
      <c r="L614" s="275">
        <v>24</v>
      </c>
      <c r="M614" s="275">
        <v>18</v>
      </c>
      <c r="N614" s="275">
        <v>5</v>
      </c>
      <c r="O614" s="277">
        <v>32</v>
      </c>
      <c r="P614" s="278">
        <v>100279716</v>
      </c>
      <c r="Q614" s="278">
        <v>100452531</v>
      </c>
      <c r="R614" s="278">
        <v>3</v>
      </c>
      <c r="S614" s="278">
        <v>5000000</v>
      </c>
      <c r="T614" s="278">
        <v>41</v>
      </c>
      <c r="U614" s="278">
        <v>260788</v>
      </c>
      <c r="V614" s="278">
        <v>184</v>
      </c>
      <c r="W614" s="278">
        <v>3000</v>
      </c>
      <c r="X614" s="278">
        <v>12182</v>
      </c>
      <c r="Y614" s="278">
        <v>200</v>
      </c>
      <c r="Z614" s="278">
        <v>253802</v>
      </c>
      <c r="AA614" s="278">
        <v>10</v>
      </c>
      <c r="AB614" s="278">
        <v>1593911</v>
      </c>
      <c r="AC614" s="278">
        <v>5</v>
      </c>
    </row>
    <row r="615" spans="1:29" ht="14.25" x14ac:dyDescent="0.15">
      <c r="A615" s="272">
        <v>2007095</v>
      </c>
      <c r="B615" s="273">
        <v>39310</v>
      </c>
      <c r="C615" s="274">
        <v>1</v>
      </c>
      <c r="D615" s="275">
        <v>6</v>
      </c>
      <c r="E615" s="275">
        <v>8</v>
      </c>
      <c r="F615" s="275">
        <v>18</v>
      </c>
      <c r="G615" s="275">
        <v>29</v>
      </c>
      <c r="H615" s="275">
        <v>32</v>
      </c>
      <c r="I615" s="276">
        <v>7</v>
      </c>
      <c r="J615" s="275">
        <v>8</v>
      </c>
      <c r="K615" s="275">
        <v>6</v>
      </c>
      <c r="L615" s="275">
        <v>32</v>
      </c>
      <c r="M615" s="275">
        <v>18</v>
      </c>
      <c r="N615" s="275">
        <v>1</v>
      </c>
      <c r="O615" s="277">
        <v>29</v>
      </c>
      <c r="P615" s="278">
        <v>101322650</v>
      </c>
      <c r="Q615" s="278">
        <v>88670436</v>
      </c>
      <c r="R615" s="278">
        <v>4</v>
      </c>
      <c r="S615" s="278">
        <v>5000000</v>
      </c>
      <c r="T615" s="278">
        <v>54</v>
      </c>
      <c r="U615" s="278">
        <v>355094</v>
      </c>
      <c r="V615" s="278">
        <v>493</v>
      </c>
      <c r="W615" s="278">
        <v>3000</v>
      </c>
      <c r="X615" s="278">
        <v>20764</v>
      </c>
      <c r="Y615" s="278">
        <v>200</v>
      </c>
      <c r="Z615" s="278">
        <v>396328</v>
      </c>
      <c r="AA615" s="278">
        <v>10</v>
      </c>
      <c r="AB615" s="278">
        <v>2532000</v>
      </c>
      <c r="AC615" s="278">
        <v>5</v>
      </c>
    </row>
    <row r="616" spans="1:29" ht="14.25" x14ac:dyDescent="0.15">
      <c r="A616" s="272">
        <v>2007096</v>
      </c>
      <c r="B616" s="273">
        <v>39313</v>
      </c>
      <c r="C616" s="274">
        <v>9</v>
      </c>
      <c r="D616" s="275">
        <v>10</v>
      </c>
      <c r="E616" s="275">
        <v>20</v>
      </c>
      <c r="F616" s="275">
        <v>22</v>
      </c>
      <c r="G616" s="275">
        <v>30</v>
      </c>
      <c r="H616" s="275">
        <v>32</v>
      </c>
      <c r="I616" s="276">
        <v>8</v>
      </c>
      <c r="J616" s="275">
        <v>32</v>
      </c>
      <c r="K616" s="275">
        <v>22</v>
      </c>
      <c r="L616" s="275">
        <v>10</v>
      </c>
      <c r="M616" s="275">
        <v>9</v>
      </c>
      <c r="N616" s="275">
        <v>20</v>
      </c>
      <c r="O616" s="277">
        <v>30</v>
      </c>
      <c r="P616" s="278">
        <v>116298698</v>
      </c>
      <c r="Q616" s="278">
        <v>88142080</v>
      </c>
      <c r="R616" s="278">
        <v>2</v>
      </c>
      <c r="S616" s="278">
        <v>5000000</v>
      </c>
      <c r="T616" s="278">
        <v>31</v>
      </c>
      <c r="U616" s="278">
        <v>130944</v>
      </c>
      <c r="V616" s="278">
        <v>575</v>
      </c>
      <c r="W616" s="278">
        <v>3000</v>
      </c>
      <c r="X616" s="278">
        <v>27894</v>
      </c>
      <c r="Y616" s="278">
        <v>200</v>
      </c>
      <c r="Z616" s="278">
        <v>480689</v>
      </c>
      <c r="AA616" s="278">
        <v>10</v>
      </c>
      <c r="AB616" s="278">
        <v>6268950</v>
      </c>
      <c r="AC616" s="278">
        <v>5</v>
      </c>
    </row>
    <row r="617" spans="1:29" ht="14.25" x14ac:dyDescent="0.15">
      <c r="A617" s="272">
        <v>2007097</v>
      </c>
      <c r="B617" s="273">
        <v>39315</v>
      </c>
      <c r="C617" s="274">
        <v>4</v>
      </c>
      <c r="D617" s="275">
        <v>8</v>
      </c>
      <c r="E617" s="275">
        <v>13</v>
      </c>
      <c r="F617" s="275">
        <v>18</v>
      </c>
      <c r="G617" s="275">
        <v>26</v>
      </c>
      <c r="H617" s="275">
        <v>30</v>
      </c>
      <c r="I617" s="276">
        <v>11</v>
      </c>
      <c r="J617" s="275">
        <v>4</v>
      </c>
      <c r="K617" s="275">
        <v>13</v>
      </c>
      <c r="L617" s="275">
        <v>26</v>
      </c>
      <c r="M617" s="275">
        <v>18</v>
      </c>
      <c r="N617" s="275">
        <v>30</v>
      </c>
      <c r="O617" s="277">
        <v>8</v>
      </c>
      <c r="P617" s="278">
        <v>99828090</v>
      </c>
      <c r="Q617" s="278">
        <v>58142076</v>
      </c>
      <c r="R617" s="278">
        <v>12</v>
      </c>
      <c r="S617" s="278">
        <v>5000000</v>
      </c>
      <c r="T617" s="278">
        <v>48</v>
      </c>
      <c r="U617" s="278">
        <v>3000</v>
      </c>
      <c r="V617" s="278">
        <v>1436</v>
      </c>
      <c r="W617" s="278">
        <v>3000</v>
      </c>
      <c r="X617" s="278">
        <v>48471</v>
      </c>
      <c r="Y617" s="278">
        <v>200</v>
      </c>
      <c r="Z617" s="278">
        <v>668504</v>
      </c>
      <c r="AA617" s="278">
        <v>10</v>
      </c>
      <c r="AB617" s="278">
        <v>8486313</v>
      </c>
      <c r="AC617" s="278">
        <v>5</v>
      </c>
    </row>
    <row r="618" spans="1:29" ht="14.25" x14ac:dyDescent="0.15">
      <c r="A618" s="272">
        <v>2007098</v>
      </c>
      <c r="B618" s="273">
        <v>39317</v>
      </c>
      <c r="C618" s="274">
        <v>2</v>
      </c>
      <c r="D618" s="275">
        <v>3</v>
      </c>
      <c r="E618" s="275">
        <v>5</v>
      </c>
      <c r="F618" s="275">
        <v>11</v>
      </c>
      <c r="G618" s="275">
        <v>19</v>
      </c>
      <c r="H618" s="275">
        <v>20</v>
      </c>
      <c r="I618" s="276">
        <v>12</v>
      </c>
      <c r="J618" s="275">
        <v>3</v>
      </c>
      <c r="K618" s="275">
        <v>2</v>
      </c>
      <c r="L618" s="275">
        <v>19</v>
      </c>
      <c r="M618" s="275">
        <v>11</v>
      </c>
      <c r="N618" s="275">
        <v>5</v>
      </c>
      <c r="O618" s="277">
        <v>20</v>
      </c>
      <c r="P618" s="278">
        <v>103284906</v>
      </c>
      <c r="Q618" s="278">
        <v>57206046</v>
      </c>
      <c r="R618" s="278">
        <v>3</v>
      </c>
      <c r="S618" s="278">
        <v>5000000</v>
      </c>
      <c r="T618" s="278">
        <v>45</v>
      </c>
      <c r="U618" s="278">
        <v>133942</v>
      </c>
      <c r="V618" s="278">
        <v>733</v>
      </c>
      <c r="W618" s="278">
        <v>3000</v>
      </c>
      <c r="X618" s="278">
        <v>35071</v>
      </c>
      <c r="Y618" s="278">
        <v>200</v>
      </c>
      <c r="Z618" s="278">
        <v>581083</v>
      </c>
      <c r="AA618" s="278">
        <v>10</v>
      </c>
      <c r="AB618" s="278">
        <v>3098837</v>
      </c>
      <c r="AC618" s="278">
        <v>5</v>
      </c>
    </row>
    <row r="619" spans="1:29" ht="14.25" x14ac:dyDescent="0.15">
      <c r="A619" s="272">
        <v>2007099</v>
      </c>
      <c r="B619" s="273">
        <v>39320</v>
      </c>
      <c r="C619" s="274">
        <v>3</v>
      </c>
      <c r="D619" s="275">
        <v>4</v>
      </c>
      <c r="E619" s="275">
        <v>14</v>
      </c>
      <c r="F619" s="275">
        <v>27</v>
      </c>
      <c r="G619" s="275">
        <v>31</v>
      </c>
      <c r="H619" s="275">
        <v>33</v>
      </c>
      <c r="I619" s="276">
        <v>5</v>
      </c>
      <c r="J619" s="275">
        <v>31</v>
      </c>
      <c r="K619" s="275">
        <v>3</v>
      </c>
      <c r="L619" s="275">
        <v>33</v>
      </c>
      <c r="M619" s="275">
        <v>4</v>
      </c>
      <c r="N619" s="275">
        <v>27</v>
      </c>
      <c r="O619" s="277">
        <v>14</v>
      </c>
      <c r="P619" s="278">
        <v>115727006</v>
      </c>
      <c r="Q619" s="278">
        <v>47539875</v>
      </c>
      <c r="R619" s="278">
        <v>5</v>
      </c>
      <c r="S619" s="278">
        <v>5000000</v>
      </c>
      <c r="T619" s="278">
        <v>61</v>
      </c>
      <c r="U619" s="278">
        <v>107731</v>
      </c>
      <c r="V619" s="278">
        <v>740</v>
      </c>
      <c r="W619" s="278">
        <v>3000</v>
      </c>
      <c r="X619" s="278">
        <v>29419</v>
      </c>
      <c r="Y619" s="278">
        <v>200</v>
      </c>
      <c r="Z619" s="278">
        <v>486519</v>
      </c>
      <c r="AA619" s="278">
        <v>10</v>
      </c>
      <c r="AB619" s="278">
        <v>4366354</v>
      </c>
      <c r="AC619" s="278">
        <v>5</v>
      </c>
    </row>
    <row r="620" spans="1:29" ht="14.25" x14ac:dyDescent="0.15">
      <c r="A620" s="272">
        <v>2007100</v>
      </c>
      <c r="B620" s="273">
        <v>39322</v>
      </c>
      <c r="C620" s="274">
        <v>8</v>
      </c>
      <c r="D620" s="275">
        <v>18</v>
      </c>
      <c r="E620" s="275">
        <v>27</v>
      </c>
      <c r="F620" s="275">
        <v>29</v>
      </c>
      <c r="G620" s="275">
        <v>30</v>
      </c>
      <c r="H620" s="275">
        <v>32</v>
      </c>
      <c r="I620" s="276">
        <v>6</v>
      </c>
      <c r="J620" s="275">
        <v>18</v>
      </c>
      <c r="K620" s="275">
        <v>27</v>
      </c>
      <c r="L620" s="275">
        <v>29</v>
      </c>
      <c r="M620" s="275">
        <v>30</v>
      </c>
      <c r="N620" s="275">
        <v>32</v>
      </c>
      <c r="O620" s="277">
        <v>8</v>
      </c>
      <c r="P620" s="278">
        <v>100804514</v>
      </c>
      <c r="Q620" s="278">
        <v>58132155</v>
      </c>
      <c r="R620" s="278">
        <v>5</v>
      </c>
      <c r="S620" s="278">
        <v>5000000</v>
      </c>
      <c r="T620" s="278">
        <v>43</v>
      </c>
      <c r="U620" s="278">
        <v>155404</v>
      </c>
      <c r="V620" s="278">
        <v>613</v>
      </c>
      <c r="W620" s="278">
        <v>3000</v>
      </c>
      <c r="X620" s="278">
        <v>26446</v>
      </c>
      <c r="Y620" s="278">
        <v>200</v>
      </c>
      <c r="Z620" s="278">
        <v>472405</v>
      </c>
      <c r="AA620" s="278">
        <v>10</v>
      </c>
      <c r="AB620" s="278">
        <v>3053454</v>
      </c>
      <c r="AC620" s="278">
        <v>5</v>
      </c>
    </row>
    <row r="621" spans="1:29" ht="14.25" x14ac:dyDescent="0.15">
      <c r="A621" s="272">
        <v>2007101</v>
      </c>
      <c r="B621" s="273">
        <v>39324</v>
      </c>
      <c r="C621" s="274">
        <v>15</v>
      </c>
      <c r="D621" s="275">
        <v>16</v>
      </c>
      <c r="E621" s="275">
        <v>18</v>
      </c>
      <c r="F621" s="275">
        <v>21</v>
      </c>
      <c r="G621" s="275">
        <v>22</v>
      </c>
      <c r="H621" s="275">
        <v>30</v>
      </c>
      <c r="I621" s="276">
        <v>14</v>
      </c>
      <c r="J621" s="275">
        <v>18</v>
      </c>
      <c r="K621" s="275">
        <v>16</v>
      </c>
      <c r="L621" s="275">
        <v>15</v>
      </c>
      <c r="M621" s="275">
        <v>22</v>
      </c>
      <c r="N621" s="275">
        <v>30</v>
      </c>
      <c r="O621" s="277">
        <v>21</v>
      </c>
      <c r="P621" s="278">
        <v>103261246</v>
      </c>
      <c r="Q621" s="278">
        <v>65672848</v>
      </c>
      <c r="R621" s="278">
        <v>2</v>
      </c>
      <c r="S621" s="278">
        <v>5000000</v>
      </c>
      <c r="T621" s="278">
        <v>19</v>
      </c>
      <c r="U621" s="278">
        <v>395654</v>
      </c>
      <c r="V621" s="278">
        <v>323</v>
      </c>
      <c r="W621" s="278">
        <v>3000</v>
      </c>
      <c r="X621" s="278">
        <v>18464</v>
      </c>
      <c r="Y621" s="278">
        <v>200</v>
      </c>
      <c r="Z621" s="278">
        <v>372283</v>
      </c>
      <c r="AA621" s="278">
        <v>10</v>
      </c>
      <c r="AB621" s="278">
        <v>3431049</v>
      </c>
      <c r="AC621" s="278">
        <v>5</v>
      </c>
    </row>
    <row r="622" spans="1:29" ht="14.25" x14ac:dyDescent="0.15">
      <c r="A622" s="272">
        <v>2007102</v>
      </c>
      <c r="B622" s="273">
        <v>39327</v>
      </c>
      <c r="C622" s="274">
        <v>4</v>
      </c>
      <c r="D622" s="275">
        <v>6</v>
      </c>
      <c r="E622" s="275">
        <v>8</v>
      </c>
      <c r="F622" s="275">
        <v>18</v>
      </c>
      <c r="G622" s="275">
        <v>20</v>
      </c>
      <c r="H622" s="275">
        <v>33</v>
      </c>
      <c r="I622" s="276">
        <v>11</v>
      </c>
      <c r="J622" s="275">
        <v>18</v>
      </c>
      <c r="K622" s="275">
        <v>8</v>
      </c>
      <c r="L622" s="275">
        <v>33</v>
      </c>
      <c r="M622" s="275">
        <v>6</v>
      </c>
      <c r="N622" s="275">
        <v>4</v>
      </c>
      <c r="O622" s="277">
        <v>20</v>
      </c>
      <c r="P622" s="278">
        <v>119528600</v>
      </c>
      <c r="Q622" s="278">
        <v>78198594</v>
      </c>
      <c r="R622" s="278">
        <v>2</v>
      </c>
      <c r="S622" s="278">
        <v>5000000</v>
      </c>
      <c r="T622" s="278">
        <v>27</v>
      </c>
      <c r="U622" s="278">
        <v>357551</v>
      </c>
      <c r="V622" s="278">
        <v>346</v>
      </c>
      <c r="W622" s="278">
        <v>3000</v>
      </c>
      <c r="X622" s="278">
        <v>19116</v>
      </c>
      <c r="Y622" s="278">
        <v>200</v>
      </c>
      <c r="Z622" s="278">
        <v>373867</v>
      </c>
      <c r="AA622" s="278">
        <v>10</v>
      </c>
      <c r="AB622" s="278">
        <v>3557901</v>
      </c>
      <c r="AC622" s="278">
        <v>5</v>
      </c>
    </row>
    <row r="623" spans="1:29" ht="14.25" x14ac:dyDescent="0.15">
      <c r="A623" s="272">
        <v>2007103</v>
      </c>
      <c r="B623" s="273">
        <v>39329</v>
      </c>
      <c r="C623" s="274">
        <v>7</v>
      </c>
      <c r="D623" s="275">
        <v>9</v>
      </c>
      <c r="E623" s="275">
        <v>25</v>
      </c>
      <c r="F623" s="275">
        <v>27</v>
      </c>
      <c r="G623" s="275">
        <v>30</v>
      </c>
      <c r="H623" s="275">
        <v>32</v>
      </c>
      <c r="I623" s="276">
        <v>1</v>
      </c>
      <c r="J623" s="275">
        <v>25</v>
      </c>
      <c r="K623" s="275">
        <v>7</v>
      </c>
      <c r="L623" s="275">
        <v>27</v>
      </c>
      <c r="M623" s="275">
        <v>32</v>
      </c>
      <c r="N623" s="275">
        <v>30</v>
      </c>
      <c r="O623" s="277">
        <v>9</v>
      </c>
      <c r="P623" s="278">
        <v>102844920</v>
      </c>
      <c r="Q623" s="278">
        <v>92238351</v>
      </c>
      <c r="R623" s="278">
        <v>0</v>
      </c>
      <c r="S623" s="278">
        <v>0</v>
      </c>
      <c r="T623" s="278">
        <v>26</v>
      </c>
      <c r="U623" s="278">
        <v>231424</v>
      </c>
      <c r="V623" s="278">
        <v>360</v>
      </c>
      <c r="W623" s="278">
        <v>3000</v>
      </c>
      <c r="X623" s="278">
        <v>20392</v>
      </c>
      <c r="Y623" s="278">
        <v>200</v>
      </c>
      <c r="Z623" s="278">
        <v>430450</v>
      </c>
      <c r="AA623" s="278">
        <v>10</v>
      </c>
      <c r="AB623" s="278">
        <v>4174863</v>
      </c>
      <c r="AC623" s="278">
        <v>5</v>
      </c>
    </row>
    <row r="624" spans="1:29" ht="14.25" x14ac:dyDescent="0.15">
      <c r="A624" s="272">
        <v>2007104</v>
      </c>
      <c r="B624" s="273">
        <v>39331</v>
      </c>
      <c r="C624" s="274">
        <v>2</v>
      </c>
      <c r="D624" s="275">
        <v>8</v>
      </c>
      <c r="E624" s="275">
        <v>12</v>
      </c>
      <c r="F624" s="275">
        <v>14</v>
      </c>
      <c r="G624" s="275">
        <v>20</v>
      </c>
      <c r="H624" s="275">
        <v>32</v>
      </c>
      <c r="I624" s="276">
        <v>4</v>
      </c>
      <c r="J624" s="275">
        <v>20</v>
      </c>
      <c r="K624" s="275">
        <v>8</v>
      </c>
      <c r="L624" s="275">
        <v>12</v>
      </c>
      <c r="M624" s="275">
        <v>14</v>
      </c>
      <c r="N624" s="275">
        <v>32</v>
      </c>
      <c r="O624" s="277">
        <v>2</v>
      </c>
      <c r="P624" s="278">
        <v>108150420</v>
      </c>
      <c r="Q624" s="278">
        <v>87272631</v>
      </c>
      <c r="R624" s="278">
        <v>3</v>
      </c>
      <c r="S624" s="278">
        <v>5000000</v>
      </c>
      <c r="T624" s="278">
        <v>30</v>
      </c>
      <c r="U624" s="278">
        <v>143346</v>
      </c>
      <c r="V624" s="278">
        <v>574</v>
      </c>
      <c r="W624" s="278">
        <v>3000</v>
      </c>
      <c r="X624" s="278">
        <v>24903</v>
      </c>
      <c r="Y624" s="278">
        <v>200</v>
      </c>
      <c r="Z624" s="278">
        <v>445438</v>
      </c>
      <c r="AA624" s="278">
        <v>10</v>
      </c>
      <c r="AB624" s="278">
        <v>5500408</v>
      </c>
      <c r="AC624" s="278">
        <v>5</v>
      </c>
    </row>
    <row r="625" spans="1:29" ht="14.25" x14ac:dyDescent="0.15">
      <c r="A625" s="272">
        <v>2007105</v>
      </c>
      <c r="B625" s="273">
        <v>39334</v>
      </c>
      <c r="C625" s="274">
        <v>2</v>
      </c>
      <c r="D625" s="275">
        <v>7</v>
      </c>
      <c r="E625" s="275">
        <v>10</v>
      </c>
      <c r="F625" s="275">
        <v>17</v>
      </c>
      <c r="G625" s="275">
        <v>23</v>
      </c>
      <c r="H625" s="275">
        <v>29</v>
      </c>
      <c r="I625" s="276">
        <v>14</v>
      </c>
      <c r="J625" s="275">
        <v>17</v>
      </c>
      <c r="K625" s="275">
        <v>7</v>
      </c>
      <c r="L625" s="275">
        <v>10</v>
      </c>
      <c r="M625" s="275">
        <v>29</v>
      </c>
      <c r="N625" s="275">
        <v>23</v>
      </c>
      <c r="O625" s="277">
        <v>2</v>
      </c>
      <c r="P625" s="278">
        <v>134273360</v>
      </c>
      <c r="Q625" s="278">
        <v>87904974</v>
      </c>
      <c r="R625" s="278">
        <v>6</v>
      </c>
      <c r="S625" s="278">
        <v>5500000</v>
      </c>
      <c r="T625" s="278">
        <v>111</v>
      </c>
      <c r="U625" s="278">
        <v>118271</v>
      </c>
      <c r="V625" s="278">
        <v>335</v>
      </c>
      <c r="W625" s="278">
        <v>3000</v>
      </c>
      <c r="X625" s="278">
        <v>23767</v>
      </c>
      <c r="Y625" s="278">
        <v>200</v>
      </c>
      <c r="Z625" s="278">
        <v>495830</v>
      </c>
      <c r="AA625" s="278">
        <v>10</v>
      </c>
      <c r="AB625" s="278">
        <v>2263350</v>
      </c>
      <c r="AC625" s="278">
        <v>5</v>
      </c>
    </row>
    <row r="626" spans="1:29" ht="14.25" x14ac:dyDescent="0.15">
      <c r="A626" s="272">
        <v>2007106</v>
      </c>
      <c r="B626" s="273">
        <v>39336</v>
      </c>
      <c r="C626" s="274">
        <v>12</v>
      </c>
      <c r="D626" s="275">
        <v>18</v>
      </c>
      <c r="E626" s="275">
        <v>21</v>
      </c>
      <c r="F626" s="275">
        <v>24</v>
      </c>
      <c r="G626" s="275">
        <v>25</v>
      </c>
      <c r="H626" s="275">
        <v>29</v>
      </c>
      <c r="I626" s="276">
        <v>8</v>
      </c>
      <c r="J626" s="275">
        <v>12</v>
      </c>
      <c r="K626" s="275">
        <v>18</v>
      </c>
      <c r="L626" s="275">
        <v>21</v>
      </c>
      <c r="M626" s="275">
        <v>24</v>
      </c>
      <c r="N626" s="275">
        <v>25</v>
      </c>
      <c r="O626" s="277">
        <v>29</v>
      </c>
      <c r="P626" s="278">
        <v>113328304</v>
      </c>
      <c r="Q626" s="278">
        <v>103883381</v>
      </c>
      <c r="R626" s="278">
        <v>1</v>
      </c>
      <c r="S626" s="278">
        <v>8000000</v>
      </c>
      <c r="T626" s="278">
        <v>20</v>
      </c>
      <c r="U626" s="278">
        <v>449537</v>
      </c>
      <c r="V626" s="278">
        <v>332</v>
      </c>
      <c r="W626" s="278">
        <v>3000</v>
      </c>
      <c r="X626" s="278">
        <v>18298</v>
      </c>
      <c r="Y626" s="278">
        <v>200</v>
      </c>
      <c r="Z626" s="278">
        <v>355033</v>
      </c>
      <c r="AA626" s="278">
        <v>10</v>
      </c>
      <c r="AB626" s="278">
        <v>3471157</v>
      </c>
      <c r="AC626" s="278">
        <v>5</v>
      </c>
    </row>
    <row r="627" spans="1:29" ht="14.25" x14ac:dyDescent="0.15">
      <c r="A627" s="272">
        <v>2007107</v>
      </c>
      <c r="B627" s="273">
        <v>39338</v>
      </c>
      <c r="C627" s="274">
        <v>2</v>
      </c>
      <c r="D627" s="275">
        <v>8</v>
      </c>
      <c r="E627" s="275">
        <v>9</v>
      </c>
      <c r="F627" s="275">
        <v>18</v>
      </c>
      <c r="G627" s="275">
        <v>24</v>
      </c>
      <c r="H627" s="275">
        <v>28</v>
      </c>
      <c r="I627" s="276">
        <v>10</v>
      </c>
      <c r="J627" s="275">
        <v>28</v>
      </c>
      <c r="K627" s="275">
        <v>9</v>
      </c>
      <c r="L627" s="275">
        <v>8</v>
      </c>
      <c r="M627" s="275">
        <v>2</v>
      </c>
      <c r="N627" s="275">
        <v>24</v>
      </c>
      <c r="O627" s="277">
        <v>18</v>
      </c>
      <c r="P627" s="278">
        <v>118762906</v>
      </c>
      <c r="Q627" s="278">
        <v>81343980</v>
      </c>
      <c r="R627" s="278">
        <v>6</v>
      </c>
      <c r="S627" s="278">
        <v>5500000</v>
      </c>
      <c r="T627" s="278">
        <v>38</v>
      </c>
      <c r="U627" s="278">
        <v>458107</v>
      </c>
      <c r="V627" s="278">
        <v>556</v>
      </c>
      <c r="W627" s="278">
        <v>3000</v>
      </c>
      <c r="X627" s="278">
        <v>25542</v>
      </c>
      <c r="Y627" s="278">
        <v>200</v>
      </c>
      <c r="Z627" s="278">
        <v>447275</v>
      </c>
      <c r="AA627" s="278">
        <v>10</v>
      </c>
      <c r="AB627" s="278">
        <v>4415201</v>
      </c>
      <c r="AC627" s="278">
        <v>5</v>
      </c>
    </row>
    <row r="628" spans="1:29" ht="14.25" x14ac:dyDescent="0.15">
      <c r="A628" s="272">
        <v>2007108</v>
      </c>
      <c r="B628" s="273">
        <v>39341</v>
      </c>
      <c r="C628" s="274">
        <v>3</v>
      </c>
      <c r="D628" s="275">
        <v>7</v>
      </c>
      <c r="E628" s="275">
        <v>12</v>
      </c>
      <c r="F628" s="275">
        <v>13</v>
      </c>
      <c r="G628" s="275">
        <v>20</v>
      </c>
      <c r="H628" s="275">
        <v>33</v>
      </c>
      <c r="I628" s="276">
        <v>2</v>
      </c>
      <c r="J628" s="275">
        <v>33</v>
      </c>
      <c r="K628" s="275">
        <v>12</v>
      </c>
      <c r="L628" s="275">
        <v>7</v>
      </c>
      <c r="M628" s="275">
        <v>20</v>
      </c>
      <c r="N628" s="275">
        <v>13</v>
      </c>
      <c r="O628" s="277">
        <v>3</v>
      </c>
      <c r="P628" s="278">
        <v>136419830</v>
      </c>
      <c r="Q628" s="278">
        <v>93725910</v>
      </c>
      <c r="R628" s="278">
        <v>3</v>
      </c>
      <c r="S628" s="278">
        <v>6000000</v>
      </c>
      <c r="T628" s="278">
        <v>77</v>
      </c>
      <c r="U628" s="278">
        <v>152404</v>
      </c>
      <c r="V628" s="278">
        <v>513</v>
      </c>
      <c r="W628" s="278">
        <v>3000</v>
      </c>
      <c r="X628" s="278">
        <v>27213</v>
      </c>
      <c r="Y628" s="278">
        <v>200</v>
      </c>
      <c r="Z628" s="278">
        <v>514631</v>
      </c>
      <c r="AA628" s="278">
        <v>10</v>
      </c>
      <c r="AB628" s="278">
        <v>3120152</v>
      </c>
      <c r="AC628" s="278">
        <v>5</v>
      </c>
    </row>
    <row r="629" spans="1:29" ht="14.25" x14ac:dyDescent="0.15">
      <c r="A629" s="272">
        <v>2007109</v>
      </c>
      <c r="B629" s="273">
        <v>39343</v>
      </c>
      <c r="C629" s="274">
        <v>1</v>
      </c>
      <c r="D629" s="275">
        <v>4</v>
      </c>
      <c r="E629" s="275">
        <v>7</v>
      </c>
      <c r="F629" s="275">
        <v>8</v>
      </c>
      <c r="G629" s="275">
        <v>13</v>
      </c>
      <c r="H629" s="275">
        <v>14</v>
      </c>
      <c r="I629" s="276">
        <v>4</v>
      </c>
      <c r="J629" s="275">
        <v>1</v>
      </c>
      <c r="K629" s="275">
        <v>7</v>
      </c>
      <c r="L629" s="275">
        <v>14</v>
      </c>
      <c r="M629" s="275">
        <v>13</v>
      </c>
      <c r="N629" s="275">
        <v>4</v>
      </c>
      <c r="O629" s="277">
        <v>8</v>
      </c>
      <c r="P629" s="278">
        <v>117653172</v>
      </c>
      <c r="Q629" s="278">
        <v>111274026</v>
      </c>
      <c r="R629" s="278">
        <v>2</v>
      </c>
      <c r="S629" s="278">
        <v>6500000</v>
      </c>
      <c r="T629" s="278">
        <v>50</v>
      </c>
      <c r="U629" s="278">
        <v>236126</v>
      </c>
      <c r="V629" s="278">
        <v>304</v>
      </c>
      <c r="W629" s="278">
        <v>3000</v>
      </c>
      <c r="X629" s="278">
        <v>18348</v>
      </c>
      <c r="Y629" s="278">
        <v>200</v>
      </c>
      <c r="Z629" s="278">
        <v>395187</v>
      </c>
      <c r="AA629" s="278">
        <v>10</v>
      </c>
      <c r="AB629" s="278">
        <v>1952426</v>
      </c>
      <c r="AC629" s="278">
        <v>5</v>
      </c>
    </row>
    <row r="630" spans="1:29" ht="14.25" x14ac:dyDescent="0.15">
      <c r="A630" s="272">
        <v>2007110</v>
      </c>
      <c r="B630" s="273">
        <v>39345</v>
      </c>
      <c r="C630" s="274">
        <v>2</v>
      </c>
      <c r="D630" s="275">
        <v>4</v>
      </c>
      <c r="E630" s="275">
        <v>7</v>
      </c>
      <c r="F630" s="275">
        <v>15</v>
      </c>
      <c r="G630" s="275">
        <v>24</v>
      </c>
      <c r="H630" s="275">
        <v>28</v>
      </c>
      <c r="I630" s="276">
        <v>3</v>
      </c>
      <c r="J630" s="275">
        <v>7</v>
      </c>
      <c r="K630" s="275">
        <v>4</v>
      </c>
      <c r="L630" s="275">
        <v>15</v>
      </c>
      <c r="M630" s="275">
        <v>28</v>
      </c>
      <c r="N630" s="275">
        <v>2</v>
      </c>
      <c r="O630" s="277">
        <v>24</v>
      </c>
      <c r="P630" s="278">
        <v>119714108</v>
      </c>
      <c r="Q630" s="278">
        <v>100710964</v>
      </c>
      <c r="R630" s="278">
        <v>4</v>
      </c>
      <c r="S630" s="278">
        <v>5750000</v>
      </c>
      <c r="T630" s="278">
        <v>41</v>
      </c>
      <c r="U630" s="278">
        <v>537061</v>
      </c>
      <c r="V630" s="278">
        <v>378</v>
      </c>
      <c r="W630" s="278">
        <v>3000</v>
      </c>
      <c r="X630" s="278">
        <v>20270</v>
      </c>
      <c r="Y630" s="278">
        <v>200</v>
      </c>
      <c r="Z630" s="278">
        <v>375867</v>
      </c>
      <c r="AA630" s="278">
        <v>10</v>
      </c>
      <c r="AB630" s="278">
        <v>3651356</v>
      </c>
      <c r="AC630" s="278">
        <v>5</v>
      </c>
    </row>
    <row r="631" spans="1:29" ht="14.25" x14ac:dyDescent="0.15">
      <c r="A631" s="272">
        <v>2007111</v>
      </c>
      <c r="B631" s="273">
        <v>39348</v>
      </c>
      <c r="C631" s="274">
        <v>2</v>
      </c>
      <c r="D631" s="275">
        <v>9</v>
      </c>
      <c r="E631" s="275">
        <v>10</v>
      </c>
      <c r="F631" s="275">
        <v>12</v>
      </c>
      <c r="G631" s="275">
        <v>13</v>
      </c>
      <c r="H631" s="275">
        <v>17</v>
      </c>
      <c r="I631" s="276">
        <v>11</v>
      </c>
      <c r="J631" s="275">
        <v>17</v>
      </c>
      <c r="K631" s="275">
        <v>9</v>
      </c>
      <c r="L631" s="275">
        <v>12</v>
      </c>
      <c r="M631" s="275">
        <v>13</v>
      </c>
      <c r="N631" s="275">
        <v>2</v>
      </c>
      <c r="O631" s="277">
        <v>10</v>
      </c>
      <c r="P631" s="278">
        <v>136651412</v>
      </c>
      <c r="Q631" s="278">
        <v>111861375</v>
      </c>
      <c r="R631" s="278">
        <v>0</v>
      </c>
      <c r="S631" s="278">
        <v>0</v>
      </c>
      <c r="T631" s="278">
        <v>20</v>
      </c>
      <c r="U631" s="278">
        <v>1300881</v>
      </c>
      <c r="V631" s="278">
        <v>304</v>
      </c>
      <c r="W631" s="278">
        <v>3000</v>
      </c>
      <c r="X631" s="278">
        <v>19512</v>
      </c>
      <c r="Y631" s="278">
        <v>200</v>
      </c>
      <c r="Z631" s="278">
        <v>399402</v>
      </c>
      <c r="AA631" s="278">
        <v>10</v>
      </c>
      <c r="AB631" s="278">
        <v>4196547</v>
      </c>
      <c r="AC631" s="278">
        <v>5</v>
      </c>
    </row>
    <row r="632" spans="1:29" ht="14.25" x14ac:dyDescent="0.15">
      <c r="A632" s="272">
        <v>2007112</v>
      </c>
      <c r="B632" s="273">
        <v>39350</v>
      </c>
      <c r="C632" s="274">
        <v>7</v>
      </c>
      <c r="D632" s="275">
        <v>11</v>
      </c>
      <c r="E632" s="275">
        <v>14</v>
      </c>
      <c r="F632" s="275">
        <v>16</v>
      </c>
      <c r="G632" s="275">
        <v>25</v>
      </c>
      <c r="H632" s="275">
        <v>32</v>
      </c>
      <c r="I632" s="276">
        <v>11</v>
      </c>
      <c r="J632" s="275">
        <v>16</v>
      </c>
      <c r="K632" s="275">
        <v>7</v>
      </c>
      <c r="L632" s="275">
        <v>32</v>
      </c>
      <c r="M632" s="275">
        <v>14</v>
      </c>
      <c r="N632" s="275">
        <v>25</v>
      </c>
      <c r="O632" s="277">
        <v>11</v>
      </c>
      <c r="P632" s="278">
        <v>128550874</v>
      </c>
      <c r="Q632" s="278">
        <v>119680548</v>
      </c>
      <c r="R632" s="278">
        <v>1</v>
      </c>
      <c r="S632" s="278">
        <v>11000000</v>
      </c>
      <c r="T632" s="278">
        <v>38</v>
      </c>
      <c r="U632" s="278">
        <v>787142</v>
      </c>
      <c r="V632" s="278">
        <v>388</v>
      </c>
      <c r="W632" s="278">
        <v>3000</v>
      </c>
      <c r="X632" s="278">
        <v>17910</v>
      </c>
      <c r="Y632" s="278">
        <v>200</v>
      </c>
      <c r="Z632" s="278">
        <v>391423</v>
      </c>
      <c r="AA632" s="278">
        <v>10</v>
      </c>
      <c r="AB632" s="278">
        <v>2319824</v>
      </c>
      <c r="AC632" s="278">
        <v>5</v>
      </c>
    </row>
    <row r="633" spans="1:29" ht="14.25" x14ac:dyDescent="0.15">
      <c r="A633" s="272">
        <v>2007113</v>
      </c>
      <c r="B633" s="273">
        <v>39352</v>
      </c>
      <c r="C633" s="274">
        <v>4</v>
      </c>
      <c r="D633" s="275">
        <v>18</v>
      </c>
      <c r="E633" s="275">
        <v>23</v>
      </c>
      <c r="F633" s="275">
        <v>25</v>
      </c>
      <c r="G633" s="275">
        <v>26</v>
      </c>
      <c r="H633" s="275">
        <v>31</v>
      </c>
      <c r="I633" s="276">
        <v>10</v>
      </c>
      <c r="J633" s="275">
        <v>18</v>
      </c>
      <c r="K633" s="275">
        <v>23</v>
      </c>
      <c r="L633" s="275">
        <v>31</v>
      </c>
      <c r="M633" s="275">
        <v>25</v>
      </c>
      <c r="N633" s="275">
        <v>26</v>
      </c>
      <c r="O633" s="277">
        <v>4</v>
      </c>
      <c r="P633" s="278">
        <v>124724404</v>
      </c>
      <c r="Q633" s="278">
        <v>124934931</v>
      </c>
      <c r="R633" s="278">
        <v>1</v>
      </c>
      <c r="S633" s="278">
        <v>8000000</v>
      </c>
      <c r="T633" s="278">
        <v>26</v>
      </c>
      <c r="U633" s="278">
        <v>920265</v>
      </c>
      <c r="V633" s="278">
        <v>400</v>
      </c>
      <c r="W633" s="278">
        <v>3000</v>
      </c>
      <c r="X633" s="278">
        <v>22978</v>
      </c>
      <c r="Y633" s="278">
        <v>200</v>
      </c>
      <c r="Z633" s="278">
        <v>452359</v>
      </c>
      <c r="AA633" s="278">
        <v>10</v>
      </c>
      <c r="AB633" s="278">
        <v>3322898</v>
      </c>
      <c r="AC633" s="278">
        <v>5</v>
      </c>
    </row>
    <row r="634" spans="1:29" ht="14.25" x14ac:dyDescent="0.15">
      <c r="A634" s="272">
        <v>2007114</v>
      </c>
      <c r="B634" s="273">
        <v>39355</v>
      </c>
      <c r="C634" s="274">
        <v>5</v>
      </c>
      <c r="D634" s="275">
        <v>12</v>
      </c>
      <c r="E634" s="275">
        <v>15</v>
      </c>
      <c r="F634" s="275">
        <v>24</v>
      </c>
      <c r="G634" s="275">
        <v>27</v>
      </c>
      <c r="H634" s="275">
        <v>33</v>
      </c>
      <c r="I634" s="276">
        <v>5</v>
      </c>
      <c r="J634" s="275">
        <v>27</v>
      </c>
      <c r="K634" s="275">
        <v>12</v>
      </c>
      <c r="L634" s="275">
        <v>15</v>
      </c>
      <c r="M634" s="275">
        <v>5</v>
      </c>
      <c r="N634" s="275">
        <v>33</v>
      </c>
      <c r="O634" s="277">
        <v>24</v>
      </c>
      <c r="P634" s="278">
        <v>143109004</v>
      </c>
      <c r="Q634" s="278">
        <v>71085396</v>
      </c>
      <c r="R634" s="278">
        <v>12</v>
      </c>
      <c r="S634" s="278">
        <v>5250000</v>
      </c>
      <c r="T634" s="278">
        <v>167</v>
      </c>
      <c r="U634" s="278">
        <v>85934</v>
      </c>
      <c r="V634" s="278">
        <v>1537</v>
      </c>
      <c r="W634" s="278">
        <v>3000</v>
      </c>
      <c r="X634" s="278">
        <v>59284</v>
      </c>
      <c r="Y634" s="278">
        <v>200</v>
      </c>
      <c r="Z634" s="278">
        <v>851703</v>
      </c>
      <c r="AA634" s="278">
        <v>10</v>
      </c>
      <c r="AB634" s="278">
        <v>4927400</v>
      </c>
      <c r="AC634" s="278">
        <v>5</v>
      </c>
    </row>
    <row r="635" spans="1:29" ht="14.25" x14ac:dyDescent="0.15">
      <c r="A635" s="272">
        <v>2007115</v>
      </c>
      <c r="B635" s="273">
        <v>39357</v>
      </c>
      <c r="C635" s="274">
        <v>1</v>
      </c>
      <c r="D635" s="275">
        <v>5</v>
      </c>
      <c r="E635" s="275">
        <v>10</v>
      </c>
      <c r="F635" s="275">
        <v>16</v>
      </c>
      <c r="G635" s="275">
        <v>20</v>
      </c>
      <c r="H635" s="275">
        <v>26</v>
      </c>
      <c r="I635" s="276">
        <v>2</v>
      </c>
      <c r="J635" s="275">
        <v>16</v>
      </c>
      <c r="K635" s="275">
        <v>20</v>
      </c>
      <c r="L635" s="275">
        <v>1</v>
      </c>
      <c r="M635" s="275">
        <v>26</v>
      </c>
      <c r="N635" s="275">
        <v>10</v>
      </c>
      <c r="O635" s="277">
        <v>5</v>
      </c>
      <c r="P635" s="278">
        <v>108125704</v>
      </c>
      <c r="Q635" s="278">
        <v>93248246</v>
      </c>
      <c r="R635" s="278">
        <v>0</v>
      </c>
      <c r="S635" s="278">
        <v>0</v>
      </c>
      <c r="T635" s="278">
        <v>53</v>
      </c>
      <c r="U635" s="278">
        <v>179214</v>
      </c>
      <c r="V635" s="278">
        <v>278</v>
      </c>
      <c r="W635" s="278">
        <v>3000</v>
      </c>
      <c r="X635" s="278">
        <v>16861</v>
      </c>
      <c r="Y635" s="278">
        <v>200</v>
      </c>
      <c r="Z635" s="278">
        <v>324666</v>
      </c>
      <c r="AA635" s="278">
        <v>10</v>
      </c>
      <c r="AB635" s="278">
        <v>2773504</v>
      </c>
      <c r="AC635" s="278">
        <v>5</v>
      </c>
    </row>
    <row r="636" spans="1:29" ht="14.25" x14ac:dyDescent="0.15">
      <c r="A636" s="272">
        <v>2007116</v>
      </c>
      <c r="B636" s="273">
        <v>39359</v>
      </c>
      <c r="C636" s="274">
        <v>3</v>
      </c>
      <c r="D636" s="275">
        <v>5</v>
      </c>
      <c r="E636" s="275">
        <v>7</v>
      </c>
      <c r="F636" s="275">
        <v>11</v>
      </c>
      <c r="G636" s="275">
        <v>17</v>
      </c>
      <c r="H636" s="275">
        <v>27</v>
      </c>
      <c r="I636" s="276">
        <v>13</v>
      </c>
      <c r="J636" s="275">
        <v>11</v>
      </c>
      <c r="K636" s="275">
        <v>5</v>
      </c>
      <c r="L636" s="275">
        <v>7</v>
      </c>
      <c r="M636" s="275">
        <v>27</v>
      </c>
      <c r="N636" s="275">
        <v>17</v>
      </c>
      <c r="O636" s="277">
        <v>3</v>
      </c>
      <c r="P636" s="278">
        <v>113457608</v>
      </c>
      <c r="Q636" s="278">
        <v>68977594</v>
      </c>
      <c r="R636" s="278">
        <v>7</v>
      </c>
      <c r="S636" s="278">
        <v>5857142</v>
      </c>
      <c r="T636" s="278">
        <v>85</v>
      </c>
      <c r="U636" s="278">
        <v>54097</v>
      </c>
      <c r="V636" s="278">
        <v>898</v>
      </c>
      <c r="W636" s="278">
        <v>3000</v>
      </c>
      <c r="X636" s="278">
        <v>40146</v>
      </c>
      <c r="Y636" s="278">
        <v>200</v>
      </c>
      <c r="Z636" s="278">
        <v>620625</v>
      </c>
      <c r="AA636" s="278">
        <v>10</v>
      </c>
      <c r="AB636" s="278">
        <v>4667426</v>
      </c>
      <c r="AC636" s="278">
        <v>5</v>
      </c>
    </row>
    <row r="637" spans="1:29" ht="14.25" x14ac:dyDescent="0.15">
      <c r="A637" s="272">
        <v>2007117</v>
      </c>
      <c r="B637" s="273">
        <v>39362</v>
      </c>
      <c r="C637" s="274">
        <v>3</v>
      </c>
      <c r="D637" s="275">
        <v>7</v>
      </c>
      <c r="E637" s="275">
        <v>9</v>
      </c>
      <c r="F637" s="275">
        <v>10</v>
      </c>
      <c r="G637" s="275">
        <v>26</v>
      </c>
      <c r="H637" s="275">
        <v>32</v>
      </c>
      <c r="I637" s="276">
        <v>1</v>
      </c>
      <c r="J637" s="275">
        <v>32</v>
      </c>
      <c r="K637" s="275">
        <v>7</v>
      </c>
      <c r="L637" s="275">
        <v>26</v>
      </c>
      <c r="M637" s="275">
        <v>10</v>
      </c>
      <c r="N637" s="275">
        <v>9</v>
      </c>
      <c r="O637" s="277">
        <v>3</v>
      </c>
      <c r="P637" s="278">
        <v>132239116</v>
      </c>
      <c r="Q637" s="278">
        <v>101751738</v>
      </c>
      <c r="R637" s="278">
        <v>0</v>
      </c>
      <c r="S637" s="278">
        <v>0</v>
      </c>
      <c r="T637" s="278">
        <v>31</v>
      </c>
      <c r="U637" s="278">
        <v>453098</v>
      </c>
      <c r="V637" s="278">
        <v>246</v>
      </c>
      <c r="W637" s="278">
        <v>3000</v>
      </c>
      <c r="X637" s="278">
        <v>15275</v>
      </c>
      <c r="Y637" s="278">
        <v>200</v>
      </c>
      <c r="Z637" s="278">
        <v>337798</v>
      </c>
      <c r="AA637" s="278">
        <v>10</v>
      </c>
      <c r="AB637" s="278">
        <v>2161196</v>
      </c>
      <c r="AC637" s="278">
        <v>5</v>
      </c>
    </row>
    <row r="638" spans="1:29" ht="14.25" x14ac:dyDescent="0.15">
      <c r="A638" s="272">
        <v>2007118</v>
      </c>
      <c r="B638" s="273">
        <v>39364</v>
      </c>
      <c r="C638" s="274">
        <v>4</v>
      </c>
      <c r="D638" s="275">
        <v>10</v>
      </c>
      <c r="E638" s="275">
        <v>16</v>
      </c>
      <c r="F638" s="275">
        <v>18</v>
      </c>
      <c r="G638" s="275">
        <v>25</v>
      </c>
      <c r="H638" s="275">
        <v>32</v>
      </c>
      <c r="I638" s="276">
        <v>15</v>
      </c>
      <c r="J638" s="275">
        <v>32</v>
      </c>
      <c r="K638" s="275">
        <v>18</v>
      </c>
      <c r="L638" s="275">
        <v>4</v>
      </c>
      <c r="M638" s="275">
        <v>25</v>
      </c>
      <c r="N638" s="275">
        <v>16</v>
      </c>
      <c r="O638" s="277">
        <v>10</v>
      </c>
      <c r="P638" s="278">
        <v>124978730</v>
      </c>
      <c r="Q638" s="278">
        <v>83695185</v>
      </c>
      <c r="R638" s="278">
        <v>5</v>
      </c>
      <c r="S638" s="278">
        <v>6200000</v>
      </c>
      <c r="T638" s="278">
        <v>48</v>
      </c>
      <c r="U638" s="278">
        <v>337528</v>
      </c>
      <c r="V638" s="278">
        <v>738</v>
      </c>
      <c r="W638" s="278">
        <v>3000</v>
      </c>
      <c r="X638" s="278">
        <v>31471</v>
      </c>
      <c r="Y638" s="278">
        <v>200</v>
      </c>
      <c r="Z638" s="278">
        <v>542476</v>
      </c>
      <c r="AA638" s="278">
        <v>10</v>
      </c>
      <c r="AB638" s="278">
        <v>4832356</v>
      </c>
      <c r="AC638" s="278">
        <v>5</v>
      </c>
    </row>
    <row r="639" spans="1:29" ht="14.25" x14ac:dyDescent="0.15">
      <c r="A639" s="272">
        <v>2007119</v>
      </c>
      <c r="B639" s="273">
        <v>39366</v>
      </c>
      <c r="C639" s="274">
        <v>3</v>
      </c>
      <c r="D639" s="275">
        <v>8</v>
      </c>
      <c r="E639" s="275">
        <v>11</v>
      </c>
      <c r="F639" s="275">
        <v>13</v>
      </c>
      <c r="G639" s="275">
        <v>25</v>
      </c>
      <c r="H639" s="275">
        <v>31</v>
      </c>
      <c r="I639" s="276">
        <v>12</v>
      </c>
      <c r="J639" s="275">
        <v>31</v>
      </c>
      <c r="K639" s="275">
        <v>8</v>
      </c>
      <c r="L639" s="275">
        <v>25</v>
      </c>
      <c r="M639" s="275">
        <v>3</v>
      </c>
      <c r="N639" s="275">
        <v>11</v>
      </c>
      <c r="O639" s="277">
        <v>13</v>
      </c>
      <c r="P639" s="278">
        <v>124850416</v>
      </c>
      <c r="Q639" s="278">
        <v>30000000</v>
      </c>
      <c r="R639" s="278">
        <v>23</v>
      </c>
      <c r="S639" s="278">
        <v>4336379</v>
      </c>
      <c r="T639" s="278">
        <v>58</v>
      </c>
      <c r="U639" s="278">
        <v>96366</v>
      </c>
      <c r="V639" s="278">
        <v>872</v>
      </c>
      <c r="W639" s="278">
        <v>3000</v>
      </c>
      <c r="X639" s="278">
        <v>36486</v>
      </c>
      <c r="Y639" s="278">
        <v>200</v>
      </c>
      <c r="Z639" s="278">
        <v>584892</v>
      </c>
      <c r="AA639" s="278">
        <v>10</v>
      </c>
      <c r="AB639" s="278">
        <v>5356754</v>
      </c>
      <c r="AC639" s="278">
        <v>5</v>
      </c>
    </row>
    <row r="640" spans="1:29" ht="14.25" x14ac:dyDescent="0.15">
      <c r="A640" s="272">
        <v>2007120</v>
      </c>
      <c r="B640" s="273">
        <v>39369</v>
      </c>
      <c r="C640" s="274">
        <v>6</v>
      </c>
      <c r="D640" s="275">
        <v>7</v>
      </c>
      <c r="E640" s="275">
        <v>11</v>
      </c>
      <c r="F640" s="275">
        <v>12</v>
      </c>
      <c r="G640" s="275">
        <v>18</v>
      </c>
      <c r="H640" s="275">
        <v>25</v>
      </c>
      <c r="I640" s="276">
        <v>1</v>
      </c>
      <c r="J640" s="275">
        <v>12</v>
      </c>
      <c r="K640" s="275">
        <v>7</v>
      </c>
      <c r="L640" s="275">
        <v>18</v>
      </c>
      <c r="M640" s="275">
        <v>11</v>
      </c>
      <c r="N640" s="275">
        <v>6</v>
      </c>
      <c r="O640" s="277">
        <v>25</v>
      </c>
      <c r="P640" s="278">
        <v>136778106</v>
      </c>
      <c r="Q640" s="278">
        <v>65393593</v>
      </c>
      <c r="R640" s="278">
        <v>0</v>
      </c>
      <c r="S640" s="278">
        <v>0</v>
      </c>
      <c r="T640" s="278">
        <v>38</v>
      </c>
      <c r="U640" s="278">
        <v>399175</v>
      </c>
      <c r="V640" s="278">
        <v>253</v>
      </c>
      <c r="W640" s="278">
        <v>3000</v>
      </c>
      <c r="X640" s="278">
        <v>18194</v>
      </c>
      <c r="Y640" s="278">
        <v>200</v>
      </c>
      <c r="Z640" s="278">
        <v>408498</v>
      </c>
      <c r="AA640" s="278">
        <v>10</v>
      </c>
      <c r="AB640" s="278">
        <v>1595243</v>
      </c>
      <c r="AC640" s="278">
        <v>5</v>
      </c>
    </row>
    <row r="641" spans="1:29" ht="14.25" x14ac:dyDescent="0.15">
      <c r="A641" s="272">
        <v>2007121</v>
      </c>
      <c r="B641" s="273">
        <v>39371</v>
      </c>
      <c r="C641" s="274">
        <v>3</v>
      </c>
      <c r="D641" s="275">
        <v>10</v>
      </c>
      <c r="E641" s="275">
        <v>21</v>
      </c>
      <c r="F641" s="275">
        <v>22</v>
      </c>
      <c r="G641" s="275">
        <v>27</v>
      </c>
      <c r="H641" s="275">
        <v>28</v>
      </c>
      <c r="I641" s="276">
        <v>6</v>
      </c>
      <c r="J641" s="275">
        <v>21</v>
      </c>
      <c r="K641" s="275">
        <v>3</v>
      </c>
      <c r="L641" s="275">
        <v>28</v>
      </c>
      <c r="M641" s="275">
        <v>22</v>
      </c>
      <c r="N641" s="275">
        <v>10</v>
      </c>
      <c r="O641" s="277">
        <v>27</v>
      </c>
      <c r="P641" s="278">
        <v>125337786</v>
      </c>
      <c r="Q641" s="278">
        <v>78286342</v>
      </c>
      <c r="R641" s="278">
        <v>1</v>
      </c>
      <c r="S641" s="278">
        <v>11000000</v>
      </c>
      <c r="T641" s="278">
        <v>28</v>
      </c>
      <c r="U641" s="278">
        <v>273868</v>
      </c>
      <c r="V641" s="278">
        <v>542</v>
      </c>
      <c r="W641" s="278">
        <v>3000</v>
      </c>
      <c r="X641" s="278">
        <v>27681</v>
      </c>
      <c r="Y641" s="278">
        <v>200</v>
      </c>
      <c r="Z641" s="278">
        <v>479617</v>
      </c>
      <c r="AA641" s="278">
        <v>10</v>
      </c>
      <c r="AB641" s="278">
        <v>4779215</v>
      </c>
      <c r="AC641" s="278">
        <v>5</v>
      </c>
    </row>
    <row r="642" spans="1:29" ht="14.25" x14ac:dyDescent="0.15">
      <c r="A642" s="272">
        <v>2007122</v>
      </c>
      <c r="B642" s="273">
        <v>39373</v>
      </c>
      <c r="C642" s="274">
        <v>4</v>
      </c>
      <c r="D642" s="275">
        <v>7</v>
      </c>
      <c r="E642" s="275">
        <v>19</v>
      </c>
      <c r="F642" s="275">
        <v>24</v>
      </c>
      <c r="G642" s="275">
        <v>26</v>
      </c>
      <c r="H642" s="275">
        <v>32</v>
      </c>
      <c r="I642" s="276">
        <v>9</v>
      </c>
      <c r="J642" s="275">
        <v>7</v>
      </c>
      <c r="K642" s="275">
        <v>4</v>
      </c>
      <c r="L642" s="275">
        <v>32</v>
      </c>
      <c r="M642" s="275">
        <v>24</v>
      </c>
      <c r="N642" s="275">
        <v>26</v>
      </c>
      <c r="O642" s="277">
        <v>19</v>
      </c>
      <c r="P642" s="278">
        <v>130402942</v>
      </c>
      <c r="Q642" s="278">
        <v>63286341</v>
      </c>
      <c r="R642" s="278">
        <v>7</v>
      </c>
      <c r="S642" s="278">
        <v>5428571</v>
      </c>
      <c r="T642" s="278">
        <v>80</v>
      </c>
      <c r="U642" s="278">
        <v>3000</v>
      </c>
      <c r="V642" s="278">
        <v>1550</v>
      </c>
      <c r="W642" s="278">
        <v>3000</v>
      </c>
      <c r="X642" s="278">
        <v>58326</v>
      </c>
      <c r="Y642" s="278">
        <v>200</v>
      </c>
      <c r="Z642" s="278">
        <v>817274</v>
      </c>
      <c r="AA642" s="278">
        <v>10</v>
      </c>
      <c r="AB642" s="278">
        <v>8797240</v>
      </c>
      <c r="AC642" s="278">
        <v>5</v>
      </c>
    </row>
    <row r="643" spans="1:29" ht="14.25" x14ac:dyDescent="0.15">
      <c r="A643" s="272">
        <v>2007123</v>
      </c>
      <c r="B643" s="273">
        <v>39376</v>
      </c>
      <c r="C643" s="274">
        <v>1</v>
      </c>
      <c r="D643" s="275">
        <v>13</v>
      </c>
      <c r="E643" s="275">
        <v>15</v>
      </c>
      <c r="F643" s="275">
        <v>23</v>
      </c>
      <c r="G643" s="275">
        <v>28</v>
      </c>
      <c r="H643" s="275">
        <v>32</v>
      </c>
      <c r="I643" s="276">
        <v>2</v>
      </c>
      <c r="J643" s="275">
        <v>28</v>
      </c>
      <c r="K643" s="275">
        <v>1</v>
      </c>
      <c r="L643" s="275">
        <v>23</v>
      </c>
      <c r="M643" s="275">
        <v>13</v>
      </c>
      <c r="N643" s="275">
        <v>15</v>
      </c>
      <c r="O643" s="277">
        <v>32</v>
      </c>
      <c r="P643" s="278">
        <v>149864730</v>
      </c>
      <c r="Q643" s="278">
        <v>85715304</v>
      </c>
      <c r="R643" s="278">
        <v>2</v>
      </c>
      <c r="S643" s="278">
        <v>6500000</v>
      </c>
      <c r="T643" s="278">
        <v>19</v>
      </c>
      <c r="U643" s="278">
        <v>731480</v>
      </c>
      <c r="V643" s="278">
        <v>344</v>
      </c>
      <c r="W643" s="278">
        <v>3000</v>
      </c>
      <c r="X643" s="278">
        <v>19434</v>
      </c>
      <c r="Y643" s="278">
        <v>200</v>
      </c>
      <c r="Z643" s="278">
        <v>392684</v>
      </c>
      <c r="AA643" s="278">
        <v>10</v>
      </c>
      <c r="AB643" s="278">
        <v>3652197</v>
      </c>
      <c r="AC643" s="278">
        <v>5</v>
      </c>
    </row>
    <row r="644" spans="1:29" ht="14.25" x14ac:dyDescent="0.15">
      <c r="A644" s="272">
        <v>2007124</v>
      </c>
      <c r="B644" s="273">
        <v>39378</v>
      </c>
      <c r="C644" s="274">
        <v>3</v>
      </c>
      <c r="D644" s="275">
        <v>7</v>
      </c>
      <c r="E644" s="275">
        <v>13</v>
      </c>
      <c r="F644" s="275">
        <v>16</v>
      </c>
      <c r="G644" s="275">
        <v>19</v>
      </c>
      <c r="H644" s="275">
        <v>32</v>
      </c>
      <c r="I644" s="276">
        <v>16</v>
      </c>
      <c r="J644" s="275">
        <v>19</v>
      </c>
      <c r="K644" s="275">
        <v>3</v>
      </c>
      <c r="L644" s="275">
        <v>32</v>
      </c>
      <c r="M644" s="275">
        <v>7</v>
      </c>
      <c r="N644" s="275">
        <v>13</v>
      </c>
      <c r="O644" s="277">
        <v>16</v>
      </c>
      <c r="P644" s="278">
        <v>131087996</v>
      </c>
      <c r="Q644" s="278">
        <v>98375173</v>
      </c>
      <c r="R644" s="278">
        <v>0</v>
      </c>
      <c r="S644" s="278">
        <v>0</v>
      </c>
      <c r="T644" s="278">
        <v>41</v>
      </c>
      <c r="U644" s="278">
        <v>132333</v>
      </c>
      <c r="V644" s="278">
        <v>564</v>
      </c>
      <c r="W644" s="278">
        <v>3000</v>
      </c>
      <c r="X644" s="278">
        <v>27627</v>
      </c>
      <c r="Y644" s="278">
        <v>200</v>
      </c>
      <c r="Z644" s="278">
        <v>480715</v>
      </c>
      <c r="AA644" s="278">
        <v>10</v>
      </c>
      <c r="AB644" s="278">
        <v>6824608</v>
      </c>
      <c r="AC644" s="278">
        <v>5</v>
      </c>
    </row>
    <row r="645" spans="1:29" ht="14.25" x14ac:dyDescent="0.15">
      <c r="A645" s="272">
        <v>2007125</v>
      </c>
      <c r="B645" s="273">
        <v>39380</v>
      </c>
      <c r="C645" s="274">
        <v>3</v>
      </c>
      <c r="D645" s="275">
        <v>5</v>
      </c>
      <c r="E645" s="275">
        <v>18</v>
      </c>
      <c r="F645" s="275">
        <v>20</v>
      </c>
      <c r="G645" s="275">
        <v>27</v>
      </c>
      <c r="H645" s="275">
        <v>33</v>
      </c>
      <c r="I645" s="276">
        <v>1</v>
      </c>
      <c r="J645" s="275">
        <v>5</v>
      </c>
      <c r="K645" s="275">
        <v>33</v>
      </c>
      <c r="L645" s="275">
        <v>3</v>
      </c>
      <c r="M645" s="275">
        <v>27</v>
      </c>
      <c r="N645" s="275">
        <v>18</v>
      </c>
      <c r="O645" s="277">
        <v>20</v>
      </c>
      <c r="P645" s="278">
        <v>137439952</v>
      </c>
      <c r="Q645" s="278">
        <v>133082056</v>
      </c>
      <c r="R645" s="278">
        <v>0</v>
      </c>
      <c r="S645" s="278">
        <v>0</v>
      </c>
      <c r="T645" s="278">
        <v>71</v>
      </c>
      <c r="U645" s="278">
        <v>209498</v>
      </c>
      <c r="V645" s="278">
        <v>282</v>
      </c>
      <c r="W645" s="278">
        <v>3000</v>
      </c>
      <c r="X645" s="278">
        <v>18735</v>
      </c>
      <c r="Y645" s="278">
        <v>200</v>
      </c>
      <c r="Z645" s="278">
        <v>437274</v>
      </c>
      <c r="AA645" s="278">
        <v>10</v>
      </c>
      <c r="AB645" s="278">
        <v>1759715</v>
      </c>
      <c r="AC645" s="278">
        <v>5</v>
      </c>
    </row>
    <row r="646" spans="1:29" ht="14.25" x14ac:dyDescent="0.15">
      <c r="A646" s="272">
        <v>2007126</v>
      </c>
      <c r="B646" s="273">
        <v>39383</v>
      </c>
      <c r="C646" s="274">
        <v>9</v>
      </c>
      <c r="D646" s="275">
        <v>10</v>
      </c>
      <c r="E646" s="275">
        <v>19</v>
      </c>
      <c r="F646" s="275">
        <v>23</v>
      </c>
      <c r="G646" s="275">
        <v>26</v>
      </c>
      <c r="H646" s="275">
        <v>31</v>
      </c>
      <c r="I646" s="276">
        <v>9</v>
      </c>
      <c r="J646" s="275">
        <v>31</v>
      </c>
      <c r="K646" s="275">
        <v>26</v>
      </c>
      <c r="L646" s="275">
        <v>10</v>
      </c>
      <c r="M646" s="275">
        <v>19</v>
      </c>
      <c r="N646" s="275">
        <v>9</v>
      </c>
      <c r="O646" s="277">
        <v>23</v>
      </c>
      <c r="P646" s="278">
        <v>170508318</v>
      </c>
      <c r="Q646" s="278">
        <v>71731920</v>
      </c>
      <c r="R646" s="278">
        <v>15</v>
      </c>
      <c r="S646" s="278">
        <v>5600000</v>
      </c>
      <c r="T646" s="278">
        <v>124</v>
      </c>
      <c r="U646" s="278">
        <v>256852</v>
      </c>
      <c r="V646" s="278">
        <v>836</v>
      </c>
      <c r="W646" s="278">
        <v>3000</v>
      </c>
      <c r="X646" s="278">
        <v>37444</v>
      </c>
      <c r="Y646" s="278">
        <v>200</v>
      </c>
      <c r="Z646" s="278">
        <v>667893</v>
      </c>
      <c r="AA646" s="278">
        <v>10</v>
      </c>
      <c r="AB646" s="278">
        <v>4274757</v>
      </c>
      <c r="AC646" s="278">
        <v>5</v>
      </c>
    </row>
    <row r="647" spans="1:29" ht="14.25" x14ac:dyDescent="0.15">
      <c r="A647" s="272">
        <v>2007127</v>
      </c>
      <c r="B647" s="273">
        <v>39385</v>
      </c>
      <c r="C647" s="274">
        <v>6</v>
      </c>
      <c r="D647" s="275">
        <v>9</v>
      </c>
      <c r="E647" s="275">
        <v>13</v>
      </c>
      <c r="F647" s="275">
        <v>16</v>
      </c>
      <c r="G647" s="275">
        <v>24</v>
      </c>
      <c r="H647" s="275">
        <v>28</v>
      </c>
      <c r="I647" s="276">
        <v>11</v>
      </c>
      <c r="J647" s="275">
        <v>28</v>
      </c>
      <c r="K647" s="275">
        <v>13</v>
      </c>
      <c r="L647" s="275">
        <v>9</v>
      </c>
      <c r="M647" s="275">
        <v>24</v>
      </c>
      <c r="N647" s="275">
        <v>16</v>
      </c>
      <c r="O647" s="277">
        <v>6</v>
      </c>
      <c r="P647" s="278">
        <v>131706110</v>
      </c>
      <c r="Q647" s="278">
        <v>36329644</v>
      </c>
      <c r="R647" s="278">
        <v>17</v>
      </c>
      <c r="S647" s="278">
        <v>5176470</v>
      </c>
      <c r="T647" s="278">
        <v>78</v>
      </c>
      <c r="U647" s="278">
        <v>107679</v>
      </c>
      <c r="V647" s="278">
        <v>740</v>
      </c>
      <c r="W647" s="278">
        <v>3000</v>
      </c>
      <c r="X647" s="278">
        <v>31702</v>
      </c>
      <c r="Y647" s="278">
        <v>200</v>
      </c>
      <c r="Z647" s="278">
        <v>525949</v>
      </c>
      <c r="AA647" s="278">
        <v>10</v>
      </c>
      <c r="AB647" s="278">
        <v>4543867</v>
      </c>
      <c r="AC647" s="278">
        <v>5</v>
      </c>
    </row>
    <row r="648" spans="1:29" ht="14.25" x14ac:dyDescent="0.15">
      <c r="A648" s="272">
        <v>2007128</v>
      </c>
      <c r="B648" s="273">
        <v>39387</v>
      </c>
      <c r="C648" s="274">
        <v>9</v>
      </c>
      <c r="D648" s="275">
        <v>10</v>
      </c>
      <c r="E648" s="275">
        <v>19</v>
      </c>
      <c r="F648" s="275">
        <v>21</v>
      </c>
      <c r="G648" s="275">
        <v>27</v>
      </c>
      <c r="H648" s="275">
        <v>31</v>
      </c>
      <c r="I648" s="276">
        <v>5</v>
      </c>
      <c r="J648" s="275">
        <v>27</v>
      </c>
      <c r="K648" s="275">
        <v>21</v>
      </c>
      <c r="L648" s="275">
        <v>31</v>
      </c>
      <c r="M648" s="275">
        <v>19</v>
      </c>
      <c r="N648" s="275">
        <v>10</v>
      </c>
      <c r="O648" s="277">
        <v>9</v>
      </c>
      <c r="P648" s="278">
        <v>130058308</v>
      </c>
      <c r="Q648" s="278">
        <v>55153745</v>
      </c>
      <c r="R648" s="278">
        <v>1</v>
      </c>
      <c r="S648" s="278">
        <v>8000000</v>
      </c>
      <c r="T648" s="278">
        <v>45</v>
      </c>
      <c r="U648" s="278">
        <v>226896</v>
      </c>
      <c r="V648" s="278">
        <v>452</v>
      </c>
      <c r="W648" s="278">
        <v>3000</v>
      </c>
      <c r="X648" s="278">
        <v>21084</v>
      </c>
      <c r="Y648" s="278">
        <v>200</v>
      </c>
      <c r="Z648" s="278">
        <v>387414</v>
      </c>
      <c r="AA648" s="278">
        <v>10</v>
      </c>
      <c r="AB648" s="278">
        <v>4049440</v>
      </c>
      <c r="AC648" s="278">
        <v>5</v>
      </c>
    </row>
    <row r="649" spans="1:29" ht="14.25" x14ac:dyDescent="0.15">
      <c r="A649" s="272">
        <v>2007129</v>
      </c>
      <c r="B649" s="273">
        <v>39390</v>
      </c>
      <c r="C649" s="274">
        <v>5</v>
      </c>
      <c r="D649" s="275">
        <v>7</v>
      </c>
      <c r="E649" s="275">
        <v>20</v>
      </c>
      <c r="F649" s="275">
        <v>21</v>
      </c>
      <c r="G649" s="275">
        <v>22</v>
      </c>
      <c r="H649" s="275">
        <v>30</v>
      </c>
      <c r="I649" s="276">
        <v>8</v>
      </c>
      <c r="J649" s="275">
        <v>7</v>
      </c>
      <c r="K649" s="275">
        <v>20</v>
      </c>
      <c r="L649" s="275">
        <v>22</v>
      </c>
      <c r="M649" s="275">
        <v>21</v>
      </c>
      <c r="N649" s="275">
        <v>5</v>
      </c>
      <c r="O649" s="277">
        <v>30</v>
      </c>
      <c r="P649" s="278">
        <v>152215698</v>
      </c>
      <c r="Q649" s="278">
        <v>30000000</v>
      </c>
      <c r="R649" s="278">
        <v>12</v>
      </c>
      <c r="S649" s="278">
        <v>5174527</v>
      </c>
      <c r="T649" s="278">
        <v>93</v>
      </c>
      <c r="U649" s="278">
        <v>18159</v>
      </c>
      <c r="V649" s="278">
        <v>1841</v>
      </c>
      <c r="W649" s="278">
        <v>3000</v>
      </c>
      <c r="X649" s="278">
        <v>66570</v>
      </c>
      <c r="Y649" s="278">
        <v>200</v>
      </c>
      <c r="Z649" s="278">
        <v>965478</v>
      </c>
      <c r="AA649" s="278">
        <v>10</v>
      </c>
      <c r="AB649" s="278">
        <v>8092902</v>
      </c>
      <c r="AC649" s="278">
        <v>5</v>
      </c>
    </row>
    <row r="650" spans="1:29" ht="14.25" x14ac:dyDescent="0.15">
      <c r="A650" s="272">
        <v>2007130</v>
      </c>
      <c r="B650" s="273">
        <v>39392</v>
      </c>
      <c r="C650" s="274">
        <v>3</v>
      </c>
      <c r="D650" s="275">
        <v>5</v>
      </c>
      <c r="E650" s="275">
        <v>9</v>
      </c>
      <c r="F650" s="275">
        <v>11</v>
      </c>
      <c r="G650" s="275">
        <v>27</v>
      </c>
      <c r="H650" s="275">
        <v>31</v>
      </c>
      <c r="I650" s="276">
        <v>4</v>
      </c>
      <c r="J650" s="275">
        <v>5</v>
      </c>
      <c r="K650" s="275">
        <v>9</v>
      </c>
      <c r="L650" s="275">
        <v>31</v>
      </c>
      <c r="M650" s="275">
        <v>27</v>
      </c>
      <c r="N650" s="275">
        <v>3</v>
      </c>
      <c r="O650" s="277">
        <v>11</v>
      </c>
      <c r="P650" s="278">
        <v>134915286</v>
      </c>
      <c r="Q650" s="278">
        <v>58548310</v>
      </c>
      <c r="R650" s="278">
        <v>5</v>
      </c>
      <c r="S650" s="278">
        <v>5600000</v>
      </c>
      <c r="T650" s="278">
        <v>98</v>
      </c>
      <c r="U650" s="278">
        <v>102980</v>
      </c>
      <c r="V650" s="278">
        <v>596</v>
      </c>
      <c r="W650" s="278">
        <v>3000</v>
      </c>
      <c r="X650" s="278">
        <v>30238</v>
      </c>
      <c r="Y650" s="278">
        <v>200</v>
      </c>
      <c r="Z650" s="278">
        <v>530790</v>
      </c>
      <c r="AA650" s="278">
        <v>10</v>
      </c>
      <c r="AB650" s="278">
        <v>3864909</v>
      </c>
      <c r="AC650" s="278">
        <v>5</v>
      </c>
    </row>
    <row r="651" spans="1:29" ht="14.25" x14ac:dyDescent="0.15">
      <c r="A651" s="272">
        <v>2007131</v>
      </c>
      <c r="B651" s="273">
        <v>39394</v>
      </c>
      <c r="C651" s="274">
        <v>3</v>
      </c>
      <c r="D651" s="275">
        <v>5</v>
      </c>
      <c r="E651" s="275">
        <v>7</v>
      </c>
      <c r="F651" s="275">
        <v>16</v>
      </c>
      <c r="G651" s="275">
        <v>22</v>
      </c>
      <c r="H651" s="275">
        <v>27</v>
      </c>
      <c r="I651" s="276">
        <v>5</v>
      </c>
      <c r="J651" s="275">
        <v>5</v>
      </c>
      <c r="K651" s="275">
        <v>22</v>
      </c>
      <c r="L651" s="275">
        <v>7</v>
      </c>
      <c r="M651" s="275">
        <v>3</v>
      </c>
      <c r="N651" s="275">
        <v>27</v>
      </c>
      <c r="O651" s="277">
        <v>16</v>
      </c>
      <c r="P651" s="278">
        <v>139489488</v>
      </c>
      <c r="Q651" s="278">
        <v>76223517</v>
      </c>
      <c r="R651" s="278">
        <v>3</v>
      </c>
      <c r="S651" s="278">
        <v>6000000</v>
      </c>
      <c r="T651" s="278">
        <v>29</v>
      </c>
      <c r="U651" s="278">
        <v>482884</v>
      </c>
      <c r="V651" s="278">
        <v>339</v>
      </c>
      <c r="W651" s="278">
        <v>3000</v>
      </c>
      <c r="X651" s="278">
        <v>19985</v>
      </c>
      <c r="Y651" s="278">
        <v>200</v>
      </c>
      <c r="Z651" s="278">
        <v>395130</v>
      </c>
      <c r="AA651" s="278">
        <v>10</v>
      </c>
      <c r="AB651" s="278">
        <v>2541136</v>
      </c>
      <c r="AC651" s="278">
        <v>5</v>
      </c>
    </row>
    <row r="652" spans="1:29" ht="14.25" x14ac:dyDescent="0.15">
      <c r="A652" s="272">
        <v>2007132</v>
      </c>
      <c r="B652" s="273">
        <v>39397</v>
      </c>
      <c r="C652" s="274">
        <v>1</v>
      </c>
      <c r="D652" s="275">
        <v>9</v>
      </c>
      <c r="E652" s="275">
        <v>16</v>
      </c>
      <c r="F652" s="275">
        <v>21</v>
      </c>
      <c r="G652" s="275">
        <v>22</v>
      </c>
      <c r="H652" s="275">
        <v>23</v>
      </c>
      <c r="I652" s="276">
        <v>5</v>
      </c>
      <c r="J652" s="275">
        <v>22</v>
      </c>
      <c r="K652" s="275">
        <v>23</v>
      </c>
      <c r="L652" s="275">
        <v>1</v>
      </c>
      <c r="M652" s="275">
        <v>21</v>
      </c>
      <c r="N652" s="275">
        <v>9</v>
      </c>
      <c r="O652" s="277">
        <v>16</v>
      </c>
      <c r="P652" s="278">
        <v>155862750</v>
      </c>
      <c r="Q652" s="278">
        <v>114258687</v>
      </c>
      <c r="R652" s="278">
        <v>0</v>
      </c>
      <c r="S652" s="278">
        <v>0</v>
      </c>
      <c r="T652" s="278">
        <v>33</v>
      </c>
      <c r="U652" s="278">
        <v>493963</v>
      </c>
      <c r="V652" s="278">
        <v>406</v>
      </c>
      <c r="W652" s="278">
        <v>3000</v>
      </c>
      <c r="X652" s="278">
        <v>20308</v>
      </c>
      <c r="Y652" s="278">
        <v>200</v>
      </c>
      <c r="Z652" s="278">
        <v>402594</v>
      </c>
      <c r="AA652" s="278">
        <v>10</v>
      </c>
      <c r="AB652" s="278">
        <v>2546250</v>
      </c>
      <c r="AC652" s="278">
        <v>5</v>
      </c>
    </row>
    <row r="653" spans="1:29" ht="14.25" x14ac:dyDescent="0.15">
      <c r="A653" s="272">
        <v>2007133</v>
      </c>
      <c r="B653" s="273">
        <v>39399</v>
      </c>
      <c r="C653" s="274">
        <v>3</v>
      </c>
      <c r="D653" s="275">
        <v>6</v>
      </c>
      <c r="E653" s="275">
        <v>7</v>
      </c>
      <c r="F653" s="275">
        <v>11</v>
      </c>
      <c r="G653" s="275">
        <v>13</v>
      </c>
      <c r="H653" s="275">
        <v>33</v>
      </c>
      <c r="I653" s="276">
        <v>10</v>
      </c>
      <c r="J653" s="275">
        <v>6</v>
      </c>
      <c r="K653" s="275">
        <v>33</v>
      </c>
      <c r="L653" s="275">
        <v>13</v>
      </c>
      <c r="M653" s="275">
        <v>11</v>
      </c>
      <c r="N653" s="275">
        <v>7</v>
      </c>
      <c r="O653" s="277">
        <v>3</v>
      </c>
      <c r="P653" s="278">
        <v>145163392</v>
      </c>
      <c r="Q653" s="278">
        <v>63276884</v>
      </c>
      <c r="R653" s="278">
        <v>11</v>
      </c>
      <c r="S653" s="278">
        <v>5545454</v>
      </c>
      <c r="T653" s="278">
        <v>64</v>
      </c>
      <c r="U653" s="278">
        <v>146497</v>
      </c>
      <c r="V653" s="278">
        <v>1262</v>
      </c>
      <c r="W653" s="278">
        <v>3000</v>
      </c>
      <c r="X653" s="278">
        <v>51735</v>
      </c>
      <c r="Y653" s="278">
        <v>200</v>
      </c>
      <c r="Z653" s="278">
        <v>800437</v>
      </c>
      <c r="AA653" s="278">
        <v>10</v>
      </c>
      <c r="AB653" s="278">
        <v>7119736</v>
      </c>
      <c r="AC653" s="278">
        <v>5</v>
      </c>
    </row>
    <row r="654" spans="1:29" ht="14.25" x14ac:dyDescent="0.15">
      <c r="A654" s="272">
        <v>2007134</v>
      </c>
      <c r="B654" s="273">
        <v>39401</v>
      </c>
      <c r="C654" s="274">
        <v>1</v>
      </c>
      <c r="D654" s="275">
        <v>4</v>
      </c>
      <c r="E654" s="275">
        <v>10</v>
      </c>
      <c r="F654" s="275">
        <v>13</v>
      </c>
      <c r="G654" s="275">
        <v>18</v>
      </c>
      <c r="H654" s="275">
        <v>25</v>
      </c>
      <c r="I654" s="276">
        <v>15</v>
      </c>
      <c r="J654" s="275">
        <v>1</v>
      </c>
      <c r="K654" s="275">
        <v>10</v>
      </c>
      <c r="L654" s="275">
        <v>4</v>
      </c>
      <c r="M654" s="275">
        <v>18</v>
      </c>
      <c r="N654" s="275">
        <v>13</v>
      </c>
      <c r="O654" s="277">
        <v>25</v>
      </c>
      <c r="P654" s="278">
        <v>141752438</v>
      </c>
      <c r="Q654" s="278">
        <v>80724144</v>
      </c>
      <c r="R654" s="278">
        <v>1</v>
      </c>
      <c r="S654" s="278">
        <v>8000000</v>
      </c>
      <c r="T654" s="278">
        <v>47</v>
      </c>
      <c r="U654" s="278">
        <v>204686</v>
      </c>
      <c r="V654" s="278">
        <v>776</v>
      </c>
      <c r="W654" s="278">
        <v>3000</v>
      </c>
      <c r="X654" s="278">
        <v>38367</v>
      </c>
      <c r="Y654" s="278">
        <v>200</v>
      </c>
      <c r="Z654" s="278">
        <v>642657</v>
      </c>
      <c r="AA654" s="278">
        <v>10</v>
      </c>
      <c r="AB654" s="278">
        <v>4192642</v>
      </c>
      <c r="AC654" s="278">
        <v>5</v>
      </c>
    </row>
    <row r="655" spans="1:29" ht="14.25" x14ac:dyDescent="0.15">
      <c r="A655" s="272">
        <v>2007135</v>
      </c>
      <c r="B655" s="273">
        <v>39404</v>
      </c>
      <c r="C655" s="274">
        <v>1</v>
      </c>
      <c r="D655" s="275">
        <v>11</v>
      </c>
      <c r="E655" s="275">
        <v>16</v>
      </c>
      <c r="F655" s="275">
        <v>26</v>
      </c>
      <c r="G655" s="275">
        <v>31</v>
      </c>
      <c r="H655" s="275">
        <v>33</v>
      </c>
      <c r="I655" s="276">
        <v>16</v>
      </c>
      <c r="J655" s="275">
        <v>11</v>
      </c>
      <c r="K655" s="275">
        <v>16</v>
      </c>
      <c r="L655" s="275">
        <v>1</v>
      </c>
      <c r="M655" s="275">
        <v>31</v>
      </c>
      <c r="N655" s="275">
        <v>33</v>
      </c>
      <c r="O655" s="277">
        <v>26</v>
      </c>
      <c r="P655" s="278">
        <v>159526566</v>
      </c>
      <c r="Q655" s="278">
        <v>119586385</v>
      </c>
      <c r="R655" s="278">
        <v>0</v>
      </c>
      <c r="S655" s="278">
        <v>0</v>
      </c>
      <c r="T655" s="278">
        <v>32</v>
      </c>
      <c r="U655" s="278">
        <v>520476</v>
      </c>
      <c r="V655" s="278">
        <v>283</v>
      </c>
      <c r="W655" s="278">
        <v>3000</v>
      </c>
      <c r="X655" s="278">
        <v>16171</v>
      </c>
      <c r="Y655" s="278">
        <v>200</v>
      </c>
      <c r="Z655" s="278">
        <v>334193</v>
      </c>
      <c r="AA655" s="278">
        <v>10</v>
      </c>
      <c r="AB655" s="278">
        <v>3045080</v>
      </c>
      <c r="AC655" s="278">
        <v>5</v>
      </c>
    </row>
    <row r="656" spans="1:29" ht="14.25" x14ac:dyDescent="0.15">
      <c r="A656" s="272">
        <v>2007136</v>
      </c>
      <c r="B656" s="273">
        <v>39406</v>
      </c>
      <c r="C656" s="274">
        <v>1</v>
      </c>
      <c r="D656" s="275">
        <v>2</v>
      </c>
      <c r="E656" s="275">
        <v>18</v>
      </c>
      <c r="F656" s="275">
        <v>21</v>
      </c>
      <c r="G656" s="275">
        <v>25</v>
      </c>
      <c r="H656" s="275">
        <v>29</v>
      </c>
      <c r="I656" s="276">
        <v>14</v>
      </c>
      <c r="J656" s="275">
        <v>25</v>
      </c>
      <c r="K656" s="275">
        <v>1</v>
      </c>
      <c r="L656" s="275">
        <v>18</v>
      </c>
      <c r="M656" s="275">
        <v>2</v>
      </c>
      <c r="N656" s="275">
        <v>21</v>
      </c>
      <c r="O656" s="277">
        <v>29</v>
      </c>
      <c r="P656" s="278">
        <v>148075802</v>
      </c>
      <c r="Q656" s="278">
        <v>111148212</v>
      </c>
      <c r="R656" s="278">
        <v>4</v>
      </c>
      <c r="S656" s="278">
        <v>6500000</v>
      </c>
      <c r="T656" s="278">
        <v>26</v>
      </c>
      <c r="U656" s="278">
        <v>1037600</v>
      </c>
      <c r="V656" s="278">
        <v>484</v>
      </c>
      <c r="W656" s="278">
        <v>3000</v>
      </c>
      <c r="X656" s="278">
        <v>25883</v>
      </c>
      <c r="Y656" s="278">
        <v>200</v>
      </c>
      <c r="Z656" s="278">
        <v>510436</v>
      </c>
      <c r="AA656" s="278">
        <v>10</v>
      </c>
      <c r="AB656" s="278">
        <v>4456950</v>
      </c>
      <c r="AC656" s="278">
        <v>5</v>
      </c>
    </row>
    <row r="657" spans="1:29" ht="14.25" x14ac:dyDescent="0.15">
      <c r="A657" s="272">
        <v>2007137</v>
      </c>
      <c r="B657" s="273">
        <v>39408</v>
      </c>
      <c r="C657" s="274">
        <v>3</v>
      </c>
      <c r="D657" s="275">
        <v>7</v>
      </c>
      <c r="E657" s="275">
        <v>8</v>
      </c>
      <c r="F657" s="275">
        <v>18</v>
      </c>
      <c r="G657" s="275">
        <v>20</v>
      </c>
      <c r="H657" s="275">
        <v>22</v>
      </c>
      <c r="I657" s="276">
        <v>3</v>
      </c>
      <c r="J657" s="275">
        <v>20</v>
      </c>
      <c r="K657" s="275">
        <v>8</v>
      </c>
      <c r="L657" s="275">
        <v>22</v>
      </c>
      <c r="M657" s="275">
        <v>7</v>
      </c>
      <c r="N657" s="275">
        <v>18</v>
      </c>
      <c r="O657" s="277">
        <v>3</v>
      </c>
      <c r="P657" s="278">
        <v>148358822</v>
      </c>
      <c r="Q657" s="278">
        <v>84084091</v>
      </c>
      <c r="R657" s="278">
        <v>7</v>
      </c>
      <c r="S657" s="278">
        <v>5428571</v>
      </c>
      <c r="T657" s="278">
        <v>74</v>
      </c>
      <c r="U657" s="278">
        <v>250230</v>
      </c>
      <c r="V657" s="278">
        <v>927</v>
      </c>
      <c r="W657" s="278">
        <v>3000</v>
      </c>
      <c r="X657" s="278">
        <v>45726</v>
      </c>
      <c r="Y657" s="278">
        <v>200</v>
      </c>
      <c r="Z657" s="278">
        <v>791011</v>
      </c>
      <c r="AA657" s="278">
        <v>10</v>
      </c>
      <c r="AB657" s="278">
        <v>5281313</v>
      </c>
      <c r="AC657" s="278">
        <v>5</v>
      </c>
    </row>
    <row r="658" spans="1:29" ht="14.25" x14ac:dyDescent="0.15">
      <c r="A658" s="272">
        <v>2007138</v>
      </c>
      <c r="B658" s="273">
        <v>39411</v>
      </c>
      <c r="C658" s="274">
        <v>2</v>
      </c>
      <c r="D658" s="275">
        <v>3</v>
      </c>
      <c r="E658" s="275">
        <v>15</v>
      </c>
      <c r="F658" s="275">
        <v>17</v>
      </c>
      <c r="G658" s="275">
        <v>19</v>
      </c>
      <c r="H658" s="275">
        <v>25</v>
      </c>
      <c r="I658" s="276">
        <v>16</v>
      </c>
      <c r="J658" s="275">
        <v>25</v>
      </c>
      <c r="K658" s="275">
        <v>17</v>
      </c>
      <c r="L658" s="275">
        <v>19</v>
      </c>
      <c r="M658" s="275">
        <v>3</v>
      </c>
      <c r="N658" s="275">
        <v>2</v>
      </c>
      <c r="O658" s="277">
        <v>15</v>
      </c>
      <c r="P658" s="278">
        <v>167481164</v>
      </c>
      <c r="Q658" s="278">
        <v>128761636</v>
      </c>
      <c r="R658" s="278">
        <v>0</v>
      </c>
      <c r="S658" s="278">
        <v>0</v>
      </c>
      <c r="T658" s="278">
        <v>85</v>
      </c>
      <c r="U658" s="278">
        <v>225264</v>
      </c>
      <c r="V658" s="278">
        <v>226</v>
      </c>
      <c r="W658" s="278">
        <v>3000</v>
      </c>
      <c r="X658" s="278">
        <v>17893</v>
      </c>
      <c r="Y658" s="278">
        <v>200</v>
      </c>
      <c r="Z658" s="278">
        <v>440698</v>
      </c>
      <c r="AA658" s="278">
        <v>10</v>
      </c>
      <c r="AB658" s="278">
        <v>1915425</v>
      </c>
      <c r="AC658" s="278">
        <v>5</v>
      </c>
    </row>
    <row r="659" spans="1:29" ht="14.25" x14ac:dyDescent="0.15">
      <c r="A659" s="272">
        <v>2007139</v>
      </c>
      <c r="B659" s="273">
        <v>39413</v>
      </c>
      <c r="C659" s="274">
        <v>6</v>
      </c>
      <c r="D659" s="275">
        <v>10</v>
      </c>
      <c r="E659" s="275">
        <v>12</v>
      </c>
      <c r="F659" s="275">
        <v>14</v>
      </c>
      <c r="G659" s="275">
        <v>16</v>
      </c>
      <c r="H659" s="275">
        <v>22</v>
      </c>
      <c r="I659" s="276">
        <v>6</v>
      </c>
      <c r="J659" s="275">
        <v>6</v>
      </c>
      <c r="K659" s="275">
        <v>16</v>
      </c>
      <c r="L659" s="275">
        <v>14</v>
      </c>
      <c r="M659" s="275">
        <v>10</v>
      </c>
      <c r="N659" s="275">
        <v>22</v>
      </c>
      <c r="O659" s="277">
        <v>12</v>
      </c>
      <c r="P659" s="278">
        <v>147362270</v>
      </c>
      <c r="Q659" s="278">
        <v>49342984</v>
      </c>
      <c r="R659" s="278">
        <v>22</v>
      </c>
      <c r="S659" s="278">
        <v>5136363</v>
      </c>
      <c r="T659" s="278">
        <v>62</v>
      </c>
      <c r="U659" s="278">
        <v>398223</v>
      </c>
      <c r="V659" s="278">
        <v>652</v>
      </c>
      <c r="W659" s="278">
        <v>3000</v>
      </c>
      <c r="X659" s="278">
        <v>34727</v>
      </c>
      <c r="Y659" s="278">
        <v>200</v>
      </c>
      <c r="Z659" s="278">
        <v>645850</v>
      </c>
      <c r="AA659" s="278">
        <v>10</v>
      </c>
      <c r="AB659" s="278">
        <v>4315283</v>
      </c>
      <c r="AC659" s="278">
        <v>5</v>
      </c>
    </row>
    <row r="660" spans="1:29" ht="14.25" x14ac:dyDescent="0.15">
      <c r="A660" s="272">
        <v>2007140</v>
      </c>
      <c r="B660" s="273">
        <v>39415</v>
      </c>
      <c r="C660" s="274">
        <v>1</v>
      </c>
      <c r="D660" s="275">
        <v>5</v>
      </c>
      <c r="E660" s="275">
        <v>16</v>
      </c>
      <c r="F660" s="275">
        <v>21</v>
      </c>
      <c r="G660" s="275">
        <v>22</v>
      </c>
      <c r="H660" s="275">
        <v>26</v>
      </c>
      <c r="I660" s="276">
        <v>11</v>
      </c>
      <c r="J660" s="275">
        <v>1</v>
      </c>
      <c r="K660" s="275">
        <v>5</v>
      </c>
      <c r="L660" s="275">
        <v>22</v>
      </c>
      <c r="M660" s="275">
        <v>26</v>
      </c>
      <c r="N660" s="275">
        <v>16</v>
      </c>
      <c r="O660" s="277">
        <v>21</v>
      </c>
      <c r="P660" s="278">
        <v>143598644</v>
      </c>
      <c r="Q660" s="278">
        <v>48688880</v>
      </c>
      <c r="R660" s="278">
        <v>4</v>
      </c>
      <c r="S660" s="278">
        <v>5000000</v>
      </c>
      <c r="T660" s="278">
        <v>54</v>
      </c>
      <c r="U660" s="278">
        <v>153538</v>
      </c>
      <c r="V660" s="278">
        <v>689</v>
      </c>
      <c r="W660" s="278">
        <v>3000</v>
      </c>
      <c r="X660" s="278">
        <v>30444</v>
      </c>
      <c r="Y660" s="278">
        <v>200</v>
      </c>
      <c r="Z660" s="278">
        <v>529387</v>
      </c>
      <c r="AA660" s="278">
        <v>10</v>
      </c>
      <c r="AB660" s="278">
        <v>5855334</v>
      </c>
      <c r="AC660" s="278">
        <v>5</v>
      </c>
    </row>
    <row r="661" spans="1:29" ht="14.25" x14ac:dyDescent="0.15">
      <c r="A661" s="272">
        <v>2007141</v>
      </c>
      <c r="B661" s="273">
        <v>39418</v>
      </c>
      <c r="C661" s="274">
        <v>2</v>
      </c>
      <c r="D661" s="275">
        <v>3</v>
      </c>
      <c r="E661" s="275">
        <v>4</v>
      </c>
      <c r="F661" s="275">
        <v>6</v>
      </c>
      <c r="G661" s="275">
        <v>17</v>
      </c>
      <c r="H661" s="275">
        <v>31</v>
      </c>
      <c r="I661" s="276">
        <v>8</v>
      </c>
      <c r="J661" s="275">
        <v>3</v>
      </c>
      <c r="K661" s="275">
        <v>31</v>
      </c>
      <c r="L661" s="275">
        <v>6</v>
      </c>
      <c r="M661" s="275">
        <v>2</v>
      </c>
      <c r="N661" s="275">
        <v>17</v>
      </c>
      <c r="O661" s="277">
        <v>4</v>
      </c>
      <c r="P661" s="278">
        <v>166050194</v>
      </c>
      <c r="Q661" s="278">
        <v>60194361</v>
      </c>
      <c r="R661" s="278">
        <v>3</v>
      </c>
      <c r="S661" s="278">
        <v>5000000</v>
      </c>
      <c r="T661" s="278">
        <v>33</v>
      </c>
      <c r="U661" s="278">
        <v>344227</v>
      </c>
      <c r="V661" s="278">
        <v>553</v>
      </c>
      <c r="W661" s="278">
        <v>3000</v>
      </c>
      <c r="X661" s="278">
        <v>30965</v>
      </c>
      <c r="Y661" s="278">
        <v>200</v>
      </c>
      <c r="Z661" s="278">
        <v>619878</v>
      </c>
      <c r="AA661" s="278">
        <v>10</v>
      </c>
      <c r="AB661" s="278">
        <v>5889768</v>
      </c>
      <c r="AC661" s="278">
        <v>5</v>
      </c>
    </row>
    <row r="662" spans="1:29" ht="14.25" x14ac:dyDescent="0.15">
      <c r="A662" s="272">
        <v>2007142</v>
      </c>
      <c r="B662" s="273">
        <v>39420</v>
      </c>
      <c r="C662" s="274">
        <v>11</v>
      </c>
      <c r="D662" s="275">
        <v>20</v>
      </c>
      <c r="E662" s="275">
        <v>25</v>
      </c>
      <c r="F662" s="275">
        <v>26</v>
      </c>
      <c r="G662" s="275">
        <v>27</v>
      </c>
      <c r="H662" s="275">
        <v>30</v>
      </c>
      <c r="I662" s="276">
        <v>8</v>
      </c>
      <c r="J662" s="275">
        <v>30</v>
      </c>
      <c r="K662" s="275">
        <v>25</v>
      </c>
      <c r="L662" s="275">
        <v>20</v>
      </c>
      <c r="M662" s="275">
        <v>26</v>
      </c>
      <c r="N662" s="275">
        <v>11</v>
      </c>
      <c r="O662" s="277">
        <v>27</v>
      </c>
      <c r="P662" s="278">
        <v>148389454</v>
      </c>
      <c r="Q662" s="278">
        <v>97282809</v>
      </c>
      <c r="R662" s="278">
        <v>0</v>
      </c>
      <c r="S662" s="278">
        <v>0</v>
      </c>
      <c r="T662" s="278">
        <v>35</v>
      </c>
      <c r="U662" s="278">
        <v>454144</v>
      </c>
      <c r="V662" s="278">
        <v>234</v>
      </c>
      <c r="W662" s="278">
        <v>3000</v>
      </c>
      <c r="X662" s="278">
        <v>16063</v>
      </c>
      <c r="Y662" s="278">
        <v>200</v>
      </c>
      <c r="Z662" s="278">
        <v>406922</v>
      </c>
      <c r="AA662" s="278">
        <v>10</v>
      </c>
      <c r="AB662" s="278">
        <v>2348703</v>
      </c>
      <c r="AC662" s="278">
        <v>5</v>
      </c>
    </row>
    <row r="663" spans="1:29" ht="14.25" x14ac:dyDescent="0.15">
      <c r="A663" s="272">
        <v>2007143</v>
      </c>
      <c r="B663" s="273">
        <v>39422</v>
      </c>
      <c r="C663" s="274">
        <v>1</v>
      </c>
      <c r="D663" s="275">
        <v>6</v>
      </c>
      <c r="E663" s="275">
        <v>22</v>
      </c>
      <c r="F663" s="275">
        <v>23</v>
      </c>
      <c r="G663" s="275">
        <v>24</v>
      </c>
      <c r="H663" s="275">
        <v>26</v>
      </c>
      <c r="I663" s="276">
        <v>4</v>
      </c>
      <c r="J663" s="275">
        <v>24</v>
      </c>
      <c r="K663" s="275">
        <v>26</v>
      </c>
      <c r="L663" s="275">
        <v>22</v>
      </c>
      <c r="M663" s="275">
        <v>1</v>
      </c>
      <c r="N663" s="275">
        <v>23</v>
      </c>
      <c r="O663" s="277">
        <v>6</v>
      </c>
      <c r="P663" s="278">
        <v>152332662</v>
      </c>
      <c r="Q663" s="278">
        <v>126145669</v>
      </c>
      <c r="R663" s="278">
        <v>1</v>
      </c>
      <c r="S663" s="278">
        <v>5000000</v>
      </c>
      <c r="T663" s="278">
        <v>22</v>
      </c>
      <c r="U663" s="278">
        <v>659666</v>
      </c>
      <c r="V663" s="278">
        <v>277</v>
      </c>
      <c r="W663" s="278">
        <v>3000</v>
      </c>
      <c r="X663" s="278">
        <v>16524</v>
      </c>
      <c r="Y663" s="278">
        <v>200</v>
      </c>
      <c r="Z663" s="278">
        <v>360075</v>
      </c>
      <c r="AA663" s="278">
        <v>10</v>
      </c>
      <c r="AB663" s="278">
        <v>3706188</v>
      </c>
      <c r="AC663" s="278">
        <v>5</v>
      </c>
    </row>
    <row r="664" spans="1:29" ht="14.25" x14ac:dyDescent="0.15">
      <c r="A664" s="272">
        <v>2007144</v>
      </c>
      <c r="B664" s="273">
        <v>39425</v>
      </c>
      <c r="C664" s="274">
        <v>8</v>
      </c>
      <c r="D664" s="275">
        <v>14</v>
      </c>
      <c r="E664" s="275">
        <v>23</v>
      </c>
      <c r="F664" s="275">
        <v>25</v>
      </c>
      <c r="G664" s="275">
        <v>28</v>
      </c>
      <c r="H664" s="275">
        <v>32</v>
      </c>
      <c r="I664" s="276">
        <v>16</v>
      </c>
      <c r="J664" s="275">
        <v>8</v>
      </c>
      <c r="K664" s="275">
        <v>28</v>
      </c>
      <c r="L664" s="275">
        <v>14</v>
      </c>
      <c r="M664" s="275">
        <v>32</v>
      </c>
      <c r="N664" s="275">
        <v>25</v>
      </c>
      <c r="O664" s="277">
        <v>23</v>
      </c>
      <c r="P664" s="278">
        <v>178734532</v>
      </c>
      <c r="Q664" s="278">
        <v>135261122</v>
      </c>
      <c r="R664" s="278">
        <v>2</v>
      </c>
      <c r="S664" s="278">
        <v>5000000</v>
      </c>
      <c r="T664" s="278">
        <v>59</v>
      </c>
      <c r="U664" s="278">
        <v>755978</v>
      </c>
      <c r="V664" s="278">
        <v>272</v>
      </c>
      <c r="W664" s="278">
        <v>3000</v>
      </c>
      <c r="X664" s="278">
        <v>25835</v>
      </c>
      <c r="Y664" s="278">
        <v>200</v>
      </c>
      <c r="Z664" s="278">
        <v>615752</v>
      </c>
      <c r="AA664" s="278">
        <v>10</v>
      </c>
      <c r="AB664" s="278">
        <v>2344244</v>
      </c>
      <c r="AC664" s="278">
        <v>5</v>
      </c>
    </row>
    <row r="665" spans="1:29" ht="14.25" x14ac:dyDescent="0.15">
      <c r="A665" s="272">
        <v>2007145</v>
      </c>
      <c r="B665" s="273">
        <v>39427</v>
      </c>
      <c r="C665" s="274">
        <v>8</v>
      </c>
      <c r="D665" s="275">
        <v>9</v>
      </c>
      <c r="E665" s="275">
        <v>11</v>
      </c>
      <c r="F665" s="275">
        <v>12</v>
      </c>
      <c r="G665" s="275">
        <v>25</v>
      </c>
      <c r="H665" s="275">
        <v>31</v>
      </c>
      <c r="I665" s="276">
        <v>11</v>
      </c>
      <c r="J665" s="275">
        <v>31</v>
      </c>
      <c r="K665" s="275">
        <v>11</v>
      </c>
      <c r="L665" s="275">
        <v>25</v>
      </c>
      <c r="M665" s="275">
        <v>9</v>
      </c>
      <c r="N665" s="275">
        <v>8</v>
      </c>
      <c r="O665" s="277">
        <v>12</v>
      </c>
      <c r="P665" s="278">
        <v>156683190</v>
      </c>
      <c r="Q665" s="278">
        <v>127241856</v>
      </c>
      <c r="R665" s="278">
        <v>4</v>
      </c>
      <c r="S665" s="278">
        <v>5000000</v>
      </c>
      <c r="T665" s="278">
        <v>44</v>
      </c>
      <c r="U665" s="278">
        <v>635342</v>
      </c>
      <c r="V665" s="278">
        <v>698</v>
      </c>
      <c r="W665" s="278">
        <v>3000</v>
      </c>
      <c r="X665" s="278">
        <v>33129</v>
      </c>
      <c r="Y665" s="278">
        <v>200</v>
      </c>
      <c r="Z665" s="278">
        <v>591570</v>
      </c>
      <c r="AA665" s="278">
        <v>10</v>
      </c>
      <c r="AB665" s="278">
        <v>4440696</v>
      </c>
      <c r="AC665" s="278">
        <v>5</v>
      </c>
    </row>
    <row r="666" spans="1:29" ht="14.25" x14ac:dyDescent="0.15">
      <c r="A666" s="272">
        <v>2007146</v>
      </c>
      <c r="B666" s="273">
        <v>39429</v>
      </c>
      <c r="C666" s="274">
        <v>4</v>
      </c>
      <c r="D666" s="275">
        <v>18</v>
      </c>
      <c r="E666" s="275">
        <v>22</v>
      </c>
      <c r="F666" s="275">
        <v>24</v>
      </c>
      <c r="G666" s="275">
        <v>26</v>
      </c>
      <c r="H666" s="275">
        <v>30</v>
      </c>
      <c r="I666" s="276">
        <v>9</v>
      </c>
      <c r="J666" s="275">
        <v>18</v>
      </c>
      <c r="K666" s="275">
        <v>4</v>
      </c>
      <c r="L666" s="275">
        <v>30</v>
      </c>
      <c r="M666" s="275">
        <v>24</v>
      </c>
      <c r="N666" s="275">
        <v>22</v>
      </c>
      <c r="O666" s="277">
        <v>26</v>
      </c>
      <c r="P666" s="278">
        <v>158863498</v>
      </c>
      <c r="Q666" s="278">
        <v>124899782</v>
      </c>
      <c r="R666" s="278">
        <v>2</v>
      </c>
      <c r="S666" s="278">
        <v>5000000</v>
      </c>
      <c r="T666" s="278">
        <v>41</v>
      </c>
      <c r="U666" s="278">
        <v>435816</v>
      </c>
      <c r="V666" s="278">
        <v>908</v>
      </c>
      <c r="W666" s="278">
        <v>3000</v>
      </c>
      <c r="X666" s="278">
        <v>43534</v>
      </c>
      <c r="Y666" s="278">
        <v>200</v>
      </c>
      <c r="Z666" s="278">
        <v>732187</v>
      </c>
      <c r="AA666" s="278">
        <v>10</v>
      </c>
      <c r="AB666" s="278">
        <v>6712804</v>
      </c>
      <c r="AC666" s="278">
        <v>5</v>
      </c>
    </row>
    <row r="667" spans="1:29" ht="14.25" x14ac:dyDescent="0.15">
      <c r="A667" s="272">
        <v>2007147</v>
      </c>
      <c r="B667" s="273">
        <v>39432</v>
      </c>
      <c r="C667" s="274">
        <v>3</v>
      </c>
      <c r="D667" s="275">
        <v>7</v>
      </c>
      <c r="E667" s="275">
        <v>18</v>
      </c>
      <c r="F667" s="275">
        <v>24</v>
      </c>
      <c r="G667" s="275">
        <v>26</v>
      </c>
      <c r="H667" s="275">
        <v>27</v>
      </c>
      <c r="I667" s="276">
        <v>4</v>
      </c>
      <c r="J667" s="275">
        <v>24</v>
      </c>
      <c r="K667" s="275">
        <v>26</v>
      </c>
      <c r="L667" s="275">
        <v>18</v>
      </c>
      <c r="M667" s="275">
        <v>7</v>
      </c>
      <c r="N667" s="275">
        <v>3</v>
      </c>
      <c r="O667" s="277">
        <v>27</v>
      </c>
      <c r="P667" s="278">
        <v>179005766</v>
      </c>
      <c r="Q667" s="278">
        <v>121358164</v>
      </c>
      <c r="R667" s="278">
        <v>4</v>
      </c>
      <c r="S667" s="278">
        <v>5000000</v>
      </c>
      <c r="T667" s="278">
        <v>74</v>
      </c>
      <c r="U667" s="278">
        <v>518958</v>
      </c>
      <c r="V667" s="278">
        <v>617</v>
      </c>
      <c r="W667" s="278">
        <v>3000</v>
      </c>
      <c r="X667" s="278">
        <v>37246</v>
      </c>
      <c r="Y667" s="278">
        <v>200</v>
      </c>
      <c r="Z667" s="278">
        <v>758861</v>
      </c>
      <c r="AA667" s="278">
        <v>10</v>
      </c>
      <c r="AB667" s="278">
        <v>3192546</v>
      </c>
      <c r="AC667" s="278">
        <v>5</v>
      </c>
    </row>
    <row r="668" spans="1:29" ht="14.25" x14ac:dyDescent="0.15">
      <c r="A668" s="272">
        <v>2007148</v>
      </c>
      <c r="B668" s="273">
        <v>39434</v>
      </c>
      <c r="C668" s="274">
        <v>3</v>
      </c>
      <c r="D668" s="275">
        <v>9</v>
      </c>
      <c r="E668" s="275">
        <v>16</v>
      </c>
      <c r="F668" s="275">
        <v>17</v>
      </c>
      <c r="G668" s="275">
        <v>23</v>
      </c>
      <c r="H668" s="275">
        <v>28</v>
      </c>
      <c r="I668" s="276">
        <v>7</v>
      </c>
      <c r="J668" s="275">
        <v>28</v>
      </c>
      <c r="K668" s="275">
        <v>3</v>
      </c>
      <c r="L668" s="275">
        <v>17</v>
      </c>
      <c r="M668" s="275">
        <v>16</v>
      </c>
      <c r="N668" s="275">
        <v>23</v>
      </c>
      <c r="O668" s="277">
        <v>9</v>
      </c>
      <c r="P668" s="278">
        <v>158818618</v>
      </c>
      <c r="Q668" s="278">
        <v>30000000</v>
      </c>
      <c r="R668" s="278">
        <v>59</v>
      </c>
      <c r="S668" s="278">
        <v>2056918</v>
      </c>
      <c r="T668" s="278">
        <v>169</v>
      </c>
      <c r="U668" s="278">
        <v>6000</v>
      </c>
      <c r="V668" s="278">
        <v>4175</v>
      </c>
      <c r="W668" s="278">
        <v>3000</v>
      </c>
      <c r="X668" s="278">
        <v>125589</v>
      </c>
      <c r="Y668" s="278">
        <v>200</v>
      </c>
      <c r="Z668" s="278">
        <v>1465042</v>
      </c>
      <c r="AA668" s="278">
        <v>10</v>
      </c>
      <c r="AB668" s="278">
        <v>15037816</v>
      </c>
      <c r="AC668" s="278">
        <v>5</v>
      </c>
    </row>
    <row r="669" spans="1:29" ht="14.25" x14ac:dyDescent="0.15">
      <c r="A669" s="272">
        <v>2007149</v>
      </c>
      <c r="B669" s="273">
        <v>39436</v>
      </c>
      <c r="C669" s="274">
        <v>1</v>
      </c>
      <c r="D669" s="275">
        <v>17</v>
      </c>
      <c r="E669" s="275">
        <v>19</v>
      </c>
      <c r="F669" s="275">
        <v>22</v>
      </c>
      <c r="G669" s="275">
        <v>28</v>
      </c>
      <c r="H669" s="275">
        <v>30</v>
      </c>
      <c r="I669" s="276">
        <v>3</v>
      </c>
      <c r="J669" s="275">
        <v>1</v>
      </c>
      <c r="K669" s="275">
        <v>19</v>
      </c>
      <c r="L669" s="275">
        <v>30</v>
      </c>
      <c r="M669" s="275">
        <v>28</v>
      </c>
      <c r="N669" s="275">
        <v>17</v>
      </c>
      <c r="O669" s="277">
        <v>22</v>
      </c>
      <c r="P669" s="278">
        <v>149288714</v>
      </c>
      <c r="Q669" s="278">
        <v>50801224</v>
      </c>
      <c r="R669" s="278">
        <v>2</v>
      </c>
      <c r="S669" s="278">
        <v>5000000</v>
      </c>
      <c r="T669" s="278">
        <v>23</v>
      </c>
      <c r="U669" s="278">
        <v>573935</v>
      </c>
      <c r="V669" s="278">
        <v>340</v>
      </c>
      <c r="W669" s="278">
        <v>3000</v>
      </c>
      <c r="X669" s="278">
        <v>18443</v>
      </c>
      <c r="Y669" s="278">
        <v>200</v>
      </c>
      <c r="Z669" s="278">
        <v>392865</v>
      </c>
      <c r="AA669" s="278">
        <v>10</v>
      </c>
      <c r="AB669" s="278">
        <v>4102494</v>
      </c>
      <c r="AC669" s="278">
        <v>5</v>
      </c>
    </row>
    <row r="670" spans="1:29" ht="14.25" x14ac:dyDescent="0.15">
      <c r="A670" s="272">
        <v>2007150</v>
      </c>
      <c r="B670" s="273">
        <v>39439</v>
      </c>
      <c r="C670" s="274">
        <v>3</v>
      </c>
      <c r="D670" s="275">
        <v>5</v>
      </c>
      <c r="E670" s="275">
        <v>11</v>
      </c>
      <c r="F670" s="275">
        <v>13</v>
      </c>
      <c r="G670" s="275">
        <v>19</v>
      </c>
      <c r="H670" s="275">
        <v>24</v>
      </c>
      <c r="I670" s="276">
        <v>5</v>
      </c>
      <c r="J670" s="275">
        <v>13</v>
      </c>
      <c r="K670" s="275">
        <v>11</v>
      </c>
      <c r="L670" s="275">
        <v>3</v>
      </c>
      <c r="M670" s="275">
        <v>5</v>
      </c>
      <c r="N670" s="275">
        <v>24</v>
      </c>
      <c r="O670" s="277">
        <v>19</v>
      </c>
      <c r="P670" s="278">
        <v>166649572</v>
      </c>
      <c r="Q670" s="278">
        <v>60689682</v>
      </c>
      <c r="R670" s="278">
        <v>2</v>
      </c>
      <c r="S670" s="278">
        <v>5000000</v>
      </c>
      <c r="T670" s="278">
        <v>78</v>
      </c>
      <c r="U670" s="278">
        <v>109277</v>
      </c>
      <c r="V670" s="278">
        <v>1303</v>
      </c>
      <c r="W670" s="278">
        <v>3000</v>
      </c>
      <c r="X670" s="278">
        <v>54878</v>
      </c>
      <c r="Y670" s="278">
        <v>200</v>
      </c>
      <c r="Z670" s="278">
        <v>897067</v>
      </c>
      <c r="AA670" s="278">
        <v>10</v>
      </c>
      <c r="AB670" s="278">
        <v>5878187</v>
      </c>
      <c r="AC670" s="278">
        <v>5</v>
      </c>
    </row>
    <row r="671" spans="1:29" ht="14.25" x14ac:dyDescent="0.15">
      <c r="A671" s="272">
        <v>2007151</v>
      </c>
      <c r="B671" s="273">
        <v>39441</v>
      </c>
      <c r="C671" s="274">
        <v>1</v>
      </c>
      <c r="D671" s="275">
        <v>6</v>
      </c>
      <c r="E671" s="275">
        <v>10</v>
      </c>
      <c r="F671" s="275">
        <v>11</v>
      </c>
      <c r="G671" s="275">
        <v>23</v>
      </c>
      <c r="H671" s="275">
        <v>25</v>
      </c>
      <c r="I671" s="276">
        <v>2</v>
      </c>
      <c r="J671" s="275">
        <v>11</v>
      </c>
      <c r="K671" s="275">
        <v>23</v>
      </c>
      <c r="L671" s="275">
        <v>6</v>
      </c>
      <c r="M671" s="275">
        <v>25</v>
      </c>
      <c r="N671" s="275">
        <v>10</v>
      </c>
      <c r="O671" s="277">
        <v>1</v>
      </c>
      <c r="P671" s="278">
        <v>153939934</v>
      </c>
      <c r="Q671" s="278">
        <v>35258288</v>
      </c>
      <c r="R671" s="278">
        <v>8</v>
      </c>
      <c r="S671" s="278">
        <v>5000000</v>
      </c>
      <c r="T671" s="278">
        <v>73</v>
      </c>
      <c r="U671" s="278">
        <v>85530</v>
      </c>
      <c r="V671" s="278">
        <v>1135</v>
      </c>
      <c r="W671" s="278">
        <v>3000</v>
      </c>
      <c r="X671" s="278">
        <v>48265</v>
      </c>
      <c r="Y671" s="278">
        <v>200</v>
      </c>
      <c r="Z671" s="278">
        <v>752236</v>
      </c>
      <c r="AA671" s="278">
        <v>10</v>
      </c>
      <c r="AB671" s="278">
        <v>6807581</v>
      </c>
      <c r="AC671" s="278">
        <v>5</v>
      </c>
    </row>
    <row r="672" spans="1:29" ht="14.25" x14ac:dyDescent="0.15">
      <c r="A672" s="272">
        <v>2007152</v>
      </c>
      <c r="B672" s="273">
        <v>39443</v>
      </c>
      <c r="C672" s="274">
        <v>11</v>
      </c>
      <c r="D672" s="275">
        <v>17</v>
      </c>
      <c r="E672" s="275">
        <v>21</v>
      </c>
      <c r="F672" s="275">
        <v>29</v>
      </c>
      <c r="G672" s="275">
        <v>30</v>
      </c>
      <c r="H672" s="275">
        <v>33</v>
      </c>
      <c r="I672" s="276">
        <v>8</v>
      </c>
      <c r="J672" s="275">
        <v>30</v>
      </c>
      <c r="K672" s="275">
        <v>17</v>
      </c>
      <c r="L672" s="275">
        <v>21</v>
      </c>
      <c r="M672" s="275">
        <v>29</v>
      </c>
      <c r="N672" s="275">
        <v>11</v>
      </c>
      <c r="O672" s="277">
        <v>33</v>
      </c>
      <c r="P672" s="278">
        <v>156184910</v>
      </c>
      <c r="Q672" s="278">
        <v>57125181</v>
      </c>
      <c r="R672" s="278">
        <v>1</v>
      </c>
      <c r="S672" s="278">
        <v>5000000</v>
      </c>
      <c r="T672" s="278">
        <v>33</v>
      </c>
      <c r="U672" s="278">
        <v>348920</v>
      </c>
      <c r="V672" s="278">
        <v>446</v>
      </c>
      <c r="W672" s="278">
        <v>3000</v>
      </c>
      <c r="X672" s="278">
        <v>22798</v>
      </c>
      <c r="Y672" s="278">
        <v>200</v>
      </c>
      <c r="Z672" s="278">
        <v>453664</v>
      </c>
      <c r="AA672" s="278">
        <v>10</v>
      </c>
      <c r="AB672" s="278">
        <v>5543018</v>
      </c>
      <c r="AC672" s="278">
        <v>5</v>
      </c>
    </row>
    <row r="673" spans="1:29" ht="14.25" x14ac:dyDescent="0.15">
      <c r="A673" s="272">
        <v>2007153</v>
      </c>
      <c r="B673" s="273">
        <v>39446</v>
      </c>
      <c r="C673" s="274">
        <v>1</v>
      </c>
      <c r="D673" s="275">
        <v>4</v>
      </c>
      <c r="E673" s="275">
        <v>19</v>
      </c>
      <c r="F673" s="275">
        <v>20</v>
      </c>
      <c r="G673" s="275">
        <v>25</v>
      </c>
      <c r="H673" s="275">
        <v>31</v>
      </c>
      <c r="I673" s="276">
        <v>15</v>
      </c>
      <c r="J673" s="275">
        <v>4</v>
      </c>
      <c r="K673" s="275">
        <v>1</v>
      </c>
      <c r="L673" s="275">
        <v>31</v>
      </c>
      <c r="M673" s="275">
        <v>20</v>
      </c>
      <c r="N673" s="275">
        <v>19</v>
      </c>
      <c r="O673" s="277">
        <v>25</v>
      </c>
      <c r="P673" s="278">
        <v>169633854</v>
      </c>
      <c r="Q673" s="278">
        <v>84553908</v>
      </c>
      <c r="R673" s="278">
        <v>1</v>
      </c>
      <c r="S673" s="278">
        <v>5000000</v>
      </c>
      <c r="T673" s="278">
        <v>79</v>
      </c>
      <c r="U673" s="278">
        <v>175924</v>
      </c>
      <c r="V673" s="278">
        <v>677</v>
      </c>
      <c r="W673" s="278">
        <v>3000</v>
      </c>
      <c r="X673" s="278">
        <v>36873</v>
      </c>
      <c r="Y673" s="278">
        <v>200</v>
      </c>
      <c r="Z673" s="278">
        <v>680509</v>
      </c>
      <c r="AA673" s="278">
        <v>10</v>
      </c>
      <c r="AB673" s="278">
        <v>4116629</v>
      </c>
      <c r="AC673" s="278">
        <v>5</v>
      </c>
    </row>
    <row r="674" spans="1:29" ht="14.25" x14ac:dyDescent="0.15">
      <c r="A674" s="272">
        <v>2008001</v>
      </c>
      <c r="B674" s="273">
        <v>39448</v>
      </c>
      <c r="C674" s="274">
        <v>2</v>
      </c>
      <c r="D674" s="275">
        <v>4</v>
      </c>
      <c r="E674" s="275">
        <v>7</v>
      </c>
      <c r="F674" s="275">
        <v>9</v>
      </c>
      <c r="G674" s="275">
        <v>14</v>
      </c>
      <c r="H674" s="275">
        <v>29</v>
      </c>
      <c r="I674" s="276">
        <v>3</v>
      </c>
      <c r="J674" s="275">
        <v>14</v>
      </c>
      <c r="K674" s="275">
        <v>29</v>
      </c>
      <c r="L674" s="275">
        <v>4</v>
      </c>
      <c r="M674" s="275">
        <v>9</v>
      </c>
      <c r="N674" s="275">
        <v>7</v>
      </c>
      <c r="O674" s="277">
        <v>2</v>
      </c>
      <c r="P674" s="278">
        <v>143343976</v>
      </c>
      <c r="Q674" s="278">
        <v>111094951</v>
      </c>
      <c r="R674" s="278">
        <v>1</v>
      </c>
      <c r="S674" s="278">
        <v>5000000</v>
      </c>
      <c r="T674" s="278">
        <v>53</v>
      </c>
      <c r="U674" s="278">
        <v>255048</v>
      </c>
      <c r="V674" s="278">
        <v>476</v>
      </c>
      <c r="W674" s="278">
        <v>3000</v>
      </c>
      <c r="X674" s="278">
        <v>28556</v>
      </c>
      <c r="Y674" s="278">
        <v>200</v>
      </c>
      <c r="Z674" s="278">
        <v>603906</v>
      </c>
      <c r="AA674" s="278">
        <v>10</v>
      </c>
      <c r="AB674" s="278">
        <v>2400331</v>
      </c>
      <c r="AC674" s="278">
        <v>5</v>
      </c>
    </row>
    <row r="675" spans="1:29" ht="14.25" x14ac:dyDescent="0.15">
      <c r="A675" s="272">
        <v>2008002</v>
      </c>
      <c r="B675" s="273">
        <v>39450</v>
      </c>
      <c r="C675" s="274">
        <v>3</v>
      </c>
      <c r="D675" s="275">
        <v>4</v>
      </c>
      <c r="E675" s="275">
        <v>18</v>
      </c>
      <c r="F675" s="275">
        <v>22</v>
      </c>
      <c r="G675" s="275">
        <v>25</v>
      </c>
      <c r="H675" s="275">
        <v>29</v>
      </c>
      <c r="I675" s="276">
        <v>9</v>
      </c>
      <c r="J675" s="275">
        <v>4</v>
      </c>
      <c r="K675" s="275">
        <v>18</v>
      </c>
      <c r="L675" s="275">
        <v>22</v>
      </c>
      <c r="M675" s="275">
        <v>25</v>
      </c>
      <c r="N675" s="275">
        <v>3</v>
      </c>
      <c r="O675" s="277">
        <v>29</v>
      </c>
      <c r="P675" s="278">
        <v>153610222</v>
      </c>
      <c r="Q675" s="278">
        <v>90539172</v>
      </c>
      <c r="R675" s="278">
        <v>6</v>
      </c>
      <c r="S675" s="278">
        <v>5000000</v>
      </c>
      <c r="T675" s="278">
        <v>66</v>
      </c>
      <c r="U675" s="278">
        <v>333886</v>
      </c>
      <c r="V675" s="278">
        <v>952</v>
      </c>
      <c r="W675" s="278">
        <v>3000</v>
      </c>
      <c r="X675" s="278">
        <v>43225</v>
      </c>
      <c r="Y675" s="278">
        <v>200</v>
      </c>
      <c r="Z675" s="278">
        <v>743254</v>
      </c>
      <c r="AA675" s="278">
        <v>10</v>
      </c>
      <c r="AB675" s="278">
        <v>4970945</v>
      </c>
      <c r="AC675" s="278">
        <v>5</v>
      </c>
    </row>
    <row r="676" spans="1:29" ht="14.25" x14ac:dyDescent="0.15">
      <c r="A676" s="272">
        <v>2008003</v>
      </c>
      <c r="B676" s="273">
        <v>39453</v>
      </c>
      <c r="C676" s="274">
        <v>6</v>
      </c>
      <c r="D676" s="275">
        <v>8</v>
      </c>
      <c r="E676" s="275">
        <v>11</v>
      </c>
      <c r="F676" s="275">
        <v>13</v>
      </c>
      <c r="G676" s="275">
        <v>17</v>
      </c>
      <c r="H676" s="275">
        <v>19</v>
      </c>
      <c r="I676" s="276">
        <v>12</v>
      </c>
      <c r="J676" s="275">
        <v>17</v>
      </c>
      <c r="K676" s="275">
        <v>8</v>
      </c>
      <c r="L676" s="275">
        <v>6</v>
      </c>
      <c r="M676" s="275">
        <v>13</v>
      </c>
      <c r="N676" s="275">
        <v>11</v>
      </c>
      <c r="O676" s="277">
        <v>19</v>
      </c>
      <c r="P676" s="278">
        <v>175940428</v>
      </c>
      <c r="Q676" s="278">
        <v>30539172</v>
      </c>
      <c r="R676" s="278">
        <v>18</v>
      </c>
      <c r="S676" s="278">
        <v>5000000</v>
      </c>
      <c r="T676" s="278">
        <v>76</v>
      </c>
      <c r="U676" s="278">
        <v>6000</v>
      </c>
      <c r="V676" s="278">
        <v>2070</v>
      </c>
      <c r="W676" s="278">
        <v>3000</v>
      </c>
      <c r="X676" s="278">
        <v>86778</v>
      </c>
      <c r="Y676" s="278">
        <v>200</v>
      </c>
      <c r="Z676" s="278">
        <v>1276303</v>
      </c>
      <c r="AA676" s="278">
        <v>10</v>
      </c>
      <c r="AB676" s="278">
        <v>10665831</v>
      </c>
      <c r="AC676" s="278">
        <v>5</v>
      </c>
    </row>
    <row r="677" spans="1:29" ht="14.25" x14ac:dyDescent="0.15">
      <c r="A677" s="272">
        <v>2008004</v>
      </c>
      <c r="B677" s="273">
        <v>39455</v>
      </c>
      <c r="C677" s="274">
        <v>4</v>
      </c>
      <c r="D677" s="275">
        <v>8</v>
      </c>
      <c r="E677" s="275">
        <v>22</v>
      </c>
      <c r="F677" s="275">
        <v>23</v>
      </c>
      <c r="G677" s="275">
        <v>27</v>
      </c>
      <c r="H677" s="275">
        <v>29</v>
      </c>
      <c r="I677" s="276">
        <v>8</v>
      </c>
      <c r="J677" s="275">
        <v>29</v>
      </c>
      <c r="K677" s="275">
        <v>27</v>
      </c>
      <c r="L677" s="275">
        <v>8</v>
      </c>
      <c r="M677" s="275">
        <v>4</v>
      </c>
      <c r="N677" s="275">
        <v>23</v>
      </c>
      <c r="O677" s="277">
        <v>22</v>
      </c>
      <c r="P677" s="278">
        <v>154299042</v>
      </c>
      <c r="Q677" s="278">
        <v>34402240</v>
      </c>
      <c r="R677" s="278">
        <v>5</v>
      </c>
      <c r="S677" s="278">
        <v>5000000</v>
      </c>
      <c r="T677" s="278">
        <v>40</v>
      </c>
      <c r="U677" s="278">
        <v>309247</v>
      </c>
      <c r="V677" s="278">
        <v>536</v>
      </c>
      <c r="W677" s="278">
        <v>3000</v>
      </c>
      <c r="X677" s="278">
        <v>25756</v>
      </c>
      <c r="Y677" s="278">
        <v>200</v>
      </c>
      <c r="Z677" s="278">
        <v>483570</v>
      </c>
      <c r="AA677" s="278">
        <v>10</v>
      </c>
      <c r="AB677" s="278">
        <v>4555734</v>
      </c>
      <c r="AC677" s="278">
        <v>5</v>
      </c>
    </row>
    <row r="678" spans="1:29" ht="14.25" x14ac:dyDescent="0.15">
      <c r="A678" s="272">
        <v>2008005</v>
      </c>
      <c r="B678" s="273">
        <v>39457</v>
      </c>
      <c r="C678" s="274">
        <v>3</v>
      </c>
      <c r="D678" s="275">
        <v>5</v>
      </c>
      <c r="E678" s="275">
        <v>15</v>
      </c>
      <c r="F678" s="275">
        <v>22</v>
      </c>
      <c r="G678" s="275">
        <v>24</v>
      </c>
      <c r="H678" s="275">
        <v>25</v>
      </c>
      <c r="I678" s="276">
        <v>15</v>
      </c>
      <c r="J678" s="275">
        <v>3</v>
      </c>
      <c r="K678" s="275">
        <v>24</v>
      </c>
      <c r="L678" s="275">
        <v>25</v>
      </c>
      <c r="M678" s="275">
        <v>22</v>
      </c>
      <c r="N678" s="275">
        <v>15</v>
      </c>
      <c r="O678" s="277">
        <v>5</v>
      </c>
      <c r="P678" s="278">
        <v>154340740</v>
      </c>
      <c r="Q678" s="278">
        <v>57955436</v>
      </c>
      <c r="R678" s="278">
        <v>2</v>
      </c>
      <c r="S678" s="278">
        <v>5000000</v>
      </c>
      <c r="T678" s="278">
        <v>93</v>
      </c>
      <c r="U678" s="278">
        <v>154623</v>
      </c>
      <c r="V678" s="278">
        <v>517</v>
      </c>
      <c r="W678" s="278">
        <v>3000</v>
      </c>
      <c r="X678" s="278">
        <v>33438</v>
      </c>
      <c r="Y678" s="278">
        <v>200</v>
      </c>
      <c r="Z678" s="278">
        <v>697383</v>
      </c>
      <c r="AA678" s="278">
        <v>10</v>
      </c>
      <c r="AB678" s="278">
        <v>2496279</v>
      </c>
      <c r="AC678" s="278">
        <v>5</v>
      </c>
    </row>
    <row r="679" spans="1:29" ht="14.25" x14ac:dyDescent="0.15">
      <c r="A679" s="272">
        <v>2008006</v>
      </c>
      <c r="B679" s="273">
        <v>39460</v>
      </c>
      <c r="C679" s="274">
        <v>1</v>
      </c>
      <c r="D679" s="275">
        <v>14</v>
      </c>
      <c r="E679" s="275">
        <v>16</v>
      </c>
      <c r="F679" s="275">
        <v>18</v>
      </c>
      <c r="G679" s="275">
        <v>22</v>
      </c>
      <c r="H679" s="275">
        <v>27</v>
      </c>
      <c r="I679" s="276">
        <v>14</v>
      </c>
      <c r="J679" s="275">
        <v>18</v>
      </c>
      <c r="K679" s="275">
        <v>27</v>
      </c>
      <c r="L679" s="275">
        <v>14</v>
      </c>
      <c r="M679" s="275">
        <v>22</v>
      </c>
      <c r="N679" s="275">
        <v>16</v>
      </c>
      <c r="O679" s="277">
        <v>1</v>
      </c>
      <c r="P679" s="278">
        <v>165907668</v>
      </c>
      <c r="Q679" s="278">
        <v>89631944</v>
      </c>
      <c r="R679" s="278">
        <v>1</v>
      </c>
      <c r="S679" s="278">
        <v>5000000</v>
      </c>
      <c r="T679" s="278">
        <v>35</v>
      </c>
      <c r="U679" s="278">
        <v>449100</v>
      </c>
      <c r="V679" s="278">
        <v>439</v>
      </c>
      <c r="W679" s="278">
        <v>3000</v>
      </c>
      <c r="X679" s="278">
        <v>26673</v>
      </c>
      <c r="Y679" s="278">
        <v>200</v>
      </c>
      <c r="Z679" s="278">
        <v>556513</v>
      </c>
      <c r="AA679" s="278">
        <v>10</v>
      </c>
      <c r="AB679" s="278">
        <v>3336603</v>
      </c>
      <c r="AC679" s="278">
        <v>5</v>
      </c>
    </row>
    <row r="680" spans="1:29" ht="14.25" x14ac:dyDescent="0.15">
      <c r="A680" s="272">
        <v>2008007</v>
      </c>
      <c r="B680" s="273">
        <v>39462</v>
      </c>
      <c r="C680" s="274">
        <v>1</v>
      </c>
      <c r="D680" s="275">
        <v>13</v>
      </c>
      <c r="E680" s="275">
        <v>17</v>
      </c>
      <c r="F680" s="275">
        <v>22</v>
      </c>
      <c r="G680" s="275">
        <v>23</v>
      </c>
      <c r="H680" s="275">
        <v>30</v>
      </c>
      <c r="I680" s="276">
        <v>11</v>
      </c>
      <c r="J680" s="275">
        <v>30</v>
      </c>
      <c r="K680" s="275">
        <v>22</v>
      </c>
      <c r="L680" s="275">
        <v>13</v>
      </c>
      <c r="M680" s="275">
        <v>17</v>
      </c>
      <c r="N680" s="275">
        <v>23</v>
      </c>
      <c r="O680" s="277">
        <v>1</v>
      </c>
      <c r="P680" s="278">
        <v>145532348</v>
      </c>
      <c r="Q680" s="278">
        <v>94233045</v>
      </c>
      <c r="R680" s="278">
        <v>3</v>
      </c>
      <c r="S680" s="278">
        <v>5000000</v>
      </c>
      <c r="T680" s="278">
        <v>26</v>
      </c>
      <c r="U680" s="278">
        <v>323095</v>
      </c>
      <c r="V680" s="278">
        <v>484</v>
      </c>
      <c r="W680" s="278">
        <v>3000</v>
      </c>
      <c r="X680" s="278">
        <v>27131</v>
      </c>
      <c r="Y680" s="278">
        <v>200</v>
      </c>
      <c r="Z680" s="278">
        <v>507206</v>
      </c>
      <c r="AA680" s="278">
        <v>10</v>
      </c>
      <c r="AB680" s="278">
        <v>6271803</v>
      </c>
      <c r="AC680" s="278">
        <v>5</v>
      </c>
    </row>
    <row r="681" spans="1:29" ht="14.25" x14ac:dyDescent="0.15">
      <c r="A681" s="272">
        <v>2008008</v>
      </c>
      <c r="B681" s="273">
        <v>39464</v>
      </c>
      <c r="C681" s="274">
        <v>2</v>
      </c>
      <c r="D681" s="275">
        <v>15</v>
      </c>
      <c r="E681" s="275">
        <v>16</v>
      </c>
      <c r="F681" s="275">
        <v>23</v>
      </c>
      <c r="G681" s="275">
        <v>26</v>
      </c>
      <c r="H681" s="275">
        <v>27</v>
      </c>
      <c r="I681" s="276">
        <v>7</v>
      </c>
      <c r="J681" s="275">
        <v>2</v>
      </c>
      <c r="K681" s="275">
        <v>16</v>
      </c>
      <c r="L681" s="275">
        <v>27</v>
      </c>
      <c r="M681" s="275">
        <v>15</v>
      </c>
      <c r="N681" s="275">
        <v>23</v>
      </c>
      <c r="O681" s="277">
        <v>26</v>
      </c>
      <c r="P681" s="278">
        <v>150661200</v>
      </c>
      <c r="Q681" s="278">
        <v>78226614</v>
      </c>
      <c r="R681" s="278">
        <v>6</v>
      </c>
      <c r="S681" s="278">
        <v>5000000</v>
      </c>
      <c r="T681" s="278">
        <v>43</v>
      </c>
      <c r="U681" s="278">
        <v>139470</v>
      </c>
      <c r="V681" s="278">
        <v>913</v>
      </c>
      <c r="W681" s="278">
        <v>3000</v>
      </c>
      <c r="X681" s="278">
        <v>44055</v>
      </c>
      <c r="Y681" s="278">
        <v>200</v>
      </c>
      <c r="Z681" s="278">
        <v>708540</v>
      </c>
      <c r="AA681" s="278">
        <v>10</v>
      </c>
      <c r="AB681" s="278">
        <v>7039554</v>
      </c>
      <c r="AC681" s="278">
        <v>5</v>
      </c>
    </row>
    <row r="682" spans="1:29" ht="14.25" x14ac:dyDescent="0.15">
      <c r="A682" s="272">
        <v>2008009</v>
      </c>
      <c r="B682" s="273">
        <v>39467</v>
      </c>
      <c r="C682" s="274">
        <v>9</v>
      </c>
      <c r="D682" s="275">
        <v>21</v>
      </c>
      <c r="E682" s="275">
        <v>29</v>
      </c>
      <c r="F682" s="275">
        <v>30</v>
      </c>
      <c r="G682" s="275">
        <v>31</v>
      </c>
      <c r="H682" s="275">
        <v>32</v>
      </c>
      <c r="I682" s="276">
        <v>16</v>
      </c>
      <c r="J682" s="275">
        <v>21</v>
      </c>
      <c r="K682" s="275">
        <v>31</v>
      </c>
      <c r="L682" s="275">
        <v>32</v>
      </c>
      <c r="M682" s="275">
        <v>9</v>
      </c>
      <c r="N682" s="275">
        <v>30</v>
      </c>
      <c r="O682" s="277">
        <v>29</v>
      </c>
      <c r="P682" s="278">
        <v>165349862</v>
      </c>
      <c r="Q682" s="278">
        <v>102644740</v>
      </c>
      <c r="R682" s="278">
        <v>2</v>
      </c>
      <c r="S682" s="278">
        <v>5000000</v>
      </c>
      <c r="T682" s="278">
        <v>39</v>
      </c>
      <c r="U682" s="278">
        <v>378221</v>
      </c>
      <c r="V682" s="278">
        <v>366</v>
      </c>
      <c r="W682" s="278">
        <v>3000</v>
      </c>
      <c r="X682" s="278">
        <v>23979</v>
      </c>
      <c r="Y682" s="278">
        <v>200</v>
      </c>
      <c r="Z682" s="278">
        <v>497470</v>
      </c>
      <c r="AA682" s="278">
        <v>10</v>
      </c>
      <c r="AB682" s="278">
        <v>4196836</v>
      </c>
      <c r="AC682" s="278">
        <v>5</v>
      </c>
    </row>
    <row r="683" spans="1:29" ht="14.25" x14ac:dyDescent="0.15">
      <c r="A683" s="272">
        <v>2008010</v>
      </c>
      <c r="B683" s="273">
        <v>39469</v>
      </c>
      <c r="C683" s="274">
        <v>3</v>
      </c>
      <c r="D683" s="275">
        <v>8</v>
      </c>
      <c r="E683" s="275">
        <v>11</v>
      </c>
      <c r="F683" s="275">
        <v>17</v>
      </c>
      <c r="G683" s="275">
        <v>21</v>
      </c>
      <c r="H683" s="275">
        <v>27</v>
      </c>
      <c r="I683" s="276">
        <v>9</v>
      </c>
      <c r="J683" s="275">
        <v>3</v>
      </c>
      <c r="K683" s="275">
        <v>8</v>
      </c>
      <c r="L683" s="275">
        <v>27</v>
      </c>
      <c r="M683" s="275">
        <v>17</v>
      </c>
      <c r="N683" s="275">
        <v>21</v>
      </c>
      <c r="O683" s="277">
        <v>11</v>
      </c>
      <c r="P683" s="278">
        <v>146738458</v>
      </c>
      <c r="Q683" s="278">
        <v>30000000</v>
      </c>
      <c r="R683" s="278">
        <v>26</v>
      </c>
      <c r="S683" s="278">
        <v>4174608</v>
      </c>
      <c r="T683" s="278">
        <v>196</v>
      </c>
      <c r="U683" s="278">
        <v>70179</v>
      </c>
      <c r="V683" s="278">
        <v>1774</v>
      </c>
      <c r="W683" s="278">
        <v>3000</v>
      </c>
      <c r="X683" s="278">
        <v>62513</v>
      </c>
      <c r="Y683" s="278">
        <v>200</v>
      </c>
      <c r="Z683" s="278">
        <v>818925</v>
      </c>
      <c r="AA683" s="278">
        <v>10</v>
      </c>
      <c r="AB683" s="278">
        <v>5247545</v>
      </c>
      <c r="AC683" s="278">
        <v>5</v>
      </c>
    </row>
    <row r="684" spans="1:29" ht="14.25" x14ac:dyDescent="0.15">
      <c r="A684" s="272">
        <v>2008011</v>
      </c>
      <c r="B684" s="273">
        <v>39471</v>
      </c>
      <c r="C684" s="274">
        <v>2</v>
      </c>
      <c r="D684" s="275">
        <v>14</v>
      </c>
      <c r="E684" s="275">
        <v>17</v>
      </c>
      <c r="F684" s="275">
        <v>21</v>
      </c>
      <c r="G684" s="275">
        <v>30</v>
      </c>
      <c r="H684" s="275">
        <v>32</v>
      </c>
      <c r="I684" s="276">
        <v>3</v>
      </c>
      <c r="J684" s="275">
        <v>17</v>
      </c>
      <c r="K684" s="275">
        <v>14</v>
      </c>
      <c r="L684" s="275">
        <v>30</v>
      </c>
      <c r="M684" s="275">
        <v>21</v>
      </c>
      <c r="N684" s="275">
        <v>32</v>
      </c>
      <c r="O684" s="277">
        <v>2</v>
      </c>
      <c r="P684" s="278">
        <v>142739106</v>
      </c>
      <c r="Q684" s="278">
        <v>53054681</v>
      </c>
      <c r="R684" s="278">
        <v>1</v>
      </c>
      <c r="S684" s="278">
        <v>5000000</v>
      </c>
      <c r="T684" s="278">
        <v>21</v>
      </c>
      <c r="U684" s="278">
        <v>572544</v>
      </c>
      <c r="V684" s="278">
        <v>339</v>
      </c>
      <c r="W684" s="278">
        <v>3000</v>
      </c>
      <c r="X684" s="278">
        <v>19001</v>
      </c>
      <c r="Y684" s="278">
        <v>200</v>
      </c>
      <c r="Z684" s="278">
        <v>379789</v>
      </c>
      <c r="AA684" s="278">
        <v>10</v>
      </c>
      <c r="AB684" s="278">
        <v>4249791</v>
      </c>
      <c r="AC684" s="278">
        <v>5</v>
      </c>
    </row>
    <row r="685" spans="1:29" ht="14.25" x14ac:dyDescent="0.15">
      <c r="A685" s="272">
        <v>2008012</v>
      </c>
      <c r="B685" s="273">
        <v>39474</v>
      </c>
      <c r="C685" s="274">
        <v>3</v>
      </c>
      <c r="D685" s="275">
        <v>4</v>
      </c>
      <c r="E685" s="275">
        <v>5</v>
      </c>
      <c r="F685" s="275">
        <v>16</v>
      </c>
      <c r="G685" s="275">
        <v>20</v>
      </c>
      <c r="H685" s="275">
        <v>30</v>
      </c>
      <c r="I685" s="276">
        <v>13</v>
      </c>
      <c r="J685" s="275">
        <v>20</v>
      </c>
      <c r="K685" s="275">
        <v>5</v>
      </c>
      <c r="L685" s="275">
        <v>3</v>
      </c>
      <c r="M685" s="275">
        <v>16</v>
      </c>
      <c r="N685" s="275">
        <v>4</v>
      </c>
      <c r="O685" s="277">
        <v>30</v>
      </c>
      <c r="P685" s="278">
        <v>154610224</v>
      </c>
      <c r="Q685" s="278">
        <v>51190784</v>
      </c>
      <c r="R685" s="278">
        <v>8</v>
      </c>
      <c r="S685" s="278">
        <v>5000000</v>
      </c>
      <c r="T685" s="278">
        <v>54</v>
      </c>
      <c r="U685" s="278">
        <v>64572</v>
      </c>
      <c r="V685" s="278">
        <v>1011</v>
      </c>
      <c r="W685" s="278">
        <v>3000</v>
      </c>
      <c r="X685" s="278">
        <v>47630</v>
      </c>
      <c r="Y685" s="278">
        <v>200</v>
      </c>
      <c r="Z685" s="278">
        <v>791724</v>
      </c>
      <c r="AA685" s="278">
        <v>10</v>
      </c>
      <c r="AB685" s="278">
        <v>8731953</v>
      </c>
      <c r="AC685" s="278">
        <v>5</v>
      </c>
    </row>
    <row r="686" spans="1:29" ht="14.25" x14ac:dyDescent="0.15">
      <c r="A686" s="272">
        <v>2008013</v>
      </c>
      <c r="B686" s="273">
        <v>39476</v>
      </c>
      <c r="C686" s="274">
        <v>2</v>
      </c>
      <c r="D686" s="275">
        <v>8</v>
      </c>
      <c r="E686" s="275">
        <v>15</v>
      </c>
      <c r="F686" s="275">
        <v>16</v>
      </c>
      <c r="G686" s="275">
        <v>22</v>
      </c>
      <c r="H686" s="275">
        <v>28</v>
      </c>
      <c r="I686" s="276">
        <v>10</v>
      </c>
      <c r="J686" s="275">
        <v>28</v>
      </c>
      <c r="K686" s="275">
        <v>8</v>
      </c>
      <c r="L686" s="275">
        <v>2</v>
      </c>
      <c r="M686" s="275">
        <v>15</v>
      </c>
      <c r="N686" s="275">
        <v>16</v>
      </c>
      <c r="O686" s="277">
        <v>22</v>
      </c>
      <c r="P686" s="278">
        <v>134411428</v>
      </c>
      <c r="Q686" s="278">
        <v>30000000</v>
      </c>
      <c r="R686" s="278">
        <v>15</v>
      </c>
      <c r="S686" s="278">
        <v>3412718</v>
      </c>
      <c r="T686" s="278">
        <v>144</v>
      </c>
      <c r="U686" s="278">
        <v>6000</v>
      </c>
      <c r="V686" s="278">
        <v>2090</v>
      </c>
      <c r="W686" s="278">
        <v>3000</v>
      </c>
      <c r="X686" s="278">
        <v>67879</v>
      </c>
      <c r="Y686" s="278">
        <v>200</v>
      </c>
      <c r="Z686" s="278">
        <v>885313</v>
      </c>
      <c r="AA686" s="278">
        <v>10</v>
      </c>
      <c r="AB686" s="278">
        <v>9262109</v>
      </c>
      <c r="AC686" s="278">
        <v>5</v>
      </c>
    </row>
    <row r="687" spans="1:29" ht="14.25" x14ac:dyDescent="0.15">
      <c r="A687" s="272">
        <v>2008014</v>
      </c>
      <c r="B687" s="273">
        <v>39478</v>
      </c>
      <c r="C687" s="274">
        <v>3</v>
      </c>
      <c r="D687" s="275">
        <v>9</v>
      </c>
      <c r="E687" s="275">
        <v>11</v>
      </c>
      <c r="F687" s="275">
        <v>17</v>
      </c>
      <c r="G687" s="275">
        <v>21</v>
      </c>
      <c r="H687" s="275">
        <v>31</v>
      </c>
      <c r="I687" s="276">
        <v>14</v>
      </c>
      <c r="J687" s="275">
        <v>11</v>
      </c>
      <c r="K687" s="275">
        <v>31</v>
      </c>
      <c r="L687" s="275">
        <v>3</v>
      </c>
      <c r="M687" s="275">
        <v>21</v>
      </c>
      <c r="N687" s="275">
        <v>17</v>
      </c>
      <c r="O687" s="277">
        <v>9</v>
      </c>
      <c r="P687" s="278">
        <v>135835312</v>
      </c>
      <c r="Q687" s="278">
        <v>19914148</v>
      </c>
      <c r="R687" s="278">
        <v>9</v>
      </c>
      <c r="S687" s="278">
        <v>5000000</v>
      </c>
      <c r="T687" s="278">
        <v>195</v>
      </c>
      <c r="U687" s="278">
        <v>54756</v>
      </c>
      <c r="V687" s="278">
        <v>741</v>
      </c>
      <c r="W687" s="278">
        <v>3000</v>
      </c>
      <c r="X687" s="278">
        <v>39929</v>
      </c>
      <c r="Y687" s="278">
        <v>200</v>
      </c>
      <c r="Z687" s="278">
        <v>645197</v>
      </c>
      <c r="AA687" s="278">
        <v>10</v>
      </c>
      <c r="AB687" s="278">
        <v>2861377</v>
      </c>
      <c r="AC687" s="278">
        <v>5</v>
      </c>
    </row>
    <row r="688" spans="1:29" ht="14.25" x14ac:dyDescent="0.15">
      <c r="A688" s="272">
        <v>2008015</v>
      </c>
      <c r="B688" s="273">
        <v>39481</v>
      </c>
      <c r="C688" s="274">
        <v>6</v>
      </c>
      <c r="D688" s="275">
        <v>8</v>
      </c>
      <c r="E688" s="275">
        <v>11</v>
      </c>
      <c r="F688" s="275">
        <v>16</v>
      </c>
      <c r="G688" s="275">
        <v>29</v>
      </c>
      <c r="H688" s="275">
        <v>33</v>
      </c>
      <c r="I688" s="276">
        <v>3</v>
      </c>
      <c r="J688" s="275">
        <v>33</v>
      </c>
      <c r="K688" s="275">
        <v>8</v>
      </c>
      <c r="L688" s="275">
        <v>6</v>
      </c>
      <c r="M688" s="275">
        <v>29</v>
      </c>
      <c r="N688" s="275">
        <v>11</v>
      </c>
      <c r="O688" s="277">
        <v>16</v>
      </c>
      <c r="P688" s="278">
        <v>150230862</v>
      </c>
      <c r="Q688" s="278">
        <v>53096396</v>
      </c>
      <c r="R688" s="278">
        <v>0</v>
      </c>
      <c r="S688" s="278">
        <v>0</v>
      </c>
      <c r="T688" s="278">
        <v>46</v>
      </c>
      <c r="U688" s="278">
        <v>309151</v>
      </c>
      <c r="V688" s="278">
        <v>436</v>
      </c>
      <c r="W688" s="278">
        <v>3000</v>
      </c>
      <c r="X688" s="278">
        <v>23252</v>
      </c>
      <c r="Y688" s="278">
        <v>200</v>
      </c>
      <c r="Z688" s="278">
        <v>481201</v>
      </c>
      <c r="AA688" s="278">
        <v>10</v>
      </c>
      <c r="AB688" s="278">
        <v>3087900</v>
      </c>
      <c r="AC688" s="278">
        <v>5</v>
      </c>
    </row>
    <row r="689" spans="1:29" ht="14.25" x14ac:dyDescent="0.15">
      <c r="A689" s="272">
        <v>2008016</v>
      </c>
      <c r="B689" s="273">
        <v>39483</v>
      </c>
      <c r="C689" s="274">
        <v>3</v>
      </c>
      <c r="D689" s="275">
        <v>12</v>
      </c>
      <c r="E689" s="275">
        <v>14</v>
      </c>
      <c r="F689" s="275">
        <v>21</v>
      </c>
      <c r="G689" s="275">
        <v>29</v>
      </c>
      <c r="H689" s="275">
        <v>33</v>
      </c>
      <c r="I689" s="276">
        <v>13</v>
      </c>
      <c r="J689" s="275">
        <v>14</v>
      </c>
      <c r="K689" s="275">
        <v>3</v>
      </c>
      <c r="L689" s="275">
        <v>21</v>
      </c>
      <c r="M689" s="275">
        <v>29</v>
      </c>
      <c r="N689" s="275">
        <v>12</v>
      </c>
      <c r="O689" s="277">
        <v>33</v>
      </c>
      <c r="P689" s="278">
        <v>140568370</v>
      </c>
      <c r="Q689" s="278">
        <v>88155385</v>
      </c>
      <c r="R689" s="278">
        <v>0</v>
      </c>
      <c r="S689" s="278">
        <v>0</v>
      </c>
      <c r="T689" s="278">
        <v>22</v>
      </c>
      <c r="U689" s="278">
        <v>682967</v>
      </c>
      <c r="V689" s="278">
        <v>343</v>
      </c>
      <c r="W689" s="278">
        <v>3000</v>
      </c>
      <c r="X689" s="278">
        <v>15095</v>
      </c>
      <c r="Y689" s="278">
        <v>200</v>
      </c>
      <c r="Z689" s="278">
        <v>326895</v>
      </c>
      <c r="AA689" s="278">
        <v>10</v>
      </c>
      <c r="AB689" s="278">
        <v>2295456</v>
      </c>
      <c r="AC689" s="278">
        <v>5</v>
      </c>
    </row>
    <row r="690" spans="1:29" ht="14.25" x14ac:dyDescent="0.15">
      <c r="A690" s="272">
        <v>2008017</v>
      </c>
      <c r="B690" s="273">
        <v>39492</v>
      </c>
      <c r="C690" s="274">
        <v>2</v>
      </c>
      <c r="D690" s="275">
        <v>5</v>
      </c>
      <c r="E690" s="275">
        <v>7</v>
      </c>
      <c r="F690" s="275">
        <v>17</v>
      </c>
      <c r="G690" s="275">
        <v>20</v>
      </c>
      <c r="H690" s="275">
        <v>22</v>
      </c>
      <c r="I690" s="276">
        <v>2</v>
      </c>
      <c r="J690" s="275">
        <v>20</v>
      </c>
      <c r="K690" s="275">
        <v>22</v>
      </c>
      <c r="L690" s="275">
        <v>2</v>
      </c>
      <c r="M690" s="275">
        <v>7</v>
      </c>
      <c r="N690" s="275">
        <v>17</v>
      </c>
      <c r="O690" s="277">
        <v>5</v>
      </c>
      <c r="P690" s="278">
        <v>132359640</v>
      </c>
      <c r="Q690" s="278">
        <v>102042212</v>
      </c>
      <c r="R690" s="278">
        <v>2</v>
      </c>
      <c r="S690" s="278">
        <v>5000000</v>
      </c>
      <c r="T690" s="278">
        <v>50</v>
      </c>
      <c r="U690" s="278">
        <v>204744</v>
      </c>
      <c r="V690" s="278">
        <v>656</v>
      </c>
      <c r="W690" s="278">
        <v>3000</v>
      </c>
      <c r="X690" s="278">
        <v>32042</v>
      </c>
      <c r="Y690" s="278">
        <v>200</v>
      </c>
      <c r="Z690" s="278">
        <v>588832</v>
      </c>
      <c r="AA690" s="278">
        <v>10</v>
      </c>
      <c r="AB690" s="278">
        <v>3293493</v>
      </c>
      <c r="AC690" s="278">
        <v>5</v>
      </c>
    </row>
    <row r="691" spans="1:29" ht="14.25" x14ac:dyDescent="0.15">
      <c r="A691" s="272">
        <v>2008018</v>
      </c>
      <c r="B691" s="273">
        <v>39495</v>
      </c>
      <c r="C691" s="274">
        <v>2</v>
      </c>
      <c r="D691" s="275">
        <v>5</v>
      </c>
      <c r="E691" s="275">
        <v>6</v>
      </c>
      <c r="F691" s="275">
        <v>23</v>
      </c>
      <c r="G691" s="275">
        <v>26</v>
      </c>
      <c r="H691" s="275">
        <v>33</v>
      </c>
      <c r="I691" s="276">
        <v>13</v>
      </c>
      <c r="J691" s="275">
        <v>33</v>
      </c>
      <c r="K691" s="275">
        <v>23</v>
      </c>
      <c r="L691" s="275">
        <v>6</v>
      </c>
      <c r="M691" s="275">
        <v>5</v>
      </c>
      <c r="N691" s="275">
        <v>2</v>
      </c>
      <c r="O691" s="277">
        <v>26</v>
      </c>
      <c r="P691" s="278">
        <v>157186176</v>
      </c>
      <c r="Q691" s="278">
        <v>115153263</v>
      </c>
      <c r="R691" s="278">
        <v>1</v>
      </c>
      <c r="S691" s="278">
        <v>5000000</v>
      </c>
      <c r="T691" s="278">
        <v>23</v>
      </c>
      <c r="U691" s="278">
        <v>1837353</v>
      </c>
      <c r="V691" s="278">
        <v>214</v>
      </c>
      <c r="W691" s="278">
        <v>3000</v>
      </c>
      <c r="X691" s="278">
        <v>13326</v>
      </c>
      <c r="Y691" s="278">
        <v>200</v>
      </c>
      <c r="Z691" s="278">
        <v>303162</v>
      </c>
      <c r="AA691" s="278">
        <v>10</v>
      </c>
      <c r="AB691" s="278">
        <v>2062447</v>
      </c>
      <c r="AC691" s="278">
        <v>5</v>
      </c>
    </row>
    <row r="692" spans="1:29" ht="14.25" x14ac:dyDescent="0.15">
      <c r="A692" s="272">
        <v>2008019</v>
      </c>
      <c r="B692" s="273">
        <v>39497</v>
      </c>
      <c r="C692" s="274">
        <v>2</v>
      </c>
      <c r="D692" s="275">
        <v>9</v>
      </c>
      <c r="E692" s="275">
        <v>11</v>
      </c>
      <c r="F692" s="275">
        <v>17</v>
      </c>
      <c r="G692" s="275">
        <v>27</v>
      </c>
      <c r="H692" s="275">
        <v>31</v>
      </c>
      <c r="I692" s="276">
        <v>5</v>
      </c>
      <c r="J692" s="275">
        <v>31</v>
      </c>
      <c r="K692" s="275">
        <v>9</v>
      </c>
      <c r="L692" s="275">
        <v>11</v>
      </c>
      <c r="M692" s="275">
        <v>2</v>
      </c>
      <c r="N692" s="275">
        <v>17</v>
      </c>
      <c r="O692" s="277">
        <v>27</v>
      </c>
      <c r="P692" s="278">
        <v>141971234</v>
      </c>
      <c r="Q692" s="278">
        <v>98387535</v>
      </c>
      <c r="R692" s="278">
        <v>5</v>
      </c>
      <c r="S692" s="278">
        <v>5000000</v>
      </c>
      <c r="T692" s="278">
        <v>103</v>
      </c>
      <c r="U692" s="278">
        <v>186536</v>
      </c>
      <c r="V692" s="278">
        <v>971</v>
      </c>
      <c r="W692" s="278">
        <v>3000</v>
      </c>
      <c r="X692" s="278">
        <v>40649</v>
      </c>
      <c r="Y692" s="278">
        <v>200</v>
      </c>
      <c r="Z692" s="278">
        <v>652082</v>
      </c>
      <c r="AA692" s="278">
        <v>10</v>
      </c>
      <c r="AB692" s="278">
        <v>4910940</v>
      </c>
      <c r="AC692" s="278">
        <v>5</v>
      </c>
    </row>
    <row r="693" spans="1:29" ht="14.25" x14ac:dyDescent="0.15">
      <c r="A693" s="272">
        <v>2008020</v>
      </c>
      <c r="B693" s="273">
        <v>39499</v>
      </c>
      <c r="C693" s="274">
        <v>3</v>
      </c>
      <c r="D693" s="275">
        <v>10</v>
      </c>
      <c r="E693" s="275">
        <v>13</v>
      </c>
      <c r="F693" s="275">
        <v>15</v>
      </c>
      <c r="G693" s="275">
        <v>28</v>
      </c>
      <c r="H693" s="275">
        <v>30</v>
      </c>
      <c r="I693" s="276">
        <v>3</v>
      </c>
      <c r="J693" s="275">
        <v>28</v>
      </c>
      <c r="K693" s="275">
        <v>30</v>
      </c>
      <c r="L693" s="275">
        <v>15</v>
      </c>
      <c r="M693" s="275">
        <v>10</v>
      </c>
      <c r="N693" s="275">
        <v>3</v>
      </c>
      <c r="O693" s="277">
        <v>13</v>
      </c>
      <c r="P693" s="278">
        <v>146348748</v>
      </c>
      <c r="Q693" s="278">
        <v>85157728</v>
      </c>
      <c r="R693" s="278">
        <v>8</v>
      </c>
      <c r="S693" s="278">
        <v>5000000</v>
      </c>
      <c r="T693" s="278">
        <v>207</v>
      </c>
      <c r="U693" s="278">
        <v>55424</v>
      </c>
      <c r="V693" s="278">
        <v>828</v>
      </c>
      <c r="W693" s="278">
        <v>3000</v>
      </c>
      <c r="X693" s="278">
        <v>45792</v>
      </c>
      <c r="Y693" s="278">
        <v>200</v>
      </c>
      <c r="Z693" s="278">
        <v>832698</v>
      </c>
      <c r="AA693" s="278">
        <v>10</v>
      </c>
      <c r="AB693" s="278">
        <v>2699673</v>
      </c>
      <c r="AC693" s="278">
        <v>5</v>
      </c>
    </row>
    <row r="694" spans="1:29" ht="14.25" x14ac:dyDescent="0.15">
      <c r="A694" s="272">
        <v>2008021</v>
      </c>
      <c r="B694" s="273">
        <v>39502</v>
      </c>
      <c r="C694" s="274">
        <v>9</v>
      </c>
      <c r="D694" s="275">
        <v>12</v>
      </c>
      <c r="E694" s="275">
        <v>19</v>
      </c>
      <c r="F694" s="275">
        <v>20</v>
      </c>
      <c r="G694" s="275">
        <v>26</v>
      </c>
      <c r="H694" s="275">
        <v>28</v>
      </c>
      <c r="I694" s="276">
        <v>15</v>
      </c>
      <c r="J694" s="275">
        <v>12</v>
      </c>
      <c r="K694" s="275">
        <v>26</v>
      </c>
      <c r="L694" s="275">
        <v>20</v>
      </c>
      <c r="M694" s="275">
        <v>28</v>
      </c>
      <c r="N694" s="275">
        <v>19</v>
      </c>
      <c r="O694" s="277">
        <v>9</v>
      </c>
      <c r="P694" s="278">
        <v>160910474</v>
      </c>
      <c r="Q694" s="278">
        <v>106187436</v>
      </c>
      <c r="R694" s="278">
        <v>3</v>
      </c>
      <c r="S694" s="278">
        <v>5000000</v>
      </c>
      <c r="T694" s="278">
        <v>95</v>
      </c>
      <c r="U694" s="278">
        <v>162540</v>
      </c>
      <c r="V694" s="278">
        <v>459</v>
      </c>
      <c r="W694" s="278">
        <v>3000</v>
      </c>
      <c r="X694" s="278">
        <v>27404</v>
      </c>
      <c r="Y694" s="278">
        <v>200</v>
      </c>
      <c r="Z694" s="278">
        <v>537414</v>
      </c>
      <c r="AA694" s="278">
        <v>10</v>
      </c>
      <c r="AB694" s="278">
        <v>3028636</v>
      </c>
      <c r="AC694" s="278">
        <v>5</v>
      </c>
    </row>
    <row r="695" spans="1:29" ht="14.25" x14ac:dyDescent="0.15">
      <c r="A695" s="272">
        <v>2008022</v>
      </c>
      <c r="B695" s="273">
        <v>39504</v>
      </c>
      <c r="C695" s="274">
        <v>12</v>
      </c>
      <c r="D695" s="275">
        <v>18</v>
      </c>
      <c r="E695" s="275">
        <v>20</v>
      </c>
      <c r="F695" s="275">
        <v>24</v>
      </c>
      <c r="G695" s="275">
        <v>28</v>
      </c>
      <c r="H695" s="275">
        <v>32</v>
      </c>
      <c r="I695" s="276">
        <v>5</v>
      </c>
      <c r="J695" s="275">
        <v>28</v>
      </c>
      <c r="K695" s="275">
        <v>24</v>
      </c>
      <c r="L695" s="275">
        <v>32</v>
      </c>
      <c r="M695" s="275">
        <v>12</v>
      </c>
      <c r="N695" s="275">
        <v>20</v>
      </c>
      <c r="O695" s="277">
        <v>18</v>
      </c>
      <c r="P695" s="278">
        <v>144863010</v>
      </c>
      <c r="Q695" s="278">
        <v>120907235</v>
      </c>
      <c r="R695" s="278">
        <v>0</v>
      </c>
      <c r="S695" s="278">
        <v>0</v>
      </c>
      <c r="T695" s="278">
        <v>59</v>
      </c>
      <c r="U695" s="278">
        <v>582138</v>
      </c>
      <c r="V695" s="278">
        <v>315</v>
      </c>
      <c r="W695" s="278">
        <v>3000</v>
      </c>
      <c r="X695" s="278">
        <v>19477</v>
      </c>
      <c r="Y695" s="278">
        <v>200</v>
      </c>
      <c r="Z695" s="278">
        <v>406806</v>
      </c>
      <c r="AA695" s="278">
        <v>10</v>
      </c>
      <c r="AB695" s="278">
        <v>2601683</v>
      </c>
      <c r="AC695" s="278">
        <v>5</v>
      </c>
    </row>
    <row r="696" spans="1:29" ht="14.25" x14ac:dyDescent="0.15">
      <c r="A696" s="272">
        <v>2008023</v>
      </c>
      <c r="B696" s="273">
        <v>39506</v>
      </c>
      <c r="C696" s="274">
        <v>8</v>
      </c>
      <c r="D696" s="275">
        <v>16</v>
      </c>
      <c r="E696" s="275">
        <v>18</v>
      </c>
      <c r="F696" s="275">
        <v>25</v>
      </c>
      <c r="G696" s="275">
        <v>26</v>
      </c>
      <c r="H696" s="275">
        <v>32</v>
      </c>
      <c r="I696" s="276">
        <v>2</v>
      </c>
      <c r="J696" s="275">
        <v>18</v>
      </c>
      <c r="K696" s="275">
        <v>25</v>
      </c>
      <c r="L696" s="275">
        <v>32</v>
      </c>
      <c r="M696" s="275">
        <v>8</v>
      </c>
      <c r="N696" s="275">
        <v>16</v>
      </c>
      <c r="O696" s="277">
        <v>26</v>
      </c>
      <c r="P696" s="278">
        <v>153560364</v>
      </c>
      <c r="Q696" s="278">
        <v>112888712</v>
      </c>
      <c r="R696" s="278">
        <v>4</v>
      </c>
      <c r="S696" s="278">
        <v>5000000</v>
      </c>
      <c r="T696" s="278">
        <v>82</v>
      </c>
      <c r="U696" s="278">
        <v>340936</v>
      </c>
      <c r="V696" s="278">
        <v>622</v>
      </c>
      <c r="W696" s="278">
        <v>3000</v>
      </c>
      <c r="X696" s="278">
        <v>35555</v>
      </c>
      <c r="Y696" s="278">
        <v>200</v>
      </c>
      <c r="Z696" s="278">
        <v>649671</v>
      </c>
      <c r="AA696" s="278">
        <v>10</v>
      </c>
      <c r="AB696" s="278">
        <v>3966520</v>
      </c>
      <c r="AC696" s="278">
        <v>5</v>
      </c>
    </row>
    <row r="697" spans="1:29" ht="14.25" x14ac:dyDescent="0.15">
      <c r="A697" s="272">
        <v>2008024</v>
      </c>
      <c r="B697" s="273">
        <v>39509</v>
      </c>
      <c r="C697" s="274">
        <v>11</v>
      </c>
      <c r="D697" s="275">
        <v>20</v>
      </c>
      <c r="E697" s="275">
        <v>21</v>
      </c>
      <c r="F697" s="275">
        <v>26</v>
      </c>
      <c r="G697" s="275">
        <v>28</v>
      </c>
      <c r="H697" s="275">
        <v>30</v>
      </c>
      <c r="I697" s="276">
        <v>13</v>
      </c>
      <c r="J697" s="275">
        <v>28</v>
      </c>
      <c r="K697" s="275">
        <v>20</v>
      </c>
      <c r="L697" s="275">
        <v>26</v>
      </c>
      <c r="M697" s="275">
        <v>30</v>
      </c>
      <c r="N697" s="275">
        <v>11</v>
      </c>
      <c r="O697" s="277">
        <v>21</v>
      </c>
      <c r="P697" s="278">
        <v>170256022</v>
      </c>
      <c r="Q697" s="278">
        <v>119269174</v>
      </c>
      <c r="R697" s="278">
        <v>2</v>
      </c>
      <c r="S697" s="278">
        <v>5000000</v>
      </c>
      <c r="T697" s="278">
        <v>30</v>
      </c>
      <c r="U697" s="278">
        <v>1274035</v>
      </c>
      <c r="V697" s="278">
        <v>452</v>
      </c>
      <c r="W697" s="278">
        <v>3000</v>
      </c>
      <c r="X697" s="278">
        <v>22659</v>
      </c>
      <c r="Y697" s="278">
        <v>200</v>
      </c>
      <c r="Z697" s="278">
        <v>466933</v>
      </c>
      <c r="AA697" s="278">
        <v>10</v>
      </c>
      <c r="AB697" s="278">
        <v>3653356</v>
      </c>
      <c r="AC697" s="278">
        <v>5</v>
      </c>
    </row>
    <row r="698" spans="1:29" ht="14.25" x14ac:dyDescent="0.15">
      <c r="A698" s="272">
        <v>2008025</v>
      </c>
      <c r="B698" s="273">
        <v>39511</v>
      </c>
      <c r="C698" s="274">
        <v>8</v>
      </c>
      <c r="D698" s="275">
        <v>16</v>
      </c>
      <c r="E698" s="275">
        <v>17</v>
      </c>
      <c r="F698" s="275">
        <v>18</v>
      </c>
      <c r="G698" s="275">
        <v>19</v>
      </c>
      <c r="H698" s="275">
        <v>21</v>
      </c>
      <c r="I698" s="276">
        <v>14</v>
      </c>
      <c r="J698" s="275">
        <v>17</v>
      </c>
      <c r="K698" s="275">
        <v>8</v>
      </c>
      <c r="L698" s="275">
        <v>21</v>
      </c>
      <c r="M698" s="275">
        <v>19</v>
      </c>
      <c r="N698" s="275">
        <v>16</v>
      </c>
      <c r="O698" s="277">
        <v>18</v>
      </c>
      <c r="P698" s="278">
        <v>153154654</v>
      </c>
      <c r="Q698" s="278">
        <v>125247286</v>
      </c>
      <c r="R698" s="278">
        <v>2</v>
      </c>
      <c r="S698" s="278">
        <v>5000000</v>
      </c>
      <c r="T698" s="278">
        <v>48</v>
      </c>
      <c r="U698" s="278">
        <v>776713</v>
      </c>
      <c r="V698" s="278">
        <v>285</v>
      </c>
      <c r="W698" s="278">
        <v>3000</v>
      </c>
      <c r="X698" s="278">
        <v>19438</v>
      </c>
      <c r="Y698" s="278">
        <v>200</v>
      </c>
      <c r="Z698" s="278">
        <v>448006</v>
      </c>
      <c r="AA698" s="278">
        <v>10</v>
      </c>
      <c r="AB698" s="278">
        <v>2512549</v>
      </c>
      <c r="AC698" s="278">
        <v>5</v>
      </c>
    </row>
    <row r="699" spans="1:29" ht="14.25" x14ac:dyDescent="0.15">
      <c r="A699" s="272">
        <v>2008026</v>
      </c>
      <c r="B699" s="273">
        <v>39513</v>
      </c>
      <c r="C699" s="274">
        <v>5</v>
      </c>
      <c r="D699" s="275">
        <v>17</v>
      </c>
      <c r="E699" s="275">
        <v>19</v>
      </c>
      <c r="F699" s="275">
        <v>27</v>
      </c>
      <c r="G699" s="275">
        <v>29</v>
      </c>
      <c r="H699" s="275">
        <v>32</v>
      </c>
      <c r="I699" s="276">
        <v>3</v>
      </c>
      <c r="J699" s="275">
        <v>5</v>
      </c>
      <c r="K699" s="275">
        <v>29</v>
      </c>
      <c r="L699" s="275">
        <v>17</v>
      </c>
      <c r="M699" s="275">
        <v>19</v>
      </c>
      <c r="N699" s="275">
        <v>32</v>
      </c>
      <c r="O699" s="277">
        <v>27</v>
      </c>
      <c r="P699" s="278">
        <v>152462456</v>
      </c>
      <c r="Q699" s="278">
        <v>117046228</v>
      </c>
      <c r="R699" s="278">
        <v>4</v>
      </c>
      <c r="S699" s="278">
        <v>5000000</v>
      </c>
      <c r="T699" s="278">
        <v>42</v>
      </c>
      <c r="U699" s="278">
        <v>655496</v>
      </c>
      <c r="V699" s="278">
        <v>558</v>
      </c>
      <c r="W699" s="278">
        <v>3000</v>
      </c>
      <c r="X699" s="278">
        <v>29507</v>
      </c>
      <c r="Y699" s="278">
        <v>200</v>
      </c>
      <c r="Z699" s="278">
        <v>566842</v>
      </c>
      <c r="AA699" s="278">
        <v>10</v>
      </c>
      <c r="AB699" s="278">
        <v>4426593</v>
      </c>
      <c r="AC699" s="278">
        <v>5</v>
      </c>
    </row>
    <row r="700" spans="1:29" ht="14.25" x14ac:dyDescent="0.15">
      <c r="A700" s="272">
        <v>2008027</v>
      </c>
      <c r="B700" s="273">
        <v>39516</v>
      </c>
      <c r="C700" s="274">
        <v>15</v>
      </c>
      <c r="D700" s="275">
        <v>18</v>
      </c>
      <c r="E700" s="275">
        <v>19</v>
      </c>
      <c r="F700" s="275">
        <v>23</v>
      </c>
      <c r="G700" s="275">
        <v>24</v>
      </c>
      <c r="H700" s="275">
        <v>26</v>
      </c>
      <c r="I700" s="276">
        <v>13</v>
      </c>
      <c r="J700" s="275">
        <v>18</v>
      </c>
      <c r="K700" s="275">
        <v>23</v>
      </c>
      <c r="L700" s="275">
        <v>24</v>
      </c>
      <c r="M700" s="275">
        <v>26</v>
      </c>
      <c r="N700" s="275">
        <v>19</v>
      </c>
      <c r="O700" s="277">
        <v>15</v>
      </c>
      <c r="P700" s="278">
        <v>174009958</v>
      </c>
      <c r="Q700" s="278">
        <v>134342360</v>
      </c>
      <c r="R700" s="278">
        <v>0</v>
      </c>
      <c r="S700" s="278">
        <v>0</v>
      </c>
      <c r="T700" s="278">
        <v>37</v>
      </c>
      <c r="U700" s="278">
        <v>1090747</v>
      </c>
      <c r="V700" s="278">
        <v>325</v>
      </c>
      <c r="W700" s="278">
        <v>3000</v>
      </c>
      <c r="X700" s="278">
        <v>19240</v>
      </c>
      <c r="Y700" s="278">
        <v>200</v>
      </c>
      <c r="Z700" s="278">
        <v>431087</v>
      </c>
      <c r="AA700" s="278">
        <v>10</v>
      </c>
      <c r="AB700" s="278">
        <v>3695447</v>
      </c>
      <c r="AC700" s="278">
        <v>5</v>
      </c>
    </row>
    <row r="701" spans="1:29" ht="14.25" x14ac:dyDescent="0.15">
      <c r="A701" s="272">
        <v>2008028</v>
      </c>
      <c r="B701" s="273">
        <v>39518</v>
      </c>
      <c r="C701" s="274">
        <v>1</v>
      </c>
      <c r="D701" s="275">
        <v>13</v>
      </c>
      <c r="E701" s="275">
        <v>21</v>
      </c>
      <c r="F701" s="275">
        <v>26</v>
      </c>
      <c r="G701" s="275">
        <v>29</v>
      </c>
      <c r="H701" s="275">
        <v>32</v>
      </c>
      <c r="I701" s="276">
        <v>10</v>
      </c>
      <c r="J701" s="275">
        <v>26</v>
      </c>
      <c r="K701" s="275">
        <v>1</v>
      </c>
      <c r="L701" s="275">
        <v>32</v>
      </c>
      <c r="M701" s="275">
        <v>29</v>
      </c>
      <c r="N701" s="275">
        <v>13</v>
      </c>
      <c r="O701" s="277">
        <v>21</v>
      </c>
      <c r="P701" s="278">
        <v>160518620</v>
      </c>
      <c r="Q701" s="278">
        <v>139571098</v>
      </c>
      <c r="R701" s="278">
        <v>1</v>
      </c>
      <c r="S701" s="278">
        <v>5000000</v>
      </c>
      <c r="T701" s="278">
        <v>40</v>
      </c>
      <c r="U701" s="278">
        <v>596676</v>
      </c>
      <c r="V701" s="278">
        <v>431</v>
      </c>
      <c r="W701" s="278">
        <v>3000</v>
      </c>
      <c r="X701" s="278">
        <v>24345</v>
      </c>
      <c r="Y701" s="278">
        <v>200</v>
      </c>
      <c r="Z701" s="278">
        <v>476743</v>
      </c>
      <c r="AA701" s="278">
        <v>10</v>
      </c>
      <c r="AB701" s="278">
        <v>6725780</v>
      </c>
      <c r="AC701" s="278">
        <v>5</v>
      </c>
    </row>
    <row r="702" spans="1:29" ht="14.25" x14ac:dyDescent="0.15">
      <c r="A702" s="272">
        <v>2008029</v>
      </c>
      <c r="B702" s="273">
        <v>39520</v>
      </c>
      <c r="C702" s="274">
        <v>1</v>
      </c>
      <c r="D702" s="275">
        <v>9</v>
      </c>
      <c r="E702" s="275">
        <v>14</v>
      </c>
      <c r="F702" s="275">
        <v>22</v>
      </c>
      <c r="G702" s="275">
        <v>29</v>
      </c>
      <c r="H702" s="275">
        <v>32</v>
      </c>
      <c r="I702" s="276">
        <v>12</v>
      </c>
      <c r="J702" s="275">
        <v>9</v>
      </c>
      <c r="K702" s="275">
        <v>1</v>
      </c>
      <c r="L702" s="275">
        <v>14</v>
      </c>
      <c r="M702" s="275">
        <v>22</v>
      </c>
      <c r="N702" s="275">
        <v>29</v>
      </c>
      <c r="O702" s="277">
        <v>32</v>
      </c>
      <c r="P702" s="278">
        <v>161219452</v>
      </c>
      <c r="Q702" s="278">
        <v>141809150</v>
      </c>
      <c r="R702" s="278">
        <v>2</v>
      </c>
      <c r="S702" s="278">
        <v>5000000</v>
      </c>
      <c r="T702" s="278">
        <v>44</v>
      </c>
      <c r="U702" s="278">
        <v>648987</v>
      </c>
      <c r="V702" s="278">
        <v>572</v>
      </c>
      <c r="W702" s="278">
        <v>3000</v>
      </c>
      <c r="X702" s="278">
        <v>29266</v>
      </c>
      <c r="Y702" s="278">
        <v>200</v>
      </c>
      <c r="Z702" s="278">
        <v>542656</v>
      </c>
      <c r="AA702" s="278">
        <v>10</v>
      </c>
      <c r="AB702" s="278">
        <v>5041652</v>
      </c>
      <c r="AC702" s="278">
        <v>5</v>
      </c>
    </row>
    <row r="703" spans="1:29" ht="14.25" x14ac:dyDescent="0.15">
      <c r="A703" s="272">
        <v>2008030</v>
      </c>
      <c r="B703" s="273">
        <v>39523</v>
      </c>
      <c r="C703" s="274">
        <v>6</v>
      </c>
      <c r="D703" s="275">
        <v>15</v>
      </c>
      <c r="E703" s="275">
        <v>18</v>
      </c>
      <c r="F703" s="275">
        <v>19</v>
      </c>
      <c r="G703" s="275">
        <v>20</v>
      </c>
      <c r="H703" s="275">
        <v>28</v>
      </c>
      <c r="I703" s="276">
        <v>11</v>
      </c>
      <c r="J703" s="275">
        <v>15</v>
      </c>
      <c r="K703" s="275">
        <v>28</v>
      </c>
      <c r="L703" s="275">
        <v>18</v>
      </c>
      <c r="M703" s="275">
        <v>19</v>
      </c>
      <c r="N703" s="275">
        <v>20</v>
      </c>
      <c r="O703" s="277">
        <v>6</v>
      </c>
      <c r="P703" s="278">
        <v>179312028</v>
      </c>
      <c r="Q703" s="278">
        <v>140137059</v>
      </c>
      <c r="R703" s="278">
        <v>3</v>
      </c>
      <c r="S703" s="278">
        <v>5000000</v>
      </c>
      <c r="T703" s="278">
        <v>44</v>
      </c>
      <c r="U703" s="278">
        <v>706783</v>
      </c>
      <c r="V703" s="278">
        <v>773</v>
      </c>
      <c r="W703" s="278">
        <v>3000</v>
      </c>
      <c r="X703" s="278">
        <v>37416</v>
      </c>
      <c r="Y703" s="278">
        <v>200</v>
      </c>
      <c r="Z703" s="278">
        <v>698273</v>
      </c>
      <c r="AA703" s="278">
        <v>10</v>
      </c>
      <c r="AB703" s="278">
        <v>5330320</v>
      </c>
      <c r="AC703" s="278">
        <v>5</v>
      </c>
    </row>
    <row r="704" spans="1:29" ht="14.25" x14ac:dyDescent="0.15">
      <c r="A704" s="272">
        <v>2008031</v>
      </c>
      <c r="B704" s="273">
        <v>39525</v>
      </c>
      <c r="C704" s="274">
        <v>3</v>
      </c>
      <c r="D704" s="275">
        <v>6</v>
      </c>
      <c r="E704" s="275">
        <v>11</v>
      </c>
      <c r="F704" s="275">
        <v>15</v>
      </c>
      <c r="G704" s="275">
        <v>21</v>
      </c>
      <c r="H704" s="275">
        <v>31</v>
      </c>
      <c r="I704" s="276">
        <v>13</v>
      </c>
      <c r="J704" s="275">
        <v>6</v>
      </c>
      <c r="K704" s="275">
        <v>31</v>
      </c>
      <c r="L704" s="275">
        <v>21</v>
      </c>
      <c r="M704" s="275">
        <v>3</v>
      </c>
      <c r="N704" s="275">
        <v>11</v>
      </c>
      <c r="O704" s="277">
        <v>15</v>
      </c>
      <c r="P704" s="278">
        <v>158624334</v>
      </c>
      <c r="Q704" s="278">
        <v>139648344</v>
      </c>
      <c r="R704" s="278">
        <v>3</v>
      </c>
      <c r="S704" s="278">
        <v>5000000</v>
      </c>
      <c r="T704" s="278">
        <v>79</v>
      </c>
      <c r="U704" s="278">
        <v>428603</v>
      </c>
      <c r="V704" s="278">
        <v>479</v>
      </c>
      <c r="W704" s="278">
        <v>3000</v>
      </c>
      <c r="X704" s="278">
        <v>31213</v>
      </c>
      <c r="Y704" s="278">
        <v>200</v>
      </c>
      <c r="Z704" s="278">
        <v>651280</v>
      </c>
      <c r="AA704" s="278">
        <v>10</v>
      </c>
      <c r="AB704" s="278">
        <v>3032514</v>
      </c>
      <c r="AC704" s="278">
        <v>5</v>
      </c>
    </row>
    <row r="705" spans="1:29" ht="14.25" x14ac:dyDescent="0.15">
      <c r="A705" s="272">
        <v>2008032</v>
      </c>
      <c r="B705" s="273">
        <v>39527</v>
      </c>
      <c r="C705" s="274">
        <v>5</v>
      </c>
      <c r="D705" s="275">
        <v>14</v>
      </c>
      <c r="E705" s="275">
        <v>16</v>
      </c>
      <c r="F705" s="275">
        <v>21</v>
      </c>
      <c r="G705" s="275">
        <v>23</v>
      </c>
      <c r="H705" s="275">
        <v>28</v>
      </c>
      <c r="I705" s="276">
        <v>13</v>
      </c>
      <c r="J705" s="275">
        <v>14</v>
      </c>
      <c r="K705" s="275">
        <v>21</v>
      </c>
      <c r="L705" s="275">
        <v>28</v>
      </c>
      <c r="M705" s="275">
        <v>16</v>
      </c>
      <c r="N705" s="275">
        <v>23</v>
      </c>
      <c r="O705" s="277">
        <v>5</v>
      </c>
      <c r="P705" s="278">
        <v>160439648</v>
      </c>
      <c r="Q705" s="278">
        <v>157270392</v>
      </c>
      <c r="R705" s="278">
        <v>0</v>
      </c>
      <c r="S705" s="278">
        <v>0</v>
      </c>
      <c r="T705" s="278">
        <v>61</v>
      </c>
      <c r="U705" s="278">
        <v>674067</v>
      </c>
      <c r="V705" s="278">
        <v>324</v>
      </c>
      <c r="W705" s="278">
        <v>3000</v>
      </c>
      <c r="X705" s="278">
        <v>18925</v>
      </c>
      <c r="Y705" s="278">
        <v>200</v>
      </c>
      <c r="Z705" s="278">
        <v>427289</v>
      </c>
      <c r="AA705" s="278">
        <v>10</v>
      </c>
      <c r="AB705" s="278">
        <v>2169075</v>
      </c>
      <c r="AC705" s="278">
        <v>5</v>
      </c>
    </row>
    <row r="706" spans="1:29" ht="14.25" x14ac:dyDescent="0.15">
      <c r="A706" s="272">
        <v>2008033</v>
      </c>
      <c r="B706" s="273">
        <v>39530</v>
      </c>
      <c r="C706" s="274">
        <v>12</v>
      </c>
      <c r="D706" s="275">
        <v>17</v>
      </c>
      <c r="E706" s="275">
        <v>18</v>
      </c>
      <c r="F706" s="275">
        <v>30</v>
      </c>
      <c r="G706" s="275">
        <v>31</v>
      </c>
      <c r="H706" s="275">
        <v>33</v>
      </c>
      <c r="I706" s="276">
        <v>4</v>
      </c>
      <c r="J706" s="275">
        <v>18</v>
      </c>
      <c r="K706" s="275">
        <v>30</v>
      </c>
      <c r="L706" s="275">
        <v>33</v>
      </c>
      <c r="M706" s="275">
        <v>12</v>
      </c>
      <c r="N706" s="275">
        <v>17</v>
      </c>
      <c r="O706" s="277">
        <v>31</v>
      </c>
      <c r="P706" s="278">
        <v>180595348</v>
      </c>
      <c r="Q706" s="278">
        <v>166374754</v>
      </c>
      <c r="R706" s="278">
        <v>1</v>
      </c>
      <c r="S706" s="278">
        <v>5000000</v>
      </c>
      <c r="T706" s="278">
        <v>37</v>
      </c>
      <c r="U706" s="278">
        <v>889464</v>
      </c>
      <c r="V706" s="278">
        <v>551</v>
      </c>
      <c r="W706" s="278">
        <v>3000</v>
      </c>
      <c r="X706" s="278">
        <v>31547</v>
      </c>
      <c r="Y706" s="278">
        <v>200</v>
      </c>
      <c r="Z706" s="278">
        <v>660175</v>
      </c>
      <c r="AA706" s="278">
        <v>10</v>
      </c>
      <c r="AB706" s="278">
        <v>5382606</v>
      </c>
      <c r="AC706" s="278">
        <v>5</v>
      </c>
    </row>
    <row r="707" spans="1:29" ht="14.25" x14ac:dyDescent="0.15">
      <c r="A707" s="272">
        <v>2008034</v>
      </c>
      <c r="B707" s="273">
        <v>39532</v>
      </c>
      <c r="C707" s="274">
        <v>3</v>
      </c>
      <c r="D707" s="275">
        <v>5</v>
      </c>
      <c r="E707" s="275">
        <v>9</v>
      </c>
      <c r="F707" s="275">
        <v>11</v>
      </c>
      <c r="G707" s="275">
        <v>21</v>
      </c>
      <c r="H707" s="275">
        <v>29</v>
      </c>
      <c r="I707" s="276">
        <v>9</v>
      </c>
      <c r="J707" s="275">
        <v>3</v>
      </c>
      <c r="K707" s="275">
        <v>29</v>
      </c>
      <c r="L707" s="275">
        <v>5</v>
      </c>
      <c r="M707" s="275">
        <v>9</v>
      </c>
      <c r="N707" s="275">
        <v>21</v>
      </c>
      <c r="O707" s="277">
        <v>11</v>
      </c>
      <c r="P707" s="278">
        <v>159514754</v>
      </c>
      <c r="Q707" s="278">
        <v>96408435</v>
      </c>
      <c r="R707" s="278">
        <v>15</v>
      </c>
      <c r="S707" s="278">
        <v>5000000</v>
      </c>
      <c r="T707" s="278">
        <v>123</v>
      </c>
      <c r="U707" s="278">
        <v>95490</v>
      </c>
      <c r="V707" s="278">
        <v>1872</v>
      </c>
      <c r="W707" s="278">
        <v>3000</v>
      </c>
      <c r="X707" s="278">
        <v>66974</v>
      </c>
      <c r="Y707" s="278">
        <v>200</v>
      </c>
      <c r="Z707" s="278">
        <v>897921</v>
      </c>
      <c r="AA707" s="278">
        <v>10</v>
      </c>
      <c r="AB707" s="278">
        <v>6678652</v>
      </c>
      <c r="AC707" s="278">
        <v>5</v>
      </c>
    </row>
    <row r="708" spans="1:29" ht="14.25" x14ac:dyDescent="0.15">
      <c r="A708" s="272">
        <v>2008035</v>
      </c>
      <c r="B708" s="273">
        <v>39534</v>
      </c>
      <c r="C708" s="274">
        <v>7</v>
      </c>
      <c r="D708" s="275">
        <v>11</v>
      </c>
      <c r="E708" s="275">
        <v>14</v>
      </c>
      <c r="F708" s="275">
        <v>17</v>
      </c>
      <c r="G708" s="275">
        <v>18</v>
      </c>
      <c r="H708" s="275">
        <v>29</v>
      </c>
      <c r="I708" s="276">
        <v>16</v>
      </c>
      <c r="J708" s="275">
        <v>18</v>
      </c>
      <c r="K708" s="275">
        <v>7</v>
      </c>
      <c r="L708" s="275">
        <v>29</v>
      </c>
      <c r="M708" s="275">
        <v>14</v>
      </c>
      <c r="N708" s="275">
        <v>11</v>
      </c>
      <c r="O708" s="277">
        <v>17</v>
      </c>
      <c r="P708" s="278">
        <v>157220200</v>
      </c>
      <c r="Q708" s="278">
        <v>122288881</v>
      </c>
      <c r="R708" s="278">
        <v>1</v>
      </c>
      <c r="S708" s="278">
        <v>5000000</v>
      </c>
      <c r="T708" s="278">
        <v>48</v>
      </c>
      <c r="U708" s="278">
        <v>275718</v>
      </c>
      <c r="V708" s="278">
        <v>528</v>
      </c>
      <c r="W708" s="278">
        <v>3000</v>
      </c>
      <c r="X708" s="278">
        <v>28417</v>
      </c>
      <c r="Y708" s="278">
        <v>200</v>
      </c>
      <c r="Z708" s="278">
        <v>567152</v>
      </c>
      <c r="AA708" s="278">
        <v>10</v>
      </c>
      <c r="AB708" s="278">
        <v>3996811</v>
      </c>
      <c r="AC708" s="278">
        <v>5</v>
      </c>
    </row>
    <row r="709" spans="1:29" ht="14.25" x14ac:dyDescent="0.15">
      <c r="A709" s="272">
        <v>2008036</v>
      </c>
      <c r="B709" s="273">
        <v>39537</v>
      </c>
      <c r="C709" s="274">
        <v>2</v>
      </c>
      <c r="D709" s="275">
        <v>6</v>
      </c>
      <c r="E709" s="275">
        <v>13</v>
      </c>
      <c r="F709" s="275">
        <v>18</v>
      </c>
      <c r="G709" s="275">
        <v>23</v>
      </c>
      <c r="H709" s="275">
        <v>28</v>
      </c>
      <c r="I709" s="276">
        <v>16</v>
      </c>
      <c r="J709" s="275">
        <v>18</v>
      </c>
      <c r="K709" s="275">
        <v>2</v>
      </c>
      <c r="L709" s="275">
        <v>28</v>
      </c>
      <c r="M709" s="275">
        <v>23</v>
      </c>
      <c r="N709" s="275">
        <v>6</v>
      </c>
      <c r="O709" s="277">
        <v>13</v>
      </c>
      <c r="P709" s="278">
        <v>175839426</v>
      </c>
      <c r="Q709" s="278">
        <v>116325030</v>
      </c>
      <c r="R709" s="278">
        <v>5</v>
      </c>
      <c r="S709" s="278">
        <v>5000000</v>
      </c>
      <c r="T709" s="278">
        <v>218</v>
      </c>
      <c r="U709" s="278">
        <v>203750</v>
      </c>
      <c r="V709" s="278">
        <v>270</v>
      </c>
      <c r="W709" s="278">
        <v>3000</v>
      </c>
      <c r="X709" s="278">
        <v>32278</v>
      </c>
      <c r="Y709" s="278">
        <v>200</v>
      </c>
      <c r="Z709" s="278">
        <v>660463</v>
      </c>
      <c r="AA709" s="278">
        <v>10</v>
      </c>
      <c r="AB709" s="278">
        <v>1767450</v>
      </c>
      <c r="AC709" s="278">
        <v>5</v>
      </c>
    </row>
    <row r="710" spans="1:29" ht="14.25" x14ac:dyDescent="0.15">
      <c r="A710" s="272">
        <v>2008037</v>
      </c>
      <c r="B710" s="273">
        <v>39539</v>
      </c>
      <c r="C710" s="274">
        <v>1</v>
      </c>
      <c r="D710" s="275">
        <v>12</v>
      </c>
      <c r="E710" s="275">
        <v>22</v>
      </c>
      <c r="F710" s="275">
        <v>24</v>
      </c>
      <c r="G710" s="275">
        <v>28</v>
      </c>
      <c r="H710" s="275">
        <v>31</v>
      </c>
      <c r="I710" s="276">
        <v>6</v>
      </c>
      <c r="J710" s="275">
        <v>1</v>
      </c>
      <c r="K710" s="275">
        <v>22</v>
      </c>
      <c r="L710" s="275">
        <v>12</v>
      </c>
      <c r="M710" s="275">
        <v>31</v>
      </c>
      <c r="N710" s="275">
        <v>24</v>
      </c>
      <c r="O710" s="277">
        <v>28</v>
      </c>
      <c r="P710" s="278">
        <v>155799266</v>
      </c>
      <c r="Q710" s="278">
        <v>102655300</v>
      </c>
      <c r="R710" s="278">
        <v>4</v>
      </c>
      <c r="S710" s="278">
        <v>5000000</v>
      </c>
      <c r="T710" s="278">
        <v>34</v>
      </c>
      <c r="U710" s="278">
        <v>434430</v>
      </c>
      <c r="V710" s="278">
        <v>762</v>
      </c>
      <c r="W710" s="278">
        <v>3000</v>
      </c>
      <c r="X710" s="278">
        <v>38736</v>
      </c>
      <c r="Y710" s="278">
        <v>200</v>
      </c>
      <c r="Z710" s="278">
        <v>677405</v>
      </c>
      <c r="AA710" s="278">
        <v>10</v>
      </c>
      <c r="AB710" s="278">
        <v>7686697</v>
      </c>
      <c r="AC710" s="278">
        <v>5</v>
      </c>
    </row>
    <row r="711" spans="1:29" ht="14.25" x14ac:dyDescent="0.15">
      <c r="A711" s="272">
        <v>2008038</v>
      </c>
      <c r="B711" s="273">
        <v>39541</v>
      </c>
      <c r="C711" s="274">
        <v>3</v>
      </c>
      <c r="D711" s="275">
        <v>9</v>
      </c>
      <c r="E711" s="275">
        <v>10</v>
      </c>
      <c r="F711" s="275">
        <v>11</v>
      </c>
      <c r="G711" s="275">
        <v>15</v>
      </c>
      <c r="H711" s="275">
        <v>19</v>
      </c>
      <c r="I711" s="276">
        <v>13</v>
      </c>
      <c r="J711" s="275">
        <v>10</v>
      </c>
      <c r="K711" s="275">
        <v>3</v>
      </c>
      <c r="L711" s="275">
        <v>9</v>
      </c>
      <c r="M711" s="275">
        <v>11</v>
      </c>
      <c r="N711" s="275">
        <v>19</v>
      </c>
      <c r="O711" s="277">
        <v>15</v>
      </c>
      <c r="P711" s="278">
        <v>156472902</v>
      </c>
      <c r="Q711" s="278">
        <v>95546028</v>
      </c>
      <c r="R711" s="278">
        <v>4</v>
      </c>
      <c r="S711" s="278">
        <v>5000000</v>
      </c>
      <c r="T711" s="278">
        <v>38</v>
      </c>
      <c r="U711" s="278">
        <v>791535</v>
      </c>
      <c r="V711" s="278">
        <v>595</v>
      </c>
      <c r="W711" s="278">
        <v>3000</v>
      </c>
      <c r="X711" s="278">
        <v>35076</v>
      </c>
      <c r="Y711" s="278">
        <v>200</v>
      </c>
      <c r="Z711" s="278">
        <v>710305</v>
      </c>
      <c r="AA711" s="278">
        <v>10</v>
      </c>
      <c r="AB711" s="278">
        <v>3559875</v>
      </c>
      <c r="AC711" s="278">
        <v>5</v>
      </c>
    </row>
    <row r="712" spans="1:29" ht="14.25" x14ac:dyDescent="0.15">
      <c r="A712" s="272">
        <v>2008039</v>
      </c>
      <c r="B712" s="273">
        <v>39544</v>
      </c>
      <c r="C712" s="274">
        <v>1</v>
      </c>
      <c r="D712" s="275">
        <v>7</v>
      </c>
      <c r="E712" s="275">
        <v>10</v>
      </c>
      <c r="F712" s="275">
        <v>13</v>
      </c>
      <c r="G712" s="275">
        <v>22</v>
      </c>
      <c r="H712" s="275">
        <v>29</v>
      </c>
      <c r="I712" s="276">
        <v>1</v>
      </c>
      <c r="J712" s="275">
        <v>7</v>
      </c>
      <c r="K712" s="275">
        <v>13</v>
      </c>
      <c r="L712" s="275">
        <v>1</v>
      </c>
      <c r="M712" s="275">
        <v>10</v>
      </c>
      <c r="N712" s="275">
        <v>22</v>
      </c>
      <c r="O712" s="277">
        <v>29</v>
      </c>
      <c r="P712" s="278">
        <v>167098814</v>
      </c>
      <c r="Q712" s="278">
        <v>90042831</v>
      </c>
      <c r="R712" s="278">
        <v>3</v>
      </c>
      <c r="S712" s="278">
        <v>5000000</v>
      </c>
      <c r="T712" s="278">
        <v>80</v>
      </c>
      <c r="U712" s="278">
        <v>50875</v>
      </c>
      <c r="V712" s="278">
        <v>1302</v>
      </c>
      <c r="W712" s="278">
        <v>3000</v>
      </c>
      <c r="X712" s="278">
        <v>49467</v>
      </c>
      <c r="Y712" s="278">
        <v>200</v>
      </c>
      <c r="Z712" s="278">
        <v>750442</v>
      </c>
      <c r="AA712" s="278">
        <v>10</v>
      </c>
      <c r="AB712" s="278">
        <v>9401547</v>
      </c>
      <c r="AC712" s="278">
        <v>5</v>
      </c>
    </row>
    <row r="713" spans="1:29" ht="14.25" x14ac:dyDescent="0.15">
      <c r="A713" s="272">
        <v>2008040</v>
      </c>
      <c r="B713" s="273">
        <v>39546</v>
      </c>
      <c r="C713" s="274">
        <v>6</v>
      </c>
      <c r="D713" s="275">
        <v>13</v>
      </c>
      <c r="E713" s="275">
        <v>22</v>
      </c>
      <c r="F713" s="275">
        <v>25</v>
      </c>
      <c r="G713" s="275">
        <v>27</v>
      </c>
      <c r="H713" s="275">
        <v>28</v>
      </c>
      <c r="I713" s="276">
        <v>9</v>
      </c>
      <c r="J713" s="275">
        <v>25</v>
      </c>
      <c r="K713" s="275">
        <v>22</v>
      </c>
      <c r="L713" s="275">
        <v>27</v>
      </c>
      <c r="M713" s="275">
        <v>6</v>
      </c>
      <c r="N713" s="275">
        <v>28</v>
      </c>
      <c r="O713" s="277">
        <v>13</v>
      </c>
      <c r="P713" s="278">
        <v>147866454</v>
      </c>
      <c r="Q713" s="278">
        <v>102671865</v>
      </c>
      <c r="R713" s="278">
        <v>3</v>
      </c>
      <c r="S713" s="278">
        <v>5000000</v>
      </c>
      <c r="T713" s="278">
        <v>29</v>
      </c>
      <c r="U713" s="278">
        <v>408310</v>
      </c>
      <c r="V713" s="278">
        <v>436</v>
      </c>
      <c r="W713" s="278">
        <v>3000</v>
      </c>
      <c r="X713" s="278">
        <v>24869</v>
      </c>
      <c r="Y713" s="278">
        <v>200</v>
      </c>
      <c r="Z713" s="278">
        <v>491410</v>
      </c>
      <c r="AA713" s="278">
        <v>10</v>
      </c>
      <c r="AB713" s="278">
        <v>4357722</v>
      </c>
      <c r="AC713" s="278">
        <v>5</v>
      </c>
    </row>
    <row r="714" spans="1:29" ht="14.25" x14ac:dyDescent="0.15">
      <c r="A714" s="272">
        <v>2008041</v>
      </c>
      <c r="B714" s="273">
        <v>39548</v>
      </c>
      <c r="C714" s="274">
        <v>8</v>
      </c>
      <c r="D714" s="275">
        <v>11</v>
      </c>
      <c r="E714" s="275">
        <v>20</v>
      </c>
      <c r="F714" s="275">
        <v>22</v>
      </c>
      <c r="G714" s="275">
        <v>23</v>
      </c>
      <c r="H714" s="275">
        <v>27</v>
      </c>
      <c r="I714" s="276">
        <v>4</v>
      </c>
      <c r="J714" s="275">
        <v>27</v>
      </c>
      <c r="K714" s="275">
        <v>22</v>
      </c>
      <c r="L714" s="275">
        <v>20</v>
      </c>
      <c r="M714" s="275">
        <v>23</v>
      </c>
      <c r="N714" s="275">
        <v>11</v>
      </c>
      <c r="O714" s="277">
        <v>8</v>
      </c>
      <c r="P714" s="278">
        <v>153107854</v>
      </c>
      <c r="Q714" s="278">
        <v>108186443</v>
      </c>
      <c r="R714" s="278">
        <v>1</v>
      </c>
      <c r="S714" s="278">
        <v>5000000</v>
      </c>
      <c r="T714" s="278">
        <v>29</v>
      </c>
      <c r="U714" s="278">
        <v>846000</v>
      </c>
      <c r="V714" s="278">
        <v>722</v>
      </c>
      <c r="W714" s="278">
        <v>3000</v>
      </c>
      <c r="X714" s="278">
        <v>36261</v>
      </c>
      <c r="Y714" s="278">
        <v>200</v>
      </c>
      <c r="Z714" s="278">
        <v>659587</v>
      </c>
      <c r="AA714" s="278">
        <v>10</v>
      </c>
      <c r="AB714" s="278">
        <v>4792037</v>
      </c>
      <c r="AC714" s="278">
        <v>5</v>
      </c>
    </row>
    <row r="715" spans="1:29" ht="14.25" x14ac:dyDescent="0.15">
      <c r="A715" s="272">
        <v>2008042</v>
      </c>
      <c r="B715" s="273">
        <v>39551</v>
      </c>
      <c r="C715" s="274">
        <v>3</v>
      </c>
      <c r="D715" s="275">
        <v>4</v>
      </c>
      <c r="E715" s="275">
        <v>9</v>
      </c>
      <c r="F715" s="275">
        <v>11</v>
      </c>
      <c r="G715" s="275">
        <v>12</v>
      </c>
      <c r="H715" s="275">
        <v>24</v>
      </c>
      <c r="I715" s="276">
        <v>1</v>
      </c>
      <c r="J715" s="275">
        <v>12</v>
      </c>
      <c r="K715" s="275">
        <v>9</v>
      </c>
      <c r="L715" s="275">
        <v>24</v>
      </c>
      <c r="M715" s="275">
        <v>4</v>
      </c>
      <c r="N715" s="275">
        <v>3</v>
      </c>
      <c r="O715" s="277">
        <v>11</v>
      </c>
      <c r="P715" s="278">
        <v>172844294</v>
      </c>
      <c r="Q715" s="278">
        <v>102226580</v>
      </c>
      <c r="R715" s="278">
        <v>4</v>
      </c>
      <c r="S715" s="278">
        <v>5000000</v>
      </c>
      <c r="T715" s="278">
        <v>168</v>
      </c>
      <c r="U715" s="278">
        <v>195001</v>
      </c>
      <c r="V715" s="278">
        <v>887</v>
      </c>
      <c r="W715" s="278">
        <v>3000</v>
      </c>
      <c r="X715" s="278">
        <v>54362</v>
      </c>
      <c r="Y715" s="278">
        <v>200</v>
      </c>
      <c r="Z715" s="278">
        <v>1016508</v>
      </c>
      <c r="AA715" s="278">
        <v>10</v>
      </c>
      <c r="AB715" s="278">
        <v>2838953</v>
      </c>
      <c r="AC715" s="278">
        <v>5</v>
      </c>
    </row>
    <row r="716" spans="1:29" ht="14.25" x14ac:dyDescent="0.15">
      <c r="A716" s="272">
        <v>2008043</v>
      </c>
      <c r="B716" s="273">
        <v>39553</v>
      </c>
      <c r="C716" s="274">
        <v>3</v>
      </c>
      <c r="D716" s="275">
        <v>10</v>
      </c>
      <c r="E716" s="275">
        <v>16</v>
      </c>
      <c r="F716" s="275">
        <v>22</v>
      </c>
      <c r="G716" s="275">
        <v>27</v>
      </c>
      <c r="H716" s="275">
        <v>33</v>
      </c>
      <c r="I716" s="276">
        <v>14</v>
      </c>
      <c r="J716" s="275">
        <v>33</v>
      </c>
      <c r="K716" s="275">
        <v>16</v>
      </c>
      <c r="L716" s="275">
        <v>22</v>
      </c>
      <c r="M716" s="275">
        <v>10</v>
      </c>
      <c r="N716" s="275">
        <v>27</v>
      </c>
      <c r="O716" s="277">
        <v>3</v>
      </c>
      <c r="P716" s="278">
        <v>152620756</v>
      </c>
      <c r="Q716" s="278">
        <v>106605432</v>
      </c>
      <c r="R716" s="278">
        <v>2</v>
      </c>
      <c r="S716" s="278">
        <v>5000000</v>
      </c>
      <c r="T716" s="278">
        <v>38</v>
      </c>
      <c r="U716" s="278">
        <v>882912</v>
      </c>
      <c r="V716" s="278">
        <v>440</v>
      </c>
      <c r="W716" s="278">
        <v>3000</v>
      </c>
      <c r="X716" s="278">
        <v>19305</v>
      </c>
      <c r="Y716" s="278">
        <v>200</v>
      </c>
      <c r="Z716" s="278">
        <v>382885</v>
      </c>
      <c r="AA716" s="278">
        <v>10</v>
      </c>
      <c r="AB716" s="278">
        <v>3568962</v>
      </c>
      <c r="AC716" s="278">
        <v>5</v>
      </c>
    </row>
    <row r="717" spans="1:29" ht="14.25" x14ac:dyDescent="0.15">
      <c r="A717" s="272">
        <v>2008044</v>
      </c>
      <c r="B717" s="273">
        <v>39555</v>
      </c>
      <c r="C717" s="274">
        <v>5</v>
      </c>
      <c r="D717" s="275">
        <v>7</v>
      </c>
      <c r="E717" s="275">
        <v>9</v>
      </c>
      <c r="F717" s="275">
        <v>20</v>
      </c>
      <c r="G717" s="275">
        <v>26</v>
      </c>
      <c r="H717" s="275">
        <v>29</v>
      </c>
      <c r="I717" s="276">
        <v>9</v>
      </c>
      <c r="J717" s="275">
        <v>26</v>
      </c>
      <c r="K717" s="275">
        <v>9</v>
      </c>
      <c r="L717" s="275">
        <v>29</v>
      </c>
      <c r="M717" s="275">
        <v>5</v>
      </c>
      <c r="N717" s="275">
        <v>20</v>
      </c>
      <c r="O717" s="277">
        <v>7</v>
      </c>
      <c r="P717" s="278">
        <v>154045626</v>
      </c>
      <c r="Q717" s="278">
        <v>98073492</v>
      </c>
      <c r="R717" s="278">
        <v>4</v>
      </c>
      <c r="S717" s="278">
        <v>5000000</v>
      </c>
      <c r="T717" s="278">
        <v>63</v>
      </c>
      <c r="U717" s="278">
        <v>424742</v>
      </c>
      <c r="V717" s="278">
        <v>931</v>
      </c>
      <c r="W717" s="278">
        <v>3000</v>
      </c>
      <c r="X717" s="278">
        <v>41458</v>
      </c>
      <c r="Y717" s="278">
        <v>200</v>
      </c>
      <c r="Z717" s="278">
        <v>771840</v>
      </c>
      <c r="AA717" s="278">
        <v>10</v>
      </c>
      <c r="AB717" s="278">
        <v>3690498</v>
      </c>
      <c r="AC717" s="278">
        <v>5</v>
      </c>
    </row>
    <row r="718" spans="1:29" ht="14.25" x14ac:dyDescent="0.15">
      <c r="A718" s="272">
        <v>2008045</v>
      </c>
      <c r="B718" s="273">
        <v>39558</v>
      </c>
      <c r="C718" s="274">
        <v>1</v>
      </c>
      <c r="D718" s="275">
        <v>10</v>
      </c>
      <c r="E718" s="275">
        <v>13</v>
      </c>
      <c r="F718" s="275">
        <v>21</v>
      </c>
      <c r="G718" s="275">
        <v>29</v>
      </c>
      <c r="H718" s="275">
        <v>32</v>
      </c>
      <c r="I718" s="276">
        <v>4</v>
      </c>
      <c r="J718" s="275">
        <v>21</v>
      </c>
      <c r="K718" s="275">
        <v>10</v>
      </c>
      <c r="L718" s="275">
        <v>32</v>
      </c>
      <c r="M718" s="275">
        <v>13</v>
      </c>
      <c r="N718" s="275">
        <v>1</v>
      </c>
      <c r="O718" s="277">
        <v>29</v>
      </c>
      <c r="P718" s="278">
        <v>166853172</v>
      </c>
      <c r="Q718" s="278">
        <v>122970012</v>
      </c>
      <c r="R718" s="278">
        <v>2</v>
      </c>
      <c r="S718" s="278">
        <v>5000000</v>
      </c>
      <c r="T718" s="278">
        <v>81</v>
      </c>
      <c r="U718" s="278">
        <v>184637</v>
      </c>
      <c r="V718" s="278">
        <v>616</v>
      </c>
      <c r="W718" s="278">
        <v>3000</v>
      </c>
      <c r="X718" s="278">
        <v>27340</v>
      </c>
      <c r="Y718" s="278">
        <v>200</v>
      </c>
      <c r="Z718" s="278">
        <v>486600</v>
      </c>
      <c r="AA718" s="278">
        <v>10</v>
      </c>
      <c r="AB718" s="278">
        <v>3944776</v>
      </c>
      <c r="AC718" s="278">
        <v>5</v>
      </c>
    </row>
    <row r="719" spans="1:29" ht="14.25" x14ac:dyDescent="0.15">
      <c r="A719" s="272">
        <v>2008046</v>
      </c>
      <c r="B719" s="273">
        <v>39560</v>
      </c>
      <c r="C719" s="274">
        <v>15</v>
      </c>
      <c r="D719" s="275">
        <v>16</v>
      </c>
      <c r="E719" s="275">
        <v>18</v>
      </c>
      <c r="F719" s="275">
        <v>24</v>
      </c>
      <c r="G719" s="275">
        <v>28</v>
      </c>
      <c r="H719" s="275">
        <v>33</v>
      </c>
      <c r="I719" s="276">
        <v>15</v>
      </c>
      <c r="J719" s="275">
        <v>16</v>
      </c>
      <c r="K719" s="275">
        <v>18</v>
      </c>
      <c r="L719" s="275">
        <v>28</v>
      </c>
      <c r="M719" s="275">
        <v>24</v>
      </c>
      <c r="N719" s="275">
        <v>33</v>
      </c>
      <c r="O719" s="277">
        <v>15</v>
      </c>
      <c r="P719" s="278">
        <v>154575398</v>
      </c>
      <c r="Q719" s="278">
        <v>131877614</v>
      </c>
      <c r="R719" s="278">
        <v>1</v>
      </c>
      <c r="S719" s="278">
        <v>5000000</v>
      </c>
      <c r="T719" s="278">
        <v>21</v>
      </c>
      <c r="U719" s="278">
        <v>1545289</v>
      </c>
      <c r="V719" s="278">
        <v>418</v>
      </c>
      <c r="W719" s="278">
        <v>3000</v>
      </c>
      <c r="X719" s="278">
        <v>21593</v>
      </c>
      <c r="Y719" s="278">
        <v>200</v>
      </c>
      <c r="Z719" s="278">
        <v>459345</v>
      </c>
      <c r="AA719" s="278">
        <v>10</v>
      </c>
      <c r="AB719" s="278">
        <v>3843444</v>
      </c>
      <c r="AC719" s="278">
        <v>5</v>
      </c>
    </row>
    <row r="720" spans="1:29" ht="14.25" x14ac:dyDescent="0.15">
      <c r="A720" s="272">
        <v>2008047</v>
      </c>
      <c r="B720" s="273">
        <v>39562</v>
      </c>
      <c r="C720" s="274">
        <v>9</v>
      </c>
      <c r="D720" s="275">
        <v>12</v>
      </c>
      <c r="E720" s="275">
        <v>13</v>
      </c>
      <c r="F720" s="275">
        <v>14</v>
      </c>
      <c r="G720" s="275">
        <v>20</v>
      </c>
      <c r="H720" s="275">
        <v>22</v>
      </c>
      <c r="I720" s="276">
        <v>10</v>
      </c>
      <c r="J720" s="275">
        <v>14</v>
      </c>
      <c r="K720" s="275">
        <v>22</v>
      </c>
      <c r="L720" s="275">
        <v>13</v>
      </c>
      <c r="M720" s="275">
        <v>12</v>
      </c>
      <c r="N720" s="275">
        <v>9</v>
      </c>
      <c r="O720" s="277">
        <v>20</v>
      </c>
      <c r="P720" s="278">
        <v>159244658</v>
      </c>
      <c r="Q720" s="278">
        <v>127184673</v>
      </c>
      <c r="R720" s="278">
        <v>3</v>
      </c>
      <c r="S720" s="278">
        <v>5000000</v>
      </c>
      <c r="T720" s="278">
        <v>30</v>
      </c>
      <c r="U720" s="278">
        <v>801660</v>
      </c>
      <c r="V720" s="278">
        <v>670</v>
      </c>
      <c r="W720" s="278">
        <v>3000</v>
      </c>
      <c r="X720" s="278">
        <v>32520</v>
      </c>
      <c r="Y720" s="278">
        <v>200</v>
      </c>
      <c r="Z720" s="278">
        <v>595397</v>
      </c>
      <c r="AA720" s="278">
        <v>10</v>
      </c>
      <c r="AB720" s="278">
        <v>5841009</v>
      </c>
      <c r="AC720" s="278">
        <v>5</v>
      </c>
    </row>
    <row r="721" spans="1:29" ht="14.25" x14ac:dyDescent="0.15">
      <c r="A721" s="272">
        <v>2008048</v>
      </c>
      <c r="B721" s="273">
        <v>39565</v>
      </c>
      <c r="C721" s="274">
        <v>11</v>
      </c>
      <c r="D721" s="275">
        <v>18</v>
      </c>
      <c r="E721" s="275">
        <v>21</v>
      </c>
      <c r="F721" s="275">
        <v>27</v>
      </c>
      <c r="G721" s="275">
        <v>30</v>
      </c>
      <c r="H721" s="275">
        <v>32</v>
      </c>
      <c r="I721" s="276">
        <v>1</v>
      </c>
      <c r="J721" s="275">
        <v>30</v>
      </c>
      <c r="K721" s="275">
        <v>27</v>
      </c>
      <c r="L721" s="275">
        <v>32</v>
      </c>
      <c r="M721" s="275">
        <v>11</v>
      </c>
      <c r="N721" s="275">
        <v>21</v>
      </c>
      <c r="O721" s="277">
        <v>18</v>
      </c>
      <c r="P721" s="278">
        <v>177125564</v>
      </c>
      <c r="Q721" s="278">
        <v>114604014</v>
      </c>
      <c r="R721" s="278">
        <v>6</v>
      </c>
      <c r="S721" s="278">
        <v>5000000</v>
      </c>
      <c r="T721" s="278">
        <v>66</v>
      </c>
      <c r="U721" s="278">
        <v>615835</v>
      </c>
      <c r="V721" s="278">
        <v>538</v>
      </c>
      <c r="W721" s="278">
        <v>3000</v>
      </c>
      <c r="X721" s="278">
        <v>30426</v>
      </c>
      <c r="Y721" s="278">
        <v>200</v>
      </c>
      <c r="Z721" s="278">
        <v>689879</v>
      </c>
      <c r="AA721" s="278">
        <v>10</v>
      </c>
      <c r="AB721" s="278">
        <v>2825812</v>
      </c>
      <c r="AC721" s="278">
        <v>5</v>
      </c>
    </row>
    <row r="722" spans="1:29" ht="14.25" x14ac:dyDescent="0.15">
      <c r="A722" s="272">
        <v>2008049</v>
      </c>
      <c r="B722" s="273">
        <v>39567</v>
      </c>
      <c r="C722" s="274">
        <v>3</v>
      </c>
      <c r="D722" s="275">
        <v>10</v>
      </c>
      <c r="E722" s="275">
        <v>12</v>
      </c>
      <c r="F722" s="275">
        <v>13</v>
      </c>
      <c r="G722" s="275">
        <v>19</v>
      </c>
      <c r="H722" s="275">
        <v>25</v>
      </c>
      <c r="I722" s="276">
        <v>4</v>
      </c>
      <c r="J722" s="275">
        <v>13</v>
      </c>
      <c r="K722" s="275">
        <v>3</v>
      </c>
      <c r="L722" s="275">
        <v>10</v>
      </c>
      <c r="M722" s="275">
        <v>25</v>
      </c>
      <c r="N722" s="275">
        <v>12</v>
      </c>
      <c r="O722" s="277">
        <v>19</v>
      </c>
      <c r="P722" s="278">
        <v>156554264</v>
      </c>
      <c r="Q722" s="278">
        <v>112085727</v>
      </c>
      <c r="R722" s="278">
        <v>3</v>
      </c>
      <c r="S722" s="278">
        <v>5000000</v>
      </c>
      <c r="T722" s="278">
        <v>63</v>
      </c>
      <c r="U722" s="278">
        <v>462285</v>
      </c>
      <c r="V722" s="278">
        <v>612</v>
      </c>
      <c r="W722" s="278">
        <v>3000</v>
      </c>
      <c r="X722" s="278">
        <v>30804</v>
      </c>
      <c r="Y722" s="278">
        <v>200</v>
      </c>
      <c r="Z722" s="278">
        <v>617792</v>
      </c>
      <c r="AA722" s="278">
        <v>10</v>
      </c>
      <c r="AB722" s="278">
        <v>4186231</v>
      </c>
      <c r="AC722" s="278">
        <v>5</v>
      </c>
    </row>
    <row r="723" spans="1:29" ht="14.25" x14ac:dyDescent="0.15">
      <c r="A723" s="272">
        <v>2008050</v>
      </c>
      <c r="B723" s="273">
        <v>39569</v>
      </c>
      <c r="C723" s="274">
        <v>1</v>
      </c>
      <c r="D723" s="275">
        <v>11</v>
      </c>
      <c r="E723" s="275">
        <v>19</v>
      </c>
      <c r="F723" s="275">
        <v>24</v>
      </c>
      <c r="G723" s="275">
        <v>26</v>
      </c>
      <c r="H723" s="275">
        <v>27</v>
      </c>
      <c r="I723" s="276">
        <v>3</v>
      </c>
      <c r="J723" s="275">
        <v>27</v>
      </c>
      <c r="K723" s="275">
        <v>11</v>
      </c>
      <c r="L723" s="275">
        <v>1</v>
      </c>
      <c r="M723" s="275">
        <v>26</v>
      </c>
      <c r="N723" s="275">
        <v>19</v>
      </c>
      <c r="O723" s="277">
        <v>24</v>
      </c>
      <c r="P723" s="278">
        <v>143428932</v>
      </c>
      <c r="Q723" s="278">
        <v>100533855</v>
      </c>
      <c r="R723" s="278">
        <v>5</v>
      </c>
      <c r="S723" s="278">
        <v>5000000</v>
      </c>
      <c r="T723" s="278">
        <v>39</v>
      </c>
      <c r="U723" s="278">
        <v>804589</v>
      </c>
      <c r="V723" s="278">
        <v>357</v>
      </c>
      <c r="W723" s="278">
        <v>3000</v>
      </c>
      <c r="X723" s="278">
        <v>20639</v>
      </c>
      <c r="Y723" s="278">
        <v>200</v>
      </c>
      <c r="Z723" s="278">
        <v>426218</v>
      </c>
      <c r="AA723" s="278">
        <v>10</v>
      </c>
      <c r="AB723" s="278">
        <v>3198419</v>
      </c>
      <c r="AC723" s="278">
        <v>5</v>
      </c>
    </row>
    <row r="724" spans="1:29" ht="14.25" x14ac:dyDescent="0.15">
      <c r="A724" s="272">
        <v>2008051</v>
      </c>
      <c r="B724" s="273">
        <v>39572</v>
      </c>
      <c r="C724" s="274">
        <v>1</v>
      </c>
      <c r="D724" s="275">
        <v>4</v>
      </c>
      <c r="E724" s="275">
        <v>8</v>
      </c>
      <c r="F724" s="275">
        <v>10</v>
      </c>
      <c r="G724" s="275">
        <v>13</v>
      </c>
      <c r="H724" s="275">
        <v>33</v>
      </c>
      <c r="I724" s="276">
        <v>11</v>
      </c>
      <c r="J724" s="275">
        <v>4</v>
      </c>
      <c r="K724" s="275">
        <v>8</v>
      </c>
      <c r="L724" s="275">
        <v>1</v>
      </c>
      <c r="M724" s="275">
        <v>13</v>
      </c>
      <c r="N724" s="275">
        <v>10</v>
      </c>
      <c r="O724" s="277">
        <v>33</v>
      </c>
      <c r="P724" s="278">
        <v>168795820</v>
      </c>
      <c r="Q724" s="278">
        <v>87318515</v>
      </c>
      <c r="R724" s="278">
        <v>5</v>
      </c>
      <c r="S724" s="278">
        <v>5000000</v>
      </c>
      <c r="T724" s="278">
        <v>32</v>
      </c>
      <c r="U724" s="278">
        <v>859298</v>
      </c>
      <c r="V724" s="278">
        <v>426</v>
      </c>
      <c r="W724" s="278">
        <v>3000</v>
      </c>
      <c r="X724" s="278">
        <v>22001</v>
      </c>
      <c r="Y724" s="278">
        <v>200</v>
      </c>
      <c r="Z724" s="278">
        <v>458605</v>
      </c>
      <c r="AA724" s="278">
        <v>10</v>
      </c>
      <c r="AB724" s="278">
        <v>6632698</v>
      </c>
      <c r="AC724" s="278">
        <v>5</v>
      </c>
    </row>
    <row r="725" spans="1:29" ht="14.25" x14ac:dyDescent="0.15">
      <c r="A725" s="272">
        <v>2008052</v>
      </c>
      <c r="B725" s="273">
        <v>39574</v>
      </c>
      <c r="C725" s="274">
        <v>2</v>
      </c>
      <c r="D725" s="275">
        <v>10</v>
      </c>
      <c r="E725" s="275">
        <v>17</v>
      </c>
      <c r="F725" s="275">
        <v>23</v>
      </c>
      <c r="G725" s="275">
        <v>29</v>
      </c>
      <c r="H725" s="275">
        <v>31</v>
      </c>
      <c r="I725" s="276">
        <v>10</v>
      </c>
      <c r="J725" s="275">
        <v>31</v>
      </c>
      <c r="K725" s="275">
        <v>2</v>
      </c>
      <c r="L725" s="275">
        <v>29</v>
      </c>
      <c r="M725" s="275">
        <v>23</v>
      </c>
      <c r="N725" s="275">
        <v>10</v>
      </c>
      <c r="O725" s="277">
        <v>17</v>
      </c>
      <c r="P725" s="278">
        <v>150880684</v>
      </c>
      <c r="Q725" s="278">
        <v>40520662</v>
      </c>
      <c r="R725" s="278">
        <v>13</v>
      </c>
      <c r="S725" s="278">
        <v>5000000</v>
      </c>
      <c r="T725" s="278">
        <v>311</v>
      </c>
      <c r="U725" s="278">
        <v>25083</v>
      </c>
      <c r="V725" s="278">
        <v>1148</v>
      </c>
      <c r="W725" s="278">
        <v>3000</v>
      </c>
      <c r="X725" s="278">
        <v>87456</v>
      </c>
      <c r="Y725" s="278">
        <v>200</v>
      </c>
      <c r="Z725" s="278">
        <v>1076882</v>
      </c>
      <c r="AA725" s="278">
        <v>10</v>
      </c>
      <c r="AB725" s="278">
        <v>3244886</v>
      </c>
      <c r="AC725" s="278">
        <v>5</v>
      </c>
    </row>
    <row r="726" spans="1:29" ht="14.25" x14ac:dyDescent="0.15">
      <c r="A726" s="272">
        <v>2008053</v>
      </c>
      <c r="B726" s="273">
        <v>39576</v>
      </c>
      <c r="C726" s="274">
        <v>6</v>
      </c>
      <c r="D726" s="275">
        <v>12</v>
      </c>
      <c r="E726" s="275">
        <v>19</v>
      </c>
      <c r="F726" s="275">
        <v>20</v>
      </c>
      <c r="G726" s="275">
        <v>21</v>
      </c>
      <c r="H726" s="275">
        <v>27</v>
      </c>
      <c r="I726" s="276">
        <v>4</v>
      </c>
      <c r="J726" s="275">
        <v>21</v>
      </c>
      <c r="K726" s="275">
        <v>12</v>
      </c>
      <c r="L726" s="275">
        <v>19</v>
      </c>
      <c r="M726" s="275">
        <v>20</v>
      </c>
      <c r="N726" s="275">
        <v>6</v>
      </c>
      <c r="O726" s="277">
        <v>27</v>
      </c>
      <c r="P726" s="278">
        <v>150163792</v>
      </c>
      <c r="Q726" s="278">
        <v>29018768</v>
      </c>
      <c r="R726" s="278">
        <v>8</v>
      </c>
      <c r="S726" s="278">
        <v>5000000</v>
      </c>
      <c r="T726" s="278">
        <v>175</v>
      </c>
      <c r="U726" s="278">
        <v>69791</v>
      </c>
      <c r="V726" s="278">
        <v>866</v>
      </c>
      <c r="W726" s="278">
        <v>3000</v>
      </c>
      <c r="X726" s="278">
        <v>39232</v>
      </c>
      <c r="Y726" s="278">
        <v>200</v>
      </c>
      <c r="Z726" s="278">
        <v>646167</v>
      </c>
      <c r="AA726" s="278">
        <v>10</v>
      </c>
      <c r="AB726" s="278">
        <v>3192520</v>
      </c>
      <c r="AC726" s="278">
        <v>5</v>
      </c>
    </row>
    <row r="727" spans="1:29" ht="14.25" x14ac:dyDescent="0.15">
      <c r="A727" s="272">
        <v>2008054</v>
      </c>
      <c r="B727" s="273">
        <v>39579</v>
      </c>
      <c r="C727" s="274">
        <v>2</v>
      </c>
      <c r="D727" s="275">
        <v>6</v>
      </c>
      <c r="E727" s="275">
        <v>16</v>
      </c>
      <c r="F727" s="275">
        <v>17</v>
      </c>
      <c r="G727" s="275">
        <v>20</v>
      </c>
      <c r="H727" s="275">
        <v>25</v>
      </c>
      <c r="I727" s="276">
        <v>7</v>
      </c>
      <c r="J727" s="275">
        <v>2</v>
      </c>
      <c r="K727" s="275">
        <v>16</v>
      </c>
      <c r="L727" s="275">
        <v>17</v>
      </c>
      <c r="M727" s="275">
        <v>25</v>
      </c>
      <c r="N727" s="275">
        <v>6</v>
      </c>
      <c r="O727" s="277">
        <v>20</v>
      </c>
      <c r="P727" s="278">
        <v>166384318</v>
      </c>
      <c r="Q727" s="278">
        <v>20000000</v>
      </c>
      <c r="R727" s="278">
        <v>9</v>
      </c>
      <c r="S727" s="278">
        <v>3914695</v>
      </c>
      <c r="T727" s="278">
        <v>58</v>
      </c>
      <c r="U727" s="278">
        <v>45912</v>
      </c>
      <c r="V727" s="278">
        <v>1324</v>
      </c>
      <c r="W727" s="278">
        <v>3000</v>
      </c>
      <c r="X727" s="278">
        <v>54061</v>
      </c>
      <c r="Y727" s="278">
        <v>200</v>
      </c>
      <c r="Z727" s="278">
        <v>772276</v>
      </c>
      <c r="AA727" s="278">
        <v>10</v>
      </c>
      <c r="AB727" s="278">
        <v>10028987</v>
      </c>
      <c r="AC727" s="278">
        <v>5</v>
      </c>
    </row>
    <row r="728" spans="1:29" ht="14.25" x14ac:dyDescent="0.15">
      <c r="A728" s="272">
        <v>2008055</v>
      </c>
      <c r="B728" s="273">
        <v>39581</v>
      </c>
      <c r="C728" s="274">
        <v>11</v>
      </c>
      <c r="D728" s="275">
        <v>16</v>
      </c>
      <c r="E728" s="275">
        <v>19</v>
      </c>
      <c r="F728" s="275">
        <v>23</v>
      </c>
      <c r="G728" s="275">
        <v>26</v>
      </c>
      <c r="H728" s="275">
        <v>31</v>
      </c>
      <c r="I728" s="276">
        <v>4</v>
      </c>
      <c r="J728" s="275">
        <v>26</v>
      </c>
      <c r="K728" s="275">
        <v>16</v>
      </c>
      <c r="L728" s="275">
        <v>23</v>
      </c>
      <c r="M728" s="275">
        <v>11</v>
      </c>
      <c r="N728" s="275">
        <v>19</v>
      </c>
      <c r="O728" s="277">
        <v>31</v>
      </c>
      <c r="P728" s="278">
        <v>140054516</v>
      </c>
      <c r="Q728" s="278">
        <v>41171283</v>
      </c>
      <c r="R728" s="278">
        <v>3</v>
      </c>
      <c r="S728" s="278">
        <v>5000000</v>
      </c>
      <c r="T728" s="278">
        <v>44</v>
      </c>
      <c r="U728" s="278">
        <v>352317</v>
      </c>
      <c r="V728" s="278">
        <v>250</v>
      </c>
      <c r="W728" s="278">
        <v>3000</v>
      </c>
      <c r="X728" s="278">
        <v>16299</v>
      </c>
      <c r="Y728" s="278">
        <v>200</v>
      </c>
      <c r="Z728" s="278">
        <v>386972</v>
      </c>
      <c r="AA728" s="278">
        <v>10</v>
      </c>
      <c r="AB728" s="278">
        <v>1814786</v>
      </c>
      <c r="AC728" s="278">
        <v>5</v>
      </c>
    </row>
    <row r="729" spans="1:29" ht="14.25" x14ac:dyDescent="0.15">
      <c r="A729" s="272">
        <v>2008056</v>
      </c>
      <c r="B729" s="273">
        <v>39583</v>
      </c>
      <c r="C729" s="274">
        <v>8</v>
      </c>
      <c r="D729" s="275">
        <v>13</v>
      </c>
      <c r="E729" s="275">
        <v>22</v>
      </c>
      <c r="F729" s="275">
        <v>23</v>
      </c>
      <c r="G729" s="275">
        <v>25</v>
      </c>
      <c r="H729" s="275">
        <v>30</v>
      </c>
      <c r="I729" s="276">
        <v>7</v>
      </c>
      <c r="J729" s="275">
        <v>8</v>
      </c>
      <c r="K729" s="275">
        <v>30</v>
      </c>
      <c r="L729" s="275">
        <v>22</v>
      </c>
      <c r="M729" s="275">
        <v>23</v>
      </c>
      <c r="N729" s="275">
        <v>13</v>
      </c>
      <c r="O729" s="277">
        <v>25</v>
      </c>
      <c r="P729" s="278">
        <v>143711520</v>
      </c>
      <c r="Q729" s="278">
        <v>42117390</v>
      </c>
      <c r="R729" s="278">
        <v>6</v>
      </c>
      <c r="S729" s="278">
        <v>5000000</v>
      </c>
      <c r="T729" s="278">
        <v>65</v>
      </c>
      <c r="U729" s="278">
        <v>204040</v>
      </c>
      <c r="V729" s="278">
        <v>448</v>
      </c>
      <c r="W729" s="278">
        <v>3000</v>
      </c>
      <c r="X729" s="278">
        <v>24931</v>
      </c>
      <c r="Y729" s="278">
        <v>200</v>
      </c>
      <c r="Z729" s="278">
        <v>498393</v>
      </c>
      <c r="AA729" s="278">
        <v>10</v>
      </c>
      <c r="AB729" s="278">
        <v>2979157</v>
      </c>
      <c r="AC729" s="278">
        <v>5</v>
      </c>
    </row>
    <row r="730" spans="1:29" ht="14.25" x14ac:dyDescent="0.15">
      <c r="A730" s="272">
        <v>2008057</v>
      </c>
      <c r="B730" s="273">
        <v>39586</v>
      </c>
      <c r="C730" s="274">
        <v>19</v>
      </c>
      <c r="D730" s="275">
        <v>20</v>
      </c>
      <c r="E730" s="275">
        <v>21</v>
      </c>
      <c r="F730" s="275">
        <v>26</v>
      </c>
      <c r="G730" s="275">
        <v>28</v>
      </c>
      <c r="H730" s="275">
        <v>30</v>
      </c>
      <c r="I730" s="276">
        <v>8</v>
      </c>
      <c r="J730" s="275">
        <v>28</v>
      </c>
      <c r="K730" s="275">
        <v>20</v>
      </c>
      <c r="L730" s="275">
        <v>30</v>
      </c>
      <c r="M730" s="275">
        <v>21</v>
      </c>
      <c r="N730" s="275">
        <v>19</v>
      </c>
      <c r="O730" s="277">
        <v>26</v>
      </c>
      <c r="P730" s="278">
        <v>157009320</v>
      </c>
      <c r="Q730" s="278">
        <v>23571670</v>
      </c>
      <c r="R730" s="278">
        <v>5</v>
      </c>
      <c r="S730" s="278">
        <v>5000000</v>
      </c>
      <c r="T730" s="278">
        <v>32</v>
      </c>
      <c r="U730" s="278">
        <v>86441</v>
      </c>
      <c r="V730" s="278">
        <v>800</v>
      </c>
      <c r="W730" s="278">
        <v>3000</v>
      </c>
      <c r="X730" s="278">
        <v>40822</v>
      </c>
      <c r="Y730" s="278">
        <v>200</v>
      </c>
      <c r="Z730" s="278">
        <v>701084</v>
      </c>
      <c r="AA730" s="278">
        <v>10</v>
      </c>
      <c r="AB730" s="278">
        <v>10027785</v>
      </c>
      <c r="AC730" s="278">
        <v>5</v>
      </c>
    </row>
    <row r="731" spans="1:29" ht="14.25" x14ac:dyDescent="0.15">
      <c r="A731" s="272">
        <v>2008058</v>
      </c>
      <c r="B731" s="273">
        <v>39588</v>
      </c>
      <c r="C731" s="274">
        <v>1</v>
      </c>
      <c r="D731" s="275">
        <v>12</v>
      </c>
      <c r="E731" s="275">
        <v>21</v>
      </c>
      <c r="F731" s="275">
        <v>27</v>
      </c>
      <c r="G731" s="275">
        <v>29</v>
      </c>
      <c r="H731" s="275">
        <v>31</v>
      </c>
      <c r="I731" s="276">
        <v>11</v>
      </c>
      <c r="J731" s="275">
        <v>27</v>
      </c>
      <c r="K731" s="275">
        <v>21</v>
      </c>
      <c r="L731" s="275">
        <v>12</v>
      </c>
      <c r="M731" s="275">
        <v>31</v>
      </c>
      <c r="N731" s="275">
        <v>1</v>
      </c>
      <c r="O731" s="277">
        <v>29</v>
      </c>
      <c r="P731" s="278">
        <v>133093020</v>
      </c>
      <c r="Q731" s="278">
        <v>20383306</v>
      </c>
      <c r="R731" s="278">
        <v>7</v>
      </c>
      <c r="S731" s="278">
        <v>5000000</v>
      </c>
      <c r="T731" s="278">
        <v>79</v>
      </c>
      <c r="U731" s="278">
        <v>64077</v>
      </c>
      <c r="V731" s="278">
        <v>1580</v>
      </c>
      <c r="W731" s="278">
        <v>3000</v>
      </c>
      <c r="X731" s="278">
        <v>50893</v>
      </c>
      <c r="Y731" s="278">
        <v>200</v>
      </c>
      <c r="Z731" s="278">
        <v>714926</v>
      </c>
      <c r="AA731" s="278">
        <v>10</v>
      </c>
      <c r="AB731" s="278">
        <v>5254790</v>
      </c>
      <c r="AC731" s="278">
        <v>5</v>
      </c>
    </row>
    <row r="732" spans="1:29" ht="14.25" x14ac:dyDescent="0.15">
      <c r="A732" s="272">
        <v>2008059</v>
      </c>
      <c r="B732" s="273">
        <v>39590</v>
      </c>
      <c r="C732" s="274">
        <v>2</v>
      </c>
      <c r="D732" s="275">
        <v>6</v>
      </c>
      <c r="E732" s="275">
        <v>15</v>
      </c>
      <c r="F732" s="275">
        <v>29</v>
      </c>
      <c r="G732" s="275">
        <v>31</v>
      </c>
      <c r="H732" s="275">
        <v>32</v>
      </c>
      <c r="I732" s="276">
        <v>16</v>
      </c>
      <c r="J732" s="275">
        <v>6</v>
      </c>
      <c r="K732" s="275">
        <v>15</v>
      </c>
      <c r="L732" s="275">
        <v>2</v>
      </c>
      <c r="M732" s="275">
        <v>32</v>
      </c>
      <c r="N732" s="275">
        <v>29</v>
      </c>
      <c r="O732" s="277">
        <v>31</v>
      </c>
      <c r="P732" s="278">
        <v>138178008</v>
      </c>
      <c r="Q732" s="278">
        <v>50267824</v>
      </c>
      <c r="R732" s="278">
        <v>0</v>
      </c>
      <c r="S732" s="278">
        <v>0</v>
      </c>
      <c r="T732" s="278">
        <v>29</v>
      </c>
      <c r="U732" s="278">
        <v>441643</v>
      </c>
      <c r="V732" s="278">
        <v>346</v>
      </c>
      <c r="W732" s="278">
        <v>3000</v>
      </c>
      <c r="X732" s="278">
        <v>17507</v>
      </c>
      <c r="Y732" s="278">
        <v>200</v>
      </c>
      <c r="Z732" s="278">
        <v>368180</v>
      </c>
      <c r="AA732" s="278">
        <v>10</v>
      </c>
      <c r="AB732" s="278">
        <v>3358771</v>
      </c>
      <c r="AC732" s="278">
        <v>5</v>
      </c>
    </row>
    <row r="733" spans="1:29" ht="14.25" x14ac:dyDescent="0.15">
      <c r="A733" s="272">
        <v>2008060</v>
      </c>
      <c r="B733" s="273">
        <v>39593</v>
      </c>
      <c r="C733" s="274">
        <v>6</v>
      </c>
      <c r="D733" s="275">
        <v>7</v>
      </c>
      <c r="E733" s="275">
        <v>8</v>
      </c>
      <c r="F733" s="275">
        <v>17</v>
      </c>
      <c r="G733" s="275">
        <v>30</v>
      </c>
      <c r="H733" s="275">
        <v>32</v>
      </c>
      <c r="I733" s="276">
        <v>3</v>
      </c>
      <c r="J733" s="275">
        <v>32</v>
      </c>
      <c r="K733" s="275">
        <v>30</v>
      </c>
      <c r="L733" s="275">
        <v>6</v>
      </c>
      <c r="M733" s="275">
        <v>8</v>
      </c>
      <c r="N733" s="275">
        <v>17</v>
      </c>
      <c r="O733" s="277">
        <v>7</v>
      </c>
      <c r="P733" s="278">
        <v>152605692</v>
      </c>
      <c r="Q733" s="278">
        <v>64781184</v>
      </c>
      <c r="R733" s="278">
        <v>3</v>
      </c>
      <c r="S733" s="278">
        <v>5000000</v>
      </c>
      <c r="T733" s="278">
        <v>34</v>
      </c>
      <c r="U733" s="278">
        <v>372017</v>
      </c>
      <c r="V733" s="278">
        <v>468</v>
      </c>
      <c r="W733" s="278">
        <v>3000</v>
      </c>
      <c r="X733" s="278">
        <v>24251</v>
      </c>
      <c r="Y733" s="278">
        <v>200</v>
      </c>
      <c r="Z733" s="278">
        <v>477309</v>
      </c>
      <c r="AA733" s="278">
        <v>10</v>
      </c>
      <c r="AB733" s="278">
        <v>4317511</v>
      </c>
      <c r="AC733" s="278">
        <v>5</v>
      </c>
    </row>
    <row r="734" spans="1:29" ht="14.25" x14ac:dyDescent="0.15">
      <c r="A734" s="272">
        <v>2008061</v>
      </c>
      <c r="B734" s="273">
        <v>39595</v>
      </c>
      <c r="C734" s="274">
        <v>1</v>
      </c>
      <c r="D734" s="275">
        <v>2</v>
      </c>
      <c r="E734" s="275">
        <v>5</v>
      </c>
      <c r="F734" s="275">
        <v>12</v>
      </c>
      <c r="G734" s="275">
        <v>26</v>
      </c>
      <c r="H734" s="275">
        <v>31</v>
      </c>
      <c r="I734" s="276">
        <v>6</v>
      </c>
      <c r="J734" s="275">
        <v>2</v>
      </c>
      <c r="K734" s="275">
        <v>5</v>
      </c>
      <c r="L734" s="275">
        <v>12</v>
      </c>
      <c r="M734" s="275">
        <v>1</v>
      </c>
      <c r="N734" s="275">
        <v>31</v>
      </c>
      <c r="O734" s="277">
        <v>26</v>
      </c>
      <c r="P734" s="278">
        <v>133881926</v>
      </c>
      <c r="Q734" s="278">
        <v>79315110</v>
      </c>
      <c r="R734" s="278">
        <v>1</v>
      </c>
      <c r="S734" s="278">
        <v>5000000</v>
      </c>
      <c r="T734" s="278">
        <v>14</v>
      </c>
      <c r="U734" s="278">
        <v>597977</v>
      </c>
      <c r="V734" s="278">
        <v>391</v>
      </c>
      <c r="W734" s="278">
        <v>3000</v>
      </c>
      <c r="X734" s="278">
        <v>22796</v>
      </c>
      <c r="Y734" s="278">
        <v>200</v>
      </c>
      <c r="Z734" s="278">
        <v>431776</v>
      </c>
      <c r="AA734" s="278">
        <v>10</v>
      </c>
      <c r="AB734" s="278">
        <v>5529315</v>
      </c>
      <c r="AC734" s="278">
        <v>5</v>
      </c>
    </row>
    <row r="735" spans="1:29" ht="14.25" x14ac:dyDescent="0.15">
      <c r="A735" s="272">
        <v>2008062</v>
      </c>
      <c r="B735" s="273">
        <v>39597</v>
      </c>
      <c r="C735" s="274">
        <v>6</v>
      </c>
      <c r="D735" s="275">
        <v>8</v>
      </c>
      <c r="E735" s="275">
        <v>13</v>
      </c>
      <c r="F735" s="275">
        <v>17</v>
      </c>
      <c r="G735" s="275">
        <v>24</v>
      </c>
      <c r="H735" s="275">
        <v>27</v>
      </c>
      <c r="I735" s="276">
        <v>15</v>
      </c>
      <c r="J735" s="275">
        <v>17</v>
      </c>
      <c r="K735" s="275">
        <v>24</v>
      </c>
      <c r="L735" s="275">
        <v>27</v>
      </c>
      <c r="M735" s="275">
        <v>6</v>
      </c>
      <c r="N735" s="275">
        <v>13</v>
      </c>
      <c r="O735" s="277">
        <v>8</v>
      </c>
      <c r="P735" s="278">
        <v>137719710</v>
      </c>
      <c r="Q735" s="278">
        <v>98202858</v>
      </c>
      <c r="R735" s="278">
        <v>2</v>
      </c>
      <c r="S735" s="278">
        <v>5000000</v>
      </c>
      <c r="T735" s="278">
        <v>59</v>
      </c>
      <c r="U735" s="278">
        <v>209838</v>
      </c>
      <c r="V735" s="278">
        <v>429</v>
      </c>
      <c r="W735" s="278">
        <v>3000</v>
      </c>
      <c r="X735" s="278">
        <v>25866</v>
      </c>
      <c r="Y735" s="278">
        <v>200</v>
      </c>
      <c r="Z735" s="278">
        <v>501131</v>
      </c>
      <c r="AA735" s="278">
        <v>10</v>
      </c>
      <c r="AB735" s="278">
        <v>2948587</v>
      </c>
      <c r="AC735" s="278">
        <v>5</v>
      </c>
    </row>
    <row r="736" spans="1:29" ht="14.25" x14ac:dyDescent="0.15">
      <c r="A736" s="272">
        <v>2008063</v>
      </c>
      <c r="B736" s="273">
        <v>39600</v>
      </c>
      <c r="C736" s="274">
        <v>5</v>
      </c>
      <c r="D736" s="275">
        <v>9</v>
      </c>
      <c r="E736" s="275">
        <v>11</v>
      </c>
      <c r="F736" s="275">
        <v>14</v>
      </c>
      <c r="G736" s="275">
        <v>16</v>
      </c>
      <c r="H736" s="275">
        <v>17</v>
      </c>
      <c r="I736" s="276">
        <v>15</v>
      </c>
      <c r="J736" s="275">
        <v>14</v>
      </c>
      <c r="K736" s="275">
        <v>9</v>
      </c>
      <c r="L736" s="275">
        <v>5</v>
      </c>
      <c r="M736" s="275">
        <v>17</v>
      </c>
      <c r="N736" s="275">
        <v>11</v>
      </c>
      <c r="O736" s="277">
        <v>16</v>
      </c>
      <c r="P736" s="278">
        <v>155226836</v>
      </c>
      <c r="Q736" s="278">
        <v>126168572</v>
      </c>
      <c r="R736" s="278">
        <v>2</v>
      </c>
      <c r="S736" s="278">
        <v>5000000</v>
      </c>
      <c r="T736" s="278">
        <v>48</v>
      </c>
      <c r="U736" s="278">
        <v>338979</v>
      </c>
      <c r="V736" s="278">
        <v>380</v>
      </c>
      <c r="W736" s="278">
        <v>3000</v>
      </c>
      <c r="X736" s="278">
        <v>24524</v>
      </c>
      <c r="Y736" s="278">
        <v>200</v>
      </c>
      <c r="Z736" s="278">
        <v>610796</v>
      </c>
      <c r="AA736" s="278">
        <v>10</v>
      </c>
      <c r="AB736" s="278">
        <v>1934331</v>
      </c>
      <c r="AC736" s="278">
        <v>5</v>
      </c>
    </row>
    <row r="737" spans="1:29" ht="14.25" x14ac:dyDescent="0.15">
      <c r="A737" s="272">
        <v>2008064</v>
      </c>
      <c r="B737" s="273">
        <v>39602</v>
      </c>
      <c r="C737" s="274">
        <v>1</v>
      </c>
      <c r="D737" s="275">
        <v>2</v>
      </c>
      <c r="E737" s="275">
        <v>7</v>
      </c>
      <c r="F737" s="275">
        <v>9</v>
      </c>
      <c r="G737" s="275">
        <v>12</v>
      </c>
      <c r="H737" s="275">
        <v>18</v>
      </c>
      <c r="I737" s="276">
        <v>12</v>
      </c>
      <c r="J737" s="275">
        <v>1</v>
      </c>
      <c r="K737" s="275">
        <v>12</v>
      </c>
      <c r="L737" s="275">
        <v>7</v>
      </c>
      <c r="M737" s="275">
        <v>2</v>
      </c>
      <c r="N737" s="275">
        <v>9</v>
      </c>
      <c r="O737" s="277">
        <v>18</v>
      </c>
      <c r="P737" s="278">
        <v>142377766</v>
      </c>
      <c r="Q737" s="278">
        <v>101983920</v>
      </c>
      <c r="R737" s="278">
        <v>6</v>
      </c>
      <c r="S737" s="278">
        <v>5000000</v>
      </c>
      <c r="T737" s="278">
        <v>43</v>
      </c>
      <c r="U737" s="278">
        <v>315561</v>
      </c>
      <c r="V737" s="278">
        <v>817</v>
      </c>
      <c r="W737" s="278">
        <v>3000</v>
      </c>
      <c r="X737" s="278">
        <v>37232</v>
      </c>
      <c r="Y737" s="278">
        <v>200</v>
      </c>
      <c r="Z737" s="278">
        <v>666490</v>
      </c>
      <c r="AA737" s="278">
        <v>10</v>
      </c>
      <c r="AB737" s="278">
        <v>6763660</v>
      </c>
      <c r="AC737" s="278">
        <v>5</v>
      </c>
    </row>
    <row r="738" spans="1:29" ht="14.25" x14ac:dyDescent="0.15">
      <c r="A738" s="272">
        <v>2008065</v>
      </c>
      <c r="B738" s="273">
        <v>39604</v>
      </c>
      <c r="C738" s="274">
        <v>5</v>
      </c>
      <c r="D738" s="275">
        <v>13</v>
      </c>
      <c r="E738" s="275">
        <v>15</v>
      </c>
      <c r="F738" s="275">
        <v>19</v>
      </c>
      <c r="G738" s="275">
        <v>30</v>
      </c>
      <c r="H738" s="275">
        <v>31</v>
      </c>
      <c r="I738" s="276">
        <v>5</v>
      </c>
      <c r="J738" s="275">
        <v>13</v>
      </c>
      <c r="K738" s="275">
        <v>30</v>
      </c>
      <c r="L738" s="275">
        <v>19</v>
      </c>
      <c r="M738" s="275">
        <v>31</v>
      </c>
      <c r="N738" s="275">
        <v>15</v>
      </c>
      <c r="O738" s="277">
        <v>5</v>
      </c>
      <c r="P738" s="278">
        <v>148399068</v>
      </c>
      <c r="Q738" s="278">
        <v>84928072</v>
      </c>
      <c r="R738" s="278">
        <v>4</v>
      </c>
      <c r="S738" s="278">
        <v>5000000</v>
      </c>
      <c r="T738" s="278">
        <v>69</v>
      </c>
      <c r="U738" s="278">
        <v>99560</v>
      </c>
      <c r="V738" s="278">
        <v>1082</v>
      </c>
      <c r="W738" s="278">
        <v>3000</v>
      </c>
      <c r="X738" s="278">
        <v>53710</v>
      </c>
      <c r="Y738" s="278">
        <v>200</v>
      </c>
      <c r="Z738" s="278">
        <v>891064</v>
      </c>
      <c r="AA738" s="278">
        <v>10</v>
      </c>
      <c r="AB738" s="278">
        <v>8000610</v>
      </c>
      <c r="AC738" s="278">
        <v>5</v>
      </c>
    </row>
    <row r="739" spans="1:29" ht="14.25" x14ac:dyDescent="0.15">
      <c r="A739" s="272">
        <v>2008066</v>
      </c>
      <c r="B739" s="273">
        <v>39607</v>
      </c>
      <c r="C739" s="274">
        <v>7</v>
      </c>
      <c r="D739" s="275">
        <v>12</v>
      </c>
      <c r="E739" s="275">
        <v>21</v>
      </c>
      <c r="F739" s="275">
        <v>22</v>
      </c>
      <c r="G739" s="275">
        <v>29</v>
      </c>
      <c r="H739" s="275">
        <v>30</v>
      </c>
      <c r="I739" s="276">
        <v>8</v>
      </c>
      <c r="J739" s="275">
        <v>7</v>
      </c>
      <c r="K739" s="275">
        <v>21</v>
      </c>
      <c r="L739" s="275">
        <v>22</v>
      </c>
      <c r="M739" s="275">
        <v>30</v>
      </c>
      <c r="N739" s="275">
        <v>12</v>
      </c>
      <c r="O739" s="277">
        <v>29</v>
      </c>
      <c r="P739" s="278">
        <v>157257472</v>
      </c>
      <c r="Q739" s="278">
        <v>38711673</v>
      </c>
      <c r="R739" s="278">
        <v>11</v>
      </c>
      <c r="S739" s="278">
        <v>5000000</v>
      </c>
      <c r="T739" s="278">
        <v>92</v>
      </c>
      <c r="U739" s="278">
        <v>40917</v>
      </c>
      <c r="V739" s="278">
        <v>1360</v>
      </c>
      <c r="W739" s="278">
        <v>3000</v>
      </c>
      <c r="X739" s="278">
        <v>52375</v>
      </c>
      <c r="Y739" s="278">
        <v>200</v>
      </c>
      <c r="Z739" s="278">
        <v>788129</v>
      </c>
      <c r="AA739" s="278">
        <v>10</v>
      </c>
      <c r="AB739" s="278">
        <v>8414372</v>
      </c>
      <c r="AC739" s="278">
        <v>5</v>
      </c>
    </row>
    <row r="740" spans="1:29" ht="14.25" x14ac:dyDescent="0.15">
      <c r="A740" s="272">
        <v>2008067</v>
      </c>
      <c r="B740" s="273">
        <v>39609</v>
      </c>
      <c r="C740" s="274">
        <v>10</v>
      </c>
      <c r="D740" s="275">
        <v>11</v>
      </c>
      <c r="E740" s="275">
        <v>15</v>
      </c>
      <c r="F740" s="275">
        <v>19</v>
      </c>
      <c r="G740" s="275">
        <v>26</v>
      </c>
      <c r="H740" s="275">
        <v>33</v>
      </c>
      <c r="I740" s="276">
        <v>13</v>
      </c>
      <c r="J740" s="275">
        <v>19</v>
      </c>
      <c r="K740" s="275">
        <v>11</v>
      </c>
      <c r="L740" s="275">
        <v>10</v>
      </c>
      <c r="M740" s="275">
        <v>26</v>
      </c>
      <c r="N740" s="275">
        <v>33</v>
      </c>
      <c r="O740" s="277">
        <v>15</v>
      </c>
      <c r="P740" s="278">
        <v>139167536</v>
      </c>
      <c r="Q740" s="278">
        <v>30995856</v>
      </c>
      <c r="R740" s="278">
        <v>3</v>
      </c>
      <c r="S740" s="278">
        <v>5000000</v>
      </c>
      <c r="T740" s="278">
        <v>35</v>
      </c>
      <c r="U740" s="278">
        <v>89194</v>
      </c>
      <c r="V740" s="278">
        <v>968</v>
      </c>
      <c r="W740" s="278">
        <v>3000</v>
      </c>
      <c r="X740" s="278">
        <v>46751</v>
      </c>
      <c r="Y740" s="278">
        <v>200</v>
      </c>
      <c r="Z740" s="278">
        <v>740715</v>
      </c>
      <c r="AA740" s="278">
        <v>10</v>
      </c>
      <c r="AB740" s="278">
        <v>7624953</v>
      </c>
      <c r="AC740" s="278">
        <v>5</v>
      </c>
    </row>
    <row r="741" spans="1:29" ht="14.25" x14ac:dyDescent="0.15">
      <c r="A741" s="272">
        <v>2008068</v>
      </c>
      <c r="B741" s="273">
        <v>39611</v>
      </c>
      <c r="C741" s="274">
        <v>5</v>
      </c>
      <c r="D741" s="275">
        <v>7</v>
      </c>
      <c r="E741" s="275">
        <v>17</v>
      </c>
      <c r="F741" s="275">
        <v>23</v>
      </c>
      <c r="G741" s="275">
        <v>27</v>
      </c>
      <c r="H741" s="275">
        <v>29</v>
      </c>
      <c r="I741" s="276">
        <v>7</v>
      </c>
      <c r="J741" s="275">
        <v>5</v>
      </c>
      <c r="K741" s="275">
        <v>23</v>
      </c>
      <c r="L741" s="275">
        <v>29</v>
      </c>
      <c r="M741" s="275">
        <v>17</v>
      </c>
      <c r="N741" s="275">
        <v>7</v>
      </c>
      <c r="O741" s="277">
        <v>27</v>
      </c>
      <c r="P741" s="278">
        <v>146064510</v>
      </c>
      <c r="Q741" s="278">
        <v>37121202</v>
      </c>
      <c r="R741" s="278">
        <v>3</v>
      </c>
      <c r="S741" s="278">
        <v>5000000</v>
      </c>
      <c r="T741" s="278">
        <v>66</v>
      </c>
      <c r="U741" s="278">
        <v>137177</v>
      </c>
      <c r="V741" s="278">
        <v>1049</v>
      </c>
      <c r="W741" s="278">
        <v>3000</v>
      </c>
      <c r="X741" s="278">
        <v>47492</v>
      </c>
      <c r="Y741" s="278">
        <v>200</v>
      </c>
      <c r="Z741" s="278">
        <v>761166</v>
      </c>
      <c r="AA741" s="278">
        <v>10</v>
      </c>
      <c r="AB741" s="278">
        <v>4227096</v>
      </c>
      <c r="AC741" s="278">
        <v>5</v>
      </c>
    </row>
    <row r="742" spans="1:29" ht="14.25" x14ac:dyDescent="0.15">
      <c r="A742" s="272">
        <v>2008069</v>
      </c>
      <c r="B742" s="273">
        <v>39614</v>
      </c>
      <c r="C742" s="274">
        <v>5</v>
      </c>
      <c r="D742" s="275">
        <v>8</v>
      </c>
      <c r="E742" s="275">
        <v>17</v>
      </c>
      <c r="F742" s="275">
        <v>20</v>
      </c>
      <c r="G742" s="275">
        <v>26</v>
      </c>
      <c r="H742" s="275">
        <v>30</v>
      </c>
      <c r="I742" s="276">
        <v>10</v>
      </c>
      <c r="J742" s="275">
        <v>8</v>
      </c>
      <c r="K742" s="275">
        <v>5</v>
      </c>
      <c r="L742" s="275">
        <v>26</v>
      </c>
      <c r="M742" s="275">
        <v>17</v>
      </c>
      <c r="N742" s="275">
        <v>20</v>
      </c>
      <c r="O742" s="277">
        <v>30</v>
      </c>
      <c r="P742" s="278">
        <v>160540160</v>
      </c>
      <c r="Q742" s="278">
        <v>24929340</v>
      </c>
      <c r="R742" s="278">
        <v>10</v>
      </c>
      <c r="S742" s="278">
        <v>5000000</v>
      </c>
      <c r="T742" s="278">
        <v>76</v>
      </c>
      <c r="U742" s="278">
        <v>100421</v>
      </c>
      <c r="V742" s="278">
        <v>996</v>
      </c>
      <c r="W742" s="278">
        <v>3000</v>
      </c>
      <c r="X742" s="278">
        <v>41743</v>
      </c>
      <c r="Y742" s="278">
        <v>200</v>
      </c>
      <c r="Z742" s="278">
        <v>672925</v>
      </c>
      <c r="AA742" s="278">
        <v>10</v>
      </c>
      <c r="AB742" s="278">
        <v>7031725</v>
      </c>
      <c r="AC742" s="278">
        <v>5</v>
      </c>
    </row>
    <row r="743" spans="1:29" ht="14.25" x14ac:dyDescent="0.15">
      <c r="A743" s="272">
        <v>2008070</v>
      </c>
      <c r="B743" s="273">
        <v>39616</v>
      </c>
      <c r="C743" s="274">
        <v>5</v>
      </c>
      <c r="D743" s="275">
        <v>6</v>
      </c>
      <c r="E743" s="275">
        <v>12</v>
      </c>
      <c r="F743" s="275">
        <v>15</v>
      </c>
      <c r="G743" s="275">
        <v>18</v>
      </c>
      <c r="H743" s="275">
        <v>33</v>
      </c>
      <c r="I743" s="276">
        <v>13</v>
      </c>
      <c r="J743" s="275">
        <v>12</v>
      </c>
      <c r="K743" s="275">
        <v>33</v>
      </c>
      <c r="L743" s="275">
        <v>6</v>
      </c>
      <c r="M743" s="275">
        <v>15</v>
      </c>
      <c r="N743" s="275">
        <v>18</v>
      </c>
      <c r="O743" s="277">
        <v>5</v>
      </c>
      <c r="P743" s="278">
        <v>143853670</v>
      </c>
      <c r="Q743" s="278">
        <v>56125892</v>
      </c>
      <c r="R743" s="278">
        <v>0</v>
      </c>
      <c r="S743" s="278">
        <v>0</v>
      </c>
      <c r="T743" s="278">
        <v>52</v>
      </c>
      <c r="U743" s="278">
        <v>534798</v>
      </c>
      <c r="V743" s="278">
        <v>299</v>
      </c>
      <c r="W743" s="278">
        <v>3000</v>
      </c>
      <c r="X743" s="278">
        <v>18169</v>
      </c>
      <c r="Y743" s="278">
        <v>200</v>
      </c>
      <c r="Z743" s="278">
        <v>385587</v>
      </c>
      <c r="AA743" s="278">
        <v>10</v>
      </c>
      <c r="AB743" s="278">
        <v>3507025</v>
      </c>
      <c r="AC743" s="278">
        <v>5</v>
      </c>
    </row>
    <row r="744" spans="1:29" ht="14.25" x14ac:dyDescent="0.15">
      <c r="A744" s="272">
        <v>2008071</v>
      </c>
      <c r="B744" s="273">
        <v>39618</v>
      </c>
      <c r="C744" s="274">
        <v>1</v>
      </c>
      <c r="D744" s="275">
        <v>6</v>
      </c>
      <c r="E744" s="275">
        <v>21</v>
      </c>
      <c r="F744" s="275">
        <v>26</v>
      </c>
      <c r="G744" s="275">
        <v>27</v>
      </c>
      <c r="H744" s="275">
        <v>28</v>
      </c>
      <c r="I744" s="276">
        <v>9</v>
      </c>
      <c r="J744" s="275">
        <v>21</v>
      </c>
      <c r="K744" s="275">
        <v>1</v>
      </c>
      <c r="L744" s="275">
        <v>26</v>
      </c>
      <c r="M744" s="275">
        <v>27</v>
      </c>
      <c r="N744" s="275">
        <v>6</v>
      </c>
      <c r="O744" s="277">
        <v>28</v>
      </c>
      <c r="P744" s="278">
        <v>149342332</v>
      </c>
      <c r="Q744" s="278">
        <v>35692188</v>
      </c>
      <c r="R744" s="278">
        <v>6</v>
      </c>
      <c r="S744" s="278">
        <v>5000000</v>
      </c>
      <c r="T744" s="278">
        <v>52</v>
      </c>
      <c r="U744" s="278">
        <v>78843</v>
      </c>
      <c r="V744" s="278">
        <v>1069</v>
      </c>
      <c r="W744" s="278">
        <v>3000</v>
      </c>
      <c r="X744" s="278">
        <v>44739</v>
      </c>
      <c r="Y744" s="278">
        <v>200</v>
      </c>
      <c r="Z744" s="278">
        <v>722436</v>
      </c>
      <c r="AA744" s="278">
        <v>10</v>
      </c>
      <c r="AB744" s="278">
        <v>8026489</v>
      </c>
      <c r="AC744" s="278">
        <v>5</v>
      </c>
    </row>
    <row r="745" spans="1:29" ht="14.25" x14ac:dyDescent="0.15">
      <c r="A745" s="272">
        <v>2008072</v>
      </c>
      <c r="B745" s="273">
        <v>39621</v>
      </c>
      <c r="C745" s="274">
        <v>1</v>
      </c>
      <c r="D745" s="275">
        <v>5</v>
      </c>
      <c r="E745" s="275">
        <v>10</v>
      </c>
      <c r="F745" s="275">
        <v>18</v>
      </c>
      <c r="G745" s="275">
        <v>22</v>
      </c>
      <c r="H745" s="275">
        <v>30</v>
      </c>
      <c r="I745" s="276">
        <v>9</v>
      </c>
      <c r="J745" s="275">
        <v>18</v>
      </c>
      <c r="K745" s="275">
        <v>1</v>
      </c>
      <c r="L745" s="275">
        <v>5</v>
      </c>
      <c r="M745" s="275">
        <v>22</v>
      </c>
      <c r="N745" s="275">
        <v>10</v>
      </c>
      <c r="O745" s="277">
        <v>30</v>
      </c>
      <c r="P745" s="278">
        <v>161487324</v>
      </c>
      <c r="Q745" s="278">
        <v>64812320</v>
      </c>
      <c r="R745" s="278">
        <v>2</v>
      </c>
      <c r="S745" s="278">
        <v>5000000</v>
      </c>
      <c r="T745" s="278">
        <v>70</v>
      </c>
      <c r="U745" s="278">
        <v>239511</v>
      </c>
      <c r="V745" s="278">
        <v>428</v>
      </c>
      <c r="W745" s="278">
        <v>3000</v>
      </c>
      <c r="X745" s="278">
        <v>20774</v>
      </c>
      <c r="Y745" s="278">
        <v>200</v>
      </c>
      <c r="Z745" s="278">
        <v>417150</v>
      </c>
      <c r="AA745" s="278">
        <v>10</v>
      </c>
      <c r="AB745" s="278">
        <v>2726517</v>
      </c>
      <c r="AC745" s="278">
        <v>5</v>
      </c>
    </row>
    <row r="746" spans="1:29" ht="14.25" x14ac:dyDescent="0.15">
      <c r="A746" s="272">
        <v>2008073</v>
      </c>
      <c r="B746" s="273">
        <v>39623</v>
      </c>
      <c r="C746" s="274">
        <v>1</v>
      </c>
      <c r="D746" s="275">
        <v>9</v>
      </c>
      <c r="E746" s="275">
        <v>13</v>
      </c>
      <c r="F746" s="275">
        <v>22</v>
      </c>
      <c r="G746" s="275">
        <v>28</v>
      </c>
      <c r="H746" s="275">
        <v>33</v>
      </c>
      <c r="I746" s="276">
        <v>8</v>
      </c>
      <c r="J746" s="275">
        <v>22</v>
      </c>
      <c r="K746" s="275">
        <v>13</v>
      </c>
      <c r="L746" s="275">
        <v>28</v>
      </c>
      <c r="M746" s="275">
        <v>33</v>
      </c>
      <c r="N746" s="275">
        <v>9</v>
      </c>
      <c r="O746" s="277">
        <v>1</v>
      </c>
      <c r="P746" s="278">
        <v>145507408</v>
      </c>
      <c r="Q746" s="278">
        <v>82483486</v>
      </c>
      <c r="R746" s="278">
        <v>2</v>
      </c>
      <c r="S746" s="278">
        <v>5000000</v>
      </c>
      <c r="T746" s="278">
        <v>39</v>
      </c>
      <c r="U746" s="278">
        <v>304078</v>
      </c>
      <c r="V746" s="278">
        <v>564</v>
      </c>
      <c r="W746" s="278">
        <v>3000</v>
      </c>
      <c r="X746" s="278">
        <v>25507</v>
      </c>
      <c r="Y746" s="278">
        <v>200</v>
      </c>
      <c r="Z746" s="278">
        <v>447395</v>
      </c>
      <c r="AA746" s="278">
        <v>10</v>
      </c>
      <c r="AB746" s="278">
        <v>4100208</v>
      </c>
      <c r="AC746" s="278">
        <v>5</v>
      </c>
    </row>
    <row r="747" spans="1:29" ht="14.25" x14ac:dyDescent="0.15">
      <c r="A747" s="272">
        <v>2008074</v>
      </c>
      <c r="B747" s="273">
        <v>39625</v>
      </c>
      <c r="C747" s="274">
        <v>1</v>
      </c>
      <c r="D747" s="275">
        <v>11</v>
      </c>
      <c r="E747" s="275">
        <v>15</v>
      </c>
      <c r="F747" s="275">
        <v>19</v>
      </c>
      <c r="G747" s="275">
        <v>20</v>
      </c>
      <c r="H747" s="275">
        <v>24</v>
      </c>
      <c r="I747" s="276">
        <v>9</v>
      </c>
      <c r="J747" s="275">
        <v>24</v>
      </c>
      <c r="K747" s="275">
        <v>19</v>
      </c>
      <c r="L747" s="275">
        <v>15</v>
      </c>
      <c r="M747" s="275">
        <v>11</v>
      </c>
      <c r="N747" s="275">
        <v>20</v>
      </c>
      <c r="O747" s="277">
        <v>1</v>
      </c>
      <c r="P747" s="278">
        <v>144760564</v>
      </c>
      <c r="Q747" s="278">
        <v>120042441</v>
      </c>
      <c r="R747" s="278">
        <v>0</v>
      </c>
      <c r="S747" s="278">
        <v>0</v>
      </c>
      <c r="T747" s="278">
        <v>38</v>
      </c>
      <c r="U747" s="278">
        <v>423597</v>
      </c>
      <c r="V747" s="278">
        <v>195</v>
      </c>
      <c r="W747" s="278">
        <v>3000</v>
      </c>
      <c r="X747" s="278">
        <v>13480</v>
      </c>
      <c r="Y747" s="278">
        <v>200</v>
      </c>
      <c r="Z747" s="278">
        <v>325170</v>
      </c>
      <c r="AA747" s="278">
        <v>10</v>
      </c>
      <c r="AB747" s="278">
        <v>2148865</v>
      </c>
      <c r="AC747" s="278">
        <v>5</v>
      </c>
    </row>
    <row r="748" spans="1:29" ht="14.25" x14ac:dyDescent="0.15">
      <c r="A748" s="272">
        <v>2008075</v>
      </c>
      <c r="B748" s="273">
        <v>39628</v>
      </c>
      <c r="C748" s="274">
        <v>1</v>
      </c>
      <c r="D748" s="275">
        <v>8</v>
      </c>
      <c r="E748" s="275">
        <v>14</v>
      </c>
      <c r="F748" s="275">
        <v>18</v>
      </c>
      <c r="G748" s="275">
        <v>22</v>
      </c>
      <c r="H748" s="275">
        <v>30</v>
      </c>
      <c r="I748" s="276">
        <v>3</v>
      </c>
      <c r="J748" s="275">
        <v>18</v>
      </c>
      <c r="K748" s="275">
        <v>22</v>
      </c>
      <c r="L748" s="275">
        <v>1</v>
      </c>
      <c r="M748" s="275">
        <v>14</v>
      </c>
      <c r="N748" s="275">
        <v>30</v>
      </c>
      <c r="O748" s="277">
        <v>8</v>
      </c>
      <c r="P748" s="278">
        <v>165190272</v>
      </c>
      <c r="Q748" s="278">
        <v>129796542</v>
      </c>
      <c r="R748" s="278">
        <v>1</v>
      </c>
      <c r="S748" s="278">
        <v>5000000</v>
      </c>
      <c r="T748" s="278">
        <v>32</v>
      </c>
      <c r="U748" s="278">
        <v>1075819</v>
      </c>
      <c r="V748" s="278">
        <v>411</v>
      </c>
      <c r="W748" s="278">
        <v>3000</v>
      </c>
      <c r="X748" s="278">
        <v>22979</v>
      </c>
      <c r="Y748" s="278">
        <v>200</v>
      </c>
      <c r="Z748" s="278">
        <v>475888</v>
      </c>
      <c r="AA748" s="278">
        <v>10</v>
      </c>
      <c r="AB748" s="278">
        <v>4235043</v>
      </c>
      <c r="AC748" s="278">
        <v>5</v>
      </c>
    </row>
    <row r="749" spans="1:29" ht="14.25" x14ac:dyDescent="0.15">
      <c r="A749" s="272">
        <v>2008076</v>
      </c>
      <c r="B749" s="273">
        <v>39630</v>
      </c>
      <c r="C749" s="274">
        <v>2</v>
      </c>
      <c r="D749" s="275">
        <v>5</v>
      </c>
      <c r="E749" s="275">
        <v>7</v>
      </c>
      <c r="F749" s="275">
        <v>11</v>
      </c>
      <c r="G749" s="275">
        <v>13</v>
      </c>
      <c r="H749" s="275">
        <v>18</v>
      </c>
      <c r="I749" s="276">
        <v>11</v>
      </c>
      <c r="J749" s="275">
        <v>18</v>
      </c>
      <c r="K749" s="275">
        <v>11</v>
      </c>
      <c r="L749" s="275">
        <v>5</v>
      </c>
      <c r="M749" s="275">
        <v>13</v>
      </c>
      <c r="N749" s="275">
        <v>7</v>
      </c>
      <c r="O749" s="277">
        <v>2</v>
      </c>
      <c r="P749" s="278">
        <v>149452982</v>
      </c>
      <c r="Q749" s="278">
        <v>133839763</v>
      </c>
      <c r="R749" s="278">
        <v>1</v>
      </c>
      <c r="S749" s="278">
        <v>5000000</v>
      </c>
      <c r="T749" s="278">
        <v>44</v>
      </c>
      <c r="U749" s="278">
        <v>479564</v>
      </c>
      <c r="V749" s="278">
        <v>721</v>
      </c>
      <c r="W749" s="278">
        <v>3000</v>
      </c>
      <c r="X749" s="278">
        <v>38620</v>
      </c>
      <c r="Y749" s="278">
        <v>200</v>
      </c>
      <c r="Z749" s="278">
        <v>697597</v>
      </c>
      <c r="AA749" s="278">
        <v>10</v>
      </c>
      <c r="AB749" s="278">
        <v>5244984</v>
      </c>
      <c r="AC749" s="278">
        <v>5</v>
      </c>
    </row>
    <row r="750" spans="1:29" ht="14.25" x14ac:dyDescent="0.15">
      <c r="A750" s="272">
        <v>2008077</v>
      </c>
      <c r="B750" s="273">
        <v>39632</v>
      </c>
      <c r="C750" s="274">
        <v>4</v>
      </c>
      <c r="D750" s="275">
        <v>12</v>
      </c>
      <c r="E750" s="275">
        <v>22</v>
      </c>
      <c r="F750" s="275">
        <v>26</v>
      </c>
      <c r="G750" s="275">
        <v>30</v>
      </c>
      <c r="H750" s="275">
        <v>33</v>
      </c>
      <c r="I750" s="276">
        <v>9</v>
      </c>
      <c r="J750" s="275">
        <v>30</v>
      </c>
      <c r="K750" s="275">
        <v>26</v>
      </c>
      <c r="L750" s="275">
        <v>4</v>
      </c>
      <c r="M750" s="275">
        <v>12</v>
      </c>
      <c r="N750" s="275">
        <v>33</v>
      </c>
      <c r="O750" s="277">
        <v>22</v>
      </c>
      <c r="P750" s="278">
        <v>150267928</v>
      </c>
      <c r="Q750" s="278">
        <v>133938729</v>
      </c>
      <c r="R750" s="278">
        <v>3</v>
      </c>
      <c r="S750" s="278">
        <v>5000000</v>
      </c>
      <c r="T750" s="278">
        <v>27</v>
      </c>
      <c r="U750" s="278">
        <v>1304849</v>
      </c>
      <c r="V750" s="278">
        <v>351</v>
      </c>
      <c r="W750" s="278">
        <v>3000</v>
      </c>
      <c r="X750" s="278">
        <v>19841</v>
      </c>
      <c r="Y750" s="278">
        <v>200</v>
      </c>
      <c r="Z750" s="278">
        <v>414083</v>
      </c>
      <c r="AA750" s="278">
        <v>10</v>
      </c>
      <c r="AB750" s="278">
        <v>2827872</v>
      </c>
      <c r="AC750" s="278">
        <v>5</v>
      </c>
    </row>
    <row r="751" spans="1:29" ht="14.25" x14ac:dyDescent="0.15">
      <c r="A751" s="272">
        <v>2008078</v>
      </c>
      <c r="B751" s="273">
        <v>39635</v>
      </c>
      <c r="C751" s="274">
        <v>6</v>
      </c>
      <c r="D751" s="275">
        <v>13</v>
      </c>
      <c r="E751" s="275">
        <v>16</v>
      </c>
      <c r="F751" s="275">
        <v>26</v>
      </c>
      <c r="G751" s="275">
        <v>30</v>
      </c>
      <c r="H751" s="275">
        <v>33</v>
      </c>
      <c r="I751" s="276">
        <v>1</v>
      </c>
      <c r="J751" s="275">
        <v>13</v>
      </c>
      <c r="K751" s="275">
        <v>30</v>
      </c>
      <c r="L751" s="275">
        <v>16</v>
      </c>
      <c r="M751" s="275">
        <v>26</v>
      </c>
      <c r="N751" s="275">
        <v>33</v>
      </c>
      <c r="O751" s="277">
        <v>6</v>
      </c>
      <c r="P751" s="278">
        <v>163038372</v>
      </c>
      <c r="Q751" s="278">
        <v>135542103</v>
      </c>
      <c r="R751" s="278">
        <v>3</v>
      </c>
      <c r="S751" s="278">
        <v>5000000</v>
      </c>
      <c r="T751" s="278">
        <v>29</v>
      </c>
      <c r="U751" s="278">
        <v>1335903</v>
      </c>
      <c r="V751" s="278">
        <v>392</v>
      </c>
      <c r="W751" s="278">
        <v>3000</v>
      </c>
      <c r="X751" s="278">
        <v>18689</v>
      </c>
      <c r="Y751" s="278">
        <v>200</v>
      </c>
      <c r="Z751" s="278">
        <v>405411</v>
      </c>
      <c r="AA751" s="278">
        <v>10</v>
      </c>
      <c r="AB751" s="278">
        <v>3115262</v>
      </c>
      <c r="AC751" s="278">
        <v>5</v>
      </c>
    </row>
    <row r="752" spans="1:29" ht="14.25" x14ac:dyDescent="0.15">
      <c r="A752" s="272">
        <v>2008079</v>
      </c>
      <c r="B752" s="273">
        <v>39637</v>
      </c>
      <c r="C752" s="274">
        <v>3</v>
      </c>
      <c r="D752" s="275">
        <v>4</v>
      </c>
      <c r="E752" s="275">
        <v>5</v>
      </c>
      <c r="F752" s="275">
        <v>10</v>
      </c>
      <c r="G752" s="275">
        <v>20</v>
      </c>
      <c r="H752" s="275">
        <v>32</v>
      </c>
      <c r="I752" s="276">
        <v>9</v>
      </c>
      <c r="J752" s="275">
        <v>32</v>
      </c>
      <c r="K752" s="275">
        <v>5</v>
      </c>
      <c r="L752" s="275">
        <v>20</v>
      </c>
      <c r="M752" s="275">
        <v>4</v>
      </c>
      <c r="N752" s="275">
        <v>3</v>
      </c>
      <c r="O752" s="277">
        <v>10</v>
      </c>
      <c r="P752" s="278">
        <v>146233386</v>
      </c>
      <c r="Q752" s="278">
        <v>134132604</v>
      </c>
      <c r="R752" s="278">
        <v>3</v>
      </c>
      <c r="S752" s="278">
        <v>5000000</v>
      </c>
      <c r="T752" s="278">
        <v>56</v>
      </c>
      <c r="U752" s="278">
        <v>566270</v>
      </c>
      <c r="V752" s="278">
        <v>340</v>
      </c>
      <c r="W752" s="278">
        <v>3000</v>
      </c>
      <c r="X752" s="278">
        <v>27007</v>
      </c>
      <c r="Y752" s="278">
        <v>200</v>
      </c>
      <c r="Z752" s="278">
        <v>606836</v>
      </c>
      <c r="AA752" s="278">
        <v>10</v>
      </c>
      <c r="AB752" s="278">
        <v>2772584</v>
      </c>
      <c r="AC752" s="278">
        <v>5</v>
      </c>
    </row>
    <row r="753" spans="1:29" ht="14.25" x14ac:dyDescent="0.15">
      <c r="A753" s="272">
        <v>2008080</v>
      </c>
      <c r="B753" s="273">
        <v>39639</v>
      </c>
      <c r="C753" s="274">
        <v>4</v>
      </c>
      <c r="D753" s="275">
        <v>14</v>
      </c>
      <c r="E753" s="275">
        <v>22</v>
      </c>
      <c r="F753" s="275">
        <v>25</v>
      </c>
      <c r="G753" s="275">
        <v>29</v>
      </c>
      <c r="H753" s="275">
        <v>32</v>
      </c>
      <c r="I753" s="276">
        <v>14</v>
      </c>
      <c r="J753" s="275">
        <v>14</v>
      </c>
      <c r="K753" s="275">
        <v>4</v>
      </c>
      <c r="L753" s="275">
        <v>25</v>
      </c>
      <c r="M753" s="275">
        <v>29</v>
      </c>
      <c r="N753" s="275">
        <v>22</v>
      </c>
      <c r="O753" s="277">
        <v>32</v>
      </c>
      <c r="P753" s="278">
        <v>147833964</v>
      </c>
      <c r="Q753" s="278">
        <v>131935706</v>
      </c>
      <c r="R753" s="278">
        <v>2</v>
      </c>
      <c r="S753" s="278">
        <v>5000000</v>
      </c>
      <c r="T753" s="278">
        <v>37</v>
      </c>
      <c r="U753" s="278">
        <v>492087</v>
      </c>
      <c r="V753" s="278">
        <v>974</v>
      </c>
      <c r="W753" s="278">
        <v>3000</v>
      </c>
      <c r="X753" s="278">
        <v>43370</v>
      </c>
      <c r="Y753" s="278">
        <v>200</v>
      </c>
      <c r="Z753" s="278">
        <v>668395</v>
      </c>
      <c r="AA753" s="278">
        <v>10</v>
      </c>
      <c r="AB753" s="278">
        <v>5629670</v>
      </c>
      <c r="AC753" s="278">
        <v>5</v>
      </c>
    </row>
    <row r="754" spans="1:29" ht="14.25" x14ac:dyDescent="0.15">
      <c r="A754" s="272">
        <v>2008081</v>
      </c>
      <c r="B754" s="273">
        <v>39642</v>
      </c>
      <c r="C754" s="274">
        <v>2</v>
      </c>
      <c r="D754" s="275">
        <v>12</v>
      </c>
      <c r="E754" s="275">
        <v>13</v>
      </c>
      <c r="F754" s="275">
        <v>18</v>
      </c>
      <c r="G754" s="275">
        <v>25</v>
      </c>
      <c r="H754" s="275">
        <v>31</v>
      </c>
      <c r="I754" s="276">
        <v>4</v>
      </c>
      <c r="J754" s="275">
        <v>25</v>
      </c>
      <c r="K754" s="275">
        <v>31</v>
      </c>
      <c r="L754" s="275">
        <v>18</v>
      </c>
      <c r="M754" s="275">
        <v>13</v>
      </c>
      <c r="N754" s="275">
        <v>12</v>
      </c>
      <c r="O754" s="277">
        <v>2</v>
      </c>
      <c r="P754" s="278">
        <v>164515530</v>
      </c>
      <c r="Q754" s="278">
        <v>72356284</v>
      </c>
      <c r="R754" s="278">
        <v>13</v>
      </c>
      <c r="S754" s="278">
        <v>5000000</v>
      </c>
      <c r="T754" s="278">
        <v>182</v>
      </c>
      <c r="U754" s="278">
        <v>69494</v>
      </c>
      <c r="V754" s="278">
        <v>2004</v>
      </c>
      <c r="W754" s="278">
        <v>3000</v>
      </c>
      <c r="X754" s="278">
        <v>75081</v>
      </c>
      <c r="Y754" s="278">
        <v>200</v>
      </c>
      <c r="Z754" s="278">
        <v>1040585</v>
      </c>
      <c r="AA754" s="278">
        <v>10</v>
      </c>
      <c r="AB754" s="278">
        <v>6221990</v>
      </c>
      <c r="AC754" s="278">
        <v>5</v>
      </c>
    </row>
    <row r="755" spans="1:29" ht="14.25" x14ac:dyDescent="0.15">
      <c r="A755" s="272">
        <v>2008082</v>
      </c>
      <c r="B755" s="273">
        <v>39644</v>
      </c>
      <c r="C755" s="274">
        <v>4</v>
      </c>
      <c r="D755" s="275">
        <v>8</v>
      </c>
      <c r="E755" s="275">
        <v>10</v>
      </c>
      <c r="F755" s="275">
        <v>12</v>
      </c>
      <c r="G755" s="275">
        <v>21</v>
      </c>
      <c r="H755" s="275">
        <v>26</v>
      </c>
      <c r="I755" s="276">
        <v>9</v>
      </c>
      <c r="J755" s="275">
        <v>8</v>
      </c>
      <c r="K755" s="275">
        <v>4</v>
      </c>
      <c r="L755" s="275">
        <v>26</v>
      </c>
      <c r="M755" s="275">
        <v>21</v>
      </c>
      <c r="N755" s="275">
        <v>10</v>
      </c>
      <c r="O755" s="277">
        <v>12</v>
      </c>
      <c r="P755" s="278">
        <v>145747052</v>
      </c>
      <c r="Q755" s="278">
        <v>81260097</v>
      </c>
      <c r="R755" s="278">
        <v>3</v>
      </c>
      <c r="S755" s="278">
        <v>5000000</v>
      </c>
      <c r="T755" s="278">
        <v>52</v>
      </c>
      <c r="U755" s="278">
        <v>197009</v>
      </c>
      <c r="V755" s="278">
        <v>686</v>
      </c>
      <c r="W755" s="278">
        <v>3000</v>
      </c>
      <c r="X755" s="278">
        <v>29258</v>
      </c>
      <c r="Y755" s="278">
        <v>200</v>
      </c>
      <c r="Z755" s="278">
        <v>527485</v>
      </c>
      <c r="AA755" s="278">
        <v>10</v>
      </c>
      <c r="AB755" s="278">
        <v>4816660</v>
      </c>
      <c r="AC755" s="278">
        <v>5</v>
      </c>
    </row>
    <row r="756" spans="1:29" ht="14.25" x14ac:dyDescent="0.15">
      <c r="A756" s="272">
        <v>2008083</v>
      </c>
      <c r="B756" s="273">
        <v>39646</v>
      </c>
      <c r="C756" s="274">
        <v>7</v>
      </c>
      <c r="D756" s="275">
        <v>8</v>
      </c>
      <c r="E756" s="275">
        <v>9</v>
      </c>
      <c r="F756" s="275">
        <v>18</v>
      </c>
      <c r="G756" s="275">
        <v>29</v>
      </c>
      <c r="H756" s="275">
        <v>32</v>
      </c>
      <c r="I756" s="276">
        <v>9</v>
      </c>
      <c r="J756" s="275">
        <v>9</v>
      </c>
      <c r="K756" s="275">
        <v>29</v>
      </c>
      <c r="L756" s="275">
        <v>7</v>
      </c>
      <c r="M756" s="275">
        <v>8</v>
      </c>
      <c r="N756" s="275">
        <v>18</v>
      </c>
      <c r="O756" s="277">
        <v>32</v>
      </c>
      <c r="P756" s="278">
        <v>148998496</v>
      </c>
      <c r="Q756" s="278">
        <v>110369093</v>
      </c>
      <c r="R756" s="278">
        <v>1</v>
      </c>
      <c r="S756" s="278">
        <v>5000000</v>
      </c>
      <c r="T756" s="278">
        <v>59</v>
      </c>
      <c r="U756" s="278">
        <v>247765</v>
      </c>
      <c r="V756" s="278">
        <v>469</v>
      </c>
      <c r="W756" s="278">
        <v>3000</v>
      </c>
      <c r="X756" s="278">
        <v>24709</v>
      </c>
      <c r="Y756" s="278">
        <v>200</v>
      </c>
      <c r="Z756" s="278">
        <v>487594</v>
      </c>
      <c r="AA756" s="278">
        <v>10</v>
      </c>
      <c r="AB756" s="278">
        <v>2611477</v>
      </c>
      <c r="AC756" s="278">
        <v>5</v>
      </c>
    </row>
    <row r="757" spans="1:29" ht="14.25" x14ac:dyDescent="0.15">
      <c r="A757" s="272">
        <v>2008084</v>
      </c>
      <c r="B757" s="273">
        <v>39649</v>
      </c>
      <c r="C757" s="274">
        <v>4</v>
      </c>
      <c r="D757" s="275">
        <v>7</v>
      </c>
      <c r="E757" s="275">
        <v>13</v>
      </c>
      <c r="F757" s="275">
        <v>20</v>
      </c>
      <c r="G757" s="275">
        <v>29</v>
      </c>
      <c r="H757" s="275">
        <v>30</v>
      </c>
      <c r="I757" s="276">
        <v>16</v>
      </c>
      <c r="J757" s="275">
        <v>20</v>
      </c>
      <c r="K757" s="275">
        <v>13</v>
      </c>
      <c r="L757" s="275">
        <v>4</v>
      </c>
      <c r="M757" s="275">
        <v>30</v>
      </c>
      <c r="N757" s="275">
        <v>7</v>
      </c>
      <c r="O757" s="277">
        <v>29</v>
      </c>
      <c r="P757" s="278">
        <v>164902436</v>
      </c>
      <c r="Q757" s="278">
        <v>96175310</v>
      </c>
      <c r="R757" s="278">
        <v>5</v>
      </c>
      <c r="S757" s="278">
        <v>5000000</v>
      </c>
      <c r="T757" s="278">
        <v>133</v>
      </c>
      <c r="U757" s="278">
        <v>189582</v>
      </c>
      <c r="V757" s="278">
        <v>919</v>
      </c>
      <c r="W757" s="278">
        <v>3000</v>
      </c>
      <c r="X757" s="278">
        <v>45539</v>
      </c>
      <c r="Y757" s="278">
        <v>200</v>
      </c>
      <c r="Z757" s="278">
        <v>747120</v>
      </c>
      <c r="AA757" s="278">
        <v>10</v>
      </c>
      <c r="AB757" s="278">
        <v>5089093</v>
      </c>
      <c r="AC757" s="278">
        <v>5</v>
      </c>
    </row>
    <row r="758" spans="1:29" ht="14.25" x14ac:dyDescent="0.15">
      <c r="A758" s="272">
        <v>2008085</v>
      </c>
      <c r="B758" s="273">
        <v>39651</v>
      </c>
      <c r="C758" s="274">
        <v>1</v>
      </c>
      <c r="D758" s="275">
        <v>4</v>
      </c>
      <c r="E758" s="275">
        <v>12</v>
      </c>
      <c r="F758" s="275">
        <v>20</v>
      </c>
      <c r="G758" s="275">
        <v>24</v>
      </c>
      <c r="H758" s="275">
        <v>29</v>
      </c>
      <c r="I758" s="276">
        <v>15</v>
      </c>
      <c r="J758" s="275">
        <v>24</v>
      </c>
      <c r="K758" s="275">
        <v>1</v>
      </c>
      <c r="L758" s="275">
        <v>20</v>
      </c>
      <c r="M758" s="275">
        <v>12</v>
      </c>
      <c r="N758" s="275">
        <v>4</v>
      </c>
      <c r="O758" s="277">
        <v>29</v>
      </c>
      <c r="P758" s="278">
        <v>147121156</v>
      </c>
      <c r="Q758" s="278">
        <v>122468200</v>
      </c>
      <c r="R758" s="278">
        <v>2</v>
      </c>
      <c r="S758" s="278">
        <v>5000000</v>
      </c>
      <c r="T758" s="278">
        <v>29</v>
      </c>
      <c r="U758" s="278">
        <v>536348</v>
      </c>
      <c r="V758" s="278">
        <v>245</v>
      </c>
      <c r="W758" s="278">
        <v>3000</v>
      </c>
      <c r="X758" s="278">
        <v>14147</v>
      </c>
      <c r="Y758" s="278">
        <v>200</v>
      </c>
      <c r="Z758" s="278">
        <v>302564</v>
      </c>
      <c r="AA758" s="278">
        <v>10</v>
      </c>
      <c r="AB758" s="278">
        <v>2730468</v>
      </c>
      <c r="AC758" s="278">
        <v>5</v>
      </c>
    </row>
    <row r="759" spans="1:29" ht="14.25" x14ac:dyDescent="0.15">
      <c r="A759" s="272">
        <v>2008086</v>
      </c>
      <c r="B759" s="273">
        <v>39653</v>
      </c>
      <c r="C759" s="274">
        <v>4</v>
      </c>
      <c r="D759" s="275">
        <v>5</v>
      </c>
      <c r="E759" s="275">
        <v>10</v>
      </c>
      <c r="F759" s="275">
        <v>26</v>
      </c>
      <c r="G759" s="275">
        <v>27</v>
      </c>
      <c r="H759" s="275">
        <v>30</v>
      </c>
      <c r="I759" s="276">
        <v>12</v>
      </c>
      <c r="J759" s="275">
        <v>27</v>
      </c>
      <c r="K759" s="275">
        <v>10</v>
      </c>
      <c r="L759" s="275">
        <v>26</v>
      </c>
      <c r="M759" s="275">
        <v>30</v>
      </c>
      <c r="N759" s="275">
        <v>4</v>
      </c>
      <c r="O759" s="277">
        <v>5</v>
      </c>
      <c r="P759" s="278">
        <v>149218680</v>
      </c>
      <c r="Q759" s="278">
        <v>127320587</v>
      </c>
      <c r="R759" s="278">
        <v>1</v>
      </c>
      <c r="S759" s="278">
        <v>5000000</v>
      </c>
      <c r="T759" s="278">
        <v>37</v>
      </c>
      <c r="U759" s="278">
        <v>621321</v>
      </c>
      <c r="V759" s="278">
        <v>587</v>
      </c>
      <c r="W759" s="278">
        <v>3000</v>
      </c>
      <c r="X759" s="278">
        <v>29499</v>
      </c>
      <c r="Y759" s="278">
        <v>200</v>
      </c>
      <c r="Z759" s="278">
        <v>547709</v>
      </c>
      <c r="AA759" s="278">
        <v>10</v>
      </c>
      <c r="AB759" s="278">
        <v>5427594</v>
      </c>
      <c r="AC759" s="278">
        <v>5</v>
      </c>
    </row>
    <row r="760" spans="1:29" ht="14.25" x14ac:dyDescent="0.15">
      <c r="A760" s="272">
        <v>2008087</v>
      </c>
      <c r="B760" s="273">
        <v>39656</v>
      </c>
      <c r="C760" s="274">
        <v>1</v>
      </c>
      <c r="D760" s="275">
        <v>7</v>
      </c>
      <c r="E760" s="275">
        <v>26</v>
      </c>
      <c r="F760" s="275">
        <v>29</v>
      </c>
      <c r="G760" s="275">
        <v>30</v>
      </c>
      <c r="H760" s="275">
        <v>31</v>
      </c>
      <c r="I760" s="276">
        <v>6</v>
      </c>
      <c r="J760" s="275">
        <v>30</v>
      </c>
      <c r="K760" s="275">
        <v>1</v>
      </c>
      <c r="L760" s="275">
        <v>29</v>
      </c>
      <c r="M760" s="275">
        <v>31</v>
      </c>
      <c r="N760" s="275">
        <v>7</v>
      </c>
      <c r="O760" s="277">
        <v>26</v>
      </c>
      <c r="P760" s="278">
        <v>165513430</v>
      </c>
      <c r="Q760" s="278">
        <v>113351325</v>
      </c>
      <c r="R760" s="278">
        <v>5</v>
      </c>
      <c r="S760" s="278">
        <v>5000000</v>
      </c>
      <c r="T760" s="278">
        <v>59</v>
      </c>
      <c r="U760" s="278">
        <v>436243</v>
      </c>
      <c r="V760" s="278">
        <v>580</v>
      </c>
      <c r="W760" s="278">
        <v>3000</v>
      </c>
      <c r="X760" s="278">
        <v>29908</v>
      </c>
      <c r="Y760" s="278">
        <v>200</v>
      </c>
      <c r="Z760" s="278">
        <v>575753</v>
      </c>
      <c r="AA760" s="278">
        <v>10</v>
      </c>
      <c r="AB760" s="278">
        <v>6170664</v>
      </c>
      <c r="AC760" s="278">
        <v>5</v>
      </c>
    </row>
    <row r="761" spans="1:29" ht="14.25" x14ac:dyDescent="0.15">
      <c r="A761" s="272">
        <v>2008088</v>
      </c>
      <c r="B761" s="273">
        <v>39658</v>
      </c>
      <c r="C761" s="274">
        <v>1</v>
      </c>
      <c r="D761" s="275">
        <v>6</v>
      </c>
      <c r="E761" s="275">
        <v>8</v>
      </c>
      <c r="F761" s="275">
        <v>16</v>
      </c>
      <c r="G761" s="275">
        <v>17</v>
      </c>
      <c r="H761" s="275">
        <v>23</v>
      </c>
      <c r="I761" s="276">
        <v>5</v>
      </c>
      <c r="J761" s="275">
        <v>6</v>
      </c>
      <c r="K761" s="275">
        <v>17</v>
      </c>
      <c r="L761" s="275">
        <v>8</v>
      </c>
      <c r="M761" s="275">
        <v>23</v>
      </c>
      <c r="N761" s="275">
        <v>16</v>
      </c>
      <c r="O761" s="277">
        <v>1</v>
      </c>
      <c r="P761" s="278">
        <v>145378764</v>
      </c>
      <c r="Q761" s="278">
        <v>101236320</v>
      </c>
      <c r="R761" s="278">
        <v>4</v>
      </c>
      <c r="S761" s="278">
        <v>5000000</v>
      </c>
      <c r="T761" s="278">
        <v>40</v>
      </c>
      <c r="U761" s="278">
        <v>459958</v>
      </c>
      <c r="V761" s="278">
        <v>923</v>
      </c>
      <c r="W761" s="278">
        <v>3000</v>
      </c>
      <c r="X761" s="278">
        <v>46673</v>
      </c>
      <c r="Y761" s="278">
        <v>200</v>
      </c>
      <c r="Z761" s="278">
        <v>737458</v>
      </c>
      <c r="AA761" s="278">
        <v>10</v>
      </c>
      <c r="AB761" s="278">
        <v>5094819</v>
      </c>
      <c r="AC761" s="278">
        <v>5</v>
      </c>
    </row>
    <row r="762" spans="1:29" ht="14.25" x14ac:dyDescent="0.15">
      <c r="A762" s="272">
        <v>2008089</v>
      </c>
      <c r="B762" s="273">
        <v>39660</v>
      </c>
      <c r="C762" s="274">
        <v>3</v>
      </c>
      <c r="D762" s="275">
        <v>6</v>
      </c>
      <c r="E762" s="275">
        <v>11</v>
      </c>
      <c r="F762" s="275">
        <v>16</v>
      </c>
      <c r="G762" s="275">
        <v>22</v>
      </c>
      <c r="H762" s="275">
        <v>27</v>
      </c>
      <c r="I762" s="276">
        <v>11</v>
      </c>
      <c r="J762" s="275">
        <v>22</v>
      </c>
      <c r="K762" s="275">
        <v>27</v>
      </c>
      <c r="L762" s="275">
        <v>3</v>
      </c>
      <c r="M762" s="275">
        <v>16</v>
      </c>
      <c r="N762" s="275">
        <v>11</v>
      </c>
      <c r="O762" s="277">
        <v>6</v>
      </c>
      <c r="P762" s="278">
        <v>152919280</v>
      </c>
      <c r="Q762" s="278">
        <v>27499936</v>
      </c>
      <c r="R762" s="278">
        <v>16</v>
      </c>
      <c r="S762" s="278">
        <v>5000000</v>
      </c>
      <c r="T762" s="278">
        <v>192</v>
      </c>
      <c r="U762" s="278">
        <v>76120</v>
      </c>
      <c r="V762" s="278">
        <v>1809</v>
      </c>
      <c r="W762" s="278">
        <v>3000</v>
      </c>
      <c r="X762" s="278">
        <v>61533</v>
      </c>
      <c r="Y762" s="278">
        <v>200</v>
      </c>
      <c r="Z762" s="278">
        <v>867845</v>
      </c>
      <c r="AA762" s="278">
        <v>10</v>
      </c>
      <c r="AB762" s="278">
        <v>5527930</v>
      </c>
      <c r="AC762" s="278">
        <v>5</v>
      </c>
    </row>
    <row r="763" spans="1:29" ht="14.25" x14ac:dyDescent="0.15">
      <c r="A763" s="272">
        <v>2008090</v>
      </c>
      <c r="B763" s="273">
        <v>39663</v>
      </c>
      <c r="C763" s="274">
        <v>2</v>
      </c>
      <c r="D763" s="275">
        <v>7</v>
      </c>
      <c r="E763" s="275">
        <v>14</v>
      </c>
      <c r="F763" s="275">
        <v>18</v>
      </c>
      <c r="G763" s="275">
        <v>19</v>
      </c>
      <c r="H763" s="275">
        <v>24</v>
      </c>
      <c r="I763" s="276">
        <v>1</v>
      </c>
      <c r="J763" s="275">
        <v>14</v>
      </c>
      <c r="K763" s="275">
        <v>19</v>
      </c>
      <c r="L763" s="275">
        <v>2</v>
      </c>
      <c r="M763" s="275">
        <v>24</v>
      </c>
      <c r="N763" s="275">
        <v>18</v>
      </c>
      <c r="O763" s="277">
        <v>7</v>
      </c>
      <c r="P763" s="278">
        <v>161612270</v>
      </c>
      <c r="Q763" s="278">
        <v>47964342</v>
      </c>
      <c r="R763" s="278">
        <v>3</v>
      </c>
      <c r="S763" s="278">
        <v>5000000</v>
      </c>
      <c r="T763" s="278">
        <v>96</v>
      </c>
      <c r="U763" s="278">
        <v>158323</v>
      </c>
      <c r="V763" s="278">
        <v>612</v>
      </c>
      <c r="W763" s="278">
        <v>3000</v>
      </c>
      <c r="X763" s="278">
        <v>33156</v>
      </c>
      <c r="Y763" s="278">
        <v>200</v>
      </c>
      <c r="Z763" s="278">
        <v>639851</v>
      </c>
      <c r="AA763" s="278">
        <v>10</v>
      </c>
      <c r="AB763" s="278">
        <v>2732173</v>
      </c>
      <c r="AC763" s="278">
        <v>5</v>
      </c>
    </row>
    <row r="764" spans="1:29" ht="14.25" x14ac:dyDescent="0.15">
      <c r="A764" s="272">
        <v>2008091</v>
      </c>
      <c r="B764" s="273">
        <v>39665</v>
      </c>
      <c r="C764" s="274">
        <v>3</v>
      </c>
      <c r="D764" s="275">
        <v>12</v>
      </c>
      <c r="E764" s="275">
        <v>14</v>
      </c>
      <c r="F764" s="275">
        <v>23</v>
      </c>
      <c r="G764" s="275">
        <v>31</v>
      </c>
      <c r="H764" s="275">
        <v>32</v>
      </c>
      <c r="I764" s="276">
        <v>10</v>
      </c>
      <c r="J764" s="275">
        <v>31</v>
      </c>
      <c r="K764" s="275">
        <v>23</v>
      </c>
      <c r="L764" s="275">
        <v>3</v>
      </c>
      <c r="M764" s="275">
        <v>12</v>
      </c>
      <c r="N764" s="275">
        <v>14</v>
      </c>
      <c r="O764" s="277">
        <v>32</v>
      </c>
      <c r="P764" s="278">
        <v>144363788</v>
      </c>
      <c r="Q764" s="278">
        <v>52601487</v>
      </c>
      <c r="R764" s="278">
        <v>3</v>
      </c>
      <c r="S764" s="278">
        <v>5000000</v>
      </c>
      <c r="T764" s="278">
        <v>38</v>
      </c>
      <c r="U764" s="278">
        <v>221471</v>
      </c>
      <c r="V764" s="278">
        <v>538</v>
      </c>
      <c r="W764" s="278">
        <v>3000</v>
      </c>
      <c r="X764" s="278">
        <v>25139</v>
      </c>
      <c r="Y764" s="278">
        <v>200</v>
      </c>
      <c r="Z764" s="278">
        <v>459205</v>
      </c>
      <c r="AA764" s="278">
        <v>10</v>
      </c>
      <c r="AB764" s="278">
        <v>6290268</v>
      </c>
      <c r="AC764" s="278">
        <v>5</v>
      </c>
    </row>
    <row r="765" spans="1:29" ht="14.25" x14ac:dyDescent="0.15">
      <c r="A765" s="272">
        <v>2008092</v>
      </c>
      <c r="B765" s="273">
        <v>39667</v>
      </c>
      <c r="C765" s="274">
        <v>1</v>
      </c>
      <c r="D765" s="275">
        <v>3</v>
      </c>
      <c r="E765" s="275">
        <v>18</v>
      </c>
      <c r="F765" s="275">
        <v>27</v>
      </c>
      <c r="G765" s="275">
        <v>28</v>
      </c>
      <c r="H765" s="275">
        <v>30</v>
      </c>
      <c r="I765" s="276">
        <v>5</v>
      </c>
      <c r="J765" s="275">
        <v>28</v>
      </c>
      <c r="K765" s="275">
        <v>27</v>
      </c>
      <c r="L765" s="275">
        <v>30</v>
      </c>
      <c r="M765" s="275">
        <v>18</v>
      </c>
      <c r="N765" s="275">
        <v>3</v>
      </c>
      <c r="O765" s="277">
        <v>1</v>
      </c>
      <c r="P765" s="278">
        <v>147648912</v>
      </c>
      <c r="Q765" s="278">
        <v>39468357</v>
      </c>
      <c r="R765" s="278">
        <v>9</v>
      </c>
      <c r="S765" s="278">
        <v>5000000</v>
      </c>
      <c r="T765" s="278">
        <v>43</v>
      </c>
      <c r="U765" s="278">
        <v>317610</v>
      </c>
      <c r="V765" s="278">
        <v>394</v>
      </c>
      <c r="W765" s="278">
        <v>3000</v>
      </c>
      <c r="X765" s="278">
        <v>23597</v>
      </c>
      <c r="Y765" s="278">
        <v>200</v>
      </c>
      <c r="Z765" s="278">
        <v>49584</v>
      </c>
      <c r="AA765" s="278">
        <v>10</v>
      </c>
      <c r="AB765" s="278">
        <v>3189323</v>
      </c>
      <c r="AC765" s="278">
        <v>5</v>
      </c>
    </row>
    <row r="766" spans="1:29" ht="14.25" x14ac:dyDescent="0.15">
      <c r="A766" s="272">
        <v>2008093</v>
      </c>
      <c r="B766" s="273">
        <v>39670</v>
      </c>
      <c r="C766" s="274">
        <v>4</v>
      </c>
      <c r="D766" s="275">
        <v>10</v>
      </c>
      <c r="E766" s="275">
        <v>12</v>
      </c>
      <c r="F766" s="275">
        <v>16</v>
      </c>
      <c r="G766" s="275">
        <v>26</v>
      </c>
      <c r="H766" s="275">
        <v>28</v>
      </c>
      <c r="I766" s="276">
        <v>7</v>
      </c>
      <c r="J766" s="275">
        <v>26</v>
      </c>
      <c r="K766" s="275">
        <v>16</v>
      </c>
      <c r="L766" s="275">
        <v>4</v>
      </c>
      <c r="M766" s="275">
        <v>10</v>
      </c>
      <c r="N766" s="275">
        <v>12</v>
      </c>
      <c r="O766" s="277">
        <v>28</v>
      </c>
      <c r="P766" s="278">
        <v>155710670</v>
      </c>
      <c r="Q766" s="278">
        <v>21460880</v>
      </c>
      <c r="R766" s="278">
        <v>10</v>
      </c>
      <c r="S766" s="278">
        <v>5000000</v>
      </c>
      <c r="T766" s="278">
        <v>84</v>
      </c>
      <c r="U766" s="278">
        <v>112206</v>
      </c>
      <c r="V766" s="278">
        <v>959</v>
      </c>
      <c r="W766" s="278">
        <v>3000</v>
      </c>
      <c r="X766" s="278">
        <v>39755</v>
      </c>
      <c r="Y766" s="278">
        <v>200</v>
      </c>
      <c r="Z766" s="278">
        <v>666542</v>
      </c>
      <c r="AA766" s="278">
        <v>10</v>
      </c>
      <c r="AB766" s="278">
        <v>5477383</v>
      </c>
      <c r="AC766" s="278">
        <v>5</v>
      </c>
    </row>
    <row r="767" spans="1:29" ht="14.25" x14ac:dyDescent="0.15">
      <c r="A767" s="272">
        <v>2008094</v>
      </c>
      <c r="B767" s="273">
        <v>39672</v>
      </c>
      <c r="C767" s="274">
        <v>1</v>
      </c>
      <c r="D767" s="275">
        <v>4</v>
      </c>
      <c r="E767" s="275">
        <v>15</v>
      </c>
      <c r="F767" s="275">
        <v>16</v>
      </c>
      <c r="G767" s="275">
        <v>23</v>
      </c>
      <c r="H767" s="275">
        <v>28</v>
      </c>
      <c r="I767" s="276">
        <v>14</v>
      </c>
      <c r="J767" s="275">
        <v>28</v>
      </c>
      <c r="K767" s="275">
        <v>1</v>
      </c>
      <c r="L767" s="275">
        <v>15</v>
      </c>
      <c r="M767" s="275">
        <v>23</v>
      </c>
      <c r="N767" s="275">
        <v>16</v>
      </c>
      <c r="O767" s="277">
        <v>4</v>
      </c>
      <c r="P767" s="278">
        <v>138848472</v>
      </c>
      <c r="Q767" s="278">
        <v>51035380</v>
      </c>
      <c r="R767" s="278">
        <v>0</v>
      </c>
      <c r="S767" s="278">
        <v>0</v>
      </c>
      <c r="T767" s="278">
        <v>45</v>
      </c>
      <c r="U767" s="278">
        <v>281661</v>
      </c>
      <c r="V767" s="278">
        <v>366</v>
      </c>
      <c r="W767" s="278">
        <v>3000</v>
      </c>
      <c r="X767" s="278">
        <v>20178</v>
      </c>
      <c r="Y767" s="278">
        <v>200</v>
      </c>
      <c r="Z767" s="278">
        <v>387041</v>
      </c>
      <c r="AA767" s="278">
        <v>10</v>
      </c>
      <c r="AB767" s="278">
        <v>3356491</v>
      </c>
      <c r="AC767" s="278">
        <v>5</v>
      </c>
    </row>
    <row r="768" spans="1:29" ht="14.25" x14ac:dyDescent="0.15">
      <c r="A768" s="272">
        <v>2008095</v>
      </c>
      <c r="B768" s="273">
        <v>39674</v>
      </c>
      <c r="C768" s="274">
        <v>3</v>
      </c>
      <c r="D768" s="275">
        <v>8</v>
      </c>
      <c r="E768" s="275">
        <v>14</v>
      </c>
      <c r="F768" s="275">
        <v>21</v>
      </c>
      <c r="G768" s="275">
        <v>28</v>
      </c>
      <c r="H768" s="275">
        <v>29</v>
      </c>
      <c r="I768" s="276">
        <v>3</v>
      </c>
      <c r="J768" s="275">
        <v>8</v>
      </c>
      <c r="K768" s="275">
        <v>14</v>
      </c>
      <c r="L768" s="275">
        <v>21</v>
      </c>
      <c r="M768" s="275">
        <v>29</v>
      </c>
      <c r="N768" s="275">
        <v>28</v>
      </c>
      <c r="O768" s="277">
        <v>3</v>
      </c>
      <c r="P768" s="278">
        <v>141671626</v>
      </c>
      <c r="Q768" s="278">
        <v>20550733</v>
      </c>
      <c r="R768" s="278">
        <v>11</v>
      </c>
      <c r="S768" s="278">
        <v>5000000</v>
      </c>
      <c r="T768" s="278">
        <v>108</v>
      </c>
      <c r="U768" s="278">
        <v>77441</v>
      </c>
      <c r="V768" s="278">
        <v>1028</v>
      </c>
      <c r="W768" s="278">
        <v>3000</v>
      </c>
      <c r="X768" s="278">
        <v>41459</v>
      </c>
      <c r="Y768" s="278">
        <v>200</v>
      </c>
      <c r="Z768" s="278">
        <v>661281</v>
      </c>
      <c r="AA768" s="278">
        <v>10</v>
      </c>
      <c r="AB768" s="278">
        <v>4710280</v>
      </c>
      <c r="AC768" s="278">
        <v>5</v>
      </c>
    </row>
    <row r="769" spans="1:29" ht="14.25" x14ac:dyDescent="0.15">
      <c r="A769" s="272">
        <v>2008096</v>
      </c>
      <c r="B769" s="273">
        <v>39677</v>
      </c>
      <c r="C769" s="274">
        <v>6</v>
      </c>
      <c r="D769" s="275">
        <v>8</v>
      </c>
      <c r="E769" s="275">
        <v>12</v>
      </c>
      <c r="F769" s="275">
        <v>24</v>
      </c>
      <c r="G769" s="275">
        <v>27</v>
      </c>
      <c r="H769" s="275">
        <v>31</v>
      </c>
      <c r="I769" s="276">
        <v>14</v>
      </c>
      <c r="J769" s="275">
        <v>8</v>
      </c>
      <c r="K769" s="275">
        <v>6</v>
      </c>
      <c r="L769" s="275">
        <v>27</v>
      </c>
      <c r="M769" s="275">
        <v>24</v>
      </c>
      <c r="N769" s="275">
        <v>12</v>
      </c>
      <c r="O769" s="277">
        <v>31</v>
      </c>
      <c r="P769" s="278">
        <v>155836508</v>
      </c>
      <c r="Q769" s="278">
        <v>55717575</v>
      </c>
      <c r="R769" s="278">
        <v>1</v>
      </c>
      <c r="S769" s="278">
        <v>5000000</v>
      </c>
      <c r="T769" s="278">
        <v>83</v>
      </c>
      <c r="U769" s="278">
        <v>207401</v>
      </c>
      <c r="V769" s="278">
        <v>320</v>
      </c>
      <c r="W769" s="278">
        <v>3000</v>
      </c>
      <c r="X769" s="278">
        <v>23204</v>
      </c>
      <c r="Y769" s="278">
        <v>200</v>
      </c>
      <c r="Z769" s="278">
        <v>488061</v>
      </c>
      <c r="AA769" s="278">
        <v>10</v>
      </c>
      <c r="AB769" s="278">
        <v>1699455</v>
      </c>
      <c r="AC769" s="278">
        <v>5</v>
      </c>
    </row>
    <row r="770" spans="1:29" ht="14.25" x14ac:dyDescent="0.15">
      <c r="A770" s="272">
        <v>2008097</v>
      </c>
      <c r="B770" s="273">
        <v>39679</v>
      </c>
      <c r="C770" s="274">
        <v>3</v>
      </c>
      <c r="D770" s="275">
        <v>6</v>
      </c>
      <c r="E770" s="275">
        <v>8</v>
      </c>
      <c r="F770" s="275">
        <v>9</v>
      </c>
      <c r="G770" s="275">
        <v>16</v>
      </c>
      <c r="H770" s="275">
        <v>17</v>
      </c>
      <c r="I770" s="276">
        <v>13</v>
      </c>
      <c r="J770" s="275">
        <v>6</v>
      </c>
      <c r="K770" s="275">
        <v>16</v>
      </c>
      <c r="L770" s="275">
        <v>17</v>
      </c>
      <c r="M770" s="275">
        <v>3</v>
      </c>
      <c r="N770" s="275">
        <v>8</v>
      </c>
      <c r="O770" s="277">
        <v>9</v>
      </c>
      <c r="P770" s="278">
        <v>139512854</v>
      </c>
      <c r="Q770" s="278">
        <v>53916840</v>
      </c>
      <c r="R770" s="278">
        <v>5</v>
      </c>
      <c r="S770" s="278">
        <v>5000000</v>
      </c>
      <c r="T770" s="278">
        <v>30</v>
      </c>
      <c r="U770" s="278">
        <v>331418</v>
      </c>
      <c r="V770" s="278">
        <v>578</v>
      </c>
      <c r="W770" s="278">
        <v>3000</v>
      </c>
      <c r="X770" s="278">
        <v>28952</v>
      </c>
      <c r="Y770" s="278">
        <v>200</v>
      </c>
      <c r="Z770" s="278">
        <v>558071</v>
      </c>
      <c r="AA770" s="278">
        <v>10</v>
      </c>
      <c r="AB770" s="278">
        <v>4422875</v>
      </c>
      <c r="AC770" s="278">
        <v>5</v>
      </c>
    </row>
    <row r="771" spans="1:29" ht="14.25" x14ac:dyDescent="0.15">
      <c r="A771" s="272">
        <v>2008098</v>
      </c>
      <c r="B771" s="273">
        <v>39681</v>
      </c>
      <c r="C771" s="274">
        <v>6</v>
      </c>
      <c r="D771" s="275">
        <v>7</v>
      </c>
      <c r="E771" s="275">
        <v>10</v>
      </c>
      <c r="F771" s="275">
        <v>11</v>
      </c>
      <c r="G771" s="275">
        <v>15</v>
      </c>
      <c r="H771" s="275">
        <v>30</v>
      </c>
      <c r="I771" s="276">
        <v>1</v>
      </c>
      <c r="J771" s="275">
        <v>11</v>
      </c>
      <c r="K771" s="275">
        <v>10</v>
      </c>
      <c r="L771" s="275">
        <v>6</v>
      </c>
      <c r="M771" s="275">
        <v>7</v>
      </c>
      <c r="N771" s="275">
        <v>15</v>
      </c>
      <c r="O771" s="277">
        <v>30</v>
      </c>
      <c r="P771" s="278">
        <v>141788216</v>
      </c>
      <c r="Q771" s="278">
        <v>80570714</v>
      </c>
      <c r="R771" s="278">
        <v>1</v>
      </c>
      <c r="S771" s="278">
        <v>5000000</v>
      </c>
      <c r="T771" s="278">
        <v>55</v>
      </c>
      <c r="U771" s="278">
        <v>246653</v>
      </c>
      <c r="V771" s="278">
        <v>401</v>
      </c>
      <c r="W771" s="278">
        <v>3000</v>
      </c>
      <c r="X771" s="278">
        <v>23917</v>
      </c>
      <c r="Y771" s="278">
        <v>200</v>
      </c>
      <c r="Z771" s="278">
        <v>537744</v>
      </c>
      <c r="AA771" s="278">
        <v>10</v>
      </c>
      <c r="AB771" s="278">
        <v>2578513</v>
      </c>
      <c r="AC771" s="278">
        <v>5</v>
      </c>
    </row>
    <row r="772" spans="1:29" ht="14.25" x14ac:dyDescent="0.15">
      <c r="A772" s="272">
        <v>2008099</v>
      </c>
      <c r="B772" s="273">
        <v>39684</v>
      </c>
      <c r="C772" s="274">
        <v>10</v>
      </c>
      <c r="D772" s="275">
        <v>15</v>
      </c>
      <c r="E772" s="275">
        <v>16</v>
      </c>
      <c r="F772" s="275">
        <v>22</v>
      </c>
      <c r="G772" s="275">
        <v>23</v>
      </c>
      <c r="H772" s="275">
        <v>24</v>
      </c>
      <c r="I772" s="276">
        <v>7</v>
      </c>
      <c r="J772" s="275">
        <v>24</v>
      </c>
      <c r="K772" s="275">
        <v>23</v>
      </c>
      <c r="L772" s="275">
        <v>22</v>
      </c>
      <c r="M772" s="275">
        <v>15</v>
      </c>
      <c r="N772" s="275">
        <v>16</v>
      </c>
      <c r="O772" s="277">
        <v>10</v>
      </c>
      <c r="P772" s="278">
        <v>161894814</v>
      </c>
      <c r="Q772" s="278">
        <v>80391500</v>
      </c>
      <c r="R772" s="278">
        <v>7</v>
      </c>
      <c r="S772" s="278">
        <v>5000000</v>
      </c>
      <c r="T772" s="278">
        <v>68</v>
      </c>
      <c r="U772" s="278">
        <v>219458</v>
      </c>
      <c r="V772" s="278">
        <v>403</v>
      </c>
      <c r="W772" s="278">
        <v>3000</v>
      </c>
      <c r="X772" s="278">
        <v>19962</v>
      </c>
      <c r="Y772" s="278">
        <v>200</v>
      </c>
      <c r="Z772" s="278">
        <v>394963</v>
      </c>
      <c r="AA772" s="278">
        <v>10</v>
      </c>
      <c r="AB772" s="278">
        <v>4086688</v>
      </c>
      <c r="AC772" s="278">
        <v>5</v>
      </c>
    </row>
    <row r="773" spans="1:29" ht="14.25" x14ac:dyDescent="0.15">
      <c r="A773" s="272">
        <v>2008100</v>
      </c>
      <c r="B773" s="273">
        <v>39686</v>
      </c>
      <c r="C773" s="274">
        <v>8</v>
      </c>
      <c r="D773" s="275">
        <v>14</v>
      </c>
      <c r="E773" s="275">
        <v>17</v>
      </c>
      <c r="F773" s="275">
        <v>21</v>
      </c>
      <c r="G773" s="275">
        <v>27</v>
      </c>
      <c r="H773" s="275">
        <v>28</v>
      </c>
      <c r="I773" s="276">
        <v>14</v>
      </c>
      <c r="J773" s="275">
        <v>8</v>
      </c>
      <c r="K773" s="275">
        <v>14</v>
      </c>
      <c r="L773" s="275">
        <v>21</v>
      </c>
      <c r="M773" s="275">
        <v>28</v>
      </c>
      <c r="N773" s="275">
        <v>27</v>
      </c>
      <c r="O773" s="277">
        <v>17</v>
      </c>
      <c r="P773" s="278">
        <v>143116762</v>
      </c>
      <c r="Q773" s="278">
        <v>67480016</v>
      </c>
      <c r="R773" s="278">
        <v>8</v>
      </c>
      <c r="S773" s="278">
        <v>5000000</v>
      </c>
      <c r="T773" s="278">
        <v>121</v>
      </c>
      <c r="U773" s="278">
        <v>95945</v>
      </c>
      <c r="V773" s="278">
        <v>1184</v>
      </c>
      <c r="W773" s="278">
        <v>3000</v>
      </c>
      <c r="X773" s="278">
        <v>42345</v>
      </c>
      <c r="Y773" s="278">
        <v>200</v>
      </c>
      <c r="Z773" s="278">
        <v>652758</v>
      </c>
      <c r="AA773" s="278">
        <v>10</v>
      </c>
      <c r="AB773" s="278">
        <v>2576149</v>
      </c>
      <c r="AC773" s="278">
        <v>5</v>
      </c>
    </row>
    <row r="774" spans="1:29" ht="14.25" x14ac:dyDescent="0.15">
      <c r="A774" s="272">
        <v>2008101</v>
      </c>
      <c r="B774" s="273">
        <v>39688</v>
      </c>
      <c r="C774" s="274">
        <v>9</v>
      </c>
      <c r="D774" s="275">
        <v>17</v>
      </c>
      <c r="E774" s="275">
        <v>21</v>
      </c>
      <c r="F774" s="275">
        <v>26</v>
      </c>
      <c r="G774" s="275">
        <v>28</v>
      </c>
      <c r="H774" s="275">
        <v>30</v>
      </c>
      <c r="I774" s="276">
        <v>4</v>
      </c>
      <c r="J774" s="275">
        <v>26</v>
      </c>
      <c r="K774" s="275">
        <v>17</v>
      </c>
      <c r="L774" s="275">
        <v>21</v>
      </c>
      <c r="M774" s="275">
        <v>30</v>
      </c>
      <c r="N774" s="275">
        <v>9</v>
      </c>
      <c r="O774" s="277">
        <v>28</v>
      </c>
      <c r="P774" s="278">
        <v>146389400</v>
      </c>
      <c r="Q774" s="278">
        <v>45685017</v>
      </c>
      <c r="R774" s="278">
        <v>9</v>
      </c>
      <c r="S774" s="278">
        <v>5000000</v>
      </c>
      <c r="T774" s="278">
        <v>32</v>
      </c>
      <c r="U774" s="278">
        <v>310781</v>
      </c>
      <c r="V774" s="278">
        <v>739</v>
      </c>
      <c r="W774" s="278">
        <v>3000</v>
      </c>
      <c r="X774" s="278">
        <v>33063</v>
      </c>
      <c r="Y774" s="278">
        <v>200</v>
      </c>
      <c r="Z774" s="278">
        <v>570101</v>
      </c>
      <c r="AA774" s="278">
        <v>10</v>
      </c>
      <c r="AB774" s="278">
        <v>4810038</v>
      </c>
      <c r="AC774" s="278">
        <v>5</v>
      </c>
    </row>
    <row r="775" spans="1:29" ht="14.25" x14ac:dyDescent="0.15">
      <c r="A775" s="272">
        <v>2008102</v>
      </c>
      <c r="B775" s="273">
        <v>39691</v>
      </c>
      <c r="C775" s="274">
        <v>3</v>
      </c>
      <c r="D775" s="275">
        <v>7</v>
      </c>
      <c r="E775" s="275">
        <v>12</v>
      </c>
      <c r="F775" s="275">
        <v>21</v>
      </c>
      <c r="G775" s="275">
        <v>25</v>
      </c>
      <c r="H775" s="275">
        <v>32</v>
      </c>
      <c r="I775" s="276">
        <v>5</v>
      </c>
      <c r="J775" s="275">
        <v>7</v>
      </c>
      <c r="K775" s="275">
        <v>32</v>
      </c>
      <c r="L775" s="275">
        <v>3</v>
      </c>
      <c r="M775" s="275">
        <v>25</v>
      </c>
      <c r="N775" s="275">
        <v>12</v>
      </c>
      <c r="O775" s="277">
        <v>21</v>
      </c>
      <c r="P775" s="278">
        <v>163061174</v>
      </c>
      <c r="Q775" s="278">
        <v>46230420</v>
      </c>
      <c r="R775" s="278">
        <v>6</v>
      </c>
      <c r="S775" s="278">
        <v>5000000</v>
      </c>
      <c r="T775" s="278">
        <v>106</v>
      </c>
      <c r="U775" s="278">
        <v>123498</v>
      </c>
      <c r="V775" s="278">
        <v>846</v>
      </c>
      <c r="W775" s="278">
        <v>3000</v>
      </c>
      <c r="X775" s="278">
        <v>37838</v>
      </c>
      <c r="Y775" s="278">
        <v>200</v>
      </c>
      <c r="Z775" s="278">
        <v>649820</v>
      </c>
      <c r="AA775" s="278">
        <v>10</v>
      </c>
      <c r="AB775" s="278">
        <v>3931976</v>
      </c>
      <c r="AC775" s="278">
        <v>5</v>
      </c>
    </row>
    <row r="776" spans="1:29" ht="14.25" x14ac:dyDescent="0.15">
      <c r="A776" s="272">
        <v>2008103</v>
      </c>
      <c r="B776" s="273">
        <v>39693</v>
      </c>
      <c r="C776" s="274">
        <v>1</v>
      </c>
      <c r="D776" s="275">
        <v>12</v>
      </c>
      <c r="E776" s="275">
        <v>16</v>
      </c>
      <c r="F776" s="275">
        <v>18</v>
      </c>
      <c r="G776" s="275">
        <v>22</v>
      </c>
      <c r="H776" s="275">
        <v>33</v>
      </c>
      <c r="I776" s="276">
        <v>4</v>
      </c>
      <c r="J776" s="275">
        <v>22</v>
      </c>
      <c r="K776" s="275">
        <v>12</v>
      </c>
      <c r="L776" s="275">
        <v>33</v>
      </c>
      <c r="M776" s="275">
        <v>16</v>
      </c>
      <c r="N776" s="275">
        <v>1</v>
      </c>
      <c r="O776" s="277">
        <v>18</v>
      </c>
      <c r="P776" s="278">
        <v>145961956</v>
      </c>
      <c r="Q776" s="278">
        <v>69864603</v>
      </c>
      <c r="R776" s="278">
        <v>3</v>
      </c>
      <c r="S776" s="278">
        <v>5000000</v>
      </c>
      <c r="T776" s="278">
        <v>29</v>
      </c>
      <c r="U776" s="278">
        <v>570948</v>
      </c>
      <c r="V776" s="278">
        <v>198</v>
      </c>
      <c r="W776" s="278">
        <v>3000</v>
      </c>
      <c r="X776" s="278">
        <v>14216</v>
      </c>
      <c r="Y776" s="278">
        <v>200</v>
      </c>
      <c r="Z776" s="278">
        <v>353647</v>
      </c>
      <c r="AA776" s="278">
        <v>10</v>
      </c>
      <c r="AB776" s="278">
        <v>1871199</v>
      </c>
      <c r="AC776" s="278">
        <v>5</v>
      </c>
    </row>
    <row r="777" spans="1:29" ht="14.25" x14ac:dyDescent="0.15">
      <c r="A777" s="272">
        <v>2008104</v>
      </c>
      <c r="B777" s="273">
        <v>39695</v>
      </c>
      <c r="C777" s="274">
        <v>3</v>
      </c>
      <c r="D777" s="275">
        <v>6</v>
      </c>
      <c r="E777" s="275">
        <v>8</v>
      </c>
      <c r="F777" s="275">
        <v>17</v>
      </c>
      <c r="G777" s="275">
        <v>24</v>
      </c>
      <c r="H777" s="275">
        <v>31</v>
      </c>
      <c r="I777" s="276">
        <v>1</v>
      </c>
      <c r="J777" s="275">
        <v>31</v>
      </c>
      <c r="K777" s="275">
        <v>24</v>
      </c>
      <c r="L777" s="275">
        <v>3</v>
      </c>
      <c r="M777" s="275">
        <v>6</v>
      </c>
      <c r="N777" s="275">
        <v>8</v>
      </c>
      <c r="O777" s="277">
        <v>17</v>
      </c>
      <c r="P777" s="278">
        <v>146186834</v>
      </c>
      <c r="Q777" s="278">
        <v>90517482</v>
      </c>
      <c r="R777" s="278">
        <v>2</v>
      </c>
      <c r="S777" s="278">
        <v>5000000</v>
      </c>
      <c r="T777" s="278">
        <v>101</v>
      </c>
      <c r="U777" s="278">
        <v>130068</v>
      </c>
      <c r="V777" s="278">
        <v>574</v>
      </c>
      <c r="W777" s="278">
        <v>3000</v>
      </c>
      <c r="X777" s="278">
        <v>34023</v>
      </c>
      <c r="Y777" s="278">
        <v>200</v>
      </c>
      <c r="Z777" s="278">
        <v>612893</v>
      </c>
      <c r="AA777" s="278">
        <v>10</v>
      </c>
      <c r="AB777" s="278">
        <v>2637238</v>
      </c>
      <c r="AC777" s="278">
        <v>5</v>
      </c>
    </row>
    <row r="778" spans="1:29" ht="14.25" x14ac:dyDescent="0.15">
      <c r="A778" s="272">
        <v>2008105</v>
      </c>
      <c r="B778" s="273">
        <v>39698</v>
      </c>
      <c r="C778" s="274">
        <v>5</v>
      </c>
      <c r="D778" s="275">
        <v>17</v>
      </c>
      <c r="E778" s="275">
        <v>19</v>
      </c>
      <c r="F778" s="275">
        <v>27</v>
      </c>
      <c r="G778" s="275">
        <v>28</v>
      </c>
      <c r="H778" s="275">
        <v>32</v>
      </c>
      <c r="I778" s="276">
        <v>2</v>
      </c>
      <c r="J778" s="275">
        <v>27</v>
      </c>
      <c r="K778" s="275">
        <v>19</v>
      </c>
      <c r="L778" s="275">
        <v>5</v>
      </c>
      <c r="M778" s="275">
        <v>17</v>
      </c>
      <c r="N778" s="275">
        <v>28</v>
      </c>
      <c r="O778" s="277">
        <v>32</v>
      </c>
      <c r="P778" s="278">
        <v>166483810</v>
      </c>
      <c r="Q778" s="278">
        <v>62624640</v>
      </c>
      <c r="R778" s="278">
        <v>6</v>
      </c>
      <c r="S778" s="278">
        <v>5000000</v>
      </c>
      <c r="T778" s="278">
        <v>41</v>
      </c>
      <c r="U778" s="278">
        <v>22026</v>
      </c>
      <c r="V778" s="278">
        <v>1491</v>
      </c>
      <c r="W778" s="278">
        <v>3000</v>
      </c>
      <c r="X778" s="278">
        <v>62897</v>
      </c>
      <c r="Y778" s="278">
        <v>200</v>
      </c>
      <c r="Z778" s="278">
        <v>983840</v>
      </c>
      <c r="AA778" s="278">
        <v>10</v>
      </c>
      <c r="AB778" s="278">
        <v>10335208</v>
      </c>
      <c r="AC778" s="278">
        <v>5</v>
      </c>
    </row>
    <row r="779" spans="1:29" ht="14.25" x14ac:dyDescent="0.15">
      <c r="A779" s="272">
        <v>2008106</v>
      </c>
      <c r="B779" s="273">
        <v>39700</v>
      </c>
      <c r="C779" s="274">
        <v>14</v>
      </c>
      <c r="D779" s="275">
        <v>19</v>
      </c>
      <c r="E779" s="275">
        <v>25</v>
      </c>
      <c r="F779" s="275">
        <v>27</v>
      </c>
      <c r="G779" s="275">
        <v>29</v>
      </c>
      <c r="H779" s="275">
        <v>30</v>
      </c>
      <c r="I779" s="276">
        <v>15</v>
      </c>
      <c r="J779" s="275">
        <v>27</v>
      </c>
      <c r="K779" s="275">
        <v>29</v>
      </c>
      <c r="L779" s="275">
        <v>30</v>
      </c>
      <c r="M779" s="275">
        <v>14</v>
      </c>
      <c r="N779" s="275">
        <v>25</v>
      </c>
      <c r="O779" s="277">
        <v>19</v>
      </c>
      <c r="P779" s="278">
        <v>145583846</v>
      </c>
      <c r="Q779" s="278">
        <v>88687594</v>
      </c>
      <c r="R779" s="278">
        <v>1</v>
      </c>
      <c r="S779" s="278">
        <v>5000000</v>
      </c>
      <c r="T779" s="278">
        <v>24</v>
      </c>
      <c r="U779" s="278">
        <v>554695</v>
      </c>
      <c r="V779" s="278">
        <v>416</v>
      </c>
      <c r="W779" s="278">
        <v>3000</v>
      </c>
      <c r="X779" s="278">
        <v>23075</v>
      </c>
      <c r="Y779" s="278">
        <v>200</v>
      </c>
      <c r="Z779" s="278">
        <v>499366</v>
      </c>
      <c r="AA779" s="278">
        <v>10</v>
      </c>
      <c r="AB779" s="278">
        <v>3220755</v>
      </c>
      <c r="AC779" s="278">
        <v>5</v>
      </c>
    </row>
    <row r="780" spans="1:29" ht="14.25" x14ac:dyDescent="0.15">
      <c r="A780" s="272">
        <v>2008107</v>
      </c>
      <c r="B780" s="273">
        <v>39702</v>
      </c>
      <c r="C780" s="274">
        <v>6</v>
      </c>
      <c r="D780" s="275">
        <v>13</v>
      </c>
      <c r="E780" s="275">
        <v>18</v>
      </c>
      <c r="F780" s="275">
        <v>22</v>
      </c>
      <c r="G780" s="275">
        <v>27</v>
      </c>
      <c r="H780" s="275">
        <v>32</v>
      </c>
      <c r="I780" s="276">
        <v>4</v>
      </c>
      <c r="J780" s="275">
        <v>13</v>
      </c>
      <c r="K780" s="275">
        <v>22</v>
      </c>
      <c r="L780" s="275">
        <v>32</v>
      </c>
      <c r="M780" s="275">
        <v>18</v>
      </c>
      <c r="N780" s="275">
        <v>27</v>
      </c>
      <c r="O780" s="277">
        <v>6</v>
      </c>
      <c r="P780" s="278">
        <v>145917756</v>
      </c>
      <c r="Q780" s="278">
        <v>101974896</v>
      </c>
      <c r="R780" s="278">
        <v>4</v>
      </c>
      <c r="S780" s="278">
        <v>5000000</v>
      </c>
      <c r="T780" s="278">
        <v>94</v>
      </c>
      <c r="U780" s="278">
        <v>151765</v>
      </c>
      <c r="V780" s="278">
        <v>447</v>
      </c>
      <c r="W780" s="278">
        <v>3000</v>
      </c>
      <c r="X780" s="278">
        <v>23040</v>
      </c>
      <c r="Y780" s="278">
        <v>200</v>
      </c>
      <c r="Z780" s="278">
        <v>440324</v>
      </c>
      <c r="AA780" s="278">
        <v>10</v>
      </c>
      <c r="AB780" s="278">
        <v>2718834</v>
      </c>
      <c r="AC780" s="278">
        <v>5</v>
      </c>
    </row>
    <row r="781" spans="1:29" ht="14.25" x14ac:dyDescent="0.15">
      <c r="A781" s="272">
        <v>2008108</v>
      </c>
      <c r="B781" s="273">
        <v>39705</v>
      </c>
      <c r="C781" s="274">
        <v>9</v>
      </c>
      <c r="D781" s="275">
        <v>10</v>
      </c>
      <c r="E781" s="275">
        <v>15</v>
      </c>
      <c r="F781" s="275">
        <v>17</v>
      </c>
      <c r="G781" s="275">
        <v>23</v>
      </c>
      <c r="H781" s="275">
        <v>30</v>
      </c>
      <c r="I781" s="276">
        <v>12</v>
      </c>
      <c r="J781" s="275">
        <v>30</v>
      </c>
      <c r="K781" s="275">
        <v>15</v>
      </c>
      <c r="L781" s="275">
        <v>9</v>
      </c>
      <c r="M781" s="275">
        <v>23</v>
      </c>
      <c r="N781" s="275">
        <v>17</v>
      </c>
      <c r="O781" s="277">
        <v>10</v>
      </c>
      <c r="P781" s="278">
        <v>161811898</v>
      </c>
      <c r="Q781" s="278">
        <v>108779387</v>
      </c>
      <c r="R781" s="278">
        <v>1</v>
      </c>
      <c r="S781" s="278">
        <v>5000000</v>
      </c>
      <c r="T781" s="278">
        <v>70</v>
      </c>
      <c r="U781" s="278">
        <v>393483</v>
      </c>
      <c r="V781" s="278">
        <v>740</v>
      </c>
      <c r="W781" s="278">
        <v>3000</v>
      </c>
      <c r="X781" s="278">
        <v>39263</v>
      </c>
      <c r="Y781" s="278">
        <v>200</v>
      </c>
      <c r="Z781" s="278">
        <v>676584</v>
      </c>
      <c r="AA781" s="278">
        <v>10</v>
      </c>
      <c r="AB781" s="278">
        <v>4620217</v>
      </c>
      <c r="AC781" s="278">
        <v>5</v>
      </c>
    </row>
    <row r="782" spans="1:29" ht="14.25" x14ac:dyDescent="0.15">
      <c r="A782" s="272">
        <v>2008109</v>
      </c>
      <c r="B782" s="273">
        <v>39707</v>
      </c>
      <c r="C782" s="274">
        <v>4</v>
      </c>
      <c r="D782" s="275">
        <v>7</v>
      </c>
      <c r="E782" s="275">
        <v>9</v>
      </c>
      <c r="F782" s="275">
        <v>16</v>
      </c>
      <c r="G782" s="275">
        <v>21</v>
      </c>
      <c r="H782" s="275">
        <v>28</v>
      </c>
      <c r="I782" s="276">
        <v>10</v>
      </c>
      <c r="J782" s="275">
        <v>28</v>
      </c>
      <c r="K782" s="275">
        <v>7</v>
      </c>
      <c r="L782" s="275">
        <v>4</v>
      </c>
      <c r="M782" s="275">
        <v>16</v>
      </c>
      <c r="N782" s="275">
        <v>21</v>
      </c>
      <c r="O782" s="277">
        <v>9</v>
      </c>
      <c r="P782" s="278">
        <v>149534090</v>
      </c>
      <c r="Q782" s="278">
        <v>46577706</v>
      </c>
      <c r="R782" s="278">
        <v>14</v>
      </c>
      <c r="S782" s="278">
        <v>5000000</v>
      </c>
      <c r="T782" s="278">
        <v>142</v>
      </c>
      <c r="U782" s="278">
        <v>128141</v>
      </c>
      <c r="V782" s="278">
        <v>1678</v>
      </c>
      <c r="W782" s="278">
        <v>3000</v>
      </c>
      <c r="X782" s="278">
        <v>67343</v>
      </c>
      <c r="Y782" s="278">
        <v>200</v>
      </c>
      <c r="Z782" s="278">
        <v>994084</v>
      </c>
      <c r="AA782" s="278">
        <v>10</v>
      </c>
      <c r="AB782" s="278">
        <v>3766771</v>
      </c>
      <c r="AC782" s="278">
        <v>5</v>
      </c>
    </row>
    <row r="783" spans="1:29" ht="14.25" x14ac:dyDescent="0.15">
      <c r="A783" s="272">
        <v>2008110</v>
      </c>
      <c r="B783" s="273">
        <v>39709</v>
      </c>
      <c r="C783" s="274">
        <v>10</v>
      </c>
      <c r="D783" s="275">
        <v>16</v>
      </c>
      <c r="E783" s="275">
        <v>22</v>
      </c>
      <c r="F783" s="275">
        <v>23</v>
      </c>
      <c r="G783" s="275">
        <v>29</v>
      </c>
      <c r="H783" s="275">
        <v>31</v>
      </c>
      <c r="I783" s="276">
        <v>2</v>
      </c>
      <c r="J783" s="275">
        <v>16</v>
      </c>
      <c r="K783" s="275">
        <v>22</v>
      </c>
      <c r="L783" s="275">
        <v>10</v>
      </c>
      <c r="M783" s="275">
        <v>29</v>
      </c>
      <c r="N783" s="275">
        <v>23</v>
      </c>
      <c r="O783" s="277">
        <v>31</v>
      </c>
      <c r="P783" s="278">
        <v>150162970</v>
      </c>
      <c r="Q783" s="278">
        <v>73209813</v>
      </c>
      <c r="R783" s="278">
        <v>1</v>
      </c>
      <c r="S783" s="278">
        <v>5000000</v>
      </c>
      <c r="T783" s="278">
        <v>35</v>
      </c>
      <c r="U783" s="278">
        <v>387331</v>
      </c>
      <c r="V783" s="278">
        <v>364</v>
      </c>
      <c r="W783" s="278">
        <v>3000</v>
      </c>
      <c r="X783" s="278">
        <v>19944</v>
      </c>
      <c r="Y783" s="278">
        <v>200</v>
      </c>
      <c r="Z783" s="278">
        <v>405921</v>
      </c>
      <c r="AA783" s="278">
        <v>10</v>
      </c>
      <c r="AB783" s="278">
        <v>3850224</v>
      </c>
      <c r="AC783" s="278">
        <v>5</v>
      </c>
    </row>
    <row r="784" spans="1:29" ht="14.25" x14ac:dyDescent="0.15">
      <c r="A784" s="272">
        <v>2008111</v>
      </c>
      <c r="B784" s="273">
        <v>39712</v>
      </c>
      <c r="C784" s="274">
        <v>17</v>
      </c>
      <c r="D784" s="275">
        <v>18</v>
      </c>
      <c r="E784" s="275">
        <v>21</v>
      </c>
      <c r="F784" s="275">
        <v>25</v>
      </c>
      <c r="G784" s="275">
        <v>31</v>
      </c>
      <c r="H784" s="275">
        <v>32</v>
      </c>
      <c r="I784" s="276">
        <v>6</v>
      </c>
      <c r="J784" s="275">
        <v>21</v>
      </c>
      <c r="K784" s="275">
        <v>18</v>
      </c>
      <c r="L784" s="275">
        <v>17</v>
      </c>
      <c r="M784" s="275">
        <v>31</v>
      </c>
      <c r="N784" s="275">
        <v>25</v>
      </c>
      <c r="O784" s="277">
        <v>32</v>
      </c>
      <c r="P784" s="278">
        <v>165394226</v>
      </c>
      <c r="Q784" s="278">
        <v>93807436</v>
      </c>
      <c r="R784" s="278">
        <v>2</v>
      </c>
      <c r="S784" s="278">
        <v>5000000</v>
      </c>
      <c r="T784" s="278">
        <v>23</v>
      </c>
      <c r="U784" s="278">
        <v>570142</v>
      </c>
      <c r="V784" s="278">
        <v>419</v>
      </c>
      <c r="W784" s="278">
        <v>3000</v>
      </c>
      <c r="X784" s="278">
        <v>24944</v>
      </c>
      <c r="Y784" s="278">
        <v>200</v>
      </c>
      <c r="Z784" s="278">
        <v>521851</v>
      </c>
      <c r="AA784" s="278">
        <v>10</v>
      </c>
      <c r="AB784" s="278">
        <v>5173594</v>
      </c>
      <c r="AC784" s="278">
        <v>5</v>
      </c>
    </row>
    <row r="785" spans="1:29" ht="14.25" x14ac:dyDescent="0.15">
      <c r="A785" s="272">
        <v>2008112</v>
      </c>
      <c r="B785" s="273">
        <v>39714</v>
      </c>
      <c r="C785" s="274">
        <v>5</v>
      </c>
      <c r="D785" s="275">
        <v>13</v>
      </c>
      <c r="E785" s="275">
        <v>14</v>
      </c>
      <c r="F785" s="275">
        <v>19</v>
      </c>
      <c r="G785" s="275">
        <v>22</v>
      </c>
      <c r="H785" s="275">
        <v>23</v>
      </c>
      <c r="I785" s="276">
        <v>6</v>
      </c>
      <c r="J785" s="275">
        <v>19</v>
      </c>
      <c r="K785" s="275">
        <v>14</v>
      </c>
      <c r="L785" s="275">
        <v>13</v>
      </c>
      <c r="M785" s="275">
        <v>23</v>
      </c>
      <c r="N785" s="275">
        <v>22</v>
      </c>
      <c r="O785" s="277">
        <v>5</v>
      </c>
      <c r="P785" s="278">
        <v>147917738</v>
      </c>
      <c r="Q785" s="278">
        <v>129341859</v>
      </c>
      <c r="R785" s="278">
        <v>0</v>
      </c>
      <c r="S785" s="278">
        <v>0</v>
      </c>
      <c r="T785" s="278">
        <v>38</v>
      </c>
      <c r="U785" s="278">
        <v>400764</v>
      </c>
      <c r="V785" s="278">
        <v>323</v>
      </c>
      <c r="W785" s="278">
        <v>3000</v>
      </c>
      <c r="X785" s="278">
        <v>20380</v>
      </c>
      <c r="Y785" s="278">
        <v>200</v>
      </c>
      <c r="Z785" s="278">
        <v>474566</v>
      </c>
      <c r="AA785" s="278">
        <v>10</v>
      </c>
      <c r="AB785" s="278">
        <v>2385114</v>
      </c>
      <c r="AC785" s="278">
        <v>5</v>
      </c>
    </row>
    <row r="786" spans="1:29" ht="14.25" x14ac:dyDescent="0.15">
      <c r="A786" s="272">
        <v>2008113</v>
      </c>
      <c r="B786" s="273">
        <v>39716</v>
      </c>
      <c r="C786" s="274">
        <v>6</v>
      </c>
      <c r="D786" s="275">
        <v>9</v>
      </c>
      <c r="E786" s="275">
        <v>10</v>
      </c>
      <c r="F786" s="275">
        <v>12</v>
      </c>
      <c r="G786" s="275">
        <v>17</v>
      </c>
      <c r="H786" s="275">
        <v>22</v>
      </c>
      <c r="I786" s="276">
        <v>9</v>
      </c>
      <c r="J786" s="275">
        <v>6</v>
      </c>
      <c r="K786" s="275">
        <v>10</v>
      </c>
      <c r="L786" s="275">
        <v>22</v>
      </c>
      <c r="M786" s="275">
        <v>9</v>
      </c>
      <c r="N786" s="275">
        <v>12</v>
      </c>
      <c r="O786" s="277">
        <v>17</v>
      </c>
      <c r="P786" s="278">
        <v>154470240</v>
      </c>
      <c r="Q786" s="278">
        <v>81751350</v>
      </c>
      <c r="R786" s="278">
        <v>10</v>
      </c>
      <c r="S786" s="278">
        <v>5000000</v>
      </c>
      <c r="T786" s="278">
        <v>58</v>
      </c>
      <c r="U786" s="278">
        <v>96933</v>
      </c>
      <c r="V786" s="278">
        <v>1200</v>
      </c>
      <c r="W786" s="278">
        <v>3000</v>
      </c>
      <c r="X786" s="278">
        <v>49641</v>
      </c>
      <c r="Y786" s="278">
        <v>200</v>
      </c>
      <c r="Z786" s="278">
        <v>771825</v>
      </c>
      <c r="AA786" s="278">
        <v>10</v>
      </c>
      <c r="AB786" s="278">
        <v>9292266</v>
      </c>
      <c r="AC786" s="278">
        <v>5</v>
      </c>
    </row>
    <row r="787" spans="1:29" ht="14.25" x14ac:dyDescent="0.15">
      <c r="A787" s="272">
        <v>2008114</v>
      </c>
      <c r="B787" s="273">
        <v>39719</v>
      </c>
      <c r="C787" s="274">
        <v>4</v>
      </c>
      <c r="D787" s="275">
        <v>9</v>
      </c>
      <c r="E787" s="275">
        <v>20</v>
      </c>
      <c r="F787" s="275">
        <v>24</v>
      </c>
      <c r="G787" s="275">
        <v>25</v>
      </c>
      <c r="H787" s="275">
        <v>31</v>
      </c>
      <c r="I787" s="276">
        <v>14</v>
      </c>
      <c r="J787" s="275">
        <v>24</v>
      </c>
      <c r="K787" s="275">
        <v>25</v>
      </c>
      <c r="L787" s="275">
        <v>4</v>
      </c>
      <c r="M787" s="275">
        <v>9</v>
      </c>
      <c r="N787" s="275">
        <v>20</v>
      </c>
      <c r="O787" s="277">
        <v>31</v>
      </c>
      <c r="P787" s="278">
        <v>164160014</v>
      </c>
      <c r="Q787" s="278">
        <v>95409920</v>
      </c>
      <c r="R787" s="278">
        <v>4</v>
      </c>
      <c r="S787" s="278">
        <v>5000000</v>
      </c>
      <c r="T787" s="278">
        <v>69</v>
      </c>
      <c r="U787" s="278">
        <v>209059</v>
      </c>
      <c r="V787" s="278">
        <v>546</v>
      </c>
      <c r="W787" s="278">
        <v>3000</v>
      </c>
      <c r="X787" s="278">
        <v>27007</v>
      </c>
      <c r="Y787" s="278">
        <v>200</v>
      </c>
      <c r="Z787" s="278">
        <v>504876</v>
      </c>
      <c r="AA787" s="278">
        <v>10</v>
      </c>
      <c r="AB787" s="278">
        <v>4053314</v>
      </c>
      <c r="AC787" s="278">
        <v>5</v>
      </c>
    </row>
    <row r="788" spans="1:29" ht="14.25" x14ac:dyDescent="0.15">
      <c r="A788" s="272">
        <v>2008115</v>
      </c>
      <c r="B788" s="273">
        <v>39721</v>
      </c>
      <c r="C788" s="274">
        <v>2</v>
      </c>
      <c r="D788" s="275">
        <v>12</v>
      </c>
      <c r="E788" s="275">
        <v>13</v>
      </c>
      <c r="F788" s="275">
        <v>14</v>
      </c>
      <c r="G788" s="275">
        <v>17</v>
      </c>
      <c r="H788" s="275">
        <v>18</v>
      </c>
      <c r="I788" s="276">
        <v>6</v>
      </c>
      <c r="J788" s="275">
        <v>18</v>
      </c>
      <c r="K788" s="275">
        <v>13</v>
      </c>
      <c r="L788" s="275">
        <v>17</v>
      </c>
      <c r="M788" s="275">
        <v>2</v>
      </c>
      <c r="N788" s="275">
        <v>12</v>
      </c>
      <c r="O788" s="277">
        <v>14</v>
      </c>
      <c r="P788" s="278">
        <v>135827902</v>
      </c>
      <c r="Q788" s="278">
        <v>118662496</v>
      </c>
      <c r="R788" s="278">
        <v>2</v>
      </c>
      <c r="S788" s="278">
        <v>5000000</v>
      </c>
      <c r="T788" s="278">
        <v>35</v>
      </c>
      <c r="U788" s="278">
        <v>407174</v>
      </c>
      <c r="V788" s="278">
        <v>242</v>
      </c>
      <c r="W788" s="278">
        <v>3000</v>
      </c>
      <c r="X788" s="278">
        <v>15457</v>
      </c>
      <c r="Y788" s="278">
        <v>200</v>
      </c>
      <c r="Z788" s="278">
        <v>360789</v>
      </c>
      <c r="AA788" s="278">
        <v>10</v>
      </c>
      <c r="AB788" s="278">
        <v>2325340</v>
      </c>
      <c r="AC788" s="278">
        <v>5</v>
      </c>
    </row>
    <row r="789" spans="1:29" ht="14.25" x14ac:dyDescent="0.15">
      <c r="A789" s="272">
        <v>2008116</v>
      </c>
      <c r="B789" s="273">
        <v>39723</v>
      </c>
      <c r="C789" s="274">
        <v>3</v>
      </c>
      <c r="D789" s="275">
        <v>7</v>
      </c>
      <c r="E789" s="275">
        <v>21</v>
      </c>
      <c r="F789" s="275">
        <v>22</v>
      </c>
      <c r="G789" s="275">
        <v>24</v>
      </c>
      <c r="H789" s="275">
        <v>29</v>
      </c>
      <c r="I789" s="276">
        <v>14</v>
      </c>
      <c r="J789" s="275">
        <v>3</v>
      </c>
      <c r="K789" s="275">
        <v>21</v>
      </c>
      <c r="L789" s="275">
        <v>24</v>
      </c>
      <c r="M789" s="275">
        <v>22</v>
      </c>
      <c r="N789" s="275">
        <v>29</v>
      </c>
      <c r="O789" s="277">
        <v>7</v>
      </c>
      <c r="P789" s="278">
        <v>131959380</v>
      </c>
      <c r="Q789" s="278">
        <v>117526488</v>
      </c>
      <c r="R789" s="278">
        <v>3</v>
      </c>
      <c r="S789" s="278">
        <v>5000000</v>
      </c>
      <c r="T789" s="278">
        <v>88</v>
      </c>
      <c r="U789" s="278">
        <v>367605</v>
      </c>
      <c r="V789" s="278">
        <v>251</v>
      </c>
      <c r="W789" s="278">
        <v>3000</v>
      </c>
      <c r="X789" s="278">
        <v>22638</v>
      </c>
      <c r="Y789" s="278">
        <v>200</v>
      </c>
      <c r="Z789" s="278">
        <v>514834</v>
      </c>
      <c r="AA789" s="278">
        <v>10</v>
      </c>
      <c r="AB789" s="278">
        <v>1603568</v>
      </c>
      <c r="AC789" s="278">
        <v>5</v>
      </c>
    </row>
    <row r="790" spans="1:29" ht="14.25" x14ac:dyDescent="0.15">
      <c r="A790" s="272">
        <v>2008117</v>
      </c>
      <c r="B790" s="273">
        <v>39726</v>
      </c>
      <c r="C790" s="274">
        <v>3</v>
      </c>
      <c r="D790" s="275">
        <v>5</v>
      </c>
      <c r="E790" s="275">
        <v>7</v>
      </c>
      <c r="F790" s="275">
        <v>10</v>
      </c>
      <c r="G790" s="275">
        <v>14</v>
      </c>
      <c r="H790" s="275">
        <v>33</v>
      </c>
      <c r="I790" s="276">
        <v>7</v>
      </c>
      <c r="J790" s="275">
        <v>3</v>
      </c>
      <c r="K790" s="275">
        <v>33</v>
      </c>
      <c r="L790" s="275">
        <v>5</v>
      </c>
      <c r="M790" s="275">
        <v>7</v>
      </c>
      <c r="N790" s="275">
        <v>10</v>
      </c>
      <c r="O790" s="277">
        <v>14</v>
      </c>
      <c r="P790" s="278">
        <v>159338244</v>
      </c>
      <c r="Q790" s="278">
        <v>117361114</v>
      </c>
      <c r="R790" s="278">
        <v>2</v>
      </c>
      <c r="S790" s="278">
        <v>5000000</v>
      </c>
      <c r="T790" s="278">
        <v>54</v>
      </c>
      <c r="U790" s="278">
        <v>424953</v>
      </c>
      <c r="V790" s="278">
        <v>510</v>
      </c>
      <c r="W790" s="278">
        <v>3000</v>
      </c>
      <c r="X790" s="278">
        <v>27419</v>
      </c>
      <c r="Y790" s="278">
        <v>200</v>
      </c>
      <c r="Z790" s="278">
        <v>523331</v>
      </c>
      <c r="AA790" s="278">
        <v>10</v>
      </c>
      <c r="AB790" s="278">
        <v>6609308</v>
      </c>
      <c r="AC790" s="278">
        <v>5</v>
      </c>
    </row>
    <row r="791" spans="1:29" ht="14.25" x14ac:dyDescent="0.15">
      <c r="A791" s="272">
        <v>2008118</v>
      </c>
      <c r="B791" s="273">
        <v>39728</v>
      </c>
      <c r="C791" s="274">
        <v>4</v>
      </c>
      <c r="D791" s="275">
        <v>9</v>
      </c>
      <c r="E791" s="275">
        <v>16</v>
      </c>
      <c r="F791" s="275">
        <v>27</v>
      </c>
      <c r="G791" s="275">
        <v>31</v>
      </c>
      <c r="H791" s="275">
        <v>33</v>
      </c>
      <c r="I791" s="276">
        <v>1</v>
      </c>
      <c r="J791" s="275">
        <v>27</v>
      </c>
      <c r="K791" s="275">
        <v>4</v>
      </c>
      <c r="L791" s="275">
        <v>31</v>
      </c>
      <c r="M791" s="275">
        <v>33</v>
      </c>
      <c r="N791" s="275">
        <v>9</v>
      </c>
      <c r="O791" s="277">
        <v>16</v>
      </c>
      <c r="P791" s="278">
        <v>151771380</v>
      </c>
      <c r="Q791" s="278">
        <v>123613595</v>
      </c>
      <c r="R791" s="278">
        <v>1</v>
      </c>
      <c r="S791" s="278">
        <v>5000000</v>
      </c>
      <c r="T791" s="278">
        <v>43</v>
      </c>
      <c r="U791" s="278">
        <v>610599</v>
      </c>
      <c r="V791" s="278">
        <v>753</v>
      </c>
      <c r="W791" s="278">
        <v>3000</v>
      </c>
      <c r="X791" s="278">
        <v>37356</v>
      </c>
      <c r="Y791" s="278">
        <v>200</v>
      </c>
      <c r="Z791" s="278">
        <v>650131</v>
      </c>
      <c r="AA791" s="278">
        <v>10</v>
      </c>
      <c r="AB791" s="278">
        <v>4125639</v>
      </c>
      <c r="AC791" s="278">
        <v>5</v>
      </c>
    </row>
    <row r="792" spans="1:29" ht="14.25" x14ac:dyDescent="0.15">
      <c r="A792" s="272">
        <v>2008119</v>
      </c>
      <c r="B792" s="273">
        <v>39730</v>
      </c>
      <c r="C792" s="274">
        <v>5</v>
      </c>
      <c r="D792" s="275">
        <v>7</v>
      </c>
      <c r="E792" s="275">
        <v>9</v>
      </c>
      <c r="F792" s="275">
        <v>15</v>
      </c>
      <c r="G792" s="275">
        <v>24</v>
      </c>
      <c r="H792" s="275">
        <v>29</v>
      </c>
      <c r="I792" s="276">
        <v>7</v>
      </c>
      <c r="J792" s="275">
        <v>9</v>
      </c>
      <c r="K792" s="275">
        <v>5</v>
      </c>
      <c r="L792" s="275">
        <v>7</v>
      </c>
      <c r="M792" s="275">
        <v>29</v>
      </c>
      <c r="N792" s="275">
        <v>24</v>
      </c>
      <c r="O792" s="277">
        <v>15</v>
      </c>
      <c r="P792" s="278">
        <v>159160812</v>
      </c>
      <c r="Q792" s="278">
        <v>123128505</v>
      </c>
      <c r="R792" s="278">
        <v>3</v>
      </c>
      <c r="S792" s="278">
        <v>5000000</v>
      </c>
      <c r="T792" s="278">
        <v>45</v>
      </c>
      <c r="U792" s="278">
        <v>752625</v>
      </c>
      <c r="V792" s="278">
        <v>628</v>
      </c>
      <c r="W792" s="278">
        <v>3000</v>
      </c>
      <c r="X792" s="278">
        <v>28482</v>
      </c>
      <c r="Y792" s="278">
        <v>200</v>
      </c>
      <c r="Z792" s="278">
        <v>541710</v>
      </c>
      <c r="AA792" s="278">
        <v>10</v>
      </c>
      <c r="AB792" s="278">
        <v>3321652</v>
      </c>
      <c r="AC792" s="278">
        <v>5</v>
      </c>
    </row>
    <row r="793" spans="1:29" ht="14.25" x14ac:dyDescent="0.15">
      <c r="A793" s="272">
        <v>2008120</v>
      </c>
      <c r="B793" s="273">
        <v>39733</v>
      </c>
      <c r="C793" s="274">
        <v>10</v>
      </c>
      <c r="D793" s="275">
        <v>11</v>
      </c>
      <c r="E793" s="275">
        <v>22</v>
      </c>
      <c r="F793" s="275">
        <v>24</v>
      </c>
      <c r="G793" s="275">
        <v>26</v>
      </c>
      <c r="H793" s="275">
        <v>33</v>
      </c>
      <c r="I793" s="276">
        <v>2</v>
      </c>
      <c r="J793" s="275">
        <v>11</v>
      </c>
      <c r="K793" s="275">
        <v>24</v>
      </c>
      <c r="L793" s="275">
        <v>33</v>
      </c>
      <c r="M793" s="275">
        <v>22</v>
      </c>
      <c r="N793" s="275">
        <v>10</v>
      </c>
      <c r="O793" s="277">
        <v>26</v>
      </c>
      <c r="P793" s="278">
        <v>173258446</v>
      </c>
      <c r="Q793" s="278">
        <v>135033500</v>
      </c>
      <c r="R793" s="278">
        <v>1</v>
      </c>
      <c r="S793" s="278">
        <v>5000000</v>
      </c>
      <c r="T793" s="278">
        <v>42</v>
      </c>
      <c r="U793" s="278">
        <v>939166</v>
      </c>
      <c r="V793" s="278">
        <v>348</v>
      </c>
      <c r="W793" s="278">
        <v>3000</v>
      </c>
      <c r="X793" s="278">
        <v>21605</v>
      </c>
      <c r="Y793" s="278">
        <v>200</v>
      </c>
      <c r="Z793" s="278">
        <v>467290</v>
      </c>
      <c r="AA793" s="278">
        <v>10</v>
      </c>
      <c r="AB793" s="278">
        <v>4100317</v>
      </c>
      <c r="AC793" s="278">
        <v>5</v>
      </c>
    </row>
    <row r="794" spans="1:29" ht="14.25" x14ac:dyDescent="0.15">
      <c r="A794" s="272">
        <v>2008121</v>
      </c>
      <c r="B794" s="273">
        <v>39735</v>
      </c>
      <c r="C794" s="274">
        <v>2</v>
      </c>
      <c r="D794" s="275">
        <v>22</v>
      </c>
      <c r="E794" s="275">
        <v>23</v>
      </c>
      <c r="F794" s="275">
        <v>27</v>
      </c>
      <c r="G794" s="275">
        <v>31</v>
      </c>
      <c r="H794" s="275">
        <v>32</v>
      </c>
      <c r="I794" s="276">
        <v>6</v>
      </c>
      <c r="J794" s="275">
        <v>27</v>
      </c>
      <c r="K794" s="275">
        <v>2</v>
      </c>
      <c r="L794" s="275">
        <v>22</v>
      </c>
      <c r="M794" s="275">
        <v>31</v>
      </c>
      <c r="N794" s="275">
        <v>23</v>
      </c>
      <c r="O794" s="277">
        <v>32</v>
      </c>
      <c r="P794" s="278">
        <v>159325560</v>
      </c>
      <c r="Q794" s="278">
        <v>138101604</v>
      </c>
      <c r="R794" s="278">
        <v>2</v>
      </c>
      <c r="S794" s="278">
        <v>5000000</v>
      </c>
      <c r="T794" s="278">
        <v>19</v>
      </c>
      <c r="U794" s="278">
        <v>1604854</v>
      </c>
      <c r="V794" s="278">
        <v>493</v>
      </c>
      <c r="W794" s="278">
        <v>3000</v>
      </c>
      <c r="X794" s="278">
        <v>25588</v>
      </c>
      <c r="Y794" s="278">
        <v>200</v>
      </c>
      <c r="Z794" s="278">
        <v>508596</v>
      </c>
      <c r="AA794" s="278">
        <v>10</v>
      </c>
      <c r="AB794" s="278">
        <v>4565323</v>
      </c>
      <c r="AC794" s="278">
        <v>5</v>
      </c>
    </row>
    <row r="795" spans="1:29" ht="14.25" x14ac:dyDescent="0.15">
      <c r="A795" s="272">
        <v>2008122</v>
      </c>
      <c r="B795" s="273">
        <v>39737</v>
      </c>
      <c r="C795" s="274">
        <v>2</v>
      </c>
      <c r="D795" s="275">
        <v>8</v>
      </c>
      <c r="E795" s="275">
        <v>11</v>
      </c>
      <c r="F795" s="275">
        <v>14</v>
      </c>
      <c r="G795" s="275">
        <v>19</v>
      </c>
      <c r="H795" s="275">
        <v>26</v>
      </c>
      <c r="I795" s="276">
        <v>15</v>
      </c>
      <c r="J795" s="275">
        <v>14</v>
      </c>
      <c r="K795" s="275">
        <v>19</v>
      </c>
      <c r="L795" s="275">
        <v>8</v>
      </c>
      <c r="M795" s="275">
        <v>11</v>
      </c>
      <c r="N795" s="275">
        <v>2</v>
      </c>
      <c r="O795" s="277">
        <v>26</v>
      </c>
      <c r="P795" s="278">
        <v>183419190</v>
      </c>
      <c r="Q795" s="278">
        <v>142776382</v>
      </c>
      <c r="R795" s="278">
        <v>2</v>
      </c>
      <c r="S795" s="278">
        <v>7000000</v>
      </c>
      <c r="T795" s="278">
        <v>134</v>
      </c>
      <c r="U795" s="278">
        <v>255530</v>
      </c>
      <c r="V795" s="278">
        <v>797</v>
      </c>
      <c r="W795" s="278">
        <v>3000</v>
      </c>
      <c r="X795" s="278">
        <v>41648</v>
      </c>
      <c r="Y795" s="278">
        <v>200</v>
      </c>
      <c r="Z795" s="278">
        <v>730227</v>
      </c>
      <c r="AA795" s="278">
        <v>10</v>
      </c>
      <c r="AB795" s="278">
        <v>4587321</v>
      </c>
      <c r="AC795" s="278">
        <v>5</v>
      </c>
    </row>
    <row r="796" spans="1:29" ht="14.25" x14ac:dyDescent="0.15">
      <c r="A796" s="272">
        <v>2008123</v>
      </c>
      <c r="B796" s="273">
        <v>39740</v>
      </c>
      <c r="C796" s="274">
        <v>10</v>
      </c>
      <c r="D796" s="275">
        <v>11</v>
      </c>
      <c r="E796" s="275">
        <v>15</v>
      </c>
      <c r="F796" s="275">
        <v>16</v>
      </c>
      <c r="G796" s="275">
        <v>25</v>
      </c>
      <c r="H796" s="275">
        <v>29</v>
      </c>
      <c r="I796" s="276">
        <v>2</v>
      </c>
      <c r="J796" s="275">
        <v>10</v>
      </c>
      <c r="K796" s="275">
        <v>16</v>
      </c>
      <c r="L796" s="275">
        <v>15</v>
      </c>
      <c r="M796" s="275">
        <v>29</v>
      </c>
      <c r="N796" s="275">
        <v>25</v>
      </c>
      <c r="O796" s="277">
        <v>11</v>
      </c>
      <c r="P796" s="278">
        <v>200338784</v>
      </c>
      <c r="Q796" s="278">
        <v>152809210</v>
      </c>
      <c r="R796" s="278">
        <v>2</v>
      </c>
      <c r="S796" s="278">
        <v>7000000</v>
      </c>
      <c r="T796" s="278">
        <v>83</v>
      </c>
      <c r="U796" s="278">
        <v>563171</v>
      </c>
      <c r="V796" s="278">
        <v>567</v>
      </c>
      <c r="W796" s="278">
        <v>3000</v>
      </c>
      <c r="X796" s="278">
        <v>34640</v>
      </c>
      <c r="Y796" s="278">
        <v>200</v>
      </c>
      <c r="Z796" s="278">
        <v>737896</v>
      </c>
      <c r="AA796" s="278">
        <v>10</v>
      </c>
      <c r="AB796" s="278">
        <v>3076390</v>
      </c>
      <c r="AC796" s="278">
        <v>5</v>
      </c>
    </row>
    <row r="797" spans="1:29" ht="14.25" x14ac:dyDescent="0.15">
      <c r="A797" s="272">
        <v>2008124</v>
      </c>
      <c r="B797" s="273">
        <v>39742</v>
      </c>
      <c r="C797" s="274">
        <v>1</v>
      </c>
      <c r="D797" s="275">
        <v>7</v>
      </c>
      <c r="E797" s="275">
        <v>10</v>
      </c>
      <c r="F797" s="275">
        <v>13</v>
      </c>
      <c r="G797" s="275">
        <v>21</v>
      </c>
      <c r="H797" s="275">
        <v>22</v>
      </c>
      <c r="I797" s="276">
        <v>3</v>
      </c>
      <c r="J797" s="275">
        <v>22</v>
      </c>
      <c r="K797" s="275">
        <v>7</v>
      </c>
      <c r="L797" s="275">
        <v>21</v>
      </c>
      <c r="M797" s="275">
        <v>10</v>
      </c>
      <c r="N797" s="275">
        <v>13</v>
      </c>
      <c r="O797" s="277">
        <v>1</v>
      </c>
      <c r="P797" s="278">
        <v>182202870</v>
      </c>
      <c r="Q797" s="278">
        <v>157531410</v>
      </c>
      <c r="R797" s="278">
        <v>2</v>
      </c>
      <c r="S797" s="278">
        <v>7000000</v>
      </c>
      <c r="T797" s="278">
        <v>69</v>
      </c>
      <c r="U797" s="278">
        <v>497852</v>
      </c>
      <c r="V797" s="278">
        <v>704</v>
      </c>
      <c r="W797" s="278">
        <v>3000</v>
      </c>
      <c r="X797" s="278">
        <v>34678</v>
      </c>
      <c r="Y797" s="278">
        <v>200</v>
      </c>
      <c r="Z797" s="278">
        <v>639624</v>
      </c>
      <c r="AA797" s="278">
        <v>10</v>
      </c>
      <c r="AB797" s="278">
        <v>4952312</v>
      </c>
      <c r="AC797" s="278">
        <v>5</v>
      </c>
    </row>
    <row r="798" spans="1:29" ht="14.25" x14ac:dyDescent="0.15">
      <c r="A798" s="272">
        <v>2008125</v>
      </c>
      <c r="B798" s="273">
        <v>39744</v>
      </c>
      <c r="C798" s="274">
        <v>10</v>
      </c>
      <c r="D798" s="275">
        <v>11</v>
      </c>
      <c r="E798" s="275">
        <v>12</v>
      </c>
      <c r="F798" s="275">
        <v>15</v>
      </c>
      <c r="G798" s="275">
        <v>26</v>
      </c>
      <c r="H798" s="275">
        <v>29</v>
      </c>
      <c r="I798" s="276">
        <v>9</v>
      </c>
      <c r="J798" s="275">
        <v>15</v>
      </c>
      <c r="K798" s="275">
        <v>26</v>
      </c>
      <c r="L798" s="275">
        <v>11</v>
      </c>
      <c r="M798" s="275">
        <v>29</v>
      </c>
      <c r="N798" s="275">
        <v>10</v>
      </c>
      <c r="O798" s="277">
        <v>12</v>
      </c>
      <c r="P798" s="278">
        <v>180560840</v>
      </c>
      <c r="Q798" s="278">
        <v>149192508</v>
      </c>
      <c r="R798" s="278">
        <v>4</v>
      </c>
      <c r="S798" s="278">
        <v>6000000</v>
      </c>
      <c r="T798" s="278">
        <v>41</v>
      </c>
      <c r="U798" s="278">
        <v>663639</v>
      </c>
      <c r="V798" s="278">
        <v>698</v>
      </c>
      <c r="W798" s="278">
        <v>3000</v>
      </c>
      <c r="X798" s="278">
        <v>32498</v>
      </c>
      <c r="Y798" s="278">
        <v>200</v>
      </c>
      <c r="Z798" s="278">
        <v>595993</v>
      </c>
      <c r="AA798" s="278">
        <v>10</v>
      </c>
      <c r="AB798" s="278">
        <v>7010190</v>
      </c>
      <c r="AC798" s="278">
        <v>5</v>
      </c>
    </row>
    <row r="799" spans="1:29" ht="14.25" x14ac:dyDescent="0.15">
      <c r="A799" s="272">
        <v>2008126</v>
      </c>
      <c r="B799" s="273">
        <v>39747</v>
      </c>
      <c r="C799" s="274">
        <v>4</v>
      </c>
      <c r="D799" s="275">
        <v>11</v>
      </c>
      <c r="E799" s="275">
        <v>12</v>
      </c>
      <c r="F799" s="275">
        <v>14</v>
      </c>
      <c r="G799" s="275">
        <v>20</v>
      </c>
      <c r="H799" s="275">
        <v>30</v>
      </c>
      <c r="I799" s="276">
        <v>13</v>
      </c>
      <c r="J799" s="275">
        <v>20</v>
      </c>
      <c r="K799" s="275">
        <v>4</v>
      </c>
      <c r="L799" s="275">
        <v>14</v>
      </c>
      <c r="M799" s="275">
        <v>12</v>
      </c>
      <c r="N799" s="275">
        <v>11</v>
      </c>
      <c r="O799" s="277">
        <v>30</v>
      </c>
      <c r="P799" s="278">
        <v>198648614</v>
      </c>
      <c r="Q799" s="278">
        <v>143629960</v>
      </c>
      <c r="R799" s="278">
        <v>4</v>
      </c>
      <c r="S799" s="278">
        <v>6000000</v>
      </c>
      <c r="T799" s="278">
        <v>47</v>
      </c>
      <c r="U799" s="278">
        <v>716752</v>
      </c>
      <c r="V799" s="278">
        <v>693</v>
      </c>
      <c r="W799" s="278">
        <v>3000</v>
      </c>
      <c r="X799" s="278">
        <v>39660</v>
      </c>
      <c r="Y799" s="278">
        <v>200</v>
      </c>
      <c r="Z799" s="278">
        <v>770223</v>
      </c>
      <c r="AA799" s="278">
        <v>10</v>
      </c>
      <c r="AB799" s="278">
        <v>6299950</v>
      </c>
      <c r="AC799" s="278">
        <v>5</v>
      </c>
    </row>
    <row r="800" spans="1:29" ht="14.25" x14ac:dyDescent="0.15">
      <c r="A800" s="272">
        <v>2008127</v>
      </c>
      <c r="B800" s="273">
        <v>39749</v>
      </c>
      <c r="C800" s="274">
        <v>5</v>
      </c>
      <c r="D800" s="275">
        <v>8</v>
      </c>
      <c r="E800" s="275">
        <v>19</v>
      </c>
      <c r="F800" s="275">
        <v>22</v>
      </c>
      <c r="G800" s="275">
        <v>27</v>
      </c>
      <c r="H800" s="275">
        <v>30</v>
      </c>
      <c r="I800" s="276">
        <v>13</v>
      </c>
      <c r="J800" s="275">
        <v>5</v>
      </c>
      <c r="K800" s="275">
        <v>8</v>
      </c>
      <c r="L800" s="275">
        <v>30</v>
      </c>
      <c r="M800" s="275">
        <v>22</v>
      </c>
      <c r="N800" s="275">
        <v>19</v>
      </c>
      <c r="O800" s="277">
        <v>27</v>
      </c>
      <c r="P800" s="278">
        <v>181580160</v>
      </c>
      <c r="Q800" s="278">
        <v>146840901</v>
      </c>
      <c r="R800" s="278">
        <v>3</v>
      </c>
      <c r="S800" s="278">
        <v>6333333</v>
      </c>
      <c r="T800" s="278">
        <v>163</v>
      </c>
      <c r="U800" s="278">
        <v>260688</v>
      </c>
      <c r="V800" s="278">
        <v>534</v>
      </c>
      <c r="W800" s="278">
        <v>3000</v>
      </c>
      <c r="X800" s="278">
        <v>35407</v>
      </c>
      <c r="Y800" s="278">
        <v>200</v>
      </c>
      <c r="Z800" s="278">
        <v>704005</v>
      </c>
      <c r="AA800" s="278">
        <v>10</v>
      </c>
      <c r="AB800" s="278">
        <v>2509538</v>
      </c>
      <c r="AC800" s="278">
        <v>5</v>
      </c>
    </row>
    <row r="801" spans="1:29" ht="14.25" x14ac:dyDescent="0.15">
      <c r="A801" s="272">
        <v>2008128</v>
      </c>
      <c r="B801" s="273">
        <v>39751</v>
      </c>
      <c r="C801" s="274">
        <v>1</v>
      </c>
      <c r="D801" s="275">
        <v>5</v>
      </c>
      <c r="E801" s="275">
        <v>19</v>
      </c>
      <c r="F801" s="275">
        <v>20</v>
      </c>
      <c r="G801" s="275">
        <v>27</v>
      </c>
      <c r="H801" s="275">
        <v>33</v>
      </c>
      <c r="I801" s="276">
        <v>5</v>
      </c>
      <c r="J801" s="275">
        <v>1</v>
      </c>
      <c r="K801" s="275">
        <v>33</v>
      </c>
      <c r="L801" s="275">
        <v>27</v>
      </c>
      <c r="M801" s="275">
        <v>5</v>
      </c>
      <c r="N801" s="275">
        <v>19</v>
      </c>
      <c r="O801" s="277">
        <v>20</v>
      </c>
      <c r="P801" s="278">
        <v>181169198</v>
      </c>
      <c r="Q801" s="278">
        <v>141696972</v>
      </c>
      <c r="R801" s="278">
        <v>4</v>
      </c>
      <c r="S801" s="278">
        <v>6000000</v>
      </c>
      <c r="T801" s="278">
        <v>52</v>
      </c>
      <c r="U801" s="278">
        <v>666618</v>
      </c>
      <c r="V801" s="278">
        <v>536</v>
      </c>
      <c r="W801" s="278">
        <v>3000</v>
      </c>
      <c r="X801" s="278">
        <v>27529</v>
      </c>
      <c r="Y801" s="278">
        <v>200</v>
      </c>
      <c r="Z801" s="278">
        <v>506546</v>
      </c>
      <c r="AA801" s="278">
        <v>10</v>
      </c>
      <c r="AB801" s="278">
        <v>5414681</v>
      </c>
      <c r="AC801" s="278">
        <v>5</v>
      </c>
    </row>
    <row r="802" spans="1:29" ht="14.25" x14ac:dyDescent="0.15">
      <c r="A802" s="272">
        <v>2008129</v>
      </c>
      <c r="B802" s="273">
        <v>39754</v>
      </c>
      <c r="C802" s="274">
        <v>1</v>
      </c>
      <c r="D802" s="275">
        <v>3</v>
      </c>
      <c r="E802" s="275">
        <v>18</v>
      </c>
      <c r="F802" s="275">
        <v>24</v>
      </c>
      <c r="G802" s="275">
        <v>25</v>
      </c>
      <c r="H802" s="275">
        <v>32</v>
      </c>
      <c r="I802" s="276">
        <v>15</v>
      </c>
      <c r="J802" s="275">
        <v>1</v>
      </c>
      <c r="K802" s="275">
        <v>24</v>
      </c>
      <c r="L802" s="275">
        <v>18</v>
      </c>
      <c r="M802" s="275">
        <v>32</v>
      </c>
      <c r="N802" s="275">
        <v>3</v>
      </c>
      <c r="O802" s="277">
        <v>25</v>
      </c>
      <c r="P802" s="278">
        <v>197717092</v>
      </c>
      <c r="Q802" s="278">
        <v>157033001</v>
      </c>
      <c r="R802" s="278">
        <v>1</v>
      </c>
      <c r="S802" s="278">
        <v>9000000</v>
      </c>
      <c r="T802" s="278">
        <v>100</v>
      </c>
      <c r="U802" s="278">
        <v>474507</v>
      </c>
      <c r="V802" s="278">
        <v>405</v>
      </c>
      <c r="W802" s="278">
        <v>3000</v>
      </c>
      <c r="X802" s="278">
        <v>31540</v>
      </c>
      <c r="Y802" s="278">
        <v>200</v>
      </c>
      <c r="Z802" s="278">
        <v>727568</v>
      </c>
      <c r="AA802" s="278">
        <v>10</v>
      </c>
      <c r="AB802" s="278">
        <v>2859186</v>
      </c>
      <c r="AC802" s="278">
        <v>5</v>
      </c>
    </row>
    <row r="803" spans="1:29" ht="14.25" x14ac:dyDescent="0.15">
      <c r="A803" s="272">
        <v>2008130</v>
      </c>
      <c r="B803" s="273">
        <v>39756</v>
      </c>
      <c r="C803" s="274">
        <v>1</v>
      </c>
      <c r="D803" s="275">
        <v>12</v>
      </c>
      <c r="E803" s="275">
        <v>18</v>
      </c>
      <c r="F803" s="275">
        <v>28</v>
      </c>
      <c r="G803" s="275">
        <v>30</v>
      </c>
      <c r="H803" s="275">
        <v>32</v>
      </c>
      <c r="I803" s="276">
        <v>6</v>
      </c>
      <c r="J803" s="275">
        <v>18</v>
      </c>
      <c r="K803" s="275">
        <v>32</v>
      </c>
      <c r="L803" s="275">
        <v>28</v>
      </c>
      <c r="M803" s="275">
        <v>30</v>
      </c>
      <c r="N803" s="275">
        <v>1</v>
      </c>
      <c r="O803" s="277">
        <v>12</v>
      </c>
      <c r="P803" s="278">
        <v>181993644</v>
      </c>
      <c r="Q803" s="278">
        <v>161632234</v>
      </c>
      <c r="R803" s="278">
        <v>2</v>
      </c>
      <c r="S803" s="278">
        <v>7000000</v>
      </c>
      <c r="T803" s="278">
        <v>37</v>
      </c>
      <c r="U803" s="278">
        <v>920672</v>
      </c>
      <c r="V803" s="278">
        <v>420</v>
      </c>
      <c r="W803" s="278">
        <v>3000</v>
      </c>
      <c r="X803" s="278">
        <v>24865</v>
      </c>
      <c r="Y803" s="278">
        <v>200</v>
      </c>
      <c r="Z803" s="278">
        <v>500459</v>
      </c>
      <c r="AA803" s="278">
        <v>10</v>
      </c>
      <c r="AB803" s="278">
        <v>5855037</v>
      </c>
      <c r="AC803" s="278">
        <v>5</v>
      </c>
    </row>
    <row r="804" spans="1:29" ht="14.25" x14ac:dyDescent="0.15">
      <c r="A804" s="272">
        <v>2008131</v>
      </c>
      <c r="B804" s="273">
        <v>39758</v>
      </c>
      <c r="C804" s="274">
        <v>2</v>
      </c>
      <c r="D804" s="275">
        <v>12</v>
      </c>
      <c r="E804" s="275">
        <v>15</v>
      </c>
      <c r="F804" s="275">
        <v>18</v>
      </c>
      <c r="G804" s="275">
        <v>22</v>
      </c>
      <c r="H804" s="275">
        <v>32</v>
      </c>
      <c r="I804" s="276">
        <v>8</v>
      </c>
      <c r="J804" s="275">
        <v>32</v>
      </c>
      <c r="K804" s="275">
        <v>2</v>
      </c>
      <c r="L804" s="275">
        <v>22</v>
      </c>
      <c r="M804" s="275">
        <v>18</v>
      </c>
      <c r="N804" s="275">
        <v>12</v>
      </c>
      <c r="O804" s="277">
        <v>15</v>
      </c>
      <c r="P804" s="278">
        <v>174009788</v>
      </c>
      <c r="Q804" s="278">
        <v>128764083</v>
      </c>
      <c r="R804" s="278">
        <v>7</v>
      </c>
      <c r="S804" s="278">
        <v>5571428</v>
      </c>
      <c r="T804" s="278">
        <v>59</v>
      </c>
      <c r="U804" s="278">
        <v>84310</v>
      </c>
      <c r="V804" s="278">
        <v>1107</v>
      </c>
      <c r="W804" s="278">
        <v>3000</v>
      </c>
      <c r="X804" s="278">
        <v>43426</v>
      </c>
      <c r="Y804" s="278">
        <v>200</v>
      </c>
      <c r="Z804" s="278">
        <v>673666</v>
      </c>
      <c r="AA804" s="278">
        <v>10</v>
      </c>
      <c r="AB804" s="278">
        <v>11885113</v>
      </c>
      <c r="AC804" s="278">
        <v>5</v>
      </c>
    </row>
    <row r="805" spans="1:29" ht="14.25" x14ac:dyDescent="0.15">
      <c r="A805" s="272">
        <v>2008132</v>
      </c>
      <c r="B805" s="273">
        <v>39761</v>
      </c>
      <c r="C805" s="274">
        <v>9</v>
      </c>
      <c r="D805" s="275">
        <v>13</v>
      </c>
      <c r="E805" s="275">
        <v>16</v>
      </c>
      <c r="F805" s="275">
        <v>25</v>
      </c>
      <c r="G805" s="275">
        <v>27</v>
      </c>
      <c r="H805" s="275">
        <v>33</v>
      </c>
      <c r="I805" s="276">
        <v>8</v>
      </c>
      <c r="J805" s="275">
        <v>16</v>
      </c>
      <c r="K805" s="275">
        <v>13</v>
      </c>
      <c r="L805" s="275">
        <v>33</v>
      </c>
      <c r="M805" s="275">
        <v>25</v>
      </c>
      <c r="N805" s="275">
        <v>27</v>
      </c>
      <c r="O805" s="277">
        <v>9</v>
      </c>
      <c r="P805" s="278">
        <v>196454404</v>
      </c>
      <c r="Q805" s="278">
        <v>135183556</v>
      </c>
      <c r="R805" s="278">
        <v>2</v>
      </c>
      <c r="S805" s="278">
        <v>7000000</v>
      </c>
      <c r="T805" s="278">
        <v>95</v>
      </c>
      <c r="U805" s="278">
        <v>403285</v>
      </c>
      <c r="V805" s="278">
        <v>539</v>
      </c>
      <c r="W805" s="278">
        <v>3000</v>
      </c>
      <c r="X805" s="278">
        <v>34803</v>
      </c>
      <c r="Y805" s="278">
        <v>200</v>
      </c>
      <c r="Z805" s="278">
        <v>697184</v>
      </c>
      <c r="AA805" s="278">
        <v>10</v>
      </c>
      <c r="AB805" s="278">
        <v>5196328</v>
      </c>
      <c r="AC805" s="278">
        <v>5</v>
      </c>
    </row>
    <row r="806" spans="1:29" ht="14.25" x14ac:dyDescent="0.15">
      <c r="A806" s="272">
        <v>2008133</v>
      </c>
      <c r="B806" s="273">
        <v>39763</v>
      </c>
      <c r="C806" s="274">
        <v>8</v>
      </c>
      <c r="D806" s="275">
        <v>11</v>
      </c>
      <c r="E806" s="275">
        <v>16</v>
      </c>
      <c r="F806" s="275">
        <v>19</v>
      </c>
      <c r="G806" s="275">
        <v>24</v>
      </c>
      <c r="H806" s="275">
        <v>26</v>
      </c>
      <c r="I806" s="276">
        <v>11</v>
      </c>
      <c r="J806" s="275">
        <v>26</v>
      </c>
      <c r="K806" s="275">
        <v>24</v>
      </c>
      <c r="L806" s="275">
        <v>8</v>
      </c>
      <c r="M806" s="275">
        <v>19</v>
      </c>
      <c r="N806" s="275">
        <v>11</v>
      </c>
      <c r="O806" s="277">
        <v>16</v>
      </c>
      <c r="P806" s="278">
        <v>180872408</v>
      </c>
      <c r="Q806" s="278">
        <v>80183554</v>
      </c>
      <c r="R806" s="278">
        <v>11</v>
      </c>
      <c r="S806" s="278">
        <v>5363636</v>
      </c>
      <c r="T806" s="278">
        <v>79</v>
      </c>
      <c r="U806" s="278">
        <v>6000</v>
      </c>
      <c r="V806" s="278">
        <v>2420</v>
      </c>
      <c r="W806" s="278">
        <v>3000</v>
      </c>
      <c r="X806" s="278">
        <v>97693</v>
      </c>
      <c r="Y806" s="278">
        <v>200</v>
      </c>
      <c r="Z806" s="278">
        <v>1328281</v>
      </c>
      <c r="AA806" s="278">
        <v>10</v>
      </c>
      <c r="AB806" s="278">
        <v>13103194</v>
      </c>
      <c r="AC806" s="278">
        <v>5</v>
      </c>
    </row>
    <row r="807" spans="1:29" ht="14.25" x14ac:dyDescent="0.15">
      <c r="A807" s="272">
        <v>2008134</v>
      </c>
      <c r="B807" s="273">
        <v>39765</v>
      </c>
      <c r="C807" s="274">
        <v>10</v>
      </c>
      <c r="D807" s="275">
        <v>15</v>
      </c>
      <c r="E807" s="275">
        <v>19</v>
      </c>
      <c r="F807" s="275">
        <v>20</v>
      </c>
      <c r="G807" s="275">
        <v>28</v>
      </c>
      <c r="H807" s="275">
        <v>32</v>
      </c>
      <c r="I807" s="276">
        <v>2</v>
      </c>
      <c r="J807" s="275">
        <v>32</v>
      </c>
      <c r="K807" s="275">
        <v>20</v>
      </c>
      <c r="L807" s="275">
        <v>19</v>
      </c>
      <c r="M807" s="275">
        <v>10</v>
      </c>
      <c r="N807" s="275">
        <v>15</v>
      </c>
      <c r="O807" s="277">
        <v>28</v>
      </c>
      <c r="P807" s="278">
        <v>184911938</v>
      </c>
      <c r="Q807" s="278">
        <v>94010770</v>
      </c>
      <c r="R807" s="278">
        <v>5</v>
      </c>
      <c r="S807" s="278">
        <v>5800000</v>
      </c>
      <c r="T807" s="278">
        <v>84</v>
      </c>
      <c r="U807" s="278">
        <v>198098</v>
      </c>
      <c r="V807" s="278">
        <v>572</v>
      </c>
      <c r="W807" s="278">
        <v>3000</v>
      </c>
      <c r="X807" s="278">
        <v>33605</v>
      </c>
      <c r="Y807" s="278">
        <v>200</v>
      </c>
      <c r="Z807" s="278">
        <v>632831</v>
      </c>
      <c r="AA807" s="278">
        <v>10</v>
      </c>
      <c r="AB807" s="278">
        <v>4074817</v>
      </c>
      <c r="AC807" s="278">
        <v>5</v>
      </c>
    </row>
    <row r="808" spans="1:29" ht="14.25" x14ac:dyDescent="0.15">
      <c r="A808" s="272">
        <v>2008135</v>
      </c>
      <c r="B808" s="273">
        <v>39768</v>
      </c>
      <c r="C808" s="274">
        <v>5</v>
      </c>
      <c r="D808" s="275">
        <v>14</v>
      </c>
      <c r="E808" s="275">
        <v>15</v>
      </c>
      <c r="F808" s="275">
        <v>16</v>
      </c>
      <c r="G808" s="275">
        <v>19</v>
      </c>
      <c r="H808" s="275">
        <v>21</v>
      </c>
      <c r="I808" s="276">
        <v>15</v>
      </c>
      <c r="J808" s="275">
        <v>21</v>
      </c>
      <c r="K808" s="275">
        <v>15</v>
      </c>
      <c r="L808" s="275">
        <v>16</v>
      </c>
      <c r="M808" s="275">
        <v>14</v>
      </c>
      <c r="N808" s="275">
        <v>5</v>
      </c>
      <c r="O808" s="277">
        <v>19</v>
      </c>
      <c r="P808" s="278">
        <v>199297252</v>
      </c>
      <c r="Q808" s="278">
        <v>130976410</v>
      </c>
      <c r="R808" s="278">
        <v>2</v>
      </c>
      <c r="S808" s="278">
        <v>7000000</v>
      </c>
      <c r="T808" s="278">
        <v>51</v>
      </c>
      <c r="U808" s="278">
        <v>394669</v>
      </c>
      <c r="V808" s="278">
        <v>467</v>
      </c>
      <c r="W808" s="278">
        <v>3000</v>
      </c>
      <c r="X808" s="278">
        <v>24073</v>
      </c>
      <c r="Y808" s="278">
        <v>200</v>
      </c>
      <c r="Z808" s="278">
        <v>518638</v>
      </c>
      <c r="AA808" s="278">
        <v>10</v>
      </c>
      <c r="AB808" s="278">
        <v>3831980</v>
      </c>
      <c r="AC808" s="278">
        <v>5</v>
      </c>
    </row>
    <row r="809" spans="1:29" ht="14.25" x14ac:dyDescent="0.15">
      <c r="A809" s="272">
        <v>2008136</v>
      </c>
      <c r="B809" s="273">
        <v>39770</v>
      </c>
      <c r="C809" s="274">
        <v>5</v>
      </c>
      <c r="D809" s="275">
        <v>9</v>
      </c>
      <c r="E809" s="275">
        <v>10</v>
      </c>
      <c r="F809" s="275">
        <v>12</v>
      </c>
      <c r="G809" s="275">
        <v>18</v>
      </c>
      <c r="H809" s="275">
        <v>28</v>
      </c>
      <c r="I809" s="276">
        <v>2</v>
      </c>
      <c r="J809" s="275">
        <v>18</v>
      </c>
      <c r="K809" s="275">
        <v>10</v>
      </c>
      <c r="L809" s="275">
        <v>28</v>
      </c>
      <c r="M809" s="275">
        <v>5</v>
      </c>
      <c r="N809" s="275">
        <v>9</v>
      </c>
      <c r="O809" s="277">
        <v>12</v>
      </c>
      <c r="P809" s="278">
        <v>175281498</v>
      </c>
      <c r="Q809" s="278">
        <v>143763910</v>
      </c>
      <c r="R809" s="278">
        <v>1</v>
      </c>
      <c r="S809" s="278">
        <v>9000000</v>
      </c>
      <c r="T809" s="278">
        <v>104</v>
      </c>
      <c r="U809" s="278">
        <v>399078</v>
      </c>
      <c r="V809" s="278">
        <v>578</v>
      </c>
      <c r="W809" s="278">
        <v>3000</v>
      </c>
      <c r="X809" s="278">
        <v>31515</v>
      </c>
      <c r="Y809" s="278">
        <v>200</v>
      </c>
      <c r="Z809" s="278">
        <v>630375</v>
      </c>
      <c r="AA809" s="278">
        <v>10</v>
      </c>
      <c r="AB809" s="278">
        <v>2451103</v>
      </c>
      <c r="AC809" s="278">
        <v>5</v>
      </c>
    </row>
    <row r="810" spans="1:29" ht="14.25" x14ac:dyDescent="0.15">
      <c r="A810" s="272">
        <v>2008137</v>
      </c>
      <c r="B810" s="273">
        <v>39772</v>
      </c>
      <c r="C810" s="274">
        <v>1</v>
      </c>
      <c r="D810" s="275">
        <v>4</v>
      </c>
      <c r="E810" s="275">
        <v>24</v>
      </c>
      <c r="F810" s="275">
        <v>28</v>
      </c>
      <c r="G810" s="275">
        <v>29</v>
      </c>
      <c r="H810" s="275">
        <v>33</v>
      </c>
      <c r="I810" s="276">
        <v>9</v>
      </c>
      <c r="J810" s="275">
        <v>4</v>
      </c>
      <c r="K810" s="275">
        <v>29</v>
      </c>
      <c r="L810" s="275">
        <v>1</v>
      </c>
      <c r="M810" s="275">
        <v>33</v>
      </c>
      <c r="N810" s="275">
        <v>24</v>
      </c>
      <c r="O810" s="277">
        <v>28</v>
      </c>
      <c r="P810" s="278">
        <v>178412318</v>
      </c>
      <c r="Q810" s="278">
        <v>134420368</v>
      </c>
      <c r="R810" s="278">
        <v>4</v>
      </c>
      <c r="S810" s="278">
        <v>6000000</v>
      </c>
      <c r="T810" s="278">
        <v>21</v>
      </c>
      <c r="U810" s="278">
        <v>1184051</v>
      </c>
      <c r="V810" s="278">
        <v>614</v>
      </c>
      <c r="W810" s="278">
        <v>3000</v>
      </c>
      <c r="X810" s="278">
        <v>31429</v>
      </c>
      <c r="Y810" s="278">
        <v>200</v>
      </c>
      <c r="Z810" s="278">
        <v>604284</v>
      </c>
      <c r="AA810" s="278">
        <v>10</v>
      </c>
      <c r="AB810" s="278">
        <v>7545972</v>
      </c>
      <c r="AC810" s="278">
        <v>5</v>
      </c>
    </row>
    <row r="811" spans="1:29" ht="14.25" x14ac:dyDescent="0.15">
      <c r="A811" s="272">
        <v>2008138</v>
      </c>
      <c r="B811" s="273">
        <v>39775</v>
      </c>
      <c r="C811" s="274">
        <v>7</v>
      </c>
      <c r="D811" s="275">
        <v>14</v>
      </c>
      <c r="E811" s="275">
        <v>19</v>
      </c>
      <c r="F811" s="275">
        <v>23</v>
      </c>
      <c r="G811" s="275">
        <v>25</v>
      </c>
      <c r="H811" s="275">
        <v>32</v>
      </c>
      <c r="I811" s="276">
        <v>4</v>
      </c>
      <c r="J811" s="275">
        <v>32</v>
      </c>
      <c r="K811" s="275">
        <v>25</v>
      </c>
      <c r="L811" s="275">
        <v>19</v>
      </c>
      <c r="M811" s="275">
        <v>7</v>
      </c>
      <c r="N811" s="275">
        <v>14</v>
      </c>
      <c r="O811" s="277">
        <v>23</v>
      </c>
      <c r="P811" s="278">
        <v>197283238</v>
      </c>
      <c r="Q811" s="278">
        <v>116511474</v>
      </c>
      <c r="R811" s="278">
        <v>6</v>
      </c>
      <c r="S811" s="278">
        <v>5666666</v>
      </c>
      <c r="T811" s="278">
        <v>44</v>
      </c>
      <c r="U811" s="278">
        <v>641195</v>
      </c>
      <c r="V811" s="278">
        <v>1121</v>
      </c>
      <c r="W811" s="278">
        <v>3000</v>
      </c>
      <c r="X811" s="278">
        <v>50446</v>
      </c>
      <c r="Y811" s="278">
        <v>200</v>
      </c>
      <c r="Z811" s="278">
        <v>847940</v>
      </c>
      <c r="AA811" s="278">
        <v>10</v>
      </c>
      <c r="AB811" s="278">
        <v>6886696</v>
      </c>
      <c r="AC811" s="278">
        <v>5</v>
      </c>
    </row>
    <row r="812" spans="1:29" ht="14.25" x14ac:dyDescent="0.15">
      <c r="A812" s="272">
        <v>2008139</v>
      </c>
      <c r="B812" s="273">
        <v>39777</v>
      </c>
      <c r="C812" s="274">
        <v>8</v>
      </c>
      <c r="D812" s="275">
        <v>9</v>
      </c>
      <c r="E812" s="275">
        <v>19</v>
      </c>
      <c r="F812" s="275">
        <v>23</v>
      </c>
      <c r="G812" s="275">
        <v>25</v>
      </c>
      <c r="H812" s="275">
        <v>26</v>
      </c>
      <c r="I812" s="276">
        <v>7</v>
      </c>
      <c r="J812" s="275">
        <v>19</v>
      </c>
      <c r="K812" s="275">
        <v>8</v>
      </c>
      <c r="L812" s="275">
        <v>23</v>
      </c>
      <c r="M812" s="275">
        <v>25</v>
      </c>
      <c r="N812" s="275">
        <v>9</v>
      </c>
      <c r="O812" s="277">
        <v>26</v>
      </c>
      <c r="P812" s="278">
        <v>180577258</v>
      </c>
      <c r="Q812" s="278">
        <v>108497139</v>
      </c>
      <c r="R812" s="278">
        <v>3</v>
      </c>
      <c r="S812" s="278">
        <v>6333333</v>
      </c>
      <c r="T812" s="278">
        <v>47</v>
      </c>
      <c r="U812" s="278">
        <v>346806</v>
      </c>
      <c r="V812" s="278">
        <v>957</v>
      </c>
      <c r="W812" s="278">
        <v>3000</v>
      </c>
      <c r="X812" s="278">
        <v>45099</v>
      </c>
      <c r="Y812" s="278">
        <v>200</v>
      </c>
      <c r="Z812" s="278">
        <v>801619</v>
      </c>
      <c r="AA812" s="278">
        <v>10</v>
      </c>
      <c r="AB812" s="278">
        <v>9058062</v>
      </c>
      <c r="AC812" s="278">
        <v>5</v>
      </c>
    </row>
    <row r="813" spans="1:29" ht="14.25" x14ac:dyDescent="0.15">
      <c r="A813" s="272">
        <v>2008140</v>
      </c>
      <c r="B813" s="273">
        <v>39779</v>
      </c>
      <c r="C813" s="274">
        <v>7</v>
      </c>
      <c r="D813" s="275">
        <v>14</v>
      </c>
      <c r="E813" s="275">
        <v>16</v>
      </c>
      <c r="F813" s="275">
        <v>29</v>
      </c>
      <c r="G813" s="275">
        <v>30</v>
      </c>
      <c r="H813" s="275">
        <v>31</v>
      </c>
      <c r="I813" s="276">
        <v>14</v>
      </c>
      <c r="J813" s="275">
        <v>30</v>
      </c>
      <c r="K813" s="275">
        <v>16</v>
      </c>
      <c r="L813" s="275">
        <v>7</v>
      </c>
      <c r="M813" s="275">
        <v>31</v>
      </c>
      <c r="N813" s="275">
        <v>29</v>
      </c>
      <c r="O813" s="277">
        <v>14</v>
      </c>
      <c r="P813" s="278">
        <v>182798276</v>
      </c>
      <c r="Q813" s="278">
        <v>84161756</v>
      </c>
      <c r="R813" s="278">
        <v>7</v>
      </c>
      <c r="S813" s="278">
        <v>5571428</v>
      </c>
      <c r="T813" s="278">
        <v>38</v>
      </c>
      <c r="U813" s="278">
        <v>654845</v>
      </c>
      <c r="V813" s="278">
        <v>905</v>
      </c>
      <c r="W813" s="278">
        <v>3000</v>
      </c>
      <c r="X813" s="278">
        <v>43215</v>
      </c>
      <c r="Y813" s="278">
        <v>200</v>
      </c>
      <c r="Z813" s="278">
        <v>772058</v>
      </c>
      <c r="AA813" s="278">
        <v>10</v>
      </c>
      <c r="AB813" s="278">
        <v>6988768</v>
      </c>
      <c r="AC813" s="278">
        <v>5</v>
      </c>
    </row>
    <row r="814" spans="1:29" ht="14.25" x14ac:dyDescent="0.15">
      <c r="A814" s="272">
        <v>2008141</v>
      </c>
      <c r="B814" s="273">
        <v>39782</v>
      </c>
      <c r="C814" s="274">
        <v>3</v>
      </c>
      <c r="D814" s="275">
        <v>13</v>
      </c>
      <c r="E814" s="275">
        <v>20</v>
      </c>
      <c r="F814" s="275">
        <v>25</v>
      </c>
      <c r="G814" s="275">
        <v>29</v>
      </c>
      <c r="H814" s="275">
        <v>33</v>
      </c>
      <c r="I814" s="276">
        <v>15</v>
      </c>
      <c r="J814" s="275">
        <v>25</v>
      </c>
      <c r="K814" s="275">
        <v>13</v>
      </c>
      <c r="L814" s="275">
        <v>3</v>
      </c>
      <c r="M814" s="275">
        <v>20</v>
      </c>
      <c r="N814" s="275">
        <v>29</v>
      </c>
      <c r="O814" s="277">
        <v>33</v>
      </c>
      <c r="P814" s="278">
        <v>198694026</v>
      </c>
      <c r="Q814" s="278">
        <v>127460973</v>
      </c>
      <c r="R814" s="278">
        <v>1</v>
      </c>
      <c r="S814" s="278">
        <v>9000000</v>
      </c>
      <c r="T814" s="278">
        <v>40</v>
      </c>
      <c r="U814" s="278">
        <v>517491</v>
      </c>
      <c r="V814" s="278">
        <v>395</v>
      </c>
      <c r="W814" s="278">
        <v>3000</v>
      </c>
      <c r="X814" s="278">
        <v>24543</v>
      </c>
      <c r="Y814" s="278">
        <v>200</v>
      </c>
      <c r="Z814" s="278">
        <v>532806</v>
      </c>
      <c r="AA814" s="278">
        <v>10</v>
      </c>
      <c r="AB814" s="278">
        <v>3387906</v>
      </c>
      <c r="AC814" s="278">
        <v>5</v>
      </c>
    </row>
    <row r="815" spans="1:29" ht="14.25" x14ac:dyDescent="0.15">
      <c r="A815" s="272">
        <v>2008142</v>
      </c>
      <c r="B815" s="273">
        <v>39784</v>
      </c>
      <c r="C815" s="274">
        <v>5</v>
      </c>
      <c r="D815" s="275">
        <v>6</v>
      </c>
      <c r="E815" s="275">
        <v>10</v>
      </c>
      <c r="F815" s="275">
        <v>13</v>
      </c>
      <c r="G815" s="275">
        <v>17</v>
      </c>
      <c r="H815" s="275">
        <v>28</v>
      </c>
      <c r="I815" s="276">
        <v>15</v>
      </c>
      <c r="J815" s="275">
        <v>5</v>
      </c>
      <c r="K815" s="275">
        <v>13</v>
      </c>
      <c r="L815" s="275">
        <v>17</v>
      </c>
      <c r="M815" s="275">
        <v>6</v>
      </c>
      <c r="N815" s="275">
        <v>28</v>
      </c>
      <c r="O815" s="277">
        <v>10</v>
      </c>
      <c r="P815" s="278">
        <v>181220636</v>
      </c>
      <c r="Q815" s="278">
        <v>110909554</v>
      </c>
      <c r="R815" s="278">
        <v>7</v>
      </c>
      <c r="S815" s="278">
        <v>5571428</v>
      </c>
      <c r="T815" s="278">
        <v>127</v>
      </c>
      <c r="U815" s="278">
        <v>338950</v>
      </c>
      <c r="V815" s="278">
        <v>489</v>
      </c>
      <c r="W815" s="278">
        <v>3000</v>
      </c>
      <c r="X815" s="278">
        <v>36004</v>
      </c>
      <c r="Y815" s="278">
        <v>200</v>
      </c>
      <c r="Z815" s="278">
        <v>812949</v>
      </c>
      <c r="AA815" s="278">
        <v>10</v>
      </c>
      <c r="AB815" s="278">
        <v>2101110</v>
      </c>
      <c r="AC815" s="278">
        <v>5</v>
      </c>
    </row>
    <row r="816" spans="1:29" ht="14.25" x14ac:dyDescent="0.15">
      <c r="A816" s="272">
        <v>2008143</v>
      </c>
      <c r="B816" s="273">
        <v>39786</v>
      </c>
      <c r="C816" s="274">
        <v>12</v>
      </c>
      <c r="D816" s="275">
        <v>17</v>
      </c>
      <c r="E816" s="275">
        <v>18</v>
      </c>
      <c r="F816" s="275">
        <v>19</v>
      </c>
      <c r="G816" s="275">
        <v>26</v>
      </c>
      <c r="H816" s="275">
        <v>27</v>
      </c>
      <c r="I816" s="276">
        <v>6</v>
      </c>
      <c r="J816" s="275">
        <v>18</v>
      </c>
      <c r="K816" s="275">
        <v>26</v>
      </c>
      <c r="L816" s="275">
        <v>19</v>
      </c>
      <c r="M816" s="275">
        <v>12</v>
      </c>
      <c r="N816" s="275">
        <v>17</v>
      </c>
      <c r="O816" s="277">
        <v>27</v>
      </c>
      <c r="P816" s="278">
        <v>175828406</v>
      </c>
      <c r="Q816" s="278">
        <v>93237655</v>
      </c>
      <c r="R816" s="278">
        <v>5</v>
      </c>
      <c r="S816" s="278">
        <v>5800000</v>
      </c>
      <c r="T816" s="278">
        <v>85</v>
      </c>
      <c r="U816" s="278">
        <v>201163</v>
      </c>
      <c r="V816" s="278">
        <v>1263</v>
      </c>
      <c r="W816" s="278">
        <v>3000</v>
      </c>
      <c r="X816" s="278">
        <v>65342</v>
      </c>
      <c r="Y816" s="278">
        <v>200</v>
      </c>
      <c r="Z816" s="278">
        <v>1066511</v>
      </c>
      <c r="AA816" s="278">
        <v>10</v>
      </c>
      <c r="AB816" s="278">
        <v>6841280</v>
      </c>
      <c r="AC816" s="278">
        <v>5</v>
      </c>
    </row>
    <row r="817" spans="1:29" ht="14.25" x14ac:dyDescent="0.15">
      <c r="A817" s="272">
        <v>2008144</v>
      </c>
      <c r="B817" s="273">
        <v>39789</v>
      </c>
      <c r="C817" s="274">
        <v>2</v>
      </c>
      <c r="D817" s="275">
        <v>5</v>
      </c>
      <c r="E817" s="275">
        <v>10</v>
      </c>
      <c r="F817" s="275">
        <v>27</v>
      </c>
      <c r="G817" s="275">
        <v>29</v>
      </c>
      <c r="H817" s="275">
        <v>33</v>
      </c>
      <c r="I817" s="276">
        <v>15</v>
      </c>
      <c r="J817" s="275">
        <v>5</v>
      </c>
      <c r="K817" s="275">
        <v>10</v>
      </c>
      <c r="L817" s="275">
        <v>29</v>
      </c>
      <c r="M817" s="275">
        <v>27</v>
      </c>
      <c r="N817" s="275">
        <v>33</v>
      </c>
      <c r="O817" s="277">
        <v>2</v>
      </c>
      <c r="P817" s="278">
        <v>194035022</v>
      </c>
      <c r="Q817" s="278">
        <v>125100184</v>
      </c>
      <c r="R817" s="278">
        <v>4</v>
      </c>
      <c r="S817" s="278">
        <v>6000000</v>
      </c>
      <c r="T817" s="278">
        <v>41</v>
      </c>
      <c r="U817" s="278">
        <v>542117</v>
      </c>
      <c r="V817" s="278">
        <v>310</v>
      </c>
      <c r="W817" s="278">
        <v>3000</v>
      </c>
      <c r="X817" s="278">
        <v>19510</v>
      </c>
      <c r="Y817" s="278">
        <v>200</v>
      </c>
      <c r="Z817" s="278">
        <v>456525</v>
      </c>
      <c r="AA817" s="278">
        <v>10</v>
      </c>
      <c r="AB817" s="278">
        <v>2318116</v>
      </c>
      <c r="AC817" s="278">
        <v>5</v>
      </c>
    </row>
    <row r="818" spans="1:29" ht="14.25" x14ac:dyDescent="0.15">
      <c r="A818" s="272">
        <v>2008145</v>
      </c>
      <c r="B818" s="273">
        <v>39791</v>
      </c>
      <c r="C818" s="274">
        <v>7</v>
      </c>
      <c r="D818" s="275">
        <v>13</v>
      </c>
      <c r="E818" s="275">
        <v>18</v>
      </c>
      <c r="F818" s="275">
        <v>22</v>
      </c>
      <c r="G818" s="275">
        <v>26</v>
      </c>
      <c r="H818" s="275">
        <v>29</v>
      </c>
      <c r="I818" s="276">
        <v>2</v>
      </c>
      <c r="J818" s="275">
        <v>22</v>
      </c>
      <c r="K818" s="275">
        <v>29</v>
      </c>
      <c r="L818" s="275">
        <v>18</v>
      </c>
      <c r="M818" s="275">
        <v>13</v>
      </c>
      <c r="N818" s="275">
        <v>7</v>
      </c>
      <c r="O818" s="277">
        <v>26</v>
      </c>
      <c r="P818" s="278">
        <v>178220662</v>
      </c>
      <c r="Q818" s="278">
        <v>102065593</v>
      </c>
      <c r="R818" s="278">
        <v>7</v>
      </c>
      <c r="S818" s="278">
        <v>5571428</v>
      </c>
      <c r="T818" s="278">
        <v>102</v>
      </c>
      <c r="U818" s="278">
        <v>273718</v>
      </c>
      <c r="V818" s="278">
        <v>1007</v>
      </c>
      <c r="W818" s="278">
        <v>3000</v>
      </c>
      <c r="X818" s="278">
        <v>44113</v>
      </c>
      <c r="Y818" s="278">
        <v>200</v>
      </c>
      <c r="Z818" s="278">
        <v>727168</v>
      </c>
      <c r="AA818" s="278">
        <v>10</v>
      </c>
      <c r="AB818" s="278">
        <v>5665626</v>
      </c>
      <c r="AC818" s="278">
        <v>5</v>
      </c>
    </row>
    <row r="819" spans="1:29" ht="14.25" x14ac:dyDescent="0.15">
      <c r="A819" s="272">
        <v>2008146</v>
      </c>
      <c r="B819" s="273">
        <v>39793</v>
      </c>
      <c r="C819" s="274">
        <v>7</v>
      </c>
      <c r="D819" s="275">
        <v>8</v>
      </c>
      <c r="E819" s="275">
        <v>17</v>
      </c>
      <c r="F819" s="275">
        <v>19</v>
      </c>
      <c r="G819" s="275">
        <v>31</v>
      </c>
      <c r="H819" s="275">
        <v>32</v>
      </c>
      <c r="I819" s="276">
        <v>10</v>
      </c>
      <c r="J819" s="275">
        <v>7</v>
      </c>
      <c r="K819" s="275">
        <v>19</v>
      </c>
      <c r="L819" s="275">
        <v>31</v>
      </c>
      <c r="M819" s="275">
        <v>32</v>
      </c>
      <c r="N819" s="275">
        <v>17</v>
      </c>
      <c r="O819" s="277">
        <v>8</v>
      </c>
      <c r="P819" s="278">
        <v>186410548</v>
      </c>
      <c r="Q819" s="278">
        <v>77942543</v>
      </c>
      <c r="R819" s="278">
        <v>7</v>
      </c>
      <c r="S819" s="278">
        <v>5571428</v>
      </c>
      <c r="T819" s="278">
        <v>79</v>
      </c>
      <c r="U819" s="278">
        <v>321260</v>
      </c>
      <c r="V819" s="278">
        <v>821</v>
      </c>
      <c r="W819" s="278">
        <v>3000</v>
      </c>
      <c r="X819" s="278">
        <v>41005</v>
      </c>
      <c r="Y819" s="278">
        <v>200</v>
      </c>
      <c r="Z819" s="278">
        <v>755015</v>
      </c>
      <c r="AA819" s="278">
        <v>10</v>
      </c>
      <c r="AB819" s="278">
        <v>7374100</v>
      </c>
      <c r="AC819" s="278">
        <v>5</v>
      </c>
    </row>
    <row r="820" spans="1:29" ht="14.25" x14ac:dyDescent="0.15">
      <c r="A820" s="272">
        <v>2008147</v>
      </c>
      <c r="B820" s="273">
        <v>39796</v>
      </c>
      <c r="C820" s="274">
        <v>7</v>
      </c>
      <c r="D820" s="275">
        <v>8</v>
      </c>
      <c r="E820" s="275">
        <v>14</v>
      </c>
      <c r="F820" s="275">
        <v>22</v>
      </c>
      <c r="G820" s="275">
        <v>26</v>
      </c>
      <c r="H820" s="275">
        <v>33</v>
      </c>
      <c r="I820" s="276">
        <v>2</v>
      </c>
      <c r="J820" s="275">
        <v>33</v>
      </c>
      <c r="K820" s="275">
        <v>22</v>
      </c>
      <c r="L820" s="275">
        <v>8</v>
      </c>
      <c r="M820" s="275">
        <v>26</v>
      </c>
      <c r="N820" s="275">
        <v>7</v>
      </c>
      <c r="O820" s="277">
        <v>14</v>
      </c>
      <c r="P820" s="278">
        <v>201725324</v>
      </c>
      <c r="Q820" s="278">
        <v>116318904</v>
      </c>
      <c r="R820" s="278">
        <v>2</v>
      </c>
      <c r="S820" s="278">
        <v>7000000</v>
      </c>
      <c r="T820" s="278">
        <v>38</v>
      </c>
      <c r="U820" s="278">
        <v>545598</v>
      </c>
      <c r="V820" s="278">
        <v>456</v>
      </c>
      <c r="W820" s="278">
        <v>3000</v>
      </c>
      <c r="X820" s="278">
        <v>27180</v>
      </c>
      <c r="Y820" s="278">
        <v>200</v>
      </c>
      <c r="Z820" s="278">
        <v>570247</v>
      </c>
      <c r="AA820" s="278">
        <v>10</v>
      </c>
      <c r="AB820" s="278">
        <v>3445970</v>
      </c>
      <c r="AC820" s="278">
        <v>5</v>
      </c>
    </row>
    <row r="821" spans="1:29" ht="14.25" x14ac:dyDescent="0.15">
      <c r="A821" s="272">
        <v>2008148</v>
      </c>
      <c r="B821" s="273">
        <v>39798</v>
      </c>
      <c r="C821" s="274">
        <v>3</v>
      </c>
      <c r="D821" s="275">
        <v>5</v>
      </c>
      <c r="E821" s="275">
        <v>9</v>
      </c>
      <c r="F821" s="275">
        <v>22</v>
      </c>
      <c r="G821" s="275">
        <v>26</v>
      </c>
      <c r="H821" s="275">
        <v>28</v>
      </c>
      <c r="I821" s="276">
        <v>9</v>
      </c>
      <c r="J821" s="275">
        <v>22</v>
      </c>
      <c r="K821" s="275">
        <v>9</v>
      </c>
      <c r="L821" s="275">
        <v>26</v>
      </c>
      <c r="M821" s="275">
        <v>5</v>
      </c>
      <c r="N821" s="275">
        <v>28</v>
      </c>
      <c r="O821" s="277">
        <v>3</v>
      </c>
      <c r="P821" s="278">
        <v>184713626</v>
      </c>
      <c r="Q821" s="278">
        <v>118780453</v>
      </c>
      <c r="R821" s="278">
        <v>1</v>
      </c>
      <c r="S821" s="278">
        <v>9000000</v>
      </c>
      <c r="T821" s="278">
        <v>56</v>
      </c>
      <c r="U821" s="278">
        <v>310897</v>
      </c>
      <c r="V821" s="278">
        <v>1194</v>
      </c>
      <c r="W821" s="278">
        <v>3000</v>
      </c>
      <c r="X821" s="278">
        <v>56804</v>
      </c>
      <c r="Y821" s="278">
        <v>200</v>
      </c>
      <c r="Z821" s="278">
        <v>943603</v>
      </c>
      <c r="AA821" s="278">
        <v>10</v>
      </c>
      <c r="AB821" s="278">
        <v>8251803</v>
      </c>
      <c r="AC821" s="278">
        <v>5</v>
      </c>
    </row>
    <row r="822" spans="1:29" ht="14.25" x14ac:dyDescent="0.15">
      <c r="A822" s="272">
        <v>2008149</v>
      </c>
      <c r="B822" s="273">
        <v>39800</v>
      </c>
      <c r="C822" s="274">
        <v>10</v>
      </c>
      <c r="D822" s="275">
        <v>14</v>
      </c>
      <c r="E822" s="275">
        <v>22</v>
      </c>
      <c r="F822" s="275">
        <v>28</v>
      </c>
      <c r="G822" s="275">
        <v>29</v>
      </c>
      <c r="H822" s="275">
        <v>33</v>
      </c>
      <c r="I822" s="276">
        <v>2</v>
      </c>
      <c r="J822" s="275">
        <v>14</v>
      </c>
      <c r="K822" s="275">
        <v>29</v>
      </c>
      <c r="L822" s="275">
        <v>28</v>
      </c>
      <c r="M822" s="275">
        <v>33</v>
      </c>
      <c r="N822" s="275">
        <v>22</v>
      </c>
      <c r="O822" s="277">
        <v>10</v>
      </c>
      <c r="P822" s="278">
        <v>192954686</v>
      </c>
      <c r="Q822" s="278">
        <v>109689174</v>
      </c>
      <c r="R822" s="278">
        <v>6</v>
      </c>
      <c r="S822" s="278">
        <v>5666666</v>
      </c>
      <c r="T822" s="278">
        <v>43</v>
      </c>
      <c r="U822" s="278">
        <v>1134582</v>
      </c>
      <c r="V822" s="278">
        <v>471</v>
      </c>
      <c r="W822" s="278">
        <v>3000</v>
      </c>
      <c r="X822" s="278">
        <v>25468</v>
      </c>
      <c r="Y822" s="278">
        <v>200</v>
      </c>
      <c r="Z822" s="278">
        <v>523609</v>
      </c>
      <c r="AA822" s="278">
        <v>10</v>
      </c>
      <c r="AB822" s="278">
        <v>2621870</v>
      </c>
      <c r="AC822" s="278">
        <v>5</v>
      </c>
    </row>
    <row r="823" spans="1:29" ht="14.25" x14ac:dyDescent="0.15">
      <c r="A823" s="272">
        <v>2008150</v>
      </c>
      <c r="B823" s="273">
        <v>39803</v>
      </c>
      <c r="C823" s="274">
        <v>4</v>
      </c>
      <c r="D823" s="275">
        <v>19</v>
      </c>
      <c r="E823" s="275">
        <v>22</v>
      </c>
      <c r="F823" s="275">
        <v>24</v>
      </c>
      <c r="G823" s="275">
        <v>29</v>
      </c>
      <c r="H823" s="275">
        <v>32</v>
      </c>
      <c r="I823" s="276">
        <v>2</v>
      </c>
      <c r="J823" s="275">
        <v>22</v>
      </c>
      <c r="K823" s="275">
        <v>24</v>
      </c>
      <c r="L823" s="275">
        <v>32</v>
      </c>
      <c r="M823" s="275">
        <v>4</v>
      </c>
      <c r="N823" s="275">
        <v>29</v>
      </c>
      <c r="O823" s="277">
        <v>19</v>
      </c>
      <c r="P823" s="278">
        <v>199701670</v>
      </c>
      <c r="Q823" s="278">
        <v>122143128</v>
      </c>
      <c r="R823" s="278">
        <v>2</v>
      </c>
      <c r="S823" s="278">
        <v>7000000</v>
      </c>
      <c r="T823" s="278">
        <v>41</v>
      </c>
      <c r="U823" s="278">
        <v>1277867</v>
      </c>
      <c r="V823" s="278">
        <v>293</v>
      </c>
      <c r="W823" s="278">
        <v>3000</v>
      </c>
      <c r="X823" s="278">
        <v>20749</v>
      </c>
      <c r="Y823" s="278">
        <v>200</v>
      </c>
      <c r="Z823" s="278">
        <v>532413</v>
      </c>
      <c r="AA823" s="278">
        <v>10</v>
      </c>
      <c r="AB823" s="278">
        <v>2530874</v>
      </c>
      <c r="AC823" s="278">
        <v>5</v>
      </c>
    </row>
    <row r="824" spans="1:29" ht="14.25" x14ac:dyDescent="0.15">
      <c r="A824" s="272">
        <v>2008151</v>
      </c>
      <c r="B824" s="273">
        <v>39805</v>
      </c>
      <c r="C824" s="274">
        <v>6</v>
      </c>
      <c r="D824" s="275">
        <v>8</v>
      </c>
      <c r="E824" s="275">
        <v>10</v>
      </c>
      <c r="F824" s="275">
        <v>14</v>
      </c>
      <c r="G824" s="275">
        <v>17</v>
      </c>
      <c r="H824" s="275">
        <v>19</v>
      </c>
      <c r="I824" s="276">
        <v>6</v>
      </c>
      <c r="J824" s="275">
        <v>10</v>
      </c>
      <c r="K824" s="275">
        <v>17</v>
      </c>
      <c r="L824" s="275">
        <v>8</v>
      </c>
      <c r="M824" s="275">
        <v>14</v>
      </c>
      <c r="N824" s="275">
        <v>6</v>
      </c>
      <c r="O824" s="277">
        <v>19</v>
      </c>
      <c r="P824" s="278">
        <v>178836934</v>
      </c>
      <c r="Q824" s="278">
        <v>104993154</v>
      </c>
      <c r="R824" s="278">
        <v>6</v>
      </c>
      <c r="S824" s="278">
        <v>5666666</v>
      </c>
      <c r="T824" s="278">
        <v>45</v>
      </c>
      <c r="U824" s="278">
        <v>666297</v>
      </c>
      <c r="V824" s="278">
        <v>759</v>
      </c>
      <c r="W824" s="278">
        <v>3000</v>
      </c>
      <c r="X824" s="278">
        <v>41215</v>
      </c>
      <c r="Y824" s="278">
        <v>200</v>
      </c>
      <c r="Z824" s="278">
        <v>759829</v>
      </c>
      <c r="AA824" s="278">
        <v>10</v>
      </c>
      <c r="AB824" s="278">
        <v>5335676</v>
      </c>
      <c r="AC824" s="278">
        <v>5</v>
      </c>
    </row>
    <row r="825" spans="1:29" ht="14.25" x14ac:dyDescent="0.15">
      <c r="A825" s="272">
        <v>2008152</v>
      </c>
      <c r="B825" s="273">
        <v>39807</v>
      </c>
      <c r="C825" s="274">
        <v>1</v>
      </c>
      <c r="D825" s="275">
        <v>4</v>
      </c>
      <c r="E825" s="275">
        <v>6</v>
      </c>
      <c r="F825" s="275">
        <v>22</v>
      </c>
      <c r="G825" s="275">
        <v>26</v>
      </c>
      <c r="H825" s="275">
        <v>30</v>
      </c>
      <c r="I825" s="276">
        <v>8</v>
      </c>
      <c r="J825" s="275">
        <v>30</v>
      </c>
      <c r="K825" s="275">
        <v>22</v>
      </c>
      <c r="L825" s="275">
        <v>4</v>
      </c>
      <c r="M825" s="275">
        <v>26</v>
      </c>
      <c r="N825" s="275">
        <v>1</v>
      </c>
      <c r="O825" s="277">
        <v>6</v>
      </c>
      <c r="P825" s="278">
        <v>185010624</v>
      </c>
      <c r="Q825" s="278">
        <v>96725236</v>
      </c>
      <c r="R825" s="278">
        <v>4</v>
      </c>
      <c r="S825" s="278">
        <v>6000000</v>
      </c>
      <c r="T825" s="278">
        <v>46</v>
      </c>
      <c r="U825" s="278">
        <v>595105</v>
      </c>
      <c r="V825" s="278">
        <v>721</v>
      </c>
      <c r="W825" s="278">
        <v>3000</v>
      </c>
      <c r="X825" s="278">
        <v>34570</v>
      </c>
      <c r="Y825" s="278">
        <v>200</v>
      </c>
      <c r="Z825" s="278">
        <v>641698</v>
      </c>
      <c r="AA825" s="278">
        <v>10</v>
      </c>
      <c r="AB825" s="278">
        <v>7210856</v>
      </c>
      <c r="AC825" s="278">
        <v>5</v>
      </c>
    </row>
    <row r="826" spans="1:29" ht="14.25" x14ac:dyDescent="0.15">
      <c r="A826" s="272">
        <v>2008153</v>
      </c>
      <c r="B826" s="273">
        <v>39810</v>
      </c>
      <c r="C826" s="274">
        <v>1</v>
      </c>
      <c r="D826" s="275">
        <v>4</v>
      </c>
      <c r="E826" s="275">
        <v>18</v>
      </c>
      <c r="F826" s="275">
        <v>21</v>
      </c>
      <c r="G826" s="275">
        <v>24</v>
      </c>
      <c r="H826" s="275">
        <v>30</v>
      </c>
      <c r="I826" s="276">
        <v>16</v>
      </c>
      <c r="J826" s="275">
        <v>30</v>
      </c>
      <c r="K826" s="275">
        <v>18</v>
      </c>
      <c r="L826" s="275">
        <v>24</v>
      </c>
      <c r="M826" s="275">
        <v>1</v>
      </c>
      <c r="N826" s="275">
        <v>21</v>
      </c>
      <c r="O826" s="277">
        <v>4</v>
      </c>
      <c r="P826" s="278">
        <v>203192356</v>
      </c>
      <c r="Q826" s="278">
        <v>115517390</v>
      </c>
      <c r="R826" s="278">
        <v>2</v>
      </c>
      <c r="S826" s="278">
        <v>7000000</v>
      </c>
      <c r="T826" s="278">
        <v>40</v>
      </c>
      <c r="U826" s="278">
        <v>308487</v>
      </c>
      <c r="V826" s="278">
        <v>1068</v>
      </c>
      <c r="W826" s="278">
        <v>3000</v>
      </c>
      <c r="X826" s="278">
        <v>42542</v>
      </c>
      <c r="Y826" s="278">
        <v>200</v>
      </c>
      <c r="Z826" s="278">
        <v>704851</v>
      </c>
      <c r="AA826" s="278">
        <v>10</v>
      </c>
      <c r="AB826" s="278">
        <v>7934339</v>
      </c>
      <c r="AC826" s="278">
        <v>5</v>
      </c>
    </row>
    <row r="827" spans="1:29" ht="14.25" x14ac:dyDescent="0.15">
      <c r="A827" s="272">
        <v>2008154</v>
      </c>
      <c r="B827" s="273">
        <v>39812</v>
      </c>
      <c r="C827" s="274">
        <v>2</v>
      </c>
      <c r="D827" s="275">
        <v>5</v>
      </c>
      <c r="E827" s="275">
        <v>7</v>
      </c>
      <c r="F827" s="275">
        <v>21</v>
      </c>
      <c r="G827" s="275">
        <v>22</v>
      </c>
      <c r="H827" s="275">
        <v>26</v>
      </c>
      <c r="I827" s="276">
        <v>8</v>
      </c>
      <c r="J827" s="275">
        <v>21</v>
      </c>
      <c r="K827" s="275">
        <v>2</v>
      </c>
      <c r="L827" s="275">
        <v>5</v>
      </c>
      <c r="M827" s="275">
        <v>22</v>
      </c>
      <c r="N827" s="275">
        <v>7</v>
      </c>
      <c r="O827" s="277">
        <v>26</v>
      </c>
      <c r="P827" s="278">
        <v>187460204</v>
      </c>
      <c r="Q827" s="278">
        <v>105212795</v>
      </c>
      <c r="R827" s="278">
        <v>5</v>
      </c>
      <c r="S827" s="278">
        <v>5800000</v>
      </c>
      <c r="T827" s="278">
        <v>89</v>
      </c>
      <c r="U827" s="278">
        <v>385272</v>
      </c>
      <c r="V827" s="278">
        <v>924</v>
      </c>
      <c r="W827" s="278">
        <v>3000</v>
      </c>
      <c r="X827" s="278">
        <v>44939</v>
      </c>
      <c r="Y827" s="278">
        <v>200</v>
      </c>
      <c r="Z827" s="278">
        <v>813165</v>
      </c>
      <c r="AA827" s="278">
        <v>10</v>
      </c>
      <c r="AB827" s="278">
        <v>4595873</v>
      </c>
      <c r="AC827" s="278">
        <v>5</v>
      </c>
    </row>
    <row r="828" spans="1:29" ht="14.25" x14ac:dyDescent="0.15">
      <c r="A828" s="272">
        <v>2009001</v>
      </c>
      <c r="B828" s="273">
        <v>39814</v>
      </c>
      <c r="C828" s="274">
        <v>4</v>
      </c>
      <c r="D828" s="275">
        <v>21</v>
      </c>
      <c r="E828" s="275">
        <v>23</v>
      </c>
      <c r="F828" s="275">
        <v>24</v>
      </c>
      <c r="G828" s="275">
        <v>30</v>
      </c>
      <c r="H828" s="275">
        <v>31</v>
      </c>
      <c r="I828" s="276">
        <v>4</v>
      </c>
      <c r="J828" s="275">
        <v>4</v>
      </c>
      <c r="K828" s="275">
        <v>24</v>
      </c>
      <c r="L828" s="275">
        <v>21</v>
      </c>
      <c r="M828" s="275">
        <v>31</v>
      </c>
      <c r="N828" s="275">
        <v>23</v>
      </c>
      <c r="O828" s="277">
        <v>30</v>
      </c>
      <c r="P828" s="278">
        <v>188339912</v>
      </c>
      <c r="Q828" s="278">
        <v>139963106</v>
      </c>
      <c r="R828" s="278">
        <v>1</v>
      </c>
      <c r="S828" s="278">
        <v>14000000</v>
      </c>
      <c r="T828" s="278">
        <v>36</v>
      </c>
      <c r="U828" s="278">
        <v>532741</v>
      </c>
      <c r="V828" s="278">
        <v>313</v>
      </c>
      <c r="W828" s="278">
        <v>3000</v>
      </c>
      <c r="X828" s="278">
        <v>20834</v>
      </c>
      <c r="Y828" s="278">
        <v>200</v>
      </c>
      <c r="Z828" s="278">
        <v>448094</v>
      </c>
      <c r="AA828" s="278">
        <v>10</v>
      </c>
      <c r="AB828" s="278">
        <v>3754160</v>
      </c>
      <c r="AC828" s="278">
        <v>5</v>
      </c>
    </row>
    <row r="829" spans="1:29" ht="14.25" x14ac:dyDescent="0.15">
      <c r="A829" s="272">
        <v>2009002</v>
      </c>
      <c r="B829" s="273">
        <v>39817</v>
      </c>
      <c r="C829" s="274">
        <v>10</v>
      </c>
      <c r="D829" s="275">
        <v>14</v>
      </c>
      <c r="E829" s="275">
        <v>17</v>
      </c>
      <c r="F829" s="275">
        <v>25</v>
      </c>
      <c r="G829" s="275">
        <v>29</v>
      </c>
      <c r="H829" s="275">
        <v>33</v>
      </c>
      <c r="I829" s="276">
        <v>14</v>
      </c>
      <c r="J829" s="275">
        <v>29</v>
      </c>
      <c r="K829" s="275">
        <v>33</v>
      </c>
      <c r="L829" s="275">
        <v>10</v>
      </c>
      <c r="M829" s="275">
        <v>25</v>
      </c>
      <c r="N829" s="275">
        <v>17</v>
      </c>
      <c r="O829" s="277">
        <v>14</v>
      </c>
      <c r="P829" s="278">
        <v>214099642</v>
      </c>
      <c r="Q829" s="278">
        <v>148564860</v>
      </c>
      <c r="R829" s="278">
        <v>5</v>
      </c>
      <c r="S829" s="278">
        <v>8488140</v>
      </c>
      <c r="T829" s="278">
        <v>143</v>
      </c>
      <c r="U829" s="278">
        <v>140986</v>
      </c>
      <c r="V829" s="278">
        <v>857</v>
      </c>
      <c r="W829" s="278">
        <v>3000</v>
      </c>
      <c r="X829" s="278">
        <v>44048</v>
      </c>
      <c r="Y829" s="278">
        <v>200</v>
      </c>
      <c r="Z829" s="278">
        <v>815648</v>
      </c>
      <c r="AA829" s="278">
        <v>10</v>
      </c>
      <c r="AB829" s="278">
        <v>3633647</v>
      </c>
      <c r="AC829" s="278">
        <v>5</v>
      </c>
    </row>
    <row r="830" spans="1:29" ht="14.25" x14ac:dyDescent="0.15">
      <c r="A830" s="272">
        <v>2009003</v>
      </c>
      <c r="B830" s="273">
        <v>39819</v>
      </c>
      <c r="C830" s="274">
        <v>2</v>
      </c>
      <c r="D830" s="275">
        <v>3</v>
      </c>
      <c r="E830" s="275">
        <v>6</v>
      </c>
      <c r="F830" s="275">
        <v>15</v>
      </c>
      <c r="G830" s="275">
        <v>25</v>
      </c>
      <c r="H830" s="275">
        <v>30</v>
      </c>
      <c r="I830" s="276">
        <v>2</v>
      </c>
      <c r="J830" s="275">
        <v>3</v>
      </c>
      <c r="K830" s="275">
        <v>25</v>
      </c>
      <c r="L830" s="275">
        <v>15</v>
      </c>
      <c r="M830" s="275">
        <v>30</v>
      </c>
      <c r="N830" s="275">
        <v>6</v>
      </c>
      <c r="O830" s="277">
        <v>2</v>
      </c>
      <c r="P830" s="278">
        <v>191963484</v>
      </c>
      <c r="Q830" s="278">
        <v>184833086</v>
      </c>
      <c r="R830" s="278">
        <v>1</v>
      </c>
      <c r="S830" s="278">
        <v>14000000</v>
      </c>
      <c r="T830" s="278">
        <v>45</v>
      </c>
      <c r="U830" s="278">
        <v>440649</v>
      </c>
      <c r="V830" s="278">
        <v>404</v>
      </c>
      <c r="W830" s="278">
        <v>3000</v>
      </c>
      <c r="X830" s="278">
        <v>24855</v>
      </c>
      <c r="Y830" s="278">
        <v>200</v>
      </c>
      <c r="Z830" s="278">
        <v>541443</v>
      </c>
      <c r="AA830" s="278">
        <v>10</v>
      </c>
      <c r="AB830" s="278">
        <v>3273442</v>
      </c>
      <c r="AC830" s="278">
        <v>5</v>
      </c>
    </row>
    <row r="831" spans="1:29" ht="14.25" x14ac:dyDescent="0.15">
      <c r="A831" s="272">
        <v>2009004</v>
      </c>
      <c r="B831" s="273">
        <v>39821</v>
      </c>
      <c r="C831" s="274">
        <v>3</v>
      </c>
      <c r="D831" s="275">
        <v>11</v>
      </c>
      <c r="E831" s="275">
        <v>13</v>
      </c>
      <c r="F831" s="275">
        <v>17</v>
      </c>
      <c r="G831" s="275">
        <v>28</v>
      </c>
      <c r="H831" s="275">
        <v>31</v>
      </c>
      <c r="I831" s="276">
        <v>3</v>
      </c>
      <c r="J831" s="275">
        <v>28</v>
      </c>
      <c r="K831" s="275">
        <v>3</v>
      </c>
      <c r="L831" s="275">
        <v>13</v>
      </c>
      <c r="M831" s="275">
        <v>17</v>
      </c>
      <c r="N831" s="275">
        <v>31</v>
      </c>
      <c r="O831" s="277">
        <v>11</v>
      </c>
      <c r="P831" s="278">
        <v>196964008</v>
      </c>
      <c r="Q831" s="278">
        <v>164435256</v>
      </c>
      <c r="R831" s="278">
        <v>8</v>
      </c>
      <c r="S831" s="278">
        <v>6480108</v>
      </c>
      <c r="T831" s="278">
        <v>84</v>
      </c>
      <c r="U831" s="278">
        <v>140015</v>
      </c>
      <c r="V831" s="278">
        <v>1417</v>
      </c>
      <c r="W831" s="278">
        <v>3000</v>
      </c>
      <c r="X831" s="278">
        <v>60654</v>
      </c>
      <c r="Y831" s="278">
        <v>200</v>
      </c>
      <c r="Z831" s="278">
        <v>963010</v>
      </c>
      <c r="AA831" s="278">
        <v>10</v>
      </c>
      <c r="AB831" s="278">
        <v>6259223</v>
      </c>
      <c r="AC831" s="278">
        <v>5</v>
      </c>
    </row>
    <row r="832" spans="1:29" ht="14.25" x14ac:dyDescent="0.15">
      <c r="A832" s="272">
        <v>2009005</v>
      </c>
      <c r="B832" s="273">
        <v>39824</v>
      </c>
      <c r="C832" s="274">
        <v>1</v>
      </c>
      <c r="D832" s="275">
        <v>3</v>
      </c>
      <c r="E832" s="275">
        <v>8</v>
      </c>
      <c r="F832" s="275">
        <v>15</v>
      </c>
      <c r="G832" s="275">
        <v>17</v>
      </c>
      <c r="H832" s="275">
        <v>21</v>
      </c>
      <c r="I832" s="276">
        <v>13</v>
      </c>
      <c r="J832" s="275">
        <v>15</v>
      </c>
      <c r="K832" s="275">
        <v>1</v>
      </c>
      <c r="L832" s="275">
        <v>17</v>
      </c>
      <c r="M832" s="275">
        <v>8</v>
      </c>
      <c r="N832" s="275">
        <v>21</v>
      </c>
      <c r="O832" s="277">
        <v>3</v>
      </c>
      <c r="P832" s="278">
        <v>213622966</v>
      </c>
      <c r="Q832" s="278">
        <v>150370376</v>
      </c>
      <c r="R832" s="278">
        <v>8</v>
      </c>
      <c r="S832" s="278">
        <v>6796756</v>
      </c>
      <c r="T832" s="278">
        <v>76</v>
      </c>
      <c r="U832" s="278">
        <v>204750</v>
      </c>
      <c r="V832" s="278">
        <v>684</v>
      </c>
      <c r="W832" s="278">
        <v>3000</v>
      </c>
      <c r="X832" s="278">
        <v>35766</v>
      </c>
      <c r="Y832" s="278">
        <v>200</v>
      </c>
      <c r="Z832" s="278">
        <v>692734</v>
      </c>
      <c r="AA832" s="278">
        <v>10</v>
      </c>
      <c r="AB832" s="278">
        <v>7334493</v>
      </c>
      <c r="AC832" s="278">
        <v>5</v>
      </c>
    </row>
    <row r="833" spans="1:29" ht="14.25" x14ac:dyDescent="0.15">
      <c r="A833" s="272">
        <v>2009006</v>
      </c>
      <c r="B833" s="273">
        <v>39826</v>
      </c>
      <c r="C833" s="274">
        <v>6</v>
      </c>
      <c r="D833" s="275">
        <v>12</v>
      </c>
      <c r="E833" s="275">
        <v>18</v>
      </c>
      <c r="F833" s="275">
        <v>20</v>
      </c>
      <c r="G833" s="275">
        <v>26</v>
      </c>
      <c r="H833" s="275">
        <v>33</v>
      </c>
      <c r="I833" s="276">
        <v>2</v>
      </c>
      <c r="J833" s="275">
        <v>6</v>
      </c>
      <c r="K833" s="275">
        <v>12</v>
      </c>
      <c r="L833" s="275">
        <v>33</v>
      </c>
      <c r="M833" s="275">
        <v>26</v>
      </c>
      <c r="N833" s="275">
        <v>18</v>
      </c>
      <c r="O833" s="277">
        <v>20</v>
      </c>
      <c r="P833" s="278">
        <v>184731320</v>
      </c>
      <c r="Q833" s="278">
        <v>172457546</v>
      </c>
      <c r="R833" s="278">
        <v>2</v>
      </c>
      <c r="S833" s="278">
        <v>10000000</v>
      </c>
      <c r="T833" s="278">
        <v>80</v>
      </c>
      <c r="U833" s="278">
        <v>225466</v>
      </c>
      <c r="V833" s="278">
        <v>499</v>
      </c>
      <c r="W833" s="278">
        <v>3000</v>
      </c>
      <c r="X833" s="278">
        <v>30252</v>
      </c>
      <c r="Y833" s="278">
        <v>200</v>
      </c>
      <c r="Z833" s="278">
        <v>646163</v>
      </c>
      <c r="AA833" s="278">
        <v>10</v>
      </c>
      <c r="AB833" s="278">
        <v>3276957</v>
      </c>
      <c r="AC833" s="278">
        <v>5</v>
      </c>
    </row>
    <row r="834" spans="1:29" ht="14.25" x14ac:dyDescent="0.15">
      <c r="A834" s="272">
        <v>2009007</v>
      </c>
      <c r="B834" s="273">
        <v>39828</v>
      </c>
      <c r="C834" s="274">
        <v>1</v>
      </c>
      <c r="D834" s="275">
        <v>5</v>
      </c>
      <c r="E834" s="275">
        <v>12</v>
      </c>
      <c r="F834" s="275">
        <v>23</v>
      </c>
      <c r="G834" s="275">
        <v>25</v>
      </c>
      <c r="H834" s="275">
        <v>26</v>
      </c>
      <c r="I834" s="276">
        <v>15</v>
      </c>
      <c r="J834" s="275">
        <v>25</v>
      </c>
      <c r="K834" s="275">
        <v>1</v>
      </c>
      <c r="L834" s="275">
        <v>26</v>
      </c>
      <c r="M834" s="275">
        <v>12</v>
      </c>
      <c r="N834" s="275">
        <v>23</v>
      </c>
      <c r="O834" s="277">
        <v>5</v>
      </c>
      <c r="P834" s="278">
        <v>185060730</v>
      </c>
      <c r="Q834" s="278">
        <v>163208038</v>
      </c>
      <c r="R834" s="278">
        <v>7</v>
      </c>
      <c r="S834" s="278">
        <v>6471456</v>
      </c>
      <c r="T834" s="278">
        <v>42</v>
      </c>
      <c r="U834" s="278">
        <v>367864</v>
      </c>
      <c r="V834" s="278">
        <v>507</v>
      </c>
      <c r="W834" s="278">
        <v>3000</v>
      </c>
      <c r="X834" s="278">
        <v>27398</v>
      </c>
      <c r="Y834" s="278">
        <v>200</v>
      </c>
      <c r="Z834" s="278">
        <v>545014</v>
      </c>
      <c r="AA834" s="278">
        <v>10</v>
      </c>
      <c r="AB834" s="278">
        <v>5345606</v>
      </c>
      <c r="AC834" s="278">
        <v>5</v>
      </c>
    </row>
    <row r="835" spans="1:29" ht="14.25" x14ac:dyDescent="0.15">
      <c r="A835" s="272">
        <v>2009008</v>
      </c>
      <c r="B835" s="273">
        <v>39831</v>
      </c>
      <c r="C835" s="274">
        <v>4</v>
      </c>
      <c r="D835" s="275">
        <v>15</v>
      </c>
      <c r="E835" s="275">
        <v>16</v>
      </c>
      <c r="F835" s="275">
        <v>22</v>
      </c>
      <c r="G835" s="275">
        <v>32</v>
      </c>
      <c r="H835" s="275">
        <v>33</v>
      </c>
      <c r="I835" s="276">
        <v>2</v>
      </c>
      <c r="J835" s="275">
        <v>4</v>
      </c>
      <c r="K835" s="275">
        <v>33</v>
      </c>
      <c r="L835" s="275">
        <v>22</v>
      </c>
      <c r="M835" s="275">
        <v>15</v>
      </c>
      <c r="N835" s="275">
        <v>16</v>
      </c>
      <c r="O835" s="277">
        <v>32</v>
      </c>
      <c r="P835" s="278">
        <v>207103370</v>
      </c>
      <c r="Q835" s="278">
        <v>172397120</v>
      </c>
      <c r="R835" s="278">
        <v>4</v>
      </c>
      <c r="S835" s="278">
        <v>7918908</v>
      </c>
      <c r="T835" s="278">
        <v>99</v>
      </c>
      <c r="U835" s="278">
        <v>176903</v>
      </c>
      <c r="V835" s="278">
        <v>642</v>
      </c>
      <c r="W835" s="278">
        <v>3000</v>
      </c>
      <c r="X835" s="278">
        <v>38124</v>
      </c>
      <c r="Y835" s="278">
        <v>200</v>
      </c>
      <c r="Z835" s="278">
        <v>801321</v>
      </c>
      <c r="AA835" s="278">
        <v>10</v>
      </c>
      <c r="AB835" s="278">
        <v>5107694</v>
      </c>
      <c r="AC835" s="278">
        <v>5</v>
      </c>
    </row>
    <row r="836" spans="1:29" ht="14.25" x14ac:dyDescent="0.15">
      <c r="A836" s="272">
        <v>2009009</v>
      </c>
      <c r="B836" s="273">
        <v>39833</v>
      </c>
      <c r="C836" s="274">
        <v>8</v>
      </c>
      <c r="D836" s="275">
        <v>15</v>
      </c>
      <c r="E836" s="275">
        <v>21</v>
      </c>
      <c r="F836" s="275">
        <v>30</v>
      </c>
      <c r="G836" s="275">
        <v>31</v>
      </c>
      <c r="H836" s="275">
        <v>33</v>
      </c>
      <c r="I836" s="276">
        <v>2</v>
      </c>
      <c r="J836" s="275">
        <v>30</v>
      </c>
      <c r="K836" s="275">
        <v>31</v>
      </c>
      <c r="L836" s="275">
        <v>33</v>
      </c>
      <c r="M836" s="275">
        <v>8</v>
      </c>
      <c r="N836" s="275">
        <v>21</v>
      </c>
      <c r="O836" s="277">
        <v>15</v>
      </c>
      <c r="P836" s="278">
        <v>181279024</v>
      </c>
      <c r="Q836" s="278">
        <v>195864714</v>
      </c>
      <c r="R836" s="278">
        <v>2</v>
      </c>
      <c r="S836" s="278">
        <v>10000000</v>
      </c>
      <c r="T836" s="278">
        <v>35</v>
      </c>
      <c r="U836" s="278">
        <v>532256</v>
      </c>
      <c r="V836" s="278">
        <v>395</v>
      </c>
      <c r="W836" s="278">
        <v>3000</v>
      </c>
      <c r="X836" s="278">
        <v>20624</v>
      </c>
      <c r="Y836" s="278">
        <v>200</v>
      </c>
      <c r="Z836" s="278">
        <v>451464</v>
      </c>
      <c r="AA836" s="278">
        <v>10</v>
      </c>
      <c r="AB836" s="278">
        <v>3381143</v>
      </c>
      <c r="AC836" s="278">
        <v>5</v>
      </c>
    </row>
    <row r="837" spans="1:29" ht="14.25" x14ac:dyDescent="0.15">
      <c r="A837" s="272">
        <v>2009010</v>
      </c>
      <c r="B837" s="273">
        <v>39835</v>
      </c>
      <c r="C837" s="274">
        <v>3</v>
      </c>
      <c r="D837" s="275">
        <v>10</v>
      </c>
      <c r="E837" s="275">
        <v>17</v>
      </c>
      <c r="F837" s="275">
        <v>19</v>
      </c>
      <c r="G837" s="275">
        <v>20</v>
      </c>
      <c r="H837" s="275">
        <v>24</v>
      </c>
      <c r="I837" s="276">
        <v>2</v>
      </c>
      <c r="J837" s="275">
        <v>17</v>
      </c>
      <c r="K837" s="275">
        <v>19</v>
      </c>
      <c r="L837" s="275">
        <v>3</v>
      </c>
      <c r="M837" s="275">
        <v>20</v>
      </c>
      <c r="N837" s="275">
        <v>10</v>
      </c>
      <c r="O837" s="277">
        <v>24</v>
      </c>
      <c r="P837" s="278">
        <v>189703670</v>
      </c>
      <c r="Q837" s="278">
        <v>240301198</v>
      </c>
      <c r="R837" s="278">
        <v>0</v>
      </c>
      <c r="S837" s="278">
        <v>0</v>
      </c>
      <c r="T837" s="278">
        <v>100</v>
      </c>
      <c r="U837" s="278">
        <v>190442</v>
      </c>
      <c r="V837" s="278">
        <v>460</v>
      </c>
      <c r="W837" s="278">
        <v>3000</v>
      </c>
      <c r="X837" s="278">
        <v>33308</v>
      </c>
      <c r="Y837" s="278">
        <v>200</v>
      </c>
      <c r="Z837" s="278">
        <v>742358</v>
      </c>
      <c r="AA837" s="278">
        <v>10</v>
      </c>
      <c r="AB837" s="278">
        <v>2801785</v>
      </c>
      <c r="AC837" s="278">
        <v>5</v>
      </c>
    </row>
    <row r="838" spans="1:29" ht="14.25" x14ac:dyDescent="0.15">
      <c r="A838" s="272">
        <v>2009011</v>
      </c>
      <c r="B838" s="273">
        <v>39845</v>
      </c>
      <c r="C838" s="274">
        <v>2</v>
      </c>
      <c r="D838" s="275">
        <v>4</v>
      </c>
      <c r="E838" s="275">
        <v>13</v>
      </c>
      <c r="F838" s="275">
        <v>14</v>
      </c>
      <c r="G838" s="275">
        <v>18</v>
      </c>
      <c r="H838" s="275">
        <v>23</v>
      </c>
      <c r="I838" s="276">
        <v>15</v>
      </c>
      <c r="J838" s="275">
        <v>18</v>
      </c>
      <c r="K838" s="275">
        <v>23</v>
      </c>
      <c r="L838" s="275">
        <v>4</v>
      </c>
      <c r="M838" s="275">
        <v>14</v>
      </c>
      <c r="N838" s="275">
        <v>2</v>
      </c>
      <c r="O838" s="277">
        <v>13</v>
      </c>
      <c r="P838" s="278">
        <v>189123128</v>
      </c>
      <c r="Q838" s="278">
        <v>260497594</v>
      </c>
      <c r="R838" s="278">
        <v>2</v>
      </c>
      <c r="S838" s="278">
        <v>10000000</v>
      </c>
      <c r="T838" s="278">
        <v>55</v>
      </c>
      <c r="U838" s="278">
        <v>313218</v>
      </c>
      <c r="V838" s="278">
        <v>538</v>
      </c>
      <c r="W838" s="278">
        <v>3000</v>
      </c>
      <c r="X838" s="278">
        <v>30961</v>
      </c>
      <c r="Y838" s="278">
        <v>200</v>
      </c>
      <c r="Z838" s="278">
        <v>645088</v>
      </c>
      <c r="AA838" s="278">
        <v>10</v>
      </c>
      <c r="AB838" s="278">
        <v>4197965</v>
      </c>
      <c r="AC838" s="278">
        <v>5</v>
      </c>
    </row>
    <row r="839" spans="1:29" ht="14.25" x14ac:dyDescent="0.15">
      <c r="A839" s="272">
        <v>2009012</v>
      </c>
      <c r="B839" s="273">
        <v>39847</v>
      </c>
      <c r="C839" s="274">
        <v>5</v>
      </c>
      <c r="D839" s="275">
        <v>11</v>
      </c>
      <c r="E839" s="275">
        <v>14</v>
      </c>
      <c r="F839" s="275">
        <v>17</v>
      </c>
      <c r="G839" s="275">
        <v>18</v>
      </c>
      <c r="H839" s="275">
        <v>28</v>
      </c>
      <c r="I839" s="276">
        <v>1</v>
      </c>
      <c r="J839" s="275">
        <v>14</v>
      </c>
      <c r="K839" s="275">
        <v>17</v>
      </c>
      <c r="L839" s="275">
        <v>5</v>
      </c>
      <c r="M839" s="275">
        <v>11</v>
      </c>
      <c r="N839" s="275">
        <v>18</v>
      </c>
      <c r="O839" s="277">
        <v>28</v>
      </c>
      <c r="P839" s="278">
        <v>175832284</v>
      </c>
      <c r="Q839" s="278">
        <v>265024872</v>
      </c>
      <c r="R839" s="278">
        <v>4</v>
      </c>
      <c r="S839" s="278">
        <v>7452727</v>
      </c>
      <c r="T839" s="278">
        <v>80</v>
      </c>
      <c r="U839" s="278">
        <v>183954</v>
      </c>
      <c r="V839" s="278">
        <v>641</v>
      </c>
      <c r="W839" s="278">
        <v>3000</v>
      </c>
      <c r="X839" s="278">
        <v>37798</v>
      </c>
      <c r="Y839" s="278">
        <v>200</v>
      </c>
      <c r="Z839" s="278">
        <v>756575</v>
      </c>
      <c r="AA839" s="278">
        <v>10</v>
      </c>
      <c r="AB839" s="278">
        <v>4010982</v>
      </c>
      <c r="AC839" s="278">
        <v>5</v>
      </c>
    </row>
    <row r="840" spans="1:29" ht="14.25" x14ac:dyDescent="0.15">
      <c r="A840" s="272">
        <v>2009013</v>
      </c>
      <c r="B840" s="273">
        <v>39849</v>
      </c>
      <c r="C840" s="274">
        <v>4</v>
      </c>
      <c r="D840" s="275">
        <v>8</v>
      </c>
      <c r="E840" s="275">
        <v>9</v>
      </c>
      <c r="F840" s="275">
        <v>21</v>
      </c>
      <c r="G840" s="275">
        <v>26</v>
      </c>
      <c r="H840" s="275">
        <v>27</v>
      </c>
      <c r="I840" s="276">
        <v>9</v>
      </c>
      <c r="J840" s="275">
        <v>8</v>
      </c>
      <c r="K840" s="275">
        <v>21</v>
      </c>
      <c r="L840" s="275">
        <v>9</v>
      </c>
      <c r="M840" s="275">
        <v>4</v>
      </c>
      <c r="N840" s="275">
        <v>27</v>
      </c>
      <c r="O840" s="277">
        <v>26</v>
      </c>
      <c r="P840" s="278">
        <v>182623460</v>
      </c>
      <c r="Q840" s="278">
        <v>252907356</v>
      </c>
      <c r="R840" s="278">
        <v>4</v>
      </c>
      <c r="S840" s="278">
        <v>5788248</v>
      </c>
      <c r="T840" s="278">
        <v>118</v>
      </c>
      <c r="U840" s="278">
        <v>40080</v>
      </c>
      <c r="V840" s="278">
        <v>2162</v>
      </c>
      <c r="W840" s="278">
        <v>3000</v>
      </c>
      <c r="X840" s="278">
        <v>85759</v>
      </c>
      <c r="Y840" s="278">
        <v>200</v>
      </c>
      <c r="Z840" s="278">
        <v>1248503</v>
      </c>
      <c r="AA840" s="278">
        <v>10</v>
      </c>
      <c r="AB840" s="278">
        <v>7519538</v>
      </c>
      <c r="AC840" s="278">
        <v>5</v>
      </c>
    </row>
    <row r="841" spans="1:29" ht="14.25" x14ac:dyDescent="0.15">
      <c r="A841" s="272">
        <v>2009014</v>
      </c>
      <c r="B841" s="273">
        <v>39852</v>
      </c>
      <c r="C841" s="274">
        <v>3</v>
      </c>
      <c r="D841" s="275">
        <v>6</v>
      </c>
      <c r="E841" s="275">
        <v>9</v>
      </c>
      <c r="F841" s="275">
        <v>14</v>
      </c>
      <c r="G841" s="275">
        <v>15</v>
      </c>
      <c r="H841" s="275">
        <v>18</v>
      </c>
      <c r="I841" s="276">
        <v>2</v>
      </c>
      <c r="J841" s="275">
        <v>3</v>
      </c>
      <c r="K841" s="275">
        <v>15</v>
      </c>
      <c r="L841" s="275">
        <v>14</v>
      </c>
      <c r="M841" s="275">
        <v>6</v>
      </c>
      <c r="N841" s="275">
        <v>18</v>
      </c>
      <c r="O841" s="277">
        <v>9</v>
      </c>
      <c r="P841" s="278">
        <v>209566064</v>
      </c>
      <c r="Q841" s="278">
        <v>259603164</v>
      </c>
      <c r="R841" s="278">
        <v>4</v>
      </c>
      <c r="S841" s="278">
        <v>7669580</v>
      </c>
      <c r="T841" s="278">
        <v>70</v>
      </c>
      <c r="U841" s="278">
        <v>228821</v>
      </c>
      <c r="V841" s="278">
        <v>902</v>
      </c>
      <c r="W841" s="278">
        <v>3000</v>
      </c>
      <c r="X841" s="278">
        <v>42313</v>
      </c>
      <c r="Y841" s="278">
        <v>200</v>
      </c>
      <c r="Z841" s="278">
        <v>763350</v>
      </c>
      <c r="AA841" s="278">
        <v>10</v>
      </c>
      <c r="AB841" s="278">
        <v>6098731</v>
      </c>
      <c r="AC841" s="278">
        <v>5</v>
      </c>
    </row>
    <row r="842" spans="1:29" ht="14.25" x14ac:dyDescent="0.15">
      <c r="A842" s="272">
        <v>2009015</v>
      </c>
      <c r="B842" s="273">
        <v>39854</v>
      </c>
      <c r="C842" s="274">
        <v>2</v>
      </c>
      <c r="D842" s="275">
        <v>4</v>
      </c>
      <c r="E842" s="275">
        <v>6</v>
      </c>
      <c r="F842" s="275">
        <v>15</v>
      </c>
      <c r="G842" s="275">
        <v>17</v>
      </c>
      <c r="H842" s="275">
        <v>32</v>
      </c>
      <c r="I842" s="276">
        <v>5</v>
      </c>
      <c r="J842" s="275">
        <v>15</v>
      </c>
      <c r="K842" s="275">
        <v>4</v>
      </c>
      <c r="L842" s="275">
        <v>32</v>
      </c>
      <c r="M842" s="275">
        <v>17</v>
      </c>
      <c r="N842" s="275">
        <v>6</v>
      </c>
      <c r="O842" s="277">
        <v>2</v>
      </c>
      <c r="P842" s="278">
        <v>185426162</v>
      </c>
      <c r="Q842" s="278">
        <v>280999811</v>
      </c>
      <c r="R842" s="278">
        <v>1</v>
      </c>
      <c r="S842" s="278">
        <v>10000000</v>
      </c>
      <c r="T842" s="278">
        <v>37</v>
      </c>
      <c r="U842" s="278">
        <v>363667</v>
      </c>
      <c r="V842" s="278">
        <v>657</v>
      </c>
      <c r="W842" s="278">
        <v>3000</v>
      </c>
      <c r="X842" s="278">
        <v>32950</v>
      </c>
      <c r="Y842" s="278">
        <v>200</v>
      </c>
      <c r="Z842" s="278">
        <v>633021</v>
      </c>
      <c r="AA842" s="278">
        <v>10</v>
      </c>
      <c r="AB842" s="278">
        <v>6223051</v>
      </c>
      <c r="AC842" s="278">
        <v>5</v>
      </c>
    </row>
    <row r="843" spans="1:29" ht="14.25" x14ac:dyDescent="0.15">
      <c r="A843" s="272">
        <v>2009016</v>
      </c>
      <c r="B843" s="273">
        <v>39856</v>
      </c>
      <c r="C843" s="274">
        <v>2</v>
      </c>
      <c r="D843" s="275">
        <v>7</v>
      </c>
      <c r="E843" s="275">
        <v>13</v>
      </c>
      <c r="F843" s="275">
        <v>16</v>
      </c>
      <c r="G843" s="275">
        <v>20</v>
      </c>
      <c r="H843" s="275">
        <v>33</v>
      </c>
      <c r="I843" s="276">
        <v>3</v>
      </c>
      <c r="J843" s="275">
        <v>13</v>
      </c>
      <c r="K843" s="275">
        <v>16</v>
      </c>
      <c r="L843" s="275">
        <v>2</v>
      </c>
      <c r="M843" s="275">
        <v>7</v>
      </c>
      <c r="N843" s="275">
        <v>33</v>
      </c>
      <c r="O843" s="277">
        <v>20</v>
      </c>
      <c r="P843" s="278">
        <v>193953514</v>
      </c>
      <c r="Q843" s="278">
        <v>265498528</v>
      </c>
      <c r="R843" s="278">
        <v>8</v>
      </c>
      <c r="S843" s="278">
        <v>6224936</v>
      </c>
      <c r="T843" s="278">
        <v>85</v>
      </c>
      <c r="U843" s="278">
        <v>172932</v>
      </c>
      <c r="V843" s="278">
        <v>768</v>
      </c>
      <c r="W843" s="278">
        <v>3000</v>
      </c>
      <c r="X843" s="278">
        <v>44123</v>
      </c>
      <c r="Y843" s="278">
        <v>200</v>
      </c>
      <c r="Z843" s="278">
        <v>819017</v>
      </c>
      <c r="AA843" s="278">
        <v>10</v>
      </c>
      <c r="AB843" s="278">
        <v>5344201</v>
      </c>
      <c r="AC843" s="278">
        <v>5</v>
      </c>
    </row>
    <row r="844" spans="1:29" ht="14.25" x14ac:dyDescent="0.15">
      <c r="A844" s="272">
        <v>2009017</v>
      </c>
      <c r="B844" s="273">
        <v>39859</v>
      </c>
      <c r="C844" s="274">
        <v>6</v>
      </c>
      <c r="D844" s="275">
        <v>14</v>
      </c>
      <c r="E844" s="275">
        <v>15</v>
      </c>
      <c r="F844" s="275">
        <v>19</v>
      </c>
      <c r="G844" s="275">
        <v>25</v>
      </c>
      <c r="H844" s="275">
        <v>26</v>
      </c>
      <c r="I844" s="276">
        <v>8</v>
      </c>
      <c r="J844" s="275">
        <v>26</v>
      </c>
      <c r="K844" s="275">
        <v>15</v>
      </c>
      <c r="L844" s="275">
        <v>25</v>
      </c>
      <c r="M844" s="275">
        <v>14</v>
      </c>
      <c r="N844" s="275">
        <v>19</v>
      </c>
      <c r="O844" s="277">
        <v>6</v>
      </c>
      <c r="P844" s="278">
        <v>214067758</v>
      </c>
      <c r="Q844" s="278">
        <v>259534635</v>
      </c>
      <c r="R844" s="278">
        <v>5</v>
      </c>
      <c r="S844" s="278">
        <v>6522888</v>
      </c>
      <c r="T844" s="278">
        <v>70</v>
      </c>
      <c r="U844" s="278">
        <v>163166</v>
      </c>
      <c r="V844" s="278">
        <v>1107</v>
      </c>
      <c r="W844" s="278">
        <v>3000</v>
      </c>
      <c r="X844" s="278">
        <v>50687</v>
      </c>
      <c r="Y844" s="278">
        <v>200</v>
      </c>
      <c r="Z844" s="278">
        <v>859738</v>
      </c>
      <c r="AA844" s="278">
        <v>10</v>
      </c>
      <c r="AB844" s="278">
        <v>8953040</v>
      </c>
      <c r="AC844" s="278">
        <v>5</v>
      </c>
    </row>
    <row r="845" spans="1:29" ht="14.25" x14ac:dyDescent="0.15">
      <c r="A845" s="272">
        <v>2009018</v>
      </c>
      <c r="B845" s="273">
        <v>39861</v>
      </c>
      <c r="C845" s="274">
        <v>2</v>
      </c>
      <c r="D845" s="275">
        <v>5</v>
      </c>
      <c r="E845" s="275">
        <v>6</v>
      </c>
      <c r="F845" s="275">
        <v>19</v>
      </c>
      <c r="G845" s="275">
        <v>27</v>
      </c>
      <c r="H845" s="275">
        <v>30</v>
      </c>
      <c r="I845" s="276">
        <v>15</v>
      </c>
      <c r="J845" s="275">
        <v>5</v>
      </c>
      <c r="K845" s="275">
        <v>6</v>
      </c>
      <c r="L845" s="275">
        <v>30</v>
      </c>
      <c r="M845" s="275">
        <v>27</v>
      </c>
      <c r="N845" s="275">
        <v>19</v>
      </c>
      <c r="O845" s="277">
        <v>2</v>
      </c>
      <c r="P845" s="278">
        <v>194471112</v>
      </c>
      <c r="Q845" s="278">
        <v>268726136</v>
      </c>
      <c r="R845" s="278">
        <v>4</v>
      </c>
      <c r="S845" s="278">
        <v>7919150</v>
      </c>
      <c r="T845" s="278">
        <v>78</v>
      </c>
      <c r="U845" s="278">
        <v>224550</v>
      </c>
      <c r="V845" s="278">
        <v>660</v>
      </c>
      <c r="W845" s="278">
        <v>3000</v>
      </c>
      <c r="X845" s="278">
        <v>32122</v>
      </c>
      <c r="Y845" s="278">
        <v>200</v>
      </c>
      <c r="Z845" s="278">
        <v>630552</v>
      </c>
      <c r="AA845" s="278">
        <v>10</v>
      </c>
      <c r="AB845" s="278">
        <v>4439583</v>
      </c>
      <c r="AC845" s="278">
        <v>5</v>
      </c>
    </row>
    <row r="846" spans="1:29" ht="14.25" x14ac:dyDescent="0.15">
      <c r="A846" s="272">
        <v>2009019</v>
      </c>
      <c r="B846" s="273">
        <v>39863</v>
      </c>
      <c r="C846" s="274">
        <v>6</v>
      </c>
      <c r="D846" s="275">
        <v>17</v>
      </c>
      <c r="E846" s="275">
        <v>19</v>
      </c>
      <c r="F846" s="275">
        <v>20</v>
      </c>
      <c r="G846" s="275">
        <v>26</v>
      </c>
      <c r="H846" s="275">
        <v>27</v>
      </c>
      <c r="I846" s="276">
        <v>4</v>
      </c>
      <c r="J846" s="275">
        <v>26</v>
      </c>
      <c r="K846" s="275">
        <v>17</v>
      </c>
      <c r="L846" s="275">
        <v>19</v>
      </c>
      <c r="M846" s="275">
        <v>27</v>
      </c>
      <c r="N846" s="275">
        <v>6</v>
      </c>
      <c r="O846" s="277">
        <v>20</v>
      </c>
      <c r="P846" s="278">
        <v>193303346</v>
      </c>
      <c r="Q846" s="278">
        <v>304117385</v>
      </c>
      <c r="R846" s="278">
        <v>0</v>
      </c>
      <c r="S846" s="278">
        <v>0</v>
      </c>
      <c r="T846" s="278">
        <v>76</v>
      </c>
      <c r="U846" s="278">
        <v>199574</v>
      </c>
      <c r="V846" s="278">
        <v>549</v>
      </c>
      <c r="W846" s="278">
        <v>3000</v>
      </c>
      <c r="X846" s="278">
        <v>32182</v>
      </c>
      <c r="Y846" s="278">
        <v>200</v>
      </c>
      <c r="Z846" s="278">
        <v>608177</v>
      </c>
      <c r="AA846" s="278">
        <v>10</v>
      </c>
      <c r="AB846" s="278">
        <v>5998908</v>
      </c>
      <c r="AC846" s="278">
        <v>5</v>
      </c>
    </row>
    <row r="847" spans="1:29" ht="14.25" x14ac:dyDescent="0.15">
      <c r="A847" s="272">
        <v>2009020</v>
      </c>
      <c r="B847" s="273">
        <v>39866</v>
      </c>
      <c r="C847" s="274">
        <v>3</v>
      </c>
      <c r="D847" s="275">
        <v>5</v>
      </c>
      <c r="E847" s="275">
        <v>7</v>
      </c>
      <c r="F847" s="275">
        <v>10</v>
      </c>
      <c r="G847" s="275">
        <v>19</v>
      </c>
      <c r="H847" s="275">
        <v>23</v>
      </c>
      <c r="I847" s="276">
        <v>13</v>
      </c>
      <c r="J847" s="275">
        <v>7</v>
      </c>
      <c r="K847" s="275">
        <v>3</v>
      </c>
      <c r="L847" s="275">
        <v>19</v>
      </c>
      <c r="M847" s="275">
        <v>10</v>
      </c>
      <c r="N847" s="275">
        <v>23</v>
      </c>
      <c r="O847" s="277">
        <v>5</v>
      </c>
      <c r="P847" s="278">
        <v>231854880</v>
      </c>
      <c r="Q847" s="278">
        <v>315891352</v>
      </c>
      <c r="R847" s="278">
        <v>4</v>
      </c>
      <c r="S847" s="278">
        <v>8177396</v>
      </c>
      <c r="T847" s="278">
        <v>65</v>
      </c>
      <c r="U847" s="278">
        <v>293298</v>
      </c>
      <c r="V847" s="278">
        <v>755</v>
      </c>
      <c r="W847" s="278">
        <v>3000</v>
      </c>
      <c r="X847" s="278">
        <v>44439</v>
      </c>
      <c r="Y847" s="278">
        <v>200</v>
      </c>
      <c r="Z847" s="278">
        <v>860737</v>
      </c>
      <c r="AA847" s="278">
        <v>10</v>
      </c>
      <c r="AB847" s="278">
        <v>6060157</v>
      </c>
      <c r="AC847" s="278">
        <v>5</v>
      </c>
    </row>
    <row r="848" spans="1:29" ht="14.25" x14ac:dyDescent="0.15">
      <c r="A848" s="272">
        <v>2009021</v>
      </c>
      <c r="B848" s="273">
        <v>39868</v>
      </c>
      <c r="C848" s="274">
        <v>1</v>
      </c>
      <c r="D848" s="275">
        <v>4</v>
      </c>
      <c r="E848" s="275">
        <v>5</v>
      </c>
      <c r="F848" s="275">
        <v>17</v>
      </c>
      <c r="G848" s="275">
        <v>24</v>
      </c>
      <c r="H848" s="275">
        <v>27</v>
      </c>
      <c r="I848" s="276">
        <v>9</v>
      </c>
      <c r="J848" s="275">
        <v>24</v>
      </c>
      <c r="K848" s="275">
        <v>5</v>
      </c>
      <c r="L848" s="275">
        <v>17</v>
      </c>
      <c r="M848" s="275">
        <v>1</v>
      </c>
      <c r="N848" s="275">
        <v>4</v>
      </c>
      <c r="O848" s="277">
        <v>27</v>
      </c>
      <c r="P848" s="278">
        <v>207029170</v>
      </c>
      <c r="Q848" s="278">
        <v>321957786</v>
      </c>
      <c r="R848" s="278">
        <v>3</v>
      </c>
      <c r="S848" s="278">
        <v>7808857</v>
      </c>
      <c r="T848" s="278">
        <v>52</v>
      </c>
      <c r="U848" s="278">
        <v>243074</v>
      </c>
      <c r="V848" s="278">
        <v>990</v>
      </c>
      <c r="W848" s="278">
        <v>3000</v>
      </c>
      <c r="X848" s="278">
        <v>46273</v>
      </c>
      <c r="Y848" s="278">
        <v>200</v>
      </c>
      <c r="Z848" s="278">
        <v>839094</v>
      </c>
      <c r="AA848" s="278">
        <v>10</v>
      </c>
      <c r="AB848" s="278">
        <v>7739177</v>
      </c>
      <c r="AC848" s="278">
        <v>5</v>
      </c>
    </row>
    <row r="849" spans="1:29" ht="14.25" x14ac:dyDescent="0.15">
      <c r="A849" s="272">
        <v>2009022</v>
      </c>
      <c r="B849" s="273">
        <v>39870</v>
      </c>
      <c r="C849" s="274">
        <v>5</v>
      </c>
      <c r="D849" s="275">
        <v>8</v>
      </c>
      <c r="E849" s="275">
        <v>9</v>
      </c>
      <c r="F849" s="275">
        <v>10</v>
      </c>
      <c r="G849" s="275">
        <v>11</v>
      </c>
      <c r="H849" s="275">
        <v>18</v>
      </c>
      <c r="I849" s="276">
        <v>8</v>
      </c>
      <c r="J849" s="275">
        <v>11</v>
      </c>
      <c r="K849" s="275">
        <v>10</v>
      </c>
      <c r="L849" s="275">
        <v>9</v>
      </c>
      <c r="M849" s="275">
        <v>18</v>
      </c>
      <c r="N849" s="275">
        <v>8</v>
      </c>
      <c r="O849" s="277">
        <v>5</v>
      </c>
      <c r="P849" s="278">
        <v>212225776</v>
      </c>
      <c r="Q849" s="278">
        <v>322713790</v>
      </c>
      <c r="R849" s="278">
        <v>5</v>
      </c>
      <c r="S849" s="278">
        <v>7060480</v>
      </c>
      <c r="T849" s="278">
        <v>69</v>
      </c>
      <c r="U849" s="278">
        <v>223965</v>
      </c>
      <c r="V849" s="278">
        <v>1293</v>
      </c>
      <c r="W849" s="278">
        <v>3000</v>
      </c>
      <c r="X849" s="278">
        <v>54826</v>
      </c>
      <c r="Y849" s="278">
        <v>200</v>
      </c>
      <c r="Z849" s="278">
        <v>1013476</v>
      </c>
      <c r="AA849" s="278">
        <v>10</v>
      </c>
      <c r="AB849" s="278">
        <v>5499932</v>
      </c>
      <c r="AC849" s="278">
        <v>5</v>
      </c>
    </row>
    <row r="850" spans="1:29" ht="14.25" x14ac:dyDescent="0.15">
      <c r="A850" s="272">
        <v>2009023</v>
      </c>
      <c r="B850" s="273">
        <v>39873</v>
      </c>
      <c r="C850" s="274">
        <v>1</v>
      </c>
      <c r="D850" s="275">
        <v>6</v>
      </c>
      <c r="E850" s="275">
        <v>7</v>
      </c>
      <c r="F850" s="275">
        <v>15</v>
      </c>
      <c r="G850" s="275">
        <v>24</v>
      </c>
      <c r="H850" s="275">
        <v>30</v>
      </c>
      <c r="I850" s="276">
        <v>8</v>
      </c>
      <c r="J850" s="275">
        <v>1</v>
      </c>
      <c r="K850" s="275">
        <v>15</v>
      </c>
      <c r="L850" s="275">
        <v>7</v>
      </c>
      <c r="M850" s="275">
        <v>24</v>
      </c>
      <c r="N850" s="275">
        <v>6</v>
      </c>
      <c r="O850" s="277">
        <v>30</v>
      </c>
      <c r="P850" s="278">
        <v>229895788</v>
      </c>
      <c r="Q850" s="278">
        <v>342515538</v>
      </c>
      <c r="R850" s="278">
        <v>3</v>
      </c>
      <c r="S850" s="278">
        <v>9640233</v>
      </c>
      <c r="T850" s="278">
        <v>67</v>
      </c>
      <c r="U850" s="278">
        <v>311657</v>
      </c>
      <c r="V850" s="278">
        <v>782</v>
      </c>
      <c r="W850" s="278">
        <v>3000</v>
      </c>
      <c r="X850" s="278">
        <v>36412</v>
      </c>
      <c r="Y850" s="278">
        <v>200</v>
      </c>
      <c r="Z850" s="278">
        <v>721518</v>
      </c>
      <c r="AA850" s="278">
        <v>10</v>
      </c>
      <c r="AB850" s="278">
        <v>5240371</v>
      </c>
      <c r="AC850" s="278">
        <v>5</v>
      </c>
    </row>
    <row r="851" spans="1:29" ht="14.25" x14ac:dyDescent="0.15">
      <c r="A851" s="272">
        <v>2009024</v>
      </c>
      <c r="B851" s="273">
        <v>39875</v>
      </c>
      <c r="C851" s="274">
        <v>1</v>
      </c>
      <c r="D851" s="275">
        <v>3</v>
      </c>
      <c r="E851" s="275">
        <v>17</v>
      </c>
      <c r="F851" s="275">
        <v>23</v>
      </c>
      <c r="G851" s="275">
        <v>30</v>
      </c>
      <c r="H851" s="275">
        <v>33</v>
      </c>
      <c r="I851" s="276">
        <v>12</v>
      </c>
      <c r="J851" s="275">
        <v>30</v>
      </c>
      <c r="K851" s="275">
        <v>33</v>
      </c>
      <c r="L851" s="275">
        <v>1</v>
      </c>
      <c r="M851" s="275">
        <v>23</v>
      </c>
      <c r="N851" s="275">
        <v>3</v>
      </c>
      <c r="O851" s="277">
        <v>17</v>
      </c>
      <c r="P851" s="278">
        <v>208357346</v>
      </c>
      <c r="Q851" s="278">
        <v>342914844</v>
      </c>
      <c r="R851" s="278">
        <v>3</v>
      </c>
      <c r="S851" s="278">
        <v>7053240</v>
      </c>
      <c r="T851" s="278">
        <v>51</v>
      </c>
      <c r="U851" s="278">
        <v>181168</v>
      </c>
      <c r="V851" s="278">
        <v>1016</v>
      </c>
      <c r="W851" s="278">
        <v>3000</v>
      </c>
      <c r="X851" s="278">
        <v>46349</v>
      </c>
      <c r="Y851" s="278">
        <v>200</v>
      </c>
      <c r="Z851" s="278">
        <v>841814</v>
      </c>
      <c r="AA851" s="278">
        <v>10</v>
      </c>
      <c r="AB851" s="278">
        <v>10112109</v>
      </c>
      <c r="AC851" s="278">
        <v>5</v>
      </c>
    </row>
    <row r="852" spans="1:29" ht="14.25" x14ac:dyDescent="0.15">
      <c r="A852" s="272">
        <v>2009025</v>
      </c>
      <c r="B852" s="273">
        <v>39877</v>
      </c>
      <c r="C852" s="274">
        <v>10</v>
      </c>
      <c r="D852" s="275">
        <v>20</v>
      </c>
      <c r="E852" s="275">
        <v>22</v>
      </c>
      <c r="F852" s="275">
        <v>23</v>
      </c>
      <c r="G852" s="275">
        <v>26</v>
      </c>
      <c r="H852" s="275">
        <v>33</v>
      </c>
      <c r="I852" s="276">
        <v>11</v>
      </c>
      <c r="J852" s="275">
        <v>20</v>
      </c>
      <c r="K852" s="275">
        <v>26</v>
      </c>
      <c r="L852" s="275">
        <v>23</v>
      </c>
      <c r="M852" s="275">
        <v>22</v>
      </c>
      <c r="N852" s="275">
        <v>10</v>
      </c>
      <c r="O852" s="277">
        <v>33</v>
      </c>
      <c r="P852" s="278">
        <v>208731366</v>
      </c>
      <c r="Q852" s="278">
        <v>349045602</v>
      </c>
      <c r="R852" s="278">
        <v>3</v>
      </c>
      <c r="S852" s="278">
        <v>7817434</v>
      </c>
      <c r="T852" s="278">
        <v>23</v>
      </c>
      <c r="U852" s="278">
        <v>551237</v>
      </c>
      <c r="V852" s="278">
        <v>632</v>
      </c>
      <c r="W852" s="278">
        <v>3000</v>
      </c>
      <c r="X852" s="278">
        <v>35707</v>
      </c>
      <c r="Y852" s="278">
        <v>200</v>
      </c>
      <c r="Z852" s="278">
        <v>693124</v>
      </c>
      <c r="AA852" s="278">
        <v>10</v>
      </c>
      <c r="AB852" s="278">
        <v>8809642</v>
      </c>
      <c r="AC852" s="278">
        <v>5</v>
      </c>
    </row>
    <row r="853" spans="1:29" ht="14.25" x14ac:dyDescent="0.15">
      <c r="A853" s="272">
        <v>2009026</v>
      </c>
      <c r="B853" s="273">
        <v>39880</v>
      </c>
      <c r="C853" s="274">
        <v>11</v>
      </c>
      <c r="D853" s="275">
        <v>15</v>
      </c>
      <c r="E853" s="275">
        <v>17</v>
      </c>
      <c r="F853" s="275">
        <v>18</v>
      </c>
      <c r="G853" s="275">
        <v>20</v>
      </c>
      <c r="H853" s="275">
        <v>30</v>
      </c>
      <c r="I853" s="276">
        <v>16</v>
      </c>
      <c r="J853" s="275">
        <v>20</v>
      </c>
      <c r="K853" s="275">
        <v>17</v>
      </c>
      <c r="L853" s="275">
        <v>11</v>
      </c>
      <c r="M853" s="275">
        <v>18</v>
      </c>
      <c r="N853" s="275">
        <v>15</v>
      </c>
      <c r="O853" s="277">
        <v>30</v>
      </c>
      <c r="P853" s="278">
        <v>232338570</v>
      </c>
      <c r="Q853" s="278">
        <v>351118314</v>
      </c>
      <c r="R853" s="278">
        <v>6</v>
      </c>
      <c r="S853" s="278">
        <v>7138180</v>
      </c>
      <c r="T853" s="278">
        <v>73</v>
      </c>
      <c r="U853" s="278">
        <v>263611</v>
      </c>
      <c r="V853" s="278">
        <v>701</v>
      </c>
      <c r="W853" s="278">
        <v>3000</v>
      </c>
      <c r="X853" s="278">
        <v>36718</v>
      </c>
      <c r="Y853" s="278">
        <v>200</v>
      </c>
      <c r="Z853" s="278">
        <v>716239</v>
      </c>
      <c r="AA853" s="278">
        <v>10</v>
      </c>
      <c r="AB853" s="278">
        <v>6618296</v>
      </c>
      <c r="AC853" s="278">
        <v>5</v>
      </c>
    </row>
    <row r="854" spans="1:29" ht="14.25" x14ac:dyDescent="0.15">
      <c r="A854" s="272">
        <v>2009027</v>
      </c>
      <c r="B854" s="273">
        <v>39882</v>
      </c>
      <c r="C854" s="274">
        <v>2</v>
      </c>
      <c r="D854" s="275">
        <v>7</v>
      </c>
      <c r="E854" s="275">
        <v>11</v>
      </c>
      <c r="F854" s="275">
        <v>16</v>
      </c>
      <c r="G854" s="275">
        <v>27</v>
      </c>
      <c r="H854" s="275">
        <v>32</v>
      </c>
      <c r="I854" s="276">
        <v>6</v>
      </c>
      <c r="J854" s="275">
        <v>27</v>
      </c>
      <c r="K854" s="275">
        <v>7</v>
      </c>
      <c r="L854" s="275">
        <v>16</v>
      </c>
      <c r="M854" s="275">
        <v>32</v>
      </c>
      <c r="N854" s="275">
        <v>2</v>
      </c>
      <c r="O854" s="277">
        <v>11</v>
      </c>
      <c r="P854" s="278">
        <v>210676594</v>
      </c>
      <c r="Q854" s="278">
        <v>271912458</v>
      </c>
      <c r="R854" s="278">
        <v>19</v>
      </c>
      <c r="S854" s="278">
        <v>5332508</v>
      </c>
      <c r="T854" s="278">
        <v>153</v>
      </c>
      <c r="U854" s="278">
        <v>61937</v>
      </c>
      <c r="V854" s="278">
        <v>1834</v>
      </c>
      <c r="W854" s="278">
        <v>3000</v>
      </c>
      <c r="X854" s="278">
        <v>67636</v>
      </c>
      <c r="Y854" s="278">
        <v>200</v>
      </c>
      <c r="Z854" s="278">
        <v>1000661</v>
      </c>
      <c r="AA854" s="278">
        <v>10</v>
      </c>
      <c r="AB854" s="278">
        <v>8521484</v>
      </c>
      <c r="AC854" s="278">
        <v>5</v>
      </c>
    </row>
    <row r="855" spans="1:29" ht="14.25" x14ac:dyDescent="0.15">
      <c r="A855" s="272">
        <v>2009028</v>
      </c>
      <c r="B855" s="273">
        <v>39884</v>
      </c>
      <c r="C855" s="274">
        <v>3</v>
      </c>
      <c r="D855" s="275">
        <v>6</v>
      </c>
      <c r="E855" s="275">
        <v>12</v>
      </c>
      <c r="F855" s="275">
        <v>15</v>
      </c>
      <c r="G855" s="275">
        <v>23</v>
      </c>
      <c r="H855" s="275">
        <v>26</v>
      </c>
      <c r="I855" s="276">
        <v>10</v>
      </c>
      <c r="J855" s="275">
        <v>3</v>
      </c>
      <c r="K855" s="275">
        <v>15</v>
      </c>
      <c r="L855" s="275">
        <v>6</v>
      </c>
      <c r="M855" s="275">
        <v>23</v>
      </c>
      <c r="N855" s="275">
        <v>12</v>
      </c>
      <c r="O855" s="277">
        <v>26</v>
      </c>
      <c r="P855" s="278">
        <v>212975332</v>
      </c>
      <c r="Q855" s="278">
        <v>74192493</v>
      </c>
      <c r="R855" s="278">
        <v>41</v>
      </c>
      <c r="S855" s="278">
        <v>5071025</v>
      </c>
      <c r="T855" s="278">
        <v>258</v>
      </c>
      <c r="U855" s="278">
        <v>16930</v>
      </c>
      <c r="V855" s="278">
        <v>3167</v>
      </c>
      <c r="W855" s="278">
        <v>3000</v>
      </c>
      <c r="X855" s="278">
        <v>106679</v>
      </c>
      <c r="Y855" s="278">
        <v>200</v>
      </c>
      <c r="Z855" s="278">
        <v>1432693</v>
      </c>
      <c r="AA855" s="278">
        <v>10</v>
      </c>
      <c r="AB855" s="278">
        <v>8926810</v>
      </c>
      <c r="AC855" s="278">
        <v>5</v>
      </c>
    </row>
    <row r="856" spans="1:29" ht="14.25" x14ac:dyDescent="0.15">
      <c r="A856" s="272">
        <v>2009029</v>
      </c>
      <c r="B856" s="273">
        <v>39887</v>
      </c>
      <c r="C856" s="274">
        <v>12</v>
      </c>
      <c r="D856" s="275">
        <v>13</v>
      </c>
      <c r="E856" s="275">
        <v>15</v>
      </c>
      <c r="F856" s="275">
        <v>22</v>
      </c>
      <c r="G856" s="275">
        <v>23</v>
      </c>
      <c r="H856" s="275">
        <v>29</v>
      </c>
      <c r="I856" s="276">
        <v>13</v>
      </c>
      <c r="J856" s="275">
        <v>15</v>
      </c>
      <c r="K856" s="275">
        <v>13</v>
      </c>
      <c r="L856" s="275">
        <v>23</v>
      </c>
      <c r="M856" s="275">
        <v>22</v>
      </c>
      <c r="N856" s="275">
        <v>29</v>
      </c>
      <c r="O856" s="277">
        <v>12</v>
      </c>
      <c r="P856" s="278">
        <v>243921424</v>
      </c>
      <c r="Q856" s="278">
        <v>105172029</v>
      </c>
      <c r="R856" s="278">
        <v>3</v>
      </c>
      <c r="S856" s="278">
        <v>5000000</v>
      </c>
      <c r="T856" s="278">
        <v>65</v>
      </c>
      <c r="U856" s="278">
        <v>303161</v>
      </c>
      <c r="V856" s="278">
        <v>808</v>
      </c>
      <c r="W856" s="278">
        <v>3000</v>
      </c>
      <c r="X856" s="278">
        <v>44026</v>
      </c>
      <c r="Y856" s="278">
        <v>200</v>
      </c>
      <c r="Z856" s="278">
        <v>871654</v>
      </c>
      <c r="AA856" s="278">
        <v>10</v>
      </c>
      <c r="AB856" s="278">
        <v>6778141</v>
      </c>
      <c r="AC856" s="278">
        <v>5</v>
      </c>
    </row>
    <row r="857" spans="1:29" ht="14.25" x14ac:dyDescent="0.15">
      <c r="A857" s="272">
        <v>2009030</v>
      </c>
      <c r="B857" s="273">
        <v>39889</v>
      </c>
      <c r="C857" s="274">
        <v>8</v>
      </c>
      <c r="D857" s="275">
        <v>14</v>
      </c>
      <c r="E857" s="275">
        <v>24</v>
      </c>
      <c r="F857" s="275">
        <v>26</v>
      </c>
      <c r="G857" s="275">
        <v>28</v>
      </c>
      <c r="H857" s="275">
        <v>32</v>
      </c>
      <c r="I857" s="276">
        <v>7</v>
      </c>
      <c r="J857" s="275">
        <v>26</v>
      </c>
      <c r="K857" s="275">
        <v>32</v>
      </c>
      <c r="L857" s="275">
        <v>24</v>
      </c>
      <c r="M857" s="275">
        <v>14</v>
      </c>
      <c r="N857" s="275">
        <v>28</v>
      </c>
      <c r="O857" s="277">
        <v>8</v>
      </c>
      <c r="P857" s="278">
        <v>218775106</v>
      </c>
      <c r="Q857" s="278">
        <v>65172024</v>
      </c>
      <c r="R857" s="278">
        <v>8</v>
      </c>
      <c r="S857" s="278">
        <v>5000000</v>
      </c>
      <c r="T857" s="278">
        <v>56</v>
      </c>
      <c r="U857" s="278">
        <v>6000</v>
      </c>
      <c r="V857" s="278">
        <v>2294</v>
      </c>
      <c r="W857" s="278">
        <v>3000</v>
      </c>
      <c r="X857" s="278">
        <v>102679</v>
      </c>
      <c r="Y857" s="278">
        <v>200</v>
      </c>
      <c r="Z857" s="278">
        <v>1501230</v>
      </c>
      <c r="AA857" s="278">
        <v>10</v>
      </c>
      <c r="AB857" s="278">
        <v>14265909</v>
      </c>
      <c r="AC857" s="278">
        <v>5</v>
      </c>
    </row>
    <row r="858" spans="1:29" ht="14.25" x14ac:dyDescent="0.15">
      <c r="A858" s="272">
        <v>2009031</v>
      </c>
      <c r="B858" s="273">
        <v>39891</v>
      </c>
      <c r="C858" s="274">
        <v>1</v>
      </c>
      <c r="D858" s="275">
        <v>2</v>
      </c>
      <c r="E858" s="275">
        <v>3</v>
      </c>
      <c r="F858" s="275">
        <v>15</v>
      </c>
      <c r="G858" s="275">
        <v>30</v>
      </c>
      <c r="H858" s="275">
        <v>33</v>
      </c>
      <c r="I858" s="276">
        <v>1</v>
      </c>
      <c r="J858" s="275">
        <v>3</v>
      </c>
      <c r="K858" s="275">
        <v>1</v>
      </c>
      <c r="L858" s="275">
        <v>30</v>
      </c>
      <c r="M858" s="275">
        <v>2</v>
      </c>
      <c r="N858" s="275">
        <v>33</v>
      </c>
      <c r="O858" s="277">
        <v>15</v>
      </c>
      <c r="P858" s="278">
        <v>220305014</v>
      </c>
      <c r="Q858" s="278">
        <v>78366498</v>
      </c>
      <c r="R858" s="278">
        <v>6</v>
      </c>
      <c r="S858" s="278">
        <v>5000000</v>
      </c>
      <c r="T858" s="278">
        <v>66</v>
      </c>
      <c r="U858" s="278">
        <v>280483</v>
      </c>
      <c r="V858" s="278">
        <v>816</v>
      </c>
      <c r="W858" s="278">
        <v>3000</v>
      </c>
      <c r="X858" s="278">
        <v>32579</v>
      </c>
      <c r="Y858" s="278">
        <v>200</v>
      </c>
      <c r="Z858" s="278">
        <v>595398</v>
      </c>
      <c r="AA858" s="278">
        <v>10</v>
      </c>
      <c r="AB858" s="278">
        <v>6265056</v>
      </c>
      <c r="AC858" s="278">
        <v>5</v>
      </c>
    </row>
    <row r="859" spans="1:29" ht="14.25" x14ac:dyDescent="0.15">
      <c r="A859" s="272">
        <v>2009032</v>
      </c>
      <c r="B859" s="273">
        <v>39894</v>
      </c>
      <c r="C859" s="274">
        <v>9</v>
      </c>
      <c r="D859" s="275">
        <v>11</v>
      </c>
      <c r="E859" s="275">
        <v>12</v>
      </c>
      <c r="F859" s="275">
        <v>19</v>
      </c>
      <c r="G859" s="275">
        <v>27</v>
      </c>
      <c r="H859" s="275">
        <v>32</v>
      </c>
      <c r="I859" s="276">
        <v>6</v>
      </c>
      <c r="J859" s="275">
        <v>9</v>
      </c>
      <c r="K859" s="275">
        <v>12</v>
      </c>
      <c r="L859" s="275">
        <v>11</v>
      </c>
      <c r="M859" s="275">
        <v>27</v>
      </c>
      <c r="N859" s="275">
        <v>32</v>
      </c>
      <c r="O859" s="277">
        <v>19</v>
      </c>
      <c r="P859" s="278">
        <v>231465250</v>
      </c>
      <c r="Q859" s="278">
        <v>103112040</v>
      </c>
      <c r="R859" s="278">
        <v>3</v>
      </c>
      <c r="S859" s="278">
        <v>5000000</v>
      </c>
      <c r="T859" s="278">
        <v>102</v>
      </c>
      <c r="U859" s="278">
        <v>166998</v>
      </c>
      <c r="V859" s="278">
        <v>1089</v>
      </c>
      <c r="W859" s="278">
        <v>3000</v>
      </c>
      <c r="X859" s="278">
        <v>53707</v>
      </c>
      <c r="Y859" s="278">
        <v>200</v>
      </c>
      <c r="Z859" s="278">
        <v>944881</v>
      </c>
      <c r="AA859" s="278">
        <v>10</v>
      </c>
      <c r="AB859" s="278">
        <v>6636283</v>
      </c>
      <c r="AC859" s="278">
        <v>5</v>
      </c>
    </row>
    <row r="860" spans="1:29" ht="14.25" x14ac:dyDescent="0.15">
      <c r="A860" s="272">
        <v>2009033</v>
      </c>
      <c r="B860" s="273">
        <v>39896</v>
      </c>
      <c r="C860" s="274">
        <v>7</v>
      </c>
      <c r="D860" s="275">
        <v>8</v>
      </c>
      <c r="E860" s="275">
        <v>13</v>
      </c>
      <c r="F860" s="275">
        <v>14</v>
      </c>
      <c r="G860" s="275">
        <v>29</v>
      </c>
      <c r="H860" s="275">
        <v>30</v>
      </c>
      <c r="I860" s="276">
        <v>6</v>
      </c>
      <c r="J860" s="275">
        <v>8</v>
      </c>
      <c r="K860" s="275">
        <v>13</v>
      </c>
      <c r="L860" s="275">
        <v>7</v>
      </c>
      <c r="M860" s="275">
        <v>30</v>
      </c>
      <c r="N860" s="275">
        <v>14</v>
      </c>
      <c r="O860" s="277">
        <v>29</v>
      </c>
      <c r="P860" s="278">
        <v>212148538</v>
      </c>
      <c r="Q860" s="278">
        <v>106568418</v>
      </c>
      <c r="R860" s="278">
        <v>6</v>
      </c>
      <c r="S860" s="278">
        <v>7230425</v>
      </c>
      <c r="T860" s="278">
        <v>125</v>
      </c>
      <c r="U860" s="278">
        <v>160590</v>
      </c>
      <c r="V860" s="278">
        <v>695</v>
      </c>
      <c r="W860" s="278">
        <v>3000</v>
      </c>
      <c r="X860" s="278">
        <v>39461</v>
      </c>
      <c r="Y860" s="278">
        <v>200</v>
      </c>
      <c r="Z860" s="278">
        <v>781421</v>
      </c>
      <c r="AA860" s="278">
        <v>10</v>
      </c>
      <c r="AB860" s="278">
        <v>3849722</v>
      </c>
      <c r="AC860" s="278">
        <v>5</v>
      </c>
    </row>
    <row r="861" spans="1:29" ht="14.25" x14ac:dyDescent="0.15">
      <c r="A861" s="272">
        <v>2009034</v>
      </c>
      <c r="B861" s="273">
        <v>39898</v>
      </c>
      <c r="C861" s="274">
        <v>9</v>
      </c>
      <c r="D861" s="275">
        <v>12</v>
      </c>
      <c r="E861" s="275">
        <v>18</v>
      </c>
      <c r="F861" s="275">
        <v>21</v>
      </c>
      <c r="G861" s="275">
        <v>22</v>
      </c>
      <c r="H861" s="275">
        <v>26</v>
      </c>
      <c r="I861" s="276">
        <v>7</v>
      </c>
      <c r="J861" s="275">
        <v>21</v>
      </c>
      <c r="K861" s="275">
        <v>18</v>
      </c>
      <c r="L861" s="275">
        <v>26</v>
      </c>
      <c r="M861" s="275">
        <v>12</v>
      </c>
      <c r="N861" s="275">
        <v>22</v>
      </c>
      <c r="O861" s="277">
        <v>9</v>
      </c>
      <c r="P861" s="278">
        <v>214772934</v>
      </c>
      <c r="Q861" s="278">
        <v>112700695</v>
      </c>
      <c r="R861" s="278">
        <v>5</v>
      </c>
      <c r="S861" s="278">
        <v>7490582</v>
      </c>
      <c r="T861" s="278">
        <v>107</v>
      </c>
      <c r="U861" s="278">
        <v>174573</v>
      </c>
      <c r="V861" s="278">
        <v>787</v>
      </c>
      <c r="W861" s="278">
        <v>3000</v>
      </c>
      <c r="X861" s="278">
        <v>41338</v>
      </c>
      <c r="Y861" s="278">
        <v>200</v>
      </c>
      <c r="Z861" s="278">
        <v>797597</v>
      </c>
      <c r="AA861" s="278">
        <v>10</v>
      </c>
      <c r="AB861" s="278">
        <v>4873922</v>
      </c>
      <c r="AC861" s="278">
        <v>5</v>
      </c>
    </row>
    <row r="862" spans="1:29" ht="14.25" x14ac:dyDescent="0.15">
      <c r="A862" s="272">
        <v>2009035</v>
      </c>
      <c r="B862" s="273">
        <v>39901</v>
      </c>
      <c r="C862" s="274">
        <v>6</v>
      </c>
      <c r="D862" s="275">
        <v>15</v>
      </c>
      <c r="E862" s="275">
        <v>21</v>
      </c>
      <c r="F862" s="275">
        <v>26</v>
      </c>
      <c r="G862" s="275">
        <v>29</v>
      </c>
      <c r="H862" s="275">
        <v>31</v>
      </c>
      <c r="I862" s="276">
        <v>5</v>
      </c>
      <c r="J862" s="275">
        <v>29</v>
      </c>
      <c r="K862" s="275">
        <v>26</v>
      </c>
      <c r="L862" s="275">
        <v>31</v>
      </c>
      <c r="M862" s="275">
        <v>15</v>
      </c>
      <c r="N862" s="275">
        <v>6</v>
      </c>
      <c r="O862" s="277">
        <v>21</v>
      </c>
      <c r="P862" s="278">
        <v>236221934</v>
      </c>
      <c r="Q862" s="278">
        <v>110757102</v>
      </c>
      <c r="R862" s="278">
        <v>6</v>
      </c>
      <c r="S862" s="278">
        <v>6870427</v>
      </c>
      <c r="T862" s="278">
        <v>87</v>
      </c>
      <c r="U862" s="278">
        <v>193492</v>
      </c>
      <c r="V862" s="278">
        <v>1027</v>
      </c>
      <c r="W862" s="278">
        <v>3000</v>
      </c>
      <c r="X862" s="278">
        <v>52862</v>
      </c>
      <c r="Y862" s="278">
        <v>200</v>
      </c>
      <c r="Z862" s="278">
        <v>942456</v>
      </c>
      <c r="AA862" s="278">
        <v>10</v>
      </c>
      <c r="AB862" s="278">
        <v>7311593</v>
      </c>
      <c r="AC862" s="278">
        <v>5</v>
      </c>
    </row>
    <row r="863" spans="1:29" ht="14.25" x14ac:dyDescent="0.15">
      <c r="A863" s="272">
        <v>2009036</v>
      </c>
      <c r="B863" s="273">
        <v>39903</v>
      </c>
      <c r="C863" s="274">
        <v>6</v>
      </c>
      <c r="D863" s="275">
        <v>9</v>
      </c>
      <c r="E863" s="275">
        <v>18</v>
      </c>
      <c r="F863" s="275">
        <v>23</v>
      </c>
      <c r="G863" s="275">
        <v>32</v>
      </c>
      <c r="H863" s="275">
        <v>33</v>
      </c>
      <c r="I863" s="276">
        <v>7</v>
      </c>
      <c r="J863" s="275">
        <v>33</v>
      </c>
      <c r="K863" s="275">
        <v>6</v>
      </c>
      <c r="L863" s="275">
        <v>9</v>
      </c>
      <c r="M863" s="275">
        <v>23</v>
      </c>
      <c r="N863" s="275">
        <v>32</v>
      </c>
      <c r="O863" s="277">
        <v>18</v>
      </c>
      <c r="P863" s="278">
        <v>215060184</v>
      </c>
      <c r="Q863" s="278">
        <v>111106317</v>
      </c>
      <c r="R863" s="278">
        <v>7</v>
      </c>
      <c r="S863" s="278">
        <v>7019955</v>
      </c>
      <c r="T863" s="278">
        <v>69</v>
      </c>
      <c r="U863" s="278">
        <v>307384</v>
      </c>
      <c r="V863" s="278">
        <v>673</v>
      </c>
      <c r="W863" s="278">
        <v>3000</v>
      </c>
      <c r="X863" s="278">
        <v>31529</v>
      </c>
      <c r="Y863" s="278">
        <v>200</v>
      </c>
      <c r="Z863" s="278">
        <v>627044</v>
      </c>
      <c r="AA863" s="278">
        <v>10</v>
      </c>
      <c r="AB863" s="278">
        <v>4017164</v>
      </c>
      <c r="AC863" s="278">
        <v>5</v>
      </c>
    </row>
    <row r="864" spans="1:29" ht="14.25" x14ac:dyDescent="0.15">
      <c r="A864" s="272">
        <v>2009037</v>
      </c>
      <c r="B864" s="273">
        <v>39905</v>
      </c>
      <c r="C864" s="274">
        <v>2</v>
      </c>
      <c r="D864" s="275">
        <v>6</v>
      </c>
      <c r="E864" s="275">
        <v>15</v>
      </c>
      <c r="F864" s="275">
        <v>18</v>
      </c>
      <c r="G864" s="275">
        <v>20</v>
      </c>
      <c r="H864" s="275">
        <v>31</v>
      </c>
      <c r="I864" s="276">
        <v>3</v>
      </c>
      <c r="J864" s="275">
        <v>18</v>
      </c>
      <c r="K864" s="275">
        <v>20</v>
      </c>
      <c r="L864" s="275">
        <v>15</v>
      </c>
      <c r="M864" s="275">
        <v>6</v>
      </c>
      <c r="N864" s="275">
        <v>31</v>
      </c>
      <c r="O864" s="277">
        <v>2</v>
      </c>
      <c r="P864" s="278">
        <v>213602348</v>
      </c>
      <c r="Q864" s="278">
        <v>143838132</v>
      </c>
      <c r="R864" s="278">
        <v>1</v>
      </c>
      <c r="S864" s="278">
        <v>10000000</v>
      </c>
      <c r="T864" s="278">
        <v>59</v>
      </c>
      <c r="U864" s="278">
        <v>310400</v>
      </c>
      <c r="V864" s="278">
        <v>717</v>
      </c>
      <c r="W864" s="278">
        <v>3000</v>
      </c>
      <c r="X864" s="278">
        <v>32620</v>
      </c>
      <c r="Y864" s="278">
        <v>200</v>
      </c>
      <c r="Z864" s="278">
        <v>610999</v>
      </c>
      <c r="AA864" s="278">
        <v>10</v>
      </c>
      <c r="AB864" s="278">
        <v>5766942</v>
      </c>
      <c r="AC864" s="278">
        <v>5</v>
      </c>
    </row>
    <row r="865" spans="1:29" ht="14.25" x14ac:dyDescent="0.15">
      <c r="A865" s="272">
        <v>2009038</v>
      </c>
      <c r="B865" s="273">
        <v>39908</v>
      </c>
      <c r="C865" s="274">
        <v>12</v>
      </c>
      <c r="D865" s="275">
        <v>13</v>
      </c>
      <c r="E865" s="275">
        <v>15</v>
      </c>
      <c r="F865" s="275">
        <v>23</v>
      </c>
      <c r="G865" s="275">
        <v>28</v>
      </c>
      <c r="H865" s="275">
        <v>32</v>
      </c>
      <c r="I865" s="276">
        <v>5</v>
      </c>
      <c r="J865" s="275">
        <v>13</v>
      </c>
      <c r="K865" s="275">
        <v>12</v>
      </c>
      <c r="L865" s="275">
        <v>23</v>
      </c>
      <c r="M865" s="275">
        <v>28</v>
      </c>
      <c r="N865" s="275">
        <v>15</v>
      </c>
      <c r="O865" s="277">
        <v>32</v>
      </c>
      <c r="P865" s="278">
        <v>229578934</v>
      </c>
      <c r="Q865" s="278">
        <v>80229620</v>
      </c>
      <c r="R865" s="278">
        <v>20</v>
      </c>
      <c r="S865" s="278">
        <v>5727829</v>
      </c>
      <c r="T865" s="278">
        <v>52</v>
      </c>
      <c r="U865" s="278">
        <v>419901</v>
      </c>
      <c r="V865" s="278">
        <v>599</v>
      </c>
      <c r="W865" s="278">
        <v>3000</v>
      </c>
      <c r="X865" s="278">
        <v>31716</v>
      </c>
      <c r="Y865" s="278">
        <v>200</v>
      </c>
      <c r="Z865" s="278">
        <v>660089</v>
      </c>
      <c r="AA865" s="278">
        <v>10</v>
      </c>
      <c r="AB865" s="278">
        <v>4993921</v>
      </c>
      <c r="AC865" s="278">
        <v>5</v>
      </c>
    </row>
    <row r="866" spans="1:29" ht="14.25" x14ac:dyDescent="0.15">
      <c r="A866" s="272">
        <v>2009039</v>
      </c>
      <c r="B866" s="273">
        <v>39910</v>
      </c>
      <c r="C866" s="274">
        <v>5</v>
      </c>
      <c r="D866" s="275">
        <v>12</v>
      </c>
      <c r="E866" s="275">
        <v>14</v>
      </c>
      <c r="F866" s="275">
        <v>15</v>
      </c>
      <c r="G866" s="275">
        <v>21</v>
      </c>
      <c r="H866" s="275">
        <v>27</v>
      </c>
      <c r="I866" s="276">
        <v>3</v>
      </c>
      <c r="J866" s="275">
        <v>27</v>
      </c>
      <c r="K866" s="275">
        <v>12</v>
      </c>
      <c r="L866" s="275">
        <v>14</v>
      </c>
      <c r="M866" s="275">
        <v>15</v>
      </c>
      <c r="N866" s="275">
        <v>21</v>
      </c>
      <c r="O866" s="277">
        <v>5</v>
      </c>
      <c r="P866" s="278">
        <v>207130808</v>
      </c>
      <c r="Q866" s="278">
        <v>110627535</v>
      </c>
      <c r="R866" s="278">
        <v>3</v>
      </c>
      <c r="S866" s="278">
        <v>5000000</v>
      </c>
      <c r="T866" s="278">
        <v>81</v>
      </c>
      <c r="U866" s="278">
        <v>240200</v>
      </c>
      <c r="V866" s="278">
        <v>634</v>
      </c>
      <c r="W866" s="278">
        <v>3000</v>
      </c>
      <c r="X866" s="278">
        <v>33539</v>
      </c>
      <c r="Y866" s="278">
        <v>200</v>
      </c>
      <c r="Z866" s="278">
        <v>692990</v>
      </c>
      <c r="AA866" s="278">
        <v>10</v>
      </c>
      <c r="AB866" s="278">
        <v>4220046</v>
      </c>
      <c r="AC866" s="278">
        <v>5</v>
      </c>
    </row>
    <row r="867" spans="1:29" ht="14.25" x14ac:dyDescent="0.15">
      <c r="A867" s="272">
        <v>2009040</v>
      </c>
      <c r="B867" s="273">
        <v>39912</v>
      </c>
      <c r="C867" s="274">
        <v>4</v>
      </c>
      <c r="D867" s="275">
        <v>7</v>
      </c>
      <c r="E867" s="275">
        <v>10</v>
      </c>
      <c r="F867" s="275">
        <v>20</v>
      </c>
      <c r="G867" s="275">
        <v>26</v>
      </c>
      <c r="H867" s="275">
        <v>30</v>
      </c>
      <c r="I867" s="276">
        <v>12</v>
      </c>
      <c r="J867" s="275">
        <v>4</v>
      </c>
      <c r="K867" s="275">
        <v>7</v>
      </c>
      <c r="L867" s="275">
        <v>26</v>
      </c>
      <c r="M867" s="275">
        <v>10</v>
      </c>
      <c r="N867" s="275">
        <v>30</v>
      </c>
      <c r="O867" s="277">
        <v>20</v>
      </c>
      <c r="P867" s="278">
        <v>212931272</v>
      </c>
      <c r="Q867" s="278">
        <v>45714888</v>
      </c>
      <c r="R867" s="278">
        <v>21</v>
      </c>
      <c r="S867" s="278">
        <v>5192140</v>
      </c>
      <c r="T867" s="278">
        <v>246</v>
      </c>
      <c r="U867" s="278">
        <v>24603</v>
      </c>
      <c r="V867" s="278">
        <v>3358</v>
      </c>
      <c r="W867" s="278">
        <v>3000</v>
      </c>
      <c r="X867" s="278">
        <v>116221</v>
      </c>
      <c r="Y867" s="278">
        <v>200</v>
      </c>
      <c r="Z867" s="278">
        <v>1523650</v>
      </c>
      <c r="AA867" s="278">
        <v>10</v>
      </c>
      <c r="AB867" s="278">
        <v>7121382</v>
      </c>
      <c r="AC867" s="278">
        <v>5</v>
      </c>
    </row>
    <row r="868" spans="1:29" ht="14.25" x14ac:dyDescent="0.15">
      <c r="A868" s="272">
        <v>2009041</v>
      </c>
      <c r="B868" s="273">
        <v>39915</v>
      </c>
      <c r="C868" s="274">
        <v>1</v>
      </c>
      <c r="D868" s="275">
        <v>8</v>
      </c>
      <c r="E868" s="275">
        <v>23</v>
      </c>
      <c r="F868" s="275">
        <v>26</v>
      </c>
      <c r="G868" s="275">
        <v>28</v>
      </c>
      <c r="H868" s="275">
        <v>33</v>
      </c>
      <c r="I868" s="276">
        <v>8</v>
      </c>
      <c r="J868" s="275">
        <v>28</v>
      </c>
      <c r="K868" s="275">
        <v>23</v>
      </c>
      <c r="L868" s="275">
        <v>26</v>
      </c>
      <c r="M868" s="275">
        <v>1</v>
      </c>
      <c r="N868" s="275">
        <v>8</v>
      </c>
      <c r="O868" s="277">
        <v>33</v>
      </c>
      <c r="P868" s="278">
        <v>229731450</v>
      </c>
      <c r="Q868" s="278">
        <v>50284857</v>
      </c>
      <c r="R868" s="278">
        <v>9</v>
      </c>
      <c r="S868" s="278">
        <v>5000000</v>
      </c>
      <c r="T868" s="278">
        <v>45</v>
      </c>
      <c r="U868" s="278">
        <v>186380</v>
      </c>
      <c r="V868" s="278">
        <v>1369</v>
      </c>
      <c r="W868" s="278">
        <v>3000</v>
      </c>
      <c r="X868" s="278">
        <v>60961</v>
      </c>
      <c r="Y868" s="278">
        <v>200</v>
      </c>
      <c r="Z868" s="278">
        <v>1029514</v>
      </c>
      <c r="AA868" s="278">
        <v>10</v>
      </c>
      <c r="AB868" s="278">
        <v>11603392</v>
      </c>
      <c r="AC868" s="278">
        <v>5</v>
      </c>
    </row>
    <row r="869" spans="1:29" ht="14.25" x14ac:dyDescent="0.15">
      <c r="A869" s="272">
        <v>2009042</v>
      </c>
      <c r="B869" s="273">
        <v>39917</v>
      </c>
      <c r="C869" s="274">
        <v>8</v>
      </c>
      <c r="D869" s="275">
        <v>16</v>
      </c>
      <c r="E869" s="275">
        <v>22</v>
      </c>
      <c r="F869" s="275">
        <v>23</v>
      </c>
      <c r="G869" s="275">
        <v>27</v>
      </c>
      <c r="H869" s="275">
        <v>30</v>
      </c>
      <c r="I869" s="276">
        <v>11</v>
      </c>
      <c r="J869" s="275">
        <v>8</v>
      </c>
      <c r="K869" s="275">
        <v>30</v>
      </c>
      <c r="L869" s="275">
        <v>22</v>
      </c>
      <c r="M869" s="275">
        <v>23</v>
      </c>
      <c r="N869" s="275">
        <v>16</v>
      </c>
      <c r="O869" s="277">
        <v>27</v>
      </c>
      <c r="P869" s="278">
        <v>207877744</v>
      </c>
      <c r="Q869" s="278">
        <v>66936596</v>
      </c>
      <c r="R869" s="278">
        <v>2</v>
      </c>
      <c r="S869" s="278">
        <v>5000000</v>
      </c>
      <c r="T869" s="278">
        <v>79</v>
      </c>
      <c r="U869" s="278">
        <v>144584</v>
      </c>
      <c r="V869" s="278">
        <v>1156</v>
      </c>
      <c r="W869" s="278">
        <v>3000</v>
      </c>
      <c r="X869" s="278">
        <v>54330</v>
      </c>
      <c r="Y869" s="278">
        <v>200</v>
      </c>
      <c r="Z869" s="278">
        <v>908198</v>
      </c>
      <c r="AA869" s="278">
        <v>10</v>
      </c>
      <c r="AB869" s="278">
        <v>8074040</v>
      </c>
      <c r="AC869" s="278">
        <v>5</v>
      </c>
    </row>
    <row r="870" spans="1:29" ht="14.25" x14ac:dyDescent="0.15">
      <c r="A870" s="272">
        <v>2009043</v>
      </c>
      <c r="B870" s="273">
        <v>39919</v>
      </c>
      <c r="C870" s="274">
        <v>4</v>
      </c>
      <c r="D870" s="275">
        <v>9</v>
      </c>
      <c r="E870" s="275">
        <v>10</v>
      </c>
      <c r="F870" s="275">
        <v>15</v>
      </c>
      <c r="G870" s="275">
        <v>18</v>
      </c>
      <c r="H870" s="275">
        <v>26</v>
      </c>
      <c r="I870" s="276">
        <v>7</v>
      </c>
      <c r="J870" s="275">
        <v>26</v>
      </c>
      <c r="K870" s="275">
        <v>10</v>
      </c>
      <c r="L870" s="275">
        <v>18</v>
      </c>
      <c r="M870" s="275">
        <v>4</v>
      </c>
      <c r="N870" s="275">
        <v>15</v>
      </c>
      <c r="O870" s="277">
        <v>9</v>
      </c>
      <c r="P870" s="278">
        <v>211334106</v>
      </c>
      <c r="Q870" s="278">
        <v>72474230</v>
      </c>
      <c r="R870" s="278">
        <v>5</v>
      </c>
      <c r="S870" s="278">
        <v>5000000</v>
      </c>
      <c r="T870" s="278">
        <v>110</v>
      </c>
      <c r="U870" s="278">
        <v>118977</v>
      </c>
      <c r="V870" s="278">
        <v>1497</v>
      </c>
      <c r="W870" s="278">
        <v>3000</v>
      </c>
      <c r="X870" s="278">
        <v>64230</v>
      </c>
      <c r="Y870" s="278">
        <v>200</v>
      </c>
      <c r="Z870" s="278">
        <v>1049170</v>
      </c>
      <c r="AA870" s="278">
        <v>10</v>
      </c>
      <c r="AB870" s="278">
        <v>6419963</v>
      </c>
      <c r="AC870" s="278">
        <v>5</v>
      </c>
    </row>
    <row r="871" spans="1:29" ht="14.25" x14ac:dyDescent="0.15">
      <c r="A871" s="272">
        <v>2009044</v>
      </c>
      <c r="B871" s="273">
        <v>39922</v>
      </c>
      <c r="C871" s="274">
        <v>11</v>
      </c>
      <c r="D871" s="275">
        <v>14</v>
      </c>
      <c r="E871" s="275">
        <v>16</v>
      </c>
      <c r="F871" s="275">
        <v>18</v>
      </c>
      <c r="G871" s="275">
        <v>26</v>
      </c>
      <c r="H871" s="275">
        <v>30</v>
      </c>
      <c r="I871" s="276">
        <v>1</v>
      </c>
      <c r="J871" s="275">
        <v>30</v>
      </c>
      <c r="K871" s="275">
        <v>11</v>
      </c>
      <c r="L871" s="275">
        <v>18</v>
      </c>
      <c r="M871" s="275">
        <v>26</v>
      </c>
      <c r="N871" s="275">
        <v>16</v>
      </c>
      <c r="O871" s="277">
        <v>14</v>
      </c>
      <c r="P871" s="278">
        <v>229851250</v>
      </c>
      <c r="Q871" s="278">
        <v>115105218</v>
      </c>
      <c r="R871" s="278">
        <v>2</v>
      </c>
      <c r="S871" s="278">
        <v>5000000</v>
      </c>
      <c r="T871" s="278">
        <v>50</v>
      </c>
      <c r="U871" s="278">
        <v>451122</v>
      </c>
      <c r="V871" s="278">
        <v>623</v>
      </c>
      <c r="W871" s="278">
        <v>3000</v>
      </c>
      <c r="X871" s="278">
        <v>33943</v>
      </c>
      <c r="Y871" s="278">
        <v>200</v>
      </c>
      <c r="Z871" s="278">
        <v>704549</v>
      </c>
      <c r="AA871" s="278">
        <v>10</v>
      </c>
      <c r="AB871" s="278">
        <v>4347379</v>
      </c>
      <c r="AC871" s="278">
        <v>5</v>
      </c>
    </row>
    <row r="872" spans="1:29" ht="14.25" x14ac:dyDescent="0.15">
      <c r="A872" s="272">
        <v>2009045</v>
      </c>
      <c r="B872" s="273">
        <v>39924</v>
      </c>
      <c r="C872" s="274">
        <v>3</v>
      </c>
      <c r="D872" s="275">
        <v>4</v>
      </c>
      <c r="E872" s="275">
        <v>6</v>
      </c>
      <c r="F872" s="275">
        <v>23</v>
      </c>
      <c r="G872" s="275">
        <v>30</v>
      </c>
      <c r="H872" s="275">
        <v>32</v>
      </c>
      <c r="I872" s="276">
        <v>1</v>
      </c>
      <c r="J872" s="275">
        <v>32</v>
      </c>
      <c r="K872" s="275">
        <v>4</v>
      </c>
      <c r="L872" s="275">
        <v>30</v>
      </c>
      <c r="M872" s="275">
        <v>23</v>
      </c>
      <c r="N872" s="275">
        <v>3</v>
      </c>
      <c r="O872" s="277">
        <v>6</v>
      </c>
      <c r="P872" s="278">
        <v>210992934</v>
      </c>
      <c r="Q872" s="278">
        <v>170687987</v>
      </c>
      <c r="R872" s="278">
        <v>0</v>
      </c>
      <c r="S872" s="278">
        <v>0</v>
      </c>
      <c r="T872" s="278">
        <v>39</v>
      </c>
      <c r="U872" s="278">
        <v>610799</v>
      </c>
      <c r="V872" s="278">
        <v>258</v>
      </c>
      <c r="W872" s="278">
        <v>3000</v>
      </c>
      <c r="X872" s="278">
        <v>19815</v>
      </c>
      <c r="Y872" s="278">
        <v>200</v>
      </c>
      <c r="Z872" s="278">
        <v>532992</v>
      </c>
      <c r="AA872" s="278">
        <v>10</v>
      </c>
      <c r="AB872" s="278">
        <v>2783132</v>
      </c>
      <c r="AC872" s="278">
        <v>5</v>
      </c>
    </row>
    <row r="873" spans="1:29" ht="14.25" x14ac:dyDescent="0.15">
      <c r="A873" s="272">
        <v>2009046</v>
      </c>
      <c r="B873" s="273">
        <v>39926</v>
      </c>
      <c r="C873" s="274">
        <v>16</v>
      </c>
      <c r="D873" s="275">
        <v>20</v>
      </c>
      <c r="E873" s="275">
        <v>21</v>
      </c>
      <c r="F873" s="275">
        <v>26</v>
      </c>
      <c r="G873" s="275">
        <v>29</v>
      </c>
      <c r="H873" s="275">
        <v>30</v>
      </c>
      <c r="I873" s="276">
        <v>9</v>
      </c>
      <c r="J873" s="275">
        <v>21</v>
      </c>
      <c r="K873" s="275">
        <v>16</v>
      </c>
      <c r="L873" s="275">
        <v>20</v>
      </c>
      <c r="M873" s="275">
        <v>29</v>
      </c>
      <c r="N873" s="275">
        <v>26</v>
      </c>
      <c r="O873" s="277">
        <v>30</v>
      </c>
      <c r="P873" s="278">
        <v>212241096</v>
      </c>
      <c r="Q873" s="278">
        <v>170377314</v>
      </c>
      <c r="R873" s="278">
        <v>3</v>
      </c>
      <c r="S873" s="278">
        <v>6958577</v>
      </c>
      <c r="T873" s="278">
        <v>37</v>
      </c>
      <c r="U873" s="278">
        <v>238205</v>
      </c>
      <c r="V873" s="278">
        <v>922</v>
      </c>
      <c r="W873" s="278">
        <v>3000</v>
      </c>
      <c r="X873" s="278">
        <v>45493</v>
      </c>
      <c r="Y873" s="278">
        <v>200</v>
      </c>
      <c r="Z873" s="278">
        <v>808597</v>
      </c>
      <c r="AA873" s="278">
        <v>10</v>
      </c>
      <c r="AB873" s="278">
        <v>10933782</v>
      </c>
      <c r="AC873" s="278">
        <v>5</v>
      </c>
    </row>
    <row r="874" spans="1:29" ht="14.25" x14ac:dyDescent="0.15">
      <c r="A874" s="272">
        <v>2009047</v>
      </c>
      <c r="B874" s="273">
        <v>39929</v>
      </c>
      <c r="C874" s="274">
        <v>6</v>
      </c>
      <c r="D874" s="275">
        <v>8</v>
      </c>
      <c r="E874" s="275">
        <v>11</v>
      </c>
      <c r="F874" s="275">
        <v>15</v>
      </c>
      <c r="G874" s="275">
        <v>21</v>
      </c>
      <c r="H874" s="275">
        <v>22</v>
      </c>
      <c r="I874" s="276">
        <v>16</v>
      </c>
      <c r="J874" s="275">
        <v>11</v>
      </c>
      <c r="K874" s="275">
        <v>6</v>
      </c>
      <c r="L874" s="275">
        <v>22</v>
      </c>
      <c r="M874" s="275">
        <v>21</v>
      </c>
      <c r="N874" s="275">
        <v>15</v>
      </c>
      <c r="O874" s="277">
        <v>8</v>
      </c>
      <c r="P874" s="278">
        <v>236616310</v>
      </c>
      <c r="Q874" s="278">
        <v>178087150</v>
      </c>
      <c r="R874" s="278">
        <v>5</v>
      </c>
      <c r="S874" s="278">
        <v>7616787</v>
      </c>
      <c r="T874" s="278">
        <v>99</v>
      </c>
      <c r="U874" s="278">
        <v>198241</v>
      </c>
      <c r="V874" s="278">
        <v>926</v>
      </c>
      <c r="W874" s="278">
        <v>3000</v>
      </c>
      <c r="X874" s="278">
        <v>48280</v>
      </c>
      <c r="Y874" s="278">
        <v>200</v>
      </c>
      <c r="Z874" s="278">
        <v>922890</v>
      </c>
      <c r="AA874" s="278">
        <v>10</v>
      </c>
      <c r="AB874" s="278">
        <v>5771882</v>
      </c>
      <c r="AC874" s="278">
        <v>5</v>
      </c>
    </row>
    <row r="875" spans="1:29" ht="14.25" x14ac:dyDescent="0.15">
      <c r="A875" s="272">
        <v>2009048</v>
      </c>
      <c r="B875" s="273">
        <v>39931</v>
      </c>
      <c r="C875" s="274">
        <v>3</v>
      </c>
      <c r="D875" s="275">
        <v>7</v>
      </c>
      <c r="E875" s="275">
        <v>11</v>
      </c>
      <c r="F875" s="275">
        <v>15</v>
      </c>
      <c r="G875" s="275">
        <v>17</v>
      </c>
      <c r="H875" s="275">
        <v>31</v>
      </c>
      <c r="I875" s="276">
        <v>1</v>
      </c>
      <c r="J875" s="275">
        <v>7</v>
      </c>
      <c r="K875" s="275">
        <v>17</v>
      </c>
      <c r="L875" s="275">
        <v>11</v>
      </c>
      <c r="M875" s="275">
        <v>15</v>
      </c>
      <c r="N875" s="275">
        <v>3</v>
      </c>
      <c r="O875" s="277">
        <v>31</v>
      </c>
      <c r="P875" s="278">
        <v>210372082</v>
      </c>
      <c r="Q875" s="278">
        <v>196214620</v>
      </c>
      <c r="R875" s="278">
        <v>4</v>
      </c>
      <c r="S875" s="278">
        <v>8812747</v>
      </c>
      <c r="T875" s="278">
        <v>85</v>
      </c>
      <c r="U875" s="278">
        <v>269135</v>
      </c>
      <c r="V875" s="278">
        <v>510</v>
      </c>
      <c r="W875" s="278">
        <v>3000</v>
      </c>
      <c r="X875" s="278">
        <v>31056</v>
      </c>
      <c r="Y875" s="278">
        <v>200</v>
      </c>
      <c r="Z875" s="278">
        <v>687006</v>
      </c>
      <c r="AA875" s="278">
        <v>10</v>
      </c>
      <c r="AB875" s="278">
        <v>2443223</v>
      </c>
      <c r="AC875" s="278">
        <v>5</v>
      </c>
    </row>
    <row r="876" spans="1:29" ht="14.25" x14ac:dyDescent="0.15">
      <c r="A876" s="272">
        <v>2009049</v>
      </c>
      <c r="B876" s="273">
        <v>39933</v>
      </c>
      <c r="C876" s="274">
        <v>9</v>
      </c>
      <c r="D876" s="275">
        <v>12</v>
      </c>
      <c r="E876" s="275">
        <v>14</v>
      </c>
      <c r="F876" s="275">
        <v>20</v>
      </c>
      <c r="G876" s="275">
        <v>30</v>
      </c>
      <c r="H876" s="275">
        <v>31</v>
      </c>
      <c r="I876" s="276">
        <v>6</v>
      </c>
      <c r="J876" s="275">
        <v>30</v>
      </c>
      <c r="K876" s="275">
        <v>12</v>
      </c>
      <c r="L876" s="275">
        <v>14</v>
      </c>
      <c r="M876" s="275">
        <v>9</v>
      </c>
      <c r="N876" s="275">
        <v>20</v>
      </c>
      <c r="O876" s="277">
        <v>31</v>
      </c>
      <c r="P876" s="278">
        <v>204405802</v>
      </c>
      <c r="Q876" s="278">
        <v>197639586</v>
      </c>
      <c r="R876" s="278">
        <v>3</v>
      </c>
      <c r="S876" s="278">
        <v>7189995</v>
      </c>
      <c r="T876" s="278">
        <v>45</v>
      </c>
      <c r="U876" s="278">
        <v>218999</v>
      </c>
      <c r="V876" s="278">
        <v>1044</v>
      </c>
      <c r="W876" s="278">
        <v>3000</v>
      </c>
      <c r="X876" s="278">
        <v>50747</v>
      </c>
      <c r="Y876" s="278">
        <v>200</v>
      </c>
      <c r="Z876" s="278">
        <v>894109</v>
      </c>
      <c r="AA876" s="278">
        <v>10</v>
      </c>
      <c r="AB876" s="278">
        <v>9017284</v>
      </c>
      <c r="AC876" s="278">
        <v>5</v>
      </c>
    </row>
    <row r="877" spans="1:29" ht="14.25" x14ac:dyDescent="0.15">
      <c r="A877" s="272">
        <v>2009050</v>
      </c>
      <c r="B877" s="273">
        <v>39936</v>
      </c>
      <c r="C877" s="274">
        <v>13</v>
      </c>
      <c r="D877" s="275">
        <v>21</v>
      </c>
      <c r="E877" s="275">
        <v>24</v>
      </c>
      <c r="F877" s="275">
        <v>29</v>
      </c>
      <c r="G877" s="275">
        <v>30</v>
      </c>
      <c r="H877" s="275">
        <v>32</v>
      </c>
      <c r="I877" s="276">
        <v>4</v>
      </c>
      <c r="J877" s="275">
        <v>24</v>
      </c>
      <c r="K877" s="275">
        <v>30</v>
      </c>
      <c r="L877" s="275">
        <v>29</v>
      </c>
      <c r="M877" s="275">
        <v>21</v>
      </c>
      <c r="N877" s="275">
        <v>13</v>
      </c>
      <c r="O877" s="277">
        <v>32</v>
      </c>
      <c r="P877" s="278">
        <v>223078776</v>
      </c>
      <c r="Q877" s="278">
        <v>213518652</v>
      </c>
      <c r="R877" s="278">
        <v>3</v>
      </c>
      <c r="S877" s="278">
        <v>9117209</v>
      </c>
      <c r="T877" s="278">
        <v>35</v>
      </c>
      <c r="U877" s="278">
        <v>529355</v>
      </c>
      <c r="V877" s="278">
        <v>521</v>
      </c>
      <c r="W877" s="278">
        <v>3000</v>
      </c>
      <c r="X877" s="278">
        <v>35400</v>
      </c>
      <c r="Y877" s="278">
        <v>200</v>
      </c>
      <c r="Z877" s="278">
        <v>757582</v>
      </c>
      <c r="AA877" s="278">
        <v>10</v>
      </c>
      <c r="AB877" s="278">
        <v>6266329</v>
      </c>
      <c r="AC877" s="278">
        <v>5</v>
      </c>
    </row>
    <row r="878" spans="1:29" ht="14.25" x14ac:dyDescent="0.15">
      <c r="A878" s="272">
        <v>2009051</v>
      </c>
      <c r="B878" s="273">
        <v>39938</v>
      </c>
      <c r="C878" s="274">
        <v>6</v>
      </c>
      <c r="D878" s="275">
        <v>10</v>
      </c>
      <c r="E878" s="275">
        <v>13</v>
      </c>
      <c r="F878" s="275">
        <v>16</v>
      </c>
      <c r="G878" s="275">
        <v>21</v>
      </c>
      <c r="H878" s="275">
        <v>23</v>
      </c>
      <c r="I878" s="276">
        <v>7</v>
      </c>
      <c r="J878" s="275">
        <v>10</v>
      </c>
      <c r="K878" s="275">
        <v>16</v>
      </c>
      <c r="L878" s="275">
        <v>23</v>
      </c>
      <c r="M878" s="275">
        <v>6</v>
      </c>
      <c r="N878" s="275">
        <v>13</v>
      </c>
      <c r="O878" s="277">
        <v>21</v>
      </c>
      <c r="P878" s="278">
        <v>211832930</v>
      </c>
      <c r="Q878" s="278">
        <v>210276470</v>
      </c>
      <c r="R878" s="278">
        <v>5</v>
      </c>
      <c r="S878" s="278">
        <v>6740625</v>
      </c>
      <c r="T878" s="278">
        <v>69</v>
      </c>
      <c r="U878" s="278">
        <v>189198</v>
      </c>
      <c r="V878" s="278">
        <v>903</v>
      </c>
      <c r="W878" s="278">
        <v>3000</v>
      </c>
      <c r="X878" s="278">
        <v>44616</v>
      </c>
      <c r="Y878" s="278">
        <v>200</v>
      </c>
      <c r="Z878" s="278">
        <v>800660</v>
      </c>
      <c r="AA878" s="278">
        <v>10</v>
      </c>
      <c r="AB878" s="278">
        <v>8128739</v>
      </c>
      <c r="AC878" s="278">
        <v>5</v>
      </c>
    </row>
    <row r="879" spans="1:29" ht="14.25" x14ac:dyDescent="0.15">
      <c r="A879" s="272">
        <v>2009052</v>
      </c>
      <c r="B879" s="273">
        <v>39940</v>
      </c>
      <c r="C879" s="274">
        <v>9</v>
      </c>
      <c r="D879" s="275">
        <v>11</v>
      </c>
      <c r="E879" s="275">
        <v>15</v>
      </c>
      <c r="F879" s="275">
        <v>19</v>
      </c>
      <c r="G879" s="275">
        <v>21</v>
      </c>
      <c r="H879" s="275">
        <v>30</v>
      </c>
      <c r="I879" s="276">
        <v>8</v>
      </c>
      <c r="J879" s="275">
        <v>11</v>
      </c>
      <c r="K879" s="275">
        <v>15</v>
      </c>
      <c r="L879" s="275">
        <v>21</v>
      </c>
      <c r="M879" s="275">
        <v>30</v>
      </c>
      <c r="N879" s="275">
        <v>9</v>
      </c>
      <c r="O879" s="277">
        <v>19</v>
      </c>
      <c r="P879" s="278">
        <v>215699408</v>
      </c>
      <c r="Q879" s="278">
        <v>190191519</v>
      </c>
      <c r="R879" s="278">
        <v>9</v>
      </c>
      <c r="S879" s="278">
        <v>6107335</v>
      </c>
      <c r="T879" s="278">
        <v>66</v>
      </c>
      <c r="U879" s="278">
        <v>226500</v>
      </c>
      <c r="V879" s="278">
        <v>1125</v>
      </c>
      <c r="W879" s="278">
        <v>3000</v>
      </c>
      <c r="X879" s="278">
        <v>50594</v>
      </c>
      <c r="Y879" s="278">
        <v>200</v>
      </c>
      <c r="Z879" s="278">
        <v>895308</v>
      </c>
      <c r="AA879" s="278">
        <v>10</v>
      </c>
      <c r="AB879" s="278">
        <v>6683144</v>
      </c>
      <c r="AC879" s="278">
        <v>5</v>
      </c>
    </row>
    <row r="880" spans="1:29" ht="14.25" x14ac:dyDescent="0.15">
      <c r="A880" s="272">
        <v>2009053</v>
      </c>
      <c r="B880" s="273">
        <v>39943</v>
      </c>
      <c r="C880" s="274">
        <v>7</v>
      </c>
      <c r="D880" s="275">
        <v>12</v>
      </c>
      <c r="E880" s="275">
        <v>18</v>
      </c>
      <c r="F880" s="275">
        <v>19</v>
      </c>
      <c r="G880" s="275">
        <v>22</v>
      </c>
      <c r="H880" s="275">
        <v>28</v>
      </c>
      <c r="I880" s="276">
        <v>4</v>
      </c>
      <c r="J880" s="275">
        <v>19</v>
      </c>
      <c r="K880" s="275">
        <v>28</v>
      </c>
      <c r="L880" s="275">
        <v>12</v>
      </c>
      <c r="M880" s="275">
        <v>7</v>
      </c>
      <c r="N880" s="275">
        <v>22</v>
      </c>
      <c r="O880" s="277">
        <v>18</v>
      </c>
      <c r="P880" s="278">
        <v>231922796</v>
      </c>
      <c r="Q880" s="278">
        <v>202797176</v>
      </c>
      <c r="R880" s="278">
        <v>4</v>
      </c>
      <c r="S880" s="278">
        <v>8260566</v>
      </c>
      <c r="T880" s="278">
        <v>239</v>
      </c>
      <c r="U880" s="278">
        <v>81855</v>
      </c>
      <c r="V880" s="278">
        <v>1105</v>
      </c>
      <c r="W880" s="278">
        <v>3000</v>
      </c>
      <c r="X880" s="278">
        <v>62905</v>
      </c>
      <c r="Y880" s="278">
        <v>200</v>
      </c>
      <c r="Z880" s="278">
        <v>1149801</v>
      </c>
      <c r="AA880" s="278">
        <v>10</v>
      </c>
      <c r="AB880" s="278">
        <v>4207368</v>
      </c>
      <c r="AC880" s="278">
        <v>5</v>
      </c>
    </row>
    <row r="881" spans="1:29" ht="14.25" x14ac:dyDescent="0.15">
      <c r="A881" s="272">
        <v>2009054</v>
      </c>
      <c r="B881" s="273">
        <v>39945</v>
      </c>
      <c r="C881" s="274">
        <v>16</v>
      </c>
      <c r="D881" s="275">
        <v>17</v>
      </c>
      <c r="E881" s="275">
        <v>23</v>
      </c>
      <c r="F881" s="275">
        <v>26</v>
      </c>
      <c r="G881" s="275">
        <v>31</v>
      </c>
      <c r="H881" s="275">
        <v>32</v>
      </c>
      <c r="I881" s="276">
        <v>11</v>
      </c>
      <c r="J881" s="275">
        <v>26</v>
      </c>
      <c r="K881" s="275">
        <v>32</v>
      </c>
      <c r="L881" s="275">
        <v>23</v>
      </c>
      <c r="M881" s="275">
        <v>17</v>
      </c>
      <c r="N881" s="275">
        <v>31</v>
      </c>
      <c r="O881" s="277">
        <v>16</v>
      </c>
      <c r="P881" s="278">
        <v>212918588</v>
      </c>
      <c r="Q881" s="278">
        <v>192320136</v>
      </c>
      <c r="R881" s="278">
        <v>6</v>
      </c>
      <c r="S881" s="278">
        <v>6301530</v>
      </c>
      <c r="T881" s="278">
        <v>73</v>
      </c>
      <c r="U881" s="278">
        <v>160462</v>
      </c>
      <c r="V881" s="278">
        <v>1355</v>
      </c>
      <c r="W881" s="278">
        <v>3000</v>
      </c>
      <c r="X881" s="278">
        <v>62999</v>
      </c>
      <c r="Y881" s="278">
        <v>200</v>
      </c>
      <c r="Z881" s="278">
        <v>1058923</v>
      </c>
      <c r="AA881" s="278">
        <v>10</v>
      </c>
      <c r="AB881" s="278">
        <v>7606030</v>
      </c>
      <c r="AC881" s="278">
        <v>5</v>
      </c>
    </row>
    <row r="882" spans="1:29" ht="14.25" x14ac:dyDescent="0.15">
      <c r="A882" s="272">
        <v>2009055</v>
      </c>
      <c r="B882" s="273">
        <v>39947</v>
      </c>
      <c r="C882" s="274">
        <v>3</v>
      </c>
      <c r="D882" s="275">
        <v>4</v>
      </c>
      <c r="E882" s="275">
        <v>18</v>
      </c>
      <c r="F882" s="275">
        <v>22</v>
      </c>
      <c r="G882" s="275">
        <v>24</v>
      </c>
      <c r="H882" s="275">
        <v>29</v>
      </c>
      <c r="I882" s="276">
        <v>11</v>
      </c>
      <c r="J882" s="275">
        <v>29</v>
      </c>
      <c r="K882" s="275">
        <v>24</v>
      </c>
      <c r="L882" s="275">
        <v>4</v>
      </c>
      <c r="M882" s="275">
        <v>3</v>
      </c>
      <c r="N882" s="275">
        <v>22</v>
      </c>
      <c r="O882" s="277">
        <v>18</v>
      </c>
      <c r="P882" s="278">
        <v>213511884</v>
      </c>
      <c r="Q882" s="278">
        <v>214221969</v>
      </c>
      <c r="R882" s="278">
        <v>3</v>
      </c>
      <c r="S882" s="278">
        <v>9920244</v>
      </c>
      <c r="T882" s="278">
        <v>69</v>
      </c>
      <c r="U882" s="278">
        <v>320885</v>
      </c>
      <c r="V882" s="278">
        <v>398</v>
      </c>
      <c r="W882" s="278">
        <v>3000</v>
      </c>
      <c r="X882" s="278">
        <v>27205</v>
      </c>
      <c r="Y882" s="278">
        <v>200</v>
      </c>
      <c r="Z882" s="278">
        <v>607941</v>
      </c>
      <c r="AA882" s="278">
        <v>10</v>
      </c>
      <c r="AB882" s="278">
        <v>3620549</v>
      </c>
      <c r="AC882" s="278">
        <v>5</v>
      </c>
    </row>
    <row r="883" spans="1:29" ht="14.25" x14ac:dyDescent="0.15">
      <c r="A883" s="272">
        <v>2009056</v>
      </c>
      <c r="B883" s="273">
        <v>39950</v>
      </c>
      <c r="C883" s="274">
        <v>4</v>
      </c>
      <c r="D883" s="275">
        <v>9</v>
      </c>
      <c r="E883" s="275">
        <v>10</v>
      </c>
      <c r="F883" s="275">
        <v>18</v>
      </c>
      <c r="G883" s="275">
        <v>29</v>
      </c>
      <c r="H883" s="275">
        <v>32</v>
      </c>
      <c r="I883" s="276">
        <v>8</v>
      </c>
      <c r="J883" s="275">
        <v>10</v>
      </c>
      <c r="K883" s="275">
        <v>32</v>
      </c>
      <c r="L883" s="275">
        <v>4</v>
      </c>
      <c r="M883" s="275">
        <v>29</v>
      </c>
      <c r="N883" s="275">
        <v>18</v>
      </c>
      <c r="O883" s="277">
        <v>9</v>
      </c>
      <c r="P883" s="278">
        <v>232354314</v>
      </c>
      <c r="Q883" s="278">
        <v>218862140</v>
      </c>
      <c r="R883" s="278">
        <v>5</v>
      </c>
      <c r="S883" s="278">
        <v>7371213</v>
      </c>
      <c r="T883" s="278">
        <v>66</v>
      </c>
      <c r="U883" s="278">
        <v>269456</v>
      </c>
      <c r="V883" s="278">
        <v>946</v>
      </c>
      <c r="W883" s="278">
        <v>3000</v>
      </c>
      <c r="X883" s="278">
        <v>44763</v>
      </c>
      <c r="Y883" s="278">
        <v>200</v>
      </c>
      <c r="Z883" s="278">
        <v>783814</v>
      </c>
      <c r="AA883" s="278">
        <v>10</v>
      </c>
      <c r="AB883" s="278">
        <v>6988906</v>
      </c>
      <c r="AC883" s="278">
        <v>5</v>
      </c>
    </row>
    <row r="884" spans="1:29" ht="14.25" x14ac:dyDescent="0.15">
      <c r="A884" s="272">
        <v>2009057</v>
      </c>
      <c r="B884" s="273">
        <v>39952</v>
      </c>
      <c r="C884" s="274">
        <v>5</v>
      </c>
      <c r="D884" s="275">
        <v>7</v>
      </c>
      <c r="E884" s="275">
        <v>10</v>
      </c>
      <c r="F884" s="275">
        <v>14</v>
      </c>
      <c r="G884" s="275">
        <v>17</v>
      </c>
      <c r="H884" s="275">
        <v>25</v>
      </c>
      <c r="I884" s="276">
        <v>11</v>
      </c>
      <c r="J884" s="275">
        <v>10</v>
      </c>
      <c r="K884" s="275">
        <v>25</v>
      </c>
      <c r="L884" s="275">
        <v>7</v>
      </c>
      <c r="M884" s="275">
        <v>5</v>
      </c>
      <c r="N884" s="275">
        <v>14</v>
      </c>
      <c r="O884" s="277">
        <v>17</v>
      </c>
      <c r="P884" s="278">
        <v>209587496</v>
      </c>
      <c r="Q884" s="278">
        <v>218792028</v>
      </c>
      <c r="R884" s="278">
        <v>6</v>
      </c>
      <c r="S884" s="278">
        <v>6995326</v>
      </c>
      <c r="T884" s="278">
        <v>180</v>
      </c>
      <c r="U884" s="278">
        <v>99766</v>
      </c>
      <c r="V884" s="278">
        <v>807</v>
      </c>
      <c r="W884" s="278">
        <v>3000</v>
      </c>
      <c r="X884" s="278">
        <v>54004</v>
      </c>
      <c r="Y884" s="278">
        <v>200</v>
      </c>
      <c r="Z884" s="278">
        <v>1033304</v>
      </c>
      <c r="AA884" s="278">
        <v>10</v>
      </c>
      <c r="AB884" s="278">
        <v>3856650</v>
      </c>
      <c r="AC884" s="278">
        <v>5</v>
      </c>
    </row>
    <row r="885" spans="1:29" ht="14.25" x14ac:dyDescent="0.15">
      <c r="A885" s="272">
        <v>2009058</v>
      </c>
      <c r="B885" s="273">
        <v>39954</v>
      </c>
      <c r="C885" s="274">
        <v>5</v>
      </c>
      <c r="D885" s="275">
        <v>8</v>
      </c>
      <c r="E885" s="275">
        <v>10</v>
      </c>
      <c r="F885" s="275">
        <v>15</v>
      </c>
      <c r="G885" s="275">
        <v>23</v>
      </c>
      <c r="H885" s="275">
        <v>26</v>
      </c>
      <c r="I885" s="276">
        <v>9</v>
      </c>
      <c r="J885" s="275">
        <v>8</v>
      </c>
      <c r="K885" s="275">
        <v>10</v>
      </c>
      <c r="L885" s="275">
        <v>23</v>
      </c>
      <c r="M885" s="275">
        <v>5</v>
      </c>
      <c r="N885" s="275">
        <v>26</v>
      </c>
      <c r="O885" s="277">
        <v>15</v>
      </c>
      <c r="P885" s="278">
        <v>211477696</v>
      </c>
      <c r="Q885" s="278">
        <v>171214875</v>
      </c>
      <c r="R885" s="278">
        <v>13</v>
      </c>
      <c r="S885" s="278">
        <v>5536087</v>
      </c>
      <c r="T885" s="278">
        <v>150</v>
      </c>
      <c r="U885" s="278">
        <v>69691</v>
      </c>
      <c r="V885" s="278">
        <v>1732</v>
      </c>
      <c r="W885" s="278">
        <v>3000</v>
      </c>
      <c r="X885" s="278">
        <v>73325</v>
      </c>
      <c r="Y885" s="278">
        <v>200</v>
      </c>
      <c r="Z885" s="278">
        <v>1146426</v>
      </c>
      <c r="AA885" s="278">
        <v>10</v>
      </c>
      <c r="AB885" s="278">
        <v>7490621</v>
      </c>
      <c r="AC885" s="278">
        <v>5</v>
      </c>
    </row>
    <row r="886" spans="1:29" ht="14.25" x14ac:dyDescent="0.15">
      <c r="A886" s="272">
        <v>2009059</v>
      </c>
      <c r="B886" s="273">
        <v>39957</v>
      </c>
      <c r="C886" s="274">
        <v>3</v>
      </c>
      <c r="D886" s="275">
        <v>7</v>
      </c>
      <c r="E886" s="275">
        <v>13</v>
      </c>
      <c r="F886" s="275">
        <v>23</v>
      </c>
      <c r="G886" s="275">
        <v>27</v>
      </c>
      <c r="H886" s="275">
        <v>30</v>
      </c>
      <c r="I886" s="276">
        <v>11</v>
      </c>
      <c r="J886" s="275">
        <v>3</v>
      </c>
      <c r="K886" s="275">
        <v>7</v>
      </c>
      <c r="L886" s="275">
        <v>27</v>
      </c>
      <c r="M886" s="275">
        <v>23</v>
      </c>
      <c r="N886" s="275">
        <v>30</v>
      </c>
      <c r="O886" s="277">
        <v>13</v>
      </c>
      <c r="P886" s="278">
        <v>236158050</v>
      </c>
      <c r="Q886" s="278">
        <v>199269816</v>
      </c>
      <c r="R886" s="278">
        <v>2</v>
      </c>
      <c r="S886" s="278">
        <v>10000000</v>
      </c>
      <c r="T886" s="278">
        <v>184</v>
      </c>
      <c r="U886" s="278">
        <v>111929</v>
      </c>
      <c r="V886" s="278">
        <v>1174</v>
      </c>
      <c r="W886" s="278">
        <v>3000</v>
      </c>
      <c r="X886" s="278">
        <v>58471</v>
      </c>
      <c r="Y886" s="278">
        <v>200</v>
      </c>
      <c r="Z886" s="278">
        <v>1045921</v>
      </c>
      <c r="AA886" s="278">
        <v>10</v>
      </c>
      <c r="AB886" s="278">
        <v>4278423</v>
      </c>
      <c r="AC886" s="278">
        <v>5</v>
      </c>
    </row>
    <row r="887" spans="1:29" ht="14.25" x14ac:dyDescent="0.15">
      <c r="A887" s="272">
        <v>2009060</v>
      </c>
      <c r="B887" s="273">
        <v>39959</v>
      </c>
      <c r="C887" s="274">
        <v>7</v>
      </c>
      <c r="D887" s="275">
        <v>13</v>
      </c>
      <c r="E887" s="275">
        <v>17</v>
      </c>
      <c r="F887" s="275">
        <v>26</v>
      </c>
      <c r="G887" s="275">
        <v>32</v>
      </c>
      <c r="H887" s="275">
        <v>33</v>
      </c>
      <c r="I887" s="276">
        <v>4</v>
      </c>
      <c r="J887" s="275">
        <v>13</v>
      </c>
      <c r="K887" s="275">
        <v>17</v>
      </c>
      <c r="L887" s="275">
        <v>7</v>
      </c>
      <c r="M887" s="275">
        <v>26</v>
      </c>
      <c r="N887" s="275">
        <v>32</v>
      </c>
      <c r="O887" s="277">
        <v>33</v>
      </c>
      <c r="P887" s="278">
        <v>214031372</v>
      </c>
      <c r="Q887" s="278">
        <v>224183916</v>
      </c>
      <c r="R887" s="278">
        <v>2</v>
      </c>
      <c r="S887" s="278">
        <v>10000000</v>
      </c>
      <c r="T887" s="278">
        <v>40</v>
      </c>
      <c r="U887" s="278">
        <v>481222</v>
      </c>
      <c r="V887" s="278">
        <v>695</v>
      </c>
      <c r="W887" s="278">
        <v>3000</v>
      </c>
      <c r="X887" s="278">
        <v>32736</v>
      </c>
      <c r="Y887" s="278">
        <v>200</v>
      </c>
      <c r="Z887" s="278">
        <v>633773</v>
      </c>
      <c r="AA887" s="278">
        <v>10</v>
      </c>
      <c r="AB887" s="278">
        <v>5148488</v>
      </c>
      <c r="AC887" s="278">
        <v>5</v>
      </c>
    </row>
    <row r="888" spans="1:29" ht="14.25" x14ac:dyDescent="0.15">
      <c r="A888" s="272">
        <v>2009061</v>
      </c>
      <c r="B888" s="273">
        <v>39961</v>
      </c>
      <c r="C888" s="274">
        <v>10</v>
      </c>
      <c r="D888" s="275">
        <v>11</v>
      </c>
      <c r="E888" s="275">
        <v>13</v>
      </c>
      <c r="F888" s="275">
        <v>16</v>
      </c>
      <c r="G888" s="275">
        <v>19</v>
      </c>
      <c r="H888" s="275">
        <v>30</v>
      </c>
      <c r="I888" s="276">
        <v>3</v>
      </c>
      <c r="J888" s="275">
        <v>16</v>
      </c>
      <c r="K888" s="275">
        <v>13</v>
      </c>
      <c r="L888" s="275">
        <v>11</v>
      </c>
      <c r="M888" s="275">
        <v>19</v>
      </c>
      <c r="N888" s="275">
        <v>10</v>
      </c>
      <c r="O888" s="277">
        <v>30</v>
      </c>
      <c r="P888" s="278">
        <v>202235730</v>
      </c>
      <c r="Q888" s="278">
        <v>260474031</v>
      </c>
      <c r="R888" s="278">
        <v>1</v>
      </c>
      <c r="S888" s="278">
        <v>10000000</v>
      </c>
      <c r="T888" s="278">
        <v>32</v>
      </c>
      <c r="U888" s="278">
        <v>619956</v>
      </c>
      <c r="V888" s="278">
        <v>412</v>
      </c>
      <c r="W888" s="278">
        <v>3000</v>
      </c>
      <c r="X888" s="278">
        <v>25055</v>
      </c>
      <c r="Y888" s="278">
        <v>200</v>
      </c>
      <c r="Z888" s="278">
        <v>555210</v>
      </c>
      <c r="AA888" s="278">
        <v>10</v>
      </c>
      <c r="AB888" s="278">
        <v>4233534</v>
      </c>
      <c r="AC888" s="278">
        <v>5</v>
      </c>
    </row>
    <row r="889" spans="1:29" ht="14.25" x14ac:dyDescent="0.15">
      <c r="A889" s="272">
        <v>2009062</v>
      </c>
      <c r="B889" s="273">
        <v>39964</v>
      </c>
      <c r="C889" s="274">
        <v>10</v>
      </c>
      <c r="D889" s="275">
        <v>19</v>
      </c>
      <c r="E889" s="275">
        <v>20</v>
      </c>
      <c r="F889" s="275">
        <v>21</v>
      </c>
      <c r="G889" s="275">
        <v>23</v>
      </c>
      <c r="H889" s="275">
        <v>32</v>
      </c>
      <c r="I889" s="276">
        <v>10</v>
      </c>
      <c r="J889" s="275">
        <v>21</v>
      </c>
      <c r="K889" s="275">
        <v>32</v>
      </c>
      <c r="L889" s="275">
        <v>20</v>
      </c>
      <c r="M889" s="275">
        <v>23</v>
      </c>
      <c r="N889" s="275">
        <v>10</v>
      </c>
      <c r="O889" s="277">
        <v>19</v>
      </c>
      <c r="P889" s="278">
        <v>239346092</v>
      </c>
      <c r="Q889" s="278">
        <v>252528787</v>
      </c>
      <c r="R889" s="278">
        <v>7</v>
      </c>
      <c r="S889" s="278">
        <v>6545986</v>
      </c>
      <c r="T889" s="278">
        <v>120</v>
      </c>
      <c r="U889" s="278">
        <v>135273</v>
      </c>
      <c r="V889" s="278">
        <v>963</v>
      </c>
      <c r="W889" s="278">
        <v>3000</v>
      </c>
      <c r="X889" s="278">
        <v>46648</v>
      </c>
      <c r="Y889" s="278">
        <v>200</v>
      </c>
      <c r="Z889" s="278">
        <v>845648</v>
      </c>
      <c r="AA889" s="278">
        <v>10</v>
      </c>
      <c r="AB889" s="278">
        <v>8498996</v>
      </c>
      <c r="AC889" s="278">
        <v>5</v>
      </c>
    </row>
    <row r="890" spans="1:29" ht="14.25" x14ac:dyDescent="0.15">
      <c r="A890" s="272">
        <v>2009063</v>
      </c>
      <c r="B890" s="273">
        <v>39966</v>
      </c>
      <c r="C890" s="274">
        <v>2</v>
      </c>
      <c r="D890" s="275">
        <v>5</v>
      </c>
      <c r="E890" s="275">
        <v>11</v>
      </c>
      <c r="F890" s="275">
        <v>26</v>
      </c>
      <c r="G890" s="275">
        <v>30</v>
      </c>
      <c r="H890" s="275">
        <v>32</v>
      </c>
      <c r="I890" s="276">
        <v>16</v>
      </c>
      <c r="J890" s="275">
        <v>5</v>
      </c>
      <c r="K890" s="275">
        <v>32</v>
      </c>
      <c r="L890" s="275">
        <v>30</v>
      </c>
      <c r="M890" s="275">
        <v>11</v>
      </c>
      <c r="N890" s="275">
        <v>26</v>
      </c>
      <c r="O890" s="277">
        <v>2</v>
      </c>
      <c r="P890" s="278">
        <v>210071776</v>
      </c>
      <c r="Q890" s="278">
        <v>300980246</v>
      </c>
      <c r="R890" s="278">
        <v>0</v>
      </c>
      <c r="S890" s="278">
        <v>0</v>
      </c>
      <c r="T890" s="278">
        <v>47</v>
      </c>
      <c r="U890" s="278">
        <v>441806</v>
      </c>
      <c r="V890" s="278">
        <v>461</v>
      </c>
      <c r="W890" s="278">
        <v>3000</v>
      </c>
      <c r="X890" s="278">
        <v>27359</v>
      </c>
      <c r="Y890" s="278">
        <v>200</v>
      </c>
      <c r="Z890" s="278">
        <v>600135</v>
      </c>
      <c r="AA890" s="278">
        <v>10</v>
      </c>
      <c r="AB890" s="278">
        <v>4172530</v>
      </c>
      <c r="AC890" s="278">
        <v>5</v>
      </c>
    </row>
    <row r="891" spans="1:29" ht="14.25" x14ac:dyDescent="0.15">
      <c r="A891" s="272">
        <v>2009064</v>
      </c>
      <c r="B891" s="273">
        <v>39968</v>
      </c>
      <c r="C891" s="274">
        <v>1</v>
      </c>
      <c r="D891" s="275">
        <v>2</v>
      </c>
      <c r="E891" s="275">
        <v>14</v>
      </c>
      <c r="F891" s="275">
        <v>23</v>
      </c>
      <c r="G891" s="275">
        <v>28</v>
      </c>
      <c r="H891" s="275">
        <v>29</v>
      </c>
      <c r="I891" s="276">
        <v>15</v>
      </c>
      <c r="J891" s="275">
        <v>23</v>
      </c>
      <c r="K891" s="275">
        <v>28</v>
      </c>
      <c r="L891" s="275">
        <v>2</v>
      </c>
      <c r="M891" s="275">
        <v>14</v>
      </c>
      <c r="N891" s="275">
        <v>1</v>
      </c>
      <c r="O891" s="277">
        <v>29</v>
      </c>
      <c r="P891" s="278">
        <v>226247318</v>
      </c>
      <c r="Q891" s="278">
        <v>313149980</v>
      </c>
      <c r="R891" s="278">
        <v>4</v>
      </c>
      <c r="S891" s="278">
        <v>8216973</v>
      </c>
      <c r="T891" s="278">
        <v>66</v>
      </c>
      <c r="U891" s="278">
        <v>292452</v>
      </c>
      <c r="V891" s="278">
        <v>899</v>
      </c>
      <c r="W891" s="278">
        <v>3000</v>
      </c>
      <c r="X891" s="278">
        <v>40079</v>
      </c>
      <c r="Y891" s="278">
        <v>200</v>
      </c>
      <c r="Z891" s="278">
        <v>735037</v>
      </c>
      <c r="AA891" s="278">
        <v>10</v>
      </c>
      <c r="AB891" s="278">
        <v>5691708</v>
      </c>
      <c r="AC891" s="278">
        <v>5</v>
      </c>
    </row>
    <row r="892" spans="1:29" ht="14.25" x14ac:dyDescent="0.15">
      <c r="A892" s="272">
        <v>2009065</v>
      </c>
      <c r="B892" s="273">
        <v>39971</v>
      </c>
      <c r="C892" s="274">
        <v>8</v>
      </c>
      <c r="D892" s="275">
        <v>12</v>
      </c>
      <c r="E892" s="275">
        <v>20</v>
      </c>
      <c r="F892" s="275">
        <v>22</v>
      </c>
      <c r="G892" s="275">
        <v>30</v>
      </c>
      <c r="H892" s="275">
        <v>33</v>
      </c>
      <c r="I892" s="276">
        <v>2</v>
      </c>
      <c r="J892" s="275">
        <v>33</v>
      </c>
      <c r="K892" s="275">
        <v>8</v>
      </c>
      <c r="L892" s="275">
        <v>30</v>
      </c>
      <c r="M892" s="275">
        <v>22</v>
      </c>
      <c r="N892" s="275">
        <v>20</v>
      </c>
      <c r="O892" s="277">
        <v>12</v>
      </c>
      <c r="P892" s="278">
        <v>242812406</v>
      </c>
      <c r="Q892" s="278">
        <v>308574135</v>
      </c>
      <c r="R892" s="278">
        <v>5</v>
      </c>
      <c r="S892" s="278">
        <v>6633932</v>
      </c>
      <c r="T892" s="278">
        <v>63</v>
      </c>
      <c r="U892" s="278">
        <v>194515</v>
      </c>
      <c r="V892" s="278">
        <v>1360</v>
      </c>
      <c r="W892" s="278">
        <v>3000</v>
      </c>
      <c r="X892" s="278">
        <v>65001</v>
      </c>
      <c r="Y892" s="278">
        <v>200</v>
      </c>
      <c r="Z892" s="278">
        <v>1112380</v>
      </c>
      <c r="AA892" s="278">
        <v>10</v>
      </c>
      <c r="AB892" s="278">
        <v>9985153</v>
      </c>
      <c r="AC892" s="278">
        <v>5</v>
      </c>
    </row>
    <row r="893" spans="1:29" ht="14.25" x14ac:dyDescent="0.15">
      <c r="A893" s="272">
        <v>2009066</v>
      </c>
      <c r="B893" s="273">
        <v>39973</v>
      </c>
      <c r="C893" s="274">
        <v>2</v>
      </c>
      <c r="D893" s="275">
        <v>15</v>
      </c>
      <c r="E893" s="275">
        <v>19</v>
      </c>
      <c r="F893" s="275">
        <v>24</v>
      </c>
      <c r="G893" s="275">
        <v>31</v>
      </c>
      <c r="H893" s="275">
        <v>32</v>
      </c>
      <c r="I893" s="276">
        <v>4</v>
      </c>
      <c r="J893" s="275">
        <v>19</v>
      </c>
      <c r="K893" s="275">
        <v>24</v>
      </c>
      <c r="L893" s="275">
        <v>15</v>
      </c>
      <c r="M893" s="275">
        <v>2</v>
      </c>
      <c r="N893" s="275">
        <v>31</v>
      </c>
      <c r="O893" s="277">
        <v>32</v>
      </c>
      <c r="P893" s="278">
        <v>218893000</v>
      </c>
      <c r="Q893" s="278">
        <v>299814732</v>
      </c>
      <c r="R893" s="278">
        <v>9</v>
      </c>
      <c r="S893" s="278">
        <v>6610693</v>
      </c>
      <c r="T893" s="278">
        <v>34</v>
      </c>
      <c r="U893" s="278">
        <v>639539</v>
      </c>
      <c r="V893" s="278">
        <v>520</v>
      </c>
      <c r="W893" s="278">
        <v>3000</v>
      </c>
      <c r="X893" s="278">
        <v>27159</v>
      </c>
      <c r="Y893" s="278">
        <v>200</v>
      </c>
      <c r="Z893" s="278">
        <v>606803</v>
      </c>
      <c r="AA893" s="278">
        <v>10</v>
      </c>
      <c r="AB893" s="278">
        <v>4343309</v>
      </c>
      <c r="AC893" s="278">
        <v>5</v>
      </c>
    </row>
    <row r="894" spans="1:29" ht="14.25" x14ac:dyDescent="0.15">
      <c r="A894" s="272">
        <v>2009067</v>
      </c>
      <c r="B894" s="273">
        <v>39975</v>
      </c>
      <c r="C894" s="274">
        <v>4</v>
      </c>
      <c r="D894" s="275">
        <v>10</v>
      </c>
      <c r="E894" s="275">
        <v>16</v>
      </c>
      <c r="F894" s="275">
        <v>23</v>
      </c>
      <c r="G894" s="275">
        <v>28</v>
      </c>
      <c r="H894" s="275">
        <v>30</v>
      </c>
      <c r="I894" s="276">
        <v>5</v>
      </c>
      <c r="J894" s="275">
        <v>4</v>
      </c>
      <c r="K894" s="275">
        <v>10</v>
      </c>
      <c r="L894" s="275">
        <v>30</v>
      </c>
      <c r="M894" s="275">
        <v>28</v>
      </c>
      <c r="N894" s="275">
        <v>16</v>
      </c>
      <c r="O894" s="277">
        <v>23</v>
      </c>
      <c r="P894" s="278">
        <v>219034212</v>
      </c>
      <c r="Q894" s="278">
        <v>261496188</v>
      </c>
      <c r="R894" s="278">
        <v>12</v>
      </c>
      <c r="S894" s="278">
        <v>5722715</v>
      </c>
      <c r="T894" s="278">
        <v>168</v>
      </c>
      <c r="U894" s="278">
        <v>77433</v>
      </c>
      <c r="V894" s="278">
        <v>1575</v>
      </c>
      <c r="W894" s="278">
        <v>3000</v>
      </c>
      <c r="X894" s="278">
        <v>66102</v>
      </c>
      <c r="Y894" s="278">
        <v>200</v>
      </c>
      <c r="Z894" s="278">
        <v>1038819</v>
      </c>
      <c r="AA894" s="278">
        <v>10</v>
      </c>
      <c r="AB894" s="278">
        <v>7126051</v>
      </c>
      <c r="AC894" s="278">
        <v>5</v>
      </c>
    </row>
    <row r="895" spans="1:29" ht="14.25" x14ac:dyDescent="0.15">
      <c r="A895" s="272">
        <v>2009068</v>
      </c>
      <c r="B895" s="273">
        <v>39978</v>
      </c>
      <c r="C895" s="274">
        <v>6</v>
      </c>
      <c r="D895" s="275">
        <v>11</v>
      </c>
      <c r="E895" s="275">
        <v>18</v>
      </c>
      <c r="F895" s="275">
        <v>20</v>
      </c>
      <c r="G895" s="275">
        <v>25</v>
      </c>
      <c r="H895" s="275">
        <v>30</v>
      </c>
      <c r="I895" s="276">
        <v>5</v>
      </c>
      <c r="J895" s="275">
        <v>11</v>
      </c>
      <c r="K895" s="275">
        <v>30</v>
      </c>
      <c r="L895" s="275">
        <v>20</v>
      </c>
      <c r="M895" s="275">
        <v>25</v>
      </c>
      <c r="N895" s="275">
        <v>6</v>
      </c>
      <c r="O895" s="277">
        <v>18</v>
      </c>
      <c r="P895" s="278">
        <v>241709362</v>
      </c>
      <c r="Q895" s="278">
        <v>242438490</v>
      </c>
      <c r="R895" s="278">
        <v>10</v>
      </c>
      <c r="S895" s="278">
        <v>6237692</v>
      </c>
      <c r="T895" s="278">
        <v>213</v>
      </c>
      <c r="U895" s="278">
        <v>87161</v>
      </c>
      <c r="V895" s="278">
        <v>1501</v>
      </c>
      <c r="W895" s="278">
        <v>3000</v>
      </c>
      <c r="X895" s="278">
        <v>64205</v>
      </c>
      <c r="Y895" s="278">
        <v>200</v>
      </c>
      <c r="Z895" s="278">
        <v>1168507</v>
      </c>
      <c r="AA895" s="278">
        <v>10</v>
      </c>
      <c r="AB895" s="278">
        <v>5504782</v>
      </c>
      <c r="AC895" s="278">
        <v>5</v>
      </c>
    </row>
    <row r="896" spans="1:29" ht="14.25" x14ac:dyDescent="0.15">
      <c r="A896" s="272">
        <v>2009069</v>
      </c>
      <c r="B896" s="273">
        <v>39980</v>
      </c>
      <c r="C896" s="274">
        <v>3</v>
      </c>
      <c r="D896" s="275">
        <v>5</v>
      </c>
      <c r="E896" s="275">
        <v>12</v>
      </c>
      <c r="F896" s="275">
        <v>18</v>
      </c>
      <c r="G896" s="275">
        <v>21</v>
      </c>
      <c r="H896" s="275">
        <v>23</v>
      </c>
      <c r="I896" s="276">
        <v>2</v>
      </c>
      <c r="J896" s="275">
        <v>12</v>
      </c>
      <c r="K896" s="275">
        <v>23</v>
      </c>
      <c r="L896" s="275">
        <v>3</v>
      </c>
      <c r="M896" s="275">
        <v>18</v>
      </c>
      <c r="N896" s="275">
        <v>21</v>
      </c>
      <c r="O896" s="277">
        <v>5</v>
      </c>
      <c r="P896" s="278">
        <v>218479274</v>
      </c>
      <c r="Q896" s="278">
        <v>234034416</v>
      </c>
      <c r="R896" s="278">
        <v>7</v>
      </c>
      <c r="S896" s="278">
        <v>6519767</v>
      </c>
      <c r="T896" s="278">
        <v>157</v>
      </c>
      <c r="U896" s="278">
        <v>101640</v>
      </c>
      <c r="V896" s="278">
        <v>1267</v>
      </c>
      <c r="W896" s="278">
        <v>3000</v>
      </c>
      <c r="X896" s="278">
        <v>64656</v>
      </c>
      <c r="Y896" s="278">
        <v>200</v>
      </c>
      <c r="Z896" s="278">
        <v>1134537</v>
      </c>
      <c r="AA896" s="278">
        <v>10</v>
      </c>
      <c r="AB896" s="278">
        <v>5157082</v>
      </c>
      <c r="AC896" s="278">
        <v>5</v>
      </c>
    </row>
    <row r="897" spans="1:29" ht="14.25" x14ac:dyDescent="0.15">
      <c r="A897" s="272">
        <v>2009070</v>
      </c>
      <c r="B897" s="273">
        <v>39982</v>
      </c>
      <c r="C897" s="274">
        <v>1</v>
      </c>
      <c r="D897" s="275">
        <v>2</v>
      </c>
      <c r="E897" s="275">
        <v>9</v>
      </c>
      <c r="F897" s="275">
        <v>10</v>
      </c>
      <c r="G897" s="275">
        <v>21</v>
      </c>
      <c r="H897" s="275">
        <v>31</v>
      </c>
      <c r="I897" s="276">
        <v>10</v>
      </c>
      <c r="J897" s="275">
        <v>10</v>
      </c>
      <c r="K897" s="275">
        <v>9</v>
      </c>
      <c r="L897" s="275">
        <v>2</v>
      </c>
      <c r="M897" s="275">
        <v>31</v>
      </c>
      <c r="N897" s="275">
        <v>21</v>
      </c>
      <c r="O897" s="277">
        <v>1</v>
      </c>
      <c r="P897" s="278">
        <v>219945468</v>
      </c>
      <c r="Q897" s="278">
        <v>246355720</v>
      </c>
      <c r="R897" s="278">
        <v>4</v>
      </c>
      <c r="S897" s="278">
        <v>8232130</v>
      </c>
      <c r="T897" s="278">
        <v>42</v>
      </c>
      <c r="U897" s="278">
        <v>461732</v>
      </c>
      <c r="V897" s="278">
        <v>614</v>
      </c>
      <c r="W897" s="278">
        <v>3000</v>
      </c>
      <c r="X897" s="278">
        <v>33016</v>
      </c>
      <c r="Y897" s="278">
        <v>200</v>
      </c>
      <c r="Z897" s="278">
        <v>641836</v>
      </c>
      <c r="AA897" s="278">
        <v>10</v>
      </c>
      <c r="AB897" s="278">
        <v>5653421</v>
      </c>
      <c r="AC897" s="278">
        <v>5</v>
      </c>
    </row>
    <row r="898" spans="1:29" ht="14.25" x14ac:dyDescent="0.15">
      <c r="A898" s="272">
        <v>2009071</v>
      </c>
      <c r="B898" s="273">
        <v>39985</v>
      </c>
      <c r="C898" s="274">
        <v>4</v>
      </c>
      <c r="D898" s="275">
        <v>5</v>
      </c>
      <c r="E898" s="275">
        <v>23</v>
      </c>
      <c r="F898" s="275">
        <v>26</v>
      </c>
      <c r="G898" s="275">
        <v>31</v>
      </c>
      <c r="H898" s="275">
        <v>32</v>
      </c>
      <c r="I898" s="276">
        <v>6</v>
      </c>
      <c r="J898" s="275">
        <v>26</v>
      </c>
      <c r="K898" s="275">
        <v>4</v>
      </c>
      <c r="L898" s="275">
        <v>5</v>
      </c>
      <c r="M898" s="275">
        <v>32</v>
      </c>
      <c r="N898" s="275">
        <v>31</v>
      </c>
      <c r="O898" s="277">
        <v>23</v>
      </c>
      <c r="P898" s="278">
        <v>231131078</v>
      </c>
      <c r="Q898" s="278">
        <v>250678205</v>
      </c>
      <c r="R898" s="278">
        <v>5</v>
      </c>
      <c r="S898" s="278">
        <v>7345798</v>
      </c>
      <c r="T898" s="278">
        <v>40</v>
      </c>
      <c r="U898" s="278">
        <v>439837</v>
      </c>
      <c r="V898" s="278">
        <v>730</v>
      </c>
      <c r="W898" s="278">
        <v>3000</v>
      </c>
      <c r="X898" s="278">
        <v>37461</v>
      </c>
      <c r="Y898" s="278">
        <v>200</v>
      </c>
      <c r="Z898" s="278">
        <v>773242</v>
      </c>
      <c r="AA898" s="278">
        <v>10</v>
      </c>
      <c r="AB898" s="278">
        <v>7438927</v>
      </c>
      <c r="AC898" s="278">
        <v>5</v>
      </c>
    </row>
    <row r="899" spans="1:29" ht="14.25" x14ac:dyDescent="0.15">
      <c r="A899" s="272">
        <v>2009072</v>
      </c>
      <c r="B899" s="273">
        <v>39987</v>
      </c>
      <c r="C899" s="274">
        <v>1</v>
      </c>
      <c r="D899" s="275">
        <v>3</v>
      </c>
      <c r="E899" s="275">
        <v>12</v>
      </c>
      <c r="F899" s="275">
        <v>20</v>
      </c>
      <c r="G899" s="275">
        <v>21</v>
      </c>
      <c r="H899" s="275">
        <v>29</v>
      </c>
      <c r="I899" s="276">
        <v>4</v>
      </c>
      <c r="J899" s="275">
        <v>20</v>
      </c>
      <c r="K899" s="275">
        <v>12</v>
      </c>
      <c r="L899" s="275">
        <v>21</v>
      </c>
      <c r="M899" s="275">
        <v>29</v>
      </c>
      <c r="N899" s="275">
        <v>3</v>
      </c>
      <c r="O899" s="277">
        <v>1</v>
      </c>
      <c r="P899" s="278">
        <v>211601456</v>
      </c>
      <c r="Q899" s="278">
        <v>247623670</v>
      </c>
      <c r="R899" s="278">
        <v>7</v>
      </c>
      <c r="S899" s="278">
        <v>6825455</v>
      </c>
      <c r="T899" s="278">
        <v>40</v>
      </c>
      <c r="U899" s="278">
        <v>479182</v>
      </c>
      <c r="V899" s="278">
        <v>567</v>
      </c>
      <c r="W899" s="278">
        <v>3000</v>
      </c>
      <c r="X899" s="278">
        <v>30759</v>
      </c>
      <c r="Y899" s="278">
        <v>200</v>
      </c>
      <c r="Z899" s="278">
        <v>607837</v>
      </c>
      <c r="AA899" s="278">
        <v>10</v>
      </c>
      <c r="AB899" s="278">
        <v>5172520</v>
      </c>
      <c r="AC899" s="278">
        <v>5</v>
      </c>
    </row>
    <row r="900" spans="1:29" ht="14.25" x14ac:dyDescent="0.15">
      <c r="A900" s="272">
        <v>2009073</v>
      </c>
      <c r="B900" s="273">
        <v>39989</v>
      </c>
      <c r="C900" s="274">
        <v>9</v>
      </c>
      <c r="D900" s="275">
        <v>16</v>
      </c>
      <c r="E900" s="275">
        <v>17</v>
      </c>
      <c r="F900" s="275">
        <v>18</v>
      </c>
      <c r="G900" s="275">
        <v>22</v>
      </c>
      <c r="H900" s="275">
        <v>27</v>
      </c>
      <c r="I900" s="276">
        <v>14</v>
      </c>
      <c r="J900" s="275">
        <v>16</v>
      </c>
      <c r="K900" s="275">
        <v>9</v>
      </c>
      <c r="L900" s="275">
        <v>18</v>
      </c>
      <c r="M900" s="275">
        <v>27</v>
      </c>
      <c r="N900" s="275">
        <v>17</v>
      </c>
      <c r="O900" s="277">
        <v>22</v>
      </c>
      <c r="P900" s="278">
        <v>208376662</v>
      </c>
      <c r="Q900" s="278">
        <v>167623664</v>
      </c>
      <c r="R900" s="278">
        <v>16</v>
      </c>
      <c r="S900" s="278">
        <v>5000000</v>
      </c>
      <c r="T900" s="278">
        <v>103</v>
      </c>
      <c r="U900" s="278">
        <v>6000</v>
      </c>
      <c r="V900" s="278">
        <v>3390</v>
      </c>
      <c r="W900" s="278">
        <v>3000</v>
      </c>
      <c r="X900" s="278">
        <v>113630</v>
      </c>
      <c r="Y900" s="278">
        <v>200</v>
      </c>
      <c r="Z900" s="278">
        <v>1445695</v>
      </c>
      <c r="AA900" s="278">
        <v>10</v>
      </c>
      <c r="AB900" s="278">
        <v>11036713</v>
      </c>
      <c r="AC900" s="278">
        <v>5</v>
      </c>
    </row>
    <row r="901" spans="1:29" ht="14.25" x14ac:dyDescent="0.15">
      <c r="A901" s="272">
        <v>2009074</v>
      </c>
      <c r="B901" s="273">
        <v>39992</v>
      </c>
      <c r="C901" s="274">
        <v>5</v>
      </c>
      <c r="D901" s="275">
        <v>10</v>
      </c>
      <c r="E901" s="275">
        <v>16</v>
      </c>
      <c r="F901" s="275">
        <v>19</v>
      </c>
      <c r="G901" s="275">
        <v>23</v>
      </c>
      <c r="H901" s="275">
        <v>28</v>
      </c>
      <c r="I901" s="276">
        <v>13</v>
      </c>
      <c r="J901" s="275">
        <v>28</v>
      </c>
      <c r="K901" s="275">
        <v>10</v>
      </c>
      <c r="L901" s="275">
        <v>23</v>
      </c>
      <c r="M901" s="275">
        <v>19</v>
      </c>
      <c r="N901" s="275">
        <v>5</v>
      </c>
      <c r="O901" s="277">
        <v>16</v>
      </c>
      <c r="P901" s="278">
        <v>223339000</v>
      </c>
      <c r="Q901" s="278">
        <v>68676204</v>
      </c>
      <c r="R901" s="278">
        <v>28</v>
      </c>
      <c r="S901" s="278">
        <v>5157893</v>
      </c>
      <c r="T901" s="278">
        <v>296</v>
      </c>
      <c r="U901" s="278">
        <v>22403</v>
      </c>
      <c r="V901" s="278">
        <v>2798</v>
      </c>
      <c r="W901" s="278">
        <v>3000</v>
      </c>
      <c r="X901" s="278">
        <v>100788</v>
      </c>
      <c r="Y901" s="278">
        <v>200</v>
      </c>
      <c r="Z901" s="278">
        <v>1376100</v>
      </c>
      <c r="AA901" s="278">
        <v>10</v>
      </c>
      <c r="AB901" s="278">
        <v>9003685</v>
      </c>
      <c r="AC901" s="278">
        <v>5</v>
      </c>
    </row>
    <row r="902" spans="1:29" ht="14.25" x14ac:dyDescent="0.15">
      <c r="A902" s="272">
        <v>2009075</v>
      </c>
      <c r="B902" s="273">
        <v>39994</v>
      </c>
      <c r="C902" s="274">
        <v>1</v>
      </c>
      <c r="D902" s="275">
        <v>13</v>
      </c>
      <c r="E902" s="275">
        <v>15</v>
      </c>
      <c r="F902" s="275">
        <v>17</v>
      </c>
      <c r="G902" s="275">
        <v>20</v>
      </c>
      <c r="H902" s="275">
        <v>30</v>
      </c>
      <c r="I902" s="276">
        <v>5</v>
      </c>
      <c r="J902" s="275">
        <v>13</v>
      </c>
      <c r="K902" s="275">
        <v>20</v>
      </c>
      <c r="L902" s="275">
        <v>1</v>
      </c>
      <c r="M902" s="275">
        <v>30</v>
      </c>
      <c r="N902" s="275">
        <v>17</v>
      </c>
      <c r="O902" s="277">
        <v>15</v>
      </c>
      <c r="P902" s="278">
        <v>198114500</v>
      </c>
      <c r="Q902" s="278">
        <v>102504840</v>
      </c>
      <c r="R902" s="278">
        <v>1</v>
      </c>
      <c r="S902" s="278">
        <v>5000000</v>
      </c>
      <c r="T902" s="278">
        <v>53</v>
      </c>
      <c r="U902" s="278">
        <v>313978</v>
      </c>
      <c r="V902" s="278">
        <v>594</v>
      </c>
      <c r="W902" s="278">
        <v>3000</v>
      </c>
      <c r="X902" s="278">
        <v>35167</v>
      </c>
      <c r="Y902" s="278">
        <v>200</v>
      </c>
      <c r="Z902" s="278">
        <v>739312</v>
      </c>
      <c r="AA902" s="278">
        <v>10</v>
      </c>
      <c r="AB902" s="278">
        <v>5079621</v>
      </c>
      <c r="AC902" s="278">
        <v>5</v>
      </c>
    </row>
    <row r="903" spans="1:29" ht="14.25" x14ac:dyDescent="0.15">
      <c r="A903" s="272">
        <v>2009076</v>
      </c>
      <c r="B903" s="273">
        <v>39996</v>
      </c>
      <c r="C903" s="274">
        <v>9</v>
      </c>
      <c r="D903" s="275">
        <v>18</v>
      </c>
      <c r="E903" s="275">
        <v>19</v>
      </c>
      <c r="F903" s="275">
        <v>25</v>
      </c>
      <c r="G903" s="275">
        <v>28</v>
      </c>
      <c r="H903" s="275">
        <v>31</v>
      </c>
      <c r="I903" s="276">
        <v>6</v>
      </c>
      <c r="J903" s="275">
        <v>28</v>
      </c>
      <c r="K903" s="275">
        <v>31</v>
      </c>
      <c r="L903" s="275">
        <v>18</v>
      </c>
      <c r="M903" s="275">
        <v>9</v>
      </c>
      <c r="N903" s="275">
        <v>25</v>
      </c>
      <c r="O903" s="277">
        <v>19</v>
      </c>
      <c r="P903" s="278">
        <v>202715574</v>
      </c>
      <c r="Q903" s="278">
        <v>30000000</v>
      </c>
      <c r="R903" s="278">
        <v>29</v>
      </c>
      <c r="S903" s="278">
        <v>4834333</v>
      </c>
      <c r="T903" s="278">
        <v>98</v>
      </c>
      <c r="U903" s="278">
        <v>164828</v>
      </c>
      <c r="V903" s="278">
        <v>930</v>
      </c>
      <c r="W903" s="278">
        <v>3000</v>
      </c>
      <c r="X903" s="278">
        <v>44431</v>
      </c>
      <c r="Y903" s="278">
        <v>200</v>
      </c>
      <c r="Z903" s="278">
        <v>796659</v>
      </c>
      <c r="AA903" s="278">
        <v>10</v>
      </c>
      <c r="AB903" s="278">
        <v>5168760</v>
      </c>
      <c r="AC903" s="278">
        <v>5</v>
      </c>
    </row>
    <row r="904" spans="1:29" ht="14.25" x14ac:dyDescent="0.15">
      <c r="A904" s="272">
        <v>2009077</v>
      </c>
      <c r="B904" s="273">
        <v>39999</v>
      </c>
      <c r="C904" s="274">
        <v>1</v>
      </c>
      <c r="D904" s="275">
        <v>9</v>
      </c>
      <c r="E904" s="275">
        <v>14</v>
      </c>
      <c r="F904" s="275">
        <v>16</v>
      </c>
      <c r="G904" s="275">
        <v>28</v>
      </c>
      <c r="H904" s="275">
        <v>32</v>
      </c>
      <c r="I904" s="276">
        <v>16</v>
      </c>
      <c r="J904" s="275">
        <v>32</v>
      </c>
      <c r="K904" s="275">
        <v>1</v>
      </c>
      <c r="L904" s="275">
        <v>9</v>
      </c>
      <c r="M904" s="275">
        <v>14</v>
      </c>
      <c r="N904" s="275">
        <v>28</v>
      </c>
      <c r="O904" s="277">
        <v>16</v>
      </c>
      <c r="P904" s="278">
        <v>216463266</v>
      </c>
      <c r="Q904" s="278">
        <v>61683808</v>
      </c>
      <c r="R904" s="278">
        <v>4</v>
      </c>
      <c r="S904" s="278">
        <v>5000000</v>
      </c>
      <c r="T904" s="278">
        <v>75</v>
      </c>
      <c r="U904" s="278">
        <v>295336</v>
      </c>
      <c r="V904" s="278">
        <v>485</v>
      </c>
      <c r="W904" s="278">
        <v>3000</v>
      </c>
      <c r="X904" s="278">
        <v>26100</v>
      </c>
      <c r="Y904" s="278">
        <v>200</v>
      </c>
      <c r="Z904" s="278">
        <v>541578</v>
      </c>
      <c r="AA904" s="278">
        <v>10</v>
      </c>
      <c r="AB904" s="278">
        <v>4028441</v>
      </c>
      <c r="AC904" s="278">
        <v>5</v>
      </c>
    </row>
    <row r="905" spans="1:29" ht="14.25" x14ac:dyDescent="0.15">
      <c r="A905" s="272">
        <v>2009078</v>
      </c>
      <c r="B905" s="273">
        <v>40001</v>
      </c>
      <c r="C905" s="274">
        <v>5</v>
      </c>
      <c r="D905" s="275">
        <v>7</v>
      </c>
      <c r="E905" s="275">
        <v>12</v>
      </c>
      <c r="F905" s="275">
        <v>14</v>
      </c>
      <c r="G905" s="275">
        <v>15</v>
      </c>
      <c r="H905" s="275">
        <v>20</v>
      </c>
      <c r="I905" s="276">
        <v>13</v>
      </c>
      <c r="J905" s="275">
        <v>12</v>
      </c>
      <c r="K905" s="275">
        <v>5</v>
      </c>
      <c r="L905" s="275">
        <v>7</v>
      </c>
      <c r="M905" s="275">
        <v>14</v>
      </c>
      <c r="N905" s="275">
        <v>15</v>
      </c>
      <c r="O905" s="277">
        <v>20</v>
      </c>
      <c r="P905" s="278">
        <v>196218272</v>
      </c>
      <c r="Q905" s="278">
        <v>93411342</v>
      </c>
      <c r="R905" s="278">
        <v>2</v>
      </c>
      <c r="S905" s="278">
        <v>5000000</v>
      </c>
      <c r="T905" s="278">
        <v>88</v>
      </c>
      <c r="U905" s="278">
        <v>203218</v>
      </c>
      <c r="V905" s="278">
        <v>552</v>
      </c>
      <c r="W905" s="278">
        <v>3000</v>
      </c>
      <c r="X905" s="278">
        <v>37333</v>
      </c>
      <c r="Y905" s="278">
        <v>200</v>
      </c>
      <c r="Z905" s="278">
        <v>771528</v>
      </c>
      <c r="AA905" s="278">
        <v>10</v>
      </c>
      <c r="AB905" s="278">
        <v>3939662</v>
      </c>
      <c r="AC905" s="278">
        <v>5</v>
      </c>
    </row>
    <row r="906" spans="1:29" ht="14.25" x14ac:dyDescent="0.15">
      <c r="A906" s="272">
        <v>2009079</v>
      </c>
      <c r="B906" s="273">
        <v>40003</v>
      </c>
      <c r="C906" s="274">
        <v>2</v>
      </c>
      <c r="D906" s="275">
        <v>9</v>
      </c>
      <c r="E906" s="275">
        <v>16</v>
      </c>
      <c r="F906" s="275">
        <v>21</v>
      </c>
      <c r="G906" s="275">
        <v>30</v>
      </c>
      <c r="H906" s="275">
        <v>31</v>
      </c>
      <c r="I906" s="276">
        <v>13</v>
      </c>
      <c r="J906" s="275">
        <v>2</v>
      </c>
      <c r="K906" s="275">
        <v>9</v>
      </c>
      <c r="L906" s="275">
        <v>16</v>
      </c>
      <c r="M906" s="275">
        <v>30</v>
      </c>
      <c r="N906" s="275">
        <v>21</v>
      </c>
      <c r="O906" s="277">
        <v>31</v>
      </c>
      <c r="P906" s="278">
        <v>200470322</v>
      </c>
      <c r="Q906" s="278">
        <v>133772824</v>
      </c>
      <c r="R906" s="278">
        <v>1</v>
      </c>
      <c r="S906" s="278">
        <v>5000000</v>
      </c>
      <c r="T906" s="278">
        <v>122</v>
      </c>
      <c r="U906" s="278">
        <v>159349</v>
      </c>
      <c r="V906" s="278">
        <v>484</v>
      </c>
      <c r="W906" s="278">
        <v>3000</v>
      </c>
      <c r="X906" s="278">
        <v>33419</v>
      </c>
      <c r="Y906" s="278">
        <v>200</v>
      </c>
      <c r="Z906" s="278">
        <v>645593</v>
      </c>
      <c r="AA906" s="278">
        <v>10</v>
      </c>
      <c r="AB906" s="278">
        <v>3767322</v>
      </c>
      <c r="AC906" s="278">
        <v>5</v>
      </c>
    </row>
    <row r="907" spans="1:29" ht="14.25" x14ac:dyDescent="0.15">
      <c r="A907" s="272">
        <v>2009080</v>
      </c>
      <c r="B907" s="273">
        <v>40006</v>
      </c>
      <c r="C907" s="274">
        <v>1</v>
      </c>
      <c r="D907" s="275">
        <v>11</v>
      </c>
      <c r="E907" s="275">
        <v>13</v>
      </c>
      <c r="F907" s="275">
        <v>25</v>
      </c>
      <c r="G907" s="275">
        <v>32</v>
      </c>
      <c r="H907" s="275">
        <v>33</v>
      </c>
      <c r="I907" s="276">
        <v>6</v>
      </c>
      <c r="J907" s="275">
        <v>25</v>
      </c>
      <c r="K907" s="275">
        <v>32</v>
      </c>
      <c r="L907" s="275">
        <v>13</v>
      </c>
      <c r="M907" s="275">
        <v>33</v>
      </c>
      <c r="N907" s="275">
        <v>1</v>
      </c>
      <c r="O907" s="277">
        <v>11</v>
      </c>
      <c r="P907" s="278">
        <v>220533638</v>
      </c>
      <c r="Q907" s="278">
        <v>145301904</v>
      </c>
      <c r="R907" s="278">
        <v>4</v>
      </c>
      <c r="S907" s="278">
        <v>8152908</v>
      </c>
      <c r="T907" s="278">
        <v>48</v>
      </c>
      <c r="U907" s="278">
        <v>394113</v>
      </c>
      <c r="V907" s="278">
        <v>584</v>
      </c>
      <c r="W907" s="278">
        <v>3000</v>
      </c>
      <c r="X907" s="278">
        <v>30720</v>
      </c>
      <c r="Y907" s="278">
        <v>200</v>
      </c>
      <c r="Z907" s="278">
        <v>644251</v>
      </c>
      <c r="AA907" s="278">
        <v>10</v>
      </c>
      <c r="AB907" s="278">
        <v>6132961</v>
      </c>
      <c r="AC907" s="278">
        <v>5</v>
      </c>
    </row>
    <row r="908" spans="1:29" ht="14.25" x14ac:dyDescent="0.15">
      <c r="A908" s="272">
        <v>2009081</v>
      </c>
      <c r="B908" s="273">
        <v>40008</v>
      </c>
      <c r="C908" s="274">
        <v>4</v>
      </c>
      <c r="D908" s="275">
        <v>5</v>
      </c>
      <c r="E908" s="275">
        <v>6</v>
      </c>
      <c r="F908" s="275">
        <v>25</v>
      </c>
      <c r="G908" s="275">
        <v>29</v>
      </c>
      <c r="H908" s="275">
        <v>30</v>
      </c>
      <c r="I908" s="276">
        <v>3</v>
      </c>
      <c r="J908" s="275">
        <v>4</v>
      </c>
      <c r="K908" s="275">
        <v>30</v>
      </c>
      <c r="L908" s="275">
        <v>6</v>
      </c>
      <c r="M908" s="275">
        <v>25</v>
      </c>
      <c r="N908" s="275">
        <v>29</v>
      </c>
      <c r="O908" s="277">
        <v>5</v>
      </c>
      <c r="P908" s="278">
        <v>198933210</v>
      </c>
      <c r="Q908" s="278">
        <v>171454521</v>
      </c>
      <c r="R908" s="278">
        <v>1</v>
      </c>
      <c r="S908" s="278">
        <v>10000000</v>
      </c>
      <c r="T908" s="278">
        <v>56</v>
      </c>
      <c r="U908" s="278">
        <v>276678</v>
      </c>
      <c r="V908" s="278">
        <v>728</v>
      </c>
      <c r="W908" s="278">
        <v>3000</v>
      </c>
      <c r="X908" s="278">
        <v>39564</v>
      </c>
      <c r="Y908" s="278">
        <v>200</v>
      </c>
      <c r="Z908" s="278">
        <v>779707</v>
      </c>
      <c r="AA908" s="278">
        <v>10</v>
      </c>
      <c r="AB908" s="278">
        <v>5587361</v>
      </c>
      <c r="AC908" s="278">
        <v>5</v>
      </c>
    </row>
    <row r="909" spans="1:29" ht="14.25" x14ac:dyDescent="0.15">
      <c r="A909" s="272">
        <v>2009082</v>
      </c>
      <c r="B909" s="273">
        <v>40010</v>
      </c>
      <c r="C909" s="274">
        <v>11</v>
      </c>
      <c r="D909" s="275">
        <v>15</v>
      </c>
      <c r="E909" s="275">
        <v>18</v>
      </c>
      <c r="F909" s="275">
        <v>21</v>
      </c>
      <c r="G909" s="275">
        <v>27</v>
      </c>
      <c r="H909" s="275">
        <v>29</v>
      </c>
      <c r="I909" s="276">
        <v>2</v>
      </c>
      <c r="J909" s="275">
        <v>15</v>
      </c>
      <c r="K909" s="275">
        <v>11</v>
      </c>
      <c r="L909" s="275">
        <v>18</v>
      </c>
      <c r="M909" s="275">
        <v>21</v>
      </c>
      <c r="N909" s="275">
        <v>27</v>
      </c>
      <c r="O909" s="277">
        <v>29</v>
      </c>
      <c r="P909" s="278">
        <v>200877058</v>
      </c>
      <c r="Q909" s="278">
        <v>190914628</v>
      </c>
      <c r="R909" s="278">
        <v>2</v>
      </c>
      <c r="S909" s="278">
        <v>10000000</v>
      </c>
      <c r="T909" s="278">
        <v>52</v>
      </c>
      <c r="U909" s="278">
        <v>325220</v>
      </c>
      <c r="V909" s="278">
        <v>533</v>
      </c>
      <c r="W909" s="278">
        <v>3000</v>
      </c>
      <c r="X909" s="278">
        <v>31689</v>
      </c>
      <c r="Y909" s="278">
        <v>200</v>
      </c>
      <c r="Z909" s="278">
        <v>654488</v>
      </c>
      <c r="AA909" s="278">
        <v>10</v>
      </c>
      <c r="AB909" s="278">
        <v>5515299</v>
      </c>
      <c r="AC909" s="278">
        <v>5</v>
      </c>
    </row>
    <row r="910" spans="1:29" ht="14.25" x14ac:dyDescent="0.15">
      <c r="A910" s="272">
        <v>2009083</v>
      </c>
      <c r="B910" s="273">
        <v>40013</v>
      </c>
      <c r="C910" s="274">
        <v>2</v>
      </c>
      <c r="D910" s="275">
        <v>8</v>
      </c>
      <c r="E910" s="275">
        <v>12</v>
      </c>
      <c r="F910" s="275">
        <v>18</v>
      </c>
      <c r="G910" s="275">
        <v>24</v>
      </c>
      <c r="H910" s="275">
        <v>28</v>
      </c>
      <c r="I910" s="276">
        <v>4</v>
      </c>
      <c r="J910" s="275">
        <v>18</v>
      </c>
      <c r="K910" s="275">
        <v>24</v>
      </c>
      <c r="L910" s="275">
        <v>8</v>
      </c>
      <c r="M910" s="275">
        <v>2</v>
      </c>
      <c r="N910" s="275">
        <v>28</v>
      </c>
      <c r="O910" s="277">
        <v>12</v>
      </c>
      <c r="P910" s="278">
        <v>219733470</v>
      </c>
      <c r="Q910" s="278">
        <v>161490252</v>
      </c>
      <c r="R910" s="278">
        <v>11</v>
      </c>
      <c r="S910" s="278">
        <v>5930022</v>
      </c>
      <c r="T910" s="278">
        <v>361</v>
      </c>
      <c r="U910" s="278">
        <v>42507</v>
      </c>
      <c r="V910" s="278">
        <v>1348</v>
      </c>
      <c r="W910" s="278">
        <v>3000</v>
      </c>
      <c r="X910" s="278">
        <v>70735</v>
      </c>
      <c r="Y910" s="278">
        <v>200</v>
      </c>
      <c r="Z910" s="278">
        <v>1166400</v>
      </c>
      <c r="AA910" s="278">
        <v>10</v>
      </c>
      <c r="AB910" s="278">
        <v>5332630</v>
      </c>
      <c r="AC910" s="278">
        <v>5</v>
      </c>
    </row>
    <row r="911" spans="1:29" ht="14.25" x14ac:dyDescent="0.15">
      <c r="A911" s="272">
        <v>2009084</v>
      </c>
      <c r="B911" s="273">
        <v>40015</v>
      </c>
      <c r="C911" s="274">
        <v>4</v>
      </c>
      <c r="D911" s="275">
        <v>9</v>
      </c>
      <c r="E911" s="275">
        <v>11</v>
      </c>
      <c r="F911" s="275">
        <v>20</v>
      </c>
      <c r="G911" s="275">
        <v>32</v>
      </c>
      <c r="H911" s="275">
        <v>33</v>
      </c>
      <c r="I911" s="276">
        <v>13</v>
      </c>
      <c r="J911" s="275">
        <v>9</v>
      </c>
      <c r="K911" s="275">
        <v>20</v>
      </c>
      <c r="L911" s="275">
        <v>32</v>
      </c>
      <c r="M911" s="275">
        <v>33</v>
      </c>
      <c r="N911" s="275">
        <v>11</v>
      </c>
      <c r="O911" s="277">
        <v>4</v>
      </c>
      <c r="P911" s="278">
        <v>187152834</v>
      </c>
      <c r="Q911" s="278">
        <v>198945272</v>
      </c>
      <c r="R911" s="278">
        <v>2</v>
      </c>
      <c r="S911" s="278">
        <v>10000000</v>
      </c>
      <c r="T911" s="278">
        <v>53</v>
      </c>
      <c r="U911" s="278">
        <v>369239</v>
      </c>
      <c r="V911" s="278">
        <v>443</v>
      </c>
      <c r="W911" s="278">
        <v>3000</v>
      </c>
      <c r="X911" s="278">
        <v>27224</v>
      </c>
      <c r="Y911" s="278">
        <v>200</v>
      </c>
      <c r="Z911" s="278">
        <v>546017</v>
      </c>
      <c r="AA911" s="278">
        <v>10</v>
      </c>
      <c r="AB911" s="278">
        <v>4003390</v>
      </c>
      <c r="AC911" s="278">
        <v>5</v>
      </c>
    </row>
    <row r="912" spans="1:29" ht="14.25" x14ac:dyDescent="0.15">
      <c r="A912" s="272">
        <v>2009085</v>
      </c>
      <c r="B912" s="273">
        <v>40017</v>
      </c>
      <c r="C912" s="274">
        <v>4</v>
      </c>
      <c r="D912" s="275">
        <v>8</v>
      </c>
      <c r="E912" s="275">
        <v>12</v>
      </c>
      <c r="F912" s="275">
        <v>17</v>
      </c>
      <c r="G912" s="275">
        <v>20</v>
      </c>
      <c r="H912" s="275">
        <v>30</v>
      </c>
      <c r="I912" s="276">
        <v>3</v>
      </c>
      <c r="J912" s="275">
        <v>20</v>
      </c>
      <c r="K912" s="275">
        <v>4</v>
      </c>
      <c r="L912" s="275">
        <v>12</v>
      </c>
      <c r="M912" s="275">
        <v>17</v>
      </c>
      <c r="N912" s="275">
        <v>8</v>
      </c>
      <c r="O912" s="277">
        <v>30</v>
      </c>
      <c r="P912" s="278">
        <v>201602548</v>
      </c>
      <c r="Q912" s="278">
        <v>179416312</v>
      </c>
      <c r="R912" s="278">
        <v>8</v>
      </c>
      <c r="S912" s="278">
        <v>6613174</v>
      </c>
      <c r="T912" s="278">
        <v>93</v>
      </c>
      <c r="U912" s="278">
        <v>208151</v>
      </c>
      <c r="V912" s="278">
        <v>586</v>
      </c>
      <c r="W912" s="278">
        <v>3000</v>
      </c>
      <c r="X912" s="278">
        <v>32100</v>
      </c>
      <c r="Y912" s="278">
        <v>200</v>
      </c>
      <c r="Z912" s="278">
        <v>621696</v>
      </c>
      <c r="AA912" s="278">
        <v>10</v>
      </c>
      <c r="AB912" s="278">
        <v>3972664</v>
      </c>
      <c r="AC912" s="278">
        <v>5</v>
      </c>
    </row>
    <row r="913" spans="1:29" ht="14.25" x14ac:dyDescent="0.15">
      <c r="A913" s="272">
        <v>2009086</v>
      </c>
      <c r="B913" s="273">
        <v>40020</v>
      </c>
      <c r="C913" s="274">
        <v>11</v>
      </c>
      <c r="D913" s="275">
        <v>12</v>
      </c>
      <c r="E913" s="275">
        <v>13</v>
      </c>
      <c r="F913" s="275">
        <v>18</v>
      </c>
      <c r="G913" s="275">
        <v>23</v>
      </c>
      <c r="H913" s="275">
        <v>32</v>
      </c>
      <c r="I913" s="276">
        <v>11</v>
      </c>
      <c r="J913" s="275">
        <v>32</v>
      </c>
      <c r="K913" s="275">
        <v>12</v>
      </c>
      <c r="L913" s="275">
        <v>23</v>
      </c>
      <c r="M913" s="275">
        <v>18</v>
      </c>
      <c r="N913" s="275">
        <v>11</v>
      </c>
      <c r="O913" s="277">
        <v>13</v>
      </c>
      <c r="P913" s="278">
        <v>222559596</v>
      </c>
      <c r="Q913" s="278">
        <v>192178002</v>
      </c>
      <c r="R913" s="278">
        <v>3</v>
      </c>
      <c r="S913" s="278">
        <v>8701558</v>
      </c>
      <c r="T913" s="278">
        <v>47</v>
      </c>
      <c r="U913" s="278">
        <v>354404</v>
      </c>
      <c r="V913" s="278">
        <v>860</v>
      </c>
      <c r="W913" s="278">
        <v>3000</v>
      </c>
      <c r="X913" s="278">
        <v>47570</v>
      </c>
      <c r="Y913" s="278">
        <v>200</v>
      </c>
      <c r="Z913" s="278">
        <v>866259</v>
      </c>
      <c r="AA913" s="278">
        <v>10</v>
      </c>
      <c r="AB913" s="278">
        <v>6554846</v>
      </c>
      <c r="AC913" s="278">
        <v>5</v>
      </c>
    </row>
    <row r="914" spans="1:29" ht="14.25" x14ac:dyDescent="0.15">
      <c r="A914" s="272">
        <v>2009087</v>
      </c>
      <c r="B914" s="273">
        <v>40022</v>
      </c>
      <c r="C914" s="274">
        <v>6</v>
      </c>
      <c r="D914" s="275">
        <v>11</v>
      </c>
      <c r="E914" s="275">
        <v>13</v>
      </c>
      <c r="F914" s="275">
        <v>20</v>
      </c>
      <c r="G914" s="275">
        <v>28</v>
      </c>
      <c r="H914" s="275">
        <v>32</v>
      </c>
      <c r="I914" s="276">
        <v>6</v>
      </c>
      <c r="J914" s="275">
        <v>13</v>
      </c>
      <c r="K914" s="275">
        <v>11</v>
      </c>
      <c r="L914" s="275">
        <v>6</v>
      </c>
      <c r="M914" s="275">
        <v>28</v>
      </c>
      <c r="N914" s="275">
        <v>20</v>
      </c>
      <c r="O914" s="277">
        <v>32</v>
      </c>
      <c r="P914" s="278">
        <v>201493798</v>
      </c>
      <c r="Q914" s="278">
        <v>209161942</v>
      </c>
      <c r="R914" s="278">
        <v>2</v>
      </c>
      <c r="S914" s="278">
        <v>10000000</v>
      </c>
      <c r="T914" s="278">
        <v>40</v>
      </c>
      <c r="U914" s="278">
        <v>396256</v>
      </c>
      <c r="V914" s="278">
        <v>670</v>
      </c>
      <c r="W914" s="278">
        <v>3000</v>
      </c>
      <c r="X914" s="278">
        <v>33795</v>
      </c>
      <c r="Y914" s="278">
        <v>200</v>
      </c>
      <c r="Z914" s="278">
        <v>611868</v>
      </c>
      <c r="AA914" s="278">
        <v>10</v>
      </c>
      <c r="AB914" s="278">
        <v>6202016</v>
      </c>
      <c r="AC914" s="278">
        <v>5</v>
      </c>
    </row>
    <row r="915" spans="1:29" ht="14.25" x14ac:dyDescent="0.15">
      <c r="A915" s="272">
        <v>2009088</v>
      </c>
      <c r="B915" s="273">
        <v>40024</v>
      </c>
      <c r="C915" s="274">
        <v>4</v>
      </c>
      <c r="D915" s="275">
        <v>7</v>
      </c>
      <c r="E915" s="275">
        <v>11</v>
      </c>
      <c r="F915" s="275">
        <v>15</v>
      </c>
      <c r="G915" s="275">
        <v>16</v>
      </c>
      <c r="H915" s="275">
        <v>17</v>
      </c>
      <c r="I915" s="276">
        <v>2</v>
      </c>
      <c r="J915" s="275">
        <v>7</v>
      </c>
      <c r="K915" s="275">
        <v>15</v>
      </c>
      <c r="L915" s="275">
        <v>4</v>
      </c>
      <c r="M915" s="275">
        <v>11</v>
      </c>
      <c r="N915" s="275">
        <v>17</v>
      </c>
      <c r="O915" s="277">
        <v>16</v>
      </c>
      <c r="P915" s="278">
        <v>204688536</v>
      </c>
      <c r="Q915" s="278">
        <v>252704834</v>
      </c>
      <c r="R915" s="278">
        <v>0</v>
      </c>
      <c r="S915" s="278">
        <v>0</v>
      </c>
      <c r="T915" s="278">
        <v>78</v>
      </c>
      <c r="U915" s="278">
        <v>239246</v>
      </c>
      <c r="V915" s="278">
        <v>490</v>
      </c>
      <c r="W915" s="278">
        <v>3000</v>
      </c>
      <c r="X915" s="278">
        <v>30415</v>
      </c>
      <c r="Y915" s="278">
        <v>200</v>
      </c>
      <c r="Z915" s="278">
        <v>636852</v>
      </c>
      <c r="AA915" s="278">
        <v>10</v>
      </c>
      <c r="AB915" s="278">
        <v>4834346</v>
      </c>
      <c r="AC915" s="278">
        <v>5</v>
      </c>
    </row>
    <row r="916" spans="1:29" ht="14.25" x14ac:dyDescent="0.15">
      <c r="A916" s="272">
        <v>2009089</v>
      </c>
      <c r="B916" s="273">
        <v>40027</v>
      </c>
      <c r="C916" s="274">
        <v>2</v>
      </c>
      <c r="D916" s="275">
        <v>3</v>
      </c>
      <c r="E916" s="275">
        <v>7</v>
      </c>
      <c r="F916" s="275">
        <v>11</v>
      </c>
      <c r="G916" s="275">
        <v>19</v>
      </c>
      <c r="H916" s="275">
        <v>32</v>
      </c>
      <c r="I916" s="276">
        <v>4</v>
      </c>
      <c r="J916" s="275">
        <v>2</v>
      </c>
      <c r="K916" s="275">
        <v>32</v>
      </c>
      <c r="L916" s="275">
        <v>19</v>
      </c>
      <c r="M916" s="275">
        <v>7</v>
      </c>
      <c r="N916" s="275">
        <v>11</v>
      </c>
      <c r="O916" s="277">
        <v>3</v>
      </c>
      <c r="P916" s="278">
        <v>230854186</v>
      </c>
      <c r="Q916" s="278">
        <v>276593622</v>
      </c>
      <c r="R916" s="278">
        <v>2</v>
      </c>
      <c r="S916" s="278">
        <v>10000000</v>
      </c>
      <c r="T916" s="278">
        <v>58</v>
      </c>
      <c r="U916" s="278">
        <v>324301</v>
      </c>
      <c r="V916" s="278">
        <v>769</v>
      </c>
      <c r="W916" s="278">
        <v>3000</v>
      </c>
      <c r="X916" s="278">
        <v>36458</v>
      </c>
      <c r="Y916" s="278">
        <v>200</v>
      </c>
      <c r="Z916" s="278">
        <v>717095</v>
      </c>
      <c r="AA916" s="278">
        <v>10</v>
      </c>
      <c r="AB916" s="278">
        <v>6730146</v>
      </c>
      <c r="AC916" s="278">
        <v>5</v>
      </c>
    </row>
    <row r="917" spans="1:29" ht="14.25" x14ac:dyDescent="0.15">
      <c r="A917" s="272">
        <v>2009090</v>
      </c>
      <c r="B917" s="273">
        <v>40029</v>
      </c>
      <c r="C917" s="274">
        <v>7</v>
      </c>
      <c r="D917" s="275">
        <v>9</v>
      </c>
      <c r="E917" s="275">
        <v>14</v>
      </c>
      <c r="F917" s="275">
        <v>20</v>
      </c>
      <c r="G917" s="275">
        <v>23</v>
      </c>
      <c r="H917" s="275">
        <v>30</v>
      </c>
      <c r="I917" s="276">
        <v>14</v>
      </c>
      <c r="J917" s="275">
        <v>14</v>
      </c>
      <c r="K917" s="275">
        <v>20</v>
      </c>
      <c r="L917" s="275">
        <v>23</v>
      </c>
      <c r="M917" s="275">
        <v>9</v>
      </c>
      <c r="N917" s="275">
        <v>30</v>
      </c>
      <c r="O917" s="277">
        <v>7</v>
      </c>
      <c r="P917" s="278">
        <v>206728590</v>
      </c>
      <c r="Q917" s="278">
        <v>287832879</v>
      </c>
      <c r="R917" s="278">
        <v>3</v>
      </c>
      <c r="S917" s="278">
        <v>8498567</v>
      </c>
      <c r="T917" s="278">
        <v>137</v>
      </c>
      <c r="U917" s="278">
        <v>114916</v>
      </c>
      <c r="V917" s="278">
        <v>1054</v>
      </c>
      <c r="W917" s="278">
        <v>3000</v>
      </c>
      <c r="X917" s="278">
        <v>58208</v>
      </c>
      <c r="Y917" s="278">
        <v>200</v>
      </c>
      <c r="Z917" s="278">
        <v>1045507</v>
      </c>
      <c r="AA917" s="278">
        <v>10</v>
      </c>
      <c r="AB917" s="278">
        <v>4711965</v>
      </c>
      <c r="AC917" s="278">
        <v>5</v>
      </c>
    </row>
    <row r="918" spans="1:29" ht="14.25" x14ac:dyDescent="0.15">
      <c r="A918" s="272">
        <v>2009091</v>
      </c>
      <c r="B918" s="273">
        <v>40031</v>
      </c>
      <c r="C918" s="274">
        <v>3</v>
      </c>
      <c r="D918" s="275">
        <v>8</v>
      </c>
      <c r="E918" s="275">
        <v>11</v>
      </c>
      <c r="F918" s="275">
        <v>14</v>
      </c>
      <c r="G918" s="275">
        <v>25</v>
      </c>
      <c r="H918" s="275">
        <v>29</v>
      </c>
      <c r="I918" s="276">
        <v>4</v>
      </c>
      <c r="J918" s="275">
        <v>14</v>
      </c>
      <c r="K918" s="275">
        <v>8</v>
      </c>
      <c r="L918" s="275">
        <v>25</v>
      </c>
      <c r="M918" s="275">
        <v>11</v>
      </c>
      <c r="N918" s="275">
        <v>3</v>
      </c>
      <c r="O918" s="277">
        <v>29</v>
      </c>
      <c r="P918" s="278">
        <v>211875120</v>
      </c>
      <c r="Q918" s="278">
        <v>303468948</v>
      </c>
      <c r="R918" s="278">
        <v>4</v>
      </c>
      <c r="S918" s="278">
        <v>8563606</v>
      </c>
      <c r="T918" s="278">
        <v>168</v>
      </c>
      <c r="U918" s="278">
        <v>127271</v>
      </c>
      <c r="V918" s="278">
        <v>748</v>
      </c>
      <c r="W918" s="278">
        <v>3000</v>
      </c>
      <c r="X918" s="278">
        <v>36495</v>
      </c>
      <c r="Y918" s="278">
        <v>200</v>
      </c>
      <c r="Z918" s="278">
        <v>702749</v>
      </c>
      <c r="AA918" s="278">
        <v>10</v>
      </c>
      <c r="AB918" s="278">
        <v>3195236</v>
      </c>
      <c r="AC918" s="278">
        <v>5</v>
      </c>
    </row>
    <row r="919" spans="1:29" ht="14.25" x14ac:dyDescent="0.15">
      <c r="A919" s="272">
        <v>2009092</v>
      </c>
      <c r="B919" s="273">
        <v>40034</v>
      </c>
      <c r="C919" s="274">
        <v>2</v>
      </c>
      <c r="D919" s="275">
        <v>6</v>
      </c>
      <c r="E919" s="275">
        <v>7</v>
      </c>
      <c r="F919" s="275">
        <v>14</v>
      </c>
      <c r="G919" s="275">
        <v>18</v>
      </c>
      <c r="H919" s="275">
        <v>31</v>
      </c>
      <c r="I919" s="276">
        <v>8</v>
      </c>
      <c r="J919" s="275">
        <v>14</v>
      </c>
      <c r="K919" s="275">
        <v>31</v>
      </c>
      <c r="L919" s="275">
        <v>6</v>
      </c>
      <c r="M919" s="275">
        <v>2</v>
      </c>
      <c r="N919" s="275">
        <v>7</v>
      </c>
      <c r="O919" s="277">
        <v>18</v>
      </c>
      <c r="P919" s="278">
        <v>233413914</v>
      </c>
      <c r="Q919" s="278">
        <v>298051302</v>
      </c>
      <c r="R919" s="278">
        <v>6</v>
      </c>
      <c r="S919" s="278">
        <v>6638823</v>
      </c>
      <c r="T919" s="278">
        <v>66</v>
      </c>
      <c r="U919" s="278">
        <v>223475</v>
      </c>
      <c r="V919" s="278">
        <v>940</v>
      </c>
      <c r="W919" s="278">
        <v>3000</v>
      </c>
      <c r="X919" s="278">
        <v>50464</v>
      </c>
      <c r="Y919" s="278">
        <v>200</v>
      </c>
      <c r="Z919" s="278">
        <v>890182</v>
      </c>
      <c r="AA919" s="278">
        <v>10</v>
      </c>
      <c r="AB919" s="278">
        <v>8678696</v>
      </c>
      <c r="AC919" s="278">
        <v>5</v>
      </c>
    </row>
    <row r="920" spans="1:29" ht="14.25" x14ac:dyDescent="0.15">
      <c r="A920" s="272">
        <v>2009093</v>
      </c>
      <c r="B920" s="273">
        <v>40036</v>
      </c>
      <c r="C920" s="274">
        <v>1</v>
      </c>
      <c r="D920" s="275">
        <v>11</v>
      </c>
      <c r="E920" s="275">
        <v>20</v>
      </c>
      <c r="F920" s="275">
        <v>31</v>
      </c>
      <c r="G920" s="275">
        <v>32</v>
      </c>
      <c r="H920" s="275">
        <v>33</v>
      </c>
      <c r="I920" s="276">
        <v>1</v>
      </c>
      <c r="J920" s="275">
        <v>32</v>
      </c>
      <c r="K920" s="275">
        <v>1</v>
      </c>
      <c r="L920" s="275">
        <v>20</v>
      </c>
      <c r="M920" s="275">
        <v>33</v>
      </c>
      <c r="N920" s="275">
        <v>31</v>
      </c>
      <c r="O920" s="277">
        <v>11</v>
      </c>
      <c r="P920" s="278">
        <v>209331254</v>
      </c>
      <c r="Q920" s="278">
        <v>215414283</v>
      </c>
      <c r="R920" s="278">
        <v>21</v>
      </c>
      <c r="S920" s="278">
        <v>5425961</v>
      </c>
      <c r="T920" s="278">
        <v>198</v>
      </c>
      <c r="U920" s="278">
        <v>67766</v>
      </c>
      <c r="V920" s="278">
        <v>2350</v>
      </c>
      <c r="W920" s="278">
        <v>3000</v>
      </c>
      <c r="X920" s="278">
        <v>76179</v>
      </c>
      <c r="Y920" s="278">
        <v>200</v>
      </c>
      <c r="Z920" s="278">
        <v>1034079</v>
      </c>
      <c r="AA920" s="278">
        <v>10</v>
      </c>
      <c r="AB920" s="278">
        <v>5043949</v>
      </c>
      <c r="AC920" s="278">
        <v>5</v>
      </c>
    </row>
    <row r="921" spans="1:29" ht="14.25" x14ac:dyDescent="0.15">
      <c r="A921" s="272">
        <v>2009094</v>
      </c>
      <c r="B921" s="273">
        <v>40038</v>
      </c>
      <c r="C921" s="274">
        <v>3</v>
      </c>
      <c r="D921" s="275">
        <v>16</v>
      </c>
      <c r="E921" s="275">
        <v>22</v>
      </c>
      <c r="F921" s="275">
        <v>25</v>
      </c>
      <c r="G921" s="275">
        <v>26</v>
      </c>
      <c r="H921" s="275">
        <v>33</v>
      </c>
      <c r="I921" s="276">
        <v>14</v>
      </c>
      <c r="J921" s="275">
        <v>3</v>
      </c>
      <c r="K921" s="275">
        <v>16</v>
      </c>
      <c r="L921" s="275">
        <v>22</v>
      </c>
      <c r="M921" s="275">
        <v>33</v>
      </c>
      <c r="N921" s="275">
        <v>25</v>
      </c>
      <c r="O921" s="277">
        <v>26</v>
      </c>
      <c r="P921" s="278">
        <v>207069924</v>
      </c>
      <c r="Q921" s="278">
        <v>237780876</v>
      </c>
      <c r="R921" s="278">
        <v>3</v>
      </c>
      <c r="S921" s="278">
        <v>9982212</v>
      </c>
      <c r="T921" s="278">
        <v>90</v>
      </c>
      <c r="U921" s="278">
        <v>249110</v>
      </c>
      <c r="V921" s="278">
        <v>475</v>
      </c>
      <c r="W921" s="278">
        <v>3000</v>
      </c>
      <c r="X921" s="278">
        <v>26583</v>
      </c>
      <c r="Y921" s="278">
        <v>200</v>
      </c>
      <c r="Z921" s="278">
        <v>579892</v>
      </c>
      <c r="AA921" s="278">
        <v>10</v>
      </c>
      <c r="AB921" s="278">
        <v>2838111</v>
      </c>
      <c r="AC921" s="278">
        <v>5</v>
      </c>
    </row>
    <row r="922" spans="1:29" ht="14.25" x14ac:dyDescent="0.15">
      <c r="A922" s="272">
        <v>2009095</v>
      </c>
      <c r="B922" s="273">
        <v>40041</v>
      </c>
      <c r="C922" s="274">
        <v>8</v>
      </c>
      <c r="D922" s="275">
        <v>9</v>
      </c>
      <c r="E922" s="275">
        <v>14</v>
      </c>
      <c r="F922" s="275">
        <v>28</v>
      </c>
      <c r="G922" s="275">
        <v>31</v>
      </c>
      <c r="H922" s="275">
        <v>33</v>
      </c>
      <c r="I922" s="276">
        <v>15</v>
      </c>
      <c r="J922" s="275">
        <v>14</v>
      </c>
      <c r="K922" s="275">
        <v>28</v>
      </c>
      <c r="L922" s="275">
        <v>33</v>
      </c>
      <c r="M922" s="275">
        <v>9</v>
      </c>
      <c r="N922" s="275">
        <v>8</v>
      </c>
      <c r="O922" s="277">
        <v>31</v>
      </c>
      <c r="P922" s="278">
        <v>226862140</v>
      </c>
      <c r="Q922" s="278">
        <v>284973985</v>
      </c>
      <c r="R922" s="278">
        <v>0</v>
      </c>
      <c r="S922" s="278">
        <v>0</v>
      </c>
      <c r="T922" s="278">
        <v>39</v>
      </c>
      <c r="U922" s="278">
        <v>518605</v>
      </c>
      <c r="V922" s="278">
        <v>545</v>
      </c>
      <c r="W922" s="278">
        <v>3000</v>
      </c>
      <c r="X922" s="278">
        <v>30520</v>
      </c>
      <c r="Y922" s="278">
        <v>200</v>
      </c>
      <c r="Z922" s="278">
        <v>643276</v>
      </c>
      <c r="AA922" s="278">
        <v>10</v>
      </c>
      <c r="AB922" s="278">
        <v>5914392</v>
      </c>
      <c r="AC922" s="278">
        <v>5</v>
      </c>
    </row>
    <row r="923" spans="1:29" ht="14.25" x14ac:dyDescent="0.15">
      <c r="A923" s="272">
        <v>2009096</v>
      </c>
      <c r="B923" s="273">
        <v>40043</v>
      </c>
      <c r="C923" s="274">
        <v>1</v>
      </c>
      <c r="D923" s="275">
        <v>26</v>
      </c>
      <c r="E923" s="275">
        <v>27</v>
      </c>
      <c r="F923" s="275">
        <v>31</v>
      </c>
      <c r="G923" s="275">
        <v>32</v>
      </c>
      <c r="H923" s="275">
        <v>33</v>
      </c>
      <c r="I923" s="276">
        <v>3</v>
      </c>
      <c r="J923" s="275">
        <v>26</v>
      </c>
      <c r="K923" s="275">
        <v>32</v>
      </c>
      <c r="L923" s="275">
        <v>33</v>
      </c>
      <c r="M923" s="275">
        <v>1</v>
      </c>
      <c r="N923" s="275">
        <v>31</v>
      </c>
      <c r="O923" s="277">
        <v>27</v>
      </c>
      <c r="P923" s="278">
        <v>209639476</v>
      </c>
      <c r="Q923" s="278">
        <v>312914368</v>
      </c>
      <c r="R923" s="278">
        <v>2</v>
      </c>
      <c r="S923" s="278">
        <v>10000000</v>
      </c>
      <c r="T923" s="278">
        <v>93</v>
      </c>
      <c r="U923" s="278">
        <v>220923</v>
      </c>
      <c r="V923" s="278">
        <v>287</v>
      </c>
      <c r="W923" s="278">
        <v>3000</v>
      </c>
      <c r="X923" s="278">
        <v>17004</v>
      </c>
      <c r="Y923" s="278">
        <v>200</v>
      </c>
      <c r="Z923" s="278">
        <v>393723</v>
      </c>
      <c r="AA923" s="278">
        <v>10</v>
      </c>
      <c r="AB923" s="278">
        <v>5207610</v>
      </c>
      <c r="AC923" s="278">
        <v>5</v>
      </c>
    </row>
    <row r="924" spans="1:29" ht="14.25" x14ac:dyDescent="0.15">
      <c r="A924" s="272">
        <v>2009097</v>
      </c>
      <c r="B924" s="273">
        <v>40045</v>
      </c>
      <c r="C924" s="274">
        <v>7</v>
      </c>
      <c r="D924" s="275">
        <v>13</v>
      </c>
      <c r="E924" s="275">
        <v>24</v>
      </c>
      <c r="F924" s="275">
        <v>26</v>
      </c>
      <c r="G924" s="275">
        <v>28</v>
      </c>
      <c r="H924" s="275">
        <v>32</v>
      </c>
      <c r="I924" s="276">
        <v>14</v>
      </c>
      <c r="J924" s="275">
        <v>28</v>
      </c>
      <c r="K924" s="275">
        <v>13</v>
      </c>
      <c r="L924" s="275">
        <v>32</v>
      </c>
      <c r="M924" s="275">
        <v>26</v>
      </c>
      <c r="N924" s="275">
        <v>24</v>
      </c>
      <c r="O924" s="277">
        <v>7</v>
      </c>
      <c r="P924" s="278">
        <v>209714238</v>
      </c>
      <c r="Q924" s="278">
        <v>330759140</v>
      </c>
      <c r="R924" s="278">
        <v>4</v>
      </c>
      <c r="S924" s="278">
        <v>8784477</v>
      </c>
      <c r="T924" s="278">
        <v>50</v>
      </c>
      <c r="U924" s="278">
        <v>454137</v>
      </c>
      <c r="V924" s="278">
        <v>417</v>
      </c>
      <c r="W924" s="278">
        <v>3000</v>
      </c>
      <c r="X924" s="278">
        <v>25991</v>
      </c>
      <c r="Y924" s="278">
        <v>200</v>
      </c>
      <c r="Z924" s="278">
        <v>588715</v>
      </c>
      <c r="AA924" s="278">
        <v>10</v>
      </c>
      <c r="AB924" s="278">
        <v>2946815</v>
      </c>
      <c r="AC924" s="278">
        <v>5</v>
      </c>
    </row>
    <row r="925" spans="1:29" ht="14.25" x14ac:dyDescent="0.15">
      <c r="A925" s="272">
        <v>2009098</v>
      </c>
      <c r="B925" s="273">
        <v>40048</v>
      </c>
      <c r="C925" s="274">
        <v>3</v>
      </c>
      <c r="D925" s="275">
        <v>14</v>
      </c>
      <c r="E925" s="275">
        <v>15</v>
      </c>
      <c r="F925" s="275">
        <v>20</v>
      </c>
      <c r="G925" s="275">
        <v>23</v>
      </c>
      <c r="H925" s="275">
        <v>30</v>
      </c>
      <c r="I925" s="276">
        <v>2</v>
      </c>
      <c r="J925" s="275">
        <v>23</v>
      </c>
      <c r="K925" s="275">
        <v>15</v>
      </c>
      <c r="L925" s="275">
        <v>30</v>
      </c>
      <c r="M925" s="275">
        <v>14</v>
      </c>
      <c r="N925" s="275">
        <v>20</v>
      </c>
      <c r="O925" s="277">
        <v>3</v>
      </c>
      <c r="P925" s="278">
        <v>234823318</v>
      </c>
      <c r="Q925" s="278">
        <v>302262070</v>
      </c>
      <c r="R925" s="278">
        <v>11</v>
      </c>
      <c r="S925" s="278">
        <v>5963743</v>
      </c>
      <c r="T925" s="278">
        <v>265</v>
      </c>
      <c r="U925" s="278">
        <v>60006</v>
      </c>
      <c r="V925" s="278">
        <v>1963</v>
      </c>
      <c r="W925" s="278">
        <v>3000</v>
      </c>
      <c r="X925" s="278">
        <v>79995</v>
      </c>
      <c r="Y925" s="278">
        <v>200</v>
      </c>
      <c r="Z925" s="278">
        <v>1214690</v>
      </c>
      <c r="AA925" s="278">
        <v>10</v>
      </c>
      <c r="AB925" s="278">
        <v>5604530</v>
      </c>
      <c r="AC925" s="278">
        <v>5</v>
      </c>
    </row>
    <row r="926" spans="1:29" ht="14.25" x14ac:dyDescent="0.15">
      <c r="A926" s="272">
        <v>2009099</v>
      </c>
      <c r="B926" s="273">
        <v>40050</v>
      </c>
      <c r="C926" s="274">
        <v>8</v>
      </c>
      <c r="D926" s="275">
        <v>9</v>
      </c>
      <c r="E926" s="275">
        <v>18</v>
      </c>
      <c r="F926" s="275">
        <v>20</v>
      </c>
      <c r="G926" s="275">
        <v>25</v>
      </c>
      <c r="H926" s="275">
        <v>29</v>
      </c>
      <c r="I926" s="276">
        <v>9</v>
      </c>
      <c r="J926" s="275">
        <v>25</v>
      </c>
      <c r="K926" s="275">
        <v>20</v>
      </c>
      <c r="L926" s="275">
        <v>8</v>
      </c>
      <c r="M926" s="275">
        <v>18</v>
      </c>
      <c r="N926" s="275">
        <v>9</v>
      </c>
      <c r="O926" s="277">
        <v>29</v>
      </c>
      <c r="P926" s="278">
        <v>215841514</v>
      </c>
      <c r="Q926" s="278">
        <v>215008974</v>
      </c>
      <c r="R926" s="278">
        <v>18</v>
      </c>
      <c r="S926" s="278">
        <v>5061042</v>
      </c>
      <c r="T926" s="278">
        <v>243</v>
      </c>
      <c r="U926" s="278">
        <v>6782</v>
      </c>
      <c r="V926" s="278">
        <v>3698</v>
      </c>
      <c r="W926" s="278">
        <v>3000</v>
      </c>
      <c r="X926" s="278">
        <v>116423</v>
      </c>
      <c r="Y926" s="278">
        <v>200</v>
      </c>
      <c r="Z926" s="278">
        <v>1559449</v>
      </c>
      <c r="AA926" s="278">
        <v>10</v>
      </c>
      <c r="AB926" s="278">
        <v>10059087</v>
      </c>
      <c r="AC926" s="278">
        <v>5</v>
      </c>
    </row>
    <row r="927" spans="1:29" ht="14.25" x14ac:dyDescent="0.15">
      <c r="A927" s="272">
        <v>2009100</v>
      </c>
      <c r="B927" s="273">
        <v>40052</v>
      </c>
      <c r="C927" s="274">
        <v>2</v>
      </c>
      <c r="D927" s="275">
        <v>11</v>
      </c>
      <c r="E927" s="275">
        <v>17</v>
      </c>
      <c r="F927" s="275">
        <v>27</v>
      </c>
      <c r="G927" s="275">
        <v>30</v>
      </c>
      <c r="H927" s="275">
        <v>33</v>
      </c>
      <c r="I927" s="276">
        <v>11</v>
      </c>
      <c r="J927" s="275">
        <v>30</v>
      </c>
      <c r="K927" s="275">
        <v>11</v>
      </c>
      <c r="L927" s="275">
        <v>2</v>
      </c>
      <c r="M927" s="275">
        <v>17</v>
      </c>
      <c r="N927" s="275">
        <v>27</v>
      </c>
      <c r="O927" s="277">
        <v>33</v>
      </c>
      <c r="P927" s="278">
        <v>213445814</v>
      </c>
      <c r="Q927" s="278">
        <v>199315403</v>
      </c>
      <c r="R927" s="278">
        <v>7</v>
      </c>
      <c r="S927" s="278">
        <v>6103224</v>
      </c>
      <c r="T927" s="278">
        <v>75</v>
      </c>
      <c r="U927" s="278">
        <v>154451</v>
      </c>
      <c r="V927" s="278">
        <v>1431</v>
      </c>
      <c r="W927" s="278">
        <v>3000</v>
      </c>
      <c r="X927" s="278">
        <v>58325</v>
      </c>
      <c r="Y927" s="278">
        <v>200</v>
      </c>
      <c r="Z927" s="278">
        <v>949945</v>
      </c>
      <c r="AA927" s="278">
        <v>10</v>
      </c>
      <c r="AB927" s="278">
        <v>8103628</v>
      </c>
      <c r="AC927" s="278">
        <v>5</v>
      </c>
    </row>
    <row r="928" spans="1:29" ht="14.25" x14ac:dyDescent="0.15">
      <c r="A928" s="272">
        <v>2009101</v>
      </c>
      <c r="B928" s="273">
        <v>40055</v>
      </c>
      <c r="C928" s="274">
        <v>1</v>
      </c>
      <c r="D928" s="275">
        <v>2</v>
      </c>
      <c r="E928" s="275">
        <v>5</v>
      </c>
      <c r="F928" s="275">
        <v>10</v>
      </c>
      <c r="G928" s="275">
        <v>19</v>
      </c>
      <c r="H928" s="275">
        <v>24</v>
      </c>
      <c r="I928" s="276">
        <v>14</v>
      </c>
      <c r="J928" s="275">
        <v>1</v>
      </c>
      <c r="K928" s="275">
        <v>10</v>
      </c>
      <c r="L928" s="275">
        <v>24</v>
      </c>
      <c r="M928" s="275">
        <v>2</v>
      </c>
      <c r="N928" s="275">
        <v>5</v>
      </c>
      <c r="O928" s="277">
        <v>19</v>
      </c>
      <c r="P928" s="278">
        <v>235272092</v>
      </c>
      <c r="Q928" s="278">
        <v>251620680</v>
      </c>
      <c r="R928" s="278">
        <v>0</v>
      </c>
      <c r="S928" s="278">
        <v>0</v>
      </c>
      <c r="T928" s="278">
        <v>112</v>
      </c>
      <c r="U928" s="278">
        <v>200147</v>
      </c>
      <c r="V928" s="278">
        <v>550</v>
      </c>
      <c r="W928" s="278">
        <v>3000</v>
      </c>
      <c r="X928" s="278">
        <v>37508</v>
      </c>
      <c r="Y928" s="278">
        <v>200</v>
      </c>
      <c r="Z928" s="278">
        <v>833787</v>
      </c>
      <c r="AA928" s="278">
        <v>10</v>
      </c>
      <c r="AB928" s="278">
        <v>4614406</v>
      </c>
      <c r="AC928" s="278">
        <v>5</v>
      </c>
    </row>
    <row r="929" spans="1:29" ht="14.25" x14ac:dyDescent="0.15">
      <c r="A929" s="272">
        <v>2009102</v>
      </c>
      <c r="B929" s="273">
        <v>40057</v>
      </c>
      <c r="C929" s="274">
        <v>3</v>
      </c>
      <c r="D929" s="275">
        <v>5</v>
      </c>
      <c r="E929" s="275">
        <v>7</v>
      </c>
      <c r="F929" s="275">
        <v>8</v>
      </c>
      <c r="G929" s="275">
        <v>14</v>
      </c>
      <c r="H929" s="275">
        <v>31</v>
      </c>
      <c r="I929" s="276">
        <v>10</v>
      </c>
      <c r="J929" s="275">
        <v>7</v>
      </c>
      <c r="K929" s="275">
        <v>31</v>
      </c>
      <c r="L929" s="275">
        <v>5</v>
      </c>
      <c r="M929" s="275">
        <v>14</v>
      </c>
      <c r="N929" s="275">
        <v>8</v>
      </c>
      <c r="O929" s="277">
        <v>3</v>
      </c>
      <c r="P929" s="278">
        <v>211207990</v>
      </c>
      <c r="Q929" s="278">
        <v>241353840</v>
      </c>
      <c r="R929" s="278">
        <v>7</v>
      </c>
      <c r="S929" s="278">
        <v>6413323</v>
      </c>
      <c r="T929" s="278">
        <v>63</v>
      </c>
      <c r="U929" s="278">
        <v>235553</v>
      </c>
      <c r="V929" s="278">
        <v>816</v>
      </c>
      <c r="W929" s="278">
        <v>3000</v>
      </c>
      <c r="X929" s="278">
        <v>49509</v>
      </c>
      <c r="Y929" s="278">
        <v>200</v>
      </c>
      <c r="Z929" s="278">
        <v>984335</v>
      </c>
      <c r="AA929" s="278">
        <v>10</v>
      </c>
      <c r="AB929" s="278">
        <v>6366489</v>
      </c>
      <c r="AC929" s="278">
        <v>5</v>
      </c>
    </row>
    <row r="930" spans="1:29" ht="14.25" x14ac:dyDescent="0.15">
      <c r="A930" s="272">
        <v>2009103</v>
      </c>
      <c r="B930" s="273">
        <v>40059</v>
      </c>
      <c r="C930" s="274">
        <v>6</v>
      </c>
      <c r="D930" s="275">
        <v>11</v>
      </c>
      <c r="E930" s="275">
        <v>17</v>
      </c>
      <c r="F930" s="275">
        <v>20</v>
      </c>
      <c r="G930" s="275">
        <v>23</v>
      </c>
      <c r="H930" s="275">
        <v>24</v>
      </c>
      <c r="I930" s="276">
        <v>9</v>
      </c>
      <c r="J930" s="275">
        <v>24</v>
      </c>
      <c r="K930" s="275">
        <v>23</v>
      </c>
      <c r="L930" s="275">
        <v>11</v>
      </c>
      <c r="M930" s="275">
        <v>20</v>
      </c>
      <c r="N930" s="275">
        <v>17</v>
      </c>
      <c r="O930" s="277">
        <v>6</v>
      </c>
      <c r="P930" s="278">
        <v>215101390</v>
      </c>
      <c r="Q930" s="278">
        <v>220236030</v>
      </c>
      <c r="R930" s="278">
        <v>10</v>
      </c>
      <c r="S930" s="278">
        <v>6155287</v>
      </c>
      <c r="T930" s="278">
        <v>53</v>
      </c>
      <c r="U930" s="278">
        <v>326968</v>
      </c>
      <c r="V930" s="278">
        <v>846</v>
      </c>
      <c r="W930" s="278">
        <v>3000</v>
      </c>
      <c r="X930" s="278">
        <v>41334</v>
      </c>
      <c r="Y930" s="278">
        <v>200</v>
      </c>
      <c r="Z930" s="278">
        <v>810586</v>
      </c>
      <c r="AA930" s="278">
        <v>10</v>
      </c>
      <c r="AB930" s="278">
        <v>5744926</v>
      </c>
      <c r="AC930" s="278">
        <v>5</v>
      </c>
    </row>
    <row r="931" spans="1:29" ht="14.25" x14ac:dyDescent="0.15">
      <c r="A931" s="272">
        <v>2009104</v>
      </c>
      <c r="B931" s="273">
        <v>40062</v>
      </c>
      <c r="C931" s="274">
        <v>20</v>
      </c>
      <c r="D931" s="275">
        <v>22</v>
      </c>
      <c r="E931" s="275">
        <v>26</v>
      </c>
      <c r="F931" s="275">
        <v>29</v>
      </c>
      <c r="G931" s="275">
        <v>30</v>
      </c>
      <c r="H931" s="275">
        <v>32</v>
      </c>
      <c r="I931" s="276">
        <v>16</v>
      </c>
      <c r="J931" s="275">
        <v>20</v>
      </c>
      <c r="K931" s="275">
        <v>32</v>
      </c>
      <c r="L931" s="275">
        <v>30</v>
      </c>
      <c r="M931" s="275">
        <v>29</v>
      </c>
      <c r="N931" s="275">
        <v>22</v>
      </c>
      <c r="O931" s="277">
        <v>26</v>
      </c>
      <c r="P931" s="278">
        <v>233718766</v>
      </c>
      <c r="Q931" s="278">
        <v>231255420</v>
      </c>
      <c r="R931" s="278">
        <v>5</v>
      </c>
      <c r="S931" s="278">
        <v>7881551</v>
      </c>
      <c r="T931" s="278">
        <v>39</v>
      </c>
      <c r="U931" s="278">
        <v>554144</v>
      </c>
      <c r="V931" s="278">
        <v>530</v>
      </c>
      <c r="W931" s="278">
        <v>3000</v>
      </c>
      <c r="X931" s="278">
        <v>32447</v>
      </c>
      <c r="Y931" s="278">
        <v>200</v>
      </c>
      <c r="Z931" s="278">
        <v>699574</v>
      </c>
      <c r="AA931" s="278">
        <v>10</v>
      </c>
      <c r="AB931" s="278">
        <v>5481654</v>
      </c>
      <c r="AC931" s="278">
        <v>5</v>
      </c>
    </row>
    <row r="932" spans="1:29" ht="14.25" x14ac:dyDescent="0.15">
      <c r="A932" s="272">
        <v>2009105</v>
      </c>
      <c r="B932" s="273">
        <v>40064</v>
      </c>
      <c r="C932" s="274">
        <v>2</v>
      </c>
      <c r="D932" s="275">
        <v>8</v>
      </c>
      <c r="E932" s="275">
        <v>10</v>
      </c>
      <c r="F932" s="275">
        <v>16</v>
      </c>
      <c r="G932" s="275">
        <v>27</v>
      </c>
      <c r="H932" s="275">
        <v>30</v>
      </c>
      <c r="I932" s="276">
        <v>15</v>
      </c>
      <c r="J932" s="275">
        <v>10</v>
      </c>
      <c r="K932" s="275">
        <v>16</v>
      </c>
      <c r="L932" s="275">
        <v>2</v>
      </c>
      <c r="M932" s="275">
        <v>27</v>
      </c>
      <c r="N932" s="275">
        <v>30</v>
      </c>
      <c r="O932" s="277">
        <v>8</v>
      </c>
      <c r="P932" s="278">
        <v>208614594</v>
      </c>
      <c r="Q932" s="278">
        <v>254322534</v>
      </c>
      <c r="R932" s="278">
        <v>2</v>
      </c>
      <c r="S932" s="278">
        <v>10000000</v>
      </c>
      <c r="T932" s="278">
        <v>103</v>
      </c>
      <c r="U932" s="278">
        <v>179197</v>
      </c>
      <c r="V932" s="278">
        <v>643</v>
      </c>
      <c r="W932" s="278">
        <v>3000</v>
      </c>
      <c r="X932" s="278">
        <v>36461</v>
      </c>
      <c r="Y932" s="278">
        <v>200</v>
      </c>
      <c r="Z932" s="278">
        <v>699224</v>
      </c>
      <c r="AA932" s="278">
        <v>10</v>
      </c>
      <c r="AB932" s="278">
        <v>4896652</v>
      </c>
      <c r="AC932" s="278">
        <v>5</v>
      </c>
    </row>
    <row r="933" spans="1:29" ht="14.25" x14ac:dyDescent="0.15">
      <c r="A933" s="272">
        <v>2009106</v>
      </c>
      <c r="B933" s="273">
        <v>40066</v>
      </c>
      <c r="C933" s="274">
        <v>1</v>
      </c>
      <c r="D933" s="275">
        <v>2</v>
      </c>
      <c r="E933" s="275">
        <v>15</v>
      </c>
      <c r="F933" s="275">
        <v>18</v>
      </c>
      <c r="G933" s="275">
        <v>20</v>
      </c>
      <c r="H933" s="275">
        <v>29</v>
      </c>
      <c r="I933" s="276">
        <v>4</v>
      </c>
      <c r="J933" s="275">
        <v>20</v>
      </c>
      <c r="K933" s="275">
        <v>18</v>
      </c>
      <c r="L933" s="275">
        <v>15</v>
      </c>
      <c r="M933" s="275">
        <v>29</v>
      </c>
      <c r="N933" s="275">
        <v>1</v>
      </c>
      <c r="O933" s="277">
        <v>2</v>
      </c>
      <c r="P933" s="278">
        <v>218443162</v>
      </c>
      <c r="Q933" s="278">
        <v>263344464</v>
      </c>
      <c r="R933" s="278">
        <v>4</v>
      </c>
      <c r="S933" s="278">
        <v>7902193</v>
      </c>
      <c r="T933" s="278">
        <v>48</v>
      </c>
      <c r="U933" s="278">
        <v>362774</v>
      </c>
      <c r="V933" s="278">
        <v>654</v>
      </c>
      <c r="W933" s="278">
        <v>3000</v>
      </c>
      <c r="X933" s="278">
        <v>33949</v>
      </c>
      <c r="Y933" s="278">
        <v>200</v>
      </c>
      <c r="Z933" s="278">
        <v>663877</v>
      </c>
      <c r="AA933" s="278">
        <v>10</v>
      </c>
      <c r="AB933" s="278">
        <v>6720543</v>
      </c>
      <c r="AC933" s="278">
        <v>5</v>
      </c>
    </row>
    <row r="934" spans="1:29" ht="14.25" x14ac:dyDescent="0.15">
      <c r="A934" s="272">
        <v>2009107</v>
      </c>
      <c r="B934" s="273">
        <v>40069</v>
      </c>
      <c r="C934" s="274">
        <v>7</v>
      </c>
      <c r="D934" s="275">
        <v>8</v>
      </c>
      <c r="E934" s="275">
        <v>20</v>
      </c>
      <c r="F934" s="275">
        <v>23</v>
      </c>
      <c r="G934" s="275">
        <v>28</v>
      </c>
      <c r="H934" s="275">
        <v>29</v>
      </c>
      <c r="I934" s="276">
        <v>5</v>
      </c>
      <c r="J934" s="275">
        <v>7</v>
      </c>
      <c r="K934" s="275">
        <v>28</v>
      </c>
      <c r="L934" s="275">
        <v>23</v>
      </c>
      <c r="M934" s="275">
        <v>8</v>
      </c>
      <c r="N934" s="275">
        <v>20</v>
      </c>
      <c r="O934" s="277">
        <v>29</v>
      </c>
      <c r="P934" s="278">
        <v>239917960</v>
      </c>
      <c r="Q934" s="278">
        <v>267698792</v>
      </c>
      <c r="R934" s="278">
        <v>4</v>
      </c>
      <c r="S934" s="278">
        <v>7435433</v>
      </c>
      <c r="T934" s="278">
        <v>70</v>
      </c>
      <c r="U934" s="278">
        <v>208751</v>
      </c>
      <c r="V934" s="278">
        <v>1210</v>
      </c>
      <c r="W934" s="278">
        <v>3000</v>
      </c>
      <c r="X934" s="278">
        <v>58706</v>
      </c>
      <c r="Y934" s="278">
        <v>200</v>
      </c>
      <c r="Z934" s="278">
        <v>1055170</v>
      </c>
      <c r="AA934" s="278">
        <v>10</v>
      </c>
      <c r="AB934" s="278">
        <v>8585648</v>
      </c>
      <c r="AC934" s="278">
        <v>5</v>
      </c>
    </row>
    <row r="935" spans="1:29" ht="14.25" x14ac:dyDescent="0.15">
      <c r="A935" s="272">
        <v>2009108</v>
      </c>
      <c r="B935" s="273">
        <v>40071</v>
      </c>
      <c r="C935" s="274">
        <v>4</v>
      </c>
      <c r="D935" s="275">
        <v>10</v>
      </c>
      <c r="E935" s="275">
        <v>17</v>
      </c>
      <c r="F935" s="275">
        <v>28</v>
      </c>
      <c r="G935" s="275">
        <v>32</v>
      </c>
      <c r="H935" s="275">
        <v>33</v>
      </c>
      <c r="I935" s="276">
        <v>2</v>
      </c>
      <c r="J935" s="275">
        <v>33</v>
      </c>
      <c r="K935" s="275">
        <v>4</v>
      </c>
      <c r="L935" s="275">
        <v>10</v>
      </c>
      <c r="M935" s="275">
        <v>17</v>
      </c>
      <c r="N935" s="275">
        <v>28</v>
      </c>
      <c r="O935" s="277">
        <v>32</v>
      </c>
      <c r="P935" s="278">
        <v>215736244</v>
      </c>
      <c r="Q935" s="278">
        <v>267096455</v>
      </c>
      <c r="R935" s="278">
        <v>5</v>
      </c>
      <c r="S935" s="278">
        <v>6951813</v>
      </c>
      <c r="T935" s="278">
        <v>78</v>
      </c>
      <c r="U935" s="278">
        <v>187674</v>
      </c>
      <c r="V935" s="278">
        <v>1047</v>
      </c>
      <c r="W935" s="278">
        <v>3000</v>
      </c>
      <c r="X935" s="278">
        <v>48326</v>
      </c>
      <c r="Y935" s="278">
        <v>200</v>
      </c>
      <c r="Z935" s="278">
        <v>843650</v>
      </c>
      <c r="AA935" s="278">
        <v>10</v>
      </c>
      <c r="AB935" s="278">
        <v>7134546</v>
      </c>
      <c r="AC935" s="278">
        <v>5</v>
      </c>
    </row>
    <row r="936" spans="1:29" ht="14.25" x14ac:dyDescent="0.15">
      <c r="A936" s="272">
        <v>2009109</v>
      </c>
      <c r="B936" s="273">
        <v>40073</v>
      </c>
      <c r="C936" s="274">
        <v>5</v>
      </c>
      <c r="D936" s="275">
        <v>6</v>
      </c>
      <c r="E936" s="275">
        <v>7</v>
      </c>
      <c r="F936" s="275">
        <v>14</v>
      </c>
      <c r="G936" s="275">
        <v>25</v>
      </c>
      <c r="H936" s="275">
        <v>28</v>
      </c>
      <c r="I936" s="276">
        <v>1</v>
      </c>
      <c r="J936" s="275">
        <v>14</v>
      </c>
      <c r="K936" s="275">
        <v>7</v>
      </c>
      <c r="L936" s="275">
        <v>5</v>
      </c>
      <c r="M936" s="275">
        <v>6</v>
      </c>
      <c r="N936" s="275">
        <v>25</v>
      </c>
      <c r="O936" s="277">
        <v>28</v>
      </c>
      <c r="P936" s="278">
        <v>220168836</v>
      </c>
      <c r="Q936" s="278">
        <v>316308525</v>
      </c>
      <c r="R936" s="278">
        <v>0</v>
      </c>
      <c r="S936" s="278">
        <v>0</v>
      </c>
      <c r="T936" s="278">
        <v>78</v>
      </c>
      <c r="U936" s="278">
        <v>270395</v>
      </c>
      <c r="V936" s="278">
        <v>639</v>
      </c>
      <c r="W936" s="278">
        <v>3000</v>
      </c>
      <c r="X936" s="278">
        <v>35323</v>
      </c>
      <c r="Y936" s="278">
        <v>200</v>
      </c>
      <c r="Z936" s="278">
        <v>730334</v>
      </c>
      <c r="AA936" s="278">
        <v>10</v>
      </c>
      <c r="AB936" s="278">
        <v>4258966</v>
      </c>
      <c r="AC936" s="278">
        <v>5</v>
      </c>
    </row>
    <row r="937" spans="1:29" ht="14.25" x14ac:dyDescent="0.15">
      <c r="A937" s="272">
        <v>2009110</v>
      </c>
      <c r="B937" s="273">
        <v>40076</v>
      </c>
      <c r="C937" s="274">
        <v>4</v>
      </c>
      <c r="D937" s="275">
        <v>10</v>
      </c>
      <c r="E937" s="275">
        <v>13</v>
      </c>
      <c r="F937" s="275">
        <v>15</v>
      </c>
      <c r="G937" s="275">
        <v>19</v>
      </c>
      <c r="H937" s="275">
        <v>30</v>
      </c>
      <c r="I937" s="276">
        <v>14</v>
      </c>
      <c r="J937" s="275">
        <v>13</v>
      </c>
      <c r="K937" s="275">
        <v>4</v>
      </c>
      <c r="L937" s="275">
        <v>15</v>
      </c>
      <c r="M937" s="275">
        <v>10</v>
      </c>
      <c r="N937" s="275">
        <v>30</v>
      </c>
      <c r="O937" s="277">
        <v>19</v>
      </c>
      <c r="P937" s="278">
        <v>245158100</v>
      </c>
      <c r="Q937" s="278">
        <v>346996620</v>
      </c>
      <c r="R937" s="278">
        <v>2</v>
      </c>
      <c r="S937" s="278">
        <v>10000000</v>
      </c>
      <c r="T937" s="278">
        <v>105</v>
      </c>
      <c r="U937" s="278">
        <v>206890</v>
      </c>
      <c r="V937" s="278">
        <v>754</v>
      </c>
      <c r="W937" s="278">
        <v>3000</v>
      </c>
      <c r="X937" s="278">
        <v>42738</v>
      </c>
      <c r="Y937" s="278">
        <v>200</v>
      </c>
      <c r="Z937" s="278">
        <v>876590</v>
      </c>
      <c r="AA937" s="278">
        <v>10</v>
      </c>
      <c r="AB937" s="278">
        <v>5628080</v>
      </c>
      <c r="AC937" s="278">
        <v>5</v>
      </c>
    </row>
    <row r="938" spans="1:29" ht="14.25" x14ac:dyDescent="0.15">
      <c r="A938" s="272">
        <v>2009111</v>
      </c>
      <c r="B938" s="273">
        <v>40078</v>
      </c>
      <c r="C938" s="274">
        <v>2</v>
      </c>
      <c r="D938" s="275">
        <v>4</v>
      </c>
      <c r="E938" s="275">
        <v>7</v>
      </c>
      <c r="F938" s="275">
        <v>14</v>
      </c>
      <c r="G938" s="275">
        <v>15</v>
      </c>
      <c r="H938" s="275">
        <v>25</v>
      </c>
      <c r="I938" s="276">
        <v>15</v>
      </c>
      <c r="J938" s="275">
        <v>25</v>
      </c>
      <c r="K938" s="275">
        <v>4</v>
      </c>
      <c r="L938" s="275">
        <v>15</v>
      </c>
      <c r="M938" s="275">
        <v>14</v>
      </c>
      <c r="N938" s="275">
        <v>7</v>
      </c>
      <c r="O938" s="277">
        <v>2</v>
      </c>
      <c r="P938" s="278">
        <v>224881094</v>
      </c>
      <c r="Q938" s="278">
        <v>364938288</v>
      </c>
      <c r="R938" s="278">
        <v>3</v>
      </c>
      <c r="S938" s="278">
        <v>9392222</v>
      </c>
      <c r="T938" s="278">
        <v>48</v>
      </c>
      <c r="U938" s="278">
        <v>411770</v>
      </c>
      <c r="V938" s="278">
        <v>608</v>
      </c>
      <c r="W938" s="278">
        <v>3000</v>
      </c>
      <c r="X938" s="278">
        <v>30757</v>
      </c>
      <c r="Y938" s="278">
        <v>200</v>
      </c>
      <c r="Z938" s="278">
        <v>605801</v>
      </c>
      <c r="AA938" s="278">
        <v>10</v>
      </c>
      <c r="AB938" s="278">
        <v>6054997</v>
      </c>
      <c r="AC938" s="278">
        <v>5</v>
      </c>
    </row>
    <row r="939" spans="1:29" ht="14.25" x14ac:dyDescent="0.15">
      <c r="A939" s="272">
        <v>2009112</v>
      </c>
      <c r="B939" s="273">
        <v>40080</v>
      </c>
      <c r="C939" s="274">
        <v>6</v>
      </c>
      <c r="D939" s="275">
        <v>7</v>
      </c>
      <c r="E939" s="275">
        <v>18</v>
      </c>
      <c r="F939" s="275">
        <v>24</v>
      </c>
      <c r="G939" s="275">
        <v>30</v>
      </c>
      <c r="H939" s="275">
        <v>32</v>
      </c>
      <c r="I939" s="276">
        <v>9</v>
      </c>
      <c r="J939" s="275">
        <v>30</v>
      </c>
      <c r="K939" s="275">
        <v>24</v>
      </c>
      <c r="L939" s="275">
        <v>7</v>
      </c>
      <c r="M939" s="275">
        <v>32</v>
      </c>
      <c r="N939" s="275">
        <v>18</v>
      </c>
      <c r="O939" s="277">
        <v>6</v>
      </c>
      <c r="P939" s="278">
        <v>227610064</v>
      </c>
      <c r="Q939" s="278">
        <v>362067750</v>
      </c>
      <c r="R939" s="278">
        <v>6</v>
      </c>
      <c r="S939" s="278">
        <v>6808630</v>
      </c>
      <c r="T939" s="278">
        <v>55</v>
      </c>
      <c r="U939" s="278">
        <v>295957</v>
      </c>
      <c r="V939" s="278">
        <v>1083</v>
      </c>
      <c r="W939" s="278">
        <v>3000</v>
      </c>
      <c r="X939" s="278">
        <v>46018</v>
      </c>
      <c r="Y939" s="278">
        <v>200</v>
      </c>
      <c r="Z939" s="278">
        <v>831271</v>
      </c>
      <c r="AA939" s="278">
        <v>10</v>
      </c>
      <c r="AB939" s="278">
        <v>7300939</v>
      </c>
      <c r="AC939" s="278">
        <v>5</v>
      </c>
    </row>
    <row r="940" spans="1:29" ht="14.25" x14ac:dyDescent="0.15">
      <c r="A940" s="272">
        <v>2009113</v>
      </c>
      <c r="B940" s="273">
        <v>40083</v>
      </c>
      <c r="C940" s="274">
        <v>4</v>
      </c>
      <c r="D940" s="275">
        <v>12</v>
      </c>
      <c r="E940" s="275">
        <v>20</v>
      </c>
      <c r="F940" s="275">
        <v>25</v>
      </c>
      <c r="G940" s="275">
        <v>28</v>
      </c>
      <c r="H940" s="275">
        <v>29</v>
      </c>
      <c r="I940" s="276">
        <v>16</v>
      </c>
      <c r="J940" s="275">
        <v>20</v>
      </c>
      <c r="K940" s="275">
        <v>25</v>
      </c>
      <c r="L940" s="275">
        <v>28</v>
      </c>
      <c r="M940" s="275">
        <v>12</v>
      </c>
      <c r="N940" s="275">
        <v>29</v>
      </c>
      <c r="O940" s="277">
        <v>4</v>
      </c>
      <c r="P940" s="278">
        <v>250863766</v>
      </c>
      <c r="Q940" s="278">
        <v>356795904</v>
      </c>
      <c r="R940" s="278">
        <v>8</v>
      </c>
      <c r="S940" s="278">
        <v>6736407</v>
      </c>
      <c r="T940" s="278">
        <v>126</v>
      </c>
      <c r="U940" s="278">
        <v>165372</v>
      </c>
      <c r="V940" s="278">
        <v>1225</v>
      </c>
      <c r="W940" s="278">
        <v>3000</v>
      </c>
      <c r="X940" s="278">
        <v>57756</v>
      </c>
      <c r="Y940" s="278">
        <v>200</v>
      </c>
      <c r="Z940" s="278">
        <v>1043283</v>
      </c>
      <c r="AA940" s="278">
        <v>10</v>
      </c>
      <c r="AB940" s="278">
        <v>5561580</v>
      </c>
      <c r="AC940" s="278">
        <v>5</v>
      </c>
    </row>
    <row r="941" spans="1:29" ht="14.25" x14ac:dyDescent="0.15">
      <c r="A941" s="272">
        <v>2009114</v>
      </c>
      <c r="B941" s="273">
        <v>40085</v>
      </c>
      <c r="C941" s="274">
        <v>3</v>
      </c>
      <c r="D941" s="275">
        <v>5</v>
      </c>
      <c r="E941" s="275">
        <v>11</v>
      </c>
      <c r="F941" s="275">
        <v>12</v>
      </c>
      <c r="G941" s="275">
        <v>31</v>
      </c>
      <c r="H941" s="275">
        <v>32</v>
      </c>
      <c r="I941" s="276">
        <v>11</v>
      </c>
      <c r="J941" s="275">
        <v>3</v>
      </c>
      <c r="K941" s="275">
        <v>12</v>
      </c>
      <c r="L941" s="275">
        <v>31</v>
      </c>
      <c r="M941" s="275">
        <v>32</v>
      </c>
      <c r="N941" s="275">
        <v>11</v>
      </c>
      <c r="O941" s="277">
        <v>5</v>
      </c>
      <c r="P941" s="278">
        <v>222577144</v>
      </c>
      <c r="Q941" s="278">
        <v>333350496</v>
      </c>
      <c r="R941" s="278">
        <v>9</v>
      </c>
      <c r="S941" s="278">
        <v>5957982</v>
      </c>
      <c r="T941" s="278">
        <v>182</v>
      </c>
      <c r="U941" s="278">
        <v>71059</v>
      </c>
      <c r="V941" s="278">
        <v>1550</v>
      </c>
      <c r="W941" s="278">
        <v>3000</v>
      </c>
      <c r="X941" s="278">
        <v>67233</v>
      </c>
      <c r="Y941" s="278">
        <v>200</v>
      </c>
      <c r="Z941" s="278">
        <v>1150013</v>
      </c>
      <c r="AA941" s="278">
        <v>10</v>
      </c>
      <c r="AB941" s="278">
        <v>7271375</v>
      </c>
      <c r="AC941" s="278">
        <v>5</v>
      </c>
    </row>
    <row r="942" spans="1:29" ht="14.25" x14ac:dyDescent="0.15">
      <c r="A942" s="272">
        <v>2009115</v>
      </c>
      <c r="B942" s="273">
        <v>40087</v>
      </c>
      <c r="C942" s="274">
        <v>2</v>
      </c>
      <c r="D942" s="275">
        <v>9</v>
      </c>
      <c r="E942" s="275">
        <v>13</v>
      </c>
      <c r="F942" s="275">
        <v>15</v>
      </c>
      <c r="G942" s="275">
        <v>19</v>
      </c>
      <c r="H942" s="275">
        <v>24</v>
      </c>
      <c r="I942" s="276">
        <v>3</v>
      </c>
      <c r="J942" s="275">
        <v>2</v>
      </c>
      <c r="K942" s="275">
        <v>15</v>
      </c>
      <c r="L942" s="275">
        <v>19</v>
      </c>
      <c r="M942" s="275">
        <v>24</v>
      </c>
      <c r="N942" s="275">
        <v>9</v>
      </c>
      <c r="O942" s="277">
        <v>13</v>
      </c>
      <c r="P942" s="278">
        <v>198302256</v>
      </c>
      <c r="Q942" s="278">
        <v>361935248</v>
      </c>
      <c r="R942" s="278">
        <v>1</v>
      </c>
      <c r="S942" s="278">
        <v>10000000</v>
      </c>
      <c r="T942" s="278">
        <v>61</v>
      </c>
      <c r="U942" s="278">
        <v>271087</v>
      </c>
      <c r="V942" s="278">
        <v>744</v>
      </c>
      <c r="W942" s="278">
        <v>3000</v>
      </c>
      <c r="X942" s="278">
        <v>38798</v>
      </c>
      <c r="Y942" s="278">
        <v>200</v>
      </c>
      <c r="Z942" s="278">
        <v>726545</v>
      </c>
      <c r="AA942" s="278">
        <v>10</v>
      </c>
      <c r="AB942" s="278">
        <v>4957996</v>
      </c>
      <c r="AC942" s="278">
        <v>5</v>
      </c>
    </row>
    <row r="943" spans="1:29" ht="14.25" x14ac:dyDescent="0.15">
      <c r="A943" s="272">
        <v>2009116</v>
      </c>
      <c r="B943" s="273">
        <v>40090</v>
      </c>
      <c r="C943" s="274">
        <v>5</v>
      </c>
      <c r="D943" s="275">
        <v>17</v>
      </c>
      <c r="E943" s="275">
        <v>21</v>
      </c>
      <c r="F943" s="275">
        <v>25</v>
      </c>
      <c r="G943" s="275">
        <v>27</v>
      </c>
      <c r="H943" s="275">
        <v>32</v>
      </c>
      <c r="I943" s="276">
        <v>14</v>
      </c>
      <c r="J943" s="275">
        <v>17</v>
      </c>
      <c r="K943" s="275">
        <v>27</v>
      </c>
      <c r="L943" s="275">
        <v>21</v>
      </c>
      <c r="M943" s="275">
        <v>25</v>
      </c>
      <c r="N943" s="275">
        <v>32</v>
      </c>
      <c r="O943" s="277">
        <v>5</v>
      </c>
      <c r="P943" s="278">
        <v>221054568</v>
      </c>
      <c r="Q943" s="278">
        <v>359260188</v>
      </c>
      <c r="R943" s="278">
        <v>7</v>
      </c>
      <c r="S943" s="278">
        <v>6847139</v>
      </c>
      <c r="T943" s="278">
        <v>53</v>
      </c>
      <c r="U943" s="278">
        <v>365942</v>
      </c>
      <c r="V943" s="278">
        <v>566</v>
      </c>
      <c r="W943" s="278">
        <v>3000</v>
      </c>
      <c r="X943" s="278">
        <v>32853</v>
      </c>
      <c r="Y943" s="278">
        <v>200</v>
      </c>
      <c r="Z943" s="278">
        <v>706198</v>
      </c>
      <c r="AA943" s="278">
        <v>10</v>
      </c>
      <c r="AB943" s="278">
        <v>5667255</v>
      </c>
      <c r="AC943" s="278">
        <v>5</v>
      </c>
    </row>
    <row r="944" spans="1:29" ht="14.25" x14ac:dyDescent="0.15">
      <c r="A944" s="272">
        <v>2009117</v>
      </c>
      <c r="B944" s="273">
        <v>40092</v>
      </c>
      <c r="C944" s="274">
        <v>5</v>
      </c>
      <c r="D944" s="275">
        <v>9</v>
      </c>
      <c r="E944" s="275">
        <v>15</v>
      </c>
      <c r="F944" s="275">
        <v>21</v>
      </c>
      <c r="G944" s="275">
        <v>26</v>
      </c>
      <c r="H944" s="275">
        <v>31</v>
      </c>
      <c r="I944" s="276">
        <v>13</v>
      </c>
      <c r="J944" s="275">
        <v>9</v>
      </c>
      <c r="K944" s="275">
        <v>5</v>
      </c>
      <c r="L944" s="275">
        <v>21</v>
      </c>
      <c r="M944" s="275">
        <v>15</v>
      </c>
      <c r="N944" s="275">
        <v>31</v>
      </c>
      <c r="O944" s="277">
        <v>26</v>
      </c>
      <c r="P944" s="278">
        <v>202883414</v>
      </c>
      <c r="Q944" s="278">
        <v>342716160</v>
      </c>
      <c r="R944" s="278">
        <v>8</v>
      </c>
      <c r="S944" s="278">
        <v>6172798</v>
      </c>
      <c r="T944" s="278">
        <v>147</v>
      </c>
      <c r="U944" s="278">
        <v>95738</v>
      </c>
      <c r="V944" s="278">
        <v>1109</v>
      </c>
      <c r="W944" s="278">
        <v>3000</v>
      </c>
      <c r="X944" s="278">
        <v>48740</v>
      </c>
      <c r="Y944" s="278">
        <v>200</v>
      </c>
      <c r="Z944" s="278">
        <v>799307</v>
      </c>
      <c r="AA944" s="278">
        <v>10</v>
      </c>
      <c r="AB944" s="278">
        <v>6286571</v>
      </c>
      <c r="AC944" s="278">
        <v>5</v>
      </c>
    </row>
    <row r="945" spans="1:29" ht="14.25" x14ac:dyDescent="0.15">
      <c r="A945" s="272">
        <v>2009118</v>
      </c>
      <c r="B945" s="273">
        <v>40094</v>
      </c>
      <c r="C945" s="274">
        <v>12</v>
      </c>
      <c r="D945" s="275">
        <v>16</v>
      </c>
      <c r="E945" s="275">
        <v>25</v>
      </c>
      <c r="F945" s="275">
        <v>26</v>
      </c>
      <c r="G945" s="275">
        <v>27</v>
      </c>
      <c r="H945" s="275">
        <v>31</v>
      </c>
      <c r="I945" s="276">
        <v>5</v>
      </c>
      <c r="J945" s="275">
        <v>27</v>
      </c>
      <c r="K945" s="275">
        <v>26</v>
      </c>
      <c r="L945" s="275">
        <v>25</v>
      </c>
      <c r="M945" s="275">
        <v>12</v>
      </c>
      <c r="N945" s="275">
        <v>31</v>
      </c>
      <c r="O945" s="277">
        <v>16</v>
      </c>
      <c r="P945" s="278">
        <v>215790310</v>
      </c>
      <c r="Q945" s="278">
        <v>30000000</v>
      </c>
      <c r="R945" s="278">
        <v>93</v>
      </c>
      <c r="S945" s="278">
        <v>4090714</v>
      </c>
      <c r="T945" s="278">
        <v>43</v>
      </c>
      <c r="U945" s="278">
        <v>375949</v>
      </c>
      <c r="V945" s="278">
        <v>622</v>
      </c>
      <c r="W945" s="278">
        <v>3000</v>
      </c>
      <c r="X945" s="278">
        <v>33028</v>
      </c>
      <c r="Y945" s="278">
        <v>200</v>
      </c>
      <c r="Z945" s="278">
        <v>662628</v>
      </c>
      <c r="AA945" s="278">
        <v>10</v>
      </c>
      <c r="AB945" s="278">
        <v>7350659</v>
      </c>
      <c r="AC945" s="278">
        <v>5</v>
      </c>
    </row>
    <row r="946" spans="1:29" ht="14.25" x14ac:dyDescent="0.15">
      <c r="A946" s="272">
        <v>2009119</v>
      </c>
      <c r="B946" s="273">
        <v>40097</v>
      </c>
      <c r="C946" s="274">
        <v>6</v>
      </c>
      <c r="D946" s="275">
        <v>7</v>
      </c>
      <c r="E946" s="275">
        <v>10</v>
      </c>
      <c r="F946" s="275">
        <v>12</v>
      </c>
      <c r="G946" s="275">
        <v>15</v>
      </c>
      <c r="H946" s="275">
        <v>21</v>
      </c>
      <c r="I946" s="276">
        <v>5</v>
      </c>
      <c r="J946" s="275">
        <v>10</v>
      </c>
      <c r="K946" s="275">
        <v>12</v>
      </c>
      <c r="L946" s="275">
        <v>7</v>
      </c>
      <c r="M946" s="275">
        <v>6</v>
      </c>
      <c r="N946" s="275">
        <v>15</v>
      </c>
      <c r="O946" s="277">
        <v>21</v>
      </c>
      <c r="P946" s="278">
        <v>232178172</v>
      </c>
      <c r="Q946" s="278">
        <v>104197248</v>
      </c>
      <c r="R946" s="278">
        <v>1</v>
      </c>
      <c r="S946" s="278">
        <v>5000000</v>
      </c>
      <c r="T946" s="278">
        <v>55</v>
      </c>
      <c r="U946" s="278">
        <v>383355</v>
      </c>
      <c r="V946" s="278">
        <v>752</v>
      </c>
      <c r="W946" s="278">
        <v>3000</v>
      </c>
      <c r="X946" s="278">
        <v>36253</v>
      </c>
      <c r="Y946" s="278">
        <v>200</v>
      </c>
      <c r="Z946" s="278">
        <v>745565</v>
      </c>
      <c r="AA946" s="278">
        <v>10</v>
      </c>
      <c r="AB946" s="278">
        <v>5304654</v>
      </c>
      <c r="AC946" s="278">
        <v>5</v>
      </c>
    </row>
    <row r="947" spans="1:29" ht="14.25" x14ac:dyDescent="0.15">
      <c r="A947" s="272">
        <v>2009120</v>
      </c>
      <c r="B947" s="273">
        <v>40099</v>
      </c>
      <c r="C947" s="274">
        <v>1</v>
      </c>
      <c r="D947" s="275">
        <v>2</v>
      </c>
      <c r="E947" s="275">
        <v>8</v>
      </c>
      <c r="F947" s="275">
        <v>12</v>
      </c>
      <c r="G947" s="275">
        <v>16</v>
      </c>
      <c r="H947" s="275">
        <v>30</v>
      </c>
      <c r="I947" s="276">
        <v>16</v>
      </c>
      <c r="J947" s="275">
        <v>1</v>
      </c>
      <c r="K947" s="275">
        <v>2</v>
      </c>
      <c r="L947" s="275">
        <v>8</v>
      </c>
      <c r="M947" s="275">
        <v>12</v>
      </c>
      <c r="N947" s="275">
        <v>30</v>
      </c>
      <c r="O947" s="277">
        <v>16</v>
      </c>
      <c r="P947" s="278">
        <v>222194270</v>
      </c>
      <c r="Q947" s="278">
        <v>136765954</v>
      </c>
      <c r="R947" s="278">
        <v>2</v>
      </c>
      <c r="S947" s="278">
        <v>10000000</v>
      </c>
      <c r="T947" s="278">
        <v>60</v>
      </c>
      <c r="U947" s="278">
        <v>375490</v>
      </c>
      <c r="V947" s="278">
        <v>574</v>
      </c>
      <c r="W947" s="278">
        <v>3000</v>
      </c>
      <c r="X947" s="278">
        <v>33809</v>
      </c>
      <c r="Y947" s="278">
        <v>200</v>
      </c>
      <c r="Z947" s="278">
        <v>759885</v>
      </c>
      <c r="AA947" s="278">
        <v>10</v>
      </c>
      <c r="AB947" s="278">
        <v>3538878</v>
      </c>
      <c r="AC947" s="278">
        <v>5</v>
      </c>
    </row>
    <row r="948" spans="1:29" ht="14.25" x14ac:dyDescent="0.15">
      <c r="A948" s="272">
        <v>2009121</v>
      </c>
      <c r="B948" s="273">
        <v>40101</v>
      </c>
      <c r="C948" s="274">
        <v>2</v>
      </c>
      <c r="D948" s="275">
        <v>4</v>
      </c>
      <c r="E948" s="275">
        <v>6</v>
      </c>
      <c r="F948" s="275">
        <v>10</v>
      </c>
      <c r="G948" s="275">
        <v>25</v>
      </c>
      <c r="H948" s="275">
        <v>30</v>
      </c>
      <c r="I948" s="276">
        <v>9</v>
      </c>
      <c r="J948" s="275">
        <v>6</v>
      </c>
      <c r="K948" s="275">
        <v>2</v>
      </c>
      <c r="L948" s="275">
        <v>30</v>
      </c>
      <c r="M948" s="275">
        <v>10</v>
      </c>
      <c r="N948" s="275">
        <v>4</v>
      </c>
      <c r="O948" s="277">
        <v>25</v>
      </c>
      <c r="P948" s="278">
        <v>239496416</v>
      </c>
      <c r="Q948" s="278">
        <v>119379168</v>
      </c>
      <c r="R948" s="278">
        <v>8</v>
      </c>
      <c r="S948" s="278">
        <v>6755661</v>
      </c>
      <c r="T948" s="278">
        <v>72</v>
      </c>
      <c r="U948" s="278">
        <v>188443</v>
      </c>
      <c r="V948" s="278">
        <v>1173</v>
      </c>
      <c r="W948" s="278">
        <v>3000</v>
      </c>
      <c r="X948" s="278">
        <v>57749</v>
      </c>
      <c r="Y948" s="278">
        <v>200</v>
      </c>
      <c r="Z948" s="278">
        <v>983560</v>
      </c>
      <c r="AA948" s="278">
        <v>10</v>
      </c>
      <c r="AB948" s="278">
        <v>9444480</v>
      </c>
      <c r="AC948" s="278">
        <v>5</v>
      </c>
    </row>
    <row r="949" spans="1:29" ht="14.25" x14ac:dyDescent="0.15">
      <c r="A949" s="272">
        <v>2009122</v>
      </c>
      <c r="B949" s="273">
        <v>40104</v>
      </c>
      <c r="C949" s="274">
        <v>7</v>
      </c>
      <c r="D949" s="275">
        <v>14</v>
      </c>
      <c r="E949" s="275">
        <v>16</v>
      </c>
      <c r="F949" s="275">
        <v>27</v>
      </c>
      <c r="G949" s="275">
        <v>29</v>
      </c>
      <c r="H949" s="275">
        <v>32</v>
      </c>
      <c r="I949" s="276">
        <v>1</v>
      </c>
      <c r="J949" s="275">
        <v>27</v>
      </c>
      <c r="K949" s="275">
        <v>32</v>
      </c>
      <c r="L949" s="275">
        <v>14</v>
      </c>
      <c r="M949" s="275">
        <v>16</v>
      </c>
      <c r="N949" s="275">
        <v>29</v>
      </c>
      <c r="O949" s="277">
        <v>7</v>
      </c>
      <c r="P949" s="278">
        <v>266208716</v>
      </c>
      <c r="Q949" s="278">
        <v>134110885</v>
      </c>
      <c r="R949" s="278">
        <v>5</v>
      </c>
      <c r="S949" s="278">
        <v>9178537</v>
      </c>
      <c r="T949" s="278">
        <v>154</v>
      </c>
      <c r="U949" s="278">
        <v>154798</v>
      </c>
      <c r="V949" s="278">
        <v>965</v>
      </c>
      <c r="W949" s="278">
        <v>3000</v>
      </c>
      <c r="X949" s="278">
        <v>56035</v>
      </c>
      <c r="Y949" s="278">
        <v>200</v>
      </c>
      <c r="Z949" s="278">
        <v>1101082</v>
      </c>
      <c r="AA949" s="278">
        <v>10</v>
      </c>
      <c r="AB949" s="278">
        <v>5173202</v>
      </c>
      <c r="AC949" s="278">
        <v>5</v>
      </c>
    </row>
    <row r="950" spans="1:29" ht="14.25" x14ac:dyDescent="0.15">
      <c r="A950" s="272">
        <v>2009123</v>
      </c>
      <c r="B950" s="273">
        <v>40106</v>
      </c>
      <c r="C950" s="274">
        <v>9</v>
      </c>
      <c r="D950" s="275">
        <v>13</v>
      </c>
      <c r="E950" s="275">
        <v>20</v>
      </c>
      <c r="F950" s="275">
        <v>22</v>
      </c>
      <c r="G950" s="275">
        <v>25</v>
      </c>
      <c r="H950" s="275">
        <v>28</v>
      </c>
      <c r="I950" s="276">
        <v>14</v>
      </c>
      <c r="J950" s="275">
        <v>20</v>
      </c>
      <c r="K950" s="275">
        <v>13</v>
      </c>
      <c r="L950" s="275">
        <v>22</v>
      </c>
      <c r="M950" s="275">
        <v>25</v>
      </c>
      <c r="N950" s="275">
        <v>28</v>
      </c>
      <c r="O950" s="277">
        <v>9</v>
      </c>
      <c r="P950" s="278">
        <v>237742194</v>
      </c>
      <c r="Q950" s="278">
        <v>141330492</v>
      </c>
      <c r="R950" s="278">
        <v>3</v>
      </c>
      <c r="S950" s="278">
        <v>9629280</v>
      </c>
      <c r="T950" s="278">
        <v>83</v>
      </c>
      <c r="U950" s="278">
        <v>160623</v>
      </c>
      <c r="V950" s="278">
        <v>1421</v>
      </c>
      <c r="W950" s="278">
        <v>3000</v>
      </c>
      <c r="X950" s="278">
        <v>69672</v>
      </c>
      <c r="Y950" s="278">
        <v>200</v>
      </c>
      <c r="Z950" s="278">
        <v>1226072</v>
      </c>
      <c r="AA950" s="278">
        <v>10</v>
      </c>
      <c r="AB950" s="278">
        <v>8319268</v>
      </c>
      <c r="AC950" s="278">
        <v>5</v>
      </c>
    </row>
    <row r="951" spans="1:29" ht="14.25" x14ac:dyDescent="0.15">
      <c r="A951" s="272">
        <v>2009124</v>
      </c>
      <c r="B951" s="273">
        <v>40108</v>
      </c>
      <c r="C951" s="274">
        <v>3</v>
      </c>
      <c r="D951" s="275">
        <v>4</v>
      </c>
      <c r="E951" s="275">
        <v>22</v>
      </c>
      <c r="F951" s="275">
        <v>23</v>
      </c>
      <c r="G951" s="275">
        <v>28</v>
      </c>
      <c r="H951" s="275">
        <v>30</v>
      </c>
      <c r="I951" s="276">
        <v>10</v>
      </c>
      <c r="J951" s="275">
        <v>30</v>
      </c>
      <c r="K951" s="275">
        <v>23</v>
      </c>
      <c r="L951" s="275">
        <v>28</v>
      </c>
      <c r="M951" s="275">
        <v>4</v>
      </c>
      <c r="N951" s="275">
        <v>3</v>
      </c>
      <c r="O951" s="277">
        <v>22</v>
      </c>
      <c r="P951" s="278">
        <v>249561480</v>
      </c>
      <c r="Q951" s="278">
        <v>125960139</v>
      </c>
      <c r="R951" s="278">
        <v>9</v>
      </c>
      <c r="S951" s="278">
        <v>6872428</v>
      </c>
      <c r="T951" s="278">
        <v>65</v>
      </c>
      <c r="U951" s="278">
        <v>273504</v>
      </c>
      <c r="V951" s="278">
        <v>1022</v>
      </c>
      <c r="W951" s="278">
        <v>3000</v>
      </c>
      <c r="X951" s="278">
        <v>51397</v>
      </c>
      <c r="Y951" s="278">
        <v>200</v>
      </c>
      <c r="Z951" s="278">
        <v>952064</v>
      </c>
      <c r="AA951" s="278">
        <v>10</v>
      </c>
      <c r="AB951" s="278">
        <v>8031956</v>
      </c>
      <c r="AC951" s="278">
        <v>5</v>
      </c>
    </row>
    <row r="952" spans="1:29" ht="14.25" x14ac:dyDescent="0.15">
      <c r="A952" s="272">
        <v>2009125</v>
      </c>
      <c r="B952" s="273">
        <v>40111</v>
      </c>
      <c r="C952" s="274">
        <v>6</v>
      </c>
      <c r="D952" s="275">
        <v>7</v>
      </c>
      <c r="E952" s="275">
        <v>8</v>
      </c>
      <c r="F952" s="275">
        <v>22</v>
      </c>
      <c r="G952" s="275">
        <v>26</v>
      </c>
      <c r="H952" s="275">
        <v>27</v>
      </c>
      <c r="I952" s="276">
        <v>12</v>
      </c>
      <c r="J952" s="275">
        <v>22</v>
      </c>
      <c r="K952" s="275">
        <v>26</v>
      </c>
      <c r="L952" s="275">
        <v>27</v>
      </c>
      <c r="M952" s="275">
        <v>7</v>
      </c>
      <c r="N952" s="275">
        <v>6</v>
      </c>
      <c r="O952" s="277">
        <v>8</v>
      </c>
      <c r="P952" s="278">
        <v>262970658</v>
      </c>
      <c r="Q952" s="278">
        <v>101788576</v>
      </c>
      <c r="R952" s="278">
        <v>8</v>
      </c>
      <c r="S952" s="278">
        <v>6416421</v>
      </c>
      <c r="T952" s="278">
        <v>93</v>
      </c>
      <c r="U952" s="278">
        <v>102118</v>
      </c>
      <c r="V952" s="278">
        <v>1754</v>
      </c>
      <c r="W952" s="278">
        <v>3000</v>
      </c>
      <c r="X952" s="278">
        <v>74100</v>
      </c>
      <c r="Y952" s="278">
        <v>200</v>
      </c>
      <c r="Z952" s="278">
        <v>1236193</v>
      </c>
      <c r="AA952" s="278">
        <v>10</v>
      </c>
      <c r="AB952" s="278">
        <v>12950963</v>
      </c>
      <c r="AC952" s="278">
        <v>5</v>
      </c>
    </row>
    <row r="953" spans="1:29" ht="14.25" x14ac:dyDescent="0.15">
      <c r="A953" s="272">
        <v>2009126</v>
      </c>
      <c r="B953" s="273">
        <v>40113</v>
      </c>
      <c r="C953" s="274">
        <v>3</v>
      </c>
      <c r="D953" s="275">
        <v>5</v>
      </c>
      <c r="E953" s="275">
        <v>6</v>
      </c>
      <c r="F953" s="275">
        <v>10</v>
      </c>
      <c r="G953" s="275">
        <v>19</v>
      </c>
      <c r="H953" s="275">
        <v>23</v>
      </c>
      <c r="I953" s="276">
        <v>15</v>
      </c>
      <c r="J953" s="275">
        <v>10</v>
      </c>
      <c r="K953" s="275">
        <v>6</v>
      </c>
      <c r="L953" s="275">
        <v>3</v>
      </c>
      <c r="M953" s="275">
        <v>19</v>
      </c>
      <c r="N953" s="275">
        <v>23</v>
      </c>
      <c r="O953" s="277">
        <v>5</v>
      </c>
      <c r="P953" s="278">
        <v>235506694</v>
      </c>
      <c r="Q953" s="278">
        <v>104063082</v>
      </c>
      <c r="R953" s="278">
        <v>6</v>
      </c>
      <c r="S953" s="278">
        <v>7984966</v>
      </c>
      <c r="T953" s="278">
        <v>101</v>
      </c>
      <c r="U953" s="278">
        <v>191729</v>
      </c>
      <c r="V953" s="278">
        <v>824</v>
      </c>
      <c r="W953" s="278">
        <v>3000</v>
      </c>
      <c r="X953" s="278">
        <v>43004</v>
      </c>
      <c r="Y953" s="278">
        <v>200</v>
      </c>
      <c r="Z953" s="278">
        <v>844671</v>
      </c>
      <c r="AA953" s="278">
        <v>10</v>
      </c>
      <c r="AB953" s="278">
        <v>6265951</v>
      </c>
      <c r="AC953" s="278">
        <v>5</v>
      </c>
    </row>
    <row r="954" spans="1:29" ht="14.25" x14ac:dyDescent="0.15">
      <c r="A954" s="272">
        <v>2009127</v>
      </c>
      <c r="B954" s="273">
        <v>40115</v>
      </c>
      <c r="C954" s="274">
        <v>2</v>
      </c>
      <c r="D954" s="275">
        <v>11</v>
      </c>
      <c r="E954" s="275">
        <v>12</v>
      </c>
      <c r="F954" s="275">
        <v>14</v>
      </c>
      <c r="G954" s="275">
        <v>15</v>
      </c>
      <c r="H954" s="275">
        <v>16</v>
      </c>
      <c r="I954" s="276">
        <v>4</v>
      </c>
      <c r="J954" s="275">
        <v>2</v>
      </c>
      <c r="K954" s="275">
        <v>12</v>
      </c>
      <c r="L954" s="275">
        <v>11</v>
      </c>
      <c r="M954" s="275">
        <v>16</v>
      </c>
      <c r="N954" s="275">
        <v>14</v>
      </c>
      <c r="O954" s="277">
        <v>15</v>
      </c>
      <c r="P954" s="278">
        <v>243177980</v>
      </c>
      <c r="Q954" s="278">
        <v>59888052</v>
      </c>
      <c r="R954" s="278">
        <v>14</v>
      </c>
      <c r="S954" s="278">
        <v>6094998</v>
      </c>
      <c r="T954" s="278">
        <v>98</v>
      </c>
      <c r="U954" s="278">
        <v>158112</v>
      </c>
      <c r="V954" s="278">
        <v>1399</v>
      </c>
      <c r="W954" s="278">
        <v>3000</v>
      </c>
      <c r="X954" s="278">
        <v>64825</v>
      </c>
      <c r="Y954" s="278">
        <v>200</v>
      </c>
      <c r="Z954" s="278">
        <v>1108146</v>
      </c>
      <c r="AA954" s="278">
        <v>10</v>
      </c>
      <c r="AB954" s="278">
        <v>7852761</v>
      </c>
      <c r="AC954" s="278">
        <v>5</v>
      </c>
    </row>
    <row r="955" spans="1:29" ht="14.25" x14ac:dyDescent="0.15">
      <c r="A955" s="272">
        <v>2009128</v>
      </c>
      <c r="B955" s="273">
        <v>40118</v>
      </c>
      <c r="C955" s="274">
        <v>5</v>
      </c>
      <c r="D955" s="275">
        <v>8</v>
      </c>
      <c r="E955" s="275">
        <v>15</v>
      </c>
      <c r="F955" s="275">
        <v>16</v>
      </c>
      <c r="G955" s="275">
        <v>26</v>
      </c>
      <c r="H955" s="275">
        <v>32</v>
      </c>
      <c r="I955" s="276">
        <v>1</v>
      </c>
      <c r="J955" s="275">
        <v>5</v>
      </c>
      <c r="K955" s="275">
        <v>15</v>
      </c>
      <c r="L955" s="275">
        <v>26</v>
      </c>
      <c r="M955" s="275">
        <v>8</v>
      </c>
      <c r="N955" s="275">
        <v>32</v>
      </c>
      <c r="O955" s="277">
        <v>16</v>
      </c>
      <c r="P955" s="278">
        <v>261066840</v>
      </c>
      <c r="Q955" s="278">
        <v>110810788</v>
      </c>
      <c r="R955" s="278">
        <v>2</v>
      </c>
      <c r="S955" s="278">
        <v>7500000</v>
      </c>
      <c r="T955" s="278">
        <v>162</v>
      </c>
      <c r="U955" s="278">
        <v>161171</v>
      </c>
      <c r="V955" s="278">
        <v>618</v>
      </c>
      <c r="W955" s="278">
        <v>3000</v>
      </c>
      <c r="X955" s="278">
        <v>39092</v>
      </c>
      <c r="Y955" s="278">
        <v>200</v>
      </c>
      <c r="Z955" s="278">
        <v>786815</v>
      </c>
      <c r="AA955" s="278">
        <v>10</v>
      </c>
      <c r="AB955" s="278">
        <v>4669944</v>
      </c>
      <c r="AC955" s="278">
        <v>5</v>
      </c>
    </row>
    <row r="956" spans="1:29" ht="14.25" x14ac:dyDescent="0.15">
      <c r="A956" s="272">
        <v>2009129</v>
      </c>
      <c r="B956" s="273">
        <v>40120</v>
      </c>
      <c r="C956" s="274">
        <v>6</v>
      </c>
      <c r="D956" s="275">
        <v>7</v>
      </c>
      <c r="E956" s="275">
        <v>16</v>
      </c>
      <c r="F956" s="275">
        <v>17</v>
      </c>
      <c r="G956" s="275">
        <v>24</v>
      </c>
      <c r="H956" s="275">
        <v>25</v>
      </c>
      <c r="I956" s="276">
        <v>7</v>
      </c>
      <c r="J956" s="275">
        <v>6</v>
      </c>
      <c r="K956" s="275">
        <v>25</v>
      </c>
      <c r="L956" s="275">
        <v>16</v>
      </c>
      <c r="M956" s="275">
        <v>17</v>
      </c>
      <c r="N956" s="275">
        <v>7</v>
      </c>
      <c r="O956" s="277">
        <v>24</v>
      </c>
      <c r="P956" s="278">
        <v>231824092</v>
      </c>
      <c r="Q956" s="278">
        <v>40810780</v>
      </c>
      <c r="R956" s="278">
        <v>20</v>
      </c>
      <c r="S956" s="278">
        <v>5250000</v>
      </c>
      <c r="T956" s="278">
        <v>169</v>
      </c>
      <c r="U956" s="278">
        <v>6000</v>
      </c>
      <c r="V956" s="278">
        <v>2754</v>
      </c>
      <c r="W956" s="278">
        <v>3000</v>
      </c>
      <c r="X956" s="278">
        <v>102226</v>
      </c>
      <c r="Y956" s="278">
        <v>200</v>
      </c>
      <c r="Z956" s="278">
        <v>1437686</v>
      </c>
      <c r="AA956" s="278">
        <v>10</v>
      </c>
      <c r="AB956" s="278">
        <v>14738828</v>
      </c>
      <c r="AC956" s="278">
        <v>5</v>
      </c>
    </row>
    <row r="957" spans="1:29" ht="14.25" x14ac:dyDescent="0.15">
      <c r="A957" s="272">
        <v>2009130</v>
      </c>
      <c r="B957" s="273">
        <v>40122</v>
      </c>
      <c r="C957" s="274">
        <v>2</v>
      </c>
      <c r="D957" s="275">
        <v>3</v>
      </c>
      <c r="E957" s="275">
        <v>7</v>
      </c>
      <c r="F957" s="275">
        <v>12</v>
      </c>
      <c r="G957" s="275">
        <v>13</v>
      </c>
      <c r="H957" s="275">
        <v>30</v>
      </c>
      <c r="I957" s="276">
        <v>11</v>
      </c>
      <c r="J957" s="275">
        <v>30</v>
      </c>
      <c r="K957" s="275">
        <v>7</v>
      </c>
      <c r="L957" s="275">
        <v>13</v>
      </c>
      <c r="M957" s="275">
        <v>3</v>
      </c>
      <c r="N957" s="275">
        <v>2</v>
      </c>
      <c r="O957" s="277">
        <v>12</v>
      </c>
      <c r="P957" s="278">
        <v>235462772</v>
      </c>
      <c r="Q957" s="278">
        <v>57204927</v>
      </c>
      <c r="R957" s="278">
        <v>3</v>
      </c>
      <c r="S957" s="278">
        <v>6666666</v>
      </c>
      <c r="T957" s="278">
        <v>80</v>
      </c>
      <c r="U957" s="278">
        <v>168182</v>
      </c>
      <c r="V957" s="278">
        <v>1267</v>
      </c>
      <c r="W957" s="278">
        <v>3000</v>
      </c>
      <c r="X957" s="278">
        <v>60435</v>
      </c>
      <c r="Y957" s="278">
        <v>200</v>
      </c>
      <c r="Z957" s="278">
        <v>1011131</v>
      </c>
      <c r="AA957" s="278">
        <v>10</v>
      </c>
      <c r="AB957" s="278">
        <v>8905733</v>
      </c>
      <c r="AC957" s="278">
        <v>5</v>
      </c>
    </row>
    <row r="958" spans="1:29" ht="14.25" x14ac:dyDescent="0.15">
      <c r="A958" s="272">
        <v>2009131</v>
      </c>
      <c r="B958" s="273">
        <v>40125</v>
      </c>
      <c r="C958" s="274">
        <v>16</v>
      </c>
      <c r="D958" s="275">
        <v>23</v>
      </c>
      <c r="E958" s="275">
        <v>25</v>
      </c>
      <c r="F958" s="275">
        <v>26</v>
      </c>
      <c r="G958" s="275">
        <v>32</v>
      </c>
      <c r="H958" s="275">
        <v>33</v>
      </c>
      <c r="I958" s="276">
        <v>5</v>
      </c>
      <c r="J958" s="275">
        <v>32</v>
      </c>
      <c r="K958" s="275">
        <v>25</v>
      </c>
      <c r="L958" s="275">
        <v>26</v>
      </c>
      <c r="M958" s="275">
        <v>33</v>
      </c>
      <c r="N958" s="275">
        <v>23</v>
      </c>
      <c r="O958" s="277">
        <v>16</v>
      </c>
      <c r="P958" s="278">
        <v>265379234</v>
      </c>
      <c r="Q958" s="278">
        <v>101914158</v>
      </c>
      <c r="R958" s="278">
        <v>2</v>
      </c>
      <c r="S958" s="278">
        <v>7500000</v>
      </c>
      <c r="T958" s="278">
        <v>44</v>
      </c>
      <c r="U958" s="278">
        <v>532882</v>
      </c>
      <c r="V958" s="278">
        <v>651</v>
      </c>
      <c r="W958" s="278">
        <v>3000</v>
      </c>
      <c r="X958" s="278">
        <v>34848</v>
      </c>
      <c r="Y958" s="278">
        <v>200</v>
      </c>
      <c r="Z958" s="278">
        <v>710092</v>
      </c>
      <c r="AA958" s="278">
        <v>10</v>
      </c>
      <c r="AB958" s="278">
        <v>7171252</v>
      </c>
      <c r="AC958" s="278">
        <v>5</v>
      </c>
    </row>
    <row r="959" spans="1:29" ht="14.25" x14ac:dyDescent="0.15">
      <c r="A959" s="272">
        <v>2009132</v>
      </c>
      <c r="B959" s="273">
        <v>40127</v>
      </c>
      <c r="C959" s="274">
        <v>4</v>
      </c>
      <c r="D959" s="275">
        <v>14</v>
      </c>
      <c r="E959" s="275">
        <v>15</v>
      </c>
      <c r="F959" s="275">
        <v>21</v>
      </c>
      <c r="G959" s="275">
        <v>23</v>
      </c>
      <c r="H959" s="275">
        <v>30</v>
      </c>
      <c r="I959" s="276">
        <v>7</v>
      </c>
      <c r="J959" s="275">
        <v>15</v>
      </c>
      <c r="K959" s="275">
        <v>30</v>
      </c>
      <c r="L959" s="275">
        <v>4</v>
      </c>
      <c r="M959" s="275">
        <v>23</v>
      </c>
      <c r="N959" s="275">
        <v>21</v>
      </c>
      <c r="O959" s="277">
        <v>14</v>
      </c>
      <c r="P959" s="278">
        <v>227359216</v>
      </c>
      <c r="Q959" s="278">
        <v>68350516</v>
      </c>
      <c r="R959" s="278">
        <v>13</v>
      </c>
      <c r="S959" s="278">
        <v>6351887</v>
      </c>
      <c r="T959" s="278">
        <v>130</v>
      </c>
      <c r="U959" s="278">
        <v>145090</v>
      </c>
      <c r="V959" s="278">
        <v>892</v>
      </c>
      <c r="W959" s="278">
        <v>3000</v>
      </c>
      <c r="X959" s="278">
        <v>48237</v>
      </c>
      <c r="Y959" s="278">
        <v>200</v>
      </c>
      <c r="Z959" s="278">
        <v>949374</v>
      </c>
      <c r="AA959" s="278">
        <v>10</v>
      </c>
      <c r="AB959" s="278">
        <v>5343229</v>
      </c>
      <c r="AC959" s="278">
        <v>5</v>
      </c>
    </row>
    <row r="960" spans="1:29" ht="14.25" x14ac:dyDescent="0.15">
      <c r="A960" s="272">
        <v>2009133</v>
      </c>
      <c r="B960" s="273">
        <v>40129</v>
      </c>
      <c r="C960" s="274">
        <v>5</v>
      </c>
      <c r="D960" s="275">
        <v>9</v>
      </c>
      <c r="E960" s="275">
        <v>13</v>
      </c>
      <c r="F960" s="275">
        <v>18</v>
      </c>
      <c r="G960" s="275">
        <v>20</v>
      </c>
      <c r="H960" s="275">
        <v>32</v>
      </c>
      <c r="I960" s="276">
        <v>1</v>
      </c>
      <c r="J960" s="275">
        <v>13</v>
      </c>
      <c r="K960" s="275">
        <v>5</v>
      </c>
      <c r="L960" s="275">
        <v>9</v>
      </c>
      <c r="M960" s="275">
        <v>32</v>
      </c>
      <c r="N960" s="275">
        <v>20</v>
      </c>
      <c r="O960" s="277">
        <v>18</v>
      </c>
      <c r="P960" s="278">
        <v>219891024</v>
      </c>
      <c r="Q960" s="278">
        <v>91131470</v>
      </c>
      <c r="R960" s="278">
        <v>5</v>
      </c>
      <c r="S960" s="278">
        <v>6000000</v>
      </c>
      <c r="T960" s="278">
        <v>200</v>
      </c>
      <c r="U960" s="278">
        <v>102387</v>
      </c>
      <c r="V960" s="278">
        <v>728</v>
      </c>
      <c r="W960" s="278">
        <v>3000</v>
      </c>
      <c r="X960" s="278">
        <v>47176</v>
      </c>
      <c r="Y960" s="278">
        <v>200</v>
      </c>
      <c r="Z960" s="278">
        <v>965264</v>
      </c>
      <c r="AA960" s="278">
        <v>10</v>
      </c>
      <c r="AB960" s="278">
        <v>364251</v>
      </c>
      <c r="AC960" s="278">
        <v>5</v>
      </c>
    </row>
    <row r="961" spans="1:29" ht="14.25" x14ac:dyDescent="0.15">
      <c r="A961" s="272">
        <v>2009134</v>
      </c>
      <c r="B961" s="273">
        <v>40132</v>
      </c>
      <c r="C961" s="274">
        <v>3</v>
      </c>
      <c r="D961" s="275">
        <v>5</v>
      </c>
      <c r="E961" s="275">
        <v>12</v>
      </c>
      <c r="F961" s="275">
        <v>15</v>
      </c>
      <c r="G961" s="275">
        <v>28</v>
      </c>
      <c r="H961" s="275">
        <v>33</v>
      </c>
      <c r="I961" s="276">
        <v>6</v>
      </c>
      <c r="J961" s="275">
        <v>5</v>
      </c>
      <c r="K961" s="275">
        <v>15</v>
      </c>
      <c r="L961" s="275">
        <v>28</v>
      </c>
      <c r="M961" s="275">
        <v>33</v>
      </c>
      <c r="N961" s="275">
        <v>12</v>
      </c>
      <c r="O961" s="277">
        <v>3</v>
      </c>
      <c r="P961" s="278">
        <v>246133544</v>
      </c>
      <c r="Q961" s="278">
        <v>61631400</v>
      </c>
      <c r="R961" s="278">
        <v>10</v>
      </c>
      <c r="S961" s="278">
        <v>5500000</v>
      </c>
      <c r="T961" s="278">
        <v>65</v>
      </c>
      <c r="U961" s="278">
        <v>135164</v>
      </c>
      <c r="V961" s="278">
        <v>1724</v>
      </c>
      <c r="W961" s="278">
        <v>3000</v>
      </c>
      <c r="X961" s="278">
        <v>71686</v>
      </c>
      <c r="Y961" s="278">
        <v>200</v>
      </c>
      <c r="Z961" s="278">
        <v>1166300</v>
      </c>
      <c r="AA961" s="278">
        <v>10</v>
      </c>
      <c r="AB961" s="278">
        <v>12029524</v>
      </c>
      <c r="AC961" s="278">
        <v>5</v>
      </c>
    </row>
    <row r="962" spans="1:29" ht="14.25" x14ac:dyDescent="0.15">
      <c r="A962" s="272">
        <v>2009135</v>
      </c>
      <c r="B962" s="273">
        <v>40134</v>
      </c>
      <c r="C962" s="274">
        <v>1</v>
      </c>
      <c r="D962" s="275">
        <v>3</v>
      </c>
      <c r="E962" s="275">
        <v>14</v>
      </c>
      <c r="F962" s="275">
        <v>19</v>
      </c>
      <c r="G962" s="275">
        <v>30</v>
      </c>
      <c r="H962" s="275">
        <v>33</v>
      </c>
      <c r="I962" s="276">
        <v>16</v>
      </c>
      <c r="J962" s="275">
        <v>30</v>
      </c>
      <c r="K962" s="275">
        <v>14</v>
      </c>
      <c r="L962" s="275">
        <v>1</v>
      </c>
      <c r="M962" s="275">
        <v>3</v>
      </c>
      <c r="N962" s="275">
        <v>33</v>
      </c>
      <c r="O962" s="277">
        <v>19</v>
      </c>
      <c r="P962" s="278">
        <v>218222340</v>
      </c>
      <c r="Q962" s="278">
        <v>61897032</v>
      </c>
      <c r="R962" s="278">
        <v>9</v>
      </c>
      <c r="S962" s="278">
        <v>5555555</v>
      </c>
      <c r="T962" s="278">
        <v>129</v>
      </c>
      <c r="U962" s="278">
        <v>150384</v>
      </c>
      <c r="V962" s="278">
        <v>550</v>
      </c>
      <c r="W962" s="278">
        <v>3000</v>
      </c>
      <c r="X962" s="278">
        <v>30335</v>
      </c>
      <c r="Y962" s="278">
        <v>200</v>
      </c>
      <c r="Z962" s="278">
        <v>621366</v>
      </c>
      <c r="AA962" s="278">
        <v>10</v>
      </c>
      <c r="AB962" s="278">
        <v>5666618</v>
      </c>
      <c r="AC962" s="278">
        <v>5</v>
      </c>
    </row>
    <row r="963" spans="1:29" ht="14.25" x14ac:dyDescent="0.15">
      <c r="A963" s="272">
        <v>2009136</v>
      </c>
      <c r="B963" s="273">
        <v>40136</v>
      </c>
      <c r="C963" s="274">
        <v>1</v>
      </c>
      <c r="D963" s="275">
        <v>4</v>
      </c>
      <c r="E963" s="275">
        <v>14</v>
      </c>
      <c r="F963" s="275">
        <v>22</v>
      </c>
      <c r="G963" s="275">
        <v>30</v>
      </c>
      <c r="H963" s="275">
        <v>33</v>
      </c>
      <c r="I963" s="276">
        <v>1</v>
      </c>
      <c r="J963" s="275">
        <v>30</v>
      </c>
      <c r="K963" s="275">
        <v>1</v>
      </c>
      <c r="L963" s="275">
        <v>33</v>
      </c>
      <c r="M963" s="275">
        <v>22</v>
      </c>
      <c r="N963" s="275">
        <v>14</v>
      </c>
      <c r="O963" s="277">
        <v>4</v>
      </c>
      <c r="P963" s="278">
        <v>222662662</v>
      </c>
      <c r="Q963" s="278">
        <v>111364688</v>
      </c>
      <c r="R963" s="278">
        <v>2</v>
      </c>
      <c r="S963" s="278">
        <v>7500000</v>
      </c>
      <c r="T963" s="278">
        <v>44</v>
      </c>
      <c r="U963" s="278">
        <v>579230</v>
      </c>
      <c r="V963" s="278">
        <v>343</v>
      </c>
      <c r="W963" s="278">
        <v>3000</v>
      </c>
      <c r="X963" s="278">
        <v>19360</v>
      </c>
      <c r="Y963" s="278">
        <v>200</v>
      </c>
      <c r="Z963" s="278">
        <v>423984</v>
      </c>
      <c r="AA963" s="278">
        <v>10</v>
      </c>
      <c r="AB963" s="278">
        <v>3002014</v>
      </c>
      <c r="AC963" s="278">
        <v>5</v>
      </c>
    </row>
    <row r="964" spans="1:29" ht="14.25" x14ac:dyDescent="0.15">
      <c r="A964" s="272">
        <v>2009137</v>
      </c>
      <c r="B964" s="273">
        <v>40139</v>
      </c>
      <c r="C964" s="274">
        <v>8</v>
      </c>
      <c r="D964" s="275">
        <v>12</v>
      </c>
      <c r="E964" s="275">
        <v>14</v>
      </c>
      <c r="F964" s="275">
        <v>15</v>
      </c>
      <c r="G964" s="275">
        <v>17</v>
      </c>
      <c r="H964" s="275">
        <v>21</v>
      </c>
      <c r="I964" s="276">
        <v>1</v>
      </c>
      <c r="J964" s="275">
        <v>17</v>
      </c>
      <c r="K964" s="275">
        <v>14</v>
      </c>
      <c r="L964" s="275">
        <v>21</v>
      </c>
      <c r="M964" s="275">
        <v>8</v>
      </c>
      <c r="N964" s="275">
        <v>15</v>
      </c>
      <c r="O964" s="277">
        <v>12</v>
      </c>
      <c r="P964" s="278">
        <v>250971196</v>
      </c>
      <c r="Q964" s="278">
        <v>156092638</v>
      </c>
      <c r="R964" s="278">
        <v>2</v>
      </c>
      <c r="S964" s="278">
        <v>12500000</v>
      </c>
      <c r="T964" s="278">
        <v>42</v>
      </c>
      <c r="U964" s="278">
        <v>660489</v>
      </c>
      <c r="V964" s="278">
        <v>390</v>
      </c>
      <c r="W964" s="278">
        <v>3000</v>
      </c>
      <c r="X964" s="278">
        <v>24348</v>
      </c>
      <c r="Y964" s="278">
        <v>200</v>
      </c>
      <c r="Z964" s="278">
        <v>585333</v>
      </c>
      <c r="AA964" s="278">
        <v>10</v>
      </c>
      <c r="AB964" s="278">
        <v>3722891</v>
      </c>
      <c r="AC964" s="278">
        <v>5</v>
      </c>
    </row>
    <row r="965" spans="1:29" ht="14.25" x14ac:dyDescent="0.15">
      <c r="A965" s="272">
        <v>2009138</v>
      </c>
      <c r="B965" s="273">
        <v>40141</v>
      </c>
      <c r="C965" s="274">
        <v>4</v>
      </c>
      <c r="D965" s="275">
        <v>7</v>
      </c>
      <c r="E965" s="275">
        <v>14</v>
      </c>
      <c r="F965" s="275">
        <v>26</v>
      </c>
      <c r="G965" s="275">
        <v>32</v>
      </c>
      <c r="H965" s="275">
        <v>33</v>
      </c>
      <c r="I965" s="276">
        <v>14</v>
      </c>
      <c r="J965" s="275">
        <v>14</v>
      </c>
      <c r="K965" s="275">
        <v>33</v>
      </c>
      <c r="L965" s="275">
        <v>7</v>
      </c>
      <c r="M965" s="275">
        <v>4</v>
      </c>
      <c r="N965" s="275">
        <v>26</v>
      </c>
      <c r="O965" s="277">
        <v>32</v>
      </c>
      <c r="P965" s="278">
        <v>229193984</v>
      </c>
      <c r="Q965" s="278">
        <v>145792626</v>
      </c>
      <c r="R965" s="278">
        <v>7</v>
      </c>
      <c r="S965" s="278">
        <v>7125713</v>
      </c>
      <c r="T965" s="278">
        <v>46</v>
      </c>
      <c r="U965" s="278">
        <v>322173</v>
      </c>
      <c r="V965" s="278">
        <v>1013</v>
      </c>
      <c r="W965" s="278">
        <v>3000</v>
      </c>
      <c r="X965" s="278">
        <v>42552</v>
      </c>
      <c r="Y965" s="278">
        <v>200</v>
      </c>
      <c r="Z965" s="278">
        <v>754274</v>
      </c>
      <c r="AA965" s="278">
        <v>10</v>
      </c>
      <c r="AB965" s="278">
        <v>8762586</v>
      </c>
      <c r="AC965" s="278">
        <v>5</v>
      </c>
    </row>
    <row r="966" spans="1:29" ht="14.25" x14ac:dyDescent="0.15">
      <c r="A966" s="272">
        <v>2009139</v>
      </c>
      <c r="B966" s="273">
        <v>40143</v>
      </c>
      <c r="C966" s="274">
        <v>1</v>
      </c>
      <c r="D966" s="275">
        <v>5</v>
      </c>
      <c r="E966" s="275">
        <v>15</v>
      </c>
      <c r="F966" s="275">
        <v>17</v>
      </c>
      <c r="G966" s="275">
        <v>27</v>
      </c>
      <c r="H966" s="275">
        <v>29</v>
      </c>
      <c r="I966" s="276">
        <v>2</v>
      </c>
      <c r="J966" s="275">
        <v>29</v>
      </c>
      <c r="K966" s="275">
        <v>27</v>
      </c>
      <c r="L966" s="275">
        <v>17</v>
      </c>
      <c r="M966" s="275">
        <v>5</v>
      </c>
      <c r="N966" s="275">
        <v>1</v>
      </c>
      <c r="O966" s="277">
        <v>15</v>
      </c>
      <c r="P966" s="278">
        <v>235679662</v>
      </c>
      <c r="Q966" s="278">
        <v>171149654</v>
      </c>
      <c r="R966" s="278">
        <v>2</v>
      </c>
      <c r="S966" s="278">
        <v>12500000</v>
      </c>
      <c r="T966" s="278">
        <v>77</v>
      </c>
      <c r="U966" s="278">
        <v>252451</v>
      </c>
      <c r="V966" s="278">
        <v>803</v>
      </c>
      <c r="W966" s="278">
        <v>3000</v>
      </c>
      <c r="X966" s="278">
        <v>39102</v>
      </c>
      <c r="Y966" s="278">
        <v>200</v>
      </c>
      <c r="Z966" s="278">
        <v>769881</v>
      </c>
      <c r="AA966" s="278">
        <v>10</v>
      </c>
      <c r="AB966" s="278">
        <v>6551813</v>
      </c>
      <c r="AC966" s="278">
        <v>5</v>
      </c>
    </row>
    <row r="967" spans="1:29" ht="14.25" x14ac:dyDescent="0.15">
      <c r="A967" s="272">
        <v>2009140</v>
      </c>
      <c r="B967" s="273">
        <v>40146</v>
      </c>
      <c r="C967" s="274">
        <v>4</v>
      </c>
      <c r="D967" s="275">
        <v>5</v>
      </c>
      <c r="E967" s="275">
        <v>11</v>
      </c>
      <c r="F967" s="275">
        <v>18</v>
      </c>
      <c r="G967" s="275">
        <v>22</v>
      </c>
      <c r="H967" s="275">
        <v>33</v>
      </c>
      <c r="I967" s="276">
        <v>12</v>
      </c>
      <c r="J967" s="275">
        <v>11</v>
      </c>
      <c r="K967" s="275">
        <v>33</v>
      </c>
      <c r="L967" s="275">
        <v>4</v>
      </c>
      <c r="M967" s="275">
        <v>22</v>
      </c>
      <c r="N967" s="275">
        <v>18</v>
      </c>
      <c r="O967" s="277">
        <v>5</v>
      </c>
      <c r="P967" s="278">
        <v>257453092</v>
      </c>
      <c r="Q967" s="278">
        <v>205085084</v>
      </c>
      <c r="R967" s="278">
        <v>1</v>
      </c>
      <c r="S967" s="278">
        <v>15000000</v>
      </c>
      <c r="T967" s="278">
        <v>71</v>
      </c>
      <c r="U967" s="278">
        <v>265203</v>
      </c>
      <c r="V967" s="278">
        <v>995</v>
      </c>
      <c r="W967" s="278">
        <v>3000</v>
      </c>
      <c r="X967" s="278">
        <v>46476</v>
      </c>
      <c r="Y967" s="278">
        <v>200</v>
      </c>
      <c r="Z967" s="278">
        <v>842635</v>
      </c>
      <c r="AA967" s="278">
        <v>10</v>
      </c>
      <c r="AB967" s="278">
        <v>8536113</v>
      </c>
      <c r="AC967" s="278">
        <v>5</v>
      </c>
    </row>
    <row r="968" spans="1:29" ht="14.25" x14ac:dyDescent="0.15">
      <c r="A968" s="272">
        <v>2009141</v>
      </c>
      <c r="B968" s="273">
        <v>40148</v>
      </c>
      <c r="C968" s="274">
        <v>2</v>
      </c>
      <c r="D968" s="275">
        <v>13</v>
      </c>
      <c r="E968" s="275">
        <v>21</v>
      </c>
      <c r="F968" s="275">
        <v>28</v>
      </c>
      <c r="G968" s="275">
        <v>29</v>
      </c>
      <c r="H968" s="275">
        <v>31</v>
      </c>
      <c r="I968" s="276">
        <v>9</v>
      </c>
      <c r="J968" s="275">
        <v>31</v>
      </c>
      <c r="K968" s="275">
        <v>29</v>
      </c>
      <c r="L968" s="275">
        <v>13</v>
      </c>
      <c r="M968" s="275">
        <v>21</v>
      </c>
      <c r="N968" s="275">
        <v>2</v>
      </c>
      <c r="O968" s="277">
        <v>28</v>
      </c>
      <c r="P968" s="278">
        <v>237668962</v>
      </c>
      <c r="Q968" s="278">
        <v>140142300</v>
      </c>
      <c r="R968" s="278">
        <v>15</v>
      </c>
      <c r="S968" s="278">
        <v>5601525</v>
      </c>
      <c r="T968" s="278">
        <v>77</v>
      </c>
      <c r="U968" s="278">
        <v>78367</v>
      </c>
      <c r="V968" s="278">
        <v>2393</v>
      </c>
      <c r="W968" s="278">
        <v>3000</v>
      </c>
      <c r="X968" s="278">
        <v>99376</v>
      </c>
      <c r="Y968" s="278">
        <v>200</v>
      </c>
      <c r="Z968" s="278">
        <v>1393653</v>
      </c>
      <c r="AA968" s="278">
        <v>10</v>
      </c>
      <c r="AB968" s="278">
        <v>11070524</v>
      </c>
      <c r="AC968" s="278">
        <v>5</v>
      </c>
    </row>
    <row r="969" spans="1:29" ht="14.25" x14ac:dyDescent="0.15">
      <c r="A969" s="272">
        <v>2009142</v>
      </c>
      <c r="B969" s="273">
        <v>40150</v>
      </c>
      <c r="C969" s="274">
        <v>7</v>
      </c>
      <c r="D969" s="275">
        <v>11</v>
      </c>
      <c r="E969" s="275">
        <v>15</v>
      </c>
      <c r="F969" s="275">
        <v>19</v>
      </c>
      <c r="G969" s="275">
        <v>20</v>
      </c>
      <c r="H969" s="275">
        <v>24</v>
      </c>
      <c r="I969" s="276">
        <v>13</v>
      </c>
      <c r="J969" s="275">
        <v>20</v>
      </c>
      <c r="K969" s="275">
        <v>15</v>
      </c>
      <c r="L969" s="275">
        <v>19</v>
      </c>
      <c r="M969" s="275">
        <v>24</v>
      </c>
      <c r="N969" s="275">
        <v>11</v>
      </c>
      <c r="O969" s="277">
        <v>7</v>
      </c>
      <c r="P969" s="278">
        <v>240043572</v>
      </c>
      <c r="Q969" s="278">
        <v>113984610</v>
      </c>
      <c r="R969" s="278">
        <v>10</v>
      </c>
      <c r="S969" s="278">
        <v>6453692</v>
      </c>
      <c r="T969" s="278">
        <v>142</v>
      </c>
      <c r="U969" s="278">
        <v>100742</v>
      </c>
      <c r="V969" s="278">
        <v>1790</v>
      </c>
      <c r="W969" s="278">
        <v>3000</v>
      </c>
      <c r="X969" s="278">
        <v>75108</v>
      </c>
      <c r="Y969" s="278">
        <v>200</v>
      </c>
      <c r="Z969" s="278">
        <v>1231416</v>
      </c>
      <c r="AA969" s="278">
        <v>10</v>
      </c>
      <c r="AB969" s="278">
        <v>7446191</v>
      </c>
      <c r="AC969" s="278">
        <v>5</v>
      </c>
    </row>
    <row r="970" spans="1:29" ht="14.25" x14ac:dyDescent="0.15">
      <c r="A970" s="272">
        <v>2009143</v>
      </c>
      <c r="B970" s="273">
        <v>40153</v>
      </c>
      <c r="C970" s="274">
        <v>5</v>
      </c>
      <c r="D970" s="275">
        <v>9</v>
      </c>
      <c r="E970" s="275">
        <v>11</v>
      </c>
      <c r="F970" s="275">
        <v>17</v>
      </c>
      <c r="G970" s="275">
        <v>23</v>
      </c>
      <c r="H970" s="275">
        <v>28</v>
      </c>
      <c r="I970" s="276">
        <v>10</v>
      </c>
      <c r="J970" s="275">
        <v>9</v>
      </c>
      <c r="K970" s="275">
        <v>28</v>
      </c>
      <c r="L970" s="275">
        <v>23</v>
      </c>
      <c r="M970" s="275">
        <v>5</v>
      </c>
      <c r="N970" s="275">
        <v>11</v>
      </c>
      <c r="O970" s="277">
        <v>17</v>
      </c>
      <c r="P970" s="278">
        <v>266083890</v>
      </c>
      <c r="Q970" s="278">
        <v>53932326</v>
      </c>
      <c r="R970" s="278">
        <v>22</v>
      </c>
      <c r="S970" s="278">
        <v>5589957</v>
      </c>
      <c r="T970" s="278">
        <v>214</v>
      </c>
      <c r="U970" s="278">
        <v>55928</v>
      </c>
      <c r="V970" s="278">
        <v>2706</v>
      </c>
      <c r="W970" s="278">
        <v>3000</v>
      </c>
      <c r="X970" s="278">
        <v>100830</v>
      </c>
      <c r="Y970" s="278">
        <v>200</v>
      </c>
      <c r="Z970" s="278">
        <v>1477947</v>
      </c>
      <c r="AA970" s="278">
        <v>10</v>
      </c>
      <c r="AB970" s="278">
        <v>9484437</v>
      </c>
      <c r="AC970" s="278">
        <v>5</v>
      </c>
    </row>
    <row r="971" spans="1:29" ht="14.25" x14ac:dyDescent="0.15">
      <c r="A971" s="272">
        <v>2009144</v>
      </c>
      <c r="B971" s="273">
        <v>40155</v>
      </c>
      <c r="C971" s="274">
        <v>1</v>
      </c>
      <c r="D971" s="275">
        <v>5</v>
      </c>
      <c r="E971" s="275">
        <v>10</v>
      </c>
      <c r="F971" s="275">
        <v>17</v>
      </c>
      <c r="G971" s="275">
        <v>18</v>
      </c>
      <c r="H971" s="275">
        <v>29</v>
      </c>
      <c r="I971" s="276">
        <v>12</v>
      </c>
      <c r="J971" s="275">
        <v>17</v>
      </c>
      <c r="K971" s="275">
        <v>5</v>
      </c>
      <c r="L971" s="275">
        <v>18</v>
      </c>
      <c r="M971" s="275">
        <v>1</v>
      </c>
      <c r="N971" s="275">
        <v>29</v>
      </c>
      <c r="O971" s="277">
        <v>10</v>
      </c>
      <c r="P971" s="278">
        <v>234614110</v>
      </c>
      <c r="Q971" s="278">
        <v>76340805</v>
      </c>
      <c r="R971" s="278">
        <v>5</v>
      </c>
      <c r="S971" s="278">
        <v>6000000</v>
      </c>
      <c r="T971" s="278">
        <v>87</v>
      </c>
      <c r="U971" s="278">
        <v>233539</v>
      </c>
      <c r="V971" s="278">
        <v>774</v>
      </c>
      <c r="W971" s="278">
        <v>3000</v>
      </c>
      <c r="X971" s="278">
        <v>38665</v>
      </c>
      <c r="Y971" s="278">
        <v>200</v>
      </c>
      <c r="Z971" s="278">
        <v>729748</v>
      </c>
      <c r="AA971" s="278">
        <v>10</v>
      </c>
      <c r="AB971" s="278">
        <v>5976407</v>
      </c>
      <c r="AC971" s="278">
        <v>5</v>
      </c>
    </row>
    <row r="972" spans="1:29" ht="14.25" x14ac:dyDescent="0.15">
      <c r="A972" s="272">
        <v>2009145</v>
      </c>
      <c r="B972" s="273">
        <v>40157</v>
      </c>
      <c r="C972" s="274">
        <v>3</v>
      </c>
      <c r="D972" s="275">
        <v>5</v>
      </c>
      <c r="E972" s="275">
        <v>11</v>
      </c>
      <c r="F972" s="275">
        <v>15</v>
      </c>
      <c r="G972" s="275">
        <v>26</v>
      </c>
      <c r="H972" s="275">
        <v>33</v>
      </c>
      <c r="I972" s="276">
        <v>11</v>
      </c>
      <c r="J972" s="275">
        <v>11</v>
      </c>
      <c r="K972" s="275">
        <v>33</v>
      </c>
      <c r="L972" s="275">
        <v>26</v>
      </c>
      <c r="M972" s="275">
        <v>3</v>
      </c>
      <c r="N972" s="275">
        <v>5</v>
      </c>
      <c r="O972" s="277">
        <v>15</v>
      </c>
      <c r="P972" s="278">
        <v>238886876</v>
      </c>
      <c r="Q972" s="278">
        <v>44152572</v>
      </c>
      <c r="R972" s="278">
        <v>12</v>
      </c>
      <c r="S972" s="278">
        <v>5416666</v>
      </c>
      <c r="T972" s="278">
        <v>133</v>
      </c>
      <c r="U972" s="278">
        <v>89619</v>
      </c>
      <c r="V972" s="278">
        <v>1970</v>
      </c>
      <c r="W972" s="278">
        <v>3000</v>
      </c>
      <c r="X972" s="278">
        <v>75599</v>
      </c>
      <c r="Y972" s="278">
        <v>200</v>
      </c>
      <c r="Z972" s="278">
        <v>1158952</v>
      </c>
      <c r="AA972" s="278">
        <v>10</v>
      </c>
      <c r="AB972" s="278">
        <v>8940829</v>
      </c>
      <c r="AC972" s="278">
        <v>5</v>
      </c>
    </row>
    <row r="973" spans="1:29" ht="14.25" x14ac:dyDescent="0.15">
      <c r="A973" s="272">
        <v>2009146</v>
      </c>
      <c r="B973" s="273">
        <v>40160</v>
      </c>
      <c r="C973" s="274">
        <v>3</v>
      </c>
      <c r="D973" s="275">
        <v>9</v>
      </c>
      <c r="E973" s="275">
        <v>16</v>
      </c>
      <c r="F973" s="275">
        <v>20</v>
      </c>
      <c r="G973" s="275">
        <v>22</v>
      </c>
      <c r="H973" s="275">
        <v>33</v>
      </c>
      <c r="I973" s="276">
        <v>15</v>
      </c>
      <c r="J973" s="275">
        <v>16</v>
      </c>
      <c r="K973" s="275">
        <v>9</v>
      </c>
      <c r="L973" s="275">
        <v>20</v>
      </c>
      <c r="M973" s="275">
        <v>22</v>
      </c>
      <c r="N973" s="275">
        <v>33</v>
      </c>
      <c r="O973" s="277">
        <v>3</v>
      </c>
      <c r="P973" s="278">
        <v>265187498</v>
      </c>
      <c r="Q973" s="278">
        <v>61100095</v>
      </c>
      <c r="R973" s="278">
        <v>7</v>
      </c>
      <c r="S973" s="278">
        <v>5714285</v>
      </c>
      <c r="T973" s="278">
        <v>89</v>
      </c>
      <c r="U973" s="278">
        <v>250148</v>
      </c>
      <c r="V973" s="278">
        <v>726</v>
      </c>
      <c r="W973" s="278">
        <v>3000</v>
      </c>
      <c r="X973" s="278">
        <v>41055</v>
      </c>
      <c r="Y973" s="278">
        <v>200</v>
      </c>
      <c r="Z973" s="278">
        <v>812380</v>
      </c>
      <c r="AA973" s="278">
        <v>10</v>
      </c>
      <c r="AB973" s="278">
        <v>7443664</v>
      </c>
      <c r="AC973" s="278">
        <v>5</v>
      </c>
    </row>
    <row r="974" spans="1:29" ht="14.25" x14ac:dyDescent="0.15">
      <c r="A974" s="272">
        <v>2009147</v>
      </c>
      <c r="B974" s="273">
        <v>40162</v>
      </c>
      <c r="C974" s="274">
        <v>6</v>
      </c>
      <c r="D974" s="275">
        <v>8</v>
      </c>
      <c r="E974" s="275">
        <v>10</v>
      </c>
      <c r="F974" s="275">
        <v>18</v>
      </c>
      <c r="G974" s="275">
        <v>22</v>
      </c>
      <c r="H974" s="275">
        <v>32</v>
      </c>
      <c r="I974" s="276">
        <v>16</v>
      </c>
      <c r="J974" s="275">
        <v>8</v>
      </c>
      <c r="K974" s="275">
        <v>6</v>
      </c>
      <c r="L974" s="275">
        <v>32</v>
      </c>
      <c r="M974" s="275">
        <v>10</v>
      </c>
      <c r="N974" s="275">
        <v>22</v>
      </c>
      <c r="O974" s="277">
        <v>18</v>
      </c>
      <c r="P974" s="278">
        <v>229746022</v>
      </c>
      <c r="Q974" s="278">
        <v>92511843</v>
      </c>
      <c r="R974" s="278">
        <v>3</v>
      </c>
      <c r="S974" s="278">
        <v>6666666</v>
      </c>
      <c r="T974" s="278">
        <v>126</v>
      </c>
      <c r="U974" s="278">
        <v>157863</v>
      </c>
      <c r="V974" s="278">
        <v>939</v>
      </c>
      <c r="W974" s="278">
        <v>3000</v>
      </c>
      <c r="X974" s="278">
        <v>45001</v>
      </c>
      <c r="Y974" s="278">
        <v>200</v>
      </c>
      <c r="Z974" s="278">
        <v>860107</v>
      </c>
      <c r="AA974" s="278">
        <v>10</v>
      </c>
      <c r="AB974" s="278">
        <v>5170956</v>
      </c>
      <c r="AC974" s="278">
        <v>5</v>
      </c>
    </row>
    <row r="975" spans="1:29" ht="14.25" x14ac:dyDescent="0.15">
      <c r="A975" s="272">
        <v>2009148</v>
      </c>
      <c r="B975" s="273">
        <v>40164</v>
      </c>
      <c r="C975" s="274">
        <v>6</v>
      </c>
      <c r="D975" s="275">
        <v>12</v>
      </c>
      <c r="E975" s="275">
        <v>15</v>
      </c>
      <c r="F975" s="275">
        <v>22</v>
      </c>
      <c r="G975" s="275">
        <v>29</v>
      </c>
      <c r="H975" s="275">
        <v>32</v>
      </c>
      <c r="I975" s="276">
        <v>10</v>
      </c>
      <c r="J975" s="275">
        <v>15</v>
      </c>
      <c r="K975" s="275">
        <v>29</v>
      </c>
      <c r="L975" s="275">
        <v>32</v>
      </c>
      <c r="M975" s="275">
        <v>22</v>
      </c>
      <c r="N975" s="275">
        <v>6</v>
      </c>
      <c r="O975" s="277">
        <v>12</v>
      </c>
      <c r="P975" s="278">
        <v>234965094</v>
      </c>
      <c r="Q975" s="278">
        <v>128462721</v>
      </c>
      <c r="R975" s="278">
        <v>3</v>
      </c>
      <c r="S975" s="278">
        <v>6666666</v>
      </c>
      <c r="T975" s="278">
        <v>117</v>
      </c>
      <c r="U975" s="278">
        <v>186633</v>
      </c>
      <c r="V975" s="278">
        <v>766</v>
      </c>
      <c r="W975" s="278">
        <v>3000</v>
      </c>
      <c r="X975" s="278">
        <v>38673</v>
      </c>
      <c r="Y975" s="278">
        <v>200</v>
      </c>
      <c r="Z975" s="278">
        <v>753885</v>
      </c>
      <c r="AA975" s="278">
        <v>10</v>
      </c>
      <c r="AB975" s="278">
        <v>4954895</v>
      </c>
      <c r="AC975" s="278">
        <v>5</v>
      </c>
    </row>
    <row r="976" spans="1:29" ht="14.25" x14ac:dyDescent="0.15">
      <c r="A976" s="272">
        <v>2009149</v>
      </c>
      <c r="B976" s="273">
        <v>40167</v>
      </c>
      <c r="C976" s="274">
        <v>1</v>
      </c>
      <c r="D976" s="275">
        <v>3</v>
      </c>
      <c r="E976" s="275">
        <v>16</v>
      </c>
      <c r="F976" s="275">
        <v>18</v>
      </c>
      <c r="G976" s="275">
        <v>22</v>
      </c>
      <c r="H976" s="275">
        <v>29</v>
      </c>
      <c r="I976" s="276">
        <v>4</v>
      </c>
      <c r="J976" s="275">
        <v>16</v>
      </c>
      <c r="K976" s="275">
        <v>18</v>
      </c>
      <c r="L976" s="275">
        <v>3</v>
      </c>
      <c r="M976" s="275">
        <v>29</v>
      </c>
      <c r="N976" s="275">
        <v>22</v>
      </c>
      <c r="O976" s="277">
        <v>1</v>
      </c>
      <c r="P976" s="278">
        <v>260445758</v>
      </c>
      <c r="Q976" s="278">
        <v>140238365</v>
      </c>
      <c r="R976" s="278">
        <v>5</v>
      </c>
      <c r="S976" s="278">
        <v>8942051</v>
      </c>
      <c r="T976" s="278">
        <v>64</v>
      </c>
      <c r="U976" s="278">
        <v>344771</v>
      </c>
      <c r="V976" s="278">
        <v>628</v>
      </c>
      <c r="W976" s="278">
        <v>3000</v>
      </c>
      <c r="X976" s="278">
        <v>35277</v>
      </c>
      <c r="Y976" s="278">
        <v>200</v>
      </c>
      <c r="Z976" s="278">
        <v>699424</v>
      </c>
      <c r="AA976" s="278">
        <v>10</v>
      </c>
      <c r="AB976" s="278">
        <v>7626697</v>
      </c>
      <c r="AC976" s="278">
        <v>5</v>
      </c>
    </row>
    <row r="977" spans="1:29" ht="14.25" x14ac:dyDescent="0.15">
      <c r="A977" s="272">
        <v>2009150</v>
      </c>
      <c r="B977" s="273">
        <v>40169</v>
      </c>
      <c r="C977" s="274">
        <v>4</v>
      </c>
      <c r="D977" s="275">
        <v>6</v>
      </c>
      <c r="E977" s="275">
        <v>7</v>
      </c>
      <c r="F977" s="275">
        <v>16</v>
      </c>
      <c r="G977" s="275">
        <v>19</v>
      </c>
      <c r="H977" s="275">
        <v>20</v>
      </c>
      <c r="I977" s="276">
        <v>4</v>
      </c>
      <c r="J977" s="275">
        <v>7</v>
      </c>
      <c r="K977" s="275">
        <v>20</v>
      </c>
      <c r="L977" s="275">
        <v>4</v>
      </c>
      <c r="M977" s="275">
        <v>16</v>
      </c>
      <c r="N977" s="275">
        <v>6</v>
      </c>
      <c r="O977" s="277">
        <v>19</v>
      </c>
      <c r="P977" s="278">
        <v>240949072</v>
      </c>
      <c r="Q977" s="278">
        <v>178039060</v>
      </c>
      <c r="R977" s="278">
        <v>2</v>
      </c>
      <c r="S977" s="278">
        <v>12500000</v>
      </c>
      <c r="T977" s="278">
        <v>68</v>
      </c>
      <c r="U977" s="278">
        <v>364290</v>
      </c>
      <c r="V977" s="278">
        <v>651</v>
      </c>
      <c r="W977" s="278">
        <v>3000</v>
      </c>
      <c r="X977" s="278">
        <v>36892</v>
      </c>
      <c r="Y977" s="278">
        <v>200</v>
      </c>
      <c r="Z977" s="278">
        <v>837502</v>
      </c>
      <c r="AA977" s="278">
        <v>10</v>
      </c>
      <c r="AB977" s="278">
        <v>3557240</v>
      </c>
      <c r="AC977" s="278">
        <v>5</v>
      </c>
    </row>
    <row r="978" spans="1:29" ht="14.25" x14ac:dyDescent="0.15">
      <c r="A978" s="272">
        <v>2009151</v>
      </c>
      <c r="B978" s="273">
        <v>40171</v>
      </c>
      <c r="C978" s="274">
        <v>6</v>
      </c>
      <c r="D978" s="275">
        <v>8</v>
      </c>
      <c r="E978" s="275">
        <v>10</v>
      </c>
      <c r="F978" s="275">
        <v>16</v>
      </c>
      <c r="G978" s="275">
        <v>25</v>
      </c>
      <c r="H978" s="275">
        <v>30</v>
      </c>
      <c r="I978" s="276">
        <v>14</v>
      </c>
      <c r="J978" s="275">
        <v>6</v>
      </c>
      <c r="K978" s="275">
        <v>25</v>
      </c>
      <c r="L978" s="275">
        <v>10</v>
      </c>
      <c r="M978" s="275">
        <v>30</v>
      </c>
      <c r="N978" s="275">
        <v>8</v>
      </c>
      <c r="O978" s="277">
        <v>16</v>
      </c>
      <c r="P978" s="278">
        <v>242662946</v>
      </c>
      <c r="Q978" s="278">
        <v>185770965</v>
      </c>
      <c r="R978" s="278">
        <v>5</v>
      </c>
      <c r="S978" s="278">
        <v>8618552</v>
      </c>
      <c r="T978" s="278">
        <v>212</v>
      </c>
      <c r="U978" s="278">
        <v>92637</v>
      </c>
      <c r="V978" s="278">
        <v>1018</v>
      </c>
      <c r="W978" s="278">
        <v>3000</v>
      </c>
      <c r="X978" s="278">
        <v>53476</v>
      </c>
      <c r="Y978" s="278">
        <v>200</v>
      </c>
      <c r="Z978" s="278">
        <v>931637</v>
      </c>
      <c r="AA978" s="278">
        <v>10</v>
      </c>
      <c r="AB978" s="278">
        <v>6075092</v>
      </c>
      <c r="AC978" s="278">
        <v>5</v>
      </c>
    </row>
    <row r="979" spans="1:29" ht="14.25" x14ac:dyDescent="0.15">
      <c r="A979" s="272">
        <v>2009152</v>
      </c>
      <c r="B979" s="273">
        <v>40174</v>
      </c>
      <c r="C979" s="274">
        <v>3</v>
      </c>
      <c r="D979" s="275">
        <v>4</v>
      </c>
      <c r="E979" s="275">
        <v>19</v>
      </c>
      <c r="F979" s="275">
        <v>21</v>
      </c>
      <c r="G979" s="275">
        <v>27</v>
      </c>
      <c r="H979" s="275">
        <v>28</v>
      </c>
      <c r="I979" s="276">
        <v>5</v>
      </c>
      <c r="J979" s="275">
        <v>27</v>
      </c>
      <c r="K979" s="275">
        <v>21</v>
      </c>
      <c r="L979" s="275">
        <v>3</v>
      </c>
      <c r="M979" s="275">
        <v>19</v>
      </c>
      <c r="N979" s="275">
        <v>4</v>
      </c>
      <c r="O979" s="277">
        <v>28</v>
      </c>
      <c r="P979" s="278">
        <v>262814730</v>
      </c>
      <c r="Q979" s="278">
        <v>182412036</v>
      </c>
      <c r="R979" s="278">
        <v>6</v>
      </c>
      <c r="S979" s="278">
        <v>7609404</v>
      </c>
      <c r="T979" s="278">
        <v>96</v>
      </c>
      <c r="U979" s="278">
        <v>166506</v>
      </c>
      <c r="V979" s="278">
        <v>1470</v>
      </c>
      <c r="W979" s="278">
        <v>3000</v>
      </c>
      <c r="X979" s="278">
        <v>63472</v>
      </c>
      <c r="Y979" s="278">
        <v>200</v>
      </c>
      <c r="Z979" s="278">
        <v>1067078</v>
      </c>
      <c r="AA979" s="278">
        <v>10</v>
      </c>
      <c r="AB979" s="278">
        <v>9544379</v>
      </c>
      <c r="AC979" s="278">
        <v>5</v>
      </c>
    </row>
    <row r="980" spans="1:29" ht="14.25" x14ac:dyDescent="0.15">
      <c r="A980" s="272">
        <v>2009153</v>
      </c>
      <c r="B980" s="273">
        <v>40176</v>
      </c>
      <c r="C980" s="274">
        <v>6</v>
      </c>
      <c r="D980" s="275">
        <v>7</v>
      </c>
      <c r="E980" s="275">
        <v>8</v>
      </c>
      <c r="F980" s="275">
        <v>20</v>
      </c>
      <c r="G980" s="275">
        <v>21</v>
      </c>
      <c r="H980" s="275">
        <v>25</v>
      </c>
      <c r="I980" s="276">
        <v>10</v>
      </c>
      <c r="J980" s="275">
        <v>25</v>
      </c>
      <c r="K980" s="275">
        <v>7</v>
      </c>
      <c r="L980" s="275">
        <v>8</v>
      </c>
      <c r="M980" s="275">
        <v>6</v>
      </c>
      <c r="N980" s="275">
        <v>20</v>
      </c>
      <c r="O980" s="277">
        <v>21</v>
      </c>
      <c r="P980" s="278">
        <v>238623826</v>
      </c>
      <c r="Q980" s="278">
        <v>167890446</v>
      </c>
      <c r="R980" s="278">
        <v>9</v>
      </c>
      <c r="S980" s="278">
        <v>6910151</v>
      </c>
      <c r="T980" s="278">
        <v>277</v>
      </c>
      <c r="U980" s="278">
        <v>66018</v>
      </c>
      <c r="V980" s="278">
        <v>1649</v>
      </c>
      <c r="W980" s="278">
        <v>3000</v>
      </c>
      <c r="X980" s="278">
        <v>65442</v>
      </c>
      <c r="Y980" s="278">
        <v>200</v>
      </c>
      <c r="Z980" s="278">
        <v>958261</v>
      </c>
      <c r="AA980" s="278">
        <v>10</v>
      </c>
      <c r="AB980" s="278">
        <v>5670166</v>
      </c>
      <c r="AC980" s="278">
        <v>5</v>
      </c>
    </row>
    <row r="981" spans="1:29" ht="14.25" x14ac:dyDescent="0.15">
      <c r="A981" s="272">
        <v>2009154</v>
      </c>
      <c r="B981" s="273">
        <v>40178</v>
      </c>
      <c r="C981" s="274">
        <v>1</v>
      </c>
      <c r="D981" s="275">
        <v>7</v>
      </c>
      <c r="E981" s="275">
        <v>12</v>
      </c>
      <c r="F981" s="275">
        <v>14</v>
      </c>
      <c r="G981" s="275">
        <v>18</v>
      </c>
      <c r="H981" s="275">
        <v>25</v>
      </c>
      <c r="I981" s="276">
        <v>16</v>
      </c>
      <c r="J981" s="275">
        <v>12</v>
      </c>
      <c r="K981" s="275">
        <v>18</v>
      </c>
      <c r="L981" s="275">
        <v>14</v>
      </c>
      <c r="M981" s="275">
        <v>25</v>
      </c>
      <c r="N981" s="275">
        <v>1</v>
      </c>
      <c r="O981" s="277">
        <v>7</v>
      </c>
      <c r="P981" s="278">
        <v>250550710</v>
      </c>
      <c r="Q981" s="278">
        <v>188256928</v>
      </c>
      <c r="R981" s="278">
        <v>4</v>
      </c>
      <c r="S981" s="278">
        <v>10286648</v>
      </c>
      <c r="T981" s="278">
        <v>91</v>
      </c>
      <c r="U981" s="278">
        <v>266152</v>
      </c>
      <c r="V981" s="278">
        <v>475</v>
      </c>
      <c r="W981" s="278">
        <v>3000</v>
      </c>
      <c r="X981" s="278">
        <v>31030</v>
      </c>
      <c r="Y981" s="278">
        <v>200</v>
      </c>
      <c r="Z981" s="278">
        <v>673538</v>
      </c>
      <c r="AA981" s="278">
        <v>10</v>
      </c>
      <c r="AB981" s="278">
        <v>5534100</v>
      </c>
      <c r="AC981" s="278">
        <v>5</v>
      </c>
    </row>
    <row r="982" spans="1:29" ht="14.25" x14ac:dyDescent="0.15">
      <c r="A982" s="272">
        <v>2010001</v>
      </c>
      <c r="B982" s="273">
        <v>40181</v>
      </c>
      <c r="C982" s="274">
        <v>7</v>
      </c>
      <c r="D982" s="275">
        <v>17</v>
      </c>
      <c r="E982" s="275">
        <v>18</v>
      </c>
      <c r="F982" s="275">
        <v>27</v>
      </c>
      <c r="G982" s="275">
        <v>29</v>
      </c>
      <c r="H982" s="275">
        <v>32</v>
      </c>
      <c r="I982" s="276">
        <v>13</v>
      </c>
      <c r="J982" s="275">
        <v>27</v>
      </c>
      <c r="K982" s="275">
        <v>32</v>
      </c>
      <c r="L982" s="275">
        <v>29</v>
      </c>
      <c r="M982" s="275">
        <v>7</v>
      </c>
      <c r="N982" s="275">
        <v>17</v>
      </c>
      <c r="O982" s="277">
        <v>18</v>
      </c>
      <c r="P982" s="278">
        <v>260561792</v>
      </c>
      <c r="Q982" s="278">
        <v>189355152</v>
      </c>
      <c r="R982" s="278">
        <v>7</v>
      </c>
      <c r="S982" s="278">
        <v>7777040</v>
      </c>
      <c r="T982" s="278">
        <v>95</v>
      </c>
      <c r="U982" s="278">
        <v>227988</v>
      </c>
      <c r="V982" s="278">
        <v>931</v>
      </c>
      <c r="W982" s="278">
        <v>3000</v>
      </c>
      <c r="X982" s="278">
        <v>48778</v>
      </c>
      <c r="Y982" s="278">
        <v>200</v>
      </c>
      <c r="Z982" s="278">
        <v>898133</v>
      </c>
      <c r="AA982" s="278">
        <v>10</v>
      </c>
      <c r="AB982" s="278">
        <v>6789780</v>
      </c>
      <c r="AC982" s="278">
        <v>5</v>
      </c>
    </row>
    <row r="983" spans="1:29" ht="14.25" x14ac:dyDescent="0.15">
      <c r="A983" s="272">
        <v>2010002</v>
      </c>
      <c r="B983" s="273">
        <v>40183</v>
      </c>
      <c r="C983" s="274">
        <v>3</v>
      </c>
      <c r="D983" s="275">
        <v>6</v>
      </c>
      <c r="E983" s="275">
        <v>7</v>
      </c>
      <c r="F983" s="275">
        <v>23</v>
      </c>
      <c r="G983" s="275">
        <v>30</v>
      </c>
      <c r="H983" s="275">
        <v>33</v>
      </c>
      <c r="I983" s="276">
        <v>13</v>
      </c>
      <c r="J983" s="275">
        <v>7</v>
      </c>
      <c r="K983" s="275">
        <v>30</v>
      </c>
      <c r="L983" s="275">
        <v>6</v>
      </c>
      <c r="M983" s="275">
        <v>33</v>
      </c>
      <c r="N983" s="275">
        <v>23</v>
      </c>
      <c r="O983" s="277">
        <v>3</v>
      </c>
      <c r="P983" s="278">
        <v>224648194</v>
      </c>
      <c r="Q983" s="278">
        <v>230644990</v>
      </c>
      <c r="R983" s="278">
        <v>2</v>
      </c>
      <c r="S983" s="278">
        <v>12500000</v>
      </c>
      <c r="T983" s="278">
        <v>47</v>
      </c>
      <c r="U983" s="278">
        <v>504191</v>
      </c>
      <c r="V983" s="278">
        <v>633</v>
      </c>
      <c r="W983" s="278">
        <v>3000</v>
      </c>
      <c r="X983" s="278">
        <v>30557</v>
      </c>
      <c r="Y983" s="278">
        <v>200</v>
      </c>
      <c r="Z983" s="278">
        <v>653598</v>
      </c>
      <c r="AA983" s="278">
        <v>10</v>
      </c>
      <c r="AB983" s="278">
        <v>3895921</v>
      </c>
      <c r="AC983" s="278">
        <v>5</v>
      </c>
    </row>
    <row r="984" spans="1:29" ht="14.25" x14ac:dyDescent="0.15">
      <c r="A984" s="272">
        <v>2010003</v>
      </c>
      <c r="B984" s="273">
        <v>40185</v>
      </c>
      <c r="C984" s="274">
        <v>14</v>
      </c>
      <c r="D984" s="275">
        <v>22</v>
      </c>
      <c r="E984" s="275">
        <v>26</v>
      </c>
      <c r="F984" s="275">
        <v>27</v>
      </c>
      <c r="G984" s="275">
        <v>28</v>
      </c>
      <c r="H984" s="275">
        <v>31</v>
      </c>
      <c r="I984" s="276">
        <v>4</v>
      </c>
      <c r="J984" s="275">
        <v>14</v>
      </c>
      <c r="K984" s="275">
        <v>27</v>
      </c>
      <c r="L984" s="275">
        <v>22</v>
      </c>
      <c r="M984" s="275">
        <v>28</v>
      </c>
      <c r="N984" s="275">
        <v>26</v>
      </c>
      <c r="O984" s="277">
        <v>31</v>
      </c>
      <c r="P984" s="278">
        <v>236297494</v>
      </c>
      <c r="Q984" s="278">
        <v>247194639</v>
      </c>
      <c r="R984" s="278">
        <v>3</v>
      </c>
      <c r="S984" s="278">
        <v>11666666</v>
      </c>
      <c r="T984" s="278">
        <v>66</v>
      </c>
      <c r="U984" s="278">
        <v>341210</v>
      </c>
      <c r="V984" s="278">
        <v>551</v>
      </c>
      <c r="W984" s="278">
        <v>3000</v>
      </c>
      <c r="X984" s="278">
        <v>34922</v>
      </c>
      <c r="Y984" s="278">
        <v>200</v>
      </c>
      <c r="Z984" s="278">
        <v>753184</v>
      </c>
      <c r="AA984" s="278">
        <v>10</v>
      </c>
      <c r="AB984" s="278">
        <v>4910036</v>
      </c>
      <c r="AC984" s="278">
        <v>5</v>
      </c>
    </row>
    <row r="985" spans="1:29" ht="14.25" x14ac:dyDescent="0.15">
      <c r="A985" s="272">
        <v>2010004</v>
      </c>
      <c r="B985" s="273">
        <v>40188</v>
      </c>
      <c r="C985" s="274">
        <v>1</v>
      </c>
      <c r="D985" s="275">
        <v>12</v>
      </c>
      <c r="E985" s="275">
        <v>13</v>
      </c>
      <c r="F985" s="275">
        <v>16</v>
      </c>
      <c r="G985" s="275">
        <v>23</v>
      </c>
      <c r="H985" s="275">
        <v>28</v>
      </c>
      <c r="I985" s="276">
        <v>7</v>
      </c>
      <c r="J985" s="275">
        <v>28</v>
      </c>
      <c r="K985" s="275">
        <v>16</v>
      </c>
      <c r="L985" s="275">
        <v>13</v>
      </c>
      <c r="M985" s="275">
        <v>12</v>
      </c>
      <c r="N985" s="275">
        <v>23</v>
      </c>
      <c r="O985" s="277">
        <v>1</v>
      </c>
      <c r="P985" s="278">
        <v>262213890</v>
      </c>
      <c r="Q985" s="278">
        <v>254169908</v>
      </c>
      <c r="R985" s="278">
        <v>4</v>
      </c>
      <c r="S985" s="278">
        <v>8947527</v>
      </c>
      <c r="T985" s="278">
        <v>53</v>
      </c>
      <c r="U985" s="278">
        <v>305380</v>
      </c>
      <c r="V985" s="278">
        <v>972</v>
      </c>
      <c r="W985" s="278">
        <v>3000</v>
      </c>
      <c r="X985" s="278">
        <v>51036</v>
      </c>
      <c r="Y985" s="278">
        <v>200</v>
      </c>
      <c r="Z985" s="278">
        <v>911663</v>
      </c>
      <c r="AA985" s="278">
        <v>10</v>
      </c>
      <c r="AB985" s="278">
        <v>10458887</v>
      </c>
      <c r="AC985" s="278">
        <v>5</v>
      </c>
    </row>
    <row r="986" spans="1:29" ht="14.25" x14ac:dyDescent="0.15">
      <c r="A986" s="272">
        <v>2010005</v>
      </c>
      <c r="B986" s="273">
        <v>40190</v>
      </c>
      <c r="C986" s="274">
        <v>3</v>
      </c>
      <c r="D986" s="275">
        <v>5</v>
      </c>
      <c r="E986" s="275">
        <v>6</v>
      </c>
      <c r="F986" s="275">
        <v>8</v>
      </c>
      <c r="G986" s="275">
        <v>17</v>
      </c>
      <c r="H986" s="275">
        <v>18</v>
      </c>
      <c r="I986" s="276">
        <v>14</v>
      </c>
      <c r="J986" s="275">
        <v>18</v>
      </c>
      <c r="K986" s="275">
        <v>17</v>
      </c>
      <c r="L986" s="275">
        <v>5</v>
      </c>
      <c r="M986" s="275">
        <v>8</v>
      </c>
      <c r="N986" s="275">
        <v>6</v>
      </c>
      <c r="O986" s="277">
        <v>3</v>
      </c>
      <c r="P986" s="278">
        <v>252718396</v>
      </c>
      <c r="Q986" s="278">
        <v>239722776</v>
      </c>
      <c r="R986" s="278">
        <v>7</v>
      </c>
      <c r="S986" s="278">
        <v>7631341</v>
      </c>
      <c r="T986" s="278">
        <v>105</v>
      </c>
      <c r="U986" s="278">
        <v>191705</v>
      </c>
      <c r="V986" s="278">
        <v>1087</v>
      </c>
      <c r="W986" s="278">
        <v>3000</v>
      </c>
      <c r="X986" s="278">
        <v>55690</v>
      </c>
      <c r="Y986" s="278">
        <v>200</v>
      </c>
      <c r="Z986" s="278">
        <v>1074679</v>
      </c>
      <c r="AA986" s="278">
        <v>10</v>
      </c>
      <c r="AB986" s="278">
        <v>5044277</v>
      </c>
      <c r="AC986" s="278">
        <v>5</v>
      </c>
    </row>
    <row r="987" spans="1:29" ht="14.25" x14ac:dyDescent="0.15">
      <c r="A987" s="272">
        <v>2010006</v>
      </c>
      <c r="B987" s="273">
        <v>40192</v>
      </c>
      <c r="C987" s="274">
        <v>3</v>
      </c>
      <c r="D987" s="275">
        <v>5</v>
      </c>
      <c r="E987" s="275">
        <v>7</v>
      </c>
      <c r="F987" s="275">
        <v>13</v>
      </c>
      <c r="G987" s="275">
        <v>14</v>
      </c>
      <c r="H987" s="275">
        <v>18</v>
      </c>
      <c r="I987" s="276">
        <v>5</v>
      </c>
      <c r="J987" s="275">
        <v>13</v>
      </c>
      <c r="K987" s="275">
        <v>14</v>
      </c>
      <c r="L987" s="275">
        <v>3</v>
      </c>
      <c r="M987" s="275">
        <v>5</v>
      </c>
      <c r="N987" s="275">
        <v>7</v>
      </c>
      <c r="O987" s="277">
        <v>18</v>
      </c>
      <c r="P987" s="278">
        <v>245619296</v>
      </c>
      <c r="Q987" s="278">
        <v>229872250</v>
      </c>
      <c r="R987" s="278">
        <v>10</v>
      </c>
      <c r="S987" s="278">
        <v>6586154</v>
      </c>
      <c r="T987" s="278">
        <v>94</v>
      </c>
      <c r="U987" s="278">
        <v>173322</v>
      </c>
      <c r="V987" s="278">
        <v>1324</v>
      </c>
      <c r="W987" s="278">
        <v>3000</v>
      </c>
      <c r="X987" s="278">
        <v>64580</v>
      </c>
      <c r="Y987" s="278">
        <v>200</v>
      </c>
      <c r="Z987" s="278">
        <v>1118596</v>
      </c>
      <c r="AA987" s="278">
        <v>10</v>
      </c>
      <c r="AB987" s="278">
        <v>7594355</v>
      </c>
      <c r="AC987" s="278">
        <v>5</v>
      </c>
    </row>
    <row r="988" spans="1:29" ht="14.25" x14ac:dyDescent="0.15">
      <c r="A988" s="272">
        <v>2010007</v>
      </c>
      <c r="B988" s="273">
        <v>40195</v>
      </c>
      <c r="C988" s="274">
        <v>14</v>
      </c>
      <c r="D988" s="275">
        <v>22</v>
      </c>
      <c r="E988" s="275">
        <v>27</v>
      </c>
      <c r="F988" s="275">
        <v>28</v>
      </c>
      <c r="G988" s="275">
        <v>30</v>
      </c>
      <c r="H988" s="275">
        <v>33</v>
      </c>
      <c r="I988" s="276">
        <v>14</v>
      </c>
      <c r="J988" s="275">
        <v>22</v>
      </c>
      <c r="K988" s="275">
        <v>33</v>
      </c>
      <c r="L988" s="275">
        <v>28</v>
      </c>
      <c r="M988" s="275">
        <v>14</v>
      </c>
      <c r="N988" s="275">
        <v>30</v>
      </c>
      <c r="O988" s="277">
        <v>27</v>
      </c>
      <c r="P988" s="278">
        <v>273993220</v>
      </c>
      <c r="Q988" s="278">
        <v>270535038</v>
      </c>
      <c r="R988" s="278">
        <v>3</v>
      </c>
      <c r="S988" s="278">
        <v>10000000</v>
      </c>
      <c r="T988" s="278">
        <v>111</v>
      </c>
      <c r="U988" s="278">
        <v>272829</v>
      </c>
      <c r="V988" s="278">
        <v>598</v>
      </c>
      <c r="W988" s="278">
        <v>3000</v>
      </c>
      <c r="X988" s="278">
        <v>31626</v>
      </c>
      <c r="Y988" s="278">
        <v>200</v>
      </c>
      <c r="Z988" s="278">
        <v>677716</v>
      </c>
      <c r="AA988" s="278">
        <v>10</v>
      </c>
      <c r="AB988" s="278">
        <v>3682695</v>
      </c>
      <c r="AC988" s="278">
        <v>5</v>
      </c>
    </row>
    <row r="989" spans="1:29" ht="14.25" x14ac:dyDescent="0.15">
      <c r="A989" s="272">
        <v>2010008</v>
      </c>
      <c r="B989" s="273">
        <v>40197</v>
      </c>
      <c r="C989" s="274">
        <v>5</v>
      </c>
      <c r="D989" s="275">
        <v>7</v>
      </c>
      <c r="E989" s="275">
        <v>13</v>
      </c>
      <c r="F989" s="275">
        <v>15</v>
      </c>
      <c r="G989" s="275">
        <v>18</v>
      </c>
      <c r="H989" s="275">
        <v>30</v>
      </c>
      <c r="I989" s="276">
        <v>14</v>
      </c>
      <c r="J989" s="275">
        <v>5</v>
      </c>
      <c r="K989" s="275">
        <v>13</v>
      </c>
      <c r="L989" s="275">
        <v>15</v>
      </c>
      <c r="M989" s="275">
        <v>7</v>
      </c>
      <c r="N989" s="275">
        <v>30</v>
      </c>
      <c r="O989" s="277">
        <v>18</v>
      </c>
      <c r="P989" s="278">
        <v>244041538</v>
      </c>
      <c r="Q989" s="278">
        <v>303068871</v>
      </c>
      <c r="R989" s="278">
        <v>3</v>
      </c>
      <c r="S989" s="278">
        <v>10000000</v>
      </c>
      <c r="T989" s="278">
        <v>61</v>
      </c>
      <c r="U989" s="278">
        <v>439347</v>
      </c>
      <c r="V989" s="278">
        <v>472</v>
      </c>
      <c r="W989" s="278">
        <v>3000</v>
      </c>
      <c r="X989" s="278">
        <v>31956</v>
      </c>
      <c r="Y989" s="278">
        <v>200</v>
      </c>
      <c r="Z989" s="278">
        <v>716976</v>
      </c>
      <c r="AA989" s="278">
        <v>10</v>
      </c>
      <c r="AB989" s="278">
        <v>3053869</v>
      </c>
      <c r="AC989" s="278">
        <v>5</v>
      </c>
    </row>
    <row r="990" spans="1:29" ht="14.25" x14ac:dyDescent="0.15">
      <c r="A990" s="272">
        <v>2010009</v>
      </c>
      <c r="B990" s="273">
        <v>40199</v>
      </c>
      <c r="C990" s="274">
        <v>1</v>
      </c>
      <c r="D990" s="275">
        <v>9</v>
      </c>
      <c r="E990" s="275">
        <v>13</v>
      </c>
      <c r="F990" s="275">
        <v>21</v>
      </c>
      <c r="G990" s="275">
        <v>24</v>
      </c>
      <c r="H990" s="275">
        <v>32</v>
      </c>
      <c r="I990" s="276">
        <v>6</v>
      </c>
      <c r="J990" s="275">
        <v>21</v>
      </c>
      <c r="K990" s="275">
        <v>13</v>
      </c>
      <c r="L990" s="275">
        <v>9</v>
      </c>
      <c r="M990" s="275">
        <v>24</v>
      </c>
      <c r="N990" s="275">
        <v>32</v>
      </c>
      <c r="O990" s="277">
        <v>1</v>
      </c>
      <c r="P990" s="278">
        <v>243000026</v>
      </c>
      <c r="Q990" s="278">
        <v>279681540</v>
      </c>
      <c r="R990" s="278">
        <v>10</v>
      </c>
      <c r="S990" s="278">
        <v>6064506</v>
      </c>
      <c r="T990" s="278">
        <v>109</v>
      </c>
      <c r="U990" s="278">
        <v>146491</v>
      </c>
      <c r="V990" s="278">
        <v>1267</v>
      </c>
      <c r="W990" s="278">
        <v>3000</v>
      </c>
      <c r="X990" s="278">
        <v>52908</v>
      </c>
      <c r="Y990" s="278">
        <v>200</v>
      </c>
      <c r="Z990" s="278">
        <v>945007</v>
      </c>
      <c r="AA990" s="278">
        <v>10</v>
      </c>
      <c r="AB990" s="278">
        <v>8402400</v>
      </c>
      <c r="AC990" s="278">
        <v>5</v>
      </c>
    </row>
    <row r="991" spans="1:29" ht="14.25" x14ac:dyDescent="0.15">
      <c r="A991" s="272">
        <v>2010010</v>
      </c>
      <c r="B991" s="273">
        <v>40202</v>
      </c>
      <c r="C991" s="274">
        <v>7</v>
      </c>
      <c r="D991" s="275">
        <v>8</v>
      </c>
      <c r="E991" s="275">
        <v>12</v>
      </c>
      <c r="F991" s="275">
        <v>15</v>
      </c>
      <c r="G991" s="275">
        <v>22</v>
      </c>
      <c r="H991" s="275">
        <v>26</v>
      </c>
      <c r="I991" s="276">
        <v>8</v>
      </c>
      <c r="J991" s="275">
        <v>26</v>
      </c>
      <c r="K991" s="275">
        <v>8</v>
      </c>
      <c r="L991" s="275">
        <v>12</v>
      </c>
      <c r="M991" s="275">
        <v>15</v>
      </c>
      <c r="N991" s="275">
        <v>7</v>
      </c>
      <c r="O991" s="277">
        <v>22</v>
      </c>
      <c r="P991" s="278">
        <v>268314736</v>
      </c>
      <c r="Q991" s="278">
        <v>184681539</v>
      </c>
      <c r="R991" s="278">
        <v>19</v>
      </c>
      <c r="S991" s="278">
        <v>5000000</v>
      </c>
      <c r="T991" s="278">
        <v>119</v>
      </c>
      <c r="U991" s="278">
        <v>6000</v>
      </c>
      <c r="V991" s="278">
        <v>3345</v>
      </c>
      <c r="W991" s="278">
        <v>3000</v>
      </c>
      <c r="X991" s="278">
        <v>122180</v>
      </c>
      <c r="Y991" s="278">
        <v>200</v>
      </c>
      <c r="Z991" s="278">
        <v>1724701</v>
      </c>
      <c r="AA991" s="278">
        <v>10</v>
      </c>
      <c r="AB991" s="278">
        <v>17511590</v>
      </c>
      <c r="AC991" s="278">
        <v>5</v>
      </c>
    </row>
    <row r="992" spans="1:29" ht="14.25" x14ac:dyDescent="0.15">
      <c r="A992" s="272">
        <v>2010011</v>
      </c>
      <c r="B992" s="273">
        <v>40204</v>
      </c>
      <c r="C992" s="274">
        <v>7</v>
      </c>
      <c r="D992" s="275">
        <v>8</v>
      </c>
      <c r="E992" s="275">
        <v>14</v>
      </c>
      <c r="F992" s="275">
        <v>22</v>
      </c>
      <c r="G992" s="275">
        <v>24</v>
      </c>
      <c r="H992" s="275">
        <v>30</v>
      </c>
      <c r="I992" s="276">
        <v>7</v>
      </c>
      <c r="J992" s="275">
        <v>8</v>
      </c>
      <c r="K992" s="275">
        <v>7</v>
      </c>
      <c r="L992" s="275">
        <v>30</v>
      </c>
      <c r="M992" s="275">
        <v>24</v>
      </c>
      <c r="N992" s="275">
        <v>14</v>
      </c>
      <c r="O992" s="277">
        <v>22</v>
      </c>
      <c r="P992" s="278">
        <v>241790928</v>
      </c>
      <c r="Q992" s="278">
        <v>208969710</v>
      </c>
      <c r="R992" s="278">
        <v>2</v>
      </c>
      <c r="S992" s="278">
        <v>10000000</v>
      </c>
      <c r="T992" s="278">
        <v>53</v>
      </c>
      <c r="U992" s="278">
        <v>358125</v>
      </c>
      <c r="V992" s="278">
        <v>913</v>
      </c>
      <c r="W992" s="278">
        <v>3000</v>
      </c>
      <c r="X992" s="278">
        <v>44027</v>
      </c>
      <c r="Y992" s="278">
        <v>200</v>
      </c>
      <c r="Z992" s="278">
        <v>811153</v>
      </c>
      <c r="AA992" s="278">
        <v>10</v>
      </c>
      <c r="AB992" s="278">
        <v>7110561</v>
      </c>
      <c r="AC992" s="278">
        <v>5</v>
      </c>
    </row>
    <row r="993" spans="1:29" ht="14.25" x14ac:dyDescent="0.15">
      <c r="A993" s="272">
        <v>2010012</v>
      </c>
      <c r="B993" s="273">
        <v>40206</v>
      </c>
      <c r="C993" s="274">
        <v>2</v>
      </c>
      <c r="D993" s="275">
        <v>8</v>
      </c>
      <c r="E993" s="275">
        <v>13</v>
      </c>
      <c r="F993" s="275">
        <v>14</v>
      </c>
      <c r="G993" s="275">
        <v>25</v>
      </c>
      <c r="H993" s="275">
        <v>33</v>
      </c>
      <c r="I993" s="276">
        <v>10</v>
      </c>
      <c r="J993" s="275">
        <v>25</v>
      </c>
      <c r="K993" s="275">
        <v>13</v>
      </c>
      <c r="L993" s="275">
        <v>14</v>
      </c>
      <c r="M993" s="275">
        <v>8</v>
      </c>
      <c r="N993" s="275">
        <v>33</v>
      </c>
      <c r="O993" s="277">
        <v>2</v>
      </c>
      <c r="P993" s="278">
        <v>242397004</v>
      </c>
      <c r="Q993" s="278">
        <v>185893268</v>
      </c>
      <c r="R993" s="278">
        <v>11</v>
      </c>
      <c r="S993" s="278">
        <v>6160856</v>
      </c>
      <c r="T993" s="278">
        <v>129</v>
      </c>
      <c r="U993" s="278">
        <v>148481</v>
      </c>
      <c r="V993" s="278">
        <v>910</v>
      </c>
      <c r="W993" s="278">
        <v>3000</v>
      </c>
      <c r="X993" s="278">
        <v>46833</v>
      </c>
      <c r="Y993" s="278">
        <v>200</v>
      </c>
      <c r="Z993" s="278">
        <v>856280</v>
      </c>
      <c r="AA993" s="278">
        <v>10</v>
      </c>
      <c r="AB993" s="278">
        <v>6853602</v>
      </c>
      <c r="AC993" s="278">
        <v>5</v>
      </c>
    </row>
    <row r="994" spans="1:29" ht="14.25" x14ac:dyDescent="0.15">
      <c r="A994" s="272">
        <v>2010013</v>
      </c>
      <c r="B994" s="273">
        <v>40209</v>
      </c>
      <c r="C994" s="274">
        <v>1</v>
      </c>
      <c r="D994" s="275">
        <v>2</v>
      </c>
      <c r="E994" s="275">
        <v>3</v>
      </c>
      <c r="F994" s="275">
        <v>16</v>
      </c>
      <c r="G994" s="275">
        <v>18</v>
      </c>
      <c r="H994" s="275">
        <v>23</v>
      </c>
      <c r="I994" s="276">
        <v>12</v>
      </c>
      <c r="J994" s="275">
        <v>3</v>
      </c>
      <c r="K994" s="275">
        <v>2</v>
      </c>
      <c r="L994" s="275">
        <v>16</v>
      </c>
      <c r="M994" s="275">
        <v>1</v>
      </c>
      <c r="N994" s="275">
        <v>18</v>
      </c>
      <c r="O994" s="277">
        <v>23</v>
      </c>
      <c r="P994" s="278">
        <v>263984534</v>
      </c>
      <c r="Q994" s="278">
        <v>89297775</v>
      </c>
      <c r="R994" s="278">
        <v>25</v>
      </c>
      <c r="S994" s="278">
        <v>5454472</v>
      </c>
      <c r="T994" s="278">
        <v>171</v>
      </c>
      <c r="U994" s="278">
        <v>99664</v>
      </c>
      <c r="V994" s="278">
        <v>1047</v>
      </c>
      <c r="W994" s="278">
        <v>3000</v>
      </c>
      <c r="X994" s="278">
        <v>53642</v>
      </c>
      <c r="Y994" s="278">
        <v>200</v>
      </c>
      <c r="Z994" s="278">
        <v>976660</v>
      </c>
      <c r="AA994" s="278">
        <v>10</v>
      </c>
      <c r="AB994" s="278">
        <v>9781481</v>
      </c>
      <c r="AC994" s="278">
        <v>5</v>
      </c>
    </row>
    <row r="995" spans="1:29" ht="14.25" x14ac:dyDescent="0.15">
      <c r="A995" s="272">
        <v>2010014</v>
      </c>
      <c r="B995" s="273">
        <v>40211</v>
      </c>
      <c r="C995" s="274">
        <v>1</v>
      </c>
      <c r="D995" s="275">
        <v>3</v>
      </c>
      <c r="E995" s="275">
        <v>7</v>
      </c>
      <c r="F995" s="275">
        <v>14</v>
      </c>
      <c r="G995" s="275">
        <v>26</v>
      </c>
      <c r="H995" s="275">
        <v>28</v>
      </c>
      <c r="I995" s="276">
        <v>2</v>
      </c>
      <c r="J995" s="275">
        <v>1</v>
      </c>
      <c r="K995" s="275">
        <v>3</v>
      </c>
      <c r="L995" s="275">
        <v>26</v>
      </c>
      <c r="M995" s="275">
        <v>7</v>
      </c>
      <c r="N995" s="275">
        <v>28</v>
      </c>
      <c r="O995" s="277">
        <v>14</v>
      </c>
      <c r="P995" s="278">
        <v>225210868</v>
      </c>
      <c r="Q995" s="278">
        <v>116765796</v>
      </c>
      <c r="R995" s="278">
        <v>3</v>
      </c>
      <c r="S995" s="278">
        <v>5000000</v>
      </c>
      <c r="T995" s="278">
        <v>86</v>
      </c>
      <c r="U995" s="278">
        <v>211634</v>
      </c>
      <c r="V995" s="278">
        <v>765</v>
      </c>
      <c r="W995" s="278">
        <v>3000</v>
      </c>
      <c r="X995" s="278">
        <v>39734</v>
      </c>
      <c r="Y995" s="278">
        <v>200</v>
      </c>
      <c r="Z995" s="278">
        <v>760154</v>
      </c>
      <c r="AA995" s="278">
        <v>10</v>
      </c>
      <c r="AB995" s="278">
        <v>6368276</v>
      </c>
      <c r="AC995" s="278">
        <v>5</v>
      </c>
    </row>
    <row r="996" spans="1:29" ht="14.25" x14ac:dyDescent="0.15">
      <c r="A996" s="272">
        <v>2010015</v>
      </c>
      <c r="B996" s="273">
        <v>40213</v>
      </c>
      <c r="C996" s="274">
        <v>1</v>
      </c>
      <c r="D996" s="275">
        <v>4</v>
      </c>
      <c r="E996" s="275">
        <v>16</v>
      </c>
      <c r="F996" s="275">
        <v>21</v>
      </c>
      <c r="G996" s="275">
        <v>23</v>
      </c>
      <c r="H996" s="275">
        <v>28</v>
      </c>
      <c r="I996" s="276">
        <v>6</v>
      </c>
      <c r="J996" s="275">
        <v>21</v>
      </c>
      <c r="K996" s="275">
        <v>23</v>
      </c>
      <c r="L996" s="275">
        <v>28</v>
      </c>
      <c r="M996" s="275">
        <v>16</v>
      </c>
      <c r="N996" s="275">
        <v>4</v>
      </c>
      <c r="O996" s="277">
        <v>1</v>
      </c>
      <c r="P996" s="278">
        <v>228269280</v>
      </c>
      <c r="Q996" s="278">
        <v>164365828</v>
      </c>
      <c r="R996" s="278">
        <v>0</v>
      </c>
      <c r="S996" s="278">
        <v>0</v>
      </c>
      <c r="T996" s="278">
        <v>77</v>
      </c>
      <c r="U996" s="278">
        <v>264935</v>
      </c>
      <c r="V996" s="278">
        <v>631</v>
      </c>
      <c r="W996" s="278">
        <v>3000</v>
      </c>
      <c r="X996" s="278">
        <v>33448</v>
      </c>
      <c r="Y996" s="278">
        <v>200</v>
      </c>
      <c r="Z996" s="278">
        <v>657612</v>
      </c>
      <c r="AA996" s="278">
        <v>10</v>
      </c>
      <c r="AB996" s="278">
        <v>5738636</v>
      </c>
      <c r="AC996" s="278">
        <v>5</v>
      </c>
    </row>
    <row r="997" spans="1:29" ht="14.25" x14ac:dyDescent="0.15">
      <c r="A997" s="272">
        <v>2010016</v>
      </c>
      <c r="B997" s="273">
        <v>40216</v>
      </c>
      <c r="C997" s="274">
        <v>2</v>
      </c>
      <c r="D997" s="275">
        <v>8</v>
      </c>
      <c r="E997" s="275">
        <v>10</v>
      </c>
      <c r="F997" s="275">
        <v>12</v>
      </c>
      <c r="G997" s="275">
        <v>30</v>
      </c>
      <c r="H997" s="275">
        <v>33</v>
      </c>
      <c r="I997" s="276">
        <v>16</v>
      </c>
      <c r="J997" s="275">
        <v>10</v>
      </c>
      <c r="K997" s="275">
        <v>33</v>
      </c>
      <c r="L997" s="275">
        <v>30</v>
      </c>
      <c r="M997" s="275">
        <v>12</v>
      </c>
      <c r="N997" s="275">
        <v>8</v>
      </c>
      <c r="O997" s="277">
        <v>2</v>
      </c>
      <c r="P997" s="278">
        <v>254137478</v>
      </c>
      <c r="Q997" s="278">
        <v>159326008</v>
      </c>
      <c r="R997" s="278">
        <v>8</v>
      </c>
      <c r="S997" s="278">
        <v>6748009</v>
      </c>
      <c r="T997" s="278">
        <v>83</v>
      </c>
      <c r="U997" s="278">
        <v>252724</v>
      </c>
      <c r="V997" s="278">
        <v>999</v>
      </c>
      <c r="W997" s="278">
        <v>3000</v>
      </c>
      <c r="X997" s="278">
        <v>51935</v>
      </c>
      <c r="Y997" s="278">
        <v>200</v>
      </c>
      <c r="Z997" s="278">
        <v>948504</v>
      </c>
      <c r="AA997" s="278">
        <v>10</v>
      </c>
      <c r="AB997" s="278">
        <v>6347592</v>
      </c>
      <c r="AC997" s="278">
        <v>5</v>
      </c>
    </row>
    <row r="998" spans="1:29" ht="14.25" x14ac:dyDescent="0.15">
      <c r="A998" s="272">
        <v>2010017</v>
      </c>
      <c r="B998" s="273">
        <v>40218</v>
      </c>
      <c r="C998" s="274">
        <v>1</v>
      </c>
      <c r="D998" s="275">
        <v>3</v>
      </c>
      <c r="E998" s="275">
        <v>6</v>
      </c>
      <c r="F998" s="275">
        <v>11</v>
      </c>
      <c r="G998" s="275">
        <v>12</v>
      </c>
      <c r="H998" s="275">
        <v>23</v>
      </c>
      <c r="I998" s="276">
        <v>11</v>
      </c>
      <c r="J998" s="275">
        <v>6</v>
      </c>
      <c r="K998" s="275">
        <v>1</v>
      </c>
      <c r="L998" s="275">
        <v>23</v>
      </c>
      <c r="M998" s="275">
        <v>12</v>
      </c>
      <c r="N998" s="275">
        <v>11</v>
      </c>
      <c r="O998" s="277">
        <v>3</v>
      </c>
      <c r="P998" s="278">
        <v>221450104</v>
      </c>
      <c r="Q998" s="278">
        <v>132229206</v>
      </c>
      <c r="R998" s="278">
        <v>9</v>
      </c>
      <c r="S998" s="278">
        <v>5795697</v>
      </c>
      <c r="T998" s="278">
        <v>52</v>
      </c>
      <c r="U998" s="278">
        <v>206575</v>
      </c>
      <c r="V998" s="278">
        <v>1216</v>
      </c>
      <c r="W998" s="278">
        <v>3000</v>
      </c>
      <c r="X998" s="278">
        <v>56652</v>
      </c>
      <c r="Y998" s="278">
        <v>200</v>
      </c>
      <c r="Z998" s="278">
        <v>967463</v>
      </c>
      <c r="AA998" s="278">
        <v>10</v>
      </c>
      <c r="AB998" s="278">
        <v>9610224</v>
      </c>
      <c r="AC998" s="278">
        <v>5</v>
      </c>
    </row>
    <row r="999" spans="1:29" ht="14.25" x14ac:dyDescent="0.15">
      <c r="A999" s="272">
        <v>2010018</v>
      </c>
      <c r="B999" s="273">
        <v>40220</v>
      </c>
      <c r="C999" s="274">
        <v>11</v>
      </c>
      <c r="D999" s="275">
        <v>28</v>
      </c>
      <c r="E999" s="275">
        <v>29</v>
      </c>
      <c r="F999" s="275">
        <v>30</v>
      </c>
      <c r="G999" s="275">
        <v>32</v>
      </c>
      <c r="H999" s="275">
        <v>33</v>
      </c>
      <c r="I999" s="276">
        <v>2</v>
      </c>
      <c r="J999" s="275">
        <v>29</v>
      </c>
      <c r="K999" s="275">
        <v>11</v>
      </c>
      <c r="L999" s="275">
        <v>32</v>
      </c>
      <c r="M999" s="275">
        <v>30</v>
      </c>
      <c r="N999" s="275">
        <v>33</v>
      </c>
      <c r="O999" s="277">
        <v>28</v>
      </c>
      <c r="P999" s="278">
        <v>229188092</v>
      </c>
      <c r="Q999" s="278">
        <v>156455688</v>
      </c>
      <c r="R999" s="278">
        <v>3</v>
      </c>
      <c r="S999" s="278">
        <v>10000000</v>
      </c>
      <c r="T999" s="278">
        <v>88</v>
      </c>
      <c r="U999" s="278">
        <v>264090</v>
      </c>
      <c r="V999" s="278">
        <v>612</v>
      </c>
      <c r="W999" s="278">
        <v>3000</v>
      </c>
      <c r="X999" s="278">
        <v>30025</v>
      </c>
      <c r="Y999" s="278">
        <v>200</v>
      </c>
      <c r="Z999" s="278">
        <v>588426</v>
      </c>
      <c r="AA999" s="278">
        <v>10</v>
      </c>
      <c r="AB999" s="278">
        <v>4222100</v>
      </c>
      <c r="AC999" s="278">
        <v>5</v>
      </c>
    </row>
    <row r="1000" spans="1:29" ht="14.25" x14ac:dyDescent="0.15">
      <c r="A1000" s="272">
        <v>2010019</v>
      </c>
      <c r="B1000" s="273">
        <v>40230</v>
      </c>
      <c r="C1000" s="274">
        <v>2</v>
      </c>
      <c r="D1000" s="275">
        <v>10</v>
      </c>
      <c r="E1000" s="275">
        <v>22</v>
      </c>
      <c r="F1000" s="275">
        <v>24</v>
      </c>
      <c r="G1000" s="275">
        <v>26</v>
      </c>
      <c r="H1000" s="275">
        <v>27</v>
      </c>
      <c r="I1000" s="276">
        <v>6</v>
      </c>
      <c r="J1000" s="275">
        <v>27</v>
      </c>
      <c r="K1000" s="275">
        <v>24</v>
      </c>
      <c r="L1000" s="275">
        <v>2</v>
      </c>
      <c r="M1000" s="275">
        <v>22</v>
      </c>
      <c r="N1000" s="275">
        <v>26</v>
      </c>
      <c r="O1000" s="277">
        <v>10</v>
      </c>
      <c r="P1000" s="278">
        <v>234815252</v>
      </c>
      <c r="Q1000" s="278">
        <v>182320448</v>
      </c>
      <c r="R1000" s="278">
        <v>2</v>
      </c>
      <c r="S1000" s="278">
        <v>10000000</v>
      </c>
      <c r="T1000" s="278">
        <v>68</v>
      </c>
      <c r="U1000" s="278">
        <v>289063</v>
      </c>
      <c r="V1000" s="278">
        <v>711</v>
      </c>
      <c r="W1000" s="278">
        <v>3000</v>
      </c>
      <c r="X1000" s="278">
        <v>41224</v>
      </c>
      <c r="Y1000" s="278">
        <v>200</v>
      </c>
      <c r="Z1000" s="278">
        <v>800439</v>
      </c>
      <c r="AA1000" s="278">
        <v>10</v>
      </c>
      <c r="AB1000" s="278">
        <v>6231239</v>
      </c>
      <c r="AC1000" s="278">
        <v>5</v>
      </c>
    </row>
    <row r="1001" spans="1:29" ht="14.25" x14ac:dyDescent="0.15">
      <c r="A1001" s="272">
        <v>2010020</v>
      </c>
      <c r="B1001" s="273">
        <v>40232</v>
      </c>
      <c r="C1001" s="274">
        <v>5</v>
      </c>
      <c r="D1001" s="275">
        <v>6</v>
      </c>
      <c r="E1001" s="275">
        <v>14</v>
      </c>
      <c r="F1001" s="275">
        <v>22</v>
      </c>
      <c r="G1001" s="275">
        <v>24</v>
      </c>
      <c r="H1001" s="275">
        <v>26</v>
      </c>
      <c r="I1001" s="276">
        <v>9</v>
      </c>
      <c r="J1001" s="275">
        <v>24</v>
      </c>
      <c r="K1001" s="275">
        <v>14</v>
      </c>
      <c r="L1001" s="275">
        <v>22</v>
      </c>
      <c r="M1001" s="275">
        <v>5</v>
      </c>
      <c r="N1001" s="275">
        <v>6</v>
      </c>
      <c r="O1001" s="277">
        <v>26</v>
      </c>
      <c r="P1001" s="278">
        <v>215066270</v>
      </c>
      <c r="Q1001" s="278">
        <v>95136920</v>
      </c>
      <c r="R1001" s="278">
        <v>20</v>
      </c>
      <c r="S1001" s="278">
        <v>5256329</v>
      </c>
      <c r="T1001" s="278">
        <v>40</v>
      </c>
      <c r="U1001" s="278">
        <v>192247</v>
      </c>
      <c r="V1001" s="278">
        <v>1019</v>
      </c>
      <c r="W1001" s="278">
        <v>3000</v>
      </c>
      <c r="X1001" s="278">
        <v>54745</v>
      </c>
      <c r="Y1001" s="278">
        <v>200</v>
      </c>
      <c r="Z1001" s="278">
        <v>955419</v>
      </c>
      <c r="AA1001" s="278">
        <v>10</v>
      </c>
      <c r="AB1001" s="278">
        <v>11237862</v>
      </c>
      <c r="AC1001" s="278">
        <v>5</v>
      </c>
    </row>
    <row r="1002" spans="1:29" ht="14.25" x14ac:dyDescent="0.15">
      <c r="A1002" s="272">
        <v>2010021</v>
      </c>
      <c r="B1002" s="273">
        <v>40234</v>
      </c>
      <c r="C1002" s="274">
        <v>2</v>
      </c>
      <c r="D1002" s="275">
        <v>9</v>
      </c>
      <c r="E1002" s="275">
        <v>16</v>
      </c>
      <c r="F1002" s="275">
        <v>17</v>
      </c>
      <c r="G1002" s="275">
        <v>19</v>
      </c>
      <c r="H1002" s="275">
        <v>25</v>
      </c>
      <c r="I1002" s="276">
        <v>4</v>
      </c>
      <c r="J1002" s="275">
        <v>19</v>
      </c>
      <c r="K1002" s="275">
        <v>25</v>
      </c>
      <c r="L1002" s="275">
        <v>17</v>
      </c>
      <c r="M1002" s="275">
        <v>9</v>
      </c>
      <c r="N1002" s="275">
        <v>16</v>
      </c>
      <c r="O1002" s="277">
        <v>2</v>
      </c>
      <c r="P1002" s="278">
        <v>217152080</v>
      </c>
      <c r="Q1002" s="278">
        <v>106625245</v>
      </c>
      <c r="R1002" s="278">
        <v>5</v>
      </c>
      <c r="S1002" s="278">
        <v>5000000</v>
      </c>
      <c r="T1002" s="278">
        <v>81</v>
      </c>
      <c r="U1002" s="278">
        <v>193059</v>
      </c>
      <c r="V1002" s="278">
        <v>1184</v>
      </c>
      <c r="W1002" s="278">
        <v>3000</v>
      </c>
      <c r="X1002" s="278">
        <v>55794</v>
      </c>
      <c r="Y1002" s="278">
        <v>200</v>
      </c>
      <c r="Z1002" s="278">
        <v>1025466</v>
      </c>
      <c r="AA1002" s="278">
        <v>10</v>
      </c>
      <c r="AB1002" s="278">
        <v>5862575</v>
      </c>
      <c r="AC1002" s="278">
        <v>5</v>
      </c>
    </row>
    <row r="1003" spans="1:29" ht="14.25" x14ac:dyDescent="0.15">
      <c r="A1003" s="272">
        <v>2010022</v>
      </c>
      <c r="B1003" s="273">
        <v>40237</v>
      </c>
      <c r="C1003" s="274">
        <v>1</v>
      </c>
      <c r="D1003" s="275">
        <v>2</v>
      </c>
      <c r="E1003" s="275">
        <v>18</v>
      </c>
      <c r="F1003" s="275">
        <v>29</v>
      </c>
      <c r="G1003" s="275">
        <v>31</v>
      </c>
      <c r="H1003" s="275">
        <v>32</v>
      </c>
      <c r="I1003" s="276">
        <v>2</v>
      </c>
      <c r="J1003" s="275">
        <v>32</v>
      </c>
      <c r="K1003" s="275">
        <v>29</v>
      </c>
      <c r="L1003" s="275">
        <v>31</v>
      </c>
      <c r="M1003" s="275">
        <v>18</v>
      </c>
      <c r="N1003" s="275">
        <v>2</v>
      </c>
      <c r="O1003" s="277">
        <v>1</v>
      </c>
      <c r="P1003" s="278">
        <v>245991044</v>
      </c>
      <c r="Q1003" s="278">
        <v>125523464</v>
      </c>
      <c r="R1003" s="278">
        <v>4</v>
      </c>
      <c r="S1003" s="278">
        <v>8889822</v>
      </c>
      <c r="T1003" s="278">
        <v>76</v>
      </c>
      <c r="U1003" s="278">
        <v>307091</v>
      </c>
      <c r="V1003" s="278">
        <v>622</v>
      </c>
      <c r="W1003" s="278">
        <v>3000</v>
      </c>
      <c r="X1003" s="278">
        <v>34306</v>
      </c>
      <c r="Y1003" s="278">
        <v>200</v>
      </c>
      <c r="Z1003" s="278">
        <v>690269</v>
      </c>
      <c r="AA1003" s="278">
        <v>10</v>
      </c>
      <c r="AB1003" s="278">
        <v>5421856</v>
      </c>
      <c r="AC1003" s="278">
        <v>5</v>
      </c>
    </row>
    <row r="1004" spans="1:29" ht="14.25" x14ac:dyDescent="0.15">
      <c r="A1004" s="272">
        <v>2010023</v>
      </c>
      <c r="B1004" s="273">
        <v>40239</v>
      </c>
      <c r="C1004" s="274">
        <v>2</v>
      </c>
      <c r="D1004" s="275">
        <v>9</v>
      </c>
      <c r="E1004" s="275">
        <v>11</v>
      </c>
      <c r="F1004" s="275">
        <v>22</v>
      </c>
      <c r="G1004" s="275">
        <v>24</v>
      </c>
      <c r="H1004" s="275">
        <v>27</v>
      </c>
      <c r="I1004" s="276">
        <v>11</v>
      </c>
      <c r="J1004" s="275">
        <v>11</v>
      </c>
      <c r="K1004" s="275">
        <v>2</v>
      </c>
      <c r="L1004" s="275">
        <v>9</v>
      </c>
      <c r="M1004" s="275">
        <v>22</v>
      </c>
      <c r="N1004" s="275">
        <v>24</v>
      </c>
      <c r="O1004" s="277">
        <v>27</v>
      </c>
      <c r="P1004" s="278">
        <v>220109148</v>
      </c>
      <c r="Q1004" s="278">
        <v>119787710</v>
      </c>
      <c r="R1004" s="278">
        <v>7</v>
      </c>
      <c r="S1004" s="278">
        <v>6672242</v>
      </c>
      <c r="T1004" s="278">
        <v>67</v>
      </c>
      <c r="U1004" s="278">
        <v>262067</v>
      </c>
      <c r="V1004" s="278">
        <v>877</v>
      </c>
      <c r="W1004" s="278">
        <v>3000</v>
      </c>
      <c r="X1004" s="278">
        <v>39088</v>
      </c>
      <c r="Y1004" s="278">
        <v>200</v>
      </c>
      <c r="Z1004" s="278">
        <v>699820</v>
      </c>
      <c r="AA1004" s="278">
        <v>10</v>
      </c>
      <c r="AB1004" s="278">
        <v>6375636</v>
      </c>
      <c r="AC1004" s="278">
        <v>5</v>
      </c>
    </row>
    <row r="1005" spans="1:29" ht="14.25" x14ac:dyDescent="0.15">
      <c r="A1005" s="272">
        <v>2010024</v>
      </c>
      <c r="B1005" s="273">
        <v>40241</v>
      </c>
      <c r="C1005" s="274">
        <v>7</v>
      </c>
      <c r="D1005" s="275">
        <v>16</v>
      </c>
      <c r="E1005" s="275">
        <v>26</v>
      </c>
      <c r="F1005" s="275">
        <v>27</v>
      </c>
      <c r="G1005" s="275">
        <v>29</v>
      </c>
      <c r="H1005" s="275">
        <v>31</v>
      </c>
      <c r="I1005" s="276">
        <v>14</v>
      </c>
      <c r="J1005" s="275">
        <v>7</v>
      </c>
      <c r="K1005" s="275">
        <v>26</v>
      </c>
      <c r="L1005" s="275">
        <v>31</v>
      </c>
      <c r="M1005" s="275">
        <v>29</v>
      </c>
      <c r="N1005" s="275">
        <v>27</v>
      </c>
      <c r="O1005" s="277">
        <v>16</v>
      </c>
      <c r="P1005" s="278">
        <v>224928938</v>
      </c>
      <c r="Q1005" s="278">
        <v>129470556</v>
      </c>
      <c r="R1005" s="278">
        <v>4</v>
      </c>
      <c r="S1005" s="278">
        <v>7968284</v>
      </c>
      <c r="T1005" s="278">
        <v>58</v>
      </c>
      <c r="U1005" s="278">
        <v>307063</v>
      </c>
      <c r="V1005" s="278">
        <v>689</v>
      </c>
      <c r="W1005" s="278">
        <v>3000</v>
      </c>
      <c r="X1005" s="278">
        <v>39427</v>
      </c>
      <c r="Y1005" s="278">
        <v>200</v>
      </c>
      <c r="Z1005" s="278">
        <v>765146</v>
      </c>
      <c r="AA1005" s="278">
        <v>10</v>
      </c>
      <c r="AB1005" s="278">
        <v>6649125</v>
      </c>
      <c r="AC1005" s="278">
        <v>5</v>
      </c>
    </row>
    <row r="1006" spans="1:29" ht="14.25" x14ac:dyDescent="0.15">
      <c r="A1006" s="272">
        <v>2010025</v>
      </c>
      <c r="B1006" s="273">
        <v>40244</v>
      </c>
      <c r="C1006" s="274">
        <v>4</v>
      </c>
      <c r="D1006" s="275">
        <v>5</v>
      </c>
      <c r="E1006" s="275">
        <v>7</v>
      </c>
      <c r="F1006" s="275">
        <v>10</v>
      </c>
      <c r="G1006" s="275">
        <v>13</v>
      </c>
      <c r="H1006" s="275">
        <v>25</v>
      </c>
      <c r="I1006" s="276">
        <v>11</v>
      </c>
      <c r="J1006" s="275">
        <v>5</v>
      </c>
      <c r="K1006" s="275">
        <v>7</v>
      </c>
      <c r="L1006" s="275">
        <v>13</v>
      </c>
      <c r="M1006" s="275">
        <v>4</v>
      </c>
      <c r="N1006" s="275">
        <v>25</v>
      </c>
      <c r="O1006" s="277">
        <v>10</v>
      </c>
      <c r="P1006" s="278">
        <v>248648212</v>
      </c>
      <c r="Q1006" s="278">
        <v>133189084</v>
      </c>
      <c r="R1006" s="278">
        <v>7</v>
      </c>
      <c r="S1006" s="278">
        <v>7212487</v>
      </c>
      <c r="T1006" s="278">
        <v>107</v>
      </c>
      <c r="U1006" s="278">
        <v>217113</v>
      </c>
      <c r="V1006" s="278">
        <v>653</v>
      </c>
      <c r="W1006" s="278">
        <v>3000</v>
      </c>
      <c r="X1006" s="278">
        <v>46179</v>
      </c>
      <c r="Y1006" s="278">
        <v>200</v>
      </c>
      <c r="Z1006" s="278">
        <v>1050615</v>
      </c>
      <c r="AA1006" s="278">
        <v>10</v>
      </c>
      <c r="AB1006" s="278">
        <v>4539923</v>
      </c>
      <c r="AC1006" s="278">
        <v>5</v>
      </c>
    </row>
    <row r="1007" spans="1:29" ht="14.25" x14ac:dyDescent="0.15">
      <c r="A1007" s="272">
        <v>2010026</v>
      </c>
      <c r="B1007" s="273">
        <v>40246</v>
      </c>
      <c r="C1007" s="274">
        <v>2</v>
      </c>
      <c r="D1007" s="275">
        <v>4</v>
      </c>
      <c r="E1007" s="275">
        <v>5</v>
      </c>
      <c r="F1007" s="275">
        <v>8</v>
      </c>
      <c r="G1007" s="275">
        <v>19</v>
      </c>
      <c r="H1007" s="275">
        <v>22</v>
      </c>
      <c r="I1007" s="276">
        <v>12</v>
      </c>
      <c r="J1007" s="275">
        <v>22</v>
      </c>
      <c r="K1007" s="275">
        <v>2</v>
      </c>
      <c r="L1007" s="275">
        <v>4</v>
      </c>
      <c r="M1007" s="275">
        <v>19</v>
      </c>
      <c r="N1007" s="275">
        <v>8</v>
      </c>
      <c r="O1007" s="277">
        <v>5</v>
      </c>
      <c r="P1007" s="278">
        <v>220382336</v>
      </c>
      <c r="Q1007" s="278">
        <v>150691839</v>
      </c>
      <c r="R1007" s="278">
        <v>3</v>
      </c>
      <c r="S1007" s="278">
        <v>9333700</v>
      </c>
      <c r="T1007" s="278">
        <v>65</v>
      </c>
      <c r="U1007" s="278">
        <v>300025</v>
      </c>
      <c r="V1007" s="278">
        <v>699</v>
      </c>
      <c r="W1007" s="278">
        <v>3000</v>
      </c>
      <c r="X1007" s="278">
        <v>37124</v>
      </c>
      <c r="Y1007" s="278">
        <v>200</v>
      </c>
      <c r="Z1007" s="278">
        <v>734506</v>
      </c>
      <c r="AA1007" s="278">
        <v>10</v>
      </c>
      <c r="AB1007" s="278">
        <v>5222994</v>
      </c>
      <c r="AC1007" s="278">
        <v>5</v>
      </c>
    </row>
    <row r="1008" spans="1:29" ht="14.25" x14ac:dyDescent="0.15">
      <c r="A1008" s="272">
        <v>2010027</v>
      </c>
      <c r="B1008" s="273">
        <v>40248</v>
      </c>
      <c r="C1008" s="274">
        <v>3</v>
      </c>
      <c r="D1008" s="275">
        <v>4</v>
      </c>
      <c r="E1008" s="275">
        <v>15</v>
      </c>
      <c r="F1008" s="275">
        <v>25</v>
      </c>
      <c r="G1008" s="275">
        <v>26</v>
      </c>
      <c r="H1008" s="275">
        <v>30</v>
      </c>
      <c r="I1008" s="276">
        <v>13</v>
      </c>
      <c r="J1008" s="275">
        <v>15</v>
      </c>
      <c r="K1008" s="275">
        <v>25</v>
      </c>
      <c r="L1008" s="275">
        <v>3</v>
      </c>
      <c r="M1008" s="275">
        <v>4</v>
      </c>
      <c r="N1008" s="275">
        <v>30</v>
      </c>
      <c r="O1008" s="277">
        <v>26</v>
      </c>
      <c r="P1008" s="278">
        <v>234693930</v>
      </c>
      <c r="Q1008" s="278">
        <v>144930639</v>
      </c>
      <c r="R1008" s="278">
        <v>7</v>
      </c>
      <c r="S1008" s="278">
        <v>6670788</v>
      </c>
      <c r="T1008" s="278">
        <v>141</v>
      </c>
      <c r="U1008" s="278">
        <v>124420</v>
      </c>
      <c r="V1008" s="278">
        <v>1112</v>
      </c>
      <c r="W1008" s="278">
        <v>3000</v>
      </c>
      <c r="X1008" s="278">
        <v>54990</v>
      </c>
      <c r="Y1008" s="278">
        <v>200</v>
      </c>
      <c r="Z1008" s="278">
        <v>984506</v>
      </c>
      <c r="AA1008" s="278">
        <v>10</v>
      </c>
      <c r="AB1008" s="278">
        <v>6468673</v>
      </c>
      <c r="AC1008" s="278">
        <v>5</v>
      </c>
    </row>
    <row r="1009" spans="1:29" ht="14.25" x14ac:dyDescent="0.15">
      <c r="A1009" s="272">
        <v>2010028</v>
      </c>
      <c r="B1009" s="273">
        <v>40251</v>
      </c>
      <c r="C1009" s="274">
        <v>1</v>
      </c>
      <c r="D1009" s="275">
        <v>3</v>
      </c>
      <c r="E1009" s="275">
        <v>6</v>
      </c>
      <c r="F1009" s="275">
        <v>12</v>
      </c>
      <c r="G1009" s="275">
        <v>16</v>
      </c>
      <c r="H1009" s="275">
        <v>32</v>
      </c>
      <c r="I1009" s="276">
        <v>12</v>
      </c>
      <c r="J1009" s="275">
        <v>12</v>
      </c>
      <c r="K1009" s="275">
        <v>6</v>
      </c>
      <c r="L1009" s="275">
        <v>3</v>
      </c>
      <c r="M1009" s="275">
        <v>32</v>
      </c>
      <c r="N1009" s="275">
        <v>16</v>
      </c>
      <c r="O1009" s="277">
        <v>1</v>
      </c>
      <c r="P1009" s="278">
        <v>256691698</v>
      </c>
      <c r="Q1009" s="278">
        <v>184385240</v>
      </c>
      <c r="R1009" s="278">
        <v>2</v>
      </c>
      <c r="S1009" s="278">
        <v>10000000</v>
      </c>
      <c r="T1009" s="278">
        <v>149</v>
      </c>
      <c r="U1009" s="278">
        <v>171010</v>
      </c>
      <c r="V1009" s="278">
        <v>597</v>
      </c>
      <c r="W1009" s="278">
        <v>3000</v>
      </c>
      <c r="X1009" s="278">
        <v>41706</v>
      </c>
      <c r="Y1009" s="278">
        <v>200</v>
      </c>
      <c r="Z1009" s="278">
        <v>913986</v>
      </c>
      <c r="AA1009" s="278">
        <v>10</v>
      </c>
      <c r="AB1009" s="278">
        <v>4314345</v>
      </c>
      <c r="AC1009" s="278">
        <v>5</v>
      </c>
    </row>
    <row r="1010" spans="1:29" ht="14.25" x14ac:dyDescent="0.15">
      <c r="A1010" s="272">
        <v>2010029</v>
      </c>
      <c r="B1010" s="273">
        <v>40253</v>
      </c>
      <c r="C1010" s="274">
        <v>1</v>
      </c>
      <c r="D1010" s="275">
        <v>5</v>
      </c>
      <c r="E1010" s="275">
        <v>14</v>
      </c>
      <c r="F1010" s="275">
        <v>16</v>
      </c>
      <c r="G1010" s="275">
        <v>17</v>
      </c>
      <c r="H1010" s="275">
        <v>22</v>
      </c>
      <c r="I1010" s="276">
        <v>3</v>
      </c>
      <c r="J1010" s="275">
        <v>5</v>
      </c>
      <c r="K1010" s="275">
        <v>1</v>
      </c>
      <c r="L1010" s="275">
        <v>16</v>
      </c>
      <c r="M1010" s="275">
        <v>14</v>
      </c>
      <c r="N1010" s="275">
        <v>22</v>
      </c>
      <c r="O1010" s="277">
        <v>17</v>
      </c>
      <c r="P1010" s="278">
        <v>236373590</v>
      </c>
      <c r="Q1010" s="278">
        <v>160680592</v>
      </c>
      <c r="R1010" s="278">
        <v>8</v>
      </c>
      <c r="S1010" s="278">
        <v>5814767</v>
      </c>
      <c r="T1010" s="278">
        <v>57</v>
      </c>
      <c r="U1010" s="278">
        <v>171530</v>
      </c>
      <c r="V1010" s="278">
        <v>1195</v>
      </c>
      <c r="W1010" s="278">
        <v>3000</v>
      </c>
      <c r="X1010" s="278">
        <v>54345</v>
      </c>
      <c r="Y1010" s="278">
        <v>200</v>
      </c>
      <c r="Z1010" s="278">
        <v>1006722</v>
      </c>
      <c r="AA1010" s="278">
        <v>10</v>
      </c>
      <c r="AB1010" s="278">
        <v>11742227</v>
      </c>
      <c r="AC1010" s="278">
        <v>5</v>
      </c>
    </row>
    <row r="1011" spans="1:29" ht="14.25" x14ac:dyDescent="0.15">
      <c r="A1011" s="272">
        <v>2010030</v>
      </c>
      <c r="B1011" s="273">
        <v>40255</v>
      </c>
      <c r="C1011" s="274">
        <v>3</v>
      </c>
      <c r="D1011" s="275">
        <v>6</v>
      </c>
      <c r="E1011" s="275">
        <v>10</v>
      </c>
      <c r="F1011" s="275">
        <v>16</v>
      </c>
      <c r="G1011" s="275">
        <v>25</v>
      </c>
      <c r="H1011" s="275">
        <v>31</v>
      </c>
      <c r="I1011" s="276">
        <v>5</v>
      </c>
      <c r="J1011" s="275">
        <v>6</v>
      </c>
      <c r="K1011" s="275">
        <v>25</v>
      </c>
      <c r="L1011" s="275">
        <v>3</v>
      </c>
      <c r="M1011" s="275">
        <v>31</v>
      </c>
      <c r="N1011" s="275">
        <v>10</v>
      </c>
      <c r="O1011" s="277">
        <v>16</v>
      </c>
      <c r="P1011" s="278">
        <v>239533728</v>
      </c>
      <c r="Q1011" s="278">
        <v>161999500</v>
      </c>
      <c r="R1011" s="278">
        <v>4</v>
      </c>
      <c r="S1011" s="278">
        <v>7131891</v>
      </c>
      <c r="T1011" s="278">
        <v>114</v>
      </c>
      <c r="U1011" s="278">
        <v>112204</v>
      </c>
      <c r="V1011" s="278">
        <v>1356</v>
      </c>
      <c r="W1011" s="278">
        <v>3000</v>
      </c>
      <c r="X1011" s="278">
        <v>57205</v>
      </c>
      <c r="Y1011" s="278">
        <v>200</v>
      </c>
      <c r="Z1011" s="278">
        <v>942214</v>
      </c>
      <c r="AA1011" s="278">
        <v>10</v>
      </c>
      <c r="AB1011" s="278">
        <v>9960513</v>
      </c>
      <c r="AC1011" s="278">
        <v>5</v>
      </c>
    </row>
    <row r="1012" spans="1:29" ht="14.25" x14ac:dyDescent="0.15">
      <c r="A1012" s="272">
        <v>2010031</v>
      </c>
      <c r="B1012" s="273">
        <v>40258</v>
      </c>
      <c r="C1012" s="274">
        <v>5</v>
      </c>
      <c r="D1012" s="275">
        <v>7</v>
      </c>
      <c r="E1012" s="275">
        <v>13</v>
      </c>
      <c r="F1012" s="275">
        <v>24</v>
      </c>
      <c r="G1012" s="275">
        <v>25</v>
      </c>
      <c r="H1012" s="275">
        <v>28</v>
      </c>
      <c r="I1012" s="276">
        <v>4</v>
      </c>
      <c r="J1012" s="275">
        <v>7</v>
      </c>
      <c r="K1012" s="275">
        <v>25</v>
      </c>
      <c r="L1012" s="275">
        <v>5</v>
      </c>
      <c r="M1012" s="275">
        <v>13</v>
      </c>
      <c r="N1012" s="275">
        <v>28</v>
      </c>
      <c r="O1012" s="277">
        <v>24</v>
      </c>
      <c r="P1012" s="278">
        <v>267151062</v>
      </c>
      <c r="Q1012" s="278">
        <v>131780112</v>
      </c>
      <c r="R1012" s="278">
        <v>12</v>
      </c>
      <c r="S1012" s="278">
        <v>5992687</v>
      </c>
      <c r="T1012" s="278">
        <v>202</v>
      </c>
      <c r="U1012" s="278">
        <v>88457</v>
      </c>
      <c r="V1012" s="278">
        <v>1757</v>
      </c>
      <c r="W1012" s="278">
        <v>3000</v>
      </c>
      <c r="X1012" s="278">
        <v>84168</v>
      </c>
      <c r="Y1012" s="278">
        <v>200</v>
      </c>
      <c r="Z1012" s="278">
        <v>1388857</v>
      </c>
      <c r="AA1012" s="278">
        <v>10</v>
      </c>
      <c r="AB1012" s="278">
        <v>7069921</v>
      </c>
      <c r="AC1012" s="278">
        <v>5</v>
      </c>
    </row>
    <row r="1013" spans="1:29" ht="14.25" x14ac:dyDescent="0.15">
      <c r="A1013" s="272">
        <v>2010032</v>
      </c>
      <c r="B1013" s="273">
        <v>40260</v>
      </c>
      <c r="C1013" s="274">
        <v>8</v>
      </c>
      <c r="D1013" s="275">
        <v>18</v>
      </c>
      <c r="E1013" s="275">
        <v>21</v>
      </c>
      <c r="F1013" s="275">
        <v>28</v>
      </c>
      <c r="G1013" s="275">
        <v>29</v>
      </c>
      <c r="H1013" s="275">
        <v>33</v>
      </c>
      <c r="I1013" s="276">
        <v>8</v>
      </c>
      <c r="J1013" s="275">
        <v>28</v>
      </c>
      <c r="K1013" s="275">
        <v>18</v>
      </c>
      <c r="L1013" s="275">
        <v>21</v>
      </c>
      <c r="M1013" s="275">
        <v>29</v>
      </c>
      <c r="N1013" s="275">
        <v>8</v>
      </c>
      <c r="O1013" s="277">
        <v>33</v>
      </c>
      <c r="P1013" s="278">
        <v>236489598</v>
      </c>
      <c r="Q1013" s="278">
        <v>30000000</v>
      </c>
      <c r="R1013" s="278">
        <v>35</v>
      </c>
      <c r="S1013" s="278">
        <v>3918553</v>
      </c>
      <c r="T1013" s="278">
        <v>193</v>
      </c>
      <c r="U1013" s="278">
        <v>11922</v>
      </c>
      <c r="V1013" s="278">
        <v>4215</v>
      </c>
      <c r="W1013" s="278">
        <v>3000</v>
      </c>
      <c r="X1013" s="278">
        <v>125606</v>
      </c>
      <c r="Y1013" s="278">
        <v>200</v>
      </c>
      <c r="Z1013" s="278">
        <v>1503147</v>
      </c>
      <c r="AA1013" s="278">
        <v>10</v>
      </c>
      <c r="AB1013" s="278">
        <v>11082368</v>
      </c>
      <c r="AC1013" s="278">
        <v>5</v>
      </c>
    </row>
    <row r="1014" spans="1:29" ht="14.25" x14ac:dyDescent="0.15">
      <c r="A1014" s="272">
        <v>2010033</v>
      </c>
      <c r="B1014" s="273">
        <v>40262</v>
      </c>
      <c r="C1014" s="274">
        <v>8</v>
      </c>
      <c r="D1014" s="275">
        <v>10</v>
      </c>
      <c r="E1014" s="275">
        <v>11</v>
      </c>
      <c r="F1014" s="275">
        <v>12</v>
      </c>
      <c r="G1014" s="275">
        <v>25</v>
      </c>
      <c r="H1014" s="275">
        <v>29</v>
      </c>
      <c r="I1014" s="276">
        <v>9</v>
      </c>
      <c r="J1014" s="275">
        <v>8</v>
      </c>
      <c r="K1014" s="275">
        <v>12</v>
      </c>
      <c r="L1014" s="275">
        <v>11</v>
      </c>
      <c r="M1014" s="275">
        <v>25</v>
      </c>
      <c r="N1014" s="275">
        <v>29</v>
      </c>
      <c r="O1014" s="277">
        <v>10</v>
      </c>
      <c r="P1014" s="278">
        <v>224347302</v>
      </c>
      <c r="Q1014" s="278">
        <v>30000000</v>
      </c>
      <c r="R1014" s="278">
        <v>14</v>
      </c>
      <c r="S1014" s="278">
        <v>4049593</v>
      </c>
      <c r="T1014" s="278">
        <v>85</v>
      </c>
      <c r="U1014" s="278">
        <v>134593</v>
      </c>
      <c r="V1014" s="278">
        <v>1598</v>
      </c>
      <c r="W1014" s="278">
        <v>3000</v>
      </c>
      <c r="X1014" s="278">
        <v>61828</v>
      </c>
      <c r="Y1014" s="278">
        <v>200</v>
      </c>
      <c r="Z1014" s="278">
        <v>971073</v>
      </c>
      <c r="AA1014" s="278">
        <v>10</v>
      </c>
      <c r="AB1014" s="278">
        <v>8985023</v>
      </c>
      <c r="AC1014" s="278">
        <v>5</v>
      </c>
    </row>
    <row r="1015" spans="1:29" ht="14.25" x14ac:dyDescent="0.15">
      <c r="A1015" s="272">
        <v>2010034</v>
      </c>
      <c r="B1015" s="273">
        <v>40265</v>
      </c>
      <c r="C1015" s="274">
        <v>6</v>
      </c>
      <c r="D1015" s="275">
        <v>11</v>
      </c>
      <c r="E1015" s="275">
        <v>13</v>
      </c>
      <c r="F1015" s="275">
        <v>22</v>
      </c>
      <c r="G1015" s="275">
        <v>25</v>
      </c>
      <c r="H1015" s="275">
        <v>32</v>
      </c>
      <c r="I1015" s="276">
        <v>12</v>
      </c>
      <c r="J1015" s="275">
        <v>25</v>
      </c>
      <c r="K1015" s="275">
        <v>22</v>
      </c>
      <c r="L1015" s="275">
        <v>11</v>
      </c>
      <c r="M1015" s="275">
        <v>13</v>
      </c>
      <c r="N1015" s="275">
        <v>6</v>
      </c>
      <c r="O1015" s="277">
        <v>32</v>
      </c>
      <c r="P1015" s="278">
        <v>252670562</v>
      </c>
      <c r="Q1015" s="278">
        <v>64363617</v>
      </c>
      <c r="R1015" s="278">
        <v>3</v>
      </c>
      <c r="S1015" s="278">
        <v>5000000</v>
      </c>
      <c r="T1015" s="278">
        <v>106</v>
      </c>
      <c r="U1015" s="278">
        <v>199583</v>
      </c>
      <c r="V1015" s="278">
        <v>932</v>
      </c>
      <c r="W1015" s="278">
        <v>3000</v>
      </c>
      <c r="X1015" s="278">
        <v>48647</v>
      </c>
      <c r="Y1015" s="278">
        <v>200</v>
      </c>
      <c r="Z1015" s="278">
        <v>887534</v>
      </c>
      <c r="AA1015" s="278">
        <v>10</v>
      </c>
      <c r="AB1015" s="278">
        <v>6377676</v>
      </c>
      <c r="AC1015" s="278">
        <v>5</v>
      </c>
    </row>
    <row r="1016" spans="1:29" ht="14.25" x14ac:dyDescent="0.15">
      <c r="A1016" s="272">
        <v>2010035</v>
      </c>
      <c r="B1016" s="273">
        <v>40267</v>
      </c>
      <c r="C1016" s="274">
        <v>9</v>
      </c>
      <c r="D1016" s="275">
        <v>10</v>
      </c>
      <c r="E1016" s="275">
        <v>11</v>
      </c>
      <c r="F1016" s="275">
        <v>18</v>
      </c>
      <c r="G1016" s="275">
        <v>19</v>
      </c>
      <c r="H1016" s="275">
        <v>21</v>
      </c>
      <c r="I1016" s="276">
        <v>10</v>
      </c>
      <c r="J1016" s="275">
        <v>21</v>
      </c>
      <c r="K1016" s="275">
        <v>18</v>
      </c>
      <c r="L1016" s="275">
        <v>10</v>
      </c>
      <c r="M1016" s="275">
        <v>9</v>
      </c>
      <c r="N1016" s="275">
        <v>11</v>
      </c>
      <c r="O1016" s="277">
        <v>19</v>
      </c>
      <c r="P1016" s="278">
        <v>228911294</v>
      </c>
      <c r="Q1016" s="278">
        <v>44965300</v>
      </c>
      <c r="R1016" s="278">
        <v>10</v>
      </c>
      <c r="S1016" s="278">
        <v>5000000</v>
      </c>
      <c r="T1016" s="278">
        <v>78</v>
      </c>
      <c r="U1016" s="278">
        <v>168141</v>
      </c>
      <c r="V1016" s="278">
        <v>1365</v>
      </c>
      <c r="W1016" s="278">
        <v>3000</v>
      </c>
      <c r="X1016" s="278">
        <v>60870</v>
      </c>
      <c r="Y1016" s="278">
        <v>200</v>
      </c>
      <c r="Z1016" s="278">
        <v>1033604</v>
      </c>
      <c r="AA1016" s="278">
        <v>10</v>
      </c>
      <c r="AB1016" s="278">
        <v>8368959</v>
      </c>
      <c r="AC1016" s="278">
        <v>5</v>
      </c>
    </row>
    <row r="1017" spans="1:29" ht="14.25" x14ac:dyDescent="0.15">
      <c r="A1017" s="272">
        <v>2010036</v>
      </c>
      <c r="B1017" s="273">
        <v>40269</v>
      </c>
      <c r="C1017" s="274">
        <v>6</v>
      </c>
      <c r="D1017" s="275">
        <v>13</v>
      </c>
      <c r="E1017" s="275">
        <v>14</v>
      </c>
      <c r="F1017" s="275">
        <v>28</v>
      </c>
      <c r="G1017" s="275">
        <v>29</v>
      </c>
      <c r="H1017" s="275">
        <v>30</v>
      </c>
      <c r="I1017" s="276">
        <v>8</v>
      </c>
      <c r="J1017" s="275">
        <v>29</v>
      </c>
      <c r="K1017" s="275">
        <v>28</v>
      </c>
      <c r="L1017" s="275">
        <v>6</v>
      </c>
      <c r="M1017" s="275">
        <v>14</v>
      </c>
      <c r="N1017" s="275">
        <v>30</v>
      </c>
      <c r="O1017" s="277">
        <v>13</v>
      </c>
      <c r="P1017" s="278">
        <v>229557916</v>
      </c>
      <c r="Q1017" s="278">
        <v>35828200</v>
      </c>
      <c r="R1017" s="278">
        <v>10</v>
      </c>
      <c r="S1017" s="278">
        <v>5000000</v>
      </c>
      <c r="T1017" s="278">
        <v>157</v>
      </c>
      <c r="U1017" s="278">
        <v>111545</v>
      </c>
      <c r="V1017" s="278">
        <v>1199</v>
      </c>
      <c r="W1017" s="278">
        <v>3000</v>
      </c>
      <c r="X1017" s="278">
        <v>50571</v>
      </c>
      <c r="Y1017" s="278">
        <v>200</v>
      </c>
      <c r="Z1017" s="278">
        <v>887704</v>
      </c>
      <c r="AA1017" s="278">
        <v>10</v>
      </c>
      <c r="AB1017" s="278">
        <v>6303912</v>
      </c>
      <c r="AC1017" s="278">
        <v>5</v>
      </c>
    </row>
    <row r="1018" spans="1:29" ht="14.25" x14ac:dyDescent="0.15">
      <c r="A1018" s="272">
        <v>2010037</v>
      </c>
      <c r="B1018" s="273">
        <v>40272</v>
      </c>
      <c r="C1018" s="274">
        <v>3</v>
      </c>
      <c r="D1018" s="275">
        <v>16</v>
      </c>
      <c r="E1018" s="275">
        <v>19</v>
      </c>
      <c r="F1018" s="275">
        <v>21</v>
      </c>
      <c r="G1018" s="275">
        <v>24</v>
      </c>
      <c r="H1018" s="275">
        <v>26</v>
      </c>
      <c r="I1018" s="276">
        <v>6</v>
      </c>
      <c r="J1018" s="275">
        <v>3</v>
      </c>
      <c r="K1018" s="275">
        <v>19</v>
      </c>
      <c r="L1018" s="275">
        <v>21</v>
      </c>
      <c r="M1018" s="275">
        <v>16</v>
      </c>
      <c r="N1018" s="275">
        <v>24</v>
      </c>
      <c r="O1018" s="277">
        <v>26</v>
      </c>
      <c r="P1018" s="278">
        <v>247240280</v>
      </c>
      <c r="Q1018" s="278">
        <v>69165892</v>
      </c>
      <c r="R1018" s="278">
        <v>1</v>
      </c>
      <c r="S1018" s="278">
        <v>5000000</v>
      </c>
      <c r="T1018" s="278">
        <v>35</v>
      </c>
      <c r="U1018" s="278">
        <v>469441</v>
      </c>
      <c r="V1018" s="278">
        <v>957</v>
      </c>
      <c r="W1018" s="278">
        <v>3000</v>
      </c>
      <c r="X1018" s="278">
        <v>50202</v>
      </c>
      <c r="Y1018" s="278">
        <v>200</v>
      </c>
      <c r="Z1018" s="278">
        <v>926056</v>
      </c>
      <c r="AA1018" s="278">
        <v>10</v>
      </c>
      <c r="AB1018" s="278">
        <v>8841529</v>
      </c>
      <c r="AC1018" s="278">
        <v>5</v>
      </c>
    </row>
    <row r="1019" spans="1:29" ht="14.25" x14ac:dyDescent="0.15">
      <c r="A1019" s="272">
        <v>2010038</v>
      </c>
      <c r="B1019" s="273">
        <v>40274</v>
      </c>
      <c r="C1019" s="274">
        <v>1</v>
      </c>
      <c r="D1019" s="275">
        <v>6</v>
      </c>
      <c r="E1019" s="275">
        <v>7</v>
      </c>
      <c r="F1019" s="275">
        <v>11</v>
      </c>
      <c r="G1019" s="275">
        <v>13</v>
      </c>
      <c r="H1019" s="275">
        <v>16</v>
      </c>
      <c r="I1019" s="276">
        <v>1</v>
      </c>
      <c r="J1019" s="275">
        <v>1</v>
      </c>
      <c r="K1019" s="275">
        <v>16</v>
      </c>
      <c r="L1019" s="275">
        <v>6</v>
      </c>
      <c r="M1019" s="275">
        <v>7</v>
      </c>
      <c r="N1019" s="275">
        <v>11</v>
      </c>
      <c r="O1019" s="277">
        <v>13</v>
      </c>
      <c r="P1019" s="278">
        <v>226161590</v>
      </c>
      <c r="Q1019" s="278">
        <v>61171668</v>
      </c>
      <c r="R1019" s="278">
        <v>9</v>
      </c>
      <c r="S1019" s="278">
        <v>5000000</v>
      </c>
      <c r="T1019" s="278">
        <v>47</v>
      </c>
      <c r="U1019" s="278">
        <v>337438</v>
      </c>
      <c r="V1019" s="278">
        <v>927</v>
      </c>
      <c r="W1019" s="278">
        <v>3000</v>
      </c>
      <c r="X1019" s="278">
        <v>40060</v>
      </c>
      <c r="Y1019" s="278">
        <v>200</v>
      </c>
      <c r="Z1019" s="278">
        <v>762010</v>
      </c>
      <c r="AA1019" s="278">
        <v>10</v>
      </c>
      <c r="AB1019" s="278">
        <v>7908135</v>
      </c>
      <c r="AC1019" s="278">
        <v>5</v>
      </c>
    </row>
    <row r="1020" spans="1:29" ht="14.25" x14ac:dyDescent="0.15">
      <c r="A1020" s="272">
        <v>2010039</v>
      </c>
      <c r="B1020" s="273">
        <v>40276</v>
      </c>
      <c r="C1020" s="274">
        <v>8</v>
      </c>
      <c r="D1020" s="275">
        <v>17</v>
      </c>
      <c r="E1020" s="275">
        <v>21</v>
      </c>
      <c r="F1020" s="275">
        <v>23</v>
      </c>
      <c r="G1020" s="275">
        <v>25</v>
      </c>
      <c r="H1020" s="275">
        <v>32</v>
      </c>
      <c r="I1020" s="276">
        <v>12</v>
      </c>
      <c r="J1020" s="275">
        <v>8</v>
      </c>
      <c r="K1020" s="275">
        <v>25</v>
      </c>
      <c r="L1020" s="275">
        <v>17</v>
      </c>
      <c r="M1020" s="275">
        <v>32</v>
      </c>
      <c r="N1020" s="275">
        <v>23</v>
      </c>
      <c r="O1020" s="277">
        <v>21</v>
      </c>
      <c r="P1020" s="278">
        <v>226833664</v>
      </c>
      <c r="Q1020" s="278">
        <v>107909662</v>
      </c>
      <c r="R1020" s="278">
        <v>1</v>
      </c>
      <c r="S1020" s="278">
        <v>5000000</v>
      </c>
      <c r="T1020" s="278">
        <v>49</v>
      </c>
      <c r="U1020" s="278">
        <v>452518</v>
      </c>
      <c r="V1020" s="278">
        <v>634</v>
      </c>
      <c r="W1020" s="278">
        <v>3000</v>
      </c>
      <c r="X1020" s="278">
        <v>33332</v>
      </c>
      <c r="Y1020" s="278">
        <v>200</v>
      </c>
      <c r="Z1020" s="278">
        <v>729163</v>
      </c>
      <c r="AA1020" s="278">
        <v>10</v>
      </c>
      <c r="AB1020" s="278">
        <v>4275409</v>
      </c>
      <c r="AC1020" s="278">
        <v>5</v>
      </c>
    </row>
    <row r="1021" spans="1:29" ht="14.25" x14ac:dyDescent="0.15">
      <c r="A1021" s="272">
        <v>2010040</v>
      </c>
      <c r="B1021" s="273">
        <v>40279</v>
      </c>
      <c r="C1021" s="274">
        <v>12</v>
      </c>
      <c r="D1021" s="275">
        <v>19</v>
      </c>
      <c r="E1021" s="275">
        <v>24</v>
      </c>
      <c r="F1021" s="275">
        <v>25</v>
      </c>
      <c r="G1021" s="275">
        <v>30</v>
      </c>
      <c r="H1021" s="275">
        <v>32</v>
      </c>
      <c r="I1021" s="276">
        <v>11</v>
      </c>
      <c r="J1021" s="275">
        <v>24</v>
      </c>
      <c r="K1021" s="275">
        <v>25</v>
      </c>
      <c r="L1021" s="275">
        <v>19</v>
      </c>
      <c r="M1021" s="275">
        <v>32</v>
      </c>
      <c r="N1021" s="275">
        <v>30</v>
      </c>
      <c r="O1021" s="277">
        <v>12</v>
      </c>
      <c r="P1021" s="278">
        <v>257165686</v>
      </c>
      <c r="Q1021" s="278">
        <v>110698090</v>
      </c>
      <c r="R1021" s="278">
        <v>5</v>
      </c>
      <c r="S1021" s="278">
        <v>7223074</v>
      </c>
      <c r="T1021" s="278">
        <v>73</v>
      </c>
      <c r="U1021" s="278">
        <v>228398</v>
      </c>
      <c r="V1021" s="278">
        <v>976</v>
      </c>
      <c r="W1021" s="278">
        <v>3000</v>
      </c>
      <c r="X1021" s="278">
        <v>45978</v>
      </c>
      <c r="Y1021" s="278">
        <v>200</v>
      </c>
      <c r="Z1021" s="278">
        <v>856975</v>
      </c>
      <c r="AA1021" s="278">
        <v>10</v>
      </c>
      <c r="AB1021" s="278">
        <v>9948196</v>
      </c>
      <c r="AC1021" s="278">
        <v>5</v>
      </c>
    </row>
    <row r="1022" spans="1:29" ht="14.25" x14ac:dyDescent="0.15">
      <c r="A1022" s="272">
        <v>2010041</v>
      </c>
      <c r="B1022" s="273">
        <v>40281</v>
      </c>
      <c r="C1022" s="274">
        <v>3</v>
      </c>
      <c r="D1022" s="275">
        <v>5</v>
      </c>
      <c r="E1022" s="275">
        <v>13</v>
      </c>
      <c r="F1022" s="275">
        <v>19</v>
      </c>
      <c r="G1022" s="275">
        <v>25</v>
      </c>
      <c r="H1022" s="275">
        <v>29</v>
      </c>
      <c r="I1022" s="276">
        <v>12</v>
      </c>
      <c r="J1022" s="275">
        <v>3</v>
      </c>
      <c r="K1022" s="275">
        <v>29</v>
      </c>
      <c r="L1022" s="275">
        <v>25</v>
      </c>
      <c r="M1022" s="275">
        <v>13</v>
      </c>
      <c r="N1022" s="275">
        <v>5</v>
      </c>
      <c r="O1022" s="277">
        <v>19</v>
      </c>
      <c r="P1022" s="278">
        <v>232591320</v>
      </c>
      <c r="Q1022" s="278">
        <v>116268750</v>
      </c>
      <c r="R1022" s="278">
        <v>6</v>
      </c>
      <c r="S1022" s="278">
        <v>7371377</v>
      </c>
      <c r="T1022" s="278">
        <v>170</v>
      </c>
      <c r="U1022" s="278">
        <v>125543</v>
      </c>
      <c r="V1022" s="278">
        <v>776</v>
      </c>
      <c r="W1022" s="278">
        <v>3000</v>
      </c>
      <c r="X1022" s="278">
        <v>44591</v>
      </c>
      <c r="Y1022" s="278">
        <v>200</v>
      </c>
      <c r="Z1022" s="278">
        <v>847415</v>
      </c>
      <c r="AA1022" s="278">
        <v>10</v>
      </c>
      <c r="AB1022" s="278">
        <v>4621614</v>
      </c>
      <c r="AC1022" s="278">
        <v>5</v>
      </c>
    </row>
    <row r="1023" spans="1:29" ht="14.25" x14ac:dyDescent="0.15">
      <c r="A1023" s="272">
        <v>2010042</v>
      </c>
      <c r="B1023" s="273">
        <v>40283</v>
      </c>
      <c r="C1023" s="274">
        <v>3</v>
      </c>
      <c r="D1023" s="275">
        <v>6</v>
      </c>
      <c r="E1023" s="275">
        <v>11</v>
      </c>
      <c r="F1023" s="275">
        <v>20</v>
      </c>
      <c r="G1023" s="275">
        <v>31</v>
      </c>
      <c r="H1023" s="275">
        <v>32</v>
      </c>
      <c r="I1023" s="276">
        <v>10</v>
      </c>
      <c r="J1023" s="275">
        <v>32</v>
      </c>
      <c r="K1023" s="275">
        <v>11</v>
      </c>
      <c r="L1023" s="275">
        <v>20</v>
      </c>
      <c r="M1023" s="275">
        <v>31</v>
      </c>
      <c r="N1023" s="275">
        <v>3</v>
      </c>
      <c r="O1023" s="277">
        <v>6</v>
      </c>
      <c r="P1023" s="278">
        <v>231323160</v>
      </c>
      <c r="Q1023" s="278">
        <v>112387849</v>
      </c>
      <c r="R1023" s="278">
        <v>7</v>
      </c>
      <c r="S1023" s="278">
        <v>6778234</v>
      </c>
      <c r="T1023" s="278">
        <v>92</v>
      </c>
      <c r="U1023" s="278">
        <v>202950</v>
      </c>
      <c r="V1023" s="278">
        <v>858</v>
      </c>
      <c r="W1023" s="278">
        <v>3000</v>
      </c>
      <c r="X1023" s="278">
        <v>45662</v>
      </c>
      <c r="Y1023" s="278">
        <v>200</v>
      </c>
      <c r="Z1023" s="278">
        <v>858806</v>
      </c>
      <c r="AA1023" s="278">
        <v>10</v>
      </c>
      <c r="AB1023" s="278">
        <v>6163136</v>
      </c>
      <c r="AC1023" s="278">
        <v>5</v>
      </c>
    </row>
    <row r="1024" spans="1:29" ht="14.25" x14ac:dyDescent="0.15">
      <c r="A1024" s="272">
        <v>2010043</v>
      </c>
      <c r="B1024" s="273">
        <v>40286</v>
      </c>
      <c r="C1024" s="274">
        <v>4</v>
      </c>
      <c r="D1024" s="275">
        <v>10</v>
      </c>
      <c r="E1024" s="275">
        <v>19</v>
      </c>
      <c r="F1024" s="275">
        <v>22</v>
      </c>
      <c r="G1024" s="275">
        <v>28</v>
      </c>
      <c r="H1024" s="275">
        <v>33</v>
      </c>
      <c r="I1024" s="276">
        <v>4</v>
      </c>
      <c r="J1024" s="275">
        <v>19</v>
      </c>
      <c r="K1024" s="275">
        <v>22</v>
      </c>
      <c r="L1024" s="275">
        <v>33</v>
      </c>
      <c r="M1024" s="275">
        <v>10</v>
      </c>
      <c r="N1024" s="275">
        <v>4</v>
      </c>
      <c r="O1024" s="277">
        <v>28</v>
      </c>
      <c r="P1024" s="278">
        <v>265889144</v>
      </c>
      <c r="Q1024" s="278">
        <v>128312224</v>
      </c>
      <c r="R1024" s="278">
        <v>4</v>
      </c>
      <c r="S1024" s="278">
        <v>8592437</v>
      </c>
      <c r="T1024" s="278">
        <v>139</v>
      </c>
      <c r="U1024" s="278">
        <v>155069</v>
      </c>
      <c r="V1024" s="278">
        <v>1241</v>
      </c>
      <c r="W1024" s="278">
        <v>3000</v>
      </c>
      <c r="X1024" s="278">
        <v>59194</v>
      </c>
      <c r="Y1024" s="278">
        <v>200</v>
      </c>
      <c r="Z1024" s="278">
        <v>1050272</v>
      </c>
      <c r="AA1024" s="278">
        <v>10</v>
      </c>
      <c r="AB1024" s="278">
        <v>6474482</v>
      </c>
      <c r="AC1024" s="278">
        <v>5</v>
      </c>
    </row>
    <row r="1025" spans="1:29" ht="14.25" x14ac:dyDescent="0.15">
      <c r="A1025" s="272">
        <v>2010044</v>
      </c>
      <c r="B1025" s="273">
        <v>40288</v>
      </c>
      <c r="C1025" s="274">
        <v>3</v>
      </c>
      <c r="D1025" s="275">
        <v>9</v>
      </c>
      <c r="E1025" s="275">
        <v>21</v>
      </c>
      <c r="F1025" s="275">
        <v>23</v>
      </c>
      <c r="G1025" s="275">
        <v>27</v>
      </c>
      <c r="H1025" s="275">
        <v>31</v>
      </c>
      <c r="I1025" s="276">
        <v>5</v>
      </c>
      <c r="J1025" s="275">
        <v>3</v>
      </c>
      <c r="K1025" s="275">
        <v>9</v>
      </c>
      <c r="L1025" s="275">
        <v>27</v>
      </c>
      <c r="M1025" s="275">
        <v>23</v>
      </c>
      <c r="N1025" s="275">
        <v>31</v>
      </c>
      <c r="O1025" s="277">
        <v>21</v>
      </c>
      <c r="P1025" s="278">
        <v>237978418</v>
      </c>
      <c r="Q1025" s="278">
        <v>76358160</v>
      </c>
      <c r="R1025" s="278">
        <v>15</v>
      </c>
      <c r="S1025" s="278">
        <v>5614558</v>
      </c>
      <c r="T1025" s="278">
        <v>125</v>
      </c>
      <c r="U1025" s="278">
        <v>110620</v>
      </c>
      <c r="V1025" s="278">
        <v>1565</v>
      </c>
      <c r="W1025" s="278">
        <v>3000</v>
      </c>
      <c r="X1025" s="278">
        <v>63464</v>
      </c>
      <c r="Y1025" s="278">
        <v>200</v>
      </c>
      <c r="Z1025" s="278">
        <v>1063101</v>
      </c>
      <c r="AA1025" s="278">
        <v>10</v>
      </c>
      <c r="AB1025" s="278">
        <v>8499743</v>
      </c>
      <c r="AC1025" s="278">
        <v>5</v>
      </c>
    </row>
    <row r="1026" spans="1:29" ht="14.25" x14ac:dyDescent="0.15">
      <c r="A1026" s="272">
        <v>2010045</v>
      </c>
      <c r="B1026" s="273">
        <v>40290</v>
      </c>
      <c r="C1026" s="274">
        <v>2</v>
      </c>
      <c r="D1026" s="275">
        <v>3</v>
      </c>
      <c r="E1026" s="275">
        <v>4</v>
      </c>
      <c r="F1026" s="275">
        <v>13</v>
      </c>
      <c r="G1026" s="275">
        <v>20</v>
      </c>
      <c r="H1026" s="275">
        <v>29</v>
      </c>
      <c r="I1026" s="276">
        <v>1</v>
      </c>
      <c r="J1026" s="275">
        <v>20</v>
      </c>
      <c r="K1026" s="275">
        <v>2</v>
      </c>
      <c r="L1026" s="275">
        <v>13</v>
      </c>
      <c r="M1026" s="275">
        <v>29</v>
      </c>
      <c r="N1026" s="275">
        <v>3</v>
      </c>
      <c r="O1026" s="277">
        <v>4</v>
      </c>
      <c r="P1026" s="278">
        <v>235205392</v>
      </c>
      <c r="Q1026" s="278">
        <v>72583137</v>
      </c>
      <c r="R1026" s="278">
        <v>11</v>
      </c>
      <c r="S1026" s="278">
        <v>5000000</v>
      </c>
      <c r="T1026" s="278">
        <v>130</v>
      </c>
      <c r="U1026" s="278">
        <v>168873</v>
      </c>
      <c r="V1026" s="278">
        <v>870</v>
      </c>
      <c r="W1026" s="278">
        <v>3000</v>
      </c>
      <c r="X1026" s="278">
        <v>43655</v>
      </c>
      <c r="Y1026" s="278">
        <v>200</v>
      </c>
      <c r="Z1026" s="278">
        <v>831519</v>
      </c>
      <c r="AA1026" s="278">
        <v>10</v>
      </c>
      <c r="AB1026" s="278">
        <v>4483182</v>
      </c>
      <c r="AC1026" s="278">
        <v>5</v>
      </c>
    </row>
    <row r="1027" spans="1:29" ht="14.25" x14ac:dyDescent="0.15">
      <c r="A1027" s="272">
        <v>2010046</v>
      </c>
      <c r="B1027" s="273">
        <v>40293</v>
      </c>
      <c r="C1027" s="274">
        <v>11</v>
      </c>
      <c r="D1027" s="275">
        <v>12</v>
      </c>
      <c r="E1027" s="275">
        <v>21</v>
      </c>
      <c r="F1027" s="275">
        <v>23</v>
      </c>
      <c r="G1027" s="275">
        <v>27</v>
      </c>
      <c r="H1027" s="275">
        <v>32</v>
      </c>
      <c r="I1027" s="276">
        <v>5</v>
      </c>
      <c r="J1027" s="275">
        <v>23</v>
      </c>
      <c r="K1027" s="275">
        <v>21</v>
      </c>
      <c r="L1027" s="275">
        <v>12</v>
      </c>
      <c r="M1027" s="275">
        <v>32</v>
      </c>
      <c r="N1027" s="275">
        <v>11</v>
      </c>
      <c r="O1027" s="277">
        <v>27</v>
      </c>
      <c r="P1027" s="278">
        <v>257876882</v>
      </c>
      <c r="Q1027" s="278">
        <v>122776494</v>
      </c>
      <c r="R1027" s="278">
        <v>2</v>
      </c>
      <c r="S1027" s="278">
        <v>5000000</v>
      </c>
      <c r="T1027" s="278">
        <v>66</v>
      </c>
      <c r="U1027" s="278">
        <v>390865</v>
      </c>
      <c r="V1027" s="278">
        <v>657</v>
      </c>
      <c r="W1027" s="278">
        <v>3000</v>
      </c>
      <c r="X1027" s="278">
        <v>34766</v>
      </c>
      <c r="Y1027" s="278">
        <v>200</v>
      </c>
      <c r="Z1027" s="278">
        <v>741804</v>
      </c>
      <c r="AA1027" s="278">
        <v>10</v>
      </c>
      <c r="AB1027" s="278">
        <v>4805384</v>
      </c>
      <c r="AC1027" s="278">
        <v>5</v>
      </c>
    </row>
    <row r="1028" spans="1:29" ht="14.25" x14ac:dyDescent="0.15">
      <c r="A1028" s="272">
        <v>2010047</v>
      </c>
      <c r="B1028" s="273">
        <v>40295</v>
      </c>
      <c r="C1028" s="274">
        <v>3</v>
      </c>
      <c r="D1028" s="275">
        <v>10</v>
      </c>
      <c r="E1028" s="275">
        <v>13</v>
      </c>
      <c r="F1028" s="275">
        <v>20</v>
      </c>
      <c r="G1028" s="275">
        <v>21</v>
      </c>
      <c r="H1028" s="275">
        <v>32</v>
      </c>
      <c r="I1028" s="276">
        <v>15</v>
      </c>
      <c r="J1028" s="275">
        <v>13</v>
      </c>
      <c r="K1028" s="275">
        <v>20</v>
      </c>
      <c r="L1028" s="275">
        <v>32</v>
      </c>
      <c r="M1028" s="275">
        <v>21</v>
      </c>
      <c r="N1028" s="275">
        <v>3</v>
      </c>
      <c r="O1028" s="277">
        <v>10</v>
      </c>
      <c r="P1028" s="278">
        <v>230736816</v>
      </c>
      <c r="Q1028" s="278">
        <v>127710520</v>
      </c>
      <c r="R1028" s="278">
        <v>4</v>
      </c>
      <c r="S1028" s="278">
        <v>7493402</v>
      </c>
      <c r="T1028" s="278">
        <v>83</v>
      </c>
      <c r="U1028" s="278">
        <v>180245</v>
      </c>
      <c r="V1028" s="278">
        <v>925</v>
      </c>
      <c r="W1028" s="278">
        <v>3000</v>
      </c>
      <c r="X1028" s="278">
        <v>44130</v>
      </c>
      <c r="Y1028" s="278">
        <v>200</v>
      </c>
      <c r="Z1028" s="278">
        <v>782428</v>
      </c>
      <c r="AA1028" s="278">
        <v>10</v>
      </c>
      <c r="AB1028" s="278">
        <v>8753541</v>
      </c>
      <c r="AC1028" s="278">
        <v>5</v>
      </c>
    </row>
    <row r="1029" spans="1:29" ht="14.25" x14ac:dyDescent="0.15">
      <c r="A1029" s="272">
        <v>2010048</v>
      </c>
      <c r="B1029" s="273">
        <v>40297</v>
      </c>
      <c r="C1029" s="274">
        <v>1</v>
      </c>
      <c r="D1029" s="275">
        <v>6</v>
      </c>
      <c r="E1029" s="275">
        <v>8</v>
      </c>
      <c r="F1029" s="275">
        <v>10</v>
      </c>
      <c r="G1029" s="275">
        <v>23</v>
      </c>
      <c r="H1029" s="275">
        <v>33</v>
      </c>
      <c r="I1029" s="276">
        <v>2</v>
      </c>
      <c r="J1029" s="275">
        <v>23</v>
      </c>
      <c r="K1029" s="275">
        <v>8</v>
      </c>
      <c r="L1029" s="275">
        <v>6</v>
      </c>
      <c r="M1029" s="275">
        <v>1</v>
      </c>
      <c r="N1029" s="275">
        <v>33</v>
      </c>
      <c r="O1029" s="277">
        <v>10</v>
      </c>
      <c r="P1029" s="278">
        <v>227901710</v>
      </c>
      <c r="Q1029" s="278">
        <v>144359586</v>
      </c>
      <c r="R1029" s="278">
        <v>3</v>
      </c>
      <c r="S1029" s="278">
        <v>9219875</v>
      </c>
      <c r="T1029" s="278">
        <v>100</v>
      </c>
      <c r="U1029" s="278">
        <v>189894</v>
      </c>
      <c r="V1029" s="278">
        <v>704</v>
      </c>
      <c r="W1029" s="278">
        <v>3000</v>
      </c>
      <c r="X1029" s="278">
        <v>37105</v>
      </c>
      <c r="Y1029" s="278">
        <v>200</v>
      </c>
      <c r="Z1029" s="278">
        <v>732783</v>
      </c>
      <c r="AA1029" s="278">
        <v>10</v>
      </c>
      <c r="AB1029" s="278">
        <v>6302574</v>
      </c>
      <c r="AC1029" s="278">
        <v>5</v>
      </c>
    </row>
    <row r="1030" spans="1:29" ht="14.25" x14ac:dyDescent="0.15">
      <c r="A1030" s="272">
        <v>2010049</v>
      </c>
      <c r="B1030" s="273">
        <v>40300</v>
      </c>
      <c r="C1030" s="274">
        <v>1</v>
      </c>
      <c r="D1030" s="275">
        <v>6</v>
      </c>
      <c r="E1030" s="275">
        <v>10</v>
      </c>
      <c r="F1030" s="275">
        <v>26</v>
      </c>
      <c r="G1030" s="275">
        <v>27</v>
      </c>
      <c r="H1030" s="275">
        <v>28</v>
      </c>
      <c r="I1030" s="276">
        <v>2</v>
      </c>
      <c r="J1030" s="275">
        <v>6</v>
      </c>
      <c r="K1030" s="275">
        <v>10</v>
      </c>
      <c r="L1030" s="275">
        <v>27</v>
      </c>
      <c r="M1030" s="275">
        <v>1</v>
      </c>
      <c r="N1030" s="275">
        <v>28</v>
      </c>
      <c r="O1030" s="277">
        <v>26</v>
      </c>
      <c r="P1030" s="278">
        <v>238207928</v>
      </c>
      <c r="Q1030" s="278">
        <v>172606158</v>
      </c>
      <c r="R1030" s="278">
        <v>2</v>
      </c>
      <c r="S1030" s="278">
        <v>10000000</v>
      </c>
      <c r="T1030" s="278">
        <v>54</v>
      </c>
      <c r="U1030" s="278">
        <v>382909</v>
      </c>
      <c r="V1030" s="278">
        <v>866</v>
      </c>
      <c r="W1030" s="278">
        <v>3000</v>
      </c>
      <c r="X1030" s="278">
        <v>38608</v>
      </c>
      <c r="Y1030" s="278">
        <v>200</v>
      </c>
      <c r="Z1030" s="278">
        <v>715386</v>
      </c>
      <c r="AA1030" s="278">
        <v>10</v>
      </c>
      <c r="AB1030" s="278">
        <v>6064949</v>
      </c>
      <c r="AC1030" s="278">
        <v>5</v>
      </c>
    </row>
    <row r="1031" spans="1:29" ht="14.25" x14ac:dyDescent="0.15">
      <c r="A1031" s="272">
        <v>2010050</v>
      </c>
      <c r="B1031" s="273">
        <v>40302</v>
      </c>
      <c r="C1031" s="274">
        <v>7</v>
      </c>
      <c r="D1031" s="275">
        <v>21</v>
      </c>
      <c r="E1031" s="275">
        <v>22</v>
      </c>
      <c r="F1031" s="275">
        <v>26</v>
      </c>
      <c r="G1031" s="275">
        <v>28</v>
      </c>
      <c r="H1031" s="275">
        <v>30</v>
      </c>
      <c r="I1031" s="276">
        <v>11</v>
      </c>
      <c r="J1031" s="275">
        <v>30</v>
      </c>
      <c r="K1031" s="275">
        <v>7</v>
      </c>
      <c r="L1031" s="275">
        <v>28</v>
      </c>
      <c r="M1031" s="275">
        <v>22</v>
      </c>
      <c r="N1031" s="275">
        <v>26</v>
      </c>
      <c r="O1031" s="277">
        <v>21</v>
      </c>
      <c r="P1031" s="278">
        <v>217484954</v>
      </c>
      <c r="Q1031" s="278">
        <v>187830266</v>
      </c>
      <c r="R1031" s="278">
        <v>2</v>
      </c>
      <c r="S1031" s="278">
        <v>10000000</v>
      </c>
      <c r="T1031" s="278">
        <v>61</v>
      </c>
      <c r="U1031" s="278">
        <v>247476</v>
      </c>
      <c r="V1031" s="278">
        <v>805</v>
      </c>
      <c r="W1031" s="278">
        <v>3000</v>
      </c>
      <c r="X1031" s="278">
        <v>46470</v>
      </c>
      <c r="Y1031" s="278">
        <v>200</v>
      </c>
      <c r="Z1031" s="278">
        <v>894843</v>
      </c>
      <c r="AA1031" s="278">
        <v>10</v>
      </c>
      <c r="AB1031" s="278">
        <v>7118008</v>
      </c>
      <c r="AC1031" s="278">
        <v>5</v>
      </c>
    </row>
    <row r="1032" spans="1:29" ht="14.25" x14ac:dyDescent="0.15">
      <c r="A1032" s="272">
        <v>2010051</v>
      </c>
      <c r="B1032" s="273">
        <v>40304</v>
      </c>
      <c r="C1032" s="274">
        <v>4</v>
      </c>
      <c r="D1032" s="275">
        <v>17</v>
      </c>
      <c r="E1032" s="275">
        <v>23</v>
      </c>
      <c r="F1032" s="275">
        <v>27</v>
      </c>
      <c r="G1032" s="275">
        <v>28</v>
      </c>
      <c r="H1032" s="275">
        <v>32</v>
      </c>
      <c r="I1032" s="276">
        <v>3</v>
      </c>
      <c r="J1032" s="275">
        <v>28</v>
      </c>
      <c r="K1032" s="275">
        <v>27</v>
      </c>
      <c r="L1032" s="275">
        <v>17</v>
      </c>
      <c r="M1032" s="275">
        <v>23</v>
      </c>
      <c r="N1032" s="275">
        <v>32</v>
      </c>
      <c r="O1032" s="277">
        <v>4</v>
      </c>
      <c r="P1032" s="278">
        <v>229638378</v>
      </c>
      <c r="Q1032" s="278">
        <v>171582525</v>
      </c>
      <c r="R1032" s="278">
        <v>9</v>
      </c>
      <c r="S1032" s="278">
        <v>6277878</v>
      </c>
      <c r="T1032" s="278">
        <v>42</v>
      </c>
      <c r="U1032" s="278">
        <v>410746</v>
      </c>
      <c r="V1032" s="278">
        <v>895</v>
      </c>
      <c r="W1032" s="278">
        <v>3000</v>
      </c>
      <c r="X1032" s="278">
        <v>42252</v>
      </c>
      <c r="Y1032" s="278">
        <v>200</v>
      </c>
      <c r="Z1032" s="278">
        <v>803160</v>
      </c>
      <c r="AA1032" s="278">
        <v>10</v>
      </c>
      <c r="AB1032" s="278">
        <v>7170257</v>
      </c>
      <c r="AC1032" s="278">
        <v>5</v>
      </c>
    </row>
    <row r="1033" spans="1:29" ht="14.25" x14ac:dyDescent="0.15">
      <c r="A1033" s="272">
        <v>2010052</v>
      </c>
      <c r="B1033" s="273">
        <v>40307</v>
      </c>
      <c r="C1033" s="274">
        <v>1</v>
      </c>
      <c r="D1033" s="275">
        <v>2</v>
      </c>
      <c r="E1033" s="275">
        <v>19</v>
      </c>
      <c r="F1033" s="275">
        <v>23</v>
      </c>
      <c r="G1033" s="275">
        <v>27</v>
      </c>
      <c r="H1033" s="275">
        <v>29</v>
      </c>
      <c r="I1033" s="276">
        <v>10</v>
      </c>
      <c r="J1033" s="275">
        <v>1</v>
      </c>
      <c r="K1033" s="275">
        <v>2</v>
      </c>
      <c r="L1033" s="275">
        <v>29</v>
      </c>
      <c r="M1033" s="275">
        <v>27</v>
      </c>
      <c r="N1033" s="275">
        <v>19</v>
      </c>
      <c r="O1033" s="277">
        <v>23</v>
      </c>
      <c r="P1033" s="278">
        <v>254114154</v>
      </c>
      <c r="Q1033" s="278">
        <v>187259932</v>
      </c>
      <c r="R1033" s="278">
        <v>4</v>
      </c>
      <c r="S1033" s="278">
        <v>8567740</v>
      </c>
      <c r="T1033" s="278">
        <v>39</v>
      </c>
      <c r="U1033" s="278">
        <v>548883</v>
      </c>
      <c r="V1033" s="278">
        <v>564</v>
      </c>
      <c r="W1033" s="278">
        <v>3000</v>
      </c>
      <c r="X1033" s="278">
        <v>33756</v>
      </c>
      <c r="Y1033" s="278">
        <v>200</v>
      </c>
      <c r="Z1033" s="278">
        <v>715894</v>
      </c>
      <c r="AA1033" s="278">
        <v>10</v>
      </c>
      <c r="AB1033" s="278">
        <v>7511796</v>
      </c>
      <c r="AC1033" s="278">
        <v>5</v>
      </c>
    </row>
    <row r="1034" spans="1:29" ht="14.25" x14ac:dyDescent="0.15">
      <c r="A1034" s="272">
        <v>2010053</v>
      </c>
      <c r="B1034" s="273">
        <v>40309</v>
      </c>
      <c r="C1034" s="274">
        <v>3</v>
      </c>
      <c r="D1034" s="275">
        <v>22</v>
      </c>
      <c r="E1034" s="275">
        <v>24</v>
      </c>
      <c r="F1034" s="275">
        <v>27</v>
      </c>
      <c r="G1034" s="275">
        <v>28</v>
      </c>
      <c r="H1034" s="275">
        <v>30</v>
      </c>
      <c r="I1034" s="276">
        <v>14</v>
      </c>
      <c r="J1034" s="275">
        <v>28</v>
      </c>
      <c r="K1034" s="275">
        <v>24</v>
      </c>
      <c r="L1034" s="275">
        <v>27</v>
      </c>
      <c r="M1034" s="275">
        <v>30</v>
      </c>
      <c r="N1034" s="275">
        <v>3</v>
      </c>
      <c r="O1034" s="277">
        <v>22</v>
      </c>
      <c r="P1034" s="278">
        <v>233188676</v>
      </c>
      <c r="Q1034" s="278">
        <v>202467090</v>
      </c>
      <c r="R1034" s="278">
        <v>3</v>
      </c>
      <c r="S1034" s="278">
        <v>9027621</v>
      </c>
      <c r="T1034" s="278">
        <v>48</v>
      </c>
      <c r="U1034" s="278">
        <v>377589</v>
      </c>
      <c r="V1034" s="278">
        <v>741</v>
      </c>
      <c r="W1034" s="278">
        <v>3000</v>
      </c>
      <c r="X1034" s="278">
        <v>40393</v>
      </c>
      <c r="Y1034" s="278">
        <v>200</v>
      </c>
      <c r="Z1034" s="278">
        <v>792671</v>
      </c>
      <c r="AA1034" s="278">
        <v>10</v>
      </c>
      <c r="AB1034" s="278">
        <v>7123965</v>
      </c>
      <c r="AC1034" s="278">
        <v>5</v>
      </c>
    </row>
    <row r="1035" spans="1:29" ht="14.25" x14ac:dyDescent="0.15">
      <c r="A1035" s="272">
        <v>2010054</v>
      </c>
      <c r="B1035" s="273">
        <v>40311</v>
      </c>
      <c r="C1035" s="274">
        <v>1</v>
      </c>
      <c r="D1035" s="275">
        <v>6</v>
      </c>
      <c r="E1035" s="275">
        <v>8</v>
      </c>
      <c r="F1035" s="275">
        <v>12</v>
      </c>
      <c r="G1035" s="275">
        <v>14</v>
      </c>
      <c r="H1035" s="275">
        <v>25</v>
      </c>
      <c r="I1035" s="276">
        <v>6</v>
      </c>
      <c r="J1035" s="275">
        <v>8</v>
      </c>
      <c r="K1035" s="275">
        <v>1</v>
      </c>
      <c r="L1035" s="275">
        <v>12</v>
      </c>
      <c r="M1035" s="275">
        <v>25</v>
      </c>
      <c r="N1035" s="275">
        <v>14</v>
      </c>
      <c r="O1035" s="277">
        <v>6</v>
      </c>
      <c r="P1035" s="278">
        <v>240532550</v>
      </c>
      <c r="Q1035" s="278">
        <v>200266356</v>
      </c>
      <c r="R1035" s="278">
        <v>6</v>
      </c>
      <c r="S1035" s="278">
        <v>6853284</v>
      </c>
      <c r="T1035" s="278">
        <v>76</v>
      </c>
      <c r="U1035" s="278">
        <v>219467</v>
      </c>
      <c r="V1035" s="278">
        <v>1128</v>
      </c>
      <c r="W1035" s="278">
        <v>3000</v>
      </c>
      <c r="X1035" s="278">
        <v>55562</v>
      </c>
      <c r="Y1035" s="278">
        <v>200</v>
      </c>
      <c r="Z1035" s="278">
        <v>994725</v>
      </c>
      <c r="AA1035" s="278">
        <v>10</v>
      </c>
      <c r="AB1035" s="278">
        <v>7563752</v>
      </c>
      <c r="AC1035" s="278">
        <v>5</v>
      </c>
    </row>
    <row r="1036" spans="1:29" ht="14.25" x14ac:dyDescent="0.15">
      <c r="A1036" s="272">
        <v>2010055</v>
      </c>
      <c r="B1036" s="273">
        <v>40314</v>
      </c>
      <c r="C1036" s="274">
        <v>2</v>
      </c>
      <c r="D1036" s="275">
        <v>3</v>
      </c>
      <c r="E1036" s="275">
        <v>13</v>
      </c>
      <c r="F1036" s="275">
        <v>19</v>
      </c>
      <c r="G1036" s="275">
        <v>20</v>
      </c>
      <c r="H1036" s="275">
        <v>23</v>
      </c>
      <c r="I1036" s="276">
        <v>8</v>
      </c>
      <c r="J1036" s="275">
        <v>13</v>
      </c>
      <c r="K1036" s="275">
        <v>20</v>
      </c>
      <c r="L1036" s="275">
        <v>3</v>
      </c>
      <c r="M1036" s="275">
        <v>2</v>
      </c>
      <c r="N1036" s="275">
        <v>19</v>
      </c>
      <c r="O1036" s="277">
        <v>23</v>
      </c>
      <c r="P1036" s="278">
        <v>265950816</v>
      </c>
      <c r="Q1036" s="278">
        <v>167046450</v>
      </c>
      <c r="R1036" s="278">
        <v>10</v>
      </c>
      <c r="S1036" s="278">
        <v>5671204</v>
      </c>
      <c r="T1036" s="278">
        <v>92</v>
      </c>
      <c r="U1036" s="278">
        <v>109435</v>
      </c>
      <c r="V1036" s="278">
        <v>2000</v>
      </c>
      <c r="W1036" s="278">
        <v>3000</v>
      </c>
      <c r="X1036" s="278">
        <v>87671</v>
      </c>
      <c r="Y1036" s="278">
        <v>200</v>
      </c>
      <c r="Z1036" s="278">
        <v>1398690</v>
      </c>
      <c r="AA1036" s="278">
        <v>10</v>
      </c>
      <c r="AB1036" s="278">
        <v>11846919</v>
      </c>
      <c r="AC1036" s="278">
        <v>5</v>
      </c>
    </row>
    <row r="1037" spans="1:29" ht="14.25" x14ac:dyDescent="0.15">
      <c r="A1037" s="272">
        <v>2010056</v>
      </c>
      <c r="B1037" s="273">
        <v>40316</v>
      </c>
      <c r="C1037" s="274">
        <v>1</v>
      </c>
      <c r="D1037" s="275">
        <v>2</v>
      </c>
      <c r="E1037" s="275">
        <v>3</v>
      </c>
      <c r="F1037" s="275">
        <v>8</v>
      </c>
      <c r="G1037" s="275">
        <v>13</v>
      </c>
      <c r="H1037" s="275">
        <v>32</v>
      </c>
      <c r="I1037" s="276">
        <v>7</v>
      </c>
      <c r="J1037" s="275">
        <v>32</v>
      </c>
      <c r="K1037" s="275">
        <v>13</v>
      </c>
      <c r="L1037" s="275">
        <v>3</v>
      </c>
      <c r="M1037" s="275">
        <v>1</v>
      </c>
      <c r="N1037" s="275">
        <v>2</v>
      </c>
      <c r="O1037" s="277">
        <v>8</v>
      </c>
      <c r="P1037" s="278">
        <v>243521976</v>
      </c>
      <c r="Q1037" s="278">
        <v>144121435</v>
      </c>
      <c r="R1037" s="278">
        <v>5</v>
      </c>
      <c r="S1037" s="278">
        <v>5165998</v>
      </c>
      <c r="T1037" s="278">
        <v>28</v>
      </c>
      <c r="U1037" s="278">
        <v>44463</v>
      </c>
      <c r="V1037" s="278">
        <v>1226</v>
      </c>
      <c r="W1037" s="278">
        <v>3000</v>
      </c>
      <c r="X1037" s="278">
        <v>61168</v>
      </c>
      <c r="Y1037" s="278">
        <v>200</v>
      </c>
      <c r="Z1037" s="278">
        <v>1049011</v>
      </c>
      <c r="AA1037" s="278">
        <v>10</v>
      </c>
      <c r="AB1037" s="278">
        <v>17754817</v>
      </c>
      <c r="AC1037" s="278">
        <v>5</v>
      </c>
    </row>
    <row r="1038" spans="1:29" ht="14.25" x14ac:dyDescent="0.15">
      <c r="A1038" s="272">
        <v>2010057</v>
      </c>
      <c r="B1038" s="273">
        <v>40318</v>
      </c>
      <c r="C1038" s="274">
        <v>5</v>
      </c>
      <c r="D1038" s="275">
        <v>11</v>
      </c>
      <c r="E1038" s="275">
        <v>12</v>
      </c>
      <c r="F1038" s="275">
        <v>19</v>
      </c>
      <c r="G1038" s="275">
        <v>25</v>
      </c>
      <c r="H1038" s="275">
        <v>32</v>
      </c>
      <c r="I1038" s="276">
        <v>5</v>
      </c>
      <c r="J1038" s="275">
        <v>12</v>
      </c>
      <c r="K1038" s="275">
        <v>25</v>
      </c>
      <c r="L1038" s="275">
        <v>11</v>
      </c>
      <c r="M1038" s="275">
        <v>5</v>
      </c>
      <c r="N1038" s="275">
        <v>32</v>
      </c>
      <c r="O1038" s="277">
        <v>19</v>
      </c>
      <c r="P1038" s="278">
        <v>241998022</v>
      </c>
      <c r="Q1038" s="278">
        <v>79463070</v>
      </c>
      <c r="R1038" s="278">
        <v>18</v>
      </c>
      <c r="S1038" s="278">
        <v>5563147</v>
      </c>
      <c r="T1038" s="278">
        <v>286</v>
      </c>
      <c r="U1038" s="278">
        <v>53164</v>
      </c>
      <c r="V1038" s="278">
        <v>1697</v>
      </c>
      <c r="W1038" s="278">
        <v>3000</v>
      </c>
      <c r="X1038" s="278">
        <v>72514</v>
      </c>
      <c r="Y1038" s="278">
        <v>200</v>
      </c>
      <c r="Z1038" s="278">
        <v>1142414</v>
      </c>
      <c r="AA1038" s="278">
        <v>10</v>
      </c>
      <c r="AB1038" s="278">
        <v>7375560</v>
      </c>
      <c r="AC1038" s="278">
        <v>5</v>
      </c>
    </row>
    <row r="1039" spans="1:29" ht="14.25" x14ac:dyDescent="0.15">
      <c r="A1039" s="272">
        <v>2010058</v>
      </c>
      <c r="B1039" s="273">
        <v>40321</v>
      </c>
      <c r="C1039" s="274">
        <v>1</v>
      </c>
      <c r="D1039" s="275">
        <v>4</v>
      </c>
      <c r="E1039" s="275">
        <v>11</v>
      </c>
      <c r="F1039" s="275">
        <v>17</v>
      </c>
      <c r="G1039" s="275">
        <v>19</v>
      </c>
      <c r="H1039" s="275">
        <v>29</v>
      </c>
      <c r="I1039" s="276">
        <v>12</v>
      </c>
      <c r="J1039" s="275">
        <v>4</v>
      </c>
      <c r="K1039" s="275">
        <v>19</v>
      </c>
      <c r="L1039" s="275">
        <v>11</v>
      </c>
      <c r="M1039" s="275">
        <v>1</v>
      </c>
      <c r="N1039" s="275">
        <v>17</v>
      </c>
      <c r="O1039" s="277">
        <v>29</v>
      </c>
      <c r="P1039" s="278">
        <v>258079782</v>
      </c>
      <c r="Q1039" s="278">
        <v>97559109</v>
      </c>
      <c r="R1039" s="278">
        <v>3</v>
      </c>
      <c r="S1039" s="278">
        <v>5000000</v>
      </c>
      <c r="T1039" s="278">
        <v>68</v>
      </c>
      <c r="U1039" s="278">
        <v>208588</v>
      </c>
      <c r="V1039" s="278">
        <v>1162</v>
      </c>
      <c r="W1039" s="278">
        <v>3000</v>
      </c>
      <c r="X1039" s="278">
        <v>58507</v>
      </c>
      <c r="Y1039" s="278">
        <v>200</v>
      </c>
      <c r="Z1039" s="278">
        <v>1048474</v>
      </c>
      <c r="AA1039" s="278">
        <v>10</v>
      </c>
      <c r="AB1039" s="278">
        <v>10701379</v>
      </c>
      <c r="AC1039" s="278">
        <v>5</v>
      </c>
    </row>
    <row r="1040" spans="1:29" ht="14.25" x14ac:dyDescent="0.15">
      <c r="A1040" s="272">
        <v>2010059</v>
      </c>
      <c r="B1040" s="273">
        <v>40323</v>
      </c>
      <c r="C1040" s="274">
        <v>1</v>
      </c>
      <c r="D1040" s="275">
        <v>9</v>
      </c>
      <c r="E1040" s="275">
        <v>11</v>
      </c>
      <c r="F1040" s="275">
        <v>12</v>
      </c>
      <c r="G1040" s="275">
        <v>18</v>
      </c>
      <c r="H1040" s="275">
        <v>30</v>
      </c>
      <c r="I1040" s="276">
        <v>10</v>
      </c>
      <c r="J1040" s="275">
        <v>18</v>
      </c>
      <c r="K1040" s="275">
        <v>1</v>
      </c>
      <c r="L1040" s="275">
        <v>11</v>
      </c>
      <c r="M1040" s="275">
        <v>12</v>
      </c>
      <c r="N1040" s="275">
        <v>9</v>
      </c>
      <c r="O1040" s="277">
        <v>30</v>
      </c>
      <c r="P1040" s="278">
        <v>232718404</v>
      </c>
      <c r="Q1040" s="278">
        <v>110448675</v>
      </c>
      <c r="R1040" s="278">
        <v>3</v>
      </c>
      <c r="S1040" s="278">
        <v>5000000</v>
      </c>
      <c r="T1040" s="278">
        <v>51</v>
      </c>
      <c r="U1040" s="278">
        <v>234366</v>
      </c>
      <c r="V1040" s="278">
        <v>1169</v>
      </c>
      <c r="W1040" s="278">
        <v>3000</v>
      </c>
      <c r="X1040" s="278">
        <v>57952</v>
      </c>
      <c r="Y1040" s="278">
        <v>200</v>
      </c>
      <c r="Z1040" s="278">
        <v>1000489</v>
      </c>
      <c r="AA1040" s="278">
        <v>10</v>
      </c>
      <c r="AB1040" s="278">
        <v>9817498</v>
      </c>
      <c r="AC1040" s="278">
        <v>5</v>
      </c>
    </row>
    <row r="1041" spans="1:29" ht="14.25" x14ac:dyDescent="0.15">
      <c r="A1041" s="272">
        <v>2010060</v>
      </c>
      <c r="B1041" s="273">
        <v>40325</v>
      </c>
      <c r="C1041" s="274">
        <v>1</v>
      </c>
      <c r="D1041" s="275">
        <v>8</v>
      </c>
      <c r="E1041" s="275">
        <v>15</v>
      </c>
      <c r="F1041" s="275">
        <v>18</v>
      </c>
      <c r="G1041" s="275">
        <v>22</v>
      </c>
      <c r="H1041" s="275">
        <v>27</v>
      </c>
      <c r="I1041" s="276">
        <v>9</v>
      </c>
      <c r="J1041" s="275">
        <v>27</v>
      </c>
      <c r="K1041" s="275">
        <v>18</v>
      </c>
      <c r="L1041" s="275">
        <v>15</v>
      </c>
      <c r="M1041" s="275">
        <v>1</v>
      </c>
      <c r="N1041" s="275">
        <v>22</v>
      </c>
      <c r="O1041" s="277">
        <v>8</v>
      </c>
      <c r="P1041" s="278">
        <v>239669684</v>
      </c>
      <c r="Q1041" s="278">
        <v>102409895</v>
      </c>
      <c r="R1041" s="278">
        <v>5</v>
      </c>
      <c r="S1041" s="278">
        <v>6356897</v>
      </c>
      <c r="T1041" s="278">
        <v>77</v>
      </c>
      <c r="U1041" s="278">
        <v>132165</v>
      </c>
      <c r="V1041" s="278">
        <v>1276</v>
      </c>
      <c r="W1041" s="278">
        <v>3000</v>
      </c>
      <c r="X1041" s="278">
        <v>60315</v>
      </c>
      <c r="Y1041" s="278">
        <v>200</v>
      </c>
      <c r="Z1041" s="278">
        <v>997982</v>
      </c>
      <c r="AA1041" s="278">
        <v>10</v>
      </c>
      <c r="AB1041" s="278">
        <v>11528977</v>
      </c>
      <c r="AC1041" s="278">
        <v>5</v>
      </c>
    </row>
    <row r="1042" spans="1:29" ht="14.25" x14ac:dyDescent="0.15">
      <c r="A1042" s="272">
        <v>2010061</v>
      </c>
      <c r="B1042" s="273">
        <v>40328</v>
      </c>
      <c r="C1042" s="274">
        <v>2</v>
      </c>
      <c r="D1042" s="275">
        <v>4</v>
      </c>
      <c r="E1042" s="275">
        <v>16</v>
      </c>
      <c r="F1042" s="275">
        <v>19</v>
      </c>
      <c r="G1042" s="275">
        <v>22</v>
      </c>
      <c r="H1042" s="275">
        <v>26</v>
      </c>
      <c r="I1042" s="276">
        <v>12</v>
      </c>
      <c r="J1042" s="275">
        <v>2</v>
      </c>
      <c r="K1042" s="275">
        <v>22</v>
      </c>
      <c r="L1042" s="275">
        <v>4</v>
      </c>
      <c r="M1042" s="275">
        <v>26</v>
      </c>
      <c r="N1042" s="275">
        <v>19</v>
      </c>
      <c r="O1042" s="277">
        <v>16</v>
      </c>
      <c r="P1042" s="278">
        <v>261848018</v>
      </c>
      <c r="Q1042" s="278">
        <v>122145796</v>
      </c>
      <c r="R1042" s="278">
        <v>4</v>
      </c>
      <c r="S1042" s="278">
        <v>8973590</v>
      </c>
      <c r="T1042" s="278">
        <v>55</v>
      </c>
      <c r="U1042" s="278">
        <v>433482</v>
      </c>
      <c r="V1042" s="278">
        <v>874</v>
      </c>
      <c r="W1042" s="278">
        <v>3000</v>
      </c>
      <c r="X1042" s="278">
        <v>44471</v>
      </c>
      <c r="Y1042" s="278">
        <v>200</v>
      </c>
      <c r="Z1042" s="278">
        <v>881113</v>
      </c>
      <c r="AA1042" s="278">
        <v>10</v>
      </c>
      <c r="AB1042" s="278">
        <v>5701278</v>
      </c>
      <c r="AC1042" s="278">
        <v>5</v>
      </c>
    </row>
    <row r="1043" spans="1:29" ht="14.25" x14ac:dyDescent="0.15">
      <c r="A1043" s="272">
        <v>2010062</v>
      </c>
      <c r="B1043" s="273">
        <v>40330</v>
      </c>
      <c r="C1043" s="274">
        <v>11</v>
      </c>
      <c r="D1043" s="275">
        <v>13</v>
      </c>
      <c r="E1043" s="275">
        <v>15</v>
      </c>
      <c r="F1043" s="275">
        <v>20</v>
      </c>
      <c r="G1043" s="275">
        <v>31</v>
      </c>
      <c r="H1043" s="275">
        <v>33</v>
      </c>
      <c r="I1043" s="276">
        <v>3</v>
      </c>
      <c r="J1043" s="275">
        <v>20</v>
      </c>
      <c r="K1043" s="275">
        <v>11</v>
      </c>
      <c r="L1043" s="275">
        <v>15</v>
      </c>
      <c r="M1043" s="275">
        <v>31</v>
      </c>
      <c r="N1043" s="275">
        <v>13</v>
      </c>
      <c r="O1043" s="277">
        <v>33</v>
      </c>
      <c r="P1043" s="278">
        <v>235535320</v>
      </c>
      <c r="Q1043" s="278">
        <v>153894811</v>
      </c>
      <c r="R1043" s="278">
        <v>1</v>
      </c>
      <c r="S1043" s="278">
        <v>10000000</v>
      </c>
      <c r="T1043" s="278">
        <v>42</v>
      </c>
      <c r="U1043" s="278">
        <v>426010</v>
      </c>
      <c r="V1043" s="278">
        <v>719</v>
      </c>
      <c r="W1043" s="278">
        <v>3000</v>
      </c>
      <c r="X1043" s="278">
        <v>36749</v>
      </c>
      <c r="Y1043" s="278">
        <v>200</v>
      </c>
      <c r="Z1043" s="278">
        <v>730033</v>
      </c>
      <c r="AA1043" s="278">
        <v>10</v>
      </c>
      <c r="AB1043" s="278">
        <v>7792745</v>
      </c>
      <c r="AC1043" s="278">
        <v>5</v>
      </c>
    </row>
    <row r="1044" spans="1:29" ht="14.25" x14ac:dyDescent="0.15">
      <c r="A1044" s="272">
        <v>2010063</v>
      </c>
      <c r="B1044" s="273">
        <v>40332</v>
      </c>
      <c r="C1044" s="274">
        <v>2</v>
      </c>
      <c r="D1044" s="275">
        <v>6</v>
      </c>
      <c r="E1044" s="275">
        <v>10</v>
      </c>
      <c r="F1044" s="275">
        <v>17</v>
      </c>
      <c r="G1044" s="275">
        <v>23</v>
      </c>
      <c r="H1044" s="275">
        <v>24</v>
      </c>
      <c r="I1044" s="276">
        <v>3</v>
      </c>
      <c r="J1044" s="275">
        <v>6</v>
      </c>
      <c r="K1044" s="275">
        <v>2</v>
      </c>
      <c r="L1044" s="275">
        <v>23</v>
      </c>
      <c r="M1044" s="275">
        <v>17</v>
      </c>
      <c r="N1044" s="275">
        <v>24</v>
      </c>
      <c r="O1044" s="277">
        <v>10</v>
      </c>
      <c r="P1044" s="278">
        <v>236083458</v>
      </c>
      <c r="Q1044" s="278">
        <v>160977474</v>
      </c>
      <c r="R1044" s="278">
        <v>6</v>
      </c>
      <c r="S1044" s="278">
        <v>7472177</v>
      </c>
      <c r="T1044" s="278">
        <v>110</v>
      </c>
      <c r="U1044" s="278">
        <v>202269</v>
      </c>
      <c r="V1044" s="278">
        <v>677</v>
      </c>
      <c r="W1044" s="278">
        <v>3000</v>
      </c>
      <c r="X1044" s="278">
        <v>43926</v>
      </c>
      <c r="Y1044" s="278">
        <v>200</v>
      </c>
      <c r="Z1044" s="278">
        <v>899362</v>
      </c>
      <c r="AA1044" s="278">
        <v>10</v>
      </c>
      <c r="AB1044" s="278">
        <v>4341148</v>
      </c>
      <c r="AC1044" s="278">
        <v>5</v>
      </c>
    </row>
    <row r="1045" spans="1:29" ht="14.25" x14ac:dyDescent="0.15">
      <c r="A1045" s="272">
        <v>2010064</v>
      </c>
      <c r="B1045" s="273">
        <v>40335</v>
      </c>
      <c r="C1045" s="274">
        <v>8</v>
      </c>
      <c r="D1045" s="275">
        <v>14</v>
      </c>
      <c r="E1045" s="275">
        <v>25</v>
      </c>
      <c r="F1045" s="275">
        <v>26</v>
      </c>
      <c r="G1045" s="275">
        <v>30</v>
      </c>
      <c r="H1045" s="275">
        <v>31</v>
      </c>
      <c r="I1045" s="276">
        <v>11</v>
      </c>
      <c r="J1045" s="275">
        <v>26</v>
      </c>
      <c r="K1045" s="275">
        <v>8</v>
      </c>
      <c r="L1045" s="275">
        <v>30</v>
      </c>
      <c r="M1045" s="275">
        <v>31</v>
      </c>
      <c r="N1045" s="275">
        <v>14</v>
      </c>
      <c r="O1045" s="277">
        <v>25</v>
      </c>
      <c r="P1045" s="278">
        <v>259371022</v>
      </c>
      <c r="Q1045" s="278">
        <v>144757616</v>
      </c>
      <c r="R1045" s="278">
        <v>8</v>
      </c>
      <c r="S1045" s="278">
        <v>6189007</v>
      </c>
      <c r="T1045" s="278">
        <v>73</v>
      </c>
      <c r="U1045" s="278">
        <v>195453</v>
      </c>
      <c r="V1045" s="278">
        <v>1401</v>
      </c>
      <c r="W1045" s="278">
        <v>3000</v>
      </c>
      <c r="X1045" s="278">
        <v>66557</v>
      </c>
      <c r="Y1045" s="278">
        <v>200</v>
      </c>
      <c r="Z1045" s="278">
        <v>1129312</v>
      </c>
      <c r="AA1045" s="278">
        <v>10</v>
      </c>
      <c r="AB1045" s="278">
        <v>10144798</v>
      </c>
      <c r="AC1045" s="278">
        <v>5</v>
      </c>
    </row>
    <row r="1046" spans="1:29" ht="14.25" x14ac:dyDescent="0.15">
      <c r="A1046" s="272">
        <v>2010065</v>
      </c>
      <c r="B1046" s="273">
        <v>40337</v>
      </c>
      <c r="C1046" s="274">
        <v>2</v>
      </c>
      <c r="D1046" s="275">
        <v>7</v>
      </c>
      <c r="E1046" s="275">
        <v>8</v>
      </c>
      <c r="F1046" s="275">
        <v>17</v>
      </c>
      <c r="G1046" s="275">
        <v>30</v>
      </c>
      <c r="H1046" s="275">
        <v>32</v>
      </c>
      <c r="I1046" s="276">
        <v>12</v>
      </c>
      <c r="J1046" s="275">
        <v>32</v>
      </c>
      <c r="K1046" s="275">
        <v>30</v>
      </c>
      <c r="L1046" s="275">
        <v>17</v>
      </c>
      <c r="M1046" s="275">
        <v>2</v>
      </c>
      <c r="N1046" s="275">
        <v>8</v>
      </c>
      <c r="O1046" s="277">
        <v>7</v>
      </c>
      <c r="P1046" s="278">
        <v>234372332</v>
      </c>
      <c r="Q1046" s="278">
        <v>156497436</v>
      </c>
      <c r="R1046" s="278">
        <v>4</v>
      </c>
      <c r="S1046" s="278">
        <v>8173982</v>
      </c>
      <c r="T1046" s="278">
        <v>59</v>
      </c>
      <c r="U1046" s="278">
        <v>322777</v>
      </c>
      <c r="V1046" s="278">
        <v>788</v>
      </c>
      <c r="W1046" s="278">
        <v>3000</v>
      </c>
      <c r="X1046" s="278">
        <v>41998</v>
      </c>
      <c r="Y1046" s="278">
        <v>200</v>
      </c>
      <c r="Z1046" s="278">
        <v>819680</v>
      </c>
      <c r="AA1046" s="278">
        <v>10</v>
      </c>
      <c r="AB1046" s="278">
        <v>6480479</v>
      </c>
      <c r="AC1046" s="278">
        <v>5</v>
      </c>
    </row>
    <row r="1047" spans="1:29" ht="14.25" x14ac:dyDescent="0.15">
      <c r="A1047" s="272">
        <v>2010066</v>
      </c>
      <c r="B1047" s="273">
        <v>40339</v>
      </c>
      <c r="C1047" s="274">
        <v>1</v>
      </c>
      <c r="D1047" s="275">
        <v>3</v>
      </c>
      <c r="E1047" s="275">
        <v>21</v>
      </c>
      <c r="F1047" s="275">
        <v>22</v>
      </c>
      <c r="G1047" s="275">
        <v>31</v>
      </c>
      <c r="H1047" s="275">
        <v>32</v>
      </c>
      <c r="I1047" s="276">
        <v>7</v>
      </c>
      <c r="J1047" s="275">
        <v>1</v>
      </c>
      <c r="K1047" s="275">
        <v>22</v>
      </c>
      <c r="L1047" s="275">
        <v>31</v>
      </c>
      <c r="M1047" s="275">
        <v>32</v>
      </c>
      <c r="N1047" s="275">
        <v>21</v>
      </c>
      <c r="O1047" s="277">
        <v>3</v>
      </c>
      <c r="P1047" s="278">
        <v>237425002</v>
      </c>
      <c r="Q1047" s="278">
        <v>178105520</v>
      </c>
      <c r="R1047" s="278">
        <v>2</v>
      </c>
      <c r="S1047" s="278">
        <v>10000000</v>
      </c>
      <c r="T1047" s="278">
        <v>100</v>
      </c>
      <c r="U1047" s="278">
        <v>178320</v>
      </c>
      <c r="V1047" s="278">
        <v>954</v>
      </c>
      <c r="W1047" s="278">
        <v>3000</v>
      </c>
      <c r="X1047" s="278">
        <v>45649</v>
      </c>
      <c r="Y1047" s="278">
        <v>200</v>
      </c>
      <c r="Z1047" s="278">
        <v>873183</v>
      </c>
      <c r="AA1047" s="278">
        <v>10</v>
      </c>
      <c r="AB1047" s="278">
        <v>7234900</v>
      </c>
      <c r="AC1047" s="278">
        <v>5</v>
      </c>
    </row>
    <row r="1048" spans="1:29" ht="14.25" x14ac:dyDescent="0.15">
      <c r="A1048" s="272">
        <v>2010067</v>
      </c>
      <c r="B1048" s="273">
        <v>40342</v>
      </c>
      <c r="C1048" s="274">
        <v>1</v>
      </c>
      <c r="D1048" s="275">
        <v>7</v>
      </c>
      <c r="E1048" s="275">
        <v>10</v>
      </c>
      <c r="F1048" s="275">
        <v>14</v>
      </c>
      <c r="G1048" s="275">
        <v>21</v>
      </c>
      <c r="H1048" s="275">
        <v>25</v>
      </c>
      <c r="I1048" s="276">
        <v>1</v>
      </c>
      <c r="J1048" s="275">
        <v>1</v>
      </c>
      <c r="K1048" s="275">
        <v>14</v>
      </c>
      <c r="L1048" s="275">
        <v>21</v>
      </c>
      <c r="M1048" s="275">
        <v>7</v>
      </c>
      <c r="N1048" s="275">
        <v>10</v>
      </c>
      <c r="O1048" s="277">
        <v>25</v>
      </c>
      <c r="P1048" s="278">
        <v>258825118</v>
      </c>
      <c r="Q1048" s="278">
        <v>210515402</v>
      </c>
      <c r="R1048" s="278">
        <v>2</v>
      </c>
      <c r="S1048" s="278">
        <v>10000000</v>
      </c>
      <c r="T1048" s="278">
        <v>109</v>
      </c>
      <c r="U1048" s="278">
        <v>206067</v>
      </c>
      <c r="V1048" s="278">
        <v>834</v>
      </c>
      <c r="W1048" s="278">
        <v>3000</v>
      </c>
      <c r="X1048" s="278">
        <v>41155</v>
      </c>
      <c r="Y1048" s="278">
        <v>200</v>
      </c>
      <c r="Z1048" s="278">
        <v>778000</v>
      </c>
      <c r="AA1048" s="278">
        <v>10</v>
      </c>
      <c r="AB1048" s="278">
        <v>6688009</v>
      </c>
      <c r="AC1048" s="278">
        <v>5</v>
      </c>
    </row>
    <row r="1049" spans="1:29" ht="14.25" x14ac:dyDescent="0.15">
      <c r="A1049" s="272">
        <v>2010068</v>
      </c>
      <c r="B1049" s="273">
        <v>40344</v>
      </c>
      <c r="C1049" s="274">
        <v>3</v>
      </c>
      <c r="D1049" s="275">
        <v>13</v>
      </c>
      <c r="E1049" s="275">
        <v>18</v>
      </c>
      <c r="F1049" s="275">
        <v>20</v>
      </c>
      <c r="G1049" s="275">
        <v>23</v>
      </c>
      <c r="H1049" s="275">
        <v>28</v>
      </c>
      <c r="I1049" s="276">
        <v>13</v>
      </c>
      <c r="J1049" s="275">
        <v>13</v>
      </c>
      <c r="K1049" s="275">
        <v>20</v>
      </c>
      <c r="L1049" s="275">
        <v>18</v>
      </c>
      <c r="M1049" s="275">
        <v>23</v>
      </c>
      <c r="N1049" s="275">
        <v>3</v>
      </c>
      <c r="O1049" s="277">
        <v>28</v>
      </c>
      <c r="P1049" s="278">
        <v>215863382</v>
      </c>
      <c r="Q1049" s="278">
        <v>162443021</v>
      </c>
      <c r="R1049" s="278">
        <v>13</v>
      </c>
      <c r="S1049" s="278">
        <v>5520849</v>
      </c>
      <c r="T1049" s="278">
        <v>176</v>
      </c>
      <c r="U1049" s="278">
        <v>57707</v>
      </c>
      <c r="V1049" s="278">
        <v>2247</v>
      </c>
      <c r="W1049" s="278">
        <v>3000</v>
      </c>
      <c r="X1049" s="278">
        <v>87189</v>
      </c>
      <c r="Y1049" s="278">
        <v>200</v>
      </c>
      <c r="Z1049" s="278">
        <v>1305008</v>
      </c>
      <c r="AA1049" s="278">
        <v>10</v>
      </c>
      <c r="AB1049" s="278">
        <v>6937786</v>
      </c>
      <c r="AC1049" s="278">
        <v>5</v>
      </c>
    </row>
    <row r="1050" spans="1:29" ht="14.25" x14ac:dyDescent="0.15">
      <c r="A1050" s="272">
        <v>2010069</v>
      </c>
      <c r="B1050" s="273">
        <v>40346</v>
      </c>
      <c r="C1050" s="274">
        <v>12</v>
      </c>
      <c r="D1050" s="275">
        <v>14</v>
      </c>
      <c r="E1050" s="275">
        <v>20</v>
      </c>
      <c r="F1050" s="275">
        <v>22</v>
      </c>
      <c r="G1050" s="275">
        <v>24</v>
      </c>
      <c r="H1050" s="275">
        <v>32</v>
      </c>
      <c r="I1050" s="276">
        <v>11</v>
      </c>
      <c r="J1050" s="275">
        <v>14</v>
      </c>
      <c r="K1050" s="275">
        <v>32</v>
      </c>
      <c r="L1050" s="275">
        <v>24</v>
      </c>
      <c r="M1050" s="275">
        <v>22</v>
      </c>
      <c r="N1050" s="275">
        <v>12</v>
      </c>
      <c r="O1050" s="277">
        <v>20</v>
      </c>
      <c r="P1050" s="278">
        <v>225582108</v>
      </c>
      <c r="Q1050" s="278">
        <v>192202020</v>
      </c>
      <c r="R1050" s="278">
        <v>2</v>
      </c>
      <c r="S1050" s="278">
        <v>10000000</v>
      </c>
      <c r="T1050" s="278">
        <v>90</v>
      </c>
      <c r="U1050" s="278">
        <v>236947</v>
      </c>
      <c r="V1050" s="278">
        <v>565</v>
      </c>
      <c r="W1050" s="278">
        <v>3000</v>
      </c>
      <c r="X1050" s="278">
        <v>30124</v>
      </c>
      <c r="Y1050" s="278">
        <v>200</v>
      </c>
      <c r="Z1050" s="278">
        <v>592792</v>
      </c>
      <c r="AA1050" s="278">
        <v>10</v>
      </c>
      <c r="AB1050" s="278">
        <v>5160645</v>
      </c>
      <c r="AC1050" s="278">
        <v>5</v>
      </c>
    </row>
    <row r="1051" spans="1:29" ht="14.25" x14ac:dyDescent="0.15">
      <c r="A1051" s="272">
        <v>2010070</v>
      </c>
      <c r="B1051" s="273">
        <v>40349</v>
      </c>
      <c r="C1051" s="274">
        <v>8</v>
      </c>
      <c r="D1051" s="275">
        <v>13</v>
      </c>
      <c r="E1051" s="275">
        <v>23</v>
      </c>
      <c r="F1051" s="275">
        <v>27</v>
      </c>
      <c r="G1051" s="275">
        <v>31</v>
      </c>
      <c r="H1051" s="275">
        <v>33</v>
      </c>
      <c r="I1051" s="276">
        <v>7</v>
      </c>
      <c r="J1051" s="275">
        <v>13</v>
      </c>
      <c r="K1051" s="275">
        <v>33</v>
      </c>
      <c r="L1051" s="275">
        <v>8</v>
      </c>
      <c r="M1051" s="275">
        <v>27</v>
      </c>
      <c r="N1051" s="275">
        <v>31</v>
      </c>
      <c r="O1051" s="277">
        <v>23</v>
      </c>
      <c r="P1051" s="278">
        <v>254342696</v>
      </c>
      <c r="Q1051" s="278">
        <v>201343140</v>
      </c>
      <c r="R1051" s="278">
        <v>6</v>
      </c>
      <c r="S1051" s="278">
        <v>7609408</v>
      </c>
      <c r="T1051" s="278">
        <v>117</v>
      </c>
      <c r="U1051" s="278">
        <v>200723</v>
      </c>
      <c r="V1051" s="278">
        <v>845</v>
      </c>
      <c r="W1051" s="278">
        <v>3000</v>
      </c>
      <c r="X1051" s="278">
        <v>40955</v>
      </c>
      <c r="Y1051" s="278">
        <v>200</v>
      </c>
      <c r="Z1051" s="278">
        <v>792648</v>
      </c>
      <c r="AA1051" s="278">
        <v>10</v>
      </c>
      <c r="AB1051" s="278">
        <v>5538640</v>
      </c>
      <c r="AC1051" s="278">
        <v>5</v>
      </c>
    </row>
    <row r="1052" spans="1:29" ht="14.25" x14ac:dyDescent="0.15">
      <c r="A1052" s="272">
        <v>2010071</v>
      </c>
      <c r="B1052" s="273">
        <v>40351</v>
      </c>
      <c r="C1052" s="274">
        <v>5</v>
      </c>
      <c r="D1052" s="275">
        <v>13</v>
      </c>
      <c r="E1052" s="275">
        <v>14</v>
      </c>
      <c r="F1052" s="275">
        <v>17</v>
      </c>
      <c r="G1052" s="275">
        <v>20</v>
      </c>
      <c r="H1052" s="275">
        <v>26</v>
      </c>
      <c r="I1052" s="276">
        <v>1</v>
      </c>
      <c r="J1052" s="275">
        <v>14</v>
      </c>
      <c r="K1052" s="275">
        <v>13</v>
      </c>
      <c r="L1052" s="275">
        <v>26</v>
      </c>
      <c r="M1052" s="275">
        <v>5</v>
      </c>
      <c r="N1052" s="275">
        <v>20</v>
      </c>
      <c r="O1052" s="277">
        <v>17</v>
      </c>
      <c r="P1052" s="278">
        <v>232948886</v>
      </c>
      <c r="Q1052" s="278">
        <v>226135872</v>
      </c>
      <c r="R1052" s="278">
        <v>3</v>
      </c>
      <c r="S1052" s="278">
        <v>10000000</v>
      </c>
      <c r="T1052" s="278">
        <v>96</v>
      </c>
      <c r="U1052" s="278">
        <v>244610</v>
      </c>
      <c r="V1052" s="278">
        <v>458</v>
      </c>
      <c r="W1052" s="278">
        <v>3000</v>
      </c>
      <c r="X1052" s="278">
        <v>30199</v>
      </c>
      <c r="Y1052" s="278">
        <v>200</v>
      </c>
      <c r="Z1052" s="278">
        <v>670142</v>
      </c>
      <c r="AA1052" s="278">
        <v>10</v>
      </c>
      <c r="AB1052" s="278">
        <v>4350880</v>
      </c>
      <c r="AC1052" s="278">
        <v>5</v>
      </c>
    </row>
    <row r="1053" spans="1:29" ht="14.25" x14ac:dyDescent="0.15">
      <c r="A1053" s="272">
        <v>2010072</v>
      </c>
      <c r="B1053" s="273">
        <v>40353</v>
      </c>
      <c r="C1053" s="274">
        <v>6</v>
      </c>
      <c r="D1053" s="275">
        <v>8</v>
      </c>
      <c r="E1053" s="275">
        <v>22</v>
      </c>
      <c r="F1053" s="275">
        <v>23</v>
      </c>
      <c r="G1053" s="275">
        <v>30</v>
      </c>
      <c r="H1053" s="275">
        <v>31</v>
      </c>
      <c r="I1053" s="276">
        <v>1</v>
      </c>
      <c r="J1053" s="275">
        <v>31</v>
      </c>
      <c r="K1053" s="275">
        <v>30</v>
      </c>
      <c r="L1053" s="275">
        <v>22</v>
      </c>
      <c r="M1053" s="275">
        <v>23</v>
      </c>
      <c r="N1053" s="275">
        <v>6</v>
      </c>
      <c r="O1053" s="277">
        <v>8</v>
      </c>
      <c r="P1053" s="278">
        <v>235231488</v>
      </c>
      <c r="Q1053" s="278">
        <v>252006552</v>
      </c>
      <c r="R1053" s="278">
        <v>3</v>
      </c>
      <c r="S1053" s="278">
        <v>10000000</v>
      </c>
      <c r="T1053" s="278">
        <v>187</v>
      </c>
      <c r="U1053" s="278">
        <v>128045</v>
      </c>
      <c r="V1053" s="278">
        <v>660</v>
      </c>
      <c r="W1053" s="278">
        <v>3000</v>
      </c>
      <c r="X1053" s="278">
        <v>41919</v>
      </c>
      <c r="Y1053" s="278">
        <v>200</v>
      </c>
      <c r="Z1053" s="278">
        <v>867113</v>
      </c>
      <c r="AA1053" s="278">
        <v>10</v>
      </c>
      <c r="AB1053" s="278">
        <v>3282648</v>
      </c>
      <c r="AC1053" s="278">
        <v>5</v>
      </c>
    </row>
    <row r="1054" spans="1:29" ht="14.25" x14ac:dyDescent="0.15">
      <c r="A1054" s="272">
        <v>2010073</v>
      </c>
      <c r="B1054" s="273">
        <v>40356</v>
      </c>
      <c r="C1054" s="274">
        <v>1</v>
      </c>
      <c r="D1054" s="275">
        <v>16</v>
      </c>
      <c r="E1054" s="275">
        <v>20</v>
      </c>
      <c r="F1054" s="275">
        <v>23</v>
      </c>
      <c r="G1054" s="275">
        <v>27</v>
      </c>
      <c r="H1054" s="275">
        <v>31</v>
      </c>
      <c r="I1054" s="276">
        <v>2</v>
      </c>
      <c r="J1054" s="275">
        <v>16</v>
      </c>
      <c r="K1054" s="275">
        <v>23</v>
      </c>
      <c r="L1054" s="275">
        <v>20</v>
      </c>
      <c r="M1054" s="275">
        <v>1</v>
      </c>
      <c r="N1054" s="275">
        <v>27</v>
      </c>
      <c r="O1054" s="277">
        <v>31</v>
      </c>
      <c r="P1054" s="278">
        <v>263364832</v>
      </c>
      <c r="Q1054" s="278">
        <v>276101361</v>
      </c>
      <c r="R1054" s="278">
        <v>3</v>
      </c>
      <c r="S1054" s="278">
        <v>10000000</v>
      </c>
      <c r="T1054" s="278">
        <v>29</v>
      </c>
      <c r="U1054" s="278">
        <v>799430</v>
      </c>
      <c r="V1054" s="278">
        <v>490</v>
      </c>
      <c r="W1054" s="278">
        <v>3000</v>
      </c>
      <c r="X1054" s="278">
        <v>31208</v>
      </c>
      <c r="Y1054" s="278">
        <v>200</v>
      </c>
      <c r="Z1054" s="278">
        <v>648919</v>
      </c>
      <c r="AA1054" s="278">
        <v>10</v>
      </c>
      <c r="AB1054" s="278">
        <v>7513935</v>
      </c>
      <c r="AC1054" s="278">
        <v>5</v>
      </c>
    </row>
    <row r="1055" spans="1:29" ht="14.25" x14ac:dyDescent="0.15">
      <c r="A1055" s="272">
        <v>2010074</v>
      </c>
      <c r="B1055" s="273">
        <v>40358</v>
      </c>
      <c r="C1055" s="274">
        <v>2</v>
      </c>
      <c r="D1055" s="275">
        <v>10</v>
      </c>
      <c r="E1055" s="275">
        <v>17</v>
      </c>
      <c r="F1055" s="275">
        <v>18</v>
      </c>
      <c r="G1055" s="275">
        <v>19</v>
      </c>
      <c r="H1055" s="275">
        <v>29</v>
      </c>
      <c r="I1055" s="276">
        <v>15</v>
      </c>
      <c r="J1055" s="275">
        <v>18</v>
      </c>
      <c r="K1055" s="275">
        <v>17</v>
      </c>
      <c r="L1055" s="275">
        <v>19</v>
      </c>
      <c r="M1055" s="275">
        <v>10</v>
      </c>
      <c r="N1055" s="275">
        <v>2</v>
      </c>
      <c r="O1055" s="277">
        <v>29</v>
      </c>
      <c r="P1055" s="278">
        <v>236056644</v>
      </c>
      <c r="Q1055" s="278">
        <v>261116352</v>
      </c>
      <c r="R1055" s="278">
        <v>9</v>
      </c>
      <c r="S1055" s="278">
        <v>6333999</v>
      </c>
      <c r="T1055" s="278">
        <v>177</v>
      </c>
      <c r="U1055" s="278">
        <v>101745</v>
      </c>
      <c r="V1055" s="278">
        <v>1323</v>
      </c>
      <c r="W1055" s="278">
        <v>3000</v>
      </c>
      <c r="X1055" s="278">
        <v>65702</v>
      </c>
      <c r="Y1055" s="278">
        <v>200</v>
      </c>
      <c r="Z1055" s="278">
        <v>1123500</v>
      </c>
      <c r="AA1055" s="278">
        <v>10</v>
      </c>
      <c r="AB1055" s="278">
        <v>5458673</v>
      </c>
      <c r="AC1055" s="278">
        <v>5</v>
      </c>
    </row>
    <row r="1056" spans="1:29" ht="14.25" x14ac:dyDescent="0.15">
      <c r="A1056" s="272">
        <v>2010075</v>
      </c>
      <c r="B1056" s="273">
        <v>40360</v>
      </c>
      <c r="C1056" s="274">
        <v>5</v>
      </c>
      <c r="D1056" s="275">
        <v>9</v>
      </c>
      <c r="E1056" s="275">
        <v>12</v>
      </c>
      <c r="F1056" s="275">
        <v>13</v>
      </c>
      <c r="G1056" s="275">
        <v>15</v>
      </c>
      <c r="H1056" s="275">
        <v>22</v>
      </c>
      <c r="I1056" s="276">
        <v>14</v>
      </c>
      <c r="J1056" s="275">
        <v>22</v>
      </c>
      <c r="K1056" s="275">
        <v>5</v>
      </c>
      <c r="L1056" s="275">
        <v>13</v>
      </c>
      <c r="M1056" s="275">
        <v>9</v>
      </c>
      <c r="N1056" s="275">
        <v>15</v>
      </c>
      <c r="O1056" s="277">
        <v>12</v>
      </c>
      <c r="P1056" s="278">
        <v>229619238</v>
      </c>
      <c r="Q1056" s="278">
        <v>263060130</v>
      </c>
      <c r="R1056" s="278">
        <v>5</v>
      </c>
      <c r="S1056" s="278">
        <v>7155502</v>
      </c>
      <c r="T1056" s="278">
        <v>107</v>
      </c>
      <c r="U1056" s="278">
        <v>151086</v>
      </c>
      <c r="V1056" s="278">
        <v>1196</v>
      </c>
      <c r="W1056" s="278">
        <v>3000</v>
      </c>
      <c r="X1056" s="278">
        <v>54699</v>
      </c>
      <c r="Y1056" s="278">
        <v>200</v>
      </c>
      <c r="Z1056" s="278">
        <v>996800</v>
      </c>
      <c r="AA1056" s="278">
        <v>10</v>
      </c>
      <c r="AB1056" s="278">
        <v>6826013</v>
      </c>
      <c r="AC1056" s="278">
        <v>5</v>
      </c>
    </row>
    <row r="1057" spans="1:29" ht="14.25" x14ac:dyDescent="0.15">
      <c r="A1057" s="272">
        <v>2010076</v>
      </c>
      <c r="B1057" s="273">
        <v>40363</v>
      </c>
      <c r="C1057" s="274">
        <v>1</v>
      </c>
      <c r="D1057" s="275">
        <v>12</v>
      </c>
      <c r="E1057" s="275">
        <v>14</v>
      </c>
      <c r="F1057" s="275">
        <v>29</v>
      </c>
      <c r="G1057" s="275">
        <v>31</v>
      </c>
      <c r="H1057" s="275">
        <v>32</v>
      </c>
      <c r="I1057" s="276">
        <v>15</v>
      </c>
      <c r="J1057" s="275">
        <v>1</v>
      </c>
      <c r="K1057" s="275">
        <v>31</v>
      </c>
      <c r="L1057" s="275">
        <v>32</v>
      </c>
      <c r="M1057" s="275">
        <v>12</v>
      </c>
      <c r="N1057" s="275">
        <v>29</v>
      </c>
      <c r="O1057" s="277">
        <v>14</v>
      </c>
      <c r="P1057" s="278">
        <v>249655268</v>
      </c>
      <c r="Q1057" s="278">
        <v>306216932</v>
      </c>
      <c r="R1057" s="278">
        <v>2</v>
      </c>
      <c r="S1057" s="278">
        <v>10000000</v>
      </c>
      <c r="T1057" s="278">
        <v>63</v>
      </c>
      <c r="U1057" s="278">
        <v>429638</v>
      </c>
      <c r="V1057" s="278">
        <v>395</v>
      </c>
      <c r="W1057" s="278">
        <v>3000</v>
      </c>
      <c r="X1057" s="278">
        <v>25607</v>
      </c>
      <c r="Y1057" s="278">
        <v>200</v>
      </c>
      <c r="Z1057" s="278">
        <v>566347</v>
      </c>
      <c r="AA1057" s="278">
        <v>10</v>
      </c>
      <c r="AB1057" s="278">
        <v>4027441</v>
      </c>
      <c r="AC1057" s="278">
        <v>5</v>
      </c>
    </row>
    <row r="1058" spans="1:29" ht="14.25" x14ac:dyDescent="0.15">
      <c r="A1058" s="272">
        <v>2010077</v>
      </c>
      <c r="B1058" s="273">
        <v>40365</v>
      </c>
      <c r="C1058" s="274">
        <v>2</v>
      </c>
      <c r="D1058" s="275">
        <v>8</v>
      </c>
      <c r="E1058" s="275">
        <v>14</v>
      </c>
      <c r="F1058" s="275">
        <v>20</v>
      </c>
      <c r="G1058" s="275">
        <v>21</v>
      </c>
      <c r="H1058" s="275">
        <v>24</v>
      </c>
      <c r="I1058" s="276">
        <v>9</v>
      </c>
      <c r="J1058" s="275">
        <v>21</v>
      </c>
      <c r="K1058" s="275">
        <v>8</v>
      </c>
      <c r="L1058" s="275">
        <v>14</v>
      </c>
      <c r="M1058" s="275">
        <v>20</v>
      </c>
      <c r="N1058" s="275">
        <v>24</v>
      </c>
      <c r="O1058" s="277">
        <v>2</v>
      </c>
      <c r="P1058" s="278">
        <v>233330914</v>
      </c>
      <c r="Q1058" s="278">
        <v>315959373</v>
      </c>
      <c r="R1058" s="278">
        <v>3</v>
      </c>
      <c r="S1058" s="278">
        <v>8298992</v>
      </c>
      <c r="T1058" s="278">
        <v>48</v>
      </c>
      <c r="U1058" s="278">
        <v>309280</v>
      </c>
      <c r="V1058" s="278">
        <v>1175</v>
      </c>
      <c r="W1058" s="278">
        <v>3000</v>
      </c>
      <c r="X1058" s="278">
        <v>52547</v>
      </c>
      <c r="Y1058" s="278">
        <v>200</v>
      </c>
      <c r="Z1058" s="278">
        <v>946756</v>
      </c>
      <c r="AA1058" s="278">
        <v>10</v>
      </c>
      <c r="AB1058" s="278">
        <v>8269061</v>
      </c>
      <c r="AC1058" s="278">
        <v>5</v>
      </c>
    </row>
    <row r="1059" spans="1:29" ht="14.25" x14ac:dyDescent="0.15">
      <c r="A1059" s="272">
        <v>2010078</v>
      </c>
      <c r="B1059" s="273">
        <v>40367</v>
      </c>
      <c r="C1059" s="274">
        <v>1</v>
      </c>
      <c r="D1059" s="275">
        <v>3</v>
      </c>
      <c r="E1059" s="275">
        <v>9</v>
      </c>
      <c r="F1059" s="275">
        <v>11</v>
      </c>
      <c r="G1059" s="275">
        <v>17</v>
      </c>
      <c r="H1059" s="275">
        <v>23</v>
      </c>
      <c r="I1059" s="276">
        <v>12</v>
      </c>
      <c r="J1059" s="275">
        <v>3</v>
      </c>
      <c r="K1059" s="275">
        <v>11</v>
      </c>
      <c r="L1059" s="275">
        <v>17</v>
      </c>
      <c r="M1059" s="275">
        <v>23</v>
      </c>
      <c r="N1059" s="275">
        <v>9</v>
      </c>
      <c r="O1059" s="277">
        <v>1</v>
      </c>
      <c r="P1059" s="278">
        <v>240635560</v>
      </c>
      <c r="Q1059" s="278">
        <v>302715558</v>
      </c>
      <c r="R1059" s="278">
        <v>6</v>
      </c>
      <c r="S1059" s="278">
        <v>6117079</v>
      </c>
      <c r="T1059" s="278">
        <v>119</v>
      </c>
      <c r="U1059" s="278">
        <v>84484</v>
      </c>
      <c r="V1059" s="278">
        <v>1918</v>
      </c>
      <c r="W1059" s="278">
        <v>3000</v>
      </c>
      <c r="X1059" s="278">
        <v>90658</v>
      </c>
      <c r="Y1059" s="278">
        <v>200</v>
      </c>
      <c r="Z1059" s="278">
        <v>1373746</v>
      </c>
      <c r="AA1059" s="278">
        <v>10</v>
      </c>
      <c r="AB1059" s="278">
        <v>9355198</v>
      </c>
      <c r="AC1059" s="278">
        <v>5</v>
      </c>
    </row>
    <row r="1060" spans="1:29" ht="14.25" x14ac:dyDescent="0.15">
      <c r="A1060" s="272">
        <v>2010079</v>
      </c>
      <c r="B1060" s="273">
        <v>40370</v>
      </c>
      <c r="C1060" s="274">
        <v>8</v>
      </c>
      <c r="D1060" s="275">
        <v>11</v>
      </c>
      <c r="E1060" s="275">
        <v>12</v>
      </c>
      <c r="F1060" s="275">
        <v>14</v>
      </c>
      <c r="G1060" s="275">
        <v>18</v>
      </c>
      <c r="H1060" s="275">
        <v>22</v>
      </c>
      <c r="I1060" s="276">
        <v>2</v>
      </c>
      <c r="J1060" s="275">
        <v>18</v>
      </c>
      <c r="K1060" s="275">
        <v>14</v>
      </c>
      <c r="L1060" s="275">
        <v>11</v>
      </c>
      <c r="M1060" s="275">
        <v>22</v>
      </c>
      <c r="N1060" s="275">
        <v>8</v>
      </c>
      <c r="O1060" s="277">
        <v>12</v>
      </c>
      <c r="P1060" s="278">
        <v>269970928</v>
      </c>
      <c r="Q1060" s="278">
        <v>321832084</v>
      </c>
      <c r="R1060" s="278">
        <v>4</v>
      </c>
      <c r="S1060" s="278">
        <v>8911652</v>
      </c>
      <c r="T1060" s="278">
        <v>112</v>
      </c>
      <c r="U1060" s="278">
        <v>209552</v>
      </c>
      <c r="V1060" s="278">
        <v>1042</v>
      </c>
      <c r="W1060" s="278">
        <v>3000</v>
      </c>
      <c r="X1060" s="278">
        <v>56869</v>
      </c>
      <c r="Y1060" s="278">
        <v>200</v>
      </c>
      <c r="Z1060" s="278">
        <v>1095352</v>
      </c>
      <c r="AA1060" s="278">
        <v>10</v>
      </c>
      <c r="AB1060" s="278">
        <v>5719876</v>
      </c>
      <c r="AC1060" s="278">
        <v>5</v>
      </c>
    </row>
    <row r="1061" spans="1:29" ht="14.25" x14ac:dyDescent="0.15">
      <c r="A1061" s="272">
        <v>2010080</v>
      </c>
      <c r="B1061" s="273">
        <v>40372</v>
      </c>
      <c r="C1061" s="274">
        <v>8</v>
      </c>
      <c r="D1061" s="275">
        <v>10</v>
      </c>
      <c r="E1061" s="275">
        <v>13</v>
      </c>
      <c r="F1061" s="275">
        <v>14</v>
      </c>
      <c r="G1061" s="275">
        <v>16</v>
      </c>
      <c r="H1061" s="275">
        <v>23</v>
      </c>
      <c r="I1061" s="276">
        <v>16</v>
      </c>
      <c r="J1061" s="275">
        <v>14</v>
      </c>
      <c r="K1061" s="275">
        <v>10</v>
      </c>
      <c r="L1061" s="275">
        <v>16</v>
      </c>
      <c r="M1061" s="275">
        <v>13</v>
      </c>
      <c r="N1061" s="275">
        <v>8</v>
      </c>
      <c r="O1061" s="277">
        <v>23</v>
      </c>
      <c r="P1061" s="278">
        <v>241525992</v>
      </c>
      <c r="Q1061" s="278">
        <v>325852197</v>
      </c>
      <c r="R1061" s="278">
        <v>3</v>
      </c>
      <c r="S1061" s="278">
        <v>7536015</v>
      </c>
      <c r="T1061" s="278">
        <v>71</v>
      </c>
      <c r="U1061" s="278">
        <v>160733</v>
      </c>
      <c r="V1061" s="278">
        <v>1239</v>
      </c>
      <c r="W1061" s="278">
        <v>3000</v>
      </c>
      <c r="X1061" s="278">
        <v>59030</v>
      </c>
      <c r="Y1061" s="278">
        <v>200</v>
      </c>
      <c r="Z1061" s="278">
        <v>1057060</v>
      </c>
      <c r="AA1061" s="278">
        <v>10</v>
      </c>
      <c r="AB1061" s="278">
        <v>10842782</v>
      </c>
      <c r="AC1061" s="278">
        <v>5</v>
      </c>
    </row>
    <row r="1062" spans="1:29" ht="14.25" x14ac:dyDescent="0.15">
      <c r="A1062" s="272">
        <v>2010081</v>
      </c>
      <c r="B1062" s="273">
        <v>40374</v>
      </c>
      <c r="C1062" s="274">
        <v>2</v>
      </c>
      <c r="D1062" s="275">
        <v>3</v>
      </c>
      <c r="E1062" s="275">
        <v>9</v>
      </c>
      <c r="F1062" s="275">
        <v>24</v>
      </c>
      <c r="G1062" s="275">
        <v>26</v>
      </c>
      <c r="H1062" s="275">
        <v>27</v>
      </c>
      <c r="I1062" s="276">
        <v>5</v>
      </c>
      <c r="J1062" s="275">
        <v>24</v>
      </c>
      <c r="K1062" s="275">
        <v>27</v>
      </c>
      <c r="L1062" s="275">
        <v>3</v>
      </c>
      <c r="M1062" s="275">
        <v>2</v>
      </c>
      <c r="N1062" s="275">
        <v>26</v>
      </c>
      <c r="O1062" s="277">
        <v>9</v>
      </c>
      <c r="P1062" s="278">
        <v>242647146</v>
      </c>
      <c r="Q1062" s="278">
        <v>337006341</v>
      </c>
      <c r="R1062" s="278">
        <v>3</v>
      </c>
      <c r="S1062" s="278">
        <v>8487219</v>
      </c>
      <c r="T1062" s="278">
        <v>68</v>
      </c>
      <c r="U1062" s="278">
        <v>230771</v>
      </c>
      <c r="V1062" s="278">
        <v>1295</v>
      </c>
      <c r="W1062" s="278">
        <v>3000</v>
      </c>
      <c r="X1062" s="278">
        <v>57995</v>
      </c>
      <c r="Y1062" s="278">
        <v>200</v>
      </c>
      <c r="Z1062" s="278">
        <v>1034856</v>
      </c>
      <c r="AA1062" s="278">
        <v>10</v>
      </c>
      <c r="AB1062" s="278">
        <v>8151250</v>
      </c>
      <c r="AC1062" s="278">
        <v>5</v>
      </c>
    </row>
    <row r="1063" spans="1:29" ht="14.25" x14ac:dyDescent="0.15">
      <c r="A1063" s="272">
        <v>2010082</v>
      </c>
      <c r="B1063" s="273">
        <v>40377</v>
      </c>
      <c r="C1063" s="274">
        <v>1</v>
      </c>
      <c r="D1063" s="275">
        <v>8</v>
      </c>
      <c r="E1063" s="275">
        <v>13</v>
      </c>
      <c r="F1063" s="275">
        <v>14</v>
      </c>
      <c r="G1063" s="275">
        <v>27</v>
      </c>
      <c r="H1063" s="275">
        <v>31</v>
      </c>
      <c r="I1063" s="276">
        <v>2</v>
      </c>
      <c r="J1063" s="275">
        <v>13</v>
      </c>
      <c r="K1063" s="275">
        <v>31</v>
      </c>
      <c r="L1063" s="275">
        <v>8</v>
      </c>
      <c r="M1063" s="275">
        <v>1</v>
      </c>
      <c r="N1063" s="275">
        <v>27</v>
      </c>
      <c r="O1063" s="277">
        <v>14</v>
      </c>
      <c r="P1063" s="278">
        <v>266766152</v>
      </c>
      <c r="Q1063" s="278">
        <v>342091855</v>
      </c>
      <c r="R1063" s="278">
        <v>7</v>
      </c>
      <c r="S1063" s="278">
        <v>7290600</v>
      </c>
      <c r="T1063" s="278">
        <v>226</v>
      </c>
      <c r="U1063" s="278">
        <v>106421</v>
      </c>
      <c r="V1063" s="278">
        <v>1353</v>
      </c>
      <c r="W1063" s="278">
        <v>3000</v>
      </c>
      <c r="X1063" s="278">
        <v>61983</v>
      </c>
      <c r="Y1063" s="278">
        <v>200</v>
      </c>
      <c r="Z1063" s="278">
        <v>977214</v>
      </c>
      <c r="AA1063" s="278">
        <v>10</v>
      </c>
      <c r="AB1063" s="278">
        <v>4863328</v>
      </c>
      <c r="AC1063" s="278">
        <v>5</v>
      </c>
    </row>
    <row r="1064" spans="1:29" ht="14.25" x14ac:dyDescent="0.15">
      <c r="A1064" s="272">
        <v>2010083</v>
      </c>
      <c r="B1064" s="273">
        <v>40379</v>
      </c>
      <c r="C1064" s="274">
        <v>2</v>
      </c>
      <c r="D1064" s="275">
        <v>20</v>
      </c>
      <c r="E1064" s="275">
        <v>21</v>
      </c>
      <c r="F1064" s="275">
        <v>22</v>
      </c>
      <c r="G1064" s="275">
        <v>23</v>
      </c>
      <c r="H1064" s="275">
        <v>31</v>
      </c>
      <c r="I1064" s="276">
        <v>12</v>
      </c>
      <c r="J1064" s="275">
        <v>20</v>
      </c>
      <c r="K1064" s="275">
        <v>2</v>
      </c>
      <c r="L1064" s="275">
        <v>22</v>
      </c>
      <c r="M1064" s="275">
        <v>23</v>
      </c>
      <c r="N1064" s="275">
        <v>31</v>
      </c>
      <c r="O1064" s="277">
        <v>21</v>
      </c>
      <c r="P1064" s="278">
        <v>239182242</v>
      </c>
      <c r="Q1064" s="278">
        <v>361652319</v>
      </c>
      <c r="R1064" s="278">
        <v>3</v>
      </c>
      <c r="S1064" s="278">
        <v>9608061</v>
      </c>
      <c r="T1064" s="278">
        <v>41</v>
      </c>
      <c r="U1064" s="278">
        <v>505762</v>
      </c>
      <c r="V1064" s="278">
        <v>850</v>
      </c>
      <c r="W1064" s="278">
        <v>0</v>
      </c>
      <c r="X1064" s="278">
        <v>41706</v>
      </c>
      <c r="Y1064" s="278">
        <v>0</v>
      </c>
      <c r="Z1064" s="278">
        <v>744786</v>
      </c>
      <c r="AA1064" s="278">
        <v>0</v>
      </c>
      <c r="AB1064" s="278">
        <v>5947862</v>
      </c>
      <c r="AC1064" s="278">
        <v>0</v>
      </c>
    </row>
    <row r="1065" spans="1:29" ht="14.25" x14ac:dyDescent="0.15">
      <c r="A1065" s="272">
        <v>2010084</v>
      </c>
      <c r="B1065" s="273">
        <v>40381</v>
      </c>
      <c r="C1065" s="274">
        <v>2</v>
      </c>
      <c r="D1065" s="275">
        <v>10</v>
      </c>
      <c r="E1065" s="275">
        <v>14</v>
      </c>
      <c r="F1065" s="275">
        <v>18</v>
      </c>
      <c r="G1065" s="275">
        <v>20</v>
      </c>
      <c r="H1065" s="275">
        <v>30</v>
      </c>
      <c r="I1065" s="276">
        <v>3</v>
      </c>
      <c r="J1065" s="275">
        <v>2</v>
      </c>
      <c r="K1065" s="275">
        <v>18</v>
      </c>
      <c r="L1065" s="275">
        <v>10</v>
      </c>
      <c r="M1065" s="275">
        <v>20</v>
      </c>
      <c r="N1065" s="275">
        <v>30</v>
      </c>
      <c r="O1065" s="277">
        <v>14</v>
      </c>
      <c r="P1065" s="278">
        <v>243838210</v>
      </c>
      <c r="Q1065" s="278">
        <v>368329515</v>
      </c>
      <c r="R1065" s="278">
        <v>5</v>
      </c>
      <c r="S1065" s="278">
        <v>7534175</v>
      </c>
      <c r="T1065" s="278">
        <v>57</v>
      </c>
      <c r="U1065" s="278">
        <v>333444</v>
      </c>
      <c r="V1065" s="278">
        <v>814</v>
      </c>
      <c r="W1065" s="278">
        <v>3000</v>
      </c>
      <c r="X1065" s="278">
        <v>42596</v>
      </c>
      <c r="Y1065" s="278">
        <v>200</v>
      </c>
      <c r="Z1065" s="278">
        <v>806060</v>
      </c>
      <c r="AA1065" s="278">
        <v>10</v>
      </c>
      <c r="AB1065" s="278">
        <v>7420906</v>
      </c>
      <c r="AC1065" s="278">
        <v>5</v>
      </c>
    </row>
    <row r="1066" spans="1:29" ht="14.25" x14ac:dyDescent="0.15">
      <c r="A1066" s="272">
        <v>2010085</v>
      </c>
      <c r="B1066" s="273">
        <v>40384</v>
      </c>
      <c r="C1066" s="274">
        <v>1</v>
      </c>
      <c r="D1066" s="275">
        <v>8</v>
      </c>
      <c r="E1066" s="275">
        <v>12</v>
      </c>
      <c r="F1066" s="275">
        <v>13</v>
      </c>
      <c r="G1066" s="275">
        <v>24</v>
      </c>
      <c r="H1066" s="275">
        <v>27</v>
      </c>
      <c r="I1066" s="276">
        <v>8</v>
      </c>
      <c r="J1066" s="275">
        <v>27</v>
      </c>
      <c r="K1066" s="275">
        <v>12</v>
      </c>
      <c r="L1066" s="275">
        <v>24</v>
      </c>
      <c r="M1066" s="275">
        <v>1</v>
      </c>
      <c r="N1066" s="275">
        <v>13</v>
      </c>
      <c r="O1066" s="277">
        <v>8</v>
      </c>
      <c r="P1066" s="278">
        <v>275602494</v>
      </c>
      <c r="Q1066" s="278">
        <v>258388125</v>
      </c>
      <c r="R1066" s="278">
        <v>25</v>
      </c>
      <c r="S1066" s="278">
        <v>5240937</v>
      </c>
      <c r="T1066" s="278">
        <v>518</v>
      </c>
      <c r="U1066" s="278">
        <v>17442</v>
      </c>
      <c r="V1066" s="278">
        <v>2495</v>
      </c>
      <c r="W1066" s="278">
        <v>3000</v>
      </c>
      <c r="X1066" s="278">
        <v>102969</v>
      </c>
      <c r="Y1066" s="278">
        <v>200</v>
      </c>
      <c r="Z1066" s="278">
        <v>1501658</v>
      </c>
      <c r="AA1066" s="278">
        <v>10</v>
      </c>
      <c r="AB1066" s="278">
        <v>12366522</v>
      </c>
      <c r="AC1066" s="278">
        <v>5</v>
      </c>
    </row>
    <row r="1067" spans="1:29" ht="14.25" x14ac:dyDescent="0.15">
      <c r="A1067" s="272">
        <v>2010086</v>
      </c>
      <c r="B1067" s="273">
        <v>40386</v>
      </c>
      <c r="C1067" s="274">
        <v>5</v>
      </c>
      <c r="D1067" s="275">
        <v>21</v>
      </c>
      <c r="E1067" s="275">
        <v>28</v>
      </c>
      <c r="F1067" s="275">
        <v>29</v>
      </c>
      <c r="G1067" s="275">
        <v>30</v>
      </c>
      <c r="H1067" s="275">
        <v>31</v>
      </c>
      <c r="I1067" s="276">
        <v>8</v>
      </c>
      <c r="J1067" s="275">
        <v>31</v>
      </c>
      <c r="K1067" s="275">
        <v>5</v>
      </c>
      <c r="L1067" s="275">
        <v>29</v>
      </c>
      <c r="M1067" s="275">
        <v>28</v>
      </c>
      <c r="N1067" s="275">
        <v>21</v>
      </c>
      <c r="O1067" s="277">
        <v>30</v>
      </c>
      <c r="P1067" s="278">
        <v>243138962</v>
      </c>
      <c r="Q1067" s="278">
        <v>299513812</v>
      </c>
      <c r="R1067" s="278">
        <v>1</v>
      </c>
      <c r="S1067" s="278">
        <v>10000000</v>
      </c>
      <c r="T1067" s="278">
        <v>42</v>
      </c>
      <c r="U1067" s="278">
        <v>521690</v>
      </c>
      <c r="V1067" s="278">
        <v>578</v>
      </c>
      <c r="W1067" s="278">
        <v>3000</v>
      </c>
      <c r="X1067" s="278">
        <v>35937</v>
      </c>
      <c r="Y1067" s="278">
        <v>200</v>
      </c>
      <c r="Z1067" s="278">
        <v>753800</v>
      </c>
      <c r="AA1067" s="278">
        <v>10</v>
      </c>
      <c r="AB1067" s="278">
        <v>5928399</v>
      </c>
      <c r="AC1067" s="278">
        <v>5</v>
      </c>
    </row>
    <row r="1068" spans="1:29" ht="14.25" x14ac:dyDescent="0.15">
      <c r="A1068" s="272">
        <v>2010087</v>
      </c>
      <c r="B1068" s="273">
        <v>40388</v>
      </c>
      <c r="C1068" s="274">
        <v>1</v>
      </c>
      <c r="D1068" s="275">
        <v>8</v>
      </c>
      <c r="E1068" s="275">
        <v>16</v>
      </c>
      <c r="F1068" s="275">
        <v>17</v>
      </c>
      <c r="G1068" s="275">
        <v>25</v>
      </c>
      <c r="H1068" s="275">
        <v>30</v>
      </c>
      <c r="I1068" s="276">
        <v>10</v>
      </c>
      <c r="J1068" s="275">
        <v>8</v>
      </c>
      <c r="K1068" s="275">
        <v>25</v>
      </c>
      <c r="L1068" s="275">
        <v>1</v>
      </c>
      <c r="M1068" s="275">
        <v>16</v>
      </c>
      <c r="N1068" s="275">
        <v>30</v>
      </c>
      <c r="O1068" s="277">
        <v>17</v>
      </c>
      <c r="P1068" s="278">
        <v>235879868</v>
      </c>
      <c r="Q1068" s="278">
        <v>278080281</v>
      </c>
      <c r="R1068" s="278">
        <v>9</v>
      </c>
      <c r="S1068" s="278">
        <v>6047398</v>
      </c>
      <c r="T1068" s="278">
        <v>107</v>
      </c>
      <c r="U1068" s="278">
        <v>132148</v>
      </c>
      <c r="V1068" s="278">
        <v>1401</v>
      </c>
      <c r="W1068" s="278">
        <v>3000</v>
      </c>
      <c r="X1068" s="278">
        <v>59090</v>
      </c>
      <c r="Y1068" s="278">
        <v>200</v>
      </c>
      <c r="Z1068" s="278">
        <v>981010</v>
      </c>
      <c r="AA1068" s="278">
        <v>10</v>
      </c>
      <c r="AB1068" s="278">
        <v>8523418</v>
      </c>
      <c r="AC1068" s="278">
        <v>5</v>
      </c>
    </row>
    <row r="1069" spans="1:29" ht="14.25" x14ac:dyDescent="0.15">
      <c r="A1069" s="272">
        <v>2010088</v>
      </c>
      <c r="B1069" s="273">
        <v>40391</v>
      </c>
      <c r="C1069" s="274">
        <v>5</v>
      </c>
      <c r="D1069" s="275">
        <v>6</v>
      </c>
      <c r="E1069" s="275">
        <v>15</v>
      </c>
      <c r="F1069" s="275">
        <v>23</v>
      </c>
      <c r="G1069" s="275">
        <v>27</v>
      </c>
      <c r="H1069" s="275">
        <v>30</v>
      </c>
      <c r="I1069" s="276">
        <v>12</v>
      </c>
      <c r="J1069" s="275">
        <v>6</v>
      </c>
      <c r="K1069" s="275">
        <v>27</v>
      </c>
      <c r="L1069" s="275">
        <v>23</v>
      </c>
      <c r="M1069" s="275">
        <v>15</v>
      </c>
      <c r="N1069" s="275">
        <v>30</v>
      </c>
      <c r="O1069" s="277">
        <v>5</v>
      </c>
      <c r="P1069" s="278">
        <v>264168238</v>
      </c>
      <c r="Q1069" s="278">
        <v>231375816</v>
      </c>
      <c r="R1069" s="278">
        <v>14</v>
      </c>
      <c r="S1069" s="278">
        <v>5665586</v>
      </c>
      <c r="T1069" s="278">
        <v>100</v>
      </c>
      <c r="U1069" s="278">
        <v>139773</v>
      </c>
      <c r="V1069" s="278">
        <v>1242</v>
      </c>
      <c r="W1069" s="278">
        <v>3000</v>
      </c>
      <c r="X1069" s="278">
        <v>62901</v>
      </c>
      <c r="Y1069" s="278">
        <v>200</v>
      </c>
      <c r="Z1069" s="278">
        <v>1138742</v>
      </c>
      <c r="AA1069" s="278">
        <v>10</v>
      </c>
      <c r="AB1069" s="278">
        <v>11031546</v>
      </c>
      <c r="AC1069" s="278">
        <v>5</v>
      </c>
    </row>
    <row r="1070" spans="1:29" ht="14.25" x14ac:dyDescent="0.15">
      <c r="A1070" s="272">
        <v>2010089</v>
      </c>
      <c r="B1070" s="273">
        <v>40393</v>
      </c>
      <c r="C1070" s="274">
        <v>7</v>
      </c>
      <c r="D1070" s="275">
        <v>8</v>
      </c>
      <c r="E1070" s="275">
        <v>9</v>
      </c>
      <c r="F1070" s="275">
        <v>16</v>
      </c>
      <c r="G1070" s="275">
        <v>23</v>
      </c>
      <c r="H1070" s="275">
        <v>26</v>
      </c>
      <c r="I1070" s="276">
        <v>1</v>
      </c>
      <c r="J1070" s="275">
        <v>23</v>
      </c>
      <c r="K1070" s="275">
        <v>8</v>
      </c>
      <c r="L1070" s="275">
        <v>16</v>
      </c>
      <c r="M1070" s="275">
        <v>26</v>
      </c>
      <c r="N1070" s="275">
        <v>7</v>
      </c>
      <c r="O1070" s="277">
        <v>9</v>
      </c>
      <c r="P1070" s="278">
        <v>239719796</v>
      </c>
      <c r="Q1070" s="278">
        <v>226126120</v>
      </c>
      <c r="R1070" s="278">
        <v>8</v>
      </c>
      <c r="S1070" s="278">
        <v>6737515</v>
      </c>
      <c r="T1070" s="278">
        <v>110</v>
      </c>
      <c r="U1070" s="278">
        <v>189547</v>
      </c>
      <c r="V1070" s="278">
        <v>946</v>
      </c>
      <c r="W1070" s="278">
        <v>3000</v>
      </c>
      <c r="X1070" s="278">
        <v>46617</v>
      </c>
      <c r="Y1070" s="278">
        <v>200</v>
      </c>
      <c r="Z1070" s="278">
        <v>900939</v>
      </c>
      <c r="AA1070" s="278">
        <v>10</v>
      </c>
      <c r="AB1070" s="278">
        <v>5358258</v>
      </c>
      <c r="AC1070" s="278">
        <v>5</v>
      </c>
    </row>
    <row r="1071" spans="1:29" ht="14.25" x14ac:dyDescent="0.15">
      <c r="A1071" s="272">
        <v>2010090</v>
      </c>
      <c r="B1071" s="273">
        <v>40395</v>
      </c>
      <c r="C1071" s="274">
        <v>1</v>
      </c>
      <c r="D1071" s="275">
        <v>6</v>
      </c>
      <c r="E1071" s="275">
        <v>10</v>
      </c>
      <c r="F1071" s="275">
        <v>15</v>
      </c>
      <c r="G1071" s="275">
        <v>25</v>
      </c>
      <c r="H1071" s="275">
        <v>31</v>
      </c>
      <c r="I1071" s="276">
        <v>14</v>
      </c>
      <c r="J1071" s="275">
        <v>15</v>
      </c>
      <c r="K1071" s="275">
        <v>6</v>
      </c>
      <c r="L1071" s="275">
        <v>1</v>
      </c>
      <c r="M1071" s="275">
        <v>31</v>
      </c>
      <c r="N1071" s="275">
        <v>25</v>
      </c>
      <c r="O1071" s="277">
        <v>10</v>
      </c>
      <c r="P1071" s="278">
        <v>242084181</v>
      </c>
      <c r="Q1071" s="278">
        <v>232731512</v>
      </c>
      <c r="R1071" s="278">
        <v>3</v>
      </c>
      <c r="S1071" s="278">
        <v>9127741</v>
      </c>
      <c r="T1071" s="278">
        <v>198</v>
      </c>
      <c r="U1071" s="278">
        <v>93812</v>
      </c>
      <c r="V1071" s="278">
        <v>1200</v>
      </c>
      <c r="W1071" s="278">
        <v>3000</v>
      </c>
      <c r="X1071" s="278">
        <v>59901</v>
      </c>
      <c r="Y1071" s="278">
        <v>200</v>
      </c>
      <c r="Z1071" s="278">
        <v>1010904</v>
      </c>
      <c r="AA1071" s="278">
        <v>10</v>
      </c>
      <c r="AB1071" s="278">
        <v>5286615</v>
      </c>
      <c r="AC1071" s="278">
        <v>5</v>
      </c>
    </row>
    <row r="1072" spans="1:29" ht="14.25" x14ac:dyDescent="0.15">
      <c r="A1072" s="272">
        <v>2010091</v>
      </c>
      <c r="B1072" s="273">
        <v>40398</v>
      </c>
      <c r="C1072" s="274">
        <v>6</v>
      </c>
      <c r="D1072" s="275">
        <v>13</v>
      </c>
      <c r="E1072" s="275">
        <v>16</v>
      </c>
      <c r="F1072" s="275">
        <v>20</v>
      </c>
      <c r="G1072" s="275">
        <v>22</v>
      </c>
      <c r="H1072" s="275">
        <v>24</v>
      </c>
      <c r="I1072" s="276">
        <v>16</v>
      </c>
      <c r="J1072" s="275">
        <v>13</v>
      </c>
      <c r="K1072" s="275">
        <v>20</v>
      </c>
      <c r="L1072" s="275">
        <v>24</v>
      </c>
      <c r="M1072" s="275">
        <v>22</v>
      </c>
      <c r="N1072" s="275">
        <v>16</v>
      </c>
      <c r="O1072" s="277">
        <v>6</v>
      </c>
      <c r="P1072" s="278">
        <v>266211592</v>
      </c>
      <c r="Q1072" s="278">
        <v>232206160</v>
      </c>
      <c r="R1072" s="278">
        <v>10</v>
      </c>
      <c r="S1072" s="278">
        <v>6604879</v>
      </c>
      <c r="T1072" s="278">
        <v>77</v>
      </c>
      <c r="U1072" s="278">
        <v>312638</v>
      </c>
      <c r="V1072" s="278">
        <v>608</v>
      </c>
      <c r="W1072" s="278">
        <v>3000</v>
      </c>
      <c r="X1072" s="278">
        <v>34826</v>
      </c>
      <c r="Y1072" s="278">
        <v>200</v>
      </c>
      <c r="Z1072" s="278">
        <v>726966</v>
      </c>
      <c r="AA1072" s="278">
        <v>10</v>
      </c>
      <c r="AB1072" s="278">
        <v>6828171</v>
      </c>
      <c r="AC1072" s="278">
        <v>5</v>
      </c>
    </row>
    <row r="1073" spans="1:29" ht="14.25" x14ac:dyDescent="0.15">
      <c r="A1073" s="272">
        <v>2010092</v>
      </c>
      <c r="B1073" s="273">
        <v>40400</v>
      </c>
      <c r="C1073" s="274">
        <v>3</v>
      </c>
      <c r="D1073" s="275">
        <v>13</v>
      </c>
      <c r="E1073" s="275">
        <v>19</v>
      </c>
      <c r="F1073" s="275">
        <v>27</v>
      </c>
      <c r="G1073" s="275">
        <v>28</v>
      </c>
      <c r="H1073" s="275">
        <v>30</v>
      </c>
      <c r="I1073" s="276">
        <v>2</v>
      </c>
      <c r="J1073" s="275">
        <v>3</v>
      </c>
      <c r="K1073" s="275">
        <v>13</v>
      </c>
      <c r="L1073" s="275">
        <v>28</v>
      </c>
      <c r="M1073" s="275">
        <v>19</v>
      </c>
      <c r="N1073" s="275">
        <v>30</v>
      </c>
      <c r="O1073" s="277">
        <v>27</v>
      </c>
      <c r="P1073" s="278">
        <v>235395046</v>
      </c>
      <c r="Q1073" s="278">
        <v>30000000</v>
      </c>
      <c r="R1073" s="278">
        <v>55</v>
      </c>
      <c r="S1073" s="278">
        <v>5059590</v>
      </c>
      <c r="T1073" s="278">
        <v>161</v>
      </c>
      <c r="U1073" s="278">
        <v>122638</v>
      </c>
      <c r="V1073" s="278">
        <v>867</v>
      </c>
      <c r="W1073" s="278">
        <v>3000</v>
      </c>
      <c r="X1073" s="278">
        <v>46485</v>
      </c>
      <c r="Y1073" s="278">
        <v>200</v>
      </c>
      <c r="Z1073" s="278">
        <v>900337</v>
      </c>
      <c r="AA1073" s="278">
        <v>10</v>
      </c>
      <c r="AB1073" s="278">
        <v>5725191</v>
      </c>
      <c r="AC1073" s="278">
        <v>5</v>
      </c>
    </row>
    <row r="1074" spans="1:29" ht="14.25" x14ac:dyDescent="0.15">
      <c r="A1074" s="272">
        <v>2010093</v>
      </c>
      <c r="B1074" s="273">
        <v>40402</v>
      </c>
      <c r="C1074" s="274">
        <v>9</v>
      </c>
      <c r="D1074" s="275">
        <v>10</v>
      </c>
      <c r="E1074" s="275">
        <v>19</v>
      </c>
      <c r="F1074" s="275">
        <v>28</v>
      </c>
      <c r="G1074" s="275">
        <v>32</v>
      </c>
      <c r="H1074" s="275">
        <v>33</v>
      </c>
      <c r="I1074" s="276">
        <v>6</v>
      </c>
      <c r="J1074" s="275">
        <v>33</v>
      </c>
      <c r="K1074" s="275">
        <v>28</v>
      </c>
      <c r="L1074" s="275">
        <v>10</v>
      </c>
      <c r="M1074" s="275">
        <v>32</v>
      </c>
      <c r="N1074" s="275">
        <v>9</v>
      </c>
      <c r="O1074" s="277">
        <v>19</v>
      </c>
      <c r="P1074" s="278">
        <v>214376608</v>
      </c>
      <c r="Q1074" s="278">
        <v>30846725</v>
      </c>
      <c r="R1074" s="278">
        <v>11</v>
      </c>
      <c r="S1074" s="278">
        <v>5000000</v>
      </c>
      <c r="T1074" s="278">
        <v>115</v>
      </c>
      <c r="U1074" s="278">
        <v>96323</v>
      </c>
      <c r="V1074" s="278">
        <v>1626</v>
      </c>
      <c r="W1074" s="278">
        <v>3000</v>
      </c>
      <c r="X1074" s="278">
        <v>58968</v>
      </c>
      <c r="Y1074" s="278">
        <v>200</v>
      </c>
      <c r="Z1074" s="278">
        <v>904034</v>
      </c>
      <c r="AA1074" s="278">
        <v>10</v>
      </c>
      <c r="AB1074" s="278">
        <v>8481740</v>
      </c>
      <c r="AC1074" s="278">
        <v>5</v>
      </c>
    </row>
    <row r="1075" spans="1:29" ht="14.25" x14ac:dyDescent="0.15">
      <c r="A1075" s="272">
        <v>2010094</v>
      </c>
      <c r="B1075" s="273">
        <v>40405</v>
      </c>
      <c r="C1075" s="274">
        <v>3</v>
      </c>
      <c r="D1075" s="275">
        <v>5</v>
      </c>
      <c r="E1075" s="275">
        <v>7</v>
      </c>
      <c r="F1075" s="275">
        <v>27</v>
      </c>
      <c r="G1075" s="275">
        <v>31</v>
      </c>
      <c r="H1075" s="275">
        <v>32</v>
      </c>
      <c r="I1075" s="276">
        <v>10</v>
      </c>
      <c r="J1075" s="275">
        <v>27</v>
      </c>
      <c r="K1075" s="275">
        <v>32</v>
      </c>
      <c r="L1075" s="275">
        <v>31</v>
      </c>
      <c r="M1075" s="275">
        <v>7</v>
      </c>
      <c r="N1075" s="275">
        <v>3</v>
      </c>
      <c r="O1075" s="277">
        <v>5</v>
      </c>
      <c r="P1075" s="278">
        <v>250015372</v>
      </c>
      <c r="Q1075" s="278">
        <v>28759580</v>
      </c>
      <c r="R1075" s="278">
        <v>10</v>
      </c>
      <c r="S1075" s="278">
        <v>5000000</v>
      </c>
      <c r="T1075" s="278">
        <v>63</v>
      </c>
      <c r="U1075" s="278">
        <v>325937</v>
      </c>
      <c r="V1075" s="278">
        <v>819</v>
      </c>
      <c r="W1075" s="278">
        <v>3000</v>
      </c>
      <c r="X1075" s="278">
        <v>43507</v>
      </c>
      <c r="Y1075" s="278">
        <v>200</v>
      </c>
      <c r="Z1075" s="278">
        <v>885937</v>
      </c>
      <c r="AA1075" s="278">
        <v>10</v>
      </c>
      <c r="AB1075" s="278">
        <v>6808564</v>
      </c>
      <c r="AC1075" s="278">
        <v>5</v>
      </c>
    </row>
    <row r="1076" spans="1:29" ht="14.25" x14ac:dyDescent="0.15">
      <c r="A1076" s="272">
        <v>2010095</v>
      </c>
      <c r="B1076" s="273">
        <v>40407</v>
      </c>
      <c r="C1076" s="274">
        <v>9</v>
      </c>
      <c r="D1076" s="275">
        <v>11</v>
      </c>
      <c r="E1076" s="275">
        <v>16</v>
      </c>
      <c r="F1076" s="275">
        <v>17</v>
      </c>
      <c r="G1076" s="275">
        <v>25</v>
      </c>
      <c r="H1076" s="275">
        <v>27</v>
      </c>
      <c r="I1076" s="276">
        <v>14</v>
      </c>
      <c r="J1076" s="275">
        <v>27</v>
      </c>
      <c r="K1076" s="275">
        <v>11</v>
      </c>
      <c r="L1076" s="275">
        <v>9</v>
      </c>
      <c r="M1076" s="275">
        <v>25</v>
      </c>
      <c r="N1076" s="275">
        <v>17</v>
      </c>
      <c r="O1076" s="277">
        <v>16</v>
      </c>
      <c r="P1076" s="278">
        <v>226093634</v>
      </c>
      <c r="Q1076" s="278">
        <v>52335356</v>
      </c>
      <c r="R1076" s="278">
        <v>4</v>
      </c>
      <c r="S1076" s="278">
        <v>5000000</v>
      </c>
      <c r="T1076" s="278">
        <v>65</v>
      </c>
      <c r="U1076" s="278">
        <v>287312</v>
      </c>
      <c r="V1076" s="278">
        <v>720</v>
      </c>
      <c r="W1076" s="278">
        <v>3000</v>
      </c>
      <c r="X1076" s="278">
        <v>37852</v>
      </c>
      <c r="Y1076" s="278">
        <v>200</v>
      </c>
      <c r="Z1076" s="278">
        <v>757096</v>
      </c>
      <c r="AA1076" s="278">
        <v>10</v>
      </c>
      <c r="AB1076" s="278">
        <v>6246682</v>
      </c>
      <c r="AC1076" s="278">
        <v>5</v>
      </c>
    </row>
    <row r="1077" spans="1:29" ht="14.25" x14ac:dyDescent="0.15">
      <c r="A1077" s="272">
        <v>2010096</v>
      </c>
      <c r="B1077" s="273">
        <v>40409</v>
      </c>
      <c r="C1077" s="274">
        <v>7</v>
      </c>
      <c r="D1077" s="275">
        <v>12</v>
      </c>
      <c r="E1077" s="275">
        <v>21</v>
      </c>
      <c r="F1077" s="275">
        <v>23</v>
      </c>
      <c r="G1077" s="275">
        <v>24</v>
      </c>
      <c r="H1077" s="275">
        <v>28</v>
      </c>
      <c r="I1077" s="276">
        <v>3</v>
      </c>
      <c r="J1077" s="275">
        <v>7</v>
      </c>
      <c r="K1077" s="275">
        <v>12</v>
      </c>
      <c r="L1077" s="275">
        <v>21</v>
      </c>
      <c r="M1077" s="275">
        <v>24</v>
      </c>
      <c r="N1077" s="275">
        <v>28</v>
      </c>
      <c r="O1077" s="277">
        <v>23</v>
      </c>
      <c r="P1077" s="278">
        <v>235984000</v>
      </c>
      <c r="Q1077" s="278">
        <v>39097968</v>
      </c>
      <c r="R1077" s="278">
        <v>16</v>
      </c>
      <c r="S1077" s="278">
        <v>5000000</v>
      </c>
      <c r="T1077" s="278">
        <v>97</v>
      </c>
      <c r="U1077" s="278">
        <v>162426</v>
      </c>
      <c r="V1077" s="278">
        <v>1289</v>
      </c>
      <c r="W1077" s="278">
        <v>3000</v>
      </c>
      <c r="X1077" s="278">
        <v>57297</v>
      </c>
      <c r="Y1077" s="278">
        <v>200</v>
      </c>
      <c r="Z1077" s="278">
        <v>1011636</v>
      </c>
      <c r="AA1077" s="278">
        <v>10</v>
      </c>
      <c r="AB1077" s="278">
        <v>7534274</v>
      </c>
      <c r="AC1077" s="278">
        <v>5</v>
      </c>
    </row>
    <row r="1078" spans="1:29" ht="14.25" x14ac:dyDescent="0.15">
      <c r="A1078" s="272">
        <v>2010097</v>
      </c>
      <c r="B1078" s="273">
        <v>40412</v>
      </c>
      <c r="C1078" s="274">
        <v>10</v>
      </c>
      <c r="D1078" s="275">
        <v>16</v>
      </c>
      <c r="E1078" s="275">
        <v>18</v>
      </c>
      <c r="F1078" s="275">
        <v>21</v>
      </c>
      <c r="G1078" s="275">
        <v>24</v>
      </c>
      <c r="H1078" s="275">
        <v>26</v>
      </c>
      <c r="I1078" s="276">
        <v>1</v>
      </c>
      <c r="J1078" s="275">
        <v>18</v>
      </c>
      <c r="K1078" s="275">
        <v>16</v>
      </c>
      <c r="L1078" s="275">
        <v>24</v>
      </c>
      <c r="M1078" s="275">
        <v>26</v>
      </c>
      <c r="N1078" s="275">
        <v>21</v>
      </c>
      <c r="O1078" s="277">
        <v>10</v>
      </c>
      <c r="P1078" s="278">
        <v>263433286</v>
      </c>
      <c r="Q1078" s="278">
        <v>97825621</v>
      </c>
      <c r="R1078" s="278">
        <v>1</v>
      </c>
      <c r="S1078" s="278">
        <v>5000000</v>
      </c>
      <c r="T1078" s="278">
        <v>61</v>
      </c>
      <c r="U1078" s="278">
        <v>447735</v>
      </c>
      <c r="V1078" s="278">
        <v>482</v>
      </c>
      <c r="W1078" s="278">
        <v>3000</v>
      </c>
      <c r="X1078" s="278">
        <v>28471</v>
      </c>
      <c r="Y1078" s="278">
        <v>200</v>
      </c>
      <c r="Z1078" s="278">
        <v>644831</v>
      </c>
      <c r="AA1078" s="278">
        <v>10</v>
      </c>
      <c r="AB1078" s="278">
        <v>4890859</v>
      </c>
      <c r="AC1078" s="278">
        <v>5</v>
      </c>
    </row>
    <row r="1079" spans="1:29" ht="14.25" x14ac:dyDescent="0.15">
      <c r="A1079" s="272">
        <v>2010098</v>
      </c>
      <c r="B1079" s="273">
        <v>40414</v>
      </c>
      <c r="C1079" s="274">
        <v>1</v>
      </c>
      <c r="D1079" s="275">
        <v>3</v>
      </c>
      <c r="E1079" s="275">
        <v>8</v>
      </c>
      <c r="F1079" s="275">
        <v>16</v>
      </c>
      <c r="G1079" s="275">
        <v>29</v>
      </c>
      <c r="H1079" s="275">
        <v>33</v>
      </c>
      <c r="I1079" s="276">
        <v>7</v>
      </c>
      <c r="J1079" s="275">
        <v>1</v>
      </c>
      <c r="K1079" s="275">
        <v>16</v>
      </c>
      <c r="L1079" s="275">
        <v>29</v>
      </c>
      <c r="M1079" s="275">
        <v>33</v>
      </c>
      <c r="N1079" s="275">
        <v>8</v>
      </c>
      <c r="O1079" s="277">
        <v>3</v>
      </c>
      <c r="P1079" s="278">
        <v>235404960</v>
      </c>
      <c r="Q1079" s="278">
        <v>90075708</v>
      </c>
      <c r="R1079" s="278">
        <v>6</v>
      </c>
      <c r="S1079" s="278">
        <v>5000000</v>
      </c>
      <c r="T1079" s="278">
        <v>63</v>
      </c>
      <c r="U1079" s="278">
        <v>151361</v>
      </c>
      <c r="V1079" s="278">
        <v>1445</v>
      </c>
      <c r="W1079" s="278">
        <v>3000</v>
      </c>
      <c r="X1079" s="278">
        <v>63588</v>
      </c>
      <c r="Y1079" s="278">
        <v>200</v>
      </c>
      <c r="Z1079" s="278">
        <v>1078357</v>
      </c>
      <c r="AA1079" s="278">
        <v>10</v>
      </c>
      <c r="AB1079" s="278">
        <v>11145283</v>
      </c>
      <c r="AC1079" s="278">
        <v>5</v>
      </c>
    </row>
    <row r="1080" spans="1:29" ht="14.25" x14ac:dyDescent="0.15">
      <c r="A1080" s="272">
        <v>2010099</v>
      </c>
      <c r="B1080" s="273">
        <v>40416</v>
      </c>
      <c r="C1080" s="274">
        <v>3</v>
      </c>
      <c r="D1080" s="275">
        <v>4</v>
      </c>
      <c r="E1080" s="275">
        <v>17</v>
      </c>
      <c r="F1080" s="275">
        <v>24</v>
      </c>
      <c r="G1080" s="275">
        <v>27</v>
      </c>
      <c r="H1080" s="275">
        <v>30</v>
      </c>
      <c r="I1080" s="276">
        <v>6</v>
      </c>
      <c r="J1080" s="275">
        <v>30</v>
      </c>
      <c r="K1080" s="275">
        <v>24</v>
      </c>
      <c r="L1080" s="275">
        <v>27</v>
      </c>
      <c r="M1080" s="275">
        <v>3</v>
      </c>
      <c r="N1080" s="275">
        <v>4</v>
      </c>
      <c r="O1080" s="277">
        <v>17</v>
      </c>
      <c r="P1080" s="278">
        <v>240688192</v>
      </c>
      <c r="Q1080" s="278">
        <v>125043492</v>
      </c>
      <c r="R1080" s="278">
        <v>2</v>
      </c>
      <c r="S1080" s="278">
        <v>5000000</v>
      </c>
      <c r="T1080" s="278">
        <v>220</v>
      </c>
      <c r="U1080" s="278">
        <v>87599</v>
      </c>
      <c r="V1080" s="278">
        <v>1200</v>
      </c>
      <c r="W1080" s="278">
        <v>3000</v>
      </c>
      <c r="X1080" s="278">
        <v>56189</v>
      </c>
      <c r="Y1080" s="278">
        <v>200</v>
      </c>
      <c r="Z1080" s="278">
        <v>953495</v>
      </c>
      <c r="AA1080" s="278">
        <v>10</v>
      </c>
      <c r="AB1080" s="278">
        <v>5864954</v>
      </c>
      <c r="AC1080" s="278">
        <v>5</v>
      </c>
    </row>
    <row r="1081" spans="1:29" ht="14.25" x14ac:dyDescent="0.15">
      <c r="A1081" s="272">
        <v>2010100</v>
      </c>
      <c r="B1081" s="273">
        <v>40419</v>
      </c>
      <c r="C1081" s="274">
        <v>1</v>
      </c>
      <c r="D1081" s="275">
        <v>6</v>
      </c>
      <c r="E1081" s="275">
        <v>12</v>
      </c>
      <c r="F1081" s="275">
        <v>22</v>
      </c>
      <c r="G1081" s="275">
        <v>23</v>
      </c>
      <c r="H1081" s="275">
        <v>26</v>
      </c>
      <c r="I1081" s="276">
        <v>8</v>
      </c>
      <c r="J1081" s="275">
        <v>23</v>
      </c>
      <c r="K1081" s="275">
        <v>6</v>
      </c>
      <c r="L1081" s="275">
        <v>12</v>
      </c>
      <c r="M1081" s="275">
        <v>22</v>
      </c>
      <c r="N1081" s="275">
        <v>1</v>
      </c>
      <c r="O1081" s="277">
        <v>26</v>
      </c>
      <c r="P1081" s="278">
        <v>271091664</v>
      </c>
      <c r="Q1081" s="278">
        <v>78136487</v>
      </c>
      <c r="R1081" s="278">
        <v>13</v>
      </c>
      <c r="S1081" s="278">
        <v>5556707</v>
      </c>
      <c r="T1081" s="278">
        <v>110</v>
      </c>
      <c r="U1081" s="278">
        <v>98689</v>
      </c>
      <c r="V1081" s="278">
        <v>2215</v>
      </c>
      <c r="W1081" s="278">
        <v>3000</v>
      </c>
      <c r="X1081" s="278">
        <v>83220</v>
      </c>
      <c r="Y1081" s="278">
        <v>200</v>
      </c>
      <c r="Z1081" s="278">
        <v>1263480</v>
      </c>
      <c r="AA1081" s="278">
        <v>10</v>
      </c>
      <c r="AB1081" s="278">
        <v>12145020</v>
      </c>
      <c r="AC1081" s="278">
        <v>5</v>
      </c>
    </row>
    <row r="1082" spans="1:29" ht="14.25" x14ac:dyDescent="0.15">
      <c r="A1082" s="272">
        <v>2010101</v>
      </c>
      <c r="B1082" s="273">
        <v>40421</v>
      </c>
      <c r="C1082" s="274">
        <v>4</v>
      </c>
      <c r="D1082" s="275">
        <v>9</v>
      </c>
      <c r="E1082" s="275">
        <v>18</v>
      </c>
      <c r="F1082" s="275">
        <v>21</v>
      </c>
      <c r="G1082" s="275">
        <v>25</v>
      </c>
      <c r="H1082" s="275">
        <v>26</v>
      </c>
      <c r="I1082" s="276">
        <v>6</v>
      </c>
      <c r="J1082" s="275">
        <v>18</v>
      </c>
      <c r="K1082" s="275">
        <v>26</v>
      </c>
      <c r="L1082" s="275">
        <v>25</v>
      </c>
      <c r="M1082" s="275">
        <v>4</v>
      </c>
      <c r="N1082" s="275">
        <v>9</v>
      </c>
      <c r="O1082" s="277">
        <v>21</v>
      </c>
      <c r="P1082" s="278">
        <v>245688390</v>
      </c>
      <c r="Q1082" s="278">
        <v>109636800</v>
      </c>
      <c r="R1082" s="278">
        <v>5</v>
      </c>
      <c r="S1082" s="278">
        <v>5000000</v>
      </c>
      <c r="T1082" s="278">
        <v>93</v>
      </c>
      <c r="U1082" s="278">
        <v>260370</v>
      </c>
      <c r="V1082" s="278">
        <v>746</v>
      </c>
      <c r="W1082" s="278">
        <v>3000</v>
      </c>
      <c r="X1082" s="278">
        <v>40461</v>
      </c>
      <c r="Y1082" s="278">
        <v>200</v>
      </c>
      <c r="Z1082" s="278">
        <v>829153</v>
      </c>
      <c r="AA1082" s="278">
        <v>10</v>
      </c>
      <c r="AB1082" s="278">
        <v>4210169</v>
      </c>
      <c r="AC1082" s="278">
        <v>5</v>
      </c>
    </row>
    <row r="1083" spans="1:29" ht="14.25" x14ac:dyDescent="0.15">
      <c r="A1083" s="272">
        <v>2010102</v>
      </c>
      <c r="B1083" s="273">
        <v>40423</v>
      </c>
      <c r="C1083" s="274">
        <v>4</v>
      </c>
      <c r="D1083" s="275">
        <v>11</v>
      </c>
      <c r="E1083" s="275">
        <v>16</v>
      </c>
      <c r="F1083" s="275">
        <v>20</v>
      </c>
      <c r="G1083" s="275">
        <v>22</v>
      </c>
      <c r="H1083" s="275">
        <v>29</v>
      </c>
      <c r="I1083" s="276">
        <v>10</v>
      </c>
      <c r="J1083" s="275">
        <v>4</v>
      </c>
      <c r="K1083" s="275">
        <v>20</v>
      </c>
      <c r="L1083" s="275">
        <v>11</v>
      </c>
      <c r="M1083" s="275">
        <v>16</v>
      </c>
      <c r="N1083" s="275">
        <v>22</v>
      </c>
      <c r="O1083" s="277">
        <v>29</v>
      </c>
      <c r="P1083" s="278">
        <v>243505778</v>
      </c>
      <c r="Q1083" s="278">
        <v>117855152</v>
      </c>
      <c r="R1083" s="278">
        <v>4</v>
      </c>
      <c r="S1083" s="278">
        <v>7821835</v>
      </c>
      <c r="T1083" s="278">
        <v>61</v>
      </c>
      <c r="U1083" s="278">
        <v>277557</v>
      </c>
      <c r="V1083" s="278">
        <v>960</v>
      </c>
      <c r="W1083" s="278">
        <v>3000</v>
      </c>
      <c r="X1083" s="278">
        <v>47411</v>
      </c>
      <c r="Y1083" s="278">
        <v>200</v>
      </c>
      <c r="Z1083" s="278">
        <v>882486</v>
      </c>
      <c r="AA1083" s="278">
        <v>10</v>
      </c>
      <c r="AB1083" s="278">
        <v>8338813</v>
      </c>
      <c r="AC1083" s="278">
        <v>5</v>
      </c>
    </row>
    <row r="1084" spans="1:29" ht="14.25" x14ac:dyDescent="0.15">
      <c r="A1084" s="272">
        <v>2010103</v>
      </c>
      <c r="B1084" s="273">
        <v>40426</v>
      </c>
      <c r="C1084" s="274">
        <v>6</v>
      </c>
      <c r="D1084" s="275">
        <v>9</v>
      </c>
      <c r="E1084" s="275">
        <v>14</v>
      </c>
      <c r="F1084" s="275">
        <v>17</v>
      </c>
      <c r="G1084" s="275">
        <v>20</v>
      </c>
      <c r="H1084" s="275">
        <v>33</v>
      </c>
      <c r="I1084" s="276">
        <v>9</v>
      </c>
      <c r="J1084" s="275">
        <v>20</v>
      </c>
      <c r="K1084" s="275">
        <v>33</v>
      </c>
      <c r="L1084" s="275">
        <v>9</v>
      </c>
      <c r="M1084" s="275">
        <v>6</v>
      </c>
      <c r="N1084" s="275">
        <v>14</v>
      </c>
      <c r="O1084" s="277">
        <v>17</v>
      </c>
      <c r="P1084" s="278">
        <v>278768450</v>
      </c>
      <c r="Q1084" s="278">
        <v>104968990</v>
      </c>
      <c r="R1084" s="278">
        <v>7</v>
      </c>
      <c r="S1084" s="278">
        <v>6263648</v>
      </c>
      <c r="T1084" s="278">
        <v>81</v>
      </c>
      <c r="U1084" s="278">
        <v>163806</v>
      </c>
      <c r="V1084" s="278">
        <v>1646</v>
      </c>
      <c r="W1084" s="278">
        <v>3000</v>
      </c>
      <c r="X1084" s="278">
        <v>65982</v>
      </c>
      <c r="Y1084" s="278">
        <v>200</v>
      </c>
      <c r="Z1084" s="278">
        <v>1129603</v>
      </c>
      <c r="AA1084" s="278">
        <v>10</v>
      </c>
      <c r="AB1084" s="278">
        <v>12587686</v>
      </c>
      <c r="AC1084" s="278">
        <v>5</v>
      </c>
    </row>
    <row r="1085" spans="1:29" ht="14.25" x14ac:dyDescent="0.15">
      <c r="A1085" s="272">
        <v>2010104</v>
      </c>
      <c r="B1085" s="273">
        <v>40428</v>
      </c>
      <c r="C1085" s="274">
        <v>7</v>
      </c>
      <c r="D1085" s="275">
        <v>17</v>
      </c>
      <c r="E1085" s="275">
        <v>23</v>
      </c>
      <c r="F1085" s="275">
        <v>24</v>
      </c>
      <c r="G1085" s="275">
        <v>27</v>
      </c>
      <c r="H1085" s="275">
        <v>32</v>
      </c>
      <c r="I1085" s="276">
        <v>2</v>
      </c>
      <c r="J1085" s="275">
        <v>17</v>
      </c>
      <c r="K1085" s="275">
        <v>23</v>
      </c>
      <c r="L1085" s="275">
        <v>27</v>
      </c>
      <c r="M1085" s="275">
        <v>32</v>
      </c>
      <c r="N1085" s="275">
        <v>24</v>
      </c>
      <c r="O1085" s="277">
        <v>7</v>
      </c>
      <c r="P1085" s="278">
        <v>248944388</v>
      </c>
      <c r="Q1085" s="278">
        <v>86741347</v>
      </c>
      <c r="R1085" s="278">
        <v>11</v>
      </c>
      <c r="S1085" s="278">
        <v>6337176</v>
      </c>
      <c r="T1085" s="278">
        <v>90</v>
      </c>
      <c r="U1085" s="278">
        <v>245149</v>
      </c>
      <c r="V1085" s="278">
        <v>950</v>
      </c>
      <c r="W1085" s="278">
        <v>3000</v>
      </c>
      <c r="X1085" s="278">
        <v>49048</v>
      </c>
      <c r="Y1085" s="278">
        <v>200</v>
      </c>
      <c r="Z1085" s="278">
        <v>965319</v>
      </c>
      <c r="AA1085" s="278">
        <v>10</v>
      </c>
      <c r="AB1085" s="278">
        <v>5225049</v>
      </c>
      <c r="AC1085" s="278">
        <v>5</v>
      </c>
    </row>
    <row r="1086" spans="1:29" ht="14.25" x14ac:dyDescent="0.15">
      <c r="A1086" s="272">
        <v>2010105</v>
      </c>
      <c r="B1086" s="273">
        <v>40430</v>
      </c>
      <c r="C1086" s="274">
        <v>1</v>
      </c>
      <c r="D1086" s="275">
        <v>8</v>
      </c>
      <c r="E1086" s="275">
        <v>9</v>
      </c>
      <c r="F1086" s="275">
        <v>19</v>
      </c>
      <c r="G1086" s="275">
        <v>21</v>
      </c>
      <c r="H1086" s="275">
        <v>31</v>
      </c>
      <c r="I1086" s="276">
        <v>11</v>
      </c>
      <c r="J1086" s="275">
        <v>19</v>
      </c>
      <c r="K1086" s="275">
        <v>8</v>
      </c>
      <c r="L1086" s="275">
        <v>21</v>
      </c>
      <c r="M1086" s="275">
        <v>1</v>
      </c>
      <c r="N1086" s="275">
        <v>9</v>
      </c>
      <c r="O1086" s="277">
        <v>31</v>
      </c>
      <c r="P1086" s="278">
        <v>244881210</v>
      </c>
      <c r="Q1086" s="278">
        <v>30000000</v>
      </c>
      <c r="R1086" s="278">
        <v>24</v>
      </c>
      <c r="S1086" s="278">
        <v>3821830</v>
      </c>
      <c r="T1086" s="278">
        <v>199</v>
      </c>
      <c r="U1086" s="278">
        <v>10730</v>
      </c>
      <c r="V1086" s="278">
        <v>3499</v>
      </c>
      <c r="W1086" s="278">
        <v>3000</v>
      </c>
      <c r="X1086" s="278">
        <v>129867</v>
      </c>
      <c r="Y1086" s="278">
        <v>200</v>
      </c>
      <c r="Z1086" s="278">
        <v>1777384</v>
      </c>
      <c r="AA1086" s="278">
        <v>10</v>
      </c>
      <c r="AB1086" s="278">
        <v>11725912</v>
      </c>
      <c r="AC1086" s="278">
        <v>5</v>
      </c>
    </row>
    <row r="1087" spans="1:29" ht="14.25" x14ac:dyDescent="0.15">
      <c r="A1087" s="272">
        <v>2010106</v>
      </c>
      <c r="B1087" s="273">
        <v>40433</v>
      </c>
      <c r="C1087" s="274">
        <v>2</v>
      </c>
      <c r="D1087" s="275">
        <v>6</v>
      </c>
      <c r="E1087" s="275">
        <v>8</v>
      </c>
      <c r="F1087" s="275">
        <v>15</v>
      </c>
      <c r="G1087" s="275">
        <v>26</v>
      </c>
      <c r="H1087" s="275">
        <v>29</v>
      </c>
      <c r="I1087" s="276">
        <v>16</v>
      </c>
      <c r="J1087" s="275">
        <v>26</v>
      </c>
      <c r="K1087" s="275">
        <v>15</v>
      </c>
      <c r="L1087" s="275">
        <v>29</v>
      </c>
      <c r="M1087" s="275">
        <v>8</v>
      </c>
      <c r="N1087" s="275">
        <v>6</v>
      </c>
      <c r="O1087" s="277">
        <v>2</v>
      </c>
      <c r="P1087" s="278">
        <v>263785876</v>
      </c>
      <c r="Q1087" s="278">
        <v>56725410</v>
      </c>
      <c r="R1087" s="278">
        <v>5</v>
      </c>
      <c r="S1087" s="278">
        <v>5000000</v>
      </c>
      <c r="T1087" s="278">
        <v>141</v>
      </c>
      <c r="U1087" s="278">
        <v>157220</v>
      </c>
      <c r="V1087" s="278">
        <v>1090</v>
      </c>
      <c r="W1087" s="278">
        <v>3000</v>
      </c>
      <c r="X1087" s="278">
        <v>64258</v>
      </c>
      <c r="Y1087" s="278">
        <v>200</v>
      </c>
      <c r="Z1087" s="278">
        <v>1189046</v>
      </c>
      <c r="AA1087" s="278">
        <v>10</v>
      </c>
      <c r="AB1087" s="278">
        <v>5469915</v>
      </c>
      <c r="AC1087" s="278">
        <v>5</v>
      </c>
    </row>
    <row r="1088" spans="1:29" ht="14.25" x14ac:dyDescent="0.15">
      <c r="A1088" s="272">
        <v>2010107</v>
      </c>
      <c r="B1088" s="273">
        <v>40435</v>
      </c>
      <c r="C1088" s="274">
        <v>8</v>
      </c>
      <c r="D1088" s="275">
        <v>12</v>
      </c>
      <c r="E1088" s="275">
        <v>15</v>
      </c>
      <c r="F1088" s="275">
        <v>17</v>
      </c>
      <c r="G1088" s="275">
        <v>22</v>
      </c>
      <c r="H1088" s="275">
        <v>33</v>
      </c>
      <c r="I1088" s="276">
        <v>16</v>
      </c>
      <c r="J1088" s="275">
        <v>8</v>
      </c>
      <c r="K1088" s="275">
        <v>15</v>
      </c>
      <c r="L1088" s="275">
        <v>22</v>
      </c>
      <c r="M1088" s="275">
        <v>12</v>
      </c>
      <c r="N1088" s="275">
        <v>17</v>
      </c>
      <c r="O1088" s="277">
        <v>33</v>
      </c>
      <c r="P1088" s="278">
        <v>237514142</v>
      </c>
      <c r="Q1088" s="278">
        <v>113189084</v>
      </c>
      <c r="R1088" s="278">
        <v>1</v>
      </c>
      <c r="S1088" s="278">
        <v>5000000</v>
      </c>
      <c r="T1088" s="278">
        <v>39</v>
      </c>
      <c r="U1088" s="278">
        <v>675424</v>
      </c>
      <c r="V1088" s="278">
        <v>328</v>
      </c>
      <c r="W1088" s="278">
        <v>3000</v>
      </c>
      <c r="X1088" s="278">
        <v>23861</v>
      </c>
      <c r="Y1088" s="278">
        <v>200</v>
      </c>
      <c r="Z1088" s="278">
        <v>533648</v>
      </c>
      <c r="AA1088" s="278">
        <v>10</v>
      </c>
      <c r="AB1088" s="278">
        <v>3496800</v>
      </c>
      <c r="AC1088" s="278">
        <v>5</v>
      </c>
    </row>
    <row r="1089" spans="1:29" ht="14.25" x14ac:dyDescent="0.15">
      <c r="A1089" s="272">
        <v>2010108</v>
      </c>
      <c r="B1089" s="273">
        <v>40437</v>
      </c>
      <c r="C1089" s="274">
        <v>2</v>
      </c>
      <c r="D1089" s="275">
        <v>4</v>
      </c>
      <c r="E1089" s="275">
        <v>8</v>
      </c>
      <c r="F1089" s="275">
        <v>20</v>
      </c>
      <c r="G1089" s="275">
        <v>23</v>
      </c>
      <c r="H1089" s="275">
        <v>24</v>
      </c>
      <c r="I1089" s="276">
        <v>7</v>
      </c>
      <c r="J1089" s="275">
        <v>4</v>
      </c>
      <c r="K1089" s="275">
        <v>23</v>
      </c>
      <c r="L1089" s="275">
        <v>24</v>
      </c>
      <c r="M1089" s="275">
        <v>20</v>
      </c>
      <c r="N1089" s="275">
        <v>8</v>
      </c>
      <c r="O1089" s="277">
        <v>2</v>
      </c>
      <c r="P1089" s="278">
        <v>240681452</v>
      </c>
      <c r="Q1089" s="278">
        <v>138341254</v>
      </c>
      <c r="R1089" s="278">
        <v>2</v>
      </c>
      <c r="S1089" s="278">
        <v>10000000</v>
      </c>
      <c r="T1089" s="278">
        <v>36</v>
      </c>
      <c r="U1089" s="278">
        <v>537525</v>
      </c>
      <c r="V1089" s="278">
        <v>693</v>
      </c>
      <c r="W1089" s="278">
        <v>3000</v>
      </c>
      <c r="X1089" s="278">
        <v>36472</v>
      </c>
      <c r="Y1089" s="278">
        <v>200</v>
      </c>
      <c r="Z1089" s="278">
        <v>721473</v>
      </c>
      <c r="AA1089" s="278">
        <v>10</v>
      </c>
      <c r="AB1089" s="278">
        <v>7368536</v>
      </c>
      <c r="AC1089" s="278">
        <v>5</v>
      </c>
    </row>
    <row r="1090" spans="1:29" ht="14.25" x14ac:dyDescent="0.15">
      <c r="A1090" s="272">
        <v>2010109</v>
      </c>
      <c r="B1090" s="273">
        <v>40440</v>
      </c>
      <c r="C1090" s="274">
        <v>4</v>
      </c>
      <c r="D1090" s="275">
        <v>15</v>
      </c>
      <c r="E1090" s="275">
        <v>18</v>
      </c>
      <c r="F1090" s="275">
        <v>25</v>
      </c>
      <c r="G1090" s="275">
        <v>29</v>
      </c>
      <c r="H1090" s="275">
        <v>32</v>
      </c>
      <c r="I1090" s="276">
        <v>15</v>
      </c>
      <c r="J1090" s="275">
        <v>25</v>
      </c>
      <c r="K1090" s="275">
        <v>18</v>
      </c>
      <c r="L1090" s="275">
        <v>32</v>
      </c>
      <c r="M1090" s="275">
        <v>15</v>
      </c>
      <c r="N1090" s="275">
        <v>29</v>
      </c>
      <c r="O1090" s="277">
        <v>4</v>
      </c>
      <c r="P1090" s="278">
        <v>270100048</v>
      </c>
      <c r="Q1090" s="278">
        <v>128589910</v>
      </c>
      <c r="R1090" s="278">
        <v>10</v>
      </c>
      <c r="S1090" s="278">
        <v>6609946</v>
      </c>
      <c r="T1090" s="278">
        <v>80</v>
      </c>
      <c r="U1090" s="278">
        <v>301864</v>
      </c>
      <c r="V1090" s="278">
        <v>1022</v>
      </c>
      <c r="W1090" s="278">
        <v>3000</v>
      </c>
      <c r="X1090" s="278">
        <v>48532</v>
      </c>
      <c r="Y1090" s="278">
        <v>200</v>
      </c>
      <c r="Z1090" s="278">
        <v>872937</v>
      </c>
      <c r="AA1090" s="278">
        <v>10</v>
      </c>
      <c r="AB1090" s="278">
        <v>6069985</v>
      </c>
      <c r="AC1090" s="278">
        <v>5</v>
      </c>
    </row>
    <row r="1091" spans="1:29" ht="14.25" x14ac:dyDescent="0.15">
      <c r="A1091" s="272">
        <v>2010110</v>
      </c>
      <c r="B1091" s="273">
        <v>40442</v>
      </c>
      <c r="C1091" s="274">
        <v>1</v>
      </c>
      <c r="D1091" s="275">
        <v>3</v>
      </c>
      <c r="E1091" s="275">
        <v>12</v>
      </c>
      <c r="F1091" s="275">
        <v>24</v>
      </c>
      <c r="G1091" s="275">
        <v>26</v>
      </c>
      <c r="H1091" s="275">
        <v>27</v>
      </c>
      <c r="I1091" s="276">
        <v>1</v>
      </c>
      <c r="J1091" s="275">
        <v>3</v>
      </c>
      <c r="K1091" s="275">
        <v>1</v>
      </c>
      <c r="L1091" s="275">
        <v>24</v>
      </c>
      <c r="M1091" s="275">
        <v>12</v>
      </c>
      <c r="N1091" s="275">
        <v>26</v>
      </c>
      <c r="O1091" s="277">
        <v>27</v>
      </c>
      <c r="P1091" s="278">
        <v>230609584</v>
      </c>
      <c r="Q1091" s="278">
        <v>99634210</v>
      </c>
      <c r="R1091" s="278">
        <v>13</v>
      </c>
      <c r="S1091" s="278">
        <v>6109055</v>
      </c>
      <c r="T1091" s="278">
        <v>74</v>
      </c>
      <c r="U1091" s="278">
        <v>292251</v>
      </c>
      <c r="V1091" s="278">
        <v>829</v>
      </c>
      <c r="W1091" s="278">
        <v>3000</v>
      </c>
      <c r="X1091" s="278">
        <v>43051</v>
      </c>
      <c r="Y1091" s="278">
        <v>200</v>
      </c>
      <c r="Z1091" s="278">
        <v>842844</v>
      </c>
      <c r="AA1091" s="278">
        <v>10</v>
      </c>
      <c r="AB1091" s="278">
        <v>4276888</v>
      </c>
      <c r="AC1091" s="278">
        <v>5</v>
      </c>
    </row>
    <row r="1092" spans="1:29" ht="14.25" x14ac:dyDescent="0.15">
      <c r="A1092" s="272">
        <v>2010111</v>
      </c>
      <c r="B1092" s="273">
        <v>40444</v>
      </c>
      <c r="C1092" s="274">
        <v>4</v>
      </c>
      <c r="D1092" s="275">
        <v>7</v>
      </c>
      <c r="E1092" s="275">
        <v>8</v>
      </c>
      <c r="F1092" s="275">
        <v>13</v>
      </c>
      <c r="G1092" s="275">
        <v>17</v>
      </c>
      <c r="H1092" s="275">
        <v>18</v>
      </c>
      <c r="I1092" s="276">
        <v>10</v>
      </c>
      <c r="J1092" s="275">
        <v>17</v>
      </c>
      <c r="K1092" s="275">
        <v>4</v>
      </c>
      <c r="L1092" s="275">
        <v>18</v>
      </c>
      <c r="M1092" s="275">
        <v>7</v>
      </c>
      <c r="N1092" s="275">
        <v>8</v>
      </c>
      <c r="O1092" s="277">
        <v>13</v>
      </c>
      <c r="P1092" s="278">
        <v>223004690</v>
      </c>
      <c r="Q1092" s="278">
        <v>142526411</v>
      </c>
      <c r="R1092" s="278">
        <v>0</v>
      </c>
      <c r="S1092" s="278">
        <v>0</v>
      </c>
      <c r="T1092" s="278">
        <v>58</v>
      </c>
      <c r="U1092" s="278">
        <v>316937</v>
      </c>
      <c r="V1092" s="278">
        <v>721</v>
      </c>
      <c r="W1092" s="278">
        <v>3000</v>
      </c>
      <c r="X1092" s="278">
        <v>40295</v>
      </c>
      <c r="Y1092" s="278">
        <v>200</v>
      </c>
      <c r="Z1092" s="278">
        <v>809892</v>
      </c>
      <c r="AA1092" s="278">
        <v>10</v>
      </c>
      <c r="AB1092" s="278">
        <v>5935361</v>
      </c>
      <c r="AC1092" s="278">
        <v>5</v>
      </c>
    </row>
    <row r="1093" spans="1:29" ht="14.25" x14ac:dyDescent="0.15">
      <c r="A1093" s="272">
        <v>2010112</v>
      </c>
      <c r="B1093" s="273">
        <v>40447</v>
      </c>
      <c r="C1093" s="274">
        <v>1</v>
      </c>
      <c r="D1093" s="275">
        <v>8</v>
      </c>
      <c r="E1093" s="275">
        <v>18</v>
      </c>
      <c r="F1093" s="275">
        <v>24</v>
      </c>
      <c r="G1093" s="275">
        <v>29</v>
      </c>
      <c r="H1093" s="275">
        <v>30</v>
      </c>
      <c r="I1093" s="276">
        <v>16</v>
      </c>
      <c r="J1093" s="275">
        <v>8</v>
      </c>
      <c r="K1093" s="275">
        <v>1</v>
      </c>
      <c r="L1093" s="275">
        <v>24</v>
      </c>
      <c r="M1093" s="275">
        <v>18</v>
      </c>
      <c r="N1093" s="275">
        <v>30</v>
      </c>
      <c r="O1093" s="277">
        <v>29</v>
      </c>
      <c r="P1093" s="278">
        <v>276435492</v>
      </c>
      <c r="Q1093" s="278">
        <v>199944920</v>
      </c>
      <c r="R1093" s="278">
        <v>1</v>
      </c>
      <c r="S1093" s="278">
        <v>10000000</v>
      </c>
      <c r="T1093" s="278">
        <v>124</v>
      </c>
      <c r="U1093" s="278">
        <v>233013</v>
      </c>
      <c r="V1093" s="278">
        <v>749</v>
      </c>
      <c r="W1093" s="278">
        <v>3000</v>
      </c>
      <c r="X1093" s="278">
        <v>41542</v>
      </c>
      <c r="Y1093" s="278">
        <v>200</v>
      </c>
      <c r="Z1093" s="278">
        <v>847881</v>
      </c>
      <c r="AA1093" s="278">
        <v>10</v>
      </c>
      <c r="AB1093" s="278">
        <v>4021405</v>
      </c>
      <c r="AC1093" s="278">
        <v>5</v>
      </c>
    </row>
    <row r="1094" spans="1:29" ht="14.25" x14ac:dyDescent="0.15">
      <c r="A1094" s="272">
        <v>2010113</v>
      </c>
      <c r="B1094" s="273">
        <v>40449</v>
      </c>
      <c r="C1094" s="274">
        <v>5</v>
      </c>
      <c r="D1094" s="275">
        <v>10</v>
      </c>
      <c r="E1094" s="275">
        <v>15</v>
      </c>
      <c r="F1094" s="275">
        <v>18</v>
      </c>
      <c r="G1094" s="275">
        <v>20</v>
      </c>
      <c r="H1094" s="275">
        <v>28</v>
      </c>
      <c r="I1094" s="276">
        <v>10</v>
      </c>
      <c r="J1094" s="275">
        <v>5</v>
      </c>
      <c r="K1094" s="275">
        <v>18</v>
      </c>
      <c r="L1094" s="275">
        <v>20</v>
      </c>
      <c r="M1094" s="275">
        <v>15</v>
      </c>
      <c r="N1094" s="275">
        <v>28</v>
      </c>
      <c r="O1094" s="277">
        <v>10</v>
      </c>
      <c r="P1094" s="278">
        <v>245484314</v>
      </c>
      <c r="Q1094" s="278">
        <v>221251005</v>
      </c>
      <c r="R1094" s="278">
        <v>3</v>
      </c>
      <c r="S1094" s="278">
        <v>9840811</v>
      </c>
      <c r="T1094" s="278">
        <v>256</v>
      </c>
      <c r="U1094" s="278">
        <v>85092</v>
      </c>
      <c r="V1094" s="278">
        <v>1177</v>
      </c>
      <c r="W1094" s="278">
        <v>3000</v>
      </c>
      <c r="X1094" s="278">
        <v>63221</v>
      </c>
      <c r="Y1094" s="278">
        <v>200</v>
      </c>
      <c r="Z1094" s="278">
        <v>1147223</v>
      </c>
      <c r="AA1094" s="278">
        <v>10</v>
      </c>
      <c r="AB1094" s="278">
        <v>4005542</v>
      </c>
      <c r="AC1094" s="278">
        <v>5</v>
      </c>
    </row>
    <row r="1095" spans="1:29" ht="14.25" x14ac:dyDescent="0.15">
      <c r="A1095" s="272">
        <v>2010114</v>
      </c>
      <c r="B1095" s="273">
        <v>40451</v>
      </c>
      <c r="C1095" s="274">
        <v>1</v>
      </c>
      <c r="D1095" s="275">
        <v>8</v>
      </c>
      <c r="E1095" s="275">
        <v>11</v>
      </c>
      <c r="F1095" s="275">
        <v>15</v>
      </c>
      <c r="G1095" s="275">
        <v>17</v>
      </c>
      <c r="H1095" s="275">
        <v>25</v>
      </c>
      <c r="I1095" s="276">
        <v>1</v>
      </c>
      <c r="J1095" s="275">
        <v>1</v>
      </c>
      <c r="K1095" s="275">
        <v>17</v>
      </c>
      <c r="L1095" s="275">
        <v>15</v>
      </c>
      <c r="M1095" s="275">
        <v>25</v>
      </c>
      <c r="N1095" s="275">
        <v>8</v>
      </c>
      <c r="O1095" s="277">
        <v>11</v>
      </c>
      <c r="P1095" s="278">
        <v>249642432</v>
      </c>
      <c r="Q1095" s="278">
        <v>231087438</v>
      </c>
      <c r="R1095" s="278">
        <v>6</v>
      </c>
      <c r="S1095" s="278">
        <v>7655762</v>
      </c>
      <c r="T1095" s="278">
        <v>63</v>
      </c>
      <c r="U1095" s="278">
        <v>379394</v>
      </c>
      <c r="V1095" s="278">
        <v>863</v>
      </c>
      <c r="W1095" s="278">
        <v>3000</v>
      </c>
      <c r="X1095" s="278">
        <v>42648</v>
      </c>
      <c r="Y1095" s="278">
        <v>200</v>
      </c>
      <c r="Z1095" s="278">
        <v>819459</v>
      </c>
      <c r="AA1095" s="278">
        <v>10</v>
      </c>
      <c r="AB1095" s="278">
        <v>4667745</v>
      </c>
      <c r="AC1095" s="278">
        <v>5</v>
      </c>
    </row>
    <row r="1096" spans="1:29" ht="14.25" x14ac:dyDescent="0.15">
      <c r="A1096" s="272">
        <v>2010115</v>
      </c>
      <c r="B1096" s="273">
        <v>40454</v>
      </c>
      <c r="C1096" s="274">
        <v>1</v>
      </c>
      <c r="D1096" s="275">
        <v>22</v>
      </c>
      <c r="E1096" s="275">
        <v>24</v>
      </c>
      <c r="F1096" s="275">
        <v>25</v>
      </c>
      <c r="G1096" s="275">
        <v>29</v>
      </c>
      <c r="H1096" s="275">
        <v>33</v>
      </c>
      <c r="I1096" s="276">
        <v>15</v>
      </c>
      <c r="J1096" s="275">
        <v>22</v>
      </c>
      <c r="K1096" s="275">
        <v>1</v>
      </c>
      <c r="L1096" s="275">
        <v>24</v>
      </c>
      <c r="M1096" s="275">
        <v>29</v>
      </c>
      <c r="N1096" s="275">
        <v>33</v>
      </c>
      <c r="O1096" s="277">
        <v>25</v>
      </c>
      <c r="P1096" s="278">
        <v>254889502</v>
      </c>
      <c r="Q1096" s="278">
        <v>291680631</v>
      </c>
      <c r="R1096" s="278">
        <v>0</v>
      </c>
      <c r="S1096" s="278">
        <v>0</v>
      </c>
      <c r="T1096" s="278">
        <v>55</v>
      </c>
      <c r="U1096" s="278">
        <v>472154</v>
      </c>
      <c r="V1096" s="278">
        <v>467</v>
      </c>
      <c r="W1096" s="278">
        <v>3000</v>
      </c>
      <c r="X1096" s="278">
        <v>21437</v>
      </c>
      <c r="Y1096" s="278">
        <v>200</v>
      </c>
      <c r="Z1096" s="278">
        <v>491185</v>
      </c>
      <c r="AA1096" s="278">
        <v>10</v>
      </c>
      <c r="AB1096" s="278">
        <v>5546780</v>
      </c>
      <c r="AC1096" s="278">
        <v>5</v>
      </c>
    </row>
    <row r="1097" spans="1:29" ht="14.25" x14ac:dyDescent="0.15">
      <c r="A1097" s="272">
        <v>2010116</v>
      </c>
      <c r="B1097" s="273">
        <v>40456</v>
      </c>
      <c r="C1097" s="274">
        <v>5</v>
      </c>
      <c r="D1097" s="275">
        <v>9</v>
      </c>
      <c r="E1097" s="275">
        <v>10</v>
      </c>
      <c r="F1097" s="275">
        <v>20</v>
      </c>
      <c r="G1097" s="275">
        <v>22</v>
      </c>
      <c r="H1097" s="275">
        <v>26</v>
      </c>
      <c r="I1097" s="276">
        <v>7</v>
      </c>
      <c r="J1097" s="275">
        <v>26</v>
      </c>
      <c r="K1097" s="275">
        <v>10</v>
      </c>
      <c r="L1097" s="275">
        <v>22</v>
      </c>
      <c r="M1097" s="275">
        <v>20</v>
      </c>
      <c r="N1097" s="275">
        <v>5</v>
      </c>
      <c r="O1097" s="277">
        <v>9</v>
      </c>
      <c r="P1097" s="278">
        <v>236885436</v>
      </c>
      <c r="Q1097" s="278">
        <v>43362216</v>
      </c>
      <c r="R1097" s="278">
        <v>54</v>
      </c>
      <c r="S1097" s="278">
        <v>5160604</v>
      </c>
      <c r="T1097" s="278">
        <v>113</v>
      </c>
      <c r="U1097" s="278">
        <v>115123</v>
      </c>
      <c r="V1097" s="278">
        <v>1507</v>
      </c>
      <c r="W1097" s="278">
        <v>3000</v>
      </c>
      <c r="X1097" s="278">
        <v>60465</v>
      </c>
      <c r="Y1097" s="278">
        <v>200</v>
      </c>
      <c r="Z1097" s="278">
        <v>1011951</v>
      </c>
      <c r="AA1097" s="278">
        <v>10</v>
      </c>
      <c r="AB1097" s="278">
        <v>9195432</v>
      </c>
      <c r="AC1097" s="278">
        <v>5</v>
      </c>
    </row>
    <row r="1098" spans="1:29" ht="14.25" x14ac:dyDescent="0.15">
      <c r="A1098" s="272">
        <v>2010117</v>
      </c>
      <c r="B1098" s="273">
        <v>40458</v>
      </c>
      <c r="C1098" s="274">
        <v>1</v>
      </c>
      <c r="D1098" s="275">
        <v>8</v>
      </c>
      <c r="E1098" s="275">
        <v>20</v>
      </c>
      <c r="F1098" s="275">
        <v>22</v>
      </c>
      <c r="G1098" s="275">
        <v>24</v>
      </c>
      <c r="H1098" s="275">
        <v>28</v>
      </c>
      <c r="I1098" s="276">
        <v>1</v>
      </c>
      <c r="J1098" s="275">
        <v>8</v>
      </c>
      <c r="K1098" s="275">
        <v>24</v>
      </c>
      <c r="L1098" s="275">
        <v>28</v>
      </c>
      <c r="M1098" s="275">
        <v>1</v>
      </c>
      <c r="N1098" s="275">
        <v>22</v>
      </c>
      <c r="O1098" s="277">
        <v>20</v>
      </c>
      <c r="P1098" s="278">
        <v>232007386</v>
      </c>
      <c r="Q1098" s="278">
        <v>43404219</v>
      </c>
      <c r="R1098" s="278">
        <v>9</v>
      </c>
      <c r="S1098" s="278">
        <v>5000000</v>
      </c>
      <c r="T1098" s="278">
        <v>92</v>
      </c>
      <c r="U1098" s="278">
        <v>209822</v>
      </c>
      <c r="V1098" s="278">
        <v>1650</v>
      </c>
      <c r="W1098" s="278">
        <v>3000</v>
      </c>
      <c r="X1098" s="278">
        <v>62606</v>
      </c>
      <c r="Y1098" s="278">
        <v>200</v>
      </c>
      <c r="Z1098" s="278">
        <v>934897</v>
      </c>
      <c r="AA1098" s="278">
        <v>10</v>
      </c>
      <c r="AB1098" s="278">
        <v>4503546</v>
      </c>
      <c r="AC1098" s="278">
        <v>5</v>
      </c>
    </row>
    <row r="1099" spans="1:29" ht="14.25" x14ac:dyDescent="0.15">
      <c r="A1099" s="272">
        <v>2010118</v>
      </c>
      <c r="B1099" s="273">
        <v>40461</v>
      </c>
      <c r="C1099" s="274">
        <v>5</v>
      </c>
      <c r="D1099" s="275">
        <v>8</v>
      </c>
      <c r="E1099" s="275">
        <v>11</v>
      </c>
      <c r="F1099" s="275">
        <v>13</v>
      </c>
      <c r="G1099" s="275">
        <v>15</v>
      </c>
      <c r="H1099" s="275">
        <v>25</v>
      </c>
      <c r="I1099" s="276">
        <v>5</v>
      </c>
      <c r="J1099" s="275">
        <v>8</v>
      </c>
      <c r="K1099" s="275">
        <v>5</v>
      </c>
      <c r="L1099" s="275">
        <v>15</v>
      </c>
      <c r="M1099" s="275">
        <v>13</v>
      </c>
      <c r="N1099" s="275">
        <v>11</v>
      </c>
      <c r="O1099" s="277">
        <v>25</v>
      </c>
      <c r="P1099" s="278">
        <v>278863970</v>
      </c>
      <c r="Q1099" s="278">
        <v>46394658</v>
      </c>
      <c r="R1099" s="278">
        <v>14</v>
      </c>
      <c r="S1099" s="278">
        <v>5000000</v>
      </c>
      <c r="T1099" s="278">
        <v>126</v>
      </c>
      <c r="U1099" s="278">
        <v>146226</v>
      </c>
      <c r="V1099" s="278">
        <v>1619</v>
      </c>
      <c r="W1099" s="278">
        <v>3000</v>
      </c>
      <c r="X1099" s="278">
        <v>76913</v>
      </c>
      <c r="Y1099" s="278">
        <v>200</v>
      </c>
      <c r="Z1099" s="278">
        <v>1253311</v>
      </c>
      <c r="AA1099" s="278">
        <v>10</v>
      </c>
      <c r="AB1099" s="278">
        <v>8491143</v>
      </c>
      <c r="AC1099" s="278">
        <v>5</v>
      </c>
    </row>
    <row r="1100" spans="1:29" ht="14.25" x14ac:dyDescent="0.15">
      <c r="A1100" s="272">
        <v>2010119</v>
      </c>
      <c r="B1100" s="273">
        <v>40463</v>
      </c>
      <c r="C1100" s="274">
        <v>7</v>
      </c>
      <c r="D1100" s="275">
        <v>17</v>
      </c>
      <c r="E1100" s="275">
        <v>25</v>
      </c>
      <c r="F1100" s="275">
        <v>27</v>
      </c>
      <c r="G1100" s="275">
        <v>30</v>
      </c>
      <c r="H1100" s="275">
        <v>31</v>
      </c>
      <c r="I1100" s="276">
        <v>9</v>
      </c>
      <c r="J1100" s="275">
        <v>31</v>
      </c>
      <c r="K1100" s="275">
        <v>25</v>
      </c>
      <c r="L1100" s="275">
        <v>27</v>
      </c>
      <c r="M1100" s="275">
        <v>30</v>
      </c>
      <c r="N1100" s="275">
        <v>17</v>
      </c>
      <c r="O1100" s="277">
        <v>7</v>
      </c>
      <c r="P1100" s="278">
        <v>260972766</v>
      </c>
      <c r="Q1100" s="278">
        <v>30000000</v>
      </c>
      <c r="R1100" s="278">
        <v>19</v>
      </c>
      <c r="S1100" s="278">
        <v>4556886</v>
      </c>
      <c r="T1100" s="278">
        <v>165</v>
      </c>
      <c r="U1100" s="278">
        <v>91392</v>
      </c>
      <c r="V1100" s="278">
        <v>1778</v>
      </c>
      <c r="W1100" s="278">
        <v>3000</v>
      </c>
      <c r="X1100" s="278">
        <v>76240</v>
      </c>
      <c r="Y1100" s="278">
        <v>200</v>
      </c>
      <c r="Z1100" s="278">
        <v>1265791</v>
      </c>
      <c r="AA1100" s="278">
        <v>10</v>
      </c>
      <c r="AB1100" s="278">
        <v>8874149</v>
      </c>
      <c r="AC1100" s="278">
        <v>5</v>
      </c>
    </row>
    <row r="1101" spans="1:29" ht="14.25" x14ac:dyDescent="0.15">
      <c r="A1101" s="272">
        <v>2010120</v>
      </c>
      <c r="B1101" s="273">
        <v>40465</v>
      </c>
      <c r="C1101" s="274">
        <v>1</v>
      </c>
      <c r="D1101" s="275">
        <v>2</v>
      </c>
      <c r="E1101" s="275">
        <v>5</v>
      </c>
      <c r="F1101" s="275">
        <v>6</v>
      </c>
      <c r="G1101" s="275">
        <v>10</v>
      </c>
      <c r="H1101" s="275">
        <v>29</v>
      </c>
      <c r="I1101" s="276">
        <v>16</v>
      </c>
      <c r="J1101" s="275">
        <v>10</v>
      </c>
      <c r="K1101" s="275">
        <v>6</v>
      </c>
      <c r="L1101" s="275">
        <v>29</v>
      </c>
      <c r="M1101" s="275">
        <v>1</v>
      </c>
      <c r="N1101" s="275">
        <v>5</v>
      </c>
      <c r="O1101" s="277">
        <v>2</v>
      </c>
      <c r="P1101" s="278">
        <v>260841502</v>
      </c>
      <c r="Q1101" s="278">
        <v>76099293</v>
      </c>
      <c r="R1101" s="278">
        <v>3</v>
      </c>
      <c r="S1101" s="278">
        <v>6666666</v>
      </c>
      <c r="T1101" s="278">
        <v>41</v>
      </c>
      <c r="U1101" s="278">
        <v>638668</v>
      </c>
      <c r="V1101" s="278">
        <v>598</v>
      </c>
      <c r="W1101" s="278">
        <v>3000</v>
      </c>
      <c r="X1101" s="278">
        <v>36979</v>
      </c>
      <c r="Y1101" s="278">
        <v>200</v>
      </c>
      <c r="Z1101" s="278">
        <v>884657</v>
      </c>
      <c r="AA1101" s="278">
        <v>10</v>
      </c>
      <c r="AB1101" s="278">
        <v>4498252</v>
      </c>
      <c r="AC1101" s="278">
        <v>5</v>
      </c>
    </row>
    <row r="1102" spans="1:29" ht="14.25" x14ac:dyDescent="0.15">
      <c r="A1102" s="272">
        <v>2010121</v>
      </c>
      <c r="B1102" s="273">
        <v>40468</v>
      </c>
      <c r="C1102" s="274">
        <v>8</v>
      </c>
      <c r="D1102" s="275">
        <v>11</v>
      </c>
      <c r="E1102" s="275">
        <v>13</v>
      </c>
      <c r="F1102" s="275">
        <v>18</v>
      </c>
      <c r="G1102" s="275">
        <v>25</v>
      </c>
      <c r="H1102" s="275">
        <v>30</v>
      </c>
      <c r="I1102" s="276">
        <v>15</v>
      </c>
      <c r="J1102" s="275">
        <v>8</v>
      </c>
      <c r="K1102" s="275">
        <v>30</v>
      </c>
      <c r="L1102" s="275">
        <v>18</v>
      </c>
      <c r="M1102" s="275">
        <v>13</v>
      </c>
      <c r="N1102" s="275">
        <v>25</v>
      </c>
      <c r="O1102" s="277">
        <v>11</v>
      </c>
      <c r="P1102" s="278">
        <v>288389490</v>
      </c>
      <c r="Q1102" s="278">
        <v>123843444</v>
      </c>
      <c r="R1102" s="278">
        <v>2</v>
      </c>
      <c r="S1102" s="278">
        <v>7500000</v>
      </c>
      <c r="T1102" s="278">
        <v>116</v>
      </c>
      <c r="U1102" s="278">
        <v>213340</v>
      </c>
      <c r="V1102" s="278">
        <v>1138</v>
      </c>
      <c r="W1102" s="278">
        <v>3000</v>
      </c>
      <c r="X1102" s="278">
        <v>59226</v>
      </c>
      <c r="Y1102" s="278">
        <v>200</v>
      </c>
      <c r="Z1102" s="278">
        <v>1129493</v>
      </c>
      <c r="AA1102" s="278">
        <v>10</v>
      </c>
      <c r="AB1102" s="278">
        <v>6453015</v>
      </c>
      <c r="AC1102" s="278">
        <v>5</v>
      </c>
    </row>
    <row r="1103" spans="1:29" ht="14.25" x14ac:dyDescent="0.15">
      <c r="A1103" s="272">
        <v>2010122</v>
      </c>
      <c r="B1103" s="273">
        <v>40470</v>
      </c>
      <c r="C1103" s="274">
        <v>2</v>
      </c>
      <c r="D1103" s="275">
        <v>9</v>
      </c>
      <c r="E1103" s="275">
        <v>12</v>
      </c>
      <c r="F1103" s="275">
        <v>16</v>
      </c>
      <c r="G1103" s="275">
        <v>25</v>
      </c>
      <c r="H1103" s="275">
        <v>27</v>
      </c>
      <c r="I1103" s="276">
        <v>6</v>
      </c>
      <c r="J1103" s="275">
        <v>12</v>
      </c>
      <c r="K1103" s="275">
        <v>16</v>
      </c>
      <c r="L1103" s="275">
        <v>25</v>
      </c>
      <c r="M1103" s="275">
        <v>27</v>
      </c>
      <c r="N1103" s="275">
        <v>9</v>
      </c>
      <c r="O1103" s="277">
        <v>2</v>
      </c>
      <c r="P1103" s="278">
        <v>270548316</v>
      </c>
      <c r="Q1103" s="278">
        <v>135863964</v>
      </c>
      <c r="R1103" s="278">
        <v>4</v>
      </c>
      <c r="S1103" s="278">
        <v>9452052</v>
      </c>
      <c r="T1103" s="278">
        <v>113</v>
      </c>
      <c r="U1103" s="278">
        <v>170020</v>
      </c>
      <c r="V1103" s="278">
        <v>1502</v>
      </c>
      <c r="W1103" s="278">
        <v>3000</v>
      </c>
      <c r="X1103" s="278">
        <v>66751</v>
      </c>
      <c r="Y1103" s="278">
        <v>200</v>
      </c>
      <c r="Z1103" s="278">
        <v>1159778</v>
      </c>
      <c r="AA1103" s="278">
        <v>10</v>
      </c>
      <c r="AB1103" s="278">
        <v>7814730</v>
      </c>
      <c r="AC1103" s="278">
        <v>5</v>
      </c>
    </row>
    <row r="1104" spans="1:29" ht="14.25" x14ac:dyDescent="0.15">
      <c r="A1104" s="272">
        <v>2010123</v>
      </c>
      <c r="B1104" s="273">
        <v>40472</v>
      </c>
      <c r="C1104" s="274">
        <v>6</v>
      </c>
      <c r="D1104" s="275">
        <v>12</v>
      </c>
      <c r="E1104" s="275">
        <v>15</v>
      </c>
      <c r="F1104" s="275">
        <v>18</v>
      </c>
      <c r="G1104" s="275">
        <v>29</v>
      </c>
      <c r="H1104" s="275">
        <v>32</v>
      </c>
      <c r="I1104" s="276">
        <v>10</v>
      </c>
      <c r="J1104" s="275">
        <v>18</v>
      </c>
      <c r="K1104" s="275">
        <v>29</v>
      </c>
      <c r="L1104" s="275">
        <v>6</v>
      </c>
      <c r="M1104" s="275">
        <v>32</v>
      </c>
      <c r="N1104" s="275">
        <v>12</v>
      </c>
      <c r="O1104" s="277">
        <v>15</v>
      </c>
      <c r="P1104" s="278">
        <v>278792718</v>
      </c>
      <c r="Q1104" s="278">
        <v>92347814</v>
      </c>
      <c r="R1104" s="278">
        <v>13</v>
      </c>
      <c r="S1104" s="278">
        <v>6045656</v>
      </c>
      <c r="T1104" s="278">
        <v>109</v>
      </c>
      <c r="U1104" s="278">
        <v>118259</v>
      </c>
      <c r="V1104" s="278">
        <v>2137</v>
      </c>
      <c r="W1104" s="278">
        <v>3000</v>
      </c>
      <c r="X1104" s="278">
        <v>75081</v>
      </c>
      <c r="Y1104" s="278">
        <v>200</v>
      </c>
      <c r="Z1104" s="278">
        <v>1215028</v>
      </c>
      <c r="AA1104" s="278">
        <v>10</v>
      </c>
      <c r="AB1104" s="278">
        <v>12012648</v>
      </c>
      <c r="AC1104" s="278">
        <v>5</v>
      </c>
    </row>
    <row r="1105" spans="1:29" ht="14.25" x14ac:dyDescent="0.15">
      <c r="A1105" s="272">
        <v>2010124</v>
      </c>
      <c r="B1105" s="273">
        <v>40475</v>
      </c>
      <c r="C1105" s="274">
        <v>2</v>
      </c>
      <c r="D1105" s="275">
        <v>6</v>
      </c>
      <c r="E1105" s="275">
        <v>8</v>
      </c>
      <c r="F1105" s="275">
        <v>11</v>
      </c>
      <c r="G1105" s="275">
        <v>12</v>
      </c>
      <c r="H1105" s="275">
        <v>25</v>
      </c>
      <c r="I1105" s="276">
        <v>2</v>
      </c>
      <c r="J1105" s="275">
        <v>6</v>
      </c>
      <c r="K1105" s="275">
        <v>8</v>
      </c>
      <c r="L1105" s="275">
        <v>12</v>
      </c>
      <c r="M1105" s="275">
        <v>11</v>
      </c>
      <c r="N1105" s="275">
        <v>25</v>
      </c>
      <c r="O1105" s="277">
        <v>2</v>
      </c>
      <c r="P1105" s="278">
        <v>303307488</v>
      </c>
      <c r="Q1105" s="278">
        <v>86330028</v>
      </c>
      <c r="R1105" s="278">
        <v>12</v>
      </c>
      <c r="S1105" s="278">
        <v>5416666</v>
      </c>
      <c r="T1105" s="278">
        <v>192</v>
      </c>
      <c r="U1105" s="278">
        <v>120496</v>
      </c>
      <c r="V1105" s="278">
        <v>1713</v>
      </c>
      <c r="W1105" s="278">
        <v>3000</v>
      </c>
      <c r="X1105" s="278">
        <v>79432</v>
      </c>
      <c r="Y1105" s="278">
        <v>200</v>
      </c>
      <c r="Z1105" s="278">
        <v>1363813</v>
      </c>
      <c r="AA1105" s="278">
        <v>10</v>
      </c>
      <c r="AB1105" s="278">
        <v>7367937</v>
      </c>
      <c r="AC1105" s="278">
        <v>5</v>
      </c>
    </row>
    <row r="1106" spans="1:29" ht="14.25" x14ac:dyDescent="0.15">
      <c r="A1106" s="272">
        <v>2010125</v>
      </c>
      <c r="B1106" s="273">
        <v>40477</v>
      </c>
      <c r="C1106" s="274">
        <v>6</v>
      </c>
      <c r="D1106" s="275">
        <v>7</v>
      </c>
      <c r="E1106" s="275">
        <v>13</v>
      </c>
      <c r="F1106" s="275">
        <v>23</v>
      </c>
      <c r="G1106" s="275">
        <v>28</v>
      </c>
      <c r="H1106" s="275">
        <v>29</v>
      </c>
      <c r="I1106" s="276">
        <v>9</v>
      </c>
      <c r="J1106" s="275">
        <v>23</v>
      </c>
      <c r="K1106" s="275">
        <v>28</v>
      </c>
      <c r="L1106" s="275">
        <v>7</v>
      </c>
      <c r="M1106" s="275">
        <v>13</v>
      </c>
      <c r="N1106" s="275">
        <v>6</v>
      </c>
      <c r="O1106" s="277">
        <v>29</v>
      </c>
      <c r="P1106" s="278">
        <v>266084300</v>
      </c>
      <c r="Q1106" s="278">
        <v>103319060</v>
      </c>
      <c r="R1106" s="278">
        <v>5</v>
      </c>
      <c r="S1106" s="278">
        <v>6000000</v>
      </c>
      <c r="T1106" s="278">
        <v>146</v>
      </c>
      <c r="U1106" s="278">
        <v>123255</v>
      </c>
      <c r="V1106" s="278">
        <v>1430</v>
      </c>
      <c r="W1106" s="278">
        <v>3000</v>
      </c>
      <c r="X1106" s="278">
        <v>64350</v>
      </c>
      <c r="Y1106" s="278">
        <v>200</v>
      </c>
      <c r="Z1106" s="278">
        <v>1101537</v>
      </c>
      <c r="AA1106" s="278">
        <v>10</v>
      </c>
      <c r="AB1106" s="278">
        <v>8444321</v>
      </c>
      <c r="AC1106" s="278">
        <v>5</v>
      </c>
    </row>
    <row r="1107" spans="1:29" ht="14.25" x14ac:dyDescent="0.15">
      <c r="A1107" s="272">
        <v>2010126</v>
      </c>
      <c r="B1107" s="273">
        <v>40479</v>
      </c>
      <c r="C1107" s="274">
        <v>3</v>
      </c>
      <c r="D1107" s="275">
        <v>13</v>
      </c>
      <c r="E1107" s="275">
        <v>18</v>
      </c>
      <c r="F1107" s="275">
        <v>20</v>
      </c>
      <c r="G1107" s="275">
        <v>27</v>
      </c>
      <c r="H1107" s="275">
        <v>28</v>
      </c>
      <c r="I1107" s="276">
        <v>5</v>
      </c>
      <c r="J1107" s="275">
        <v>28</v>
      </c>
      <c r="K1107" s="275">
        <v>3</v>
      </c>
      <c r="L1107" s="275">
        <v>13</v>
      </c>
      <c r="M1107" s="275">
        <v>18</v>
      </c>
      <c r="N1107" s="275">
        <v>27</v>
      </c>
      <c r="O1107" s="277">
        <v>20</v>
      </c>
      <c r="P1107" s="278">
        <v>272220524</v>
      </c>
      <c r="Q1107" s="278">
        <v>101922030</v>
      </c>
      <c r="R1107" s="278">
        <v>7</v>
      </c>
      <c r="S1107" s="278">
        <v>7634455</v>
      </c>
      <c r="T1107" s="278">
        <v>108</v>
      </c>
      <c r="U1107" s="278">
        <v>186683</v>
      </c>
      <c r="V1107" s="278">
        <v>1296</v>
      </c>
      <c r="W1107" s="278">
        <v>3000</v>
      </c>
      <c r="X1107" s="278">
        <v>61858</v>
      </c>
      <c r="Y1107" s="278">
        <v>200</v>
      </c>
      <c r="Z1107" s="278">
        <v>1089600</v>
      </c>
      <c r="AA1107" s="278">
        <v>10</v>
      </c>
      <c r="AB1107" s="278">
        <v>7805301</v>
      </c>
      <c r="AC1107" s="278">
        <v>5</v>
      </c>
    </row>
    <row r="1108" spans="1:29" ht="14.25" x14ac:dyDescent="0.15">
      <c r="A1108" s="272">
        <v>2010127</v>
      </c>
      <c r="B1108" s="273">
        <v>40482</v>
      </c>
      <c r="C1108" s="274">
        <v>1</v>
      </c>
      <c r="D1108" s="275">
        <v>4</v>
      </c>
      <c r="E1108" s="275">
        <v>8</v>
      </c>
      <c r="F1108" s="275">
        <v>17</v>
      </c>
      <c r="G1108" s="275">
        <v>25</v>
      </c>
      <c r="H1108" s="275">
        <v>33</v>
      </c>
      <c r="I1108" s="276">
        <v>1</v>
      </c>
      <c r="J1108" s="275">
        <v>17</v>
      </c>
      <c r="K1108" s="275">
        <v>4</v>
      </c>
      <c r="L1108" s="275">
        <v>25</v>
      </c>
      <c r="M1108" s="275">
        <v>8</v>
      </c>
      <c r="N1108" s="275">
        <v>33</v>
      </c>
      <c r="O1108" s="277">
        <v>1</v>
      </c>
      <c r="P1108" s="278">
        <v>308473622</v>
      </c>
      <c r="Q1108" s="278">
        <v>30000000</v>
      </c>
      <c r="R1108" s="278">
        <v>58</v>
      </c>
      <c r="S1108" s="278">
        <v>1965524</v>
      </c>
      <c r="T1108" s="278">
        <v>385</v>
      </c>
      <c r="U1108" s="278">
        <v>7879</v>
      </c>
      <c r="V1108" s="278">
        <v>7729</v>
      </c>
      <c r="W1108" s="278">
        <v>3000</v>
      </c>
      <c r="X1108" s="278">
        <v>222919</v>
      </c>
      <c r="Y1108" s="278">
        <v>200</v>
      </c>
      <c r="Z1108" s="278">
        <v>2316409</v>
      </c>
      <c r="AA1108" s="278">
        <v>10</v>
      </c>
      <c r="AB1108" s="278">
        <v>10021023</v>
      </c>
      <c r="AC1108" s="278">
        <v>5</v>
      </c>
    </row>
    <row r="1109" spans="1:29" ht="14.25" x14ac:dyDescent="0.15">
      <c r="A1109" s="272">
        <v>2010128</v>
      </c>
      <c r="B1109" s="273">
        <v>40484</v>
      </c>
      <c r="C1109" s="274">
        <v>4</v>
      </c>
      <c r="D1109" s="275">
        <v>11</v>
      </c>
      <c r="E1109" s="275">
        <v>19</v>
      </c>
      <c r="F1109" s="275">
        <v>20</v>
      </c>
      <c r="G1109" s="275">
        <v>24</v>
      </c>
      <c r="H1109" s="275">
        <v>28</v>
      </c>
      <c r="I1109" s="276">
        <v>12</v>
      </c>
      <c r="J1109" s="275">
        <v>28</v>
      </c>
      <c r="K1109" s="275">
        <v>4</v>
      </c>
      <c r="L1109" s="275">
        <v>24</v>
      </c>
      <c r="M1109" s="275">
        <v>19</v>
      </c>
      <c r="N1109" s="275">
        <v>11</v>
      </c>
      <c r="O1109" s="277">
        <v>20</v>
      </c>
      <c r="P1109" s="278">
        <v>264631266</v>
      </c>
      <c r="Q1109" s="278">
        <v>30000000</v>
      </c>
      <c r="R1109" s="278">
        <v>19</v>
      </c>
      <c r="S1109" s="278">
        <v>3960319</v>
      </c>
      <c r="T1109" s="278">
        <v>132</v>
      </c>
      <c r="U1109" s="278">
        <v>130669</v>
      </c>
      <c r="V1109" s="278">
        <v>1476</v>
      </c>
      <c r="W1109" s="278">
        <v>3000</v>
      </c>
      <c r="X1109" s="278">
        <v>61474</v>
      </c>
      <c r="Y1109" s="278">
        <v>200</v>
      </c>
      <c r="Z1109" s="278">
        <v>1017038</v>
      </c>
      <c r="AA1109" s="278">
        <v>10</v>
      </c>
      <c r="AB1109" s="278">
        <v>9056344</v>
      </c>
      <c r="AC1109" s="278">
        <v>5</v>
      </c>
    </row>
    <row r="1110" spans="1:29" ht="14.25" x14ac:dyDescent="0.15">
      <c r="A1110" s="272">
        <v>2010129</v>
      </c>
      <c r="B1110" s="273">
        <v>40486</v>
      </c>
      <c r="C1110" s="274">
        <v>4</v>
      </c>
      <c r="D1110" s="275">
        <v>8</v>
      </c>
      <c r="E1110" s="275">
        <v>14</v>
      </c>
      <c r="F1110" s="275">
        <v>25</v>
      </c>
      <c r="G1110" s="275">
        <v>28</v>
      </c>
      <c r="H1110" s="275">
        <v>32</v>
      </c>
      <c r="I1110" s="276">
        <v>16</v>
      </c>
      <c r="J1110" s="275">
        <v>32</v>
      </c>
      <c r="K1110" s="275">
        <v>14</v>
      </c>
      <c r="L1110" s="275">
        <v>4</v>
      </c>
      <c r="M1110" s="275">
        <v>8</v>
      </c>
      <c r="N1110" s="275">
        <v>28</v>
      </c>
      <c r="O1110" s="277">
        <v>25</v>
      </c>
      <c r="P1110" s="278">
        <v>263068470</v>
      </c>
      <c r="Q1110" s="278">
        <v>86641823</v>
      </c>
      <c r="R1110" s="278">
        <v>0</v>
      </c>
      <c r="S1110" s="278">
        <v>0</v>
      </c>
      <c r="T1110" s="278">
        <v>100</v>
      </c>
      <c r="U1110" s="278">
        <v>242750</v>
      </c>
      <c r="V1110" s="278">
        <v>878</v>
      </c>
      <c r="W1110" s="278">
        <v>3000</v>
      </c>
      <c r="X1110" s="278">
        <v>42695</v>
      </c>
      <c r="Y1110" s="278">
        <v>200</v>
      </c>
      <c r="Z1110" s="278">
        <v>855771</v>
      </c>
      <c r="AA1110" s="278">
        <v>10</v>
      </c>
      <c r="AB1110" s="278">
        <v>5651190</v>
      </c>
      <c r="AC1110" s="278">
        <v>5</v>
      </c>
    </row>
    <row r="1111" spans="1:29" ht="14.25" x14ac:dyDescent="0.15">
      <c r="A1111" s="272">
        <v>2010130</v>
      </c>
      <c r="B1111" s="273">
        <v>40489</v>
      </c>
      <c r="C1111" s="274">
        <v>1</v>
      </c>
      <c r="D1111" s="275">
        <v>2</v>
      </c>
      <c r="E1111" s="275">
        <v>7</v>
      </c>
      <c r="F1111" s="275">
        <v>15</v>
      </c>
      <c r="G1111" s="275">
        <v>21</v>
      </c>
      <c r="H1111" s="275">
        <v>31</v>
      </c>
      <c r="I1111" s="276">
        <v>16</v>
      </c>
      <c r="J1111" s="275">
        <v>31</v>
      </c>
      <c r="K1111" s="275">
        <v>7</v>
      </c>
      <c r="L1111" s="275">
        <v>2</v>
      </c>
      <c r="M1111" s="275">
        <v>1</v>
      </c>
      <c r="N1111" s="275">
        <v>15</v>
      </c>
      <c r="O1111" s="277">
        <v>21</v>
      </c>
      <c r="P1111" s="278">
        <v>301606730</v>
      </c>
      <c r="Q1111" s="278">
        <v>153897490</v>
      </c>
      <c r="R1111" s="278">
        <v>1</v>
      </c>
      <c r="S1111" s="278">
        <v>10000000</v>
      </c>
      <c r="T1111" s="278">
        <v>97</v>
      </c>
      <c r="U1111" s="278">
        <v>319244</v>
      </c>
      <c r="V1111" s="278">
        <v>622</v>
      </c>
      <c r="W1111" s="278">
        <v>3000</v>
      </c>
      <c r="X1111" s="278">
        <v>43921</v>
      </c>
      <c r="Y1111" s="278">
        <v>200</v>
      </c>
      <c r="Z1111" s="278">
        <v>974011</v>
      </c>
      <c r="AA1111" s="278">
        <v>10</v>
      </c>
      <c r="AB1111" s="278">
        <v>4834921</v>
      </c>
      <c r="AC1111" s="278">
        <v>5</v>
      </c>
    </row>
    <row r="1112" spans="1:29" ht="14.25" x14ac:dyDescent="0.15">
      <c r="A1112" s="272">
        <v>2010131</v>
      </c>
      <c r="B1112" s="273">
        <v>40491</v>
      </c>
      <c r="C1112" s="274">
        <v>5</v>
      </c>
      <c r="D1112" s="275">
        <v>6</v>
      </c>
      <c r="E1112" s="275">
        <v>15</v>
      </c>
      <c r="F1112" s="275">
        <v>16</v>
      </c>
      <c r="G1112" s="275">
        <v>19</v>
      </c>
      <c r="H1112" s="275">
        <v>26</v>
      </c>
      <c r="I1112" s="276">
        <v>6</v>
      </c>
      <c r="J1112" s="275">
        <v>15</v>
      </c>
      <c r="K1112" s="275">
        <v>16</v>
      </c>
      <c r="L1112" s="275">
        <v>6</v>
      </c>
      <c r="M1112" s="275">
        <v>26</v>
      </c>
      <c r="N1112" s="275">
        <v>5</v>
      </c>
      <c r="O1112" s="277">
        <v>19</v>
      </c>
      <c r="P1112" s="278">
        <v>275057550</v>
      </c>
      <c r="Q1112" s="278">
        <v>122106216</v>
      </c>
      <c r="R1112" s="278">
        <v>12</v>
      </c>
      <c r="S1112" s="278">
        <v>6773623</v>
      </c>
      <c r="T1112" s="278">
        <v>185</v>
      </c>
      <c r="U1112" s="278">
        <v>91487</v>
      </c>
      <c r="V1112" s="278">
        <v>2775</v>
      </c>
      <c r="W1112" s="278">
        <v>3000</v>
      </c>
      <c r="X1112" s="278">
        <v>102392</v>
      </c>
      <c r="Y1112" s="278">
        <v>0</v>
      </c>
      <c r="Z1112" s="278">
        <v>1573677</v>
      </c>
      <c r="AA1112" s="278">
        <v>0</v>
      </c>
      <c r="AB1112" s="278">
        <v>6764115</v>
      </c>
      <c r="AC1112" s="278">
        <v>0</v>
      </c>
    </row>
    <row r="1113" spans="1:29" ht="14.25" x14ac:dyDescent="0.15">
      <c r="A1113" s="272">
        <v>2010132</v>
      </c>
      <c r="B1113" s="273">
        <v>40493</v>
      </c>
      <c r="C1113" s="274">
        <v>2</v>
      </c>
      <c r="D1113" s="275">
        <v>10</v>
      </c>
      <c r="E1113" s="275">
        <v>12</v>
      </c>
      <c r="F1113" s="275">
        <v>18</v>
      </c>
      <c r="G1113" s="275">
        <v>24</v>
      </c>
      <c r="H1113" s="275">
        <v>33</v>
      </c>
      <c r="I1113" s="276">
        <v>15</v>
      </c>
      <c r="J1113" s="275">
        <v>12</v>
      </c>
      <c r="K1113" s="275">
        <v>10</v>
      </c>
      <c r="L1113" s="275">
        <v>2</v>
      </c>
      <c r="M1113" s="275">
        <v>33</v>
      </c>
      <c r="N1113" s="275">
        <v>18</v>
      </c>
      <c r="O1113" s="277">
        <v>24</v>
      </c>
      <c r="P1113" s="278">
        <v>277931070</v>
      </c>
      <c r="Q1113" s="278">
        <v>139725230</v>
      </c>
      <c r="R1113" s="278">
        <v>5</v>
      </c>
      <c r="S1113" s="278">
        <v>9409521</v>
      </c>
      <c r="T1113" s="278">
        <v>75</v>
      </c>
      <c r="U1113" s="278">
        <v>340952</v>
      </c>
      <c r="V1113" s="278">
        <v>811</v>
      </c>
      <c r="W1113" s="278">
        <v>3000</v>
      </c>
      <c r="X1113" s="278">
        <v>42199</v>
      </c>
      <c r="Y1113" s="278">
        <v>200</v>
      </c>
      <c r="Z1113" s="278">
        <v>850901</v>
      </c>
      <c r="AA1113" s="278">
        <v>10</v>
      </c>
      <c r="AB1113" s="278">
        <v>6313277</v>
      </c>
      <c r="AC1113" s="278">
        <v>5</v>
      </c>
    </row>
    <row r="1114" spans="1:29" ht="14.25" x14ac:dyDescent="0.15">
      <c r="A1114" s="272">
        <v>2010133</v>
      </c>
      <c r="B1114" s="273">
        <v>40496</v>
      </c>
      <c r="C1114" s="274">
        <v>3</v>
      </c>
      <c r="D1114" s="275">
        <v>9</v>
      </c>
      <c r="E1114" s="275">
        <v>17</v>
      </c>
      <c r="F1114" s="275">
        <v>21</v>
      </c>
      <c r="G1114" s="275">
        <v>26</v>
      </c>
      <c r="H1114" s="275">
        <v>32</v>
      </c>
      <c r="I1114" s="276">
        <v>1</v>
      </c>
      <c r="J1114" s="275">
        <v>32</v>
      </c>
      <c r="K1114" s="275">
        <v>17</v>
      </c>
      <c r="L1114" s="275">
        <v>9</v>
      </c>
      <c r="M1114" s="275">
        <v>3</v>
      </c>
      <c r="N1114" s="275">
        <v>21</v>
      </c>
      <c r="O1114" s="277">
        <v>26</v>
      </c>
      <c r="P1114" s="278">
        <v>302743538</v>
      </c>
      <c r="Q1114" s="278">
        <v>130994343</v>
      </c>
      <c r="R1114" s="278">
        <v>9</v>
      </c>
      <c r="S1114" s="278">
        <v>7167515</v>
      </c>
      <c r="T1114" s="278">
        <v>320</v>
      </c>
      <c r="U1114" s="278">
        <v>68004</v>
      </c>
      <c r="V1114" s="278">
        <v>1406</v>
      </c>
      <c r="W1114" s="278">
        <v>3000</v>
      </c>
      <c r="X1114" s="278">
        <v>77026</v>
      </c>
      <c r="Y1114" s="278">
        <v>200</v>
      </c>
      <c r="Z1114" s="278">
        <v>1380706</v>
      </c>
      <c r="AA1114" s="278">
        <v>10</v>
      </c>
      <c r="AB1114" s="278">
        <v>8475167</v>
      </c>
      <c r="AC1114" s="278">
        <v>5</v>
      </c>
    </row>
    <row r="1115" spans="1:29" ht="14.25" x14ac:dyDescent="0.15">
      <c r="A1115" s="272">
        <v>2010134</v>
      </c>
      <c r="B1115" s="273">
        <v>40498</v>
      </c>
      <c r="C1115" s="274">
        <v>9</v>
      </c>
      <c r="D1115" s="275">
        <v>15</v>
      </c>
      <c r="E1115" s="275">
        <v>16</v>
      </c>
      <c r="F1115" s="275">
        <v>22</v>
      </c>
      <c r="G1115" s="275">
        <v>27</v>
      </c>
      <c r="H1115" s="275">
        <v>28</v>
      </c>
      <c r="I1115" s="276">
        <v>6</v>
      </c>
      <c r="J1115" s="275">
        <v>27</v>
      </c>
      <c r="K1115" s="275">
        <v>16</v>
      </c>
      <c r="L1115" s="275">
        <v>15</v>
      </c>
      <c r="M1115" s="275">
        <v>22</v>
      </c>
      <c r="N1115" s="275">
        <v>28</v>
      </c>
      <c r="O1115" s="277">
        <v>9</v>
      </c>
      <c r="P1115" s="278">
        <v>274898772</v>
      </c>
      <c r="Q1115" s="278">
        <v>144560712</v>
      </c>
      <c r="R1115" s="278">
        <v>6</v>
      </c>
      <c r="S1115" s="278">
        <v>8737757</v>
      </c>
      <c r="T1115" s="278">
        <v>105</v>
      </c>
      <c r="U1115" s="278">
        <v>248950</v>
      </c>
      <c r="V1115" s="278">
        <v>865</v>
      </c>
      <c r="W1115" s="278">
        <v>3000</v>
      </c>
      <c r="X1115" s="278">
        <v>46228</v>
      </c>
      <c r="Y1115" s="278">
        <v>200</v>
      </c>
      <c r="Z1115" s="278">
        <v>938915</v>
      </c>
      <c r="AA1115" s="278">
        <v>10</v>
      </c>
      <c r="AB1115" s="278">
        <v>5267581</v>
      </c>
      <c r="AC1115" s="278">
        <v>5</v>
      </c>
    </row>
    <row r="1116" spans="1:29" ht="14.25" x14ac:dyDescent="0.15">
      <c r="A1116" s="272">
        <v>2010135</v>
      </c>
      <c r="B1116" s="273">
        <v>40500</v>
      </c>
      <c r="C1116" s="274">
        <v>4</v>
      </c>
      <c r="D1116" s="275">
        <v>10</v>
      </c>
      <c r="E1116" s="275">
        <v>13</v>
      </c>
      <c r="F1116" s="275">
        <v>25</v>
      </c>
      <c r="G1116" s="275">
        <v>26</v>
      </c>
      <c r="H1116" s="275">
        <v>30</v>
      </c>
      <c r="I1116" s="276">
        <v>10</v>
      </c>
      <c r="J1116" s="275">
        <v>4</v>
      </c>
      <c r="K1116" s="275">
        <v>10</v>
      </c>
      <c r="L1116" s="275">
        <v>13</v>
      </c>
      <c r="M1116" s="275">
        <v>26</v>
      </c>
      <c r="N1116" s="275">
        <v>30</v>
      </c>
      <c r="O1116" s="277">
        <v>25</v>
      </c>
      <c r="P1116" s="278">
        <v>279317018</v>
      </c>
      <c r="Q1116" s="278">
        <v>34195595</v>
      </c>
      <c r="R1116" s="278">
        <v>23</v>
      </c>
      <c r="S1116" s="278">
        <v>5297997</v>
      </c>
      <c r="T1116" s="278">
        <v>221</v>
      </c>
      <c r="U1116" s="278">
        <v>12583</v>
      </c>
      <c r="V1116" s="278">
        <v>3518</v>
      </c>
      <c r="W1116" s="278">
        <v>3000</v>
      </c>
      <c r="X1116" s="278">
        <v>135688</v>
      </c>
      <c r="Y1116" s="278">
        <v>200</v>
      </c>
      <c r="Z1116" s="278">
        <v>1877187</v>
      </c>
      <c r="AA1116" s="278">
        <v>10</v>
      </c>
      <c r="AB1116" s="278">
        <v>14226419</v>
      </c>
      <c r="AC1116" s="278">
        <v>5</v>
      </c>
    </row>
    <row r="1117" spans="1:29" ht="14.25" x14ac:dyDescent="0.15">
      <c r="A1117" s="272">
        <v>2010136</v>
      </c>
      <c r="B1117" s="273">
        <v>40503</v>
      </c>
      <c r="C1117" s="274">
        <v>4</v>
      </c>
      <c r="D1117" s="275">
        <v>10</v>
      </c>
      <c r="E1117" s="275">
        <v>23</v>
      </c>
      <c r="F1117" s="275">
        <v>24</v>
      </c>
      <c r="G1117" s="275">
        <v>26</v>
      </c>
      <c r="H1117" s="275">
        <v>33</v>
      </c>
      <c r="I1117" s="276">
        <v>10</v>
      </c>
      <c r="J1117" s="275">
        <v>26</v>
      </c>
      <c r="K1117" s="275">
        <v>10</v>
      </c>
      <c r="L1117" s="275">
        <v>24</v>
      </c>
      <c r="M1117" s="275">
        <v>4</v>
      </c>
      <c r="N1117" s="275">
        <v>33</v>
      </c>
      <c r="O1117" s="277">
        <v>23</v>
      </c>
      <c r="P1117" s="278">
        <v>305525370</v>
      </c>
      <c r="Q1117" s="278">
        <v>106215220</v>
      </c>
      <c r="R1117" s="278">
        <v>1</v>
      </c>
      <c r="S1117" s="278">
        <v>10000000</v>
      </c>
      <c r="T1117" s="278">
        <v>62</v>
      </c>
      <c r="U1117" s="278">
        <v>532393</v>
      </c>
      <c r="V1117" s="278">
        <v>532</v>
      </c>
      <c r="W1117" s="278">
        <v>3000</v>
      </c>
      <c r="X1117" s="278">
        <v>33980</v>
      </c>
      <c r="Y1117" s="278">
        <v>200</v>
      </c>
      <c r="Z1117" s="278">
        <v>780554</v>
      </c>
      <c r="AA1117" s="278">
        <v>10</v>
      </c>
      <c r="AB1117" s="278">
        <v>4696371</v>
      </c>
      <c r="AC1117" s="278">
        <v>5</v>
      </c>
    </row>
    <row r="1118" spans="1:29" ht="14.25" x14ac:dyDescent="0.15">
      <c r="A1118" s="272">
        <v>2010137</v>
      </c>
      <c r="B1118" s="273">
        <v>40505</v>
      </c>
      <c r="C1118" s="274">
        <v>7</v>
      </c>
      <c r="D1118" s="275">
        <v>9</v>
      </c>
      <c r="E1118" s="275">
        <v>10</v>
      </c>
      <c r="F1118" s="275">
        <v>13</v>
      </c>
      <c r="G1118" s="275">
        <v>19</v>
      </c>
      <c r="H1118" s="275">
        <v>33</v>
      </c>
      <c r="I1118" s="276">
        <v>6</v>
      </c>
      <c r="J1118" s="275">
        <v>33</v>
      </c>
      <c r="K1118" s="275">
        <v>13</v>
      </c>
      <c r="L1118" s="275">
        <v>9</v>
      </c>
      <c r="M1118" s="275">
        <v>19</v>
      </c>
      <c r="N1118" s="275">
        <v>10</v>
      </c>
      <c r="O1118" s="277">
        <v>7</v>
      </c>
      <c r="P1118" s="278">
        <v>275941138</v>
      </c>
      <c r="Q1118" s="278">
        <v>143997526</v>
      </c>
      <c r="R1118" s="278">
        <v>2</v>
      </c>
      <c r="S1118" s="278">
        <v>12500000</v>
      </c>
      <c r="T1118" s="278">
        <v>89</v>
      </c>
      <c r="U1118" s="278">
        <v>278245</v>
      </c>
      <c r="V1118" s="278">
        <v>669</v>
      </c>
      <c r="W1118" s="278">
        <v>3000</v>
      </c>
      <c r="X1118" s="278">
        <v>38533</v>
      </c>
      <c r="Y1118" s="278">
        <v>200</v>
      </c>
      <c r="Z1118" s="278">
        <v>759697</v>
      </c>
      <c r="AA1118" s="278">
        <v>10</v>
      </c>
      <c r="AB1118" s="278">
        <v>7070887</v>
      </c>
      <c r="AC1118" s="278">
        <v>5</v>
      </c>
    </row>
    <row r="1119" spans="1:29" ht="14.25" x14ac:dyDescent="0.15">
      <c r="A1119" s="272">
        <v>2010138</v>
      </c>
      <c r="B1119" s="273">
        <v>40507</v>
      </c>
      <c r="C1119" s="274">
        <v>1</v>
      </c>
      <c r="D1119" s="275">
        <v>21</v>
      </c>
      <c r="E1119" s="275">
        <v>23</v>
      </c>
      <c r="F1119" s="275">
        <v>24</v>
      </c>
      <c r="G1119" s="275">
        <v>26</v>
      </c>
      <c r="H1119" s="275">
        <v>30</v>
      </c>
      <c r="I1119" s="276">
        <v>5</v>
      </c>
      <c r="J1119" s="275">
        <v>1</v>
      </c>
      <c r="K1119" s="275">
        <v>26</v>
      </c>
      <c r="L1119" s="275">
        <v>24</v>
      </c>
      <c r="M1119" s="275">
        <v>23</v>
      </c>
      <c r="N1119" s="275">
        <v>30</v>
      </c>
      <c r="O1119" s="277">
        <v>21</v>
      </c>
      <c r="P1119" s="278">
        <v>280036566</v>
      </c>
      <c r="Q1119" s="278">
        <v>204162271</v>
      </c>
      <c r="R1119" s="278">
        <v>0</v>
      </c>
      <c r="S1119" s="278">
        <v>0</v>
      </c>
      <c r="T1119" s="278">
        <v>34</v>
      </c>
      <c r="U1119" s="278">
        <v>758379</v>
      </c>
      <c r="V1119" s="278">
        <v>514</v>
      </c>
      <c r="W1119" s="278">
        <v>3000</v>
      </c>
      <c r="X1119" s="278">
        <v>31291</v>
      </c>
      <c r="Y1119" s="278">
        <v>200</v>
      </c>
      <c r="Z1119" s="278">
        <v>703420</v>
      </c>
      <c r="AA1119" s="278">
        <v>10</v>
      </c>
      <c r="AB1119" s="278">
        <v>7286776</v>
      </c>
      <c r="AC1119" s="278">
        <v>5</v>
      </c>
    </row>
    <row r="1120" spans="1:29" ht="14.25" x14ac:dyDescent="0.15">
      <c r="A1120" s="272">
        <v>2010139</v>
      </c>
      <c r="B1120" s="273">
        <v>40510</v>
      </c>
      <c r="C1120" s="274">
        <v>11</v>
      </c>
      <c r="D1120" s="275">
        <v>13</v>
      </c>
      <c r="E1120" s="275">
        <v>18</v>
      </c>
      <c r="F1120" s="275">
        <v>20</v>
      </c>
      <c r="G1120" s="275">
        <v>26</v>
      </c>
      <c r="H1120" s="275">
        <v>31</v>
      </c>
      <c r="I1120" s="276">
        <v>9</v>
      </c>
      <c r="J1120" s="275">
        <v>26</v>
      </c>
      <c r="K1120" s="275">
        <v>18</v>
      </c>
      <c r="L1120" s="275">
        <v>11</v>
      </c>
      <c r="M1120" s="275">
        <v>31</v>
      </c>
      <c r="N1120" s="275">
        <v>20</v>
      </c>
      <c r="O1120" s="277">
        <v>13</v>
      </c>
      <c r="P1120" s="278">
        <v>319407618</v>
      </c>
      <c r="Q1120" s="278">
        <v>208783224</v>
      </c>
      <c r="R1120" s="278">
        <v>4</v>
      </c>
      <c r="S1120" s="278">
        <v>9962095</v>
      </c>
      <c r="T1120" s="278">
        <v>121</v>
      </c>
      <c r="U1120" s="278">
        <v>122087</v>
      </c>
      <c r="V1120" s="278">
        <v>1728</v>
      </c>
      <c r="W1120" s="278">
        <v>3000</v>
      </c>
      <c r="X1120" s="278">
        <v>84081</v>
      </c>
      <c r="Y1120" s="278">
        <v>200</v>
      </c>
      <c r="Z1120" s="278">
        <v>1485787</v>
      </c>
      <c r="AA1120" s="278">
        <v>10</v>
      </c>
      <c r="AB1120" s="278">
        <v>14081950</v>
      </c>
      <c r="AC1120" s="278">
        <v>5</v>
      </c>
    </row>
    <row r="1121" spans="1:29" ht="14.25" x14ac:dyDescent="0.15">
      <c r="A1121" s="272">
        <v>2010140</v>
      </c>
      <c r="B1121" s="273">
        <v>40512</v>
      </c>
      <c r="C1121" s="274">
        <v>1</v>
      </c>
      <c r="D1121" s="275">
        <v>12</v>
      </c>
      <c r="E1121" s="275">
        <v>13</v>
      </c>
      <c r="F1121" s="275">
        <v>18</v>
      </c>
      <c r="G1121" s="275">
        <v>26</v>
      </c>
      <c r="H1121" s="275">
        <v>29</v>
      </c>
      <c r="I1121" s="276">
        <v>15</v>
      </c>
      <c r="J1121" s="275">
        <v>29</v>
      </c>
      <c r="K1121" s="275">
        <v>18</v>
      </c>
      <c r="L1121" s="275">
        <v>1</v>
      </c>
      <c r="M1121" s="275">
        <v>12</v>
      </c>
      <c r="N1121" s="275">
        <v>26</v>
      </c>
      <c r="O1121" s="277">
        <v>13</v>
      </c>
      <c r="P1121" s="278">
        <v>296121968</v>
      </c>
      <c r="Q1121" s="278">
        <v>236244572</v>
      </c>
      <c r="R1121" s="278">
        <v>4</v>
      </c>
      <c r="S1121" s="278">
        <v>10996134</v>
      </c>
      <c r="T1121" s="278">
        <v>51</v>
      </c>
      <c r="U1121" s="278">
        <v>558368</v>
      </c>
      <c r="V1121" s="278">
        <v>706</v>
      </c>
      <c r="W1121" s="278">
        <v>3000</v>
      </c>
      <c r="X1121" s="278">
        <v>40101</v>
      </c>
      <c r="Y1121" s="278">
        <v>200</v>
      </c>
      <c r="Z1121" s="278">
        <v>830431</v>
      </c>
      <c r="AA1121" s="278">
        <v>10</v>
      </c>
      <c r="AB1121" s="278">
        <v>6346911</v>
      </c>
      <c r="AC1121" s="278">
        <v>5</v>
      </c>
    </row>
    <row r="1122" spans="1:29" ht="14.25" x14ac:dyDescent="0.15">
      <c r="A1122" s="272">
        <v>2010141</v>
      </c>
      <c r="B1122" s="273">
        <v>40514</v>
      </c>
      <c r="C1122" s="274">
        <v>2</v>
      </c>
      <c r="D1122" s="275">
        <v>3</v>
      </c>
      <c r="E1122" s="275">
        <v>7</v>
      </c>
      <c r="F1122" s="275">
        <v>18</v>
      </c>
      <c r="G1122" s="275">
        <v>23</v>
      </c>
      <c r="H1122" s="275">
        <v>27</v>
      </c>
      <c r="I1122" s="276">
        <v>6</v>
      </c>
      <c r="J1122" s="275">
        <v>23</v>
      </c>
      <c r="K1122" s="275">
        <v>3</v>
      </c>
      <c r="L1122" s="275">
        <v>7</v>
      </c>
      <c r="M1122" s="275">
        <v>2</v>
      </c>
      <c r="N1122" s="275">
        <v>27</v>
      </c>
      <c r="O1122" s="277">
        <v>18</v>
      </c>
      <c r="P1122" s="278">
        <v>297319014</v>
      </c>
      <c r="Q1122" s="278">
        <v>243640236</v>
      </c>
      <c r="R1122" s="278">
        <v>6</v>
      </c>
      <c r="S1122" s="278">
        <v>8326377</v>
      </c>
      <c r="T1122" s="278">
        <v>177</v>
      </c>
      <c r="U1122" s="278">
        <v>126764</v>
      </c>
      <c r="V1122" s="278">
        <v>1205</v>
      </c>
      <c r="W1122" s="278">
        <v>3000</v>
      </c>
      <c r="X1122" s="278">
        <v>63128</v>
      </c>
      <c r="Y1122" s="278">
        <v>200</v>
      </c>
      <c r="Z1122" s="278">
        <v>1163382</v>
      </c>
      <c r="AA1122" s="278">
        <v>10</v>
      </c>
      <c r="AB1122" s="278">
        <v>8604113</v>
      </c>
      <c r="AC1122" s="278">
        <v>5</v>
      </c>
    </row>
    <row r="1123" spans="1:29" ht="14.25" x14ac:dyDescent="0.15">
      <c r="A1123" s="272">
        <v>2010142</v>
      </c>
      <c r="B1123" s="273">
        <v>40517</v>
      </c>
      <c r="C1123" s="274">
        <v>2</v>
      </c>
      <c r="D1123" s="275">
        <v>16</v>
      </c>
      <c r="E1123" s="275">
        <v>18</v>
      </c>
      <c r="F1123" s="275">
        <v>23</v>
      </c>
      <c r="G1123" s="275">
        <v>26</v>
      </c>
      <c r="H1123" s="275">
        <v>27</v>
      </c>
      <c r="I1123" s="276">
        <v>10</v>
      </c>
      <c r="J1123" s="275">
        <v>2</v>
      </c>
      <c r="K1123" s="275">
        <v>16</v>
      </c>
      <c r="L1123" s="275">
        <v>26</v>
      </c>
      <c r="M1123" s="275">
        <v>27</v>
      </c>
      <c r="N1123" s="275">
        <v>23</v>
      </c>
      <c r="O1123" s="277">
        <v>18</v>
      </c>
      <c r="P1123" s="278">
        <v>330364770</v>
      </c>
      <c r="Q1123" s="278">
        <v>247417472</v>
      </c>
      <c r="R1123" s="278">
        <v>4</v>
      </c>
      <c r="S1123" s="278">
        <v>8627723</v>
      </c>
      <c r="T1123" s="278">
        <v>78</v>
      </c>
      <c r="U1123" s="278">
        <v>182901</v>
      </c>
      <c r="V1123" s="278">
        <v>1084</v>
      </c>
      <c r="W1123" s="278">
        <v>3000</v>
      </c>
      <c r="X1123" s="278">
        <v>56491</v>
      </c>
      <c r="Y1123" s="278">
        <v>200</v>
      </c>
      <c r="Z1123" s="278">
        <v>1047118</v>
      </c>
      <c r="AA1123" s="278">
        <v>10</v>
      </c>
      <c r="AB1123" s="278">
        <v>17860576</v>
      </c>
      <c r="AC1123" s="278">
        <v>5</v>
      </c>
    </row>
    <row r="1124" spans="1:29" ht="14.25" x14ac:dyDescent="0.15">
      <c r="A1124" s="272">
        <v>2010143</v>
      </c>
      <c r="B1124" s="273">
        <v>40519</v>
      </c>
      <c r="C1124" s="274">
        <v>9</v>
      </c>
      <c r="D1124" s="275">
        <v>16</v>
      </c>
      <c r="E1124" s="275">
        <v>18</v>
      </c>
      <c r="F1124" s="275">
        <v>26</v>
      </c>
      <c r="G1124" s="275">
        <v>30</v>
      </c>
      <c r="H1124" s="275">
        <v>31</v>
      </c>
      <c r="I1124" s="276">
        <v>14</v>
      </c>
      <c r="J1124" s="275">
        <v>16</v>
      </c>
      <c r="K1124" s="275">
        <v>30</v>
      </c>
      <c r="L1124" s="275">
        <v>9</v>
      </c>
      <c r="M1124" s="275">
        <v>18</v>
      </c>
      <c r="N1124" s="275">
        <v>26</v>
      </c>
      <c r="O1124" s="277">
        <v>31</v>
      </c>
      <c r="P1124" s="278">
        <v>298251128</v>
      </c>
      <c r="Q1124" s="278">
        <v>276523611</v>
      </c>
      <c r="R1124" s="278">
        <v>3</v>
      </c>
      <c r="S1124" s="278">
        <v>11666666</v>
      </c>
      <c r="T1124" s="278">
        <v>54</v>
      </c>
      <c r="U1124" s="278">
        <v>469096</v>
      </c>
      <c r="V1124" s="278">
        <v>750</v>
      </c>
      <c r="W1124" s="278">
        <v>3000</v>
      </c>
      <c r="X1124" s="278">
        <v>41110</v>
      </c>
      <c r="Y1124" s="278">
        <v>200</v>
      </c>
      <c r="Z1124" s="278">
        <v>849925</v>
      </c>
      <c r="AA1124" s="278">
        <v>10</v>
      </c>
      <c r="AB1124" s="278">
        <v>8546892</v>
      </c>
      <c r="AC1124" s="278">
        <v>5</v>
      </c>
    </row>
    <row r="1125" spans="1:29" ht="14.25" x14ac:dyDescent="0.15">
      <c r="A1125" s="272">
        <v>2010144</v>
      </c>
      <c r="B1125" s="273">
        <v>40521</v>
      </c>
      <c r="C1125" s="274">
        <v>2</v>
      </c>
      <c r="D1125" s="275">
        <v>3</v>
      </c>
      <c r="E1125" s="275">
        <v>8</v>
      </c>
      <c r="F1125" s="275">
        <v>15</v>
      </c>
      <c r="G1125" s="275">
        <v>19</v>
      </c>
      <c r="H1125" s="275">
        <v>21</v>
      </c>
      <c r="I1125" s="276">
        <v>11</v>
      </c>
      <c r="J1125" s="275">
        <v>21</v>
      </c>
      <c r="K1125" s="275">
        <v>15</v>
      </c>
      <c r="L1125" s="275">
        <v>19</v>
      </c>
      <c r="M1125" s="275">
        <v>2</v>
      </c>
      <c r="N1125" s="275">
        <v>3</v>
      </c>
      <c r="O1125" s="277">
        <v>8</v>
      </c>
      <c r="P1125" s="278">
        <v>301323048</v>
      </c>
      <c r="Q1125" s="278">
        <v>292556540</v>
      </c>
      <c r="R1125" s="278">
        <v>4</v>
      </c>
      <c r="S1125" s="278">
        <v>9853292</v>
      </c>
      <c r="T1125" s="278">
        <v>77</v>
      </c>
      <c r="U1125" s="278">
        <v>280776</v>
      </c>
      <c r="V1125" s="278">
        <v>1204</v>
      </c>
      <c r="W1125" s="278">
        <v>3000</v>
      </c>
      <c r="X1125" s="278">
        <v>64192</v>
      </c>
      <c r="Y1125" s="278">
        <v>200</v>
      </c>
      <c r="Z1125" s="278">
        <v>1196120</v>
      </c>
      <c r="AA1125" s="278">
        <v>10</v>
      </c>
      <c r="AB1125" s="278">
        <v>9434167</v>
      </c>
      <c r="AC1125" s="278">
        <v>5</v>
      </c>
    </row>
    <row r="1126" spans="1:29" ht="14.25" x14ac:dyDescent="0.15">
      <c r="A1126" s="272">
        <v>2010145</v>
      </c>
      <c r="B1126" s="273">
        <v>40524</v>
      </c>
      <c r="C1126" s="274">
        <v>3</v>
      </c>
      <c r="D1126" s="275">
        <v>21</v>
      </c>
      <c r="E1126" s="275">
        <v>24</v>
      </c>
      <c r="F1126" s="275">
        <v>27</v>
      </c>
      <c r="G1126" s="275">
        <v>28</v>
      </c>
      <c r="H1126" s="275">
        <v>31</v>
      </c>
      <c r="I1126" s="276">
        <v>8</v>
      </c>
      <c r="J1126" s="275">
        <v>27</v>
      </c>
      <c r="K1126" s="275">
        <v>3</v>
      </c>
      <c r="L1126" s="275">
        <v>31</v>
      </c>
      <c r="M1126" s="275">
        <v>24</v>
      </c>
      <c r="N1126" s="275">
        <v>21</v>
      </c>
      <c r="O1126" s="277">
        <v>28</v>
      </c>
      <c r="P1126" s="278">
        <v>326191770</v>
      </c>
      <c r="Q1126" s="278">
        <v>320318914</v>
      </c>
      <c r="R1126" s="278">
        <v>2</v>
      </c>
      <c r="S1126" s="278">
        <v>12500000</v>
      </c>
      <c r="T1126" s="278">
        <v>71</v>
      </c>
      <c r="U1126" s="278">
        <v>288304</v>
      </c>
      <c r="V1126" s="278">
        <v>1129</v>
      </c>
      <c r="W1126" s="278">
        <v>3000</v>
      </c>
      <c r="X1126" s="278">
        <v>56764</v>
      </c>
      <c r="Y1126" s="278">
        <v>200</v>
      </c>
      <c r="Z1126" s="278">
        <v>1064441</v>
      </c>
      <c r="AA1126" s="278">
        <v>10</v>
      </c>
      <c r="AB1126" s="278">
        <v>13243558</v>
      </c>
      <c r="AC1126" s="278">
        <v>5</v>
      </c>
    </row>
    <row r="1127" spans="1:29" ht="14.25" x14ac:dyDescent="0.15">
      <c r="A1127" s="272">
        <v>2010146</v>
      </c>
      <c r="B1127" s="273">
        <v>40526</v>
      </c>
      <c r="C1127" s="274">
        <v>1</v>
      </c>
      <c r="D1127" s="275">
        <v>17</v>
      </c>
      <c r="E1127" s="275">
        <v>18</v>
      </c>
      <c r="F1127" s="275">
        <v>22</v>
      </c>
      <c r="G1127" s="275">
        <v>25</v>
      </c>
      <c r="H1127" s="275">
        <v>32</v>
      </c>
      <c r="I1127" s="276">
        <v>1</v>
      </c>
      <c r="J1127" s="275">
        <v>22</v>
      </c>
      <c r="K1127" s="275">
        <v>25</v>
      </c>
      <c r="L1127" s="275">
        <v>18</v>
      </c>
      <c r="M1127" s="275">
        <v>32</v>
      </c>
      <c r="N1127" s="275">
        <v>17</v>
      </c>
      <c r="O1127" s="277">
        <v>1</v>
      </c>
      <c r="P1127" s="278">
        <v>300076660</v>
      </c>
      <c r="Q1127" s="278">
        <v>335895280</v>
      </c>
      <c r="R1127" s="278">
        <v>5</v>
      </c>
      <c r="S1127" s="278">
        <v>9246109</v>
      </c>
      <c r="T1127" s="278">
        <v>174</v>
      </c>
      <c r="U1127" s="278">
        <v>139918</v>
      </c>
      <c r="V1127" s="278">
        <v>1722</v>
      </c>
      <c r="W1127" s="278">
        <v>3000</v>
      </c>
      <c r="X1127" s="278">
        <v>75171</v>
      </c>
      <c r="Y1127" s="278">
        <v>200</v>
      </c>
      <c r="Z1127" s="278">
        <v>1300262</v>
      </c>
      <c r="AA1127" s="278">
        <v>10</v>
      </c>
      <c r="AB1127" s="278">
        <v>6536401</v>
      </c>
      <c r="AC1127" s="278">
        <v>5</v>
      </c>
    </row>
    <row r="1128" spans="1:29" ht="14.25" x14ac:dyDescent="0.15">
      <c r="A1128" s="272">
        <v>2010147</v>
      </c>
      <c r="B1128" s="273">
        <v>40528</v>
      </c>
      <c r="C1128" s="274">
        <v>2</v>
      </c>
      <c r="D1128" s="275">
        <v>8</v>
      </c>
      <c r="E1128" s="275">
        <v>15</v>
      </c>
      <c r="F1128" s="275">
        <v>18</v>
      </c>
      <c r="G1128" s="275">
        <v>24</v>
      </c>
      <c r="H1128" s="275">
        <v>30</v>
      </c>
      <c r="I1128" s="276">
        <v>3</v>
      </c>
      <c r="J1128" s="275">
        <v>8</v>
      </c>
      <c r="K1128" s="275">
        <v>30</v>
      </c>
      <c r="L1128" s="275">
        <v>18</v>
      </c>
      <c r="M1128" s="275">
        <v>24</v>
      </c>
      <c r="N1128" s="275">
        <v>2</v>
      </c>
      <c r="O1128" s="277">
        <v>15</v>
      </c>
      <c r="P1128" s="278">
        <v>295337382</v>
      </c>
      <c r="Q1128" s="278">
        <v>294170505</v>
      </c>
      <c r="R1128" s="278">
        <v>15</v>
      </c>
      <c r="S1128" s="278">
        <v>6220672</v>
      </c>
      <c r="T1128" s="278">
        <v>342</v>
      </c>
      <c r="U1128" s="278">
        <v>58377</v>
      </c>
      <c r="V1128" s="278">
        <v>1724</v>
      </c>
      <c r="W1128" s="278">
        <v>3000</v>
      </c>
      <c r="X1128" s="278">
        <v>80395</v>
      </c>
      <c r="Y1128" s="278">
        <v>200</v>
      </c>
      <c r="Z1128" s="278">
        <v>1352551</v>
      </c>
      <c r="AA1128" s="278">
        <v>10</v>
      </c>
      <c r="AB1128" s="278">
        <v>8677666</v>
      </c>
      <c r="AC1128" s="278">
        <v>5</v>
      </c>
    </row>
    <row r="1129" spans="1:29" ht="14.25" x14ac:dyDescent="0.15">
      <c r="A1129" s="272">
        <v>2010148</v>
      </c>
      <c r="B1129" s="273">
        <v>40531</v>
      </c>
      <c r="C1129" s="274">
        <v>1</v>
      </c>
      <c r="D1129" s="275">
        <v>3</v>
      </c>
      <c r="E1129" s="275">
        <v>7</v>
      </c>
      <c r="F1129" s="275">
        <v>18</v>
      </c>
      <c r="G1129" s="275">
        <v>23</v>
      </c>
      <c r="H1129" s="275">
        <v>27</v>
      </c>
      <c r="I1129" s="276">
        <v>12</v>
      </c>
      <c r="J1129" s="275">
        <v>18</v>
      </c>
      <c r="K1129" s="275">
        <v>23</v>
      </c>
      <c r="L1129" s="275">
        <v>7</v>
      </c>
      <c r="M1129" s="275">
        <v>3</v>
      </c>
      <c r="N1129" s="275">
        <v>27</v>
      </c>
      <c r="O1129" s="277">
        <v>1</v>
      </c>
      <c r="P1129" s="278">
        <v>338741658</v>
      </c>
      <c r="Q1129" s="278">
        <v>133060932</v>
      </c>
      <c r="R1129" s="278">
        <v>36</v>
      </c>
      <c r="S1129" s="278">
        <v>5348781</v>
      </c>
      <c r="T1129" s="278">
        <v>1162</v>
      </c>
      <c r="U1129" s="278">
        <v>9754</v>
      </c>
      <c r="V1129" s="278">
        <v>4797</v>
      </c>
      <c r="W1129" s="278">
        <v>3000</v>
      </c>
      <c r="X1129" s="278">
        <v>180916</v>
      </c>
      <c r="Y1129" s="278">
        <v>200</v>
      </c>
      <c r="Z1129" s="278">
        <v>2289452</v>
      </c>
      <c r="AA1129" s="278">
        <v>10</v>
      </c>
      <c r="AB1129" s="278">
        <v>10946762</v>
      </c>
      <c r="AC1129" s="278">
        <v>5</v>
      </c>
    </row>
    <row r="1130" spans="1:29" ht="14.25" x14ac:dyDescent="0.15">
      <c r="A1130" s="272">
        <v>2010149</v>
      </c>
      <c r="B1130" s="273">
        <v>40533</v>
      </c>
      <c r="C1130" s="274">
        <v>2</v>
      </c>
      <c r="D1130" s="275">
        <v>7</v>
      </c>
      <c r="E1130" s="275">
        <v>8</v>
      </c>
      <c r="F1130" s="275">
        <v>16</v>
      </c>
      <c r="G1130" s="275">
        <v>25</v>
      </c>
      <c r="H1130" s="275">
        <v>30</v>
      </c>
      <c r="I1130" s="276">
        <v>9</v>
      </c>
      <c r="J1130" s="275">
        <v>7</v>
      </c>
      <c r="K1130" s="275">
        <v>25</v>
      </c>
      <c r="L1130" s="275">
        <v>16</v>
      </c>
      <c r="M1130" s="275">
        <v>2</v>
      </c>
      <c r="N1130" s="275">
        <v>8</v>
      </c>
      <c r="O1130" s="277">
        <v>30</v>
      </c>
      <c r="P1130" s="278">
        <v>300479738</v>
      </c>
      <c r="Q1130" s="278">
        <v>35816650</v>
      </c>
      <c r="R1130" s="278">
        <v>25</v>
      </c>
      <c r="S1130" s="278">
        <v>5644091</v>
      </c>
      <c r="T1130" s="278">
        <v>210</v>
      </c>
      <c r="U1130" s="278">
        <v>79302</v>
      </c>
      <c r="V1130" s="278">
        <v>2452</v>
      </c>
      <c r="W1130" s="278">
        <v>3000</v>
      </c>
      <c r="X1130" s="278">
        <v>88324</v>
      </c>
      <c r="Y1130" s="278">
        <v>200</v>
      </c>
      <c r="Z1130" s="278">
        <v>1322580</v>
      </c>
      <c r="AA1130" s="278">
        <v>10</v>
      </c>
      <c r="AB1130" s="278">
        <v>10695407</v>
      </c>
      <c r="AC1130" s="278">
        <v>5</v>
      </c>
    </row>
    <row r="1131" spans="1:29" ht="14.25" x14ac:dyDescent="0.15">
      <c r="A1131" s="272">
        <v>2010150</v>
      </c>
      <c r="B1131" s="273">
        <v>40535</v>
      </c>
      <c r="C1131" s="274">
        <v>2</v>
      </c>
      <c r="D1131" s="275">
        <v>17</v>
      </c>
      <c r="E1131" s="275">
        <v>18</v>
      </c>
      <c r="F1131" s="275">
        <v>23</v>
      </c>
      <c r="G1131" s="275">
        <v>29</v>
      </c>
      <c r="H1131" s="275">
        <v>30</v>
      </c>
      <c r="I1131" s="276">
        <v>6</v>
      </c>
      <c r="J1131" s="275">
        <v>18</v>
      </c>
      <c r="K1131" s="275">
        <v>30</v>
      </c>
      <c r="L1131" s="275">
        <v>17</v>
      </c>
      <c r="M1131" s="275">
        <v>23</v>
      </c>
      <c r="N1131" s="275">
        <v>2</v>
      </c>
      <c r="O1131" s="277">
        <v>29</v>
      </c>
      <c r="P1131" s="278">
        <v>287200078</v>
      </c>
      <c r="Q1131" s="278">
        <v>38712480</v>
      </c>
      <c r="R1131" s="278">
        <v>12</v>
      </c>
      <c r="S1131" s="278">
        <v>5416666</v>
      </c>
      <c r="T1131" s="278">
        <v>104</v>
      </c>
      <c r="U1131" s="278">
        <v>135559</v>
      </c>
      <c r="V1131" s="278">
        <v>1669</v>
      </c>
      <c r="W1131" s="278">
        <v>3000</v>
      </c>
      <c r="X1131" s="278">
        <v>74138</v>
      </c>
      <c r="Y1131" s="278">
        <v>200</v>
      </c>
      <c r="Z1131" s="278">
        <v>1201066</v>
      </c>
      <c r="AA1131" s="278">
        <v>10</v>
      </c>
      <c r="AB1131" s="278">
        <v>12377747</v>
      </c>
      <c r="AC1131" s="278">
        <v>5</v>
      </c>
    </row>
    <row r="1132" spans="1:29" ht="14.25" x14ac:dyDescent="0.15">
      <c r="A1132" s="272">
        <v>2010151</v>
      </c>
      <c r="B1132" s="273">
        <v>40538</v>
      </c>
      <c r="C1132" s="274">
        <v>2</v>
      </c>
      <c r="D1132" s="275">
        <v>13</v>
      </c>
      <c r="E1132" s="275">
        <v>14</v>
      </c>
      <c r="F1132" s="275">
        <v>17</v>
      </c>
      <c r="G1132" s="275">
        <v>19</v>
      </c>
      <c r="H1132" s="275">
        <v>26</v>
      </c>
      <c r="I1132" s="276">
        <v>14</v>
      </c>
      <c r="J1132" s="275">
        <v>2</v>
      </c>
      <c r="K1132" s="275">
        <v>13</v>
      </c>
      <c r="L1132" s="275">
        <v>14</v>
      </c>
      <c r="M1132" s="275">
        <v>17</v>
      </c>
      <c r="N1132" s="275">
        <v>19</v>
      </c>
      <c r="O1132" s="277">
        <v>26</v>
      </c>
      <c r="P1132" s="278">
        <v>315507700</v>
      </c>
      <c r="Q1132" s="278">
        <v>84862932</v>
      </c>
      <c r="R1132" s="278">
        <v>6</v>
      </c>
      <c r="S1132" s="278">
        <v>5833333</v>
      </c>
      <c r="T1132" s="278">
        <v>99</v>
      </c>
      <c r="U1132" s="278">
        <v>329655</v>
      </c>
      <c r="V1132" s="278">
        <v>519</v>
      </c>
      <c r="W1132" s="278">
        <v>3000</v>
      </c>
      <c r="X1132" s="278">
        <v>34674</v>
      </c>
      <c r="Y1132" s="278">
        <v>200</v>
      </c>
      <c r="Z1132" s="278">
        <v>815044</v>
      </c>
      <c r="AA1132" s="278">
        <v>10</v>
      </c>
      <c r="AB1132" s="278">
        <v>5834033</v>
      </c>
      <c r="AC1132" s="278">
        <v>5</v>
      </c>
    </row>
    <row r="1133" spans="1:29" ht="14.25" x14ac:dyDescent="0.15">
      <c r="A1133" s="272">
        <v>2010152</v>
      </c>
      <c r="B1133" s="273">
        <v>40540</v>
      </c>
      <c r="C1133" s="274">
        <v>4</v>
      </c>
      <c r="D1133" s="275">
        <v>9</v>
      </c>
      <c r="E1133" s="275">
        <v>17</v>
      </c>
      <c r="F1133" s="275">
        <v>21</v>
      </c>
      <c r="G1133" s="275">
        <v>25</v>
      </c>
      <c r="H1133" s="275">
        <v>31</v>
      </c>
      <c r="I1133" s="276">
        <v>1</v>
      </c>
      <c r="J1133" s="275">
        <v>21</v>
      </c>
      <c r="K1133" s="275">
        <v>4</v>
      </c>
      <c r="L1133" s="275">
        <v>9</v>
      </c>
      <c r="M1133" s="275">
        <v>17</v>
      </c>
      <c r="N1133" s="275">
        <v>25</v>
      </c>
      <c r="O1133" s="277">
        <v>31</v>
      </c>
      <c r="P1133" s="278">
        <v>283747722</v>
      </c>
      <c r="Q1133" s="278">
        <v>89523115</v>
      </c>
      <c r="R1133" s="278">
        <v>11</v>
      </c>
      <c r="S1133" s="278">
        <v>5454545</v>
      </c>
      <c r="T1133" s="278">
        <v>244</v>
      </c>
      <c r="U1133" s="278">
        <v>104789</v>
      </c>
      <c r="V1133" s="278">
        <v>1168</v>
      </c>
      <c r="W1133" s="278">
        <v>3000</v>
      </c>
      <c r="X1133" s="278">
        <v>58077</v>
      </c>
      <c r="Y1133" s="278">
        <v>200</v>
      </c>
      <c r="Z1133" s="278">
        <v>1059248</v>
      </c>
      <c r="AA1133" s="278">
        <v>10</v>
      </c>
      <c r="AB1133" s="278">
        <v>5619134</v>
      </c>
      <c r="AC1133" s="278">
        <v>5</v>
      </c>
    </row>
    <row r="1134" spans="1:29" ht="14.25" x14ac:dyDescent="0.15">
      <c r="A1134" s="272">
        <v>2010153</v>
      </c>
      <c r="B1134" s="273">
        <v>40542</v>
      </c>
      <c r="C1134" s="274">
        <v>3</v>
      </c>
      <c r="D1134" s="275">
        <v>6</v>
      </c>
      <c r="E1134" s="275">
        <v>12</v>
      </c>
      <c r="F1134" s="275">
        <v>19</v>
      </c>
      <c r="G1134" s="275">
        <v>30</v>
      </c>
      <c r="H1134" s="275">
        <v>31</v>
      </c>
      <c r="I1134" s="276">
        <v>13</v>
      </c>
      <c r="J1134" s="275">
        <v>6</v>
      </c>
      <c r="K1134" s="275">
        <v>30</v>
      </c>
      <c r="L1134" s="275">
        <v>19</v>
      </c>
      <c r="M1134" s="275">
        <v>3</v>
      </c>
      <c r="N1134" s="275">
        <v>12</v>
      </c>
      <c r="O1134" s="277">
        <v>31</v>
      </c>
      <c r="P1134" s="278">
        <v>287732956</v>
      </c>
      <c r="Q1134" s="278">
        <v>62813580</v>
      </c>
      <c r="R1134" s="278">
        <v>15</v>
      </c>
      <c r="S1134" s="278">
        <v>5333333</v>
      </c>
      <c r="T1134" s="278">
        <v>124</v>
      </c>
      <c r="U1134" s="278">
        <v>166902</v>
      </c>
      <c r="V1134" s="278">
        <v>1534</v>
      </c>
      <c r="W1134" s="278">
        <v>3000</v>
      </c>
      <c r="X1134" s="278">
        <v>64074</v>
      </c>
      <c r="Y1134" s="278">
        <v>200</v>
      </c>
      <c r="Z1134" s="278">
        <v>1086763</v>
      </c>
      <c r="AA1134" s="278">
        <v>10</v>
      </c>
      <c r="AB1134" s="278">
        <v>8743666</v>
      </c>
      <c r="AC1134" s="278">
        <v>5</v>
      </c>
    </row>
    <row r="1135" spans="1:29" ht="14.25" x14ac:dyDescent="0.15">
      <c r="A1135" s="272">
        <v>2011001</v>
      </c>
      <c r="B1135" s="273">
        <v>40545</v>
      </c>
      <c r="C1135" s="274">
        <v>3</v>
      </c>
      <c r="D1135" s="275">
        <v>9</v>
      </c>
      <c r="E1135" s="275">
        <v>20</v>
      </c>
      <c r="F1135" s="275">
        <v>24</v>
      </c>
      <c r="G1135" s="275">
        <v>26</v>
      </c>
      <c r="H1135" s="275">
        <v>32</v>
      </c>
      <c r="I1135" s="276">
        <v>10</v>
      </c>
      <c r="J1135" s="275">
        <v>26</v>
      </c>
      <c r="K1135" s="275">
        <v>3</v>
      </c>
      <c r="L1135" s="275">
        <v>32</v>
      </c>
      <c r="M1135" s="275">
        <v>9</v>
      </c>
      <c r="N1135" s="275">
        <v>24</v>
      </c>
      <c r="O1135" s="277">
        <v>20</v>
      </c>
      <c r="P1135" s="278">
        <v>290720992</v>
      </c>
      <c r="Q1135" s="278">
        <v>56048886</v>
      </c>
      <c r="R1135" s="278">
        <v>9</v>
      </c>
      <c r="S1135" s="278">
        <v>5555555</v>
      </c>
      <c r="T1135" s="278">
        <v>76</v>
      </c>
      <c r="U1135" s="278">
        <v>215612</v>
      </c>
      <c r="V1135" s="278">
        <v>1415</v>
      </c>
      <c r="W1135" s="278">
        <v>3000</v>
      </c>
      <c r="X1135" s="278">
        <v>64184</v>
      </c>
      <c r="Y1135" s="278">
        <v>200</v>
      </c>
      <c r="Z1135" s="278">
        <v>1125120</v>
      </c>
      <c r="AA1135" s="278">
        <v>10</v>
      </c>
      <c r="AB1135" s="278">
        <v>11899684</v>
      </c>
      <c r="AC1135" s="278">
        <v>5</v>
      </c>
    </row>
    <row r="1136" spans="1:29" ht="14.25" x14ac:dyDescent="0.15">
      <c r="A1136" s="272">
        <v>2011002</v>
      </c>
      <c r="B1136" s="273">
        <v>40547</v>
      </c>
      <c r="C1136" s="274">
        <v>6</v>
      </c>
      <c r="D1136" s="275">
        <v>8</v>
      </c>
      <c r="E1136" s="275">
        <v>12</v>
      </c>
      <c r="F1136" s="275">
        <v>17</v>
      </c>
      <c r="G1136" s="275">
        <v>28</v>
      </c>
      <c r="H1136" s="275">
        <v>33</v>
      </c>
      <c r="I1136" s="276">
        <v>5</v>
      </c>
      <c r="J1136" s="275">
        <v>28</v>
      </c>
      <c r="K1136" s="275">
        <v>6</v>
      </c>
      <c r="L1136" s="275">
        <v>17</v>
      </c>
      <c r="M1136" s="275">
        <v>12</v>
      </c>
      <c r="N1136" s="275">
        <v>8</v>
      </c>
      <c r="O1136" s="277">
        <v>33</v>
      </c>
      <c r="P1136" s="278">
        <v>270533954</v>
      </c>
      <c r="Q1136" s="278">
        <v>65840887</v>
      </c>
      <c r="R1136" s="278">
        <v>7</v>
      </c>
      <c r="S1136" s="278">
        <v>5714285</v>
      </c>
      <c r="T1136" s="278">
        <v>102</v>
      </c>
      <c r="U1136" s="278">
        <v>188201</v>
      </c>
      <c r="V1136" s="278">
        <v>1350</v>
      </c>
      <c r="W1136" s="278">
        <v>3000</v>
      </c>
      <c r="X1136" s="278">
        <v>62867</v>
      </c>
      <c r="Y1136" s="278">
        <v>200</v>
      </c>
      <c r="Z1136" s="278">
        <v>1111740</v>
      </c>
      <c r="AA1136" s="278">
        <v>10</v>
      </c>
      <c r="AB1136" s="278">
        <v>8166452</v>
      </c>
      <c r="AC1136" s="278">
        <v>5</v>
      </c>
    </row>
    <row r="1137" spans="1:29" ht="14.25" x14ac:dyDescent="0.15">
      <c r="A1137" s="272">
        <v>2011003</v>
      </c>
      <c r="B1137" s="273">
        <v>40549</v>
      </c>
      <c r="C1137" s="274">
        <v>13</v>
      </c>
      <c r="D1137" s="275">
        <v>14</v>
      </c>
      <c r="E1137" s="275">
        <v>21</v>
      </c>
      <c r="F1137" s="275">
        <v>22</v>
      </c>
      <c r="G1137" s="275">
        <v>23</v>
      </c>
      <c r="H1137" s="275">
        <v>27</v>
      </c>
      <c r="I1137" s="276">
        <v>4</v>
      </c>
      <c r="J1137" s="275">
        <v>27</v>
      </c>
      <c r="K1137" s="275">
        <v>13</v>
      </c>
      <c r="L1137" s="275">
        <v>21</v>
      </c>
      <c r="M1137" s="275">
        <v>14</v>
      </c>
      <c r="N1137" s="275">
        <v>22</v>
      </c>
      <c r="O1137" s="277">
        <v>23</v>
      </c>
      <c r="P1137" s="278">
        <v>272943652</v>
      </c>
      <c r="Q1137" s="278">
        <v>30000000</v>
      </c>
      <c r="R1137" s="278">
        <v>14</v>
      </c>
      <c r="S1137" s="278">
        <v>5060062</v>
      </c>
      <c r="T1137" s="278">
        <v>50</v>
      </c>
      <c r="U1137" s="278">
        <v>6000</v>
      </c>
      <c r="V1137" s="278">
        <v>3117</v>
      </c>
      <c r="W1137" s="278">
        <v>3000</v>
      </c>
      <c r="X1137" s="278">
        <v>116642</v>
      </c>
      <c r="Y1137" s="278">
        <v>200</v>
      </c>
      <c r="Z1137" s="278">
        <v>1605741</v>
      </c>
      <c r="AA1137" s="278">
        <v>10</v>
      </c>
      <c r="AB1137" s="278">
        <v>18033822</v>
      </c>
      <c r="AC1137" s="278">
        <v>5</v>
      </c>
    </row>
    <row r="1138" spans="1:29" ht="14.25" x14ac:dyDescent="0.15">
      <c r="A1138" s="272">
        <v>2011004</v>
      </c>
      <c r="B1138" s="273">
        <v>40552</v>
      </c>
      <c r="C1138" s="274">
        <v>4</v>
      </c>
      <c r="D1138" s="275">
        <v>6</v>
      </c>
      <c r="E1138" s="275">
        <v>8</v>
      </c>
      <c r="F1138" s="275">
        <v>10</v>
      </c>
      <c r="G1138" s="275">
        <v>13</v>
      </c>
      <c r="H1138" s="275">
        <v>26</v>
      </c>
      <c r="I1138" s="276">
        <v>5</v>
      </c>
      <c r="J1138" s="275">
        <v>13</v>
      </c>
      <c r="K1138" s="275">
        <v>6</v>
      </c>
      <c r="L1138" s="275">
        <v>26</v>
      </c>
      <c r="M1138" s="275">
        <v>10</v>
      </c>
      <c r="N1138" s="275">
        <v>8</v>
      </c>
      <c r="O1138" s="277">
        <v>4</v>
      </c>
      <c r="P1138" s="278">
        <v>283728968</v>
      </c>
      <c r="Q1138" s="278">
        <v>79273990</v>
      </c>
      <c r="R1138" s="278">
        <v>2</v>
      </c>
      <c r="S1138" s="278">
        <v>7500000</v>
      </c>
      <c r="T1138" s="278">
        <v>119</v>
      </c>
      <c r="U1138" s="278">
        <v>213471</v>
      </c>
      <c r="V1138" s="278">
        <v>1052</v>
      </c>
      <c r="W1138" s="278">
        <v>3000</v>
      </c>
      <c r="X1138" s="278">
        <v>59457</v>
      </c>
      <c r="Y1138" s="278">
        <v>200</v>
      </c>
      <c r="Z1138" s="278">
        <v>1206923</v>
      </c>
      <c r="AA1138" s="278">
        <v>10</v>
      </c>
      <c r="AB1138" s="278">
        <v>5446687</v>
      </c>
      <c r="AC1138" s="278">
        <v>5</v>
      </c>
    </row>
    <row r="1139" spans="1:29" ht="14.25" x14ac:dyDescent="0.15">
      <c r="A1139" s="272">
        <v>2011005</v>
      </c>
      <c r="B1139" s="273">
        <v>40554</v>
      </c>
      <c r="C1139" s="274">
        <v>6</v>
      </c>
      <c r="D1139" s="275">
        <v>9</v>
      </c>
      <c r="E1139" s="275">
        <v>12</v>
      </c>
      <c r="F1139" s="275">
        <v>14</v>
      </c>
      <c r="G1139" s="275">
        <v>20</v>
      </c>
      <c r="H1139" s="275">
        <v>22</v>
      </c>
      <c r="I1139" s="276">
        <v>13</v>
      </c>
      <c r="J1139" s="275">
        <v>9</v>
      </c>
      <c r="K1139" s="275">
        <v>12</v>
      </c>
      <c r="L1139" s="275">
        <v>14</v>
      </c>
      <c r="M1139" s="275">
        <v>20</v>
      </c>
      <c r="N1139" s="275">
        <v>22</v>
      </c>
      <c r="O1139" s="277">
        <v>6</v>
      </c>
      <c r="P1139" s="278">
        <v>258389670</v>
      </c>
      <c r="Q1139" s="278">
        <v>131726338</v>
      </c>
      <c r="R1139" s="278">
        <v>1</v>
      </c>
      <c r="S1139" s="278">
        <v>10000000</v>
      </c>
      <c r="T1139" s="278">
        <v>109</v>
      </c>
      <c r="U1139" s="278">
        <v>225893</v>
      </c>
      <c r="V1139" s="278">
        <v>792</v>
      </c>
      <c r="W1139" s="278">
        <v>3000</v>
      </c>
      <c r="X1139" s="278">
        <v>41587</v>
      </c>
      <c r="Y1139" s="278">
        <v>200</v>
      </c>
      <c r="Z1139" s="278">
        <v>833037</v>
      </c>
      <c r="AA1139" s="278">
        <v>10</v>
      </c>
      <c r="AB1139" s="278">
        <v>5102477</v>
      </c>
      <c r="AC1139" s="278">
        <v>5</v>
      </c>
    </row>
    <row r="1140" spans="1:29" ht="14.25" x14ac:dyDescent="0.15">
      <c r="A1140" s="272">
        <v>2011006</v>
      </c>
      <c r="B1140" s="273">
        <v>40556</v>
      </c>
      <c r="C1140" s="274">
        <v>1</v>
      </c>
      <c r="D1140" s="275">
        <v>3</v>
      </c>
      <c r="E1140" s="275">
        <v>5</v>
      </c>
      <c r="F1140" s="275">
        <v>13</v>
      </c>
      <c r="G1140" s="275">
        <v>16</v>
      </c>
      <c r="H1140" s="275">
        <v>18</v>
      </c>
      <c r="I1140" s="276">
        <v>5</v>
      </c>
      <c r="J1140" s="275">
        <v>1</v>
      </c>
      <c r="K1140" s="275">
        <v>13</v>
      </c>
      <c r="L1140" s="275">
        <v>18</v>
      </c>
      <c r="M1140" s="275">
        <v>3</v>
      </c>
      <c r="N1140" s="275">
        <v>5</v>
      </c>
      <c r="O1140" s="277">
        <v>16</v>
      </c>
      <c r="P1140" s="278">
        <v>265273552</v>
      </c>
      <c r="Q1140" s="278">
        <v>173812378</v>
      </c>
      <c r="R1140" s="278">
        <v>2</v>
      </c>
      <c r="S1140" s="278">
        <v>10000000</v>
      </c>
      <c r="T1140" s="278">
        <v>95</v>
      </c>
      <c r="U1140" s="278">
        <v>280087</v>
      </c>
      <c r="V1140" s="278">
        <v>646</v>
      </c>
      <c r="W1140" s="278">
        <v>3000</v>
      </c>
      <c r="X1140" s="278">
        <v>40071</v>
      </c>
      <c r="Y1140" s="278">
        <v>200</v>
      </c>
      <c r="Z1140" s="278">
        <v>868586</v>
      </c>
      <c r="AA1140" s="278">
        <v>10</v>
      </c>
      <c r="AB1140" s="278">
        <v>4530327</v>
      </c>
      <c r="AC1140" s="278">
        <v>5</v>
      </c>
    </row>
    <row r="1141" spans="1:29" ht="14.25" x14ac:dyDescent="0.15">
      <c r="A1141" s="272">
        <v>2011007</v>
      </c>
      <c r="B1141" s="273">
        <v>40559</v>
      </c>
      <c r="C1141" s="274">
        <v>1</v>
      </c>
      <c r="D1141" s="275">
        <v>9</v>
      </c>
      <c r="E1141" s="275">
        <v>17</v>
      </c>
      <c r="F1141" s="275">
        <v>24</v>
      </c>
      <c r="G1141" s="275">
        <v>26</v>
      </c>
      <c r="H1141" s="275">
        <v>31</v>
      </c>
      <c r="I1141" s="276">
        <v>5</v>
      </c>
      <c r="J1141" s="275">
        <v>9</v>
      </c>
      <c r="K1141" s="275">
        <v>17</v>
      </c>
      <c r="L1141" s="275">
        <v>1</v>
      </c>
      <c r="M1141" s="275">
        <v>24</v>
      </c>
      <c r="N1141" s="275">
        <v>31</v>
      </c>
      <c r="O1141" s="277">
        <v>26</v>
      </c>
      <c r="P1141" s="278">
        <v>292948810</v>
      </c>
      <c r="Q1141" s="278">
        <v>192931056</v>
      </c>
      <c r="R1141" s="278">
        <v>6</v>
      </c>
      <c r="S1141" s="278">
        <v>8274578</v>
      </c>
      <c r="T1141" s="278">
        <v>96</v>
      </c>
      <c r="U1141" s="278">
        <v>306991</v>
      </c>
      <c r="V1141" s="278">
        <v>810</v>
      </c>
      <c r="W1141" s="278">
        <v>3000</v>
      </c>
      <c r="X1141" s="278">
        <v>41380</v>
      </c>
      <c r="Y1141" s="278">
        <v>200</v>
      </c>
      <c r="Z1141" s="278">
        <v>860402</v>
      </c>
      <c r="AA1141" s="278">
        <v>10</v>
      </c>
      <c r="AB1141" s="278">
        <v>5199506</v>
      </c>
      <c r="AC1141" s="278">
        <v>5</v>
      </c>
    </row>
    <row r="1142" spans="1:29" ht="14.25" x14ac:dyDescent="0.15">
      <c r="A1142" s="272">
        <v>2011008</v>
      </c>
      <c r="B1142" s="273">
        <v>40561</v>
      </c>
      <c r="C1142" s="274">
        <v>10</v>
      </c>
      <c r="D1142" s="275">
        <v>12</v>
      </c>
      <c r="E1142" s="275">
        <v>13</v>
      </c>
      <c r="F1142" s="275">
        <v>17</v>
      </c>
      <c r="G1142" s="275">
        <v>24</v>
      </c>
      <c r="H1142" s="275">
        <v>31</v>
      </c>
      <c r="I1142" s="276">
        <v>15</v>
      </c>
      <c r="J1142" s="275">
        <v>31</v>
      </c>
      <c r="K1142" s="275">
        <v>24</v>
      </c>
      <c r="L1142" s="275">
        <v>10</v>
      </c>
      <c r="M1142" s="275">
        <v>12</v>
      </c>
      <c r="N1142" s="275">
        <v>13</v>
      </c>
      <c r="O1142" s="277">
        <v>17</v>
      </c>
      <c r="P1142" s="278">
        <v>259069374</v>
      </c>
      <c r="Q1142" s="278">
        <v>222261453</v>
      </c>
      <c r="R1142" s="278">
        <v>3</v>
      </c>
      <c r="S1142" s="278">
        <v>10000000</v>
      </c>
      <c r="T1142" s="278">
        <v>50</v>
      </c>
      <c r="U1142" s="278">
        <v>508546</v>
      </c>
      <c r="V1142" s="278">
        <v>526</v>
      </c>
      <c r="W1142" s="278">
        <v>3000</v>
      </c>
      <c r="X1142" s="278">
        <v>30996</v>
      </c>
      <c r="Y1142" s="278">
        <v>200</v>
      </c>
      <c r="Z1142" s="278">
        <v>676542</v>
      </c>
      <c r="AA1142" s="278">
        <v>10</v>
      </c>
      <c r="AB1142" s="278">
        <v>5528732</v>
      </c>
      <c r="AC1142" s="278">
        <v>5</v>
      </c>
    </row>
    <row r="1143" spans="1:29" ht="14.25" x14ac:dyDescent="0.15">
      <c r="A1143" s="272">
        <v>2011009</v>
      </c>
      <c r="B1143" s="273">
        <v>40563</v>
      </c>
      <c r="C1143" s="274">
        <v>17</v>
      </c>
      <c r="D1143" s="275">
        <v>18</v>
      </c>
      <c r="E1143" s="275">
        <v>23</v>
      </c>
      <c r="F1143" s="275">
        <v>24</v>
      </c>
      <c r="G1143" s="275">
        <v>25</v>
      </c>
      <c r="H1143" s="275">
        <v>26</v>
      </c>
      <c r="I1143" s="276">
        <v>4</v>
      </c>
      <c r="J1143" s="275">
        <v>17</v>
      </c>
      <c r="K1143" s="275">
        <v>18</v>
      </c>
      <c r="L1143" s="275">
        <v>26</v>
      </c>
      <c r="M1143" s="275">
        <v>23</v>
      </c>
      <c r="N1143" s="275">
        <v>25</v>
      </c>
      <c r="O1143" s="277">
        <v>24</v>
      </c>
      <c r="P1143" s="278">
        <v>264626108</v>
      </c>
      <c r="Q1143" s="278">
        <v>238238346</v>
      </c>
      <c r="R1143" s="278">
        <v>3</v>
      </c>
      <c r="S1143" s="278">
        <v>9130252</v>
      </c>
      <c r="T1143" s="278">
        <v>90</v>
      </c>
      <c r="U1143" s="278">
        <v>206512</v>
      </c>
      <c r="V1143" s="278">
        <v>1157</v>
      </c>
      <c r="W1143" s="278">
        <v>3000</v>
      </c>
      <c r="X1143" s="278">
        <v>49709</v>
      </c>
      <c r="Y1143" s="278">
        <v>200</v>
      </c>
      <c r="Z1143" s="278">
        <v>964217</v>
      </c>
      <c r="AA1143" s="278">
        <v>10</v>
      </c>
      <c r="AB1143" s="278">
        <v>8931607</v>
      </c>
      <c r="AC1143" s="278">
        <v>5</v>
      </c>
    </row>
    <row r="1144" spans="1:29" ht="14.25" x14ac:dyDescent="0.15">
      <c r="A1144" s="272">
        <v>2011010</v>
      </c>
      <c r="B1144" s="273">
        <v>40566</v>
      </c>
      <c r="C1144" s="274">
        <v>1</v>
      </c>
      <c r="D1144" s="275">
        <v>4</v>
      </c>
      <c r="E1144" s="275">
        <v>5</v>
      </c>
      <c r="F1144" s="275">
        <v>9</v>
      </c>
      <c r="G1144" s="275">
        <v>15</v>
      </c>
      <c r="H1144" s="275">
        <v>19</v>
      </c>
      <c r="I1144" s="276">
        <v>13</v>
      </c>
      <c r="J1144" s="275">
        <v>15</v>
      </c>
      <c r="K1144" s="275">
        <v>9</v>
      </c>
      <c r="L1144" s="275">
        <v>1</v>
      </c>
      <c r="M1144" s="275">
        <v>19</v>
      </c>
      <c r="N1144" s="275">
        <v>4</v>
      </c>
      <c r="O1144" s="277">
        <v>5</v>
      </c>
      <c r="P1144" s="278">
        <v>286472328</v>
      </c>
      <c r="Q1144" s="278">
        <v>231041745</v>
      </c>
      <c r="R1144" s="278">
        <v>9</v>
      </c>
      <c r="S1144" s="278">
        <v>6680151</v>
      </c>
      <c r="T1144" s="278">
        <v>118</v>
      </c>
      <c r="U1144" s="278">
        <v>192220</v>
      </c>
      <c r="V1144" s="278">
        <v>1279</v>
      </c>
      <c r="W1144" s="278">
        <v>3000</v>
      </c>
      <c r="X1144" s="278">
        <v>60258</v>
      </c>
      <c r="Y1144" s="278">
        <v>200</v>
      </c>
      <c r="Z1144" s="278">
        <v>1133364</v>
      </c>
      <c r="AA1144" s="278">
        <v>10</v>
      </c>
      <c r="AB1144" s="278">
        <v>7508480</v>
      </c>
      <c r="AC1144" s="278">
        <v>5</v>
      </c>
    </row>
    <row r="1145" spans="1:29" ht="14.25" x14ac:dyDescent="0.15">
      <c r="A1145" s="272">
        <v>2011011</v>
      </c>
      <c r="B1145" s="273">
        <v>40568</v>
      </c>
      <c r="C1145" s="274">
        <v>1</v>
      </c>
      <c r="D1145" s="275">
        <v>12</v>
      </c>
      <c r="E1145" s="275">
        <v>18</v>
      </c>
      <c r="F1145" s="275">
        <v>19</v>
      </c>
      <c r="G1145" s="275">
        <v>21</v>
      </c>
      <c r="H1145" s="275">
        <v>24</v>
      </c>
      <c r="I1145" s="276">
        <v>10</v>
      </c>
      <c r="J1145" s="275">
        <v>18</v>
      </c>
      <c r="K1145" s="275">
        <v>19</v>
      </c>
      <c r="L1145" s="275">
        <v>24</v>
      </c>
      <c r="M1145" s="275">
        <v>12</v>
      </c>
      <c r="N1145" s="275">
        <v>1</v>
      </c>
      <c r="O1145" s="277">
        <v>21</v>
      </c>
      <c r="P1145" s="278">
        <v>255418250</v>
      </c>
      <c r="Q1145" s="278">
        <v>201782950</v>
      </c>
      <c r="R1145" s="278">
        <v>10</v>
      </c>
      <c r="S1145" s="278">
        <v>5829648</v>
      </c>
      <c r="T1145" s="278">
        <v>73</v>
      </c>
      <c r="U1145" s="278">
        <v>170475</v>
      </c>
      <c r="V1145" s="278">
        <v>1470</v>
      </c>
      <c r="W1145" s="278">
        <v>3000</v>
      </c>
      <c r="X1145" s="278">
        <v>61201</v>
      </c>
      <c r="Y1145" s="278">
        <v>200</v>
      </c>
      <c r="Z1145" s="278">
        <v>1041528</v>
      </c>
      <c r="AA1145" s="278">
        <v>10</v>
      </c>
      <c r="AB1145" s="278">
        <v>11321407</v>
      </c>
      <c r="AC1145" s="278">
        <v>5</v>
      </c>
    </row>
    <row r="1146" spans="1:29" ht="14.25" x14ac:dyDescent="0.15">
      <c r="A1146" s="272">
        <v>2011012</v>
      </c>
      <c r="B1146" s="273">
        <v>40570</v>
      </c>
      <c r="C1146" s="274">
        <v>7</v>
      </c>
      <c r="D1146" s="275">
        <v>8</v>
      </c>
      <c r="E1146" s="275">
        <v>11</v>
      </c>
      <c r="F1146" s="275">
        <v>13</v>
      </c>
      <c r="G1146" s="275">
        <v>15</v>
      </c>
      <c r="H1146" s="275">
        <v>26</v>
      </c>
      <c r="I1146" s="276">
        <v>13</v>
      </c>
      <c r="J1146" s="275">
        <v>11</v>
      </c>
      <c r="K1146" s="275">
        <v>26</v>
      </c>
      <c r="L1146" s="275">
        <v>7</v>
      </c>
      <c r="M1146" s="275">
        <v>13</v>
      </c>
      <c r="N1146" s="275">
        <v>8</v>
      </c>
      <c r="O1146" s="277">
        <v>15</v>
      </c>
      <c r="P1146" s="278">
        <v>260393668</v>
      </c>
      <c r="Q1146" s="278">
        <v>225444452</v>
      </c>
      <c r="R1146" s="278">
        <v>4</v>
      </c>
      <c r="S1146" s="278">
        <v>9366150</v>
      </c>
      <c r="T1146" s="278">
        <v>124</v>
      </c>
      <c r="U1146" s="278">
        <v>211265</v>
      </c>
      <c r="V1146" s="278">
        <v>748</v>
      </c>
      <c r="W1146" s="278">
        <v>3000</v>
      </c>
      <c r="X1146" s="278">
        <v>43871</v>
      </c>
      <c r="Y1146" s="278">
        <v>200</v>
      </c>
      <c r="Z1146" s="278">
        <v>989282</v>
      </c>
      <c r="AA1146" s="278">
        <v>10</v>
      </c>
      <c r="AB1146" s="278">
        <v>3871774</v>
      </c>
      <c r="AC1146" s="278">
        <v>5</v>
      </c>
    </row>
    <row r="1147" spans="1:29" ht="14.25" x14ac:dyDescent="0.15">
      <c r="A1147" s="272">
        <v>2011013</v>
      </c>
      <c r="B1147" s="273">
        <v>40573</v>
      </c>
      <c r="C1147" s="274">
        <v>1</v>
      </c>
      <c r="D1147" s="275">
        <v>3</v>
      </c>
      <c r="E1147" s="275">
        <v>13</v>
      </c>
      <c r="F1147" s="275">
        <v>16</v>
      </c>
      <c r="G1147" s="275">
        <v>21</v>
      </c>
      <c r="H1147" s="275">
        <v>22</v>
      </c>
      <c r="I1147" s="276">
        <v>8</v>
      </c>
      <c r="J1147" s="275">
        <v>3</v>
      </c>
      <c r="K1147" s="275">
        <v>22</v>
      </c>
      <c r="L1147" s="275">
        <v>1</v>
      </c>
      <c r="M1147" s="275">
        <v>13</v>
      </c>
      <c r="N1147" s="275">
        <v>16</v>
      </c>
      <c r="O1147" s="277">
        <v>21</v>
      </c>
      <c r="P1147" s="278">
        <v>288823754</v>
      </c>
      <c r="Q1147" s="278">
        <v>215363832</v>
      </c>
      <c r="R1147" s="278">
        <v>8</v>
      </c>
      <c r="S1147" s="278">
        <v>6495969</v>
      </c>
      <c r="T1147" s="278">
        <v>41</v>
      </c>
      <c r="U1147" s="278">
        <v>437844</v>
      </c>
      <c r="V1147" s="278">
        <v>1068</v>
      </c>
      <c r="W1147" s="278">
        <v>3000</v>
      </c>
      <c r="X1147" s="278">
        <v>52654</v>
      </c>
      <c r="Y1147" s="278">
        <v>200</v>
      </c>
      <c r="Z1147" s="278">
        <v>971075</v>
      </c>
      <c r="AA1147" s="278">
        <v>10</v>
      </c>
      <c r="AB1147" s="278">
        <v>11647863</v>
      </c>
      <c r="AC1147" s="278">
        <v>5</v>
      </c>
    </row>
    <row r="1148" spans="1:29" ht="14.25" x14ac:dyDescent="0.15">
      <c r="A1148" s="272">
        <v>2011014</v>
      </c>
      <c r="B1148" s="273">
        <v>40575</v>
      </c>
      <c r="C1148" s="274">
        <v>5</v>
      </c>
      <c r="D1148" s="275">
        <v>7</v>
      </c>
      <c r="E1148" s="275">
        <v>10</v>
      </c>
      <c r="F1148" s="275">
        <v>11</v>
      </c>
      <c r="G1148" s="275">
        <v>23</v>
      </c>
      <c r="H1148" s="275">
        <v>26</v>
      </c>
      <c r="I1148" s="276">
        <v>16</v>
      </c>
      <c r="J1148" s="275">
        <v>26</v>
      </c>
      <c r="K1148" s="275">
        <v>7</v>
      </c>
      <c r="L1148" s="275">
        <v>23</v>
      </c>
      <c r="M1148" s="275">
        <v>5</v>
      </c>
      <c r="N1148" s="275">
        <v>11</v>
      </c>
      <c r="O1148" s="277">
        <v>10</v>
      </c>
      <c r="P1148" s="278">
        <v>264496608</v>
      </c>
      <c r="Q1148" s="278">
        <v>215554297</v>
      </c>
      <c r="R1148" s="278">
        <v>7</v>
      </c>
      <c r="S1148" s="278">
        <v>7010883</v>
      </c>
      <c r="T1148" s="278">
        <v>156</v>
      </c>
      <c r="U1148" s="278">
        <v>135347</v>
      </c>
      <c r="V1148" s="278">
        <v>1063</v>
      </c>
      <c r="W1148" s="278">
        <v>3000</v>
      </c>
      <c r="X1148" s="278">
        <v>57004</v>
      </c>
      <c r="Y1148" s="278">
        <v>200</v>
      </c>
      <c r="Z1148" s="278">
        <v>1066585</v>
      </c>
      <c r="AA1148" s="278">
        <v>10</v>
      </c>
      <c r="AB1148" s="278">
        <v>6793351</v>
      </c>
      <c r="AC1148" s="278">
        <v>5</v>
      </c>
    </row>
    <row r="1149" spans="1:29" ht="14.25" x14ac:dyDescent="0.15">
      <c r="A1149" s="272">
        <v>2011015</v>
      </c>
      <c r="B1149" s="273">
        <v>40584</v>
      </c>
      <c r="C1149" s="274">
        <v>3</v>
      </c>
      <c r="D1149" s="275">
        <v>6</v>
      </c>
      <c r="E1149" s="275">
        <v>13</v>
      </c>
      <c r="F1149" s="275">
        <v>26</v>
      </c>
      <c r="G1149" s="275">
        <v>27</v>
      </c>
      <c r="H1149" s="275">
        <v>29</v>
      </c>
      <c r="I1149" s="276">
        <v>7</v>
      </c>
      <c r="J1149" s="275">
        <v>26</v>
      </c>
      <c r="K1149" s="275">
        <v>29</v>
      </c>
      <c r="L1149" s="275">
        <v>3</v>
      </c>
      <c r="M1149" s="275">
        <v>13</v>
      </c>
      <c r="N1149" s="275">
        <v>6</v>
      </c>
      <c r="O1149" s="277">
        <v>27</v>
      </c>
      <c r="P1149" s="278">
        <v>254777566</v>
      </c>
      <c r="Q1149" s="278">
        <v>188641296</v>
      </c>
      <c r="R1149" s="278">
        <v>9</v>
      </c>
      <c r="S1149" s="278">
        <v>5803866</v>
      </c>
      <c r="T1149" s="278">
        <v>110</v>
      </c>
      <c r="U1149" s="278">
        <v>98656</v>
      </c>
      <c r="V1149" s="278">
        <v>1888</v>
      </c>
      <c r="W1149" s="278">
        <v>3000</v>
      </c>
      <c r="X1149" s="278">
        <v>78844</v>
      </c>
      <c r="Y1149" s="278">
        <v>200</v>
      </c>
      <c r="Z1149" s="278">
        <v>1231340</v>
      </c>
      <c r="AA1149" s="278">
        <v>10</v>
      </c>
      <c r="AB1149" s="278">
        <v>10984160</v>
      </c>
      <c r="AC1149" s="278">
        <v>5</v>
      </c>
    </row>
    <row r="1150" spans="1:29" ht="14.25" x14ac:dyDescent="0.15">
      <c r="A1150" s="272">
        <v>2011016</v>
      </c>
      <c r="B1150" s="273">
        <v>40587</v>
      </c>
      <c r="C1150" s="274">
        <v>3</v>
      </c>
      <c r="D1150" s="275">
        <v>4</v>
      </c>
      <c r="E1150" s="275">
        <v>16</v>
      </c>
      <c r="F1150" s="275">
        <v>17</v>
      </c>
      <c r="G1150" s="275">
        <v>22</v>
      </c>
      <c r="H1150" s="275">
        <v>29</v>
      </c>
      <c r="I1150" s="276">
        <v>13</v>
      </c>
      <c r="J1150" s="275">
        <v>17</v>
      </c>
      <c r="K1150" s="275">
        <v>16</v>
      </c>
      <c r="L1150" s="275">
        <v>22</v>
      </c>
      <c r="M1150" s="275">
        <v>3</v>
      </c>
      <c r="N1150" s="275">
        <v>4</v>
      </c>
      <c r="O1150" s="277">
        <v>29</v>
      </c>
      <c r="P1150" s="278">
        <v>282026694</v>
      </c>
      <c r="Q1150" s="278">
        <v>207072515</v>
      </c>
      <c r="R1150" s="278">
        <v>5</v>
      </c>
      <c r="S1150" s="278">
        <v>8474497</v>
      </c>
      <c r="T1150" s="278">
        <v>107</v>
      </c>
      <c r="U1150" s="278">
        <v>243539</v>
      </c>
      <c r="V1150" s="278">
        <v>888</v>
      </c>
      <c r="W1150" s="278">
        <v>3000</v>
      </c>
      <c r="X1150" s="278">
        <v>45160</v>
      </c>
      <c r="Y1150" s="278">
        <v>200</v>
      </c>
      <c r="Z1150" s="278">
        <v>872350</v>
      </c>
      <c r="AA1150" s="278">
        <v>10</v>
      </c>
      <c r="AB1150" s="278">
        <v>6182227</v>
      </c>
      <c r="AC1150" s="278">
        <v>5</v>
      </c>
    </row>
    <row r="1151" spans="1:29" ht="14.25" x14ac:dyDescent="0.15">
      <c r="A1151" s="272">
        <v>2011017</v>
      </c>
      <c r="B1151" s="273">
        <v>40589</v>
      </c>
      <c r="C1151" s="274">
        <v>2</v>
      </c>
      <c r="D1151" s="275">
        <v>6</v>
      </c>
      <c r="E1151" s="275">
        <v>15</v>
      </c>
      <c r="F1151" s="275">
        <v>23</v>
      </c>
      <c r="G1151" s="275">
        <v>26</v>
      </c>
      <c r="H1151" s="275">
        <v>33</v>
      </c>
      <c r="I1151" s="276">
        <v>8</v>
      </c>
      <c r="J1151" s="275">
        <v>23</v>
      </c>
      <c r="K1151" s="275">
        <v>6</v>
      </c>
      <c r="L1151" s="275">
        <v>26</v>
      </c>
      <c r="M1151" s="275">
        <v>33</v>
      </c>
      <c r="N1151" s="275">
        <v>15</v>
      </c>
      <c r="O1151" s="277">
        <v>2</v>
      </c>
      <c r="P1151" s="278">
        <v>258279824</v>
      </c>
      <c r="Q1151" s="278">
        <v>225345842</v>
      </c>
      <c r="R1151" s="278">
        <v>2</v>
      </c>
      <c r="S1151" s="278">
        <v>10000000</v>
      </c>
      <c r="T1151" s="278">
        <v>141</v>
      </c>
      <c r="U1151" s="278">
        <v>116332</v>
      </c>
      <c r="V1151" s="278">
        <v>1453</v>
      </c>
      <c r="W1151" s="278">
        <v>3000</v>
      </c>
      <c r="X1151" s="278">
        <v>68072</v>
      </c>
      <c r="Y1151" s="278">
        <v>200</v>
      </c>
      <c r="Z1151" s="278">
        <v>1153672</v>
      </c>
      <c r="AA1151" s="278">
        <v>10</v>
      </c>
      <c r="AB1151" s="278">
        <v>8474162</v>
      </c>
      <c r="AC1151" s="278">
        <v>5</v>
      </c>
    </row>
    <row r="1152" spans="1:29" ht="14.25" x14ac:dyDescent="0.15">
      <c r="A1152" s="272">
        <v>2011018</v>
      </c>
      <c r="B1152" s="273">
        <v>40591</v>
      </c>
      <c r="C1152" s="274">
        <v>13</v>
      </c>
      <c r="D1152" s="275">
        <v>15</v>
      </c>
      <c r="E1152" s="275">
        <v>18</v>
      </c>
      <c r="F1152" s="275">
        <v>28</v>
      </c>
      <c r="G1152" s="275">
        <v>30</v>
      </c>
      <c r="H1152" s="275">
        <v>33</v>
      </c>
      <c r="I1152" s="276">
        <v>1</v>
      </c>
      <c r="J1152" s="275">
        <v>15</v>
      </c>
      <c r="K1152" s="275">
        <v>28</v>
      </c>
      <c r="L1152" s="275">
        <v>30</v>
      </c>
      <c r="M1152" s="275">
        <v>13</v>
      </c>
      <c r="N1152" s="275">
        <v>33</v>
      </c>
      <c r="O1152" s="277">
        <v>18</v>
      </c>
      <c r="P1152" s="278">
        <v>273159286</v>
      </c>
      <c r="Q1152" s="278">
        <v>224589050</v>
      </c>
      <c r="R1152" s="278">
        <v>7</v>
      </c>
      <c r="S1152" s="278">
        <v>6956754</v>
      </c>
      <c r="T1152" s="278">
        <v>98</v>
      </c>
      <c r="U1152" s="278">
        <v>209652</v>
      </c>
      <c r="V1152" s="278">
        <v>952</v>
      </c>
      <c r="W1152" s="278">
        <v>3000</v>
      </c>
      <c r="X1152" s="278">
        <v>49595</v>
      </c>
      <c r="Y1152" s="278">
        <v>200</v>
      </c>
      <c r="Z1152" s="278">
        <v>948658</v>
      </c>
      <c r="AA1152" s="278">
        <v>10</v>
      </c>
      <c r="AB1152" s="278">
        <v>8620010</v>
      </c>
      <c r="AC1152" s="278">
        <v>5</v>
      </c>
    </row>
    <row r="1153" spans="1:29" ht="14.25" x14ac:dyDescent="0.15">
      <c r="A1153" s="272">
        <v>2011019</v>
      </c>
      <c r="B1153" s="273">
        <v>40594</v>
      </c>
      <c r="C1153" s="274">
        <v>2</v>
      </c>
      <c r="D1153" s="275">
        <v>4</v>
      </c>
      <c r="E1153" s="275">
        <v>12</v>
      </c>
      <c r="F1153" s="275">
        <v>19</v>
      </c>
      <c r="G1153" s="275">
        <v>32</v>
      </c>
      <c r="H1153" s="275">
        <v>33</v>
      </c>
      <c r="I1153" s="276">
        <v>16</v>
      </c>
      <c r="J1153" s="275">
        <v>12</v>
      </c>
      <c r="K1153" s="275">
        <v>19</v>
      </c>
      <c r="L1153" s="275">
        <v>32</v>
      </c>
      <c r="M1153" s="275">
        <v>2</v>
      </c>
      <c r="N1153" s="275">
        <v>4</v>
      </c>
      <c r="O1153" s="277">
        <v>33</v>
      </c>
      <c r="P1153" s="278">
        <v>309122016</v>
      </c>
      <c r="Q1153" s="278">
        <v>269555166</v>
      </c>
      <c r="R1153" s="278">
        <v>3</v>
      </c>
      <c r="S1153" s="278">
        <v>10000000</v>
      </c>
      <c r="T1153" s="278">
        <v>51</v>
      </c>
      <c r="U1153" s="278">
        <v>629967</v>
      </c>
      <c r="V1153" s="278">
        <v>709</v>
      </c>
      <c r="W1153" s="278">
        <v>3000</v>
      </c>
      <c r="X1153" s="278">
        <v>36767</v>
      </c>
      <c r="Y1153" s="278">
        <v>200</v>
      </c>
      <c r="Z1153" s="278">
        <v>798704</v>
      </c>
      <c r="AA1153" s="278">
        <v>10</v>
      </c>
      <c r="AB1153" s="278">
        <v>5381579</v>
      </c>
      <c r="AC1153" s="278">
        <v>5</v>
      </c>
    </row>
    <row r="1154" spans="1:29" ht="14.25" x14ac:dyDescent="0.15">
      <c r="A1154" s="272">
        <v>2011020</v>
      </c>
      <c r="B1154" s="273">
        <v>40596</v>
      </c>
      <c r="C1154" s="274">
        <v>12</v>
      </c>
      <c r="D1154" s="275">
        <v>16</v>
      </c>
      <c r="E1154" s="275">
        <v>17</v>
      </c>
      <c r="F1154" s="275">
        <v>19</v>
      </c>
      <c r="G1154" s="275">
        <v>24</v>
      </c>
      <c r="H1154" s="275">
        <v>30</v>
      </c>
      <c r="I1154" s="276">
        <v>5</v>
      </c>
      <c r="J1154" s="275">
        <v>19</v>
      </c>
      <c r="K1154" s="275">
        <v>16</v>
      </c>
      <c r="L1154" s="275">
        <v>24</v>
      </c>
      <c r="M1154" s="275">
        <v>17</v>
      </c>
      <c r="N1154" s="275">
        <v>30</v>
      </c>
      <c r="O1154" s="277">
        <v>12</v>
      </c>
      <c r="P1154" s="278">
        <v>278341148</v>
      </c>
      <c r="Q1154" s="278">
        <v>282029310</v>
      </c>
      <c r="R1154" s="278">
        <v>5</v>
      </c>
      <c r="S1154" s="278">
        <v>7997931</v>
      </c>
      <c r="T1154" s="278">
        <v>51</v>
      </c>
      <c r="U1154" s="278">
        <v>440872</v>
      </c>
      <c r="V1154" s="278">
        <v>695</v>
      </c>
      <c r="W1154" s="278">
        <v>3000</v>
      </c>
      <c r="X1154" s="278">
        <v>40749</v>
      </c>
      <c r="Y1154" s="278">
        <v>200</v>
      </c>
      <c r="Z1154" s="278">
        <v>828018</v>
      </c>
      <c r="AA1154" s="278">
        <v>10</v>
      </c>
      <c r="AB1154" s="278">
        <v>8584777</v>
      </c>
      <c r="AC1154" s="278">
        <v>5</v>
      </c>
    </row>
    <row r="1155" spans="1:29" ht="14.25" x14ac:dyDescent="0.15">
      <c r="A1155" s="272">
        <v>2011021</v>
      </c>
      <c r="B1155" s="273">
        <v>40598</v>
      </c>
      <c r="C1155" s="274">
        <v>1</v>
      </c>
      <c r="D1155" s="275">
        <v>2</v>
      </c>
      <c r="E1155" s="275">
        <v>14</v>
      </c>
      <c r="F1155" s="275">
        <v>18</v>
      </c>
      <c r="G1155" s="275">
        <v>25</v>
      </c>
      <c r="H1155" s="275">
        <v>31</v>
      </c>
      <c r="I1155" s="276">
        <v>8</v>
      </c>
      <c r="J1155" s="275">
        <v>31</v>
      </c>
      <c r="K1155" s="275">
        <v>18</v>
      </c>
      <c r="L1155" s="275">
        <v>2</v>
      </c>
      <c r="M1155" s="275">
        <v>25</v>
      </c>
      <c r="N1155" s="275">
        <v>14</v>
      </c>
      <c r="O1155" s="277">
        <v>1</v>
      </c>
      <c r="P1155" s="278">
        <v>287463484</v>
      </c>
      <c r="Q1155" s="278">
        <v>263047410</v>
      </c>
      <c r="R1155" s="278">
        <v>9</v>
      </c>
      <c r="S1155" s="278">
        <v>6156360</v>
      </c>
      <c r="T1155" s="278">
        <v>226</v>
      </c>
      <c r="U1155" s="278">
        <v>69074</v>
      </c>
      <c r="V1155" s="278">
        <v>1988</v>
      </c>
      <c r="W1155" s="278">
        <v>3000</v>
      </c>
      <c r="X1155" s="278">
        <v>90142</v>
      </c>
      <c r="Y1155" s="278">
        <v>200</v>
      </c>
      <c r="Z1155" s="278">
        <v>1527794</v>
      </c>
      <c r="AA1155" s="278">
        <v>10</v>
      </c>
      <c r="AB1155" s="278">
        <v>9910112</v>
      </c>
      <c r="AC1155" s="278">
        <v>5</v>
      </c>
    </row>
    <row r="1156" spans="1:29" ht="14.25" x14ac:dyDescent="0.15">
      <c r="A1156" s="272">
        <v>2011022</v>
      </c>
      <c r="B1156" s="273">
        <v>40601</v>
      </c>
      <c r="C1156" s="274">
        <v>2</v>
      </c>
      <c r="D1156" s="275">
        <v>7</v>
      </c>
      <c r="E1156" s="275">
        <v>14</v>
      </c>
      <c r="F1156" s="275">
        <v>16</v>
      </c>
      <c r="G1156" s="275">
        <v>17</v>
      </c>
      <c r="H1156" s="275">
        <v>21</v>
      </c>
      <c r="I1156" s="276">
        <v>5</v>
      </c>
      <c r="J1156" s="275">
        <v>16</v>
      </c>
      <c r="K1156" s="275">
        <v>21</v>
      </c>
      <c r="L1156" s="275">
        <v>2</v>
      </c>
      <c r="M1156" s="275">
        <v>17</v>
      </c>
      <c r="N1156" s="275">
        <v>7</v>
      </c>
      <c r="O1156" s="277">
        <v>14</v>
      </c>
      <c r="P1156" s="278">
        <v>317202954</v>
      </c>
      <c r="Q1156" s="278">
        <v>266896557</v>
      </c>
      <c r="R1156" s="278">
        <v>9</v>
      </c>
      <c r="S1156" s="278">
        <v>7171073</v>
      </c>
      <c r="T1156" s="278">
        <v>51</v>
      </c>
      <c r="U1156" s="278">
        <v>574695</v>
      </c>
      <c r="V1156" s="278">
        <v>797</v>
      </c>
      <c r="W1156" s="278">
        <v>3000</v>
      </c>
      <c r="X1156" s="278">
        <v>43847</v>
      </c>
      <c r="Y1156" s="278">
        <v>200</v>
      </c>
      <c r="Z1156" s="278">
        <v>894711</v>
      </c>
      <c r="AA1156" s="278">
        <v>10</v>
      </c>
      <c r="AB1156" s="278">
        <v>7524728</v>
      </c>
      <c r="AC1156" s="278">
        <v>5</v>
      </c>
    </row>
    <row r="1157" spans="1:29" ht="14.25" x14ac:dyDescent="0.15">
      <c r="A1157" s="272">
        <v>2011023</v>
      </c>
      <c r="B1157" s="273">
        <v>40603</v>
      </c>
      <c r="C1157" s="274">
        <v>2</v>
      </c>
      <c r="D1157" s="275">
        <v>3</v>
      </c>
      <c r="E1157" s="275">
        <v>6</v>
      </c>
      <c r="F1157" s="275">
        <v>21</v>
      </c>
      <c r="G1157" s="275">
        <v>22</v>
      </c>
      <c r="H1157" s="275">
        <v>25</v>
      </c>
      <c r="I1157" s="276">
        <v>5</v>
      </c>
      <c r="J1157" s="275">
        <v>3</v>
      </c>
      <c r="K1157" s="275">
        <v>6</v>
      </c>
      <c r="L1157" s="275">
        <v>2</v>
      </c>
      <c r="M1157" s="275">
        <v>21</v>
      </c>
      <c r="N1157" s="275">
        <v>22</v>
      </c>
      <c r="O1157" s="277">
        <v>25</v>
      </c>
      <c r="P1157" s="278">
        <v>280592202</v>
      </c>
      <c r="Q1157" s="278">
        <v>299312679</v>
      </c>
      <c r="R1157" s="278">
        <v>3</v>
      </c>
      <c r="S1157" s="278">
        <v>10000000</v>
      </c>
      <c r="T1157" s="278">
        <v>71</v>
      </c>
      <c r="U1157" s="278">
        <v>376757</v>
      </c>
      <c r="V1157" s="278">
        <v>829</v>
      </c>
      <c r="W1157" s="278">
        <v>3000</v>
      </c>
      <c r="X1157" s="278">
        <v>47203</v>
      </c>
      <c r="Y1157" s="278">
        <v>200</v>
      </c>
      <c r="Z1157" s="278">
        <v>959217</v>
      </c>
      <c r="AA1157" s="278">
        <v>10</v>
      </c>
      <c r="AB1157" s="278">
        <v>5360903</v>
      </c>
      <c r="AC1157" s="278">
        <v>5</v>
      </c>
    </row>
    <row r="1158" spans="1:29" ht="14.25" x14ac:dyDescent="0.15">
      <c r="A1158" s="272">
        <v>2011024</v>
      </c>
      <c r="B1158" s="273">
        <v>40605</v>
      </c>
      <c r="C1158" s="274">
        <v>5</v>
      </c>
      <c r="D1158" s="275">
        <v>7</v>
      </c>
      <c r="E1158" s="275">
        <v>10</v>
      </c>
      <c r="F1158" s="275">
        <v>19</v>
      </c>
      <c r="G1158" s="275">
        <v>26</v>
      </c>
      <c r="H1158" s="275">
        <v>31</v>
      </c>
      <c r="I1158" s="276">
        <v>14</v>
      </c>
      <c r="J1158" s="275">
        <v>31</v>
      </c>
      <c r="K1158" s="275">
        <v>10</v>
      </c>
      <c r="L1158" s="275">
        <v>19</v>
      </c>
      <c r="M1158" s="275">
        <v>26</v>
      </c>
      <c r="N1158" s="275">
        <v>5</v>
      </c>
      <c r="O1158" s="277">
        <v>7</v>
      </c>
      <c r="P1158" s="278">
        <v>293532026</v>
      </c>
      <c r="Q1158" s="278">
        <v>300509912</v>
      </c>
      <c r="R1158" s="278">
        <v>8</v>
      </c>
      <c r="S1158" s="278">
        <v>7059861</v>
      </c>
      <c r="T1158" s="278">
        <v>194</v>
      </c>
      <c r="U1158" s="278">
        <v>127414</v>
      </c>
      <c r="V1158" s="278">
        <v>1339</v>
      </c>
      <c r="W1158" s="278">
        <v>3000</v>
      </c>
      <c r="X1158" s="278">
        <v>63858</v>
      </c>
      <c r="Y1158" s="278">
        <v>200</v>
      </c>
      <c r="Z1158" s="278">
        <v>1168124</v>
      </c>
      <c r="AA1158" s="278">
        <v>10</v>
      </c>
      <c r="AB1158" s="278">
        <v>6593275</v>
      </c>
      <c r="AC1158" s="278">
        <v>5</v>
      </c>
    </row>
    <row r="1159" spans="1:29" ht="14.25" x14ac:dyDescent="0.15">
      <c r="A1159" s="272">
        <v>2011025</v>
      </c>
      <c r="B1159" s="273">
        <v>40608</v>
      </c>
      <c r="C1159" s="274">
        <v>8</v>
      </c>
      <c r="D1159" s="275">
        <v>25</v>
      </c>
      <c r="E1159" s="275">
        <v>26</v>
      </c>
      <c r="F1159" s="275">
        <v>31</v>
      </c>
      <c r="G1159" s="275">
        <v>32</v>
      </c>
      <c r="H1159" s="275">
        <v>33</v>
      </c>
      <c r="I1159" s="276">
        <v>9</v>
      </c>
      <c r="J1159" s="275">
        <v>25</v>
      </c>
      <c r="K1159" s="275">
        <v>31</v>
      </c>
      <c r="L1159" s="275">
        <v>26</v>
      </c>
      <c r="M1159" s="275">
        <v>32</v>
      </c>
      <c r="N1159" s="275">
        <v>8</v>
      </c>
      <c r="O1159" s="277">
        <v>33</v>
      </c>
      <c r="P1159" s="278">
        <v>335345846</v>
      </c>
      <c r="Q1159" s="278">
        <v>310916704</v>
      </c>
      <c r="R1159" s="278">
        <v>4</v>
      </c>
      <c r="S1159" s="278">
        <v>8040679</v>
      </c>
      <c r="T1159" s="278">
        <v>80</v>
      </c>
      <c r="U1159" s="278">
        <v>228050</v>
      </c>
      <c r="V1159" s="278">
        <v>1149</v>
      </c>
      <c r="W1159" s="278">
        <v>3000</v>
      </c>
      <c r="X1159" s="278">
        <v>66129</v>
      </c>
      <c r="Y1159" s="278">
        <v>200</v>
      </c>
      <c r="Z1159" s="278">
        <v>1243826</v>
      </c>
      <c r="AA1159" s="278">
        <v>10</v>
      </c>
      <c r="AB1159" s="278">
        <v>14878964</v>
      </c>
      <c r="AC1159" s="278">
        <v>5</v>
      </c>
    </row>
    <row r="1160" spans="1:29" ht="14.25" x14ac:dyDescent="0.15">
      <c r="A1160" s="272">
        <v>2011026</v>
      </c>
      <c r="B1160" s="273">
        <v>40610</v>
      </c>
      <c r="C1160" s="274">
        <v>7</v>
      </c>
      <c r="D1160" s="275">
        <v>8</v>
      </c>
      <c r="E1160" s="275">
        <v>17</v>
      </c>
      <c r="F1160" s="275">
        <v>19</v>
      </c>
      <c r="G1160" s="275">
        <v>21</v>
      </c>
      <c r="H1160" s="275">
        <v>26</v>
      </c>
      <c r="I1160" s="276">
        <v>12</v>
      </c>
      <c r="J1160" s="275">
        <v>19</v>
      </c>
      <c r="K1160" s="275">
        <v>17</v>
      </c>
      <c r="L1160" s="275">
        <v>8</v>
      </c>
      <c r="M1160" s="275">
        <v>26</v>
      </c>
      <c r="N1160" s="275">
        <v>7</v>
      </c>
      <c r="O1160" s="277">
        <v>21</v>
      </c>
      <c r="P1160" s="278">
        <v>301792690</v>
      </c>
      <c r="Q1160" s="278">
        <v>286659780</v>
      </c>
      <c r="R1160" s="278">
        <v>10</v>
      </c>
      <c r="S1160" s="278">
        <v>6029723</v>
      </c>
      <c r="T1160" s="278">
        <v>296</v>
      </c>
      <c r="U1160" s="278">
        <v>52181</v>
      </c>
      <c r="V1160" s="278">
        <v>2311</v>
      </c>
      <c r="W1160" s="278">
        <v>3000</v>
      </c>
      <c r="X1160" s="278">
        <v>98154</v>
      </c>
      <c r="Y1160" s="278">
        <v>200</v>
      </c>
      <c r="Z1160" s="278">
        <v>1545078</v>
      </c>
      <c r="AA1160" s="278">
        <v>10</v>
      </c>
      <c r="AB1160" s="278">
        <v>10875535</v>
      </c>
      <c r="AC1160" s="278">
        <v>5</v>
      </c>
    </row>
    <row r="1161" spans="1:29" ht="14.25" x14ac:dyDescent="0.15">
      <c r="A1161" s="272">
        <v>2011027</v>
      </c>
      <c r="B1161" s="273">
        <v>40612</v>
      </c>
      <c r="C1161" s="274">
        <v>13</v>
      </c>
      <c r="D1161" s="275">
        <v>18</v>
      </c>
      <c r="E1161" s="275">
        <v>21</v>
      </c>
      <c r="F1161" s="275">
        <v>22</v>
      </c>
      <c r="G1161" s="275">
        <v>25</v>
      </c>
      <c r="H1161" s="275">
        <v>26</v>
      </c>
      <c r="I1161" s="276">
        <v>1</v>
      </c>
      <c r="J1161" s="275">
        <v>26</v>
      </c>
      <c r="K1161" s="275">
        <v>21</v>
      </c>
      <c r="L1161" s="275">
        <v>13</v>
      </c>
      <c r="M1161" s="275">
        <v>25</v>
      </c>
      <c r="N1161" s="275">
        <v>18</v>
      </c>
      <c r="O1161" s="277">
        <v>22</v>
      </c>
      <c r="P1161" s="278">
        <v>304417422</v>
      </c>
      <c r="Q1161" s="278">
        <v>306462410</v>
      </c>
      <c r="R1161" s="278">
        <v>5</v>
      </c>
      <c r="S1161" s="278">
        <v>8584210</v>
      </c>
      <c r="T1161" s="278">
        <v>105</v>
      </c>
      <c r="U1161" s="278">
        <v>256015</v>
      </c>
      <c r="V1161" s="278">
        <v>1121</v>
      </c>
      <c r="W1161" s="278">
        <v>3000</v>
      </c>
      <c r="X1161" s="278">
        <v>55246</v>
      </c>
      <c r="Y1161" s="278">
        <v>200</v>
      </c>
      <c r="Z1161" s="278">
        <v>1069981</v>
      </c>
      <c r="AA1161" s="278">
        <v>10</v>
      </c>
      <c r="AB1161" s="278">
        <v>6889453</v>
      </c>
      <c r="AC1161" s="278">
        <v>5</v>
      </c>
    </row>
    <row r="1162" spans="1:29" ht="14.25" x14ac:dyDescent="0.15">
      <c r="A1162" s="272">
        <v>2011028</v>
      </c>
      <c r="B1162" s="273">
        <v>40615</v>
      </c>
      <c r="C1162" s="274">
        <v>1</v>
      </c>
      <c r="D1162" s="275">
        <v>4</v>
      </c>
      <c r="E1162" s="275">
        <v>5</v>
      </c>
      <c r="F1162" s="275">
        <v>14</v>
      </c>
      <c r="G1162" s="275">
        <v>16</v>
      </c>
      <c r="H1162" s="275">
        <v>17</v>
      </c>
      <c r="I1162" s="276">
        <v>1</v>
      </c>
      <c r="J1162" s="275">
        <v>16</v>
      </c>
      <c r="K1162" s="275">
        <v>5</v>
      </c>
      <c r="L1162" s="275">
        <v>17</v>
      </c>
      <c r="M1162" s="275">
        <v>14</v>
      </c>
      <c r="N1162" s="275">
        <v>4</v>
      </c>
      <c r="O1162" s="277">
        <v>1</v>
      </c>
      <c r="P1162" s="278">
        <v>341754088</v>
      </c>
      <c r="Q1162" s="278">
        <v>336747720</v>
      </c>
      <c r="R1162" s="278">
        <v>6</v>
      </c>
      <c r="S1162" s="278">
        <v>9019020</v>
      </c>
      <c r="T1162" s="278">
        <v>148</v>
      </c>
      <c r="U1162" s="278">
        <v>244399</v>
      </c>
      <c r="V1162" s="278">
        <v>762</v>
      </c>
      <c r="W1162" s="278">
        <v>3000</v>
      </c>
      <c r="X1162" s="278">
        <v>47681</v>
      </c>
      <c r="Y1162" s="278">
        <v>200</v>
      </c>
      <c r="Z1162" s="278">
        <v>1041806</v>
      </c>
      <c r="AA1162" s="278">
        <v>10</v>
      </c>
      <c r="AB1162" s="278">
        <v>4929723</v>
      </c>
      <c r="AC1162" s="278">
        <v>5</v>
      </c>
    </row>
    <row r="1163" spans="1:29" ht="14.25" x14ac:dyDescent="0.15">
      <c r="A1163" s="272">
        <v>2011029</v>
      </c>
      <c r="B1163" s="273">
        <v>40617</v>
      </c>
      <c r="C1163" s="274">
        <v>1</v>
      </c>
      <c r="D1163" s="275">
        <v>4</v>
      </c>
      <c r="E1163" s="275">
        <v>9</v>
      </c>
      <c r="F1163" s="275">
        <v>10</v>
      </c>
      <c r="G1163" s="275">
        <v>20</v>
      </c>
      <c r="H1163" s="275">
        <v>31</v>
      </c>
      <c r="I1163" s="276">
        <v>7</v>
      </c>
      <c r="J1163" s="275">
        <v>10</v>
      </c>
      <c r="K1163" s="275">
        <v>1</v>
      </c>
      <c r="L1163" s="275">
        <v>31</v>
      </c>
      <c r="M1163" s="275">
        <v>4</v>
      </c>
      <c r="N1163" s="275">
        <v>20</v>
      </c>
      <c r="O1163" s="277">
        <v>9</v>
      </c>
      <c r="P1163" s="278">
        <v>298361906</v>
      </c>
      <c r="Q1163" s="278">
        <v>336778491</v>
      </c>
      <c r="R1163" s="278">
        <v>7</v>
      </c>
      <c r="S1163" s="278">
        <v>7001758</v>
      </c>
      <c r="T1163" s="278">
        <v>98</v>
      </c>
      <c r="U1163" s="278">
        <v>214474</v>
      </c>
      <c r="V1163" s="278">
        <v>1486</v>
      </c>
      <c r="W1163" s="278">
        <v>3000</v>
      </c>
      <c r="X1163" s="278">
        <v>66329</v>
      </c>
      <c r="Y1163" s="278">
        <v>200</v>
      </c>
      <c r="Z1163" s="278">
        <v>1186099</v>
      </c>
      <c r="AA1163" s="278">
        <v>10</v>
      </c>
      <c r="AB1163" s="278">
        <v>9310200</v>
      </c>
      <c r="AC1163" s="278">
        <v>5</v>
      </c>
    </row>
    <row r="1164" spans="1:29" ht="14.25" x14ac:dyDescent="0.15">
      <c r="A1164" s="272">
        <v>2011030</v>
      </c>
      <c r="B1164" s="273">
        <v>40619</v>
      </c>
      <c r="C1164" s="274">
        <v>2</v>
      </c>
      <c r="D1164" s="275">
        <v>9</v>
      </c>
      <c r="E1164" s="275">
        <v>19</v>
      </c>
      <c r="F1164" s="275">
        <v>24</v>
      </c>
      <c r="G1164" s="275">
        <v>25</v>
      </c>
      <c r="H1164" s="275">
        <v>33</v>
      </c>
      <c r="I1164" s="276">
        <v>10</v>
      </c>
      <c r="J1164" s="275">
        <v>9</v>
      </c>
      <c r="K1164" s="275">
        <v>33</v>
      </c>
      <c r="L1164" s="275">
        <v>25</v>
      </c>
      <c r="M1164" s="275">
        <v>24</v>
      </c>
      <c r="N1164" s="275">
        <v>19</v>
      </c>
      <c r="O1164" s="277">
        <v>2</v>
      </c>
      <c r="P1164" s="278">
        <v>304099208</v>
      </c>
      <c r="Q1164" s="278">
        <v>262866360</v>
      </c>
      <c r="R1164" s="278">
        <v>20</v>
      </c>
      <c r="S1164" s="278">
        <v>5521757</v>
      </c>
      <c r="T1164" s="278">
        <v>145</v>
      </c>
      <c r="U1164" s="278">
        <v>107949</v>
      </c>
      <c r="V1164" s="278">
        <v>1865</v>
      </c>
      <c r="W1164" s="278">
        <v>3000</v>
      </c>
      <c r="X1164" s="278">
        <v>75009</v>
      </c>
      <c r="Y1164" s="278">
        <v>200</v>
      </c>
      <c r="Z1164" s="278">
        <v>1235052</v>
      </c>
      <c r="AA1164" s="278">
        <v>10</v>
      </c>
      <c r="AB1164" s="278">
        <v>12777104</v>
      </c>
      <c r="AC1164" s="278">
        <v>5</v>
      </c>
    </row>
    <row r="1165" spans="1:29" ht="14.25" x14ac:dyDescent="0.15">
      <c r="A1165" s="272">
        <v>2011031</v>
      </c>
      <c r="B1165" s="273">
        <v>40622</v>
      </c>
      <c r="C1165" s="274">
        <v>16</v>
      </c>
      <c r="D1165" s="275">
        <v>17</v>
      </c>
      <c r="E1165" s="275">
        <v>24</v>
      </c>
      <c r="F1165" s="275">
        <v>28</v>
      </c>
      <c r="G1165" s="275">
        <v>29</v>
      </c>
      <c r="H1165" s="275">
        <v>32</v>
      </c>
      <c r="I1165" s="276">
        <v>12</v>
      </c>
      <c r="J1165" s="275">
        <v>29</v>
      </c>
      <c r="K1165" s="275">
        <v>28</v>
      </c>
      <c r="L1165" s="275">
        <v>24</v>
      </c>
      <c r="M1165" s="275">
        <v>32</v>
      </c>
      <c r="N1165" s="275">
        <v>17</v>
      </c>
      <c r="O1165" s="277">
        <v>16</v>
      </c>
      <c r="P1165" s="278">
        <v>336612714</v>
      </c>
      <c r="Q1165" s="278">
        <v>323047830</v>
      </c>
      <c r="R1165" s="278">
        <v>1</v>
      </c>
      <c r="S1165" s="278">
        <v>10000000</v>
      </c>
      <c r="T1165" s="278">
        <v>52</v>
      </c>
      <c r="U1165" s="278">
        <v>578418</v>
      </c>
      <c r="V1165" s="278">
        <v>848</v>
      </c>
      <c r="W1165" s="278">
        <v>3000</v>
      </c>
      <c r="X1165" s="278">
        <v>49146</v>
      </c>
      <c r="Y1165" s="278">
        <v>200</v>
      </c>
      <c r="Z1165" s="278">
        <v>1048884</v>
      </c>
      <c r="AA1165" s="278">
        <v>10</v>
      </c>
      <c r="AB1165" s="278">
        <v>8363789</v>
      </c>
      <c r="AC1165" s="278">
        <v>5</v>
      </c>
    </row>
    <row r="1166" spans="1:29" ht="14.25" x14ac:dyDescent="0.15">
      <c r="A1166" s="272">
        <v>2011032</v>
      </c>
      <c r="B1166" s="273">
        <v>40624</v>
      </c>
      <c r="C1166" s="274">
        <v>3</v>
      </c>
      <c r="D1166" s="275">
        <v>5</v>
      </c>
      <c r="E1166" s="275">
        <v>7</v>
      </c>
      <c r="F1166" s="275">
        <v>13</v>
      </c>
      <c r="G1166" s="275">
        <v>14</v>
      </c>
      <c r="H1166" s="275">
        <v>15</v>
      </c>
      <c r="I1166" s="276">
        <v>15</v>
      </c>
      <c r="J1166" s="275">
        <v>5</v>
      </c>
      <c r="K1166" s="275">
        <v>15</v>
      </c>
      <c r="L1166" s="275">
        <v>14</v>
      </c>
      <c r="M1166" s="275">
        <v>7</v>
      </c>
      <c r="N1166" s="275">
        <v>13</v>
      </c>
      <c r="O1166" s="277">
        <v>3</v>
      </c>
      <c r="P1166" s="278">
        <v>302968920</v>
      </c>
      <c r="Q1166" s="278">
        <v>292867289</v>
      </c>
      <c r="R1166" s="278">
        <v>13</v>
      </c>
      <c r="S1166" s="278">
        <v>6071368</v>
      </c>
      <c r="T1166" s="278">
        <v>230</v>
      </c>
      <c r="U1166" s="278">
        <v>90833</v>
      </c>
      <c r="V1166" s="278">
        <v>1861</v>
      </c>
      <c r="W1166" s="278">
        <v>3000</v>
      </c>
      <c r="X1166" s="278">
        <v>89179</v>
      </c>
      <c r="Y1166" s="278">
        <v>200</v>
      </c>
      <c r="Z1166" s="278">
        <v>1504624</v>
      </c>
      <c r="AA1166" s="278">
        <v>10</v>
      </c>
      <c r="AB1166" s="278">
        <v>8070159</v>
      </c>
      <c r="AC1166" s="278">
        <v>5</v>
      </c>
    </row>
    <row r="1167" spans="1:29" ht="14.25" x14ac:dyDescent="0.15">
      <c r="A1167" s="272">
        <v>2011033</v>
      </c>
      <c r="B1167" s="273">
        <v>40626</v>
      </c>
      <c r="C1167" s="274">
        <v>2</v>
      </c>
      <c r="D1167" s="275">
        <v>8</v>
      </c>
      <c r="E1167" s="275">
        <v>12</v>
      </c>
      <c r="F1167" s="275">
        <v>13</v>
      </c>
      <c r="G1167" s="275">
        <v>19</v>
      </c>
      <c r="H1167" s="275">
        <v>29</v>
      </c>
      <c r="I1167" s="276">
        <v>4</v>
      </c>
      <c r="J1167" s="275">
        <v>8</v>
      </c>
      <c r="K1167" s="275">
        <v>13</v>
      </c>
      <c r="L1167" s="275">
        <v>29</v>
      </c>
      <c r="M1167" s="275">
        <v>12</v>
      </c>
      <c r="N1167" s="275">
        <v>19</v>
      </c>
      <c r="O1167" s="277">
        <v>2</v>
      </c>
      <c r="P1167" s="278">
        <v>307522678</v>
      </c>
      <c r="Q1167" s="278">
        <v>280673240</v>
      </c>
      <c r="R1167" s="278">
        <v>8</v>
      </c>
      <c r="S1167" s="278">
        <v>6390297</v>
      </c>
      <c r="T1167" s="278">
        <v>212</v>
      </c>
      <c r="U1167" s="278">
        <v>78696</v>
      </c>
      <c r="V1167" s="278">
        <v>2045</v>
      </c>
      <c r="W1167" s="278">
        <v>3000</v>
      </c>
      <c r="X1167" s="278">
        <v>90532</v>
      </c>
      <c r="Y1167" s="278">
        <v>200</v>
      </c>
      <c r="Z1167" s="278">
        <v>1458404</v>
      </c>
      <c r="AA1167" s="278">
        <v>10</v>
      </c>
      <c r="AB1167" s="278">
        <v>11249753</v>
      </c>
      <c r="AC1167" s="278">
        <v>5</v>
      </c>
    </row>
    <row r="1168" spans="1:29" ht="14.25" x14ac:dyDescent="0.15">
      <c r="A1168" s="272">
        <v>2011034</v>
      </c>
      <c r="B1168" s="273">
        <v>40629</v>
      </c>
      <c r="C1168" s="274">
        <v>13</v>
      </c>
      <c r="D1168" s="275">
        <v>14</v>
      </c>
      <c r="E1168" s="275">
        <v>17</v>
      </c>
      <c r="F1168" s="275">
        <v>19</v>
      </c>
      <c r="G1168" s="275">
        <v>24</v>
      </c>
      <c r="H1168" s="275">
        <v>31</v>
      </c>
      <c r="I1168" s="276">
        <v>8</v>
      </c>
      <c r="J1168" s="275">
        <v>13</v>
      </c>
      <c r="K1168" s="275">
        <v>19</v>
      </c>
      <c r="L1168" s="275">
        <v>31</v>
      </c>
      <c r="M1168" s="275">
        <v>24</v>
      </c>
      <c r="N1168" s="275">
        <v>17</v>
      </c>
      <c r="O1168" s="277">
        <v>14</v>
      </c>
      <c r="P1168" s="278">
        <v>345909126</v>
      </c>
      <c r="Q1168" s="278">
        <v>281169434</v>
      </c>
      <c r="R1168" s="278">
        <v>7</v>
      </c>
      <c r="S1168" s="278">
        <v>7028354</v>
      </c>
      <c r="T1168" s="278">
        <v>44</v>
      </c>
      <c r="U1168" s="278">
        <v>484039</v>
      </c>
      <c r="V1168" s="278">
        <v>1200</v>
      </c>
      <c r="W1168" s="278">
        <v>3000</v>
      </c>
      <c r="X1168" s="278">
        <v>60528</v>
      </c>
      <c r="Y1168" s="278">
        <v>200</v>
      </c>
      <c r="Z1168" s="278">
        <v>1126267</v>
      </c>
      <c r="AA1168" s="278">
        <v>10</v>
      </c>
      <c r="AB1168" s="278">
        <v>14306960</v>
      </c>
      <c r="AC1168" s="278">
        <v>5</v>
      </c>
    </row>
    <row r="1169" spans="1:29" ht="14.25" x14ac:dyDescent="0.15">
      <c r="A1169" s="272">
        <v>2011035</v>
      </c>
      <c r="B1169" s="273">
        <v>40631</v>
      </c>
      <c r="C1169" s="274">
        <v>13</v>
      </c>
      <c r="D1169" s="275">
        <v>14</v>
      </c>
      <c r="E1169" s="275">
        <v>18</v>
      </c>
      <c r="F1169" s="275">
        <v>20</v>
      </c>
      <c r="G1169" s="275">
        <v>27</v>
      </c>
      <c r="H1169" s="275">
        <v>31</v>
      </c>
      <c r="I1169" s="276">
        <v>2</v>
      </c>
      <c r="J1169" s="275">
        <v>18</v>
      </c>
      <c r="K1169" s="275">
        <v>13</v>
      </c>
      <c r="L1169" s="275">
        <v>27</v>
      </c>
      <c r="M1169" s="275">
        <v>31</v>
      </c>
      <c r="N1169" s="275">
        <v>20</v>
      </c>
      <c r="O1169" s="277">
        <v>14</v>
      </c>
      <c r="P1169" s="278">
        <v>311694488</v>
      </c>
      <c r="Q1169" s="278">
        <v>306634971</v>
      </c>
      <c r="R1169" s="278">
        <v>3</v>
      </c>
      <c r="S1169" s="278">
        <v>10000000</v>
      </c>
      <c r="T1169" s="278">
        <v>96</v>
      </c>
      <c r="U1169" s="278">
        <v>247614</v>
      </c>
      <c r="V1169" s="278">
        <v>883</v>
      </c>
      <c r="W1169" s="278">
        <v>3000</v>
      </c>
      <c r="X1169" s="278">
        <v>43610</v>
      </c>
      <c r="Y1169" s="278">
        <v>200</v>
      </c>
      <c r="Z1169" s="278">
        <v>898846</v>
      </c>
      <c r="AA1169" s="278">
        <v>10</v>
      </c>
      <c r="AB1169" s="278">
        <v>10626871</v>
      </c>
      <c r="AC1169" s="278">
        <v>5</v>
      </c>
    </row>
    <row r="1170" spans="1:29" ht="14.25" x14ac:dyDescent="0.15">
      <c r="A1170" s="272">
        <v>2011036</v>
      </c>
      <c r="B1170" s="273">
        <v>40633</v>
      </c>
      <c r="C1170" s="274">
        <v>2</v>
      </c>
      <c r="D1170" s="275">
        <v>11</v>
      </c>
      <c r="E1170" s="275">
        <v>20</v>
      </c>
      <c r="F1170" s="275">
        <v>22</v>
      </c>
      <c r="G1170" s="275">
        <v>24</v>
      </c>
      <c r="H1170" s="275">
        <v>31</v>
      </c>
      <c r="I1170" s="276">
        <v>5</v>
      </c>
      <c r="J1170" s="275">
        <v>24</v>
      </c>
      <c r="K1170" s="275">
        <v>2</v>
      </c>
      <c r="L1170" s="275">
        <v>22</v>
      </c>
      <c r="M1170" s="275">
        <v>20</v>
      </c>
      <c r="N1170" s="275">
        <v>11</v>
      </c>
      <c r="O1170" s="277">
        <v>31</v>
      </c>
      <c r="P1170" s="278">
        <v>315826494</v>
      </c>
      <c r="Q1170" s="278">
        <v>314551555</v>
      </c>
      <c r="R1170" s="278">
        <v>5</v>
      </c>
      <c r="S1170" s="278">
        <v>7633326</v>
      </c>
      <c r="T1170" s="278">
        <v>114</v>
      </c>
      <c r="U1170" s="278">
        <v>173245</v>
      </c>
      <c r="V1170" s="278">
        <v>909</v>
      </c>
      <c r="W1170" s="278">
        <v>3000</v>
      </c>
      <c r="X1170" s="278">
        <v>53378</v>
      </c>
      <c r="Y1170" s="278">
        <v>200</v>
      </c>
      <c r="Z1170" s="278">
        <v>1022856</v>
      </c>
      <c r="AA1170" s="278">
        <v>10</v>
      </c>
      <c r="AB1170" s="278">
        <v>13058130</v>
      </c>
      <c r="AC1170" s="278">
        <v>5</v>
      </c>
    </row>
    <row r="1171" spans="1:29" ht="14.25" x14ac:dyDescent="0.15">
      <c r="A1171" s="272">
        <v>2011037</v>
      </c>
      <c r="B1171" s="273">
        <v>40636</v>
      </c>
      <c r="C1171" s="274">
        <v>1</v>
      </c>
      <c r="D1171" s="275">
        <v>3</v>
      </c>
      <c r="E1171" s="275">
        <v>4</v>
      </c>
      <c r="F1171" s="275">
        <v>6</v>
      </c>
      <c r="G1171" s="275">
        <v>17</v>
      </c>
      <c r="H1171" s="275">
        <v>25</v>
      </c>
      <c r="I1171" s="276">
        <v>11</v>
      </c>
      <c r="J1171" s="275">
        <v>6</v>
      </c>
      <c r="K1171" s="275">
        <v>25</v>
      </c>
      <c r="L1171" s="275">
        <v>4</v>
      </c>
      <c r="M1171" s="275">
        <v>3</v>
      </c>
      <c r="N1171" s="275">
        <v>17</v>
      </c>
      <c r="O1171" s="277">
        <v>1</v>
      </c>
      <c r="P1171" s="278">
        <v>330231608</v>
      </c>
      <c r="Q1171" s="278">
        <v>283276620</v>
      </c>
      <c r="R1171" s="278">
        <v>10</v>
      </c>
      <c r="S1171" s="278">
        <v>5749002</v>
      </c>
      <c r="T1171" s="278">
        <v>106</v>
      </c>
      <c r="U1171" s="278">
        <v>105990</v>
      </c>
      <c r="V1171" s="278">
        <v>2543</v>
      </c>
      <c r="W1171" s="278">
        <v>3000</v>
      </c>
      <c r="X1171" s="278">
        <v>124704</v>
      </c>
      <c r="Y1171" s="278">
        <v>200</v>
      </c>
      <c r="Z1171" s="278">
        <v>2057441</v>
      </c>
      <c r="AA1171" s="278">
        <v>10</v>
      </c>
      <c r="AB1171" s="278">
        <v>14243828</v>
      </c>
      <c r="AC1171" s="278">
        <v>5</v>
      </c>
    </row>
    <row r="1172" spans="1:29" ht="14.25" x14ac:dyDescent="0.15">
      <c r="A1172" s="272">
        <v>2011038</v>
      </c>
      <c r="B1172" s="273">
        <v>40638</v>
      </c>
      <c r="C1172" s="274">
        <v>2</v>
      </c>
      <c r="D1172" s="275">
        <v>14</v>
      </c>
      <c r="E1172" s="275">
        <v>15</v>
      </c>
      <c r="F1172" s="275">
        <v>19</v>
      </c>
      <c r="G1172" s="275">
        <v>23</v>
      </c>
      <c r="H1172" s="275">
        <v>24</v>
      </c>
      <c r="I1172" s="276">
        <v>12</v>
      </c>
      <c r="J1172" s="275">
        <v>2</v>
      </c>
      <c r="K1172" s="275">
        <v>23</v>
      </c>
      <c r="L1172" s="275">
        <v>24</v>
      </c>
      <c r="M1172" s="275">
        <v>19</v>
      </c>
      <c r="N1172" s="275">
        <v>15</v>
      </c>
      <c r="O1172" s="277">
        <v>14</v>
      </c>
      <c r="P1172" s="278">
        <v>289140916</v>
      </c>
      <c r="Q1172" s="278">
        <v>308494455</v>
      </c>
      <c r="R1172" s="278">
        <v>3</v>
      </c>
      <c r="S1172" s="278">
        <v>10000000</v>
      </c>
      <c r="T1172" s="278">
        <v>92</v>
      </c>
      <c r="U1172" s="278">
        <v>257225</v>
      </c>
      <c r="V1172" s="278">
        <v>1156</v>
      </c>
      <c r="W1172" s="278">
        <v>3000</v>
      </c>
      <c r="X1172" s="278">
        <v>57253</v>
      </c>
      <c r="Y1172" s="278">
        <v>200</v>
      </c>
      <c r="Z1172" s="278">
        <v>1083254</v>
      </c>
      <c r="AA1172" s="278">
        <v>10</v>
      </c>
      <c r="AB1172" s="278">
        <v>7409056</v>
      </c>
      <c r="AC1172" s="278">
        <v>5</v>
      </c>
    </row>
    <row r="1173" spans="1:29" ht="14.25" x14ac:dyDescent="0.15">
      <c r="A1173" s="272">
        <v>2011039</v>
      </c>
      <c r="B1173" s="273">
        <v>40640</v>
      </c>
      <c r="C1173" s="274">
        <v>3</v>
      </c>
      <c r="D1173" s="275">
        <v>7</v>
      </c>
      <c r="E1173" s="275">
        <v>10</v>
      </c>
      <c r="F1173" s="275">
        <v>16</v>
      </c>
      <c r="G1173" s="275">
        <v>24</v>
      </c>
      <c r="H1173" s="275">
        <v>29</v>
      </c>
      <c r="I1173" s="276">
        <v>13</v>
      </c>
      <c r="J1173" s="275">
        <v>3</v>
      </c>
      <c r="K1173" s="275">
        <v>10</v>
      </c>
      <c r="L1173" s="275">
        <v>24</v>
      </c>
      <c r="M1173" s="275">
        <v>16</v>
      </c>
      <c r="N1173" s="275">
        <v>7</v>
      </c>
      <c r="O1173" s="277">
        <v>29</v>
      </c>
      <c r="P1173" s="278">
        <v>311094814</v>
      </c>
      <c r="Q1173" s="278">
        <v>313782252</v>
      </c>
      <c r="R1173" s="278">
        <v>6</v>
      </c>
      <c r="S1173" s="278">
        <v>7352520</v>
      </c>
      <c r="T1173" s="278">
        <v>188</v>
      </c>
      <c r="U1173" s="278">
        <v>112620</v>
      </c>
      <c r="V1173" s="278">
        <v>1701</v>
      </c>
      <c r="W1173" s="278">
        <v>3000</v>
      </c>
      <c r="X1173" s="278">
        <v>77677</v>
      </c>
      <c r="Y1173" s="278">
        <v>200</v>
      </c>
      <c r="Z1173" s="278">
        <v>1341957</v>
      </c>
      <c r="AA1173" s="278">
        <v>10</v>
      </c>
      <c r="AB1173" s="278">
        <v>9560577</v>
      </c>
      <c r="AC1173" s="278">
        <v>5</v>
      </c>
    </row>
    <row r="1174" spans="1:29" ht="14.25" x14ac:dyDescent="0.15">
      <c r="A1174" s="272">
        <v>2011040</v>
      </c>
      <c r="B1174" s="273">
        <v>40643</v>
      </c>
      <c r="C1174" s="274">
        <v>5</v>
      </c>
      <c r="D1174" s="275">
        <v>11</v>
      </c>
      <c r="E1174" s="275">
        <v>14</v>
      </c>
      <c r="F1174" s="275">
        <v>24</v>
      </c>
      <c r="G1174" s="275">
        <v>26</v>
      </c>
      <c r="H1174" s="275">
        <v>28</v>
      </c>
      <c r="I1174" s="276">
        <v>13</v>
      </c>
      <c r="J1174" s="275">
        <v>11</v>
      </c>
      <c r="K1174" s="275">
        <v>5</v>
      </c>
      <c r="L1174" s="275">
        <v>28</v>
      </c>
      <c r="M1174" s="275">
        <v>14</v>
      </c>
      <c r="N1174" s="275">
        <v>24</v>
      </c>
      <c r="O1174" s="277">
        <v>26</v>
      </c>
      <c r="P1174" s="278">
        <v>345011574</v>
      </c>
      <c r="Q1174" s="278">
        <v>348347810</v>
      </c>
      <c r="R1174" s="278">
        <v>5</v>
      </c>
      <c r="S1174" s="278">
        <v>9765244</v>
      </c>
      <c r="T1174" s="278">
        <v>77</v>
      </c>
      <c r="U1174" s="278">
        <v>464147</v>
      </c>
      <c r="V1174" s="278">
        <v>659</v>
      </c>
      <c r="W1174" s="278">
        <v>3000</v>
      </c>
      <c r="X1174" s="278">
        <v>43937</v>
      </c>
      <c r="Y1174" s="278">
        <v>200</v>
      </c>
      <c r="Z1174" s="278">
        <v>1025322</v>
      </c>
      <c r="AA1174" s="278">
        <v>10</v>
      </c>
      <c r="AB1174" s="278">
        <v>5781386</v>
      </c>
      <c r="AC1174" s="278">
        <v>5</v>
      </c>
    </row>
    <row r="1175" spans="1:29" ht="14.25" x14ac:dyDescent="0.15">
      <c r="A1175" s="272">
        <v>2011041</v>
      </c>
      <c r="B1175" s="273">
        <v>40645</v>
      </c>
      <c r="C1175" s="274">
        <v>4</v>
      </c>
      <c r="D1175" s="275">
        <v>10</v>
      </c>
      <c r="E1175" s="275">
        <v>12</v>
      </c>
      <c r="F1175" s="275">
        <v>13</v>
      </c>
      <c r="G1175" s="275">
        <v>30</v>
      </c>
      <c r="H1175" s="275">
        <v>32</v>
      </c>
      <c r="I1175" s="276">
        <v>13</v>
      </c>
      <c r="J1175" s="275">
        <v>13</v>
      </c>
      <c r="K1175" s="275">
        <v>12</v>
      </c>
      <c r="L1175" s="275">
        <v>10</v>
      </c>
      <c r="M1175" s="275">
        <v>4</v>
      </c>
      <c r="N1175" s="275">
        <v>32</v>
      </c>
      <c r="O1175" s="277">
        <v>30</v>
      </c>
      <c r="P1175" s="278">
        <v>308500156</v>
      </c>
      <c r="Q1175" s="278">
        <v>397699998</v>
      </c>
      <c r="R1175" s="278">
        <v>3</v>
      </c>
      <c r="S1175" s="278">
        <v>10000000</v>
      </c>
      <c r="T1175" s="278">
        <v>93</v>
      </c>
      <c r="U1175" s="278">
        <v>365678</v>
      </c>
      <c r="V1175" s="278">
        <v>478</v>
      </c>
      <c r="W1175" s="278">
        <v>3000</v>
      </c>
      <c r="X1175" s="278">
        <v>35287</v>
      </c>
      <c r="Y1175" s="278">
        <v>200</v>
      </c>
      <c r="Z1175" s="278">
        <v>897761</v>
      </c>
      <c r="AA1175" s="278">
        <v>10</v>
      </c>
      <c r="AB1175" s="278">
        <v>4067159</v>
      </c>
      <c r="AC1175" s="278">
        <v>5</v>
      </c>
    </row>
    <row r="1176" spans="1:29" ht="14.25" x14ac:dyDescent="0.15">
      <c r="A1176" s="272">
        <v>2011042</v>
      </c>
      <c r="B1176" s="273">
        <v>40647</v>
      </c>
      <c r="C1176" s="274">
        <v>5</v>
      </c>
      <c r="D1176" s="275">
        <v>13</v>
      </c>
      <c r="E1176" s="275">
        <v>15</v>
      </c>
      <c r="F1176" s="275">
        <v>17</v>
      </c>
      <c r="G1176" s="275">
        <v>19</v>
      </c>
      <c r="H1176" s="275">
        <v>21</v>
      </c>
      <c r="I1176" s="276">
        <v>15</v>
      </c>
      <c r="J1176" s="275">
        <v>13</v>
      </c>
      <c r="K1176" s="275">
        <v>19</v>
      </c>
      <c r="L1176" s="275">
        <v>5</v>
      </c>
      <c r="M1176" s="275">
        <v>17</v>
      </c>
      <c r="N1176" s="275">
        <v>15</v>
      </c>
      <c r="O1176" s="277">
        <v>21</v>
      </c>
      <c r="P1176" s="278">
        <v>321302904</v>
      </c>
      <c r="Q1176" s="278">
        <v>420622284</v>
      </c>
      <c r="R1176" s="278">
        <v>6</v>
      </c>
      <c r="S1176" s="278">
        <v>8528152</v>
      </c>
      <c r="T1176" s="278">
        <v>107</v>
      </c>
      <c r="U1176" s="278">
        <v>296760</v>
      </c>
      <c r="V1176" s="278">
        <v>929</v>
      </c>
      <c r="W1176" s="278">
        <v>3000</v>
      </c>
      <c r="X1176" s="278">
        <v>51648</v>
      </c>
      <c r="Y1176" s="278">
        <v>200</v>
      </c>
      <c r="Z1176" s="278">
        <v>1042274</v>
      </c>
      <c r="AA1176" s="278">
        <v>10</v>
      </c>
      <c r="AB1176" s="278">
        <v>5610902</v>
      </c>
      <c r="AC1176" s="278">
        <v>5</v>
      </c>
    </row>
    <row r="1177" spans="1:29" ht="14.25" x14ac:dyDescent="0.15">
      <c r="A1177" s="272">
        <v>2011043</v>
      </c>
      <c r="B1177" s="273">
        <v>40650</v>
      </c>
      <c r="C1177" s="274">
        <v>4</v>
      </c>
      <c r="D1177" s="275">
        <v>13</v>
      </c>
      <c r="E1177" s="275">
        <v>14</v>
      </c>
      <c r="F1177" s="275">
        <v>17</v>
      </c>
      <c r="G1177" s="275">
        <v>25</v>
      </c>
      <c r="H1177" s="275">
        <v>31</v>
      </c>
      <c r="I1177" s="276">
        <v>4</v>
      </c>
      <c r="J1177" s="275">
        <v>25</v>
      </c>
      <c r="K1177" s="275">
        <v>14</v>
      </c>
      <c r="L1177" s="275">
        <v>31</v>
      </c>
      <c r="M1177" s="275">
        <v>4</v>
      </c>
      <c r="N1177" s="275">
        <v>13</v>
      </c>
      <c r="O1177" s="277">
        <v>17</v>
      </c>
      <c r="P1177" s="278">
        <v>358996258</v>
      </c>
      <c r="Q1177" s="278">
        <v>64796400</v>
      </c>
      <c r="R1177" s="278">
        <v>75</v>
      </c>
      <c r="S1177" s="278">
        <v>5102262</v>
      </c>
      <c r="T1177" s="278">
        <v>259</v>
      </c>
      <c r="U1177" s="278">
        <v>44418</v>
      </c>
      <c r="V1177" s="278">
        <v>4689</v>
      </c>
      <c r="W1177" s="278">
        <v>3000</v>
      </c>
      <c r="X1177" s="278">
        <v>159798</v>
      </c>
      <c r="Y1177" s="278">
        <v>200</v>
      </c>
      <c r="Z1177" s="278">
        <v>2096862</v>
      </c>
      <c r="AA1177" s="278">
        <v>10</v>
      </c>
      <c r="AB1177" s="278">
        <v>14112928</v>
      </c>
      <c r="AC1177" s="278">
        <v>5</v>
      </c>
    </row>
    <row r="1178" spans="1:29" ht="14.25" x14ac:dyDescent="0.15">
      <c r="A1178" s="272">
        <v>2011044</v>
      </c>
      <c r="B1178" s="273">
        <v>40652</v>
      </c>
      <c r="C1178" s="274">
        <v>3</v>
      </c>
      <c r="D1178" s="275">
        <v>14</v>
      </c>
      <c r="E1178" s="275">
        <v>16</v>
      </c>
      <c r="F1178" s="275">
        <v>26</v>
      </c>
      <c r="G1178" s="275">
        <v>27</v>
      </c>
      <c r="H1178" s="275">
        <v>31</v>
      </c>
      <c r="I1178" s="276">
        <v>9</v>
      </c>
      <c r="J1178" s="275">
        <v>16</v>
      </c>
      <c r="K1178" s="275">
        <v>27</v>
      </c>
      <c r="L1178" s="275">
        <v>26</v>
      </c>
      <c r="M1178" s="275">
        <v>31</v>
      </c>
      <c r="N1178" s="275">
        <v>14</v>
      </c>
      <c r="O1178" s="277">
        <v>3</v>
      </c>
      <c r="P1178" s="278">
        <v>289688506</v>
      </c>
      <c r="Q1178" s="278">
        <v>46868535</v>
      </c>
      <c r="R1178" s="278">
        <v>9</v>
      </c>
      <c r="S1178" s="278">
        <v>5000000</v>
      </c>
      <c r="T1178" s="278">
        <v>144</v>
      </c>
      <c r="U1178" s="278">
        <v>80571</v>
      </c>
      <c r="V1178" s="278">
        <v>2323</v>
      </c>
      <c r="W1178" s="278">
        <v>3000</v>
      </c>
      <c r="X1178" s="278">
        <v>98568</v>
      </c>
      <c r="Y1178" s="278">
        <v>200</v>
      </c>
      <c r="Z1178" s="278">
        <v>1593412</v>
      </c>
      <c r="AA1178" s="278">
        <v>10</v>
      </c>
      <c r="AB1178" s="278">
        <v>12131233</v>
      </c>
      <c r="AC1178" s="278">
        <v>5</v>
      </c>
    </row>
    <row r="1179" spans="1:29" ht="14.25" x14ac:dyDescent="0.15">
      <c r="A1179" s="272">
        <v>2011045</v>
      </c>
      <c r="B1179" s="273">
        <v>40654</v>
      </c>
      <c r="C1179" s="274">
        <v>2</v>
      </c>
      <c r="D1179" s="275">
        <v>16</v>
      </c>
      <c r="E1179" s="275">
        <v>17</v>
      </c>
      <c r="F1179" s="275">
        <v>20</v>
      </c>
      <c r="G1179" s="275">
        <v>26</v>
      </c>
      <c r="H1179" s="275">
        <v>32</v>
      </c>
      <c r="I1179" s="276">
        <v>8</v>
      </c>
      <c r="J1179" s="275">
        <v>17</v>
      </c>
      <c r="K1179" s="275">
        <v>32</v>
      </c>
      <c r="L1179" s="275">
        <v>26</v>
      </c>
      <c r="M1179" s="275">
        <v>16</v>
      </c>
      <c r="N1179" s="275">
        <v>20</v>
      </c>
      <c r="O1179" s="277">
        <v>2</v>
      </c>
      <c r="P1179" s="278">
        <v>296409720</v>
      </c>
      <c r="Q1179" s="278">
        <v>30057041</v>
      </c>
      <c r="R1179" s="278">
        <v>13</v>
      </c>
      <c r="S1179" s="278">
        <v>5000000</v>
      </c>
      <c r="T1179" s="278">
        <v>69</v>
      </c>
      <c r="U1179" s="278">
        <v>293096</v>
      </c>
      <c r="V1179" s="278">
        <v>1410</v>
      </c>
      <c r="W1179" s="278">
        <v>3000</v>
      </c>
      <c r="X1179" s="278">
        <v>63030</v>
      </c>
      <c r="Y1179" s="278">
        <v>200</v>
      </c>
      <c r="Z1179" s="278">
        <v>1110333</v>
      </c>
      <c r="AA1179" s="278">
        <v>10</v>
      </c>
      <c r="AB1179" s="278">
        <v>9977853</v>
      </c>
      <c r="AC1179" s="278">
        <v>5</v>
      </c>
    </row>
    <row r="1180" spans="1:29" ht="14.25" x14ac:dyDescent="0.15">
      <c r="A1180" s="272">
        <v>2011046</v>
      </c>
      <c r="B1180" s="273">
        <v>40657</v>
      </c>
      <c r="C1180" s="274">
        <v>9</v>
      </c>
      <c r="D1180" s="275">
        <v>17</v>
      </c>
      <c r="E1180" s="275">
        <v>18</v>
      </c>
      <c r="F1180" s="275">
        <v>26</v>
      </c>
      <c r="G1180" s="275">
        <v>29</v>
      </c>
      <c r="H1180" s="275">
        <v>30</v>
      </c>
      <c r="I1180" s="276">
        <v>8</v>
      </c>
      <c r="J1180" s="275">
        <v>30</v>
      </c>
      <c r="K1180" s="275">
        <v>29</v>
      </c>
      <c r="L1180" s="275">
        <v>17</v>
      </c>
      <c r="M1180" s="275">
        <v>18</v>
      </c>
      <c r="N1180" s="275">
        <v>9</v>
      </c>
      <c r="O1180" s="277">
        <v>26</v>
      </c>
      <c r="P1180" s="278">
        <v>322849314</v>
      </c>
      <c r="Q1180" s="278">
        <v>30951895</v>
      </c>
      <c r="R1180" s="278">
        <v>15</v>
      </c>
      <c r="S1180" s="278">
        <v>5000000</v>
      </c>
      <c r="T1180" s="278">
        <v>241</v>
      </c>
      <c r="U1180" s="278">
        <v>106511</v>
      </c>
      <c r="V1180" s="278">
        <v>1707</v>
      </c>
      <c r="W1180" s="278">
        <v>3000</v>
      </c>
      <c r="X1180" s="278">
        <v>81837</v>
      </c>
      <c r="Y1180" s="278">
        <v>200</v>
      </c>
      <c r="Z1180" s="278">
        <v>1465648</v>
      </c>
      <c r="AA1180" s="278">
        <v>10</v>
      </c>
      <c r="AB1180" s="278">
        <v>7297439</v>
      </c>
      <c r="AC1180" s="278">
        <v>5</v>
      </c>
    </row>
    <row r="1181" spans="1:29" ht="14.25" x14ac:dyDescent="0.15">
      <c r="A1181" s="272">
        <v>2011047</v>
      </c>
      <c r="B1181" s="273">
        <v>40659</v>
      </c>
      <c r="C1181" s="274">
        <v>4</v>
      </c>
      <c r="D1181" s="275">
        <v>13</v>
      </c>
      <c r="E1181" s="275">
        <v>23</v>
      </c>
      <c r="F1181" s="275">
        <v>25</v>
      </c>
      <c r="G1181" s="275">
        <v>27</v>
      </c>
      <c r="H1181" s="275">
        <v>33</v>
      </c>
      <c r="I1181" s="276">
        <v>14</v>
      </c>
      <c r="J1181" s="275">
        <v>13</v>
      </c>
      <c r="K1181" s="275">
        <v>25</v>
      </c>
      <c r="L1181" s="275">
        <v>23</v>
      </c>
      <c r="M1181" s="275">
        <v>4</v>
      </c>
      <c r="N1181" s="275">
        <v>33</v>
      </c>
      <c r="O1181" s="277">
        <v>27</v>
      </c>
      <c r="P1181" s="278">
        <v>278338352</v>
      </c>
      <c r="Q1181" s="278">
        <v>76536648</v>
      </c>
      <c r="R1181" s="278">
        <v>3</v>
      </c>
      <c r="S1181" s="278">
        <v>5000000</v>
      </c>
      <c r="T1181" s="278">
        <v>78</v>
      </c>
      <c r="U1181" s="278">
        <v>332883</v>
      </c>
      <c r="V1181" s="278">
        <v>888</v>
      </c>
      <c r="W1181" s="278">
        <v>3000</v>
      </c>
      <c r="X1181" s="278">
        <v>45046</v>
      </c>
      <c r="Y1181" s="278">
        <v>200</v>
      </c>
      <c r="Z1181" s="278">
        <v>889691</v>
      </c>
      <c r="AA1181" s="278">
        <v>10</v>
      </c>
      <c r="AB1181" s="278">
        <v>5853207</v>
      </c>
      <c r="AC1181" s="278">
        <v>5</v>
      </c>
    </row>
    <row r="1182" spans="1:29" ht="14.25" x14ac:dyDescent="0.15">
      <c r="A1182" s="272">
        <v>2011048</v>
      </c>
      <c r="B1182" s="273">
        <v>40661</v>
      </c>
      <c r="C1182" s="274">
        <v>10</v>
      </c>
      <c r="D1182" s="275">
        <v>14</v>
      </c>
      <c r="E1182" s="275">
        <v>18</v>
      </c>
      <c r="F1182" s="275">
        <v>25</v>
      </c>
      <c r="G1182" s="275">
        <v>26</v>
      </c>
      <c r="H1182" s="275">
        <v>27</v>
      </c>
      <c r="I1182" s="276">
        <v>15</v>
      </c>
      <c r="J1182" s="275">
        <v>18</v>
      </c>
      <c r="K1182" s="275">
        <v>10</v>
      </c>
      <c r="L1182" s="275">
        <v>25</v>
      </c>
      <c r="M1182" s="275">
        <v>14</v>
      </c>
      <c r="N1182" s="275">
        <v>26</v>
      </c>
      <c r="O1182" s="277">
        <v>27</v>
      </c>
      <c r="P1182" s="278">
        <v>280257800</v>
      </c>
      <c r="Q1182" s="278">
        <v>141967976</v>
      </c>
      <c r="R1182" s="278">
        <v>0</v>
      </c>
      <c r="S1182" s="278">
        <v>0</v>
      </c>
      <c r="T1182" s="278">
        <v>65</v>
      </c>
      <c r="U1182" s="278">
        <v>431415</v>
      </c>
      <c r="V1182" s="278">
        <v>618</v>
      </c>
      <c r="W1182" s="278">
        <v>3000</v>
      </c>
      <c r="X1182" s="278">
        <v>36165</v>
      </c>
      <c r="Y1182" s="278">
        <v>200</v>
      </c>
      <c r="Z1182" s="278">
        <v>801409</v>
      </c>
      <c r="AA1182" s="278">
        <v>10</v>
      </c>
      <c r="AB1182" s="278">
        <v>5350381</v>
      </c>
      <c r="AC1182" s="278">
        <v>5</v>
      </c>
    </row>
    <row r="1183" spans="1:29" ht="14.25" x14ac:dyDescent="0.15">
      <c r="A1183" s="272">
        <v>2011049</v>
      </c>
      <c r="B1183" s="273">
        <v>40664</v>
      </c>
      <c r="C1183" s="274">
        <v>1</v>
      </c>
      <c r="D1183" s="275">
        <v>11</v>
      </c>
      <c r="E1183" s="275">
        <v>17</v>
      </c>
      <c r="F1183" s="275">
        <v>18</v>
      </c>
      <c r="G1183" s="275">
        <v>27</v>
      </c>
      <c r="H1183" s="275">
        <v>31</v>
      </c>
      <c r="I1183" s="276">
        <v>14</v>
      </c>
      <c r="J1183" s="275">
        <v>31</v>
      </c>
      <c r="K1183" s="275">
        <v>11</v>
      </c>
      <c r="L1183" s="275">
        <v>1</v>
      </c>
      <c r="M1183" s="275">
        <v>27</v>
      </c>
      <c r="N1183" s="275">
        <v>17</v>
      </c>
      <c r="O1183" s="277">
        <v>18</v>
      </c>
      <c r="P1183" s="278">
        <v>298097446</v>
      </c>
      <c r="Q1183" s="278">
        <v>192320366</v>
      </c>
      <c r="R1183" s="278">
        <v>2</v>
      </c>
      <c r="S1183" s="278">
        <v>10000000</v>
      </c>
      <c r="T1183" s="278">
        <v>188</v>
      </c>
      <c r="U1183" s="278">
        <v>160377</v>
      </c>
      <c r="V1183" s="278">
        <v>712</v>
      </c>
      <c r="W1183" s="278">
        <v>3000</v>
      </c>
      <c r="X1183" s="278">
        <v>47811</v>
      </c>
      <c r="Y1183" s="278">
        <v>200</v>
      </c>
      <c r="Z1183" s="278">
        <v>975238</v>
      </c>
      <c r="AA1183" s="278">
        <v>10</v>
      </c>
      <c r="AB1183" s="278">
        <v>4822750</v>
      </c>
      <c r="AC1183" s="278">
        <v>5</v>
      </c>
    </row>
    <row r="1184" spans="1:29" ht="14.25" x14ac:dyDescent="0.15">
      <c r="A1184" s="272">
        <v>2011050</v>
      </c>
      <c r="B1184" s="273">
        <v>40666</v>
      </c>
      <c r="C1184" s="274">
        <v>4</v>
      </c>
      <c r="D1184" s="275">
        <v>5</v>
      </c>
      <c r="E1184" s="275">
        <v>19</v>
      </c>
      <c r="F1184" s="275">
        <v>22</v>
      </c>
      <c r="G1184" s="275">
        <v>28</v>
      </c>
      <c r="H1184" s="275">
        <v>29</v>
      </c>
      <c r="I1184" s="276">
        <v>15</v>
      </c>
      <c r="J1184" s="275">
        <v>19</v>
      </c>
      <c r="K1184" s="275">
        <v>28</v>
      </c>
      <c r="L1184" s="275">
        <v>5</v>
      </c>
      <c r="M1184" s="275">
        <v>22</v>
      </c>
      <c r="N1184" s="275">
        <v>4</v>
      </c>
      <c r="O1184" s="277">
        <v>29</v>
      </c>
      <c r="P1184" s="278">
        <v>276013398</v>
      </c>
      <c r="Q1184" s="278">
        <v>206947968</v>
      </c>
      <c r="R1184" s="278">
        <v>6</v>
      </c>
      <c r="S1184" s="278">
        <v>7975173</v>
      </c>
      <c r="T1184" s="278">
        <v>141</v>
      </c>
      <c r="U1184" s="278">
        <v>189904</v>
      </c>
      <c r="V1184" s="278">
        <v>674</v>
      </c>
      <c r="W1184" s="278">
        <v>3000</v>
      </c>
      <c r="X1184" s="278">
        <v>48943</v>
      </c>
      <c r="Y1184" s="278">
        <v>200</v>
      </c>
      <c r="Z1184" s="278">
        <v>1085837</v>
      </c>
      <c r="AA1184" s="278">
        <v>10</v>
      </c>
      <c r="AB1184" s="278">
        <v>4664476</v>
      </c>
      <c r="AC1184" s="278">
        <v>5</v>
      </c>
    </row>
    <row r="1185" spans="1:29" ht="14.25" x14ac:dyDescent="0.15">
      <c r="A1185" s="272">
        <v>2011051</v>
      </c>
      <c r="B1185" s="273">
        <v>40668</v>
      </c>
      <c r="C1185" s="274">
        <v>1</v>
      </c>
      <c r="D1185" s="275">
        <v>7</v>
      </c>
      <c r="E1185" s="275">
        <v>11</v>
      </c>
      <c r="F1185" s="275">
        <v>14</v>
      </c>
      <c r="G1185" s="275">
        <v>15</v>
      </c>
      <c r="H1185" s="275">
        <v>16</v>
      </c>
      <c r="I1185" s="276">
        <v>14</v>
      </c>
      <c r="J1185" s="275">
        <v>11</v>
      </c>
      <c r="K1185" s="275">
        <v>1</v>
      </c>
      <c r="L1185" s="275">
        <v>16</v>
      </c>
      <c r="M1185" s="275">
        <v>7</v>
      </c>
      <c r="N1185" s="275">
        <v>14</v>
      </c>
      <c r="O1185" s="277">
        <v>15</v>
      </c>
      <c r="P1185" s="278">
        <v>289337386</v>
      </c>
      <c r="Q1185" s="278">
        <v>230583935</v>
      </c>
      <c r="R1185" s="278">
        <v>5</v>
      </c>
      <c r="S1185" s="278">
        <v>8890877</v>
      </c>
      <c r="T1185" s="278">
        <v>65</v>
      </c>
      <c r="U1185" s="278">
        <v>448947</v>
      </c>
      <c r="V1185" s="278">
        <v>710</v>
      </c>
      <c r="W1185" s="278">
        <v>3000</v>
      </c>
      <c r="X1185" s="278">
        <v>37165</v>
      </c>
      <c r="Y1185" s="278">
        <v>200</v>
      </c>
      <c r="Z1185" s="278">
        <v>787495</v>
      </c>
      <c r="AA1185" s="278">
        <v>10</v>
      </c>
      <c r="AB1185" s="278">
        <v>5413086</v>
      </c>
      <c r="AC1185" s="278">
        <v>5</v>
      </c>
    </row>
    <row r="1186" spans="1:29" ht="14.25" x14ac:dyDescent="0.15">
      <c r="A1186" s="272">
        <v>2011052</v>
      </c>
      <c r="B1186" s="273">
        <v>40671</v>
      </c>
      <c r="C1186" s="274">
        <v>4</v>
      </c>
      <c r="D1186" s="275">
        <v>5</v>
      </c>
      <c r="E1186" s="275">
        <v>8</v>
      </c>
      <c r="F1186" s="275">
        <v>19</v>
      </c>
      <c r="G1186" s="275">
        <v>27</v>
      </c>
      <c r="H1186" s="275">
        <v>28</v>
      </c>
      <c r="I1186" s="276">
        <v>8</v>
      </c>
      <c r="J1186" s="275">
        <v>5</v>
      </c>
      <c r="K1186" s="275">
        <v>19</v>
      </c>
      <c r="L1186" s="275">
        <v>28</v>
      </c>
      <c r="M1186" s="275">
        <v>4</v>
      </c>
      <c r="N1186" s="275">
        <v>8</v>
      </c>
      <c r="O1186" s="277">
        <v>27</v>
      </c>
      <c r="P1186" s="278">
        <v>314222356</v>
      </c>
      <c r="Q1186" s="278">
        <v>217570635</v>
      </c>
      <c r="R1186" s="278">
        <v>9</v>
      </c>
      <c r="S1186" s="278">
        <v>6421631</v>
      </c>
      <c r="T1186" s="278">
        <v>201</v>
      </c>
      <c r="U1186" s="278">
        <v>95482</v>
      </c>
      <c r="V1186" s="278">
        <v>2524</v>
      </c>
      <c r="W1186" s="278">
        <v>3000</v>
      </c>
      <c r="X1186" s="278">
        <v>94571</v>
      </c>
      <c r="Y1186" s="278">
        <v>200</v>
      </c>
      <c r="Z1186" s="278">
        <v>1464521</v>
      </c>
      <c r="AA1186" s="278">
        <v>10</v>
      </c>
      <c r="AB1186" s="278">
        <v>9772827</v>
      </c>
      <c r="AC1186" s="278">
        <v>5</v>
      </c>
    </row>
    <row r="1187" spans="1:29" ht="14.25" x14ac:dyDescent="0.15">
      <c r="A1187" s="272">
        <v>2011053</v>
      </c>
      <c r="B1187" s="273">
        <v>40673</v>
      </c>
      <c r="C1187" s="274">
        <v>3</v>
      </c>
      <c r="D1187" s="275">
        <v>6</v>
      </c>
      <c r="E1187" s="275">
        <v>10</v>
      </c>
      <c r="F1187" s="275">
        <v>12</v>
      </c>
      <c r="G1187" s="275">
        <v>22</v>
      </c>
      <c r="H1187" s="275">
        <v>30</v>
      </c>
      <c r="I1187" s="276">
        <v>15</v>
      </c>
      <c r="J1187" s="275">
        <v>22</v>
      </c>
      <c r="K1187" s="275">
        <v>3</v>
      </c>
      <c r="L1187" s="275">
        <v>30</v>
      </c>
      <c r="M1187" s="275">
        <v>12</v>
      </c>
      <c r="N1187" s="275">
        <v>6</v>
      </c>
      <c r="O1187" s="277">
        <v>10</v>
      </c>
      <c r="P1187" s="278">
        <v>282819042</v>
      </c>
      <c r="Q1187" s="278">
        <v>252527907</v>
      </c>
      <c r="R1187" s="278">
        <v>3</v>
      </c>
      <c r="S1187" s="278">
        <v>10000000</v>
      </c>
      <c r="T1187" s="278">
        <v>216</v>
      </c>
      <c r="U1187" s="278">
        <v>128883</v>
      </c>
      <c r="V1187" s="278">
        <v>714</v>
      </c>
      <c r="W1187" s="278">
        <v>3000</v>
      </c>
      <c r="X1187" s="278">
        <v>54774</v>
      </c>
      <c r="Y1187" s="278">
        <v>200</v>
      </c>
      <c r="Z1187" s="278">
        <v>1174834</v>
      </c>
      <c r="AA1187" s="278">
        <v>10</v>
      </c>
      <c r="AB1187" s="278">
        <v>4188017</v>
      </c>
      <c r="AC1187" s="278">
        <v>5</v>
      </c>
    </row>
    <row r="1188" spans="1:29" ht="14.25" x14ac:dyDescent="0.15">
      <c r="A1188" s="272">
        <v>2011054</v>
      </c>
      <c r="B1188" s="273">
        <v>40675</v>
      </c>
      <c r="C1188" s="274">
        <v>8</v>
      </c>
      <c r="D1188" s="275">
        <v>11</v>
      </c>
      <c r="E1188" s="275">
        <v>16</v>
      </c>
      <c r="F1188" s="275">
        <v>17</v>
      </c>
      <c r="G1188" s="275">
        <v>22</v>
      </c>
      <c r="H1188" s="275">
        <v>33</v>
      </c>
      <c r="I1188" s="276">
        <v>8</v>
      </c>
      <c r="J1188" s="275">
        <v>22</v>
      </c>
      <c r="K1188" s="275">
        <v>33</v>
      </c>
      <c r="L1188" s="275">
        <v>8</v>
      </c>
      <c r="M1188" s="275">
        <v>17</v>
      </c>
      <c r="N1188" s="275">
        <v>16</v>
      </c>
      <c r="O1188" s="277">
        <v>11</v>
      </c>
      <c r="P1188" s="278">
        <v>290127160</v>
      </c>
      <c r="Q1188" s="278">
        <v>280610991</v>
      </c>
      <c r="R1188" s="278">
        <v>3</v>
      </c>
      <c r="S1188" s="278">
        <v>10000000</v>
      </c>
      <c r="T1188" s="278">
        <v>94</v>
      </c>
      <c r="U1188" s="278">
        <v>264816</v>
      </c>
      <c r="V1188" s="278">
        <v>880</v>
      </c>
      <c r="W1188" s="278">
        <v>3000</v>
      </c>
      <c r="X1188" s="278">
        <v>46906</v>
      </c>
      <c r="Y1188" s="278">
        <v>200</v>
      </c>
      <c r="Z1188" s="278">
        <v>916689</v>
      </c>
      <c r="AA1188" s="278">
        <v>10</v>
      </c>
      <c r="AB1188" s="278">
        <v>7599676</v>
      </c>
      <c r="AC1188" s="278">
        <v>5</v>
      </c>
    </row>
    <row r="1189" spans="1:29" ht="14.25" x14ac:dyDescent="0.15">
      <c r="A1189" s="272">
        <v>2011055</v>
      </c>
      <c r="B1189" s="273">
        <v>40678</v>
      </c>
      <c r="C1189" s="274">
        <v>8</v>
      </c>
      <c r="D1189" s="275">
        <v>13</v>
      </c>
      <c r="E1189" s="275">
        <v>16</v>
      </c>
      <c r="F1189" s="275">
        <v>17</v>
      </c>
      <c r="G1189" s="275">
        <v>29</v>
      </c>
      <c r="H1189" s="275">
        <v>32</v>
      </c>
      <c r="I1189" s="276">
        <v>16</v>
      </c>
      <c r="J1189" s="275">
        <v>29</v>
      </c>
      <c r="K1189" s="275">
        <v>13</v>
      </c>
      <c r="L1189" s="275">
        <v>17</v>
      </c>
      <c r="M1189" s="275">
        <v>16</v>
      </c>
      <c r="N1189" s="275">
        <v>8</v>
      </c>
      <c r="O1189" s="277">
        <v>32</v>
      </c>
      <c r="P1189" s="278">
        <v>323409932</v>
      </c>
      <c r="Q1189" s="278">
        <v>301659908</v>
      </c>
      <c r="R1189" s="278">
        <v>4</v>
      </c>
      <c r="S1189" s="278">
        <v>9104892</v>
      </c>
      <c r="T1189" s="278">
        <v>95</v>
      </c>
      <c r="U1189" s="278">
        <v>259256</v>
      </c>
      <c r="V1189" s="278">
        <v>1000</v>
      </c>
      <c r="W1189" s="278">
        <v>3000</v>
      </c>
      <c r="X1189" s="278">
        <v>59007</v>
      </c>
      <c r="Y1189" s="278">
        <v>200</v>
      </c>
      <c r="Z1189" s="278">
        <v>1186702</v>
      </c>
      <c r="AA1189" s="278">
        <v>10</v>
      </c>
      <c r="AB1189" s="278">
        <v>9940921</v>
      </c>
      <c r="AC1189" s="278">
        <v>5</v>
      </c>
    </row>
    <row r="1190" spans="1:29" ht="14.25" x14ac:dyDescent="0.15">
      <c r="A1190" s="272">
        <v>2011056</v>
      </c>
      <c r="B1190" s="273">
        <v>40680</v>
      </c>
      <c r="C1190" s="274">
        <v>13</v>
      </c>
      <c r="D1190" s="275">
        <v>16</v>
      </c>
      <c r="E1190" s="275">
        <v>19</v>
      </c>
      <c r="F1190" s="275">
        <v>20</v>
      </c>
      <c r="G1190" s="275">
        <v>23</v>
      </c>
      <c r="H1190" s="275">
        <v>25</v>
      </c>
      <c r="I1190" s="276">
        <v>10</v>
      </c>
      <c r="J1190" s="275">
        <v>16</v>
      </c>
      <c r="K1190" s="275">
        <v>25</v>
      </c>
      <c r="L1190" s="275">
        <v>20</v>
      </c>
      <c r="M1190" s="275">
        <v>23</v>
      </c>
      <c r="N1190" s="275">
        <v>19</v>
      </c>
      <c r="O1190" s="277">
        <v>13</v>
      </c>
      <c r="P1190" s="278">
        <v>294519332</v>
      </c>
      <c r="Q1190" s="278">
        <v>313034238</v>
      </c>
      <c r="R1190" s="278">
        <v>6</v>
      </c>
      <c r="S1190" s="278">
        <v>7758288</v>
      </c>
      <c r="T1190" s="278">
        <v>59</v>
      </c>
      <c r="U1190" s="278">
        <v>420755</v>
      </c>
      <c r="V1190" s="278">
        <v>830</v>
      </c>
      <c r="W1190" s="278">
        <v>3000</v>
      </c>
      <c r="X1190" s="278">
        <v>45181</v>
      </c>
      <c r="Y1190" s="278">
        <v>200</v>
      </c>
      <c r="Z1190" s="278">
        <v>891363</v>
      </c>
      <c r="AA1190" s="278">
        <v>10</v>
      </c>
      <c r="AB1190" s="278">
        <v>8225195</v>
      </c>
      <c r="AC1190" s="278">
        <v>5</v>
      </c>
    </row>
    <row r="1191" spans="1:29" ht="14.25" x14ac:dyDescent="0.15">
      <c r="A1191" s="272">
        <v>2011057</v>
      </c>
      <c r="B1191" s="273">
        <v>40682</v>
      </c>
      <c r="C1191" s="274">
        <v>4</v>
      </c>
      <c r="D1191" s="275">
        <v>6</v>
      </c>
      <c r="E1191" s="275">
        <v>20</v>
      </c>
      <c r="F1191" s="275">
        <v>21</v>
      </c>
      <c r="G1191" s="275">
        <v>26</v>
      </c>
      <c r="H1191" s="275">
        <v>33</v>
      </c>
      <c r="I1191" s="276">
        <v>2</v>
      </c>
      <c r="J1191" s="275">
        <v>33</v>
      </c>
      <c r="K1191" s="275">
        <v>21</v>
      </c>
      <c r="L1191" s="275">
        <v>6</v>
      </c>
      <c r="M1191" s="275">
        <v>4</v>
      </c>
      <c r="N1191" s="275">
        <v>26</v>
      </c>
      <c r="O1191" s="277">
        <v>20</v>
      </c>
      <c r="P1191" s="278">
        <v>293874448</v>
      </c>
      <c r="Q1191" s="278">
        <v>359064498</v>
      </c>
      <c r="R1191" s="278">
        <v>2</v>
      </c>
      <c r="S1191" s="278">
        <v>10000000</v>
      </c>
      <c r="T1191" s="278">
        <v>57</v>
      </c>
      <c r="U1191" s="278">
        <v>496468</v>
      </c>
      <c r="V1191" s="278">
        <v>714</v>
      </c>
      <c r="W1191" s="278">
        <v>3000</v>
      </c>
      <c r="X1191" s="278">
        <v>36423</v>
      </c>
      <c r="Y1191" s="278">
        <v>200</v>
      </c>
      <c r="Z1191" s="278">
        <v>773301</v>
      </c>
      <c r="AA1191" s="278">
        <v>10</v>
      </c>
      <c r="AB1191" s="278">
        <v>6501985</v>
      </c>
      <c r="AC1191" s="278">
        <v>5</v>
      </c>
    </row>
    <row r="1192" spans="1:29" ht="14.25" x14ac:dyDescent="0.15">
      <c r="A1192" s="272">
        <v>2011058</v>
      </c>
      <c r="B1192" s="273">
        <v>40685</v>
      </c>
      <c r="C1192" s="274">
        <v>7</v>
      </c>
      <c r="D1192" s="275">
        <v>18</v>
      </c>
      <c r="E1192" s="275">
        <v>22</v>
      </c>
      <c r="F1192" s="275">
        <v>30</v>
      </c>
      <c r="G1192" s="275">
        <v>32</v>
      </c>
      <c r="H1192" s="275">
        <v>33</v>
      </c>
      <c r="I1192" s="276">
        <v>6</v>
      </c>
      <c r="J1192" s="275">
        <v>32</v>
      </c>
      <c r="K1192" s="275">
        <v>18</v>
      </c>
      <c r="L1192" s="275">
        <v>7</v>
      </c>
      <c r="M1192" s="275">
        <v>30</v>
      </c>
      <c r="N1192" s="275">
        <v>22</v>
      </c>
      <c r="O1192" s="277">
        <v>33</v>
      </c>
      <c r="P1192" s="278">
        <v>321880622</v>
      </c>
      <c r="Q1192" s="278">
        <v>346252616</v>
      </c>
      <c r="R1192" s="278">
        <v>8</v>
      </c>
      <c r="S1192" s="278">
        <v>6359405</v>
      </c>
      <c r="T1192" s="278">
        <v>83</v>
      </c>
      <c r="U1192" s="278">
        <v>196540</v>
      </c>
      <c r="V1192" s="278">
        <v>1474</v>
      </c>
      <c r="W1192" s="278">
        <v>3000</v>
      </c>
      <c r="X1192" s="278">
        <v>74808</v>
      </c>
      <c r="Y1192" s="278">
        <v>200</v>
      </c>
      <c r="Z1192" s="278">
        <v>1336460</v>
      </c>
      <c r="AA1192" s="278">
        <v>10</v>
      </c>
      <c r="AB1192" s="278">
        <v>14119413</v>
      </c>
      <c r="AC1192" s="278">
        <v>5</v>
      </c>
    </row>
    <row r="1193" spans="1:29" ht="14.25" x14ac:dyDescent="0.15">
      <c r="A1193" s="272">
        <v>2011059</v>
      </c>
      <c r="B1193" s="273">
        <v>40687</v>
      </c>
      <c r="C1193" s="274">
        <v>24</v>
      </c>
      <c r="D1193" s="275">
        <v>26</v>
      </c>
      <c r="E1193" s="275">
        <v>27</v>
      </c>
      <c r="F1193" s="275">
        <v>29</v>
      </c>
      <c r="G1193" s="275">
        <v>31</v>
      </c>
      <c r="H1193" s="275">
        <v>33</v>
      </c>
      <c r="I1193" s="276">
        <v>16</v>
      </c>
      <c r="J1193" s="275">
        <v>29</v>
      </c>
      <c r="K1193" s="275">
        <v>27</v>
      </c>
      <c r="L1193" s="275">
        <v>33</v>
      </c>
      <c r="M1193" s="275">
        <v>31</v>
      </c>
      <c r="N1193" s="275">
        <v>24</v>
      </c>
      <c r="O1193" s="277">
        <v>26</v>
      </c>
      <c r="P1193" s="278">
        <v>297661236</v>
      </c>
      <c r="Q1193" s="278">
        <v>369294390</v>
      </c>
      <c r="R1193" s="278">
        <v>6</v>
      </c>
      <c r="S1193" s="278">
        <v>8536118</v>
      </c>
      <c r="T1193" s="278">
        <v>92</v>
      </c>
      <c r="U1193" s="278">
        <v>345924</v>
      </c>
      <c r="V1193" s="278">
        <v>633</v>
      </c>
      <c r="W1193" s="278">
        <v>3000</v>
      </c>
      <c r="X1193" s="278">
        <v>34321</v>
      </c>
      <c r="Y1193" s="278">
        <v>200</v>
      </c>
      <c r="Z1193" s="278">
        <v>748680</v>
      </c>
      <c r="AA1193" s="278">
        <v>10</v>
      </c>
      <c r="AB1193" s="278">
        <v>4704090</v>
      </c>
      <c r="AC1193" s="278">
        <v>5</v>
      </c>
    </row>
    <row r="1194" spans="1:29" ht="14.25" x14ac:dyDescent="0.15">
      <c r="A1194" s="272">
        <v>2011060</v>
      </c>
      <c r="B1194" s="273">
        <v>40689</v>
      </c>
      <c r="C1194" s="274">
        <v>10</v>
      </c>
      <c r="D1194" s="275">
        <v>11</v>
      </c>
      <c r="E1194" s="275">
        <v>13</v>
      </c>
      <c r="F1194" s="275">
        <v>21</v>
      </c>
      <c r="G1194" s="275">
        <v>27</v>
      </c>
      <c r="H1194" s="275">
        <v>31</v>
      </c>
      <c r="I1194" s="276">
        <v>1</v>
      </c>
      <c r="J1194" s="275">
        <v>27</v>
      </c>
      <c r="K1194" s="275">
        <v>10</v>
      </c>
      <c r="L1194" s="275">
        <v>21</v>
      </c>
      <c r="M1194" s="275">
        <v>11</v>
      </c>
      <c r="N1194" s="275">
        <v>31</v>
      </c>
      <c r="O1194" s="277">
        <v>13</v>
      </c>
      <c r="P1194" s="278">
        <v>294946664</v>
      </c>
      <c r="Q1194" s="278">
        <v>386605260</v>
      </c>
      <c r="R1194" s="278">
        <v>4</v>
      </c>
      <c r="S1194" s="278">
        <v>8731087</v>
      </c>
      <c r="T1194" s="278">
        <v>81</v>
      </c>
      <c r="U1194" s="278">
        <v>276376</v>
      </c>
      <c r="V1194" s="278">
        <v>994</v>
      </c>
      <c r="W1194" s="278">
        <v>3000</v>
      </c>
      <c r="X1194" s="278">
        <v>52169</v>
      </c>
      <c r="Y1194" s="278">
        <v>200</v>
      </c>
      <c r="Z1194" s="278">
        <v>982243</v>
      </c>
      <c r="AA1194" s="278">
        <v>10</v>
      </c>
      <c r="AB1194" s="278">
        <v>9332779</v>
      </c>
      <c r="AC1194" s="278">
        <v>5</v>
      </c>
    </row>
    <row r="1195" spans="1:29" ht="14.25" x14ac:dyDescent="0.15">
      <c r="A1195" s="272">
        <v>2011061</v>
      </c>
      <c r="B1195" s="273">
        <v>40692</v>
      </c>
      <c r="C1195" s="274">
        <v>2</v>
      </c>
      <c r="D1195" s="275">
        <v>3</v>
      </c>
      <c r="E1195" s="275">
        <v>8</v>
      </c>
      <c r="F1195" s="275">
        <v>13</v>
      </c>
      <c r="G1195" s="275">
        <v>19</v>
      </c>
      <c r="H1195" s="275">
        <v>21</v>
      </c>
      <c r="I1195" s="276">
        <v>3</v>
      </c>
      <c r="J1195" s="275">
        <v>19</v>
      </c>
      <c r="K1195" s="275">
        <v>3</v>
      </c>
      <c r="L1195" s="275">
        <v>8</v>
      </c>
      <c r="M1195" s="275">
        <v>21</v>
      </c>
      <c r="N1195" s="275">
        <v>2</v>
      </c>
      <c r="O1195" s="277">
        <v>13</v>
      </c>
      <c r="P1195" s="278">
        <v>329490066</v>
      </c>
      <c r="Q1195" s="278">
        <v>304263180</v>
      </c>
      <c r="R1195" s="278">
        <v>20</v>
      </c>
      <c r="S1195" s="278">
        <v>5353158</v>
      </c>
      <c r="T1195" s="278">
        <v>116</v>
      </c>
      <c r="U1195" s="278">
        <v>91334</v>
      </c>
      <c r="V1195" s="278">
        <v>2783</v>
      </c>
      <c r="W1195" s="278">
        <v>3000</v>
      </c>
      <c r="X1195" s="278">
        <v>113646</v>
      </c>
      <c r="Y1195" s="278">
        <v>200</v>
      </c>
      <c r="Z1195" s="278">
        <v>1759501</v>
      </c>
      <c r="AA1195" s="278">
        <v>10</v>
      </c>
      <c r="AB1195" s="278">
        <v>15492209</v>
      </c>
      <c r="AC1195" s="278">
        <v>5</v>
      </c>
    </row>
    <row r="1196" spans="1:29" ht="14.25" x14ac:dyDescent="0.15">
      <c r="A1196" s="272">
        <v>2011062</v>
      </c>
      <c r="B1196" s="273">
        <v>40694</v>
      </c>
      <c r="C1196" s="274">
        <v>4</v>
      </c>
      <c r="D1196" s="275">
        <v>8</v>
      </c>
      <c r="E1196" s="275">
        <v>9</v>
      </c>
      <c r="F1196" s="275">
        <v>10</v>
      </c>
      <c r="G1196" s="275">
        <v>29</v>
      </c>
      <c r="H1196" s="275">
        <v>30</v>
      </c>
      <c r="I1196" s="276">
        <v>3</v>
      </c>
      <c r="J1196" s="275">
        <v>4</v>
      </c>
      <c r="K1196" s="275">
        <v>29</v>
      </c>
      <c r="L1196" s="275">
        <v>10</v>
      </c>
      <c r="M1196" s="275">
        <v>8</v>
      </c>
      <c r="N1196" s="275">
        <v>9</v>
      </c>
      <c r="O1196" s="277">
        <v>30</v>
      </c>
      <c r="P1196" s="278">
        <v>292576106</v>
      </c>
      <c r="Q1196" s="278">
        <v>283412196</v>
      </c>
      <c r="R1196" s="278">
        <v>12</v>
      </c>
      <c r="S1196" s="278">
        <v>6304967</v>
      </c>
      <c r="T1196" s="278">
        <v>162</v>
      </c>
      <c r="U1196" s="278">
        <v>144996</v>
      </c>
      <c r="V1196" s="278">
        <v>1459</v>
      </c>
      <c r="W1196" s="278">
        <v>3000</v>
      </c>
      <c r="X1196" s="278">
        <v>70121</v>
      </c>
      <c r="Y1196" s="278">
        <v>200</v>
      </c>
      <c r="Z1196" s="278">
        <v>1208331</v>
      </c>
      <c r="AA1196" s="278">
        <v>10</v>
      </c>
      <c r="AB1196" s="278">
        <v>6915949</v>
      </c>
      <c r="AC1196" s="278">
        <v>5</v>
      </c>
    </row>
    <row r="1197" spans="1:29" ht="14.25" x14ac:dyDescent="0.15">
      <c r="A1197" s="272">
        <v>2011063</v>
      </c>
      <c r="B1197" s="273">
        <v>40696</v>
      </c>
      <c r="C1197" s="274">
        <v>4</v>
      </c>
      <c r="D1197" s="275">
        <v>6</v>
      </c>
      <c r="E1197" s="275">
        <v>13</v>
      </c>
      <c r="F1197" s="275">
        <v>15</v>
      </c>
      <c r="G1197" s="275">
        <v>18</v>
      </c>
      <c r="H1197" s="275">
        <v>19</v>
      </c>
      <c r="I1197" s="276">
        <v>5</v>
      </c>
      <c r="J1197" s="275">
        <v>19</v>
      </c>
      <c r="K1197" s="275">
        <v>15</v>
      </c>
      <c r="L1197" s="275">
        <v>18</v>
      </c>
      <c r="M1197" s="275">
        <v>13</v>
      </c>
      <c r="N1197" s="275">
        <v>4</v>
      </c>
      <c r="O1197" s="277">
        <v>6</v>
      </c>
      <c r="P1197" s="278">
        <v>286784814</v>
      </c>
      <c r="Q1197" s="278">
        <v>275057552</v>
      </c>
      <c r="R1197" s="278">
        <v>7</v>
      </c>
      <c r="S1197" s="278">
        <v>6522591</v>
      </c>
      <c r="T1197" s="278">
        <v>60</v>
      </c>
      <c r="U1197" s="278">
        <v>266453</v>
      </c>
      <c r="V1197" s="278">
        <v>1137</v>
      </c>
      <c r="W1197" s="278">
        <v>3000</v>
      </c>
      <c r="X1197" s="278">
        <v>64114</v>
      </c>
      <c r="Y1197" s="278">
        <v>200</v>
      </c>
      <c r="Z1197" s="278">
        <v>1177493</v>
      </c>
      <c r="AA1197" s="278">
        <v>10</v>
      </c>
      <c r="AB1197" s="278">
        <v>11845023</v>
      </c>
      <c r="AC1197" s="278">
        <v>5</v>
      </c>
    </row>
    <row r="1198" spans="1:29" ht="14.25" x14ac:dyDescent="0.15">
      <c r="A1198" s="272">
        <v>2011064</v>
      </c>
      <c r="B1198" s="273">
        <v>40699</v>
      </c>
      <c r="C1198" s="274">
        <v>3</v>
      </c>
      <c r="D1198" s="275">
        <v>6</v>
      </c>
      <c r="E1198" s="275">
        <v>7</v>
      </c>
      <c r="F1198" s="275">
        <v>29</v>
      </c>
      <c r="G1198" s="275">
        <v>30</v>
      </c>
      <c r="H1198" s="275">
        <v>33</v>
      </c>
      <c r="I1198" s="276">
        <v>2</v>
      </c>
      <c r="J1198" s="275">
        <v>6</v>
      </c>
      <c r="K1198" s="275">
        <v>29</v>
      </c>
      <c r="L1198" s="275">
        <v>30</v>
      </c>
      <c r="M1198" s="275">
        <v>7</v>
      </c>
      <c r="N1198" s="275">
        <v>3</v>
      </c>
      <c r="O1198" s="277">
        <v>33</v>
      </c>
      <c r="P1198" s="278">
        <v>308305132</v>
      </c>
      <c r="Q1198" s="278">
        <v>289214904</v>
      </c>
      <c r="R1198" s="278">
        <v>6</v>
      </c>
      <c r="S1198" s="278">
        <v>7943823</v>
      </c>
      <c r="T1198" s="278">
        <v>117</v>
      </c>
      <c r="U1198" s="278">
        <v>226447</v>
      </c>
      <c r="V1198" s="278">
        <v>930</v>
      </c>
      <c r="W1198" s="278">
        <v>3000</v>
      </c>
      <c r="X1198" s="278">
        <v>52006</v>
      </c>
      <c r="Y1198" s="278">
        <v>200</v>
      </c>
      <c r="Z1198" s="278">
        <v>974922</v>
      </c>
      <c r="AA1198" s="278">
        <v>10</v>
      </c>
      <c r="AB1198" s="278">
        <v>7962877</v>
      </c>
      <c r="AC1198" s="278">
        <v>5</v>
      </c>
    </row>
    <row r="1199" spans="1:29" ht="14.25" x14ac:dyDescent="0.15">
      <c r="A1199" s="272">
        <v>2011065</v>
      </c>
      <c r="B1199" s="273">
        <v>40701</v>
      </c>
      <c r="C1199" s="274">
        <v>4</v>
      </c>
      <c r="D1199" s="275">
        <v>16</v>
      </c>
      <c r="E1199" s="275">
        <v>23</v>
      </c>
      <c r="F1199" s="275">
        <v>25</v>
      </c>
      <c r="G1199" s="275">
        <v>27</v>
      </c>
      <c r="H1199" s="275">
        <v>29</v>
      </c>
      <c r="I1199" s="276">
        <v>3</v>
      </c>
      <c r="J1199" s="275">
        <v>16</v>
      </c>
      <c r="K1199" s="275">
        <v>29</v>
      </c>
      <c r="L1199" s="275">
        <v>25</v>
      </c>
      <c r="M1199" s="275">
        <v>4</v>
      </c>
      <c r="N1199" s="275">
        <v>27</v>
      </c>
      <c r="O1199" s="277">
        <v>23</v>
      </c>
      <c r="P1199" s="278">
        <v>276483886</v>
      </c>
      <c r="Q1199" s="278">
        <v>342158860</v>
      </c>
      <c r="R1199" s="278">
        <v>1</v>
      </c>
      <c r="S1199" s="278">
        <v>10000000</v>
      </c>
      <c r="T1199" s="278">
        <v>59</v>
      </c>
      <c r="U1199" s="278">
        <v>457220</v>
      </c>
      <c r="V1199" s="278">
        <v>650</v>
      </c>
      <c r="W1199" s="278">
        <v>3000</v>
      </c>
      <c r="X1199" s="278">
        <v>36090</v>
      </c>
      <c r="Y1199" s="278">
        <v>200</v>
      </c>
      <c r="Z1199" s="278">
        <v>792714</v>
      </c>
      <c r="AA1199" s="278">
        <v>10</v>
      </c>
      <c r="AB1199" s="278">
        <v>5692405</v>
      </c>
      <c r="AC1199" s="278">
        <v>5</v>
      </c>
    </row>
    <row r="1200" spans="1:29" ht="14.25" x14ac:dyDescent="0.15">
      <c r="A1200" s="272">
        <v>2011066</v>
      </c>
      <c r="B1200" s="273">
        <v>40703</v>
      </c>
      <c r="C1200" s="274">
        <v>4</v>
      </c>
      <c r="D1200" s="275">
        <v>6</v>
      </c>
      <c r="E1200" s="275">
        <v>14</v>
      </c>
      <c r="F1200" s="275">
        <v>17</v>
      </c>
      <c r="G1200" s="275">
        <v>30</v>
      </c>
      <c r="H1200" s="275">
        <v>32</v>
      </c>
      <c r="I1200" s="276">
        <v>12</v>
      </c>
      <c r="J1200" s="275">
        <v>30</v>
      </c>
      <c r="K1200" s="275">
        <v>14</v>
      </c>
      <c r="L1200" s="275">
        <v>32</v>
      </c>
      <c r="M1200" s="275">
        <v>4</v>
      </c>
      <c r="N1200" s="275">
        <v>17</v>
      </c>
      <c r="O1200" s="277">
        <v>6</v>
      </c>
      <c r="P1200" s="278">
        <v>284641290</v>
      </c>
      <c r="Q1200" s="278">
        <v>359148246</v>
      </c>
      <c r="R1200" s="278">
        <v>3</v>
      </c>
      <c r="S1200" s="278">
        <v>9265251</v>
      </c>
      <c r="T1200" s="278">
        <v>52</v>
      </c>
      <c r="U1200" s="278">
        <v>369108</v>
      </c>
      <c r="V1200" s="278">
        <v>1004</v>
      </c>
      <c r="W1200" s="278">
        <v>3000</v>
      </c>
      <c r="X1200" s="278">
        <v>55913</v>
      </c>
      <c r="Y1200" s="278">
        <v>200</v>
      </c>
      <c r="Z1200" s="278">
        <v>1069105</v>
      </c>
      <c r="AA1200" s="278">
        <v>10</v>
      </c>
      <c r="AB1200" s="278">
        <v>10121962</v>
      </c>
      <c r="AC1200" s="278">
        <v>5</v>
      </c>
    </row>
    <row r="1201" spans="1:29" ht="14.25" x14ac:dyDescent="0.15">
      <c r="A1201" s="272">
        <v>2011067</v>
      </c>
      <c r="B1201" s="273">
        <v>40706</v>
      </c>
      <c r="C1201" s="274">
        <v>17</v>
      </c>
      <c r="D1201" s="275">
        <v>19</v>
      </c>
      <c r="E1201" s="275">
        <v>20</v>
      </c>
      <c r="F1201" s="275">
        <v>24</v>
      </c>
      <c r="G1201" s="275">
        <v>25</v>
      </c>
      <c r="H1201" s="275">
        <v>27</v>
      </c>
      <c r="I1201" s="276">
        <v>12</v>
      </c>
      <c r="J1201" s="275">
        <v>24</v>
      </c>
      <c r="K1201" s="275">
        <v>19</v>
      </c>
      <c r="L1201" s="275">
        <v>27</v>
      </c>
      <c r="M1201" s="275">
        <v>17</v>
      </c>
      <c r="N1201" s="275">
        <v>20</v>
      </c>
      <c r="O1201" s="277">
        <v>25</v>
      </c>
      <c r="P1201" s="278">
        <v>321776484</v>
      </c>
      <c r="Q1201" s="278">
        <v>405709326</v>
      </c>
      <c r="R1201" s="278">
        <v>3</v>
      </c>
      <c r="S1201" s="278">
        <v>10000000</v>
      </c>
      <c r="T1201" s="278">
        <v>69</v>
      </c>
      <c r="U1201" s="278">
        <v>475534</v>
      </c>
      <c r="V1201" s="278">
        <v>612</v>
      </c>
      <c r="W1201" s="278">
        <v>3000</v>
      </c>
      <c r="X1201" s="278">
        <v>37903</v>
      </c>
      <c r="Y1201" s="278">
        <v>200</v>
      </c>
      <c r="Z1201" s="278">
        <v>855598</v>
      </c>
      <c r="AA1201" s="278">
        <v>10</v>
      </c>
      <c r="AB1201" s="278">
        <v>6064984</v>
      </c>
      <c r="AC1201" s="278">
        <v>5</v>
      </c>
    </row>
    <row r="1202" spans="1:29" ht="14.25" x14ac:dyDescent="0.15">
      <c r="A1202" s="272">
        <v>2011068</v>
      </c>
      <c r="B1202" s="273">
        <v>40708</v>
      </c>
      <c r="C1202" s="274">
        <v>3</v>
      </c>
      <c r="D1202" s="275">
        <v>7</v>
      </c>
      <c r="E1202" s="275">
        <v>10</v>
      </c>
      <c r="F1202" s="275">
        <v>15</v>
      </c>
      <c r="G1202" s="275">
        <v>19</v>
      </c>
      <c r="H1202" s="275">
        <v>24</v>
      </c>
      <c r="I1202" s="276">
        <v>10</v>
      </c>
      <c r="J1202" s="275">
        <v>15</v>
      </c>
      <c r="K1202" s="275">
        <v>10</v>
      </c>
      <c r="L1202" s="275">
        <v>19</v>
      </c>
      <c r="M1202" s="275">
        <v>24</v>
      </c>
      <c r="N1202" s="275">
        <v>3</v>
      </c>
      <c r="O1202" s="277">
        <v>7</v>
      </c>
      <c r="P1202" s="278">
        <v>296012586</v>
      </c>
      <c r="Q1202" s="278">
        <v>412198518</v>
      </c>
      <c r="R1202" s="278">
        <v>6</v>
      </c>
      <c r="S1202" s="278">
        <v>7432612</v>
      </c>
      <c r="T1202" s="278">
        <v>148</v>
      </c>
      <c r="U1202" s="278">
        <v>147929</v>
      </c>
      <c r="V1202" s="278">
        <v>1488</v>
      </c>
      <c r="W1202" s="278">
        <v>3000</v>
      </c>
      <c r="X1202" s="278">
        <v>63476</v>
      </c>
      <c r="Y1202" s="278">
        <v>200</v>
      </c>
      <c r="Z1202" s="278">
        <v>1073333</v>
      </c>
      <c r="AA1202" s="278">
        <v>10</v>
      </c>
      <c r="AB1202" s="278">
        <v>8835050</v>
      </c>
      <c r="AC1202" s="278">
        <v>5</v>
      </c>
    </row>
    <row r="1203" spans="1:29" ht="14.25" x14ac:dyDescent="0.15">
      <c r="A1203" s="272">
        <v>2011069</v>
      </c>
      <c r="B1203" s="273">
        <v>40710</v>
      </c>
      <c r="C1203" s="274">
        <v>2</v>
      </c>
      <c r="D1203" s="275">
        <v>13</v>
      </c>
      <c r="E1203" s="275">
        <v>16</v>
      </c>
      <c r="F1203" s="275">
        <v>18</v>
      </c>
      <c r="G1203" s="275">
        <v>24</v>
      </c>
      <c r="H1203" s="275">
        <v>30</v>
      </c>
      <c r="I1203" s="276">
        <v>12</v>
      </c>
      <c r="J1203" s="275">
        <v>30</v>
      </c>
      <c r="K1203" s="275">
        <v>24</v>
      </c>
      <c r="L1203" s="275">
        <v>2</v>
      </c>
      <c r="M1203" s="275">
        <v>18</v>
      </c>
      <c r="N1203" s="275">
        <v>13</v>
      </c>
      <c r="O1203" s="277">
        <v>16</v>
      </c>
      <c r="P1203" s="278">
        <v>308628372</v>
      </c>
      <c r="Q1203" s="278">
        <v>432770570</v>
      </c>
      <c r="R1203" s="278">
        <v>5</v>
      </c>
      <c r="S1203" s="278">
        <v>8645764</v>
      </c>
      <c r="T1203" s="278">
        <v>105</v>
      </c>
      <c r="U1203" s="278">
        <v>260411</v>
      </c>
      <c r="V1203" s="278">
        <v>1074</v>
      </c>
      <c r="W1203" s="278">
        <v>3000</v>
      </c>
      <c r="X1203" s="278">
        <v>59895</v>
      </c>
      <c r="Y1203" s="278">
        <v>200</v>
      </c>
      <c r="Z1203" s="278">
        <v>1177648</v>
      </c>
      <c r="AA1203" s="278">
        <v>10</v>
      </c>
      <c r="AB1203" s="278">
        <v>6621263</v>
      </c>
      <c r="AC1203" s="278">
        <v>5</v>
      </c>
    </row>
    <row r="1204" spans="1:29" ht="14.25" x14ac:dyDescent="0.15">
      <c r="A1204" s="272">
        <v>2011070</v>
      </c>
      <c r="B1204" s="273">
        <v>40713</v>
      </c>
      <c r="C1204" s="274">
        <v>1</v>
      </c>
      <c r="D1204" s="275">
        <v>3</v>
      </c>
      <c r="E1204" s="275">
        <v>5</v>
      </c>
      <c r="F1204" s="275">
        <v>12</v>
      </c>
      <c r="G1204" s="275">
        <v>21</v>
      </c>
      <c r="H1204" s="275">
        <v>28</v>
      </c>
      <c r="I1204" s="276">
        <v>12</v>
      </c>
      <c r="J1204" s="275">
        <v>21</v>
      </c>
      <c r="K1204" s="275">
        <v>12</v>
      </c>
      <c r="L1204" s="275">
        <v>3</v>
      </c>
      <c r="M1204" s="275">
        <v>1</v>
      </c>
      <c r="N1204" s="275">
        <v>5</v>
      </c>
      <c r="O1204" s="277">
        <v>28</v>
      </c>
      <c r="P1204" s="278">
        <v>342264942</v>
      </c>
      <c r="Q1204" s="278">
        <v>438124428</v>
      </c>
      <c r="R1204" s="278">
        <v>7</v>
      </c>
      <c r="S1204" s="278">
        <v>7305934</v>
      </c>
      <c r="T1204" s="278">
        <v>219</v>
      </c>
      <c r="U1204" s="278">
        <v>110558</v>
      </c>
      <c r="V1204" s="278">
        <v>1567</v>
      </c>
      <c r="W1204" s="278">
        <v>3000</v>
      </c>
      <c r="X1204" s="278">
        <v>135485</v>
      </c>
      <c r="Y1204" s="278">
        <v>200</v>
      </c>
      <c r="Z1204" s="278">
        <v>2071398</v>
      </c>
      <c r="AA1204" s="278">
        <v>10</v>
      </c>
      <c r="AB1204" s="278">
        <v>6898025</v>
      </c>
      <c r="AC1204" s="278">
        <v>5</v>
      </c>
    </row>
    <row r="1205" spans="1:29" ht="14.25" x14ac:dyDescent="0.15">
      <c r="A1205" s="272">
        <v>2011071</v>
      </c>
      <c r="B1205" s="273">
        <v>40715</v>
      </c>
      <c r="C1205" s="274">
        <v>1</v>
      </c>
      <c r="D1205" s="275">
        <v>2</v>
      </c>
      <c r="E1205" s="275">
        <v>15</v>
      </c>
      <c r="F1205" s="275">
        <v>22</v>
      </c>
      <c r="G1205" s="275">
        <v>28</v>
      </c>
      <c r="H1205" s="275">
        <v>30</v>
      </c>
      <c r="I1205" s="276">
        <v>2</v>
      </c>
      <c r="J1205" s="275">
        <v>28</v>
      </c>
      <c r="K1205" s="275">
        <v>15</v>
      </c>
      <c r="L1205" s="275">
        <v>30</v>
      </c>
      <c r="M1205" s="275">
        <v>2</v>
      </c>
      <c r="N1205" s="275">
        <v>1</v>
      </c>
      <c r="O1205" s="277">
        <v>22</v>
      </c>
      <c r="P1205" s="278">
        <v>310534104</v>
      </c>
      <c r="Q1205" s="278">
        <v>475028862</v>
      </c>
      <c r="R1205" s="278">
        <v>3</v>
      </c>
      <c r="S1205" s="278">
        <v>10000000</v>
      </c>
      <c r="T1205" s="278">
        <v>57</v>
      </c>
      <c r="U1205" s="278">
        <v>503040</v>
      </c>
      <c r="V1205" s="278">
        <v>882</v>
      </c>
      <c r="W1205" s="278">
        <v>3000</v>
      </c>
      <c r="X1205" s="278">
        <v>48369</v>
      </c>
      <c r="Y1205" s="278">
        <v>200</v>
      </c>
      <c r="Z1205" s="278">
        <v>964038</v>
      </c>
      <c r="AA1205" s="278">
        <v>10</v>
      </c>
      <c r="AB1205" s="278">
        <v>6924753</v>
      </c>
      <c r="AC1205" s="278">
        <v>5</v>
      </c>
    </row>
    <row r="1206" spans="1:29" ht="14.25" x14ac:dyDescent="0.15">
      <c r="A1206" s="272">
        <v>2011072</v>
      </c>
      <c r="B1206" s="273">
        <v>40717</v>
      </c>
      <c r="C1206" s="274">
        <v>1</v>
      </c>
      <c r="D1206" s="275">
        <v>6</v>
      </c>
      <c r="E1206" s="275">
        <v>10</v>
      </c>
      <c r="F1206" s="275">
        <v>11</v>
      </c>
      <c r="G1206" s="275">
        <v>18</v>
      </c>
      <c r="H1206" s="275">
        <v>27</v>
      </c>
      <c r="I1206" s="276">
        <v>12</v>
      </c>
      <c r="J1206" s="275">
        <v>18</v>
      </c>
      <c r="K1206" s="275">
        <v>10</v>
      </c>
      <c r="L1206" s="275">
        <v>6</v>
      </c>
      <c r="M1206" s="275">
        <v>1</v>
      </c>
      <c r="N1206" s="275">
        <v>27</v>
      </c>
      <c r="O1206" s="277">
        <v>11</v>
      </c>
      <c r="P1206" s="278">
        <v>313897806</v>
      </c>
      <c r="Q1206" s="278">
        <v>499808730</v>
      </c>
      <c r="R1206" s="278">
        <v>6</v>
      </c>
      <c r="S1206" s="278">
        <v>8651991</v>
      </c>
      <c r="T1206" s="278">
        <v>107</v>
      </c>
      <c r="U1206" s="278">
        <v>307176</v>
      </c>
      <c r="V1206" s="278">
        <v>588</v>
      </c>
      <c r="W1206" s="278">
        <v>3000</v>
      </c>
      <c r="X1206" s="278">
        <v>41043</v>
      </c>
      <c r="Y1206" s="278">
        <v>200</v>
      </c>
      <c r="Z1206" s="278">
        <v>891605</v>
      </c>
      <c r="AA1206" s="278">
        <v>10</v>
      </c>
      <c r="AB1206" s="278">
        <v>5072306</v>
      </c>
      <c r="AC1206" s="278">
        <v>5</v>
      </c>
    </row>
    <row r="1207" spans="1:29" ht="14.25" x14ac:dyDescent="0.15">
      <c r="A1207" s="272">
        <v>2011073</v>
      </c>
      <c r="B1207" s="273">
        <v>40720</v>
      </c>
      <c r="C1207" s="274">
        <v>3</v>
      </c>
      <c r="D1207" s="275">
        <v>4</v>
      </c>
      <c r="E1207" s="275">
        <v>5</v>
      </c>
      <c r="F1207" s="275">
        <v>12</v>
      </c>
      <c r="G1207" s="275">
        <v>17</v>
      </c>
      <c r="H1207" s="275">
        <v>21</v>
      </c>
      <c r="I1207" s="276">
        <v>14</v>
      </c>
      <c r="J1207" s="275">
        <v>21</v>
      </c>
      <c r="K1207" s="275">
        <v>5</v>
      </c>
      <c r="L1207" s="275">
        <v>4</v>
      </c>
      <c r="M1207" s="275">
        <v>12</v>
      </c>
      <c r="N1207" s="275">
        <v>3</v>
      </c>
      <c r="O1207" s="277">
        <v>17</v>
      </c>
      <c r="P1207" s="278">
        <v>362922526</v>
      </c>
      <c r="Q1207" s="278">
        <v>523214664</v>
      </c>
      <c r="R1207" s="278">
        <v>7</v>
      </c>
      <c r="S1207" s="278">
        <v>8337482</v>
      </c>
      <c r="T1207" s="278">
        <v>127</v>
      </c>
      <c r="U1207" s="278">
        <v>275933</v>
      </c>
      <c r="V1207" s="278">
        <v>941</v>
      </c>
      <c r="W1207" s="278">
        <v>3000</v>
      </c>
      <c r="X1207" s="278">
        <v>59760</v>
      </c>
      <c r="Y1207" s="278">
        <v>200</v>
      </c>
      <c r="Z1207" s="278">
        <v>1238039</v>
      </c>
      <c r="AA1207" s="278">
        <v>10</v>
      </c>
      <c r="AB1207" s="278">
        <v>6772954</v>
      </c>
      <c r="AC1207" s="278">
        <v>5</v>
      </c>
    </row>
    <row r="1208" spans="1:29" ht="14.25" x14ac:dyDescent="0.15">
      <c r="A1208" s="272">
        <v>2011074</v>
      </c>
      <c r="B1208" s="273">
        <v>40722</v>
      </c>
      <c r="C1208" s="274">
        <v>2</v>
      </c>
      <c r="D1208" s="275">
        <v>21</v>
      </c>
      <c r="E1208" s="275">
        <v>26</v>
      </c>
      <c r="F1208" s="275">
        <v>28</v>
      </c>
      <c r="G1208" s="275">
        <v>29</v>
      </c>
      <c r="H1208" s="275">
        <v>32</v>
      </c>
      <c r="I1208" s="276">
        <v>1</v>
      </c>
      <c r="J1208" s="275">
        <v>26</v>
      </c>
      <c r="K1208" s="275">
        <v>32</v>
      </c>
      <c r="L1208" s="275">
        <v>21</v>
      </c>
      <c r="M1208" s="275">
        <v>28</v>
      </c>
      <c r="N1208" s="275">
        <v>29</v>
      </c>
      <c r="O1208" s="277">
        <v>2</v>
      </c>
      <c r="P1208" s="278">
        <v>344333482</v>
      </c>
      <c r="Q1208" s="278">
        <v>544684626</v>
      </c>
      <c r="R1208" s="278">
        <v>6</v>
      </c>
      <c r="S1208" s="278">
        <v>8431330</v>
      </c>
      <c r="T1208" s="278">
        <v>29</v>
      </c>
      <c r="U1208" s="278">
        <v>1064895</v>
      </c>
      <c r="V1208" s="278">
        <v>875</v>
      </c>
      <c r="W1208" s="278">
        <v>3000</v>
      </c>
      <c r="X1208" s="278">
        <v>49672</v>
      </c>
      <c r="Y1208" s="278">
        <v>200</v>
      </c>
      <c r="Z1208" s="278">
        <v>1027786</v>
      </c>
      <c r="AA1208" s="278">
        <v>10</v>
      </c>
      <c r="AB1208" s="278">
        <v>8589244</v>
      </c>
      <c r="AC1208" s="278">
        <v>5</v>
      </c>
    </row>
    <row r="1209" spans="1:29" ht="14.25" x14ac:dyDescent="0.15">
      <c r="A1209" s="272">
        <v>2011075</v>
      </c>
      <c r="B1209" s="273">
        <v>40724</v>
      </c>
      <c r="C1209" s="274">
        <v>7</v>
      </c>
      <c r="D1209" s="275">
        <v>9</v>
      </c>
      <c r="E1209" s="275">
        <v>10</v>
      </c>
      <c r="F1209" s="275">
        <v>12</v>
      </c>
      <c r="G1209" s="275">
        <v>31</v>
      </c>
      <c r="H1209" s="275">
        <v>32</v>
      </c>
      <c r="I1209" s="276">
        <v>13</v>
      </c>
      <c r="J1209" s="275">
        <v>9</v>
      </c>
      <c r="K1209" s="275">
        <v>32</v>
      </c>
      <c r="L1209" s="275">
        <v>12</v>
      </c>
      <c r="M1209" s="275">
        <v>31</v>
      </c>
      <c r="N1209" s="275">
        <v>7</v>
      </c>
      <c r="O1209" s="277">
        <v>10</v>
      </c>
      <c r="P1209" s="278">
        <v>343341640</v>
      </c>
      <c r="Q1209" s="278">
        <v>588128854</v>
      </c>
      <c r="R1209" s="278">
        <v>2</v>
      </c>
      <c r="S1209" s="278">
        <v>10000000</v>
      </c>
      <c r="T1209" s="278">
        <v>64</v>
      </c>
      <c r="U1209" s="278">
        <v>424849</v>
      </c>
      <c r="V1209" s="278">
        <v>1098</v>
      </c>
      <c r="W1209" s="278">
        <v>3000</v>
      </c>
      <c r="X1209" s="278">
        <v>56141</v>
      </c>
      <c r="Y1209" s="278">
        <v>200</v>
      </c>
      <c r="Z1209" s="278">
        <v>1108810</v>
      </c>
      <c r="AA1209" s="278">
        <v>10</v>
      </c>
      <c r="AB1209" s="278">
        <v>10398498</v>
      </c>
      <c r="AC1209" s="278">
        <v>5</v>
      </c>
    </row>
    <row r="1210" spans="1:29" ht="14.25" x14ac:dyDescent="0.15">
      <c r="A1210" s="272">
        <v>2011076</v>
      </c>
      <c r="B1210" s="273">
        <v>40727</v>
      </c>
      <c r="C1210" s="274">
        <v>6</v>
      </c>
      <c r="D1210" s="275">
        <v>19</v>
      </c>
      <c r="E1210" s="275">
        <v>21</v>
      </c>
      <c r="F1210" s="275">
        <v>26</v>
      </c>
      <c r="G1210" s="275">
        <v>32</v>
      </c>
      <c r="H1210" s="275">
        <v>33</v>
      </c>
      <c r="I1210" s="276">
        <v>13</v>
      </c>
      <c r="J1210" s="275">
        <v>33</v>
      </c>
      <c r="K1210" s="275">
        <v>26</v>
      </c>
      <c r="L1210" s="275">
        <v>32</v>
      </c>
      <c r="M1210" s="275">
        <v>19</v>
      </c>
      <c r="N1210" s="275">
        <v>6</v>
      </c>
      <c r="O1210" s="277">
        <v>21</v>
      </c>
      <c r="P1210" s="278">
        <v>382839880</v>
      </c>
      <c r="Q1210" s="278">
        <v>653956218</v>
      </c>
      <c r="R1210" s="278">
        <v>1</v>
      </c>
      <c r="S1210" s="278">
        <v>10000000</v>
      </c>
      <c r="T1210" s="278">
        <v>96</v>
      </c>
      <c r="U1210" s="278">
        <v>338515</v>
      </c>
      <c r="V1210" s="278">
        <v>1023</v>
      </c>
      <c r="W1210" s="278">
        <v>3000</v>
      </c>
      <c r="X1210" s="278">
        <v>62438</v>
      </c>
      <c r="Y1210" s="278">
        <v>200</v>
      </c>
      <c r="Z1210" s="278">
        <v>1201978</v>
      </c>
      <c r="AA1210" s="278">
        <v>10</v>
      </c>
      <c r="AB1210" s="278">
        <v>10338071</v>
      </c>
      <c r="AC1210" s="278">
        <v>5</v>
      </c>
    </row>
    <row r="1211" spans="1:29" ht="14.25" x14ac:dyDescent="0.15">
      <c r="A1211" s="272">
        <v>2011077</v>
      </c>
      <c r="B1211" s="273">
        <v>40729</v>
      </c>
      <c r="C1211" s="274">
        <v>1</v>
      </c>
      <c r="D1211" s="275">
        <v>7</v>
      </c>
      <c r="E1211" s="275">
        <v>8</v>
      </c>
      <c r="F1211" s="275">
        <v>15</v>
      </c>
      <c r="G1211" s="275">
        <v>26</v>
      </c>
      <c r="H1211" s="275">
        <v>29</v>
      </c>
      <c r="I1211" s="276">
        <v>10</v>
      </c>
      <c r="J1211" s="275">
        <v>7</v>
      </c>
      <c r="K1211" s="275">
        <v>26</v>
      </c>
      <c r="L1211" s="275">
        <v>15</v>
      </c>
      <c r="M1211" s="275">
        <v>29</v>
      </c>
      <c r="N1211" s="275">
        <v>1</v>
      </c>
      <c r="O1211" s="277">
        <v>8</v>
      </c>
      <c r="P1211" s="278">
        <v>366916974</v>
      </c>
      <c r="Q1211" s="278">
        <v>650114820</v>
      </c>
      <c r="R1211" s="278">
        <v>10</v>
      </c>
      <c r="S1211" s="278">
        <v>6846344</v>
      </c>
      <c r="T1211" s="278">
        <v>131</v>
      </c>
      <c r="U1211" s="278">
        <v>211413</v>
      </c>
      <c r="V1211" s="278">
        <v>1652</v>
      </c>
      <c r="W1211" s="278">
        <v>3000</v>
      </c>
      <c r="X1211" s="278">
        <v>75311</v>
      </c>
      <c r="Y1211" s="278">
        <v>200</v>
      </c>
      <c r="Z1211" s="278">
        <v>1374473</v>
      </c>
      <c r="AA1211" s="278">
        <v>10</v>
      </c>
      <c r="AB1211" s="278">
        <v>10741833</v>
      </c>
      <c r="AC1211" s="278">
        <v>5</v>
      </c>
    </row>
    <row r="1212" spans="1:29" ht="14.25" x14ac:dyDescent="0.15">
      <c r="A1212" s="272">
        <v>2011078</v>
      </c>
      <c r="B1212" s="273">
        <v>40731</v>
      </c>
      <c r="C1212" s="274">
        <v>3</v>
      </c>
      <c r="D1212" s="275">
        <v>5</v>
      </c>
      <c r="E1212" s="275">
        <v>13</v>
      </c>
      <c r="F1212" s="275">
        <v>20</v>
      </c>
      <c r="G1212" s="275">
        <v>22</v>
      </c>
      <c r="H1212" s="275">
        <v>29</v>
      </c>
      <c r="I1212" s="276">
        <v>9</v>
      </c>
      <c r="J1212" s="275">
        <v>5</v>
      </c>
      <c r="K1212" s="275">
        <v>13</v>
      </c>
      <c r="L1212" s="275">
        <v>20</v>
      </c>
      <c r="M1212" s="275">
        <v>22</v>
      </c>
      <c r="N1212" s="275">
        <v>29</v>
      </c>
      <c r="O1212" s="277">
        <v>3</v>
      </c>
      <c r="P1212" s="278">
        <v>365761038</v>
      </c>
      <c r="Q1212" s="278">
        <v>624766272</v>
      </c>
      <c r="R1212" s="278">
        <v>13</v>
      </c>
      <c r="S1212" s="278">
        <v>6220044</v>
      </c>
      <c r="T1212" s="278">
        <v>101</v>
      </c>
      <c r="U1212" s="278">
        <v>235553</v>
      </c>
      <c r="V1212" s="278">
        <v>1722</v>
      </c>
      <c r="W1212" s="278">
        <v>3000</v>
      </c>
      <c r="X1212" s="278">
        <v>85422</v>
      </c>
      <c r="Y1212" s="278">
        <v>200</v>
      </c>
      <c r="Z1212" s="278">
        <v>1506186</v>
      </c>
      <c r="AA1212" s="278">
        <v>10</v>
      </c>
      <c r="AB1212" s="278">
        <v>12521547</v>
      </c>
      <c r="AC1212" s="278">
        <v>5</v>
      </c>
    </row>
    <row r="1213" spans="1:29" ht="14.25" x14ac:dyDescent="0.15">
      <c r="A1213" s="272">
        <v>2011079</v>
      </c>
      <c r="B1213" s="273">
        <v>40734</v>
      </c>
      <c r="C1213" s="274">
        <v>3</v>
      </c>
      <c r="D1213" s="275">
        <v>14</v>
      </c>
      <c r="E1213" s="275">
        <v>15</v>
      </c>
      <c r="F1213" s="275">
        <v>16</v>
      </c>
      <c r="G1213" s="275">
        <v>24</v>
      </c>
      <c r="H1213" s="275">
        <v>29</v>
      </c>
      <c r="I1213" s="276">
        <v>5</v>
      </c>
      <c r="J1213" s="275">
        <v>15</v>
      </c>
      <c r="K1213" s="275">
        <v>29</v>
      </c>
      <c r="L1213" s="275">
        <v>16</v>
      </c>
      <c r="M1213" s="275">
        <v>3</v>
      </c>
      <c r="N1213" s="275">
        <v>24</v>
      </c>
      <c r="O1213" s="277">
        <v>14</v>
      </c>
      <c r="P1213" s="278">
        <v>391447400</v>
      </c>
      <c r="Q1213" s="278">
        <v>649417535</v>
      </c>
      <c r="R1213" s="278">
        <v>5</v>
      </c>
      <c r="S1213" s="278">
        <v>8972101</v>
      </c>
      <c r="T1213" s="278">
        <v>81</v>
      </c>
      <c r="U1213" s="278">
        <v>367787</v>
      </c>
      <c r="V1213" s="278">
        <v>1410</v>
      </c>
      <c r="W1213" s="278">
        <v>3000</v>
      </c>
      <c r="X1213" s="278">
        <v>69839</v>
      </c>
      <c r="Y1213" s="278">
        <v>200</v>
      </c>
      <c r="Z1213" s="278">
        <v>1254247</v>
      </c>
      <c r="AA1213" s="278">
        <v>10</v>
      </c>
      <c r="AB1213" s="278">
        <v>12353286</v>
      </c>
      <c r="AC1213" s="278">
        <v>5</v>
      </c>
    </row>
    <row r="1214" spans="1:29" ht="14.25" x14ac:dyDescent="0.15">
      <c r="A1214" s="272">
        <v>2011080</v>
      </c>
      <c r="B1214" s="273">
        <v>40736</v>
      </c>
      <c r="C1214" s="274">
        <v>2</v>
      </c>
      <c r="D1214" s="275">
        <v>7</v>
      </c>
      <c r="E1214" s="275">
        <v>9</v>
      </c>
      <c r="F1214" s="275">
        <v>25</v>
      </c>
      <c r="G1214" s="275">
        <v>31</v>
      </c>
      <c r="H1214" s="275">
        <v>32</v>
      </c>
      <c r="I1214" s="276">
        <v>9</v>
      </c>
      <c r="J1214" s="275">
        <v>7</v>
      </c>
      <c r="K1214" s="275">
        <v>32</v>
      </c>
      <c r="L1214" s="275">
        <v>31</v>
      </c>
      <c r="M1214" s="275">
        <v>2</v>
      </c>
      <c r="N1214" s="275">
        <v>9</v>
      </c>
      <c r="O1214" s="277">
        <v>25</v>
      </c>
      <c r="P1214" s="278">
        <v>348447154</v>
      </c>
      <c r="Q1214" s="278">
        <v>650897000</v>
      </c>
      <c r="R1214" s="278">
        <v>10</v>
      </c>
      <c r="S1214" s="278">
        <v>7059178</v>
      </c>
      <c r="T1214" s="278">
        <v>77</v>
      </c>
      <c r="U1214" s="278">
        <v>401138</v>
      </c>
      <c r="V1214" s="278">
        <v>957</v>
      </c>
      <c r="W1214" s="278">
        <v>3000</v>
      </c>
      <c r="X1214" s="278">
        <v>57842</v>
      </c>
      <c r="Y1214" s="278">
        <v>200</v>
      </c>
      <c r="Z1214" s="278">
        <v>1187431</v>
      </c>
      <c r="AA1214" s="278">
        <v>10</v>
      </c>
      <c r="AB1214" s="278">
        <v>8293290</v>
      </c>
      <c r="AC1214" s="278">
        <v>5</v>
      </c>
    </row>
    <row r="1215" spans="1:29" ht="14.25" x14ac:dyDescent="0.15">
      <c r="A1215" s="272">
        <v>2011081</v>
      </c>
      <c r="B1215" s="273">
        <v>40738</v>
      </c>
      <c r="C1215" s="274">
        <v>6</v>
      </c>
      <c r="D1215" s="275">
        <v>14</v>
      </c>
      <c r="E1215" s="275">
        <v>19</v>
      </c>
      <c r="F1215" s="275">
        <v>23</v>
      </c>
      <c r="G1215" s="275">
        <v>25</v>
      </c>
      <c r="H1215" s="275">
        <v>32</v>
      </c>
      <c r="I1215" s="276">
        <v>12</v>
      </c>
      <c r="J1215" s="275">
        <v>23</v>
      </c>
      <c r="K1215" s="275">
        <v>25</v>
      </c>
      <c r="L1215" s="275">
        <v>32</v>
      </c>
      <c r="M1215" s="275">
        <v>14</v>
      </c>
      <c r="N1215" s="275">
        <v>19</v>
      </c>
      <c r="O1215" s="277">
        <v>6</v>
      </c>
      <c r="P1215" s="278">
        <v>347690264</v>
      </c>
      <c r="Q1215" s="278">
        <v>675559532</v>
      </c>
      <c r="R1215" s="278">
        <v>4</v>
      </c>
      <c r="S1215" s="278">
        <v>9466253</v>
      </c>
      <c r="T1215" s="278">
        <v>128</v>
      </c>
      <c r="U1215" s="278">
        <v>209355</v>
      </c>
      <c r="V1215" s="278">
        <v>1326</v>
      </c>
      <c r="W1215" s="278">
        <v>3000</v>
      </c>
      <c r="X1215" s="278">
        <v>67364</v>
      </c>
      <c r="Y1215" s="278">
        <v>200</v>
      </c>
      <c r="Z1215" s="278">
        <v>1211491</v>
      </c>
      <c r="AA1215" s="278">
        <v>10</v>
      </c>
      <c r="AB1215" s="278">
        <v>10295491</v>
      </c>
      <c r="AC1215" s="278">
        <v>5</v>
      </c>
    </row>
    <row r="1216" spans="1:29" ht="14.25" x14ac:dyDescent="0.15">
      <c r="A1216" s="272">
        <v>2011082</v>
      </c>
      <c r="B1216" s="273">
        <v>40741</v>
      </c>
      <c r="C1216" s="274">
        <v>7</v>
      </c>
      <c r="D1216" s="275">
        <v>16</v>
      </c>
      <c r="E1216" s="275">
        <v>17</v>
      </c>
      <c r="F1216" s="275">
        <v>20</v>
      </c>
      <c r="G1216" s="275">
        <v>25</v>
      </c>
      <c r="H1216" s="275">
        <v>26</v>
      </c>
      <c r="I1216" s="276">
        <v>4</v>
      </c>
      <c r="J1216" s="275">
        <v>26</v>
      </c>
      <c r="K1216" s="275">
        <v>25</v>
      </c>
      <c r="L1216" s="275">
        <v>20</v>
      </c>
      <c r="M1216" s="275">
        <v>16</v>
      </c>
      <c r="N1216" s="275">
        <v>7</v>
      </c>
      <c r="O1216" s="277">
        <v>17</v>
      </c>
      <c r="P1216" s="278">
        <v>388800864</v>
      </c>
      <c r="Q1216" s="278">
        <v>642174720</v>
      </c>
      <c r="R1216" s="278">
        <v>16</v>
      </c>
      <c r="S1216" s="278">
        <v>6165379</v>
      </c>
      <c r="T1216" s="278">
        <v>179</v>
      </c>
      <c r="U1216" s="278">
        <v>156252</v>
      </c>
      <c r="V1216" s="278">
        <v>1837</v>
      </c>
      <c r="W1216" s="278">
        <v>3000</v>
      </c>
      <c r="X1216" s="278">
        <v>93693</v>
      </c>
      <c r="Y1216" s="278">
        <v>200</v>
      </c>
      <c r="Z1216" s="278">
        <v>1673810</v>
      </c>
      <c r="AA1216" s="278">
        <v>10</v>
      </c>
      <c r="AB1216" s="278">
        <v>11258865</v>
      </c>
      <c r="AC1216" s="278">
        <v>5</v>
      </c>
    </row>
    <row r="1217" spans="1:29" ht="14.25" x14ac:dyDescent="0.15">
      <c r="A1217" s="272">
        <v>2011083</v>
      </c>
      <c r="B1217" s="273">
        <v>40743</v>
      </c>
      <c r="C1217" s="274">
        <v>7</v>
      </c>
      <c r="D1217" s="275">
        <v>16</v>
      </c>
      <c r="E1217" s="275">
        <v>18</v>
      </c>
      <c r="F1217" s="275">
        <v>24</v>
      </c>
      <c r="G1217" s="275">
        <v>28</v>
      </c>
      <c r="H1217" s="275">
        <v>29</v>
      </c>
      <c r="I1217" s="276">
        <v>6</v>
      </c>
      <c r="J1217" s="275">
        <v>7</v>
      </c>
      <c r="K1217" s="275">
        <v>28</v>
      </c>
      <c r="L1217" s="275">
        <v>29</v>
      </c>
      <c r="M1217" s="275">
        <v>16</v>
      </c>
      <c r="N1217" s="275">
        <v>18</v>
      </c>
      <c r="O1217" s="277">
        <v>24</v>
      </c>
      <c r="P1217" s="278">
        <v>346077740</v>
      </c>
      <c r="Q1217" s="278">
        <v>650346305</v>
      </c>
      <c r="R1217" s="278">
        <v>7</v>
      </c>
      <c r="S1217" s="278">
        <v>7466947</v>
      </c>
      <c r="T1217" s="278">
        <v>95</v>
      </c>
      <c r="U1217" s="278">
        <v>272662</v>
      </c>
      <c r="V1217" s="278">
        <v>1180</v>
      </c>
      <c r="W1217" s="278">
        <v>3000</v>
      </c>
      <c r="X1217" s="278">
        <v>67746</v>
      </c>
      <c r="Y1217" s="278">
        <v>200</v>
      </c>
      <c r="Z1217" s="278">
        <v>1276084</v>
      </c>
      <c r="AA1217" s="278">
        <v>10</v>
      </c>
      <c r="AB1217" s="278">
        <v>10676976</v>
      </c>
      <c r="AC1217" s="278">
        <v>5</v>
      </c>
    </row>
    <row r="1218" spans="1:29" ht="14.25" x14ac:dyDescent="0.15">
      <c r="A1218" s="272">
        <v>2011084</v>
      </c>
      <c r="B1218" s="273">
        <v>40745</v>
      </c>
      <c r="C1218" s="274">
        <v>9</v>
      </c>
      <c r="D1218" s="275">
        <v>10</v>
      </c>
      <c r="E1218" s="275">
        <v>12</v>
      </c>
      <c r="F1218" s="275">
        <v>16</v>
      </c>
      <c r="G1218" s="275">
        <v>18</v>
      </c>
      <c r="H1218" s="275">
        <v>32</v>
      </c>
      <c r="I1218" s="276">
        <v>15</v>
      </c>
      <c r="J1218" s="275">
        <v>32</v>
      </c>
      <c r="K1218" s="275">
        <v>12</v>
      </c>
      <c r="L1218" s="275">
        <v>16</v>
      </c>
      <c r="M1218" s="275">
        <v>18</v>
      </c>
      <c r="N1218" s="275">
        <v>10</v>
      </c>
      <c r="O1218" s="277">
        <v>9</v>
      </c>
      <c r="P1218" s="278">
        <v>348473896</v>
      </c>
      <c r="Q1218" s="278">
        <v>674781990</v>
      </c>
      <c r="R1218" s="278">
        <v>5</v>
      </c>
      <c r="S1218" s="278">
        <v>8954854</v>
      </c>
      <c r="T1218" s="278">
        <v>68</v>
      </c>
      <c r="U1218" s="278">
        <v>436197</v>
      </c>
      <c r="V1218" s="278">
        <v>737</v>
      </c>
      <c r="W1218" s="278">
        <v>3000</v>
      </c>
      <c r="X1218" s="278">
        <v>47549</v>
      </c>
      <c r="Y1218" s="278">
        <v>200</v>
      </c>
      <c r="Z1218" s="278">
        <v>1041606</v>
      </c>
      <c r="AA1218" s="278">
        <v>10</v>
      </c>
      <c r="AB1218" s="278">
        <v>9948795</v>
      </c>
      <c r="AC1218" s="278">
        <v>5</v>
      </c>
    </row>
    <row r="1219" spans="1:29" ht="14.25" x14ac:dyDescent="0.15">
      <c r="A1219" s="272">
        <v>2011085</v>
      </c>
      <c r="B1219" s="273">
        <v>40748</v>
      </c>
      <c r="C1219" s="274">
        <v>3</v>
      </c>
      <c r="D1219" s="275">
        <v>6</v>
      </c>
      <c r="E1219" s="275">
        <v>11</v>
      </c>
      <c r="F1219" s="275">
        <v>21</v>
      </c>
      <c r="G1219" s="275">
        <v>24</v>
      </c>
      <c r="H1219" s="275">
        <v>31</v>
      </c>
      <c r="I1219" s="276">
        <v>10</v>
      </c>
      <c r="J1219" s="275">
        <v>3</v>
      </c>
      <c r="K1219" s="275">
        <v>24</v>
      </c>
      <c r="L1219" s="275">
        <v>11</v>
      </c>
      <c r="M1219" s="275">
        <v>6</v>
      </c>
      <c r="N1219" s="275">
        <v>31</v>
      </c>
      <c r="O1219" s="277">
        <v>21</v>
      </c>
      <c r="P1219" s="278">
        <v>371696466</v>
      </c>
      <c r="Q1219" s="278">
        <v>667439560</v>
      </c>
      <c r="R1219" s="278">
        <v>10</v>
      </c>
      <c r="S1219" s="278">
        <v>6706303</v>
      </c>
      <c r="T1219" s="278">
        <v>221</v>
      </c>
      <c r="U1219" s="278">
        <v>115812</v>
      </c>
      <c r="V1219" s="278">
        <v>1780</v>
      </c>
      <c r="W1219" s="278">
        <v>3000</v>
      </c>
      <c r="X1219" s="278">
        <v>102143</v>
      </c>
      <c r="Y1219" s="278">
        <v>200</v>
      </c>
      <c r="Z1219" s="278">
        <v>1720754</v>
      </c>
      <c r="AA1219" s="278">
        <v>10</v>
      </c>
      <c r="AB1219" s="278">
        <v>10767994</v>
      </c>
      <c r="AC1219" s="278">
        <v>5</v>
      </c>
    </row>
    <row r="1220" spans="1:29" ht="14.25" x14ac:dyDescent="0.15">
      <c r="A1220" s="272">
        <v>2011086</v>
      </c>
      <c r="B1220" s="273">
        <v>40750</v>
      </c>
      <c r="C1220" s="274">
        <v>6</v>
      </c>
      <c r="D1220" s="275">
        <v>7</v>
      </c>
      <c r="E1220" s="275">
        <v>9</v>
      </c>
      <c r="F1220" s="275">
        <v>12</v>
      </c>
      <c r="G1220" s="275">
        <v>17</v>
      </c>
      <c r="H1220" s="275">
        <v>24</v>
      </c>
      <c r="I1220" s="276">
        <v>9</v>
      </c>
      <c r="J1220" s="275">
        <v>12</v>
      </c>
      <c r="K1220" s="275">
        <v>24</v>
      </c>
      <c r="L1220" s="275">
        <v>6</v>
      </c>
      <c r="M1220" s="275">
        <v>17</v>
      </c>
      <c r="N1220" s="275">
        <v>9</v>
      </c>
      <c r="O1220" s="277">
        <v>7</v>
      </c>
      <c r="P1220" s="278">
        <v>334074814</v>
      </c>
      <c r="Q1220" s="278">
        <v>142227111</v>
      </c>
      <c r="R1220" s="278">
        <v>113</v>
      </c>
      <c r="S1220" s="278">
        <v>5140840</v>
      </c>
      <c r="T1220" s="278">
        <v>110</v>
      </c>
      <c r="U1220" s="278">
        <v>217023</v>
      </c>
      <c r="V1220" s="278">
        <v>1931</v>
      </c>
      <c r="W1220" s="278">
        <v>3000</v>
      </c>
      <c r="X1220" s="278">
        <v>78383</v>
      </c>
      <c r="Y1220" s="278">
        <v>200</v>
      </c>
      <c r="Z1220" s="278">
        <v>1340105</v>
      </c>
      <c r="AA1220" s="278">
        <v>10</v>
      </c>
      <c r="AB1220" s="278">
        <v>9850176</v>
      </c>
      <c r="AC1220" s="278">
        <v>5</v>
      </c>
    </row>
    <row r="1221" spans="1:29" ht="14.25" x14ac:dyDescent="0.15">
      <c r="A1221" s="272">
        <v>2011087</v>
      </c>
      <c r="B1221" s="273">
        <v>40752</v>
      </c>
      <c r="C1221" s="274">
        <v>2</v>
      </c>
      <c r="D1221" s="275">
        <v>3</v>
      </c>
      <c r="E1221" s="275">
        <v>4</v>
      </c>
      <c r="F1221" s="275">
        <v>5</v>
      </c>
      <c r="G1221" s="275">
        <v>18</v>
      </c>
      <c r="H1221" s="275">
        <v>28</v>
      </c>
      <c r="I1221" s="276">
        <v>1</v>
      </c>
      <c r="J1221" s="275">
        <v>5</v>
      </c>
      <c r="K1221" s="275">
        <v>18</v>
      </c>
      <c r="L1221" s="275">
        <v>4</v>
      </c>
      <c r="M1221" s="275">
        <v>3</v>
      </c>
      <c r="N1221" s="275">
        <v>2</v>
      </c>
      <c r="O1221" s="277">
        <v>28</v>
      </c>
      <c r="P1221" s="278">
        <v>296896504</v>
      </c>
      <c r="Q1221" s="278">
        <v>136827640</v>
      </c>
      <c r="R1221" s="278">
        <v>10</v>
      </c>
      <c r="S1221" s="278">
        <v>6784021</v>
      </c>
      <c r="T1221" s="278">
        <v>119</v>
      </c>
      <c r="U1221" s="278">
        <v>224876</v>
      </c>
      <c r="V1221" s="278">
        <v>1159</v>
      </c>
      <c r="W1221" s="278">
        <v>3000</v>
      </c>
      <c r="X1221" s="278">
        <v>56558</v>
      </c>
      <c r="Y1221" s="278">
        <v>200</v>
      </c>
      <c r="Z1221" s="278">
        <v>1105211</v>
      </c>
      <c r="AA1221" s="278">
        <v>10</v>
      </c>
      <c r="AB1221" s="278">
        <v>6087502</v>
      </c>
      <c r="AC1221" s="278">
        <v>5</v>
      </c>
    </row>
    <row r="1222" spans="1:29" ht="14.25" x14ac:dyDescent="0.15">
      <c r="A1222" s="272">
        <v>2011088</v>
      </c>
      <c r="B1222" s="273">
        <v>40755</v>
      </c>
      <c r="C1222" s="274">
        <v>3</v>
      </c>
      <c r="D1222" s="275">
        <v>9</v>
      </c>
      <c r="E1222" s="275">
        <v>17</v>
      </c>
      <c r="F1222" s="275">
        <v>20</v>
      </c>
      <c r="G1222" s="275">
        <v>21</v>
      </c>
      <c r="H1222" s="275">
        <v>29</v>
      </c>
      <c r="I1222" s="276">
        <v>4</v>
      </c>
      <c r="J1222" s="275">
        <v>20</v>
      </c>
      <c r="K1222" s="275">
        <v>17</v>
      </c>
      <c r="L1222" s="275">
        <v>9</v>
      </c>
      <c r="M1222" s="275">
        <v>3</v>
      </c>
      <c r="N1222" s="275">
        <v>29</v>
      </c>
      <c r="O1222" s="277">
        <v>21</v>
      </c>
      <c r="P1222" s="278">
        <v>327675114</v>
      </c>
      <c r="Q1222" s="278">
        <v>142697808</v>
      </c>
      <c r="R1222" s="278">
        <v>8</v>
      </c>
      <c r="S1222" s="278">
        <v>7293508</v>
      </c>
      <c r="T1222" s="278">
        <v>154</v>
      </c>
      <c r="U1222" s="278">
        <v>178714</v>
      </c>
      <c r="V1222" s="278">
        <v>1411</v>
      </c>
      <c r="W1222" s="278">
        <v>3000</v>
      </c>
      <c r="X1222" s="278">
        <v>66121</v>
      </c>
      <c r="Y1222" s="278">
        <v>200</v>
      </c>
      <c r="Z1222" s="278">
        <v>1197991</v>
      </c>
      <c r="AA1222" s="278">
        <v>10</v>
      </c>
      <c r="AB1222" s="278">
        <v>7876669</v>
      </c>
      <c r="AC1222" s="278">
        <v>5</v>
      </c>
    </row>
    <row r="1223" spans="1:29" ht="14.25" x14ac:dyDescent="0.15">
      <c r="A1223" s="272">
        <v>2011089</v>
      </c>
      <c r="B1223" s="273">
        <v>40757</v>
      </c>
      <c r="C1223" s="274">
        <v>1</v>
      </c>
      <c r="D1223" s="275">
        <v>2</v>
      </c>
      <c r="E1223" s="275">
        <v>11</v>
      </c>
      <c r="F1223" s="275">
        <v>24</v>
      </c>
      <c r="G1223" s="275">
        <v>29</v>
      </c>
      <c r="H1223" s="275">
        <v>30</v>
      </c>
      <c r="I1223" s="276">
        <v>12</v>
      </c>
      <c r="J1223" s="275">
        <v>24</v>
      </c>
      <c r="K1223" s="275">
        <v>11</v>
      </c>
      <c r="L1223" s="275">
        <v>29</v>
      </c>
      <c r="M1223" s="275">
        <v>30</v>
      </c>
      <c r="N1223" s="275">
        <v>2</v>
      </c>
      <c r="O1223" s="277">
        <v>1</v>
      </c>
      <c r="P1223" s="278">
        <v>299010020</v>
      </c>
      <c r="Q1223" s="278">
        <v>124360665</v>
      </c>
      <c r="R1223" s="278">
        <v>11</v>
      </c>
      <c r="S1223" s="278">
        <v>6333194</v>
      </c>
      <c r="T1223" s="278">
        <v>96</v>
      </c>
      <c r="U1223" s="278">
        <v>229142</v>
      </c>
      <c r="V1223" s="278">
        <v>1457</v>
      </c>
      <c r="W1223" s="278">
        <v>3000</v>
      </c>
      <c r="X1223" s="278">
        <v>67698</v>
      </c>
      <c r="Y1223" s="278">
        <v>200</v>
      </c>
      <c r="Z1223" s="278">
        <v>1227968</v>
      </c>
      <c r="AA1223" s="278">
        <v>10</v>
      </c>
      <c r="AB1223" s="278">
        <v>8599783</v>
      </c>
      <c r="AC1223" s="278">
        <v>5</v>
      </c>
    </row>
    <row r="1224" spans="1:29" ht="14.25" x14ac:dyDescent="0.15">
      <c r="A1224" s="272">
        <v>2011090</v>
      </c>
      <c r="B1224" s="273">
        <v>40759</v>
      </c>
      <c r="C1224" s="274">
        <v>2</v>
      </c>
      <c r="D1224" s="275">
        <v>5</v>
      </c>
      <c r="E1224" s="275">
        <v>14</v>
      </c>
      <c r="F1224" s="275">
        <v>18</v>
      </c>
      <c r="G1224" s="275">
        <v>21</v>
      </c>
      <c r="H1224" s="275">
        <v>25</v>
      </c>
      <c r="I1224" s="276">
        <v>16</v>
      </c>
      <c r="J1224" s="275">
        <v>25</v>
      </c>
      <c r="K1224" s="275">
        <v>18</v>
      </c>
      <c r="L1224" s="275">
        <v>5</v>
      </c>
      <c r="M1224" s="275">
        <v>2</v>
      </c>
      <c r="N1224" s="275">
        <v>21</v>
      </c>
      <c r="O1224" s="277">
        <v>14</v>
      </c>
      <c r="P1224" s="278">
        <v>302158754</v>
      </c>
      <c r="Q1224" s="278">
        <v>167944280</v>
      </c>
      <c r="R1224" s="278">
        <v>2</v>
      </c>
      <c r="S1224" s="278">
        <v>10000000</v>
      </c>
      <c r="T1224" s="278">
        <v>76</v>
      </c>
      <c r="U1224" s="278">
        <v>358554</v>
      </c>
      <c r="V1224" s="278">
        <v>737</v>
      </c>
      <c r="W1224" s="278">
        <v>3000</v>
      </c>
      <c r="X1224" s="278">
        <v>43322</v>
      </c>
      <c r="Y1224" s="278">
        <v>200</v>
      </c>
      <c r="Z1224" s="278">
        <v>908404</v>
      </c>
      <c r="AA1224" s="278">
        <v>10</v>
      </c>
      <c r="AB1224" s="278">
        <v>7452922</v>
      </c>
      <c r="AC1224" s="278">
        <v>5</v>
      </c>
    </row>
    <row r="1225" spans="1:29" ht="14.25" x14ac:dyDescent="0.15">
      <c r="A1225" s="272">
        <v>2011091</v>
      </c>
      <c r="B1225" s="273">
        <v>40762</v>
      </c>
      <c r="C1225" s="274">
        <v>9</v>
      </c>
      <c r="D1225" s="275">
        <v>15</v>
      </c>
      <c r="E1225" s="275">
        <v>21</v>
      </c>
      <c r="F1225" s="275">
        <v>23</v>
      </c>
      <c r="G1225" s="275">
        <v>28</v>
      </c>
      <c r="H1225" s="275">
        <v>30</v>
      </c>
      <c r="I1225" s="276">
        <v>3</v>
      </c>
      <c r="J1225" s="275">
        <v>28</v>
      </c>
      <c r="K1225" s="275">
        <v>21</v>
      </c>
      <c r="L1225" s="275">
        <v>9</v>
      </c>
      <c r="M1225" s="275">
        <v>30</v>
      </c>
      <c r="N1225" s="275">
        <v>23</v>
      </c>
      <c r="O1225" s="277">
        <v>15</v>
      </c>
      <c r="P1225" s="278">
        <v>330377834</v>
      </c>
      <c r="Q1225" s="278">
        <v>192643284</v>
      </c>
      <c r="R1225" s="278">
        <v>4</v>
      </c>
      <c r="S1225" s="278">
        <v>9469900</v>
      </c>
      <c r="T1225" s="278">
        <v>81</v>
      </c>
      <c r="U1225" s="278">
        <v>331103</v>
      </c>
      <c r="V1225" s="278">
        <v>1207</v>
      </c>
      <c r="W1225" s="278">
        <v>3000</v>
      </c>
      <c r="X1225" s="278">
        <v>60330</v>
      </c>
      <c r="Y1225" s="278">
        <v>200</v>
      </c>
      <c r="Z1225" s="278">
        <v>1139006</v>
      </c>
      <c r="AA1225" s="278">
        <v>10</v>
      </c>
      <c r="AB1225" s="278">
        <v>9082013</v>
      </c>
      <c r="AC1225" s="278">
        <v>5</v>
      </c>
    </row>
    <row r="1226" spans="1:29" ht="14.25" x14ac:dyDescent="0.15">
      <c r="A1226" s="272">
        <v>2011092</v>
      </c>
      <c r="B1226" s="273">
        <v>40764</v>
      </c>
      <c r="C1226" s="274">
        <v>5</v>
      </c>
      <c r="D1226" s="275">
        <v>10</v>
      </c>
      <c r="E1226" s="275">
        <v>17</v>
      </c>
      <c r="F1226" s="275">
        <v>26</v>
      </c>
      <c r="G1226" s="275">
        <v>31</v>
      </c>
      <c r="H1226" s="275">
        <v>32</v>
      </c>
      <c r="I1226" s="276">
        <v>4</v>
      </c>
      <c r="J1226" s="275">
        <v>17</v>
      </c>
      <c r="K1226" s="275">
        <v>32</v>
      </c>
      <c r="L1226" s="275">
        <v>31</v>
      </c>
      <c r="M1226" s="275">
        <v>5</v>
      </c>
      <c r="N1226" s="275">
        <v>10</v>
      </c>
      <c r="O1226" s="277">
        <v>26</v>
      </c>
      <c r="P1226" s="278">
        <v>296160020</v>
      </c>
      <c r="Q1226" s="278">
        <v>220195756</v>
      </c>
      <c r="R1226" s="278">
        <v>4</v>
      </c>
      <c r="S1226" s="278">
        <v>9755247</v>
      </c>
      <c r="T1226" s="278">
        <v>107</v>
      </c>
      <c r="U1226" s="278">
        <v>266649</v>
      </c>
      <c r="V1226" s="278">
        <v>756</v>
      </c>
      <c r="W1226" s="278">
        <v>3000</v>
      </c>
      <c r="X1226" s="278">
        <v>47557</v>
      </c>
      <c r="Y1226" s="278">
        <v>200</v>
      </c>
      <c r="Z1226" s="278">
        <v>989263</v>
      </c>
      <c r="AA1226" s="278">
        <v>10</v>
      </c>
      <c r="AB1226" s="278">
        <v>5668287</v>
      </c>
      <c r="AC1226" s="278">
        <v>5</v>
      </c>
    </row>
    <row r="1227" spans="1:29" ht="14.25" x14ac:dyDescent="0.15">
      <c r="A1227" s="272">
        <v>2011093</v>
      </c>
      <c r="B1227" s="273">
        <v>40766</v>
      </c>
      <c r="C1227" s="274">
        <v>4</v>
      </c>
      <c r="D1227" s="275">
        <v>7</v>
      </c>
      <c r="E1227" s="275">
        <v>11</v>
      </c>
      <c r="F1227" s="275">
        <v>13</v>
      </c>
      <c r="G1227" s="275">
        <v>23</v>
      </c>
      <c r="H1227" s="275">
        <v>30</v>
      </c>
      <c r="I1227" s="276">
        <v>9</v>
      </c>
      <c r="J1227" s="275">
        <v>23</v>
      </c>
      <c r="K1227" s="275">
        <v>13</v>
      </c>
      <c r="L1227" s="275">
        <v>11</v>
      </c>
      <c r="M1227" s="275">
        <v>4</v>
      </c>
      <c r="N1227" s="275">
        <v>30</v>
      </c>
      <c r="O1227" s="277">
        <v>7</v>
      </c>
      <c r="P1227" s="278">
        <v>300330150</v>
      </c>
      <c r="Q1227" s="278">
        <v>168782368</v>
      </c>
      <c r="R1227" s="278">
        <v>16</v>
      </c>
      <c r="S1227" s="278">
        <v>5714665</v>
      </c>
      <c r="T1227" s="278">
        <v>112</v>
      </c>
      <c r="U1227" s="278">
        <v>153142</v>
      </c>
      <c r="V1227" s="278">
        <v>1992</v>
      </c>
      <c r="W1227" s="278">
        <v>3000</v>
      </c>
      <c r="X1227" s="278">
        <v>85339</v>
      </c>
      <c r="Y1227" s="278">
        <v>200</v>
      </c>
      <c r="Z1227" s="278">
        <v>1395253</v>
      </c>
      <c r="AA1227" s="278">
        <v>10</v>
      </c>
      <c r="AB1227" s="278">
        <v>10598442</v>
      </c>
      <c r="AC1227" s="278">
        <v>5</v>
      </c>
    </row>
    <row r="1228" spans="1:29" ht="14.25" x14ac:dyDescent="0.15">
      <c r="A1228" s="272">
        <v>2011094</v>
      </c>
      <c r="B1228" s="273">
        <v>40769</v>
      </c>
      <c r="C1228" s="274">
        <v>9</v>
      </c>
      <c r="D1228" s="275">
        <v>11</v>
      </c>
      <c r="E1228" s="275">
        <v>12</v>
      </c>
      <c r="F1228" s="275">
        <v>17</v>
      </c>
      <c r="G1228" s="275">
        <v>18</v>
      </c>
      <c r="H1228" s="275">
        <v>19</v>
      </c>
      <c r="I1228" s="276">
        <v>5</v>
      </c>
      <c r="J1228" s="275">
        <v>11</v>
      </c>
      <c r="K1228" s="275">
        <v>9</v>
      </c>
      <c r="L1228" s="275">
        <v>12</v>
      </c>
      <c r="M1228" s="275">
        <v>19</v>
      </c>
      <c r="N1228" s="275">
        <v>18</v>
      </c>
      <c r="O1228" s="277">
        <v>17</v>
      </c>
      <c r="P1228" s="278">
        <v>329858052</v>
      </c>
      <c r="Q1228" s="278">
        <v>133004802</v>
      </c>
      <c r="R1228" s="278">
        <v>14</v>
      </c>
      <c r="S1228" s="278">
        <v>5977783</v>
      </c>
      <c r="T1228" s="278">
        <v>124</v>
      </c>
      <c r="U1228" s="278">
        <v>165592</v>
      </c>
      <c r="V1228" s="278">
        <v>1618</v>
      </c>
      <c r="W1228" s="278">
        <v>3000</v>
      </c>
      <c r="X1228" s="278">
        <v>81113</v>
      </c>
      <c r="Y1228" s="278">
        <v>200</v>
      </c>
      <c r="Z1228" s="278">
        <v>1500961</v>
      </c>
      <c r="AA1228" s="278">
        <v>10</v>
      </c>
      <c r="AB1228" s="278">
        <v>11419873</v>
      </c>
      <c r="AC1228" s="278">
        <v>5</v>
      </c>
    </row>
    <row r="1229" spans="1:29" ht="14.25" x14ac:dyDescent="0.15">
      <c r="A1229" s="272">
        <v>2011095</v>
      </c>
      <c r="B1229" s="273">
        <v>40771</v>
      </c>
      <c r="C1229" s="274">
        <v>3</v>
      </c>
      <c r="D1229" s="275">
        <v>7</v>
      </c>
      <c r="E1229" s="275">
        <v>8</v>
      </c>
      <c r="F1229" s="275">
        <v>10</v>
      </c>
      <c r="G1229" s="275">
        <v>23</v>
      </c>
      <c r="H1229" s="275">
        <v>24</v>
      </c>
      <c r="I1229" s="276">
        <v>5</v>
      </c>
      <c r="J1229" s="275">
        <v>7</v>
      </c>
      <c r="K1229" s="275">
        <v>3</v>
      </c>
      <c r="L1229" s="275">
        <v>10</v>
      </c>
      <c r="M1229" s="275">
        <v>24</v>
      </c>
      <c r="N1229" s="275">
        <v>8</v>
      </c>
      <c r="O1229" s="277">
        <v>23</v>
      </c>
      <c r="P1229" s="278">
        <v>293229282</v>
      </c>
      <c r="Q1229" s="278">
        <v>74232601</v>
      </c>
      <c r="R1229" s="278">
        <v>19</v>
      </c>
      <c r="S1229" s="278">
        <v>5762690</v>
      </c>
      <c r="T1229" s="278">
        <v>126</v>
      </c>
      <c r="U1229" s="278">
        <v>172513</v>
      </c>
      <c r="V1229" s="278">
        <v>1543</v>
      </c>
      <c r="W1229" s="278">
        <v>3000</v>
      </c>
      <c r="X1229" s="278">
        <v>72359</v>
      </c>
      <c r="Y1229" s="278">
        <v>200</v>
      </c>
      <c r="Z1229" s="278">
        <v>1337764</v>
      </c>
      <c r="AA1229" s="278">
        <v>10</v>
      </c>
      <c r="AB1229" s="278">
        <v>7749661</v>
      </c>
      <c r="AC1229" s="278">
        <v>5</v>
      </c>
    </row>
    <row r="1230" spans="1:29" ht="14.25" x14ac:dyDescent="0.15">
      <c r="A1230" s="272">
        <v>2011096</v>
      </c>
      <c r="B1230" s="273">
        <v>40773</v>
      </c>
      <c r="C1230" s="274">
        <v>1</v>
      </c>
      <c r="D1230" s="275">
        <v>4</v>
      </c>
      <c r="E1230" s="275">
        <v>7</v>
      </c>
      <c r="F1230" s="275">
        <v>13</v>
      </c>
      <c r="G1230" s="275">
        <v>14</v>
      </c>
      <c r="H1230" s="275">
        <v>19</v>
      </c>
      <c r="I1230" s="276">
        <v>15</v>
      </c>
      <c r="J1230" s="275">
        <v>14</v>
      </c>
      <c r="K1230" s="275">
        <v>13</v>
      </c>
      <c r="L1230" s="275">
        <v>4</v>
      </c>
      <c r="M1230" s="275">
        <v>19</v>
      </c>
      <c r="N1230" s="275">
        <v>1</v>
      </c>
      <c r="O1230" s="277">
        <v>7</v>
      </c>
      <c r="P1230" s="278">
        <v>288032952</v>
      </c>
      <c r="Q1230" s="278">
        <v>116162472</v>
      </c>
      <c r="R1230" s="278">
        <v>4</v>
      </c>
      <c r="S1230" s="278">
        <v>5000000</v>
      </c>
      <c r="T1230" s="278">
        <v>106</v>
      </c>
      <c r="U1230" s="278">
        <v>250390</v>
      </c>
      <c r="V1230" s="278">
        <v>1067</v>
      </c>
      <c r="W1230" s="278">
        <v>3000</v>
      </c>
      <c r="X1230" s="278">
        <v>48774</v>
      </c>
      <c r="Y1230" s="278">
        <v>200</v>
      </c>
      <c r="Z1230" s="278">
        <v>933916</v>
      </c>
      <c r="AA1230" s="278">
        <v>10</v>
      </c>
      <c r="AB1230" s="278">
        <v>6073988</v>
      </c>
      <c r="AC1230" s="278">
        <v>5</v>
      </c>
    </row>
    <row r="1231" spans="1:29" ht="14.25" x14ac:dyDescent="0.15">
      <c r="A1231" s="272">
        <v>2011097</v>
      </c>
      <c r="B1231" s="273">
        <v>40776</v>
      </c>
      <c r="C1231" s="274">
        <v>9</v>
      </c>
      <c r="D1231" s="275">
        <v>17</v>
      </c>
      <c r="E1231" s="275">
        <v>19</v>
      </c>
      <c r="F1231" s="275">
        <v>20</v>
      </c>
      <c r="G1231" s="275">
        <v>21</v>
      </c>
      <c r="H1231" s="275">
        <v>26</v>
      </c>
      <c r="I1231" s="276">
        <v>16</v>
      </c>
      <c r="J1231" s="275">
        <v>26</v>
      </c>
      <c r="K1231" s="275">
        <v>20</v>
      </c>
      <c r="L1231" s="275">
        <v>9</v>
      </c>
      <c r="M1231" s="275">
        <v>17</v>
      </c>
      <c r="N1231" s="275">
        <v>21</v>
      </c>
      <c r="O1231" s="277">
        <v>19</v>
      </c>
      <c r="P1231" s="278">
        <v>323418670</v>
      </c>
      <c r="Q1231" s="278">
        <v>70941649</v>
      </c>
      <c r="R1231" s="278">
        <v>19</v>
      </c>
      <c r="S1231" s="278">
        <v>6047982</v>
      </c>
      <c r="T1231" s="278">
        <v>108</v>
      </c>
      <c r="U1231" s="278">
        <v>276551</v>
      </c>
      <c r="V1231" s="278">
        <v>1053</v>
      </c>
      <c r="W1231" s="278">
        <v>3000</v>
      </c>
      <c r="X1231" s="278">
        <v>60569</v>
      </c>
      <c r="Y1231" s="278">
        <v>200</v>
      </c>
      <c r="Z1231" s="278">
        <v>1202369</v>
      </c>
      <c r="AA1231" s="278">
        <v>10</v>
      </c>
      <c r="AB1231" s="278">
        <v>6324056</v>
      </c>
      <c r="AC1231" s="278">
        <v>5</v>
      </c>
    </row>
    <row r="1232" spans="1:29" ht="14.25" x14ac:dyDescent="0.15">
      <c r="A1232" s="272">
        <v>2011098</v>
      </c>
      <c r="B1232" s="273">
        <v>40778</v>
      </c>
      <c r="C1232" s="274">
        <v>3</v>
      </c>
      <c r="D1232" s="275">
        <v>7</v>
      </c>
      <c r="E1232" s="275">
        <v>20</v>
      </c>
      <c r="F1232" s="275">
        <v>21</v>
      </c>
      <c r="G1232" s="275">
        <v>22</v>
      </c>
      <c r="H1232" s="275">
        <v>32</v>
      </c>
      <c r="I1232" s="276">
        <v>5</v>
      </c>
      <c r="J1232" s="275">
        <v>21</v>
      </c>
      <c r="K1232" s="275">
        <v>3</v>
      </c>
      <c r="L1232" s="275">
        <v>7</v>
      </c>
      <c r="M1232" s="275">
        <v>22</v>
      </c>
      <c r="N1232" s="275">
        <v>32</v>
      </c>
      <c r="O1232" s="277">
        <v>20</v>
      </c>
      <c r="P1232" s="278">
        <v>283485974</v>
      </c>
      <c r="Q1232" s="278">
        <v>123500432</v>
      </c>
      <c r="R1232" s="278">
        <v>2</v>
      </c>
      <c r="S1232" s="278">
        <v>5000000</v>
      </c>
      <c r="T1232" s="278">
        <v>51</v>
      </c>
      <c r="U1232" s="278">
        <v>525704</v>
      </c>
      <c r="V1232" s="278">
        <v>858</v>
      </c>
      <c r="W1232" s="278">
        <v>3000</v>
      </c>
      <c r="X1232" s="278">
        <v>42844</v>
      </c>
      <c r="Y1232" s="278">
        <v>200</v>
      </c>
      <c r="Z1232" s="278">
        <v>825536</v>
      </c>
      <c r="AA1232" s="278">
        <v>10</v>
      </c>
      <c r="AB1232" s="278">
        <v>6028055</v>
      </c>
      <c r="AC1232" s="278">
        <v>5</v>
      </c>
    </row>
    <row r="1233" spans="1:29" ht="14.25" x14ac:dyDescent="0.15">
      <c r="A1233" s="272">
        <v>2011099</v>
      </c>
      <c r="B1233" s="273">
        <v>40780</v>
      </c>
      <c r="C1233" s="274">
        <v>10</v>
      </c>
      <c r="D1233" s="275">
        <v>12</v>
      </c>
      <c r="E1233" s="275">
        <v>13</v>
      </c>
      <c r="F1233" s="275">
        <v>21</v>
      </c>
      <c r="G1233" s="275">
        <v>26</v>
      </c>
      <c r="H1233" s="275">
        <v>27</v>
      </c>
      <c r="I1233" s="276">
        <v>14</v>
      </c>
      <c r="J1233" s="275">
        <v>26</v>
      </c>
      <c r="K1233" s="275">
        <v>21</v>
      </c>
      <c r="L1233" s="275">
        <v>27</v>
      </c>
      <c r="M1233" s="275">
        <v>12</v>
      </c>
      <c r="N1233" s="275">
        <v>10</v>
      </c>
      <c r="O1233" s="277">
        <v>13</v>
      </c>
      <c r="P1233" s="278">
        <v>287051218</v>
      </c>
      <c r="Q1233" s="278">
        <v>156506688</v>
      </c>
      <c r="R1233" s="278">
        <v>3</v>
      </c>
      <c r="S1233" s="278">
        <v>10000000</v>
      </c>
      <c r="T1233" s="278">
        <v>61</v>
      </c>
      <c r="U1233" s="278">
        <v>442666</v>
      </c>
      <c r="V1233" s="278">
        <v>844</v>
      </c>
      <c r="W1233" s="278">
        <v>3000</v>
      </c>
      <c r="X1233" s="278">
        <v>42452</v>
      </c>
      <c r="Y1233" s="278">
        <v>200</v>
      </c>
      <c r="Z1233" s="278">
        <v>878332</v>
      </c>
      <c r="AA1233" s="278">
        <v>10</v>
      </c>
      <c r="AB1233" s="278">
        <v>6168087</v>
      </c>
      <c r="AC1233" s="278">
        <v>5</v>
      </c>
    </row>
    <row r="1234" spans="1:29" ht="14.25" x14ac:dyDescent="0.15">
      <c r="A1234" s="272">
        <v>2011100</v>
      </c>
      <c r="B1234" s="273">
        <v>40783</v>
      </c>
      <c r="C1234" s="274">
        <v>7</v>
      </c>
      <c r="D1234" s="275">
        <v>11</v>
      </c>
      <c r="E1234" s="275">
        <v>21</v>
      </c>
      <c r="F1234" s="275">
        <v>23</v>
      </c>
      <c r="G1234" s="275">
        <v>31</v>
      </c>
      <c r="H1234" s="275">
        <v>32</v>
      </c>
      <c r="I1234" s="276">
        <v>5</v>
      </c>
      <c r="J1234" s="275">
        <v>23</v>
      </c>
      <c r="K1234" s="275">
        <v>21</v>
      </c>
      <c r="L1234" s="275">
        <v>7</v>
      </c>
      <c r="M1234" s="275">
        <v>31</v>
      </c>
      <c r="N1234" s="275">
        <v>11</v>
      </c>
      <c r="O1234" s="277">
        <v>32</v>
      </c>
      <c r="P1234" s="278">
        <v>323046340</v>
      </c>
      <c r="Q1234" s="278">
        <v>180675360</v>
      </c>
      <c r="R1234" s="278">
        <v>5</v>
      </c>
      <c r="S1234" s="278">
        <v>8933494</v>
      </c>
      <c r="T1234" s="278">
        <v>138</v>
      </c>
      <c r="U1234" s="278">
        <v>213776</v>
      </c>
      <c r="V1234" s="278">
        <v>1128</v>
      </c>
      <c r="W1234" s="278">
        <v>3000</v>
      </c>
      <c r="X1234" s="278">
        <v>56204</v>
      </c>
      <c r="Y1234" s="278">
        <v>200</v>
      </c>
      <c r="Z1234" s="278">
        <v>1050413</v>
      </c>
      <c r="AA1234" s="278">
        <v>10</v>
      </c>
      <c r="AB1234" s="278">
        <v>6965285</v>
      </c>
      <c r="AC1234" s="278">
        <v>5</v>
      </c>
    </row>
    <row r="1235" spans="1:29" ht="14.25" x14ac:dyDescent="0.15">
      <c r="A1235" s="272">
        <v>2011101</v>
      </c>
      <c r="B1235" s="273">
        <v>40785</v>
      </c>
      <c r="C1235" s="274">
        <v>6</v>
      </c>
      <c r="D1235" s="275">
        <v>10</v>
      </c>
      <c r="E1235" s="275">
        <v>19</v>
      </c>
      <c r="F1235" s="275">
        <v>23</v>
      </c>
      <c r="G1235" s="275">
        <v>29</v>
      </c>
      <c r="H1235" s="275">
        <v>31</v>
      </c>
      <c r="I1235" s="276">
        <v>6</v>
      </c>
      <c r="J1235" s="275">
        <v>10</v>
      </c>
      <c r="K1235" s="275">
        <v>23</v>
      </c>
      <c r="L1235" s="275">
        <v>29</v>
      </c>
      <c r="M1235" s="275">
        <v>6</v>
      </c>
      <c r="N1235" s="275">
        <v>31</v>
      </c>
      <c r="O1235" s="277">
        <v>19</v>
      </c>
      <c r="P1235" s="278">
        <v>295906364</v>
      </c>
      <c r="Q1235" s="278">
        <v>195519685</v>
      </c>
      <c r="R1235" s="278">
        <v>5</v>
      </c>
      <c r="S1235" s="278">
        <v>8187546</v>
      </c>
      <c r="T1235" s="278">
        <v>100</v>
      </c>
      <c r="U1235" s="278">
        <v>239065</v>
      </c>
      <c r="V1235" s="278">
        <v>1162</v>
      </c>
      <c r="W1235" s="278">
        <v>3000</v>
      </c>
      <c r="X1235" s="278">
        <v>55999</v>
      </c>
      <c r="Y1235" s="278">
        <v>200</v>
      </c>
      <c r="Z1235" s="278">
        <v>1020101</v>
      </c>
      <c r="AA1235" s="278">
        <v>10</v>
      </c>
      <c r="AB1235" s="278">
        <v>8083730</v>
      </c>
      <c r="AC1235" s="278">
        <v>5</v>
      </c>
    </row>
    <row r="1236" spans="1:29" ht="14.25" x14ac:dyDescent="0.15">
      <c r="A1236" s="272">
        <v>2011102</v>
      </c>
      <c r="B1236" s="273">
        <v>40787</v>
      </c>
      <c r="C1236" s="274">
        <v>1</v>
      </c>
      <c r="D1236" s="275">
        <v>5</v>
      </c>
      <c r="E1236" s="275">
        <v>13</v>
      </c>
      <c r="F1236" s="275">
        <v>21</v>
      </c>
      <c r="G1236" s="275">
        <v>27</v>
      </c>
      <c r="H1236" s="275">
        <v>31</v>
      </c>
      <c r="I1236" s="276">
        <v>11</v>
      </c>
      <c r="J1236" s="275">
        <v>21</v>
      </c>
      <c r="K1236" s="275">
        <v>5</v>
      </c>
      <c r="L1236" s="275">
        <v>31</v>
      </c>
      <c r="M1236" s="275">
        <v>13</v>
      </c>
      <c r="N1236" s="275">
        <v>1</v>
      </c>
      <c r="O1236" s="277">
        <v>27</v>
      </c>
      <c r="P1236" s="278">
        <v>303886824</v>
      </c>
      <c r="Q1236" s="278">
        <v>162643920</v>
      </c>
      <c r="R1236" s="278">
        <v>12</v>
      </c>
      <c r="S1236" s="278">
        <v>5904141</v>
      </c>
      <c r="T1236" s="278">
        <v>116</v>
      </c>
      <c r="U1236" s="278">
        <v>140297</v>
      </c>
      <c r="V1236" s="278">
        <v>1561</v>
      </c>
      <c r="W1236" s="278">
        <v>3000</v>
      </c>
      <c r="X1236" s="278">
        <v>70410</v>
      </c>
      <c r="Y1236" s="278">
        <v>200</v>
      </c>
      <c r="Z1236" s="278">
        <v>1167103</v>
      </c>
      <c r="AA1236" s="278">
        <v>10</v>
      </c>
      <c r="AB1236" s="278">
        <v>12844008</v>
      </c>
      <c r="AC1236" s="278">
        <v>5</v>
      </c>
    </row>
    <row r="1237" spans="1:29" ht="14.25" x14ac:dyDescent="0.15">
      <c r="A1237" s="272">
        <v>2011103</v>
      </c>
      <c r="B1237" s="273">
        <v>40790</v>
      </c>
      <c r="C1237" s="274">
        <v>4</v>
      </c>
      <c r="D1237" s="275">
        <v>5</v>
      </c>
      <c r="E1237" s="275">
        <v>10</v>
      </c>
      <c r="F1237" s="275">
        <v>13</v>
      </c>
      <c r="G1237" s="275">
        <v>15</v>
      </c>
      <c r="H1237" s="275">
        <v>16</v>
      </c>
      <c r="I1237" s="276">
        <v>12</v>
      </c>
      <c r="J1237" s="275">
        <v>5</v>
      </c>
      <c r="K1237" s="275">
        <v>15</v>
      </c>
      <c r="L1237" s="275">
        <v>10</v>
      </c>
      <c r="M1237" s="275">
        <v>16</v>
      </c>
      <c r="N1237" s="275">
        <v>4</v>
      </c>
      <c r="O1237" s="277">
        <v>13</v>
      </c>
      <c r="P1237" s="278">
        <v>334043508</v>
      </c>
      <c r="Q1237" s="278">
        <v>159791712</v>
      </c>
      <c r="R1237" s="278">
        <v>8</v>
      </c>
      <c r="S1237" s="278">
        <v>6857389</v>
      </c>
      <c r="T1237" s="278">
        <v>77</v>
      </c>
      <c r="U1237" s="278">
        <v>289463</v>
      </c>
      <c r="V1237" s="278">
        <v>1179</v>
      </c>
      <c r="W1237" s="278">
        <v>3000</v>
      </c>
      <c r="X1237" s="278">
        <v>67879</v>
      </c>
      <c r="Y1237" s="278">
        <v>200</v>
      </c>
      <c r="Z1237" s="278">
        <v>1314163</v>
      </c>
      <c r="AA1237" s="278">
        <v>10</v>
      </c>
      <c r="AB1237" s="278">
        <v>11826258</v>
      </c>
      <c r="AC1237" s="278">
        <v>5</v>
      </c>
    </row>
    <row r="1238" spans="1:29" ht="14.25" x14ac:dyDescent="0.15">
      <c r="A1238" s="272">
        <v>2011104</v>
      </c>
      <c r="B1238" s="273">
        <v>40792</v>
      </c>
      <c r="C1238" s="274">
        <v>9</v>
      </c>
      <c r="D1238" s="275">
        <v>10</v>
      </c>
      <c r="E1238" s="275">
        <v>16</v>
      </c>
      <c r="F1238" s="275">
        <v>20</v>
      </c>
      <c r="G1238" s="275">
        <v>25</v>
      </c>
      <c r="H1238" s="275">
        <v>29</v>
      </c>
      <c r="I1238" s="276">
        <v>9</v>
      </c>
      <c r="J1238" s="275">
        <v>9</v>
      </c>
      <c r="K1238" s="275">
        <v>10</v>
      </c>
      <c r="L1238" s="275">
        <v>29</v>
      </c>
      <c r="M1238" s="275">
        <v>20</v>
      </c>
      <c r="N1238" s="275">
        <v>16</v>
      </c>
      <c r="O1238" s="277">
        <v>25</v>
      </c>
      <c r="P1238" s="278">
        <v>300386562</v>
      </c>
      <c r="Q1238" s="278">
        <v>68235192</v>
      </c>
      <c r="R1238" s="278">
        <v>24</v>
      </c>
      <c r="S1238" s="278">
        <v>5474058</v>
      </c>
      <c r="T1238" s="278">
        <v>193</v>
      </c>
      <c r="U1238" s="278">
        <v>88425</v>
      </c>
      <c r="V1238" s="278">
        <v>1940</v>
      </c>
      <c r="W1238" s="278">
        <v>3000</v>
      </c>
      <c r="X1238" s="278">
        <v>85407</v>
      </c>
      <c r="Y1238" s="278">
        <v>200</v>
      </c>
      <c r="Z1238" s="278">
        <v>1352724</v>
      </c>
      <c r="AA1238" s="278">
        <v>10</v>
      </c>
      <c r="AB1238" s="278">
        <v>10774756</v>
      </c>
      <c r="AC1238" s="278">
        <v>5</v>
      </c>
    </row>
    <row r="1239" spans="1:29" ht="14.25" x14ac:dyDescent="0.15">
      <c r="A1239" s="272">
        <v>2011105</v>
      </c>
      <c r="B1239" s="273">
        <v>40794</v>
      </c>
      <c r="C1239" s="274">
        <v>4</v>
      </c>
      <c r="D1239" s="275">
        <v>6</v>
      </c>
      <c r="E1239" s="275">
        <v>23</v>
      </c>
      <c r="F1239" s="275">
        <v>25</v>
      </c>
      <c r="G1239" s="275">
        <v>27</v>
      </c>
      <c r="H1239" s="275">
        <v>28</v>
      </c>
      <c r="I1239" s="276">
        <v>1</v>
      </c>
      <c r="J1239" s="275">
        <v>4</v>
      </c>
      <c r="K1239" s="275">
        <v>6</v>
      </c>
      <c r="L1239" s="275">
        <v>23</v>
      </c>
      <c r="M1239" s="275">
        <v>28</v>
      </c>
      <c r="N1239" s="275">
        <v>27</v>
      </c>
      <c r="O1239" s="277">
        <v>25</v>
      </c>
      <c r="P1239" s="278">
        <v>292666602</v>
      </c>
      <c r="Q1239" s="278">
        <v>99084564</v>
      </c>
      <c r="R1239" s="278">
        <v>6</v>
      </c>
      <c r="S1239" s="278">
        <v>5000000</v>
      </c>
      <c r="T1239" s="278">
        <v>163</v>
      </c>
      <c r="U1239" s="278">
        <v>159989</v>
      </c>
      <c r="V1239" s="278">
        <v>847</v>
      </c>
      <c r="W1239" s="278">
        <v>3000</v>
      </c>
      <c r="X1239" s="278">
        <v>46138</v>
      </c>
      <c r="Y1239" s="278">
        <v>200</v>
      </c>
      <c r="Z1239" s="278">
        <v>941879</v>
      </c>
      <c r="AA1239" s="278">
        <v>10</v>
      </c>
      <c r="AB1239" s="278">
        <v>7058314</v>
      </c>
      <c r="AC1239" s="278">
        <v>5</v>
      </c>
    </row>
    <row r="1240" spans="1:29" ht="14.25" x14ac:dyDescent="0.15">
      <c r="A1240" s="272">
        <v>2011106</v>
      </c>
      <c r="B1240" s="273">
        <v>40797</v>
      </c>
      <c r="C1240" s="274">
        <v>2</v>
      </c>
      <c r="D1240" s="275">
        <v>11</v>
      </c>
      <c r="E1240" s="275">
        <v>12</v>
      </c>
      <c r="F1240" s="275">
        <v>14</v>
      </c>
      <c r="G1240" s="275">
        <v>24</v>
      </c>
      <c r="H1240" s="275">
        <v>32</v>
      </c>
      <c r="I1240" s="276">
        <v>14</v>
      </c>
      <c r="J1240" s="275">
        <v>2</v>
      </c>
      <c r="K1240" s="275">
        <v>11</v>
      </c>
      <c r="L1240" s="275">
        <v>12</v>
      </c>
      <c r="M1240" s="275">
        <v>14</v>
      </c>
      <c r="N1240" s="275">
        <v>24</v>
      </c>
      <c r="O1240" s="277">
        <v>32</v>
      </c>
      <c r="P1240" s="278">
        <v>313930786</v>
      </c>
      <c r="Q1240" s="278">
        <v>139653840</v>
      </c>
      <c r="R1240" s="278">
        <v>5</v>
      </c>
      <c r="S1240" s="278">
        <v>5000000</v>
      </c>
      <c r="T1240" s="278">
        <v>118</v>
      </c>
      <c r="U1240" s="278">
        <v>238145</v>
      </c>
      <c r="V1240" s="278">
        <v>1055</v>
      </c>
      <c r="W1240" s="278">
        <v>3000</v>
      </c>
      <c r="X1240" s="278">
        <v>58323</v>
      </c>
      <c r="Y1240" s="278">
        <v>200</v>
      </c>
      <c r="Z1240" s="278">
        <v>1145139</v>
      </c>
      <c r="AA1240" s="278">
        <v>10</v>
      </c>
      <c r="AB1240" s="278">
        <v>6774939</v>
      </c>
      <c r="AC1240" s="278">
        <v>5</v>
      </c>
    </row>
    <row r="1241" spans="1:29" ht="14.25" x14ac:dyDescent="0.15">
      <c r="A1241" s="272">
        <v>2011107</v>
      </c>
      <c r="B1241" s="273">
        <v>40799</v>
      </c>
      <c r="C1241" s="274">
        <v>4</v>
      </c>
      <c r="D1241" s="275">
        <v>9</v>
      </c>
      <c r="E1241" s="275">
        <v>16</v>
      </c>
      <c r="F1241" s="275">
        <v>17</v>
      </c>
      <c r="G1241" s="275">
        <v>22</v>
      </c>
      <c r="H1241" s="275">
        <v>29</v>
      </c>
      <c r="I1241" s="276">
        <v>15</v>
      </c>
      <c r="J1241" s="275">
        <v>4</v>
      </c>
      <c r="K1241" s="275">
        <v>22</v>
      </c>
      <c r="L1241" s="275">
        <v>16</v>
      </c>
      <c r="M1241" s="275">
        <v>17</v>
      </c>
      <c r="N1241" s="275">
        <v>9</v>
      </c>
      <c r="O1241" s="277">
        <v>29</v>
      </c>
      <c r="P1241" s="278">
        <v>287460888</v>
      </c>
      <c r="Q1241" s="278">
        <v>30000000</v>
      </c>
      <c r="R1241" s="278">
        <v>36</v>
      </c>
      <c r="S1241" s="278">
        <v>4981416</v>
      </c>
      <c r="T1241" s="278">
        <v>428</v>
      </c>
      <c r="U1241" s="278">
        <v>39730</v>
      </c>
      <c r="V1241" s="278">
        <v>2631</v>
      </c>
      <c r="W1241" s="278">
        <v>3000</v>
      </c>
      <c r="X1241" s="278">
        <v>98555</v>
      </c>
      <c r="Y1241" s="278">
        <v>200</v>
      </c>
      <c r="Z1241" s="278">
        <v>1425219</v>
      </c>
      <c r="AA1241" s="278">
        <v>10</v>
      </c>
      <c r="AB1241" s="278">
        <v>8463597</v>
      </c>
      <c r="AC1241" s="278">
        <v>5</v>
      </c>
    </row>
    <row r="1242" spans="1:29" ht="14.25" x14ac:dyDescent="0.15">
      <c r="A1242" s="272">
        <v>2011108</v>
      </c>
      <c r="B1242" s="273">
        <v>40801</v>
      </c>
      <c r="C1242" s="274">
        <v>2</v>
      </c>
      <c r="D1242" s="275">
        <v>17</v>
      </c>
      <c r="E1242" s="275">
        <v>22</v>
      </c>
      <c r="F1242" s="275">
        <v>26</v>
      </c>
      <c r="G1242" s="275">
        <v>29</v>
      </c>
      <c r="H1242" s="275">
        <v>33</v>
      </c>
      <c r="I1242" s="276">
        <v>10</v>
      </c>
      <c r="J1242" s="275">
        <v>2</v>
      </c>
      <c r="K1242" s="275">
        <v>22</v>
      </c>
      <c r="L1242" s="275">
        <v>26</v>
      </c>
      <c r="M1242" s="275">
        <v>17</v>
      </c>
      <c r="N1242" s="275">
        <v>29</v>
      </c>
      <c r="O1242" s="277">
        <v>33</v>
      </c>
      <c r="P1242" s="278">
        <v>282794584</v>
      </c>
      <c r="Q1242" s="278">
        <v>52705268</v>
      </c>
      <c r="R1242" s="278">
        <v>4</v>
      </c>
      <c r="S1242" s="278">
        <v>5000000</v>
      </c>
      <c r="T1242" s="278">
        <v>72</v>
      </c>
      <c r="U1242" s="278">
        <v>254198</v>
      </c>
      <c r="V1242" s="278">
        <v>880</v>
      </c>
      <c r="W1242" s="278">
        <v>3000</v>
      </c>
      <c r="X1242" s="278">
        <v>46763</v>
      </c>
      <c r="Y1242" s="278">
        <v>200</v>
      </c>
      <c r="Z1242" s="278">
        <v>916757</v>
      </c>
      <c r="AA1242" s="278">
        <v>10</v>
      </c>
      <c r="AB1242" s="278">
        <v>11280330</v>
      </c>
      <c r="AC1242" s="278">
        <v>5</v>
      </c>
    </row>
    <row r="1243" spans="1:29" ht="14.25" x14ac:dyDescent="0.15">
      <c r="A1243" s="272">
        <v>2011109</v>
      </c>
      <c r="B1243" s="273">
        <v>40804</v>
      </c>
      <c r="C1243" s="274">
        <v>1</v>
      </c>
      <c r="D1243" s="275">
        <v>3</v>
      </c>
      <c r="E1243" s="275">
        <v>9</v>
      </c>
      <c r="F1243" s="275">
        <v>15</v>
      </c>
      <c r="G1243" s="275">
        <v>16</v>
      </c>
      <c r="H1243" s="275">
        <v>33</v>
      </c>
      <c r="I1243" s="276">
        <v>15</v>
      </c>
      <c r="J1243" s="275">
        <v>16</v>
      </c>
      <c r="K1243" s="275">
        <v>33</v>
      </c>
      <c r="L1243" s="275">
        <v>1</v>
      </c>
      <c r="M1243" s="275">
        <v>3</v>
      </c>
      <c r="N1243" s="275">
        <v>15</v>
      </c>
      <c r="O1243" s="277">
        <v>9</v>
      </c>
      <c r="P1243" s="278">
        <v>319837948</v>
      </c>
      <c r="Q1243" s="278">
        <v>105894980</v>
      </c>
      <c r="R1243" s="278">
        <v>5</v>
      </c>
      <c r="S1243" s="278">
        <v>5000000</v>
      </c>
      <c r="T1243" s="278">
        <v>92</v>
      </c>
      <c r="U1243" s="278">
        <v>364237</v>
      </c>
      <c r="V1243" s="278">
        <v>753</v>
      </c>
      <c r="W1243" s="278">
        <v>3000</v>
      </c>
      <c r="X1243" s="278">
        <v>43793</v>
      </c>
      <c r="Y1243" s="278">
        <v>200</v>
      </c>
      <c r="Z1243" s="278">
        <v>918730</v>
      </c>
      <c r="AA1243" s="278">
        <v>10</v>
      </c>
      <c r="AB1243" s="278">
        <v>4963220</v>
      </c>
      <c r="AC1243" s="278">
        <v>5</v>
      </c>
    </row>
    <row r="1244" spans="1:29" ht="14.25" x14ac:dyDescent="0.15">
      <c r="A1244" s="272">
        <v>2011110</v>
      </c>
      <c r="B1244" s="273">
        <v>40806</v>
      </c>
      <c r="C1244" s="274">
        <v>12</v>
      </c>
      <c r="D1244" s="275">
        <v>14</v>
      </c>
      <c r="E1244" s="275">
        <v>21</v>
      </c>
      <c r="F1244" s="275">
        <v>26</v>
      </c>
      <c r="G1244" s="275">
        <v>28</v>
      </c>
      <c r="H1244" s="275">
        <v>33</v>
      </c>
      <c r="I1244" s="276">
        <v>12</v>
      </c>
      <c r="J1244" s="275">
        <v>33</v>
      </c>
      <c r="K1244" s="275">
        <v>26</v>
      </c>
      <c r="L1244" s="275">
        <v>21</v>
      </c>
      <c r="M1244" s="275">
        <v>28</v>
      </c>
      <c r="N1244" s="275">
        <v>12</v>
      </c>
      <c r="O1244" s="277">
        <v>14</v>
      </c>
      <c r="P1244" s="278">
        <v>291747572</v>
      </c>
      <c r="Q1244" s="278">
        <v>157335982</v>
      </c>
      <c r="R1244" s="278">
        <v>1</v>
      </c>
      <c r="S1244" s="278">
        <v>10000000</v>
      </c>
      <c r="T1244" s="278">
        <v>46</v>
      </c>
      <c r="U1244" s="278">
        <v>572431</v>
      </c>
      <c r="V1244" s="278">
        <v>596</v>
      </c>
      <c r="W1244" s="278">
        <v>3000</v>
      </c>
      <c r="X1244" s="278">
        <v>34198</v>
      </c>
      <c r="Y1244" s="278">
        <v>200</v>
      </c>
      <c r="Z1244" s="278">
        <v>759430</v>
      </c>
      <c r="AA1244" s="278">
        <v>10</v>
      </c>
      <c r="AB1244" s="278">
        <v>7792310</v>
      </c>
      <c r="AC1244" s="278">
        <v>5</v>
      </c>
    </row>
    <row r="1245" spans="1:29" ht="14.25" x14ac:dyDescent="0.15">
      <c r="A1245" s="272">
        <v>2011111</v>
      </c>
      <c r="B1245" s="273">
        <v>40808</v>
      </c>
      <c r="C1245" s="274">
        <v>1</v>
      </c>
      <c r="D1245" s="275">
        <v>3</v>
      </c>
      <c r="E1245" s="275">
        <v>5</v>
      </c>
      <c r="F1245" s="275">
        <v>20</v>
      </c>
      <c r="G1245" s="275">
        <v>25</v>
      </c>
      <c r="H1245" s="275">
        <v>27</v>
      </c>
      <c r="I1245" s="276">
        <v>4</v>
      </c>
      <c r="J1245" s="275">
        <v>1</v>
      </c>
      <c r="K1245" s="275">
        <v>5</v>
      </c>
      <c r="L1245" s="275">
        <v>3</v>
      </c>
      <c r="M1245" s="275">
        <v>20</v>
      </c>
      <c r="N1245" s="275">
        <v>25</v>
      </c>
      <c r="O1245" s="277">
        <v>27</v>
      </c>
      <c r="P1245" s="278">
        <v>301379048</v>
      </c>
      <c r="Q1245" s="278">
        <v>173682690</v>
      </c>
      <c r="R1245" s="278">
        <v>5</v>
      </c>
      <c r="S1245" s="278">
        <v>8307736</v>
      </c>
      <c r="T1245" s="278">
        <v>76</v>
      </c>
      <c r="U1245" s="278">
        <v>326421</v>
      </c>
      <c r="V1245" s="278">
        <v>801</v>
      </c>
      <c r="W1245" s="278">
        <v>3000</v>
      </c>
      <c r="X1245" s="278">
        <v>44962</v>
      </c>
      <c r="Y1245" s="278">
        <v>200</v>
      </c>
      <c r="Z1245" s="278">
        <v>930384</v>
      </c>
      <c r="AA1245" s="278">
        <v>10</v>
      </c>
      <c r="AB1245" s="278">
        <v>8856615</v>
      </c>
      <c r="AC1245" s="278">
        <v>5</v>
      </c>
    </row>
    <row r="1246" spans="1:29" ht="14.25" x14ac:dyDescent="0.15">
      <c r="A1246" s="272">
        <v>2011112</v>
      </c>
      <c r="B1246" s="273">
        <v>40811</v>
      </c>
      <c r="C1246" s="274">
        <v>3</v>
      </c>
      <c r="D1246" s="275">
        <v>5</v>
      </c>
      <c r="E1246" s="275">
        <v>16</v>
      </c>
      <c r="F1246" s="275">
        <v>18</v>
      </c>
      <c r="G1246" s="275">
        <v>23</v>
      </c>
      <c r="H1246" s="275">
        <v>24</v>
      </c>
      <c r="I1246" s="276">
        <v>15</v>
      </c>
      <c r="J1246" s="275">
        <v>3</v>
      </c>
      <c r="K1246" s="275">
        <v>5</v>
      </c>
      <c r="L1246" s="275">
        <v>16</v>
      </c>
      <c r="M1246" s="275">
        <v>18</v>
      </c>
      <c r="N1246" s="275">
        <v>23</v>
      </c>
      <c r="O1246" s="277">
        <v>24</v>
      </c>
      <c r="P1246" s="278">
        <v>335373070</v>
      </c>
      <c r="Q1246" s="278">
        <v>211883612</v>
      </c>
      <c r="R1246" s="278">
        <v>4</v>
      </c>
      <c r="S1246" s="278">
        <v>10000000</v>
      </c>
      <c r="T1246" s="278">
        <v>194</v>
      </c>
      <c r="U1246" s="278">
        <v>172756</v>
      </c>
      <c r="V1246" s="278">
        <v>955</v>
      </c>
      <c r="W1246" s="278">
        <v>3000</v>
      </c>
      <c r="X1246" s="278">
        <v>54166</v>
      </c>
      <c r="Y1246" s="278">
        <v>200</v>
      </c>
      <c r="Z1246" s="278">
        <v>1118478</v>
      </c>
      <c r="AA1246" s="278">
        <v>10</v>
      </c>
      <c r="AB1246" s="278">
        <v>5546843</v>
      </c>
      <c r="AC1246" s="278">
        <v>5</v>
      </c>
    </row>
    <row r="1247" spans="1:29" ht="14.25" x14ac:dyDescent="0.15">
      <c r="A1247" s="272">
        <v>2011113</v>
      </c>
      <c r="B1247" s="273">
        <v>40813</v>
      </c>
      <c r="C1247" s="274">
        <v>6</v>
      </c>
      <c r="D1247" s="275">
        <v>10</v>
      </c>
      <c r="E1247" s="275">
        <v>11</v>
      </c>
      <c r="F1247" s="275">
        <v>25</v>
      </c>
      <c r="G1247" s="275">
        <v>32</v>
      </c>
      <c r="H1247" s="275">
        <v>33</v>
      </c>
      <c r="I1247" s="276">
        <v>5</v>
      </c>
      <c r="J1247" s="275">
        <v>33</v>
      </c>
      <c r="K1247" s="275">
        <v>25</v>
      </c>
      <c r="L1247" s="275">
        <v>6</v>
      </c>
      <c r="M1247" s="275">
        <v>11</v>
      </c>
      <c r="N1247" s="275">
        <v>32</v>
      </c>
      <c r="O1247" s="277">
        <v>10</v>
      </c>
      <c r="P1247" s="278">
        <v>301463604</v>
      </c>
      <c r="Q1247" s="278">
        <v>231536104</v>
      </c>
      <c r="R1247" s="278">
        <v>4</v>
      </c>
      <c r="S1247" s="278">
        <v>8965249</v>
      </c>
      <c r="T1247" s="278">
        <v>84</v>
      </c>
      <c r="U1247" s="278">
        <v>283232</v>
      </c>
      <c r="V1247" s="278">
        <v>997</v>
      </c>
      <c r="W1247" s="278">
        <v>3000</v>
      </c>
      <c r="X1247" s="278">
        <v>48736</v>
      </c>
      <c r="Y1247" s="278">
        <v>200</v>
      </c>
      <c r="Z1247" s="278">
        <v>934080</v>
      </c>
      <c r="AA1247" s="278">
        <v>10</v>
      </c>
      <c r="AB1247" s="278">
        <v>9266635</v>
      </c>
      <c r="AC1247" s="278">
        <v>5</v>
      </c>
    </row>
    <row r="1248" spans="1:29" ht="14.25" x14ac:dyDescent="0.15">
      <c r="A1248" s="272">
        <v>2011114</v>
      </c>
      <c r="B1248" s="273">
        <v>40815</v>
      </c>
      <c r="C1248" s="274">
        <v>1</v>
      </c>
      <c r="D1248" s="275">
        <v>14</v>
      </c>
      <c r="E1248" s="275">
        <v>15</v>
      </c>
      <c r="F1248" s="275">
        <v>16</v>
      </c>
      <c r="G1248" s="275">
        <v>30</v>
      </c>
      <c r="H1248" s="275">
        <v>32</v>
      </c>
      <c r="I1248" s="276">
        <v>9</v>
      </c>
      <c r="J1248" s="275">
        <v>14</v>
      </c>
      <c r="K1248" s="275">
        <v>16</v>
      </c>
      <c r="L1248" s="275">
        <v>15</v>
      </c>
      <c r="M1248" s="275">
        <v>30</v>
      </c>
      <c r="N1248" s="275">
        <v>32</v>
      </c>
      <c r="O1248" s="277">
        <v>1</v>
      </c>
      <c r="P1248" s="278">
        <v>297745236</v>
      </c>
      <c r="Q1248" s="278">
        <v>227233590</v>
      </c>
      <c r="R1248" s="278">
        <v>6</v>
      </c>
      <c r="S1248" s="278">
        <v>6713165</v>
      </c>
      <c r="T1248" s="278">
        <v>75</v>
      </c>
      <c r="U1248" s="278">
        <v>205579</v>
      </c>
      <c r="V1248" s="278">
        <v>1240</v>
      </c>
      <c r="W1248" s="278">
        <v>3000</v>
      </c>
      <c r="X1248" s="278">
        <v>58255</v>
      </c>
      <c r="Y1248" s="278">
        <v>200</v>
      </c>
      <c r="Z1248" s="278">
        <v>1028983</v>
      </c>
      <c r="AA1248" s="278">
        <v>10</v>
      </c>
      <c r="AB1248" s="278">
        <v>13767872</v>
      </c>
      <c r="AC1248" s="278">
        <v>5</v>
      </c>
    </row>
    <row r="1249" spans="1:29" ht="14.25" x14ac:dyDescent="0.15">
      <c r="A1249" s="272">
        <v>2011115</v>
      </c>
      <c r="B1249" s="273">
        <v>40818</v>
      </c>
      <c r="C1249" s="274">
        <v>7</v>
      </c>
      <c r="D1249" s="275">
        <v>8</v>
      </c>
      <c r="E1249" s="275">
        <v>9</v>
      </c>
      <c r="F1249" s="275">
        <v>12</v>
      </c>
      <c r="G1249" s="275">
        <v>17</v>
      </c>
      <c r="H1249" s="275">
        <v>33</v>
      </c>
      <c r="I1249" s="276">
        <v>16</v>
      </c>
      <c r="J1249" s="275">
        <v>17</v>
      </c>
      <c r="K1249" s="275">
        <v>33</v>
      </c>
      <c r="L1249" s="275">
        <v>9</v>
      </c>
      <c r="M1249" s="275">
        <v>7</v>
      </c>
      <c r="N1249" s="275">
        <v>12</v>
      </c>
      <c r="O1249" s="277">
        <v>8</v>
      </c>
      <c r="P1249" s="278">
        <v>306169962</v>
      </c>
      <c r="Q1249" s="278">
        <v>270556202</v>
      </c>
      <c r="R1249" s="278">
        <v>2</v>
      </c>
      <c r="S1249" s="278">
        <v>10000000</v>
      </c>
      <c r="T1249" s="278">
        <v>123</v>
      </c>
      <c r="U1249" s="278">
        <v>220636</v>
      </c>
      <c r="V1249" s="278">
        <v>1063</v>
      </c>
      <c r="W1249" s="278">
        <v>3000</v>
      </c>
      <c r="X1249" s="278">
        <v>57532</v>
      </c>
      <c r="Y1249" s="278">
        <v>200</v>
      </c>
      <c r="Z1249" s="278">
        <v>1204124</v>
      </c>
      <c r="AA1249" s="278">
        <v>10</v>
      </c>
      <c r="AB1249" s="278">
        <v>6565153</v>
      </c>
      <c r="AC1249" s="278">
        <v>5</v>
      </c>
    </row>
    <row r="1250" spans="1:29" ht="14.25" x14ac:dyDescent="0.15">
      <c r="A1250" s="272">
        <v>2011116</v>
      </c>
      <c r="B1250" s="273">
        <v>40820</v>
      </c>
      <c r="C1250" s="274">
        <v>1</v>
      </c>
      <c r="D1250" s="275">
        <v>7</v>
      </c>
      <c r="E1250" s="275">
        <v>11</v>
      </c>
      <c r="F1250" s="275">
        <v>12</v>
      </c>
      <c r="G1250" s="275">
        <v>17</v>
      </c>
      <c r="H1250" s="275">
        <v>27</v>
      </c>
      <c r="I1250" s="276">
        <v>5</v>
      </c>
      <c r="J1250" s="275">
        <v>27</v>
      </c>
      <c r="K1250" s="275">
        <v>12</v>
      </c>
      <c r="L1250" s="275">
        <v>1</v>
      </c>
      <c r="M1250" s="275">
        <v>7</v>
      </c>
      <c r="N1250" s="275">
        <v>17</v>
      </c>
      <c r="O1250" s="277">
        <v>11</v>
      </c>
      <c r="P1250" s="278">
        <v>270660014</v>
      </c>
      <c r="Q1250" s="278">
        <v>202031320</v>
      </c>
      <c r="R1250" s="278">
        <v>20</v>
      </c>
      <c r="S1250" s="278">
        <v>5629502</v>
      </c>
      <c r="T1250" s="278">
        <v>135</v>
      </c>
      <c r="U1250" s="278">
        <v>139889</v>
      </c>
      <c r="V1250" s="278">
        <v>1520</v>
      </c>
      <c r="W1250" s="278">
        <v>0</v>
      </c>
      <c r="X1250" s="278">
        <v>65643</v>
      </c>
      <c r="Y1250" s="278">
        <v>0</v>
      </c>
      <c r="Z1250" s="278">
        <v>1064880</v>
      </c>
      <c r="AA1250" s="278">
        <v>0</v>
      </c>
      <c r="AB1250" s="278">
        <v>8267149</v>
      </c>
      <c r="AC1250" s="278">
        <v>0</v>
      </c>
    </row>
    <row r="1251" spans="1:29" ht="14.25" x14ac:dyDescent="0.15">
      <c r="A1251" s="272">
        <v>2011117</v>
      </c>
      <c r="B1251" s="273">
        <v>40822</v>
      </c>
      <c r="C1251" s="274">
        <v>8</v>
      </c>
      <c r="D1251" s="275">
        <v>10</v>
      </c>
      <c r="E1251" s="275">
        <v>19</v>
      </c>
      <c r="F1251" s="275">
        <v>26</v>
      </c>
      <c r="G1251" s="275">
        <v>28</v>
      </c>
      <c r="H1251" s="275">
        <v>30</v>
      </c>
      <c r="I1251" s="276">
        <v>4</v>
      </c>
      <c r="J1251" s="275">
        <v>8</v>
      </c>
      <c r="K1251" s="275">
        <v>19</v>
      </c>
      <c r="L1251" s="275">
        <v>26</v>
      </c>
      <c r="M1251" s="275">
        <v>10</v>
      </c>
      <c r="N1251" s="275">
        <v>30</v>
      </c>
      <c r="O1251" s="277">
        <v>28</v>
      </c>
      <c r="P1251" s="278">
        <v>284670324</v>
      </c>
      <c r="Q1251" s="278">
        <v>224765796</v>
      </c>
      <c r="R1251" s="278">
        <v>3</v>
      </c>
      <c r="S1251" s="278">
        <v>10000000</v>
      </c>
      <c r="T1251" s="278">
        <v>180</v>
      </c>
      <c r="U1251" s="278">
        <v>125558</v>
      </c>
      <c r="V1251" s="278">
        <v>1402</v>
      </c>
      <c r="W1251" s="278">
        <v>3000</v>
      </c>
      <c r="X1251" s="278">
        <v>74559</v>
      </c>
      <c r="Y1251" s="278">
        <v>200</v>
      </c>
      <c r="Z1251" s="278">
        <v>1402395</v>
      </c>
      <c r="AA1251" s="278">
        <v>10</v>
      </c>
      <c r="AB1251" s="278">
        <v>6202348</v>
      </c>
      <c r="AC1251" s="278">
        <v>5</v>
      </c>
    </row>
    <row r="1252" spans="1:29" ht="14.25" x14ac:dyDescent="0.15">
      <c r="A1252" s="272">
        <v>2011118</v>
      </c>
      <c r="B1252" s="273">
        <v>40825</v>
      </c>
      <c r="C1252" s="274">
        <v>5</v>
      </c>
      <c r="D1252" s="275">
        <v>6</v>
      </c>
      <c r="E1252" s="275">
        <v>11</v>
      </c>
      <c r="F1252" s="275">
        <v>14</v>
      </c>
      <c r="G1252" s="275">
        <v>20</v>
      </c>
      <c r="H1252" s="275">
        <v>21</v>
      </c>
      <c r="I1252" s="276">
        <v>10</v>
      </c>
      <c r="J1252" s="275">
        <v>6</v>
      </c>
      <c r="K1252" s="275">
        <v>14</v>
      </c>
      <c r="L1252" s="275">
        <v>11</v>
      </c>
      <c r="M1252" s="275">
        <v>21</v>
      </c>
      <c r="N1252" s="275">
        <v>5</v>
      </c>
      <c r="O1252" s="277">
        <v>20</v>
      </c>
      <c r="P1252" s="278">
        <v>346558714</v>
      </c>
      <c r="Q1252" s="278">
        <v>235158912</v>
      </c>
      <c r="R1252" s="278">
        <v>6</v>
      </c>
      <c r="S1252" s="278">
        <v>7692874</v>
      </c>
      <c r="T1252" s="278">
        <v>163</v>
      </c>
      <c r="U1252" s="278">
        <v>148686</v>
      </c>
      <c r="V1252" s="278">
        <v>2021</v>
      </c>
      <c r="W1252" s="278">
        <v>3000</v>
      </c>
      <c r="X1252" s="278">
        <v>88010</v>
      </c>
      <c r="Y1252" s="278">
        <v>200</v>
      </c>
      <c r="Z1252" s="278">
        <v>1538199</v>
      </c>
      <c r="AA1252" s="278">
        <v>10</v>
      </c>
      <c r="AB1252" s="278">
        <v>9996108</v>
      </c>
      <c r="AC1252" s="278">
        <v>5</v>
      </c>
    </row>
    <row r="1253" spans="1:29" ht="14.25" x14ac:dyDescent="0.15">
      <c r="A1253" s="272">
        <v>2011119</v>
      </c>
      <c r="B1253" s="273">
        <v>40827</v>
      </c>
      <c r="C1253" s="274">
        <v>9</v>
      </c>
      <c r="D1253" s="275">
        <v>12</v>
      </c>
      <c r="E1253" s="275">
        <v>14</v>
      </c>
      <c r="F1253" s="275">
        <v>19</v>
      </c>
      <c r="G1253" s="275">
        <v>28</v>
      </c>
      <c r="H1253" s="275">
        <v>32</v>
      </c>
      <c r="I1253" s="276">
        <v>1</v>
      </c>
      <c r="J1253" s="275">
        <v>12</v>
      </c>
      <c r="K1253" s="275">
        <v>9</v>
      </c>
      <c r="L1253" s="275">
        <v>32</v>
      </c>
      <c r="M1253" s="275">
        <v>14</v>
      </c>
      <c r="N1253" s="275">
        <v>19</v>
      </c>
      <c r="O1253" s="277">
        <v>28</v>
      </c>
      <c r="P1253" s="278">
        <v>310270074</v>
      </c>
      <c r="Q1253" s="278">
        <v>274874502</v>
      </c>
      <c r="R1253" s="278">
        <v>3</v>
      </c>
      <c r="S1253" s="278">
        <v>10000000</v>
      </c>
      <c r="T1253" s="278">
        <v>81</v>
      </c>
      <c r="U1253" s="278">
        <v>368865</v>
      </c>
      <c r="V1253" s="278">
        <v>724</v>
      </c>
      <c r="W1253" s="278">
        <v>3000</v>
      </c>
      <c r="X1253" s="278">
        <v>44157</v>
      </c>
      <c r="Y1253" s="278">
        <v>200</v>
      </c>
      <c r="Z1253" s="278">
        <v>926490</v>
      </c>
      <c r="AA1253" s="278">
        <v>10</v>
      </c>
      <c r="AB1253" s="278">
        <v>6434067</v>
      </c>
      <c r="AC1253" s="278">
        <v>5</v>
      </c>
    </row>
    <row r="1254" spans="1:29" ht="14.25" x14ac:dyDescent="0.15">
      <c r="A1254" s="272">
        <v>2011120</v>
      </c>
      <c r="B1254" s="273">
        <v>40829</v>
      </c>
      <c r="C1254" s="274">
        <v>4</v>
      </c>
      <c r="D1254" s="275">
        <v>14</v>
      </c>
      <c r="E1254" s="275">
        <v>17</v>
      </c>
      <c r="F1254" s="275">
        <v>28</v>
      </c>
      <c r="G1254" s="275">
        <v>30</v>
      </c>
      <c r="H1254" s="275">
        <v>33</v>
      </c>
      <c r="I1254" s="276">
        <v>7</v>
      </c>
      <c r="J1254" s="275">
        <v>30</v>
      </c>
      <c r="K1254" s="275">
        <v>28</v>
      </c>
      <c r="L1254" s="275">
        <v>17</v>
      </c>
      <c r="M1254" s="275">
        <v>14</v>
      </c>
      <c r="N1254" s="275">
        <v>33</v>
      </c>
      <c r="O1254" s="277">
        <v>4</v>
      </c>
      <c r="P1254" s="278">
        <v>307300204</v>
      </c>
      <c r="Q1254" s="278">
        <v>228388853</v>
      </c>
      <c r="R1254" s="278">
        <v>11</v>
      </c>
      <c r="S1254" s="278">
        <v>5309612</v>
      </c>
      <c r="T1254" s="278">
        <v>107</v>
      </c>
      <c r="U1254" s="278">
        <v>47744</v>
      </c>
      <c r="V1254" s="278">
        <v>2169</v>
      </c>
      <c r="W1254" s="278">
        <v>3000</v>
      </c>
      <c r="X1254" s="278">
        <v>93820</v>
      </c>
      <c r="Y1254" s="278">
        <v>200</v>
      </c>
      <c r="Z1254" s="278">
        <v>1491863</v>
      </c>
      <c r="AA1254" s="278">
        <v>10</v>
      </c>
      <c r="AB1254" s="278">
        <v>18671751</v>
      </c>
      <c r="AC1254" s="278">
        <v>5</v>
      </c>
    </row>
    <row r="1255" spans="1:29" ht="14.25" x14ac:dyDescent="0.15">
      <c r="A1255" s="272">
        <v>2011121</v>
      </c>
      <c r="B1255" s="273">
        <v>40832</v>
      </c>
      <c r="C1255" s="274">
        <v>4</v>
      </c>
      <c r="D1255" s="275">
        <v>14</v>
      </c>
      <c r="E1255" s="275">
        <v>22</v>
      </c>
      <c r="F1255" s="275">
        <v>25</v>
      </c>
      <c r="G1255" s="275">
        <v>32</v>
      </c>
      <c r="H1255" s="275">
        <v>33</v>
      </c>
      <c r="I1255" s="276">
        <v>2</v>
      </c>
      <c r="J1255" s="275">
        <v>14</v>
      </c>
      <c r="K1255" s="275">
        <v>4</v>
      </c>
      <c r="L1255" s="275">
        <v>22</v>
      </c>
      <c r="M1255" s="275">
        <v>33</v>
      </c>
      <c r="N1255" s="275">
        <v>32</v>
      </c>
      <c r="O1255" s="277">
        <v>25</v>
      </c>
      <c r="P1255" s="278">
        <v>342602202</v>
      </c>
      <c r="Q1255" s="278">
        <v>279660224</v>
      </c>
      <c r="R1255" s="278">
        <v>2</v>
      </c>
      <c r="S1255" s="278">
        <v>10000000</v>
      </c>
      <c r="T1255" s="278">
        <v>39</v>
      </c>
      <c r="U1255" s="278">
        <v>783201</v>
      </c>
      <c r="V1255" s="278">
        <v>712</v>
      </c>
      <c r="W1255" s="278">
        <v>3000</v>
      </c>
      <c r="X1255" s="278">
        <v>40760</v>
      </c>
      <c r="Y1255" s="278">
        <v>200</v>
      </c>
      <c r="Z1255" s="278">
        <v>832166</v>
      </c>
      <c r="AA1255" s="278">
        <v>10</v>
      </c>
      <c r="AB1255" s="278">
        <v>9489834</v>
      </c>
      <c r="AC1255" s="278">
        <v>5</v>
      </c>
    </row>
    <row r="1256" spans="1:29" ht="14.25" x14ac:dyDescent="0.15">
      <c r="A1256" s="272">
        <v>2011122</v>
      </c>
      <c r="B1256" s="273">
        <v>40834</v>
      </c>
      <c r="C1256" s="274">
        <v>10</v>
      </c>
      <c r="D1256" s="275">
        <v>12</v>
      </c>
      <c r="E1256" s="275">
        <v>18</v>
      </c>
      <c r="F1256" s="275">
        <v>26</v>
      </c>
      <c r="G1256" s="275">
        <v>27</v>
      </c>
      <c r="H1256" s="275">
        <v>31</v>
      </c>
      <c r="I1256" s="276">
        <v>3</v>
      </c>
      <c r="J1256" s="275">
        <v>27</v>
      </c>
      <c r="K1256" s="275">
        <v>31</v>
      </c>
      <c r="L1256" s="275">
        <v>12</v>
      </c>
      <c r="M1256" s="275">
        <v>18</v>
      </c>
      <c r="N1256" s="275">
        <v>26</v>
      </c>
      <c r="O1256" s="277">
        <v>10</v>
      </c>
      <c r="P1256" s="278">
        <v>307852112</v>
      </c>
      <c r="Q1256" s="278">
        <v>280128023</v>
      </c>
      <c r="R1256" s="278">
        <v>7</v>
      </c>
      <c r="S1256" s="278">
        <v>7026731</v>
      </c>
      <c r="T1256" s="278">
        <v>142</v>
      </c>
      <c r="U1256" s="278">
        <v>149863</v>
      </c>
      <c r="V1256" s="278">
        <v>1614</v>
      </c>
      <c r="W1256" s="278">
        <v>3000</v>
      </c>
      <c r="X1256" s="278">
        <v>77144</v>
      </c>
      <c r="Y1256" s="278">
        <v>200</v>
      </c>
      <c r="Z1256" s="278">
        <v>1394831</v>
      </c>
      <c r="AA1256" s="278">
        <v>10</v>
      </c>
      <c r="AB1256" s="278">
        <v>9138565</v>
      </c>
      <c r="AC1256" s="278">
        <v>5</v>
      </c>
    </row>
    <row r="1257" spans="1:29" ht="14.25" x14ac:dyDescent="0.15">
      <c r="A1257" s="272">
        <v>2011123</v>
      </c>
      <c r="B1257" s="273">
        <v>40836</v>
      </c>
      <c r="C1257" s="274">
        <v>1</v>
      </c>
      <c r="D1257" s="275">
        <v>4</v>
      </c>
      <c r="E1257" s="275">
        <v>5</v>
      </c>
      <c r="F1257" s="275">
        <v>14</v>
      </c>
      <c r="G1257" s="275">
        <v>19</v>
      </c>
      <c r="H1257" s="275">
        <v>28</v>
      </c>
      <c r="I1257" s="276">
        <v>16</v>
      </c>
      <c r="J1257" s="275">
        <v>19</v>
      </c>
      <c r="K1257" s="275">
        <v>14</v>
      </c>
      <c r="L1257" s="275">
        <v>4</v>
      </c>
      <c r="M1257" s="275">
        <v>28</v>
      </c>
      <c r="N1257" s="275">
        <v>5</v>
      </c>
      <c r="O1257" s="277">
        <v>1</v>
      </c>
      <c r="P1257" s="278">
        <v>329433846</v>
      </c>
      <c r="Q1257" s="278">
        <v>326523090</v>
      </c>
      <c r="R1257" s="278">
        <v>3</v>
      </c>
      <c r="S1257" s="278">
        <v>11666666</v>
      </c>
      <c r="T1257" s="278">
        <v>155</v>
      </c>
      <c r="U1257" s="278">
        <v>211230</v>
      </c>
      <c r="V1257" s="278">
        <v>782</v>
      </c>
      <c r="W1257" s="278">
        <v>3000</v>
      </c>
      <c r="X1257" s="278">
        <v>49506</v>
      </c>
      <c r="Y1257" s="278">
        <v>200</v>
      </c>
      <c r="Z1257" s="278">
        <v>995471</v>
      </c>
      <c r="AA1257" s="278">
        <v>10</v>
      </c>
      <c r="AB1257" s="278">
        <v>6016972</v>
      </c>
      <c r="AC1257" s="278">
        <v>5</v>
      </c>
    </row>
    <row r="1258" spans="1:29" ht="14.25" x14ac:dyDescent="0.15">
      <c r="A1258" s="272">
        <v>2011124</v>
      </c>
      <c r="B1258" s="273">
        <v>40839</v>
      </c>
      <c r="C1258" s="274">
        <v>9</v>
      </c>
      <c r="D1258" s="275">
        <v>18</v>
      </c>
      <c r="E1258" s="275">
        <v>19</v>
      </c>
      <c r="F1258" s="275">
        <v>26</v>
      </c>
      <c r="G1258" s="275">
        <v>31</v>
      </c>
      <c r="H1258" s="275">
        <v>32</v>
      </c>
      <c r="I1258" s="276">
        <v>16</v>
      </c>
      <c r="J1258" s="275">
        <v>19</v>
      </c>
      <c r="K1258" s="275">
        <v>9</v>
      </c>
      <c r="L1258" s="275">
        <v>31</v>
      </c>
      <c r="M1258" s="275">
        <v>26</v>
      </c>
      <c r="N1258" s="275">
        <v>18</v>
      </c>
      <c r="O1258" s="277">
        <v>32</v>
      </c>
      <c r="P1258" s="278">
        <v>356985192</v>
      </c>
      <c r="Q1258" s="278">
        <v>344665993</v>
      </c>
      <c r="R1258" s="278">
        <v>7</v>
      </c>
      <c r="S1258" s="278">
        <v>8751022</v>
      </c>
      <c r="T1258" s="278">
        <v>123</v>
      </c>
      <c r="U1258" s="278">
        <v>259233</v>
      </c>
      <c r="V1258" s="278">
        <v>1392</v>
      </c>
      <c r="W1258" s="278">
        <v>3000</v>
      </c>
      <c r="X1258" s="278">
        <v>70428</v>
      </c>
      <c r="Y1258" s="278">
        <v>200</v>
      </c>
      <c r="Z1258" s="278">
        <v>1331453</v>
      </c>
      <c r="AA1258" s="278">
        <v>10</v>
      </c>
      <c r="AB1258" s="278">
        <v>7412161</v>
      </c>
      <c r="AC1258" s="278">
        <v>5</v>
      </c>
    </row>
    <row r="1259" spans="1:29" ht="14.25" x14ac:dyDescent="0.15">
      <c r="A1259" s="272">
        <v>2011125</v>
      </c>
      <c r="B1259" s="273">
        <v>40841</v>
      </c>
      <c r="C1259" s="274">
        <v>3</v>
      </c>
      <c r="D1259" s="275">
        <v>10</v>
      </c>
      <c r="E1259" s="275">
        <v>15</v>
      </c>
      <c r="F1259" s="275">
        <v>24</v>
      </c>
      <c r="G1259" s="275">
        <v>27</v>
      </c>
      <c r="H1259" s="275">
        <v>32</v>
      </c>
      <c r="I1259" s="276">
        <v>8</v>
      </c>
      <c r="J1259" s="275">
        <v>15</v>
      </c>
      <c r="K1259" s="275">
        <v>32</v>
      </c>
      <c r="L1259" s="275">
        <v>24</v>
      </c>
      <c r="M1259" s="275">
        <v>27</v>
      </c>
      <c r="N1259" s="275">
        <v>3</v>
      </c>
      <c r="O1259" s="277">
        <v>10</v>
      </c>
      <c r="P1259" s="278">
        <v>322501850</v>
      </c>
      <c r="Q1259" s="278">
        <v>312999380</v>
      </c>
      <c r="R1259" s="278">
        <v>10</v>
      </c>
      <c r="S1259" s="278">
        <v>6233335</v>
      </c>
      <c r="T1259" s="278">
        <v>117</v>
      </c>
      <c r="U1259" s="278">
        <v>94017</v>
      </c>
      <c r="V1259" s="278">
        <v>2281</v>
      </c>
      <c r="W1259" s="278">
        <v>3000</v>
      </c>
      <c r="X1259" s="278">
        <v>86838</v>
      </c>
      <c r="Y1259" s="278">
        <v>200</v>
      </c>
      <c r="Z1259" s="278">
        <v>1431894</v>
      </c>
      <c r="AA1259" s="278">
        <v>10</v>
      </c>
      <c r="AB1259" s="278">
        <v>16565915</v>
      </c>
      <c r="AC1259" s="278">
        <v>5</v>
      </c>
    </row>
    <row r="1260" spans="1:29" ht="14.25" x14ac:dyDescent="0.15">
      <c r="A1260" s="272">
        <v>2011126</v>
      </c>
      <c r="B1260" s="273">
        <v>40843</v>
      </c>
      <c r="C1260" s="274">
        <v>3</v>
      </c>
      <c r="D1260" s="275">
        <v>7</v>
      </c>
      <c r="E1260" s="275">
        <v>13</v>
      </c>
      <c r="F1260" s="275">
        <v>18</v>
      </c>
      <c r="G1260" s="275">
        <v>23</v>
      </c>
      <c r="H1260" s="275">
        <v>26</v>
      </c>
      <c r="I1260" s="276">
        <v>16</v>
      </c>
      <c r="J1260" s="275">
        <v>26</v>
      </c>
      <c r="K1260" s="275">
        <v>13</v>
      </c>
      <c r="L1260" s="275">
        <v>18</v>
      </c>
      <c r="M1260" s="275">
        <v>7</v>
      </c>
      <c r="N1260" s="275">
        <v>3</v>
      </c>
      <c r="O1260" s="277">
        <v>23</v>
      </c>
      <c r="P1260" s="278">
        <v>329809254</v>
      </c>
      <c r="Q1260" s="278">
        <v>369375226</v>
      </c>
      <c r="R1260" s="278">
        <v>2</v>
      </c>
      <c r="S1260" s="278">
        <v>12500000</v>
      </c>
      <c r="T1260" s="278">
        <v>198</v>
      </c>
      <c r="U1260" s="278">
        <v>165315</v>
      </c>
      <c r="V1260" s="278">
        <v>804</v>
      </c>
      <c r="W1260" s="278">
        <v>3000</v>
      </c>
      <c r="X1260" s="278">
        <v>61416</v>
      </c>
      <c r="Y1260" s="278">
        <v>200</v>
      </c>
      <c r="Z1260" s="278">
        <v>1259215</v>
      </c>
      <c r="AA1260" s="278">
        <v>10</v>
      </c>
      <c r="AB1260" s="278">
        <v>5042166</v>
      </c>
      <c r="AC1260" s="278">
        <v>5</v>
      </c>
    </row>
    <row r="1261" spans="1:29" ht="14.25" x14ac:dyDescent="0.15">
      <c r="A1261" s="272">
        <v>2011127</v>
      </c>
      <c r="B1261" s="273">
        <v>40846</v>
      </c>
      <c r="C1261" s="274">
        <v>16</v>
      </c>
      <c r="D1261" s="275">
        <v>19</v>
      </c>
      <c r="E1261" s="275">
        <v>22</v>
      </c>
      <c r="F1261" s="275">
        <v>23</v>
      </c>
      <c r="G1261" s="275">
        <v>27</v>
      </c>
      <c r="H1261" s="275">
        <v>29</v>
      </c>
      <c r="I1261" s="276">
        <v>11</v>
      </c>
      <c r="J1261" s="275">
        <v>23</v>
      </c>
      <c r="K1261" s="275">
        <v>22</v>
      </c>
      <c r="L1261" s="275">
        <v>16</v>
      </c>
      <c r="M1261" s="275">
        <v>19</v>
      </c>
      <c r="N1261" s="275">
        <v>29</v>
      </c>
      <c r="O1261" s="277">
        <v>27</v>
      </c>
      <c r="P1261" s="278">
        <v>366718126</v>
      </c>
      <c r="Q1261" s="278">
        <v>365563744</v>
      </c>
      <c r="R1261" s="278">
        <v>8</v>
      </c>
      <c r="S1261" s="278">
        <v>7434426</v>
      </c>
      <c r="T1261" s="278">
        <v>93</v>
      </c>
      <c r="U1261" s="278">
        <v>233474</v>
      </c>
      <c r="V1261" s="278">
        <v>1863</v>
      </c>
      <c r="W1261" s="278">
        <v>3000</v>
      </c>
      <c r="X1261" s="278">
        <v>92012</v>
      </c>
      <c r="Y1261" s="278">
        <v>200</v>
      </c>
      <c r="Z1261" s="278">
        <v>1585176</v>
      </c>
      <c r="AA1261" s="278">
        <v>10</v>
      </c>
      <c r="AB1261" s="278">
        <v>13494334</v>
      </c>
      <c r="AC1261" s="278">
        <v>5</v>
      </c>
    </row>
    <row r="1262" spans="1:29" ht="14.25" x14ac:dyDescent="0.15">
      <c r="A1262" s="272">
        <v>2011128</v>
      </c>
      <c r="B1262" s="273">
        <v>40848</v>
      </c>
      <c r="C1262" s="274">
        <v>9</v>
      </c>
      <c r="D1262" s="275">
        <v>11</v>
      </c>
      <c r="E1262" s="275">
        <v>14</v>
      </c>
      <c r="F1262" s="275">
        <v>17</v>
      </c>
      <c r="G1262" s="275">
        <v>19</v>
      </c>
      <c r="H1262" s="275">
        <v>23</v>
      </c>
      <c r="I1262" s="276">
        <v>12</v>
      </c>
      <c r="J1262" s="275">
        <v>19</v>
      </c>
      <c r="K1262" s="275">
        <v>23</v>
      </c>
      <c r="L1262" s="275">
        <v>14</v>
      </c>
      <c r="M1262" s="275">
        <v>9</v>
      </c>
      <c r="N1262" s="275">
        <v>11</v>
      </c>
      <c r="O1262" s="277">
        <v>17</v>
      </c>
      <c r="P1262" s="278">
        <v>330310278</v>
      </c>
      <c r="Q1262" s="278">
        <v>361081322</v>
      </c>
      <c r="R1262" s="278">
        <v>7</v>
      </c>
      <c r="S1262" s="278">
        <v>7458146</v>
      </c>
      <c r="T1262" s="278">
        <v>109</v>
      </c>
      <c r="U1262" s="278">
        <v>167986</v>
      </c>
      <c r="V1262" s="278">
        <v>1589</v>
      </c>
      <c r="W1262" s="278">
        <v>3000</v>
      </c>
      <c r="X1262" s="278">
        <v>82051</v>
      </c>
      <c r="Y1262" s="278">
        <v>200</v>
      </c>
      <c r="Z1262" s="278">
        <v>1475403</v>
      </c>
      <c r="AA1262" s="278">
        <v>10</v>
      </c>
      <c r="AB1262" s="278">
        <v>12977130</v>
      </c>
      <c r="AC1262" s="278">
        <v>5</v>
      </c>
    </row>
    <row r="1263" spans="1:29" ht="14.25" x14ac:dyDescent="0.15">
      <c r="A1263" s="272">
        <v>2011129</v>
      </c>
      <c r="B1263" s="273">
        <v>40850</v>
      </c>
      <c r="C1263" s="274">
        <v>7</v>
      </c>
      <c r="D1263" s="275">
        <v>10</v>
      </c>
      <c r="E1263" s="275">
        <v>11</v>
      </c>
      <c r="F1263" s="275">
        <v>21</v>
      </c>
      <c r="G1263" s="275">
        <v>23</v>
      </c>
      <c r="H1263" s="275">
        <v>26</v>
      </c>
      <c r="I1263" s="276">
        <v>6</v>
      </c>
      <c r="J1263" s="275">
        <v>23</v>
      </c>
      <c r="K1263" s="275">
        <v>26</v>
      </c>
      <c r="L1263" s="275">
        <v>10</v>
      </c>
      <c r="M1263" s="275">
        <v>21</v>
      </c>
      <c r="N1263" s="275">
        <v>11</v>
      </c>
      <c r="O1263" s="277">
        <v>7</v>
      </c>
      <c r="P1263" s="278">
        <v>336342794</v>
      </c>
      <c r="Q1263" s="278">
        <v>357463184</v>
      </c>
      <c r="R1263" s="278">
        <v>8</v>
      </c>
      <c r="S1263" s="278">
        <v>7444093</v>
      </c>
      <c r="T1263" s="278">
        <v>120</v>
      </c>
      <c r="U1263" s="278">
        <v>181909</v>
      </c>
      <c r="V1263" s="278">
        <v>1493</v>
      </c>
      <c r="W1263" s="278">
        <v>3000</v>
      </c>
      <c r="X1263" s="278">
        <v>69162</v>
      </c>
      <c r="Y1263" s="278">
        <v>200</v>
      </c>
      <c r="Z1263" s="278">
        <v>1278536</v>
      </c>
      <c r="AA1263" s="278">
        <v>10</v>
      </c>
      <c r="AB1263" s="278">
        <v>12189494</v>
      </c>
      <c r="AC1263" s="278">
        <v>5</v>
      </c>
    </row>
    <row r="1264" spans="1:29" ht="14.25" x14ac:dyDescent="0.15">
      <c r="A1264" s="272">
        <v>2011130</v>
      </c>
      <c r="B1264" s="273">
        <v>40853</v>
      </c>
      <c r="C1264" s="274">
        <v>7</v>
      </c>
      <c r="D1264" s="275">
        <v>14</v>
      </c>
      <c r="E1264" s="275">
        <v>18</v>
      </c>
      <c r="F1264" s="275">
        <v>23</v>
      </c>
      <c r="G1264" s="275">
        <v>25</v>
      </c>
      <c r="H1264" s="275">
        <v>32</v>
      </c>
      <c r="I1264" s="276">
        <v>15</v>
      </c>
      <c r="J1264" s="275">
        <v>32</v>
      </c>
      <c r="K1264" s="275">
        <v>18</v>
      </c>
      <c r="L1264" s="275">
        <v>23</v>
      </c>
      <c r="M1264" s="275">
        <v>14</v>
      </c>
      <c r="N1264" s="275">
        <v>25</v>
      </c>
      <c r="O1264" s="277">
        <v>7</v>
      </c>
      <c r="P1264" s="278">
        <v>368707538</v>
      </c>
      <c r="Q1264" s="278">
        <v>393717483</v>
      </c>
      <c r="R1264" s="278">
        <v>3</v>
      </c>
      <c r="S1264" s="278">
        <v>11666666</v>
      </c>
      <c r="T1264" s="278">
        <v>86</v>
      </c>
      <c r="U1264" s="278">
        <v>330170</v>
      </c>
      <c r="V1264" s="278">
        <v>1375</v>
      </c>
      <c r="W1264" s="278">
        <v>3000</v>
      </c>
      <c r="X1264" s="278">
        <v>66786</v>
      </c>
      <c r="Y1264" s="278">
        <v>200</v>
      </c>
      <c r="Z1264" s="278">
        <v>1207729</v>
      </c>
      <c r="AA1264" s="278">
        <v>10</v>
      </c>
      <c r="AB1264" s="278">
        <v>11291640</v>
      </c>
      <c r="AC1264" s="278">
        <v>5</v>
      </c>
    </row>
    <row r="1265" spans="1:29" ht="14.25" x14ac:dyDescent="0.15">
      <c r="A1265" s="272">
        <v>2011131</v>
      </c>
      <c r="B1265" s="273">
        <v>40855</v>
      </c>
      <c r="C1265" s="274">
        <v>2</v>
      </c>
      <c r="D1265" s="275">
        <v>7</v>
      </c>
      <c r="E1265" s="275">
        <v>9</v>
      </c>
      <c r="F1265" s="275">
        <v>17</v>
      </c>
      <c r="G1265" s="275">
        <v>21</v>
      </c>
      <c r="H1265" s="275">
        <v>25</v>
      </c>
      <c r="I1265" s="276">
        <v>1</v>
      </c>
      <c r="J1265" s="275">
        <v>17</v>
      </c>
      <c r="K1265" s="275">
        <v>21</v>
      </c>
      <c r="L1265" s="275">
        <v>2</v>
      </c>
      <c r="M1265" s="275">
        <v>7</v>
      </c>
      <c r="N1265" s="275">
        <v>9</v>
      </c>
      <c r="O1265" s="277">
        <v>25</v>
      </c>
      <c r="P1265" s="278">
        <v>329212830</v>
      </c>
      <c r="Q1265" s="278">
        <v>418231870</v>
      </c>
      <c r="R1265" s="278">
        <v>5</v>
      </c>
      <c r="S1265" s="278">
        <v>9961151</v>
      </c>
      <c r="T1265" s="278">
        <v>131</v>
      </c>
      <c r="U1265" s="278">
        <v>226783</v>
      </c>
      <c r="V1265" s="278">
        <v>1093</v>
      </c>
      <c r="W1265" s="278">
        <v>3000</v>
      </c>
      <c r="X1265" s="278">
        <v>57469</v>
      </c>
      <c r="Y1265" s="278">
        <v>200</v>
      </c>
      <c r="Z1265" s="278">
        <v>1160757</v>
      </c>
      <c r="AA1265" s="278">
        <v>10</v>
      </c>
      <c r="AB1265" s="278">
        <v>7181028</v>
      </c>
      <c r="AC1265" s="278">
        <v>5</v>
      </c>
    </row>
    <row r="1266" spans="1:29" ht="14.25" x14ac:dyDescent="0.15">
      <c r="A1266" s="272">
        <v>2011132</v>
      </c>
      <c r="B1266" s="273">
        <v>40857</v>
      </c>
      <c r="C1266" s="274">
        <v>2</v>
      </c>
      <c r="D1266" s="275">
        <v>5</v>
      </c>
      <c r="E1266" s="275">
        <v>12</v>
      </c>
      <c r="F1266" s="275">
        <v>13</v>
      </c>
      <c r="G1266" s="275">
        <v>25</v>
      </c>
      <c r="H1266" s="275">
        <v>33</v>
      </c>
      <c r="I1266" s="276">
        <v>7</v>
      </c>
      <c r="J1266" s="275">
        <v>25</v>
      </c>
      <c r="K1266" s="275">
        <v>5</v>
      </c>
      <c r="L1266" s="275">
        <v>12</v>
      </c>
      <c r="M1266" s="275">
        <v>13</v>
      </c>
      <c r="N1266" s="275">
        <v>2</v>
      </c>
      <c r="O1266" s="277">
        <v>33</v>
      </c>
      <c r="P1266" s="278">
        <v>340242582</v>
      </c>
      <c r="Q1266" s="278">
        <v>397089600</v>
      </c>
      <c r="R1266" s="278">
        <v>10</v>
      </c>
      <c r="S1266" s="278">
        <v>6654309</v>
      </c>
      <c r="T1266" s="278">
        <v>138</v>
      </c>
      <c r="U1266" s="278">
        <v>125468</v>
      </c>
      <c r="V1266" s="278">
        <v>2086</v>
      </c>
      <c r="W1266" s="278">
        <v>3000</v>
      </c>
      <c r="X1266" s="278">
        <v>86363</v>
      </c>
      <c r="Y1266" s="278">
        <v>200</v>
      </c>
      <c r="Z1266" s="278">
        <v>1386657</v>
      </c>
      <c r="AA1266" s="278">
        <v>10</v>
      </c>
      <c r="AB1266" s="278">
        <v>14321246</v>
      </c>
      <c r="AC1266" s="278">
        <v>5</v>
      </c>
    </row>
    <row r="1267" spans="1:29" ht="14.25" x14ac:dyDescent="0.15">
      <c r="A1267" s="272">
        <v>2011133</v>
      </c>
      <c r="B1267" s="273">
        <v>40860</v>
      </c>
      <c r="C1267" s="274">
        <v>12</v>
      </c>
      <c r="D1267" s="275">
        <v>14</v>
      </c>
      <c r="E1267" s="275">
        <v>20</v>
      </c>
      <c r="F1267" s="275">
        <v>21</v>
      </c>
      <c r="G1267" s="275">
        <v>25</v>
      </c>
      <c r="H1267" s="275">
        <v>31</v>
      </c>
      <c r="I1267" s="276">
        <v>16</v>
      </c>
      <c r="J1267" s="275">
        <v>14</v>
      </c>
      <c r="K1267" s="275">
        <v>21</v>
      </c>
      <c r="L1267" s="275">
        <v>20</v>
      </c>
      <c r="M1267" s="275">
        <v>25</v>
      </c>
      <c r="N1267" s="275">
        <v>31</v>
      </c>
      <c r="O1267" s="277">
        <v>12</v>
      </c>
      <c r="P1267" s="278">
        <v>376474284</v>
      </c>
      <c r="Q1267" s="278">
        <v>425517897</v>
      </c>
      <c r="R1267" s="278">
        <v>7</v>
      </c>
      <c r="S1267" s="278">
        <v>9338759</v>
      </c>
      <c r="T1267" s="278">
        <v>75</v>
      </c>
      <c r="U1267" s="278">
        <v>507426</v>
      </c>
      <c r="V1267" s="278">
        <v>777</v>
      </c>
      <c r="W1267" s="278">
        <v>3000</v>
      </c>
      <c r="X1267" s="278">
        <v>43998</v>
      </c>
      <c r="Y1267" s="278">
        <v>200</v>
      </c>
      <c r="Z1267" s="278">
        <v>954944</v>
      </c>
      <c r="AA1267" s="278">
        <v>10</v>
      </c>
      <c r="AB1267" s="278">
        <v>7387151</v>
      </c>
      <c r="AC1267" s="278">
        <v>5</v>
      </c>
    </row>
    <row r="1268" spans="1:29" ht="14.25" x14ac:dyDescent="0.15">
      <c r="A1268" s="272">
        <v>2011134</v>
      </c>
      <c r="B1268" s="273">
        <v>40862</v>
      </c>
      <c r="C1268" s="274">
        <v>1</v>
      </c>
      <c r="D1268" s="275">
        <v>2</v>
      </c>
      <c r="E1268" s="275">
        <v>6</v>
      </c>
      <c r="F1268" s="275">
        <v>7</v>
      </c>
      <c r="G1268" s="275">
        <v>30</v>
      </c>
      <c r="H1268" s="275">
        <v>31</v>
      </c>
      <c r="I1268" s="276">
        <v>10</v>
      </c>
      <c r="J1268" s="275">
        <v>7</v>
      </c>
      <c r="K1268" s="275">
        <v>6</v>
      </c>
      <c r="L1268" s="275">
        <v>30</v>
      </c>
      <c r="M1268" s="275">
        <v>31</v>
      </c>
      <c r="N1268" s="275">
        <v>2</v>
      </c>
      <c r="O1268" s="277">
        <v>1</v>
      </c>
      <c r="P1268" s="278">
        <v>337761116</v>
      </c>
      <c r="Q1268" s="278">
        <v>402269556</v>
      </c>
      <c r="R1268" s="278">
        <v>12</v>
      </c>
      <c r="S1268" s="278">
        <v>6641721</v>
      </c>
      <c r="T1268" s="278">
        <v>84</v>
      </c>
      <c r="U1268" s="278">
        <v>262511</v>
      </c>
      <c r="V1268" s="278">
        <v>1241</v>
      </c>
      <c r="W1268" s="278">
        <v>3000</v>
      </c>
      <c r="X1268" s="278">
        <v>64334</v>
      </c>
      <c r="Y1268" s="278">
        <v>200</v>
      </c>
      <c r="Z1268" s="278">
        <v>1181458</v>
      </c>
      <c r="AA1268" s="278">
        <v>10</v>
      </c>
      <c r="AB1268" s="278">
        <v>12719045</v>
      </c>
      <c r="AC1268" s="278">
        <v>5</v>
      </c>
    </row>
    <row r="1269" spans="1:29" ht="14.25" x14ac:dyDescent="0.15">
      <c r="A1269" s="272">
        <v>2011135</v>
      </c>
      <c r="B1269" s="273">
        <v>40864</v>
      </c>
      <c r="C1269" s="274">
        <v>12</v>
      </c>
      <c r="D1269" s="275">
        <v>13</v>
      </c>
      <c r="E1269" s="275">
        <v>17</v>
      </c>
      <c r="F1269" s="275">
        <v>20</v>
      </c>
      <c r="G1269" s="275">
        <v>25</v>
      </c>
      <c r="H1269" s="275">
        <v>26</v>
      </c>
      <c r="I1269" s="276">
        <v>12</v>
      </c>
      <c r="J1269" s="275">
        <v>17</v>
      </c>
      <c r="K1269" s="275">
        <v>20</v>
      </c>
      <c r="L1269" s="275">
        <v>25</v>
      </c>
      <c r="M1269" s="275">
        <v>12</v>
      </c>
      <c r="N1269" s="275">
        <v>26</v>
      </c>
      <c r="O1269" s="277">
        <v>13</v>
      </c>
      <c r="P1269" s="278">
        <v>335103670</v>
      </c>
      <c r="Q1269" s="278">
        <v>432986892</v>
      </c>
      <c r="R1269" s="278">
        <v>3</v>
      </c>
      <c r="S1269" s="278">
        <v>11666666</v>
      </c>
      <c r="T1269" s="278">
        <v>62</v>
      </c>
      <c r="U1269" s="278">
        <v>419705</v>
      </c>
      <c r="V1269" s="278">
        <v>1008</v>
      </c>
      <c r="W1269" s="278">
        <v>3000</v>
      </c>
      <c r="X1269" s="278">
        <v>59130</v>
      </c>
      <c r="Y1269" s="278">
        <v>200</v>
      </c>
      <c r="Z1269" s="278">
        <v>1119608</v>
      </c>
      <c r="AA1269" s="278">
        <v>10</v>
      </c>
      <c r="AB1269" s="278">
        <v>10283132</v>
      </c>
      <c r="AC1269" s="278">
        <v>5</v>
      </c>
    </row>
    <row r="1270" spans="1:29" ht="14.25" x14ac:dyDescent="0.15">
      <c r="A1270" s="272">
        <v>2011136</v>
      </c>
      <c r="B1270" s="273">
        <v>40867</v>
      </c>
      <c r="C1270" s="274">
        <v>2</v>
      </c>
      <c r="D1270" s="275">
        <v>4</v>
      </c>
      <c r="E1270" s="275">
        <v>6</v>
      </c>
      <c r="F1270" s="275">
        <v>20</v>
      </c>
      <c r="G1270" s="275">
        <v>22</v>
      </c>
      <c r="H1270" s="275">
        <v>31</v>
      </c>
      <c r="I1270" s="276">
        <v>7</v>
      </c>
      <c r="J1270" s="275">
        <v>6</v>
      </c>
      <c r="K1270" s="275">
        <v>2</v>
      </c>
      <c r="L1270" s="275">
        <v>31</v>
      </c>
      <c r="M1270" s="275">
        <v>22</v>
      </c>
      <c r="N1270" s="275">
        <v>20</v>
      </c>
      <c r="O1270" s="277">
        <v>4</v>
      </c>
      <c r="P1270" s="278">
        <v>375968636</v>
      </c>
      <c r="Q1270" s="278">
        <v>464288592</v>
      </c>
      <c r="R1270" s="278">
        <v>4</v>
      </c>
      <c r="S1270" s="278">
        <v>11250000</v>
      </c>
      <c r="T1270" s="278">
        <v>86</v>
      </c>
      <c r="U1270" s="278">
        <v>355324</v>
      </c>
      <c r="V1270" s="278">
        <v>1205</v>
      </c>
      <c r="W1270" s="278">
        <v>3000</v>
      </c>
      <c r="X1270" s="278">
        <v>60312</v>
      </c>
      <c r="Y1270" s="278">
        <v>200</v>
      </c>
      <c r="Z1270" s="278">
        <v>1123743</v>
      </c>
      <c r="AA1270" s="278">
        <v>10</v>
      </c>
      <c r="AB1270" s="278">
        <v>11090045</v>
      </c>
      <c r="AC1270" s="278">
        <v>5</v>
      </c>
    </row>
    <row r="1271" spans="1:29" ht="14.25" x14ac:dyDescent="0.15">
      <c r="A1271" s="272">
        <v>2011137</v>
      </c>
      <c r="B1271" s="273">
        <v>40869</v>
      </c>
      <c r="C1271" s="274">
        <v>2</v>
      </c>
      <c r="D1271" s="275">
        <v>11</v>
      </c>
      <c r="E1271" s="275">
        <v>18</v>
      </c>
      <c r="F1271" s="275">
        <v>23</v>
      </c>
      <c r="G1271" s="275">
        <v>30</v>
      </c>
      <c r="H1271" s="275">
        <v>33</v>
      </c>
      <c r="I1271" s="276">
        <v>13</v>
      </c>
      <c r="J1271" s="275">
        <v>30</v>
      </c>
      <c r="K1271" s="275">
        <v>11</v>
      </c>
      <c r="L1271" s="275">
        <v>18</v>
      </c>
      <c r="M1271" s="275">
        <v>2</v>
      </c>
      <c r="N1271" s="275">
        <v>33</v>
      </c>
      <c r="O1271" s="277">
        <v>23</v>
      </c>
      <c r="P1271" s="278">
        <v>340607254</v>
      </c>
      <c r="Q1271" s="278">
        <v>473896000</v>
      </c>
      <c r="R1271" s="278">
        <v>5</v>
      </c>
      <c r="S1271" s="278">
        <v>8768592</v>
      </c>
      <c r="T1271" s="278">
        <v>128</v>
      </c>
      <c r="U1271" s="278">
        <v>162222</v>
      </c>
      <c r="V1271" s="278">
        <v>1182</v>
      </c>
      <c r="W1271" s="278">
        <v>3000</v>
      </c>
      <c r="X1271" s="278">
        <v>63297</v>
      </c>
      <c r="Y1271" s="278">
        <v>200</v>
      </c>
      <c r="Z1271" s="278">
        <v>1190111</v>
      </c>
      <c r="AA1271" s="278">
        <v>10</v>
      </c>
      <c r="AB1271" s="278">
        <v>13915245</v>
      </c>
      <c r="AC1271" s="278">
        <v>5</v>
      </c>
    </row>
    <row r="1272" spans="1:29" ht="14.25" x14ac:dyDescent="0.15">
      <c r="A1272" s="272">
        <v>2011138</v>
      </c>
      <c r="B1272" s="273">
        <v>40871</v>
      </c>
      <c r="C1272" s="274">
        <v>1</v>
      </c>
      <c r="D1272" s="275">
        <v>5</v>
      </c>
      <c r="E1272" s="275">
        <v>15</v>
      </c>
      <c r="F1272" s="275">
        <v>24</v>
      </c>
      <c r="G1272" s="275">
        <v>28</v>
      </c>
      <c r="H1272" s="275">
        <v>32</v>
      </c>
      <c r="I1272" s="276">
        <v>7</v>
      </c>
      <c r="J1272" s="275">
        <v>28</v>
      </c>
      <c r="K1272" s="275">
        <v>15</v>
      </c>
      <c r="L1272" s="275">
        <v>32</v>
      </c>
      <c r="M1272" s="275">
        <v>1</v>
      </c>
      <c r="N1272" s="275">
        <v>5</v>
      </c>
      <c r="O1272" s="277">
        <v>24</v>
      </c>
      <c r="P1272" s="278">
        <v>348154674</v>
      </c>
      <c r="Q1272" s="278">
        <v>487856614</v>
      </c>
      <c r="R1272" s="278">
        <v>7</v>
      </c>
      <c r="S1272" s="278">
        <v>8512034</v>
      </c>
      <c r="T1272" s="278">
        <v>252</v>
      </c>
      <c r="U1272" s="278">
        <v>116572</v>
      </c>
      <c r="V1272" s="278">
        <v>1233</v>
      </c>
      <c r="W1272" s="278">
        <v>3000</v>
      </c>
      <c r="X1272" s="278">
        <v>78820</v>
      </c>
      <c r="Y1272" s="278">
        <v>200</v>
      </c>
      <c r="Z1272" s="278">
        <v>1504107</v>
      </c>
      <c r="AA1272" s="278">
        <v>10</v>
      </c>
      <c r="AB1272" s="278">
        <v>7634098</v>
      </c>
      <c r="AC1272" s="278">
        <v>5</v>
      </c>
    </row>
    <row r="1273" spans="1:29" ht="14.25" x14ac:dyDescent="0.15">
      <c r="A1273" s="272">
        <v>2011139</v>
      </c>
      <c r="B1273" s="273">
        <v>40874</v>
      </c>
      <c r="C1273" s="274">
        <v>8</v>
      </c>
      <c r="D1273" s="275">
        <v>20</v>
      </c>
      <c r="E1273" s="275">
        <v>24</v>
      </c>
      <c r="F1273" s="275">
        <v>27</v>
      </c>
      <c r="G1273" s="275">
        <v>30</v>
      </c>
      <c r="H1273" s="275">
        <v>31</v>
      </c>
      <c r="I1273" s="276">
        <v>3</v>
      </c>
      <c r="J1273" s="275">
        <v>27</v>
      </c>
      <c r="K1273" s="275">
        <v>8</v>
      </c>
      <c r="L1273" s="275">
        <v>30</v>
      </c>
      <c r="M1273" s="275">
        <v>24</v>
      </c>
      <c r="N1273" s="275">
        <v>20</v>
      </c>
      <c r="O1273" s="277">
        <v>31</v>
      </c>
      <c r="P1273" s="278">
        <v>387797344</v>
      </c>
      <c r="Q1273" s="278">
        <v>515047152</v>
      </c>
      <c r="R1273" s="278">
        <v>6</v>
      </c>
      <c r="S1273" s="278">
        <v>9646035</v>
      </c>
      <c r="T1273" s="278">
        <v>72</v>
      </c>
      <c r="U1273" s="278">
        <v>476587</v>
      </c>
      <c r="V1273" s="278">
        <v>1110</v>
      </c>
      <c r="W1273" s="278">
        <v>3000</v>
      </c>
      <c r="X1273" s="278">
        <v>59248</v>
      </c>
      <c r="Y1273" s="278">
        <v>200</v>
      </c>
      <c r="Z1273" s="278">
        <v>1288470</v>
      </c>
      <c r="AA1273" s="278">
        <v>10</v>
      </c>
      <c r="AB1273" s="278">
        <v>9515064</v>
      </c>
      <c r="AC1273" s="278">
        <v>5</v>
      </c>
    </row>
    <row r="1274" spans="1:29" ht="14.25" x14ac:dyDescent="0.15">
      <c r="A1274" s="272">
        <v>2011140</v>
      </c>
      <c r="B1274" s="273">
        <v>40876</v>
      </c>
      <c r="C1274" s="274">
        <v>4</v>
      </c>
      <c r="D1274" s="275">
        <v>18</v>
      </c>
      <c r="E1274" s="275">
        <v>20</v>
      </c>
      <c r="F1274" s="275">
        <v>22</v>
      </c>
      <c r="G1274" s="275">
        <v>27</v>
      </c>
      <c r="H1274" s="275">
        <v>29</v>
      </c>
      <c r="I1274" s="276">
        <v>6</v>
      </c>
      <c r="J1274" s="275">
        <v>4</v>
      </c>
      <c r="K1274" s="275">
        <v>18</v>
      </c>
      <c r="L1274" s="275">
        <v>27</v>
      </c>
      <c r="M1274" s="275">
        <v>29</v>
      </c>
      <c r="N1274" s="275">
        <v>20</v>
      </c>
      <c r="O1274" s="277">
        <v>22</v>
      </c>
      <c r="P1274" s="278">
        <v>349582200</v>
      </c>
      <c r="Q1274" s="278">
        <v>535872860</v>
      </c>
      <c r="R1274" s="278">
        <v>5</v>
      </c>
      <c r="S1274" s="278">
        <v>9666056</v>
      </c>
      <c r="T1274" s="278">
        <v>53</v>
      </c>
      <c r="U1274" s="278">
        <v>518781</v>
      </c>
      <c r="V1274" s="278">
        <v>1112</v>
      </c>
      <c r="W1274" s="278">
        <v>3000</v>
      </c>
      <c r="X1274" s="278">
        <v>58558</v>
      </c>
      <c r="Y1274" s="278">
        <v>200</v>
      </c>
      <c r="Z1274" s="278">
        <v>1156714</v>
      </c>
      <c r="AA1274" s="278">
        <v>10</v>
      </c>
      <c r="AB1274" s="278">
        <v>10605824</v>
      </c>
      <c r="AC1274" s="278">
        <v>5</v>
      </c>
    </row>
    <row r="1275" spans="1:29" ht="14.25" x14ac:dyDescent="0.15">
      <c r="A1275" s="272">
        <v>2011141</v>
      </c>
      <c r="B1275" s="273">
        <v>40878</v>
      </c>
      <c r="C1275" s="274">
        <v>2</v>
      </c>
      <c r="D1275" s="275">
        <v>4</v>
      </c>
      <c r="E1275" s="275">
        <v>6</v>
      </c>
      <c r="F1275" s="275">
        <v>19</v>
      </c>
      <c r="G1275" s="275">
        <v>24</v>
      </c>
      <c r="H1275" s="275">
        <v>29</v>
      </c>
      <c r="I1275" s="276">
        <v>11</v>
      </c>
      <c r="J1275" s="275">
        <v>2</v>
      </c>
      <c r="K1275" s="275">
        <v>29</v>
      </c>
      <c r="L1275" s="275">
        <v>19</v>
      </c>
      <c r="M1275" s="275">
        <v>6</v>
      </c>
      <c r="N1275" s="275">
        <v>4</v>
      </c>
      <c r="O1275" s="277">
        <v>24</v>
      </c>
      <c r="P1275" s="278">
        <v>353185652</v>
      </c>
      <c r="Q1275" s="278">
        <v>529318827</v>
      </c>
      <c r="R1275" s="278">
        <v>9</v>
      </c>
      <c r="S1275" s="278">
        <v>7264264</v>
      </c>
      <c r="T1275" s="278">
        <v>192</v>
      </c>
      <c r="U1275" s="278">
        <v>120143</v>
      </c>
      <c r="V1275" s="278">
        <v>1719</v>
      </c>
      <c r="W1275" s="278">
        <v>3000</v>
      </c>
      <c r="X1275" s="278">
        <v>75629</v>
      </c>
      <c r="Y1275" s="278">
        <v>200</v>
      </c>
      <c r="Z1275" s="278">
        <v>1341546</v>
      </c>
      <c r="AA1275" s="278">
        <v>10</v>
      </c>
      <c r="AB1275" s="278">
        <v>1341546</v>
      </c>
      <c r="AC1275" s="278">
        <v>5</v>
      </c>
    </row>
    <row r="1276" spans="1:29" ht="14.25" x14ac:dyDescent="0.15">
      <c r="A1276" s="272">
        <v>2011142</v>
      </c>
      <c r="B1276" s="273">
        <v>40881</v>
      </c>
      <c r="C1276" s="274">
        <v>12</v>
      </c>
      <c r="D1276" s="275">
        <v>15</v>
      </c>
      <c r="E1276" s="275">
        <v>16</v>
      </c>
      <c r="F1276" s="275">
        <v>26</v>
      </c>
      <c r="G1276" s="275">
        <v>29</v>
      </c>
      <c r="H1276" s="275">
        <v>31</v>
      </c>
      <c r="I1276" s="276">
        <v>2</v>
      </c>
      <c r="J1276" s="275">
        <v>31</v>
      </c>
      <c r="K1276" s="275">
        <v>16</v>
      </c>
      <c r="L1276" s="275">
        <v>29</v>
      </c>
      <c r="M1276" s="275">
        <v>15</v>
      </c>
      <c r="N1276" s="275">
        <v>12</v>
      </c>
      <c r="O1276" s="277">
        <v>26</v>
      </c>
      <c r="P1276" s="278">
        <v>395266644</v>
      </c>
      <c r="Q1276" s="278">
        <v>573175899</v>
      </c>
      <c r="R1276" s="278">
        <v>3</v>
      </c>
      <c r="S1276" s="278">
        <v>11666666</v>
      </c>
      <c r="T1276" s="278">
        <v>83</v>
      </c>
      <c r="U1276" s="278">
        <v>381361</v>
      </c>
      <c r="V1276" s="278">
        <v>1217</v>
      </c>
      <c r="W1276" s="278">
        <v>3000</v>
      </c>
      <c r="X1276" s="278">
        <v>69701</v>
      </c>
      <c r="Y1276" s="278">
        <v>200</v>
      </c>
      <c r="Z1276" s="278">
        <v>1386351</v>
      </c>
      <c r="AA1276" s="278">
        <v>10</v>
      </c>
      <c r="AB1276" s="278">
        <v>11343168</v>
      </c>
      <c r="AC1276" s="278">
        <v>5</v>
      </c>
    </row>
    <row r="1277" spans="1:29" ht="14.25" x14ac:dyDescent="0.15">
      <c r="A1277" s="272">
        <v>2011143</v>
      </c>
      <c r="B1277" s="273">
        <v>40883</v>
      </c>
      <c r="C1277" s="274">
        <v>7</v>
      </c>
      <c r="D1277" s="275">
        <v>8</v>
      </c>
      <c r="E1277" s="275">
        <v>12</v>
      </c>
      <c r="F1277" s="275">
        <v>14</v>
      </c>
      <c r="G1277" s="275">
        <v>15</v>
      </c>
      <c r="H1277" s="275">
        <v>30</v>
      </c>
      <c r="I1277" s="276">
        <v>16</v>
      </c>
      <c r="J1277" s="275">
        <v>8</v>
      </c>
      <c r="K1277" s="275">
        <v>7</v>
      </c>
      <c r="L1277" s="275">
        <v>14</v>
      </c>
      <c r="M1277" s="275">
        <v>12</v>
      </c>
      <c r="N1277" s="275">
        <v>15</v>
      </c>
      <c r="O1277" s="277">
        <v>30</v>
      </c>
      <c r="P1277" s="278">
        <v>359074808</v>
      </c>
      <c r="Q1277" s="278">
        <v>611986880</v>
      </c>
      <c r="R1277" s="278">
        <v>4</v>
      </c>
      <c r="S1277" s="278">
        <v>11250000</v>
      </c>
      <c r="T1277" s="278">
        <v>90</v>
      </c>
      <c r="U1277" s="278">
        <v>375290</v>
      </c>
      <c r="V1277" s="278">
        <v>868</v>
      </c>
      <c r="W1277" s="278">
        <v>3000</v>
      </c>
      <c r="X1277" s="278">
        <v>57047</v>
      </c>
      <c r="Y1277" s="278">
        <v>200</v>
      </c>
      <c r="Z1277" s="278">
        <v>1202335</v>
      </c>
      <c r="AA1277" s="278">
        <v>10</v>
      </c>
      <c r="AB1277" s="278">
        <v>7464557</v>
      </c>
      <c r="AC1277" s="278">
        <v>5</v>
      </c>
    </row>
    <row r="1278" spans="1:29" ht="14.25" x14ac:dyDescent="0.15">
      <c r="A1278" s="272">
        <v>2011144</v>
      </c>
      <c r="B1278" s="273">
        <v>40885</v>
      </c>
      <c r="C1278" s="274">
        <v>1</v>
      </c>
      <c r="D1278" s="275">
        <v>2</v>
      </c>
      <c r="E1278" s="275">
        <v>9</v>
      </c>
      <c r="F1278" s="275">
        <v>10</v>
      </c>
      <c r="G1278" s="275">
        <v>16</v>
      </c>
      <c r="H1278" s="275">
        <v>24</v>
      </c>
      <c r="I1278" s="276">
        <v>3</v>
      </c>
      <c r="J1278" s="275">
        <v>1</v>
      </c>
      <c r="K1278" s="275">
        <v>2</v>
      </c>
      <c r="L1278" s="275">
        <v>16</v>
      </c>
      <c r="M1278" s="275">
        <v>10</v>
      </c>
      <c r="N1278" s="275">
        <v>9</v>
      </c>
      <c r="O1278" s="277">
        <v>24</v>
      </c>
      <c r="P1278" s="278">
        <v>365097322</v>
      </c>
      <c r="Q1278" s="278">
        <v>633626105</v>
      </c>
      <c r="R1278" s="278">
        <v>7</v>
      </c>
      <c r="S1278" s="278">
        <v>8950812</v>
      </c>
      <c r="T1278" s="278">
        <v>78</v>
      </c>
      <c r="U1278" s="278">
        <v>435686</v>
      </c>
      <c r="V1278" s="278">
        <v>1040</v>
      </c>
      <c r="W1278" s="278">
        <v>3000</v>
      </c>
      <c r="X1278" s="278">
        <v>56702</v>
      </c>
      <c r="Y1278" s="278">
        <v>200</v>
      </c>
      <c r="Z1278" s="278">
        <v>1137221</v>
      </c>
      <c r="AA1278" s="278">
        <v>10</v>
      </c>
      <c r="AB1278" s="278">
        <v>7957323</v>
      </c>
      <c r="AC1278" s="278">
        <v>5</v>
      </c>
    </row>
    <row r="1279" spans="1:29" ht="14.25" x14ac:dyDescent="0.15">
      <c r="A1279" s="272">
        <v>2011145</v>
      </c>
      <c r="B1279" s="273">
        <v>40888</v>
      </c>
      <c r="C1279" s="274">
        <v>2</v>
      </c>
      <c r="D1279" s="275">
        <v>4</v>
      </c>
      <c r="E1279" s="275">
        <v>14</v>
      </c>
      <c r="F1279" s="275">
        <v>15</v>
      </c>
      <c r="G1279" s="275">
        <v>26</v>
      </c>
      <c r="H1279" s="275">
        <v>30</v>
      </c>
      <c r="I1279" s="276">
        <v>4</v>
      </c>
      <c r="J1279" s="275">
        <v>4</v>
      </c>
      <c r="K1279" s="275">
        <v>2</v>
      </c>
      <c r="L1279" s="275">
        <v>14</v>
      </c>
      <c r="M1279" s="275">
        <v>15</v>
      </c>
      <c r="N1279" s="275">
        <v>30</v>
      </c>
      <c r="O1279" s="277">
        <v>26</v>
      </c>
      <c r="P1279" s="278">
        <v>399835362</v>
      </c>
      <c r="Q1279" s="278">
        <v>624080666</v>
      </c>
      <c r="R1279" s="278">
        <v>11</v>
      </c>
      <c r="S1279" s="278">
        <v>7107438</v>
      </c>
      <c r="T1279" s="278">
        <v>249</v>
      </c>
      <c r="U1279" s="278">
        <v>109529</v>
      </c>
      <c r="V1279" s="278">
        <v>1738</v>
      </c>
      <c r="W1279" s="278">
        <v>3000</v>
      </c>
      <c r="X1279" s="278">
        <v>82623</v>
      </c>
      <c r="Y1279" s="278">
        <v>200</v>
      </c>
      <c r="Z1279" s="278">
        <v>1403811</v>
      </c>
      <c r="AA1279" s="278">
        <v>10</v>
      </c>
      <c r="AB1279" s="278">
        <v>13846695</v>
      </c>
      <c r="AC1279" s="278">
        <v>5</v>
      </c>
    </row>
    <row r="1280" spans="1:29" ht="14.25" x14ac:dyDescent="0.15">
      <c r="A1280" s="272">
        <v>2011146</v>
      </c>
      <c r="B1280" s="273">
        <v>40890</v>
      </c>
      <c r="C1280" s="274">
        <v>11</v>
      </c>
      <c r="D1280" s="275">
        <v>23</v>
      </c>
      <c r="E1280" s="275">
        <v>26</v>
      </c>
      <c r="F1280" s="275">
        <v>28</v>
      </c>
      <c r="G1280" s="275">
        <v>32</v>
      </c>
      <c r="H1280" s="275">
        <v>33</v>
      </c>
      <c r="I1280" s="276">
        <v>10</v>
      </c>
      <c r="J1280" s="275">
        <v>23</v>
      </c>
      <c r="K1280" s="275">
        <v>33</v>
      </c>
      <c r="L1280" s="275">
        <v>26</v>
      </c>
      <c r="M1280" s="275">
        <v>11</v>
      </c>
      <c r="N1280" s="275">
        <v>28</v>
      </c>
      <c r="O1280" s="277">
        <v>32</v>
      </c>
      <c r="P1280" s="278">
        <v>367466864</v>
      </c>
      <c r="Q1280" s="278">
        <v>639013370</v>
      </c>
      <c r="R1280" s="278">
        <v>5</v>
      </c>
      <c r="S1280" s="278">
        <v>9194616</v>
      </c>
      <c r="T1280" s="278">
        <v>163</v>
      </c>
      <c r="U1280" s="278">
        <v>146991</v>
      </c>
      <c r="V1280" s="278">
        <v>1633</v>
      </c>
      <c r="W1280" s="278">
        <v>3000</v>
      </c>
      <c r="X1280" s="278">
        <v>84373</v>
      </c>
      <c r="Y1280" s="278">
        <v>200</v>
      </c>
      <c r="Z1280" s="278">
        <v>1481210</v>
      </c>
      <c r="AA1280" s="278">
        <v>10</v>
      </c>
      <c r="AB1280" s="278">
        <v>12721530</v>
      </c>
      <c r="AC1280" s="278">
        <v>5</v>
      </c>
    </row>
    <row r="1281" spans="1:29" ht="14.25" x14ac:dyDescent="0.15">
      <c r="A1281" s="272">
        <v>2011147</v>
      </c>
      <c r="B1281" s="273">
        <v>40892</v>
      </c>
      <c r="C1281" s="274">
        <v>4</v>
      </c>
      <c r="D1281" s="275">
        <v>8</v>
      </c>
      <c r="E1281" s="275">
        <v>12</v>
      </c>
      <c r="F1281" s="275">
        <v>17</v>
      </c>
      <c r="G1281" s="275">
        <v>18</v>
      </c>
      <c r="H1281" s="275">
        <v>30</v>
      </c>
      <c r="I1281" s="276">
        <v>10</v>
      </c>
      <c r="J1281" s="275">
        <v>8</v>
      </c>
      <c r="K1281" s="275">
        <v>18</v>
      </c>
      <c r="L1281" s="275">
        <v>30</v>
      </c>
      <c r="M1281" s="275">
        <v>4</v>
      </c>
      <c r="N1281" s="275">
        <v>12</v>
      </c>
      <c r="O1281" s="277">
        <v>17</v>
      </c>
      <c r="P1281" s="278">
        <v>369715120</v>
      </c>
      <c r="Q1281" s="278">
        <v>609351248</v>
      </c>
      <c r="R1281" s="278">
        <v>16</v>
      </c>
      <c r="S1281" s="278">
        <v>6570947</v>
      </c>
      <c r="T1281" s="278">
        <v>275</v>
      </c>
      <c r="U1281" s="278">
        <v>109828</v>
      </c>
      <c r="V1281" s="278">
        <v>1591</v>
      </c>
      <c r="W1281" s="278">
        <v>3000</v>
      </c>
      <c r="X1281" s="278">
        <v>86178</v>
      </c>
      <c r="Y1281" s="278">
        <v>200</v>
      </c>
      <c r="Z1281" s="278">
        <v>1584981</v>
      </c>
      <c r="AA1281" s="278">
        <v>10</v>
      </c>
      <c r="AB1281" s="278">
        <v>8525244</v>
      </c>
      <c r="AC1281" s="278">
        <v>5</v>
      </c>
    </row>
    <row r="1282" spans="1:29" ht="14.25" x14ac:dyDescent="0.15">
      <c r="A1282" s="272">
        <v>2011148</v>
      </c>
      <c r="B1282" s="273">
        <v>40895</v>
      </c>
      <c r="C1282" s="274">
        <v>5</v>
      </c>
      <c r="D1282" s="275">
        <v>14</v>
      </c>
      <c r="E1282" s="275">
        <v>22</v>
      </c>
      <c r="F1282" s="275">
        <v>23</v>
      </c>
      <c r="G1282" s="275">
        <v>25</v>
      </c>
      <c r="H1282" s="275">
        <v>26</v>
      </c>
      <c r="I1282" s="276">
        <v>14</v>
      </c>
      <c r="J1282" s="275">
        <v>26</v>
      </c>
      <c r="K1282" s="275">
        <v>23</v>
      </c>
      <c r="L1282" s="275">
        <v>22</v>
      </c>
      <c r="M1282" s="275">
        <v>25</v>
      </c>
      <c r="N1282" s="275">
        <v>5</v>
      </c>
      <c r="O1282" s="277">
        <v>14</v>
      </c>
      <c r="P1282" s="278">
        <v>403588782</v>
      </c>
      <c r="Q1282" s="278">
        <v>630072378</v>
      </c>
      <c r="R1282" s="278">
        <v>6</v>
      </c>
      <c r="S1282" s="278">
        <v>9214741</v>
      </c>
      <c r="T1282" s="278">
        <v>105</v>
      </c>
      <c r="U1282" s="278">
        <v>289835</v>
      </c>
      <c r="V1282" s="278">
        <v>1503</v>
      </c>
      <c r="W1282" s="278">
        <v>3000</v>
      </c>
      <c r="X1282" s="278">
        <v>83218</v>
      </c>
      <c r="Y1282" s="278">
        <v>200</v>
      </c>
      <c r="Z1282" s="278">
        <v>1574785</v>
      </c>
      <c r="AA1282" s="278">
        <v>10</v>
      </c>
      <c r="AB1282" s="278">
        <v>11883157</v>
      </c>
      <c r="AC1282" s="278">
        <v>5</v>
      </c>
    </row>
    <row r="1283" spans="1:29" ht="14.25" x14ac:dyDescent="0.15">
      <c r="A1283" s="272">
        <v>2011149</v>
      </c>
      <c r="B1283" s="273">
        <v>40897</v>
      </c>
      <c r="C1283" s="274">
        <v>4</v>
      </c>
      <c r="D1283" s="275">
        <v>5</v>
      </c>
      <c r="E1283" s="275">
        <v>6</v>
      </c>
      <c r="F1283" s="275">
        <v>7</v>
      </c>
      <c r="G1283" s="275">
        <v>23</v>
      </c>
      <c r="H1283" s="275">
        <v>31</v>
      </c>
      <c r="I1283" s="276">
        <v>16</v>
      </c>
      <c r="J1283" s="275">
        <v>5</v>
      </c>
      <c r="K1283" s="275">
        <v>31</v>
      </c>
      <c r="L1283" s="275">
        <v>6</v>
      </c>
      <c r="M1283" s="275">
        <v>23</v>
      </c>
      <c r="N1283" s="275">
        <v>4</v>
      </c>
      <c r="O1283" s="277">
        <v>7</v>
      </c>
      <c r="P1283" s="278">
        <v>365612730</v>
      </c>
      <c r="Q1283" s="278">
        <v>704484700</v>
      </c>
      <c r="R1283" s="278">
        <v>1</v>
      </c>
      <c r="S1283" s="278">
        <v>15000000</v>
      </c>
      <c r="T1283" s="278">
        <v>225</v>
      </c>
      <c r="U1283" s="278">
        <v>160785</v>
      </c>
      <c r="V1283" s="278">
        <v>869</v>
      </c>
      <c r="W1283" s="278">
        <v>3000</v>
      </c>
      <c r="X1283" s="278">
        <v>54460</v>
      </c>
      <c r="Y1283" s="278">
        <v>200</v>
      </c>
      <c r="Z1283" s="278">
        <v>1179186</v>
      </c>
      <c r="AA1283" s="278">
        <v>10</v>
      </c>
      <c r="AB1283" s="278">
        <v>6654069</v>
      </c>
      <c r="AC1283" s="278">
        <v>5</v>
      </c>
    </row>
    <row r="1284" spans="1:29" ht="14.25" x14ac:dyDescent="0.15">
      <c r="A1284" s="272">
        <v>2011150</v>
      </c>
      <c r="B1284" s="273">
        <v>40899</v>
      </c>
      <c r="C1284" s="274">
        <v>8</v>
      </c>
      <c r="D1284" s="275">
        <v>10</v>
      </c>
      <c r="E1284" s="275">
        <v>12</v>
      </c>
      <c r="F1284" s="275">
        <v>15</v>
      </c>
      <c r="G1284" s="275">
        <v>22</v>
      </c>
      <c r="H1284" s="275">
        <v>27</v>
      </c>
      <c r="I1284" s="276">
        <v>13</v>
      </c>
      <c r="J1284" s="275">
        <v>8</v>
      </c>
      <c r="K1284" s="275">
        <v>10</v>
      </c>
      <c r="L1284" s="275">
        <v>27</v>
      </c>
      <c r="M1284" s="275">
        <v>22</v>
      </c>
      <c r="N1284" s="275">
        <v>12</v>
      </c>
      <c r="O1284" s="277">
        <v>15</v>
      </c>
      <c r="P1284" s="278">
        <v>385439474</v>
      </c>
      <c r="Q1284" s="278">
        <v>717768968</v>
      </c>
      <c r="R1284" s="278">
        <v>8</v>
      </c>
      <c r="S1284" s="278">
        <v>8289213</v>
      </c>
      <c r="T1284" s="278">
        <v>215</v>
      </c>
      <c r="U1284" s="278">
        <v>148700</v>
      </c>
      <c r="V1284" s="278">
        <v>1443</v>
      </c>
      <c r="W1284" s="278">
        <v>3000</v>
      </c>
      <c r="X1284" s="278">
        <v>74751</v>
      </c>
      <c r="Y1284" s="278">
        <v>200</v>
      </c>
      <c r="Z1284" s="278">
        <v>1381122</v>
      </c>
      <c r="AA1284" s="278">
        <v>10</v>
      </c>
      <c r="AB1284" s="278">
        <v>9841277</v>
      </c>
      <c r="AC1284" s="278">
        <v>5</v>
      </c>
    </row>
    <row r="1285" spans="1:29" ht="14.25" x14ac:dyDescent="0.15">
      <c r="A1285" s="272">
        <v>2011151</v>
      </c>
      <c r="B1285" s="273">
        <v>40902</v>
      </c>
      <c r="C1285" s="274">
        <v>7</v>
      </c>
      <c r="D1285" s="275">
        <v>11</v>
      </c>
      <c r="E1285" s="275">
        <v>16</v>
      </c>
      <c r="F1285" s="275">
        <v>19</v>
      </c>
      <c r="G1285" s="275">
        <v>31</v>
      </c>
      <c r="H1285" s="275">
        <v>33</v>
      </c>
      <c r="I1285" s="276">
        <v>10</v>
      </c>
      <c r="J1285" s="275">
        <v>31</v>
      </c>
      <c r="K1285" s="275">
        <v>7</v>
      </c>
      <c r="L1285" s="275">
        <v>11</v>
      </c>
      <c r="M1285" s="275">
        <v>16</v>
      </c>
      <c r="N1285" s="275">
        <v>33</v>
      </c>
      <c r="O1285" s="277">
        <v>19</v>
      </c>
      <c r="P1285" s="278">
        <v>428101842</v>
      </c>
      <c r="Q1285" s="278">
        <v>749261802</v>
      </c>
      <c r="R1285" s="278">
        <v>6</v>
      </c>
      <c r="S1285" s="278">
        <v>9932855</v>
      </c>
      <c r="T1285" s="278">
        <v>190</v>
      </c>
      <c r="U1285" s="278">
        <v>194187</v>
      </c>
      <c r="V1285" s="278">
        <v>1111</v>
      </c>
      <c r="W1285" s="278">
        <v>3000</v>
      </c>
      <c r="X1285" s="278">
        <v>62699</v>
      </c>
      <c r="Y1285" s="278">
        <v>200</v>
      </c>
      <c r="Z1285" s="278">
        <v>1312588</v>
      </c>
      <c r="AA1285" s="278">
        <v>10</v>
      </c>
      <c r="AB1285" s="278">
        <v>11557109</v>
      </c>
      <c r="AC1285" s="278">
        <v>5</v>
      </c>
    </row>
    <row r="1286" spans="1:29" ht="14.25" x14ac:dyDescent="0.15">
      <c r="A1286" s="272">
        <v>2011152</v>
      </c>
      <c r="B1286" s="273">
        <v>40904</v>
      </c>
      <c r="C1286" s="274">
        <v>4</v>
      </c>
      <c r="D1286" s="275">
        <v>10</v>
      </c>
      <c r="E1286" s="275">
        <v>11</v>
      </c>
      <c r="F1286" s="275">
        <v>12</v>
      </c>
      <c r="G1286" s="275">
        <v>21</v>
      </c>
      <c r="H1286" s="275">
        <v>26</v>
      </c>
      <c r="I1286" s="276">
        <v>13</v>
      </c>
      <c r="J1286" s="275">
        <v>12</v>
      </c>
      <c r="K1286" s="275">
        <v>4</v>
      </c>
      <c r="L1286" s="275">
        <v>26</v>
      </c>
      <c r="M1286" s="275">
        <v>11</v>
      </c>
      <c r="N1286" s="275">
        <v>21</v>
      </c>
      <c r="O1286" s="277">
        <v>10</v>
      </c>
      <c r="P1286" s="278">
        <v>394544922</v>
      </c>
      <c r="Q1286" s="278">
        <v>776198815</v>
      </c>
      <c r="R1286" s="278">
        <v>7</v>
      </c>
      <c r="S1286" s="278">
        <v>9253543</v>
      </c>
      <c r="T1286" s="278">
        <v>285</v>
      </c>
      <c r="U1286" s="278">
        <v>130393</v>
      </c>
      <c r="V1286" s="278">
        <v>1268</v>
      </c>
      <c r="W1286" s="278">
        <v>3000</v>
      </c>
      <c r="X1286" s="278">
        <v>70852</v>
      </c>
      <c r="Y1286" s="278">
        <v>200</v>
      </c>
      <c r="Z1286" s="278">
        <v>1368051</v>
      </c>
      <c r="AA1286" s="278">
        <v>10</v>
      </c>
      <c r="AB1286" s="278">
        <v>7559613</v>
      </c>
      <c r="AC1286" s="278">
        <v>5</v>
      </c>
    </row>
    <row r="1287" spans="1:29" ht="14.25" x14ac:dyDescent="0.15">
      <c r="A1287" s="272">
        <v>2011153</v>
      </c>
      <c r="B1287" s="273">
        <v>40906</v>
      </c>
      <c r="C1287" s="274">
        <v>5</v>
      </c>
      <c r="D1287" s="275">
        <v>8</v>
      </c>
      <c r="E1287" s="275">
        <v>9</v>
      </c>
      <c r="F1287" s="275">
        <v>10</v>
      </c>
      <c r="G1287" s="275">
        <v>20</v>
      </c>
      <c r="H1287" s="275">
        <v>25</v>
      </c>
      <c r="I1287" s="276">
        <v>13</v>
      </c>
      <c r="J1287" s="275">
        <v>10</v>
      </c>
      <c r="K1287" s="275">
        <v>25</v>
      </c>
      <c r="L1287" s="275">
        <v>5</v>
      </c>
      <c r="M1287" s="275">
        <v>9</v>
      </c>
      <c r="N1287" s="275">
        <v>8</v>
      </c>
      <c r="O1287" s="277">
        <v>20</v>
      </c>
      <c r="P1287" s="278">
        <v>403874136</v>
      </c>
      <c r="Q1287" s="278">
        <v>757962272</v>
      </c>
      <c r="R1287" s="278">
        <v>16</v>
      </c>
      <c r="S1287" s="278">
        <v>6856586</v>
      </c>
      <c r="T1287" s="278">
        <v>282</v>
      </c>
      <c r="U1287" s="278">
        <v>131411</v>
      </c>
      <c r="V1287" s="278">
        <v>1490</v>
      </c>
      <c r="W1287" s="278">
        <v>3000</v>
      </c>
      <c r="X1287" s="278">
        <v>86898</v>
      </c>
      <c r="Y1287" s="278">
        <v>200</v>
      </c>
      <c r="Z1287" s="278">
        <v>1645314</v>
      </c>
      <c r="AA1287" s="278">
        <v>10</v>
      </c>
      <c r="AB1287" s="278">
        <v>7213734</v>
      </c>
      <c r="AC1287" s="278">
        <v>5</v>
      </c>
    </row>
    <row r="1288" spans="1:29" ht="14.25" x14ac:dyDescent="0.15">
      <c r="A1288" s="272">
        <v>2012001</v>
      </c>
      <c r="B1288" s="273">
        <v>40909</v>
      </c>
      <c r="C1288" s="274">
        <v>1</v>
      </c>
      <c r="D1288" s="275">
        <v>4</v>
      </c>
      <c r="E1288" s="275">
        <v>5</v>
      </c>
      <c r="F1288" s="275">
        <v>9</v>
      </c>
      <c r="G1288" s="275">
        <v>15</v>
      </c>
      <c r="H1288" s="275">
        <v>17</v>
      </c>
      <c r="I1288" s="276">
        <v>6</v>
      </c>
      <c r="J1288" s="275">
        <v>4</v>
      </c>
      <c r="K1288" s="275">
        <v>5</v>
      </c>
      <c r="L1288" s="275">
        <v>15</v>
      </c>
      <c r="M1288" s="275">
        <v>1</v>
      </c>
      <c r="N1288" s="275">
        <v>9</v>
      </c>
      <c r="O1288" s="277">
        <v>17</v>
      </c>
      <c r="P1288" s="278">
        <v>433902388</v>
      </c>
      <c r="Q1288" s="278">
        <v>782875794</v>
      </c>
      <c r="R1288" s="278">
        <v>6</v>
      </c>
      <c r="S1288" s="278">
        <v>9494234</v>
      </c>
      <c r="T1288" s="278">
        <v>110</v>
      </c>
      <c r="U1288" s="278">
        <v>299528</v>
      </c>
      <c r="V1288" s="278">
        <v>1264</v>
      </c>
      <c r="W1288" s="278">
        <v>3000</v>
      </c>
      <c r="X1288" s="278">
        <v>76779</v>
      </c>
      <c r="Y1288" s="278">
        <v>200</v>
      </c>
      <c r="Z1288" s="278">
        <v>1469100</v>
      </c>
      <c r="AA1288" s="278">
        <v>10</v>
      </c>
      <c r="AB1288" s="278">
        <v>13789264</v>
      </c>
      <c r="AC1288" s="278">
        <v>5</v>
      </c>
    </row>
    <row r="1289" spans="1:29" ht="14.25" x14ac:dyDescent="0.15">
      <c r="A1289" s="272">
        <v>2012002</v>
      </c>
      <c r="B1289" s="273">
        <v>40911</v>
      </c>
      <c r="C1289" s="274">
        <v>2</v>
      </c>
      <c r="D1289" s="275">
        <v>3</v>
      </c>
      <c r="E1289" s="275">
        <v>7</v>
      </c>
      <c r="F1289" s="275">
        <v>9</v>
      </c>
      <c r="G1289" s="275">
        <v>10</v>
      </c>
      <c r="H1289" s="275">
        <v>32</v>
      </c>
      <c r="I1289" s="276">
        <v>13</v>
      </c>
      <c r="J1289" s="275">
        <v>32</v>
      </c>
      <c r="K1289" s="275">
        <v>3</v>
      </c>
      <c r="L1289" s="275">
        <v>7</v>
      </c>
      <c r="M1289" s="275">
        <v>2</v>
      </c>
      <c r="N1289" s="275">
        <v>10</v>
      </c>
      <c r="O1289" s="277">
        <v>9</v>
      </c>
      <c r="P1289" s="278">
        <v>369663804</v>
      </c>
      <c r="Q1289" s="278">
        <v>752033556</v>
      </c>
      <c r="R1289" s="278">
        <v>17</v>
      </c>
      <c r="S1289" s="278">
        <v>6568417</v>
      </c>
      <c r="T1289" s="278">
        <v>101</v>
      </c>
      <c r="U1289" s="278">
        <v>321729</v>
      </c>
      <c r="V1289" s="278">
        <v>3270</v>
      </c>
      <c r="W1289" s="278">
        <v>3000</v>
      </c>
      <c r="X1289" s="278">
        <v>74184</v>
      </c>
      <c r="Y1289" s="278">
        <v>200</v>
      </c>
      <c r="Z1289" s="278">
        <v>1441101</v>
      </c>
      <c r="AA1289" s="278">
        <v>10</v>
      </c>
      <c r="AB1289" s="278">
        <v>6752380</v>
      </c>
      <c r="AC1289" s="278">
        <v>5</v>
      </c>
    </row>
    <row r="1290" spans="1:29" ht="14.25" x14ac:dyDescent="0.15">
      <c r="A1290" s="272">
        <v>2012003</v>
      </c>
      <c r="B1290" s="273">
        <v>40913</v>
      </c>
      <c r="C1290" s="274">
        <v>3</v>
      </c>
      <c r="D1290" s="275">
        <v>6</v>
      </c>
      <c r="E1290" s="275">
        <v>8</v>
      </c>
      <c r="F1290" s="275">
        <v>24</v>
      </c>
      <c r="G1290" s="275">
        <v>29</v>
      </c>
      <c r="H1290" s="275">
        <v>31</v>
      </c>
      <c r="I1290" s="276">
        <v>9</v>
      </c>
      <c r="J1290" s="275">
        <v>24</v>
      </c>
      <c r="K1290" s="275">
        <v>8</v>
      </c>
      <c r="L1290" s="275">
        <v>6</v>
      </c>
      <c r="M1290" s="275">
        <v>31</v>
      </c>
      <c r="N1290" s="275">
        <v>3</v>
      </c>
      <c r="O1290" s="277">
        <v>29</v>
      </c>
      <c r="P1290" s="278">
        <v>376556854</v>
      </c>
      <c r="Q1290" s="278">
        <v>629548166</v>
      </c>
      <c r="R1290" s="278">
        <v>26</v>
      </c>
      <c r="S1290" s="278">
        <v>5307916</v>
      </c>
      <c r="T1290" s="278">
        <v>165</v>
      </c>
      <c r="U1290" s="278">
        <v>27325</v>
      </c>
      <c r="V1290" s="278">
        <v>4737</v>
      </c>
      <c r="W1290" s="278">
        <v>3000</v>
      </c>
      <c r="X1290" s="278">
        <v>199156</v>
      </c>
      <c r="Y1290" s="278">
        <v>200</v>
      </c>
      <c r="Z1290" s="278">
        <v>2652876</v>
      </c>
      <c r="AA1290" s="278">
        <v>10</v>
      </c>
      <c r="AB1290" s="278">
        <v>17782530</v>
      </c>
      <c r="AC1290" s="278">
        <v>5</v>
      </c>
    </row>
    <row r="1291" spans="1:29" ht="14.25" x14ac:dyDescent="0.15">
      <c r="A1291" s="272">
        <v>2012004</v>
      </c>
      <c r="B1291" s="273">
        <v>40916</v>
      </c>
      <c r="C1291" s="274">
        <v>1</v>
      </c>
      <c r="D1291" s="275">
        <v>5</v>
      </c>
      <c r="E1291" s="275">
        <v>10</v>
      </c>
      <c r="F1291" s="275">
        <v>11</v>
      </c>
      <c r="G1291" s="275">
        <v>21</v>
      </c>
      <c r="H1291" s="275">
        <v>23</v>
      </c>
      <c r="I1291" s="276">
        <v>16</v>
      </c>
      <c r="J1291" s="275">
        <v>1</v>
      </c>
      <c r="K1291" s="275">
        <v>11</v>
      </c>
      <c r="L1291" s="275">
        <v>23</v>
      </c>
      <c r="M1291" s="275">
        <v>10</v>
      </c>
      <c r="N1291" s="275">
        <v>5</v>
      </c>
      <c r="O1291" s="277">
        <v>21</v>
      </c>
      <c r="P1291" s="278">
        <v>422246096</v>
      </c>
      <c r="Q1291" s="278">
        <v>669026740</v>
      </c>
      <c r="R1291" s="278">
        <v>4</v>
      </c>
      <c r="S1291" s="278">
        <v>11250000</v>
      </c>
      <c r="T1291" s="278">
        <v>153</v>
      </c>
      <c r="U1291" s="278">
        <v>222629</v>
      </c>
      <c r="V1291" s="278">
        <v>1426</v>
      </c>
      <c r="W1291" s="278">
        <v>3000</v>
      </c>
      <c r="X1291" s="278">
        <v>80793</v>
      </c>
      <c r="Y1291" s="278">
        <v>200</v>
      </c>
      <c r="Z1291" s="278">
        <v>1523204</v>
      </c>
      <c r="AA1291" s="278">
        <v>10</v>
      </c>
      <c r="AB1291" s="278">
        <v>11538225</v>
      </c>
      <c r="AC1291" s="278">
        <v>5</v>
      </c>
    </row>
    <row r="1292" spans="1:29" ht="14.25" x14ac:dyDescent="0.15">
      <c r="A1292" s="272">
        <v>2012005</v>
      </c>
      <c r="B1292" s="273">
        <v>40918</v>
      </c>
      <c r="C1292" s="274">
        <v>7</v>
      </c>
      <c r="D1292" s="275">
        <v>9</v>
      </c>
      <c r="E1292" s="275">
        <v>18</v>
      </c>
      <c r="F1292" s="275">
        <v>27</v>
      </c>
      <c r="G1292" s="275">
        <v>31</v>
      </c>
      <c r="H1292" s="275">
        <v>33</v>
      </c>
      <c r="I1292" s="276">
        <v>6</v>
      </c>
      <c r="J1292" s="275">
        <v>7</v>
      </c>
      <c r="K1292" s="275">
        <v>31</v>
      </c>
      <c r="L1292" s="275">
        <v>27</v>
      </c>
      <c r="M1292" s="275">
        <v>33</v>
      </c>
      <c r="N1292" s="275">
        <v>18</v>
      </c>
      <c r="O1292" s="277">
        <v>9</v>
      </c>
      <c r="P1292" s="278">
        <v>373157878</v>
      </c>
      <c r="Q1292" s="278">
        <v>688695791</v>
      </c>
      <c r="R1292" s="278">
        <v>7</v>
      </c>
      <c r="S1292" s="278">
        <v>8838231</v>
      </c>
      <c r="T1292" s="278">
        <v>102</v>
      </c>
      <c r="U1292" s="278">
        <v>321582</v>
      </c>
      <c r="V1292" s="278">
        <v>1177</v>
      </c>
      <c r="W1292" s="278">
        <v>3000</v>
      </c>
      <c r="X1292" s="278">
        <v>63385</v>
      </c>
      <c r="Y1292" s="278">
        <v>200</v>
      </c>
      <c r="Z1292" s="278">
        <v>1294308</v>
      </c>
      <c r="AA1292" s="278">
        <v>10</v>
      </c>
      <c r="AB1292" s="278">
        <v>8871634</v>
      </c>
      <c r="AC1292" s="278">
        <v>5</v>
      </c>
    </row>
    <row r="1293" spans="1:29" ht="14.25" x14ac:dyDescent="0.15">
      <c r="A1293" s="272">
        <v>2012006</v>
      </c>
      <c r="B1293" s="273">
        <v>40920</v>
      </c>
      <c r="C1293" s="274">
        <v>2</v>
      </c>
      <c r="D1293" s="275">
        <v>22</v>
      </c>
      <c r="E1293" s="275">
        <v>25</v>
      </c>
      <c r="F1293" s="275">
        <v>29</v>
      </c>
      <c r="G1293" s="275">
        <v>32</v>
      </c>
      <c r="H1293" s="275">
        <v>33</v>
      </c>
      <c r="I1293" s="276">
        <v>8</v>
      </c>
      <c r="J1293" s="275">
        <v>22</v>
      </c>
      <c r="K1293" s="275">
        <v>25</v>
      </c>
      <c r="L1293" s="275">
        <v>2</v>
      </c>
      <c r="M1293" s="275">
        <v>29</v>
      </c>
      <c r="N1293" s="275">
        <v>32</v>
      </c>
      <c r="O1293" s="277">
        <v>33</v>
      </c>
      <c r="P1293" s="278">
        <v>365269490</v>
      </c>
      <c r="Q1293" s="278">
        <v>638291299</v>
      </c>
      <c r="R1293" s="278">
        <v>17</v>
      </c>
      <c r="S1293" s="278">
        <v>6108129</v>
      </c>
      <c r="T1293" s="278">
        <v>127</v>
      </c>
      <c r="U1293" s="278">
        <v>163443</v>
      </c>
      <c r="V1293" s="278">
        <v>1489</v>
      </c>
      <c r="W1293" s="278">
        <v>3000</v>
      </c>
      <c r="X1293" s="278">
        <v>75039</v>
      </c>
      <c r="Y1293" s="278">
        <v>200</v>
      </c>
      <c r="Z1293" s="278">
        <v>1320050</v>
      </c>
      <c r="AA1293" s="278">
        <v>10</v>
      </c>
      <c r="AB1293" s="278">
        <v>15423144</v>
      </c>
      <c r="AC1293" s="278">
        <v>5</v>
      </c>
    </row>
    <row r="1294" spans="1:29" ht="14.25" x14ac:dyDescent="0.15">
      <c r="A1294" s="272">
        <v>2012007</v>
      </c>
      <c r="B1294" s="273">
        <v>40923</v>
      </c>
      <c r="C1294" s="274">
        <v>10</v>
      </c>
      <c r="D1294" s="275">
        <v>17</v>
      </c>
      <c r="E1294" s="275">
        <v>19</v>
      </c>
      <c r="F1294" s="275">
        <v>27</v>
      </c>
      <c r="G1294" s="275">
        <v>28</v>
      </c>
      <c r="H1294" s="275">
        <v>32</v>
      </c>
      <c r="I1294" s="276">
        <v>4</v>
      </c>
      <c r="J1294" s="275">
        <v>19</v>
      </c>
      <c r="K1294" s="275">
        <v>32</v>
      </c>
      <c r="L1294" s="275">
        <v>28</v>
      </c>
      <c r="M1294" s="275">
        <v>17</v>
      </c>
      <c r="N1294" s="275">
        <v>10</v>
      </c>
      <c r="O1294" s="277">
        <v>27</v>
      </c>
      <c r="P1294" s="278">
        <v>386798560</v>
      </c>
      <c r="Q1294" s="278">
        <v>671945560</v>
      </c>
      <c r="R1294" s="278">
        <v>5</v>
      </c>
      <c r="S1294" s="278">
        <v>10692340</v>
      </c>
      <c r="T1294" s="278">
        <v>88</v>
      </c>
      <c r="U1294" s="278">
        <v>399915</v>
      </c>
      <c r="V1294" s="278">
        <v>1122</v>
      </c>
      <c r="W1294" s="278">
        <v>3000</v>
      </c>
      <c r="X1294" s="278">
        <v>61019</v>
      </c>
      <c r="Y1294" s="278">
        <v>200</v>
      </c>
      <c r="Z1294" s="278">
        <v>1234474</v>
      </c>
      <c r="AA1294" s="278">
        <v>10</v>
      </c>
      <c r="AB1294" s="278">
        <v>8861646</v>
      </c>
      <c r="AC1294" s="278">
        <v>5</v>
      </c>
    </row>
    <row r="1295" spans="1:29" ht="14.25" x14ac:dyDescent="0.15">
      <c r="A1295" s="272">
        <v>2012008</v>
      </c>
      <c r="B1295" s="273">
        <v>40925</v>
      </c>
      <c r="C1295" s="274">
        <v>1</v>
      </c>
      <c r="D1295" s="275">
        <v>12</v>
      </c>
      <c r="E1295" s="275">
        <v>20</v>
      </c>
      <c r="F1295" s="275">
        <v>23</v>
      </c>
      <c r="G1295" s="275">
        <v>24</v>
      </c>
      <c r="H1295" s="275">
        <v>29</v>
      </c>
      <c r="I1295" s="276">
        <v>8</v>
      </c>
      <c r="J1295" s="275">
        <v>29</v>
      </c>
      <c r="K1295" s="275">
        <v>20</v>
      </c>
      <c r="L1295" s="275">
        <v>1</v>
      </c>
      <c r="M1295" s="275">
        <v>12</v>
      </c>
      <c r="N1295" s="275">
        <v>23</v>
      </c>
      <c r="O1295" s="277">
        <v>24</v>
      </c>
      <c r="P1295" s="278">
        <v>349794196</v>
      </c>
      <c r="Q1295" s="278">
        <v>694925145</v>
      </c>
      <c r="R1295" s="278">
        <v>5</v>
      </c>
      <c r="S1295" s="278">
        <v>9838366</v>
      </c>
      <c r="T1295" s="278">
        <v>108</v>
      </c>
      <c r="U1295" s="278">
        <v>266553</v>
      </c>
      <c r="V1295" s="278">
        <v>1279</v>
      </c>
      <c r="W1295" s="278">
        <v>3000</v>
      </c>
      <c r="X1295" s="278">
        <v>63467</v>
      </c>
      <c r="Y1295" s="278">
        <v>200</v>
      </c>
      <c r="Z1295" s="278">
        <v>1191026</v>
      </c>
      <c r="AA1295" s="278">
        <v>10</v>
      </c>
      <c r="AB1295" s="278">
        <v>9399865</v>
      </c>
      <c r="AC1295" s="278">
        <v>5</v>
      </c>
    </row>
    <row r="1296" spans="1:29" ht="14.25" x14ac:dyDescent="0.15">
      <c r="A1296" s="272">
        <v>2012009</v>
      </c>
      <c r="B1296" s="273">
        <v>40927</v>
      </c>
      <c r="C1296" s="274">
        <v>4</v>
      </c>
      <c r="D1296" s="275">
        <v>16</v>
      </c>
      <c r="E1296" s="275">
        <v>24</v>
      </c>
      <c r="F1296" s="275">
        <v>26</v>
      </c>
      <c r="G1296" s="275">
        <v>27</v>
      </c>
      <c r="H1296" s="275">
        <v>33</v>
      </c>
      <c r="I1296" s="276">
        <v>11</v>
      </c>
      <c r="J1296" s="275">
        <v>27</v>
      </c>
      <c r="K1296" s="275">
        <v>24</v>
      </c>
      <c r="L1296" s="275">
        <v>16</v>
      </c>
      <c r="M1296" s="275">
        <v>4</v>
      </c>
      <c r="N1296" s="275">
        <v>33</v>
      </c>
      <c r="O1296" s="277">
        <v>26</v>
      </c>
      <c r="P1296" s="278">
        <v>371864904</v>
      </c>
      <c r="Q1296" s="278">
        <v>695344944</v>
      </c>
      <c r="R1296" s="278">
        <v>7</v>
      </c>
      <c r="S1296" s="278">
        <v>7738273</v>
      </c>
      <c r="T1296" s="278">
        <v>76</v>
      </c>
      <c r="U1296" s="278">
        <v>279630</v>
      </c>
      <c r="V1296" s="278">
        <v>1589</v>
      </c>
      <c r="W1296" s="278">
        <v>3000</v>
      </c>
      <c r="X1296" s="278">
        <v>84994</v>
      </c>
      <c r="Y1296" s="278">
        <v>200</v>
      </c>
      <c r="Z1296" s="278">
        <v>1524956</v>
      </c>
      <c r="AA1296" s="278">
        <v>10</v>
      </c>
      <c r="AB1296" s="278">
        <v>14871767</v>
      </c>
      <c r="AC1296" s="278">
        <v>5</v>
      </c>
    </row>
    <row r="1297" spans="1:29" ht="14.25" x14ac:dyDescent="0.15">
      <c r="A1297" s="272">
        <v>2012010</v>
      </c>
      <c r="B1297" s="273">
        <v>40937</v>
      </c>
      <c r="C1297" s="274">
        <v>1</v>
      </c>
      <c r="D1297" s="275">
        <v>3</v>
      </c>
      <c r="E1297" s="275">
        <v>13</v>
      </c>
      <c r="F1297" s="275">
        <v>19</v>
      </c>
      <c r="G1297" s="275">
        <v>25</v>
      </c>
      <c r="H1297" s="275">
        <v>26</v>
      </c>
      <c r="I1297" s="276">
        <v>10</v>
      </c>
      <c r="J1297" s="275">
        <v>13</v>
      </c>
      <c r="K1297" s="275">
        <v>3</v>
      </c>
      <c r="L1297" s="275">
        <v>25</v>
      </c>
      <c r="M1297" s="275">
        <v>19</v>
      </c>
      <c r="N1297" s="275">
        <v>1</v>
      </c>
      <c r="O1297" s="277">
        <v>26</v>
      </c>
      <c r="P1297" s="278">
        <v>350707306</v>
      </c>
      <c r="Q1297" s="278">
        <v>722185940</v>
      </c>
      <c r="R1297" s="278">
        <v>4</v>
      </c>
      <c r="S1297" s="278">
        <v>9684099</v>
      </c>
      <c r="T1297" s="278">
        <v>112</v>
      </c>
      <c r="U1297" s="278">
        <v>250933</v>
      </c>
      <c r="V1297" s="278">
        <v>1136</v>
      </c>
      <c r="W1297" s="278">
        <v>3000</v>
      </c>
      <c r="X1297" s="278">
        <v>67033</v>
      </c>
      <c r="Y1297" s="278">
        <v>200</v>
      </c>
      <c r="Z1297" s="278">
        <v>1278283</v>
      </c>
      <c r="AA1297" s="278">
        <v>10</v>
      </c>
      <c r="AB1297" s="278">
        <v>9713430</v>
      </c>
      <c r="AC1297" s="278">
        <v>5</v>
      </c>
    </row>
    <row r="1298" spans="1:29" ht="14.25" x14ac:dyDescent="0.15">
      <c r="A1298" s="272">
        <v>2012011</v>
      </c>
      <c r="B1298" s="273">
        <v>40939</v>
      </c>
      <c r="C1298" s="274">
        <v>4</v>
      </c>
      <c r="D1298" s="275">
        <v>14</v>
      </c>
      <c r="E1298" s="275">
        <v>15</v>
      </c>
      <c r="F1298" s="275">
        <v>16</v>
      </c>
      <c r="G1298" s="275">
        <v>20</v>
      </c>
      <c r="H1298" s="275">
        <v>26</v>
      </c>
      <c r="I1298" s="276">
        <v>5</v>
      </c>
      <c r="J1298" s="275">
        <v>14</v>
      </c>
      <c r="K1298" s="275">
        <v>15</v>
      </c>
      <c r="L1298" s="275">
        <v>20</v>
      </c>
      <c r="M1298" s="275">
        <v>26</v>
      </c>
      <c r="N1298" s="275">
        <v>16</v>
      </c>
      <c r="O1298" s="277">
        <v>4</v>
      </c>
      <c r="P1298" s="278">
        <v>322471622</v>
      </c>
      <c r="Q1298" s="278">
        <v>666005385</v>
      </c>
      <c r="R1298" s="278">
        <v>15</v>
      </c>
      <c r="S1298" s="278">
        <v>5501852</v>
      </c>
      <c r="T1298" s="278">
        <v>212</v>
      </c>
      <c r="U1298" s="278">
        <v>53262</v>
      </c>
      <c r="V1298" s="278">
        <v>2821</v>
      </c>
      <c r="W1298" s="278">
        <v>3000</v>
      </c>
      <c r="X1298" s="278">
        <v>106205</v>
      </c>
      <c r="Y1298" s="278">
        <v>200</v>
      </c>
      <c r="Z1298" s="278">
        <v>1616391</v>
      </c>
      <c r="AA1298" s="278">
        <v>10</v>
      </c>
      <c r="AB1298" s="278">
        <v>14900856</v>
      </c>
      <c r="AC1298" s="278">
        <v>5</v>
      </c>
    </row>
    <row r="1299" spans="1:29" ht="14.25" x14ac:dyDescent="0.15">
      <c r="A1299" s="272">
        <v>2012012</v>
      </c>
      <c r="B1299" s="273">
        <v>40941</v>
      </c>
      <c r="C1299" s="274">
        <v>15</v>
      </c>
      <c r="D1299" s="275">
        <v>17</v>
      </c>
      <c r="E1299" s="275">
        <v>18</v>
      </c>
      <c r="F1299" s="275">
        <v>20</v>
      </c>
      <c r="G1299" s="275">
        <v>23</v>
      </c>
      <c r="H1299" s="275">
        <v>27</v>
      </c>
      <c r="I1299" s="276">
        <v>1</v>
      </c>
      <c r="J1299" s="275">
        <v>15</v>
      </c>
      <c r="K1299" s="275">
        <v>17</v>
      </c>
      <c r="L1299" s="275">
        <v>27</v>
      </c>
      <c r="M1299" s="275">
        <v>18</v>
      </c>
      <c r="N1299" s="275">
        <v>23</v>
      </c>
      <c r="O1299" s="277">
        <v>20</v>
      </c>
      <c r="P1299" s="278">
        <v>330682334</v>
      </c>
      <c r="Q1299" s="278">
        <v>705069412</v>
      </c>
      <c r="R1299" s="278">
        <v>2</v>
      </c>
      <c r="S1299" s="278">
        <v>10000000</v>
      </c>
      <c r="T1299" s="278">
        <v>75</v>
      </c>
      <c r="U1299" s="278">
        <v>337508</v>
      </c>
      <c r="V1299" s="278">
        <v>1106</v>
      </c>
      <c r="W1299" s="278">
        <v>3000</v>
      </c>
      <c r="X1299" s="278">
        <v>64091</v>
      </c>
      <c r="Y1299" s="278">
        <v>200</v>
      </c>
      <c r="Z1299" s="278">
        <v>1306549</v>
      </c>
      <c r="AA1299" s="278">
        <v>10</v>
      </c>
      <c r="AB1299" s="278">
        <v>9691094</v>
      </c>
      <c r="AC1299" s="278">
        <v>5</v>
      </c>
    </row>
    <row r="1300" spans="1:29" ht="14.25" x14ac:dyDescent="0.15">
      <c r="A1300" s="272">
        <v>2012013</v>
      </c>
      <c r="B1300" s="273">
        <v>40944</v>
      </c>
      <c r="C1300" s="274">
        <v>6</v>
      </c>
      <c r="D1300" s="275">
        <v>8</v>
      </c>
      <c r="E1300" s="275">
        <v>24</v>
      </c>
      <c r="F1300" s="275">
        <v>29</v>
      </c>
      <c r="G1300" s="275">
        <v>30</v>
      </c>
      <c r="H1300" s="275">
        <v>32</v>
      </c>
      <c r="I1300" s="276">
        <v>13</v>
      </c>
      <c r="J1300" s="275">
        <v>24</v>
      </c>
      <c r="K1300" s="275">
        <v>6</v>
      </c>
      <c r="L1300" s="275">
        <v>30</v>
      </c>
      <c r="M1300" s="275">
        <v>8</v>
      </c>
      <c r="N1300" s="275">
        <v>32</v>
      </c>
      <c r="O1300" s="277">
        <v>29</v>
      </c>
      <c r="P1300" s="278">
        <v>382213084</v>
      </c>
      <c r="Q1300" s="278">
        <v>708910740</v>
      </c>
      <c r="R1300" s="278">
        <v>10</v>
      </c>
      <c r="S1300" s="278">
        <v>7153653</v>
      </c>
      <c r="T1300" s="278">
        <v>164</v>
      </c>
      <c r="U1300" s="278">
        <v>196980</v>
      </c>
      <c r="V1300" s="278">
        <v>1490</v>
      </c>
      <c r="W1300" s="278">
        <v>3000</v>
      </c>
      <c r="X1300" s="278">
        <v>81287</v>
      </c>
      <c r="Y1300" s="278">
        <v>200</v>
      </c>
      <c r="Z1300" s="278">
        <v>1585484</v>
      </c>
      <c r="AA1300" s="278">
        <v>10</v>
      </c>
      <c r="AB1300" s="278">
        <v>8603903</v>
      </c>
      <c r="AC1300" s="278">
        <v>5</v>
      </c>
    </row>
    <row r="1301" spans="1:29" ht="14.25" x14ac:dyDescent="0.15">
      <c r="A1301" s="272">
        <v>2012014</v>
      </c>
      <c r="B1301" s="273">
        <v>40946</v>
      </c>
      <c r="C1301" s="274">
        <v>1</v>
      </c>
      <c r="D1301" s="275">
        <v>2</v>
      </c>
      <c r="E1301" s="275">
        <v>5</v>
      </c>
      <c r="F1301" s="275">
        <v>16</v>
      </c>
      <c r="G1301" s="275">
        <v>28</v>
      </c>
      <c r="H1301" s="275">
        <v>30</v>
      </c>
      <c r="I1301" s="276">
        <v>12</v>
      </c>
      <c r="J1301" s="275">
        <v>1</v>
      </c>
      <c r="K1301" s="275">
        <v>5</v>
      </c>
      <c r="L1301" s="275">
        <v>28</v>
      </c>
      <c r="M1301" s="275">
        <v>30</v>
      </c>
      <c r="N1301" s="275">
        <v>2</v>
      </c>
      <c r="O1301" s="277">
        <v>16</v>
      </c>
      <c r="P1301" s="278">
        <v>332394836</v>
      </c>
      <c r="Q1301" s="278">
        <v>444719580</v>
      </c>
      <c r="R1301" s="278">
        <v>59</v>
      </c>
      <c r="S1301" s="278">
        <v>5208873</v>
      </c>
      <c r="T1301" s="278">
        <v>112</v>
      </c>
      <c r="U1301" s="278">
        <v>165047</v>
      </c>
      <c r="V1301" s="278">
        <v>2013</v>
      </c>
      <c r="W1301" s="278">
        <v>3000</v>
      </c>
      <c r="X1301" s="278">
        <v>91606</v>
      </c>
      <c r="Y1301" s="278">
        <v>200</v>
      </c>
      <c r="Z1301" s="278">
        <v>1564864</v>
      </c>
      <c r="AA1301" s="278">
        <v>10</v>
      </c>
      <c r="AB1301" s="278">
        <v>12249367</v>
      </c>
      <c r="AC1301" s="278">
        <v>5</v>
      </c>
    </row>
    <row r="1302" spans="1:29" ht="14.25" x14ac:dyDescent="0.15">
      <c r="A1302" s="272">
        <v>2012015</v>
      </c>
      <c r="B1302" s="273">
        <v>40948</v>
      </c>
      <c r="C1302" s="274">
        <v>1</v>
      </c>
      <c r="D1302" s="275">
        <v>3</v>
      </c>
      <c r="E1302" s="275">
        <v>6</v>
      </c>
      <c r="F1302" s="275">
        <v>10</v>
      </c>
      <c r="G1302" s="275">
        <v>21</v>
      </c>
      <c r="H1302" s="275">
        <v>23</v>
      </c>
      <c r="I1302" s="276">
        <v>15</v>
      </c>
      <c r="J1302" s="275">
        <v>3</v>
      </c>
      <c r="K1302" s="275">
        <v>1</v>
      </c>
      <c r="L1302" s="275">
        <v>21</v>
      </c>
      <c r="M1302" s="275">
        <v>10</v>
      </c>
      <c r="N1302" s="275">
        <v>23</v>
      </c>
      <c r="O1302" s="277">
        <v>6</v>
      </c>
      <c r="P1302" s="278">
        <v>344966404</v>
      </c>
      <c r="Q1302" s="278">
        <v>471786918</v>
      </c>
      <c r="R1302" s="278">
        <v>3</v>
      </c>
      <c r="S1302" s="278">
        <v>10000000</v>
      </c>
      <c r="T1302" s="278">
        <v>77</v>
      </c>
      <c r="U1302" s="278">
        <v>317628</v>
      </c>
      <c r="V1302" s="278">
        <v>1021</v>
      </c>
      <c r="W1302" s="278">
        <v>3000</v>
      </c>
      <c r="X1302" s="278">
        <v>60164</v>
      </c>
      <c r="Y1302" s="278">
        <v>200</v>
      </c>
      <c r="Z1302" s="278">
        <v>1137444</v>
      </c>
      <c r="AA1302" s="278">
        <v>10</v>
      </c>
      <c r="AB1302" s="278">
        <v>12207705</v>
      </c>
      <c r="AC1302" s="278">
        <v>5</v>
      </c>
    </row>
    <row r="1303" spans="1:29" ht="14.25" x14ac:dyDescent="0.15">
      <c r="A1303" s="272">
        <v>2012016</v>
      </c>
      <c r="B1303" s="273">
        <v>40951</v>
      </c>
      <c r="C1303" s="274">
        <v>2</v>
      </c>
      <c r="D1303" s="275">
        <v>5</v>
      </c>
      <c r="E1303" s="275">
        <v>12</v>
      </c>
      <c r="F1303" s="275">
        <v>17</v>
      </c>
      <c r="G1303" s="275">
        <v>22</v>
      </c>
      <c r="H1303" s="275">
        <v>25</v>
      </c>
      <c r="I1303" s="276">
        <v>8</v>
      </c>
      <c r="J1303" s="275">
        <v>22</v>
      </c>
      <c r="K1303" s="275">
        <v>17</v>
      </c>
      <c r="L1303" s="275">
        <v>12</v>
      </c>
      <c r="M1303" s="275">
        <v>25</v>
      </c>
      <c r="N1303" s="275">
        <v>2</v>
      </c>
      <c r="O1303" s="277">
        <v>5</v>
      </c>
      <c r="P1303" s="278">
        <v>391806944</v>
      </c>
      <c r="Q1303" s="278">
        <v>423537888</v>
      </c>
      <c r="R1303" s="278">
        <v>16</v>
      </c>
      <c r="S1303" s="278">
        <v>5793774</v>
      </c>
      <c r="T1303" s="278">
        <v>278</v>
      </c>
      <c r="U1303" s="278">
        <v>68527</v>
      </c>
      <c r="V1303" s="278">
        <v>3503</v>
      </c>
      <c r="W1303" s="278">
        <v>3000</v>
      </c>
      <c r="X1303" s="278">
        <v>132524</v>
      </c>
      <c r="Y1303" s="278">
        <v>200</v>
      </c>
      <c r="Z1303" s="278">
        <v>2037283</v>
      </c>
      <c r="AA1303" s="278">
        <v>10</v>
      </c>
      <c r="AB1303" s="278">
        <v>14219361</v>
      </c>
      <c r="AC1303" s="278">
        <v>5</v>
      </c>
    </row>
    <row r="1304" spans="1:29" ht="14.25" x14ac:dyDescent="0.15">
      <c r="A1304" s="272">
        <v>2012017</v>
      </c>
      <c r="B1304" s="273">
        <v>40953</v>
      </c>
      <c r="C1304" s="274">
        <v>6</v>
      </c>
      <c r="D1304" s="275">
        <v>9</v>
      </c>
      <c r="E1304" s="275">
        <v>14</v>
      </c>
      <c r="F1304" s="275">
        <v>19</v>
      </c>
      <c r="G1304" s="275">
        <v>25</v>
      </c>
      <c r="H1304" s="275">
        <v>28</v>
      </c>
      <c r="I1304" s="276">
        <v>10</v>
      </c>
      <c r="J1304" s="275">
        <v>28</v>
      </c>
      <c r="K1304" s="275">
        <v>25</v>
      </c>
      <c r="L1304" s="275">
        <v>19</v>
      </c>
      <c r="M1304" s="275">
        <v>9</v>
      </c>
      <c r="N1304" s="275">
        <v>6</v>
      </c>
      <c r="O1304" s="277">
        <v>14</v>
      </c>
      <c r="P1304" s="278">
        <v>360962760</v>
      </c>
      <c r="Q1304" s="278">
        <v>335624562</v>
      </c>
      <c r="R1304" s="278">
        <v>26</v>
      </c>
      <c r="S1304" s="278">
        <v>5647487</v>
      </c>
      <c r="T1304" s="278">
        <v>237</v>
      </c>
      <c r="U1304" s="278">
        <v>106548</v>
      </c>
      <c r="V1304" s="278">
        <v>2189</v>
      </c>
      <c r="W1304" s="278">
        <v>3000</v>
      </c>
      <c r="X1304" s="278">
        <v>94952</v>
      </c>
      <c r="Y1304" s="278">
        <v>200</v>
      </c>
      <c r="Z1304" s="278">
        <v>1597155</v>
      </c>
      <c r="AA1304" s="278">
        <v>10</v>
      </c>
      <c r="AB1304" s="278">
        <v>10233886</v>
      </c>
      <c r="AC1304" s="278">
        <v>5</v>
      </c>
    </row>
    <row r="1305" spans="1:29" ht="14.25" x14ac:dyDescent="0.15">
      <c r="A1305" s="272">
        <v>2012018</v>
      </c>
      <c r="B1305" s="273">
        <v>40955</v>
      </c>
      <c r="C1305" s="274">
        <v>3</v>
      </c>
      <c r="D1305" s="275">
        <v>5</v>
      </c>
      <c r="E1305" s="275">
        <v>6</v>
      </c>
      <c r="F1305" s="275">
        <v>22</v>
      </c>
      <c r="G1305" s="275">
        <v>26</v>
      </c>
      <c r="H1305" s="275">
        <v>32</v>
      </c>
      <c r="I1305" s="276">
        <v>15</v>
      </c>
      <c r="J1305" s="275">
        <v>22</v>
      </c>
      <c r="K1305" s="275">
        <v>26</v>
      </c>
      <c r="L1305" s="275">
        <v>5</v>
      </c>
      <c r="M1305" s="275">
        <v>32</v>
      </c>
      <c r="N1305" s="275">
        <v>6</v>
      </c>
      <c r="O1305" s="277">
        <v>3</v>
      </c>
      <c r="P1305" s="278">
        <v>361743346</v>
      </c>
      <c r="Q1305" s="278">
        <v>380505912</v>
      </c>
      <c r="R1305" s="278">
        <v>4</v>
      </c>
      <c r="S1305" s="278">
        <v>10000000</v>
      </c>
      <c r="T1305" s="278">
        <v>78</v>
      </c>
      <c r="U1305" s="278">
        <v>466381</v>
      </c>
      <c r="V1305" s="278">
        <v>858</v>
      </c>
      <c r="W1305" s="278">
        <v>3000</v>
      </c>
      <c r="X1305" s="278">
        <v>46607</v>
      </c>
      <c r="Y1305" s="278">
        <v>200</v>
      </c>
      <c r="Z1305" s="278">
        <v>1009526</v>
      </c>
      <c r="AA1305" s="278">
        <v>10</v>
      </c>
      <c r="AB1305" s="278">
        <v>6800900</v>
      </c>
      <c r="AC1305" s="278">
        <v>5</v>
      </c>
    </row>
    <row r="1306" spans="1:29" ht="14.25" x14ac:dyDescent="0.15">
      <c r="A1306" s="272">
        <v>2012019</v>
      </c>
      <c r="B1306" s="273">
        <v>40958</v>
      </c>
      <c r="C1306" s="274">
        <v>7</v>
      </c>
      <c r="D1306" s="275">
        <v>14</v>
      </c>
      <c r="E1306" s="275">
        <v>18</v>
      </c>
      <c r="F1306" s="275">
        <v>20</v>
      </c>
      <c r="G1306" s="275">
        <v>22</v>
      </c>
      <c r="H1306" s="275">
        <v>30</v>
      </c>
      <c r="I1306" s="276">
        <v>16</v>
      </c>
      <c r="J1306" s="275">
        <v>30</v>
      </c>
      <c r="K1306" s="275">
        <v>22</v>
      </c>
      <c r="L1306" s="275">
        <v>7</v>
      </c>
      <c r="M1306" s="275">
        <v>20</v>
      </c>
      <c r="N1306" s="275">
        <v>18</v>
      </c>
      <c r="O1306" s="277">
        <v>14</v>
      </c>
      <c r="P1306" s="278">
        <v>400412500</v>
      </c>
      <c r="Q1306" s="278">
        <v>400631707</v>
      </c>
      <c r="R1306" s="278">
        <v>7</v>
      </c>
      <c r="S1306" s="278">
        <v>8150045</v>
      </c>
      <c r="T1306" s="278">
        <v>130</v>
      </c>
      <c r="U1306" s="278">
        <v>254426</v>
      </c>
      <c r="V1306" s="278">
        <v>1354</v>
      </c>
      <c r="W1306" s="278">
        <v>3000</v>
      </c>
      <c r="X1306" s="278">
        <v>76282</v>
      </c>
      <c r="Y1306" s="278">
        <v>200</v>
      </c>
      <c r="Z1306" s="278">
        <v>1430425</v>
      </c>
      <c r="AA1306" s="278">
        <v>10</v>
      </c>
      <c r="AB1306" s="278">
        <v>10465575</v>
      </c>
      <c r="AC1306" s="278">
        <v>5</v>
      </c>
    </row>
    <row r="1307" spans="1:29" ht="14.25" x14ac:dyDescent="0.15">
      <c r="A1307" s="272">
        <v>2012020</v>
      </c>
      <c r="B1307" s="273">
        <v>40960</v>
      </c>
      <c r="C1307" s="274">
        <v>3</v>
      </c>
      <c r="D1307" s="275">
        <v>8</v>
      </c>
      <c r="E1307" s="275">
        <v>12</v>
      </c>
      <c r="F1307" s="275">
        <v>18</v>
      </c>
      <c r="G1307" s="275">
        <v>23</v>
      </c>
      <c r="H1307" s="275">
        <v>29</v>
      </c>
      <c r="I1307" s="276">
        <v>11</v>
      </c>
      <c r="J1307" s="275">
        <v>12</v>
      </c>
      <c r="K1307" s="275">
        <v>3</v>
      </c>
      <c r="L1307" s="275">
        <v>23</v>
      </c>
      <c r="M1307" s="275">
        <v>29</v>
      </c>
      <c r="N1307" s="275">
        <v>18</v>
      </c>
      <c r="O1307" s="277">
        <v>8</v>
      </c>
      <c r="P1307" s="278">
        <v>363324150</v>
      </c>
      <c r="Q1307" s="278">
        <v>341661021</v>
      </c>
      <c r="R1307" s="278">
        <v>19</v>
      </c>
      <c r="S1307" s="278">
        <v>5758512</v>
      </c>
      <c r="T1307" s="278">
        <v>354</v>
      </c>
      <c r="U1307" s="278">
        <v>61066</v>
      </c>
      <c r="V1307" s="278">
        <v>3056</v>
      </c>
      <c r="W1307" s="278">
        <v>3000</v>
      </c>
      <c r="X1307" s="278">
        <v>109753</v>
      </c>
      <c r="Y1307" s="278">
        <v>200</v>
      </c>
      <c r="Z1307" s="278">
        <v>1713390</v>
      </c>
      <c r="AA1307" s="278">
        <v>10</v>
      </c>
      <c r="AB1307" s="278">
        <v>11543535</v>
      </c>
      <c r="AC1307" s="278">
        <v>5</v>
      </c>
    </row>
    <row r="1308" spans="1:29" ht="14.25" x14ac:dyDescent="0.15">
      <c r="A1308" s="272">
        <v>2012021</v>
      </c>
      <c r="B1308" s="273">
        <v>40962</v>
      </c>
      <c r="C1308" s="274">
        <v>1</v>
      </c>
      <c r="D1308" s="275">
        <v>15</v>
      </c>
      <c r="E1308" s="275">
        <v>16</v>
      </c>
      <c r="F1308" s="275">
        <v>18</v>
      </c>
      <c r="G1308" s="275">
        <v>22</v>
      </c>
      <c r="H1308" s="275">
        <v>30</v>
      </c>
      <c r="I1308" s="276">
        <v>3</v>
      </c>
      <c r="J1308" s="275">
        <v>1</v>
      </c>
      <c r="K1308" s="275">
        <v>18</v>
      </c>
      <c r="L1308" s="275">
        <v>30</v>
      </c>
      <c r="M1308" s="275">
        <v>22</v>
      </c>
      <c r="N1308" s="275">
        <v>15</v>
      </c>
      <c r="O1308" s="277">
        <v>16</v>
      </c>
      <c r="P1308" s="278">
        <v>367729098</v>
      </c>
      <c r="Q1308" s="278">
        <v>382151985</v>
      </c>
      <c r="R1308" s="278">
        <v>3</v>
      </c>
      <c r="S1308" s="278">
        <v>10000000</v>
      </c>
      <c r="T1308" s="278">
        <v>45</v>
      </c>
      <c r="U1308" s="278">
        <v>671342</v>
      </c>
      <c r="V1308" s="278">
        <v>885</v>
      </c>
      <c r="W1308" s="278">
        <v>3000</v>
      </c>
      <c r="X1308" s="278">
        <v>51945</v>
      </c>
      <c r="Y1308" s="278">
        <v>200</v>
      </c>
      <c r="Z1308" s="278">
        <v>1053076</v>
      </c>
      <c r="AA1308" s="278">
        <v>10</v>
      </c>
      <c r="AB1308" s="278">
        <v>11182224</v>
      </c>
      <c r="AC1308" s="278">
        <v>5</v>
      </c>
    </row>
    <row r="1309" spans="1:29" ht="14.25" x14ac:dyDescent="0.15">
      <c r="A1309" s="272">
        <v>2012022</v>
      </c>
      <c r="B1309" s="273">
        <v>40965</v>
      </c>
      <c r="C1309" s="274">
        <v>4</v>
      </c>
      <c r="D1309" s="275">
        <v>8</v>
      </c>
      <c r="E1309" s="275">
        <v>12</v>
      </c>
      <c r="F1309" s="275">
        <v>24</v>
      </c>
      <c r="G1309" s="275">
        <v>26</v>
      </c>
      <c r="H1309" s="275">
        <v>27</v>
      </c>
      <c r="I1309" s="276">
        <v>4</v>
      </c>
      <c r="J1309" s="275">
        <v>26</v>
      </c>
      <c r="K1309" s="275">
        <v>8</v>
      </c>
      <c r="L1309" s="275">
        <v>12</v>
      </c>
      <c r="M1309" s="275">
        <v>27</v>
      </c>
      <c r="N1309" s="275">
        <v>24</v>
      </c>
      <c r="O1309" s="277">
        <v>4</v>
      </c>
      <c r="P1309" s="278">
        <v>397040802</v>
      </c>
      <c r="Q1309" s="278">
        <v>385730443</v>
      </c>
      <c r="R1309" s="278">
        <v>7</v>
      </c>
      <c r="S1309" s="278">
        <v>7204483</v>
      </c>
      <c r="T1309" s="278">
        <v>180</v>
      </c>
      <c r="U1309" s="278">
        <v>128594</v>
      </c>
      <c r="V1309" s="278">
        <v>2525</v>
      </c>
      <c r="W1309" s="278">
        <v>3000</v>
      </c>
      <c r="X1309" s="278">
        <v>117112</v>
      </c>
      <c r="Y1309" s="278">
        <v>200</v>
      </c>
      <c r="Z1309" s="278">
        <v>1913764</v>
      </c>
      <c r="AA1309" s="278">
        <v>10</v>
      </c>
      <c r="AB1309" s="278">
        <v>13451605</v>
      </c>
      <c r="AC1309" s="278">
        <v>5</v>
      </c>
    </row>
    <row r="1310" spans="1:29" ht="14.25" x14ac:dyDescent="0.15">
      <c r="A1310" s="272">
        <v>2012023</v>
      </c>
      <c r="B1310" s="273">
        <v>40967</v>
      </c>
      <c r="C1310" s="274">
        <v>5</v>
      </c>
      <c r="D1310" s="275">
        <v>9</v>
      </c>
      <c r="E1310" s="275">
        <v>15</v>
      </c>
      <c r="F1310" s="275">
        <v>23</v>
      </c>
      <c r="G1310" s="275">
        <v>24</v>
      </c>
      <c r="H1310" s="275">
        <v>33</v>
      </c>
      <c r="I1310" s="276">
        <v>2</v>
      </c>
      <c r="J1310" s="275">
        <v>9</v>
      </c>
      <c r="K1310" s="275">
        <v>15</v>
      </c>
      <c r="L1310" s="275">
        <v>23</v>
      </c>
      <c r="M1310" s="275">
        <v>33</v>
      </c>
      <c r="N1310" s="275">
        <v>5</v>
      </c>
      <c r="O1310" s="277">
        <v>24</v>
      </c>
      <c r="P1310" s="278">
        <v>365582932</v>
      </c>
      <c r="Q1310" s="278">
        <v>386601237</v>
      </c>
      <c r="R1310" s="278">
        <v>9</v>
      </c>
      <c r="S1310" s="278">
        <v>7038702</v>
      </c>
      <c r="T1310" s="278">
        <v>216</v>
      </c>
      <c r="U1310" s="278">
        <v>127418</v>
      </c>
      <c r="V1310" s="278">
        <v>1676</v>
      </c>
      <c r="W1310" s="278">
        <v>3000</v>
      </c>
      <c r="X1310" s="278">
        <v>79162</v>
      </c>
      <c r="Y1310" s="278">
        <v>200</v>
      </c>
      <c r="Z1310" s="278">
        <v>1361541</v>
      </c>
      <c r="AA1310" s="278">
        <v>10</v>
      </c>
      <c r="AB1310" s="278">
        <v>10583647</v>
      </c>
      <c r="AC1310" s="278">
        <v>5</v>
      </c>
    </row>
    <row r="1311" spans="1:29" ht="14.25" x14ac:dyDescent="0.15">
      <c r="A1311" s="272">
        <v>2012024</v>
      </c>
      <c r="B1311" s="273">
        <v>40969</v>
      </c>
      <c r="C1311" s="274">
        <v>4</v>
      </c>
      <c r="D1311" s="275">
        <v>12</v>
      </c>
      <c r="E1311" s="275">
        <v>19</v>
      </c>
      <c r="F1311" s="275">
        <v>21</v>
      </c>
      <c r="G1311" s="275">
        <v>25</v>
      </c>
      <c r="H1311" s="275">
        <v>28</v>
      </c>
      <c r="I1311" s="276">
        <v>13</v>
      </c>
      <c r="J1311" s="275">
        <v>25</v>
      </c>
      <c r="K1311" s="275">
        <v>28</v>
      </c>
      <c r="L1311" s="275">
        <v>4</v>
      </c>
      <c r="M1311" s="275">
        <v>12</v>
      </c>
      <c r="N1311" s="275">
        <v>19</v>
      </c>
      <c r="O1311" s="277">
        <v>21</v>
      </c>
      <c r="P1311" s="278">
        <v>364173592</v>
      </c>
      <c r="Q1311" s="278">
        <v>307292592</v>
      </c>
      <c r="R1311" s="278">
        <v>24</v>
      </c>
      <c r="S1311" s="278">
        <v>5678189</v>
      </c>
      <c r="T1311" s="278">
        <v>289</v>
      </c>
      <c r="U1311" s="278">
        <v>84480</v>
      </c>
      <c r="V1311" s="278">
        <v>2981</v>
      </c>
      <c r="W1311" s="278">
        <v>3000</v>
      </c>
      <c r="X1311" s="278">
        <v>115901</v>
      </c>
      <c r="Y1311" s="278">
        <v>200</v>
      </c>
      <c r="Z1311" s="278">
        <v>1825906</v>
      </c>
      <c r="AA1311" s="278">
        <v>10</v>
      </c>
      <c r="AB1311" s="278">
        <v>9336017</v>
      </c>
      <c r="AC1311" s="278">
        <v>5</v>
      </c>
    </row>
    <row r="1312" spans="1:29" ht="14.25" x14ac:dyDescent="0.15">
      <c r="A1312" s="272">
        <v>2012025</v>
      </c>
      <c r="B1312" s="273">
        <v>40972</v>
      </c>
      <c r="C1312" s="274">
        <v>3</v>
      </c>
      <c r="D1312" s="275">
        <v>8</v>
      </c>
      <c r="E1312" s="275">
        <v>9</v>
      </c>
      <c r="F1312" s="275">
        <v>17</v>
      </c>
      <c r="G1312" s="275">
        <v>25</v>
      </c>
      <c r="H1312" s="275">
        <v>27</v>
      </c>
      <c r="I1312" s="276">
        <v>6</v>
      </c>
      <c r="J1312" s="275">
        <v>25</v>
      </c>
      <c r="K1312" s="275">
        <v>3</v>
      </c>
      <c r="L1312" s="275">
        <v>9</v>
      </c>
      <c r="M1312" s="275">
        <v>27</v>
      </c>
      <c r="N1312" s="275">
        <v>8</v>
      </c>
      <c r="O1312" s="277">
        <v>17</v>
      </c>
      <c r="P1312" s="278">
        <v>403316356</v>
      </c>
      <c r="Q1312" s="278">
        <v>283592844</v>
      </c>
      <c r="R1312" s="278">
        <v>12</v>
      </c>
      <c r="S1312" s="278">
        <v>6210008</v>
      </c>
      <c r="T1312" s="278">
        <v>226</v>
      </c>
      <c r="U1312" s="278">
        <v>96372</v>
      </c>
      <c r="V1312" s="278">
        <v>3352</v>
      </c>
      <c r="W1312" s="278">
        <v>3000</v>
      </c>
      <c r="X1312" s="278">
        <v>126497</v>
      </c>
      <c r="Y1312" s="278">
        <v>200</v>
      </c>
      <c r="Z1312" s="278">
        <v>2024833</v>
      </c>
      <c r="AA1312" s="278">
        <v>10</v>
      </c>
      <c r="AB1312" s="278">
        <v>13884153</v>
      </c>
      <c r="AC1312" s="278">
        <v>5</v>
      </c>
    </row>
    <row r="1313" spans="1:29" ht="14.25" x14ac:dyDescent="0.15">
      <c r="A1313" s="272">
        <v>2012026</v>
      </c>
      <c r="B1313" s="273">
        <v>40974</v>
      </c>
      <c r="C1313" s="274">
        <v>3</v>
      </c>
      <c r="D1313" s="275">
        <v>7</v>
      </c>
      <c r="E1313" s="275">
        <v>9</v>
      </c>
      <c r="F1313" s="275">
        <v>15</v>
      </c>
      <c r="G1313" s="275">
        <v>24</v>
      </c>
      <c r="H1313" s="275">
        <v>25</v>
      </c>
      <c r="I1313" s="276">
        <v>16</v>
      </c>
      <c r="J1313" s="275">
        <v>3</v>
      </c>
      <c r="K1313" s="275">
        <v>25</v>
      </c>
      <c r="L1313" s="275">
        <v>15</v>
      </c>
      <c r="M1313" s="275">
        <v>9</v>
      </c>
      <c r="N1313" s="275">
        <v>24</v>
      </c>
      <c r="O1313" s="277">
        <v>7</v>
      </c>
      <c r="P1313" s="278">
        <v>364748574</v>
      </c>
      <c r="Q1313" s="278">
        <v>344741670</v>
      </c>
      <c r="R1313" s="278">
        <v>2</v>
      </c>
      <c r="S1313" s="278">
        <v>10000000</v>
      </c>
      <c r="T1313" s="278">
        <v>107</v>
      </c>
      <c r="U1313" s="278">
        <v>325028</v>
      </c>
      <c r="V1313" s="278">
        <v>903</v>
      </c>
      <c r="W1313" s="278">
        <v>3000</v>
      </c>
      <c r="X1313" s="278">
        <v>58116</v>
      </c>
      <c r="Y1313" s="278">
        <v>200</v>
      </c>
      <c r="Z1313" s="278">
        <v>1187093</v>
      </c>
      <c r="AA1313" s="278">
        <v>10</v>
      </c>
      <c r="AB1313" s="278">
        <v>7319355</v>
      </c>
      <c r="AC1313" s="278">
        <v>5</v>
      </c>
    </row>
    <row r="1314" spans="1:29" ht="14.25" x14ac:dyDescent="0.15">
      <c r="A1314" s="272">
        <v>2012027</v>
      </c>
      <c r="B1314" s="273">
        <v>40976</v>
      </c>
      <c r="C1314" s="274">
        <v>4</v>
      </c>
      <c r="D1314" s="275">
        <v>16</v>
      </c>
      <c r="E1314" s="275">
        <v>22</v>
      </c>
      <c r="F1314" s="275">
        <v>25</v>
      </c>
      <c r="G1314" s="275">
        <v>30</v>
      </c>
      <c r="H1314" s="275">
        <v>31</v>
      </c>
      <c r="I1314" s="276">
        <v>12</v>
      </c>
      <c r="J1314" s="275">
        <v>25</v>
      </c>
      <c r="K1314" s="275">
        <v>30</v>
      </c>
      <c r="L1314" s="275">
        <v>22</v>
      </c>
      <c r="M1314" s="275">
        <v>31</v>
      </c>
      <c r="N1314" s="275">
        <v>16</v>
      </c>
      <c r="O1314" s="277">
        <v>4</v>
      </c>
      <c r="P1314" s="278">
        <v>367033234</v>
      </c>
      <c r="Q1314" s="278">
        <v>408771750</v>
      </c>
      <c r="R1314" s="278">
        <v>1</v>
      </c>
      <c r="S1314" s="278">
        <v>10000000</v>
      </c>
      <c r="T1314" s="278">
        <v>72</v>
      </c>
      <c r="U1314" s="278">
        <v>440655</v>
      </c>
      <c r="V1314" s="278">
        <v>938</v>
      </c>
      <c r="W1314" s="278">
        <v>3000</v>
      </c>
      <c r="X1314" s="278">
        <v>55182</v>
      </c>
      <c r="Y1314" s="278">
        <v>200</v>
      </c>
      <c r="Z1314" s="278">
        <v>1089791</v>
      </c>
      <c r="AA1314" s="278">
        <v>10</v>
      </c>
      <c r="AB1314" s="278">
        <v>9868143</v>
      </c>
      <c r="AC1314" s="278">
        <v>5</v>
      </c>
    </row>
    <row r="1315" spans="1:29" ht="14.25" x14ac:dyDescent="0.15">
      <c r="A1315" s="272">
        <v>2012028</v>
      </c>
      <c r="B1315" s="273">
        <v>40979</v>
      </c>
      <c r="C1315" s="274">
        <v>10</v>
      </c>
      <c r="D1315" s="275">
        <v>15</v>
      </c>
      <c r="E1315" s="275">
        <v>20</v>
      </c>
      <c r="F1315" s="275">
        <v>21</v>
      </c>
      <c r="G1315" s="275">
        <v>28</v>
      </c>
      <c r="H1315" s="275">
        <v>30</v>
      </c>
      <c r="I1315" s="276">
        <v>11</v>
      </c>
      <c r="J1315" s="275">
        <v>30</v>
      </c>
      <c r="K1315" s="275">
        <v>15</v>
      </c>
      <c r="L1315" s="275">
        <v>10</v>
      </c>
      <c r="M1315" s="275">
        <v>28</v>
      </c>
      <c r="N1315" s="275">
        <v>21</v>
      </c>
      <c r="O1315" s="277">
        <v>20</v>
      </c>
      <c r="P1315" s="278">
        <v>408320996</v>
      </c>
      <c r="Q1315" s="278">
        <v>430275054</v>
      </c>
      <c r="R1315" s="278">
        <v>6</v>
      </c>
      <c r="S1315" s="278">
        <v>8433553</v>
      </c>
      <c r="T1315" s="278">
        <v>142</v>
      </c>
      <c r="U1315" s="278">
        <v>217619</v>
      </c>
      <c r="V1315" s="278">
        <v>1765</v>
      </c>
      <c r="W1315" s="278">
        <v>3000</v>
      </c>
      <c r="X1315" s="278">
        <v>88346</v>
      </c>
      <c r="Y1315" s="278">
        <v>200</v>
      </c>
      <c r="Z1315" s="278">
        <v>1588003</v>
      </c>
      <c r="AA1315" s="278">
        <v>10</v>
      </c>
      <c r="AB1315" s="278">
        <v>11645289</v>
      </c>
      <c r="AC1315" s="278">
        <v>5</v>
      </c>
    </row>
    <row r="1316" spans="1:29" ht="14.25" x14ac:dyDescent="0.15">
      <c r="A1316" s="272">
        <v>2012029</v>
      </c>
      <c r="B1316" s="273">
        <v>40981</v>
      </c>
      <c r="C1316" s="274">
        <v>4</v>
      </c>
      <c r="D1316" s="275">
        <v>7</v>
      </c>
      <c r="E1316" s="275">
        <v>15</v>
      </c>
      <c r="F1316" s="275">
        <v>25</v>
      </c>
      <c r="G1316" s="275">
        <v>26</v>
      </c>
      <c r="H1316" s="275">
        <v>28</v>
      </c>
      <c r="I1316" s="276">
        <v>3</v>
      </c>
      <c r="J1316" s="275">
        <v>7</v>
      </c>
      <c r="K1316" s="275">
        <v>25</v>
      </c>
      <c r="L1316" s="275">
        <v>26</v>
      </c>
      <c r="M1316" s="275">
        <v>15</v>
      </c>
      <c r="N1316" s="275">
        <v>4</v>
      </c>
      <c r="O1316" s="277">
        <v>28</v>
      </c>
      <c r="P1316" s="278">
        <v>363574384</v>
      </c>
      <c r="Q1316" s="278">
        <v>462219036</v>
      </c>
      <c r="R1316" s="278">
        <v>4</v>
      </c>
      <c r="S1316" s="278">
        <v>10000000</v>
      </c>
      <c r="T1316" s="278">
        <v>135</v>
      </c>
      <c r="U1316" s="278">
        <v>228393</v>
      </c>
      <c r="V1316" s="278">
        <v>1227</v>
      </c>
      <c r="W1316" s="278">
        <v>3000</v>
      </c>
      <c r="X1316" s="278">
        <v>67767</v>
      </c>
      <c r="Y1316" s="278">
        <v>200</v>
      </c>
      <c r="Z1316" s="278">
        <v>1274352</v>
      </c>
      <c r="AA1316" s="278">
        <v>10</v>
      </c>
      <c r="AB1316" s="278">
        <v>9079281</v>
      </c>
      <c r="AC1316" s="278">
        <v>5</v>
      </c>
    </row>
    <row r="1317" spans="1:29" ht="14.25" x14ac:dyDescent="0.15">
      <c r="A1317" s="272">
        <v>2012030</v>
      </c>
      <c r="B1317" s="273">
        <v>40983</v>
      </c>
      <c r="C1317" s="274">
        <v>9</v>
      </c>
      <c r="D1317" s="275">
        <v>10</v>
      </c>
      <c r="E1317" s="275">
        <v>17</v>
      </c>
      <c r="F1317" s="275">
        <v>18</v>
      </c>
      <c r="G1317" s="275">
        <v>21</v>
      </c>
      <c r="H1317" s="275">
        <v>31</v>
      </c>
      <c r="I1317" s="276">
        <v>8</v>
      </c>
      <c r="J1317" s="275">
        <v>18</v>
      </c>
      <c r="K1317" s="275">
        <v>21</v>
      </c>
      <c r="L1317" s="275">
        <v>31</v>
      </c>
      <c r="M1317" s="275">
        <v>10</v>
      </c>
      <c r="N1317" s="275">
        <v>9</v>
      </c>
      <c r="O1317" s="277">
        <v>17</v>
      </c>
      <c r="P1317" s="278">
        <v>360021696</v>
      </c>
      <c r="Q1317" s="278">
        <v>441429534</v>
      </c>
      <c r="R1317" s="278">
        <v>9</v>
      </c>
      <c r="S1317" s="278">
        <v>6076022</v>
      </c>
      <c r="T1317" s="278">
        <v>133</v>
      </c>
      <c r="U1317" s="278">
        <v>109220</v>
      </c>
      <c r="V1317" s="278">
        <v>2702</v>
      </c>
      <c r="W1317" s="278">
        <v>3000</v>
      </c>
      <c r="X1317" s="278">
        <v>114014</v>
      </c>
      <c r="Y1317" s="278">
        <v>200</v>
      </c>
      <c r="Z1317" s="278">
        <v>1742414</v>
      </c>
      <c r="AA1317" s="278">
        <v>10</v>
      </c>
      <c r="AB1317" s="278">
        <v>15931336</v>
      </c>
      <c r="AC1317" s="278">
        <v>5</v>
      </c>
    </row>
    <row r="1318" spans="1:29" ht="14.25" x14ac:dyDescent="0.15">
      <c r="A1318" s="272">
        <v>2012031</v>
      </c>
      <c r="B1318" s="273">
        <v>40986</v>
      </c>
      <c r="C1318" s="274">
        <v>4</v>
      </c>
      <c r="D1318" s="275">
        <v>16</v>
      </c>
      <c r="E1318" s="275">
        <v>22</v>
      </c>
      <c r="F1318" s="275">
        <v>24</v>
      </c>
      <c r="G1318" s="275">
        <v>27</v>
      </c>
      <c r="H1318" s="275">
        <v>31</v>
      </c>
      <c r="I1318" s="276">
        <v>3</v>
      </c>
      <c r="J1318" s="275">
        <v>22</v>
      </c>
      <c r="K1318" s="275">
        <v>4</v>
      </c>
      <c r="L1318" s="275">
        <v>24</v>
      </c>
      <c r="M1318" s="275">
        <v>31</v>
      </c>
      <c r="N1318" s="275">
        <v>27</v>
      </c>
      <c r="O1318" s="277">
        <v>16</v>
      </c>
      <c r="P1318" s="278">
        <v>405489418</v>
      </c>
      <c r="Q1318" s="278">
        <v>494705544</v>
      </c>
      <c r="R1318" s="278">
        <v>4</v>
      </c>
      <c r="S1318" s="278">
        <v>10000000</v>
      </c>
      <c r="T1318" s="278">
        <v>108</v>
      </c>
      <c r="U1318" s="278">
        <v>370142</v>
      </c>
      <c r="V1318" s="278">
        <v>1071</v>
      </c>
      <c r="W1318" s="278">
        <v>3000</v>
      </c>
      <c r="X1318" s="278">
        <v>61029</v>
      </c>
      <c r="Y1318" s="278">
        <v>200</v>
      </c>
      <c r="Z1318" s="278">
        <v>1248341</v>
      </c>
      <c r="AA1318" s="278">
        <v>10</v>
      </c>
      <c r="AB1318" s="278">
        <v>7507231</v>
      </c>
      <c r="AC1318" s="278">
        <v>5</v>
      </c>
    </row>
    <row r="1319" spans="1:29" ht="14.25" x14ac:dyDescent="0.15">
      <c r="A1319" s="272">
        <v>2012032</v>
      </c>
      <c r="B1319" s="273">
        <v>40988</v>
      </c>
      <c r="C1319" s="274">
        <v>1</v>
      </c>
      <c r="D1319" s="275">
        <v>2</v>
      </c>
      <c r="E1319" s="275">
        <v>10</v>
      </c>
      <c r="F1319" s="275">
        <v>17</v>
      </c>
      <c r="G1319" s="275">
        <v>22</v>
      </c>
      <c r="H1319" s="275">
        <v>24</v>
      </c>
      <c r="I1319" s="276">
        <v>4</v>
      </c>
      <c r="J1319" s="275">
        <v>2</v>
      </c>
      <c r="K1319" s="275">
        <v>24</v>
      </c>
      <c r="L1319" s="275">
        <v>10</v>
      </c>
      <c r="M1319" s="275">
        <v>22</v>
      </c>
      <c r="N1319" s="275">
        <v>17</v>
      </c>
      <c r="O1319" s="277">
        <v>1</v>
      </c>
      <c r="P1319" s="278">
        <v>364723646</v>
      </c>
      <c r="Q1319" s="278">
        <v>545746332</v>
      </c>
      <c r="R1319" s="278">
        <v>2</v>
      </c>
      <c r="S1319" s="278">
        <v>10000000</v>
      </c>
      <c r="T1319" s="278">
        <v>50</v>
      </c>
      <c r="U1319" s="278">
        <v>608921</v>
      </c>
      <c r="V1319" s="278">
        <v>951</v>
      </c>
      <c r="W1319" s="278">
        <v>3000</v>
      </c>
      <c r="X1319" s="278">
        <v>49370</v>
      </c>
      <c r="Y1319" s="278">
        <v>200</v>
      </c>
      <c r="Z1319" s="278">
        <v>1018169</v>
      </c>
      <c r="AA1319" s="278">
        <v>10</v>
      </c>
      <c r="AB1319" s="278">
        <v>10863811</v>
      </c>
      <c r="AC1319" s="278">
        <v>5</v>
      </c>
    </row>
    <row r="1320" spans="1:29" ht="14.25" x14ac:dyDescent="0.15">
      <c r="A1320" s="272">
        <v>2012033</v>
      </c>
      <c r="B1320" s="273">
        <v>40990</v>
      </c>
      <c r="C1320" s="274">
        <v>2</v>
      </c>
      <c r="D1320" s="275">
        <v>3</v>
      </c>
      <c r="E1320" s="275">
        <v>15</v>
      </c>
      <c r="F1320" s="275">
        <v>16</v>
      </c>
      <c r="G1320" s="275">
        <v>17</v>
      </c>
      <c r="H1320" s="275">
        <v>27</v>
      </c>
      <c r="I1320" s="276">
        <v>4</v>
      </c>
      <c r="J1320" s="275">
        <v>27</v>
      </c>
      <c r="K1320" s="275">
        <v>16</v>
      </c>
      <c r="L1320" s="275">
        <v>3</v>
      </c>
      <c r="M1320" s="275">
        <v>17</v>
      </c>
      <c r="N1320" s="275">
        <v>15</v>
      </c>
      <c r="O1320" s="277">
        <v>2</v>
      </c>
      <c r="P1320" s="278">
        <v>367684820</v>
      </c>
      <c r="Q1320" s="278">
        <v>520898790</v>
      </c>
      <c r="R1320" s="278">
        <v>15</v>
      </c>
      <c r="S1320" s="278">
        <v>6337398</v>
      </c>
      <c r="T1320" s="278">
        <v>388</v>
      </c>
      <c r="U1320" s="278">
        <v>77555</v>
      </c>
      <c r="V1320" s="278">
        <v>1973</v>
      </c>
      <c r="W1320" s="278">
        <v>3000</v>
      </c>
      <c r="X1320" s="278">
        <v>85793</v>
      </c>
      <c r="Y1320" s="278">
        <v>200</v>
      </c>
      <c r="Z1320" s="278">
        <v>1468225</v>
      </c>
      <c r="AA1320" s="278">
        <v>10</v>
      </c>
      <c r="AB1320" s="278">
        <v>8420159</v>
      </c>
      <c r="AC1320" s="278">
        <v>5</v>
      </c>
    </row>
    <row r="1321" spans="1:29" ht="14.25" x14ac:dyDescent="0.15">
      <c r="A1321" s="272">
        <v>2012034</v>
      </c>
      <c r="B1321" s="273">
        <v>40993</v>
      </c>
      <c r="C1321" s="274">
        <v>2</v>
      </c>
      <c r="D1321" s="275">
        <v>3</v>
      </c>
      <c r="E1321" s="275">
        <v>8</v>
      </c>
      <c r="F1321" s="275">
        <v>23</v>
      </c>
      <c r="G1321" s="275">
        <v>32</v>
      </c>
      <c r="H1321" s="275">
        <v>33</v>
      </c>
      <c r="I1321" s="276">
        <v>16</v>
      </c>
      <c r="J1321" s="275">
        <v>2</v>
      </c>
      <c r="K1321" s="275">
        <v>23</v>
      </c>
      <c r="L1321" s="275">
        <v>33</v>
      </c>
      <c r="M1321" s="275">
        <v>3</v>
      </c>
      <c r="N1321" s="275">
        <v>8</v>
      </c>
      <c r="O1321" s="277">
        <v>32</v>
      </c>
      <c r="P1321" s="278">
        <v>399671360</v>
      </c>
      <c r="Q1321" s="278">
        <v>559655765</v>
      </c>
      <c r="R1321" s="278">
        <v>5</v>
      </c>
      <c r="S1321" s="278">
        <v>10000000</v>
      </c>
      <c r="T1321" s="278">
        <v>140</v>
      </c>
      <c r="U1321" s="278">
        <v>271705</v>
      </c>
      <c r="V1321" s="278">
        <v>1178</v>
      </c>
      <c r="W1321" s="278">
        <v>3000</v>
      </c>
      <c r="X1321" s="278">
        <v>65083</v>
      </c>
      <c r="Y1321" s="278">
        <v>200</v>
      </c>
      <c r="Z1321" s="278">
        <v>1283617</v>
      </c>
      <c r="AA1321" s="278">
        <v>10</v>
      </c>
      <c r="AB1321" s="278">
        <v>7931303</v>
      </c>
      <c r="AC1321" s="278">
        <v>5</v>
      </c>
    </row>
    <row r="1322" spans="1:29" ht="14.25" x14ac:dyDescent="0.15">
      <c r="A1322" s="272">
        <v>2012035</v>
      </c>
      <c r="B1322" s="273">
        <v>40995</v>
      </c>
      <c r="C1322" s="274">
        <v>9</v>
      </c>
      <c r="D1322" s="275">
        <v>11</v>
      </c>
      <c r="E1322" s="275">
        <v>12</v>
      </c>
      <c r="F1322" s="275">
        <v>21</v>
      </c>
      <c r="G1322" s="275">
        <v>24</v>
      </c>
      <c r="H1322" s="275">
        <v>26</v>
      </c>
      <c r="I1322" s="276">
        <v>5</v>
      </c>
      <c r="J1322" s="275">
        <v>24</v>
      </c>
      <c r="K1322" s="275">
        <v>12</v>
      </c>
      <c r="L1322" s="275">
        <v>11</v>
      </c>
      <c r="M1322" s="275">
        <v>21</v>
      </c>
      <c r="N1322" s="275">
        <v>26</v>
      </c>
      <c r="O1322" s="277">
        <v>9</v>
      </c>
      <c r="P1322" s="278">
        <v>358931126</v>
      </c>
      <c r="Q1322" s="278">
        <v>516727952</v>
      </c>
      <c r="R1322" s="278">
        <v>16</v>
      </c>
      <c r="S1322" s="278">
        <v>5926804</v>
      </c>
      <c r="T1322" s="278">
        <v>132</v>
      </c>
      <c r="U1322" s="278">
        <v>168509</v>
      </c>
      <c r="V1322" s="278">
        <v>2047</v>
      </c>
      <c r="W1322" s="278">
        <v>3000</v>
      </c>
      <c r="X1322" s="278">
        <v>90913</v>
      </c>
      <c r="Y1322" s="278">
        <v>200</v>
      </c>
      <c r="Z1322" s="278">
        <v>1550836</v>
      </c>
      <c r="AA1322" s="278">
        <v>10</v>
      </c>
      <c r="AB1322" s="278">
        <v>12379980</v>
      </c>
      <c r="AC1322" s="278">
        <v>5</v>
      </c>
    </row>
    <row r="1323" spans="1:29" ht="14.25" x14ac:dyDescent="0.15">
      <c r="A1323" s="272">
        <v>2012036</v>
      </c>
      <c r="B1323" s="273">
        <v>40997</v>
      </c>
      <c r="C1323" s="274">
        <v>2</v>
      </c>
      <c r="D1323" s="275">
        <v>11</v>
      </c>
      <c r="E1323" s="275">
        <v>13</v>
      </c>
      <c r="F1323" s="275">
        <v>18</v>
      </c>
      <c r="G1323" s="275">
        <v>19</v>
      </c>
      <c r="H1323" s="275">
        <v>26</v>
      </c>
      <c r="I1323" s="276">
        <v>9</v>
      </c>
      <c r="J1323" s="275">
        <v>2</v>
      </c>
      <c r="K1323" s="275">
        <v>19</v>
      </c>
      <c r="L1323" s="275">
        <v>26</v>
      </c>
      <c r="M1323" s="275">
        <v>11</v>
      </c>
      <c r="N1323" s="275">
        <v>18</v>
      </c>
      <c r="O1323" s="277">
        <v>13</v>
      </c>
      <c r="P1323" s="278">
        <v>360667728</v>
      </c>
      <c r="Q1323" s="278">
        <v>473900100</v>
      </c>
      <c r="R1323" s="278">
        <v>12</v>
      </c>
      <c r="S1323" s="278">
        <v>5572405</v>
      </c>
      <c r="T1323" s="278">
        <v>110</v>
      </c>
      <c r="U1323" s="278">
        <v>93666</v>
      </c>
      <c r="V1323" s="278">
        <v>2670</v>
      </c>
      <c r="W1323" s="278">
        <v>3000</v>
      </c>
      <c r="X1323" s="278">
        <v>114437</v>
      </c>
      <c r="Y1323" s="278">
        <v>200</v>
      </c>
      <c r="Z1323" s="278">
        <v>1768071</v>
      </c>
      <c r="AA1323" s="278">
        <v>10</v>
      </c>
      <c r="AB1323" s="278">
        <v>18760953</v>
      </c>
      <c r="AC1323" s="278">
        <v>5</v>
      </c>
    </row>
    <row r="1324" spans="1:29" ht="14.25" x14ac:dyDescent="0.15">
      <c r="A1324" s="272">
        <v>2012037</v>
      </c>
      <c r="B1324" s="273">
        <v>41000</v>
      </c>
      <c r="C1324" s="274">
        <v>5</v>
      </c>
      <c r="D1324" s="275">
        <v>14</v>
      </c>
      <c r="E1324" s="275">
        <v>19</v>
      </c>
      <c r="F1324" s="275">
        <v>24</v>
      </c>
      <c r="G1324" s="275">
        <v>28</v>
      </c>
      <c r="H1324" s="275">
        <v>33</v>
      </c>
      <c r="I1324" s="276">
        <v>9</v>
      </c>
      <c r="J1324" s="275">
        <v>24</v>
      </c>
      <c r="K1324" s="275">
        <v>19</v>
      </c>
      <c r="L1324" s="275">
        <v>14</v>
      </c>
      <c r="M1324" s="275">
        <v>5</v>
      </c>
      <c r="N1324" s="275">
        <v>28</v>
      </c>
      <c r="O1324" s="277">
        <v>33</v>
      </c>
      <c r="P1324" s="278">
        <v>393044730</v>
      </c>
      <c r="Q1324" s="278">
        <v>516094744</v>
      </c>
      <c r="R1324" s="278">
        <v>4</v>
      </c>
      <c r="S1324" s="278">
        <v>10000000</v>
      </c>
      <c r="T1324" s="278">
        <v>165</v>
      </c>
      <c r="U1324" s="278">
        <v>213492</v>
      </c>
      <c r="V1324" s="278">
        <v>1376</v>
      </c>
      <c r="W1324" s="278">
        <v>3000</v>
      </c>
      <c r="X1324" s="278">
        <v>69474</v>
      </c>
      <c r="Y1324" s="278">
        <v>200</v>
      </c>
      <c r="Z1324" s="278">
        <v>1355828</v>
      </c>
      <c r="AA1324" s="278">
        <v>10</v>
      </c>
      <c r="AB1324" s="278">
        <v>8717982</v>
      </c>
      <c r="AC1324" s="278">
        <v>5</v>
      </c>
    </row>
    <row r="1325" spans="1:29" ht="14.25" x14ac:dyDescent="0.15">
      <c r="A1325" s="272">
        <v>2012038</v>
      </c>
      <c r="B1325" s="273">
        <v>41002</v>
      </c>
      <c r="C1325" s="274">
        <v>9</v>
      </c>
      <c r="D1325" s="275">
        <v>10</v>
      </c>
      <c r="E1325" s="275">
        <v>11</v>
      </c>
      <c r="F1325" s="275">
        <v>15</v>
      </c>
      <c r="G1325" s="275">
        <v>19</v>
      </c>
      <c r="H1325" s="275">
        <v>33</v>
      </c>
      <c r="I1325" s="276">
        <v>16</v>
      </c>
      <c r="J1325" s="275">
        <v>15</v>
      </c>
      <c r="K1325" s="275">
        <v>19</v>
      </c>
      <c r="L1325" s="275">
        <v>11</v>
      </c>
      <c r="M1325" s="275">
        <v>9</v>
      </c>
      <c r="N1325" s="275">
        <v>33</v>
      </c>
      <c r="O1325" s="277">
        <v>10</v>
      </c>
      <c r="P1325" s="278">
        <v>323004056</v>
      </c>
      <c r="Q1325" s="278">
        <v>545604136</v>
      </c>
      <c r="R1325" s="278">
        <v>4</v>
      </c>
      <c r="S1325" s="278">
        <v>9950939</v>
      </c>
      <c r="T1325" s="278">
        <v>102</v>
      </c>
      <c r="U1325" s="278">
        <v>291231</v>
      </c>
      <c r="V1325" s="278">
        <v>833</v>
      </c>
      <c r="W1325" s="278">
        <v>3000</v>
      </c>
      <c r="X1325" s="278">
        <v>47192</v>
      </c>
      <c r="Y1325" s="278">
        <v>200</v>
      </c>
      <c r="Z1325" s="278">
        <v>925868</v>
      </c>
      <c r="AA1325" s="278">
        <v>10</v>
      </c>
      <c r="AB1325" s="278">
        <v>7611424</v>
      </c>
      <c r="AC1325" s="278">
        <v>5</v>
      </c>
    </row>
    <row r="1326" spans="1:29" ht="14.25" x14ac:dyDescent="0.15">
      <c r="A1326" s="272">
        <v>2012039</v>
      </c>
      <c r="B1326" s="273">
        <v>41004</v>
      </c>
      <c r="C1326" s="274">
        <v>1</v>
      </c>
      <c r="D1326" s="275">
        <v>2</v>
      </c>
      <c r="E1326" s="275">
        <v>5</v>
      </c>
      <c r="F1326" s="275">
        <v>13</v>
      </c>
      <c r="G1326" s="275">
        <v>22</v>
      </c>
      <c r="H1326" s="275">
        <v>29</v>
      </c>
      <c r="I1326" s="276">
        <v>8</v>
      </c>
      <c r="J1326" s="275">
        <v>2</v>
      </c>
      <c r="K1326" s="275">
        <v>22</v>
      </c>
      <c r="L1326" s="275">
        <v>1</v>
      </c>
      <c r="M1326" s="275">
        <v>29</v>
      </c>
      <c r="N1326" s="275">
        <v>13</v>
      </c>
      <c r="O1326" s="277">
        <v>5</v>
      </c>
      <c r="P1326" s="278">
        <v>343264490</v>
      </c>
      <c r="Q1326" s="278">
        <v>562277750</v>
      </c>
      <c r="R1326" s="278">
        <v>5</v>
      </c>
      <c r="S1326" s="278">
        <v>8333889</v>
      </c>
      <c r="T1326" s="278">
        <v>68</v>
      </c>
      <c r="U1326" s="278">
        <v>367708</v>
      </c>
      <c r="V1326" s="278">
        <v>1324</v>
      </c>
      <c r="W1326" s="278">
        <v>3000</v>
      </c>
      <c r="X1326" s="278">
        <v>64973</v>
      </c>
      <c r="Y1326" s="278">
        <v>200</v>
      </c>
      <c r="Z1326" s="278">
        <v>1240342</v>
      </c>
      <c r="AA1326" s="278">
        <v>10</v>
      </c>
      <c r="AB1326" s="278">
        <v>11096470</v>
      </c>
      <c r="AC1326" s="278">
        <v>5</v>
      </c>
    </row>
    <row r="1327" spans="1:29" ht="14.25" x14ac:dyDescent="0.15">
      <c r="A1327" s="272">
        <v>2012040</v>
      </c>
      <c r="B1327" s="273">
        <v>41007</v>
      </c>
      <c r="C1327" s="274">
        <v>3</v>
      </c>
      <c r="D1327" s="275">
        <v>8</v>
      </c>
      <c r="E1327" s="275">
        <v>9</v>
      </c>
      <c r="F1327" s="275">
        <v>22</v>
      </c>
      <c r="G1327" s="275">
        <v>25</v>
      </c>
      <c r="H1327" s="275">
        <v>31</v>
      </c>
      <c r="I1327" s="276">
        <v>10</v>
      </c>
      <c r="J1327" s="275">
        <v>22</v>
      </c>
      <c r="K1327" s="275">
        <v>9</v>
      </c>
      <c r="L1327" s="275">
        <v>31</v>
      </c>
      <c r="M1327" s="275">
        <v>8</v>
      </c>
      <c r="N1327" s="275">
        <v>25</v>
      </c>
      <c r="O1327" s="277">
        <v>3</v>
      </c>
      <c r="P1327" s="278">
        <v>391299304</v>
      </c>
      <c r="Q1327" s="278">
        <v>503321868</v>
      </c>
      <c r="R1327" s="278">
        <v>18</v>
      </c>
      <c r="S1327" s="278">
        <v>5689869</v>
      </c>
      <c r="T1327" s="278">
        <v>211</v>
      </c>
      <c r="U1327" s="278">
        <v>88277</v>
      </c>
      <c r="V1327" s="278">
        <v>3420</v>
      </c>
      <c r="W1327" s="278">
        <v>3000</v>
      </c>
      <c r="X1327" s="278">
        <v>135396</v>
      </c>
      <c r="Y1327" s="278">
        <v>200</v>
      </c>
      <c r="Z1327" s="278">
        <v>2119254</v>
      </c>
      <c r="AA1327" s="278">
        <v>10</v>
      </c>
      <c r="AB1327" s="278">
        <v>14223331</v>
      </c>
      <c r="AC1327" s="278">
        <v>5</v>
      </c>
    </row>
    <row r="1328" spans="1:29" ht="14.25" x14ac:dyDescent="0.15">
      <c r="A1328" s="272">
        <v>2012041</v>
      </c>
      <c r="B1328" s="273">
        <v>41009</v>
      </c>
      <c r="C1328" s="274">
        <v>8</v>
      </c>
      <c r="D1328" s="275">
        <v>11</v>
      </c>
      <c r="E1328" s="275">
        <v>15</v>
      </c>
      <c r="F1328" s="275">
        <v>20</v>
      </c>
      <c r="G1328" s="275">
        <v>24</v>
      </c>
      <c r="H1328" s="275">
        <v>32</v>
      </c>
      <c r="I1328" s="276">
        <v>2</v>
      </c>
      <c r="J1328" s="275">
        <v>20</v>
      </c>
      <c r="K1328" s="275">
        <v>24</v>
      </c>
      <c r="L1328" s="275">
        <v>8</v>
      </c>
      <c r="M1328" s="275">
        <v>32</v>
      </c>
      <c r="N1328" s="275">
        <v>11</v>
      </c>
      <c r="O1328" s="277">
        <v>15</v>
      </c>
      <c r="P1328" s="278">
        <v>356306648</v>
      </c>
      <c r="Q1328" s="278">
        <v>528527286</v>
      </c>
      <c r="R1328" s="278">
        <v>6</v>
      </c>
      <c r="S1328" s="278">
        <v>8680361</v>
      </c>
      <c r="T1328" s="278">
        <v>77</v>
      </c>
      <c r="U1328" s="278">
        <v>430172</v>
      </c>
      <c r="V1328" s="278">
        <v>1015</v>
      </c>
      <c r="W1328" s="278">
        <v>3000</v>
      </c>
      <c r="X1328" s="278">
        <v>51214</v>
      </c>
      <c r="Y1328" s="278">
        <v>200</v>
      </c>
      <c r="Z1328" s="278">
        <v>1044236</v>
      </c>
      <c r="AA1328" s="278">
        <v>10</v>
      </c>
      <c r="AB1328" s="278">
        <v>8089851</v>
      </c>
      <c r="AC1328" s="278">
        <v>5</v>
      </c>
    </row>
    <row r="1329" spans="1:29" ht="14.25" x14ac:dyDescent="0.15">
      <c r="A1329" s="272">
        <v>2012042</v>
      </c>
      <c r="B1329" s="273">
        <v>41011</v>
      </c>
      <c r="C1329" s="274">
        <v>5</v>
      </c>
      <c r="D1329" s="275">
        <v>6</v>
      </c>
      <c r="E1329" s="275">
        <v>11</v>
      </c>
      <c r="F1329" s="275">
        <v>19</v>
      </c>
      <c r="G1329" s="275">
        <v>24</v>
      </c>
      <c r="H1329" s="275">
        <v>28</v>
      </c>
      <c r="I1329" s="276">
        <v>16</v>
      </c>
      <c r="J1329" s="275">
        <v>5</v>
      </c>
      <c r="K1329" s="275">
        <v>6</v>
      </c>
      <c r="L1329" s="275">
        <v>19</v>
      </c>
      <c r="M1329" s="275">
        <v>24</v>
      </c>
      <c r="N1329" s="275">
        <v>28</v>
      </c>
      <c r="O1329" s="277">
        <v>11</v>
      </c>
      <c r="P1329" s="278">
        <v>353943408</v>
      </c>
      <c r="Q1329" s="278">
        <v>543764552</v>
      </c>
      <c r="R1329" s="278">
        <v>8</v>
      </c>
      <c r="S1329" s="278">
        <v>7761863</v>
      </c>
      <c r="T1329" s="278">
        <v>225</v>
      </c>
      <c r="U1329" s="278">
        <v>147299</v>
      </c>
      <c r="V1329" s="278">
        <v>1032</v>
      </c>
      <c r="W1329" s="278">
        <v>3000</v>
      </c>
      <c r="X1329" s="278">
        <v>64311</v>
      </c>
      <c r="Y1329" s="278">
        <v>200</v>
      </c>
      <c r="Z1329" s="278">
        <v>1236423</v>
      </c>
      <c r="AA1329" s="278">
        <v>10</v>
      </c>
      <c r="AB1329" s="278">
        <v>6927061</v>
      </c>
      <c r="AC1329" s="278">
        <v>5</v>
      </c>
    </row>
    <row r="1330" spans="1:29" ht="14.25" x14ac:dyDescent="0.15">
      <c r="A1330" s="272">
        <v>2012043</v>
      </c>
      <c r="B1330" s="273">
        <v>41014</v>
      </c>
      <c r="C1330" s="274">
        <v>2</v>
      </c>
      <c r="D1330" s="275">
        <v>9</v>
      </c>
      <c r="E1330" s="275">
        <v>11</v>
      </c>
      <c r="F1330" s="275">
        <v>21</v>
      </c>
      <c r="G1330" s="275">
        <v>26</v>
      </c>
      <c r="H1330" s="275">
        <v>33</v>
      </c>
      <c r="I1330" s="276">
        <v>3</v>
      </c>
      <c r="J1330" s="275">
        <v>2</v>
      </c>
      <c r="K1330" s="275">
        <v>11</v>
      </c>
      <c r="L1330" s="275">
        <v>33</v>
      </c>
      <c r="M1330" s="275">
        <v>26</v>
      </c>
      <c r="N1330" s="275">
        <v>9</v>
      </c>
      <c r="O1330" s="277">
        <v>21</v>
      </c>
      <c r="P1330" s="278">
        <v>394668460</v>
      </c>
      <c r="Q1330" s="278">
        <v>521461388</v>
      </c>
      <c r="R1330" s="278">
        <v>14</v>
      </c>
      <c r="S1330" s="278">
        <v>6362767</v>
      </c>
      <c r="T1330" s="278">
        <v>152</v>
      </c>
      <c r="U1330" s="278">
        <v>188277</v>
      </c>
      <c r="V1330" s="278">
        <v>1842</v>
      </c>
      <c r="W1330" s="278">
        <v>3000</v>
      </c>
      <c r="X1330" s="278">
        <v>90040</v>
      </c>
      <c r="Y1330" s="278">
        <v>200</v>
      </c>
      <c r="Z1330" s="278">
        <v>1511544</v>
      </c>
      <c r="AA1330" s="278">
        <v>10</v>
      </c>
      <c r="AB1330" s="278">
        <v>11868882</v>
      </c>
      <c r="AC1330" s="278">
        <v>5</v>
      </c>
    </row>
    <row r="1331" spans="1:29" ht="14.25" x14ac:dyDescent="0.15">
      <c r="A1331" s="272">
        <v>2012044</v>
      </c>
      <c r="B1331" s="273">
        <v>41016</v>
      </c>
      <c r="C1331" s="274">
        <v>6</v>
      </c>
      <c r="D1331" s="275">
        <v>9</v>
      </c>
      <c r="E1331" s="275">
        <v>10</v>
      </c>
      <c r="F1331" s="275">
        <v>14</v>
      </c>
      <c r="G1331" s="275">
        <v>22</v>
      </c>
      <c r="H1331" s="275">
        <v>25</v>
      </c>
      <c r="I1331" s="276">
        <v>3</v>
      </c>
      <c r="J1331" s="275">
        <v>9</v>
      </c>
      <c r="K1331" s="275">
        <v>6</v>
      </c>
      <c r="L1331" s="275">
        <v>25</v>
      </c>
      <c r="M1331" s="275">
        <v>10</v>
      </c>
      <c r="N1331" s="275">
        <v>14</v>
      </c>
      <c r="O1331" s="277">
        <v>22</v>
      </c>
      <c r="P1331" s="278">
        <v>356462184</v>
      </c>
      <c r="Q1331" s="278">
        <v>544205207</v>
      </c>
      <c r="R1331" s="278">
        <v>7</v>
      </c>
      <c r="S1331" s="278">
        <v>8299647</v>
      </c>
      <c r="T1331" s="278">
        <v>123</v>
      </c>
      <c r="U1331" s="278">
        <v>281677</v>
      </c>
      <c r="V1331" s="278">
        <v>1060</v>
      </c>
      <c r="W1331" s="278">
        <v>3000</v>
      </c>
      <c r="X1331" s="278">
        <v>57618</v>
      </c>
      <c r="Y1331" s="278">
        <v>200</v>
      </c>
      <c r="Z1331" s="278">
        <v>1170944</v>
      </c>
      <c r="AA1331" s="278">
        <v>10</v>
      </c>
      <c r="AB1331" s="278">
        <v>6553156</v>
      </c>
      <c r="AC1331" s="278">
        <v>5</v>
      </c>
    </row>
    <row r="1332" spans="1:29" ht="14.25" x14ac:dyDescent="0.15">
      <c r="A1332" s="272">
        <v>2012045</v>
      </c>
      <c r="B1332" s="273">
        <v>41018</v>
      </c>
      <c r="C1332" s="274">
        <v>8</v>
      </c>
      <c r="D1332" s="275">
        <v>11</v>
      </c>
      <c r="E1332" s="275">
        <v>20</v>
      </c>
      <c r="F1332" s="275">
        <v>21</v>
      </c>
      <c r="G1332" s="275">
        <v>27</v>
      </c>
      <c r="H1332" s="275">
        <v>30</v>
      </c>
      <c r="I1332" s="276">
        <v>9</v>
      </c>
      <c r="J1332" s="275">
        <v>21</v>
      </c>
      <c r="K1332" s="275">
        <v>20</v>
      </c>
      <c r="L1332" s="275">
        <v>27</v>
      </c>
      <c r="M1332" s="275">
        <v>8</v>
      </c>
      <c r="N1332" s="275">
        <v>30</v>
      </c>
      <c r="O1332" s="277">
        <v>11</v>
      </c>
      <c r="P1332" s="278">
        <v>356502588</v>
      </c>
      <c r="Q1332" s="278">
        <v>549811570</v>
      </c>
      <c r="R1332" s="278">
        <v>7</v>
      </c>
      <c r="S1332" s="278">
        <v>7320363</v>
      </c>
      <c r="T1332" s="278">
        <v>165</v>
      </c>
      <c r="U1332" s="278">
        <v>147659</v>
      </c>
      <c r="V1332" s="278">
        <v>1924</v>
      </c>
      <c r="W1332" s="278">
        <v>3000</v>
      </c>
      <c r="X1332" s="278">
        <v>82679</v>
      </c>
      <c r="Y1332" s="278">
        <v>200</v>
      </c>
      <c r="Z1332" s="278">
        <v>1432413</v>
      </c>
      <c r="AA1332" s="278">
        <v>10</v>
      </c>
      <c r="AB1332" s="278">
        <v>11368322</v>
      </c>
      <c r="AC1332" s="278">
        <v>5</v>
      </c>
    </row>
    <row r="1333" spans="1:29" ht="14.25" x14ac:dyDescent="0.15">
      <c r="A1333" s="272">
        <v>2012046</v>
      </c>
      <c r="B1333" s="273">
        <v>41021</v>
      </c>
      <c r="C1333" s="274">
        <v>4</v>
      </c>
      <c r="D1333" s="275">
        <v>12</v>
      </c>
      <c r="E1333" s="275">
        <v>19</v>
      </c>
      <c r="F1333" s="275">
        <v>20</v>
      </c>
      <c r="G1333" s="275">
        <v>23</v>
      </c>
      <c r="H1333" s="275">
        <v>33</v>
      </c>
      <c r="I1333" s="276">
        <v>6</v>
      </c>
      <c r="J1333" s="275">
        <v>20</v>
      </c>
      <c r="K1333" s="275">
        <v>33</v>
      </c>
      <c r="L1333" s="275">
        <v>19</v>
      </c>
      <c r="M1333" s="275">
        <v>4</v>
      </c>
      <c r="N1333" s="275">
        <v>12</v>
      </c>
      <c r="O1333" s="277">
        <v>23</v>
      </c>
      <c r="P1333" s="278">
        <v>391900112</v>
      </c>
      <c r="Q1333" s="278">
        <v>538225270</v>
      </c>
      <c r="R1333" s="278">
        <v>10</v>
      </c>
      <c r="S1333" s="278">
        <v>6536548</v>
      </c>
      <c r="T1333" s="278">
        <v>209</v>
      </c>
      <c r="U1333" s="278">
        <v>110278</v>
      </c>
      <c r="V1333" s="278">
        <v>2424</v>
      </c>
      <c r="W1333" s="278">
        <v>3000</v>
      </c>
      <c r="X1333" s="278">
        <v>109296</v>
      </c>
      <c r="Y1333" s="278">
        <v>200</v>
      </c>
      <c r="Z1333" s="278">
        <v>1759811</v>
      </c>
      <c r="AA1333" s="278">
        <v>10</v>
      </c>
      <c r="AB1333" s="278">
        <v>13694866</v>
      </c>
      <c r="AC1333" s="278">
        <v>5</v>
      </c>
    </row>
    <row r="1334" spans="1:29" ht="14.25" x14ac:dyDescent="0.15">
      <c r="A1334" s="272">
        <v>2012047</v>
      </c>
      <c r="B1334" s="273">
        <v>41023</v>
      </c>
      <c r="C1334" s="274">
        <v>6</v>
      </c>
      <c r="D1334" s="275">
        <v>7</v>
      </c>
      <c r="E1334" s="275">
        <v>11</v>
      </c>
      <c r="F1334" s="275">
        <v>16</v>
      </c>
      <c r="G1334" s="275">
        <v>32</v>
      </c>
      <c r="H1334" s="275">
        <v>33</v>
      </c>
      <c r="I1334" s="276">
        <v>11</v>
      </c>
      <c r="J1334" s="275">
        <v>6</v>
      </c>
      <c r="K1334" s="275">
        <v>33</v>
      </c>
      <c r="L1334" s="275">
        <v>11</v>
      </c>
      <c r="M1334" s="275">
        <v>7</v>
      </c>
      <c r="N1334" s="275">
        <v>32</v>
      </c>
      <c r="O1334" s="277">
        <v>16</v>
      </c>
      <c r="P1334" s="278">
        <v>346381150</v>
      </c>
      <c r="Q1334" s="278">
        <v>546067464</v>
      </c>
      <c r="R1334" s="278">
        <v>6</v>
      </c>
      <c r="S1334" s="278">
        <v>7522813</v>
      </c>
      <c r="T1334" s="278">
        <v>85</v>
      </c>
      <c r="U1334" s="278">
        <v>267121</v>
      </c>
      <c r="V1334" s="278">
        <v>1361</v>
      </c>
      <c r="W1334" s="278">
        <v>3000</v>
      </c>
      <c r="X1334" s="278">
        <v>62080</v>
      </c>
      <c r="Y1334" s="278">
        <v>200</v>
      </c>
      <c r="Z1334" s="278">
        <v>1193969</v>
      </c>
      <c r="AA1334" s="278">
        <v>10</v>
      </c>
      <c r="AB1334" s="278">
        <v>13120736</v>
      </c>
      <c r="AC1334" s="278">
        <v>5</v>
      </c>
    </row>
    <row r="1335" spans="1:29" ht="14.25" x14ac:dyDescent="0.15">
      <c r="A1335" s="272">
        <v>2012048</v>
      </c>
      <c r="B1335" s="273">
        <v>41025</v>
      </c>
      <c r="C1335" s="274">
        <v>1</v>
      </c>
      <c r="D1335" s="275">
        <v>5</v>
      </c>
      <c r="E1335" s="275">
        <v>14</v>
      </c>
      <c r="F1335" s="275">
        <v>22</v>
      </c>
      <c r="G1335" s="275">
        <v>24</v>
      </c>
      <c r="H1335" s="275">
        <v>30</v>
      </c>
      <c r="I1335" s="276">
        <v>10</v>
      </c>
      <c r="J1335" s="275">
        <v>30</v>
      </c>
      <c r="K1335" s="275">
        <v>5</v>
      </c>
      <c r="L1335" s="275">
        <v>1</v>
      </c>
      <c r="M1335" s="275">
        <v>14</v>
      </c>
      <c r="N1335" s="275">
        <v>24</v>
      </c>
      <c r="O1335" s="277">
        <v>22</v>
      </c>
      <c r="P1335" s="278">
        <v>352087342</v>
      </c>
      <c r="Q1335" s="278">
        <v>552158516</v>
      </c>
      <c r="R1335" s="278">
        <v>7</v>
      </c>
      <c r="S1335" s="278">
        <v>7348060</v>
      </c>
      <c r="T1335" s="278">
        <v>86</v>
      </c>
      <c r="U1335" s="278">
        <v>286681</v>
      </c>
      <c r="V1335" s="278">
        <v>1714</v>
      </c>
      <c r="W1335" s="278">
        <v>3000</v>
      </c>
      <c r="X1335" s="278">
        <v>76842</v>
      </c>
      <c r="Y1335" s="278">
        <v>200</v>
      </c>
      <c r="Z1335" s="278">
        <v>1365828</v>
      </c>
      <c r="AA1335" s="278">
        <v>10</v>
      </c>
      <c r="AB1335" s="278">
        <v>11234402</v>
      </c>
      <c r="AC1335" s="278">
        <v>5</v>
      </c>
    </row>
    <row r="1336" spans="1:29" ht="14.25" x14ac:dyDescent="0.15">
      <c r="A1336" s="272">
        <v>2012049</v>
      </c>
      <c r="B1336" s="273">
        <v>41028</v>
      </c>
      <c r="C1336" s="274">
        <v>4</v>
      </c>
      <c r="D1336" s="275">
        <v>12</v>
      </c>
      <c r="E1336" s="275">
        <v>13</v>
      </c>
      <c r="F1336" s="275">
        <v>19</v>
      </c>
      <c r="G1336" s="275">
        <v>20</v>
      </c>
      <c r="H1336" s="275">
        <v>32</v>
      </c>
      <c r="I1336" s="276">
        <v>2</v>
      </c>
      <c r="J1336" s="275">
        <v>20</v>
      </c>
      <c r="K1336" s="275">
        <v>19</v>
      </c>
      <c r="L1336" s="275">
        <v>4</v>
      </c>
      <c r="M1336" s="275">
        <v>12</v>
      </c>
      <c r="N1336" s="275">
        <v>13</v>
      </c>
      <c r="O1336" s="277">
        <v>32</v>
      </c>
      <c r="P1336" s="278">
        <v>370994838</v>
      </c>
      <c r="Q1336" s="278">
        <v>577425876</v>
      </c>
      <c r="R1336" s="278">
        <v>6</v>
      </c>
      <c r="S1336" s="278">
        <v>8684491</v>
      </c>
      <c r="T1336" s="278">
        <v>95</v>
      </c>
      <c r="U1336" s="278">
        <v>349057</v>
      </c>
      <c r="V1336" s="278">
        <v>1213</v>
      </c>
      <c r="W1336" s="278">
        <v>3000</v>
      </c>
      <c r="X1336" s="278">
        <v>65096</v>
      </c>
      <c r="Y1336" s="278">
        <v>200</v>
      </c>
      <c r="Z1336" s="278">
        <v>1258569</v>
      </c>
      <c r="AA1336" s="278">
        <v>10</v>
      </c>
      <c r="AB1336" s="278">
        <v>8401770</v>
      </c>
      <c r="AC1336" s="278">
        <v>5</v>
      </c>
    </row>
    <row r="1337" spans="1:29" ht="14.25" x14ac:dyDescent="0.15">
      <c r="A1337" s="272">
        <v>2012050</v>
      </c>
      <c r="B1337" s="273">
        <v>41030</v>
      </c>
      <c r="C1337" s="274">
        <v>7</v>
      </c>
      <c r="D1337" s="275">
        <v>13</v>
      </c>
      <c r="E1337" s="275">
        <v>15</v>
      </c>
      <c r="F1337" s="275">
        <v>17</v>
      </c>
      <c r="G1337" s="275">
        <v>19</v>
      </c>
      <c r="H1337" s="275">
        <v>24</v>
      </c>
      <c r="I1337" s="276">
        <v>11</v>
      </c>
      <c r="J1337" s="275">
        <v>15</v>
      </c>
      <c r="K1337" s="275">
        <v>7</v>
      </c>
      <c r="L1337" s="275">
        <v>13</v>
      </c>
      <c r="M1337" s="275">
        <v>17</v>
      </c>
      <c r="N1337" s="275">
        <v>24</v>
      </c>
      <c r="O1337" s="277">
        <v>19</v>
      </c>
      <c r="P1337" s="278">
        <v>319513602</v>
      </c>
      <c r="Q1337" s="278">
        <v>598944924</v>
      </c>
      <c r="R1337" s="278">
        <v>6</v>
      </c>
      <c r="S1337" s="278">
        <v>8434603</v>
      </c>
      <c r="T1337" s="278">
        <v>98</v>
      </c>
      <c r="U1337" s="278">
        <v>315422</v>
      </c>
      <c r="V1337" s="278">
        <v>835</v>
      </c>
      <c r="W1337" s="278">
        <v>3000</v>
      </c>
      <c r="X1337" s="278">
        <v>45454</v>
      </c>
      <c r="Y1337" s="278">
        <v>200</v>
      </c>
      <c r="Z1337" s="278">
        <v>939224</v>
      </c>
      <c r="AA1337" s="278">
        <v>10</v>
      </c>
      <c r="AB1337" s="278">
        <v>6507105</v>
      </c>
      <c r="AC1337" s="278">
        <v>5</v>
      </c>
    </row>
    <row r="1338" spans="1:29" ht="14.25" x14ac:dyDescent="0.15">
      <c r="A1338" s="272">
        <v>2012051</v>
      </c>
      <c r="B1338" s="273">
        <v>41032</v>
      </c>
      <c r="C1338" s="274">
        <v>2</v>
      </c>
      <c r="D1338" s="275">
        <v>12</v>
      </c>
      <c r="E1338" s="275">
        <v>14</v>
      </c>
      <c r="F1338" s="275">
        <v>17</v>
      </c>
      <c r="G1338" s="275">
        <v>30</v>
      </c>
      <c r="H1338" s="275">
        <v>31</v>
      </c>
      <c r="I1338" s="276">
        <v>9</v>
      </c>
      <c r="J1338" s="275">
        <v>2</v>
      </c>
      <c r="K1338" s="275">
        <v>14</v>
      </c>
      <c r="L1338" s="275">
        <v>17</v>
      </c>
      <c r="M1338" s="275">
        <v>12</v>
      </c>
      <c r="N1338" s="275">
        <v>30</v>
      </c>
      <c r="O1338" s="277">
        <v>31</v>
      </c>
      <c r="P1338" s="278">
        <v>340256786</v>
      </c>
      <c r="Q1338" s="278">
        <v>618009885</v>
      </c>
      <c r="R1338" s="278">
        <v>5</v>
      </c>
      <c r="S1338" s="278">
        <v>8525197</v>
      </c>
      <c r="T1338" s="278">
        <v>116</v>
      </c>
      <c r="U1338" s="278">
        <v>227922</v>
      </c>
      <c r="V1338" s="278">
        <v>1223</v>
      </c>
      <c r="W1338" s="278">
        <v>3000</v>
      </c>
      <c r="X1338" s="278">
        <v>64160</v>
      </c>
      <c r="Y1338" s="278">
        <v>200</v>
      </c>
      <c r="Z1338" s="278">
        <v>1255235</v>
      </c>
      <c r="AA1338" s="278">
        <v>10</v>
      </c>
      <c r="AB1338" s="278">
        <v>9908509</v>
      </c>
      <c r="AC1338" s="278">
        <v>5</v>
      </c>
    </row>
    <row r="1339" spans="1:29" ht="14.25" x14ac:dyDescent="0.15">
      <c r="A1339" s="272">
        <v>2012052</v>
      </c>
      <c r="B1339" s="273">
        <v>41035</v>
      </c>
      <c r="C1339" s="274">
        <v>2</v>
      </c>
      <c r="D1339" s="275">
        <v>3</v>
      </c>
      <c r="E1339" s="275">
        <v>5</v>
      </c>
      <c r="F1339" s="275">
        <v>6</v>
      </c>
      <c r="G1339" s="275">
        <v>20</v>
      </c>
      <c r="H1339" s="275">
        <v>24</v>
      </c>
      <c r="I1339" s="276">
        <v>4</v>
      </c>
      <c r="J1339" s="275">
        <v>3</v>
      </c>
      <c r="K1339" s="275">
        <v>5</v>
      </c>
      <c r="L1339" s="275">
        <v>20</v>
      </c>
      <c r="M1339" s="275">
        <v>6</v>
      </c>
      <c r="N1339" s="275">
        <v>24</v>
      </c>
      <c r="O1339" s="277">
        <v>2</v>
      </c>
      <c r="P1339" s="278">
        <v>383696656</v>
      </c>
      <c r="Q1339" s="278">
        <v>644091290</v>
      </c>
      <c r="R1339" s="278">
        <v>5</v>
      </c>
      <c r="S1339" s="278">
        <v>9086512</v>
      </c>
      <c r="T1339" s="278">
        <v>104</v>
      </c>
      <c r="U1339" s="278">
        <v>294700</v>
      </c>
      <c r="V1339" s="278">
        <v>1356</v>
      </c>
      <c r="W1339" s="278">
        <v>3000</v>
      </c>
      <c r="X1339" s="278">
        <v>66600</v>
      </c>
      <c r="Y1339" s="278">
        <v>200</v>
      </c>
      <c r="Z1339" s="278">
        <v>1337933</v>
      </c>
      <c r="AA1339" s="278">
        <v>10</v>
      </c>
      <c r="AB1339" s="278">
        <v>11016243</v>
      </c>
      <c r="AC1339" s="278">
        <v>5</v>
      </c>
    </row>
    <row r="1340" spans="1:29" ht="14.25" x14ac:dyDescent="0.15">
      <c r="A1340" s="272">
        <v>2012053</v>
      </c>
      <c r="B1340" s="273">
        <v>41037</v>
      </c>
      <c r="C1340" s="274">
        <v>4</v>
      </c>
      <c r="D1340" s="275">
        <v>15</v>
      </c>
      <c r="E1340" s="275">
        <v>22</v>
      </c>
      <c r="F1340" s="275">
        <v>25</v>
      </c>
      <c r="G1340" s="275">
        <v>27</v>
      </c>
      <c r="H1340" s="275">
        <v>33</v>
      </c>
      <c r="I1340" s="276">
        <v>4</v>
      </c>
      <c r="J1340" s="275">
        <v>33</v>
      </c>
      <c r="K1340" s="275">
        <v>25</v>
      </c>
      <c r="L1340" s="275">
        <v>4</v>
      </c>
      <c r="M1340" s="275">
        <v>22</v>
      </c>
      <c r="N1340" s="275">
        <v>27</v>
      </c>
      <c r="O1340" s="277">
        <v>15</v>
      </c>
      <c r="P1340" s="278">
        <v>342378036</v>
      </c>
      <c r="Q1340" s="278">
        <v>712030309</v>
      </c>
      <c r="R1340" s="278">
        <v>1</v>
      </c>
      <c r="S1340" s="278">
        <v>10000000</v>
      </c>
      <c r="T1340" s="278">
        <v>140</v>
      </c>
      <c r="U1340" s="278">
        <v>238588</v>
      </c>
      <c r="V1340" s="278">
        <v>800</v>
      </c>
      <c r="W1340" s="278">
        <v>3000</v>
      </c>
      <c r="X1340" s="278">
        <v>51705</v>
      </c>
      <c r="Y1340" s="278">
        <v>200</v>
      </c>
      <c r="Z1340" s="278">
        <v>1093792</v>
      </c>
      <c r="AA1340" s="278">
        <v>10</v>
      </c>
      <c r="AB1340" s="278">
        <v>6548972</v>
      </c>
      <c r="AC1340" s="278">
        <v>5</v>
      </c>
    </row>
    <row r="1341" spans="1:29" ht="14.25" x14ac:dyDescent="0.15">
      <c r="A1341" s="272">
        <v>2012054</v>
      </c>
      <c r="B1341" s="273">
        <v>41039</v>
      </c>
      <c r="C1341" s="274">
        <v>6</v>
      </c>
      <c r="D1341" s="275">
        <v>14</v>
      </c>
      <c r="E1341" s="275">
        <v>18</v>
      </c>
      <c r="F1341" s="275">
        <v>20</v>
      </c>
      <c r="G1341" s="275">
        <v>30</v>
      </c>
      <c r="H1341" s="275">
        <v>33</v>
      </c>
      <c r="I1341" s="276">
        <v>14</v>
      </c>
      <c r="J1341" s="275">
        <v>14</v>
      </c>
      <c r="K1341" s="275">
        <v>20</v>
      </c>
      <c r="L1341" s="275">
        <v>18</v>
      </c>
      <c r="M1341" s="275">
        <v>30</v>
      </c>
      <c r="N1341" s="275">
        <v>33</v>
      </c>
      <c r="O1341" s="277">
        <v>6</v>
      </c>
      <c r="P1341" s="278">
        <v>356190234</v>
      </c>
      <c r="Q1341" s="278">
        <v>733827565</v>
      </c>
      <c r="R1341" s="278">
        <v>5</v>
      </c>
      <c r="S1341" s="278">
        <v>8743780</v>
      </c>
      <c r="T1341" s="278">
        <v>64</v>
      </c>
      <c r="U1341" s="278">
        <v>438724</v>
      </c>
      <c r="V1341" s="278">
        <v>1310</v>
      </c>
      <c r="W1341" s="278">
        <v>3000</v>
      </c>
      <c r="X1341" s="278">
        <v>67217</v>
      </c>
      <c r="Y1341" s="278">
        <v>200</v>
      </c>
      <c r="Z1341" s="278">
        <v>1201067</v>
      </c>
      <c r="AA1341" s="278">
        <v>10</v>
      </c>
      <c r="AB1341" s="278">
        <v>10310925</v>
      </c>
      <c r="AC1341" s="278">
        <v>5</v>
      </c>
    </row>
    <row r="1342" spans="1:29" ht="14.25" x14ac:dyDescent="0.15">
      <c r="A1342" s="272">
        <v>2012055</v>
      </c>
      <c r="B1342" s="273">
        <v>41042</v>
      </c>
      <c r="C1342" s="274">
        <v>4</v>
      </c>
      <c r="D1342" s="275">
        <v>6</v>
      </c>
      <c r="E1342" s="275">
        <v>13</v>
      </c>
      <c r="F1342" s="275">
        <v>20</v>
      </c>
      <c r="G1342" s="275">
        <v>24</v>
      </c>
      <c r="H1342" s="275">
        <v>28</v>
      </c>
      <c r="I1342" s="276">
        <v>1</v>
      </c>
      <c r="J1342" s="275">
        <v>6</v>
      </c>
      <c r="K1342" s="275">
        <v>24</v>
      </c>
      <c r="L1342" s="275">
        <v>28</v>
      </c>
      <c r="M1342" s="275">
        <v>4</v>
      </c>
      <c r="N1342" s="275">
        <v>13</v>
      </c>
      <c r="O1342" s="277">
        <v>20</v>
      </c>
      <c r="P1342" s="278">
        <v>396120110</v>
      </c>
      <c r="Q1342" s="278">
        <v>769919052</v>
      </c>
      <c r="R1342" s="278">
        <v>4</v>
      </c>
      <c r="S1342" s="278">
        <v>10000000</v>
      </c>
      <c r="T1342" s="278">
        <v>110</v>
      </c>
      <c r="U1342" s="278">
        <v>296460</v>
      </c>
      <c r="V1342" s="278">
        <v>1125</v>
      </c>
      <c r="W1342" s="278">
        <v>3000</v>
      </c>
      <c r="X1342" s="278">
        <v>70307</v>
      </c>
      <c r="Y1342" s="278">
        <v>200</v>
      </c>
      <c r="Z1342" s="278">
        <v>1398044</v>
      </c>
      <c r="AA1342" s="278">
        <v>10</v>
      </c>
      <c r="AB1342" s="278">
        <v>10795976</v>
      </c>
      <c r="AC1342" s="278">
        <v>5</v>
      </c>
    </row>
    <row r="1343" spans="1:29" ht="14.25" x14ac:dyDescent="0.15">
      <c r="A1343" s="272">
        <v>2012056</v>
      </c>
      <c r="B1343" s="273">
        <v>41044</v>
      </c>
      <c r="C1343" s="274">
        <v>4</v>
      </c>
      <c r="D1343" s="275">
        <v>7</v>
      </c>
      <c r="E1343" s="275">
        <v>14</v>
      </c>
      <c r="F1343" s="275">
        <v>17</v>
      </c>
      <c r="G1343" s="275">
        <v>26</v>
      </c>
      <c r="H1343" s="275">
        <v>31</v>
      </c>
      <c r="I1343" s="276">
        <v>10</v>
      </c>
      <c r="J1343" s="275">
        <v>4</v>
      </c>
      <c r="K1343" s="275">
        <v>14</v>
      </c>
      <c r="L1343" s="275">
        <v>26</v>
      </c>
      <c r="M1343" s="275">
        <v>31</v>
      </c>
      <c r="N1343" s="275">
        <v>17</v>
      </c>
      <c r="O1343" s="277">
        <v>7</v>
      </c>
      <c r="P1343" s="278">
        <v>363402618</v>
      </c>
      <c r="Q1343" s="278">
        <v>758653203</v>
      </c>
      <c r="R1343" s="278">
        <v>11</v>
      </c>
      <c r="S1343" s="278">
        <v>6590332</v>
      </c>
      <c r="T1343" s="278">
        <v>193</v>
      </c>
      <c r="U1343" s="278">
        <v>135961</v>
      </c>
      <c r="V1343" s="278">
        <v>1845</v>
      </c>
      <c r="W1343" s="278">
        <v>3000</v>
      </c>
      <c r="X1343" s="278">
        <v>89544</v>
      </c>
      <c r="Y1343" s="278">
        <v>200</v>
      </c>
      <c r="Z1343" s="278">
        <v>1525786</v>
      </c>
      <c r="AA1343" s="278">
        <v>10</v>
      </c>
      <c r="AB1343" s="278">
        <v>10379463</v>
      </c>
      <c r="AC1343" s="278">
        <v>5</v>
      </c>
    </row>
    <row r="1344" spans="1:29" ht="14.25" x14ac:dyDescent="0.15">
      <c r="A1344" s="272">
        <v>2012057</v>
      </c>
      <c r="B1344" s="273">
        <v>41046</v>
      </c>
      <c r="C1344" s="274">
        <v>3</v>
      </c>
      <c r="D1344" s="275">
        <v>5</v>
      </c>
      <c r="E1344" s="275">
        <v>19</v>
      </c>
      <c r="F1344" s="275">
        <v>21</v>
      </c>
      <c r="G1344" s="275">
        <v>27</v>
      </c>
      <c r="H1344" s="275">
        <v>31</v>
      </c>
      <c r="I1344" s="276">
        <v>4</v>
      </c>
      <c r="J1344" s="275">
        <v>21</v>
      </c>
      <c r="K1344" s="275">
        <v>31</v>
      </c>
      <c r="L1344" s="275">
        <v>27</v>
      </c>
      <c r="M1344" s="275">
        <v>3</v>
      </c>
      <c r="N1344" s="275">
        <v>5</v>
      </c>
      <c r="O1344" s="277">
        <v>19</v>
      </c>
      <c r="P1344" s="278">
        <v>367753954</v>
      </c>
      <c r="Q1344" s="278">
        <v>814275846</v>
      </c>
      <c r="R1344" s="278">
        <v>3</v>
      </c>
      <c r="S1344" s="278">
        <v>10000000</v>
      </c>
      <c r="T1344" s="278">
        <v>143</v>
      </c>
      <c r="U1344" s="278">
        <v>256611</v>
      </c>
      <c r="V1344" s="278">
        <v>837</v>
      </c>
      <c r="W1344" s="278">
        <v>3000</v>
      </c>
      <c r="X1344" s="278">
        <v>58166</v>
      </c>
      <c r="Y1344" s="278">
        <v>200</v>
      </c>
      <c r="Z1344" s="278">
        <v>1221763</v>
      </c>
      <c r="AA1344" s="278">
        <v>10</v>
      </c>
      <c r="AB1344" s="278">
        <v>6303908</v>
      </c>
      <c r="AC1344" s="278">
        <v>5</v>
      </c>
    </row>
    <row r="1345" spans="1:29" ht="14.25" x14ac:dyDescent="0.15">
      <c r="A1345" s="272">
        <v>2012058</v>
      </c>
      <c r="B1345" s="273">
        <v>41049</v>
      </c>
      <c r="C1345" s="274">
        <v>3</v>
      </c>
      <c r="D1345" s="275">
        <v>6</v>
      </c>
      <c r="E1345" s="275">
        <v>15</v>
      </c>
      <c r="F1345" s="275">
        <v>20</v>
      </c>
      <c r="G1345" s="275">
        <v>25</v>
      </c>
      <c r="H1345" s="275">
        <v>26</v>
      </c>
      <c r="I1345" s="276">
        <v>4</v>
      </c>
      <c r="J1345" s="275">
        <v>20</v>
      </c>
      <c r="K1345" s="275">
        <v>26</v>
      </c>
      <c r="L1345" s="275">
        <v>25</v>
      </c>
      <c r="M1345" s="275">
        <v>3</v>
      </c>
      <c r="N1345" s="275">
        <v>6</v>
      </c>
      <c r="O1345" s="277">
        <v>15</v>
      </c>
      <c r="P1345" s="278">
        <v>416752864</v>
      </c>
      <c r="Q1345" s="278">
        <v>861105840</v>
      </c>
      <c r="R1345" s="278">
        <v>4</v>
      </c>
      <c r="S1345" s="278">
        <v>10000000</v>
      </c>
      <c r="T1345" s="278">
        <v>204</v>
      </c>
      <c r="U1345" s="278">
        <v>182415</v>
      </c>
      <c r="V1345" s="278">
        <v>2152</v>
      </c>
      <c r="W1345" s="278">
        <v>3000</v>
      </c>
      <c r="X1345" s="278">
        <v>84191</v>
      </c>
      <c r="Y1345" s="278">
        <v>200</v>
      </c>
      <c r="Z1345" s="278">
        <v>1589093</v>
      </c>
      <c r="AA1345" s="278">
        <v>10</v>
      </c>
      <c r="AB1345" s="278">
        <v>8196184</v>
      </c>
      <c r="AC1345" s="278">
        <v>5</v>
      </c>
    </row>
    <row r="1346" spans="1:29" ht="14.25" x14ac:dyDescent="0.15">
      <c r="A1346" s="272">
        <v>2012059</v>
      </c>
      <c r="B1346" s="273">
        <v>41051</v>
      </c>
      <c r="C1346" s="274">
        <v>4</v>
      </c>
      <c r="D1346" s="275">
        <v>13</v>
      </c>
      <c r="E1346" s="275">
        <v>21</v>
      </c>
      <c r="F1346" s="275">
        <v>22</v>
      </c>
      <c r="G1346" s="275">
        <v>26</v>
      </c>
      <c r="H1346" s="275">
        <v>31</v>
      </c>
      <c r="I1346" s="276">
        <v>1</v>
      </c>
      <c r="J1346" s="275">
        <v>21</v>
      </c>
      <c r="K1346" s="275">
        <v>13</v>
      </c>
      <c r="L1346" s="275">
        <v>26</v>
      </c>
      <c r="M1346" s="275">
        <v>4</v>
      </c>
      <c r="N1346" s="275">
        <v>22</v>
      </c>
      <c r="O1346" s="277">
        <v>31</v>
      </c>
      <c r="P1346" s="278">
        <v>389786618</v>
      </c>
      <c r="Q1346" s="278">
        <v>895158438</v>
      </c>
      <c r="R1346" s="278">
        <v>6</v>
      </c>
      <c r="S1346" s="278">
        <v>9270173</v>
      </c>
      <c r="T1346" s="278">
        <v>205</v>
      </c>
      <c r="U1346" s="278">
        <v>187471</v>
      </c>
      <c r="V1346" s="278">
        <v>1079</v>
      </c>
      <c r="W1346" s="278">
        <v>3000</v>
      </c>
      <c r="X1346" s="278">
        <v>68075</v>
      </c>
      <c r="Y1346" s="278">
        <v>200</v>
      </c>
      <c r="Z1346" s="278">
        <v>1315913</v>
      </c>
      <c r="AA1346" s="278">
        <v>10</v>
      </c>
      <c r="AB1346" s="278">
        <v>6575823</v>
      </c>
      <c r="AC1346" s="278">
        <v>5</v>
      </c>
    </row>
    <row r="1347" spans="1:29" ht="14.25" x14ac:dyDescent="0.15">
      <c r="A1347" s="272">
        <v>2012060</v>
      </c>
      <c r="B1347" s="273">
        <v>41053</v>
      </c>
      <c r="C1347" s="274">
        <v>7</v>
      </c>
      <c r="D1347" s="275">
        <v>10</v>
      </c>
      <c r="E1347" s="275">
        <v>13</v>
      </c>
      <c r="F1347" s="275">
        <v>16</v>
      </c>
      <c r="G1347" s="275">
        <v>17</v>
      </c>
      <c r="H1347" s="275">
        <v>29</v>
      </c>
      <c r="I1347" s="276">
        <v>1</v>
      </c>
      <c r="J1347" s="275">
        <v>17</v>
      </c>
      <c r="K1347" s="275">
        <v>16</v>
      </c>
      <c r="L1347" s="275">
        <v>29</v>
      </c>
      <c r="M1347" s="275">
        <v>7</v>
      </c>
      <c r="N1347" s="275">
        <v>10</v>
      </c>
      <c r="O1347" s="277">
        <v>13</v>
      </c>
      <c r="P1347" s="278">
        <v>394479944</v>
      </c>
      <c r="Q1347" s="278">
        <v>981041268</v>
      </c>
      <c r="R1347" s="278">
        <v>1</v>
      </c>
      <c r="S1347" s="278">
        <v>10000000</v>
      </c>
      <c r="T1347" s="278">
        <v>155</v>
      </c>
      <c r="U1347" s="278">
        <v>265113</v>
      </c>
      <c r="V1347" s="278">
        <v>931</v>
      </c>
      <c r="W1347" s="278">
        <v>3000</v>
      </c>
      <c r="X1347" s="278">
        <v>59232</v>
      </c>
      <c r="Y1347" s="278">
        <v>200</v>
      </c>
      <c r="Z1347" s="278">
        <v>1328111</v>
      </c>
      <c r="AA1347" s="278">
        <v>10</v>
      </c>
      <c r="AB1347" s="278">
        <v>5679838</v>
      </c>
      <c r="AC1347" s="278">
        <v>5</v>
      </c>
    </row>
    <row r="1348" spans="1:29" ht="14.25" x14ac:dyDescent="0.15">
      <c r="A1348" s="272">
        <v>2012061</v>
      </c>
      <c r="B1348" s="273">
        <v>41056</v>
      </c>
      <c r="C1348" s="274">
        <v>3</v>
      </c>
      <c r="D1348" s="275">
        <v>8</v>
      </c>
      <c r="E1348" s="275">
        <v>11</v>
      </c>
      <c r="F1348" s="275">
        <v>12</v>
      </c>
      <c r="G1348" s="275">
        <v>14</v>
      </c>
      <c r="H1348" s="275">
        <v>18</v>
      </c>
      <c r="I1348" s="276">
        <v>14</v>
      </c>
      <c r="J1348" s="275">
        <v>3</v>
      </c>
      <c r="K1348" s="275">
        <v>18</v>
      </c>
      <c r="L1348" s="275">
        <v>11</v>
      </c>
      <c r="M1348" s="275">
        <v>8</v>
      </c>
      <c r="N1348" s="275">
        <v>14</v>
      </c>
      <c r="O1348" s="277">
        <v>12</v>
      </c>
      <c r="P1348" s="278">
        <v>451440342</v>
      </c>
      <c r="Q1348" s="278">
        <v>1021792620</v>
      </c>
      <c r="R1348" s="278">
        <v>5</v>
      </c>
      <c r="S1348" s="278">
        <v>10000000</v>
      </c>
      <c r="T1348" s="278">
        <v>136</v>
      </c>
      <c r="U1348" s="278">
        <v>285981</v>
      </c>
      <c r="V1348" s="278">
        <v>1578</v>
      </c>
      <c r="W1348" s="278">
        <v>3000</v>
      </c>
      <c r="X1348" s="278">
        <v>96394</v>
      </c>
      <c r="Y1348" s="278">
        <v>200</v>
      </c>
      <c r="Z1348" s="278">
        <v>1918641</v>
      </c>
      <c r="AA1348" s="278">
        <v>10</v>
      </c>
      <c r="AB1348" s="278">
        <v>9672352</v>
      </c>
      <c r="AC1348" s="278">
        <v>5</v>
      </c>
    </row>
    <row r="1349" spans="1:29" ht="14.25" x14ac:dyDescent="0.15">
      <c r="A1349" s="272">
        <v>2012062</v>
      </c>
      <c r="B1349" s="273">
        <v>41058</v>
      </c>
      <c r="C1349" s="274">
        <v>2</v>
      </c>
      <c r="D1349" s="275">
        <v>13</v>
      </c>
      <c r="E1349" s="275">
        <v>16</v>
      </c>
      <c r="F1349" s="275">
        <v>17</v>
      </c>
      <c r="G1349" s="275">
        <v>20</v>
      </c>
      <c r="H1349" s="275">
        <v>31</v>
      </c>
      <c r="I1349" s="276">
        <v>7</v>
      </c>
      <c r="J1349" s="275">
        <v>2</v>
      </c>
      <c r="K1349" s="275">
        <v>31</v>
      </c>
      <c r="L1349" s="275">
        <v>17</v>
      </c>
      <c r="M1349" s="275">
        <v>16</v>
      </c>
      <c r="N1349" s="275">
        <v>20</v>
      </c>
      <c r="O1349" s="277">
        <v>13</v>
      </c>
      <c r="P1349" s="278">
        <v>422402826</v>
      </c>
      <c r="Q1349" s="278">
        <v>1007530788</v>
      </c>
      <c r="R1349" s="278">
        <v>4</v>
      </c>
      <c r="S1349" s="278">
        <v>5573816</v>
      </c>
      <c r="T1349" s="278">
        <v>102</v>
      </c>
      <c r="U1349" s="278">
        <v>33753</v>
      </c>
      <c r="V1349" s="278">
        <v>3007</v>
      </c>
      <c r="W1349" s="278">
        <v>3000</v>
      </c>
      <c r="X1349" s="278">
        <v>109652</v>
      </c>
      <c r="Y1349" s="278">
        <v>200</v>
      </c>
      <c r="Z1349" s="278">
        <v>1874286</v>
      </c>
      <c r="AA1349" s="278">
        <v>10</v>
      </c>
      <c r="AB1349" s="278">
        <v>29161357</v>
      </c>
      <c r="AC1349" s="278">
        <v>5</v>
      </c>
    </row>
    <row r="1350" spans="1:29" ht="14.25" x14ac:dyDescent="0.15">
      <c r="A1350" s="272">
        <v>2012063</v>
      </c>
      <c r="B1350" s="273">
        <v>41060</v>
      </c>
      <c r="C1350" s="274">
        <v>2</v>
      </c>
      <c r="D1350" s="275">
        <v>10</v>
      </c>
      <c r="E1350" s="275">
        <v>17</v>
      </c>
      <c r="F1350" s="275">
        <v>19</v>
      </c>
      <c r="G1350" s="275">
        <v>24</v>
      </c>
      <c r="H1350" s="275">
        <v>27</v>
      </c>
      <c r="I1350" s="276">
        <v>12</v>
      </c>
      <c r="J1350" s="275">
        <v>24</v>
      </c>
      <c r="K1350" s="275">
        <v>17</v>
      </c>
      <c r="L1350" s="275">
        <v>10</v>
      </c>
      <c r="M1350" s="275">
        <v>2</v>
      </c>
      <c r="N1350" s="275">
        <v>19</v>
      </c>
      <c r="O1350" s="277">
        <v>27</v>
      </c>
      <c r="P1350" s="278">
        <v>420166696</v>
      </c>
      <c r="Q1350" s="278">
        <v>996662843</v>
      </c>
      <c r="R1350" s="278">
        <v>11</v>
      </c>
      <c r="S1350" s="278">
        <v>6604802</v>
      </c>
      <c r="T1350" s="278">
        <v>95</v>
      </c>
      <c r="U1350" s="278">
        <v>278728</v>
      </c>
      <c r="V1350" s="278">
        <v>2222</v>
      </c>
      <c r="W1350" s="278">
        <v>3000</v>
      </c>
      <c r="X1350" s="278">
        <v>95072</v>
      </c>
      <c r="Y1350" s="278">
        <v>200</v>
      </c>
      <c r="Z1350" s="278">
        <v>1647218</v>
      </c>
      <c r="AA1350" s="278">
        <v>10</v>
      </c>
      <c r="AB1350" s="278">
        <v>15092998</v>
      </c>
      <c r="AC1350" s="278">
        <v>5</v>
      </c>
    </row>
    <row r="1351" spans="1:29" ht="14.25" x14ac:dyDescent="0.15">
      <c r="A1351" s="272">
        <v>2012064</v>
      </c>
      <c r="B1351" s="273">
        <v>41063</v>
      </c>
      <c r="C1351" s="274">
        <v>5</v>
      </c>
      <c r="D1351" s="275">
        <v>10</v>
      </c>
      <c r="E1351" s="275">
        <v>11</v>
      </c>
      <c r="F1351" s="275">
        <v>16</v>
      </c>
      <c r="G1351" s="275">
        <v>23</v>
      </c>
      <c r="H1351" s="275">
        <v>24</v>
      </c>
      <c r="I1351" s="276">
        <v>11</v>
      </c>
      <c r="J1351" s="275">
        <v>23</v>
      </c>
      <c r="K1351" s="275">
        <v>10</v>
      </c>
      <c r="L1351" s="275">
        <v>16</v>
      </c>
      <c r="M1351" s="275">
        <v>24</v>
      </c>
      <c r="N1351" s="275">
        <v>11</v>
      </c>
      <c r="O1351" s="277">
        <v>5</v>
      </c>
      <c r="P1351" s="278">
        <v>444563890</v>
      </c>
      <c r="Q1351" s="278">
        <v>986276964</v>
      </c>
      <c r="R1351" s="278">
        <v>12</v>
      </c>
      <c r="S1351" s="278">
        <v>6653804</v>
      </c>
      <c r="T1351" s="278">
        <v>135</v>
      </c>
      <c r="U1351" s="278">
        <v>220507</v>
      </c>
      <c r="V1351" s="278">
        <v>2186</v>
      </c>
      <c r="W1351" s="278">
        <v>3000</v>
      </c>
      <c r="X1351" s="278">
        <v>105070</v>
      </c>
      <c r="Y1351" s="278">
        <v>200</v>
      </c>
      <c r="Z1351" s="278">
        <v>1835394</v>
      </c>
      <c r="AA1351" s="278">
        <v>10</v>
      </c>
      <c r="AB1351" s="278">
        <v>14536423</v>
      </c>
      <c r="AC1351" s="278">
        <v>5</v>
      </c>
    </row>
    <row r="1352" spans="1:29" ht="14.25" x14ac:dyDescent="0.15">
      <c r="A1352" s="272">
        <v>2012065</v>
      </c>
      <c r="B1352" s="273">
        <v>41065</v>
      </c>
      <c r="C1352" s="274">
        <v>8</v>
      </c>
      <c r="D1352" s="275">
        <v>10</v>
      </c>
      <c r="E1352" s="275">
        <v>18</v>
      </c>
      <c r="F1352" s="275">
        <v>19</v>
      </c>
      <c r="G1352" s="275">
        <v>27</v>
      </c>
      <c r="H1352" s="275">
        <v>31</v>
      </c>
      <c r="I1352" s="276">
        <v>14</v>
      </c>
      <c r="J1352" s="275">
        <v>19</v>
      </c>
      <c r="K1352" s="275">
        <v>8</v>
      </c>
      <c r="L1352" s="275">
        <v>27</v>
      </c>
      <c r="M1352" s="275">
        <v>10</v>
      </c>
      <c r="N1352" s="275">
        <v>18</v>
      </c>
      <c r="O1352" s="277">
        <v>31</v>
      </c>
      <c r="P1352" s="278">
        <v>396002414</v>
      </c>
      <c r="Q1352" s="278">
        <v>967890880</v>
      </c>
      <c r="R1352" s="278">
        <v>16</v>
      </c>
      <c r="S1352" s="278">
        <v>6540348</v>
      </c>
      <c r="T1352" s="278">
        <v>152</v>
      </c>
      <c r="U1352" s="278">
        <v>243212</v>
      </c>
      <c r="V1352" s="278">
        <v>1583</v>
      </c>
      <c r="W1352" s="278">
        <v>3000</v>
      </c>
      <c r="X1352" s="278">
        <v>70971</v>
      </c>
      <c r="Y1352" s="278">
        <v>200</v>
      </c>
      <c r="Z1352" s="278">
        <v>1367599</v>
      </c>
      <c r="AA1352" s="278">
        <v>10</v>
      </c>
      <c r="AB1352" s="278">
        <v>7638830</v>
      </c>
      <c r="AC1352" s="278">
        <v>5</v>
      </c>
    </row>
    <row r="1353" spans="1:29" ht="14.25" x14ac:dyDescent="0.15">
      <c r="A1353" s="272">
        <v>2012066</v>
      </c>
      <c r="B1353" s="273">
        <v>41067</v>
      </c>
      <c r="C1353" s="274">
        <v>1</v>
      </c>
      <c r="D1353" s="275">
        <v>2</v>
      </c>
      <c r="E1353" s="275">
        <v>9</v>
      </c>
      <c r="F1353" s="275">
        <v>26</v>
      </c>
      <c r="G1353" s="275">
        <v>29</v>
      </c>
      <c r="H1353" s="275">
        <v>33</v>
      </c>
      <c r="I1353" s="276">
        <v>12</v>
      </c>
      <c r="J1353" s="275">
        <v>1</v>
      </c>
      <c r="K1353" s="275">
        <v>26</v>
      </c>
      <c r="L1353" s="275">
        <v>29</v>
      </c>
      <c r="M1353" s="275">
        <v>2</v>
      </c>
      <c r="N1353" s="275">
        <v>9</v>
      </c>
      <c r="O1353" s="277">
        <v>33</v>
      </c>
      <c r="P1353" s="278">
        <v>389067662</v>
      </c>
      <c r="Q1353" s="278">
        <v>994657342</v>
      </c>
      <c r="R1353" s="278">
        <v>7</v>
      </c>
      <c r="S1353" s="278">
        <v>8529512</v>
      </c>
      <c r="T1353" s="278">
        <v>158</v>
      </c>
      <c r="U1353" s="278">
        <v>234556</v>
      </c>
      <c r="V1353" s="278">
        <v>896</v>
      </c>
      <c r="W1353" s="278">
        <v>3000</v>
      </c>
      <c r="X1353" s="278">
        <v>63925</v>
      </c>
      <c r="Y1353" s="278">
        <v>200</v>
      </c>
      <c r="Z1353" s="278">
        <v>1402760</v>
      </c>
      <c r="AA1353" s="278">
        <v>10</v>
      </c>
      <c r="AB1353" s="278">
        <v>7521924</v>
      </c>
      <c r="AC1353" s="278">
        <v>5</v>
      </c>
    </row>
    <row r="1354" spans="1:29" ht="14.25" x14ac:dyDescent="0.15">
      <c r="A1354" s="272">
        <v>2012067</v>
      </c>
      <c r="B1354" s="273">
        <v>41070</v>
      </c>
      <c r="C1354" s="274">
        <v>4</v>
      </c>
      <c r="D1354" s="275">
        <v>5</v>
      </c>
      <c r="E1354" s="275">
        <v>10</v>
      </c>
      <c r="F1354" s="275">
        <v>21</v>
      </c>
      <c r="G1354" s="275">
        <v>26</v>
      </c>
      <c r="H1354" s="275">
        <v>30</v>
      </c>
      <c r="I1354" s="276">
        <v>16</v>
      </c>
      <c r="J1354" s="275">
        <v>4</v>
      </c>
      <c r="K1354" s="275">
        <v>26</v>
      </c>
      <c r="L1354" s="275">
        <v>30</v>
      </c>
      <c r="M1354" s="275">
        <v>10</v>
      </c>
      <c r="N1354" s="275">
        <v>21</v>
      </c>
      <c r="O1354" s="277">
        <v>5</v>
      </c>
      <c r="P1354" s="278">
        <v>415404644</v>
      </c>
      <c r="Q1354" s="278">
        <v>994705580</v>
      </c>
      <c r="R1354" s="278">
        <v>10</v>
      </c>
      <c r="S1354" s="278">
        <v>7001929</v>
      </c>
      <c r="T1354" s="278">
        <v>181</v>
      </c>
      <c r="U1354" s="278">
        <v>165905</v>
      </c>
      <c r="V1354" s="278">
        <v>2044</v>
      </c>
      <c r="W1354" s="278">
        <v>3000</v>
      </c>
      <c r="X1354" s="278">
        <v>89441</v>
      </c>
      <c r="Y1354" s="278">
        <v>200</v>
      </c>
      <c r="Z1354" s="278">
        <v>1625233</v>
      </c>
      <c r="AA1354" s="278">
        <v>10</v>
      </c>
      <c r="AB1354" s="278">
        <v>12635850</v>
      </c>
      <c r="AC1354" s="278">
        <v>5</v>
      </c>
    </row>
    <row r="1355" spans="1:29" ht="14.25" x14ac:dyDescent="0.15">
      <c r="A1355" s="272">
        <v>2012068</v>
      </c>
      <c r="B1355" s="273">
        <v>41072</v>
      </c>
      <c r="C1355" s="274">
        <v>5</v>
      </c>
      <c r="D1355" s="275">
        <v>17</v>
      </c>
      <c r="E1355" s="275">
        <v>22</v>
      </c>
      <c r="F1355" s="275">
        <v>26</v>
      </c>
      <c r="G1355" s="275">
        <v>32</v>
      </c>
      <c r="H1355" s="275">
        <v>33</v>
      </c>
      <c r="I1355" s="276">
        <v>10</v>
      </c>
      <c r="J1355" s="275">
        <v>32</v>
      </c>
      <c r="K1355" s="275">
        <v>22</v>
      </c>
      <c r="L1355" s="275">
        <v>17</v>
      </c>
      <c r="M1355" s="275">
        <v>5</v>
      </c>
      <c r="N1355" s="275">
        <v>26</v>
      </c>
      <c r="O1355" s="277">
        <v>33</v>
      </c>
      <c r="P1355" s="278">
        <v>379754544</v>
      </c>
      <c r="Q1355" s="278">
        <v>462930039</v>
      </c>
      <c r="R1355" s="278">
        <v>117</v>
      </c>
      <c r="S1355" s="278">
        <v>5181964</v>
      </c>
      <c r="T1355" s="278">
        <v>120</v>
      </c>
      <c r="U1355" s="278">
        <v>266122</v>
      </c>
      <c r="V1355" s="278">
        <v>1051</v>
      </c>
      <c r="W1355" s="278">
        <v>3000</v>
      </c>
      <c r="X1355" s="278">
        <v>57383</v>
      </c>
      <c r="Y1355" s="278">
        <v>200</v>
      </c>
      <c r="Z1355" s="278">
        <v>1122652</v>
      </c>
      <c r="AA1355" s="278">
        <v>10</v>
      </c>
      <c r="AB1355" s="278">
        <v>10754930</v>
      </c>
      <c r="AC1355" s="278">
        <v>5</v>
      </c>
    </row>
    <row r="1356" spans="1:29" ht="14.25" x14ac:dyDescent="0.15">
      <c r="A1356" s="272">
        <v>2012069</v>
      </c>
      <c r="B1356" s="273">
        <v>41074</v>
      </c>
      <c r="C1356" s="274">
        <v>8</v>
      </c>
      <c r="D1356" s="275">
        <v>10</v>
      </c>
      <c r="E1356" s="275">
        <v>11</v>
      </c>
      <c r="F1356" s="275">
        <v>18</v>
      </c>
      <c r="G1356" s="275">
        <v>20</v>
      </c>
      <c r="H1356" s="275">
        <v>29</v>
      </c>
      <c r="I1356" s="276">
        <v>6</v>
      </c>
      <c r="J1356" s="275">
        <v>20</v>
      </c>
      <c r="K1356" s="275">
        <v>11</v>
      </c>
      <c r="L1356" s="275">
        <v>18</v>
      </c>
      <c r="M1356" s="275">
        <v>10</v>
      </c>
      <c r="N1356" s="275">
        <v>29</v>
      </c>
      <c r="O1356" s="277">
        <v>8</v>
      </c>
      <c r="P1356" s="278">
        <v>363763394</v>
      </c>
      <c r="Q1356" s="278">
        <v>404395639</v>
      </c>
      <c r="R1356" s="278">
        <v>19</v>
      </c>
      <c r="S1356" s="278">
        <v>5767697</v>
      </c>
      <c r="T1356" s="278">
        <v>250</v>
      </c>
      <c r="U1356" s="278">
        <v>87517</v>
      </c>
      <c r="V1356" s="278">
        <v>2505</v>
      </c>
      <c r="W1356" s="278">
        <v>3000</v>
      </c>
      <c r="X1356" s="278">
        <v>116781</v>
      </c>
      <c r="Y1356" s="278">
        <v>200</v>
      </c>
      <c r="Z1356" s="278">
        <v>1868333</v>
      </c>
      <c r="AA1356" s="278">
        <v>10</v>
      </c>
      <c r="AB1356" s="278">
        <v>11151663</v>
      </c>
      <c r="AC1356" s="278">
        <v>5</v>
      </c>
    </row>
    <row r="1357" spans="1:29" ht="14.25" x14ac:dyDescent="0.15">
      <c r="A1357" s="272">
        <v>2012070</v>
      </c>
      <c r="B1357" s="273">
        <v>41077</v>
      </c>
      <c r="C1357" s="274">
        <v>2</v>
      </c>
      <c r="D1357" s="275">
        <v>3</v>
      </c>
      <c r="E1357" s="275">
        <v>4</v>
      </c>
      <c r="F1357" s="275">
        <v>24</v>
      </c>
      <c r="G1357" s="275">
        <v>31</v>
      </c>
      <c r="H1357" s="275">
        <v>32</v>
      </c>
      <c r="I1357" s="276">
        <v>11</v>
      </c>
      <c r="J1357" s="275">
        <v>4</v>
      </c>
      <c r="K1357" s="275">
        <v>2</v>
      </c>
      <c r="L1357" s="275">
        <v>31</v>
      </c>
      <c r="M1357" s="275">
        <v>32</v>
      </c>
      <c r="N1357" s="275">
        <v>24</v>
      </c>
      <c r="O1357" s="277">
        <v>3</v>
      </c>
      <c r="P1357" s="278">
        <v>403726842</v>
      </c>
      <c r="Q1357" s="278">
        <v>387991070</v>
      </c>
      <c r="R1357" s="278">
        <v>10</v>
      </c>
      <c r="S1357" s="278">
        <v>6343817</v>
      </c>
      <c r="T1357" s="278">
        <v>121</v>
      </c>
      <c r="U1357" s="278">
        <v>166588</v>
      </c>
      <c r="V1357" s="278">
        <v>2972</v>
      </c>
      <c r="W1357" s="278">
        <v>3000</v>
      </c>
      <c r="X1357" s="278">
        <v>119712</v>
      </c>
      <c r="Y1357" s="278">
        <v>200</v>
      </c>
      <c r="Z1357" s="278">
        <v>1937223</v>
      </c>
      <c r="AA1357" s="278">
        <v>10</v>
      </c>
      <c r="AB1357" s="278">
        <v>15680930</v>
      </c>
      <c r="AC1357" s="278">
        <v>5</v>
      </c>
    </row>
    <row r="1358" spans="1:29" ht="14.25" x14ac:dyDescent="0.15">
      <c r="A1358" s="272">
        <v>2012071</v>
      </c>
      <c r="B1358" s="273">
        <v>41079</v>
      </c>
      <c r="C1358" s="274">
        <v>3</v>
      </c>
      <c r="D1358" s="275">
        <v>4</v>
      </c>
      <c r="E1358" s="275">
        <v>19</v>
      </c>
      <c r="F1358" s="275">
        <v>21</v>
      </c>
      <c r="G1358" s="275">
        <v>22</v>
      </c>
      <c r="H1358" s="275">
        <v>23</v>
      </c>
      <c r="I1358" s="276">
        <v>8</v>
      </c>
      <c r="J1358" s="275">
        <v>21</v>
      </c>
      <c r="K1358" s="275">
        <v>19</v>
      </c>
      <c r="L1358" s="275">
        <v>23</v>
      </c>
      <c r="M1358" s="275">
        <v>22</v>
      </c>
      <c r="N1358" s="275">
        <v>3</v>
      </c>
      <c r="O1358" s="277">
        <v>4</v>
      </c>
      <c r="P1358" s="278">
        <v>359591294</v>
      </c>
      <c r="Q1358" s="278">
        <v>380122544</v>
      </c>
      <c r="R1358" s="278">
        <v>8</v>
      </c>
      <c r="S1358" s="278">
        <v>6606573</v>
      </c>
      <c r="T1358" s="278">
        <v>104</v>
      </c>
      <c r="U1358" s="278">
        <v>185373</v>
      </c>
      <c r="V1358" s="278">
        <v>1564</v>
      </c>
      <c r="W1358" s="278">
        <v>3000</v>
      </c>
      <c r="X1358" s="278">
        <v>75742</v>
      </c>
      <c r="Y1358" s="278">
        <v>200</v>
      </c>
      <c r="Z1358" s="278">
        <v>1378206</v>
      </c>
      <c r="AA1358" s="278">
        <v>10</v>
      </c>
      <c r="AB1358" s="278">
        <v>15662865</v>
      </c>
      <c r="AC1358" s="278">
        <v>5</v>
      </c>
    </row>
    <row r="1359" spans="1:29" ht="14.25" x14ac:dyDescent="0.15">
      <c r="A1359" s="272">
        <v>2012072</v>
      </c>
      <c r="B1359" s="273">
        <v>41081</v>
      </c>
      <c r="C1359" s="274">
        <v>2</v>
      </c>
      <c r="D1359" s="275">
        <v>3</v>
      </c>
      <c r="E1359" s="275">
        <v>7</v>
      </c>
      <c r="F1359" s="275">
        <v>9</v>
      </c>
      <c r="G1359" s="275">
        <v>13</v>
      </c>
      <c r="H1359" s="275">
        <v>30</v>
      </c>
      <c r="I1359" s="276">
        <v>6</v>
      </c>
      <c r="J1359" s="275">
        <v>2</v>
      </c>
      <c r="K1359" s="275">
        <v>3</v>
      </c>
      <c r="L1359" s="275">
        <v>13</v>
      </c>
      <c r="M1359" s="275">
        <v>30</v>
      </c>
      <c r="N1359" s="275">
        <v>7</v>
      </c>
      <c r="O1359" s="277">
        <v>9</v>
      </c>
      <c r="P1359" s="278">
        <v>349310588</v>
      </c>
      <c r="Q1359" s="278">
        <v>433951832</v>
      </c>
      <c r="R1359" s="278">
        <v>2</v>
      </c>
      <c r="S1359" s="278">
        <v>10000000</v>
      </c>
      <c r="T1359" s="278">
        <v>96</v>
      </c>
      <c r="U1359" s="278">
        <v>329595</v>
      </c>
      <c r="V1359" s="278">
        <v>1171</v>
      </c>
      <c r="W1359" s="278">
        <v>3000</v>
      </c>
      <c r="X1359" s="278">
        <v>58126</v>
      </c>
      <c r="Y1359" s="278">
        <v>200</v>
      </c>
      <c r="Z1359" s="278">
        <v>1197422</v>
      </c>
      <c r="AA1359" s="278">
        <v>10</v>
      </c>
      <c r="AB1359" s="278">
        <v>7715871</v>
      </c>
      <c r="AC1359" s="278">
        <v>5</v>
      </c>
    </row>
    <row r="1360" spans="1:29" ht="14.25" x14ac:dyDescent="0.15">
      <c r="A1360" s="272">
        <v>2012073</v>
      </c>
      <c r="B1360" s="273">
        <v>41084</v>
      </c>
      <c r="C1360" s="274">
        <v>4</v>
      </c>
      <c r="D1360" s="275">
        <v>7</v>
      </c>
      <c r="E1360" s="275">
        <v>9</v>
      </c>
      <c r="F1360" s="275">
        <v>10</v>
      </c>
      <c r="G1360" s="275">
        <v>17</v>
      </c>
      <c r="H1360" s="275">
        <v>27</v>
      </c>
      <c r="I1360" s="276">
        <v>5</v>
      </c>
      <c r="J1360" s="275">
        <v>27</v>
      </c>
      <c r="K1360" s="275">
        <v>17</v>
      </c>
      <c r="L1360" s="275">
        <v>7</v>
      </c>
      <c r="M1360" s="275">
        <v>9</v>
      </c>
      <c r="N1360" s="275">
        <v>10</v>
      </c>
      <c r="O1360" s="277">
        <v>4</v>
      </c>
      <c r="P1360" s="278">
        <v>383664428</v>
      </c>
      <c r="Q1360" s="278">
        <v>428293280</v>
      </c>
      <c r="R1360" s="278">
        <v>8</v>
      </c>
      <c r="S1360" s="278">
        <v>6717072</v>
      </c>
      <c r="T1360" s="278">
        <v>169</v>
      </c>
      <c r="U1360" s="278">
        <v>121922</v>
      </c>
      <c r="V1360" s="278">
        <v>2628</v>
      </c>
      <c r="W1360" s="278">
        <v>3000</v>
      </c>
      <c r="X1360" s="278">
        <v>114186</v>
      </c>
      <c r="Y1360" s="278">
        <v>200</v>
      </c>
      <c r="Z1360" s="278">
        <v>1859475</v>
      </c>
      <c r="AA1360" s="278">
        <v>10</v>
      </c>
      <c r="AB1360" s="278">
        <v>13999342</v>
      </c>
      <c r="AC1360" s="278">
        <v>5</v>
      </c>
    </row>
    <row r="1361" spans="1:29" ht="14.25" x14ac:dyDescent="0.15">
      <c r="A1361" s="272">
        <v>2012074</v>
      </c>
      <c r="B1361" s="273">
        <v>41086</v>
      </c>
      <c r="C1361" s="274">
        <v>15</v>
      </c>
      <c r="D1361" s="275">
        <v>16</v>
      </c>
      <c r="E1361" s="275">
        <v>18</v>
      </c>
      <c r="F1361" s="275">
        <v>19</v>
      </c>
      <c r="G1361" s="275">
        <v>28</v>
      </c>
      <c r="H1361" s="275">
        <v>32</v>
      </c>
      <c r="I1361" s="276">
        <v>8</v>
      </c>
      <c r="J1361" s="275">
        <v>32</v>
      </c>
      <c r="K1361" s="275">
        <v>16</v>
      </c>
      <c r="L1361" s="275">
        <v>28</v>
      </c>
      <c r="M1361" s="275">
        <v>19</v>
      </c>
      <c r="N1361" s="275">
        <v>18</v>
      </c>
      <c r="O1361" s="277">
        <v>15</v>
      </c>
      <c r="P1361" s="278">
        <v>354427342</v>
      </c>
      <c r="Q1361" s="278">
        <v>451774750</v>
      </c>
      <c r="R1361" s="278">
        <v>5</v>
      </c>
      <c r="S1361" s="278">
        <v>8878517</v>
      </c>
      <c r="T1361" s="278">
        <v>70</v>
      </c>
      <c r="U1361" s="278">
        <v>415555</v>
      </c>
      <c r="V1361" s="278">
        <v>933</v>
      </c>
      <c r="W1361" s="278">
        <v>3000</v>
      </c>
      <c r="X1361" s="278">
        <v>61978</v>
      </c>
      <c r="Y1361" s="278">
        <v>200</v>
      </c>
      <c r="Z1361" s="278">
        <v>1263044</v>
      </c>
      <c r="AA1361" s="278">
        <v>10</v>
      </c>
      <c r="AB1361" s="278">
        <v>9776283</v>
      </c>
      <c r="AC1361" s="278">
        <v>5</v>
      </c>
    </row>
    <row r="1362" spans="1:29" ht="14.25" x14ac:dyDescent="0.15">
      <c r="A1362" s="272">
        <v>2012075</v>
      </c>
      <c r="B1362" s="273">
        <v>41088</v>
      </c>
      <c r="C1362" s="274">
        <v>4</v>
      </c>
      <c r="D1362" s="275">
        <v>6</v>
      </c>
      <c r="E1362" s="275">
        <v>22</v>
      </c>
      <c r="F1362" s="275">
        <v>23</v>
      </c>
      <c r="G1362" s="275">
        <v>29</v>
      </c>
      <c r="H1362" s="275">
        <v>32</v>
      </c>
      <c r="I1362" s="276">
        <v>11</v>
      </c>
      <c r="J1362" s="275">
        <v>6</v>
      </c>
      <c r="K1362" s="275">
        <v>23</v>
      </c>
      <c r="L1362" s="275">
        <v>4</v>
      </c>
      <c r="M1362" s="275">
        <v>32</v>
      </c>
      <c r="N1362" s="275">
        <v>29</v>
      </c>
      <c r="O1362" s="277">
        <v>22</v>
      </c>
      <c r="P1362" s="278">
        <v>351962062</v>
      </c>
      <c r="Q1362" s="278">
        <v>379783084</v>
      </c>
      <c r="R1362" s="278">
        <v>23</v>
      </c>
      <c r="S1362" s="278">
        <v>5747971</v>
      </c>
      <c r="T1362" s="278">
        <v>77</v>
      </c>
      <c r="U1362" s="278">
        <v>335129</v>
      </c>
      <c r="V1362" s="278">
        <v>1197</v>
      </c>
      <c r="W1362" s="278">
        <v>3000</v>
      </c>
      <c r="X1362" s="278">
        <v>77219</v>
      </c>
      <c r="Y1362" s="278">
        <v>200</v>
      </c>
      <c r="Z1362" s="278">
        <v>1232081</v>
      </c>
      <c r="AA1362" s="278">
        <v>10</v>
      </c>
      <c r="AB1362" s="278">
        <v>11017822</v>
      </c>
      <c r="AC1362" s="278">
        <v>5</v>
      </c>
    </row>
    <row r="1363" spans="1:29" ht="14.25" x14ac:dyDescent="0.15">
      <c r="A1363" s="272">
        <v>2012076</v>
      </c>
      <c r="B1363" s="273">
        <v>41091</v>
      </c>
      <c r="C1363" s="274">
        <v>11</v>
      </c>
      <c r="D1363" s="275">
        <v>18</v>
      </c>
      <c r="E1363" s="275">
        <v>22</v>
      </c>
      <c r="F1363" s="275">
        <v>27</v>
      </c>
      <c r="G1363" s="275">
        <v>29</v>
      </c>
      <c r="H1363" s="275">
        <v>30</v>
      </c>
      <c r="I1363" s="276">
        <v>15</v>
      </c>
      <c r="J1363" s="275">
        <v>29</v>
      </c>
      <c r="K1363" s="275">
        <v>22</v>
      </c>
      <c r="L1363" s="275">
        <v>11</v>
      </c>
      <c r="M1363" s="275">
        <v>18</v>
      </c>
      <c r="N1363" s="275">
        <v>30</v>
      </c>
      <c r="O1363" s="277">
        <v>27</v>
      </c>
      <c r="P1363" s="278">
        <v>379484266</v>
      </c>
      <c r="Q1363" s="278">
        <v>417549411</v>
      </c>
      <c r="R1363" s="278">
        <v>3</v>
      </c>
      <c r="S1363" s="278">
        <v>10000000</v>
      </c>
      <c r="T1363" s="278">
        <v>81</v>
      </c>
      <c r="U1363" s="278">
        <v>358552</v>
      </c>
      <c r="V1363" s="278">
        <v>1260</v>
      </c>
      <c r="W1363" s="278">
        <v>3000</v>
      </c>
      <c r="X1363" s="278">
        <v>66399</v>
      </c>
      <c r="Y1363" s="278">
        <v>200</v>
      </c>
      <c r="Z1363" s="278">
        <v>1257803</v>
      </c>
      <c r="AA1363" s="278">
        <v>10</v>
      </c>
      <c r="AB1363" s="278">
        <v>11900084</v>
      </c>
      <c r="AC1363" s="278">
        <v>5</v>
      </c>
    </row>
    <row r="1364" spans="1:29" ht="14.25" x14ac:dyDescent="0.15">
      <c r="A1364" s="272">
        <v>2012077</v>
      </c>
      <c r="B1364" s="273">
        <v>41093</v>
      </c>
      <c r="C1364" s="274">
        <v>2</v>
      </c>
      <c r="D1364" s="275">
        <v>4</v>
      </c>
      <c r="E1364" s="275">
        <v>13</v>
      </c>
      <c r="F1364" s="275">
        <v>18</v>
      </c>
      <c r="G1364" s="275">
        <v>26</v>
      </c>
      <c r="H1364" s="275">
        <v>28</v>
      </c>
      <c r="I1364" s="276">
        <v>12</v>
      </c>
      <c r="J1364" s="275">
        <v>26</v>
      </c>
      <c r="K1364" s="275">
        <v>28</v>
      </c>
      <c r="L1364" s="275">
        <v>2</v>
      </c>
      <c r="M1364" s="275">
        <v>18</v>
      </c>
      <c r="N1364" s="275">
        <v>13</v>
      </c>
      <c r="O1364" s="277">
        <v>4</v>
      </c>
      <c r="P1364" s="278">
        <v>337698126</v>
      </c>
      <c r="Q1364" s="278">
        <v>435495895</v>
      </c>
      <c r="R1364" s="278">
        <v>5</v>
      </c>
      <c r="S1364" s="278">
        <v>8435718</v>
      </c>
      <c r="T1364" s="278">
        <v>79</v>
      </c>
      <c r="U1364" s="278">
        <v>326175</v>
      </c>
      <c r="V1364" s="278">
        <v>1335</v>
      </c>
      <c r="W1364" s="278">
        <v>3000</v>
      </c>
      <c r="X1364" s="278">
        <v>64771</v>
      </c>
      <c r="Y1364" s="278">
        <v>200</v>
      </c>
      <c r="Z1364" s="278">
        <v>1211514</v>
      </c>
      <c r="AA1364" s="278">
        <v>10</v>
      </c>
      <c r="AB1364" s="278">
        <v>10100954</v>
      </c>
      <c r="AC1364" s="278">
        <v>5</v>
      </c>
    </row>
    <row r="1365" spans="1:29" ht="14.25" x14ac:dyDescent="0.15">
      <c r="A1365" s="272">
        <v>2012078</v>
      </c>
      <c r="B1365" s="273">
        <v>41095</v>
      </c>
      <c r="C1365" s="274">
        <v>8</v>
      </c>
      <c r="D1365" s="275">
        <v>15</v>
      </c>
      <c r="E1365" s="275">
        <v>22</v>
      </c>
      <c r="F1365" s="275">
        <v>24</v>
      </c>
      <c r="G1365" s="275">
        <v>28</v>
      </c>
      <c r="H1365" s="275">
        <v>33</v>
      </c>
      <c r="I1365" s="276">
        <v>12</v>
      </c>
      <c r="J1365" s="275">
        <v>15</v>
      </c>
      <c r="K1365" s="275">
        <v>24</v>
      </c>
      <c r="L1365" s="275">
        <v>8</v>
      </c>
      <c r="M1365" s="275">
        <v>22</v>
      </c>
      <c r="N1365" s="275">
        <v>28</v>
      </c>
      <c r="O1365" s="277">
        <v>33</v>
      </c>
      <c r="P1365" s="278">
        <v>339534852</v>
      </c>
      <c r="Q1365" s="278">
        <v>460539066</v>
      </c>
      <c r="R1365" s="278">
        <v>6</v>
      </c>
      <c r="S1365" s="278">
        <v>8669544</v>
      </c>
      <c r="T1365" s="278">
        <v>90</v>
      </c>
      <c r="U1365" s="278">
        <v>366954</v>
      </c>
      <c r="V1365" s="278">
        <v>897</v>
      </c>
      <c r="W1365" s="278">
        <v>3000</v>
      </c>
      <c r="X1365" s="278">
        <v>46184</v>
      </c>
      <c r="Y1365" s="278">
        <v>200</v>
      </c>
      <c r="Z1365" s="278">
        <v>1013726</v>
      </c>
      <c r="AA1365" s="278">
        <v>10</v>
      </c>
      <c r="AB1365" s="278">
        <v>6844134</v>
      </c>
      <c r="AC1365" s="278">
        <v>5</v>
      </c>
    </row>
    <row r="1366" spans="1:29" ht="14.25" x14ac:dyDescent="0.15">
      <c r="A1366" s="272">
        <v>2012079</v>
      </c>
      <c r="B1366" s="273">
        <v>41098</v>
      </c>
      <c r="C1366" s="274">
        <v>6</v>
      </c>
      <c r="D1366" s="275">
        <v>7</v>
      </c>
      <c r="E1366" s="275">
        <v>12</v>
      </c>
      <c r="F1366" s="275">
        <v>24</v>
      </c>
      <c r="G1366" s="275">
        <v>30</v>
      </c>
      <c r="H1366" s="275">
        <v>33</v>
      </c>
      <c r="I1366" s="276">
        <v>12</v>
      </c>
      <c r="J1366" s="275">
        <v>33</v>
      </c>
      <c r="K1366" s="275">
        <v>24</v>
      </c>
      <c r="L1366" s="275">
        <v>6</v>
      </c>
      <c r="M1366" s="275">
        <v>12</v>
      </c>
      <c r="N1366" s="275">
        <v>30</v>
      </c>
      <c r="O1366" s="277">
        <v>7</v>
      </c>
      <c r="P1366" s="278">
        <v>373462380</v>
      </c>
      <c r="Q1366" s="278">
        <v>510135120</v>
      </c>
      <c r="R1366" s="278">
        <v>4</v>
      </c>
      <c r="S1366" s="278">
        <v>10000000</v>
      </c>
      <c r="T1366" s="278">
        <v>127</v>
      </c>
      <c r="U1366" s="278">
        <v>302348</v>
      </c>
      <c r="V1366" s="278">
        <v>877</v>
      </c>
      <c r="W1366" s="278">
        <v>3000</v>
      </c>
      <c r="X1366" s="278">
        <v>54630</v>
      </c>
      <c r="Y1366" s="278">
        <v>200</v>
      </c>
      <c r="Z1366" s="278">
        <v>1186602</v>
      </c>
      <c r="AA1366" s="278">
        <v>10</v>
      </c>
      <c r="AB1366" s="278">
        <v>5915835</v>
      </c>
      <c r="AC1366" s="278">
        <v>5</v>
      </c>
    </row>
    <row r="1367" spans="1:29" ht="14.25" x14ac:dyDescent="0.15">
      <c r="A1367" s="272">
        <v>2012080</v>
      </c>
      <c r="B1367" s="273">
        <v>41100</v>
      </c>
      <c r="C1367" s="274">
        <v>4</v>
      </c>
      <c r="D1367" s="275">
        <v>9</v>
      </c>
      <c r="E1367" s="275">
        <v>14</v>
      </c>
      <c r="F1367" s="275">
        <v>15</v>
      </c>
      <c r="G1367" s="275">
        <v>16</v>
      </c>
      <c r="H1367" s="275">
        <v>27</v>
      </c>
      <c r="I1367" s="276">
        <v>3</v>
      </c>
      <c r="J1367" s="275">
        <v>9</v>
      </c>
      <c r="K1367" s="275">
        <v>15</v>
      </c>
      <c r="L1367" s="275">
        <v>14</v>
      </c>
      <c r="M1367" s="275">
        <v>4</v>
      </c>
      <c r="N1367" s="275">
        <v>16</v>
      </c>
      <c r="O1367" s="277">
        <v>27</v>
      </c>
      <c r="P1367" s="278">
        <v>333462942</v>
      </c>
      <c r="Q1367" s="278">
        <v>455696645</v>
      </c>
      <c r="R1367" s="278">
        <v>17</v>
      </c>
      <c r="S1367" s="278">
        <v>5719094</v>
      </c>
      <c r="T1367" s="278">
        <v>181</v>
      </c>
      <c r="U1367" s="278">
        <v>101308</v>
      </c>
      <c r="V1367" s="278">
        <v>2236</v>
      </c>
      <c r="W1367" s="278">
        <v>3000</v>
      </c>
      <c r="X1367" s="278">
        <v>103103</v>
      </c>
      <c r="Y1367" s="278">
        <v>200</v>
      </c>
      <c r="Z1367" s="278">
        <v>1619240</v>
      </c>
      <c r="AA1367" s="278">
        <v>10</v>
      </c>
      <c r="AB1367" s="278">
        <v>11750557</v>
      </c>
      <c r="AC1367" s="278">
        <v>5</v>
      </c>
    </row>
    <row r="1368" spans="1:29" ht="14.25" x14ac:dyDescent="0.15">
      <c r="A1368" s="272">
        <v>2012081</v>
      </c>
      <c r="B1368" s="273">
        <v>41102</v>
      </c>
      <c r="C1368" s="274">
        <v>2</v>
      </c>
      <c r="D1368" s="275">
        <v>5</v>
      </c>
      <c r="E1368" s="275">
        <v>10</v>
      </c>
      <c r="F1368" s="275">
        <v>24</v>
      </c>
      <c r="G1368" s="275">
        <v>25</v>
      </c>
      <c r="H1368" s="275">
        <v>29</v>
      </c>
      <c r="I1368" s="276">
        <v>6</v>
      </c>
      <c r="J1368" s="275">
        <v>29</v>
      </c>
      <c r="K1368" s="275">
        <v>5</v>
      </c>
      <c r="L1368" s="275">
        <v>25</v>
      </c>
      <c r="M1368" s="275">
        <v>2</v>
      </c>
      <c r="N1368" s="275">
        <v>24</v>
      </c>
      <c r="O1368" s="277">
        <v>10</v>
      </c>
      <c r="P1368" s="278">
        <v>335807634</v>
      </c>
      <c r="Q1368" s="278">
        <v>381747300</v>
      </c>
      <c r="R1368" s="278">
        <v>22</v>
      </c>
      <c r="S1368" s="278">
        <v>5655466</v>
      </c>
      <c r="T1368" s="278">
        <v>232</v>
      </c>
      <c r="U1368" s="278">
        <v>93234</v>
      </c>
      <c r="V1368" s="278">
        <v>2071</v>
      </c>
      <c r="W1368" s="278">
        <v>3000</v>
      </c>
      <c r="X1368" s="278">
        <v>99716</v>
      </c>
      <c r="Y1368" s="278">
        <v>200</v>
      </c>
      <c r="Z1368" s="278">
        <v>1675764</v>
      </c>
      <c r="AA1368" s="278">
        <v>10</v>
      </c>
      <c r="AB1368" s="278">
        <v>9906113</v>
      </c>
      <c r="AC1368" s="278">
        <v>5</v>
      </c>
    </row>
    <row r="1369" spans="1:29" ht="14.25" x14ac:dyDescent="0.15">
      <c r="A1369" s="272">
        <v>2012082</v>
      </c>
      <c r="B1369" s="273">
        <v>41105</v>
      </c>
      <c r="C1369" s="274">
        <v>2</v>
      </c>
      <c r="D1369" s="275">
        <v>4</v>
      </c>
      <c r="E1369" s="275">
        <v>11</v>
      </c>
      <c r="F1369" s="275">
        <v>18</v>
      </c>
      <c r="G1369" s="275">
        <v>22</v>
      </c>
      <c r="H1369" s="275">
        <v>29</v>
      </c>
      <c r="I1369" s="276">
        <v>6</v>
      </c>
      <c r="J1369" s="275">
        <v>22</v>
      </c>
      <c r="K1369" s="275">
        <v>11</v>
      </c>
      <c r="L1369" s="275">
        <v>4</v>
      </c>
      <c r="M1369" s="275">
        <v>29</v>
      </c>
      <c r="N1369" s="275">
        <v>18</v>
      </c>
      <c r="O1369" s="277">
        <v>2</v>
      </c>
      <c r="P1369" s="278">
        <v>376633434</v>
      </c>
      <c r="Q1369" s="278">
        <v>393473628</v>
      </c>
      <c r="R1369" s="278">
        <v>9</v>
      </c>
      <c r="S1369" s="278">
        <v>7521170</v>
      </c>
      <c r="T1369" s="278">
        <v>269</v>
      </c>
      <c r="U1369" s="278">
        <v>126527</v>
      </c>
      <c r="V1369" s="278">
        <v>1668</v>
      </c>
      <c r="W1369" s="278">
        <v>3000</v>
      </c>
      <c r="X1369" s="278">
        <v>77359</v>
      </c>
      <c r="Y1369" s="278">
        <v>200</v>
      </c>
      <c r="Z1369" s="278">
        <v>1382850</v>
      </c>
      <c r="AA1369" s="278">
        <v>10</v>
      </c>
      <c r="AB1369" s="278">
        <v>7358683</v>
      </c>
      <c r="AC1369" s="278">
        <v>5</v>
      </c>
    </row>
    <row r="1370" spans="1:29" ht="14.25" x14ac:dyDescent="0.15">
      <c r="A1370" s="272">
        <v>2012083</v>
      </c>
      <c r="B1370" s="273">
        <v>41107</v>
      </c>
      <c r="C1370" s="274">
        <v>4</v>
      </c>
      <c r="D1370" s="275">
        <v>9</v>
      </c>
      <c r="E1370" s="275">
        <v>14</v>
      </c>
      <c r="F1370" s="275">
        <v>15</v>
      </c>
      <c r="G1370" s="275">
        <v>26</v>
      </c>
      <c r="H1370" s="275">
        <v>33</v>
      </c>
      <c r="I1370" s="276">
        <v>4</v>
      </c>
      <c r="J1370" s="275">
        <v>4</v>
      </c>
      <c r="K1370" s="275">
        <v>33</v>
      </c>
      <c r="L1370" s="275">
        <v>15</v>
      </c>
      <c r="M1370" s="275">
        <v>14</v>
      </c>
      <c r="N1370" s="275">
        <v>26</v>
      </c>
      <c r="O1370" s="277">
        <v>9</v>
      </c>
      <c r="P1370" s="278">
        <v>337785246</v>
      </c>
      <c r="Q1370" s="278">
        <v>408072063</v>
      </c>
      <c r="R1370" s="278">
        <v>7</v>
      </c>
      <c r="S1370" s="278">
        <v>7834196</v>
      </c>
      <c r="T1370" s="278">
        <v>180</v>
      </c>
      <c r="U1370" s="278">
        <v>165328</v>
      </c>
      <c r="V1370" s="278">
        <v>1113</v>
      </c>
      <c r="W1370" s="278">
        <v>3000</v>
      </c>
      <c r="X1370" s="278">
        <v>60001</v>
      </c>
      <c r="Y1370" s="278">
        <v>200</v>
      </c>
      <c r="Z1370" s="278">
        <v>1062394</v>
      </c>
      <c r="AA1370" s="278">
        <v>10</v>
      </c>
      <c r="AB1370" s="278">
        <v>8070952</v>
      </c>
      <c r="AC1370" s="278">
        <v>5</v>
      </c>
    </row>
    <row r="1371" spans="1:29" ht="14.25" x14ac:dyDescent="0.15">
      <c r="A1371" s="272">
        <v>2012084</v>
      </c>
      <c r="B1371" s="273">
        <v>41109</v>
      </c>
      <c r="C1371" s="274">
        <v>2</v>
      </c>
      <c r="D1371" s="275">
        <v>10</v>
      </c>
      <c r="E1371" s="275">
        <v>20</v>
      </c>
      <c r="F1371" s="275">
        <v>26</v>
      </c>
      <c r="G1371" s="275">
        <v>28</v>
      </c>
      <c r="H1371" s="275">
        <v>29</v>
      </c>
      <c r="I1371" s="276">
        <v>14</v>
      </c>
      <c r="J1371" s="275">
        <v>2</v>
      </c>
      <c r="K1371" s="275">
        <v>28</v>
      </c>
      <c r="L1371" s="275">
        <v>26</v>
      </c>
      <c r="M1371" s="275">
        <v>20</v>
      </c>
      <c r="N1371" s="275">
        <v>29</v>
      </c>
      <c r="O1371" s="277">
        <v>10</v>
      </c>
      <c r="P1371" s="278">
        <v>340543862</v>
      </c>
      <c r="Q1371" s="278">
        <v>432286812</v>
      </c>
      <c r="R1371" s="278">
        <v>6</v>
      </c>
      <c r="S1371" s="278">
        <v>8614316</v>
      </c>
      <c r="T1371" s="278">
        <v>100</v>
      </c>
      <c r="U1371" s="278">
        <v>325288</v>
      </c>
      <c r="V1371" s="278">
        <v>875</v>
      </c>
      <c r="W1371" s="278">
        <v>3000</v>
      </c>
      <c r="X1371" s="278">
        <v>54350</v>
      </c>
      <c r="Y1371" s="278">
        <v>200</v>
      </c>
      <c r="Z1371" s="278">
        <v>1100174</v>
      </c>
      <c r="AA1371" s="278">
        <v>10</v>
      </c>
      <c r="AB1371" s="278">
        <v>6788049</v>
      </c>
      <c r="AC1371" s="278">
        <v>5</v>
      </c>
    </row>
    <row r="1372" spans="1:29" ht="14.25" x14ac:dyDescent="0.15">
      <c r="A1372" s="272">
        <v>2012085</v>
      </c>
      <c r="B1372" s="273">
        <v>41112</v>
      </c>
      <c r="C1372" s="274">
        <v>5</v>
      </c>
      <c r="D1372" s="275">
        <v>17</v>
      </c>
      <c r="E1372" s="275">
        <v>24</v>
      </c>
      <c r="F1372" s="275">
        <v>30</v>
      </c>
      <c r="G1372" s="275">
        <v>31</v>
      </c>
      <c r="H1372" s="275">
        <v>33</v>
      </c>
      <c r="I1372" s="276">
        <v>5</v>
      </c>
      <c r="J1372" s="275">
        <v>24</v>
      </c>
      <c r="K1372" s="275">
        <v>17</v>
      </c>
      <c r="L1372" s="275">
        <v>30</v>
      </c>
      <c r="M1372" s="275">
        <v>5</v>
      </c>
      <c r="N1372" s="275">
        <v>33</v>
      </c>
      <c r="O1372" s="277">
        <v>31</v>
      </c>
      <c r="P1372" s="278">
        <v>365440332</v>
      </c>
      <c r="Q1372" s="278">
        <v>433345662</v>
      </c>
      <c r="R1372" s="278">
        <v>9</v>
      </c>
      <c r="S1372" s="278">
        <v>7047060</v>
      </c>
      <c r="T1372" s="278">
        <v>108</v>
      </c>
      <c r="U1372" s="278">
        <v>255882</v>
      </c>
      <c r="V1372" s="278">
        <v>1323</v>
      </c>
      <c r="W1372" s="278">
        <v>3000</v>
      </c>
      <c r="X1372" s="278">
        <v>77042</v>
      </c>
      <c r="Y1372" s="278">
        <v>200</v>
      </c>
      <c r="Z1372" s="278">
        <v>1471790</v>
      </c>
      <c r="AA1372" s="278">
        <v>10</v>
      </c>
      <c r="AB1372" s="278">
        <v>10570551</v>
      </c>
      <c r="AC1372" s="278">
        <v>5</v>
      </c>
    </row>
    <row r="1373" spans="1:29" ht="14.25" x14ac:dyDescent="0.15">
      <c r="A1373" s="272">
        <v>2012086</v>
      </c>
      <c r="B1373" s="273">
        <v>41114</v>
      </c>
      <c r="C1373" s="274">
        <v>8</v>
      </c>
      <c r="D1373" s="275">
        <v>9</v>
      </c>
      <c r="E1373" s="275">
        <v>13</v>
      </c>
      <c r="F1373" s="275">
        <v>15</v>
      </c>
      <c r="G1373" s="275">
        <v>22</v>
      </c>
      <c r="H1373" s="275">
        <v>23</v>
      </c>
      <c r="I1373" s="276">
        <v>8</v>
      </c>
      <c r="J1373" s="275">
        <v>9</v>
      </c>
      <c r="K1373" s="275">
        <v>8</v>
      </c>
      <c r="L1373" s="275">
        <v>23</v>
      </c>
      <c r="M1373" s="275">
        <v>15</v>
      </c>
      <c r="N1373" s="275">
        <v>13</v>
      </c>
      <c r="O1373" s="277">
        <v>22</v>
      </c>
      <c r="P1373" s="278">
        <v>329772984</v>
      </c>
      <c r="Q1373" s="278">
        <v>384956516</v>
      </c>
      <c r="R1373" s="278">
        <v>14</v>
      </c>
      <c r="S1373" s="278">
        <v>5617453</v>
      </c>
      <c r="T1373" s="278">
        <v>209</v>
      </c>
      <c r="U1373" s="278">
        <v>62040</v>
      </c>
      <c r="V1373" s="278">
        <v>3015</v>
      </c>
      <c r="W1373" s="278">
        <v>3000</v>
      </c>
      <c r="X1373" s="278">
        <v>130807</v>
      </c>
      <c r="Y1373" s="278">
        <v>200</v>
      </c>
      <c r="Z1373" s="278">
        <v>2024799</v>
      </c>
      <c r="AA1373" s="278">
        <v>10</v>
      </c>
      <c r="AB1373" s="278">
        <v>12582530</v>
      </c>
      <c r="AC1373" s="278">
        <v>5</v>
      </c>
    </row>
    <row r="1374" spans="1:29" ht="14.25" x14ac:dyDescent="0.15">
      <c r="A1374" s="272">
        <v>2012087</v>
      </c>
      <c r="B1374" s="273">
        <v>41116</v>
      </c>
      <c r="C1374" s="274">
        <v>3</v>
      </c>
      <c r="D1374" s="275">
        <v>10</v>
      </c>
      <c r="E1374" s="275">
        <v>11</v>
      </c>
      <c r="F1374" s="275">
        <v>13</v>
      </c>
      <c r="G1374" s="275">
        <v>14</v>
      </c>
      <c r="H1374" s="275">
        <v>22</v>
      </c>
      <c r="I1374" s="276">
        <v>9</v>
      </c>
      <c r="J1374" s="275">
        <v>13</v>
      </c>
      <c r="K1374" s="275">
        <v>14</v>
      </c>
      <c r="L1374" s="275">
        <v>11</v>
      </c>
      <c r="M1374" s="275">
        <v>10</v>
      </c>
      <c r="N1374" s="275">
        <v>3</v>
      </c>
      <c r="O1374" s="277">
        <v>22</v>
      </c>
      <c r="P1374" s="278">
        <v>333397892</v>
      </c>
      <c r="Q1374" s="278">
        <v>382169550</v>
      </c>
      <c r="R1374" s="278">
        <v>5</v>
      </c>
      <c r="S1374" s="278">
        <v>6777043</v>
      </c>
      <c r="T1374" s="278">
        <v>125</v>
      </c>
      <c r="U1374" s="278">
        <v>106622</v>
      </c>
      <c r="V1374" s="278">
        <v>2367</v>
      </c>
      <c r="W1374" s="278">
        <v>3000</v>
      </c>
      <c r="X1374" s="278">
        <v>103066</v>
      </c>
      <c r="Y1374" s="278">
        <v>200</v>
      </c>
      <c r="Z1374" s="278">
        <v>1774720</v>
      </c>
      <c r="AA1374" s="278">
        <v>10</v>
      </c>
      <c r="AB1374" s="278">
        <v>14695498</v>
      </c>
      <c r="AC1374" s="278">
        <v>5</v>
      </c>
    </row>
    <row r="1375" spans="1:29" ht="14.25" x14ac:dyDescent="0.15">
      <c r="A1375" s="272">
        <v>2012088</v>
      </c>
      <c r="B1375" s="273">
        <v>41119</v>
      </c>
      <c r="C1375" s="274">
        <v>3</v>
      </c>
      <c r="D1375" s="275">
        <v>5</v>
      </c>
      <c r="E1375" s="275">
        <v>23</v>
      </c>
      <c r="F1375" s="275">
        <v>24</v>
      </c>
      <c r="G1375" s="275">
        <v>27</v>
      </c>
      <c r="H1375" s="275">
        <v>31</v>
      </c>
      <c r="I1375" s="276">
        <v>15</v>
      </c>
      <c r="J1375" s="275">
        <v>23</v>
      </c>
      <c r="K1375" s="275">
        <v>3</v>
      </c>
      <c r="L1375" s="275">
        <v>24</v>
      </c>
      <c r="M1375" s="275">
        <v>27</v>
      </c>
      <c r="N1375" s="275">
        <v>5</v>
      </c>
      <c r="O1375" s="277">
        <v>31</v>
      </c>
      <c r="P1375" s="278">
        <v>363501734</v>
      </c>
      <c r="Q1375" s="278">
        <v>408504504</v>
      </c>
      <c r="R1375" s="278">
        <v>6</v>
      </c>
      <c r="S1375" s="278">
        <v>8755663</v>
      </c>
      <c r="T1375" s="278">
        <v>122</v>
      </c>
      <c r="U1375" s="278">
        <v>277057</v>
      </c>
      <c r="V1375" s="278">
        <v>1024</v>
      </c>
      <c r="W1375" s="278">
        <v>3000</v>
      </c>
      <c r="X1375" s="278">
        <v>58708</v>
      </c>
      <c r="Y1375" s="278">
        <v>200</v>
      </c>
      <c r="Z1375" s="278">
        <v>1165472</v>
      </c>
      <c r="AA1375" s="278">
        <v>10</v>
      </c>
      <c r="AB1375" s="278">
        <v>7795522</v>
      </c>
      <c r="AC1375" s="278">
        <v>5</v>
      </c>
    </row>
    <row r="1376" spans="1:29" ht="14.25" x14ac:dyDescent="0.15">
      <c r="A1376" s="272">
        <v>2012089</v>
      </c>
      <c r="B1376" s="273">
        <v>41121</v>
      </c>
      <c r="C1376" s="274">
        <v>3</v>
      </c>
      <c r="D1376" s="275">
        <v>7</v>
      </c>
      <c r="E1376" s="275">
        <v>10</v>
      </c>
      <c r="F1376" s="275">
        <v>13</v>
      </c>
      <c r="G1376" s="275">
        <v>14</v>
      </c>
      <c r="H1376" s="275">
        <v>25</v>
      </c>
      <c r="I1376" s="276">
        <v>11</v>
      </c>
      <c r="J1376" s="275">
        <v>25</v>
      </c>
      <c r="K1376" s="275">
        <v>3</v>
      </c>
      <c r="L1376" s="275">
        <v>13</v>
      </c>
      <c r="M1376" s="275">
        <v>14</v>
      </c>
      <c r="N1376" s="275">
        <v>10</v>
      </c>
      <c r="O1376" s="277">
        <v>7</v>
      </c>
      <c r="P1376" s="278">
        <v>323395064</v>
      </c>
      <c r="Q1376" s="278">
        <v>390866674</v>
      </c>
      <c r="R1376" s="278">
        <v>11</v>
      </c>
      <c r="S1376" s="278">
        <v>6358624</v>
      </c>
      <c r="T1376" s="278">
        <v>111</v>
      </c>
      <c r="U1376" s="278">
        <v>201957</v>
      </c>
      <c r="V1376" s="278">
        <v>1271</v>
      </c>
      <c r="W1376" s="278">
        <v>3000</v>
      </c>
      <c r="X1376" s="278">
        <v>65147</v>
      </c>
      <c r="Y1376" s="278">
        <v>200</v>
      </c>
      <c r="Z1376" s="278">
        <v>1157447</v>
      </c>
      <c r="AA1376" s="278">
        <v>10</v>
      </c>
      <c r="AB1376" s="278">
        <v>11064470</v>
      </c>
      <c r="AC1376" s="278">
        <v>5</v>
      </c>
    </row>
    <row r="1377" spans="1:29" ht="14.25" x14ac:dyDescent="0.15">
      <c r="A1377" s="272">
        <v>2012090</v>
      </c>
      <c r="B1377" s="273">
        <v>41123</v>
      </c>
      <c r="C1377" s="274">
        <v>2</v>
      </c>
      <c r="D1377" s="275">
        <v>13</v>
      </c>
      <c r="E1377" s="275">
        <v>20</v>
      </c>
      <c r="F1377" s="275">
        <v>25</v>
      </c>
      <c r="G1377" s="275">
        <v>29</v>
      </c>
      <c r="H1377" s="275">
        <v>30</v>
      </c>
      <c r="I1377" s="276">
        <v>11</v>
      </c>
      <c r="J1377" s="275">
        <v>20</v>
      </c>
      <c r="K1377" s="275">
        <v>30</v>
      </c>
      <c r="L1377" s="275">
        <v>25</v>
      </c>
      <c r="M1377" s="275">
        <v>2</v>
      </c>
      <c r="N1377" s="275">
        <v>29</v>
      </c>
      <c r="O1377" s="277">
        <v>13</v>
      </c>
      <c r="P1377" s="278">
        <v>329354360</v>
      </c>
      <c r="Q1377" s="278">
        <v>403072608</v>
      </c>
      <c r="R1377" s="278">
        <v>8</v>
      </c>
      <c r="S1377" s="278">
        <v>7610296</v>
      </c>
      <c r="T1377" s="278">
        <v>67</v>
      </c>
      <c r="U1377" s="278">
        <v>467515</v>
      </c>
      <c r="V1377" s="278">
        <v>800</v>
      </c>
      <c r="W1377" s="278">
        <v>3000</v>
      </c>
      <c r="X1377" s="278">
        <v>49608</v>
      </c>
      <c r="Y1377" s="278">
        <v>200</v>
      </c>
      <c r="Z1377" s="278">
        <v>980733</v>
      </c>
      <c r="AA1377" s="278">
        <v>10</v>
      </c>
      <c r="AB1377" s="278">
        <v>6968567</v>
      </c>
      <c r="AC1377" s="278">
        <v>5</v>
      </c>
    </row>
    <row r="1378" spans="1:29" ht="14.25" x14ac:dyDescent="0.15">
      <c r="A1378" s="272">
        <v>2012091</v>
      </c>
      <c r="B1378" s="273">
        <v>41126</v>
      </c>
      <c r="C1378" s="274">
        <v>1</v>
      </c>
      <c r="D1378" s="275">
        <v>5</v>
      </c>
      <c r="E1378" s="275">
        <v>7</v>
      </c>
      <c r="F1378" s="275">
        <v>8</v>
      </c>
      <c r="G1378" s="275">
        <v>19</v>
      </c>
      <c r="H1378" s="275">
        <v>21</v>
      </c>
      <c r="I1378" s="276">
        <v>16</v>
      </c>
      <c r="J1378" s="275">
        <v>7</v>
      </c>
      <c r="K1378" s="275">
        <v>5</v>
      </c>
      <c r="L1378" s="275">
        <v>21</v>
      </c>
      <c r="M1378" s="275">
        <v>19</v>
      </c>
      <c r="N1378" s="275">
        <v>8</v>
      </c>
      <c r="O1378" s="277">
        <v>1</v>
      </c>
      <c r="P1378" s="278">
        <v>363226218</v>
      </c>
      <c r="Q1378" s="278">
        <v>409582663</v>
      </c>
      <c r="R1378" s="278">
        <v>7</v>
      </c>
      <c r="S1378" s="278">
        <v>7372003</v>
      </c>
      <c r="T1378" s="278">
        <v>198</v>
      </c>
      <c r="U1378" s="278">
        <v>125788</v>
      </c>
      <c r="V1378" s="278">
        <v>2024</v>
      </c>
      <c r="W1378" s="278">
        <v>3000</v>
      </c>
      <c r="X1378" s="278">
        <v>99205</v>
      </c>
      <c r="Y1378" s="278">
        <v>200</v>
      </c>
      <c r="Z1378" s="278">
        <v>1702007</v>
      </c>
      <c r="AA1378" s="278">
        <v>10</v>
      </c>
      <c r="AB1378" s="278">
        <v>10405531</v>
      </c>
      <c r="AC1378" s="278">
        <v>5</v>
      </c>
    </row>
    <row r="1379" spans="1:29" ht="14.25" x14ac:dyDescent="0.15">
      <c r="A1379" s="272">
        <v>2012092</v>
      </c>
      <c r="B1379" s="273">
        <v>41128</v>
      </c>
      <c r="C1379" s="274">
        <v>6</v>
      </c>
      <c r="D1379" s="275">
        <v>13</v>
      </c>
      <c r="E1379" s="275">
        <v>17</v>
      </c>
      <c r="F1379" s="275">
        <v>18</v>
      </c>
      <c r="G1379" s="275">
        <v>28</v>
      </c>
      <c r="H1379" s="275">
        <v>32</v>
      </c>
      <c r="I1379" s="276">
        <v>3</v>
      </c>
      <c r="J1379" s="275">
        <v>17</v>
      </c>
      <c r="K1379" s="275">
        <v>18</v>
      </c>
      <c r="L1379" s="275">
        <v>32</v>
      </c>
      <c r="M1379" s="275">
        <v>28</v>
      </c>
      <c r="N1379" s="275">
        <v>6</v>
      </c>
      <c r="O1379" s="277">
        <v>13</v>
      </c>
      <c r="P1379" s="278">
        <v>323643554</v>
      </c>
      <c r="Q1379" s="278">
        <v>395589720</v>
      </c>
      <c r="R1379" s="278">
        <v>10</v>
      </c>
      <c r="S1379" s="278">
        <v>6440282</v>
      </c>
      <c r="T1379" s="278">
        <v>218</v>
      </c>
      <c r="U1379" s="278">
        <v>99101</v>
      </c>
      <c r="V1379" s="278">
        <v>2080</v>
      </c>
      <c r="W1379" s="278">
        <v>3000</v>
      </c>
      <c r="X1379" s="278">
        <v>105905</v>
      </c>
      <c r="Y1379" s="278">
        <v>200</v>
      </c>
      <c r="Z1379" s="278">
        <v>1732388</v>
      </c>
      <c r="AA1379" s="278">
        <v>10</v>
      </c>
      <c r="AB1379" s="278">
        <v>8365269</v>
      </c>
      <c r="AC1379" s="278">
        <v>5</v>
      </c>
    </row>
    <row r="1380" spans="1:29" ht="14.25" x14ac:dyDescent="0.15">
      <c r="A1380" s="272">
        <v>2012093</v>
      </c>
      <c r="B1380" s="273">
        <v>41130</v>
      </c>
      <c r="C1380" s="274">
        <v>3</v>
      </c>
      <c r="D1380" s="275">
        <v>5</v>
      </c>
      <c r="E1380" s="275">
        <v>19</v>
      </c>
      <c r="F1380" s="275">
        <v>21</v>
      </c>
      <c r="G1380" s="275">
        <v>24</v>
      </c>
      <c r="H1380" s="275">
        <v>33</v>
      </c>
      <c r="I1380" s="276">
        <v>13</v>
      </c>
      <c r="J1380" s="275">
        <v>19</v>
      </c>
      <c r="K1380" s="275">
        <v>24</v>
      </c>
      <c r="L1380" s="275">
        <v>33</v>
      </c>
      <c r="M1380" s="275">
        <v>21</v>
      </c>
      <c r="N1380" s="275">
        <v>3</v>
      </c>
      <c r="O1380" s="277">
        <v>5</v>
      </c>
      <c r="P1380" s="278">
        <v>324000944</v>
      </c>
      <c r="Q1380" s="278">
        <v>401835325</v>
      </c>
      <c r="R1380" s="278">
        <v>5</v>
      </c>
      <c r="S1380" s="278">
        <v>7499648</v>
      </c>
      <c r="T1380" s="278">
        <v>68</v>
      </c>
      <c r="U1380" s="278">
        <v>275696</v>
      </c>
      <c r="V1380" s="278">
        <v>1263</v>
      </c>
      <c r="W1380" s="278">
        <v>3000</v>
      </c>
      <c r="X1380" s="278">
        <v>60301</v>
      </c>
      <c r="Y1380" s="278">
        <v>200</v>
      </c>
      <c r="Z1380" s="278">
        <v>1131063</v>
      </c>
      <c r="AA1380" s="278">
        <v>10</v>
      </c>
      <c r="AB1380" s="278">
        <v>13821884</v>
      </c>
      <c r="AC1380" s="278">
        <v>5</v>
      </c>
    </row>
    <row r="1381" spans="1:29" ht="14.25" x14ac:dyDescent="0.15">
      <c r="A1381" s="272">
        <v>2012094</v>
      </c>
      <c r="B1381" s="273">
        <v>41133</v>
      </c>
      <c r="C1381" s="274">
        <v>6</v>
      </c>
      <c r="D1381" s="275">
        <v>9</v>
      </c>
      <c r="E1381" s="275">
        <v>14</v>
      </c>
      <c r="F1381" s="275">
        <v>16</v>
      </c>
      <c r="G1381" s="275">
        <v>23</v>
      </c>
      <c r="H1381" s="275">
        <v>33</v>
      </c>
      <c r="I1381" s="276">
        <v>15</v>
      </c>
      <c r="J1381" s="275">
        <v>14</v>
      </c>
      <c r="K1381" s="275">
        <v>9</v>
      </c>
      <c r="L1381" s="275">
        <v>33</v>
      </c>
      <c r="M1381" s="275">
        <v>23</v>
      </c>
      <c r="N1381" s="275">
        <v>16</v>
      </c>
      <c r="O1381" s="277">
        <v>6</v>
      </c>
      <c r="P1381" s="278">
        <v>360208214</v>
      </c>
      <c r="Q1381" s="278">
        <v>455299281</v>
      </c>
      <c r="R1381" s="278">
        <v>3</v>
      </c>
      <c r="S1381" s="278">
        <v>10000000</v>
      </c>
      <c r="T1381" s="278">
        <v>120</v>
      </c>
      <c r="U1381" s="278">
        <v>298085</v>
      </c>
      <c r="V1381" s="278">
        <v>830</v>
      </c>
      <c r="W1381" s="278">
        <v>3000</v>
      </c>
      <c r="X1381" s="278">
        <v>51516</v>
      </c>
      <c r="Y1381" s="278">
        <v>200</v>
      </c>
      <c r="Z1381" s="278">
        <v>1078671</v>
      </c>
      <c r="AA1381" s="278">
        <v>10</v>
      </c>
      <c r="AB1381" s="278">
        <v>6737577</v>
      </c>
      <c r="AC1381" s="278">
        <v>5</v>
      </c>
    </row>
    <row r="1382" spans="1:29" ht="14.25" x14ac:dyDescent="0.15">
      <c r="A1382" s="272">
        <v>2012095</v>
      </c>
      <c r="B1382" s="273">
        <v>41135</v>
      </c>
      <c r="C1382" s="274">
        <v>17</v>
      </c>
      <c r="D1382" s="275">
        <v>24</v>
      </c>
      <c r="E1382" s="275">
        <v>27</v>
      </c>
      <c r="F1382" s="275">
        <v>28</v>
      </c>
      <c r="G1382" s="275">
        <v>29</v>
      </c>
      <c r="H1382" s="275">
        <v>30</v>
      </c>
      <c r="I1382" s="276">
        <v>2</v>
      </c>
      <c r="J1382" s="275">
        <v>24</v>
      </c>
      <c r="K1382" s="275">
        <v>29</v>
      </c>
      <c r="L1382" s="275">
        <v>17</v>
      </c>
      <c r="M1382" s="275">
        <v>27</v>
      </c>
      <c r="N1382" s="275">
        <v>28</v>
      </c>
      <c r="O1382" s="277">
        <v>30</v>
      </c>
      <c r="P1382" s="278">
        <v>324870412</v>
      </c>
      <c r="Q1382" s="278">
        <v>476949363</v>
      </c>
      <c r="R1382" s="278">
        <v>3</v>
      </c>
      <c r="S1382" s="278">
        <v>9886677</v>
      </c>
      <c r="T1382" s="278">
        <v>92</v>
      </c>
      <c r="U1382" s="278">
        <v>239022</v>
      </c>
      <c r="V1382" s="278">
        <v>1161</v>
      </c>
      <c r="W1382" s="278">
        <v>3000</v>
      </c>
      <c r="X1382" s="278">
        <v>64836</v>
      </c>
      <c r="Y1382" s="278">
        <v>200</v>
      </c>
      <c r="Z1382" s="278">
        <v>1245851</v>
      </c>
      <c r="AA1382" s="278">
        <v>10</v>
      </c>
      <c r="AB1382" s="278">
        <v>11395525</v>
      </c>
      <c r="AC1382" s="278">
        <v>5</v>
      </c>
    </row>
    <row r="1383" spans="1:29" ht="14.25" x14ac:dyDescent="0.15">
      <c r="A1383" s="272">
        <v>2012096</v>
      </c>
      <c r="B1383" s="273">
        <v>41137</v>
      </c>
      <c r="C1383" s="274">
        <v>4</v>
      </c>
      <c r="D1383" s="275">
        <v>7</v>
      </c>
      <c r="E1383" s="275">
        <v>11</v>
      </c>
      <c r="F1383" s="275">
        <v>16</v>
      </c>
      <c r="G1383" s="275">
        <v>29</v>
      </c>
      <c r="H1383" s="275">
        <v>33</v>
      </c>
      <c r="I1383" s="276">
        <v>7</v>
      </c>
      <c r="J1383" s="275">
        <v>7</v>
      </c>
      <c r="K1383" s="275">
        <v>29</v>
      </c>
      <c r="L1383" s="275">
        <v>11</v>
      </c>
      <c r="M1383" s="275">
        <v>16</v>
      </c>
      <c r="N1383" s="275">
        <v>33</v>
      </c>
      <c r="O1383" s="277">
        <v>4</v>
      </c>
      <c r="P1383" s="278">
        <v>324279054</v>
      </c>
      <c r="Q1383" s="278">
        <v>438439386</v>
      </c>
      <c r="R1383" s="278">
        <v>11</v>
      </c>
      <c r="S1383" s="278">
        <v>5599637</v>
      </c>
      <c r="T1383" s="278">
        <v>124</v>
      </c>
      <c r="U1383" s="278">
        <v>79790</v>
      </c>
      <c r="V1383" s="278">
        <v>2547</v>
      </c>
      <c r="W1383" s="278">
        <v>3000</v>
      </c>
      <c r="X1383" s="278">
        <v>107604</v>
      </c>
      <c r="Y1383" s="278">
        <v>200</v>
      </c>
      <c r="Z1383" s="278">
        <v>1667697</v>
      </c>
      <c r="AA1383" s="278">
        <v>10</v>
      </c>
      <c r="AB1383" s="278">
        <v>16015582</v>
      </c>
      <c r="AC1383" s="278">
        <v>5</v>
      </c>
    </row>
    <row r="1384" spans="1:29" ht="14.25" x14ac:dyDescent="0.15">
      <c r="A1384" s="272">
        <v>2012097</v>
      </c>
      <c r="B1384" s="273">
        <v>41140</v>
      </c>
      <c r="C1384" s="274">
        <v>5</v>
      </c>
      <c r="D1384" s="275">
        <v>8</v>
      </c>
      <c r="E1384" s="275">
        <v>13</v>
      </c>
      <c r="F1384" s="275">
        <v>14</v>
      </c>
      <c r="G1384" s="275">
        <v>19</v>
      </c>
      <c r="H1384" s="275">
        <v>22</v>
      </c>
      <c r="I1384" s="276">
        <v>6</v>
      </c>
      <c r="J1384" s="275">
        <v>14</v>
      </c>
      <c r="K1384" s="275">
        <v>13</v>
      </c>
      <c r="L1384" s="275">
        <v>8</v>
      </c>
      <c r="M1384" s="275">
        <v>22</v>
      </c>
      <c r="N1384" s="275">
        <v>19</v>
      </c>
      <c r="O1384" s="277">
        <v>5</v>
      </c>
      <c r="P1384" s="278">
        <v>362228722</v>
      </c>
      <c r="Q1384" s="278">
        <v>406141750</v>
      </c>
      <c r="R1384" s="278">
        <v>14</v>
      </c>
      <c r="S1384" s="278">
        <v>6077210</v>
      </c>
      <c r="T1384" s="278">
        <v>240</v>
      </c>
      <c r="U1384" s="278">
        <v>94255</v>
      </c>
      <c r="V1384" s="278">
        <v>2903</v>
      </c>
      <c r="W1384" s="278">
        <v>3000</v>
      </c>
      <c r="X1384" s="278">
        <v>109767</v>
      </c>
      <c r="Y1384" s="278">
        <v>200</v>
      </c>
      <c r="Z1384" s="278">
        <v>1739673</v>
      </c>
      <c r="AA1384" s="278">
        <v>10</v>
      </c>
      <c r="AB1384" s="278">
        <v>10805642</v>
      </c>
      <c r="AC1384" s="278">
        <v>5</v>
      </c>
    </row>
    <row r="1385" spans="1:29" ht="14.25" x14ac:dyDescent="0.15">
      <c r="A1385" s="272">
        <v>2012098</v>
      </c>
      <c r="B1385" s="273">
        <v>41142</v>
      </c>
      <c r="C1385" s="274">
        <v>2</v>
      </c>
      <c r="D1385" s="275">
        <v>12</v>
      </c>
      <c r="E1385" s="275">
        <v>19</v>
      </c>
      <c r="F1385" s="275">
        <v>26</v>
      </c>
      <c r="G1385" s="275">
        <v>29</v>
      </c>
      <c r="H1385" s="275">
        <v>31</v>
      </c>
      <c r="I1385" s="276">
        <v>9</v>
      </c>
      <c r="J1385" s="275">
        <v>12</v>
      </c>
      <c r="K1385" s="275">
        <v>31</v>
      </c>
      <c r="L1385" s="275">
        <v>19</v>
      </c>
      <c r="M1385" s="275">
        <v>26</v>
      </c>
      <c r="N1385" s="275">
        <v>29</v>
      </c>
      <c r="O1385" s="277">
        <v>2</v>
      </c>
      <c r="P1385" s="278">
        <v>328680072</v>
      </c>
      <c r="Q1385" s="278">
        <v>367918020</v>
      </c>
      <c r="R1385" s="278">
        <v>12</v>
      </c>
      <c r="S1385" s="278">
        <v>5725876</v>
      </c>
      <c r="T1385" s="278">
        <v>107</v>
      </c>
      <c r="U1385" s="278">
        <v>122109</v>
      </c>
      <c r="V1385" s="278">
        <v>2614</v>
      </c>
      <c r="W1385" s="278">
        <v>3000</v>
      </c>
      <c r="X1385" s="278">
        <v>120551</v>
      </c>
      <c r="Y1385" s="278">
        <v>200</v>
      </c>
      <c r="Z1385" s="278">
        <v>1919388</v>
      </c>
      <c r="AA1385" s="278">
        <v>10</v>
      </c>
      <c r="AB1385" s="278">
        <v>13270919</v>
      </c>
      <c r="AC1385" s="278">
        <v>5</v>
      </c>
    </row>
    <row r="1386" spans="1:29" ht="14.25" x14ac:dyDescent="0.15">
      <c r="A1386" s="272">
        <v>2012099</v>
      </c>
      <c r="B1386" s="273">
        <v>41144</v>
      </c>
      <c r="C1386" s="274">
        <v>8</v>
      </c>
      <c r="D1386" s="275">
        <v>12</v>
      </c>
      <c r="E1386" s="275">
        <v>15</v>
      </c>
      <c r="F1386" s="275">
        <v>16</v>
      </c>
      <c r="G1386" s="275">
        <v>21</v>
      </c>
      <c r="H1386" s="275">
        <v>27</v>
      </c>
      <c r="I1386" s="276">
        <v>16</v>
      </c>
      <c r="J1386" s="275">
        <v>21</v>
      </c>
      <c r="K1386" s="275">
        <v>8</v>
      </c>
      <c r="L1386" s="275">
        <v>27</v>
      </c>
      <c r="M1386" s="275">
        <v>16</v>
      </c>
      <c r="N1386" s="275">
        <v>15</v>
      </c>
      <c r="O1386" s="277">
        <v>12</v>
      </c>
      <c r="P1386" s="278">
        <v>334215270</v>
      </c>
      <c r="Q1386" s="278">
        <v>375116456</v>
      </c>
      <c r="R1386" s="278">
        <v>8</v>
      </c>
      <c r="S1386" s="278">
        <v>7359922</v>
      </c>
      <c r="T1386" s="278">
        <v>137</v>
      </c>
      <c r="U1386" s="278">
        <v>206708</v>
      </c>
      <c r="V1386" s="278">
        <v>1184</v>
      </c>
      <c r="W1386" s="278">
        <v>3000</v>
      </c>
      <c r="X1386" s="278">
        <v>62260</v>
      </c>
      <c r="Y1386" s="278">
        <v>200</v>
      </c>
      <c r="Z1386" s="278">
        <v>1169000</v>
      </c>
      <c r="AA1386" s="278">
        <v>10</v>
      </c>
      <c r="AB1386" s="278">
        <v>8334919</v>
      </c>
      <c r="AC1386" s="278">
        <v>5</v>
      </c>
    </row>
    <row r="1387" spans="1:29" ht="14.25" x14ac:dyDescent="0.15">
      <c r="A1387" s="272">
        <v>2012100</v>
      </c>
      <c r="B1387" s="273">
        <v>41147</v>
      </c>
      <c r="C1387" s="274">
        <v>5</v>
      </c>
      <c r="D1387" s="275">
        <v>7</v>
      </c>
      <c r="E1387" s="275">
        <v>15</v>
      </c>
      <c r="F1387" s="275">
        <v>18</v>
      </c>
      <c r="G1387" s="275">
        <v>25</v>
      </c>
      <c r="H1387" s="275">
        <v>33</v>
      </c>
      <c r="I1387" s="276">
        <v>10</v>
      </c>
      <c r="J1387" s="275">
        <v>33</v>
      </c>
      <c r="K1387" s="275">
        <v>15</v>
      </c>
      <c r="L1387" s="275">
        <v>5</v>
      </c>
      <c r="M1387" s="275">
        <v>7</v>
      </c>
      <c r="N1387" s="275">
        <v>25</v>
      </c>
      <c r="O1387" s="277">
        <v>18</v>
      </c>
      <c r="P1387" s="278">
        <v>365221470</v>
      </c>
      <c r="Q1387" s="278">
        <v>358179682</v>
      </c>
      <c r="R1387" s="278">
        <v>7</v>
      </c>
      <c r="S1387" s="278">
        <v>6032184</v>
      </c>
      <c r="T1387" s="278">
        <v>150</v>
      </c>
      <c r="U1387" s="278">
        <v>72252</v>
      </c>
      <c r="V1387" s="278">
        <v>2659</v>
      </c>
      <c r="W1387" s="278">
        <v>3000</v>
      </c>
      <c r="X1387" s="278">
        <v>117397</v>
      </c>
      <c r="Y1387" s="278">
        <v>200</v>
      </c>
      <c r="Z1387" s="278">
        <v>1917453</v>
      </c>
      <c r="AA1387" s="278">
        <v>10</v>
      </c>
      <c r="AB1387" s="278">
        <v>18440227</v>
      </c>
      <c r="AC1387" s="278">
        <v>5</v>
      </c>
    </row>
    <row r="1388" spans="1:29" ht="14.25" x14ac:dyDescent="0.15">
      <c r="A1388" s="272">
        <v>2012101</v>
      </c>
      <c r="B1388" s="273">
        <v>41149</v>
      </c>
      <c r="C1388" s="274">
        <v>9</v>
      </c>
      <c r="D1388" s="275">
        <v>12</v>
      </c>
      <c r="E1388" s="275">
        <v>17</v>
      </c>
      <c r="F1388" s="275">
        <v>18</v>
      </c>
      <c r="G1388" s="275">
        <v>20</v>
      </c>
      <c r="H1388" s="275">
        <v>33</v>
      </c>
      <c r="I1388" s="276">
        <v>2</v>
      </c>
      <c r="J1388" s="275">
        <v>33</v>
      </c>
      <c r="K1388" s="275">
        <v>12</v>
      </c>
      <c r="L1388" s="275">
        <v>9</v>
      </c>
      <c r="M1388" s="275">
        <v>17</v>
      </c>
      <c r="N1388" s="275">
        <v>18</v>
      </c>
      <c r="O1388" s="277">
        <v>20</v>
      </c>
      <c r="P1388" s="278">
        <v>332762926</v>
      </c>
      <c r="Q1388" s="278">
        <v>387938748</v>
      </c>
      <c r="R1388" s="278">
        <v>4</v>
      </c>
      <c r="S1388" s="278">
        <v>9975906</v>
      </c>
      <c r="T1388" s="278">
        <v>61</v>
      </c>
      <c r="U1388" s="278">
        <v>489433</v>
      </c>
      <c r="V1388" s="278">
        <v>920</v>
      </c>
      <c r="W1388" s="278">
        <v>3000</v>
      </c>
      <c r="X1388" s="278">
        <v>51988</v>
      </c>
      <c r="Y1388" s="278">
        <v>200</v>
      </c>
      <c r="Z1388" s="278">
        <v>1093504</v>
      </c>
      <c r="AA1388" s="278">
        <v>10</v>
      </c>
      <c r="AB1388" s="278">
        <v>7888611</v>
      </c>
      <c r="AC1388" s="278">
        <v>5</v>
      </c>
    </row>
    <row r="1389" spans="1:29" ht="14.25" x14ac:dyDescent="0.15">
      <c r="A1389" s="272">
        <v>2012102</v>
      </c>
      <c r="B1389" s="273">
        <v>41151</v>
      </c>
      <c r="C1389" s="274">
        <v>13</v>
      </c>
      <c r="D1389" s="275">
        <v>25</v>
      </c>
      <c r="E1389" s="275">
        <v>27</v>
      </c>
      <c r="F1389" s="275">
        <v>28</v>
      </c>
      <c r="G1389" s="275">
        <v>29</v>
      </c>
      <c r="H1389" s="275">
        <v>30</v>
      </c>
      <c r="I1389" s="276">
        <v>15</v>
      </c>
      <c r="J1389" s="275">
        <v>13</v>
      </c>
      <c r="K1389" s="275">
        <v>25</v>
      </c>
      <c r="L1389" s="275">
        <v>30</v>
      </c>
      <c r="M1389" s="275">
        <v>27</v>
      </c>
      <c r="N1389" s="275">
        <v>29</v>
      </c>
      <c r="O1389" s="277">
        <v>28</v>
      </c>
      <c r="P1389" s="278">
        <v>330626818</v>
      </c>
      <c r="Q1389" s="278">
        <v>422818756</v>
      </c>
      <c r="R1389" s="278">
        <v>4</v>
      </c>
      <c r="S1389" s="278">
        <v>10000000</v>
      </c>
      <c r="T1389" s="278">
        <v>122</v>
      </c>
      <c r="U1389" s="278">
        <v>263044</v>
      </c>
      <c r="V1389" s="278">
        <v>767</v>
      </c>
      <c r="W1389" s="278">
        <v>3000</v>
      </c>
      <c r="X1389" s="278">
        <v>49389</v>
      </c>
      <c r="Y1389" s="278">
        <v>200</v>
      </c>
      <c r="Z1389" s="278">
        <v>1016303</v>
      </c>
      <c r="AA1389" s="278">
        <v>10</v>
      </c>
      <c r="AB1389" s="278">
        <v>6538773</v>
      </c>
      <c r="AC1389" s="278">
        <v>5</v>
      </c>
    </row>
    <row r="1390" spans="1:29" ht="14.25" x14ac:dyDescent="0.15">
      <c r="A1390" s="272">
        <v>2012103</v>
      </c>
      <c r="B1390" s="273">
        <v>41154</v>
      </c>
      <c r="C1390" s="274">
        <v>4</v>
      </c>
      <c r="D1390" s="275">
        <v>9</v>
      </c>
      <c r="E1390" s="275">
        <v>11</v>
      </c>
      <c r="F1390" s="275">
        <v>14</v>
      </c>
      <c r="G1390" s="275">
        <v>32</v>
      </c>
      <c r="H1390" s="275">
        <v>33</v>
      </c>
      <c r="I1390" s="276">
        <v>2</v>
      </c>
      <c r="J1390" s="275">
        <v>9</v>
      </c>
      <c r="K1390" s="275">
        <v>4</v>
      </c>
      <c r="L1390" s="275">
        <v>14</v>
      </c>
      <c r="M1390" s="275">
        <v>11</v>
      </c>
      <c r="N1390" s="275">
        <v>33</v>
      </c>
      <c r="O1390" s="277">
        <v>32</v>
      </c>
      <c r="P1390" s="278">
        <v>364812438</v>
      </c>
      <c r="Q1390" s="278">
        <v>452814888</v>
      </c>
      <c r="R1390" s="278">
        <v>6</v>
      </c>
      <c r="S1390" s="278">
        <v>8999742</v>
      </c>
      <c r="T1390" s="278">
        <v>80</v>
      </c>
      <c r="U1390" s="278">
        <v>449971</v>
      </c>
      <c r="V1390" s="278">
        <v>833</v>
      </c>
      <c r="W1390" s="278">
        <v>3000</v>
      </c>
      <c r="X1390" s="278">
        <v>54274</v>
      </c>
      <c r="Y1390" s="278">
        <v>200</v>
      </c>
      <c r="Z1390" s="278">
        <v>1224026</v>
      </c>
      <c r="AA1390" s="278">
        <v>10</v>
      </c>
      <c r="AB1390" s="278">
        <v>6634353</v>
      </c>
      <c r="AC1390" s="278">
        <v>5</v>
      </c>
    </row>
    <row r="1391" spans="1:29" ht="14.25" x14ac:dyDescent="0.15">
      <c r="A1391" s="272">
        <v>2012104</v>
      </c>
      <c r="B1391" s="273">
        <v>41156</v>
      </c>
      <c r="C1391" s="274">
        <v>4</v>
      </c>
      <c r="D1391" s="275">
        <v>5</v>
      </c>
      <c r="E1391" s="275">
        <v>9</v>
      </c>
      <c r="F1391" s="275">
        <v>10</v>
      </c>
      <c r="G1391" s="275">
        <v>19</v>
      </c>
      <c r="H1391" s="275">
        <v>28</v>
      </c>
      <c r="I1391" s="276">
        <v>3</v>
      </c>
      <c r="J1391" s="275">
        <v>28</v>
      </c>
      <c r="K1391" s="275">
        <v>19</v>
      </c>
      <c r="L1391" s="275">
        <v>9</v>
      </c>
      <c r="M1391" s="275">
        <v>5</v>
      </c>
      <c r="N1391" s="275">
        <v>4</v>
      </c>
      <c r="O1391" s="277">
        <v>10</v>
      </c>
      <c r="P1391" s="278">
        <v>326123048</v>
      </c>
      <c r="Q1391" s="278">
        <v>387091800</v>
      </c>
      <c r="R1391" s="278">
        <v>20</v>
      </c>
      <c r="S1391" s="278">
        <v>5685538</v>
      </c>
      <c r="T1391" s="278">
        <v>176</v>
      </c>
      <c r="U1391" s="278">
        <v>116853</v>
      </c>
      <c r="V1391" s="278">
        <v>2284</v>
      </c>
      <c r="W1391" s="278">
        <v>3000</v>
      </c>
      <c r="X1391" s="278">
        <v>106334</v>
      </c>
      <c r="Y1391" s="278">
        <v>200</v>
      </c>
      <c r="Z1391" s="278">
        <v>1702122</v>
      </c>
      <c r="AA1391" s="278">
        <v>10</v>
      </c>
      <c r="AB1391" s="278">
        <v>9221283</v>
      </c>
      <c r="AC1391" s="278">
        <v>5</v>
      </c>
    </row>
    <row r="1392" spans="1:29" ht="14.25" x14ac:dyDescent="0.15">
      <c r="A1392" s="272">
        <v>2012105</v>
      </c>
      <c r="B1392" s="273">
        <v>41158</v>
      </c>
      <c r="C1392" s="274">
        <v>6</v>
      </c>
      <c r="D1392" s="275">
        <v>13</v>
      </c>
      <c r="E1392" s="275">
        <v>14</v>
      </c>
      <c r="F1392" s="275">
        <v>15</v>
      </c>
      <c r="G1392" s="275">
        <v>17</v>
      </c>
      <c r="H1392" s="275">
        <v>30</v>
      </c>
      <c r="I1392" s="276">
        <v>4</v>
      </c>
      <c r="J1392" s="275">
        <v>17</v>
      </c>
      <c r="K1392" s="275">
        <v>6</v>
      </c>
      <c r="L1392" s="275">
        <v>13</v>
      </c>
      <c r="M1392" s="275">
        <v>15</v>
      </c>
      <c r="N1392" s="275">
        <v>14</v>
      </c>
      <c r="O1392" s="277">
        <v>30</v>
      </c>
      <c r="P1392" s="278">
        <v>332112822</v>
      </c>
      <c r="Q1392" s="278">
        <v>388189976</v>
      </c>
      <c r="R1392" s="278">
        <v>8</v>
      </c>
      <c r="S1392" s="278">
        <v>7054909</v>
      </c>
      <c r="T1392" s="278">
        <v>110</v>
      </c>
      <c r="U1392" s="278">
        <v>224171</v>
      </c>
      <c r="V1392" s="278">
        <v>1257</v>
      </c>
      <c r="W1392" s="278">
        <v>3000</v>
      </c>
      <c r="X1392" s="278">
        <v>67389</v>
      </c>
      <c r="Y1392" s="278">
        <v>200</v>
      </c>
      <c r="Z1392" s="278">
        <v>1278108</v>
      </c>
      <c r="AA1392" s="278">
        <v>10</v>
      </c>
      <c r="AB1392" s="278">
        <v>10101807</v>
      </c>
      <c r="AC1392" s="278">
        <v>5</v>
      </c>
    </row>
    <row r="1393" spans="1:29" ht="14.25" x14ac:dyDescent="0.15">
      <c r="A1393" s="272">
        <v>2012106</v>
      </c>
      <c r="B1393" s="273">
        <v>41161</v>
      </c>
      <c r="C1393" s="274">
        <v>13</v>
      </c>
      <c r="D1393" s="275">
        <v>14</v>
      </c>
      <c r="E1393" s="275">
        <v>20</v>
      </c>
      <c r="F1393" s="275">
        <v>22</v>
      </c>
      <c r="G1393" s="275">
        <v>23</v>
      </c>
      <c r="H1393" s="275">
        <v>32</v>
      </c>
      <c r="I1393" s="276">
        <v>16</v>
      </c>
      <c r="J1393" s="275">
        <v>32</v>
      </c>
      <c r="K1393" s="275">
        <v>13</v>
      </c>
      <c r="L1393" s="275">
        <v>22</v>
      </c>
      <c r="M1393" s="275">
        <v>20</v>
      </c>
      <c r="N1393" s="275">
        <v>14</v>
      </c>
      <c r="O1393" s="277">
        <v>23</v>
      </c>
      <c r="P1393" s="278">
        <v>368837242</v>
      </c>
      <c r="Q1393" s="278">
        <v>415639168</v>
      </c>
      <c r="R1393" s="278">
        <v>7</v>
      </c>
      <c r="S1393" s="278">
        <v>8568525</v>
      </c>
      <c r="T1393" s="278">
        <v>72</v>
      </c>
      <c r="U1393" s="278">
        <v>520409</v>
      </c>
      <c r="V1393" s="278">
        <v>641</v>
      </c>
      <c r="W1393" s="278">
        <v>3000</v>
      </c>
      <c r="X1393" s="278">
        <v>42079</v>
      </c>
      <c r="Y1393" s="278">
        <v>200</v>
      </c>
      <c r="Z1393" s="278">
        <v>915791</v>
      </c>
      <c r="AA1393" s="278">
        <v>10</v>
      </c>
      <c r="AB1393" s="278">
        <v>7267029</v>
      </c>
      <c r="AC1393" s="278">
        <v>5</v>
      </c>
    </row>
    <row r="1394" spans="1:29" ht="14.25" x14ac:dyDescent="0.15">
      <c r="A1394" s="272">
        <v>2012107</v>
      </c>
      <c r="B1394" s="273">
        <v>41163</v>
      </c>
      <c r="C1394" s="274">
        <v>11</v>
      </c>
      <c r="D1394" s="275">
        <v>12</v>
      </c>
      <c r="E1394" s="275">
        <v>15</v>
      </c>
      <c r="F1394" s="275">
        <v>24</v>
      </c>
      <c r="G1394" s="275">
        <v>25</v>
      </c>
      <c r="H1394" s="275">
        <v>31</v>
      </c>
      <c r="I1394" s="276">
        <v>9</v>
      </c>
      <c r="J1394" s="275">
        <v>31</v>
      </c>
      <c r="K1394" s="275">
        <v>15</v>
      </c>
      <c r="L1394" s="275">
        <v>11</v>
      </c>
      <c r="M1394" s="275">
        <v>25</v>
      </c>
      <c r="N1394" s="275">
        <v>24</v>
      </c>
      <c r="O1394" s="277">
        <v>12</v>
      </c>
      <c r="P1394" s="278">
        <v>325537564</v>
      </c>
      <c r="Q1394" s="278">
        <v>379185521</v>
      </c>
      <c r="R1394" s="278">
        <v>13</v>
      </c>
      <c r="S1394" s="278">
        <v>5878349</v>
      </c>
      <c r="T1394" s="278">
        <v>127</v>
      </c>
      <c r="U1394" s="278">
        <v>134864</v>
      </c>
      <c r="V1394" s="278">
        <v>2057</v>
      </c>
      <c r="W1394" s="278">
        <v>3000</v>
      </c>
      <c r="X1394" s="278">
        <v>94436</v>
      </c>
      <c r="Y1394" s="278">
        <v>200</v>
      </c>
      <c r="Z1394" s="278">
        <v>1578818</v>
      </c>
      <c r="AA1394" s="278">
        <v>10</v>
      </c>
      <c r="AB1394" s="278">
        <v>12314862</v>
      </c>
      <c r="AC1394" s="278">
        <v>5</v>
      </c>
    </row>
    <row r="1395" spans="1:29" ht="14.25" x14ac:dyDescent="0.15">
      <c r="A1395" s="272">
        <v>2012108</v>
      </c>
      <c r="B1395" s="273">
        <v>41165</v>
      </c>
      <c r="C1395" s="274">
        <v>1</v>
      </c>
      <c r="D1395" s="275">
        <v>9</v>
      </c>
      <c r="E1395" s="275">
        <v>12</v>
      </c>
      <c r="F1395" s="275">
        <v>13</v>
      </c>
      <c r="G1395" s="275">
        <v>19</v>
      </c>
      <c r="H1395" s="275">
        <v>28</v>
      </c>
      <c r="I1395" s="276">
        <v>13</v>
      </c>
      <c r="J1395" s="275">
        <v>13</v>
      </c>
      <c r="K1395" s="275">
        <v>12</v>
      </c>
      <c r="L1395" s="275">
        <v>19</v>
      </c>
      <c r="M1395" s="275">
        <v>1</v>
      </c>
      <c r="N1395" s="275">
        <v>9</v>
      </c>
      <c r="O1395" s="277">
        <v>28</v>
      </c>
      <c r="P1395" s="278">
        <v>329301702</v>
      </c>
      <c r="Q1395" s="278">
        <v>379109848</v>
      </c>
      <c r="R1395" s="278">
        <v>8</v>
      </c>
      <c r="S1395" s="278">
        <v>6996216</v>
      </c>
      <c r="T1395" s="278">
        <v>139</v>
      </c>
      <c r="U1395" s="278">
        <v>172335</v>
      </c>
      <c r="V1395" s="278">
        <v>1641</v>
      </c>
      <c r="W1395" s="278">
        <v>3000</v>
      </c>
      <c r="X1395" s="278">
        <v>74687</v>
      </c>
      <c r="Y1395" s="278">
        <v>200</v>
      </c>
      <c r="Z1395" s="278">
        <v>1283003</v>
      </c>
      <c r="AA1395" s="278">
        <v>10</v>
      </c>
      <c r="AB1395" s="278">
        <v>9763747</v>
      </c>
      <c r="AC1395" s="278">
        <v>5</v>
      </c>
    </row>
    <row r="1396" spans="1:29" ht="14.25" x14ac:dyDescent="0.15">
      <c r="A1396" s="272">
        <v>2012109</v>
      </c>
      <c r="B1396" s="273">
        <v>41168</v>
      </c>
      <c r="C1396" s="274">
        <v>2</v>
      </c>
      <c r="D1396" s="275">
        <v>12</v>
      </c>
      <c r="E1396" s="275">
        <v>24</v>
      </c>
      <c r="F1396" s="275">
        <v>26</v>
      </c>
      <c r="G1396" s="275">
        <v>29</v>
      </c>
      <c r="H1396" s="275">
        <v>31</v>
      </c>
      <c r="I1396" s="276">
        <v>3</v>
      </c>
      <c r="J1396" s="275">
        <v>29</v>
      </c>
      <c r="K1396" s="275">
        <v>12</v>
      </c>
      <c r="L1396" s="275">
        <v>31</v>
      </c>
      <c r="M1396" s="275">
        <v>2</v>
      </c>
      <c r="N1396" s="275">
        <v>26</v>
      </c>
      <c r="O1396" s="277">
        <v>24</v>
      </c>
      <c r="P1396" s="278">
        <v>366377520</v>
      </c>
      <c r="Q1396" s="278">
        <v>407340330</v>
      </c>
      <c r="R1396" s="278">
        <v>6</v>
      </c>
      <c r="S1396" s="278">
        <v>8882032</v>
      </c>
      <c r="T1396" s="278">
        <v>93</v>
      </c>
      <c r="U1396" s="278">
        <v>375680</v>
      </c>
      <c r="V1396" s="278">
        <v>900</v>
      </c>
      <c r="W1396" s="278">
        <v>3000</v>
      </c>
      <c r="X1396" s="278">
        <v>51015</v>
      </c>
      <c r="Y1396" s="278">
        <v>200</v>
      </c>
      <c r="Z1396" s="278">
        <v>1054306</v>
      </c>
      <c r="AA1396" s="278">
        <v>10</v>
      </c>
      <c r="AB1396" s="278">
        <v>7923591</v>
      </c>
      <c r="AC1396" s="278">
        <v>5</v>
      </c>
    </row>
    <row r="1397" spans="1:29" ht="14.25" x14ac:dyDescent="0.15">
      <c r="A1397" s="272">
        <v>2012110</v>
      </c>
      <c r="B1397" s="273">
        <v>41170</v>
      </c>
      <c r="C1397" s="274">
        <v>3</v>
      </c>
      <c r="D1397" s="275">
        <v>7</v>
      </c>
      <c r="E1397" s="275">
        <v>10</v>
      </c>
      <c r="F1397" s="275">
        <v>13</v>
      </c>
      <c r="G1397" s="275">
        <v>22</v>
      </c>
      <c r="H1397" s="275">
        <v>32</v>
      </c>
      <c r="I1397" s="276">
        <v>9</v>
      </c>
      <c r="J1397" s="275">
        <v>7</v>
      </c>
      <c r="K1397" s="275">
        <v>3</v>
      </c>
      <c r="L1397" s="275">
        <v>13</v>
      </c>
      <c r="M1397" s="275">
        <v>10</v>
      </c>
      <c r="N1397" s="275">
        <v>32</v>
      </c>
      <c r="O1397" s="277">
        <v>22</v>
      </c>
      <c r="P1397" s="278">
        <v>327652012</v>
      </c>
      <c r="Q1397" s="278">
        <v>368850496</v>
      </c>
      <c r="R1397" s="278">
        <v>16</v>
      </c>
      <c r="S1397" s="278">
        <v>6037754</v>
      </c>
      <c r="T1397" s="278">
        <v>218</v>
      </c>
      <c r="U1397" s="278">
        <v>114248</v>
      </c>
      <c r="V1397" s="278">
        <v>1602</v>
      </c>
      <c r="W1397" s="278">
        <v>3000</v>
      </c>
      <c r="X1397" s="278">
        <v>83181</v>
      </c>
      <c r="Y1397" s="278">
        <v>200</v>
      </c>
      <c r="Z1397" s="278">
        <v>1465066</v>
      </c>
      <c r="AA1397" s="278">
        <v>10</v>
      </c>
      <c r="AB1397" s="278">
        <v>8287258</v>
      </c>
      <c r="AC1397" s="278">
        <v>5</v>
      </c>
    </row>
    <row r="1398" spans="1:29" ht="14.25" x14ac:dyDescent="0.15">
      <c r="A1398" s="272">
        <v>2012111</v>
      </c>
      <c r="B1398" s="273">
        <v>41172</v>
      </c>
      <c r="C1398" s="274">
        <v>2</v>
      </c>
      <c r="D1398" s="275">
        <v>9</v>
      </c>
      <c r="E1398" s="275">
        <v>10</v>
      </c>
      <c r="F1398" s="275">
        <v>20</v>
      </c>
      <c r="G1398" s="275">
        <v>22</v>
      </c>
      <c r="H1398" s="275">
        <v>31</v>
      </c>
      <c r="I1398" s="276">
        <v>13</v>
      </c>
      <c r="J1398" s="275">
        <v>10</v>
      </c>
      <c r="K1398" s="275">
        <v>31</v>
      </c>
      <c r="L1398" s="275">
        <v>9</v>
      </c>
      <c r="M1398" s="275">
        <v>20</v>
      </c>
      <c r="N1398" s="275">
        <v>22</v>
      </c>
      <c r="O1398" s="277">
        <v>2</v>
      </c>
      <c r="P1398" s="278">
        <v>334284550</v>
      </c>
      <c r="Q1398" s="278">
        <v>414514056</v>
      </c>
      <c r="R1398" s="278">
        <v>3</v>
      </c>
      <c r="S1398" s="278">
        <v>10000000</v>
      </c>
      <c r="T1398" s="278">
        <v>127</v>
      </c>
      <c r="U1398" s="278">
        <v>255332</v>
      </c>
      <c r="V1398" s="278">
        <v>984</v>
      </c>
      <c r="W1398" s="278">
        <v>3000</v>
      </c>
      <c r="X1398" s="278">
        <v>52838</v>
      </c>
      <c r="Y1398" s="278">
        <v>200</v>
      </c>
      <c r="Z1398" s="278">
        <v>1029782</v>
      </c>
      <c r="AA1398" s="278">
        <v>10</v>
      </c>
      <c r="AB1398" s="278">
        <v>6378241</v>
      </c>
      <c r="AC1398" s="278">
        <v>5</v>
      </c>
    </row>
    <row r="1399" spans="1:29" ht="14.25" x14ac:dyDescent="0.15">
      <c r="A1399" s="272">
        <v>2012112</v>
      </c>
      <c r="B1399" s="273">
        <v>41175</v>
      </c>
      <c r="C1399" s="274">
        <v>8</v>
      </c>
      <c r="D1399" s="275">
        <v>15</v>
      </c>
      <c r="E1399" s="275">
        <v>20</v>
      </c>
      <c r="F1399" s="275">
        <v>21</v>
      </c>
      <c r="G1399" s="275">
        <v>27</v>
      </c>
      <c r="H1399" s="275">
        <v>31</v>
      </c>
      <c r="I1399" s="276">
        <v>6</v>
      </c>
      <c r="J1399" s="275">
        <v>15</v>
      </c>
      <c r="K1399" s="275">
        <v>31</v>
      </c>
      <c r="L1399" s="275">
        <v>20</v>
      </c>
      <c r="M1399" s="275">
        <v>21</v>
      </c>
      <c r="N1399" s="275">
        <v>27</v>
      </c>
      <c r="O1399" s="277">
        <v>8</v>
      </c>
      <c r="P1399" s="278">
        <v>365453898</v>
      </c>
      <c r="Q1399" s="278">
        <v>273440988</v>
      </c>
      <c r="R1399" s="278">
        <v>34</v>
      </c>
      <c r="S1399" s="278">
        <v>5340317</v>
      </c>
      <c r="T1399" s="278">
        <v>203</v>
      </c>
      <c r="U1399" s="278">
        <v>85498</v>
      </c>
      <c r="V1399" s="278">
        <v>2500</v>
      </c>
      <c r="W1399" s="278">
        <v>3000</v>
      </c>
      <c r="X1399" s="278">
        <v>107300</v>
      </c>
      <c r="Y1399" s="278">
        <v>200</v>
      </c>
      <c r="Z1399" s="278">
        <v>1707066</v>
      </c>
      <c r="AA1399" s="278">
        <v>10</v>
      </c>
      <c r="AB1399" s="278">
        <v>15037566</v>
      </c>
      <c r="AC1399" s="278">
        <v>5</v>
      </c>
    </row>
    <row r="1400" spans="1:29" ht="14.25" x14ac:dyDescent="0.15">
      <c r="A1400" s="272">
        <v>2012113</v>
      </c>
      <c r="B1400" s="273">
        <v>41177</v>
      </c>
      <c r="C1400" s="274">
        <v>3</v>
      </c>
      <c r="D1400" s="275">
        <v>6</v>
      </c>
      <c r="E1400" s="275">
        <v>9</v>
      </c>
      <c r="F1400" s="275">
        <v>13</v>
      </c>
      <c r="G1400" s="275">
        <v>18</v>
      </c>
      <c r="H1400" s="275">
        <v>32</v>
      </c>
      <c r="I1400" s="276">
        <v>6</v>
      </c>
      <c r="J1400" s="275">
        <v>6</v>
      </c>
      <c r="K1400" s="275">
        <v>9</v>
      </c>
      <c r="L1400" s="275">
        <v>18</v>
      </c>
      <c r="M1400" s="275">
        <v>3</v>
      </c>
      <c r="N1400" s="275">
        <v>32</v>
      </c>
      <c r="O1400" s="277">
        <v>13</v>
      </c>
      <c r="P1400" s="278">
        <v>321721194</v>
      </c>
      <c r="Q1400" s="278">
        <v>248404494</v>
      </c>
      <c r="R1400" s="278">
        <v>13</v>
      </c>
      <c r="S1400" s="278">
        <v>6229646</v>
      </c>
      <c r="T1400" s="278">
        <v>162</v>
      </c>
      <c r="U1400" s="278">
        <v>148012</v>
      </c>
      <c r="V1400" s="278">
        <v>1676</v>
      </c>
      <c r="W1400" s="278">
        <v>3000</v>
      </c>
      <c r="X1400" s="278">
        <v>76078</v>
      </c>
      <c r="Y1400" s="278">
        <v>200</v>
      </c>
      <c r="Z1400" s="278">
        <v>1330699</v>
      </c>
      <c r="AA1400" s="278">
        <v>10</v>
      </c>
      <c r="AB1400" s="278">
        <v>8833156</v>
      </c>
      <c r="AC1400" s="278">
        <v>5</v>
      </c>
    </row>
    <row r="1401" spans="1:29" ht="14.25" x14ac:dyDescent="0.15">
      <c r="A1401" s="272">
        <v>2012114</v>
      </c>
      <c r="B1401" s="273">
        <v>41179</v>
      </c>
      <c r="C1401" s="274">
        <v>1</v>
      </c>
      <c r="D1401" s="275">
        <v>6</v>
      </c>
      <c r="E1401" s="275">
        <v>11</v>
      </c>
      <c r="F1401" s="275">
        <v>26</v>
      </c>
      <c r="G1401" s="275">
        <v>27</v>
      </c>
      <c r="H1401" s="275">
        <v>29</v>
      </c>
      <c r="I1401" s="276">
        <v>15</v>
      </c>
      <c r="J1401" s="275">
        <v>29</v>
      </c>
      <c r="K1401" s="275">
        <v>6</v>
      </c>
      <c r="L1401" s="275">
        <v>11</v>
      </c>
      <c r="M1401" s="275">
        <v>26</v>
      </c>
      <c r="N1401" s="275">
        <v>27</v>
      </c>
      <c r="O1401" s="277">
        <v>1</v>
      </c>
      <c r="P1401" s="278">
        <v>323638620</v>
      </c>
      <c r="Q1401" s="278">
        <v>287406651</v>
      </c>
      <c r="R1401" s="278">
        <v>3</v>
      </c>
      <c r="S1401" s="278">
        <v>10000000</v>
      </c>
      <c r="T1401" s="278">
        <v>115</v>
      </c>
      <c r="U1401" s="278">
        <v>257150</v>
      </c>
      <c r="V1401" s="278">
        <v>940</v>
      </c>
      <c r="W1401" s="278">
        <v>3000</v>
      </c>
      <c r="X1401" s="278">
        <v>52366</v>
      </c>
      <c r="Y1401" s="278">
        <v>200</v>
      </c>
      <c r="Z1401" s="278">
        <v>1046150</v>
      </c>
      <c r="AA1401" s="278">
        <v>10</v>
      </c>
      <c r="AB1401" s="278">
        <v>7250742</v>
      </c>
      <c r="AC1401" s="278">
        <v>5</v>
      </c>
    </row>
    <row r="1402" spans="1:29" ht="14.25" x14ac:dyDescent="0.15">
      <c r="A1402" s="272">
        <v>2012115</v>
      </c>
      <c r="B1402" s="273">
        <v>41182</v>
      </c>
      <c r="C1402" s="274">
        <v>3</v>
      </c>
      <c r="D1402" s="275">
        <v>8</v>
      </c>
      <c r="E1402" s="275">
        <v>20</v>
      </c>
      <c r="F1402" s="275">
        <v>24</v>
      </c>
      <c r="G1402" s="275">
        <v>26</v>
      </c>
      <c r="H1402" s="275">
        <v>32</v>
      </c>
      <c r="I1402" s="276">
        <v>14</v>
      </c>
      <c r="J1402" s="275">
        <v>3</v>
      </c>
      <c r="K1402" s="275">
        <v>32</v>
      </c>
      <c r="L1402" s="275">
        <v>24</v>
      </c>
      <c r="M1402" s="275">
        <v>20</v>
      </c>
      <c r="N1402" s="275">
        <v>26</v>
      </c>
      <c r="O1402" s="277">
        <v>8</v>
      </c>
      <c r="P1402" s="278">
        <v>330478202</v>
      </c>
      <c r="Q1402" s="278">
        <v>301924301</v>
      </c>
      <c r="R1402" s="278">
        <v>7</v>
      </c>
      <c r="S1402" s="278">
        <v>7829580</v>
      </c>
      <c r="T1402" s="278">
        <v>86</v>
      </c>
      <c r="U1402" s="278">
        <v>345472</v>
      </c>
      <c r="V1402" s="278">
        <v>1286</v>
      </c>
      <c r="W1402" s="278">
        <v>3000</v>
      </c>
      <c r="X1402" s="278">
        <v>52580</v>
      </c>
      <c r="Y1402" s="278">
        <v>200</v>
      </c>
      <c r="Z1402" s="278">
        <v>1037641</v>
      </c>
      <c r="AA1402" s="278">
        <v>10</v>
      </c>
      <c r="AB1402" s="278">
        <v>7629719</v>
      </c>
      <c r="AC1402" s="278">
        <v>5</v>
      </c>
    </row>
    <row r="1403" spans="1:29" ht="14.25" x14ac:dyDescent="0.15">
      <c r="A1403" s="272">
        <v>2012116</v>
      </c>
      <c r="B1403" s="273">
        <v>41184</v>
      </c>
      <c r="C1403" s="274">
        <v>3</v>
      </c>
      <c r="D1403" s="275">
        <v>21</v>
      </c>
      <c r="E1403" s="275">
        <v>26</v>
      </c>
      <c r="F1403" s="275">
        <v>29</v>
      </c>
      <c r="G1403" s="275">
        <v>31</v>
      </c>
      <c r="H1403" s="275">
        <v>32</v>
      </c>
      <c r="I1403" s="276">
        <v>3</v>
      </c>
      <c r="J1403" s="275">
        <v>31</v>
      </c>
      <c r="K1403" s="275">
        <v>29</v>
      </c>
      <c r="L1403" s="275">
        <v>32</v>
      </c>
      <c r="M1403" s="275">
        <v>21</v>
      </c>
      <c r="N1403" s="275">
        <v>3</v>
      </c>
      <c r="O1403" s="277">
        <v>26</v>
      </c>
      <c r="P1403" s="278">
        <v>270974690</v>
      </c>
      <c r="Q1403" s="278">
        <v>332066730</v>
      </c>
      <c r="R1403" s="278">
        <v>3</v>
      </c>
      <c r="S1403" s="278">
        <v>10000000</v>
      </c>
      <c r="T1403" s="278">
        <v>44</v>
      </c>
      <c r="U1403" s="278">
        <v>585802</v>
      </c>
      <c r="V1403" s="278">
        <v>486</v>
      </c>
      <c r="W1403" s="278">
        <v>3000</v>
      </c>
      <c r="X1403" s="278">
        <v>33069</v>
      </c>
      <c r="Y1403" s="278">
        <v>200</v>
      </c>
      <c r="Z1403" s="278">
        <v>690279</v>
      </c>
      <c r="AA1403" s="278">
        <v>10</v>
      </c>
      <c r="AB1403" s="278">
        <v>6377050</v>
      </c>
      <c r="AC1403" s="278">
        <v>5</v>
      </c>
    </row>
    <row r="1404" spans="1:29" ht="14.25" x14ac:dyDescent="0.15">
      <c r="A1404" s="272">
        <v>2012117</v>
      </c>
      <c r="B1404" s="273">
        <v>41186</v>
      </c>
      <c r="C1404" s="274">
        <v>13</v>
      </c>
      <c r="D1404" s="275">
        <v>15</v>
      </c>
      <c r="E1404" s="275">
        <v>18</v>
      </c>
      <c r="F1404" s="275">
        <v>20</v>
      </c>
      <c r="G1404" s="275">
        <v>24</v>
      </c>
      <c r="H1404" s="275">
        <v>28</v>
      </c>
      <c r="I1404" s="276">
        <v>9</v>
      </c>
      <c r="J1404" s="275">
        <v>24</v>
      </c>
      <c r="K1404" s="275">
        <v>15</v>
      </c>
      <c r="L1404" s="275">
        <v>18</v>
      </c>
      <c r="M1404" s="275">
        <v>20</v>
      </c>
      <c r="N1404" s="275">
        <v>28</v>
      </c>
      <c r="O1404" s="277">
        <v>13</v>
      </c>
      <c r="P1404" s="278">
        <v>285909300</v>
      </c>
      <c r="Q1404" s="278">
        <v>322454248</v>
      </c>
      <c r="R1404" s="278">
        <v>8</v>
      </c>
      <c r="S1404" s="278">
        <v>6519376</v>
      </c>
      <c r="T1404" s="278">
        <v>108</v>
      </c>
      <c r="U1404" s="278">
        <v>168819</v>
      </c>
      <c r="V1404" s="278">
        <v>1400</v>
      </c>
      <c r="W1404" s="278">
        <v>3000</v>
      </c>
      <c r="X1404" s="278">
        <v>65278</v>
      </c>
      <c r="Y1404" s="278">
        <v>200</v>
      </c>
      <c r="Z1404" s="278">
        <v>1158525</v>
      </c>
      <c r="AA1404" s="278">
        <v>10</v>
      </c>
      <c r="AB1404" s="278">
        <v>10095933</v>
      </c>
      <c r="AC1404" s="278">
        <v>5</v>
      </c>
    </row>
    <row r="1405" spans="1:29" ht="14.25" x14ac:dyDescent="0.15">
      <c r="A1405" s="272">
        <v>2012118</v>
      </c>
      <c r="B1405" s="273">
        <v>41189</v>
      </c>
      <c r="C1405" s="274">
        <v>5</v>
      </c>
      <c r="D1405" s="275">
        <v>6</v>
      </c>
      <c r="E1405" s="275">
        <v>7</v>
      </c>
      <c r="F1405" s="275">
        <v>12</v>
      </c>
      <c r="G1405" s="275">
        <v>15</v>
      </c>
      <c r="H1405" s="275">
        <v>28</v>
      </c>
      <c r="I1405" s="276">
        <v>11</v>
      </c>
      <c r="J1405" s="275">
        <v>6</v>
      </c>
      <c r="K1405" s="275">
        <v>12</v>
      </c>
      <c r="L1405" s="275">
        <v>5</v>
      </c>
      <c r="M1405" s="275">
        <v>15</v>
      </c>
      <c r="N1405" s="275">
        <v>7</v>
      </c>
      <c r="O1405" s="277">
        <v>28</v>
      </c>
      <c r="P1405" s="278">
        <v>352094796</v>
      </c>
      <c r="Q1405" s="278">
        <v>302161536</v>
      </c>
      <c r="R1405" s="278">
        <v>12</v>
      </c>
      <c r="S1405" s="278">
        <v>6323576</v>
      </c>
      <c r="T1405" s="278">
        <v>166</v>
      </c>
      <c r="U1405" s="278">
        <v>143520</v>
      </c>
      <c r="V1405" s="278">
        <v>1744</v>
      </c>
      <c r="W1405" s="278">
        <v>3000</v>
      </c>
      <c r="X1405" s="278">
        <v>86797</v>
      </c>
      <c r="Y1405" s="278">
        <v>200</v>
      </c>
      <c r="Z1405" s="278">
        <v>1504525</v>
      </c>
      <c r="AA1405" s="278">
        <v>10</v>
      </c>
      <c r="AB1405" s="278">
        <v>11095042</v>
      </c>
      <c r="AC1405" s="278">
        <v>5</v>
      </c>
    </row>
    <row r="1406" spans="1:29" ht="14.25" x14ac:dyDescent="0.15">
      <c r="A1406" s="272">
        <v>2012119</v>
      </c>
      <c r="B1406" s="273">
        <v>41191</v>
      </c>
      <c r="C1406" s="274">
        <v>12</v>
      </c>
      <c r="D1406" s="275">
        <v>20</v>
      </c>
      <c r="E1406" s="275">
        <v>25</v>
      </c>
      <c r="F1406" s="275">
        <v>26</v>
      </c>
      <c r="G1406" s="275">
        <v>27</v>
      </c>
      <c r="H1406" s="275">
        <v>28</v>
      </c>
      <c r="I1406" s="276">
        <v>13</v>
      </c>
      <c r="J1406" s="275">
        <v>12</v>
      </c>
      <c r="K1406" s="275">
        <v>20</v>
      </c>
      <c r="L1406" s="275">
        <v>27</v>
      </c>
      <c r="M1406" s="275">
        <v>25</v>
      </c>
      <c r="N1406" s="275">
        <v>26</v>
      </c>
      <c r="O1406" s="277">
        <v>28</v>
      </c>
      <c r="P1406" s="278">
        <v>321919326</v>
      </c>
      <c r="Q1406" s="278">
        <v>99452500</v>
      </c>
      <c r="R1406" s="278">
        <v>50</v>
      </c>
      <c r="S1406" s="278">
        <v>5378327</v>
      </c>
      <c r="T1406" s="278">
        <v>85</v>
      </c>
      <c r="U1406" s="278">
        <v>333818</v>
      </c>
      <c r="V1406" s="278">
        <v>1358</v>
      </c>
      <c r="W1406" s="278">
        <v>3000</v>
      </c>
      <c r="X1406" s="278">
        <v>45661</v>
      </c>
      <c r="Y1406" s="278">
        <v>200</v>
      </c>
      <c r="Z1406" s="278">
        <v>920780</v>
      </c>
      <c r="AA1406" s="278">
        <v>10</v>
      </c>
      <c r="AB1406" s="278">
        <v>8148902</v>
      </c>
      <c r="AC1406" s="278">
        <v>5</v>
      </c>
    </row>
    <row r="1407" spans="1:29" ht="14.25" x14ac:dyDescent="0.15">
      <c r="A1407" s="272">
        <v>2012120</v>
      </c>
      <c r="B1407" s="273">
        <v>41193</v>
      </c>
      <c r="C1407" s="274">
        <v>1</v>
      </c>
      <c r="D1407" s="275">
        <v>4</v>
      </c>
      <c r="E1407" s="275">
        <v>20</v>
      </c>
      <c r="F1407" s="275">
        <v>24</v>
      </c>
      <c r="G1407" s="275">
        <v>28</v>
      </c>
      <c r="H1407" s="275">
        <v>29</v>
      </c>
      <c r="I1407" s="276">
        <v>16</v>
      </c>
      <c r="J1407" s="275">
        <v>4</v>
      </c>
      <c r="K1407" s="275">
        <v>29</v>
      </c>
      <c r="L1407" s="275">
        <v>1</v>
      </c>
      <c r="M1407" s="275">
        <v>20</v>
      </c>
      <c r="N1407" s="275">
        <v>28</v>
      </c>
      <c r="O1407" s="277">
        <v>24</v>
      </c>
      <c r="P1407" s="278">
        <v>311866338</v>
      </c>
      <c r="Q1407" s="278">
        <v>153908152</v>
      </c>
      <c r="R1407" s="278">
        <v>2</v>
      </c>
      <c r="S1407" s="278">
        <v>5000000</v>
      </c>
      <c r="T1407" s="278">
        <v>77</v>
      </c>
      <c r="U1407" s="278">
        <v>358751</v>
      </c>
      <c r="V1407" s="278">
        <v>774</v>
      </c>
      <c r="W1407" s="278">
        <v>3000</v>
      </c>
      <c r="X1407" s="278">
        <v>41598</v>
      </c>
      <c r="Y1407" s="278">
        <v>200</v>
      </c>
      <c r="Z1407" s="278">
        <v>864042</v>
      </c>
      <c r="AA1407" s="278">
        <v>10</v>
      </c>
      <c r="AB1407" s="278">
        <v>8290596</v>
      </c>
      <c r="AC1407" s="278">
        <v>5</v>
      </c>
    </row>
    <row r="1408" spans="1:29" ht="14.25" x14ac:dyDescent="0.15">
      <c r="A1408" s="272">
        <v>2012121</v>
      </c>
      <c r="B1408" s="273">
        <v>41196</v>
      </c>
      <c r="C1408" s="274">
        <v>1</v>
      </c>
      <c r="D1408" s="275">
        <v>7</v>
      </c>
      <c r="E1408" s="275">
        <v>8</v>
      </c>
      <c r="F1408" s="275">
        <v>20</v>
      </c>
      <c r="G1408" s="275">
        <v>23</v>
      </c>
      <c r="H1408" s="275">
        <v>24</v>
      </c>
      <c r="I1408" s="276">
        <v>11</v>
      </c>
      <c r="J1408" s="275">
        <v>1</v>
      </c>
      <c r="K1408" s="275">
        <v>20</v>
      </c>
      <c r="L1408" s="275">
        <v>7</v>
      </c>
      <c r="M1408" s="275">
        <v>24</v>
      </c>
      <c r="N1408" s="275">
        <v>8</v>
      </c>
      <c r="O1408" s="277">
        <v>23</v>
      </c>
      <c r="P1408" s="278">
        <v>355530542</v>
      </c>
      <c r="Q1408" s="278">
        <v>177801852</v>
      </c>
      <c r="R1408" s="278">
        <v>6</v>
      </c>
      <c r="S1408" s="278">
        <v>8592913</v>
      </c>
      <c r="T1408" s="278">
        <v>124</v>
      </c>
      <c r="U1408" s="278">
        <v>260775</v>
      </c>
      <c r="V1408" s="278">
        <v>1345</v>
      </c>
      <c r="W1408" s="278">
        <v>3000</v>
      </c>
      <c r="X1408" s="278">
        <v>53999</v>
      </c>
      <c r="Y1408" s="278">
        <v>200</v>
      </c>
      <c r="Z1408" s="278">
        <v>1046210</v>
      </c>
      <c r="AA1408" s="278">
        <v>10</v>
      </c>
      <c r="AB1408" s="278">
        <v>8225131</v>
      </c>
      <c r="AC1408" s="278">
        <v>5</v>
      </c>
    </row>
    <row r="1409" spans="1:29" ht="14.25" x14ac:dyDescent="0.15">
      <c r="A1409" s="272">
        <v>2012122</v>
      </c>
      <c r="B1409" s="273">
        <v>41198</v>
      </c>
      <c r="C1409" s="274">
        <v>12</v>
      </c>
      <c r="D1409" s="275">
        <v>13</v>
      </c>
      <c r="E1409" s="275">
        <v>19</v>
      </c>
      <c r="F1409" s="275">
        <v>22</v>
      </c>
      <c r="G1409" s="275">
        <v>28</v>
      </c>
      <c r="H1409" s="275">
        <v>29</v>
      </c>
      <c r="I1409" s="276">
        <v>11</v>
      </c>
      <c r="J1409" s="275">
        <v>19</v>
      </c>
      <c r="K1409" s="275">
        <v>29</v>
      </c>
      <c r="L1409" s="275">
        <v>12</v>
      </c>
      <c r="M1409" s="275">
        <v>22</v>
      </c>
      <c r="N1409" s="275">
        <v>28</v>
      </c>
      <c r="O1409" s="277">
        <v>13</v>
      </c>
      <c r="P1409" s="278">
        <v>325004070</v>
      </c>
      <c r="Q1409" s="278">
        <v>196627122</v>
      </c>
      <c r="R1409" s="278">
        <v>6</v>
      </c>
      <c r="S1409" s="278">
        <v>9088351</v>
      </c>
      <c r="T1409" s="278">
        <v>100</v>
      </c>
      <c r="U1409" s="278">
        <v>292951</v>
      </c>
      <c r="V1409" s="278">
        <v>1101</v>
      </c>
      <c r="W1409" s="278">
        <v>3000</v>
      </c>
      <c r="X1409" s="278">
        <v>57528</v>
      </c>
      <c r="Y1409" s="278">
        <v>200</v>
      </c>
      <c r="Z1409" s="278">
        <v>1169059</v>
      </c>
      <c r="AA1409" s="278">
        <v>10</v>
      </c>
      <c r="AB1409" s="278">
        <v>7020452</v>
      </c>
      <c r="AC1409" s="278">
        <v>5</v>
      </c>
    </row>
    <row r="1410" spans="1:29" ht="14.25" x14ac:dyDescent="0.15">
      <c r="A1410" s="272">
        <v>2012123</v>
      </c>
      <c r="B1410" s="273">
        <v>41200</v>
      </c>
      <c r="C1410" s="274">
        <v>8</v>
      </c>
      <c r="D1410" s="275">
        <v>10</v>
      </c>
      <c r="E1410" s="275">
        <v>16</v>
      </c>
      <c r="F1410" s="275">
        <v>25</v>
      </c>
      <c r="G1410" s="275">
        <v>28</v>
      </c>
      <c r="H1410" s="275">
        <v>33</v>
      </c>
      <c r="I1410" s="276">
        <v>9</v>
      </c>
      <c r="J1410" s="275">
        <v>10</v>
      </c>
      <c r="K1410" s="275">
        <v>8</v>
      </c>
      <c r="L1410" s="275">
        <v>25</v>
      </c>
      <c r="M1410" s="275">
        <v>16</v>
      </c>
      <c r="N1410" s="275">
        <v>28</v>
      </c>
      <c r="O1410" s="277">
        <v>33</v>
      </c>
      <c r="P1410" s="278">
        <v>334799840</v>
      </c>
      <c r="Q1410" s="278">
        <v>183343281</v>
      </c>
      <c r="R1410" s="278">
        <v>11</v>
      </c>
      <c r="S1410" s="278">
        <v>6971496</v>
      </c>
      <c r="T1410" s="278">
        <v>78</v>
      </c>
      <c r="U1410" s="278">
        <v>320893</v>
      </c>
      <c r="V1410" s="278">
        <v>1245</v>
      </c>
      <c r="W1410" s="278">
        <v>3000</v>
      </c>
      <c r="X1410" s="278">
        <v>61640</v>
      </c>
      <c r="Y1410" s="278">
        <v>200</v>
      </c>
      <c r="Z1410" s="278">
        <v>1199772</v>
      </c>
      <c r="AA1410" s="278">
        <v>10</v>
      </c>
      <c r="AB1410" s="278">
        <v>10511776</v>
      </c>
      <c r="AC1410" s="278">
        <v>5</v>
      </c>
    </row>
    <row r="1411" spans="1:29" ht="14.25" x14ac:dyDescent="0.15">
      <c r="A1411" s="272">
        <v>2012124</v>
      </c>
      <c r="B1411" s="273">
        <v>41203</v>
      </c>
      <c r="C1411" s="274">
        <v>6</v>
      </c>
      <c r="D1411" s="275">
        <v>7</v>
      </c>
      <c r="E1411" s="275">
        <v>21</v>
      </c>
      <c r="F1411" s="275">
        <v>25</v>
      </c>
      <c r="G1411" s="275">
        <v>27</v>
      </c>
      <c r="H1411" s="275">
        <v>33</v>
      </c>
      <c r="I1411" s="276">
        <v>11</v>
      </c>
      <c r="J1411" s="275">
        <v>7</v>
      </c>
      <c r="K1411" s="275">
        <v>33</v>
      </c>
      <c r="L1411" s="275">
        <v>21</v>
      </c>
      <c r="M1411" s="275">
        <v>27</v>
      </c>
      <c r="N1411" s="275">
        <v>6</v>
      </c>
      <c r="O1411" s="277">
        <v>25</v>
      </c>
      <c r="P1411" s="278">
        <v>369201172</v>
      </c>
      <c r="Q1411" s="278">
        <v>215939945</v>
      </c>
      <c r="R1411" s="278">
        <v>5</v>
      </c>
      <c r="S1411" s="278">
        <v>10607733</v>
      </c>
      <c r="T1411" s="278">
        <v>158</v>
      </c>
      <c r="U1411" s="278">
        <v>218721</v>
      </c>
      <c r="V1411" s="278">
        <v>1061</v>
      </c>
      <c r="W1411" s="278">
        <v>3000</v>
      </c>
      <c r="X1411" s="278">
        <v>57793</v>
      </c>
      <c r="Y1411" s="278">
        <v>200</v>
      </c>
      <c r="Z1411" s="278">
        <v>1197228</v>
      </c>
      <c r="AA1411" s="278">
        <v>10</v>
      </c>
      <c r="AB1411" s="278">
        <v>7800273</v>
      </c>
      <c r="AC1411" s="278">
        <v>5</v>
      </c>
    </row>
    <row r="1412" spans="1:29" ht="14.25" x14ac:dyDescent="0.15">
      <c r="A1412" s="272">
        <v>2012125</v>
      </c>
      <c r="B1412" s="273">
        <v>41205</v>
      </c>
      <c r="C1412" s="274">
        <v>8</v>
      </c>
      <c r="D1412" s="275">
        <v>12</v>
      </c>
      <c r="E1412" s="275">
        <v>13</v>
      </c>
      <c r="F1412" s="275">
        <v>26</v>
      </c>
      <c r="G1412" s="275">
        <v>29</v>
      </c>
      <c r="H1412" s="275">
        <v>33</v>
      </c>
      <c r="I1412" s="276">
        <v>1</v>
      </c>
      <c r="J1412" s="275">
        <v>12</v>
      </c>
      <c r="K1412" s="275">
        <v>13</v>
      </c>
      <c r="L1412" s="275">
        <v>26</v>
      </c>
      <c r="M1412" s="275">
        <v>29</v>
      </c>
      <c r="N1412" s="275">
        <v>8</v>
      </c>
      <c r="O1412" s="277">
        <v>33</v>
      </c>
      <c r="P1412" s="278">
        <v>337488334</v>
      </c>
      <c r="Q1412" s="278">
        <v>153184560</v>
      </c>
      <c r="R1412" s="278">
        <v>20</v>
      </c>
      <c r="S1412" s="278">
        <v>5994892</v>
      </c>
      <c r="T1412" s="278">
        <v>244</v>
      </c>
      <c r="U1412" s="278">
        <v>91585</v>
      </c>
      <c r="V1412" s="278">
        <v>1705</v>
      </c>
      <c r="W1412" s="278">
        <v>3000</v>
      </c>
      <c r="X1412" s="278">
        <v>84037</v>
      </c>
      <c r="Y1412" s="278">
        <v>200</v>
      </c>
      <c r="Z1412" s="278">
        <v>1496742</v>
      </c>
      <c r="AA1412" s="278">
        <v>10</v>
      </c>
      <c r="AB1412" s="278">
        <v>10798043</v>
      </c>
      <c r="AC1412" s="278">
        <v>5</v>
      </c>
    </row>
    <row r="1413" spans="1:29" ht="14.25" x14ac:dyDescent="0.15">
      <c r="A1413" s="272">
        <v>2012126</v>
      </c>
      <c r="B1413" s="273">
        <v>41207</v>
      </c>
      <c r="C1413" s="274">
        <v>3</v>
      </c>
      <c r="D1413" s="275">
        <v>5</v>
      </c>
      <c r="E1413" s="275">
        <v>12</v>
      </c>
      <c r="F1413" s="275">
        <v>15</v>
      </c>
      <c r="G1413" s="275">
        <v>23</v>
      </c>
      <c r="H1413" s="275">
        <v>24</v>
      </c>
      <c r="I1413" s="276">
        <v>7</v>
      </c>
      <c r="J1413" s="275">
        <v>12</v>
      </c>
      <c r="K1413" s="275">
        <v>24</v>
      </c>
      <c r="L1413" s="275">
        <v>5</v>
      </c>
      <c r="M1413" s="275">
        <v>23</v>
      </c>
      <c r="N1413" s="275">
        <v>15</v>
      </c>
      <c r="O1413" s="277">
        <v>3</v>
      </c>
      <c r="P1413" s="278">
        <v>336798500</v>
      </c>
      <c r="Q1413" s="278">
        <v>110723595</v>
      </c>
      <c r="R1413" s="278">
        <v>15</v>
      </c>
      <c r="S1413" s="278">
        <v>6201040</v>
      </c>
      <c r="T1413" s="278">
        <v>169</v>
      </c>
      <c r="U1413" s="278">
        <v>115523</v>
      </c>
      <c r="V1413" s="278">
        <v>2145</v>
      </c>
      <c r="W1413" s="278">
        <v>3000</v>
      </c>
      <c r="X1413" s="278">
        <v>95424</v>
      </c>
      <c r="Y1413" s="278">
        <v>200</v>
      </c>
      <c r="Z1413" s="278">
        <v>1556039</v>
      </c>
      <c r="AA1413" s="278">
        <v>10</v>
      </c>
      <c r="AB1413" s="278">
        <v>11774596</v>
      </c>
      <c r="AC1413" s="278">
        <v>5</v>
      </c>
    </row>
    <row r="1414" spans="1:29" ht="14.25" x14ac:dyDescent="0.15">
      <c r="A1414" s="272">
        <v>2012127</v>
      </c>
      <c r="B1414" s="273">
        <v>41210</v>
      </c>
      <c r="C1414" s="274">
        <v>1</v>
      </c>
      <c r="D1414" s="275">
        <v>9</v>
      </c>
      <c r="E1414" s="275">
        <v>11</v>
      </c>
      <c r="F1414" s="275">
        <v>21</v>
      </c>
      <c r="G1414" s="275">
        <v>26</v>
      </c>
      <c r="H1414" s="275">
        <v>32</v>
      </c>
      <c r="I1414" s="276">
        <v>8</v>
      </c>
      <c r="J1414" s="275">
        <v>26</v>
      </c>
      <c r="K1414" s="275">
        <v>9</v>
      </c>
      <c r="L1414" s="275">
        <v>11</v>
      </c>
      <c r="M1414" s="275">
        <v>21</v>
      </c>
      <c r="N1414" s="275">
        <v>32</v>
      </c>
      <c r="O1414" s="277">
        <v>1</v>
      </c>
      <c r="P1414" s="278">
        <v>373363120</v>
      </c>
      <c r="Q1414" s="278">
        <v>89047863</v>
      </c>
      <c r="R1414" s="278">
        <v>9</v>
      </c>
      <c r="S1414" s="278">
        <v>6592189</v>
      </c>
      <c r="T1414" s="278">
        <v>95</v>
      </c>
      <c r="U1414" s="278">
        <v>147311</v>
      </c>
      <c r="V1414" s="278">
        <v>2151</v>
      </c>
      <c r="W1414" s="278">
        <v>3000</v>
      </c>
      <c r="X1414" s="278">
        <v>100276</v>
      </c>
      <c r="Y1414" s="278">
        <v>200</v>
      </c>
      <c r="Z1414" s="278">
        <v>1665051</v>
      </c>
      <c r="AA1414" s="278">
        <v>10</v>
      </c>
      <c r="AB1414" s="278">
        <v>18628136</v>
      </c>
      <c r="AC1414" s="278">
        <v>5</v>
      </c>
    </row>
    <row r="1415" spans="1:29" ht="14.25" x14ac:dyDescent="0.15">
      <c r="A1415" s="272">
        <v>2012128</v>
      </c>
      <c r="B1415" s="273">
        <v>41212</v>
      </c>
      <c r="C1415" s="274">
        <v>5</v>
      </c>
      <c r="D1415" s="275">
        <v>9</v>
      </c>
      <c r="E1415" s="275">
        <v>12</v>
      </c>
      <c r="F1415" s="275">
        <v>29</v>
      </c>
      <c r="G1415" s="275">
        <v>30</v>
      </c>
      <c r="H1415" s="275">
        <v>31</v>
      </c>
      <c r="I1415" s="276">
        <v>5</v>
      </c>
      <c r="J1415" s="275">
        <v>30</v>
      </c>
      <c r="K1415" s="275">
        <v>12</v>
      </c>
      <c r="L1415" s="275">
        <v>5</v>
      </c>
      <c r="M1415" s="275">
        <v>9</v>
      </c>
      <c r="N1415" s="275">
        <v>31</v>
      </c>
      <c r="O1415" s="277">
        <v>29</v>
      </c>
      <c r="P1415" s="278">
        <v>322643800</v>
      </c>
      <c r="Q1415" s="278">
        <v>82840707</v>
      </c>
      <c r="R1415" s="278">
        <v>9</v>
      </c>
      <c r="S1415" s="278">
        <v>5555555</v>
      </c>
      <c r="T1415" s="278">
        <v>135</v>
      </c>
      <c r="U1415" s="278">
        <v>123151</v>
      </c>
      <c r="V1415" s="278">
        <v>2044</v>
      </c>
      <c r="W1415" s="278">
        <v>3000</v>
      </c>
      <c r="X1415" s="278">
        <v>90301</v>
      </c>
      <c r="Y1415" s="278">
        <v>200</v>
      </c>
      <c r="Z1415" s="278">
        <v>1544497</v>
      </c>
      <c r="AA1415" s="278">
        <v>10</v>
      </c>
      <c r="AB1415" s="278">
        <v>12607987</v>
      </c>
      <c r="AC1415" s="278">
        <v>5</v>
      </c>
    </row>
    <row r="1416" spans="1:29" ht="14.25" x14ac:dyDescent="0.15">
      <c r="A1416" s="272">
        <v>2012129</v>
      </c>
      <c r="B1416" s="273">
        <v>41214</v>
      </c>
      <c r="C1416" s="274">
        <v>1</v>
      </c>
      <c r="D1416" s="275">
        <v>7</v>
      </c>
      <c r="E1416" s="275">
        <v>9</v>
      </c>
      <c r="F1416" s="275">
        <v>17</v>
      </c>
      <c r="G1416" s="275">
        <v>21</v>
      </c>
      <c r="H1416" s="275">
        <v>29</v>
      </c>
      <c r="I1416" s="276">
        <v>1</v>
      </c>
      <c r="J1416" s="275">
        <v>21</v>
      </c>
      <c r="K1416" s="275">
        <v>1</v>
      </c>
      <c r="L1416" s="275">
        <v>7</v>
      </c>
      <c r="M1416" s="275">
        <v>9</v>
      </c>
      <c r="N1416" s="275">
        <v>17</v>
      </c>
      <c r="O1416" s="277">
        <v>29</v>
      </c>
      <c r="P1416" s="278">
        <v>331737426</v>
      </c>
      <c r="Q1416" s="278">
        <v>147922890</v>
      </c>
      <c r="R1416" s="278">
        <v>2</v>
      </c>
      <c r="S1416" s="278">
        <v>7500000</v>
      </c>
      <c r="T1416" s="278">
        <v>92</v>
      </c>
      <c r="U1416" s="278">
        <v>349761</v>
      </c>
      <c r="V1416" s="278">
        <v>1054</v>
      </c>
      <c r="W1416" s="278">
        <v>3000</v>
      </c>
      <c r="X1416" s="278">
        <v>51498</v>
      </c>
      <c r="Y1416" s="278">
        <v>200</v>
      </c>
      <c r="Z1416" s="278">
        <v>998763</v>
      </c>
      <c r="AA1416" s="278">
        <v>10</v>
      </c>
      <c r="AB1416" s="278">
        <v>6368369</v>
      </c>
      <c r="AC1416" s="278">
        <v>5</v>
      </c>
    </row>
    <row r="1417" spans="1:29" ht="14.25" x14ac:dyDescent="0.15">
      <c r="A1417" s="272">
        <v>2012130</v>
      </c>
      <c r="B1417" s="273">
        <v>41217</v>
      </c>
      <c r="C1417" s="274">
        <v>1</v>
      </c>
      <c r="D1417" s="275">
        <v>3</v>
      </c>
      <c r="E1417" s="275">
        <v>15</v>
      </c>
      <c r="F1417" s="275">
        <v>20</v>
      </c>
      <c r="G1417" s="275">
        <v>22</v>
      </c>
      <c r="H1417" s="275">
        <v>31</v>
      </c>
      <c r="I1417" s="276">
        <v>3</v>
      </c>
      <c r="J1417" s="275">
        <v>20</v>
      </c>
      <c r="K1417" s="275">
        <v>15</v>
      </c>
      <c r="L1417" s="275">
        <v>22</v>
      </c>
      <c r="M1417" s="275">
        <v>31</v>
      </c>
      <c r="N1417" s="275">
        <v>1</v>
      </c>
      <c r="O1417" s="277">
        <v>3</v>
      </c>
      <c r="P1417" s="278">
        <v>355629806</v>
      </c>
      <c r="Q1417" s="278">
        <v>189092919</v>
      </c>
      <c r="R1417" s="278">
        <v>3</v>
      </c>
      <c r="S1417" s="278">
        <v>11666666</v>
      </c>
      <c r="T1417" s="278">
        <v>59</v>
      </c>
      <c r="U1417" s="278">
        <v>516973</v>
      </c>
      <c r="V1417" s="278">
        <v>898</v>
      </c>
      <c r="W1417" s="278">
        <v>3000</v>
      </c>
      <c r="X1417" s="278">
        <v>47528</v>
      </c>
      <c r="Y1417" s="278">
        <v>200</v>
      </c>
      <c r="Z1417" s="278">
        <v>988016</v>
      </c>
      <c r="AA1417" s="278">
        <v>10</v>
      </c>
      <c r="AB1417" s="278">
        <v>10101474</v>
      </c>
      <c r="AC1417" s="278">
        <v>5</v>
      </c>
    </row>
    <row r="1418" spans="1:29" ht="14.25" x14ac:dyDescent="0.15">
      <c r="A1418" s="272">
        <v>2012131</v>
      </c>
      <c r="B1418" s="273">
        <v>41219</v>
      </c>
      <c r="C1418" s="274">
        <v>6</v>
      </c>
      <c r="D1418" s="275">
        <v>18</v>
      </c>
      <c r="E1418" s="275">
        <v>19</v>
      </c>
      <c r="F1418" s="275">
        <v>26</v>
      </c>
      <c r="G1418" s="275">
        <v>28</v>
      </c>
      <c r="H1418" s="275">
        <v>32</v>
      </c>
      <c r="I1418" s="276">
        <v>12</v>
      </c>
      <c r="J1418" s="275">
        <v>6</v>
      </c>
      <c r="K1418" s="275">
        <v>19</v>
      </c>
      <c r="L1418" s="275">
        <v>32</v>
      </c>
      <c r="M1418" s="275">
        <v>28</v>
      </c>
      <c r="N1418" s="275">
        <v>26</v>
      </c>
      <c r="O1418" s="277">
        <v>18</v>
      </c>
      <c r="P1418" s="278">
        <v>334407788</v>
      </c>
      <c r="Q1418" s="278">
        <v>94889844</v>
      </c>
      <c r="R1418" s="278">
        <v>21</v>
      </c>
      <c r="S1418" s="278">
        <v>5443751</v>
      </c>
      <c r="T1418" s="278">
        <v>207</v>
      </c>
      <c r="U1418" s="278">
        <v>31295</v>
      </c>
      <c r="V1418" s="278">
        <v>4688</v>
      </c>
      <c r="W1418" s="278">
        <v>3000</v>
      </c>
      <c r="X1418" s="278">
        <v>164409</v>
      </c>
      <c r="Y1418" s="278">
        <v>200</v>
      </c>
      <c r="Z1418" s="278">
        <v>2144163</v>
      </c>
      <c r="AA1418" s="278">
        <v>10</v>
      </c>
      <c r="AB1418" s="278">
        <v>14775701</v>
      </c>
      <c r="AC1418" s="278">
        <v>5</v>
      </c>
    </row>
    <row r="1419" spans="1:29" ht="14.25" x14ac:dyDescent="0.15">
      <c r="A1419" s="272">
        <v>2012132</v>
      </c>
      <c r="B1419" s="273">
        <v>41221</v>
      </c>
      <c r="C1419" s="274">
        <v>7</v>
      </c>
      <c r="D1419" s="275">
        <v>12</v>
      </c>
      <c r="E1419" s="275">
        <v>16</v>
      </c>
      <c r="F1419" s="275">
        <v>17</v>
      </c>
      <c r="G1419" s="275">
        <v>21</v>
      </c>
      <c r="H1419" s="275">
        <v>25</v>
      </c>
      <c r="I1419" s="276">
        <v>10</v>
      </c>
      <c r="J1419" s="275">
        <v>16</v>
      </c>
      <c r="K1419" s="275">
        <v>25</v>
      </c>
      <c r="L1419" s="275">
        <v>7</v>
      </c>
      <c r="M1419" s="275">
        <v>12</v>
      </c>
      <c r="N1419" s="275">
        <v>17</v>
      </c>
      <c r="O1419" s="277">
        <v>21</v>
      </c>
      <c r="P1419" s="278">
        <v>332827106</v>
      </c>
      <c r="Q1419" s="278">
        <v>73103371</v>
      </c>
      <c r="R1419" s="278">
        <v>11</v>
      </c>
      <c r="S1419" s="278">
        <v>5454545</v>
      </c>
      <c r="T1419" s="278">
        <v>92</v>
      </c>
      <c r="U1419" s="278">
        <v>154721</v>
      </c>
      <c r="V1419" s="278">
        <v>2285</v>
      </c>
      <c r="W1419" s="278">
        <v>3000</v>
      </c>
      <c r="X1419" s="278">
        <v>96501</v>
      </c>
      <c r="Y1419" s="278">
        <v>200</v>
      </c>
      <c r="Z1419" s="278">
        <v>1543980</v>
      </c>
      <c r="AA1419" s="278">
        <v>10</v>
      </c>
      <c r="AB1419" s="278">
        <v>14808477</v>
      </c>
      <c r="AC1419" s="278">
        <v>5</v>
      </c>
    </row>
    <row r="1420" spans="1:29" ht="14.25" x14ac:dyDescent="0.15">
      <c r="A1420" s="272">
        <v>2012133</v>
      </c>
      <c r="B1420" s="273">
        <v>41224</v>
      </c>
      <c r="C1420" s="274">
        <v>1</v>
      </c>
      <c r="D1420" s="275">
        <v>8</v>
      </c>
      <c r="E1420" s="275">
        <v>11</v>
      </c>
      <c r="F1420" s="275">
        <v>20</v>
      </c>
      <c r="G1420" s="275">
        <v>21</v>
      </c>
      <c r="H1420" s="275">
        <v>29</v>
      </c>
      <c r="I1420" s="276">
        <v>2</v>
      </c>
      <c r="J1420" s="275">
        <v>20</v>
      </c>
      <c r="K1420" s="275">
        <v>1</v>
      </c>
      <c r="L1420" s="275">
        <v>29</v>
      </c>
      <c r="M1420" s="275">
        <v>21</v>
      </c>
      <c r="N1420" s="275">
        <v>8</v>
      </c>
      <c r="O1420" s="277">
        <v>11</v>
      </c>
      <c r="P1420" s="278">
        <v>364736358</v>
      </c>
      <c r="Q1420" s="278">
        <v>74740968</v>
      </c>
      <c r="R1420" s="278">
        <v>9</v>
      </c>
      <c r="S1420" s="278">
        <v>5555555</v>
      </c>
      <c r="T1420" s="278">
        <v>210</v>
      </c>
      <c r="U1420" s="278">
        <v>95178</v>
      </c>
      <c r="V1420" s="278">
        <v>2219</v>
      </c>
      <c r="W1420" s="278">
        <v>3000</v>
      </c>
      <c r="X1420" s="278">
        <v>103217</v>
      </c>
      <c r="Y1420" s="278">
        <v>200</v>
      </c>
      <c r="Z1420" s="278">
        <v>1669495</v>
      </c>
      <c r="AA1420" s="278">
        <v>10</v>
      </c>
      <c r="AB1420" s="278">
        <v>13620063</v>
      </c>
      <c r="AC1420" s="278">
        <v>5</v>
      </c>
    </row>
    <row r="1421" spans="1:29" ht="14.25" x14ac:dyDescent="0.15">
      <c r="A1421" s="272">
        <v>2012134</v>
      </c>
      <c r="B1421" s="273">
        <v>41226</v>
      </c>
      <c r="C1421" s="274">
        <v>2</v>
      </c>
      <c r="D1421" s="275">
        <v>5</v>
      </c>
      <c r="E1421" s="275">
        <v>6</v>
      </c>
      <c r="F1421" s="275">
        <v>7</v>
      </c>
      <c r="G1421" s="275">
        <v>13</v>
      </c>
      <c r="H1421" s="275">
        <v>23</v>
      </c>
      <c r="I1421" s="276">
        <v>15</v>
      </c>
      <c r="J1421" s="275">
        <v>5</v>
      </c>
      <c r="K1421" s="275">
        <v>7</v>
      </c>
      <c r="L1421" s="275">
        <v>13</v>
      </c>
      <c r="M1421" s="275">
        <v>6</v>
      </c>
      <c r="N1421" s="275">
        <v>23</v>
      </c>
      <c r="O1421" s="277">
        <v>2</v>
      </c>
      <c r="P1421" s="278">
        <v>331006688</v>
      </c>
      <c r="Q1421" s="278">
        <v>118317829</v>
      </c>
      <c r="R1421" s="278">
        <v>1</v>
      </c>
      <c r="S1421" s="278">
        <v>10000000</v>
      </c>
      <c r="T1421" s="278">
        <v>84</v>
      </c>
      <c r="U1421" s="278">
        <v>247841</v>
      </c>
      <c r="V1421" s="278">
        <v>1249</v>
      </c>
      <c r="W1421" s="278">
        <v>3000</v>
      </c>
      <c r="X1421" s="278">
        <v>74845</v>
      </c>
      <c r="Y1421" s="278">
        <v>200</v>
      </c>
      <c r="Z1421" s="278">
        <v>1419063</v>
      </c>
      <c r="AA1421" s="278">
        <v>10</v>
      </c>
      <c r="AB1421" s="278">
        <v>11978226</v>
      </c>
      <c r="AC1421" s="278">
        <v>5</v>
      </c>
    </row>
    <row r="1422" spans="1:29" ht="14.25" x14ac:dyDescent="0.15">
      <c r="A1422" s="272">
        <v>2012135</v>
      </c>
      <c r="B1422" s="273">
        <v>41228</v>
      </c>
      <c r="C1422" s="274">
        <v>2</v>
      </c>
      <c r="D1422" s="275">
        <v>5</v>
      </c>
      <c r="E1422" s="275">
        <v>7</v>
      </c>
      <c r="F1422" s="275">
        <v>8</v>
      </c>
      <c r="G1422" s="275">
        <v>11</v>
      </c>
      <c r="H1422" s="275">
        <v>17</v>
      </c>
      <c r="I1422" s="276">
        <v>16</v>
      </c>
      <c r="J1422" s="275">
        <v>2</v>
      </c>
      <c r="K1422" s="275">
        <v>8</v>
      </c>
      <c r="L1422" s="275">
        <v>11</v>
      </c>
      <c r="M1422" s="275">
        <v>17</v>
      </c>
      <c r="N1422" s="275">
        <v>7</v>
      </c>
      <c r="O1422" s="277">
        <v>5</v>
      </c>
      <c r="P1422" s="278">
        <v>334488518</v>
      </c>
      <c r="Q1422" s="278">
        <v>137915685</v>
      </c>
      <c r="R1422" s="278">
        <v>5</v>
      </c>
      <c r="S1422" s="278">
        <v>9567828</v>
      </c>
      <c r="T1422" s="278">
        <v>96</v>
      </c>
      <c r="U1422" s="278">
        <v>278736</v>
      </c>
      <c r="V1422" s="278">
        <v>1054</v>
      </c>
      <c r="W1422" s="278">
        <v>3000</v>
      </c>
      <c r="X1422" s="278">
        <v>58332</v>
      </c>
      <c r="Y1422" s="278">
        <v>200</v>
      </c>
      <c r="Z1422" s="278">
        <v>1129417</v>
      </c>
      <c r="AA1422" s="278">
        <v>10</v>
      </c>
      <c r="AB1422" s="278">
        <v>9716218</v>
      </c>
      <c r="AC1422" s="278">
        <v>5</v>
      </c>
    </row>
    <row r="1423" spans="1:29" ht="14.25" x14ac:dyDescent="0.15">
      <c r="A1423" s="272">
        <v>2012136</v>
      </c>
      <c r="B1423" s="273">
        <v>41231</v>
      </c>
      <c r="C1423" s="274">
        <v>2</v>
      </c>
      <c r="D1423" s="275">
        <v>7</v>
      </c>
      <c r="E1423" s="275">
        <v>8</v>
      </c>
      <c r="F1423" s="275">
        <v>17</v>
      </c>
      <c r="G1423" s="275">
        <v>21</v>
      </c>
      <c r="H1423" s="275">
        <v>28</v>
      </c>
      <c r="I1423" s="276">
        <v>11</v>
      </c>
      <c r="J1423" s="275">
        <v>7</v>
      </c>
      <c r="K1423" s="275">
        <v>21</v>
      </c>
      <c r="L1423" s="275">
        <v>28</v>
      </c>
      <c r="M1423" s="275">
        <v>17</v>
      </c>
      <c r="N1423" s="275">
        <v>2</v>
      </c>
      <c r="O1423" s="277">
        <v>8</v>
      </c>
      <c r="P1423" s="278">
        <v>370704246</v>
      </c>
      <c r="Q1423" s="278">
        <v>30000000</v>
      </c>
      <c r="R1423" s="278">
        <v>37</v>
      </c>
      <c r="S1423" s="278">
        <v>5152273</v>
      </c>
      <c r="T1423" s="278">
        <v>155</v>
      </c>
      <c r="U1423" s="278">
        <v>131940</v>
      </c>
      <c r="V1423" s="278">
        <v>1969</v>
      </c>
      <c r="W1423" s="278">
        <v>3000</v>
      </c>
      <c r="X1423" s="278">
        <v>88357</v>
      </c>
      <c r="Y1423" s="278">
        <v>200</v>
      </c>
      <c r="Z1423" s="278">
        <v>1482152</v>
      </c>
      <c r="AA1423" s="278">
        <v>10</v>
      </c>
      <c r="AB1423" s="278">
        <v>15015194</v>
      </c>
      <c r="AC1423" s="278">
        <v>5</v>
      </c>
    </row>
    <row r="1424" spans="1:29" ht="14.25" x14ac:dyDescent="0.15">
      <c r="A1424" s="272">
        <v>2012137</v>
      </c>
      <c r="B1424" s="273">
        <v>41233</v>
      </c>
      <c r="C1424" s="274">
        <v>1</v>
      </c>
      <c r="D1424" s="275">
        <v>2</v>
      </c>
      <c r="E1424" s="275">
        <v>4</v>
      </c>
      <c r="F1424" s="275">
        <v>6</v>
      </c>
      <c r="G1424" s="275">
        <v>13</v>
      </c>
      <c r="H1424" s="275">
        <v>17</v>
      </c>
      <c r="I1424" s="276">
        <v>7</v>
      </c>
      <c r="J1424" s="275">
        <v>1</v>
      </c>
      <c r="K1424" s="275">
        <v>13</v>
      </c>
      <c r="L1424" s="275">
        <v>17</v>
      </c>
      <c r="M1424" s="275">
        <v>2</v>
      </c>
      <c r="N1424" s="275">
        <v>4</v>
      </c>
      <c r="O1424" s="277">
        <v>6</v>
      </c>
      <c r="P1424" s="278">
        <v>323374784</v>
      </c>
      <c r="Q1424" s="278">
        <v>53913486</v>
      </c>
      <c r="R1424" s="278">
        <v>6</v>
      </c>
      <c r="S1424" s="278">
        <v>5833333</v>
      </c>
      <c r="T1424" s="278">
        <v>34</v>
      </c>
      <c r="U1424" s="278">
        <v>679581</v>
      </c>
      <c r="V1424" s="278">
        <v>915</v>
      </c>
      <c r="W1424" s="278">
        <v>3000</v>
      </c>
      <c r="X1424" s="278">
        <v>58212</v>
      </c>
      <c r="Y1424" s="278">
        <v>200</v>
      </c>
      <c r="Z1424" s="278">
        <v>1018352</v>
      </c>
      <c r="AA1424" s="278">
        <v>10</v>
      </c>
      <c r="AB1424" s="278">
        <v>11372691</v>
      </c>
      <c r="AC1424" s="278">
        <v>5</v>
      </c>
    </row>
    <row r="1425" spans="1:29" ht="14.25" x14ac:dyDescent="0.15">
      <c r="A1425" s="272">
        <v>2012138</v>
      </c>
      <c r="B1425" s="273">
        <v>41235</v>
      </c>
      <c r="C1425" s="274">
        <v>1</v>
      </c>
      <c r="D1425" s="275">
        <v>7</v>
      </c>
      <c r="E1425" s="275">
        <v>16</v>
      </c>
      <c r="F1425" s="275">
        <v>17</v>
      </c>
      <c r="G1425" s="275">
        <v>19</v>
      </c>
      <c r="H1425" s="275">
        <v>21</v>
      </c>
      <c r="I1425" s="276">
        <v>14</v>
      </c>
      <c r="J1425" s="275">
        <v>7</v>
      </c>
      <c r="K1425" s="275">
        <v>16</v>
      </c>
      <c r="L1425" s="275">
        <v>21</v>
      </c>
      <c r="M1425" s="275">
        <v>17</v>
      </c>
      <c r="N1425" s="275">
        <v>1</v>
      </c>
      <c r="O1425" s="277">
        <v>19</v>
      </c>
      <c r="P1425" s="278">
        <v>322213636</v>
      </c>
      <c r="Q1425" s="278">
        <v>94959540</v>
      </c>
      <c r="R1425" s="278">
        <v>4</v>
      </c>
      <c r="S1425" s="278">
        <v>6250000</v>
      </c>
      <c r="T1425" s="278">
        <v>109</v>
      </c>
      <c r="U1425" s="278">
        <v>240023</v>
      </c>
      <c r="V1425" s="278">
        <v>971</v>
      </c>
      <c r="W1425" s="278">
        <v>3000</v>
      </c>
      <c r="X1425" s="278">
        <v>54866</v>
      </c>
      <c r="Y1425" s="278">
        <v>200</v>
      </c>
      <c r="Z1425" s="278">
        <v>1088743</v>
      </c>
      <c r="AA1425" s="278">
        <v>10</v>
      </c>
      <c r="AB1425" s="278">
        <v>9180480</v>
      </c>
      <c r="AC1425" s="278">
        <v>5</v>
      </c>
    </row>
    <row r="1426" spans="1:29" ht="14.25" x14ac:dyDescent="0.15">
      <c r="A1426" s="272">
        <v>2012139</v>
      </c>
      <c r="B1426" s="273">
        <v>41238</v>
      </c>
      <c r="C1426" s="274">
        <v>8</v>
      </c>
      <c r="D1426" s="275">
        <v>19</v>
      </c>
      <c r="E1426" s="275">
        <v>21</v>
      </c>
      <c r="F1426" s="275">
        <v>24</v>
      </c>
      <c r="G1426" s="275">
        <v>28</v>
      </c>
      <c r="H1426" s="275">
        <v>31</v>
      </c>
      <c r="I1426" s="276">
        <v>15</v>
      </c>
      <c r="J1426" s="275">
        <v>8</v>
      </c>
      <c r="K1426" s="275">
        <v>24</v>
      </c>
      <c r="L1426" s="275">
        <v>21</v>
      </c>
      <c r="M1426" s="275">
        <v>31</v>
      </c>
      <c r="N1426" s="275">
        <v>28</v>
      </c>
      <c r="O1426" s="277">
        <v>19</v>
      </c>
      <c r="P1426" s="278">
        <v>359675456</v>
      </c>
      <c r="Q1426" s="278">
        <v>141340986</v>
      </c>
      <c r="R1426" s="278">
        <v>6</v>
      </c>
      <c r="S1426" s="278">
        <v>5833333</v>
      </c>
      <c r="T1426" s="278">
        <v>62</v>
      </c>
      <c r="U1426" s="278">
        <v>527982</v>
      </c>
      <c r="V1426" s="278">
        <v>1013</v>
      </c>
      <c r="W1426" s="278">
        <v>3000</v>
      </c>
      <c r="X1426" s="278">
        <v>59773</v>
      </c>
      <c r="Y1426" s="278">
        <v>200</v>
      </c>
      <c r="Z1426" s="278">
        <v>1246683</v>
      </c>
      <c r="AA1426" s="278">
        <v>10</v>
      </c>
      <c r="AB1426" s="278">
        <v>7932838</v>
      </c>
      <c r="AC1426" s="278">
        <v>5</v>
      </c>
    </row>
    <row r="1427" spans="1:29" ht="14.25" x14ac:dyDescent="0.15">
      <c r="A1427" s="272">
        <v>2012140</v>
      </c>
      <c r="B1427" s="273">
        <v>41240</v>
      </c>
      <c r="C1427" s="274">
        <v>14</v>
      </c>
      <c r="D1427" s="275">
        <v>18</v>
      </c>
      <c r="E1427" s="275">
        <v>27</v>
      </c>
      <c r="F1427" s="275">
        <v>30</v>
      </c>
      <c r="G1427" s="275">
        <v>31</v>
      </c>
      <c r="H1427" s="275">
        <v>33</v>
      </c>
      <c r="I1427" s="276">
        <v>15</v>
      </c>
      <c r="J1427" s="275">
        <v>31</v>
      </c>
      <c r="K1427" s="275">
        <v>30</v>
      </c>
      <c r="L1427" s="275">
        <v>33</v>
      </c>
      <c r="M1427" s="275">
        <v>14</v>
      </c>
      <c r="N1427" s="275">
        <v>27</v>
      </c>
      <c r="O1427" s="277">
        <v>18</v>
      </c>
      <c r="P1427" s="278">
        <v>328890054</v>
      </c>
      <c r="Q1427" s="278">
        <v>147010059</v>
      </c>
      <c r="R1427" s="278">
        <v>9</v>
      </c>
      <c r="S1427" s="278">
        <v>7807514</v>
      </c>
      <c r="T1427" s="278">
        <v>188</v>
      </c>
      <c r="U1427" s="278">
        <v>161709</v>
      </c>
      <c r="V1427" s="278">
        <v>1051</v>
      </c>
      <c r="W1427" s="278">
        <v>3000</v>
      </c>
      <c r="X1427" s="278">
        <v>68558</v>
      </c>
      <c r="Y1427" s="278">
        <v>200</v>
      </c>
      <c r="Z1427" s="278">
        <v>1305798</v>
      </c>
      <c r="AA1427" s="278">
        <v>10</v>
      </c>
      <c r="AB1427" s="278">
        <v>5979078</v>
      </c>
      <c r="AC1427" s="278">
        <v>5</v>
      </c>
    </row>
    <row r="1428" spans="1:29" ht="14.25" x14ac:dyDescent="0.15">
      <c r="A1428" s="272">
        <v>2012141</v>
      </c>
      <c r="B1428" s="273">
        <v>41242</v>
      </c>
      <c r="C1428" s="274">
        <v>3</v>
      </c>
      <c r="D1428" s="275">
        <v>5</v>
      </c>
      <c r="E1428" s="275">
        <v>8</v>
      </c>
      <c r="F1428" s="275">
        <v>19</v>
      </c>
      <c r="G1428" s="275">
        <v>20</v>
      </c>
      <c r="H1428" s="275">
        <v>27</v>
      </c>
      <c r="I1428" s="276">
        <v>9</v>
      </c>
      <c r="J1428" s="275">
        <v>20</v>
      </c>
      <c r="K1428" s="275">
        <v>8</v>
      </c>
      <c r="L1428" s="275">
        <v>5</v>
      </c>
      <c r="M1428" s="275">
        <v>3</v>
      </c>
      <c r="N1428" s="275">
        <v>27</v>
      </c>
      <c r="O1428" s="277">
        <v>19</v>
      </c>
      <c r="P1428" s="278">
        <v>331745670</v>
      </c>
      <c r="Q1428" s="278">
        <v>34662735</v>
      </c>
      <c r="R1428" s="278">
        <v>27</v>
      </c>
      <c r="S1428" s="278">
        <v>5520780</v>
      </c>
      <c r="T1428" s="278">
        <v>211</v>
      </c>
      <c r="U1428" s="278">
        <v>64415</v>
      </c>
      <c r="V1428" s="278">
        <v>3295</v>
      </c>
      <c r="W1428" s="278">
        <v>3000</v>
      </c>
      <c r="X1428" s="278">
        <v>118869</v>
      </c>
      <c r="Y1428" s="278">
        <v>200</v>
      </c>
      <c r="Z1428" s="278">
        <v>1666665</v>
      </c>
      <c r="AA1428" s="278">
        <v>10</v>
      </c>
      <c r="AB1428" s="278">
        <v>13384915</v>
      </c>
      <c r="AC1428" s="278">
        <v>5</v>
      </c>
    </row>
    <row r="1429" spans="1:29" ht="14.25" x14ac:dyDescent="0.15">
      <c r="A1429" s="272">
        <v>2012142</v>
      </c>
      <c r="B1429" s="273">
        <v>41245</v>
      </c>
      <c r="C1429" s="274">
        <v>5</v>
      </c>
      <c r="D1429" s="275">
        <v>18</v>
      </c>
      <c r="E1429" s="275">
        <v>22</v>
      </c>
      <c r="F1429" s="275">
        <v>28</v>
      </c>
      <c r="G1429" s="275">
        <v>29</v>
      </c>
      <c r="H1429" s="275">
        <v>31</v>
      </c>
      <c r="I1429" s="276">
        <v>6</v>
      </c>
      <c r="J1429" s="275">
        <v>31</v>
      </c>
      <c r="K1429" s="275">
        <v>22</v>
      </c>
      <c r="L1429" s="275">
        <v>5</v>
      </c>
      <c r="M1429" s="275">
        <v>29</v>
      </c>
      <c r="N1429" s="275">
        <v>18</v>
      </c>
      <c r="O1429" s="277">
        <v>28</v>
      </c>
      <c r="P1429" s="278">
        <v>355971618</v>
      </c>
      <c r="Q1429" s="278">
        <v>30000000</v>
      </c>
      <c r="R1429" s="278">
        <v>13</v>
      </c>
      <c r="S1429" s="278">
        <v>5384615</v>
      </c>
      <c r="T1429" s="278">
        <v>80</v>
      </c>
      <c r="U1429" s="278">
        <v>194319</v>
      </c>
      <c r="V1429" s="278">
        <v>2099</v>
      </c>
      <c r="W1429" s="278">
        <v>3000</v>
      </c>
      <c r="X1429" s="278">
        <v>95844</v>
      </c>
      <c r="Y1429" s="278">
        <v>200</v>
      </c>
      <c r="Z1429" s="278">
        <v>1576371</v>
      </c>
      <c r="AA1429" s="278">
        <v>10</v>
      </c>
      <c r="AB1429" s="278">
        <v>16275600</v>
      </c>
      <c r="AC1429" s="278">
        <v>5</v>
      </c>
    </row>
    <row r="1430" spans="1:29" ht="14.25" x14ac:dyDescent="0.15">
      <c r="A1430" s="272">
        <v>2012143</v>
      </c>
      <c r="B1430" s="273">
        <v>41247</v>
      </c>
      <c r="C1430" s="274">
        <v>7</v>
      </c>
      <c r="D1430" s="275">
        <v>8</v>
      </c>
      <c r="E1430" s="275">
        <v>18</v>
      </c>
      <c r="F1430" s="275">
        <v>25</v>
      </c>
      <c r="G1430" s="275">
        <v>30</v>
      </c>
      <c r="H1430" s="275">
        <v>32</v>
      </c>
      <c r="I1430" s="276">
        <v>6</v>
      </c>
      <c r="J1430" s="275">
        <v>8</v>
      </c>
      <c r="K1430" s="275">
        <v>25</v>
      </c>
      <c r="L1430" s="275">
        <v>7</v>
      </c>
      <c r="M1430" s="275">
        <v>30</v>
      </c>
      <c r="N1430" s="275">
        <v>18</v>
      </c>
      <c r="O1430" s="277">
        <v>32</v>
      </c>
      <c r="P1430" s="278">
        <v>322260704</v>
      </c>
      <c r="Q1430" s="278">
        <v>30000000</v>
      </c>
      <c r="R1430" s="278">
        <v>12</v>
      </c>
      <c r="S1430" s="278">
        <v>5416666</v>
      </c>
      <c r="T1430" s="278">
        <v>130</v>
      </c>
      <c r="U1430" s="278">
        <v>192233</v>
      </c>
      <c r="V1430" s="278">
        <v>1417</v>
      </c>
      <c r="W1430" s="278">
        <v>3000</v>
      </c>
      <c r="X1430" s="278">
        <v>78044</v>
      </c>
      <c r="Y1430" s="278">
        <v>200</v>
      </c>
      <c r="Z1430" s="278">
        <v>1413787</v>
      </c>
      <c r="AA1430" s="278">
        <v>10</v>
      </c>
      <c r="AB1430" s="278">
        <v>8121786</v>
      </c>
      <c r="AC1430" s="278">
        <v>5</v>
      </c>
    </row>
    <row r="1431" spans="1:29" ht="14.25" x14ac:dyDescent="0.15">
      <c r="A1431" s="272">
        <v>2012144</v>
      </c>
      <c r="B1431" s="273">
        <v>41249</v>
      </c>
      <c r="C1431" s="274">
        <v>3</v>
      </c>
      <c r="D1431" s="275">
        <v>10</v>
      </c>
      <c r="E1431" s="275">
        <v>12</v>
      </c>
      <c r="F1431" s="275">
        <v>13</v>
      </c>
      <c r="G1431" s="275">
        <v>27</v>
      </c>
      <c r="H1431" s="275">
        <v>30</v>
      </c>
      <c r="I1431" s="276">
        <v>4</v>
      </c>
      <c r="J1431" s="275">
        <v>3</v>
      </c>
      <c r="K1431" s="275">
        <v>10</v>
      </c>
      <c r="L1431" s="275">
        <v>13</v>
      </c>
      <c r="M1431" s="275">
        <v>30</v>
      </c>
      <c r="N1431" s="275">
        <v>12</v>
      </c>
      <c r="O1431" s="277">
        <v>27</v>
      </c>
      <c r="P1431" s="278">
        <v>326127870</v>
      </c>
      <c r="Q1431" s="278">
        <v>30000000</v>
      </c>
      <c r="R1431" s="278">
        <v>25</v>
      </c>
      <c r="S1431" s="278">
        <v>2617222</v>
      </c>
      <c r="T1431" s="278">
        <v>125</v>
      </c>
      <c r="U1431" s="278">
        <v>104333</v>
      </c>
      <c r="V1431" s="278">
        <v>2404</v>
      </c>
      <c r="W1431" s="278">
        <v>3000</v>
      </c>
      <c r="X1431" s="278">
        <v>101441</v>
      </c>
      <c r="Y1431" s="278">
        <v>200</v>
      </c>
      <c r="Z1431" s="278">
        <v>1574218</v>
      </c>
      <c r="AA1431" s="278">
        <v>10</v>
      </c>
      <c r="AB1431" s="278">
        <v>14617611</v>
      </c>
      <c r="AC1431" s="278">
        <v>5</v>
      </c>
    </row>
    <row r="1432" spans="1:29" ht="14.25" x14ac:dyDescent="0.15">
      <c r="A1432" s="272">
        <v>2012145</v>
      </c>
      <c r="B1432" s="273">
        <v>41252</v>
      </c>
      <c r="C1432" s="274">
        <v>5</v>
      </c>
      <c r="D1432" s="275">
        <v>20</v>
      </c>
      <c r="E1432" s="275">
        <v>26</v>
      </c>
      <c r="F1432" s="275">
        <v>27</v>
      </c>
      <c r="G1432" s="275">
        <v>28</v>
      </c>
      <c r="H1432" s="275">
        <v>33</v>
      </c>
      <c r="I1432" s="276">
        <v>3</v>
      </c>
      <c r="J1432" s="275">
        <v>5</v>
      </c>
      <c r="K1432" s="275">
        <v>28</v>
      </c>
      <c r="L1432" s="275">
        <v>26</v>
      </c>
      <c r="M1432" s="275">
        <v>27</v>
      </c>
      <c r="N1432" s="275">
        <v>20</v>
      </c>
      <c r="O1432" s="277">
        <v>33</v>
      </c>
      <c r="P1432" s="278">
        <v>349657358</v>
      </c>
      <c r="Q1432" s="278">
        <v>69528065</v>
      </c>
      <c r="R1432" s="278">
        <v>5</v>
      </c>
      <c r="S1432" s="278">
        <v>6000000</v>
      </c>
      <c r="T1432" s="278">
        <v>112</v>
      </c>
      <c r="U1432" s="278">
        <v>246918</v>
      </c>
      <c r="V1432" s="278">
        <v>1018</v>
      </c>
      <c r="W1432" s="278">
        <v>3000</v>
      </c>
      <c r="X1432" s="278">
        <v>61713</v>
      </c>
      <c r="Y1432" s="278">
        <v>200</v>
      </c>
      <c r="Z1432" s="278">
        <v>1225309</v>
      </c>
      <c r="AA1432" s="278">
        <v>10</v>
      </c>
      <c r="AB1432" s="278">
        <v>10299893</v>
      </c>
      <c r="AC1432" s="278">
        <v>5</v>
      </c>
    </row>
    <row r="1433" spans="1:29" ht="14.25" x14ac:dyDescent="0.15">
      <c r="A1433" s="272">
        <v>2012146</v>
      </c>
      <c r="B1433" s="273">
        <v>41254</v>
      </c>
      <c r="C1433" s="274">
        <v>1</v>
      </c>
      <c r="D1433" s="275">
        <v>5</v>
      </c>
      <c r="E1433" s="275">
        <v>7</v>
      </c>
      <c r="F1433" s="275">
        <v>13</v>
      </c>
      <c r="G1433" s="275">
        <v>29</v>
      </c>
      <c r="H1433" s="275">
        <v>32</v>
      </c>
      <c r="I1433" s="276">
        <v>13</v>
      </c>
      <c r="J1433" s="275">
        <v>7</v>
      </c>
      <c r="K1433" s="275">
        <v>5</v>
      </c>
      <c r="L1433" s="275">
        <v>32</v>
      </c>
      <c r="M1433" s="275">
        <v>1</v>
      </c>
      <c r="N1433" s="275">
        <v>29</v>
      </c>
      <c r="O1433" s="277">
        <v>13</v>
      </c>
      <c r="P1433" s="278">
        <v>320313400</v>
      </c>
      <c r="Q1433" s="278">
        <v>80298625</v>
      </c>
      <c r="R1433" s="278">
        <v>5</v>
      </c>
      <c r="S1433" s="278">
        <v>6000000</v>
      </c>
      <c r="T1433" s="278">
        <v>107</v>
      </c>
      <c r="U1433" s="278">
        <v>143273</v>
      </c>
      <c r="V1433" s="278">
        <v>1639</v>
      </c>
      <c r="W1433" s="278">
        <v>3000</v>
      </c>
      <c r="X1433" s="278">
        <v>82896</v>
      </c>
      <c r="Y1433" s="278">
        <v>200</v>
      </c>
      <c r="Z1433" s="278">
        <v>1471200</v>
      </c>
      <c r="AA1433" s="278">
        <v>10</v>
      </c>
      <c r="AB1433" s="278">
        <v>13928913</v>
      </c>
      <c r="AC1433" s="278">
        <v>5</v>
      </c>
    </row>
    <row r="1434" spans="1:29" ht="14.25" x14ac:dyDescent="0.15">
      <c r="A1434" s="272">
        <v>2012147</v>
      </c>
      <c r="B1434" s="273">
        <v>41256</v>
      </c>
      <c r="C1434" s="274">
        <v>2</v>
      </c>
      <c r="D1434" s="275">
        <v>12</v>
      </c>
      <c r="E1434" s="275">
        <v>15</v>
      </c>
      <c r="F1434" s="275">
        <v>23</v>
      </c>
      <c r="G1434" s="275">
        <v>24</v>
      </c>
      <c r="H1434" s="275">
        <v>32</v>
      </c>
      <c r="I1434" s="276">
        <v>9</v>
      </c>
      <c r="J1434" s="275">
        <v>24</v>
      </c>
      <c r="K1434" s="275">
        <v>15</v>
      </c>
      <c r="L1434" s="275">
        <v>23</v>
      </c>
      <c r="M1434" s="275">
        <v>32</v>
      </c>
      <c r="N1434" s="275">
        <v>2</v>
      </c>
      <c r="O1434" s="277">
        <v>12</v>
      </c>
      <c r="P1434" s="278">
        <v>330613366</v>
      </c>
      <c r="Q1434" s="278">
        <v>79342832</v>
      </c>
      <c r="R1434" s="278">
        <v>8</v>
      </c>
      <c r="S1434" s="278">
        <v>5625000</v>
      </c>
      <c r="T1434" s="278">
        <v>170</v>
      </c>
      <c r="U1434" s="278">
        <v>98430</v>
      </c>
      <c r="V1434" s="278">
        <v>2354</v>
      </c>
      <c r="W1434" s="278">
        <v>3000</v>
      </c>
      <c r="X1434" s="278">
        <v>93898</v>
      </c>
      <c r="Y1434" s="278">
        <v>200</v>
      </c>
      <c r="Z1434" s="278">
        <v>1499778</v>
      </c>
      <c r="AA1434" s="278">
        <v>10</v>
      </c>
      <c r="AB1434" s="278">
        <v>13076746</v>
      </c>
      <c r="AC1434" s="278">
        <v>5</v>
      </c>
    </row>
    <row r="1435" spans="1:29" ht="14.25" x14ac:dyDescent="0.15">
      <c r="A1435" s="272">
        <v>2012148</v>
      </c>
      <c r="B1435" s="273">
        <v>41259</v>
      </c>
      <c r="C1435" s="274">
        <v>3</v>
      </c>
      <c r="D1435" s="275">
        <v>6</v>
      </c>
      <c r="E1435" s="275">
        <v>11</v>
      </c>
      <c r="F1435" s="275">
        <v>17</v>
      </c>
      <c r="G1435" s="275">
        <v>21</v>
      </c>
      <c r="H1435" s="275">
        <v>31</v>
      </c>
      <c r="I1435" s="276">
        <v>7</v>
      </c>
      <c r="J1435" s="275">
        <v>3</v>
      </c>
      <c r="K1435" s="275">
        <v>21</v>
      </c>
      <c r="L1435" s="275">
        <v>6</v>
      </c>
      <c r="M1435" s="275">
        <v>11</v>
      </c>
      <c r="N1435" s="275">
        <v>31</v>
      </c>
      <c r="O1435" s="277">
        <v>17</v>
      </c>
      <c r="P1435" s="278">
        <v>373006912</v>
      </c>
      <c r="Q1435" s="278">
        <v>30000000</v>
      </c>
      <c r="R1435" s="278">
        <v>64</v>
      </c>
      <c r="S1435" s="278">
        <v>1702451</v>
      </c>
      <c r="T1435" s="278">
        <v>1293</v>
      </c>
      <c r="U1435" s="278">
        <v>8158</v>
      </c>
      <c r="V1435" s="278">
        <v>6300</v>
      </c>
      <c r="W1435" s="278">
        <v>3000</v>
      </c>
      <c r="X1435" s="278">
        <v>222907</v>
      </c>
      <c r="Y1435" s="278">
        <v>200</v>
      </c>
      <c r="Z1435" s="278">
        <v>2783773</v>
      </c>
      <c r="AA1435" s="278">
        <v>10</v>
      </c>
      <c r="AB1435" s="278">
        <v>11258263</v>
      </c>
      <c r="AC1435" s="278">
        <v>5</v>
      </c>
    </row>
    <row r="1436" spans="1:29" ht="14.25" x14ac:dyDescent="0.15">
      <c r="A1436" s="272">
        <v>2012149</v>
      </c>
      <c r="B1436" s="273">
        <v>41261</v>
      </c>
      <c r="C1436" s="274">
        <v>1</v>
      </c>
      <c r="D1436" s="275">
        <v>5</v>
      </c>
      <c r="E1436" s="275">
        <v>13</v>
      </c>
      <c r="F1436" s="275">
        <v>25</v>
      </c>
      <c r="G1436" s="275">
        <v>26</v>
      </c>
      <c r="H1436" s="275">
        <v>32</v>
      </c>
      <c r="I1436" s="276">
        <v>13</v>
      </c>
      <c r="J1436" s="275">
        <v>26</v>
      </c>
      <c r="K1436" s="275">
        <v>25</v>
      </c>
      <c r="L1436" s="275">
        <v>32</v>
      </c>
      <c r="M1436" s="275">
        <v>1</v>
      </c>
      <c r="N1436" s="275">
        <v>13</v>
      </c>
      <c r="O1436" s="277">
        <v>5</v>
      </c>
      <c r="P1436" s="278">
        <v>314338172</v>
      </c>
      <c r="Q1436" s="278">
        <v>90787310</v>
      </c>
      <c r="R1436" s="278">
        <v>2</v>
      </c>
      <c r="S1436" s="278">
        <v>7500000</v>
      </c>
      <c r="T1436" s="278">
        <v>116</v>
      </c>
      <c r="U1436" s="278">
        <v>261529</v>
      </c>
      <c r="V1436" s="278">
        <v>982</v>
      </c>
      <c r="W1436" s="278">
        <v>3000</v>
      </c>
      <c r="X1436" s="278">
        <v>50927</v>
      </c>
      <c r="Y1436" s="278">
        <v>200</v>
      </c>
      <c r="Z1436" s="278">
        <v>967907</v>
      </c>
      <c r="AA1436" s="278">
        <v>10</v>
      </c>
      <c r="AB1436" s="278">
        <v>6018101</v>
      </c>
      <c r="AC1436" s="278">
        <v>5</v>
      </c>
    </row>
    <row r="1437" spans="1:29" ht="14.25" x14ac:dyDescent="0.15">
      <c r="A1437" s="272">
        <v>2012150</v>
      </c>
      <c r="B1437" s="273">
        <v>41263</v>
      </c>
      <c r="C1437" s="274">
        <v>9</v>
      </c>
      <c r="D1437" s="275">
        <v>11</v>
      </c>
      <c r="E1437" s="275">
        <v>17</v>
      </c>
      <c r="F1437" s="275">
        <v>23</v>
      </c>
      <c r="G1437" s="275">
        <v>24</v>
      </c>
      <c r="H1437" s="275">
        <v>26</v>
      </c>
      <c r="I1437" s="276">
        <v>7</v>
      </c>
      <c r="J1437" s="275">
        <v>17</v>
      </c>
      <c r="K1437" s="275">
        <v>23</v>
      </c>
      <c r="L1437" s="275">
        <v>24</v>
      </c>
      <c r="M1437" s="275">
        <v>9</v>
      </c>
      <c r="N1437" s="275">
        <v>26</v>
      </c>
      <c r="O1437" s="277">
        <v>11</v>
      </c>
      <c r="P1437" s="278">
        <v>325835512</v>
      </c>
      <c r="Q1437" s="278">
        <v>140248364</v>
      </c>
      <c r="R1437" s="278">
        <v>4</v>
      </c>
      <c r="S1437" s="278">
        <v>6250000</v>
      </c>
      <c r="T1437" s="278">
        <v>92</v>
      </c>
      <c r="U1437" s="278">
        <v>323576</v>
      </c>
      <c r="V1437" s="278">
        <v>1174</v>
      </c>
      <c r="W1437" s="278">
        <v>3000</v>
      </c>
      <c r="X1437" s="278">
        <v>56723</v>
      </c>
      <c r="Y1437" s="278">
        <v>200</v>
      </c>
      <c r="Z1437" s="278">
        <v>1060434</v>
      </c>
      <c r="AA1437" s="278">
        <v>10</v>
      </c>
      <c r="AB1437" s="278">
        <v>6991676</v>
      </c>
      <c r="AC1437" s="278">
        <v>5</v>
      </c>
    </row>
    <row r="1438" spans="1:29" ht="14.25" x14ac:dyDescent="0.15">
      <c r="A1438" s="272">
        <v>2012151</v>
      </c>
      <c r="B1438" s="273">
        <v>41266</v>
      </c>
      <c r="C1438" s="274">
        <v>5</v>
      </c>
      <c r="D1438" s="275">
        <v>14</v>
      </c>
      <c r="E1438" s="275">
        <v>24</v>
      </c>
      <c r="F1438" s="275">
        <v>25</v>
      </c>
      <c r="G1438" s="275">
        <v>26</v>
      </c>
      <c r="H1438" s="275">
        <v>32</v>
      </c>
      <c r="I1438" s="276">
        <v>1</v>
      </c>
      <c r="J1438" s="275">
        <v>25</v>
      </c>
      <c r="K1438" s="275">
        <v>24</v>
      </c>
      <c r="L1438" s="275">
        <v>32</v>
      </c>
      <c r="M1438" s="275">
        <v>14</v>
      </c>
      <c r="N1438" s="275">
        <v>26</v>
      </c>
      <c r="O1438" s="277">
        <v>5</v>
      </c>
      <c r="P1438" s="278">
        <v>362492002</v>
      </c>
      <c r="Q1438" s="278">
        <v>154841736</v>
      </c>
      <c r="R1438" s="278">
        <v>8</v>
      </c>
      <c r="S1438" s="278">
        <v>8354668</v>
      </c>
      <c r="T1438" s="278">
        <v>109</v>
      </c>
      <c r="U1438" s="278">
        <v>300513</v>
      </c>
      <c r="V1438" s="278">
        <v>936</v>
      </c>
      <c r="W1438" s="278">
        <v>3000</v>
      </c>
      <c r="X1438" s="278">
        <v>55772</v>
      </c>
      <c r="Y1438" s="278">
        <v>200</v>
      </c>
      <c r="Z1438" s="278">
        <v>1099542</v>
      </c>
      <c r="AA1438" s="278">
        <v>10</v>
      </c>
      <c r="AB1438" s="278">
        <v>8695302</v>
      </c>
      <c r="AC1438" s="278">
        <v>5</v>
      </c>
    </row>
    <row r="1439" spans="1:29" ht="14.25" x14ac:dyDescent="0.15">
      <c r="A1439" s="272">
        <v>2012152</v>
      </c>
      <c r="B1439" s="273">
        <v>41268</v>
      </c>
      <c r="C1439" s="274">
        <v>10</v>
      </c>
      <c r="D1439" s="275">
        <v>12</v>
      </c>
      <c r="E1439" s="275">
        <v>18</v>
      </c>
      <c r="F1439" s="275">
        <v>22</v>
      </c>
      <c r="G1439" s="275">
        <v>28</v>
      </c>
      <c r="H1439" s="275">
        <v>29</v>
      </c>
      <c r="I1439" s="276">
        <v>7</v>
      </c>
      <c r="J1439" s="275">
        <v>28</v>
      </c>
      <c r="K1439" s="275">
        <v>10</v>
      </c>
      <c r="L1439" s="275">
        <v>29</v>
      </c>
      <c r="M1439" s="275">
        <v>12</v>
      </c>
      <c r="N1439" s="275">
        <v>18</v>
      </c>
      <c r="O1439" s="277">
        <v>22</v>
      </c>
      <c r="P1439" s="278">
        <v>327454924</v>
      </c>
      <c r="Q1439" s="278">
        <v>30000000</v>
      </c>
      <c r="R1439" s="278">
        <v>36</v>
      </c>
      <c r="S1439" s="278">
        <v>5621438</v>
      </c>
      <c r="T1439" s="278">
        <v>220</v>
      </c>
      <c r="U1439" s="278">
        <v>118444</v>
      </c>
      <c r="V1439" s="278">
        <v>1258</v>
      </c>
      <c r="W1439" s="278">
        <v>3000</v>
      </c>
      <c r="X1439" s="278">
        <v>72902</v>
      </c>
      <c r="Y1439" s="278">
        <v>200</v>
      </c>
      <c r="Z1439" s="278">
        <v>1430397</v>
      </c>
      <c r="AA1439" s="278">
        <v>10</v>
      </c>
      <c r="AB1439" s="278">
        <v>8187085</v>
      </c>
      <c r="AC1439" s="278">
        <v>5</v>
      </c>
    </row>
    <row r="1440" spans="1:29" ht="14.25" x14ac:dyDescent="0.15">
      <c r="A1440" s="272">
        <v>2012153</v>
      </c>
      <c r="B1440" s="273">
        <v>41270</v>
      </c>
      <c r="C1440" s="274">
        <v>4</v>
      </c>
      <c r="D1440" s="275">
        <v>5</v>
      </c>
      <c r="E1440" s="275">
        <v>11</v>
      </c>
      <c r="F1440" s="275">
        <v>21</v>
      </c>
      <c r="G1440" s="275">
        <v>27</v>
      </c>
      <c r="H1440" s="275">
        <v>28</v>
      </c>
      <c r="I1440" s="276">
        <v>10</v>
      </c>
      <c r="J1440" s="275">
        <v>21</v>
      </c>
      <c r="K1440" s="275">
        <v>11</v>
      </c>
      <c r="L1440" s="275">
        <v>4</v>
      </c>
      <c r="M1440" s="275">
        <v>5</v>
      </c>
      <c r="N1440" s="275">
        <v>28</v>
      </c>
      <c r="O1440" s="277">
        <v>27</v>
      </c>
      <c r="P1440" s="278">
        <v>315610858</v>
      </c>
      <c r="Q1440" s="278">
        <v>30000000</v>
      </c>
      <c r="R1440" s="278">
        <v>14</v>
      </c>
      <c r="S1440" s="278">
        <v>5218719</v>
      </c>
      <c r="T1440" s="278">
        <v>167</v>
      </c>
      <c r="U1440" s="278">
        <v>97678</v>
      </c>
      <c r="V1440" s="278">
        <v>2251</v>
      </c>
      <c r="W1440" s="278">
        <v>3000</v>
      </c>
      <c r="X1440" s="278">
        <v>95762</v>
      </c>
      <c r="Y1440" s="278">
        <v>200</v>
      </c>
      <c r="Z1440" s="278">
        <v>1526228</v>
      </c>
      <c r="AA1440" s="278">
        <v>10</v>
      </c>
      <c r="AB1440" s="278">
        <v>11821446</v>
      </c>
      <c r="AC1440" s="278">
        <v>5</v>
      </c>
    </row>
    <row r="1441" spans="1:29" ht="14.25" x14ac:dyDescent="0.15">
      <c r="A1441" s="272">
        <v>2012154</v>
      </c>
      <c r="B1441" s="273">
        <v>41273</v>
      </c>
      <c r="C1441" s="274">
        <v>5</v>
      </c>
      <c r="D1441" s="275">
        <v>7</v>
      </c>
      <c r="E1441" s="275">
        <v>12</v>
      </c>
      <c r="F1441" s="275">
        <v>16</v>
      </c>
      <c r="G1441" s="275">
        <v>28</v>
      </c>
      <c r="H1441" s="275">
        <v>32</v>
      </c>
      <c r="I1441" s="276">
        <v>4</v>
      </c>
      <c r="J1441" s="275">
        <v>5</v>
      </c>
      <c r="K1441" s="275">
        <v>16</v>
      </c>
      <c r="L1441" s="275">
        <v>12</v>
      </c>
      <c r="M1441" s="275">
        <v>32</v>
      </c>
      <c r="N1441" s="275">
        <v>28</v>
      </c>
      <c r="O1441" s="277">
        <v>7</v>
      </c>
      <c r="P1441" s="278">
        <v>349475260</v>
      </c>
      <c r="Q1441" s="278">
        <v>72256070</v>
      </c>
      <c r="R1441" s="278">
        <v>5</v>
      </c>
      <c r="S1441" s="278">
        <v>6000000</v>
      </c>
      <c r="T1441" s="278">
        <v>137</v>
      </c>
      <c r="U1441" s="278">
        <v>210394</v>
      </c>
      <c r="V1441" s="278">
        <v>1260</v>
      </c>
      <c r="W1441" s="278">
        <v>3000</v>
      </c>
      <c r="X1441" s="278">
        <v>68152</v>
      </c>
      <c r="Y1441" s="278">
        <v>200</v>
      </c>
      <c r="Z1441" s="278">
        <v>1281954</v>
      </c>
      <c r="AA1441" s="278">
        <v>10</v>
      </c>
      <c r="AB1441" s="278">
        <v>8986567</v>
      </c>
      <c r="AC1441" s="278">
        <v>5</v>
      </c>
    </row>
    <row r="1442" spans="1:29" ht="14.25" x14ac:dyDescent="0.15">
      <c r="A1442" s="272">
        <v>2013001</v>
      </c>
      <c r="B1442" s="273">
        <v>41275</v>
      </c>
      <c r="C1442" s="274">
        <v>6</v>
      </c>
      <c r="D1442" s="275">
        <v>8</v>
      </c>
      <c r="E1442" s="275">
        <v>14</v>
      </c>
      <c r="F1442" s="275">
        <v>15</v>
      </c>
      <c r="G1442" s="275">
        <v>24</v>
      </c>
      <c r="H1442" s="275">
        <v>25</v>
      </c>
      <c r="I1442" s="276">
        <v>6</v>
      </c>
      <c r="J1442" s="275">
        <v>6</v>
      </c>
      <c r="K1442" s="275">
        <v>15</v>
      </c>
      <c r="L1442" s="275">
        <v>25</v>
      </c>
      <c r="M1442" s="275">
        <v>8</v>
      </c>
      <c r="N1442" s="275">
        <v>24</v>
      </c>
      <c r="O1442" s="277">
        <v>14</v>
      </c>
      <c r="P1442" s="278">
        <v>309153922</v>
      </c>
      <c r="Q1442" s="278">
        <v>30000000</v>
      </c>
      <c r="R1442" s="278">
        <v>20</v>
      </c>
      <c r="S1442" s="278">
        <v>5250000</v>
      </c>
      <c r="T1442" s="278">
        <v>271</v>
      </c>
      <c r="U1442" s="278">
        <v>71485</v>
      </c>
      <c r="V1442" s="278">
        <v>2102</v>
      </c>
      <c r="W1442" s="278">
        <v>3000</v>
      </c>
      <c r="X1442" s="278">
        <v>86580</v>
      </c>
      <c r="Y1442" s="278">
        <v>200</v>
      </c>
      <c r="Z1442" s="278">
        <v>1412922</v>
      </c>
      <c r="AA1442" s="278">
        <v>10</v>
      </c>
      <c r="AB1442" s="278">
        <v>9831878</v>
      </c>
      <c r="AC1442" s="278">
        <v>5</v>
      </c>
    </row>
    <row r="1443" spans="1:29" ht="14.25" x14ac:dyDescent="0.15">
      <c r="A1443" s="272">
        <v>2013002</v>
      </c>
      <c r="B1443" s="273">
        <v>41277</v>
      </c>
      <c r="C1443" s="274">
        <v>1</v>
      </c>
      <c r="D1443" s="275">
        <v>16</v>
      </c>
      <c r="E1443" s="275">
        <v>18</v>
      </c>
      <c r="F1443" s="275">
        <v>22</v>
      </c>
      <c r="G1443" s="275">
        <v>28</v>
      </c>
      <c r="H1443" s="275">
        <v>30</v>
      </c>
      <c r="I1443" s="276">
        <v>12</v>
      </c>
      <c r="J1443" s="275">
        <v>16</v>
      </c>
      <c r="K1443" s="275">
        <v>30</v>
      </c>
      <c r="L1443" s="275">
        <v>1</v>
      </c>
      <c r="M1443" s="275">
        <v>22</v>
      </c>
      <c r="N1443" s="275">
        <v>28</v>
      </c>
      <c r="O1443" s="277">
        <v>18</v>
      </c>
      <c r="P1443" s="278">
        <v>303822912</v>
      </c>
      <c r="Q1443" s="278">
        <v>61810900</v>
      </c>
      <c r="R1443" s="278">
        <v>4</v>
      </c>
      <c r="S1443" s="278">
        <v>6250000</v>
      </c>
      <c r="T1443" s="278">
        <v>63</v>
      </c>
      <c r="U1443" s="278">
        <v>352455</v>
      </c>
      <c r="V1443" s="278">
        <v>1065</v>
      </c>
      <c r="W1443" s="278">
        <v>3000</v>
      </c>
      <c r="X1443" s="278">
        <v>57348</v>
      </c>
      <c r="Y1443" s="278">
        <v>200</v>
      </c>
      <c r="Z1443" s="278">
        <v>1069854</v>
      </c>
      <c r="AA1443" s="278">
        <v>10</v>
      </c>
      <c r="AB1443" s="278">
        <v>9898902</v>
      </c>
      <c r="AC1443" s="278">
        <v>5</v>
      </c>
    </row>
    <row r="1444" spans="1:29" ht="14.25" x14ac:dyDescent="0.15">
      <c r="A1444" s="272">
        <v>2013003</v>
      </c>
      <c r="B1444" s="273">
        <v>41280</v>
      </c>
      <c r="C1444" s="274">
        <v>22</v>
      </c>
      <c r="D1444" s="275">
        <v>23</v>
      </c>
      <c r="E1444" s="275">
        <v>26</v>
      </c>
      <c r="F1444" s="275">
        <v>27</v>
      </c>
      <c r="G1444" s="275">
        <v>28</v>
      </c>
      <c r="H1444" s="275">
        <v>33</v>
      </c>
      <c r="I1444" s="276">
        <v>9</v>
      </c>
      <c r="J1444" s="275">
        <v>22</v>
      </c>
      <c r="K1444" s="275">
        <v>28</v>
      </c>
      <c r="L1444" s="275">
        <v>23</v>
      </c>
      <c r="M1444" s="275">
        <v>26</v>
      </c>
      <c r="N1444" s="275">
        <v>33</v>
      </c>
      <c r="O1444" s="277">
        <v>27</v>
      </c>
      <c r="P1444" s="278">
        <v>367773688</v>
      </c>
      <c r="Q1444" s="278">
        <v>98882604</v>
      </c>
      <c r="R1444" s="278">
        <v>4</v>
      </c>
      <c r="S1444" s="278">
        <v>6250000</v>
      </c>
      <c r="T1444" s="278">
        <v>90</v>
      </c>
      <c r="U1444" s="278">
        <v>271770</v>
      </c>
      <c r="V1444" s="278">
        <v>1175</v>
      </c>
      <c r="W1444" s="278">
        <v>3000</v>
      </c>
      <c r="X1444" s="278">
        <v>60772</v>
      </c>
      <c r="Y1444" s="278">
        <v>200</v>
      </c>
      <c r="Z1444" s="278">
        <v>1185339</v>
      </c>
      <c r="AA1444" s="278">
        <v>10</v>
      </c>
      <c r="AB1444" s="278">
        <v>14229062</v>
      </c>
      <c r="AC1444" s="278">
        <v>5</v>
      </c>
    </row>
    <row r="1445" spans="1:29" ht="14.25" x14ac:dyDescent="0.15">
      <c r="A1445" s="272">
        <v>2013004</v>
      </c>
      <c r="B1445" s="273">
        <v>41282</v>
      </c>
      <c r="C1445" s="274">
        <v>6</v>
      </c>
      <c r="D1445" s="275">
        <v>10</v>
      </c>
      <c r="E1445" s="275">
        <v>16</v>
      </c>
      <c r="F1445" s="275">
        <v>20</v>
      </c>
      <c r="G1445" s="275">
        <v>27</v>
      </c>
      <c r="H1445" s="275">
        <v>32</v>
      </c>
      <c r="I1445" s="276">
        <v>8</v>
      </c>
      <c r="J1445" s="275">
        <v>10</v>
      </c>
      <c r="K1445" s="275">
        <v>27</v>
      </c>
      <c r="L1445" s="275">
        <v>6</v>
      </c>
      <c r="M1445" s="275">
        <v>16</v>
      </c>
      <c r="N1445" s="275">
        <v>20</v>
      </c>
      <c r="O1445" s="277">
        <v>32</v>
      </c>
      <c r="P1445" s="278">
        <v>337097616</v>
      </c>
      <c r="Q1445" s="278">
        <v>35567995</v>
      </c>
      <c r="R1445" s="278">
        <v>17</v>
      </c>
      <c r="S1445" s="278">
        <v>5294117</v>
      </c>
      <c r="T1445" s="278">
        <v>152</v>
      </c>
      <c r="U1445" s="278">
        <v>61143</v>
      </c>
      <c r="V1445" s="278">
        <v>2811</v>
      </c>
      <c r="W1445" s="278">
        <v>3000</v>
      </c>
      <c r="X1445" s="278">
        <v>113204</v>
      </c>
      <c r="Y1445" s="278">
        <v>200</v>
      </c>
      <c r="Z1445" s="278">
        <v>1683406</v>
      </c>
      <c r="AA1445" s="278">
        <v>10</v>
      </c>
      <c r="AB1445" s="278">
        <v>17258164</v>
      </c>
      <c r="AC1445" s="278">
        <v>5</v>
      </c>
    </row>
    <row r="1446" spans="1:29" ht="14.25" x14ac:dyDescent="0.15">
      <c r="A1446" s="272">
        <v>2013005</v>
      </c>
      <c r="B1446" s="273">
        <v>41284</v>
      </c>
      <c r="C1446" s="274">
        <v>1</v>
      </c>
      <c r="D1446" s="275">
        <v>13</v>
      </c>
      <c r="E1446" s="275">
        <v>14</v>
      </c>
      <c r="F1446" s="275">
        <v>25</v>
      </c>
      <c r="G1446" s="275">
        <v>31</v>
      </c>
      <c r="H1446" s="275">
        <v>32</v>
      </c>
      <c r="I1446" s="276">
        <v>12</v>
      </c>
      <c r="J1446" s="275">
        <v>1</v>
      </c>
      <c r="K1446" s="275">
        <v>25</v>
      </c>
      <c r="L1446" s="275">
        <v>32</v>
      </c>
      <c r="M1446" s="275">
        <v>13</v>
      </c>
      <c r="N1446" s="275">
        <v>31</v>
      </c>
      <c r="O1446" s="277">
        <v>14</v>
      </c>
      <c r="P1446" s="278">
        <v>339352226</v>
      </c>
      <c r="Q1446" s="278">
        <v>49335143</v>
      </c>
      <c r="R1446" s="278">
        <v>11</v>
      </c>
      <c r="S1446" s="278">
        <v>5454545</v>
      </c>
      <c r="T1446" s="278">
        <v>117</v>
      </c>
      <c r="U1446" s="278">
        <v>251894</v>
      </c>
      <c r="V1446" s="278">
        <v>1354</v>
      </c>
      <c r="W1446" s="278">
        <v>3000</v>
      </c>
      <c r="X1446" s="278">
        <v>64619</v>
      </c>
      <c r="Y1446" s="278">
        <v>200</v>
      </c>
      <c r="Z1446" s="278">
        <v>1208188</v>
      </c>
      <c r="AA1446" s="278">
        <v>10</v>
      </c>
      <c r="AB1446" s="278">
        <v>7795223</v>
      </c>
      <c r="AC1446" s="278">
        <v>5</v>
      </c>
    </row>
    <row r="1447" spans="1:29" ht="14.25" x14ac:dyDescent="0.15">
      <c r="A1447" s="272">
        <v>2013006</v>
      </c>
      <c r="B1447" s="273">
        <v>41287</v>
      </c>
      <c r="C1447" s="274">
        <v>9</v>
      </c>
      <c r="D1447" s="275">
        <v>10</v>
      </c>
      <c r="E1447" s="275">
        <v>13</v>
      </c>
      <c r="F1447" s="275">
        <v>17</v>
      </c>
      <c r="G1447" s="275">
        <v>22</v>
      </c>
      <c r="H1447" s="275">
        <v>30</v>
      </c>
      <c r="I1447" s="276">
        <v>13</v>
      </c>
      <c r="J1447" s="275">
        <v>22</v>
      </c>
      <c r="K1447" s="275">
        <v>13</v>
      </c>
      <c r="L1447" s="275">
        <v>30</v>
      </c>
      <c r="M1447" s="275">
        <v>9</v>
      </c>
      <c r="N1447" s="275">
        <v>10</v>
      </c>
      <c r="O1447" s="277">
        <v>17</v>
      </c>
      <c r="P1447" s="278">
        <v>374366198</v>
      </c>
      <c r="Q1447" s="278">
        <v>82757304</v>
      </c>
      <c r="R1447" s="278">
        <v>8</v>
      </c>
      <c r="S1447" s="278">
        <v>5625000</v>
      </c>
      <c r="T1447" s="278">
        <v>178</v>
      </c>
      <c r="U1447" s="278">
        <v>176778</v>
      </c>
      <c r="V1447" s="278">
        <v>1334</v>
      </c>
      <c r="W1447" s="278">
        <v>3000</v>
      </c>
      <c r="X1447" s="278">
        <v>71365</v>
      </c>
      <c r="Y1447" s="278">
        <v>200</v>
      </c>
      <c r="Z1447" s="278">
        <v>1367177</v>
      </c>
      <c r="AA1447" s="278">
        <v>10</v>
      </c>
      <c r="AB1447" s="278">
        <v>9320773</v>
      </c>
      <c r="AC1447" s="278">
        <v>5</v>
      </c>
    </row>
    <row r="1448" spans="1:29" ht="14.25" x14ac:dyDescent="0.15">
      <c r="A1448" s="272">
        <v>2013007</v>
      </c>
      <c r="B1448" s="273">
        <v>41289</v>
      </c>
      <c r="C1448" s="274">
        <v>2</v>
      </c>
      <c r="D1448" s="275">
        <v>9</v>
      </c>
      <c r="E1448" s="275">
        <v>15</v>
      </c>
      <c r="F1448" s="275">
        <v>22</v>
      </c>
      <c r="G1448" s="275">
        <v>26</v>
      </c>
      <c r="H1448" s="275">
        <v>32</v>
      </c>
      <c r="I1448" s="276">
        <v>1</v>
      </c>
      <c r="J1448" s="275">
        <v>32</v>
      </c>
      <c r="K1448" s="275">
        <v>2</v>
      </c>
      <c r="L1448" s="275">
        <v>15</v>
      </c>
      <c r="M1448" s="275">
        <v>26</v>
      </c>
      <c r="N1448" s="275">
        <v>9</v>
      </c>
      <c r="O1448" s="277">
        <v>22</v>
      </c>
      <c r="P1448" s="278">
        <v>341246158</v>
      </c>
      <c r="Q1448" s="278">
        <v>151606540</v>
      </c>
      <c r="R1448" s="278">
        <v>2</v>
      </c>
      <c r="S1448" s="278">
        <v>7500000</v>
      </c>
      <c r="T1448" s="278">
        <v>148</v>
      </c>
      <c r="U1448" s="278">
        <v>228327</v>
      </c>
      <c r="V1448" s="278">
        <v>827</v>
      </c>
      <c r="W1448" s="278">
        <v>3000</v>
      </c>
      <c r="X1448" s="278">
        <v>48103</v>
      </c>
      <c r="Y1448" s="278">
        <v>200</v>
      </c>
      <c r="Z1448" s="278">
        <v>981846</v>
      </c>
      <c r="AA1448" s="278">
        <v>10</v>
      </c>
      <c r="AB1448" s="278">
        <v>6529758</v>
      </c>
      <c r="AC1448" s="278">
        <v>5</v>
      </c>
    </row>
    <row r="1449" spans="1:29" ht="14.25" x14ac:dyDescent="0.15">
      <c r="A1449" s="272">
        <v>2013008</v>
      </c>
      <c r="B1449" s="273">
        <v>41291</v>
      </c>
      <c r="C1449" s="274">
        <v>3</v>
      </c>
      <c r="D1449" s="275">
        <v>8</v>
      </c>
      <c r="E1449" s="275">
        <v>17</v>
      </c>
      <c r="F1449" s="275">
        <v>21</v>
      </c>
      <c r="G1449" s="275">
        <v>25</v>
      </c>
      <c r="H1449" s="275">
        <v>32</v>
      </c>
      <c r="I1449" s="276">
        <v>15</v>
      </c>
      <c r="J1449" s="275">
        <v>17</v>
      </c>
      <c r="K1449" s="275">
        <v>32</v>
      </c>
      <c r="L1449" s="275">
        <v>3</v>
      </c>
      <c r="M1449" s="275">
        <v>25</v>
      </c>
      <c r="N1449" s="275">
        <v>8</v>
      </c>
      <c r="O1449" s="277">
        <v>21</v>
      </c>
      <c r="P1449" s="278">
        <v>341795384</v>
      </c>
      <c r="Q1449" s="278">
        <v>170217234</v>
      </c>
      <c r="R1449" s="278">
        <v>6</v>
      </c>
      <c r="S1449" s="278">
        <v>8240712</v>
      </c>
      <c r="T1449" s="278">
        <v>311</v>
      </c>
      <c r="U1449" s="278">
        <v>93782</v>
      </c>
      <c r="V1449" s="278">
        <v>1478</v>
      </c>
      <c r="W1449" s="278">
        <v>3000</v>
      </c>
      <c r="X1449" s="278">
        <v>77997</v>
      </c>
      <c r="Y1449" s="278">
        <v>200</v>
      </c>
      <c r="Z1449" s="278">
        <v>1425465</v>
      </c>
      <c r="AA1449" s="278">
        <v>10</v>
      </c>
      <c r="AB1449" s="278">
        <v>7194060</v>
      </c>
      <c r="AC1449" s="278">
        <v>5</v>
      </c>
    </row>
    <row r="1450" spans="1:29" ht="14.25" x14ac:dyDescent="0.15">
      <c r="A1450" s="272">
        <v>2013009</v>
      </c>
      <c r="B1450" s="273">
        <v>41294</v>
      </c>
      <c r="C1450" s="274">
        <v>1</v>
      </c>
      <c r="D1450" s="275">
        <v>4</v>
      </c>
      <c r="E1450" s="275">
        <v>9</v>
      </c>
      <c r="F1450" s="275">
        <v>13</v>
      </c>
      <c r="G1450" s="275">
        <v>16</v>
      </c>
      <c r="H1450" s="275">
        <v>23</v>
      </c>
      <c r="I1450" s="276">
        <v>2</v>
      </c>
      <c r="J1450" s="275">
        <v>4</v>
      </c>
      <c r="K1450" s="275">
        <v>16</v>
      </c>
      <c r="L1450" s="275">
        <v>23</v>
      </c>
      <c r="M1450" s="275">
        <v>1</v>
      </c>
      <c r="N1450" s="275">
        <v>13</v>
      </c>
      <c r="O1450" s="277">
        <v>9</v>
      </c>
      <c r="P1450" s="278">
        <v>383674016</v>
      </c>
      <c r="Q1450" s="278">
        <v>195572596</v>
      </c>
      <c r="R1450" s="278">
        <v>4</v>
      </c>
      <c r="S1450" s="278">
        <v>9535536</v>
      </c>
      <c r="T1450" s="278">
        <v>100</v>
      </c>
      <c r="U1450" s="278">
        <v>272132</v>
      </c>
      <c r="V1450" s="278">
        <v>1499</v>
      </c>
      <c r="W1450" s="278">
        <v>3000</v>
      </c>
      <c r="X1450" s="278">
        <v>79465</v>
      </c>
      <c r="Y1450" s="278">
        <v>200</v>
      </c>
      <c r="Z1450" s="278">
        <v>1476369</v>
      </c>
      <c r="AA1450" s="278">
        <v>10</v>
      </c>
      <c r="AB1450" s="278">
        <v>12427170</v>
      </c>
      <c r="AC1450" s="278">
        <v>5</v>
      </c>
    </row>
    <row r="1451" spans="1:29" ht="14.25" x14ac:dyDescent="0.15">
      <c r="A1451" s="272">
        <v>2013010</v>
      </c>
      <c r="B1451" s="273">
        <v>41296</v>
      </c>
      <c r="C1451" s="274">
        <v>1</v>
      </c>
      <c r="D1451" s="275">
        <v>9</v>
      </c>
      <c r="E1451" s="275">
        <v>11</v>
      </c>
      <c r="F1451" s="275">
        <v>17</v>
      </c>
      <c r="G1451" s="275">
        <v>32</v>
      </c>
      <c r="H1451" s="275">
        <v>33</v>
      </c>
      <c r="I1451" s="276">
        <v>12</v>
      </c>
      <c r="J1451" s="275">
        <v>32</v>
      </c>
      <c r="K1451" s="275">
        <v>1</v>
      </c>
      <c r="L1451" s="275">
        <v>9</v>
      </c>
      <c r="M1451" s="275">
        <v>17</v>
      </c>
      <c r="N1451" s="275">
        <v>33</v>
      </c>
      <c r="O1451" s="277">
        <v>11</v>
      </c>
      <c r="P1451" s="278">
        <v>347709230</v>
      </c>
      <c r="Q1451" s="278">
        <v>224151420</v>
      </c>
      <c r="R1451" s="278">
        <v>5</v>
      </c>
      <c r="S1451" s="278">
        <v>9286306</v>
      </c>
      <c r="T1451" s="278">
        <v>74</v>
      </c>
      <c r="U1451" s="278">
        <v>434422</v>
      </c>
      <c r="V1451" s="278">
        <v>1054</v>
      </c>
      <c r="W1451" s="278">
        <v>3000</v>
      </c>
      <c r="X1451" s="278">
        <v>51499</v>
      </c>
      <c r="Y1451" s="278">
        <v>200</v>
      </c>
      <c r="Z1451" s="278">
        <v>1029207</v>
      </c>
      <c r="AA1451" s="278">
        <v>10</v>
      </c>
      <c r="AB1451" s="278">
        <v>7893200</v>
      </c>
      <c r="AC1451" s="278">
        <v>5</v>
      </c>
    </row>
    <row r="1452" spans="1:29" ht="14.25" x14ac:dyDescent="0.15">
      <c r="A1452" s="272">
        <v>2013011</v>
      </c>
      <c r="B1452" s="273">
        <v>41298</v>
      </c>
      <c r="C1452" s="274">
        <v>3</v>
      </c>
      <c r="D1452" s="275">
        <v>12</v>
      </c>
      <c r="E1452" s="275">
        <v>17</v>
      </c>
      <c r="F1452" s="275">
        <v>24</v>
      </c>
      <c r="G1452" s="275">
        <v>27</v>
      </c>
      <c r="H1452" s="275">
        <v>29</v>
      </c>
      <c r="I1452" s="276">
        <v>9</v>
      </c>
      <c r="J1452" s="275">
        <v>12</v>
      </c>
      <c r="K1452" s="275">
        <v>3</v>
      </c>
      <c r="L1452" s="275">
        <v>17</v>
      </c>
      <c r="M1452" s="275">
        <v>27</v>
      </c>
      <c r="N1452" s="275">
        <v>29</v>
      </c>
      <c r="O1452" s="277">
        <v>24</v>
      </c>
      <c r="P1452" s="278">
        <v>350274074</v>
      </c>
      <c r="Q1452" s="278">
        <v>199912372</v>
      </c>
      <c r="R1452" s="278">
        <v>11</v>
      </c>
      <c r="S1452" s="278">
        <v>6118580</v>
      </c>
      <c r="T1452" s="278">
        <v>113</v>
      </c>
      <c r="U1452" s="278">
        <v>163332</v>
      </c>
      <c r="V1452" s="278">
        <v>2231</v>
      </c>
      <c r="W1452" s="278">
        <v>3000</v>
      </c>
      <c r="X1452" s="278">
        <v>100181</v>
      </c>
      <c r="Y1452" s="278">
        <v>200</v>
      </c>
      <c r="Z1452" s="278">
        <v>1706219</v>
      </c>
      <c r="AA1452" s="278">
        <v>10</v>
      </c>
      <c r="AB1452" s="278">
        <v>13264200</v>
      </c>
      <c r="AC1452" s="278">
        <v>5</v>
      </c>
    </row>
    <row r="1453" spans="1:29" ht="14.25" x14ac:dyDescent="0.15">
      <c r="A1453" s="272">
        <v>2013012</v>
      </c>
      <c r="B1453" s="273">
        <v>41301</v>
      </c>
      <c r="C1453" s="274">
        <v>6</v>
      </c>
      <c r="D1453" s="275">
        <v>14</v>
      </c>
      <c r="E1453" s="275">
        <v>17</v>
      </c>
      <c r="F1453" s="275">
        <v>22</v>
      </c>
      <c r="G1453" s="275">
        <v>28</v>
      </c>
      <c r="H1453" s="275">
        <v>29</v>
      </c>
      <c r="I1453" s="276">
        <v>2</v>
      </c>
      <c r="J1453" s="275">
        <v>6</v>
      </c>
      <c r="K1453" s="275">
        <v>28</v>
      </c>
      <c r="L1453" s="275">
        <v>22</v>
      </c>
      <c r="M1453" s="275">
        <v>17</v>
      </c>
      <c r="N1453" s="275">
        <v>29</v>
      </c>
      <c r="O1453" s="277">
        <v>14</v>
      </c>
      <c r="P1453" s="278">
        <v>389114476</v>
      </c>
      <c r="Q1453" s="278">
        <v>260734911</v>
      </c>
      <c r="R1453" s="278">
        <v>3</v>
      </c>
      <c r="S1453" s="278">
        <v>10000000</v>
      </c>
      <c r="T1453" s="278">
        <v>144</v>
      </c>
      <c r="U1453" s="278">
        <v>270305</v>
      </c>
      <c r="V1453" s="278">
        <v>986</v>
      </c>
      <c r="W1453" s="278">
        <v>3000</v>
      </c>
      <c r="X1453" s="278">
        <v>60828</v>
      </c>
      <c r="Y1453" s="278">
        <v>200</v>
      </c>
      <c r="Z1453" s="278">
        <v>1295443</v>
      </c>
      <c r="AA1453" s="278">
        <v>10</v>
      </c>
      <c r="AB1453" s="278">
        <v>6568315</v>
      </c>
      <c r="AC1453" s="278">
        <v>5</v>
      </c>
    </row>
    <row r="1454" spans="1:29" ht="14.25" x14ac:dyDescent="0.15">
      <c r="A1454" s="272">
        <v>2013013</v>
      </c>
      <c r="B1454" s="273">
        <v>41303</v>
      </c>
      <c r="C1454" s="274">
        <v>5</v>
      </c>
      <c r="D1454" s="275">
        <v>6</v>
      </c>
      <c r="E1454" s="275">
        <v>13</v>
      </c>
      <c r="F1454" s="275">
        <v>19</v>
      </c>
      <c r="G1454" s="275">
        <v>22</v>
      </c>
      <c r="H1454" s="275">
        <v>28</v>
      </c>
      <c r="I1454" s="276">
        <v>9</v>
      </c>
      <c r="J1454" s="275">
        <v>6</v>
      </c>
      <c r="K1454" s="275">
        <v>19</v>
      </c>
      <c r="L1454" s="275">
        <v>13</v>
      </c>
      <c r="M1454" s="275">
        <v>28</v>
      </c>
      <c r="N1454" s="275">
        <v>5</v>
      </c>
      <c r="O1454" s="277">
        <v>22</v>
      </c>
      <c r="P1454" s="278">
        <v>351745408</v>
      </c>
      <c r="Q1454" s="278">
        <v>211416895</v>
      </c>
      <c r="R1454" s="278">
        <v>19</v>
      </c>
      <c r="S1454" s="278">
        <v>5961726</v>
      </c>
      <c r="T1454" s="278">
        <v>259</v>
      </c>
      <c r="U1454" s="278">
        <v>105827</v>
      </c>
      <c r="V1454" s="278">
        <v>1799</v>
      </c>
      <c r="W1454" s="278">
        <v>3000</v>
      </c>
      <c r="X1454" s="278">
        <v>93409</v>
      </c>
      <c r="Y1454" s="278">
        <v>200</v>
      </c>
      <c r="Z1454" s="278">
        <v>1622643</v>
      </c>
      <c r="AA1454" s="278">
        <v>10</v>
      </c>
      <c r="AB1454" s="278">
        <v>8137205</v>
      </c>
      <c r="AC1454" s="278">
        <v>5</v>
      </c>
    </row>
    <row r="1455" spans="1:29" ht="14.25" x14ac:dyDescent="0.15">
      <c r="A1455" s="272">
        <v>2013014</v>
      </c>
      <c r="B1455" s="273">
        <v>41305</v>
      </c>
      <c r="C1455" s="274">
        <v>2</v>
      </c>
      <c r="D1455" s="275">
        <v>4</v>
      </c>
      <c r="E1455" s="275">
        <v>5</v>
      </c>
      <c r="F1455" s="275">
        <v>17</v>
      </c>
      <c r="G1455" s="275">
        <v>19</v>
      </c>
      <c r="H1455" s="275">
        <v>20</v>
      </c>
      <c r="I1455" s="276">
        <v>8</v>
      </c>
      <c r="J1455" s="275">
        <v>5</v>
      </c>
      <c r="K1455" s="275">
        <v>17</v>
      </c>
      <c r="L1455" s="275">
        <v>19</v>
      </c>
      <c r="M1455" s="275">
        <v>20</v>
      </c>
      <c r="N1455" s="275">
        <v>4</v>
      </c>
      <c r="O1455" s="277">
        <v>2</v>
      </c>
      <c r="P1455" s="278">
        <v>348187310</v>
      </c>
      <c r="Q1455" s="278">
        <v>150729380</v>
      </c>
      <c r="R1455" s="278">
        <v>20</v>
      </c>
      <c r="S1455" s="278">
        <v>5786249</v>
      </c>
      <c r="T1455" s="278">
        <v>235</v>
      </c>
      <c r="U1455" s="278">
        <v>100372</v>
      </c>
      <c r="V1455" s="278">
        <v>1647</v>
      </c>
      <c r="W1455" s="278">
        <v>3000</v>
      </c>
      <c r="X1455" s="278">
        <v>82204</v>
      </c>
      <c r="Y1455" s="278">
        <v>200</v>
      </c>
      <c r="Z1455" s="278">
        <v>1461037</v>
      </c>
      <c r="AA1455" s="278">
        <v>10</v>
      </c>
      <c r="AB1455" s="278">
        <v>11198928</v>
      </c>
      <c r="AC1455" s="278">
        <v>5</v>
      </c>
    </row>
    <row r="1456" spans="1:29" ht="14.25" x14ac:dyDescent="0.15">
      <c r="A1456" s="272">
        <v>2013015</v>
      </c>
      <c r="B1456" s="273">
        <v>41308</v>
      </c>
      <c r="C1456" s="274">
        <v>5</v>
      </c>
      <c r="D1456" s="275">
        <v>6</v>
      </c>
      <c r="E1456" s="275">
        <v>7</v>
      </c>
      <c r="F1456" s="275">
        <v>11</v>
      </c>
      <c r="G1456" s="275">
        <v>13</v>
      </c>
      <c r="H1456" s="275">
        <v>18</v>
      </c>
      <c r="I1456" s="276">
        <v>15</v>
      </c>
      <c r="J1456" s="275">
        <v>5</v>
      </c>
      <c r="K1456" s="275">
        <v>18</v>
      </c>
      <c r="L1456" s="275">
        <v>13</v>
      </c>
      <c r="M1456" s="275">
        <v>6</v>
      </c>
      <c r="N1456" s="275">
        <v>7</v>
      </c>
      <c r="O1456" s="277">
        <v>11</v>
      </c>
      <c r="P1456" s="278">
        <v>377989410</v>
      </c>
      <c r="Q1456" s="278">
        <v>202682481</v>
      </c>
      <c r="R1456" s="278">
        <v>3</v>
      </c>
      <c r="S1456" s="278">
        <v>10000000</v>
      </c>
      <c r="T1456" s="278">
        <v>158</v>
      </c>
      <c r="U1456" s="278">
        <v>222295</v>
      </c>
      <c r="V1456" s="278">
        <v>1175</v>
      </c>
      <c r="W1456" s="278">
        <v>3000</v>
      </c>
      <c r="X1456" s="278">
        <v>63967</v>
      </c>
      <c r="Y1456" s="278">
        <v>200</v>
      </c>
      <c r="Z1456" s="278">
        <v>1311322</v>
      </c>
      <c r="AA1456" s="278">
        <v>10</v>
      </c>
      <c r="AB1456" s="278">
        <v>7741465</v>
      </c>
      <c r="AC1456" s="278">
        <v>5</v>
      </c>
    </row>
    <row r="1457" spans="1:29" ht="14.25" x14ac:dyDescent="0.15">
      <c r="A1457" s="272">
        <v>2013016</v>
      </c>
      <c r="B1457" s="273">
        <v>41310</v>
      </c>
      <c r="C1457" s="274">
        <v>2</v>
      </c>
      <c r="D1457" s="275">
        <v>5</v>
      </c>
      <c r="E1457" s="275">
        <v>6</v>
      </c>
      <c r="F1457" s="275">
        <v>12</v>
      </c>
      <c r="G1457" s="275">
        <v>14</v>
      </c>
      <c r="H1457" s="275">
        <v>28</v>
      </c>
      <c r="I1457" s="276">
        <v>5</v>
      </c>
      <c r="J1457" s="275">
        <v>12</v>
      </c>
      <c r="K1457" s="275">
        <v>6</v>
      </c>
      <c r="L1457" s="275">
        <v>2</v>
      </c>
      <c r="M1457" s="275">
        <v>28</v>
      </c>
      <c r="N1457" s="275">
        <v>14</v>
      </c>
      <c r="O1457" s="277">
        <v>5</v>
      </c>
      <c r="P1457" s="278">
        <v>327207104</v>
      </c>
      <c r="Q1457" s="278">
        <v>165350088</v>
      </c>
      <c r="R1457" s="278">
        <v>12</v>
      </c>
      <c r="S1457" s="278">
        <v>5755587</v>
      </c>
      <c r="T1457" s="278">
        <v>99</v>
      </c>
      <c r="U1457" s="278">
        <v>137379</v>
      </c>
      <c r="V1457" s="278">
        <v>1954</v>
      </c>
      <c r="W1457" s="278">
        <v>3000</v>
      </c>
      <c r="X1457" s="278">
        <v>92741</v>
      </c>
      <c r="Y1457" s="278">
        <v>200</v>
      </c>
      <c r="Z1457" s="278">
        <v>1546034</v>
      </c>
      <c r="AA1457" s="278">
        <v>10</v>
      </c>
      <c r="AB1457" s="278">
        <v>15025141</v>
      </c>
      <c r="AC1457" s="278">
        <v>5</v>
      </c>
    </row>
    <row r="1458" spans="1:29" ht="14.25" x14ac:dyDescent="0.15">
      <c r="A1458" s="272">
        <v>2013017</v>
      </c>
      <c r="B1458" s="273">
        <v>41312</v>
      </c>
      <c r="C1458" s="274">
        <v>4</v>
      </c>
      <c r="D1458" s="275">
        <v>6</v>
      </c>
      <c r="E1458" s="275">
        <v>12</v>
      </c>
      <c r="F1458" s="275">
        <v>30</v>
      </c>
      <c r="G1458" s="275">
        <v>31</v>
      </c>
      <c r="H1458" s="275">
        <v>32</v>
      </c>
      <c r="I1458" s="276">
        <v>9</v>
      </c>
      <c r="J1458" s="275">
        <v>31</v>
      </c>
      <c r="K1458" s="275">
        <v>12</v>
      </c>
      <c r="L1458" s="275">
        <v>30</v>
      </c>
      <c r="M1458" s="275">
        <v>32</v>
      </c>
      <c r="N1458" s="275">
        <v>4</v>
      </c>
      <c r="O1458" s="277">
        <v>6</v>
      </c>
      <c r="P1458" s="278">
        <v>339247106</v>
      </c>
      <c r="Q1458" s="278">
        <v>198644874</v>
      </c>
      <c r="R1458" s="278">
        <v>3</v>
      </c>
      <c r="S1458" s="278">
        <v>10000000</v>
      </c>
      <c r="T1458" s="278">
        <v>93</v>
      </c>
      <c r="U1458" s="278">
        <v>291681</v>
      </c>
      <c r="V1458" s="278">
        <v>1050</v>
      </c>
      <c r="W1458" s="278">
        <v>3000</v>
      </c>
      <c r="X1458" s="278">
        <v>53120</v>
      </c>
      <c r="Y1458" s="278">
        <v>200</v>
      </c>
      <c r="Z1458" s="278">
        <v>1053101</v>
      </c>
      <c r="AA1458" s="278">
        <v>10</v>
      </c>
      <c r="AB1458" s="278">
        <v>10300989</v>
      </c>
      <c r="AC1458" s="278">
        <v>5</v>
      </c>
    </row>
    <row r="1459" spans="1:29" ht="14.25" x14ac:dyDescent="0.15">
      <c r="A1459" s="272">
        <v>2013018</v>
      </c>
      <c r="B1459" s="273">
        <v>41322</v>
      </c>
      <c r="C1459" s="274">
        <v>2</v>
      </c>
      <c r="D1459" s="275">
        <v>8</v>
      </c>
      <c r="E1459" s="275">
        <v>13</v>
      </c>
      <c r="F1459" s="275">
        <v>28</v>
      </c>
      <c r="G1459" s="275">
        <v>29</v>
      </c>
      <c r="H1459" s="275">
        <v>30</v>
      </c>
      <c r="I1459" s="276">
        <v>5</v>
      </c>
      <c r="J1459" s="275">
        <v>30</v>
      </c>
      <c r="K1459" s="275">
        <v>8</v>
      </c>
      <c r="L1459" s="275">
        <v>28</v>
      </c>
      <c r="M1459" s="275">
        <v>29</v>
      </c>
      <c r="N1459" s="275">
        <v>13</v>
      </c>
      <c r="O1459" s="277">
        <v>2</v>
      </c>
      <c r="P1459" s="278">
        <v>364752666</v>
      </c>
      <c r="Q1459" s="278">
        <v>193557090</v>
      </c>
      <c r="R1459" s="278">
        <v>10</v>
      </c>
      <c r="S1459" s="278">
        <v>6796488</v>
      </c>
      <c r="T1459" s="278">
        <v>273</v>
      </c>
      <c r="U1459" s="278">
        <v>98708</v>
      </c>
      <c r="V1459" s="278">
        <v>2226</v>
      </c>
      <c r="W1459" s="278">
        <v>3000</v>
      </c>
      <c r="X1459" s="278">
        <v>104280</v>
      </c>
      <c r="Y1459" s="278">
        <v>200</v>
      </c>
      <c r="Z1459" s="278">
        <v>1751789</v>
      </c>
      <c r="AA1459" s="278">
        <v>10</v>
      </c>
      <c r="AB1459" s="278">
        <v>8770494</v>
      </c>
      <c r="AC1459" s="278">
        <v>5</v>
      </c>
    </row>
    <row r="1460" spans="1:29" ht="14.25" x14ac:dyDescent="0.15">
      <c r="A1460" s="272">
        <v>2013019</v>
      </c>
      <c r="B1460" s="273">
        <v>41324</v>
      </c>
      <c r="C1460" s="274">
        <v>1</v>
      </c>
      <c r="D1460" s="275">
        <v>2</v>
      </c>
      <c r="E1460" s="275">
        <v>5</v>
      </c>
      <c r="F1460" s="275">
        <v>16</v>
      </c>
      <c r="G1460" s="275">
        <v>20</v>
      </c>
      <c r="H1460" s="275">
        <v>26</v>
      </c>
      <c r="I1460" s="276">
        <v>6</v>
      </c>
      <c r="J1460" s="275">
        <v>20</v>
      </c>
      <c r="K1460" s="275">
        <v>26</v>
      </c>
      <c r="L1460" s="275">
        <v>16</v>
      </c>
      <c r="M1460" s="275">
        <v>5</v>
      </c>
      <c r="N1460" s="275">
        <v>1</v>
      </c>
      <c r="O1460" s="277">
        <v>2</v>
      </c>
      <c r="P1460" s="278">
        <v>316958200</v>
      </c>
      <c r="Q1460" s="278">
        <v>207401535</v>
      </c>
      <c r="R1460" s="278">
        <v>5</v>
      </c>
      <c r="S1460" s="278">
        <v>8107555</v>
      </c>
      <c r="T1460" s="278">
        <v>93</v>
      </c>
      <c r="U1460" s="278">
        <v>250609</v>
      </c>
      <c r="V1460" s="278">
        <v>1186</v>
      </c>
      <c r="W1460" s="278">
        <v>3000</v>
      </c>
      <c r="X1460" s="278">
        <v>59157</v>
      </c>
      <c r="Y1460" s="278">
        <v>200</v>
      </c>
      <c r="Z1460" s="278">
        <v>1076888</v>
      </c>
      <c r="AA1460" s="278">
        <v>10</v>
      </c>
      <c r="AB1460" s="278">
        <v>10292468</v>
      </c>
      <c r="AC1460" s="278">
        <v>5</v>
      </c>
    </row>
    <row r="1461" spans="1:29" ht="14.25" x14ac:dyDescent="0.15">
      <c r="A1461" s="272">
        <v>2013020</v>
      </c>
      <c r="B1461" s="273">
        <v>41326</v>
      </c>
      <c r="C1461" s="274">
        <v>1</v>
      </c>
      <c r="D1461" s="275">
        <v>7</v>
      </c>
      <c r="E1461" s="275">
        <v>8</v>
      </c>
      <c r="F1461" s="275">
        <v>12</v>
      </c>
      <c r="G1461" s="275">
        <v>16</v>
      </c>
      <c r="H1461" s="275">
        <v>21</v>
      </c>
      <c r="I1461" s="276">
        <v>1</v>
      </c>
      <c r="J1461" s="275">
        <v>16</v>
      </c>
      <c r="K1461" s="275">
        <v>1</v>
      </c>
      <c r="L1461" s="275">
        <v>7</v>
      </c>
      <c r="M1461" s="275">
        <v>21</v>
      </c>
      <c r="N1461" s="275">
        <v>12</v>
      </c>
      <c r="O1461" s="277">
        <v>8</v>
      </c>
      <c r="P1461" s="278">
        <v>337611102</v>
      </c>
      <c r="Q1461" s="278">
        <v>233771560</v>
      </c>
      <c r="R1461" s="278">
        <v>5</v>
      </c>
      <c r="S1461" s="278">
        <v>9109602</v>
      </c>
      <c r="T1461" s="278">
        <v>145</v>
      </c>
      <c r="U1461" s="278">
        <v>212565</v>
      </c>
      <c r="V1461" s="278">
        <v>1167</v>
      </c>
      <c r="W1461" s="278">
        <v>3000</v>
      </c>
      <c r="X1461" s="278">
        <v>61364</v>
      </c>
      <c r="Y1461" s="278">
        <v>200</v>
      </c>
      <c r="Z1461" s="278">
        <v>1185046</v>
      </c>
      <c r="AA1461" s="278">
        <v>10</v>
      </c>
      <c r="AB1461" s="278">
        <v>7013025</v>
      </c>
      <c r="AC1461" s="278">
        <v>5</v>
      </c>
    </row>
    <row r="1462" spans="1:29" ht="14.25" x14ac:dyDescent="0.15">
      <c r="A1462" s="272">
        <v>2013021</v>
      </c>
      <c r="B1462" s="273">
        <v>41329</v>
      </c>
      <c r="C1462" s="274">
        <v>1</v>
      </c>
      <c r="D1462" s="275">
        <v>6</v>
      </c>
      <c r="E1462" s="275">
        <v>17</v>
      </c>
      <c r="F1462" s="275">
        <v>19</v>
      </c>
      <c r="G1462" s="275">
        <v>26</v>
      </c>
      <c r="H1462" s="275">
        <v>31</v>
      </c>
      <c r="I1462" s="276">
        <v>11</v>
      </c>
      <c r="J1462" s="275">
        <v>19</v>
      </c>
      <c r="K1462" s="275">
        <v>31</v>
      </c>
      <c r="L1462" s="275">
        <v>26</v>
      </c>
      <c r="M1462" s="275">
        <v>1</v>
      </c>
      <c r="N1462" s="275">
        <v>17</v>
      </c>
      <c r="O1462" s="277">
        <v>6</v>
      </c>
      <c r="P1462" s="278">
        <v>386291388</v>
      </c>
      <c r="Q1462" s="278">
        <v>239758883</v>
      </c>
      <c r="R1462" s="278">
        <v>7</v>
      </c>
      <c r="S1462" s="278">
        <v>7342133</v>
      </c>
      <c r="T1462" s="278">
        <v>104</v>
      </c>
      <c r="U1462" s="278">
        <v>236465</v>
      </c>
      <c r="V1462" s="278">
        <v>1477</v>
      </c>
      <c r="W1462" s="278">
        <v>3000</v>
      </c>
      <c r="X1462" s="278">
        <v>73650</v>
      </c>
      <c r="Y1462" s="278">
        <v>200</v>
      </c>
      <c r="Z1462" s="278">
        <v>1351421</v>
      </c>
      <c r="AA1462" s="278">
        <v>10</v>
      </c>
      <c r="AB1462" s="278">
        <v>14926583</v>
      </c>
      <c r="AC1462" s="278">
        <v>5</v>
      </c>
    </row>
    <row r="1463" spans="1:29" ht="14.25" x14ac:dyDescent="0.15">
      <c r="A1463" s="272">
        <v>2013022</v>
      </c>
      <c r="B1463" s="273">
        <v>41331</v>
      </c>
      <c r="C1463" s="274">
        <v>2</v>
      </c>
      <c r="D1463" s="275">
        <v>4</v>
      </c>
      <c r="E1463" s="275">
        <v>7</v>
      </c>
      <c r="F1463" s="275">
        <v>9</v>
      </c>
      <c r="G1463" s="275">
        <v>15</v>
      </c>
      <c r="H1463" s="275">
        <v>20</v>
      </c>
      <c r="I1463" s="276">
        <v>7</v>
      </c>
      <c r="J1463" s="275">
        <v>15</v>
      </c>
      <c r="K1463" s="275">
        <v>7</v>
      </c>
      <c r="L1463" s="275">
        <v>4</v>
      </c>
      <c r="M1463" s="275">
        <v>2</v>
      </c>
      <c r="N1463" s="275">
        <v>20</v>
      </c>
      <c r="O1463" s="277">
        <v>9</v>
      </c>
      <c r="P1463" s="278">
        <v>349104140</v>
      </c>
      <c r="Q1463" s="278">
        <v>238299864</v>
      </c>
      <c r="R1463" s="278">
        <v>6</v>
      </c>
      <c r="S1463" s="278">
        <v>6902732</v>
      </c>
      <c r="T1463" s="278">
        <v>79</v>
      </c>
      <c r="U1463" s="278">
        <v>216766</v>
      </c>
      <c r="V1463" s="278">
        <v>1799</v>
      </c>
      <c r="W1463" s="278">
        <v>3000</v>
      </c>
      <c r="X1463" s="278">
        <v>85414</v>
      </c>
      <c r="Y1463" s="278">
        <v>200</v>
      </c>
      <c r="Z1463" s="278">
        <v>1526043</v>
      </c>
      <c r="AA1463" s="278">
        <v>10</v>
      </c>
      <c r="AB1463" s="278">
        <v>15247766</v>
      </c>
      <c r="AC1463" s="278">
        <v>5</v>
      </c>
    </row>
    <row r="1464" spans="1:29" ht="14.25" x14ac:dyDescent="0.15">
      <c r="A1464" s="272">
        <v>2013023</v>
      </c>
      <c r="B1464" s="273">
        <v>41333</v>
      </c>
      <c r="C1464" s="274">
        <v>3</v>
      </c>
      <c r="D1464" s="275">
        <v>6</v>
      </c>
      <c r="E1464" s="275">
        <v>15</v>
      </c>
      <c r="F1464" s="275">
        <v>18</v>
      </c>
      <c r="G1464" s="275">
        <v>30</v>
      </c>
      <c r="H1464" s="275">
        <v>32</v>
      </c>
      <c r="I1464" s="276">
        <v>5</v>
      </c>
      <c r="J1464" s="275">
        <v>32</v>
      </c>
      <c r="K1464" s="275">
        <v>3</v>
      </c>
      <c r="L1464" s="275">
        <v>15</v>
      </c>
      <c r="M1464" s="275">
        <v>6</v>
      </c>
      <c r="N1464" s="275">
        <v>18</v>
      </c>
      <c r="O1464" s="277">
        <v>30</v>
      </c>
      <c r="P1464" s="278">
        <v>359844386</v>
      </c>
      <c r="Q1464" s="278">
        <v>271259788</v>
      </c>
      <c r="R1464" s="278">
        <v>4</v>
      </c>
      <c r="S1464" s="278">
        <v>10000000</v>
      </c>
      <c r="T1464" s="278">
        <v>145</v>
      </c>
      <c r="U1464" s="278">
        <v>215645</v>
      </c>
      <c r="V1464" s="278">
        <v>1196</v>
      </c>
      <c r="W1464" s="278">
        <v>3000</v>
      </c>
      <c r="X1464" s="278">
        <v>67541</v>
      </c>
      <c r="Y1464" s="278">
        <v>200</v>
      </c>
      <c r="Z1464" s="278">
        <v>1355164</v>
      </c>
      <c r="AA1464" s="278">
        <v>10</v>
      </c>
      <c r="AB1464" s="278">
        <v>8289489</v>
      </c>
      <c r="AC1464" s="278">
        <v>5</v>
      </c>
    </row>
    <row r="1465" spans="1:29" ht="14.25" x14ac:dyDescent="0.15">
      <c r="A1465" s="272">
        <v>2013024</v>
      </c>
      <c r="B1465" s="273">
        <v>41336</v>
      </c>
      <c r="C1465" s="274">
        <v>4</v>
      </c>
      <c r="D1465" s="275">
        <v>5</v>
      </c>
      <c r="E1465" s="275">
        <v>13</v>
      </c>
      <c r="F1465" s="275">
        <v>23</v>
      </c>
      <c r="G1465" s="275">
        <v>27</v>
      </c>
      <c r="H1465" s="275">
        <v>30</v>
      </c>
      <c r="I1465" s="276">
        <v>9</v>
      </c>
      <c r="J1465" s="275">
        <v>4</v>
      </c>
      <c r="K1465" s="275">
        <v>23</v>
      </c>
      <c r="L1465" s="275">
        <v>30</v>
      </c>
      <c r="M1465" s="275">
        <v>5</v>
      </c>
      <c r="N1465" s="275">
        <v>27</v>
      </c>
      <c r="O1465" s="277">
        <v>13</v>
      </c>
      <c r="P1465" s="278">
        <v>397860528</v>
      </c>
      <c r="Q1465" s="278">
        <v>222298732</v>
      </c>
      <c r="R1465" s="278">
        <v>17</v>
      </c>
      <c r="S1465" s="278">
        <v>5847975</v>
      </c>
      <c r="T1465" s="278">
        <v>191</v>
      </c>
      <c r="U1465" s="278">
        <v>113211</v>
      </c>
      <c r="V1465" s="278">
        <v>3035</v>
      </c>
      <c r="W1465" s="278">
        <v>3000</v>
      </c>
      <c r="X1465" s="278">
        <v>118981</v>
      </c>
      <c r="Y1465" s="278">
        <v>200</v>
      </c>
      <c r="Z1465" s="278">
        <v>1907034</v>
      </c>
      <c r="AA1465" s="278">
        <v>10</v>
      </c>
      <c r="AB1465" s="278">
        <v>14180443</v>
      </c>
      <c r="AC1465" s="278">
        <v>5</v>
      </c>
    </row>
    <row r="1466" spans="1:29" ht="14.25" x14ac:dyDescent="0.15">
      <c r="A1466" s="272">
        <v>2013025</v>
      </c>
      <c r="B1466" s="273">
        <v>41338</v>
      </c>
      <c r="C1466" s="274">
        <v>16</v>
      </c>
      <c r="D1466" s="275">
        <v>17</v>
      </c>
      <c r="E1466" s="275">
        <v>18</v>
      </c>
      <c r="F1466" s="275">
        <v>24</v>
      </c>
      <c r="G1466" s="275">
        <v>25</v>
      </c>
      <c r="H1466" s="275">
        <v>30</v>
      </c>
      <c r="I1466" s="276">
        <v>8</v>
      </c>
      <c r="J1466" s="275">
        <v>30</v>
      </c>
      <c r="K1466" s="275">
        <v>16</v>
      </c>
      <c r="L1466" s="275">
        <v>18</v>
      </c>
      <c r="M1466" s="275">
        <v>25</v>
      </c>
      <c r="N1466" s="275">
        <v>17</v>
      </c>
      <c r="O1466" s="277">
        <v>24</v>
      </c>
      <c r="P1466" s="278">
        <v>365053994</v>
      </c>
      <c r="Q1466" s="278">
        <v>116448192</v>
      </c>
      <c r="R1466" s="278">
        <v>27</v>
      </c>
      <c r="S1466" s="278">
        <v>5431843</v>
      </c>
      <c r="T1466" s="278">
        <v>126</v>
      </c>
      <c r="U1466" s="278">
        <v>138806</v>
      </c>
      <c r="V1466" s="278">
        <v>1694</v>
      </c>
      <c r="W1466" s="278">
        <v>3000</v>
      </c>
      <c r="X1466" s="278">
        <v>82492</v>
      </c>
      <c r="Y1466" s="278">
        <v>200</v>
      </c>
      <c r="Z1466" s="278">
        <v>1452952</v>
      </c>
      <c r="AA1466" s="278">
        <v>10</v>
      </c>
      <c r="AB1466" s="278">
        <v>16893520</v>
      </c>
      <c r="AC1466" s="278">
        <v>5</v>
      </c>
    </row>
    <row r="1467" spans="1:29" ht="14.25" x14ac:dyDescent="0.15">
      <c r="A1467" s="272">
        <v>2013026</v>
      </c>
      <c r="B1467" s="273">
        <v>41340</v>
      </c>
      <c r="C1467" s="274">
        <v>4</v>
      </c>
      <c r="D1467" s="275">
        <v>11</v>
      </c>
      <c r="E1467" s="275">
        <v>14</v>
      </c>
      <c r="F1467" s="275">
        <v>15</v>
      </c>
      <c r="G1467" s="275">
        <v>22</v>
      </c>
      <c r="H1467" s="275">
        <v>31</v>
      </c>
      <c r="I1467" s="276">
        <v>11</v>
      </c>
      <c r="J1467" s="275">
        <v>22</v>
      </c>
      <c r="K1467" s="275">
        <v>4</v>
      </c>
      <c r="L1467" s="275">
        <v>31</v>
      </c>
      <c r="M1467" s="275">
        <v>15</v>
      </c>
      <c r="N1467" s="275">
        <v>14</v>
      </c>
      <c r="O1467" s="277">
        <v>11</v>
      </c>
      <c r="P1467" s="278">
        <v>357237076</v>
      </c>
      <c r="Q1467" s="278">
        <v>140421744</v>
      </c>
      <c r="R1467" s="278">
        <v>4</v>
      </c>
      <c r="S1467" s="278">
        <v>9397355</v>
      </c>
      <c r="T1467" s="278">
        <v>95</v>
      </c>
      <c r="U1467" s="278">
        <v>277727</v>
      </c>
      <c r="V1467" s="278">
        <v>1502</v>
      </c>
      <c r="W1467" s="278">
        <v>3000</v>
      </c>
      <c r="X1467" s="278">
        <v>75321</v>
      </c>
      <c r="Y1467" s="278">
        <v>200</v>
      </c>
      <c r="Z1467" s="278">
        <v>1387630</v>
      </c>
      <c r="AA1467" s="278">
        <v>10</v>
      </c>
      <c r="AB1467" s="278">
        <v>10730512</v>
      </c>
      <c r="AC1467" s="278">
        <v>5</v>
      </c>
    </row>
    <row r="1468" spans="1:29" ht="14.25" x14ac:dyDescent="0.15">
      <c r="A1468" s="272">
        <v>2013027</v>
      </c>
      <c r="B1468" s="273">
        <v>41343</v>
      </c>
      <c r="C1468" s="274">
        <v>1</v>
      </c>
      <c r="D1468" s="275">
        <v>2</v>
      </c>
      <c r="E1468" s="275">
        <v>4</v>
      </c>
      <c r="F1468" s="275">
        <v>12</v>
      </c>
      <c r="G1468" s="275">
        <v>21</v>
      </c>
      <c r="H1468" s="275">
        <v>24</v>
      </c>
      <c r="I1468" s="276">
        <v>12</v>
      </c>
      <c r="J1468" s="275">
        <v>24</v>
      </c>
      <c r="K1468" s="275">
        <v>21</v>
      </c>
      <c r="L1468" s="275">
        <v>1</v>
      </c>
      <c r="M1468" s="275">
        <v>12</v>
      </c>
      <c r="N1468" s="275">
        <v>4</v>
      </c>
      <c r="O1468" s="277">
        <v>2</v>
      </c>
      <c r="P1468" s="278">
        <v>401897672</v>
      </c>
      <c r="Q1468" s="278">
        <v>136259354</v>
      </c>
      <c r="R1468" s="278">
        <v>11</v>
      </c>
      <c r="S1468" s="278">
        <v>6848640</v>
      </c>
      <c r="T1468" s="278">
        <v>126</v>
      </c>
      <c r="U1468" s="278">
        <v>242083</v>
      </c>
      <c r="V1468" s="278">
        <v>1437</v>
      </c>
      <c r="W1468" s="278">
        <v>3000</v>
      </c>
      <c r="X1468" s="278">
        <v>69563</v>
      </c>
      <c r="Y1468" s="278">
        <v>200</v>
      </c>
      <c r="Z1468" s="278">
        <v>1271301</v>
      </c>
      <c r="AA1468" s="278">
        <v>10</v>
      </c>
      <c r="AB1468" s="278">
        <v>12863605</v>
      </c>
      <c r="AC1468" s="278">
        <v>5</v>
      </c>
    </row>
    <row r="1469" spans="1:29" ht="14.25" x14ac:dyDescent="0.15">
      <c r="A1469" s="272">
        <v>2013028</v>
      </c>
      <c r="B1469" s="273">
        <v>41345</v>
      </c>
      <c r="C1469" s="274">
        <v>7</v>
      </c>
      <c r="D1469" s="275">
        <v>8</v>
      </c>
      <c r="E1469" s="275">
        <v>14</v>
      </c>
      <c r="F1469" s="275">
        <v>25</v>
      </c>
      <c r="G1469" s="275">
        <v>26</v>
      </c>
      <c r="H1469" s="275">
        <v>28</v>
      </c>
      <c r="I1469" s="276">
        <v>13</v>
      </c>
      <c r="J1469" s="275">
        <v>7</v>
      </c>
      <c r="K1469" s="275">
        <v>25</v>
      </c>
      <c r="L1469" s="275">
        <v>8</v>
      </c>
      <c r="M1469" s="275">
        <v>26</v>
      </c>
      <c r="N1469" s="275">
        <v>28</v>
      </c>
      <c r="O1469" s="277">
        <v>14</v>
      </c>
      <c r="P1469" s="278">
        <v>363477764</v>
      </c>
      <c r="Q1469" s="278">
        <v>144919914</v>
      </c>
      <c r="R1469" s="278">
        <v>6</v>
      </c>
      <c r="S1469" s="278">
        <v>7577370</v>
      </c>
      <c r="T1469" s="278">
        <v>149</v>
      </c>
      <c r="U1469" s="278">
        <v>155680</v>
      </c>
      <c r="V1469" s="278">
        <v>1961</v>
      </c>
      <c r="W1469" s="278">
        <v>3000</v>
      </c>
      <c r="X1469" s="278">
        <v>98956</v>
      </c>
      <c r="Y1469" s="278">
        <v>200</v>
      </c>
      <c r="Z1469" s="278">
        <v>1725586</v>
      </c>
      <c r="AA1469" s="278">
        <v>10</v>
      </c>
      <c r="AB1469" s="278">
        <v>11570584</v>
      </c>
      <c r="AC1469" s="278">
        <v>5</v>
      </c>
    </row>
    <row r="1470" spans="1:29" ht="14.25" x14ac:dyDescent="0.15">
      <c r="A1470" s="272">
        <v>2013029</v>
      </c>
      <c r="B1470" s="273">
        <v>41347</v>
      </c>
      <c r="C1470" s="274">
        <v>6</v>
      </c>
      <c r="D1470" s="275">
        <v>7</v>
      </c>
      <c r="E1470" s="275">
        <v>10</v>
      </c>
      <c r="F1470" s="275">
        <v>19</v>
      </c>
      <c r="G1470" s="275">
        <v>23</v>
      </c>
      <c r="H1470" s="275">
        <v>29</v>
      </c>
      <c r="I1470" s="276">
        <v>12</v>
      </c>
      <c r="J1470" s="275">
        <v>29</v>
      </c>
      <c r="K1470" s="275">
        <v>23</v>
      </c>
      <c r="L1470" s="275">
        <v>6</v>
      </c>
      <c r="M1470" s="275">
        <v>19</v>
      </c>
      <c r="N1470" s="275">
        <v>10</v>
      </c>
      <c r="O1470" s="277">
        <v>7</v>
      </c>
      <c r="P1470" s="278">
        <v>367189222</v>
      </c>
      <c r="Q1470" s="278">
        <v>133260864</v>
      </c>
      <c r="R1470" s="278">
        <v>12</v>
      </c>
      <c r="S1470" s="278">
        <v>6611365</v>
      </c>
      <c r="T1470" s="278">
        <v>473</v>
      </c>
      <c r="U1470" s="278">
        <v>61320</v>
      </c>
      <c r="V1470" s="278">
        <v>1710</v>
      </c>
      <c r="W1470" s="278">
        <v>3000</v>
      </c>
      <c r="X1470" s="278">
        <v>110261</v>
      </c>
      <c r="Y1470" s="278">
        <v>200</v>
      </c>
      <c r="Z1470" s="278">
        <v>1948423</v>
      </c>
      <c r="AA1470" s="278">
        <v>10</v>
      </c>
      <c r="AB1470" s="278">
        <v>7314877</v>
      </c>
      <c r="AC1470" s="278">
        <v>5</v>
      </c>
    </row>
    <row r="1471" spans="1:29" ht="14.25" x14ac:dyDescent="0.15">
      <c r="A1471" s="272">
        <v>2013030</v>
      </c>
      <c r="B1471" s="273">
        <v>41350</v>
      </c>
      <c r="C1471" s="274">
        <v>7</v>
      </c>
      <c r="D1471" s="275">
        <v>14</v>
      </c>
      <c r="E1471" s="275">
        <v>18</v>
      </c>
      <c r="F1471" s="275">
        <v>25</v>
      </c>
      <c r="G1471" s="275">
        <v>26</v>
      </c>
      <c r="H1471" s="275">
        <v>29</v>
      </c>
      <c r="I1471" s="276">
        <v>6</v>
      </c>
      <c r="J1471" s="275">
        <v>25</v>
      </c>
      <c r="K1471" s="275">
        <v>26</v>
      </c>
      <c r="L1471" s="275">
        <v>7</v>
      </c>
      <c r="M1471" s="275">
        <v>29</v>
      </c>
      <c r="N1471" s="275">
        <v>18</v>
      </c>
      <c r="O1471" s="277">
        <v>14</v>
      </c>
      <c r="P1471" s="278">
        <v>405193314</v>
      </c>
      <c r="Q1471" s="278">
        <v>146756785</v>
      </c>
      <c r="R1471" s="278">
        <v>7</v>
      </c>
      <c r="S1471" s="278">
        <v>7771195</v>
      </c>
      <c r="T1471" s="278">
        <v>140</v>
      </c>
      <c r="U1471" s="278">
        <v>207839</v>
      </c>
      <c r="V1471" s="278">
        <v>1797</v>
      </c>
      <c r="W1471" s="278">
        <v>3000</v>
      </c>
      <c r="X1471" s="278">
        <v>80229</v>
      </c>
      <c r="Y1471" s="278">
        <v>200</v>
      </c>
      <c r="Z1471" s="278">
        <v>1430574</v>
      </c>
      <c r="AA1471" s="278">
        <v>10</v>
      </c>
      <c r="AB1471" s="278">
        <v>13162068</v>
      </c>
      <c r="AC1471" s="278">
        <v>5</v>
      </c>
    </row>
    <row r="1472" spans="1:29" ht="14.25" x14ac:dyDescent="0.15">
      <c r="A1472" s="272">
        <v>2013031</v>
      </c>
      <c r="B1472" s="273">
        <v>41352</v>
      </c>
      <c r="C1472" s="274">
        <v>3</v>
      </c>
      <c r="D1472" s="275">
        <v>13</v>
      </c>
      <c r="E1472" s="275">
        <v>14</v>
      </c>
      <c r="F1472" s="275">
        <v>15</v>
      </c>
      <c r="G1472" s="275">
        <v>21</v>
      </c>
      <c r="H1472" s="275">
        <v>33</v>
      </c>
      <c r="I1472" s="276">
        <v>3</v>
      </c>
      <c r="J1472" s="275">
        <v>3</v>
      </c>
      <c r="K1472" s="275">
        <v>15</v>
      </c>
      <c r="L1472" s="275">
        <v>14</v>
      </c>
      <c r="M1472" s="275">
        <v>13</v>
      </c>
      <c r="N1472" s="275">
        <v>33</v>
      </c>
      <c r="O1472" s="277">
        <v>21</v>
      </c>
      <c r="P1472" s="278">
        <v>365951410</v>
      </c>
      <c r="Q1472" s="278">
        <v>135583170</v>
      </c>
      <c r="R1472" s="278">
        <v>10</v>
      </c>
      <c r="S1472" s="278">
        <v>6553055</v>
      </c>
      <c r="T1472" s="278">
        <v>125</v>
      </c>
      <c r="U1472" s="278">
        <v>186366</v>
      </c>
      <c r="V1472" s="278">
        <v>2364</v>
      </c>
      <c r="W1472" s="278">
        <v>3000</v>
      </c>
      <c r="X1472" s="278">
        <v>91992</v>
      </c>
      <c r="Y1472" s="278">
        <v>200</v>
      </c>
      <c r="Z1472" s="278">
        <v>1487883</v>
      </c>
      <c r="AA1472" s="278">
        <v>10</v>
      </c>
      <c r="AB1472" s="278">
        <v>12258836</v>
      </c>
      <c r="AC1472" s="278">
        <v>5</v>
      </c>
    </row>
    <row r="1473" spans="1:29" ht="14.25" x14ac:dyDescent="0.15">
      <c r="A1473" s="272">
        <v>2013032</v>
      </c>
      <c r="B1473" s="273">
        <v>41354</v>
      </c>
      <c r="C1473" s="274">
        <v>4</v>
      </c>
      <c r="D1473" s="275">
        <v>21</v>
      </c>
      <c r="E1473" s="275">
        <v>25</v>
      </c>
      <c r="F1473" s="275">
        <v>29</v>
      </c>
      <c r="G1473" s="275">
        <v>30</v>
      </c>
      <c r="H1473" s="275">
        <v>33</v>
      </c>
      <c r="I1473" s="276">
        <v>3</v>
      </c>
      <c r="J1473" s="275">
        <v>4</v>
      </c>
      <c r="K1473" s="275">
        <v>21</v>
      </c>
      <c r="L1473" s="275">
        <v>29</v>
      </c>
      <c r="M1473" s="275">
        <v>30</v>
      </c>
      <c r="N1473" s="275">
        <v>33</v>
      </c>
      <c r="O1473" s="277">
        <v>25</v>
      </c>
      <c r="P1473" s="278">
        <v>365616360</v>
      </c>
      <c r="Q1473" s="278">
        <v>185170708</v>
      </c>
      <c r="R1473" s="278">
        <v>2</v>
      </c>
      <c r="S1473" s="278">
        <v>10000000</v>
      </c>
      <c r="T1473" s="278">
        <v>68</v>
      </c>
      <c r="U1473" s="278">
        <v>438576</v>
      </c>
      <c r="V1473" s="278">
        <v>1043</v>
      </c>
      <c r="W1473" s="278">
        <v>3000</v>
      </c>
      <c r="X1473" s="278">
        <v>55516</v>
      </c>
      <c r="Y1473" s="278">
        <v>200</v>
      </c>
      <c r="Z1473" s="278">
        <v>1043488</v>
      </c>
      <c r="AA1473" s="278">
        <v>10</v>
      </c>
      <c r="AB1473" s="278">
        <v>11014833</v>
      </c>
      <c r="AC1473" s="278">
        <v>5</v>
      </c>
    </row>
    <row r="1474" spans="1:29" ht="14.25" x14ac:dyDescent="0.15">
      <c r="A1474" s="272">
        <v>2013033</v>
      </c>
      <c r="B1474" s="273">
        <v>41357</v>
      </c>
      <c r="C1474" s="274">
        <v>5</v>
      </c>
      <c r="D1474" s="275">
        <v>6</v>
      </c>
      <c r="E1474" s="275">
        <v>13</v>
      </c>
      <c r="F1474" s="275">
        <v>17</v>
      </c>
      <c r="G1474" s="275">
        <v>19</v>
      </c>
      <c r="H1474" s="275">
        <v>28</v>
      </c>
      <c r="I1474" s="276">
        <v>1</v>
      </c>
      <c r="J1474" s="275">
        <v>6</v>
      </c>
      <c r="K1474" s="275">
        <v>28</v>
      </c>
      <c r="L1474" s="275">
        <v>17</v>
      </c>
      <c r="M1474" s="275">
        <v>19</v>
      </c>
      <c r="N1474" s="275">
        <v>13</v>
      </c>
      <c r="O1474" s="277">
        <v>5</v>
      </c>
      <c r="P1474" s="278">
        <v>397248028</v>
      </c>
      <c r="Q1474" s="278">
        <v>34224132</v>
      </c>
      <c r="R1474" s="278">
        <v>44</v>
      </c>
      <c r="S1474" s="278">
        <v>5355031</v>
      </c>
      <c r="T1474" s="278">
        <v>567</v>
      </c>
      <c r="U1474" s="278">
        <v>41326</v>
      </c>
      <c r="V1474" s="278">
        <v>3539</v>
      </c>
      <c r="W1474" s="278">
        <v>3000</v>
      </c>
      <c r="X1474" s="278">
        <v>154469</v>
      </c>
      <c r="Y1474" s="278">
        <v>200</v>
      </c>
      <c r="Z1474" s="278">
        <v>2272792</v>
      </c>
      <c r="AA1474" s="278">
        <v>10</v>
      </c>
      <c r="AB1474" s="278">
        <v>10461193</v>
      </c>
      <c r="AC1474" s="278">
        <v>5</v>
      </c>
    </row>
    <row r="1475" spans="1:29" ht="14.25" x14ac:dyDescent="0.15">
      <c r="A1475" s="272">
        <v>2013034</v>
      </c>
      <c r="B1475" s="273">
        <v>41359</v>
      </c>
      <c r="C1475" s="274">
        <v>6</v>
      </c>
      <c r="D1475" s="275">
        <v>15</v>
      </c>
      <c r="E1475" s="275">
        <v>20</v>
      </c>
      <c r="F1475" s="275">
        <v>22</v>
      </c>
      <c r="G1475" s="275">
        <v>26</v>
      </c>
      <c r="H1475" s="275">
        <v>33</v>
      </c>
      <c r="I1475" s="276">
        <v>9</v>
      </c>
      <c r="J1475" s="275">
        <v>20</v>
      </c>
      <c r="K1475" s="275">
        <v>6</v>
      </c>
      <c r="L1475" s="275">
        <v>22</v>
      </c>
      <c r="M1475" s="275">
        <v>33</v>
      </c>
      <c r="N1475" s="275">
        <v>26</v>
      </c>
      <c r="O1475" s="277">
        <v>15</v>
      </c>
      <c r="P1475" s="278">
        <v>339315898</v>
      </c>
      <c r="Q1475" s="278">
        <v>47229360</v>
      </c>
      <c r="R1475" s="278">
        <v>8</v>
      </c>
      <c r="S1475" s="278">
        <v>5000000</v>
      </c>
      <c r="T1475" s="278">
        <v>83</v>
      </c>
      <c r="U1475" s="278">
        <v>273693</v>
      </c>
      <c r="V1475" s="278">
        <v>1218</v>
      </c>
      <c r="W1475" s="278">
        <v>3000</v>
      </c>
      <c r="X1475" s="278">
        <v>61286</v>
      </c>
      <c r="Y1475" s="278">
        <v>200</v>
      </c>
      <c r="Z1475" s="278">
        <v>1157283</v>
      </c>
      <c r="AA1475" s="278">
        <v>10</v>
      </c>
      <c r="AB1475" s="278">
        <v>12611799</v>
      </c>
      <c r="AC1475" s="278">
        <v>5</v>
      </c>
    </row>
    <row r="1476" spans="1:29" ht="14.25" x14ac:dyDescent="0.15">
      <c r="A1476" s="272">
        <v>2013035</v>
      </c>
      <c r="B1476" s="273">
        <v>41361</v>
      </c>
      <c r="C1476" s="274">
        <v>1</v>
      </c>
      <c r="D1476" s="275">
        <v>14</v>
      </c>
      <c r="E1476" s="275">
        <v>15</v>
      </c>
      <c r="F1476" s="275">
        <v>17</v>
      </c>
      <c r="G1476" s="275">
        <v>26</v>
      </c>
      <c r="H1476" s="275">
        <v>30</v>
      </c>
      <c r="I1476" s="276">
        <v>2</v>
      </c>
      <c r="J1476" s="275">
        <v>26</v>
      </c>
      <c r="K1476" s="275">
        <v>17</v>
      </c>
      <c r="L1476" s="275">
        <v>15</v>
      </c>
      <c r="M1476" s="275">
        <v>14</v>
      </c>
      <c r="N1476" s="275">
        <v>30</v>
      </c>
      <c r="O1476" s="277">
        <v>1</v>
      </c>
      <c r="P1476" s="278">
        <v>351498872</v>
      </c>
      <c r="Q1476" s="278">
        <v>105954843</v>
      </c>
      <c r="R1476" s="278">
        <v>3</v>
      </c>
      <c r="S1476" s="278">
        <v>5000000</v>
      </c>
      <c r="T1476" s="278">
        <v>78</v>
      </c>
      <c r="U1476" s="278">
        <v>405085</v>
      </c>
      <c r="V1476" s="278">
        <v>911</v>
      </c>
      <c r="W1476" s="278">
        <v>3000</v>
      </c>
      <c r="X1476" s="278">
        <v>49842</v>
      </c>
      <c r="Y1476" s="278">
        <v>200</v>
      </c>
      <c r="Z1476" s="278">
        <v>1000154</v>
      </c>
      <c r="AA1476" s="278">
        <v>10</v>
      </c>
      <c r="AB1476" s="278">
        <v>8841877</v>
      </c>
      <c r="AC1476" s="278">
        <v>5</v>
      </c>
    </row>
    <row r="1477" spans="1:29" ht="14.25" x14ac:dyDescent="0.15">
      <c r="A1477" s="272">
        <v>2013036</v>
      </c>
      <c r="B1477" s="273">
        <v>41364</v>
      </c>
      <c r="C1477" s="274">
        <v>4</v>
      </c>
      <c r="D1477" s="275">
        <v>5</v>
      </c>
      <c r="E1477" s="275">
        <v>9</v>
      </c>
      <c r="F1477" s="275">
        <v>27</v>
      </c>
      <c r="G1477" s="275">
        <v>29</v>
      </c>
      <c r="H1477" s="275">
        <v>31</v>
      </c>
      <c r="I1477" s="276">
        <v>13</v>
      </c>
      <c r="J1477" s="275">
        <v>29</v>
      </c>
      <c r="K1477" s="275">
        <v>5</v>
      </c>
      <c r="L1477" s="275">
        <v>31</v>
      </c>
      <c r="M1477" s="275">
        <v>9</v>
      </c>
      <c r="N1477" s="275">
        <v>27</v>
      </c>
      <c r="O1477" s="277">
        <v>4</v>
      </c>
      <c r="P1477" s="278">
        <v>393497514</v>
      </c>
      <c r="Q1477" s="278">
        <v>118017567</v>
      </c>
      <c r="R1477" s="278">
        <v>9</v>
      </c>
      <c r="S1477" s="278">
        <v>7536121</v>
      </c>
      <c r="T1477" s="278">
        <v>182</v>
      </c>
      <c r="U1477" s="278">
        <v>188118</v>
      </c>
      <c r="V1477" s="278">
        <v>1506</v>
      </c>
      <c r="W1477" s="278">
        <v>3000</v>
      </c>
      <c r="X1477" s="278">
        <v>80421</v>
      </c>
      <c r="Y1477" s="278">
        <v>200</v>
      </c>
      <c r="Z1477" s="278">
        <v>1585260</v>
      </c>
      <c r="AA1477" s="278">
        <v>10</v>
      </c>
      <c r="AB1477" s="278">
        <v>8446705</v>
      </c>
      <c r="AC1477" s="278">
        <v>5</v>
      </c>
    </row>
    <row r="1478" spans="1:29" ht="14.25" x14ac:dyDescent="0.15">
      <c r="A1478" s="272">
        <v>2013037</v>
      </c>
      <c r="B1478" s="273">
        <v>41366</v>
      </c>
      <c r="C1478" s="274">
        <v>2</v>
      </c>
      <c r="D1478" s="275">
        <v>15</v>
      </c>
      <c r="E1478" s="275">
        <v>18</v>
      </c>
      <c r="F1478" s="275">
        <v>27</v>
      </c>
      <c r="G1478" s="275">
        <v>28</v>
      </c>
      <c r="H1478" s="275">
        <v>32</v>
      </c>
      <c r="I1478" s="276">
        <v>14</v>
      </c>
      <c r="J1478" s="275">
        <v>18</v>
      </c>
      <c r="K1478" s="275">
        <v>15</v>
      </c>
      <c r="L1478" s="275">
        <v>32</v>
      </c>
      <c r="M1478" s="275">
        <v>28</v>
      </c>
      <c r="N1478" s="275">
        <v>27</v>
      </c>
      <c r="O1478" s="277">
        <v>2</v>
      </c>
      <c r="P1478" s="278">
        <v>350336028</v>
      </c>
      <c r="Q1478" s="278">
        <v>122337450</v>
      </c>
      <c r="R1478" s="278">
        <v>6</v>
      </c>
      <c r="S1478" s="278">
        <v>7287992</v>
      </c>
      <c r="T1478" s="278">
        <v>157</v>
      </c>
      <c r="U1478" s="278">
        <v>131158</v>
      </c>
      <c r="V1478" s="278">
        <v>2363</v>
      </c>
      <c r="W1478" s="278">
        <v>3000</v>
      </c>
      <c r="X1478" s="278">
        <v>113898</v>
      </c>
      <c r="Y1478" s="278">
        <v>200</v>
      </c>
      <c r="Z1478" s="278">
        <v>1850951</v>
      </c>
      <c r="AA1478" s="278">
        <v>10</v>
      </c>
      <c r="AB1478" s="278">
        <v>10929355</v>
      </c>
      <c r="AC1478" s="278">
        <v>5</v>
      </c>
    </row>
    <row r="1479" spans="1:29" ht="14.25" x14ac:dyDescent="0.15">
      <c r="A1479" s="272">
        <v>2013038</v>
      </c>
      <c r="B1479" s="273">
        <v>41368</v>
      </c>
      <c r="C1479" s="274">
        <v>9</v>
      </c>
      <c r="D1479" s="275">
        <v>10</v>
      </c>
      <c r="E1479" s="275">
        <v>12</v>
      </c>
      <c r="F1479" s="275">
        <v>14</v>
      </c>
      <c r="G1479" s="275">
        <v>15</v>
      </c>
      <c r="H1479" s="275">
        <v>19</v>
      </c>
      <c r="I1479" s="276">
        <v>11</v>
      </c>
      <c r="J1479" s="275">
        <v>15</v>
      </c>
      <c r="K1479" s="275">
        <v>10</v>
      </c>
      <c r="L1479" s="275">
        <v>12</v>
      </c>
      <c r="M1479" s="275">
        <v>14</v>
      </c>
      <c r="N1479" s="275">
        <v>19</v>
      </c>
      <c r="O1479" s="277">
        <v>9</v>
      </c>
      <c r="P1479" s="278">
        <v>328400842</v>
      </c>
      <c r="Q1479" s="278">
        <v>140504290</v>
      </c>
      <c r="R1479" s="278">
        <v>5</v>
      </c>
      <c r="S1479" s="278">
        <v>8453347</v>
      </c>
      <c r="T1479" s="278">
        <v>95</v>
      </c>
      <c r="U1479" s="278">
        <v>272632</v>
      </c>
      <c r="V1479" s="278">
        <v>1118</v>
      </c>
      <c r="W1479" s="278">
        <v>3000</v>
      </c>
      <c r="X1479" s="278">
        <v>51887</v>
      </c>
      <c r="Y1479" s="278">
        <v>200</v>
      </c>
      <c r="Z1479" s="278">
        <v>1051034</v>
      </c>
      <c r="AA1479" s="278">
        <v>10</v>
      </c>
      <c r="AB1479" s="278">
        <v>10068198</v>
      </c>
      <c r="AC1479" s="278">
        <v>5</v>
      </c>
    </row>
    <row r="1480" spans="1:29" ht="14.25" x14ac:dyDescent="0.15">
      <c r="A1480" s="272">
        <v>2013039</v>
      </c>
      <c r="B1480" s="273">
        <v>41371</v>
      </c>
      <c r="C1480" s="274">
        <v>1</v>
      </c>
      <c r="D1480" s="275">
        <v>2</v>
      </c>
      <c r="E1480" s="275">
        <v>14</v>
      </c>
      <c r="F1480" s="275">
        <v>15</v>
      </c>
      <c r="G1480" s="275">
        <v>24</v>
      </c>
      <c r="H1480" s="275">
        <v>29</v>
      </c>
      <c r="I1480" s="276">
        <v>6</v>
      </c>
      <c r="J1480" s="275">
        <v>2</v>
      </c>
      <c r="K1480" s="275">
        <v>15</v>
      </c>
      <c r="L1480" s="275">
        <v>24</v>
      </c>
      <c r="M1480" s="275">
        <v>29</v>
      </c>
      <c r="N1480" s="275">
        <v>1</v>
      </c>
      <c r="O1480" s="277">
        <v>14</v>
      </c>
      <c r="P1480" s="278">
        <v>390740078</v>
      </c>
      <c r="Q1480" s="278">
        <v>158541908</v>
      </c>
      <c r="R1480" s="278">
        <v>7</v>
      </c>
      <c r="S1480" s="278">
        <v>8030721</v>
      </c>
      <c r="T1480" s="278">
        <v>94</v>
      </c>
      <c r="U1480" s="278">
        <v>338538</v>
      </c>
      <c r="V1480" s="278">
        <v>1117</v>
      </c>
      <c r="W1480" s="278">
        <v>3000</v>
      </c>
      <c r="X1480" s="278">
        <v>56759</v>
      </c>
      <c r="Y1480" s="278">
        <v>200</v>
      </c>
      <c r="Z1480" s="278">
        <v>1093692</v>
      </c>
      <c r="AA1480" s="278">
        <v>10</v>
      </c>
      <c r="AB1480" s="278">
        <v>11949535</v>
      </c>
      <c r="AC1480" s="278">
        <v>5</v>
      </c>
    </row>
    <row r="1481" spans="1:29" ht="14.25" x14ac:dyDescent="0.15">
      <c r="A1481" s="272">
        <v>2013040</v>
      </c>
      <c r="B1481" s="273">
        <v>41373</v>
      </c>
      <c r="C1481" s="274">
        <v>2</v>
      </c>
      <c r="D1481" s="275">
        <v>4</v>
      </c>
      <c r="E1481" s="275">
        <v>10</v>
      </c>
      <c r="F1481" s="275">
        <v>12</v>
      </c>
      <c r="G1481" s="275">
        <v>17</v>
      </c>
      <c r="H1481" s="275">
        <v>30</v>
      </c>
      <c r="I1481" s="276">
        <v>10</v>
      </c>
      <c r="J1481" s="275">
        <v>10</v>
      </c>
      <c r="K1481" s="275">
        <v>2</v>
      </c>
      <c r="L1481" s="275">
        <v>12</v>
      </c>
      <c r="M1481" s="275">
        <v>4</v>
      </c>
      <c r="N1481" s="275">
        <v>17</v>
      </c>
      <c r="O1481" s="277">
        <v>30</v>
      </c>
      <c r="P1481" s="278">
        <v>352650578</v>
      </c>
      <c r="Q1481" s="278">
        <v>135009567</v>
      </c>
      <c r="R1481" s="278">
        <v>11</v>
      </c>
      <c r="S1481" s="278">
        <v>6144278</v>
      </c>
      <c r="T1481" s="278">
        <v>125</v>
      </c>
      <c r="U1481" s="278">
        <v>151044</v>
      </c>
      <c r="V1481" s="278">
        <v>1878</v>
      </c>
      <c r="W1481" s="278">
        <v>3000</v>
      </c>
      <c r="X1481" s="278">
        <v>86862</v>
      </c>
      <c r="Y1481" s="278">
        <v>200</v>
      </c>
      <c r="Z1481" s="278">
        <v>1493165</v>
      </c>
      <c r="AA1481" s="278">
        <v>10</v>
      </c>
      <c r="AB1481" s="278">
        <v>14385082</v>
      </c>
      <c r="AC1481" s="278">
        <v>5</v>
      </c>
    </row>
    <row r="1482" spans="1:29" ht="14.25" x14ac:dyDescent="0.15">
      <c r="A1482" s="272">
        <v>2013041</v>
      </c>
      <c r="B1482" s="273">
        <v>41375</v>
      </c>
      <c r="C1482" s="274">
        <v>2</v>
      </c>
      <c r="D1482" s="275">
        <v>10</v>
      </c>
      <c r="E1482" s="275">
        <v>12</v>
      </c>
      <c r="F1482" s="275">
        <v>17</v>
      </c>
      <c r="G1482" s="275">
        <v>23</v>
      </c>
      <c r="H1482" s="275">
        <v>24</v>
      </c>
      <c r="I1482" s="276">
        <v>5</v>
      </c>
      <c r="J1482" s="275">
        <v>23</v>
      </c>
      <c r="K1482" s="275">
        <v>17</v>
      </c>
      <c r="L1482" s="275">
        <v>10</v>
      </c>
      <c r="M1482" s="275">
        <v>2</v>
      </c>
      <c r="N1482" s="275">
        <v>24</v>
      </c>
      <c r="O1482" s="277">
        <v>12</v>
      </c>
      <c r="P1482" s="278">
        <v>358260706</v>
      </c>
      <c r="Q1482" s="278">
        <v>165669831</v>
      </c>
      <c r="R1482" s="278">
        <v>3</v>
      </c>
      <c r="S1482" s="278">
        <v>10000000</v>
      </c>
      <c r="T1482" s="278">
        <v>295</v>
      </c>
      <c r="U1482" s="278">
        <v>88126</v>
      </c>
      <c r="V1482" s="278">
        <v>1112</v>
      </c>
      <c r="W1482" s="278">
        <v>3000</v>
      </c>
      <c r="X1482" s="278">
        <v>64469</v>
      </c>
      <c r="Y1482" s="278">
        <v>200</v>
      </c>
      <c r="Z1482" s="278">
        <v>1179623</v>
      </c>
      <c r="AA1482" s="278">
        <v>10</v>
      </c>
      <c r="AB1482" s="278">
        <v>12172839</v>
      </c>
      <c r="AC1482" s="278">
        <v>5</v>
      </c>
    </row>
    <row r="1483" spans="1:29" ht="14.25" x14ac:dyDescent="0.15">
      <c r="A1483" s="272">
        <v>2013042</v>
      </c>
      <c r="B1483" s="273">
        <v>41378</v>
      </c>
      <c r="C1483" s="274">
        <v>1</v>
      </c>
      <c r="D1483" s="275">
        <v>8</v>
      </c>
      <c r="E1483" s="275">
        <v>12</v>
      </c>
      <c r="F1483" s="275">
        <v>13</v>
      </c>
      <c r="G1483" s="275">
        <v>15</v>
      </c>
      <c r="H1483" s="275">
        <v>33</v>
      </c>
      <c r="I1483" s="276">
        <v>3</v>
      </c>
      <c r="J1483" s="275">
        <v>15</v>
      </c>
      <c r="K1483" s="275">
        <v>8</v>
      </c>
      <c r="L1483" s="275">
        <v>33</v>
      </c>
      <c r="M1483" s="275">
        <v>13</v>
      </c>
      <c r="N1483" s="275">
        <v>1</v>
      </c>
      <c r="O1483" s="277">
        <v>12</v>
      </c>
      <c r="P1483" s="278">
        <v>396763590</v>
      </c>
      <c r="Q1483" s="278">
        <v>191650228</v>
      </c>
      <c r="R1483" s="278">
        <v>7</v>
      </c>
      <c r="S1483" s="278">
        <v>8484594</v>
      </c>
      <c r="T1483" s="278">
        <v>131</v>
      </c>
      <c r="U1483" s="278">
        <v>279299</v>
      </c>
      <c r="V1483" s="278">
        <v>973</v>
      </c>
      <c r="W1483" s="278">
        <v>3000</v>
      </c>
      <c r="X1483" s="278">
        <v>54934</v>
      </c>
      <c r="Y1483" s="278">
        <v>200</v>
      </c>
      <c r="Z1483" s="278">
        <v>1142444</v>
      </c>
      <c r="AA1483" s="278">
        <v>10</v>
      </c>
      <c r="AB1483" s="278">
        <v>9424624</v>
      </c>
      <c r="AC1483" s="278">
        <v>5</v>
      </c>
    </row>
    <row r="1484" spans="1:29" ht="14.25" x14ac:dyDescent="0.15">
      <c r="A1484" s="272">
        <v>2013043</v>
      </c>
      <c r="B1484" s="273">
        <v>41380</v>
      </c>
      <c r="C1484" s="274">
        <v>3</v>
      </c>
      <c r="D1484" s="275">
        <v>6</v>
      </c>
      <c r="E1484" s="275">
        <v>14</v>
      </c>
      <c r="F1484" s="275">
        <v>15</v>
      </c>
      <c r="G1484" s="275">
        <v>17</v>
      </c>
      <c r="H1484" s="275">
        <v>25</v>
      </c>
      <c r="I1484" s="276">
        <v>16</v>
      </c>
      <c r="J1484" s="275">
        <v>17</v>
      </c>
      <c r="K1484" s="275">
        <v>25</v>
      </c>
      <c r="L1484" s="275">
        <v>6</v>
      </c>
      <c r="M1484" s="275">
        <v>15</v>
      </c>
      <c r="N1484" s="275">
        <v>14</v>
      </c>
      <c r="O1484" s="277">
        <v>3</v>
      </c>
      <c r="P1484" s="278">
        <v>358568922</v>
      </c>
      <c r="Q1484" s="278">
        <v>130914304</v>
      </c>
      <c r="R1484" s="278">
        <v>16</v>
      </c>
      <c r="S1484" s="278">
        <v>5481602</v>
      </c>
      <c r="T1484" s="278">
        <v>247</v>
      </c>
      <c r="U1484" s="278">
        <v>46795</v>
      </c>
      <c r="V1484" s="278">
        <v>3092</v>
      </c>
      <c r="W1484" s="278">
        <v>3000</v>
      </c>
      <c r="X1484" s="278">
        <v>133198</v>
      </c>
      <c r="Y1484" s="278">
        <v>200</v>
      </c>
      <c r="Z1484" s="278">
        <v>2120374</v>
      </c>
      <c r="AA1484" s="278">
        <v>10</v>
      </c>
      <c r="AB1484" s="278">
        <v>16010254</v>
      </c>
      <c r="AC1484" s="278">
        <v>5</v>
      </c>
    </row>
    <row r="1485" spans="1:29" ht="14.25" x14ac:dyDescent="0.15">
      <c r="A1485" s="272">
        <v>2013044</v>
      </c>
      <c r="B1485" s="273">
        <v>41382</v>
      </c>
      <c r="C1485" s="274">
        <v>3</v>
      </c>
      <c r="D1485" s="275">
        <v>5</v>
      </c>
      <c r="E1485" s="275">
        <v>11</v>
      </c>
      <c r="F1485" s="275">
        <v>18</v>
      </c>
      <c r="G1485" s="275">
        <v>26</v>
      </c>
      <c r="H1485" s="275">
        <v>28</v>
      </c>
      <c r="I1485" s="276">
        <v>6</v>
      </c>
      <c r="J1485" s="275">
        <v>28</v>
      </c>
      <c r="K1485" s="275">
        <v>26</v>
      </c>
      <c r="L1485" s="275">
        <v>11</v>
      </c>
      <c r="M1485" s="275">
        <v>3</v>
      </c>
      <c r="N1485" s="275">
        <v>18</v>
      </c>
      <c r="O1485" s="277">
        <v>5</v>
      </c>
      <c r="P1485" s="278">
        <v>355471956</v>
      </c>
      <c r="Q1485" s="278">
        <v>113248452</v>
      </c>
      <c r="R1485" s="278">
        <v>12</v>
      </c>
      <c r="S1485" s="278">
        <v>6411138</v>
      </c>
      <c r="T1485" s="278">
        <v>337</v>
      </c>
      <c r="U1485" s="278">
        <v>75372</v>
      </c>
      <c r="V1485" s="278">
        <v>2143</v>
      </c>
      <c r="W1485" s="278">
        <v>3000</v>
      </c>
      <c r="X1485" s="278">
        <v>109323</v>
      </c>
      <c r="Y1485" s="278">
        <v>200</v>
      </c>
      <c r="Z1485" s="278">
        <v>1878419</v>
      </c>
      <c r="AA1485" s="278">
        <v>10</v>
      </c>
      <c r="AB1485" s="278">
        <v>8487034</v>
      </c>
      <c r="AC1485" s="278">
        <v>5</v>
      </c>
    </row>
    <row r="1486" spans="1:29" ht="14.25" x14ac:dyDescent="0.15">
      <c r="A1486" s="272">
        <v>2013045</v>
      </c>
      <c r="B1486" s="273">
        <v>41385</v>
      </c>
      <c r="C1486" s="274">
        <v>6</v>
      </c>
      <c r="D1486" s="275">
        <v>7</v>
      </c>
      <c r="E1486" s="275">
        <v>8</v>
      </c>
      <c r="F1486" s="275">
        <v>14</v>
      </c>
      <c r="G1486" s="275">
        <v>23</v>
      </c>
      <c r="H1486" s="275">
        <v>31</v>
      </c>
      <c r="I1486" s="276">
        <v>12</v>
      </c>
      <c r="J1486" s="275">
        <v>7</v>
      </c>
      <c r="K1486" s="275">
        <v>6</v>
      </c>
      <c r="L1486" s="275">
        <v>14</v>
      </c>
      <c r="M1486" s="275">
        <v>31</v>
      </c>
      <c r="N1486" s="275">
        <v>8</v>
      </c>
      <c r="O1486" s="277">
        <v>23</v>
      </c>
      <c r="P1486" s="278">
        <v>389847482</v>
      </c>
      <c r="Q1486" s="278">
        <v>123007759</v>
      </c>
      <c r="R1486" s="278">
        <v>7</v>
      </c>
      <c r="S1486" s="278">
        <v>7557675</v>
      </c>
      <c r="T1486" s="278">
        <v>138</v>
      </c>
      <c r="U1486" s="278">
        <v>194605</v>
      </c>
      <c r="V1486" s="278">
        <v>1692</v>
      </c>
      <c r="W1486" s="278">
        <v>3000</v>
      </c>
      <c r="X1486" s="278">
        <v>87002</v>
      </c>
      <c r="Y1486" s="278">
        <v>200</v>
      </c>
      <c r="Z1486" s="278">
        <v>1553736</v>
      </c>
      <c r="AA1486" s="278">
        <v>10</v>
      </c>
      <c r="AB1486" s="278">
        <v>12698576</v>
      </c>
      <c r="AC1486" s="278">
        <v>5</v>
      </c>
    </row>
    <row r="1487" spans="1:29" ht="14.25" x14ac:dyDescent="0.15">
      <c r="A1487" s="272">
        <v>2013046</v>
      </c>
      <c r="B1487" s="273">
        <v>41387</v>
      </c>
      <c r="C1487" s="274">
        <v>3</v>
      </c>
      <c r="D1487" s="275">
        <v>16</v>
      </c>
      <c r="E1487" s="275">
        <v>19</v>
      </c>
      <c r="F1487" s="275">
        <v>20</v>
      </c>
      <c r="G1487" s="275">
        <v>24</v>
      </c>
      <c r="H1487" s="275">
        <v>26</v>
      </c>
      <c r="I1487" s="276">
        <v>6</v>
      </c>
      <c r="J1487" s="275">
        <v>19</v>
      </c>
      <c r="K1487" s="275">
        <v>3</v>
      </c>
      <c r="L1487" s="275">
        <v>24</v>
      </c>
      <c r="M1487" s="275">
        <v>26</v>
      </c>
      <c r="N1487" s="275">
        <v>16</v>
      </c>
      <c r="O1487" s="277">
        <v>20</v>
      </c>
      <c r="P1487" s="278">
        <v>352094234</v>
      </c>
      <c r="Q1487" s="278">
        <v>143084851</v>
      </c>
      <c r="R1487" s="278">
        <v>7</v>
      </c>
      <c r="S1487" s="278">
        <v>8147262</v>
      </c>
      <c r="T1487" s="278">
        <v>95</v>
      </c>
      <c r="U1487" s="278">
        <v>347855</v>
      </c>
      <c r="V1487" s="278">
        <v>1026</v>
      </c>
      <c r="W1487" s="278">
        <v>3000</v>
      </c>
      <c r="X1487" s="278">
        <v>52058</v>
      </c>
      <c r="Y1487" s="278">
        <v>200</v>
      </c>
      <c r="Z1487" s="278">
        <v>1114872</v>
      </c>
      <c r="AA1487" s="278">
        <v>10</v>
      </c>
      <c r="AB1487" s="278">
        <v>7546732</v>
      </c>
      <c r="AC1487" s="278">
        <v>5</v>
      </c>
    </row>
    <row r="1488" spans="1:29" ht="14.25" x14ac:dyDescent="0.15">
      <c r="A1488" s="272">
        <v>2013047</v>
      </c>
      <c r="B1488" s="273">
        <v>41389</v>
      </c>
      <c r="C1488" s="274">
        <v>1</v>
      </c>
      <c r="D1488" s="275">
        <v>8</v>
      </c>
      <c r="E1488" s="275">
        <v>11</v>
      </c>
      <c r="F1488" s="275">
        <v>17</v>
      </c>
      <c r="G1488" s="275">
        <v>27</v>
      </c>
      <c r="H1488" s="275">
        <v>30</v>
      </c>
      <c r="I1488" s="276">
        <v>12</v>
      </c>
      <c r="J1488" s="275">
        <v>1</v>
      </c>
      <c r="K1488" s="275">
        <v>27</v>
      </c>
      <c r="L1488" s="275">
        <v>17</v>
      </c>
      <c r="M1488" s="275">
        <v>30</v>
      </c>
      <c r="N1488" s="275">
        <v>11</v>
      </c>
      <c r="O1488" s="277">
        <v>8</v>
      </c>
      <c r="P1488" s="278">
        <v>347274348</v>
      </c>
      <c r="Q1488" s="278">
        <v>167906106</v>
      </c>
      <c r="R1488" s="278">
        <v>6</v>
      </c>
      <c r="S1488" s="278">
        <v>8654750</v>
      </c>
      <c r="T1488" s="278">
        <v>116</v>
      </c>
      <c r="U1488" s="278">
        <v>283558</v>
      </c>
      <c r="V1488" s="278">
        <v>1074</v>
      </c>
      <c r="W1488" s="278">
        <v>3000</v>
      </c>
      <c r="X1488" s="278">
        <v>58083</v>
      </c>
      <c r="Y1488" s="278">
        <v>200</v>
      </c>
      <c r="Z1488" s="278">
        <v>1191022</v>
      </c>
      <c r="AA1488" s="278">
        <v>10</v>
      </c>
      <c r="AB1488" s="278">
        <v>6754618</v>
      </c>
      <c r="AC1488" s="278">
        <v>5</v>
      </c>
    </row>
    <row r="1489" spans="1:29" ht="14.25" x14ac:dyDescent="0.15">
      <c r="A1489" s="272">
        <v>2013048</v>
      </c>
      <c r="B1489" s="273">
        <v>41392</v>
      </c>
      <c r="C1489" s="274">
        <v>10</v>
      </c>
      <c r="D1489" s="275">
        <v>13</v>
      </c>
      <c r="E1489" s="275">
        <v>17</v>
      </c>
      <c r="F1489" s="275">
        <v>28</v>
      </c>
      <c r="G1489" s="275">
        <v>30</v>
      </c>
      <c r="H1489" s="275">
        <v>32</v>
      </c>
      <c r="I1489" s="276">
        <v>4</v>
      </c>
      <c r="J1489" s="275">
        <v>32</v>
      </c>
      <c r="K1489" s="275">
        <v>28</v>
      </c>
      <c r="L1489" s="275">
        <v>30</v>
      </c>
      <c r="M1489" s="275">
        <v>10</v>
      </c>
      <c r="N1489" s="275">
        <v>17</v>
      </c>
      <c r="O1489" s="277">
        <v>13</v>
      </c>
      <c r="P1489" s="278">
        <v>379712106</v>
      </c>
      <c r="Q1489" s="278">
        <v>55171877</v>
      </c>
      <c r="R1489" s="278">
        <v>37</v>
      </c>
      <c r="S1489" s="278">
        <v>5456927</v>
      </c>
      <c r="T1489" s="278">
        <v>119</v>
      </c>
      <c r="U1489" s="278">
        <v>213104</v>
      </c>
      <c r="V1489" s="278">
        <v>1411</v>
      </c>
      <c r="W1489" s="278">
        <v>3000</v>
      </c>
      <c r="X1489" s="278">
        <v>76513</v>
      </c>
      <c r="Y1489" s="278">
        <v>200</v>
      </c>
      <c r="Z1489" s="278">
        <v>1488958</v>
      </c>
      <c r="AA1489" s="278">
        <v>10</v>
      </c>
      <c r="AB1489" s="278">
        <v>13420432</v>
      </c>
      <c r="AC1489" s="278">
        <v>5</v>
      </c>
    </row>
    <row r="1490" spans="1:29" ht="14.25" x14ac:dyDescent="0.15">
      <c r="A1490" s="272">
        <v>2013049</v>
      </c>
      <c r="B1490" s="273">
        <v>41394</v>
      </c>
      <c r="C1490" s="274">
        <v>10</v>
      </c>
      <c r="D1490" s="275">
        <v>13</v>
      </c>
      <c r="E1490" s="275">
        <v>14</v>
      </c>
      <c r="F1490" s="275">
        <v>16</v>
      </c>
      <c r="G1490" s="275">
        <v>21</v>
      </c>
      <c r="H1490" s="275">
        <v>32</v>
      </c>
      <c r="I1490" s="276">
        <v>14</v>
      </c>
      <c r="J1490" s="275">
        <v>16</v>
      </c>
      <c r="K1490" s="275">
        <v>32</v>
      </c>
      <c r="L1490" s="275">
        <v>14</v>
      </c>
      <c r="M1490" s="275">
        <v>10</v>
      </c>
      <c r="N1490" s="275">
        <v>21</v>
      </c>
      <c r="O1490" s="277">
        <v>13</v>
      </c>
      <c r="P1490" s="278">
        <v>295889902</v>
      </c>
      <c r="Q1490" s="278">
        <v>114803190</v>
      </c>
      <c r="R1490" s="278">
        <v>2</v>
      </c>
      <c r="S1490" s="278">
        <v>5000000</v>
      </c>
      <c r="T1490" s="278">
        <v>41</v>
      </c>
      <c r="U1490" s="278">
        <v>727853</v>
      </c>
      <c r="V1490" s="278">
        <v>548</v>
      </c>
      <c r="W1490" s="278">
        <v>3000</v>
      </c>
      <c r="X1490" s="278">
        <v>32359</v>
      </c>
      <c r="Y1490" s="278">
        <v>200</v>
      </c>
      <c r="Z1490" s="278">
        <v>715078</v>
      </c>
      <c r="AA1490" s="278">
        <v>10</v>
      </c>
      <c r="AB1490" s="278">
        <v>6049233</v>
      </c>
      <c r="AC1490" s="278">
        <v>5</v>
      </c>
    </row>
    <row r="1491" spans="1:29" ht="14.25" x14ac:dyDescent="0.15">
      <c r="A1491" s="272">
        <v>2013050</v>
      </c>
      <c r="B1491" s="273">
        <v>41396</v>
      </c>
      <c r="C1491" s="274">
        <v>3</v>
      </c>
      <c r="D1491" s="275">
        <v>7</v>
      </c>
      <c r="E1491" s="275">
        <v>13</v>
      </c>
      <c r="F1491" s="275">
        <v>18</v>
      </c>
      <c r="G1491" s="275">
        <v>22</v>
      </c>
      <c r="H1491" s="275">
        <v>25</v>
      </c>
      <c r="I1491" s="276">
        <v>3</v>
      </c>
      <c r="J1491" s="275">
        <v>22</v>
      </c>
      <c r="K1491" s="275">
        <v>7</v>
      </c>
      <c r="L1491" s="275">
        <v>3</v>
      </c>
      <c r="M1491" s="275">
        <v>13</v>
      </c>
      <c r="N1491" s="275">
        <v>25</v>
      </c>
      <c r="O1491" s="277">
        <v>18</v>
      </c>
      <c r="P1491" s="278">
        <v>331969178</v>
      </c>
      <c r="Q1491" s="278">
        <v>116018802</v>
      </c>
      <c r="R1491" s="278">
        <v>9</v>
      </c>
      <c r="S1491" s="278">
        <v>7054027</v>
      </c>
      <c r="T1491" s="278">
        <v>228</v>
      </c>
      <c r="U1491" s="278">
        <v>121620</v>
      </c>
      <c r="V1491" s="278">
        <v>1244</v>
      </c>
      <c r="W1491" s="278">
        <v>3000</v>
      </c>
      <c r="X1491" s="278">
        <v>68648</v>
      </c>
      <c r="Y1491" s="278">
        <v>200</v>
      </c>
      <c r="Z1491" s="278">
        <v>1269744</v>
      </c>
      <c r="AA1491" s="278">
        <v>10</v>
      </c>
      <c r="AB1491" s="278">
        <v>8014925</v>
      </c>
      <c r="AC1491" s="278">
        <v>5</v>
      </c>
    </row>
    <row r="1492" spans="1:29" ht="14.25" x14ac:dyDescent="0.15">
      <c r="A1492" s="272">
        <v>2013051</v>
      </c>
      <c r="B1492" s="273">
        <v>41399</v>
      </c>
      <c r="C1492" s="274">
        <v>8</v>
      </c>
      <c r="D1492" s="275">
        <v>12</v>
      </c>
      <c r="E1492" s="275">
        <v>15</v>
      </c>
      <c r="F1492" s="275">
        <v>19</v>
      </c>
      <c r="G1492" s="275">
        <v>28</v>
      </c>
      <c r="H1492" s="275">
        <v>29</v>
      </c>
      <c r="I1492" s="276">
        <v>2</v>
      </c>
      <c r="J1492" s="275">
        <v>29</v>
      </c>
      <c r="K1492" s="275">
        <v>8</v>
      </c>
      <c r="L1492" s="275">
        <v>15</v>
      </c>
      <c r="M1492" s="275">
        <v>28</v>
      </c>
      <c r="N1492" s="275">
        <v>19</v>
      </c>
      <c r="O1492" s="277">
        <v>12</v>
      </c>
      <c r="P1492" s="278">
        <v>377856082</v>
      </c>
      <c r="Q1492" s="278">
        <v>30000000</v>
      </c>
      <c r="R1492" s="278">
        <v>33</v>
      </c>
      <c r="S1492" s="278">
        <v>5479124</v>
      </c>
      <c r="T1492" s="278">
        <v>450</v>
      </c>
      <c r="U1492" s="278">
        <v>61706</v>
      </c>
      <c r="V1492" s="278">
        <v>2151</v>
      </c>
      <c r="W1492" s="278">
        <v>3000</v>
      </c>
      <c r="X1492" s="278">
        <v>118908</v>
      </c>
      <c r="Y1492" s="278">
        <v>200</v>
      </c>
      <c r="Z1492" s="278">
        <v>2130642</v>
      </c>
      <c r="AA1492" s="278">
        <v>10</v>
      </c>
      <c r="AB1492" s="278">
        <v>8209600</v>
      </c>
      <c r="AC1492" s="278">
        <v>5</v>
      </c>
    </row>
    <row r="1493" spans="1:29" ht="14.25" x14ac:dyDescent="0.15">
      <c r="A1493" s="272">
        <v>2013052</v>
      </c>
      <c r="B1493" s="273">
        <v>41401</v>
      </c>
      <c r="C1493" s="274">
        <v>6</v>
      </c>
      <c r="D1493" s="275">
        <v>7</v>
      </c>
      <c r="E1493" s="275">
        <v>14</v>
      </c>
      <c r="F1493" s="275">
        <v>21</v>
      </c>
      <c r="G1493" s="275">
        <v>22</v>
      </c>
      <c r="H1493" s="275">
        <v>24</v>
      </c>
      <c r="I1493" s="276">
        <v>13</v>
      </c>
      <c r="J1493" s="275">
        <v>14</v>
      </c>
      <c r="K1493" s="275">
        <v>22</v>
      </c>
      <c r="L1493" s="275">
        <v>24</v>
      </c>
      <c r="M1493" s="275">
        <v>6</v>
      </c>
      <c r="N1493" s="275">
        <v>21</v>
      </c>
      <c r="O1493" s="277">
        <v>7</v>
      </c>
      <c r="P1493" s="278">
        <v>320719928</v>
      </c>
      <c r="Q1493" s="278">
        <v>48367032</v>
      </c>
      <c r="R1493" s="278">
        <v>8</v>
      </c>
      <c r="S1493" s="278">
        <v>5000000</v>
      </c>
      <c r="T1493" s="278">
        <v>104</v>
      </c>
      <c r="U1493" s="278">
        <v>240523</v>
      </c>
      <c r="V1493" s="278">
        <v>1164</v>
      </c>
      <c r="W1493" s="278">
        <v>3000</v>
      </c>
      <c r="X1493" s="278">
        <v>59758</v>
      </c>
      <c r="Y1493" s="278">
        <v>200</v>
      </c>
      <c r="Z1493" s="278">
        <v>1096383</v>
      </c>
      <c r="AA1493" s="278">
        <v>10</v>
      </c>
      <c r="AB1493" s="278">
        <v>9472772</v>
      </c>
      <c r="AC1493" s="278">
        <v>5</v>
      </c>
    </row>
    <row r="1494" spans="1:29" ht="14.25" x14ac:dyDescent="0.15">
      <c r="A1494" s="272">
        <v>2013053</v>
      </c>
      <c r="B1494" s="273">
        <v>41403</v>
      </c>
      <c r="C1494" s="274">
        <v>3</v>
      </c>
      <c r="D1494" s="275">
        <v>12</v>
      </c>
      <c r="E1494" s="275">
        <v>13</v>
      </c>
      <c r="F1494" s="275">
        <v>22</v>
      </c>
      <c r="G1494" s="275">
        <v>30</v>
      </c>
      <c r="H1494" s="275">
        <v>33</v>
      </c>
      <c r="I1494" s="276">
        <v>14</v>
      </c>
      <c r="J1494" s="275">
        <v>30</v>
      </c>
      <c r="K1494" s="275">
        <v>22</v>
      </c>
      <c r="L1494" s="275">
        <v>3</v>
      </c>
      <c r="M1494" s="275">
        <v>33</v>
      </c>
      <c r="N1494" s="275">
        <v>13</v>
      </c>
      <c r="O1494" s="277">
        <v>12</v>
      </c>
      <c r="P1494" s="278">
        <v>327360018</v>
      </c>
      <c r="Q1494" s="278">
        <v>89705790</v>
      </c>
      <c r="R1494" s="278">
        <v>5</v>
      </c>
      <c r="S1494" s="278">
        <v>5000000</v>
      </c>
      <c r="T1494" s="278">
        <v>132</v>
      </c>
      <c r="U1494" s="278">
        <v>215385</v>
      </c>
      <c r="V1494" s="278">
        <v>1324</v>
      </c>
      <c r="W1494" s="278">
        <v>3000</v>
      </c>
      <c r="X1494" s="278">
        <v>64790</v>
      </c>
      <c r="Y1494" s="278">
        <v>200</v>
      </c>
      <c r="Z1494" s="278">
        <v>1151837</v>
      </c>
      <c r="AA1494" s="278">
        <v>10</v>
      </c>
      <c r="AB1494" s="278">
        <v>7437676</v>
      </c>
      <c r="AC1494" s="278">
        <v>5</v>
      </c>
    </row>
    <row r="1495" spans="1:29" ht="14.25" x14ac:dyDescent="0.15">
      <c r="A1495" s="272">
        <v>2013054</v>
      </c>
      <c r="B1495" s="273">
        <v>41406</v>
      </c>
      <c r="C1495" s="274">
        <v>3</v>
      </c>
      <c r="D1495" s="275">
        <v>4</v>
      </c>
      <c r="E1495" s="275">
        <v>8</v>
      </c>
      <c r="F1495" s="275">
        <v>14</v>
      </c>
      <c r="G1495" s="275">
        <v>21</v>
      </c>
      <c r="H1495" s="275">
        <v>28</v>
      </c>
      <c r="I1495" s="276">
        <v>14</v>
      </c>
      <c r="J1495" s="275">
        <v>8</v>
      </c>
      <c r="K1495" s="275">
        <v>14</v>
      </c>
      <c r="L1495" s="275">
        <v>4</v>
      </c>
      <c r="M1495" s="275">
        <v>3</v>
      </c>
      <c r="N1495" s="275">
        <v>28</v>
      </c>
      <c r="O1495" s="277">
        <v>21</v>
      </c>
      <c r="P1495" s="278">
        <v>367209526</v>
      </c>
      <c r="Q1495" s="278">
        <v>101137064</v>
      </c>
      <c r="R1495" s="278">
        <v>14</v>
      </c>
      <c r="S1495" s="278">
        <v>5000000</v>
      </c>
      <c r="T1495" s="278">
        <v>202</v>
      </c>
      <c r="U1495" s="278">
        <v>172767</v>
      </c>
      <c r="V1495" s="278">
        <v>1400</v>
      </c>
      <c r="W1495" s="278">
        <v>3000</v>
      </c>
      <c r="X1495" s="278">
        <v>65720</v>
      </c>
      <c r="Y1495" s="278">
        <v>200</v>
      </c>
      <c r="Z1495" s="278">
        <v>1291880</v>
      </c>
      <c r="AA1495" s="278">
        <v>10</v>
      </c>
      <c r="AB1495" s="278">
        <v>6667892</v>
      </c>
      <c r="AC1495" s="278">
        <v>5</v>
      </c>
    </row>
    <row r="1496" spans="1:29" ht="14.25" x14ac:dyDescent="0.15">
      <c r="A1496" s="272">
        <v>2013055</v>
      </c>
      <c r="B1496" s="273">
        <v>41408</v>
      </c>
      <c r="C1496" s="274">
        <v>8</v>
      </c>
      <c r="D1496" s="275">
        <v>18</v>
      </c>
      <c r="E1496" s="275">
        <v>19</v>
      </c>
      <c r="F1496" s="275">
        <v>22</v>
      </c>
      <c r="G1496" s="275">
        <v>27</v>
      </c>
      <c r="H1496" s="275">
        <v>32</v>
      </c>
      <c r="I1496" s="276">
        <v>6</v>
      </c>
      <c r="J1496" s="275">
        <v>32</v>
      </c>
      <c r="K1496" s="275">
        <v>19</v>
      </c>
      <c r="L1496" s="275">
        <v>27</v>
      </c>
      <c r="M1496" s="275">
        <v>18</v>
      </c>
      <c r="N1496" s="275">
        <v>22</v>
      </c>
      <c r="O1496" s="277">
        <v>8</v>
      </c>
      <c r="P1496" s="278">
        <v>328924474</v>
      </c>
      <c r="Q1496" s="278">
        <v>116004306</v>
      </c>
      <c r="R1496" s="278">
        <v>6</v>
      </c>
      <c r="S1496" s="278">
        <v>7991149</v>
      </c>
      <c r="T1496" s="278">
        <v>97</v>
      </c>
      <c r="U1496" s="278">
        <v>277529</v>
      </c>
      <c r="V1496" s="278">
        <v>1191</v>
      </c>
      <c r="W1496" s="278">
        <v>3000</v>
      </c>
      <c r="X1496" s="278">
        <v>59313</v>
      </c>
      <c r="Y1496" s="278">
        <v>200</v>
      </c>
      <c r="Z1496" s="278">
        <v>1126970</v>
      </c>
      <c r="AA1496" s="278">
        <v>10</v>
      </c>
      <c r="AB1496" s="278">
        <v>8946641</v>
      </c>
      <c r="AC1496" s="278">
        <v>5</v>
      </c>
    </row>
    <row r="1497" spans="1:29" ht="14.25" x14ac:dyDescent="0.15">
      <c r="A1497" s="272">
        <v>2013056</v>
      </c>
      <c r="B1497" s="273">
        <v>41410</v>
      </c>
      <c r="C1497" s="274">
        <v>3</v>
      </c>
      <c r="D1497" s="275">
        <v>12</v>
      </c>
      <c r="E1497" s="275">
        <v>25</v>
      </c>
      <c r="F1497" s="275">
        <v>26</v>
      </c>
      <c r="G1497" s="275">
        <v>28</v>
      </c>
      <c r="H1497" s="275">
        <v>29</v>
      </c>
      <c r="I1497" s="276">
        <v>16</v>
      </c>
      <c r="J1497" s="275">
        <v>12</v>
      </c>
      <c r="K1497" s="275">
        <v>29</v>
      </c>
      <c r="L1497" s="275">
        <v>26</v>
      </c>
      <c r="M1497" s="275">
        <v>3</v>
      </c>
      <c r="N1497" s="275">
        <v>25</v>
      </c>
      <c r="O1497" s="277">
        <v>28</v>
      </c>
      <c r="P1497" s="278">
        <v>330573576</v>
      </c>
      <c r="Q1497" s="278">
        <v>138712270</v>
      </c>
      <c r="R1497" s="278">
        <v>5</v>
      </c>
      <c r="S1497" s="278">
        <v>8816637</v>
      </c>
      <c r="T1497" s="278">
        <v>88</v>
      </c>
      <c r="U1497" s="278">
        <v>325281</v>
      </c>
      <c r="V1497" s="278">
        <v>1125</v>
      </c>
      <c r="W1497" s="278">
        <v>3000</v>
      </c>
      <c r="X1497" s="278">
        <v>59941</v>
      </c>
      <c r="Y1497" s="278">
        <v>200</v>
      </c>
      <c r="Z1497" s="278">
        <v>1208527</v>
      </c>
      <c r="AA1497" s="278">
        <v>10</v>
      </c>
      <c r="AB1497" s="278">
        <v>7823330</v>
      </c>
      <c r="AC1497" s="278">
        <v>5</v>
      </c>
    </row>
    <row r="1498" spans="1:29" ht="14.25" x14ac:dyDescent="0.15">
      <c r="A1498" s="272">
        <v>2013057</v>
      </c>
      <c r="B1498" s="273">
        <v>41413</v>
      </c>
      <c r="C1498" s="274">
        <v>13</v>
      </c>
      <c r="D1498" s="275">
        <v>16</v>
      </c>
      <c r="E1498" s="275">
        <v>19</v>
      </c>
      <c r="F1498" s="275">
        <v>23</v>
      </c>
      <c r="G1498" s="275">
        <v>26</v>
      </c>
      <c r="H1498" s="275">
        <v>28</v>
      </c>
      <c r="I1498" s="276">
        <v>5</v>
      </c>
      <c r="J1498" s="275">
        <v>13</v>
      </c>
      <c r="K1498" s="275">
        <v>19</v>
      </c>
      <c r="L1498" s="275">
        <v>26</v>
      </c>
      <c r="M1498" s="275">
        <v>16</v>
      </c>
      <c r="N1498" s="275">
        <v>28</v>
      </c>
      <c r="O1498" s="277">
        <v>23</v>
      </c>
      <c r="P1498" s="278">
        <v>367207180</v>
      </c>
      <c r="Q1498" s="278">
        <v>152624208</v>
      </c>
      <c r="R1498" s="278">
        <v>6</v>
      </c>
      <c r="S1498" s="278">
        <v>7927462</v>
      </c>
      <c r="T1498" s="278">
        <v>146</v>
      </c>
      <c r="U1498" s="278">
        <v>180460</v>
      </c>
      <c r="V1498" s="278">
        <v>1613</v>
      </c>
      <c r="W1498" s="278">
        <v>3000</v>
      </c>
      <c r="X1498" s="278">
        <v>67995</v>
      </c>
      <c r="Y1498" s="278">
        <v>200</v>
      </c>
      <c r="Z1498" s="278">
        <v>1260565</v>
      </c>
      <c r="AA1498" s="278">
        <v>10</v>
      </c>
      <c r="AB1498" s="278">
        <v>12212798</v>
      </c>
      <c r="AC1498" s="278">
        <v>5</v>
      </c>
    </row>
    <row r="1499" spans="1:29" ht="14.25" x14ac:dyDescent="0.15">
      <c r="A1499" s="272">
        <v>2013058</v>
      </c>
      <c r="B1499" s="273">
        <v>41415</v>
      </c>
      <c r="C1499" s="274">
        <v>8</v>
      </c>
      <c r="D1499" s="275">
        <v>11</v>
      </c>
      <c r="E1499" s="275">
        <v>17</v>
      </c>
      <c r="F1499" s="275">
        <v>21</v>
      </c>
      <c r="G1499" s="275">
        <v>23</v>
      </c>
      <c r="H1499" s="275">
        <v>24</v>
      </c>
      <c r="I1499" s="276">
        <v>5</v>
      </c>
      <c r="J1499" s="275">
        <v>24</v>
      </c>
      <c r="K1499" s="275">
        <v>8</v>
      </c>
      <c r="L1499" s="275">
        <v>11</v>
      </c>
      <c r="M1499" s="275">
        <v>21</v>
      </c>
      <c r="N1499" s="275">
        <v>17</v>
      </c>
      <c r="O1499" s="277">
        <v>23</v>
      </c>
      <c r="P1499" s="278">
        <v>338075776</v>
      </c>
      <c r="Q1499" s="278">
        <v>138757060</v>
      </c>
      <c r="R1499" s="278">
        <v>13</v>
      </c>
      <c r="S1499" s="278">
        <v>6573318</v>
      </c>
      <c r="T1499" s="278">
        <v>243</v>
      </c>
      <c r="U1499" s="278">
        <v>126253</v>
      </c>
      <c r="V1499" s="278">
        <v>1130</v>
      </c>
      <c r="W1499" s="278">
        <v>3000</v>
      </c>
      <c r="X1499" s="278">
        <v>66539</v>
      </c>
      <c r="Y1499" s="278">
        <v>200</v>
      </c>
      <c r="Z1499" s="278">
        <v>1319685</v>
      </c>
      <c r="AA1499" s="278">
        <v>10</v>
      </c>
      <c r="AB1499" s="278">
        <v>6699351</v>
      </c>
      <c r="AC1499" s="278">
        <v>5</v>
      </c>
    </row>
    <row r="1500" spans="1:29" ht="14.25" x14ac:dyDescent="0.15">
      <c r="A1500" s="272">
        <v>2013059</v>
      </c>
      <c r="B1500" s="273">
        <v>41417</v>
      </c>
      <c r="C1500" s="274">
        <v>3</v>
      </c>
      <c r="D1500" s="275">
        <v>10</v>
      </c>
      <c r="E1500" s="275">
        <v>18</v>
      </c>
      <c r="F1500" s="275">
        <v>24</v>
      </c>
      <c r="G1500" s="275">
        <v>27</v>
      </c>
      <c r="H1500" s="275">
        <v>29</v>
      </c>
      <c r="I1500" s="276">
        <v>9</v>
      </c>
      <c r="J1500" s="275">
        <v>27</v>
      </c>
      <c r="K1500" s="275">
        <v>29</v>
      </c>
      <c r="L1500" s="275">
        <v>3</v>
      </c>
      <c r="M1500" s="275">
        <v>10</v>
      </c>
      <c r="N1500" s="275">
        <v>24</v>
      </c>
      <c r="O1500" s="277">
        <v>18</v>
      </c>
      <c r="P1500" s="278">
        <v>339381758</v>
      </c>
      <c r="Q1500" s="278">
        <v>99230450</v>
      </c>
      <c r="R1500" s="278">
        <v>11</v>
      </c>
      <c r="S1500" s="278">
        <v>5562668</v>
      </c>
      <c r="T1500" s="278">
        <v>134</v>
      </c>
      <c r="U1500" s="278">
        <v>69283</v>
      </c>
      <c r="V1500" s="278">
        <v>2713</v>
      </c>
      <c r="W1500" s="278">
        <v>3000</v>
      </c>
      <c r="X1500" s="278">
        <v>113557</v>
      </c>
      <c r="Y1500" s="278">
        <v>200</v>
      </c>
      <c r="Z1500" s="278">
        <v>1734003</v>
      </c>
      <c r="AA1500" s="278">
        <v>10</v>
      </c>
      <c r="AB1500" s="278">
        <v>17431969</v>
      </c>
      <c r="AC1500" s="278">
        <v>5</v>
      </c>
    </row>
    <row r="1501" spans="1:29" ht="14.25" x14ac:dyDescent="0.15">
      <c r="A1501" s="272">
        <v>2013060</v>
      </c>
      <c r="B1501" s="273">
        <v>41420</v>
      </c>
      <c r="C1501" s="274">
        <v>5</v>
      </c>
      <c r="D1501" s="275">
        <v>7</v>
      </c>
      <c r="E1501" s="275">
        <v>10</v>
      </c>
      <c r="F1501" s="275">
        <v>13</v>
      </c>
      <c r="G1501" s="275">
        <v>19</v>
      </c>
      <c r="H1501" s="275">
        <v>20</v>
      </c>
      <c r="I1501" s="276">
        <v>15</v>
      </c>
      <c r="J1501" s="275">
        <v>7</v>
      </c>
      <c r="K1501" s="275">
        <v>5</v>
      </c>
      <c r="L1501" s="275">
        <v>20</v>
      </c>
      <c r="M1501" s="275">
        <v>13</v>
      </c>
      <c r="N1501" s="275">
        <v>19</v>
      </c>
      <c r="O1501" s="277">
        <v>10</v>
      </c>
      <c r="P1501" s="278">
        <v>368726696</v>
      </c>
      <c r="Q1501" s="278">
        <v>110329152</v>
      </c>
      <c r="R1501" s="278">
        <v>8</v>
      </c>
      <c r="S1501" s="278">
        <v>5000000</v>
      </c>
      <c r="T1501" s="278">
        <v>206</v>
      </c>
      <c r="U1501" s="278">
        <v>106307</v>
      </c>
      <c r="V1501" s="278">
        <v>2025</v>
      </c>
      <c r="W1501" s="278">
        <v>3000</v>
      </c>
      <c r="X1501" s="278">
        <v>107207</v>
      </c>
      <c r="Y1501" s="278">
        <v>200</v>
      </c>
      <c r="Z1501" s="278">
        <v>1838178</v>
      </c>
      <c r="AA1501" s="278">
        <v>10</v>
      </c>
      <c r="AB1501" s="278">
        <v>12355951</v>
      </c>
      <c r="AC1501" s="278">
        <v>5</v>
      </c>
    </row>
    <row r="1502" spans="1:29" ht="14.25" x14ac:dyDescent="0.15">
      <c r="A1502" s="272">
        <v>2013061</v>
      </c>
      <c r="B1502" s="273">
        <v>41422</v>
      </c>
      <c r="C1502" s="274">
        <v>5</v>
      </c>
      <c r="D1502" s="275">
        <v>6</v>
      </c>
      <c r="E1502" s="275">
        <v>7</v>
      </c>
      <c r="F1502" s="275">
        <v>12</v>
      </c>
      <c r="G1502" s="275">
        <v>13</v>
      </c>
      <c r="H1502" s="275">
        <v>18</v>
      </c>
      <c r="I1502" s="276">
        <v>12</v>
      </c>
      <c r="J1502" s="275">
        <v>6</v>
      </c>
      <c r="K1502" s="275">
        <v>5</v>
      </c>
      <c r="L1502" s="275">
        <v>18</v>
      </c>
      <c r="M1502" s="275">
        <v>13</v>
      </c>
      <c r="N1502" s="275">
        <v>12</v>
      </c>
      <c r="O1502" s="277">
        <v>7</v>
      </c>
      <c r="P1502" s="278">
        <v>335064726</v>
      </c>
      <c r="Q1502" s="278">
        <v>30000000</v>
      </c>
      <c r="R1502" s="278">
        <v>43</v>
      </c>
      <c r="S1502" s="278">
        <v>3509802</v>
      </c>
      <c r="T1502" s="278">
        <v>830</v>
      </c>
      <c r="U1502" s="278">
        <v>20959</v>
      </c>
      <c r="V1502" s="278">
        <v>3297</v>
      </c>
      <c r="W1502" s="278">
        <v>3000</v>
      </c>
      <c r="X1502" s="278">
        <v>124581</v>
      </c>
      <c r="Y1502" s="278">
        <v>200</v>
      </c>
      <c r="Z1502" s="278">
        <v>1720750</v>
      </c>
      <c r="AA1502" s="278">
        <v>10</v>
      </c>
      <c r="AB1502" s="278">
        <v>10835575</v>
      </c>
      <c r="AC1502" s="278">
        <v>5</v>
      </c>
    </row>
    <row r="1503" spans="1:29" ht="14.25" x14ac:dyDescent="0.15">
      <c r="A1503" s="272">
        <v>2013062</v>
      </c>
      <c r="B1503" s="273">
        <v>41424</v>
      </c>
      <c r="C1503" s="274">
        <v>1</v>
      </c>
      <c r="D1503" s="275">
        <v>6</v>
      </c>
      <c r="E1503" s="275">
        <v>7</v>
      </c>
      <c r="F1503" s="275">
        <v>19</v>
      </c>
      <c r="G1503" s="275">
        <v>22</v>
      </c>
      <c r="H1503" s="275">
        <v>27</v>
      </c>
      <c r="I1503" s="276">
        <v>2</v>
      </c>
      <c r="J1503" s="275">
        <v>22</v>
      </c>
      <c r="K1503" s="275">
        <v>19</v>
      </c>
      <c r="L1503" s="275">
        <v>6</v>
      </c>
      <c r="M1503" s="275">
        <v>1</v>
      </c>
      <c r="N1503" s="275">
        <v>7</v>
      </c>
      <c r="O1503" s="277">
        <v>27</v>
      </c>
      <c r="P1503" s="278">
        <v>313979568</v>
      </c>
      <c r="Q1503" s="278">
        <v>83172610</v>
      </c>
      <c r="R1503" s="278">
        <v>2</v>
      </c>
      <c r="S1503" s="278">
        <v>5000000</v>
      </c>
      <c r="T1503" s="278">
        <v>102</v>
      </c>
      <c r="U1503" s="278">
        <v>265431</v>
      </c>
      <c r="V1503" s="278">
        <v>1134</v>
      </c>
      <c r="W1503" s="278">
        <v>3000</v>
      </c>
      <c r="X1503" s="278">
        <v>51648</v>
      </c>
      <c r="Y1503" s="278">
        <v>200</v>
      </c>
      <c r="Z1503" s="278">
        <v>991170</v>
      </c>
      <c r="AA1503" s="278">
        <v>10</v>
      </c>
      <c r="AB1503" s="278">
        <v>7992020</v>
      </c>
      <c r="AC1503" s="278">
        <v>5</v>
      </c>
    </row>
    <row r="1504" spans="1:29" ht="14.25" x14ac:dyDescent="0.15">
      <c r="A1504" s="272">
        <v>2013063</v>
      </c>
      <c r="B1504" s="273">
        <v>41427</v>
      </c>
      <c r="C1504" s="274">
        <v>10</v>
      </c>
      <c r="D1504" s="275">
        <v>15</v>
      </c>
      <c r="E1504" s="275">
        <v>18</v>
      </c>
      <c r="F1504" s="275">
        <v>20</v>
      </c>
      <c r="G1504" s="275">
        <v>23</v>
      </c>
      <c r="H1504" s="275">
        <v>31</v>
      </c>
      <c r="I1504" s="276">
        <v>12</v>
      </c>
      <c r="J1504" s="275">
        <v>31</v>
      </c>
      <c r="K1504" s="275">
        <v>20</v>
      </c>
      <c r="L1504" s="275">
        <v>15</v>
      </c>
      <c r="M1504" s="275">
        <v>23</v>
      </c>
      <c r="N1504" s="275">
        <v>10</v>
      </c>
      <c r="O1504" s="277">
        <v>18</v>
      </c>
      <c r="P1504" s="278">
        <v>354390256</v>
      </c>
      <c r="Q1504" s="278">
        <v>142799949</v>
      </c>
      <c r="R1504" s="278">
        <v>3</v>
      </c>
      <c r="S1504" s="278">
        <v>5000000</v>
      </c>
      <c r="T1504" s="278">
        <v>84</v>
      </c>
      <c r="U1504" s="278">
        <v>380751</v>
      </c>
      <c r="V1504" s="278">
        <v>872</v>
      </c>
      <c r="W1504" s="278">
        <v>3000</v>
      </c>
      <c r="X1504" s="278">
        <v>47992</v>
      </c>
      <c r="Y1504" s="278">
        <v>200</v>
      </c>
      <c r="Z1504" s="278">
        <v>1020860</v>
      </c>
      <c r="AA1504" s="278">
        <v>10</v>
      </c>
      <c r="AB1504" s="278">
        <v>8923548</v>
      </c>
      <c r="AC1504" s="278">
        <v>5</v>
      </c>
    </row>
    <row r="1505" spans="1:29" ht="14.25" x14ac:dyDescent="0.15">
      <c r="A1505" s="272">
        <v>2013064</v>
      </c>
      <c r="B1505" s="273">
        <v>41429</v>
      </c>
      <c r="C1505" s="274">
        <v>1</v>
      </c>
      <c r="D1505" s="275">
        <v>9</v>
      </c>
      <c r="E1505" s="275">
        <v>13</v>
      </c>
      <c r="F1505" s="275">
        <v>22</v>
      </c>
      <c r="G1505" s="275">
        <v>25</v>
      </c>
      <c r="H1505" s="275">
        <v>32</v>
      </c>
      <c r="I1505" s="276">
        <v>12</v>
      </c>
      <c r="J1505" s="275">
        <v>13</v>
      </c>
      <c r="K1505" s="275">
        <v>25</v>
      </c>
      <c r="L1505" s="275">
        <v>22</v>
      </c>
      <c r="M1505" s="275">
        <v>9</v>
      </c>
      <c r="N1505" s="275">
        <v>32</v>
      </c>
      <c r="O1505" s="277">
        <v>1</v>
      </c>
      <c r="P1505" s="278">
        <v>328102052</v>
      </c>
      <c r="Q1505" s="278">
        <v>172812165</v>
      </c>
      <c r="R1505" s="278">
        <v>5</v>
      </c>
      <c r="S1505" s="278">
        <v>9400977</v>
      </c>
      <c r="T1505" s="278">
        <v>72</v>
      </c>
      <c r="U1505" s="278">
        <v>458435</v>
      </c>
      <c r="V1505" s="278">
        <v>964</v>
      </c>
      <c r="W1505" s="278">
        <v>3000</v>
      </c>
      <c r="X1505" s="278">
        <v>43634</v>
      </c>
      <c r="Y1505" s="278">
        <v>200</v>
      </c>
      <c r="Z1505" s="278">
        <v>929158</v>
      </c>
      <c r="AA1505" s="278">
        <v>10</v>
      </c>
      <c r="AB1505" s="278">
        <v>5967038</v>
      </c>
      <c r="AC1505" s="278">
        <v>5</v>
      </c>
    </row>
    <row r="1506" spans="1:29" ht="14.25" x14ac:dyDescent="0.15">
      <c r="A1506" s="272">
        <v>2013065</v>
      </c>
      <c r="B1506" s="273">
        <v>41431</v>
      </c>
      <c r="C1506" s="274">
        <v>7</v>
      </c>
      <c r="D1506" s="275">
        <v>18</v>
      </c>
      <c r="E1506" s="275">
        <v>19</v>
      </c>
      <c r="F1506" s="275">
        <v>23</v>
      </c>
      <c r="G1506" s="275">
        <v>29</v>
      </c>
      <c r="H1506" s="275">
        <v>30</v>
      </c>
      <c r="I1506" s="276">
        <v>2</v>
      </c>
      <c r="J1506" s="275">
        <v>23</v>
      </c>
      <c r="K1506" s="275">
        <v>7</v>
      </c>
      <c r="L1506" s="275">
        <v>30</v>
      </c>
      <c r="M1506" s="275">
        <v>19</v>
      </c>
      <c r="N1506" s="275">
        <v>18</v>
      </c>
      <c r="O1506" s="277">
        <v>29</v>
      </c>
      <c r="P1506" s="278">
        <v>334460176</v>
      </c>
      <c r="Q1506" s="278">
        <v>201675690</v>
      </c>
      <c r="R1506" s="278">
        <v>5</v>
      </c>
      <c r="S1506" s="278">
        <v>9309082</v>
      </c>
      <c r="T1506" s="278">
        <v>165</v>
      </c>
      <c r="U1506" s="278">
        <v>195867</v>
      </c>
      <c r="V1506" s="278">
        <v>1054</v>
      </c>
      <c r="W1506" s="278">
        <v>3000</v>
      </c>
      <c r="X1506" s="278">
        <v>56070</v>
      </c>
      <c r="Y1506" s="278">
        <v>200</v>
      </c>
      <c r="Z1506" s="278">
        <v>1129552</v>
      </c>
      <c r="AA1506" s="278">
        <v>10</v>
      </c>
      <c r="AB1506" s="278">
        <v>6097382</v>
      </c>
      <c r="AC1506" s="278">
        <v>5</v>
      </c>
    </row>
    <row r="1507" spans="1:29" ht="14.25" x14ac:dyDescent="0.15">
      <c r="A1507" s="272">
        <v>2013066</v>
      </c>
      <c r="B1507" s="273">
        <v>41434</v>
      </c>
      <c r="C1507" s="274">
        <v>1</v>
      </c>
      <c r="D1507" s="275">
        <v>3</v>
      </c>
      <c r="E1507" s="275">
        <v>16</v>
      </c>
      <c r="F1507" s="275">
        <v>17</v>
      </c>
      <c r="G1507" s="275">
        <v>20</v>
      </c>
      <c r="H1507" s="275">
        <v>32</v>
      </c>
      <c r="I1507" s="276">
        <v>7</v>
      </c>
      <c r="J1507" s="275">
        <v>17</v>
      </c>
      <c r="K1507" s="275">
        <v>16</v>
      </c>
      <c r="L1507" s="275">
        <v>20</v>
      </c>
      <c r="M1507" s="275">
        <v>1</v>
      </c>
      <c r="N1507" s="275">
        <v>3</v>
      </c>
      <c r="O1507" s="277">
        <v>32</v>
      </c>
      <c r="P1507" s="278">
        <v>368087166</v>
      </c>
      <c r="Q1507" s="278">
        <v>182192048</v>
      </c>
      <c r="R1507" s="278">
        <v>8</v>
      </c>
      <c r="S1507" s="278">
        <v>6025818</v>
      </c>
      <c r="T1507" s="278">
        <v>96</v>
      </c>
      <c r="U1507" s="278">
        <v>128227</v>
      </c>
      <c r="V1507" s="278">
        <v>1512</v>
      </c>
      <c r="W1507" s="278">
        <v>3000</v>
      </c>
      <c r="X1507" s="278">
        <v>83874</v>
      </c>
      <c r="Y1507" s="278">
        <v>200</v>
      </c>
      <c r="Z1507" s="278">
        <v>1498384</v>
      </c>
      <c r="AA1507" s="278">
        <v>10</v>
      </c>
      <c r="AB1507" s="278">
        <v>20607068</v>
      </c>
      <c r="AC1507" s="278">
        <v>5</v>
      </c>
    </row>
    <row r="1508" spans="1:29" ht="14.25" x14ac:dyDescent="0.15">
      <c r="A1508" s="272">
        <v>2013067</v>
      </c>
      <c r="B1508" s="273">
        <v>41436</v>
      </c>
      <c r="C1508" s="274">
        <v>1</v>
      </c>
      <c r="D1508" s="275">
        <v>4</v>
      </c>
      <c r="E1508" s="275">
        <v>9</v>
      </c>
      <c r="F1508" s="275">
        <v>15</v>
      </c>
      <c r="G1508" s="275">
        <v>22</v>
      </c>
      <c r="H1508" s="275">
        <v>30</v>
      </c>
      <c r="I1508" s="276">
        <v>6</v>
      </c>
      <c r="J1508" s="275">
        <v>9</v>
      </c>
      <c r="K1508" s="275">
        <v>1</v>
      </c>
      <c r="L1508" s="275">
        <v>4</v>
      </c>
      <c r="M1508" s="275">
        <v>30</v>
      </c>
      <c r="N1508" s="275">
        <v>15</v>
      </c>
      <c r="O1508" s="277">
        <v>22</v>
      </c>
      <c r="P1508" s="278">
        <v>309743864</v>
      </c>
      <c r="Q1508" s="278">
        <v>137776720</v>
      </c>
      <c r="R1508" s="278">
        <v>16</v>
      </c>
      <c r="S1508" s="278">
        <v>5889617</v>
      </c>
      <c r="T1508" s="278">
        <v>163</v>
      </c>
      <c r="U1508" s="278">
        <v>130986</v>
      </c>
      <c r="V1508" s="278">
        <v>1711</v>
      </c>
      <c r="W1508" s="278">
        <v>3000</v>
      </c>
      <c r="X1508" s="278">
        <v>68974</v>
      </c>
      <c r="Y1508" s="278">
        <v>200</v>
      </c>
      <c r="Z1508" s="278">
        <v>1168530</v>
      </c>
      <c r="AA1508" s="278">
        <v>10</v>
      </c>
      <c r="AB1508" s="278">
        <v>9998405</v>
      </c>
      <c r="AC1508" s="278">
        <v>5</v>
      </c>
    </row>
    <row r="1509" spans="1:29" ht="14.25" x14ac:dyDescent="0.15">
      <c r="A1509" s="272">
        <v>2013068</v>
      </c>
      <c r="B1509" s="273">
        <v>41438</v>
      </c>
      <c r="C1509" s="274">
        <v>2</v>
      </c>
      <c r="D1509" s="275">
        <v>7</v>
      </c>
      <c r="E1509" s="275">
        <v>13</v>
      </c>
      <c r="F1509" s="275">
        <v>20</v>
      </c>
      <c r="G1509" s="275">
        <v>25</v>
      </c>
      <c r="H1509" s="275">
        <v>27</v>
      </c>
      <c r="I1509" s="276">
        <v>6</v>
      </c>
      <c r="J1509" s="275">
        <v>13</v>
      </c>
      <c r="K1509" s="275">
        <v>20</v>
      </c>
      <c r="L1509" s="275">
        <v>25</v>
      </c>
      <c r="M1509" s="275">
        <v>2</v>
      </c>
      <c r="N1509" s="275">
        <v>27</v>
      </c>
      <c r="O1509" s="277">
        <v>7</v>
      </c>
      <c r="P1509" s="278">
        <v>329872238</v>
      </c>
      <c r="Q1509" s="278">
        <v>135584520</v>
      </c>
      <c r="R1509" s="278">
        <v>10</v>
      </c>
      <c r="S1509" s="278">
        <v>6912312</v>
      </c>
      <c r="T1509" s="278">
        <v>203</v>
      </c>
      <c r="U1509" s="278">
        <v>141303</v>
      </c>
      <c r="V1509" s="278">
        <v>1234</v>
      </c>
      <c r="W1509" s="278">
        <v>3000</v>
      </c>
      <c r="X1509" s="278">
        <v>66176</v>
      </c>
      <c r="Y1509" s="278">
        <v>200</v>
      </c>
      <c r="Z1509" s="278">
        <v>1239999</v>
      </c>
      <c r="AA1509" s="278">
        <v>10</v>
      </c>
      <c r="AB1509" s="278">
        <v>7336919</v>
      </c>
      <c r="AC1509" s="278">
        <v>5</v>
      </c>
    </row>
    <row r="1510" spans="1:29" ht="14.25" x14ac:dyDescent="0.15">
      <c r="A1510" s="272">
        <v>2013069</v>
      </c>
      <c r="B1510" s="273">
        <v>41441</v>
      </c>
      <c r="C1510" s="274">
        <v>7</v>
      </c>
      <c r="D1510" s="275">
        <v>16</v>
      </c>
      <c r="E1510" s="275">
        <v>17</v>
      </c>
      <c r="F1510" s="275">
        <v>18</v>
      </c>
      <c r="G1510" s="275">
        <v>30</v>
      </c>
      <c r="H1510" s="275">
        <v>33</v>
      </c>
      <c r="I1510" s="276">
        <v>6</v>
      </c>
      <c r="J1510" s="275">
        <v>30</v>
      </c>
      <c r="K1510" s="275">
        <v>16</v>
      </c>
      <c r="L1510" s="275">
        <v>18</v>
      </c>
      <c r="M1510" s="275">
        <v>17</v>
      </c>
      <c r="N1510" s="275">
        <v>7</v>
      </c>
      <c r="O1510" s="277">
        <v>33</v>
      </c>
      <c r="P1510" s="278">
        <v>369339396</v>
      </c>
      <c r="Q1510" s="278">
        <v>30000000</v>
      </c>
      <c r="R1510" s="278">
        <v>105</v>
      </c>
      <c r="S1510" s="278">
        <v>2083167</v>
      </c>
      <c r="T1510" s="278">
        <v>190</v>
      </c>
      <c r="U1510" s="278">
        <v>187552</v>
      </c>
      <c r="V1510" s="278">
        <v>1147</v>
      </c>
      <c r="W1510" s="278">
        <v>3000</v>
      </c>
      <c r="X1510" s="278">
        <v>58665</v>
      </c>
      <c r="Y1510" s="278">
        <v>200</v>
      </c>
      <c r="Z1510" s="278">
        <v>1142808</v>
      </c>
      <c r="AA1510" s="278">
        <v>10</v>
      </c>
      <c r="AB1510" s="278">
        <v>7118223</v>
      </c>
      <c r="AC1510" s="278">
        <v>5</v>
      </c>
    </row>
    <row r="1511" spans="1:29" ht="14.25" x14ac:dyDescent="0.15">
      <c r="A1511" s="272">
        <v>2013070</v>
      </c>
      <c r="B1511" s="273">
        <v>41443</v>
      </c>
      <c r="C1511" s="274">
        <v>2</v>
      </c>
      <c r="D1511" s="275">
        <v>3</v>
      </c>
      <c r="E1511" s="275">
        <v>9</v>
      </c>
      <c r="F1511" s="275">
        <v>10</v>
      </c>
      <c r="G1511" s="275">
        <v>28</v>
      </c>
      <c r="H1511" s="275">
        <v>30</v>
      </c>
      <c r="I1511" s="276">
        <v>6</v>
      </c>
      <c r="J1511" s="275">
        <v>2</v>
      </c>
      <c r="K1511" s="275">
        <v>28</v>
      </c>
      <c r="L1511" s="275">
        <v>10</v>
      </c>
      <c r="M1511" s="275">
        <v>30</v>
      </c>
      <c r="N1511" s="275">
        <v>9</v>
      </c>
      <c r="O1511" s="277">
        <v>3</v>
      </c>
      <c r="P1511" s="278">
        <v>296577242</v>
      </c>
      <c r="Q1511" s="278">
        <v>58271360</v>
      </c>
      <c r="R1511" s="278">
        <v>13</v>
      </c>
      <c r="S1511" s="278">
        <v>5000000</v>
      </c>
      <c r="T1511" s="278">
        <v>152</v>
      </c>
      <c r="U1511" s="278">
        <v>178396</v>
      </c>
      <c r="V1511" s="278">
        <v>1085</v>
      </c>
      <c r="W1511" s="278">
        <v>3000</v>
      </c>
      <c r="X1511" s="278">
        <v>60263</v>
      </c>
      <c r="Y1511" s="278">
        <v>200</v>
      </c>
      <c r="Z1511" s="278">
        <v>1178132</v>
      </c>
      <c r="AA1511" s="278">
        <v>10</v>
      </c>
      <c r="AB1511" s="278">
        <v>5569252</v>
      </c>
      <c r="AC1511" s="278">
        <v>5</v>
      </c>
    </row>
    <row r="1512" spans="1:29" ht="14.25" x14ac:dyDescent="0.15">
      <c r="A1512" s="272">
        <v>2013071</v>
      </c>
      <c r="B1512" s="273">
        <v>41445</v>
      </c>
      <c r="C1512" s="274">
        <v>5</v>
      </c>
      <c r="D1512" s="275">
        <v>12</v>
      </c>
      <c r="E1512" s="275">
        <v>21</v>
      </c>
      <c r="F1512" s="275">
        <v>23</v>
      </c>
      <c r="G1512" s="275">
        <v>26</v>
      </c>
      <c r="H1512" s="275">
        <v>28</v>
      </c>
      <c r="I1512" s="276">
        <v>9</v>
      </c>
      <c r="J1512" s="275">
        <v>21</v>
      </c>
      <c r="K1512" s="275">
        <v>12</v>
      </c>
      <c r="L1512" s="275">
        <v>26</v>
      </c>
      <c r="M1512" s="275">
        <v>28</v>
      </c>
      <c r="N1512" s="275">
        <v>5</v>
      </c>
      <c r="O1512" s="277">
        <v>23</v>
      </c>
      <c r="P1512" s="278">
        <v>311914552</v>
      </c>
      <c r="Q1512" s="278">
        <v>31637441</v>
      </c>
      <c r="R1512" s="278">
        <v>11</v>
      </c>
      <c r="S1512" s="278">
        <v>5000000</v>
      </c>
      <c r="T1512" s="278">
        <v>173</v>
      </c>
      <c r="U1512" s="278">
        <v>70271</v>
      </c>
      <c r="V1512" s="278">
        <v>2821</v>
      </c>
      <c r="W1512" s="278">
        <v>3000</v>
      </c>
      <c r="X1512" s="278">
        <v>119306</v>
      </c>
      <c r="Y1512" s="278">
        <v>200</v>
      </c>
      <c r="Z1512" s="278">
        <v>1769363</v>
      </c>
      <c r="AA1512" s="278">
        <v>10</v>
      </c>
      <c r="AB1512" s="278">
        <v>12459464</v>
      </c>
      <c r="AC1512" s="278">
        <v>5</v>
      </c>
    </row>
    <row r="1513" spans="1:29" ht="14.25" x14ac:dyDescent="0.15">
      <c r="A1513" s="272">
        <v>2013072</v>
      </c>
      <c r="B1513" s="273">
        <v>41448</v>
      </c>
      <c r="C1513" s="274">
        <v>2</v>
      </c>
      <c r="D1513" s="275">
        <v>8</v>
      </c>
      <c r="E1513" s="275">
        <v>11</v>
      </c>
      <c r="F1513" s="275">
        <v>14</v>
      </c>
      <c r="G1513" s="275">
        <v>19</v>
      </c>
      <c r="H1513" s="275">
        <v>33</v>
      </c>
      <c r="I1513" s="276">
        <v>9</v>
      </c>
      <c r="J1513" s="275">
        <v>8</v>
      </c>
      <c r="K1513" s="275">
        <v>33</v>
      </c>
      <c r="L1513" s="275">
        <v>14</v>
      </c>
      <c r="M1513" s="275">
        <v>19</v>
      </c>
      <c r="N1513" s="275">
        <v>11</v>
      </c>
      <c r="O1513" s="277">
        <v>2</v>
      </c>
      <c r="P1513" s="278">
        <v>351392580</v>
      </c>
      <c r="Q1513" s="278">
        <v>83394408</v>
      </c>
      <c r="R1513" s="278">
        <v>2</v>
      </c>
      <c r="S1513" s="278">
        <v>5000000</v>
      </c>
      <c r="T1513" s="278">
        <v>144</v>
      </c>
      <c r="U1513" s="278">
        <v>183800</v>
      </c>
      <c r="V1513" s="278">
        <v>1302</v>
      </c>
      <c r="W1513" s="278">
        <v>3000</v>
      </c>
      <c r="X1513" s="278">
        <v>80365</v>
      </c>
      <c r="Y1513" s="278">
        <v>200</v>
      </c>
      <c r="Z1513" s="278">
        <v>1599034</v>
      </c>
      <c r="AA1513" s="278">
        <v>10</v>
      </c>
      <c r="AB1513" s="278">
        <v>9597757</v>
      </c>
      <c r="AC1513" s="278">
        <v>5</v>
      </c>
    </row>
    <row r="1514" spans="1:29" ht="14.25" x14ac:dyDescent="0.15">
      <c r="A1514" s="272">
        <v>2013073</v>
      </c>
      <c r="B1514" s="273">
        <v>41450</v>
      </c>
      <c r="C1514" s="274">
        <v>2</v>
      </c>
      <c r="D1514" s="275">
        <v>9</v>
      </c>
      <c r="E1514" s="275">
        <v>13</v>
      </c>
      <c r="F1514" s="275">
        <v>17</v>
      </c>
      <c r="G1514" s="275">
        <v>20</v>
      </c>
      <c r="H1514" s="275">
        <v>28</v>
      </c>
      <c r="I1514" s="276">
        <v>11</v>
      </c>
      <c r="J1514" s="275">
        <v>13</v>
      </c>
      <c r="K1514" s="275">
        <v>20</v>
      </c>
      <c r="L1514" s="275">
        <v>28</v>
      </c>
      <c r="M1514" s="275">
        <v>17</v>
      </c>
      <c r="N1514" s="275">
        <v>9</v>
      </c>
      <c r="O1514" s="277">
        <v>2</v>
      </c>
      <c r="P1514" s="278">
        <v>324559238</v>
      </c>
      <c r="Q1514" s="278">
        <v>31466432</v>
      </c>
      <c r="R1514" s="278">
        <v>19</v>
      </c>
      <c r="S1514" s="278">
        <v>5000000</v>
      </c>
      <c r="T1514" s="278">
        <v>185</v>
      </c>
      <c r="U1514" s="278">
        <v>99780</v>
      </c>
      <c r="V1514" s="278">
        <v>2014</v>
      </c>
      <c r="W1514" s="278">
        <v>3000</v>
      </c>
      <c r="X1514" s="278">
        <v>91067</v>
      </c>
      <c r="Y1514" s="278">
        <v>200</v>
      </c>
      <c r="Z1514" s="278">
        <v>1507636</v>
      </c>
      <c r="AA1514" s="278">
        <v>10</v>
      </c>
      <c r="AB1514" s="278">
        <v>11634158</v>
      </c>
      <c r="AC1514" s="278">
        <v>5</v>
      </c>
    </row>
    <row r="1515" spans="1:29" ht="14.25" x14ac:dyDescent="0.15">
      <c r="A1515" s="272">
        <v>2013074</v>
      </c>
      <c r="B1515" s="273">
        <v>41452</v>
      </c>
      <c r="C1515" s="274">
        <v>3</v>
      </c>
      <c r="D1515" s="275">
        <v>6</v>
      </c>
      <c r="E1515" s="275">
        <v>8</v>
      </c>
      <c r="F1515" s="275">
        <v>14</v>
      </c>
      <c r="G1515" s="275">
        <v>19</v>
      </c>
      <c r="H1515" s="275">
        <v>32</v>
      </c>
      <c r="I1515" s="276">
        <v>3</v>
      </c>
      <c r="J1515" s="275">
        <v>6</v>
      </c>
      <c r="K1515" s="275">
        <v>8</v>
      </c>
      <c r="L1515" s="275">
        <v>32</v>
      </c>
      <c r="M1515" s="275">
        <v>14</v>
      </c>
      <c r="N1515" s="275">
        <v>3</v>
      </c>
      <c r="O1515" s="277">
        <v>19</v>
      </c>
      <c r="P1515" s="278">
        <v>320654782</v>
      </c>
      <c r="Q1515" s="278">
        <v>76109739</v>
      </c>
      <c r="R1515" s="278">
        <v>3</v>
      </c>
      <c r="S1515" s="278">
        <v>5000000</v>
      </c>
      <c r="T1515" s="278">
        <v>101</v>
      </c>
      <c r="U1515" s="278">
        <v>253083</v>
      </c>
      <c r="V1515" s="278">
        <v>1352</v>
      </c>
      <c r="W1515" s="278">
        <v>3000</v>
      </c>
      <c r="X1515" s="278">
        <v>65055</v>
      </c>
      <c r="Y1515" s="278">
        <v>200</v>
      </c>
      <c r="Z1515" s="278">
        <v>1246689</v>
      </c>
      <c r="AA1515" s="278">
        <v>10</v>
      </c>
      <c r="AB1515" s="278">
        <v>8476445</v>
      </c>
      <c r="AC1515" s="278">
        <v>5</v>
      </c>
    </row>
    <row r="1516" spans="1:29" ht="14.25" x14ac:dyDescent="0.15">
      <c r="A1516" s="272">
        <v>2013075</v>
      </c>
      <c r="B1516" s="273">
        <v>41455</v>
      </c>
      <c r="C1516" s="274">
        <v>4</v>
      </c>
      <c r="D1516" s="275">
        <v>6</v>
      </c>
      <c r="E1516" s="275">
        <v>9</v>
      </c>
      <c r="F1516" s="275">
        <v>25</v>
      </c>
      <c r="G1516" s="275">
        <v>30</v>
      </c>
      <c r="H1516" s="275">
        <v>33</v>
      </c>
      <c r="I1516" s="276">
        <v>14</v>
      </c>
      <c r="J1516" s="275">
        <v>4</v>
      </c>
      <c r="K1516" s="275">
        <v>9</v>
      </c>
      <c r="L1516" s="275">
        <v>6</v>
      </c>
      <c r="M1516" s="275">
        <v>33</v>
      </c>
      <c r="N1516" s="275">
        <v>25</v>
      </c>
      <c r="O1516" s="277">
        <v>30</v>
      </c>
      <c r="P1516" s="278">
        <v>358276246</v>
      </c>
      <c r="Q1516" s="278">
        <v>148151453</v>
      </c>
      <c r="R1516" s="278">
        <v>0</v>
      </c>
      <c r="S1516" s="278">
        <v>0</v>
      </c>
      <c r="T1516" s="278">
        <v>47</v>
      </c>
      <c r="U1516" s="278">
        <v>656915</v>
      </c>
      <c r="V1516" s="278">
        <v>1029</v>
      </c>
      <c r="W1516" s="278">
        <v>3000</v>
      </c>
      <c r="X1516" s="278">
        <v>58145</v>
      </c>
      <c r="Y1516" s="278">
        <v>200</v>
      </c>
      <c r="Z1516" s="278">
        <v>1242958</v>
      </c>
      <c r="AA1516" s="278">
        <v>10</v>
      </c>
      <c r="AB1516" s="278">
        <v>9098609</v>
      </c>
      <c r="AC1516" s="278">
        <v>5</v>
      </c>
    </row>
    <row r="1517" spans="1:29" ht="14.25" x14ac:dyDescent="0.15">
      <c r="A1517" s="272">
        <v>2013076</v>
      </c>
      <c r="B1517" s="273">
        <v>41457</v>
      </c>
      <c r="C1517" s="274">
        <v>14</v>
      </c>
      <c r="D1517" s="275">
        <v>23</v>
      </c>
      <c r="E1517" s="275">
        <v>24</v>
      </c>
      <c r="F1517" s="275">
        <v>26</v>
      </c>
      <c r="G1517" s="275">
        <v>29</v>
      </c>
      <c r="H1517" s="275">
        <v>30</v>
      </c>
      <c r="I1517" s="276">
        <v>3</v>
      </c>
      <c r="J1517" s="275">
        <v>23</v>
      </c>
      <c r="K1517" s="275">
        <v>24</v>
      </c>
      <c r="L1517" s="275">
        <v>29</v>
      </c>
      <c r="M1517" s="275">
        <v>30</v>
      </c>
      <c r="N1517" s="275">
        <v>14</v>
      </c>
      <c r="O1517" s="277">
        <v>26</v>
      </c>
      <c r="P1517" s="278">
        <v>326689120</v>
      </c>
      <c r="Q1517" s="278">
        <v>213429920</v>
      </c>
      <c r="R1517" s="278">
        <v>1</v>
      </c>
      <c r="S1517" s="278">
        <v>10000000</v>
      </c>
      <c r="T1517" s="278">
        <v>43</v>
      </c>
      <c r="U1517" s="278">
        <v>750283</v>
      </c>
      <c r="V1517" s="278">
        <v>568</v>
      </c>
      <c r="W1517" s="278">
        <v>3000</v>
      </c>
      <c r="X1517" s="278">
        <v>39214</v>
      </c>
      <c r="Y1517" s="278">
        <v>200</v>
      </c>
      <c r="Z1517" s="278">
        <v>923533</v>
      </c>
      <c r="AA1517" s="278">
        <v>10</v>
      </c>
      <c r="AB1517" s="278">
        <v>6750974</v>
      </c>
      <c r="AC1517" s="278">
        <v>5</v>
      </c>
    </row>
    <row r="1518" spans="1:29" ht="14.25" x14ac:dyDescent="0.15">
      <c r="A1518" s="272">
        <v>2013077</v>
      </c>
      <c r="B1518" s="273">
        <v>41459</v>
      </c>
      <c r="C1518" s="274">
        <v>9</v>
      </c>
      <c r="D1518" s="275">
        <v>14</v>
      </c>
      <c r="E1518" s="275">
        <v>23</v>
      </c>
      <c r="F1518" s="275">
        <v>24</v>
      </c>
      <c r="G1518" s="275">
        <v>26</v>
      </c>
      <c r="H1518" s="275">
        <v>29</v>
      </c>
      <c r="I1518" s="276">
        <v>3</v>
      </c>
      <c r="J1518" s="275">
        <v>9</v>
      </c>
      <c r="K1518" s="275">
        <v>14</v>
      </c>
      <c r="L1518" s="275">
        <v>26</v>
      </c>
      <c r="M1518" s="275">
        <v>24</v>
      </c>
      <c r="N1518" s="275">
        <v>29</v>
      </c>
      <c r="O1518" s="277">
        <v>23</v>
      </c>
      <c r="P1518" s="278">
        <v>333114166</v>
      </c>
      <c r="Q1518" s="278">
        <v>90631848</v>
      </c>
      <c r="R1518" s="278">
        <v>31</v>
      </c>
      <c r="S1518" s="278">
        <v>5415508</v>
      </c>
      <c r="T1518" s="278">
        <v>186</v>
      </c>
      <c r="U1518" s="278">
        <v>103877</v>
      </c>
      <c r="V1518" s="278">
        <v>11740</v>
      </c>
      <c r="W1518" s="278">
        <v>3000</v>
      </c>
      <c r="X1518" s="278">
        <v>71510</v>
      </c>
      <c r="Y1518" s="278">
        <v>200</v>
      </c>
      <c r="Z1518" s="278">
        <v>1079027</v>
      </c>
      <c r="AA1518" s="278">
        <v>10</v>
      </c>
      <c r="AB1518" s="278">
        <v>7701962</v>
      </c>
      <c r="AC1518" s="278">
        <v>5</v>
      </c>
    </row>
    <row r="1519" spans="1:29" ht="14.25" x14ac:dyDescent="0.15">
      <c r="A1519" s="272">
        <v>2013078</v>
      </c>
      <c r="B1519" s="273">
        <v>41462</v>
      </c>
      <c r="C1519" s="274">
        <v>3</v>
      </c>
      <c r="D1519" s="275">
        <v>5</v>
      </c>
      <c r="E1519" s="275">
        <v>17</v>
      </c>
      <c r="F1519" s="275">
        <v>18</v>
      </c>
      <c r="G1519" s="275">
        <v>26</v>
      </c>
      <c r="H1519" s="275">
        <v>27</v>
      </c>
      <c r="I1519" s="276">
        <v>15</v>
      </c>
      <c r="J1519" s="275">
        <v>5</v>
      </c>
      <c r="K1519" s="275">
        <v>26</v>
      </c>
      <c r="L1519" s="275">
        <v>17</v>
      </c>
      <c r="M1519" s="275">
        <v>27</v>
      </c>
      <c r="N1519" s="275">
        <v>18</v>
      </c>
      <c r="O1519" s="277">
        <v>3</v>
      </c>
      <c r="P1519" s="278">
        <v>355637236</v>
      </c>
      <c r="Q1519" s="278">
        <v>125198288</v>
      </c>
      <c r="R1519" s="278">
        <v>8</v>
      </c>
      <c r="S1519" s="278">
        <v>5000000</v>
      </c>
      <c r="T1519" s="278">
        <v>223</v>
      </c>
      <c r="U1519" s="278">
        <v>143305</v>
      </c>
      <c r="V1519" s="278">
        <v>1481</v>
      </c>
      <c r="W1519" s="278">
        <v>3000</v>
      </c>
      <c r="X1519" s="278">
        <v>75201</v>
      </c>
      <c r="Y1519" s="278">
        <v>200</v>
      </c>
      <c r="Z1519" s="278">
        <v>1477667</v>
      </c>
      <c r="AA1519" s="278">
        <v>10</v>
      </c>
      <c r="AB1519" s="278">
        <v>6695776</v>
      </c>
      <c r="AC1519" s="278">
        <v>5</v>
      </c>
    </row>
    <row r="1520" spans="1:29" ht="14.25" x14ac:dyDescent="0.15">
      <c r="A1520" s="272">
        <v>2013079</v>
      </c>
      <c r="B1520" s="273">
        <v>41464</v>
      </c>
      <c r="C1520" s="274">
        <v>7</v>
      </c>
      <c r="D1520" s="275">
        <v>13</v>
      </c>
      <c r="E1520" s="275">
        <v>17</v>
      </c>
      <c r="F1520" s="275">
        <v>19</v>
      </c>
      <c r="G1520" s="275">
        <v>22</v>
      </c>
      <c r="H1520" s="275">
        <v>26</v>
      </c>
      <c r="I1520" s="276">
        <v>13</v>
      </c>
      <c r="J1520" s="275">
        <v>26</v>
      </c>
      <c r="K1520" s="275">
        <v>7</v>
      </c>
      <c r="L1520" s="275">
        <v>22</v>
      </c>
      <c r="M1520" s="275">
        <v>19</v>
      </c>
      <c r="N1520" s="275">
        <v>13</v>
      </c>
      <c r="O1520" s="277">
        <v>17</v>
      </c>
      <c r="P1520" s="278">
        <v>320512624</v>
      </c>
      <c r="Q1520" s="278">
        <v>108592428</v>
      </c>
      <c r="R1520" s="278">
        <v>12</v>
      </c>
      <c r="S1520" s="278">
        <v>6446471</v>
      </c>
      <c r="T1520" s="278">
        <v>102</v>
      </c>
      <c r="U1520" s="278">
        <v>255259</v>
      </c>
      <c r="V1520" s="278">
        <v>1192</v>
      </c>
      <c r="W1520" s="278">
        <v>3000</v>
      </c>
      <c r="X1520" s="278">
        <v>67130</v>
      </c>
      <c r="Y1520" s="278">
        <v>200</v>
      </c>
      <c r="Z1520" s="278">
        <v>1265622</v>
      </c>
      <c r="AA1520" s="278">
        <v>10</v>
      </c>
      <c r="AB1520" s="278">
        <v>8120933</v>
      </c>
      <c r="AC1520" s="278">
        <v>5</v>
      </c>
    </row>
    <row r="1521" spans="1:29" ht="14.25" x14ac:dyDescent="0.15">
      <c r="A1521" s="272">
        <v>2013080</v>
      </c>
      <c r="B1521" s="273">
        <v>41466</v>
      </c>
      <c r="C1521" s="274">
        <v>10</v>
      </c>
      <c r="D1521" s="275">
        <v>11</v>
      </c>
      <c r="E1521" s="275">
        <v>12</v>
      </c>
      <c r="F1521" s="275">
        <v>23</v>
      </c>
      <c r="G1521" s="275">
        <v>28</v>
      </c>
      <c r="H1521" s="275">
        <v>32</v>
      </c>
      <c r="I1521" s="276">
        <v>16</v>
      </c>
      <c r="J1521" s="275">
        <v>23</v>
      </c>
      <c r="K1521" s="275">
        <v>28</v>
      </c>
      <c r="L1521" s="275">
        <v>11</v>
      </c>
      <c r="M1521" s="275">
        <v>32</v>
      </c>
      <c r="N1521" s="275">
        <v>10</v>
      </c>
      <c r="O1521" s="277">
        <v>12</v>
      </c>
      <c r="P1521" s="278">
        <v>327918824</v>
      </c>
      <c r="Q1521" s="278">
        <v>126651295</v>
      </c>
      <c r="R1521" s="278">
        <v>5</v>
      </c>
      <c r="S1521" s="278">
        <v>8444709</v>
      </c>
      <c r="T1521" s="278">
        <v>103</v>
      </c>
      <c r="U1521" s="278">
        <v>250828</v>
      </c>
      <c r="V1521" s="278">
        <v>1512</v>
      </c>
      <c r="W1521" s="278">
        <v>3000</v>
      </c>
      <c r="X1521" s="278">
        <v>73261</v>
      </c>
      <c r="Y1521" s="278">
        <v>200</v>
      </c>
      <c r="Z1521" s="278">
        <v>1305619</v>
      </c>
      <c r="AA1521" s="278">
        <v>10</v>
      </c>
      <c r="AB1521" s="278">
        <v>8463619</v>
      </c>
      <c r="AC1521" s="278">
        <v>5</v>
      </c>
    </row>
    <row r="1522" spans="1:29" ht="14.25" x14ac:dyDescent="0.15">
      <c r="A1522" s="272">
        <v>2013081</v>
      </c>
      <c r="B1522" s="273">
        <v>41469</v>
      </c>
      <c r="C1522" s="274">
        <v>1</v>
      </c>
      <c r="D1522" s="275">
        <v>4</v>
      </c>
      <c r="E1522" s="275">
        <v>10</v>
      </c>
      <c r="F1522" s="275">
        <v>13</v>
      </c>
      <c r="G1522" s="275">
        <v>21</v>
      </c>
      <c r="H1522" s="275">
        <v>31</v>
      </c>
      <c r="I1522" s="276">
        <v>13</v>
      </c>
      <c r="J1522" s="275">
        <v>1</v>
      </c>
      <c r="K1522" s="275">
        <v>10</v>
      </c>
      <c r="L1522" s="275">
        <v>31</v>
      </c>
      <c r="M1522" s="275">
        <v>13</v>
      </c>
      <c r="N1522" s="275">
        <v>4</v>
      </c>
      <c r="O1522" s="277">
        <v>21</v>
      </c>
      <c r="P1522" s="278">
        <v>359745012</v>
      </c>
      <c r="Q1522" s="278">
        <v>164579200</v>
      </c>
      <c r="R1522" s="278">
        <v>4</v>
      </c>
      <c r="S1522" s="278">
        <v>10000000</v>
      </c>
      <c r="T1522" s="278">
        <v>122</v>
      </c>
      <c r="U1522" s="278">
        <v>273751</v>
      </c>
      <c r="V1522" s="278">
        <v>1116</v>
      </c>
      <c r="W1522" s="278">
        <v>3000</v>
      </c>
      <c r="X1522" s="278">
        <v>62494</v>
      </c>
      <c r="Y1522" s="278">
        <v>200</v>
      </c>
      <c r="Z1522" s="278">
        <v>1295456</v>
      </c>
      <c r="AA1522" s="278">
        <v>10</v>
      </c>
      <c r="AB1522" s="278">
        <v>7229622</v>
      </c>
      <c r="AC1522" s="278">
        <v>5</v>
      </c>
    </row>
    <row r="1523" spans="1:29" ht="14.25" x14ac:dyDescent="0.15">
      <c r="A1523" s="272">
        <v>2013082</v>
      </c>
      <c r="B1523" s="273">
        <v>41471</v>
      </c>
      <c r="C1523" s="274">
        <v>4</v>
      </c>
      <c r="D1523" s="275">
        <v>13</v>
      </c>
      <c r="E1523" s="275">
        <v>14</v>
      </c>
      <c r="F1523" s="275">
        <v>20</v>
      </c>
      <c r="G1523" s="275">
        <v>22</v>
      </c>
      <c r="H1523" s="275">
        <v>30</v>
      </c>
      <c r="I1523" s="276">
        <v>6</v>
      </c>
      <c r="J1523" s="275">
        <v>22</v>
      </c>
      <c r="K1523" s="275">
        <v>14</v>
      </c>
      <c r="L1523" s="275">
        <v>20</v>
      </c>
      <c r="M1523" s="275">
        <v>4</v>
      </c>
      <c r="N1523" s="275">
        <v>13</v>
      </c>
      <c r="O1523" s="277">
        <v>30</v>
      </c>
      <c r="P1523" s="278">
        <v>326611872</v>
      </c>
      <c r="Q1523" s="278">
        <v>177229420</v>
      </c>
      <c r="R1523" s="278">
        <v>5</v>
      </c>
      <c r="S1523" s="278">
        <v>8012017</v>
      </c>
      <c r="T1523" s="278">
        <v>178</v>
      </c>
      <c r="U1523" s="278">
        <v>126910</v>
      </c>
      <c r="V1523" s="278">
        <v>1704</v>
      </c>
      <c r="W1523" s="278">
        <v>3000</v>
      </c>
      <c r="X1523" s="278">
        <v>83829</v>
      </c>
      <c r="Y1523" s="278">
        <v>200</v>
      </c>
      <c r="Z1523" s="278">
        <v>1484654</v>
      </c>
      <c r="AA1523" s="278">
        <v>10</v>
      </c>
      <c r="AB1523" s="278">
        <v>9603007</v>
      </c>
      <c r="AC1523" s="278">
        <v>5</v>
      </c>
    </row>
    <row r="1524" spans="1:29" ht="14.25" x14ac:dyDescent="0.15">
      <c r="A1524" s="272">
        <v>2013083</v>
      </c>
      <c r="B1524" s="273">
        <v>41473</v>
      </c>
      <c r="C1524" s="274">
        <v>5</v>
      </c>
      <c r="D1524" s="275">
        <v>6</v>
      </c>
      <c r="E1524" s="275">
        <v>12</v>
      </c>
      <c r="F1524" s="275">
        <v>14</v>
      </c>
      <c r="G1524" s="275">
        <v>19</v>
      </c>
      <c r="H1524" s="275">
        <v>23</v>
      </c>
      <c r="I1524" s="276">
        <v>9</v>
      </c>
      <c r="J1524" s="275">
        <v>12</v>
      </c>
      <c r="K1524" s="275">
        <v>19</v>
      </c>
      <c r="L1524" s="275">
        <v>14</v>
      </c>
      <c r="M1524" s="275">
        <v>6</v>
      </c>
      <c r="N1524" s="275">
        <v>23</v>
      </c>
      <c r="O1524" s="277">
        <v>5</v>
      </c>
      <c r="P1524" s="278">
        <v>338036388</v>
      </c>
      <c r="Q1524" s="278">
        <v>101908566</v>
      </c>
      <c r="R1524" s="278">
        <v>18</v>
      </c>
      <c r="S1524" s="278">
        <v>5326203</v>
      </c>
      <c r="T1524" s="278">
        <v>225</v>
      </c>
      <c r="U1524" s="278">
        <v>39144</v>
      </c>
      <c r="V1524" s="278">
        <v>4408</v>
      </c>
      <c r="W1524" s="278">
        <v>3000</v>
      </c>
      <c r="X1524" s="278">
        <v>159499</v>
      </c>
      <c r="Y1524" s="278">
        <v>200</v>
      </c>
      <c r="Z1524" s="278">
        <v>2109179</v>
      </c>
      <c r="AA1524" s="278">
        <v>10</v>
      </c>
      <c r="AB1524" s="278">
        <v>14012784</v>
      </c>
      <c r="AC1524" s="278">
        <v>5</v>
      </c>
    </row>
    <row r="1525" spans="1:29" ht="14.25" x14ac:dyDescent="0.15">
      <c r="A1525" s="272">
        <v>2013084</v>
      </c>
      <c r="B1525" s="273">
        <v>41476</v>
      </c>
      <c r="C1525" s="274">
        <v>5</v>
      </c>
      <c r="D1525" s="275">
        <v>7</v>
      </c>
      <c r="E1525" s="275">
        <v>9</v>
      </c>
      <c r="F1525" s="275">
        <v>11</v>
      </c>
      <c r="G1525" s="275">
        <v>20</v>
      </c>
      <c r="H1525" s="275">
        <v>21</v>
      </c>
      <c r="I1525" s="276">
        <v>3</v>
      </c>
      <c r="J1525" s="275">
        <v>21</v>
      </c>
      <c r="K1525" s="275">
        <v>7</v>
      </c>
      <c r="L1525" s="275">
        <v>5</v>
      </c>
      <c r="M1525" s="275">
        <v>9</v>
      </c>
      <c r="N1525" s="275">
        <v>20</v>
      </c>
      <c r="O1525" s="277">
        <v>11</v>
      </c>
      <c r="P1525" s="278">
        <v>373588034</v>
      </c>
      <c r="Q1525" s="278">
        <v>101313260</v>
      </c>
      <c r="R1525" s="278">
        <v>10</v>
      </c>
      <c r="S1525" s="278">
        <v>6976187</v>
      </c>
      <c r="T1525" s="278">
        <v>136</v>
      </c>
      <c r="U1525" s="278">
        <v>217961</v>
      </c>
      <c r="V1525" s="278">
        <v>1861</v>
      </c>
      <c r="W1525" s="278">
        <v>3000</v>
      </c>
      <c r="X1525" s="278">
        <v>88845</v>
      </c>
      <c r="Y1525" s="278">
        <v>200</v>
      </c>
      <c r="Z1525" s="278">
        <v>1586008</v>
      </c>
      <c r="AA1525" s="278">
        <v>10</v>
      </c>
      <c r="AB1525" s="278">
        <v>9007333</v>
      </c>
      <c r="AC1525" s="278">
        <v>5</v>
      </c>
    </row>
    <row r="1526" spans="1:29" ht="14.25" x14ac:dyDescent="0.15">
      <c r="A1526" s="272">
        <v>2013085</v>
      </c>
      <c r="B1526" s="273">
        <v>41478</v>
      </c>
      <c r="C1526" s="274">
        <v>2</v>
      </c>
      <c r="D1526" s="275">
        <v>8</v>
      </c>
      <c r="E1526" s="275">
        <v>12</v>
      </c>
      <c r="F1526" s="275">
        <v>14</v>
      </c>
      <c r="G1526" s="275">
        <v>16</v>
      </c>
      <c r="H1526" s="275">
        <v>32</v>
      </c>
      <c r="I1526" s="276">
        <v>16</v>
      </c>
      <c r="J1526" s="275">
        <v>2</v>
      </c>
      <c r="K1526" s="275">
        <v>12</v>
      </c>
      <c r="L1526" s="275">
        <v>16</v>
      </c>
      <c r="M1526" s="275">
        <v>8</v>
      </c>
      <c r="N1526" s="275">
        <v>14</v>
      </c>
      <c r="O1526" s="277">
        <v>32</v>
      </c>
      <c r="P1526" s="278">
        <v>330145456</v>
      </c>
      <c r="Q1526" s="278">
        <v>119563094</v>
      </c>
      <c r="R1526" s="278">
        <v>7</v>
      </c>
      <c r="S1526" s="278">
        <v>8042847</v>
      </c>
      <c r="T1526" s="278">
        <v>135</v>
      </c>
      <c r="U1526" s="278">
        <v>236665</v>
      </c>
      <c r="V1526" s="278">
        <v>935</v>
      </c>
      <c r="W1526" s="278">
        <v>3000</v>
      </c>
      <c r="X1526" s="278">
        <v>53773</v>
      </c>
      <c r="Y1526" s="278">
        <v>200</v>
      </c>
      <c r="Z1526" s="278">
        <v>1122477</v>
      </c>
      <c r="AA1526" s="278">
        <v>10</v>
      </c>
      <c r="AB1526" s="278">
        <v>6097445</v>
      </c>
      <c r="AC1526" s="278">
        <v>5</v>
      </c>
    </row>
    <row r="1527" spans="1:29" ht="14.25" x14ac:dyDescent="0.15">
      <c r="A1527" s="272">
        <v>2013086</v>
      </c>
      <c r="B1527" s="273">
        <v>41480</v>
      </c>
      <c r="C1527" s="274">
        <v>2</v>
      </c>
      <c r="D1527" s="275">
        <v>4</v>
      </c>
      <c r="E1527" s="275">
        <v>11</v>
      </c>
      <c r="F1527" s="275">
        <v>13</v>
      </c>
      <c r="G1527" s="275">
        <v>16</v>
      </c>
      <c r="H1527" s="275">
        <v>26</v>
      </c>
      <c r="I1527" s="276">
        <v>11</v>
      </c>
      <c r="J1527" s="275">
        <v>2</v>
      </c>
      <c r="K1527" s="275">
        <v>11</v>
      </c>
      <c r="L1527" s="275">
        <v>26</v>
      </c>
      <c r="M1527" s="275">
        <v>4</v>
      </c>
      <c r="N1527" s="275">
        <v>16</v>
      </c>
      <c r="O1527" s="277">
        <v>13</v>
      </c>
      <c r="P1527" s="278">
        <v>326453274</v>
      </c>
      <c r="Q1527" s="278">
        <v>147621963</v>
      </c>
      <c r="R1527" s="278">
        <v>3</v>
      </c>
      <c r="S1527" s="278">
        <v>10000000</v>
      </c>
      <c r="T1527" s="278">
        <v>80</v>
      </c>
      <c r="U1527" s="278">
        <v>311029</v>
      </c>
      <c r="V1527" s="278">
        <v>1098</v>
      </c>
      <c r="W1527" s="278">
        <v>3000</v>
      </c>
      <c r="X1527" s="278">
        <v>54996</v>
      </c>
      <c r="Y1527" s="278">
        <v>200</v>
      </c>
      <c r="Z1527" s="278">
        <v>1090702</v>
      </c>
      <c r="AA1527" s="278">
        <v>10</v>
      </c>
      <c r="AB1527" s="278">
        <v>10364128</v>
      </c>
      <c r="AC1527" s="278">
        <v>5</v>
      </c>
    </row>
    <row r="1528" spans="1:29" ht="14.25" x14ac:dyDescent="0.15">
      <c r="A1528" s="272">
        <v>2013087</v>
      </c>
      <c r="B1528" s="273">
        <v>41483</v>
      </c>
      <c r="C1528" s="274">
        <v>2</v>
      </c>
      <c r="D1528" s="275">
        <v>13</v>
      </c>
      <c r="E1528" s="275">
        <v>19</v>
      </c>
      <c r="F1528" s="275">
        <v>23</v>
      </c>
      <c r="G1528" s="275">
        <v>24</v>
      </c>
      <c r="H1528" s="275">
        <v>28</v>
      </c>
      <c r="I1528" s="276">
        <v>5</v>
      </c>
      <c r="J1528" s="275">
        <v>24</v>
      </c>
      <c r="K1528" s="275">
        <v>28</v>
      </c>
      <c r="L1528" s="275">
        <v>23</v>
      </c>
      <c r="M1528" s="275">
        <v>2</v>
      </c>
      <c r="N1528" s="275">
        <v>13</v>
      </c>
      <c r="O1528" s="277">
        <v>19</v>
      </c>
      <c r="P1528" s="278">
        <v>364306204</v>
      </c>
      <c r="Q1528" s="278">
        <v>159824838</v>
      </c>
      <c r="R1528" s="278">
        <v>6</v>
      </c>
      <c r="S1528" s="278">
        <v>7813525</v>
      </c>
      <c r="T1528" s="278">
        <v>121</v>
      </c>
      <c r="U1528" s="278">
        <v>209270</v>
      </c>
      <c r="V1528" s="278">
        <v>1602</v>
      </c>
      <c r="W1528" s="278">
        <v>3000</v>
      </c>
      <c r="X1528" s="278">
        <v>80264</v>
      </c>
      <c r="Y1528" s="278">
        <v>200</v>
      </c>
      <c r="Z1528" s="278">
        <v>1405965</v>
      </c>
      <c r="AA1528" s="278">
        <v>10</v>
      </c>
      <c r="AB1528" s="278">
        <v>11837166</v>
      </c>
      <c r="AC1528" s="278">
        <v>5</v>
      </c>
    </row>
    <row r="1529" spans="1:29" ht="14.25" x14ac:dyDescent="0.15">
      <c r="A1529" s="272">
        <v>2013088</v>
      </c>
      <c r="B1529" s="273">
        <v>41485</v>
      </c>
      <c r="C1529" s="274">
        <v>9</v>
      </c>
      <c r="D1529" s="275">
        <v>15</v>
      </c>
      <c r="E1529" s="275">
        <v>20</v>
      </c>
      <c r="F1529" s="275">
        <v>21</v>
      </c>
      <c r="G1529" s="275">
        <v>22</v>
      </c>
      <c r="H1529" s="275">
        <v>24</v>
      </c>
      <c r="I1529" s="276">
        <v>14</v>
      </c>
      <c r="J1529" s="275">
        <v>15</v>
      </c>
      <c r="K1529" s="275">
        <v>9</v>
      </c>
      <c r="L1529" s="275">
        <v>21</v>
      </c>
      <c r="M1529" s="275">
        <v>22</v>
      </c>
      <c r="N1529" s="275">
        <v>24</v>
      </c>
      <c r="O1529" s="277">
        <v>20</v>
      </c>
      <c r="P1529" s="278">
        <v>332225112</v>
      </c>
      <c r="Q1529" s="278">
        <v>203431818</v>
      </c>
      <c r="R1529" s="278">
        <v>3</v>
      </c>
      <c r="S1529" s="278">
        <v>10000000</v>
      </c>
      <c r="T1529" s="278">
        <v>119</v>
      </c>
      <c r="U1529" s="278">
        <v>265091</v>
      </c>
      <c r="V1529" s="278">
        <v>830</v>
      </c>
      <c r="W1529" s="278">
        <v>3000</v>
      </c>
      <c r="X1529" s="278">
        <v>51312</v>
      </c>
      <c r="Y1529" s="278">
        <v>200</v>
      </c>
      <c r="Z1529" s="278">
        <v>1073094</v>
      </c>
      <c r="AA1529" s="278">
        <v>10</v>
      </c>
      <c r="AB1529" s="278">
        <v>6830826</v>
      </c>
      <c r="AC1529" s="278">
        <v>5</v>
      </c>
    </row>
    <row r="1530" spans="1:29" ht="14.25" x14ac:dyDescent="0.15">
      <c r="A1530" s="272">
        <v>2013089</v>
      </c>
      <c r="B1530" s="273">
        <v>41487</v>
      </c>
      <c r="C1530" s="274">
        <v>4</v>
      </c>
      <c r="D1530" s="275">
        <v>8</v>
      </c>
      <c r="E1530" s="275">
        <v>12</v>
      </c>
      <c r="F1530" s="275">
        <v>19</v>
      </c>
      <c r="G1530" s="275">
        <v>21</v>
      </c>
      <c r="H1530" s="275">
        <v>25</v>
      </c>
      <c r="I1530" s="276">
        <v>13</v>
      </c>
      <c r="J1530" s="275">
        <v>4</v>
      </c>
      <c r="K1530" s="275">
        <v>8</v>
      </c>
      <c r="L1530" s="275">
        <v>19</v>
      </c>
      <c r="M1530" s="275">
        <v>25</v>
      </c>
      <c r="N1530" s="275">
        <v>21</v>
      </c>
      <c r="O1530" s="277">
        <v>12</v>
      </c>
      <c r="P1530" s="278">
        <v>337088774</v>
      </c>
      <c r="Q1530" s="278">
        <v>173879650</v>
      </c>
      <c r="R1530" s="278">
        <v>14</v>
      </c>
      <c r="S1530" s="278">
        <v>6155652</v>
      </c>
      <c r="T1530" s="278">
        <v>210</v>
      </c>
      <c r="U1530" s="278">
        <v>115565</v>
      </c>
      <c r="V1530" s="278">
        <v>2273</v>
      </c>
      <c r="W1530" s="278">
        <v>3000</v>
      </c>
      <c r="X1530" s="278">
        <v>88036</v>
      </c>
      <c r="Y1530" s="278">
        <v>200</v>
      </c>
      <c r="Z1530" s="278">
        <v>1503399</v>
      </c>
      <c r="AA1530" s="278">
        <v>10</v>
      </c>
      <c r="AB1530" s="278">
        <v>8963528</v>
      </c>
      <c r="AC1530" s="278">
        <v>5</v>
      </c>
    </row>
    <row r="1531" spans="1:29" ht="14.25" x14ac:dyDescent="0.15">
      <c r="A1531" s="272">
        <v>2013090</v>
      </c>
      <c r="B1531" s="273">
        <v>41490</v>
      </c>
      <c r="C1531" s="274">
        <v>2</v>
      </c>
      <c r="D1531" s="275">
        <v>5</v>
      </c>
      <c r="E1531" s="275">
        <v>11</v>
      </c>
      <c r="F1531" s="275">
        <v>23</v>
      </c>
      <c r="G1531" s="275">
        <v>24</v>
      </c>
      <c r="H1531" s="275">
        <v>29</v>
      </c>
      <c r="I1531" s="276">
        <v>8</v>
      </c>
      <c r="J1531" s="275">
        <v>11</v>
      </c>
      <c r="K1531" s="275">
        <v>24</v>
      </c>
      <c r="L1531" s="275">
        <v>2</v>
      </c>
      <c r="M1531" s="275">
        <v>23</v>
      </c>
      <c r="N1531" s="275">
        <v>5</v>
      </c>
      <c r="O1531" s="277">
        <v>29</v>
      </c>
      <c r="P1531" s="278">
        <v>372773264</v>
      </c>
      <c r="Q1531" s="278">
        <v>30000000</v>
      </c>
      <c r="R1531" s="278">
        <v>46</v>
      </c>
      <c r="S1531" s="278">
        <v>3882974</v>
      </c>
      <c r="T1531" s="278">
        <v>154</v>
      </c>
      <c r="U1531" s="278">
        <v>13183</v>
      </c>
      <c r="V1531" s="278">
        <v>4037</v>
      </c>
      <c r="W1531" s="278">
        <v>3000</v>
      </c>
      <c r="X1531" s="278">
        <v>149248</v>
      </c>
      <c r="Y1531" s="278">
        <v>200</v>
      </c>
      <c r="Z1531" s="278">
        <v>2151206</v>
      </c>
      <c r="AA1531" s="278">
        <v>10</v>
      </c>
      <c r="AB1531" s="278">
        <v>22483763</v>
      </c>
      <c r="AC1531" s="278">
        <v>5</v>
      </c>
    </row>
    <row r="1532" spans="1:29" ht="14.25" x14ac:dyDescent="0.15">
      <c r="A1532" s="272">
        <v>2013091</v>
      </c>
      <c r="B1532" s="273">
        <v>41492</v>
      </c>
      <c r="C1532" s="274">
        <v>4</v>
      </c>
      <c r="D1532" s="275">
        <v>14</v>
      </c>
      <c r="E1532" s="275">
        <v>24</v>
      </c>
      <c r="F1532" s="275">
        <v>25</v>
      </c>
      <c r="G1532" s="275">
        <v>28</v>
      </c>
      <c r="H1532" s="275">
        <v>31</v>
      </c>
      <c r="I1532" s="276">
        <v>10</v>
      </c>
      <c r="J1532" s="275">
        <v>31</v>
      </c>
      <c r="K1532" s="275">
        <v>14</v>
      </c>
      <c r="L1532" s="275">
        <v>24</v>
      </c>
      <c r="M1532" s="275">
        <v>28</v>
      </c>
      <c r="N1532" s="275">
        <v>4</v>
      </c>
      <c r="O1532" s="277">
        <v>25</v>
      </c>
      <c r="P1532" s="278">
        <v>308670790</v>
      </c>
      <c r="Q1532" s="278">
        <v>30000000</v>
      </c>
      <c r="R1532" s="278">
        <v>22</v>
      </c>
      <c r="S1532" s="278">
        <v>3362188</v>
      </c>
      <c r="T1532" s="278">
        <v>61</v>
      </c>
      <c r="U1532" s="278">
        <v>308909</v>
      </c>
      <c r="V1532" s="278">
        <v>1316</v>
      </c>
      <c r="W1532" s="278">
        <v>3000</v>
      </c>
      <c r="X1532" s="278">
        <v>63680</v>
      </c>
      <c r="Y1532" s="278">
        <v>200</v>
      </c>
      <c r="Z1532" s="278">
        <v>1110064</v>
      </c>
      <c r="AA1532" s="278">
        <v>10</v>
      </c>
      <c r="AB1532" s="278">
        <v>12130481</v>
      </c>
      <c r="AC1532" s="278">
        <v>5</v>
      </c>
    </row>
    <row r="1533" spans="1:29" ht="14.25" x14ac:dyDescent="0.15">
      <c r="A1533" s="272">
        <v>2013092</v>
      </c>
      <c r="B1533" s="273">
        <v>41494</v>
      </c>
      <c r="C1533" s="274">
        <v>7</v>
      </c>
      <c r="D1533" s="275">
        <v>11</v>
      </c>
      <c r="E1533" s="275">
        <v>15</v>
      </c>
      <c r="F1533" s="275">
        <v>21</v>
      </c>
      <c r="G1533" s="275">
        <v>26</v>
      </c>
      <c r="H1533" s="275">
        <v>31</v>
      </c>
      <c r="I1533" s="276">
        <v>6</v>
      </c>
      <c r="J1533" s="275">
        <v>26</v>
      </c>
      <c r="K1533" s="275">
        <v>11</v>
      </c>
      <c r="L1533" s="275">
        <v>7</v>
      </c>
      <c r="M1533" s="275">
        <v>21</v>
      </c>
      <c r="N1533" s="275">
        <v>31</v>
      </c>
      <c r="O1533" s="277">
        <v>15</v>
      </c>
      <c r="P1533" s="278">
        <v>311052518</v>
      </c>
      <c r="Q1533" s="278">
        <v>39250888</v>
      </c>
      <c r="R1533" s="278">
        <v>8</v>
      </c>
      <c r="S1533" s="278">
        <v>5000000</v>
      </c>
      <c r="T1533" s="278">
        <v>103</v>
      </c>
      <c r="U1533" s="278">
        <v>204927</v>
      </c>
      <c r="V1533" s="278">
        <v>1368</v>
      </c>
      <c r="W1533" s="278">
        <v>3000</v>
      </c>
      <c r="X1533" s="278">
        <v>66733</v>
      </c>
      <c r="Y1533" s="278">
        <v>200</v>
      </c>
      <c r="Z1533" s="278">
        <v>1158839</v>
      </c>
      <c r="AA1533" s="278">
        <v>10</v>
      </c>
      <c r="AB1533" s="278">
        <v>10603666</v>
      </c>
      <c r="AC1533" s="278">
        <v>5</v>
      </c>
    </row>
    <row r="1534" spans="1:29" ht="14.25" x14ac:dyDescent="0.15">
      <c r="A1534" s="272">
        <v>2013093</v>
      </c>
      <c r="B1534" s="273">
        <v>41497</v>
      </c>
      <c r="C1534" s="274">
        <v>1</v>
      </c>
      <c r="D1534" s="275">
        <v>2</v>
      </c>
      <c r="E1534" s="275">
        <v>8</v>
      </c>
      <c r="F1534" s="275">
        <v>26</v>
      </c>
      <c r="G1534" s="275">
        <v>29</v>
      </c>
      <c r="H1534" s="275">
        <v>31</v>
      </c>
      <c r="I1534" s="276">
        <v>14</v>
      </c>
      <c r="J1534" s="275">
        <v>31</v>
      </c>
      <c r="K1534" s="275">
        <v>26</v>
      </c>
      <c r="L1534" s="275">
        <v>8</v>
      </c>
      <c r="M1534" s="275">
        <v>2</v>
      </c>
      <c r="N1534" s="275">
        <v>29</v>
      </c>
      <c r="O1534" s="277">
        <v>1</v>
      </c>
      <c r="P1534" s="278">
        <v>345826922</v>
      </c>
      <c r="Q1534" s="278">
        <v>113583018</v>
      </c>
      <c r="R1534" s="278">
        <v>2</v>
      </c>
      <c r="S1534" s="278">
        <v>5000000</v>
      </c>
      <c r="T1534" s="278">
        <v>111</v>
      </c>
      <c r="U1534" s="278">
        <v>325606</v>
      </c>
      <c r="V1534" s="278">
        <v>719</v>
      </c>
      <c r="W1534" s="278">
        <v>3000</v>
      </c>
      <c r="X1534" s="278">
        <v>39473</v>
      </c>
      <c r="Y1534" s="278">
        <v>200</v>
      </c>
      <c r="Z1534" s="278">
        <v>893517</v>
      </c>
      <c r="AA1534" s="278">
        <v>10</v>
      </c>
      <c r="AB1534" s="278">
        <v>5998790</v>
      </c>
      <c r="AC1534" s="278">
        <v>5</v>
      </c>
    </row>
    <row r="1535" spans="1:29" ht="14.25" x14ac:dyDescent="0.15">
      <c r="A1535" s="272">
        <v>2013094</v>
      </c>
      <c r="B1535" s="273">
        <v>41499</v>
      </c>
      <c r="C1535" s="274">
        <v>2</v>
      </c>
      <c r="D1535" s="275">
        <v>4</v>
      </c>
      <c r="E1535" s="275">
        <v>14</v>
      </c>
      <c r="F1535" s="275">
        <v>18</v>
      </c>
      <c r="G1535" s="275">
        <v>20</v>
      </c>
      <c r="H1535" s="275">
        <v>22</v>
      </c>
      <c r="I1535" s="276">
        <v>7</v>
      </c>
      <c r="J1535" s="275">
        <v>14</v>
      </c>
      <c r="K1535" s="275">
        <v>2</v>
      </c>
      <c r="L1535" s="275">
        <v>22</v>
      </c>
      <c r="M1535" s="275">
        <v>18</v>
      </c>
      <c r="N1535" s="275">
        <v>4</v>
      </c>
      <c r="O1535" s="277">
        <v>20</v>
      </c>
      <c r="P1535" s="278">
        <v>320217972</v>
      </c>
      <c r="Q1535" s="278">
        <v>85662203</v>
      </c>
      <c r="R1535" s="278">
        <v>11</v>
      </c>
      <c r="S1535" s="278">
        <v>5984697</v>
      </c>
      <c r="T1535" s="278">
        <v>113</v>
      </c>
      <c r="U1535" s="278">
        <v>143783</v>
      </c>
      <c r="V1535" s="278">
        <v>1354</v>
      </c>
      <c r="W1535" s="278">
        <v>3000</v>
      </c>
      <c r="X1535" s="278">
        <v>64875</v>
      </c>
      <c r="Y1535" s="278">
        <v>200</v>
      </c>
      <c r="Z1535" s="278">
        <v>1190550</v>
      </c>
      <c r="AA1535" s="278">
        <v>10</v>
      </c>
      <c r="AB1535" s="278">
        <v>14761186</v>
      </c>
      <c r="AC1535" s="278">
        <v>5</v>
      </c>
    </row>
    <row r="1536" spans="1:29" ht="14.25" x14ac:dyDescent="0.15">
      <c r="A1536" s="272">
        <v>2013095</v>
      </c>
      <c r="B1536" s="273">
        <v>41501</v>
      </c>
      <c r="C1536" s="274">
        <v>1</v>
      </c>
      <c r="D1536" s="275">
        <v>6</v>
      </c>
      <c r="E1536" s="275">
        <v>15</v>
      </c>
      <c r="F1536" s="275">
        <v>19</v>
      </c>
      <c r="G1536" s="275">
        <v>28</v>
      </c>
      <c r="H1536" s="275">
        <v>29</v>
      </c>
      <c r="I1536" s="276">
        <v>10</v>
      </c>
      <c r="J1536" s="275">
        <v>29</v>
      </c>
      <c r="K1536" s="275">
        <v>28</v>
      </c>
      <c r="L1536" s="275">
        <v>19</v>
      </c>
      <c r="M1536" s="275">
        <v>15</v>
      </c>
      <c r="N1536" s="275">
        <v>1</v>
      </c>
      <c r="O1536" s="277">
        <v>6</v>
      </c>
      <c r="P1536" s="278">
        <v>321839422</v>
      </c>
      <c r="Q1536" s="278">
        <v>122220820</v>
      </c>
      <c r="R1536" s="278">
        <v>5</v>
      </c>
      <c r="S1536" s="278">
        <v>5000000</v>
      </c>
      <c r="T1536" s="278">
        <v>144</v>
      </c>
      <c r="U1536" s="278">
        <v>183210</v>
      </c>
      <c r="V1536" s="278">
        <v>1352</v>
      </c>
      <c r="W1536" s="278">
        <v>3000</v>
      </c>
      <c r="X1536" s="278">
        <v>67207</v>
      </c>
      <c r="Y1536" s="278">
        <v>200</v>
      </c>
      <c r="Z1536" s="278">
        <v>1283571</v>
      </c>
      <c r="AA1536" s="278">
        <v>10</v>
      </c>
      <c r="AB1536" s="278">
        <v>7885465</v>
      </c>
      <c r="AC1536" s="278">
        <v>5</v>
      </c>
    </row>
    <row r="1537" spans="1:29" ht="14.25" x14ac:dyDescent="0.15">
      <c r="A1537" s="272">
        <v>2013096</v>
      </c>
      <c r="B1537" s="273">
        <v>41504</v>
      </c>
      <c r="C1537" s="274">
        <v>1</v>
      </c>
      <c r="D1537" s="275">
        <v>2</v>
      </c>
      <c r="E1537" s="275">
        <v>22</v>
      </c>
      <c r="F1537" s="275">
        <v>28</v>
      </c>
      <c r="G1537" s="275">
        <v>29</v>
      </c>
      <c r="H1537" s="275">
        <v>30</v>
      </c>
      <c r="I1537" s="276">
        <v>15</v>
      </c>
      <c r="J1537" s="275">
        <v>28</v>
      </c>
      <c r="K1537" s="275">
        <v>22</v>
      </c>
      <c r="L1537" s="275">
        <v>1</v>
      </c>
      <c r="M1537" s="275">
        <v>30</v>
      </c>
      <c r="N1537" s="275">
        <v>2</v>
      </c>
      <c r="O1537" s="277">
        <v>29</v>
      </c>
      <c r="P1537" s="278">
        <v>364530978</v>
      </c>
      <c r="Q1537" s="278">
        <v>133568694</v>
      </c>
      <c r="R1537" s="278">
        <v>9</v>
      </c>
      <c r="S1537" s="278">
        <v>7504350</v>
      </c>
      <c r="T1537" s="278">
        <v>112</v>
      </c>
      <c r="U1537" s="278">
        <v>301863</v>
      </c>
      <c r="V1537" s="278">
        <v>943</v>
      </c>
      <c r="W1537" s="278">
        <v>3000</v>
      </c>
      <c r="X1537" s="278">
        <v>49363</v>
      </c>
      <c r="Y1537" s="278">
        <v>200</v>
      </c>
      <c r="Z1537" s="278">
        <v>971581</v>
      </c>
      <c r="AA1537" s="278">
        <v>10</v>
      </c>
      <c r="AB1537" s="278">
        <v>8701402</v>
      </c>
      <c r="AC1537" s="278">
        <v>5</v>
      </c>
    </row>
    <row r="1538" spans="1:29" ht="14.25" x14ac:dyDescent="0.15">
      <c r="A1538" s="272">
        <v>2013097</v>
      </c>
      <c r="B1538" s="273">
        <v>41506</v>
      </c>
      <c r="C1538" s="274">
        <v>5</v>
      </c>
      <c r="D1538" s="275">
        <v>14</v>
      </c>
      <c r="E1538" s="275">
        <v>17</v>
      </c>
      <c r="F1538" s="275">
        <v>22</v>
      </c>
      <c r="G1538" s="275">
        <v>23</v>
      </c>
      <c r="H1538" s="275">
        <v>25</v>
      </c>
      <c r="I1538" s="276">
        <v>7</v>
      </c>
      <c r="J1538" s="275">
        <v>17</v>
      </c>
      <c r="K1538" s="275">
        <v>23</v>
      </c>
      <c r="L1538" s="275">
        <v>22</v>
      </c>
      <c r="M1538" s="275">
        <v>14</v>
      </c>
      <c r="N1538" s="275">
        <v>25</v>
      </c>
      <c r="O1538" s="277">
        <v>5</v>
      </c>
      <c r="P1538" s="278">
        <v>326153582</v>
      </c>
      <c r="Q1538" s="278">
        <v>165973926</v>
      </c>
      <c r="R1538" s="278">
        <v>3</v>
      </c>
      <c r="S1538" s="278">
        <v>10000000</v>
      </c>
      <c r="T1538" s="278">
        <v>152</v>
      </c>
      <c r="U1538" s="278">
        <v>175954</v>
      </c>
      <c r="V1538" s="278">
        <v>1159</v>
      </c>
      <c r="W1538" s="278">
        <v>3000</v>
      </c>
      <c r="X1538" s="278">
        <v>63714</v>
      </c>
      <c r="Y1538" s="278">
        <v>200</v>
      </c>
      <c r="Z1538" s="278">
        <v>1204032</v>
      </c>
      <c r="AA1538" s="278">
        <v>10</v>
      </c>
      <c r="AB1538" s="278">
        <v>8480960</v>
      </c>
      <c r="AC1538" s="278">
        <v>5</v>
      </c>
    </row>
    <row r="1539" spans="1:29" ht="14.25" x14ac:dyDescent="0.15">
      <c r="A1539" s="272">
        <v>2013098</v>
      </c>
      <c r="B1539" s="273">
        <v>41508</v>
      </c>
      <c r="C1539" s="274">
        <v>7</v>
      </c>
      <c r="D1539" s="275">
        <v>15</v>
      </c>
      <c r="E1539" s="275">
        <v>18</v>
      </c>
      <c r="F1539" s="275">
        <v>19</v>
      </c>
      <c r="G1539" s="275">
        <v>20</v>
      </c>
      <c r="H1539" s="275">
        <v>26</v>
      </c>
      <c r="I1539" s="276">
        <v>14</v>
      </c>
      <c r="J1539" s="275">
        <v>19</v>
      </c>
      <c r="K1539" s="275">
        <v>20</v>
      </c>
      <c r="L1539" s="275">
        <v>26</v>
      </c>
      <c r="M1539" s="275">
        <v>7</v>
      </c>
      <c r="N1539" s="275">
        <v>15</v>
      </c>
      <c r="O1539" s="277">
        <v>18</v>
      </c>
      <c r="P1539" s="278">
        <v>333979300</v>
      </c>
      <c r="Q1539" s="278">
        <v>61447820</v>
      </c>
      <c r="R1539" s="278">
        <v>28</v>
      </c>
      <c r="S1539" s="278">
        <v>5506770</v>
      </c>
      <c r="T1539" s="278">
        <v>291</v>
      </c>
      <c r="U1539" s="278">
        <v>73142</v>
      </c>
      <c r="V1539" s="278">
        <v>3950</v>
      </c>
      <c r="W1539" s="278">
        <v>3000</v>
      </c>
      <c r="X1539" s="278">
        <v>123020</v>
      </c>
      <c r="Y1539" s="278">
        <v>200</v>
      </c>
      <c r="Z1539" s="278">
        <v>1748414</v>
      </c>
      <c r="AA1539" s="278">
        <v>10</v>
      </c>
      <c r="AB1539" s="278">
        <v>7752782</v>
      </c>
      <c r="AC1539" s="278">
        <v>5</v>
      </c>
    </row>
    <row r="1540" spans="1:29" ht="14.25" x14ac:dyDescent="0.15">
      <c r="A1540" s="272">
        <v>2013099</v>
      </c>
      <c r="B1540" s="273">
        <v>41511</v>
      </c>
      <c r="C1540" s="274">
        <v>5</v>
      </c>
      <c r="D1540" s="275">
        <v>11</v>
      </c>
      <c r="E1540" s="275">
        <v>20</v>
      </c>
      <c r="F1540" s="275">
        <v>21</v>
      </c>
      <c r="G1540" s="275">
        <v>26</v>
      </c>
      <c r="H1540" s="275">
        <v>31</v>
      </c>
      <c r="I1540" s="276">
        <v>3</v>
      </c>
      <c r="J1540" s="275">
        <v>20</v>
      </c>
      <c r="K1540" s="275">
        <v>26</v>
      </c>
      <c r="L1540" s="275">
        <v>31</v>
      </c>
      <c r="M1540" s="275">
        <v>21</v>
      </c>
      <c r="N1540" s="275">
        <v>5</v>
      </c>
      <c r="O1540" s="277">
        <v>11</v>
      </c>
      <c r="P1540" s="278">
        <v>359490506</v>
      </c>
      <c r="Q1540" s="278">
        <v>57365841</v>
      </c>
      <c r="R1540" s="278">
        <v>13</v>
      </c>
      <c r="S1540" s="278">
        <v>5000000</v>
      </c>
      <c r="T1540" s="278">
        <v>173</v>
      </c>
      <c r="U1540" s="278">
        <v>150911</v>
      </c>
      <c r="V1540" s="278">
        <v>1689</v>
      </c>
      <c r="W1540" s="278">
        <v>3000</v>
      </c>
      <c r="X1540" s="278">
        <v>75709</v>
      </c>
      <c r="Y1540" s="278">
        <v>200</v>
      </c>
      <c r="Z1540" s="278">
        <v>1289550</v>
      </c>
      <c r="AA1540" s="278">
        <v>10</v>
      </c>
      <c r="AB1540" s="278">
        <v>11204059</v>
      </c>
      <c r="AC1540" s="278">
        <v>5</v>
      </c>
    </row>
    <row r="1541" spans="1:29" ht="14.25" x14ac:dyDescent="0.15">
      <c r="A1541" s="272">
        <v>2013100</v>
      </c>
      <c r="B1541" s="273">
        <v>41513</v>
      </c>
      <c r="C1541" s="274">
        <v>4</v>
      </c>
      <c r="D1541" s="275">
        <v>8</v>
      </c>
      <c r="E1541" s="275">
        <v>11</v>
      </c>
      <c r="F1541" s="275">
        <v>14</v>
      </c>
      <c r="G1541" s="275">
        <v>16</v>
      </c>
      <c r="H1541" s="275">
        <v>20</v>
      </c>
      <c r="I1541" s="276">
        <v>11</v>
      </c>
      <c r="J1541" s="275">
        <v>20</v>
      </c>
      <c r="K1541" s="275">
        <v>16</v>
      </c>
      <c r="L1541" s="275">
        <v>8</v>
      </c>
      <c r="M1541" s="275">
        <v>4</v>
      </c>
      <c r="N1541" s="275">
        <v>14</v>
      </c>
      <c r="O1541" s="277">
        <v>11</v>
      </c>
      <c r="P1541" s="278">
        <v>324850520</v>
      </c>
      <c r="Q1541" s="278">
        <v>110063013</v>
      </c>
      <c r="R1541" s="278">
        <v>0</v>
      </c>
      <c r="S1541" s="278">
        <v>0</v>
      </c>
      <c r="T1541" s="278">
        <v>61</v>
      </c>
      <c r="U1541" s="278">
        <v>370237</v>
      </c>
      <c r="V1541" s="278">
        <v>1244</v>
      </c>
      <c r="W1541" s="278">
        <v>3000</v>
      </c>
      <c r="X1541" s="278">
        <v>65430</v>
      </c>
      <c r="Y1541" s="278">
        <v>200</v>
      </c>
      <c r="Z1541" s="278">
        <v>1243865</v>
      </c>
      <c r="AA1541" s="278">
        <v>10</v>
      </c>
      <c r="AB1541" s="278">
        <v>10927686</v>
      </c>
      <c r="AC1541" s="278">
        <v>5</v>
      </c>
    </row>
    <row r="1542" spans="1:29" ht="14.25" x14ac:dyDescent="0.15">
      <c r="A1542" s="272">
        <v>2013101</v>
      </c>
      <c r="B1542" s="273">
        <v>41515</v>
      </c>
      <c r="C1542" s="274">
        <v>5</v>
      </c>
      <c r="D1542" s="275">
        <v>7</v>
      </c>
      <c r="E1542" s="275">
        <v>9</v>
      </c>
      <c r="F1542" s="275">
        <v>23</v>
      </c>
      <c r="G1542" s="275">
        <v>27</v>
      </c>
      <c r="H1542" s="275">
        <v>32</v>
      </c>
      <c r="I1542" s="276">
        <v>1</v>
      </c>
      <c r="J1542" s="275">
        <v>5</v>
      </c>
      <c r="K1542" s="275">
        <v>23</v>
      </c>
      <c r="L1542" s="275">
        <v>32</v>
      </c>
      <c r="M1542" s="275">
        <v>9</v>
      </c>
      <c r="N1542" s="275">
        <v>27</v>
      </c>
      <c r="O1542" s="277">
        <v>7</v>
      </c>
      <c r="P1542" s="278">
        <v>339246710</v>
      </c>
      <c r="Q1542" s="278">
        <v>117330108</v>
      </c>
      <c r="R1542" s="278">
        <v>4</v>
      </c>
      <c r="S1542" s="278">
        <v>7726709</v>
      </c>
      <c r="T1542" s="278">
        <v>83</v>
      </c>
      <c r="U1542" s="278">
        <v>197111</v>
      </c>
      <c r="V1542" s="278">
        <v>1978</v>
      </c>
      <c r="W1542" s="278">
        <v>3000</v>
      </c>
      <c r="X1542" s="278">
        <v>97652</v>
      </c>
      <c r="Y1542" s="278">
        <v>200</v>
      </c>
      <c r="Z1542" s="278">
        <v>1717004</v>
      </c>
      <c r="AA1542" s="278">
        <v>10</v>
      </c>
      <c r="AB1542" s="278">
        <v>13812450</v>
      </c>
      <c r="AC1542" s="278">
        <v>5</v>
      </c>
    </row>
    <row r="1543" spans="1:29" ht="14.25" x14ac:dyDescent="0.15">
      <c r="A1543" s="272">
        <v>2013102</v>
      </c>
      <c r="B1543" s="273">
        <v>41518</v>
      </c>
      <c r="C1543" s="274">
        <v>2</v>
      </c>
      <c r="D1543" s="275">
        <v>4</v>
      </c>
      <c r="E1543" s="275">
        <v>5</v>
      </c>
      <c r="F1543" s="275">
        <v>6</v>
      </c>
      <c r="G1543" s="275">
        <v>8</v>
      </c>
      <c r="H1543" s="275">
        <v>16</v>
      </c>
      <c r="I1543" s="276">
        <v>3</v>
      </c>
      <c r="J1543" s="275">
        <v>16</v>
      </c>
      <c r="K1543" s="275">
        <v>5</v>
      </c>
      <c r="L1543" s="275">
        <v>8</v>
      </c>
      <c r="M1543" s="275">
        <v>2</v>
      </c>
      <c r="N1543" s="275">
        <v>6</v>
      </c>
      <c r="O1543" s="277">
        <v>4</v>
      </c>
      <c r="P1543" s="278">
        <v>374113680</v>
      </c>
      <c r="Q1543" s="278">
        <v>112762404</v>
      </c>
      <c r="R1543" s="278">
        <v>12</v>
      </c>
      <c r="S1543" s="278">
        <v>6847743</v>
      </c>
      <c r="T1543" s="278">
        <v>142</v>
      </c>
      <c r="U1543" s="278">
        <v>234220</v>
      </c>
      <c r="V1543" s="278">
        <v>1349</v>
      </c>
      <c r="W1543" s="278">
        <v>3000</v>
      </c>
      <c r="X1543" s="278">
        <v>70464</v>
      </c>
      <c r="Y1543" s="278">
        <v>200</v>
      </c>
      <c r="Z1543" s="278">
        <v>1348291</v>
      </c>
      <c r="AA1543" s="278">
        <v>10</v>
      </c>
      <c r="AB1543" s="278">
        <v>8165680</v>
      </c>
      <c r="AC1543" s="278">
        <v>5</v>
      </c>
    </row>
    <row r="1544" spans="1:29" ht="14.25" x14ac:dyDescent="0.15">
      <c r="A1544" s="272">
        <v>2013103</v>
      </c>
      <c r="B1544" s="273">
        <v>41520</v>
      </c>
      <c r="C1544" s="274">
        <v>2</v>
      </c>
      <c r="D1544" s="275">
        <v>4</v>
      </c>
      <c r="E1544" s="275">
        <v>9</v>
      </c>
      <c r="F1544" s="275">
        <v>13</v>
      </c>
      <c r="G1544" s="275">
        <v>18</v>
      </c>
      <c r="H1544" s="275">
        <v>20</v>
      </c>
      <c r="I1544" s="276">
        <v>7</v>
      </c>
      <c r="J1544" s="275">
        <v>4</v>
      </c>
      <c r="K1544" s="275">
        <v>20</v>
      </c>
      <c r="L1544" s="275">
        <v>9</v>
      </c>
      <c r="M1544" s="275">
        <v>18</v>
      </c>
      <c r="N1544" s="275">
        <v>2</v>
      </c>
      <c r="O1544" s="277">
        <v>13</v>
      </c>
      <c r="P1544" s="278">
        <v>329389008</v>
      </c>
      <c r="Q1544" s="278">
        <v>129386045</v>
      </c>
      <c r="R1544" s="278">
        <v>5</v>
      </c>
      <c r="S1544" s="278">
        <v>8329891</v>
      </c>
      <c r="T1544" s="278">
        <v>111</v>
      </c>
      <c r="U1544" s="278">
        <v>224992</v>
      </c>
      <c r="V1544" s="278">
        <v>1690</v>
      </c>
      <c r="W1544" s="278">
        <v>3000</v>
      </c>
      <c r="X1544" s="278">
        <v>76794</v>
      </c>
      <c r="Y1544" s="278">
        <v>200</v>
      </c>
      <c r="Z1544" s="278">
        <v>1316946</v>
      </c>
      <c r="AA1544" s="278">
        <v>10</v>
      </c>
      <c r="AB1544" s="278">
        <v>8911014</v>
      </c>
      <c r="AC1544" s="278">
        <v>5</v>
      </c>
    </row>
    <row r="1545" spans="1:29" ht="14.25" x14ac:dyDescent="0.15">
      <c r="A1545" s="272">
        <v>2013104</v>
      </c>
      <c r="B1545" s="273">
        <v>41522</v>
      </c>
      <c r="C1545" s="274">
        <v>1</v>
      </c>
      <c r="D1545" s="275">
        <v>2</v>
      </c>
      <c r="E1545" s="275">
        <v>4</v>
      </c>
      <c r="F1545" s="275">
        <v>15</v>
      </c>
      <c r="G1545" s="275">
        <v>17</v>
      </c>
      <c r="H1545" s="275">
        <v>28</v>
      </c>
      <c r="I1545" s="276">
        <v>11</v>
      </c>
      <c r="J1545" s="275">
        <v>17</v>
      </c>
      <c r="K1545" s="275">
        <v>2</v>
      </c>
      <c r="L1545" s="275">
        <v>28</v>
      </c>
      <c r="M1545" s="275">
        <v>4</v>
      </c>
      <c r="N1545" s="275">
        <v>15</v>
      </c>
      <c r="O1545" s="277">
        <v>1</v>
      </c>
      <c r="P1545" s="278">
        <v>339771188</v>
      </c>
      <c r="Q1545" s="278">
        <v>161543208</v>
      </c>
      <c r="R1545" s="278">
        <v>4</v>
      </c>
      <c r="S1545" s="278">
        <v>10000000</v>
      </c>
      <c r="T1545" s="278">
        <v>88</v>
      </c>
      <c r="U1545" s="278">
        <v>351414</v>
      </c>
      <c r="V1545" s="278">
        <v>1058</v>
      </c>
      <c r="W1545" s="278">
        <v>3000</v>
      </c>
      <c r="X1545" s="278">
        <v>48823</v>
      </c>
      <c r="Y1545" s="278">
        <v>200</v>
      </c>
      <c r="Z1545" s="278">
        <v>1009239</v>
      </c>
      <c r="AA1545" s="278">
        <v>10</v>
      </c>
      <c r="AB1545" s="278">
        <v>8075046</v>
      </c>
      <c r="AC1545" s="278">
        <v>5</v>
      </c>
    </row>
    <row r="1546" spans="1:29" ht="14.25" x14ac:dyDescent="0.15">
      <c r="A1546" s="272">
        <v>2013105</v>
      </c>
      <c r="B1546" s="273">
        <v>41525</v>
      </c>
      <c r="C1546" s="274">
        <v>1</v>
      </c>
      <c r="D1546" s="275">
        <v>11</v>
      </c>
      <c r="E1546" s="275">
        <v>23</v>
      </c>
      <c r="F1546" s="275">
        <v>27</v>
      </c>
      <c r="G1546" s="275">
        <v>31</v>
      </c>
      <c r="H1546" s="275">
        <v>32</v>
      </c>
      <c r="I1546" s="276">
        <v>9</v>
      </c>
      <c r="J1546" s="275">
        <v>11</v>
      </c>
      <c r="K1546" s="275">
        <v>27</v>
      </c>
      <c r="L1546" s="275">
        <v>1</v>
      </c>
      <c r="M1546" s="275">
        <v>31</v>
      </c>
      <c r="N1546" s="275">
        <v>32</v>
      </c>
      <c r="O1546" s="277">
        <v>23</v>
      </c>
      <c r="P1546" s="278">
        <v>380197404</v>
      </c>
      <c r="Q1546" s="278">
        <v>180328590</v>
      </c>
      <c r="R1546" s="278">
        <v>5</v>
      </c>
      <c r="S1546" s="278">
        <v>8502830</v>
      </c>
      <c r="T1546" s="278">
        <v>70</v>
      </c>
      <c r="U1546" s="278">
        <v>375303</v>
      </c>
      <c r="V1546" s="278">
        <v>1110</v>
      </c>
      <c r="W1546" s="278">
        <v>3000</v>
      </c>
      <c r="X1546" s="278">
        <v>61522</v>
      </c>
      <c r="Y1546" s="278">
        <v>200</v>
      </c>
      <c r="Z1546" s="278">
        <v>1235786</v>
      </c>
      <c r="AA1546" s="278">
        <v>10</v>
      </c>
      <c r="AB1546" s="278">
        <v>14146739</v>
      </c>
      <c r="AC1546" s="278">
        <v>5</v>
      </c>
    </row>
    <row r="1547" spans="1:29" ht="14.25" x14ac:dyDescent="0.15">
      <c r="A1547" s="272">
        <v>2013106</v>
      </c>
      <c r="B1547" s="273">
        <v>41527</v>
      </c>
      <c r="C1547" s="274">
        <v>9</v>
      </c>
      <c r="D1547" s="275">
        <v>11</v>
      </c>
      <c r="E1547" s="275">
        <v>23</v>
      </c>
      <c r="F1547" s="275">
        <v>30</v>
      </c>
      <c r="G1547" s="275">
        <v>31</v>
      </c>
      <c r="H1547" s="275">
        <v>32</v>
      </c>
      <c r="I1547" s="276">
        <v>6</v>
      </c>
      <c r="J1547" s="275">
        <v>11</v>
      </c>
      <c r="K1547" s="275">
        <v>32</v>
      </c>
      <c r="L1547" s="275">
        <v>9</v>
      </c>
      <c r="M1547" s="275">
        <v>23</v>
      </c>
      <c r="N1547" s="275">
        <v>30</v>
      </c>
      <c r="O1547" s="277">
        <v>31</v>
      </c>
      <c r="P1547" s="278">
        <v>344715810</v>
      </c>
      <c r="Q1547" s="278">
        <v>192566520</v>
      </c>
      <c r="R1547" s="278">
        <v>4</v>
      </c>
      <c r="S1547" s="278">
        <v>8223793</v>
      </c>
      <c r="T1547" s="278">
        <v>77</v>
      </c>
      <c r="U1547" s="278">
        <v>251204</v>
      </c>
      <c r="V1547" s="278">
        <v>1498</v>
      </c>
      <c r="W1547" s="278">
        <v>3000</v>
      </c>
      <c r="X1547" s="278">
        <v>71995</v>
      </c>
      <c r="Y1547" s="278">
        <v>200</v>
      </c>
      <c r="Z1547" s="278">
        <v>1271304</v>
      </c>
      <c r="AA1547" s="278">
        <v>10</v>
      </c>
      <c r="AB1547" s="278">
        <v>14565769</v>
      </c>
      <c r="AC1547" s="278">
        <v>5</v>
      </c>
    </row>
    <row r="1548" spans="1:29" ht="14.25" x14ac:dyDescent="0.15">
      <c r="A1548" s="272">
        <v>2013107</v>
      </c>
      <c r="B1548" s="273">
        <v>41529</v>
      </c>
      <c r="C1548" s="274">
        <v>7</v>
      </c>
      <c r="D1548" s="275">
        <v>9</v>
      </c>
      <c r="E1548" s="275">
        <v>11</v>
      </c>
      <c r="F1548" s="275">
        <v>17</v>
      </c>
      <c r="G1548" s="275">
        <v>28</v>
      </c>
      <c r="H1548" s="275">
        <v>31</v>
      </c>
      <c r="I1548" s="276">
        <v>11</v>
      </c>
      <c r="J1548" s="275">
        <v>17</v>
      </c>
      <c r="K1548" s="275">
        <v>11</v>
      </c>
      <c r="L1548" s="275">
        <v>28</v>
      </c>
      <c r="M1548" s="275">
        <v>31</v>
      </c>
      <c r="N1548" s="275">
        <v>7</v>
      </c>
      <c r="O1548" s="277">
        <v>9</v>
      </c>
      <c r="P1548" s="278">
        <v>349907348</v>
      </c>
      <c r="Q1548" s="278">
        <v>206293472</v>
      </c>
      <c r="R1548" s="278">
        <v>7</v>
      </c>
      <c r="S1548" s="278">
        <v>7784397</v>
      </c>
      <c r="T1548" s="278">
        <v>120</v>
      </c>
      <c r="U1548" s="278">
        <v>243634</v>
      </c>
      <c r="V1548" s="278">
        <v>1653</v>
      </c>
      <c r="W1548" s="278">
        <v>3000</v>
      </c>
      <c r="X1548" s="278">
        <v>76979</v>
      </c>
      <c r="Y1548" s="278">
        <v>200</v>
      </c>
      <c r="Z1548" s="278">
        <v>1345250</v>
      </c>
      <c r="AA1548" s="278">
        <v>10</v>
      </c>
      <c r="AB1548" s="278">
        <v>8038679</v>
      </c>
      <c r="AC1548" s="278">
        <v>5</v>
      </c>
    </row>
    <row r="1549" spans="1:29" ht="14.25" x14ac:dyDescent="0.15">
      <c r="A1549" s="272">
        <v>2013108</v>
      </c>
      <c r="B1549" s="273">
        <v>41532</v>
      </c>
      <c r="C1549" s="274">
        <v>16</v>
      </c>
      <c r="D1549" s="275">
        <v>21</v>
      </c>
      <c r="E1549" s="275">
        <v>22</v>
      </c>
      <c r="F1549" s="275">
        <v>28</v>
      </c>
      <c r="G1549" s="275">
        <v>31</v>
      </c>
      <c r="H1549" s="275">
        <v>32</v>
      </c>
      <c r="I1549" s="276">
        <v>5</v>
      </c>
      <c r="J1549" s="275">
        <v>31</v>
      </c>
      <c r="K1549" s="275">
        <v>32</v>
      </c>
      <c r="L1549" s="275">
        <v>21</v>
      </c>
      <c r="M1549" s="275">
        <v>28</v>
      </c>
      <c r="N1549" s="275">
        <v>16</v>
      </c>
      <c r="O1549" s="277">
        <v>22</v>
      </c>
      <c r="P1549" s="278">
        <v>384725718</v>
      </c>
      <c r="Q1549" s="278">
        <v>244712259</v>
      </c>
      <c r="R1549" s="278">
        <v>3</v>
      </c>
      <c r="S1549" s="278">
        <v>10000000</v>
      </c>
      <c r="T1549" s="278">
        <v>60</v>
      </c>
      <c r="U1549" s="278">
        <v>488705</v>
      </c>
      <c r="V1549" s="278">
        <v>985</v>
      </c>
      <c r="W1549" s="278">
        <v>3000</v>
      </c>
      <c r="X1549" s="278">
        <v>54364</v>
      </c>
      <c r="Y1549" s="278">
        <v>200</v>
      </c>
      <c r="Z1549" s="278">
        <v>1083690</v>
      </c>
      <c r="AA1549" s="278">
        <v>10</v>
      </c>
      <c r="AB1549" s="278">
        <v>13221955</v>
      </c>
      <c r="AC1549" s="278">
        <v>5</v>
      </c>
    </row>
    <row r="1550" spans="1:29" ht="14.25" x14ac:dyDescent="0.15">
      <c r="A1550" s="272">
        <v>2013109</v>
      </c>
      <c r="B1550" s="273">
        <v>41534</v>
      </c>
      <c r="C1550" s="274">
        <v>9</v>
      </c>
      <c r="D1550" s="275">
        <v>23</v>
      </c>
      <c r="E1550" s="275">
        <v>24</v>
      </c>
      <c r="F1550" s="275">
        <v>27</v>
      </c>
      <c r="G1550" s="275">
        <v>29</v>
      </c>
      <c r="H1550" s="275">
        <v>32</v>
      </c>
      <c r="I1550" s="276">
        <v>8</v>
      </c>
      <c r="J1550" s="275">
        <v>24</v>
      </c>
      <c r="K1550" s="275">
        <v>9</v>
      </c>
      <c r="L1550" s="275">
        <v>23</v>
      </c>
      <c r="M1550" s="275">
        <v>29</v>
      </c>
      <c r="N1550" s="275">
        <v>32</v>
      </c>
      <c r="O1550" s="277">
        <v>27</v>
      </c>
      <c r="P1550" s="278">
        <v>351155742</v>
      </c>
      <c r="Q1550" s="278">
        <v>248456620</v>
      </c>
      <c r="R1550" s="278">
        <v>5</v>
      </c>
      <c r="S1550" s="278">
        <v>7299549</v>
      </c>
      <c r="T1550" s="278">
        <v>103</v>
      </c>
      <c r="U1550" s="278">
        <v>167442</v>
      </c>
      <c r="V1550" s="278">
        <v>1931</v>
      </c>
      <c r="W1550" s="278">
        <v>3000</v>
      </c>
      <c r="X1550" s="278">
        <v>92388</v>
      </c>
      <c r="Y1550" s="278">
        <v>200</v>
      </c>
      <c r="Z1550" s="278">
        <v>1586511</v>
      </c>
      <c r="AA1550" s="278">
        <v>10</v>
      </c>
      <c r="AB1550" s="278">
        <v>14888375</v>
      </c>
      <c r="AC1550" s="278">
        <v>5</v>
      </c>
    </row>
    <row r="1551" spans="1:29" ht="14.25" x14ac:dyDescent="0.15">
      <c r="A1551" s="272">
        <v>2013110</v>
      </c>
      <c r="B1551" s="273">
        <v>41536</v>
      </c>
      <c r="C1551" s="274">
        <v>15</v>
      </c>
      <c r="D1551" s="275">
        <v>17</v>
      </c>
      <c r="E1551" s="275">
        <v>18</v>
      </c>
      <c r="F1551" s="275">
        <v>21</v>
      </c>
      <c r="G1551" s="275">
        <v>29</v>
      </c>
      <c r="H1551" s="275">
        <v>32</v>
      </c>
      <c r="I1551" s="276">
        <v>13</v>
      </c>
      <c r="J1551" s="275">
        <v>21</v>
      </c>
      <c r="K1551" s="275">
        <v>18</v>
      </c>
      <c r="L1551" s="275">
        <v>17</v>
      </c>
      <c r="M1551" s="275">
        <v>29</v>
      </c>
      <c r="N1551" s="275">
        <v>32</v>
      </c>
      <c r="O1551" s="277">
        <v>15</v>
      </c>
      <c r="P1551" s="278">
        <v>341867256</v>
      </c>
      <c r="Q1551" s="278">
        <v>271666100</v>
      </c>
      <c r="R1551" s="278">
        <v>4</v>
      </c>
      <c r="S1551" s="278">
        <v>9320948</v>
      </c>
      <c r="T1551" s="278">
        <v>56</v>
      </c>
      <c r="U1551" s="278">
        <v>462958</v>
      </c>
      <c r="V1551" s="278">
        <v>857</v>
      </c>
      <c r="W1551" s="278">
        <v>3000</v>
      </c>
      <c r="X1551" s="278">
        <v>54810</v>
      </c>
      <c r="Y1551" s="278">
        <v>200</v>
      </c>
      <c r="Z1551" s="278">
        <v>1127790</v>
      </c>
      <c r="AA1551" s="278">
        <v>10</v>
      </c>
      <c r="AB1551" s="278">
        <v>11257019</v>
      </c>
      <c r="AC1551" s="278">
        <v>5</v>
      </c>
    </row>
    <row r="1552" spans="1:29" ht="14.25" x14ac:dyDescent="0.15">
      <c r="A1552" s="272">
        <v>2013111</v>
      </c>
      <c r="B1552" s="273">
        <v>41539</v>
      </c>
      <c r="C1552" s="274">
        <v>1</v>
      </c>
      <c r="D1552" s="275">
        <v>2</v>
      </c>
      <c r="E1552" s="275">
        <v>3</v>
      </c>
      <c r="F1552" s="275">
        <v>6</v>
      </c>
      <c r="G1552" s="275">
        <v>8</v>
      </c>
      <c r="H1552" s="275">
        <v>33</v>
      </c>
      <c r="I1552" s="276">
        <v>13</v>
      </c>
      <c r="J1552" s="275">
        <v>6</v>
      </c>
      <c r="K1552" s="275">
        <v>2</v>
      </c>
      <c r="L1552" s="275">
        <v>33</v>
      </c>
      <c r="M1552" s="275">
        <v>3</v>
      </c>
      <c r="N1552" s="275">
        <v>1</v>
      </c>
      <c r="O1552" s="277">
        <v>8</v>
      </c>
      <c r="P1552" s="278">
        <v>401502238</v>
      </c>
      <c r="Q1552" s="278">
        <v>216014150</v>
      </c>
      <c r="R1552" s="278">
        <v>22</v>
      </c>
      <c r="S1552" s="278">
        <v>5988146</v>
      </c>
      <c r="T1552" s="278">
        <v>252</v>
      </c>
      <c r="U1552" s="278">
        <v>129400</v>
      </c>
      <c r="V1552" s="278">
        <v>1991</v>
      </c>
      <c r="W1552" s="278">
        <v>3000</v>
      </c>
      <c r="X1552" s="278">
        <v>86948</v>
      </c>
      <c r="Y1552" s="278">
        <v>200</v>
      </c>
      <c r="Z1552" s="278">
        <v>1486027</v>
      </c>
      <c r="AA1552" s="278">
        <v>10</v>
      </c>
      <c r="AB1552" s="278">
        <v>9963423</v>
      </c>
      <c r="AC1552" s="278">
        <v>5</v>
      </c>
    </row>
    <row r="1553" spans="1:29" ht="14.25" x14ac:dyDescent="0.15">
      <c r="A1553" s="272">
        <v>2013112</v>
      </c>
      <c r="B1553" s="273">
        <v>41541</v>
      </c>
      <c r="C1553" s="274">
        <v>1</v>
      </c>
      <c r="D1553" s="275">
        <v>6</v>
      </c>
      <c r="E1553" s="275">
        <v>12</v>
      </c>
      <c r="F1553" s="275">
        <v>13</v>
      </c>
      <c r="G1553" s="275">
        <v>22</v>
      </c>
      <c r="H1553" s="275">
        <v>31</v>
      </c>
      <c r="I1553" s="276">
        <v>7</v>
      </c>
      <c r="J1553" s="275">
        <v>31</v>
      </c>
      <c r="K1553" s="275">
        <v>13</v>
      </c>
      <c r="L1553" s="275">
        <v>12</v>
      </c>
      <c r="M1553" s="275">
        <v>22</v>
      </c>
      <c r="N1553" s="275">
        <v>1</v>
      </c>
      <c r="O1553" s="277">
        <v>6</v>
      </c>
      <c r="P1553" s="278">
        <v>344881702</v>
      </c>
      <c r="Q1553" s="278">
        <v>199580280</v>
      </c>
      <c r="R1553" s="278">
        <v>12</v>
      </c>
      <c r="S1553" s="278">
        <v>6452204</v>
      </c>
      <c r="T1553" s="278">
        <v>77</v>
      </c>
      <c r="U1553" s="278">
        <v>339476</v>
      </c>
      <c r="V1553" s="278">
        <v>1219</v>
      </c>
      <c r="W1553" s="278">
        <v>3000</v>
      </c>
      <c r="X1553" s="278">
        <v>59399</v>
      </c>
      <c r="Y1553" s="278">
        <v>200</v>
      </c>
      <c r="Z1553" s="278">
        <v>1097942</v>
      </c>
      <c r="AA1553" s="278">
        <v>10</v>
      </c>
      <c r="AB1553" s="278">
        <v>11068710</v>
      </c>
      <c r="AC1553" s="278">
        <v>5</v>
      </c>
    </row>
    <row r="1554" spans="1:29" ht="14.25" x14ac:dyDescent="0.15">
      <c r="A1554" s="272">
        <v>2013113</v>
      </c>
      <c r="B1554" s="273">
        <v>41543</v>
      </c>
      <c r="C1554" s="274">
        <v>4</v>
      </c>
      <c r="D1554" s="275">
        <v>7</v>
      </c>
      <c r="E1554" s="275">
        <v>11</v>
      </c>
      <c r="F1554" s="275">
        <v>17</v>
      </c>
      <c r="G1554" s="275">
        <v>24</v>
      </c>
      <c r="H1554" s="275">
        <v>33</v>
      </c>
      <c r="I1554" s="276">
        <v>9</v>
      </c>
      <c r="J1554" s="275">
        <v>33</v>
      </c>
      <c r="K1554" s="275">
        <v>24</v>
      </c>
      <c r="L1554" s="275">
        <v>7</v>
      </c>
      <c r="M1554" s="275">
        <v>4</v>
      </c>
      <c r="N1554" s="275">
        <v>17</v>
      </c>
      <c r="O1554" s="277">
        <v>11</v>
      </c>
      <c r="P1554" s="278">
        <v>353992568</v>
      </c>
      <c r="Q1554" s="278">
        <v>202421233</v>
      </c>
      <c r="R1554" s="278">
        <v>7</v>
      </c>
      <c r="S1554" s="278">
        <v>7162340</v>
      </c>
      <c r="T1554" s="278">
        <v>147</v>
      </c>
      <c r="U1554" s="278">
        <v>154452</v>
      </c>
      <c r="V1554" s="278">
        <v>2017</v>
      </c>
      <c r="W1554" s="278">
        <v>3000</v>
      </c>
      <c r="X1554" s="278">
        <v>88793</v>
      </c>
      <c r="Y1554" s="278">
        <v>200</v>
      </c>
      <c r="Z1554" s="278">
        <v>1506550</v>
      </c>
      <c r="AA1554" s="278">
        <v>10</v>
      </c>
      <c r="AB1554" s="278">
        <v>11779868</v>
      </c>
      <c r="AC1554" s="278">
        <v>5</v>
      </c>
    </row>
    <row r="1555" spans="1:29" ht="14.25" x14ac:dyDescent="0.15">
      <c r="A1555" s="272">
        <v>2013114</v>
      </c>
      <c r="B1555" s="273">
        <v>41546</v>
      </c>
      <c r="C1555" s="274">
        <v>4</v>
      </c>
      <c r="D1555" s="275">
        <v>6</v>
      </c>
      <c r="E1555" s="275">
        <v>17</v>
      </c>
      <c r="F1555" s="275">
        <v>21</v>
      </c>
      <c r="G1555" s="275">
        <v>23</v>
      </c>
      <c r="H1555" s="275">
        <v>33</v>
      </c>
      <c r="I1555" s="276">
        <v>7</v>
      </c>
      <c r="J1555" s="275">
        <v>21</v>
      </c>
      <c r="K1555" s="275">
        <v>17</v>
      </c>
      <c r="L1555" s="275">
        <v>4</v>
      </c>
      <c r="M1555" s="275">
        <v>6</v>
      </c>
      <c r="N1555" s="275">
        <v>33</v>
      </c>
      <c r="O1555" s="277">
        <v>23</v>
      </c>
      <c r="P1555" s="278">
        <v>398506774</v>
      </c>
      <c r="Q1555" s="278">
        <v>240677850</v>
      </c>
      <c r="R1555" s="278">
        <v>5</v>
      </c>
      <c r="S1555" s="278">
        <v>10000000</v>
      </c>
      <c r="T1555" s="278">
        <v>97</v>
      </c>
      <c r="U1555" s="278">
        <v>389940</v>
      </c>
      <c r="V1555" s="278">
        <v>1004</v>
      </c>
      <c r="W1555" s="278">
        <v>3000</v>
      </c>
      <c r="X1555" s="278">
        <v>53915</v>
      </c>
      <c r="Y1555" s="278">
        <v>200</v>
      </c>
      <c r="Z1555" s="278">
        <v>1097481</v>
      </c>
      <c r="AA1555" s="278">
        <v>10</v>
      </c>
      <c r="AB1555" s="278">
        <v>8883524</v>
      </c>
      <c r="AC1555" s="278">
        <v>5</v>
      </c>
    </row>
    <row r="1556" spans="1:29" ht="14.25" x14ac:dyDescent="0.15">
      <c r="A1556" s="272">
        <v>2013115</v>
      </c>
      <c r="B1556" s="273">
        <v>41548</v>
      </c>
      <c r="C1556" s="274">
        <v>3</v>
      </c>
      <c r="D1556" s="275">
        <v>12</v>
      </c>
      <c r="E1556" s="275">
        <v>16</v>
      </c>
      <c r="F1556" s="275">
        <v>17</v>
      </c>
      <c r="G1556" s="275">
        <v>18</v>
      </c>
      <c r="H1556" s="275">
        <v>27</v>
      </c>
      <c r="I1556" s="276">
        <v>8</v>
      </c>
      <c r="J1556" s="275">
        <v>3</v>
      </c>
      <c r="K1556" s="275">
        <v>18</v>
      </c>
      <c r="L1556" s="275">
        <v>27</v>
      </c>
      <c r="M1556" s="275">
        <v>17</v>
      </c>
      <c r="N1556" s="275">
        <v>16</v>
      </c>
      <c r="O1556" s="277">
        <v>12</v>
      </c>
      <c r="P1556" s="278">
        <v>319974332</v>
      </c>
      <c r="Q1556" s="278">
        <v>211959722</v>
      </c>
      <c r="R1556" s="278">
        <v>13</v>
      </c>
      <c r="S1556" s="278">
        <v>6116365</v>
      </c>
      <c r="T1556" s="278">
        <v>122</v>
      </c>
      <c r="U1556" s="278">
        <v>178435</v>
      </c>
      <c r="V1556" s="278">
        <v>1516</v>
      </c>
      <c r="W1556" s="278">
        <v>3000</v>
      </c>
      <c r="X1556" s="278">
        <v>77783</v>
      </c>
      <c r="Y1556" s="278">
        <v>200</v>
      </c>
      <c r="Z1556" s="278">
        <v>1341036</v>
      </c>
      <c r="AA1556" s="278">
        <v>10</v>
      </c>
      <c r="AB1556" s="278">
        <v>10141741</v>
      </c>
      <c r="AC1556" s="278">
        <v>5</v>
      </c>
    </row>
    <row r="1557" spans="1:29" ht="14.25" x14ac:dyDescent="0.15">
      <c r="A1557" s="272">
        <v>2013116</v>
      </c>
      <c r="B1557" s="273">
        <v>41550</v>
      </c>
      <c r="C1557" s="274">
        <v>12</v>
      </c>
      <c r="D1557" s="275">
        <v>15</v>
      </c>
      <c r="E1557" s="275">
        <v>21</v>
      </c>
      <c r="F1557" s="275">
        <v>26</v>
      </c>
      <c r="G1557" s="275">
        <v>32</v>
      </c>
      <c r="H1557" s="275">
        <v>33</v>
      </c>
      <c r="I1557" s="276">
        <v>7</v>
      </c>
      <c r="J1557" s="275">
        <v>21</v>
      </c>
      <c r="K1557" s="275">
        <v>33</v>
      </c>
      <c r="L1557" s="275">
        <v>12</v>
      </c>
      <c r="M1557" s="275">
        <v>32</v>
      </c>
      <c r="N1557" s="275">
        <v>26</v>
      </c>
      <c r="O1557" s="277">
        <v>15</v>
      </c>
      <c r="P1557" s="278">
        <v>312633700</v>
      </c>
      <c r="Q1557" s="278">
        <v>259236778</v>
      </c>
      <c r="R1557" s="278">
        <v>2</v>
      </c>
      <c r="S1557" s="278">
        <v>10000000</v>
      </c>
      <c r="T1557" s="278">
        <v>148</v>
      </c>
      <c r="U1557" s="278">
        <v>194817</v>
      </c>
      <c r="V1557" s="278">
        <v>668</v>
      </c>
      <c r="W1557" s="278">
        <v>3000</v>
      </c>
      <c r="X1557" s="278">
        <v>38956</v>
      </c>
      <c r="Y1557" s="278">
        <v>200</v>
      </c>
      <c r="Z1557" s="278">
        <v>821713</v>
      </c>
      <c r="AA1557" s="278">
        <v>10</v>
      </c>
      <c r="AB1557" s="278">
        <v>7813620</v>
      </c>
      <c r="AC1557" s="278">
        <v>5</v>
      </c>
    </row>
    <row r="1558" spans="1:29" ht="14.25" x14ac:dyDescent="0.15">
      <c r="A1558" s="272">
        <v>2013117</v>
      </c>
      <c r="B1558" s="273">
        <v>41553</v>
      </c>
      <c r="C1558" s="274">
        <v>9</v>
      </c>
      <c r="D1558" s="275">
        <v>12</v>
      </c>
      <c r="E1558" s="275">
        <v>13</v>
      </c>
      <c r="F1558" s="275">
        <v>24</v>
      </c>
      <c r="G1558" s="275">
        <v>27</v>
      </c>
      <c r="H1558" s="275">
        <v>33</v>
      </c>
      <c r="I1558" s="276">
        <v>16</v>
      </c>
      <c r="J1558" s="275">
        <v>33</v>
      </c>
      <c r="K1558" s="275">
        <v>27</v>
      </c>
      <c r="L1558" s="275">
        <v>24</v>
      </c>
      <c r="M1558" s="275">
        <v>12</v>
      </c>
      <c r="N1558" s="275">
        <v>9</v>
      </c>
      <c r="O1558" s="277">
        <v>13</v>
      </c>
      <c r="P1558" s="278">
        <v>368579726</v>
      </c>
      <c r="Q1558" s="278">
        <v>217864773</v>
      </c>
      <c r="R1558" s="278">
        <v>19</v>
      </c>
      <c r="S1558" s="278">
        <v>6129010</v>
      </c>
      <c r="T1558" s="278">
        <v>232</v>
      </c>
      <c r="U1558" s="278">
        <v>138693</v>
      </c>
      <c r="V1558" s="278">
        <v>1034</v>
      </c>
      <c r="W1558" s="278">
        <v>3000</v>
      </c>
      <c r="X1558" s="278">
        <v>69622</v>
      </c>
      <c r="Y1558" s="278">
        <v>200</v>
      </c>
      <c r="Z1558" s="278">
        <v>1323070</v>
      </c>
      <c r="AA1558" s="278">
        <v>10</v>
      </c>
      <c r="AB1558" s="278">
        <v>8618192</v>
      </c>
      <c r="AC1558" s="278">
        <v>5</v>
      </c>
    </row>
    <row r="1559" spans="1:29" ht="14.25" x14ac:dyDescent="0.15">
      <c r="A1559" s="272">
        <v>2013118</v>
      </c>
      <c r="B1559" s="273">
        <v>41555</v>
      </c>
      <c r="C1559" s="274">
        <v>2</v>
      </c>
      <c r="D1559" s="275">
        <v>3</v>
      </c>
      <c r="E1559" s="275">
        <v>17</v>
      </c>
      <c r="F1559" s="275">
        <v>22</v>
      </c>
      <c r="G1559" s="275">
        <v>32</v>
      </c>
      <c r="H1559" s="275">
        <v>33</v>
      </c>
      <c r="I1559" s="276">
        <v>16</v>
      </c>
      <c r="J1559" s="275">
        <v>33</v>
      </c>
      <c r="K1559" s="275">
        <v>32</v>
      </c>
      <c r="L1559" s="275">
        <v>2</v>
      </c>
      <c r="M1559" s="275">
        <v>17</v>
      </c>
      <c r="N1559" s="275">
        <v>3</v>
      </c>
      <c r="O1559" s="277">
        <v>22</v>
      </c>
      <c r="P1559" s="278">
        <v>343511272</v>
      </c>
      <c r="Q1559" s="278">
        <v>243272184</v>
      </c>
      <c r="R1559" s="278">
        <v>6</v>
      </c>
      <c r="S1559" s="278">
        <v>8693827</v>
      </c>
      <c r="T1559" s="278">
        <v>93</v>
      </c>
      <c r="U1559" s="278">
        <v>357467</v>
      </c>
      <c r="V1559" s="278">
        <v>1147</v>
      </c>
      <c r="W1559" s="278">
        <v>3000</v>
      </c>
      <c r="X1559" s="278">
        <v>53632</v>
      </c>
      <c r="Y1559" s="278">
        <v>200</v>
      </c>
      <c r="Z1559" s="278">
        <v>1011033</v>
      </c>
      <c r="AA1559" s="278">
        <v>10</v>
      </c>
      <c r="AB1559" s="278">
        <v>6645594</v>
      </c>
      <c r="AC1559" s="278">
        <v>5</v>
      </c>
    </row>
    <row r="1560" spans="1:29" ht="14.25" x14ac:dyDescent="0.15">
      <c r="A1560" s="272">
        <v>2013119</v>
      </c>
      <c r="B1560" s="273">
        <v>41557</v>
      </c>
      <c r="C1560" s="274">
        <v>5</v>
      </c>
      <c r="D1560" s="275">
        <v>15</v>
      </c>
      <c r="E1560" s="275">
        <v>20</v>
      </c>
      <c r="F1560" s="275">
        <v>22</v>
      </c>
      <c r="G1560" s="275">
        <v>26</v>
      </c>
      <c r="H1560" s="275">
        <v>32</v>
      </c>
      <c r="I1560" s="276">
        <v>9</v>
      </c>
      <c r="J1560" s="275">
        <v>20</v>
      </c>
      <c r="K1560" s="275">
        <v>26</v>
      </c>
      <c r="L1560" s="275">
        <v>22</v>
      </c>
      <c r="M1560" s="275">
        <v>15</v>
      </c>
      <c r="N1560" s="275">
        <v>32</v>
      </c>
      <c r="O1560" s="277">
        <v>5</v>
      </c>
      <c r="P1560" s="278">
        <v>357071040</v>
      </c>
      <c r="Q1560" s="278">
        <v>240588702</v>
      </c>
      <c r="R1560" s="278">
        <v>9</v>
      </c>
      <c r="S1560" s="278">
        <v>6880734</v>
      </c>
      <c r="T1560" s="278">
        <v>83</v>
      </c>
      <c r="U1560" s="278">
        <v>305902</v>
      </c>
      <c r="V1560" s="278">
        <v>1450</v>
      </c>
      <c r="W1560" s="278">
        <v>3000</v>
      </c>
      <c r="X1560" s="278">
        <v>67106</v>
      </c>
      <c r="Y1560" s="278">
        <v>200</v>
      </c>
      <c r="Z1560" s="278">
        <v>1232948</v>
      </c>
      <c r="AA1560" s="278">
        <v>10</v>
      </c>
      <c r="AB1560" s="278">
        <v>12046218</v>
      </c>
      <c r="AC1560" s="278">
        <v>5</v>
      </c>
    </row>
    <row r="1561" spans="1:29" ht="14.25" x14ac:dyDescent="0.15">
      <c r="A1561" s="272">
        <v>2013120</v>
      </c>
      <c r="B1561" s="273">
        <v>41560</v>
      </c>
      <c r="C1561" s="274">
        <v>5</v>
      </c>
      <c r="D1561" s="275">
        <v>6</v>
      </c>
      <c r="E1561" s="275">
        <v>13</v>
      </c>
      <c r="F1561" s="275">
        <v>18</v>
      </c>
      <c r="G1561" s="275">
        <v>23</v>
      </c>
      <c r="H1561" s="275">
        <v>31</v>
      </c>
      <c r="I1561" s="276">
        <v>11</v>
      </c>
      <c r="J1561" s="275">
        <v>6</v>
      </c>
      <c r="K1561" s="275">
        <v>23</v>
      </c>
      <c r="L1561" s="275">
        <v>18</v>
      </c>
      <c r="M1561" s="275">
        <v>13</v>
      </c>
      <c r="N1561" s="275">
        <v>5</v>
      </c>
      <c r="O1561" s="277">
        <v>31</v>
      </c>
      <c r="P1561" s="278">
        <v>404684072</v>
      </c>
      <c r="Q1561" s="278">
        <v>36491411</v>
      </c>
      <c r="R1561" s="278">
        <v>47</v>
      </c>
      <c r="S1561" s="278">
        <v>5263001</v>
      </c>
      <c r="T1561" s="278">
        <v>447</v>
      </c>
      <c r="U1561" s="278">
        <v>41480</v>
      </c>
      <c r="V1561" s="278">
        <v>4923</v>
      </c>
      <c r="W1561" s="278">
        <v>3000</v>
      </c>
      <c r="X1561" s="278">
        <v>156874</v>
      </c>
      <c r="Y1561" s="278">
        <v>200</v>
      </c>
      <c r="Z1561" s="278">
        <v>2170766</v>
      </c>
      <c r="AA1561" s="278">
        <v>10</v>
      </c>
      <c r="AB1561" s="278">
        <v>13727660</v>
      </c>
      <c r="AC1561" s="278">
        <v>5</v>
      </c>
    </row>
    <row r="1562" spans="1:29" ht="14.25" x14ac:dyDescent="0.15">
      <c r="A1562" s="272">
        <v>2013121</v>
      </c>
      <c r="B1562" s="273">
        <v>41562</v>
      </c>
      <c r="C1562" s="274">
        <v>4</v>
      </c>
      <c r="D1562" s="275">
        <v>5</v>
      </c>
      <c r="E1562" s="275">
        <v>6</v>
      </c>
      <c r="F1562" s="275">
        <v>7</v>
      </c>
      <c r="G1562" s="275">
        <v>25</v>
      </c>
      <c r="H1562" s="275">
        <v>27</v>
      </c>
      <c r="I1562" s="276">
        <v>7</v>
      </c>
      <c r="J1562" s="275">
        <v>7</v>
      </c>
      <c r="K1562" s="275">
        <v>6</v>
      </c>
      <c r="L1562" s="275">
        <v>5</v>
      </c>
      <c r="M1562" s="275">
        <v>25</v>
      </c>
      <c r="N1562" s="275">
        <v>27</v>
      </c>
      <c r="O1562" s="277">
        <v>4</v>
      </c>
      <c r="P1562" s="278">
        <v>337100116</v>
      </c>
      <c r="Q1562" s="278">
        <v>60671480</v>
      </c>
      <c r="R1562" s="278">
        <v>5</v>
      </c>
      <c r="S1562" s="278">
        <v>5000000</v>
      </c>
      <c r="T1562" s="278">
        <v>155</v>
      </c>
      <c r="U1562" s="278">
        <v>135981</v>
      </c>
      <c r="V1562" s="278">
        <v>2088</v>
      </c>
      <c r="W1562" s="278">
        <v>3000</v>
      </c>
      <c r="X1562" s="278">
        <v>92754</v>
      </c>
      <c r="Y1562" s="278">
        <v>200</v>
      </c>
      <c r="Z1562" s="278">
        <v>1570659</v>
      </c>
      <c r="AA1562" s="278">
        <v>10</v>
      </c>
      <c r="AB1562" s="278">
        <v>10880084</v>
      </c>
      <c r="AC1562" s="278">
        <v>5</v>
      </c>
    </row>
    <row r="1563" spans="1:29" ht="14.25" x14ac:dyDescent="0.15">
      <c r="A1563" s="272">
        <v>2013122</v>
      </c>
      <c r="B1563" s="273">
        <v>41564</v>
      </c>
      <c r="C1563" s="274">
        <v>7</v>
      </c>
      <c r="D1563" s="275">
        <v>10</v>
      </c>
      <c r="E1563" s="275">
        <v>13</v>
      </c>
      <c r="F1563" s="275">
        <v>15</v>
      </c>
      <c r="G1563" s="275">
        <v>26</v>
      </c>
      <c r="H1563" s="275">
        <v>27</v>
      </c>
      <c r="I1563" s="276">
        <v>11</v>
      </c>
      <c r="J1563" s="275">
        <v>27</v>
      </c>
      <c r="K1563" s="275">
        <v>7</v>
      </c>
      <c r="L1563" s="275">
        <v>10</v>
      </c>
      <c r="M1563" s="275">
        <v>26</v>
      </c>
      <c r="N1563" s="275">
        <v>15</v>
      </c>
      <c r="O1563" s="277">
        <v>13</v>
      </c>
      <c r="P1563" s="278">
        <v>345544080</v>
      </c>
      <c r="Q1563" s="278">
        <v>75670240</v>
      </c>
      <c r="R1563" s="278">
        <v>10</v>
      </c>
      <c r="S1563" s="278">
        <v>5000000</v>
      </c>
      <c r="T1563" s="278">
        <v>173</v>
      </c>
      <c r="U1563" s="278">
        <v>161020</v>
      </c>
      <c r="V1563" s="278">
        <v>1417</v>
      </c>
      <c r="W1563" s="278">
        <v>3000</v>
      </c>
      <c r="X1563" s="278">
        <v>78474</v>
      </c>
      <c r="Y1563" s="278">
        <v>200</v>
      </c>
      <c r="Z1563" s="278">
        <v>1470963</v>
      </c>
      <c r="AA1563" s="278">
        <v>10</v>
      </c>
      <c r="AB1563" s="278">
        <v>8361157</v>
      </c>
      <c r="AC1563" s="278">
        <v>5</v>
      </c>
    </row>
    <row r="1564" spans="1:29" ht="14.25" x14ac:dyDescent="0.15">
      <c r="A1564" s="272">
        <v>2013123</v>
      </c>
      <c r="B1564" s="273">
        <v>41567</v>
      </c>
      <c r="C1564" s="274">
        <v>1</v>
      </c>
      <c r="D1564" s="275">
        <v>2</v>
      </c>
      <c r="E1564" s="275">
        <v>6</v>
      </c>
      <c r="F1564" s="275">
        <v>11</v>
      </c>
      <c r="G1564" s="275">
        <v>17</v>
      </c>
      <c r="H1564" s="275">
        <v>25</v>
      </c>
      <c r="I1564" s="276">
        <v>2</v>
      </c>
      <c r="J1564" s="275">
        <v>25</v>
      </c>
      <c r="K1564" s="275">
        <v>2</v>
      </c>
      <c r="L1564" s="275">
        <v>11</v>
      </c>
      <c r="M1564" s="275">
        <v>17</v>
      </c>
      <c r="N1564" s="275">
        <v>1</v>
      </c>
      <c r="O1564" s="277">
        <v>6</v>
      </c>
      <c r="P1564" s="278">
        <v>385822278</v>
      </c>
      <c r="Q1564" s="278">
        <v>86159328</v>
      </c>
      <c r="R1564" s="278">
        <v>12</v>
      </c>
      <c r="S1564" s="278">
        <v>5000000</v>
      </c>
      <c r="T1564" s="278">
        <v>109</v>
      </c>
      <c r="U1564" s="278">
        <v>277152</v>
      </c>
      <c r="V1564" s="278">
        <v>1433</v>
      </c>
      <c r="W1564" s="278">
        <v>3000</v>
      </c>
      <c r="X1564" s="278">
        <v>75691</v>
      </c>
      <c r="Y1564" s="278">
        <v>200</v>
      </c>
      <c r="Z1564" s="278">
        <v>1420180</v>
      </c>
      <c r="AA1564" s="278">
        <v>10</v>
      </c>
      <c r="AB1564" s="278">
        <v>10943042</v>
      </c>
      <c r="AC1564" s="278">
        <v>5</v>
      </c>
    </row>
    <row r="1565" spans="1:29" ht="14.25" x14ac:dyDescent="0.15">
      <c r="A1565" s="272">
        <v>2013124</v>
      </c>
      <c r="B1565" s="273">
        <v>41569</v>
      </c>
      <c r="C1565" s="274">
        <v>3</v>
      </c>
      <c r="D1565" s="275">
        <v>9</v>
      </c>
      <c r="E1565" s="275">
        <v>15</v>
      </c>
      <c r="F1565" s="275">
        <v>23</v>
      </c>
      <c r="G1565" s="275">
        <v>25</v>
      </c>
      <c r="H1565" s="275">
        <v>30</v>
      </c>
      <c r="I1565" s="276">
        <v>7</v>
      </c>
      <c r="J1565" s="275">
        <v>9</v>
      </c>
      <c r="K1565" s="275">
        <v>15</v>
      </c>
      <c r="L1565" s="275">
        <v>30</v>
      </c>
      <c r="M1565" s="275">
        <v>3</v>
      </c>
      <c r="N1565" s="275">
        <v>25</v>
      </c>
      <c r="O1565" s="277">
        <v>23</v>
      </c>
      <c r="P1565" s="278">
        <v>347249642</v>
      </c>
      <c r="Q1565" s="278">
        <v>107102896</v>
      </c>
      <c r="R1565" s="278">
        <v>8</v>
      </c>
      <c r="S1565" s="278">
        <v>5000000</v>
      </c>
      <c r="T1565" s="278">
        <v>140</v>
      </c>
      <c r="U1565" s="278">
        <v>186561</v>
      </c>
      <c r="V1565" s="278">
        <v>1665</v>
      </c>
      <c r="W1565" s="278">
        <v>3000</v>
      </c>
      <c r="X1565" s="278">
        <v>78075</v>
      </c>
      <c r="Y1565" s="278">
        <v>200</v>
      </c>
      <c r="Z1565" s="278">
        <v>1400469</v>
      </c>
      <c r="AA1565" s="278">
        <v>10</v>
      </c>
      <c r="AB1565" s="278">
        <v>9695078</v>
      </c>
      <c r="AC1565" s="278">
        <v>5</v>
      </c>
    </row>
    <row r="1566" spans="1:29" ht="14.25" x14ac:dyDescent="0.15">
      <c r="A1566" s="272">
        <v>2013125</v>
      </c>
      <c r="B1566" s="273">
        <v>41571</v>
      </c>
      <c r="C1566" s="274">
        <v>4</v>
      </c>
      <c r="D1566" s="275">
        <v>6</v>
      </c>
      <c r="E1566" s="275">
        <v>8</v>
      </c>
      <c r="F1566" s="275">
        <v>18</v>
      </c>
      <c r="G1566" s="275">
        <v>25</v>
      </c>
      <c r="H1566" s="275">
        <v>28</v>
      </c>
      <c r="I1566" s="276">
        <v>16</v>
      </c>
      <c r="J1566" s="275">
        <v>28</v>
      </c>
      <c r="K1566" s="275">
        <v>25</v>
      </c>
      <c r="L1566" s="275">
        <v>4</v>
      </c>
      <c r="M1566" s="275">
        <v>8</v>
      </c>
      <c r="N1566" s="275">
        <v>18</v>
      </c>
      <c r="O1566" s="277">
        <v>6</v>
      </c>
      <c r="P1566" s="278">
        <v>372984566</v>
      </c>
      <c r="Q1566" s="278">
        <v>123047728</v>
      </c>
      <c r="R1566" s="278">
        <v>8</v>
      </c>
      <c r="S1566" s="278">
        <v>9047241</v>
      </c>
      <c r="T1566" s="278">
        <v>308</v>
      </c>
      <c r="U1566" s="278">
        <v>108983</v>
      </c>
      <c r="V1566" s="278">
        <v>1519</v>
      </c>
      <c r="W1566" s="278">
        <v>3000</v>
      </c>
      <c r="X1566" s="278">
        <v>86691</v>
      </c>
      <c r="Y1566" s="278">
        <v>200</v>
      </c>
      <c r="Z1566" s="278">
        <v>1669210</v>
      </c>
      <c r="AA1566" s="278">
        <v>10</v>
      </c>
      <c r="AB1566" s="278">
        <v>6457094</v>
      </c>
      <c r="AC1566" s="278">
        <v>5</v>
      </c>
    </row>
    <row r="1567" spans="1:29" ht="14.25" x14ac:dyDescent="0.15">
      <c r="A1567" s="272">
        <v>2013126</v>
      </c>
      <c r="B1567" s="273">
        <v>41574</v>
      </c>
      <c r="C1567" s="274">
        <v>4</v>
      </c>
      <c r="D1567" s="275">
        <v>10</v>
      </c>
      <c r="E1567" s="275">
        <v>19</v>
      </c>
      <c r="F1567" s="275">
        <v>27</v>
      </c>
      <c r="G1567" s="275">
        <v>31</v>
      </c>
      <c r="H1567" s="275">
        <v>33</v>
      </c>
      <c r="I1567" s="276">
        <v>16</v>
      </c>
      <c r="J1567" s="275">
        <v>19</v>
      </c>
      <c r="K1567" s="275">
        <v>31</v>
      </c>
      <c r="L1567" s="275">
        <v>4</v>
      </c>
      <c r="M1567" s="275">
        <v>33</v>
      </c>
      <c r="N1567" s="275">
        <v>10</v>
      </c>
      <c r="O1567" s="277">
        <v>27</v>
      </c>
      <c r="P1567" s="278">
        <v>408866622</v>
      </c>
      <c r="Q1567" s="278">
        <v>162711340</v>
      </c>
      <c r="R1567" s="278">
        <v>5</v>
      </c>
      <c r="S1567" s="278">
        <v>12000000</v>
      </c>
      <c r="T1567" s="278">
        <v>155</v>
      </c>
      <c r="U1567" s="278">
        <v>247917</v>
      </c>
      <c r="V1567" s="278">
        <v>1049</v>
      </c>
      <c r="W1567" s="278">
        <v>3000</v>
      </c>
      <c r="X1567" s="278">
        <v>60444</v>
      </c>
      <c r="Y1567" s="278">
        <v>200</v>
      </c>
      <c r="Z1567" s="278">
        <v>1275355</v>
      </c>
      <c r="AA1567" s="278">
        <v>10</v>
      </c>
      <c r="AB1567" s="278">
        <v>8852883</v>
      </c>
      <c r="AC1567" s="278">
        <v>5</v>
      </c>
    </row>
    <row r="1568" spans="1:29" ht="14.25" x14ac:dyDescent="0.15">
      <c r="A1568" s="272">
        <v>2013127</v>
      </c>
      <c r="B1568" s="273">
        <v>41576</v>
      </c>
      <c r="C1568" s="274">
        <v>2</v>
      </c>
      <c r="D1568" s="275">
        <v>3</v>
      </c>
      <c r="E1568" s="275">
        <v>13</v>
      </c>
      <c r="F1568" s="275">
        <v>20</v>
      </c>
      <c r="G1568" s="275">
        <v>22</v>
      </c>
      <c r="H1568" s="275">
        <v>33</v>
      </c>
      <c r="I1568" s="276">
        <v>14</v>
      </c>
      <c r="J1568" s="275">
        <v>22</v>
      </c>
      <c r="K1568" s="275">
        <v>13</v>
      </c>
      <c r="L1568" s="275">
        <v>3</v>
      </c>
      <c r="M1568" s="275">
        <v>20</v>
      </c>
      <c r="N1568" s="275">
        <v>2</v>
      </c>
      <c r="O1568" s="277">
        <v>33</v>
      </c>
      <c r="P1568" s="278">
        <v>376726836</v>
      </c>
      <c r="Q1568" s="278">
        <v>197309615</v>
      </c>
      <c r="R1568" s="278">
        <v>5</v>
      </c>
      <c r="S1568" s="278">
        <v>11767862</v>
      </c>
      <c r="T1568" s="278">
        <v>216</v>
      </c>
      <c r="U1568" s="278">
        <v>165550</v>
      </c>
      <c r="V1568" s="278">
        <v>1160</v>
      </c>
      <c r="W1568" s="278">
        <v>3000</v>
      </c>
      <c r="X1568" s="278">
        <v>66620</v>
      </c>
      <c r="Y1568" s="278">
        <v>200</v>
      </c>
      <c r="Z1568" s="278">
        <v>1237003</v>
      </c>
      <c r="AA1568" s="278">
        <v>10</v>
      </c>
      <c r="AB1568" s="278">
        <v>7245112</v>
      </c>
      <c r="AC1568" s="278">
        <v>5</v>
      </c>
    </row>
    <row r="1569" spans="1:29" ht="14.25" x14ac:dyDescent="0.15">
      <c r="A1569" s="272">
        <v>2013128</v>
      </c>
      <c r="B1569" s="273">
        <v>41578</v>
      </c>
      <c r="C1569" s="274">
        <v>7</v>
      </c>
      <c r="D1569" s="275">
        <v>13</v>
      </c>
      <c r="E1569" s="275">
        <v>17</v>
      </c>
      <c r="F1569" s="275">
        <v>19</v>
      </c>
      <c r="G1569" s="275">
        <v>25</v>
      </c>
      <c r="H1569" s="275">
        <v>31</v>
      </c>
      <c r="I1569" s="276">
        <v>8</v>
      </c>
      <c r="J1569" s="275">
        <v>25</v>
      </c>
      <c r="K1569" s="275">
        <v>31</v>
      </c>
      <c r="L1569" s="275">
        <v>17</v>
      </c>
      <c r="M1569" s="275">
        <v>13</v>
      </c>
      <c r="N1569" s="275">
        <v>7</v>
      </c>
      <c r="O1569" s="277">
        <v>19</v>
      </c>
      <c r="P1569" s="278">
        <v>381844688</v>
      </c>
      <c r="Q1569" s="278">
        <v>201975928</v>
      </c>
      <c r="R1569" s="278">
        <v>8</v>
      </c>
      <c r="S1569" s="278">
        <v>8483315</v>
      </c>
      <c r="T1569" s="278">
        <v>156</v>
      </c>
      <c r="U1569" s="278">
        <v>171793</v>
      </c>
      <c r="V1569" s="278">
        <v>1975</v>
      </c>
      <c r="W1569" s="278">
        <v>3000</v>
      </c>
      <c r="X1569" s="278">
        <v>84056</v>
      </c>
      <c r="Y1569" s="278">
        <v>200</v>
      </c>
      <c r="Z1569" s="278">
        <v>1418070</v>
      </c>
      <c r="AA1569" s="278">
        <v>10</v>
      </c>
      <c r="AB1569" s="278">
        <v>12170872</v>
      </c>
      <c r="AC1569" s="278">
        <v>5</v>
      </c>
    </row>
    <row r="1570" spans="1:29" ht="14.25" x14ac:dyDescent="0.15">
      <c r="A1570" s="272">
        <v>2013129</v>
      </c>
      <c r="B1570" s="273">
        <v>41581</v>
      </c>
      <c r="C1570" s="274">
        <v>5</v>
      </c>
      <c r="D1570" s="275">
        <v>6</v>
      </c>
      <c r="E1570" s="275">
        <v>10</v>
      </c>
      <c r="F1570" s="275">
        <v>14</v>
      </c>
      <c r="G1570" s="275">
        <v>27</v>
      </c>
      <c r="H1570" s="275">
        <v>31</v>
      </c>
      <c r="I1570" s="276">
        <v>14</v>
      </c>
      <c r="J1570" s="275">
        <v>27</v>
      </c>
      <c r="K1570" s="275">
        <v>31</v>
      </c>
      <c r="L1570" s="275">
        <v>14</v>
      </c>
      <c r="M1570" s="275">
        <v>5</v>
      </c>
      <c r="N1570" s="275">
        <v>10</v>
      </c>
      <c r="O1570" s="277">
        <v>6</v>
      </c>
      <c r="P1570" s="278">
        <v>418710844</v>
      </c>
      <c r="Q1570" s="278">
        <v>262553088</v>
      </c>
      <c r="R1570" s="278">
        <v>4</v>
      </c>
      <c r="S1570" s="278">
        <v>12500000</v>
      </c>
      <c r="T1570" s="278">
        <v>144</v>
      </c>
      <c r="U1570" s="278">
        <v>299336</v>
      </c>
      <c r="V1570" s="278">
        <v>797</v>
      </c>
      <c r="W1570" s="278">
        <v>3000</v>
      </c>
      <c r="X1570" s="278">
        <v>56852</v>
      </c>
      <c r="Y1570" s="278">
        <v>200</v>
      </c>
      <c r="Z1570" s="278">
        <v>1270351</v>
      </c>
      <c r="AA1570" s="278">
        <v>10</v>
      </c>
      <c r="AB1570" s="278">
        <v>7004348</v>
      </c>
      <c r="AC1570" s="278">
        <v>5</v>
      </c>
    </row>
    <row r="1571" spans="1:29" ht="14.25" x14ac:dyDescent="0.15">
      <c r="A1571" s="272">
        <v>2013130</v>
      </c>
      <c r="B1571" s="273">
        <v>41583</v>
      </c>
      <c r="C1571" s="274">
        <v>1</v>
      </c>
      <c r="D1571" s="275">
        <v>3</v>
      </c>
      <c r="E1571" s="275">
        <v>15</v>
      </c>
      <c r="F1571" s="275">
        <v>16</v>
      </c>
      <c r="G1571" s="275">
        <v>31</v>
      </c>
      <c r="H1571" s="275">
        <v>33</v>
      </c>
      <c r="I1571" s="276">
        <v>8</v>
      </c>
      <c r="J1571" s="275">
        <v>3</v>
      </c>
      <c r="K1571" s="275">
        <v>1</v>
      </c>
      <c r="L1571" s="275">
        <v>16</v>
      </c>
      <c r="M1571" s="275">
        <v>33</v>
      </c>
      <c r="N1571" s="275">
        <v>15</v>
      </c>
      <c r="O1571" s="277">
        <v>31</v>
      </c>
      <c r="P1571" s="278">
        <v>385080972</v>
      </c>
      <c r="Q1571" s="278">
        <v>256689792</v>
      </c>
      <c r="R1571" s="278">
        <v>12</v>
      </c>
      <c r="S1571" s="278">
        <v>7637890</v>
      </c>
      <c r="T1571" s="278">
        <v>115</v>
      </c>
      <c r="U1571" s="278">
        <v>282452</v>
      </c>
      <c r="V1571" s="278">
        <v>1289</v>
      </c>
      <c r="W1571" s="278">
        <v>3000</v>
      </c>
      <c r="X1571" s="278">
        <v>64654</v>
      </c>
      <c r="Y1571" s="278">
        <v>200</v>
      </c>
      <c r="Z1571" s="278">
        <v>1183898</v>
      </c>
      <c r="AA1571" s="278">
        <v>10</v>
      </c>
      <c r="AB1571" s="278">
        <v>10355893</v>
      </c>
      <c r="AC1571" s="278">
        <v>5</v>
      </c>
    </row>
    <row r="1572" spans="1:29" ht="14.25" x14ac:dyDescent="0.15">
      <c r="A1572" s="272">
        <v>2013131</v>
      </c>
      <c r="B1572" s="273">
        <v>41585</v>
      </c>
      <c r="C1572" s="274">
        <v>4</v>
      </c>
      <c r="D1572" s="275">
        <v>6</v>
      </c>
      <c r="E1572" s="275">
        <v>12</v>
      </c>
      <c r="F1572" s="275">
        <v>17</v>
      </c>
      <c r="G1572" s="275">
        <v>19</v>
      </c>
      <c r="H1572" s="275">
        <v>26</v>
      </c>
      <c r="I1572" s="276">
        <v>9</v>
      </c>
      <c r="J1572" s="275">
        <v>19</v>
      </c>
      <c r="K1572" s="275">
        <v>12</v>
      </c>
      <c r="L1572" s="275">
        <v>17</v>
      </c>
      <c r="M1572" s="275">
        <v>26</v>
      </c>
      <c r="N1572" s="275">
        <v>6</v>
      </c>
      <c r="O1572" s="277">
        <v>4</v>
      </c>
      <c r="P1572" s="278">
        <v>388319260</v>
      </c>
      <c r="Q1572" s="278">
        <v>199798632</v>
      </c>
      <c r="R1572" s="278">
        <v>18</v>
      </c>
      <c r="S1572" s="278">
        <v>6291307</v>
      </c>
      <c r="T1572" s="278">
        <v>130</v>
      </c>
      <c r="U1572" s="278">
        <v>152810</v>
      </c>
      <c r="V1572" s="278">
        <v>2698</v>
      </c>
      <c r="W1572" s="278">
        <v>3000</v>
      </c>
      <c r="X1572" s="278">
        <v>115705</v>
      </c>
      <c r="Y1572" s="278">
        <v>200</v>
      </c>
      <c r="Z1572" s="278">
        <v>1914416</v>
      </c>
      <c r="AA1572" s="278">
        <v>10</v>
      </c>
      <c r="AB1572" s="278">
        <v>14735914</v>
      </c>
      <c r="AC1572" s="278">
        <v>5</v>
      </c>
    </row>
    <row r="1573" spans="1:29" ht="14.25" x14ac:dyDescent="0.15">
      <c r="A1573" s="272">
        <v>2013132</v>
      </c>
      <c r="B1573" s="273">
        <v>41588</v>
      </c>
      <c r="C1573" s="274">
        <v>20</v>
      </c>
      <c r="D1573" s="275">
        <v>21</v>
      </c>
      <c r="E1573" s="275">
        <v>22</v>
      </c>
      <c r="F1573" s="275">
        <v>23</v>
      </c>
      <c r="G1573" s="275">
        <v>25</v>
      </c>
      <c r="H1573" s="275">
        <v>27</v>
      </c>
      <c r="I1573" s="276">
        <v>12</v>
      </c>
      <c r="J1573" s="275">
        <v>22</v>
      </c>
      <c r="K1573" s="275">
        <v>27</v>
      </c>
      <c r="L1573" s="275">
        <v>20</v>
      </c>
      <c r="M1573" s="275">
        <v>23</v>
      </c>
      <c r="N1573" s="275">
        <v>25</v>
      </c>
      <c r="O1573" s="277">
        <v>21</v>
      </c>
      <c r="P1573" s="278">
        <v>420848208</v>
      </c>
      <c r="Q1573" s="278">
        <v>124670825</v>
      </c>
      <c r="R1573" s="278">
        <v>25</v>
      </c>
      <c r="S1573" s="278">
        <v>6197955</v>
      </c>
      <c r="T1573" s="278">
        <v>176</v>
      </c>
      <c r="U1573" s="278">
        <v>170018</v>
      </c>
      <c r="V1573" s="278">
        <v>1397</v>
      </c>
      <c r="W1573" s="278">
        <v>3000</v>
      </c>
      <c r="X1573" s="278">
        <v>69524</v>
      </c>
      <c r="Y1573" s="278">
        <v>200</v>
      </c>
      <c r="Z1573" s="278">
        <v>1321083</v>
      </c>
      <c r="AA1573" s="278">
        <v>10</v>
      </c>
      <c r="AB1573" s="278">
        <v>15032918</v>
      </c>
      <c r="AC1573" s="278">
        <v>5</v>
      </c>
    </row>
    <row r="1574" spans="1:29" ht="14.25" x14ac:dyDescent="0.15">
      <c r="A1574" s="272">
        <v>2013133</v>
      </c>
      <c r="B1574" s="273">
        <v>41590</v>
      </c>
      <c r="C1574" s="274">
        <v>4</v>
      </c>
      <c r="D1574" s="275">
        <v>7</v>
      </c>
      <c r="E1574" s="275">
        <v>12</v>
      </c>
      <c r="F1574" s="275">
        <v>19</v>
      </c>
      <c r="G1574" s="275">
        <v>22</v>
      </c>
      <c r="H1574" s="275">
        <v>25</v>
      </c>
      <c r="I1574" s="276">
        <v>1</v>
      </c>
      <c r="J1574" s="275">
        <v>22</v>
      </c>
      <c r="K1574" s="275">
        <v>12</v>
      </c>
      <c r="L1574" s="275">
        <v>4</v>
      </c>
      <c r="M1574" s="275">
        <v>7</v>
      </c>
      <c r="N1574" s="275">
        <v>25</v>
      </c>
      <c r="O1574" s="277">
        <v>19</v>
      </c>
      <c r="P1574" s="278">
        <v>361709328</v>
      </c>
      <c r="Q1574" s="278">
        <v>119827596</v>
      </c>
      <c r="R1574" s="278">
        <v>12</v>
      </c>
      <c r="S1574" s="278">
        <v>7671892</v>
      </c>
      <c r="T1574" s="278">
        <v>248</v>
      </c>
      <c r="U1574" s="278">
        <v>133443</v>
      </c>
      <c r="V1574" s="278">
        <v>1094</v>
      </c>
      <c r="W1574" s="278">
        <v>3000</v>
      </c>
      <c r="X1574" s="278">
        <v>64222</v>
      </c>
      <c r="Y1574" s="278">
        <v>200</v>
      </c>
      <c r="Z1574" s="278">
        <v>1255061</v>
      </c>
      <c r="AA1574" s="278">
        <v>10</v>
      </c>
      <c r="AB1574" s="278">
        <v>7649399</v>
      </c>
      <c r="AC1574" s="278">
        <v>5</v>
      </c>
    </row>
    <row r="1575" spans="1:29" ht="14.25" x14ac:dyDescent="0.15">
      <c r="A1575" s="272">
        <v>2013134</v>
      </c>
      <c r="B1575" s="273">
        <v>41592</v>
      </c>
      <c r="C1575" s="274">
        <v>1</v>
      </c>
      <c r="D1575" s="275">
        <v>17</v>
      </c>
      <c r="E1575" s="275">
        <v>18</v>
      </c>
      <c r="F1575" s="275">
        <v>19</v>
      </c>
      <c r="G1575" s="275">
        <v>25</v>
      </c>
      <c r="H1575" s="275">
        <v>29</v>
      </c>
      <c r="I1575" s="276">
        <v>10</v>
      </c>
      <c r="J1575" s="275">
        <v>25</v>
      </c>
      <c r="K1575" s="275">
        <v>17</v>
      </c>
      <c r="L1575" s="275">
        <v>18</v>
      </c>
      <c r="M1575" s="275">
        <v>1</v>
      </c>
      <c r="N1575" s="275">
        <v>19</v>
      </c>
      <c r="O1575" s="277">
        <v>29</v>
      </c>
      <c r="P1575" s="278">
        <v>372289714</v>
      </c>
      <c r="Q1575" s="278">
        <v>82346272</v>
      </c>
      <c r="R1575" s="278">
        <v>16</v>
      </c>
      <c r="S1575" s="278">
        <v>6687967</v>
      </c>
      <c r="T1575" s="278">
        <v>118</v>
      </c>
      <c r="U1575" s="278">
        <v>216196</v>
      </c>
      <c r="V1575" s="278">
        <v>1600</v>
      </c>
      <c r="W1575" s="278">
        <v>3000</v>
      </c>
      <c r="X1575" s="278">
        <v>80731</v>
      </c>
      <c r="Y1575" s="278">
        <v>200</v>
      </c>
      <c r="Z1575" s="278">
        <v>1449671</v>
      </c>
      <c r="AA1575" s="278">
        <v>10</v>
      </c>
      <c r="AB1575" s="278">
        <v>12388337</v>
      </c>
      <c r="AC1575" s="278">
        <v>5</v>
      </c>
    </row>
    <row r="1576" spans="1:29" ht="14.25" x14ac:dyDescent="0.15">
      <c r="A1576" s="272">
        <v>2013135</v>
      </c>
      <c r="B1576" s="273">
        <v>41595</v>
      </c>
      <c r="C1576" s="274">
        <v>9</v>
      </c>
      <c r="D1576" s="275">
        <v>23</v>
      </c>
      <c r="E1576" s="275">
        <v>24</v>
      </c>
      <c r="F1576" s="275">
        <v>25</v>
      </c>
      <c r="G1576" s="275">
        <v>29</v>
      </c>
      <c r="H1576" s="275">
        <v>31</v>
      </c>
      <c r="I1576" s="276">
        <v>12</v>
      </c>
      <c r="J1576" s="275">
        <v>24</v>
      </c>
      <c r="K1576" s="275">
        <v>31</v>
      </c>
      <c r="L1576" s="275">
        <v>9</v>
      </c>
      <c r="M1576" s="275">
        <v>23</v>
      </c>
      <c r="N1576" s="275">
        <v>29</v>
      </c>
      <c r="O1576" s="277">
        <v>25</v>
      </c>
      <c r="P1576" s="278">
        <v>406720240</v>
      </c>
      <c r="Q1576" s="278">
        <v>139074525</v>
      </c>
      <c r="R1576" s="278">
        <v>5</v>
      </c>
      <c r="S1576" s="278">
        <v>7000000</v>
      </c>
      <c r="T1576" s="278">
        <v>113</v>
      </c>
      <c r="U1576" s="278">
        <v>309968</v>
      </c>
      <c r="V1576" s="278">
        <v>1329</v>
      </c>
      <c r="W1576" s="278">
        <v>3000</v>
      </c>
      <c r="X1576" s="278">
        <v>70499</v>
      </c>
      <c r="Y1576" s="278">
        <v>200</v>
      </c>
      <c r="Z1576" s="278">
        <v>1337691</v>
      </c>
      <c r="AA1576" s="278">
        <v>10</v>
      </c>
      <c r="AB1576" s="278">
        <v>10214911</v>
      </c>
      <c r="AC1576" s="278">
        <v>5</v>
      </c>
    </row>
    <row r="1577" spans="1:29" ht="14.25" x14ac:dyDescent="0.15">
      <c r="A1577" s="272">
        <v>2013136</v>
      </c>
      <c r="B1577" s="273">
        <v>41597</v>
      </c>
      <c r="C1577" s="274">
        <v>4</v>
      </c>
      <c r="D1577" s="275">
        <v>6</v>
      </c>
      <c r="E1577" s="275">
        <v>14</v>
      </c>
      <c r="F1577" s="275">
        <v>16</v>
      </c>
      <c r="G1577" s="275">
        <v>18</v>
      </c>
      <c r="H1577" s="275">
        <v>26</v>
      </c>
      <c r="I1577" s="276">
        <v>6</v>
      </c>
      <c r="J1577" s="275">
        <v>26</v>
      </c>
      <c r="K1577" s="275">
        <v>16</v>
      </c>
      <c r="L1577" s="275">
        <v>18</v>
      </c>
      <c r="M1577" s="275">
        <v>6</v>
      </c>
      <c r="N1577" s="275">
        <v>4</v>
      </c>
      <c r="O1577" s="277">
        <v>14</v>
      </c>
      <c r="P1577" s="278">
        <v>369164734</v>
      </c>
      <c r="Q1577" s="278">
        <v>116962560</v>
      </c>
      <c r="R1577" s="278">
        <v>12</v>
      </c>
      <c r="S1577" s="278">
        <v>7096267</v>
      </c>
      <c r="T1577" s="278">
        <v>139</v>
      </c>
      <c r="U1577" s="278">
        <v>163545</v>
      </c>
      <c r="V1577" s="278">
        <v>2736</v>
      </c>
      <c r="W1577" s="278">
        <v>3000</v>
      </c>
      <c r="X1577" s="278">
        <v>94285</v>
      </c>
      <c r="Y1577" s="278">
        <v>200</v>
      </c>
      <c r="Z1577" s="278">
        <v>1489546</v>
      </c>
      <c r="AA1577" s="278">
        <v>10</v>
      </c>
      <c r="AB1577" s="278">
        <v>12630837</v>
      </c>
      <c r="AC1577" s="278">
        <v>5</v>
      </c>
    </row>
    <row r="1578" spans="1:29" ht="14.25" x14ac:dyDescent="0.15">
      <c r="A1578" s="272">
        <v>2013137</v>
      </c>
      <c r="B1578" s="273">
        <v>41599</v>
      </c>
      <c r="C1578" s="274">
        <v>4</v>
      </c>
      <c r="D1578" s="275">
        <v>17</v>
      </c>
      <c r="E1578" s="275">
        <v>19</v>
      </c>
      <c r="F1578" s="275">
        <v>23</v>
      </c>
      <c r="G1578" s="275">
        <v>24</v>
      </c>
      <c r="H1578" s="275">
        <v>27</v>
      </c>
      <c r="I1578" s="276">
        <v>10</v>
      </c>
      <c r="J1578" s="275">
        <v>27</v>
      </c>
      <c r="K1578" s="275">
        <v>17</v>
      </c>
      <c r="L1578" s="275">
        <v>4</v>
      </c>
      <c r="M1578" s="275">
        <v>19</v>
      </c>
      <c r="N1578" s="275">
        <v>24</v>
      </c>
      <c r="O1578" s="277">
        <v>23</v>
      </c>
      <c r="P1578" s="278">
        <v>379293130</v>
      </c>
      <c r="Q1578" s="278">
        <v>51312261</v>
      </c>
      <c r="R1578" s="278">
        <v>27</v>
      </c>
      <c r="S1578" s="278">
        <v>5953328</v>
      </c>
      <c r="T1578" s="278">
        <v>420</v>
      </c>
      <c r="U1578" s="278">
        <v>56213</v>
      </c>
      <c r="V1578" s="278">
        <v>3585</v>
      </c>
      <c r="W1578" s="278">
        <v>3000</v>
      </c>
      <c r="X1578" s="278">
        <v>134689</v>
      </c>
      <c r="Y1578" s="278">
        <v>200</v>
      </c>
      <c r="Z1578" s="278">
        <v>1979347</v>
      </c>
      <c r="AA1578" s="278">
        <v>10</v>
      </c>
      <c r="AB1578" s="278">
        <v>9933585</v>
      </c>
      <c r="AC1578" s="278">
        <v>5</v>
      </c>
    </row>
    <row r="1579" spans="1:29" ht="14.25" x14ac:dyDescent="0.15">
      <c r="A1579" s="272">
        <v>2013138</v>
      </c>
      <c r="B1579" s="273">
        <v>41602</v>
      </c>
      <c r="C1579" s="274">
        <v>4</v>
      </c>
      <c r="D1579" s="275">
        <v>15</v>
      </c>
      <c r="E1579" s="275">
        <v>16</v>
      </c>
      <c r="F1579" s="275">
        <v>24</v>
      </c>
      <c r="G1579" s="275">
        <v>27</v>
      </c>
      <c r="H1579" s="275">
        <v>28</v>
      </c>
      <c r="I1579" s="276">
        <v>3</v>
      </c>
      <c r="J1579" s="275">
        <v>27</v>
      </c>
      <c r="K1579" s="275">
        <v>28</v>
      </c>
      <c r="L1579" s="275">
        <v>24</v>
      </c>
      <c r="M1579" s="275">
        <v>16</v>
      </c>
      <c r="N1579" s="275">
        <v>15</v>
      </c>
      <c r="O1579" s="277">
        <v>4</v>
      </c>
      <c r="P1579" s="278">
        <v>402650432</v>
      </c>
      <c r="Q1579" s="278">
        <v>74254260</v>
      </c>
      <c r="R1579" s="278">
        <v>10</v>
      </c>
      <c r="S1579" s="278">
        <v>6000000</v>
      </c>
      <c r="T1579" s="278">
        <v>161</v>
      </c>
      <c r="U1579" s="278">
        <v>194166</v>
      </c>
      <c r="V1579" s="278">
        <v>1639</v>
      </c>
      <c r="W1579" s="278">
        <v>3000</v>
      </c>
      <c r="X1579" s="278">
        <v>77833</v>
      </c>
      <c r="Y1579" s="278">
        <v>200</v>
      </c>
      <c r="Z1579" s="278">
        <v>1455093</v>
      </c>
      <c r="AA1579" s="278">
        <v>10</v>
      </c>
      <c r="AB1579" s="278">
        <v>11612263</v>
      </c>
      <c r="AC1579" s="278">
        <v>5</v>
      </c>
    </row>
    <row r="1580" spans="1:29" ht="14.25" x14ac:dyDescent="0.15">
      <c r="A1580" s="272">
        <v>2013139</v>
      </c>
      <c r="B1580" s="273">
        <v>41604</v>
      </c>
      <c r="C1580" s="274">
        <v>7</v>
      </c>
      <c r="D1580" s="275">
        <v>8</v>
      </c>
      <c r="E1580" s="275">
        <v>11</v>
      </c>
      <c r="F1580" s="275">
        <v>13</v>
      </c>
      <c r="G1580" s="275">
        <v>21</v>
      </c>
      <c r="H1580" s="275">
        <v>27</v>
      </c>
      <c r="I1580" s="276">
        <v>8</v>
      </c>
      <c r="J1580" s="275">
        <v>11</v>
      </c>
      <c r="K1580" s="275">
        <v>27</v>
      </c>
      <c r="L1580" s="275">
        <v>7</v>
      </c>
      <c r="M1580" s="275">
        <v>21</v>
      </c>
      <c r="N1580" s="275">
        <v>13</v>
      </c>
      <c r="O1580" s="277">
        <v>8</v>
      </c>
      <c r="P1580" s="278">
        <v>372082440</v>
      </c>
      <c r="Q1580" s="278">
        <v>30000000</v>
      </c>
      <c r="R1580" s="278">
        <v>25</v>
      </c>
      <c r="S1580" s="278">
        <v>4905577</v>
      </c>
      <c r="T1580" s="278">
        <v>184</v>
      </c>
      <c r="U1580" s="278">
        <v>89406</v>
      </c>
      <c r="V1580" s="278">
        <v>3212</v>
      </c>
      <c r="W1580" s="278">
        <v>3000</v>
      </c>
      <c r="X1580" s="278">
        <v>133890</v>
      </c>
      <c r="Y1580" s="278">
        <v>200</v>
      </c>
      <c r="Z1580" s="278">
        <v>2110649</v>
      </c>
      <c r="AA1580" s="278">
        <v>10</v>
      </c>
      <c r="AB1580" s="278">
        <v>13992790</v>
      </c>
      <c r="AC1580" s="278">
        <v>5</v>
      </c>
    </row>
    <row r="1581" spans="1:29" ht="14.25" x14ac:dyDescent="0.15">
      <c r="A1581" s="272">
        <v>2013140</v>
      </c>
      <c r="B1581" s="273">
        <v>41606</v>
      </c>
      <c r="C1581" s="274">
        <v>1</v>
      </c>
      <c r="D1581" s="275">
        <v>5</v>
      </c>
      <c r="E1581" s="275">
        <v>12</v>
      </c>
      <c r="F1581" s="275">
        <v>13</v>
      </c>
      <c r="G1581" s="275">
        <v>21</v>
      </c>
      <c r="H1581" s="275">
        <v>22</v>
      </c>
      <c r="I1581" s="276">
        <v>10</v>
      </c>
      <c r="J1581" s="275">
        <v>22</v>
      </c>
      <c r="K1581" s="275">
        <v>12</v>
      </c>
      <c r="L1581" s="275">
        <v>13</v>
      </c>
      <c r="M1581" s="275">
        <v>21</v>
      </c>
      <c r="N1581" s="275">
        <v>5</v>
      </c>
      <c r="O1581" s="277">
        <v>1</v>
      </c>
      <c r="P1581" s="278">
        <v>359556480</v>
      </c>
      <c r="Q1581" s="278">
        <v>76786944</v>
      </c>
      <c r="R1581" s="278">
        <v>4</v>
      </c>
      <c r="S1581" s="278">
        <v>7500000</v>
      </c>
      <c r="T1581" s="278">
        <v>125</v>
      </c>
      <c r="U1581" s="278">
        <v>228983</v>
      </c>
      <c r="V1581" s="278">
        <v>1149</v>
      </c>
      <c r="W1581" s="278">
        <v>3000</v>
      </c>
      <c r="X1581" s="278">
        <v>68167</v>
      </c>
      <c r="Y1581" s="278">
        <v>200</v>
      </c>
      <c r="Z1581" s="278">
        <v>1305690</v>
      </c>
      <c r="AA1581" s="278">
        <v>10</v>
      </c>
      <c r="AB1581" s="278">
        <v>10127090</v>
      </c>
      <c r="AC1581" s="278">
        <v>5</v>
      </c>
    </row>
    <row r="1582" spans="1:29" ht="14.25" x14ac:dyDescent="0.15">
      <c r="A1582" s="272">
        <v>2013141</v>
      </c>
      <c r="B1582" s="273">
        <v>41609</v>
      </c>
      <c r="C1582" s="274">
        <v>3</v>
      </c>
      <c r="D1582" s="275">
        <v>4</v>
      </c>
      <c r="E1582" s="275">
        <v>5</v>
      </c>
      <c r="F1582" s="275">
        <v>25</v>
      </c>
      <c r="G1582" s="275">
        <v>30</v>
      </c>
      <c r="H1582" s="275">
        <v>31</v>
      </c>
      <c r="I1582" s="276">
        <v>4</v>
      </c>
      <c r="J1582" s="275">
        <v>5</v>
      </c>
      <c r="K1582" s="275">
        <v>4</v>
      </c>
      <c r="L1582" s="275">
        <v>31</v>
      </c>
      <c r="M1582" s="275">
        <v>3</v>
      </c>
      <c r="N1582" s="275">
        <v>25</v>
      </c>
      <c r="O1582" s="277">
        <v>30</v>
      </c>
      <c r="P1582" s="278">
        <v>409703546</v>
      </c>
      <c r="Q1582" s="278">
        <v>30000000</v>
      </c>
      <c r="R1582" s="278">
        <v>25</v>
      </c>
      <c r="S1582" s="278">
        <v>4151240</v>
      </c>
      <c r="T1582" s="278">
        <v>180</v>
      </c>
      <c r="U1582" s="278">
        <v>40462</v>
      </c>
      <c r="V1582" s="278">
        <v>3676</v>
      </c>
      <c r="W1582" s="278">
        <v>3000</v>
      </c>
      <c r="X1582" s="278">
        <v>153503</v>
      </c>
      <c r="Y1582" s="278">
        <v>200</v>
      </c>
      <c r="Z1582" s="278">
        <v>2374779</v>
      </c>
      <c r="AA1582" s="278">
        <v>10</v>
      </c>
      <c r="AB1582" s="278">
        <v>22200224</v>
      </c>
      <c r="AC1582" s="278">
        <v>5</v>
      </c>
    </row>
    <row r="1583" spans="1:29" ht="14.25" x14ac:dyDescent="0.15">
      <c r="A1583" s="272">
        <v>2013142</v>
      </c>
      <c r="B1583" s="273">
        <v>41611</v>
      </c>
      <c r="C1583" s="274">
        <v>11</v>
      </c>
      <c r="D1583" s="275">
        <v>12</v>
      </c>
      <c r="E1583" s="275">
        <v>14</v>
      </c>
      <c r="F1583" s="275">
        <v>20</v>
      </c>
      <c r="G1583" s="275">
        <v>22</v>
      </c>
      <c r="H1583" s="275">
        <v>29</v>
      </c>
      <c r="I1583" s="276">
        <v>14</v>
      </c>
      <c r="J1583" s="275">
        <v>12</v>
      </c>
      <c r="K1583" s="275">
        <v>20</v>
      </c>
      <c r="L1583" s="275">
        <v>29</v>
      </c>
      <c r="M1583" s="275">
        <v>14</v>
      </c>
      <c r="N1583" s="275">
        <v>22</v>
      </c>
      <c r="O1583" s="277">
        <v>11</v>
      </c>
      <c r="P1583" s="278">
        <v>356100256</v>
      </c>
      <c r="Q1583" s="278">
        <v>63900184</v>
      </c>
      <c r="R1583" s="278">
        <v>8</v>
      </c>
      <c r="S1583" s="278">
        <v>6250000</v>
      </c>
      <c r="T1583" s="278">
        <v>119</v>
      </c>
      <c r="U1583" s="278">
        <v>266147</v>
      </c>
      <c r="V1583" s="278">
        <v>1171</v>
      </c>
      <c r="W1583" s="278">
        <v>3000</v>
      </c>
      <c r="X1583" s="278">
        <v>55431</v>
      </c>
      <c r="Y1583" s="278">
        <v>200</v>
      </c>
      <c r="Z1583" s="278">
        <v>1122936</v>
      </c>
      <c r="AA1583" s="278">
        <v>10</v>
      </c>
      <c r="AB1583" s="278">
        <v>8617774</v>
      </c>
      <c r="AC1583" s="278">
        <v>5</v>
      </c>
    </row>
    <row r="1584" spans="1:29" ht="14.25" x14ac:dyDescent="0.15">
      <c r="A1584" s="272">
        <v>2013143</v>
      </c>
      <c r="B1584" s="273">
        <v>41613</v>
      </c>
      <c r="C1584" s="274">
        <v>12</v>
      </c>
      <c r="D1584" s="275">
        <v>18</v>
      </c>
      <c r="E1584" s="275">
        <v>21</v>
      </c>
      <c r="F1584" s="275">
        <v>22</v>
      </c>
      <c r="G1584" s="275">
        <v>27</v>
      </c>
      <c r="H1584" s="275">
        <v>32</v>
      </c>
      <c r="I1584" s="276">
        <v>11</v>
      </c>
      <c r="J1584" s="275">
        <v>27</v>
      </c>
      <c r="K1584" s="275">
        <v>18</v>
      </c>
      <c r="L1584" s="275">
        <v>32</v>
      </c>
      <c r="M1584" s="275">
        <v>21</v>
      </c>
      <c r="N1584" s="275">
        <v>22</v>
      </c>
      <c r="O1584" s="277">
        <v>12</v>
      </c>
      <c r="P1584" s="278">
        <v>364973022</v>
      </c>
      <c r="Q1584" s="278">
        <v>82747368</v>
      </c>
      <c r="R1584" s="278">
        <v>8</v>
      </c>
      <c r="S1584" s="278">
        <v>6250000</v>
      </c>
      <c r="T1584" s="278">
        <v>90</v>
      </c>
      <c r="U1584" s="278">
        <v>280224</v>
      </c>
      <c r="V1584" s="278">
        <v>1411</v>
      </c>
      <c r="W1584" s="278">
        <v>3000</v>
      </c>
      <c r="X1584" s="278">
        <v>68146</v>
      </c>
      <c r="Y1584" s="278">
        <v>200</v>
      </c>
      <c r="Z1584" s="278">
        <v>1265371</v>
      </c>
      <c r="AA1584" s="278">
        <v>10</v>
      </c>
      <c r="AB1584" s="278">
        <v>12850691</v>
      </c>
      <c r="AC1584" s="278">
        <v>5</v>
      </c>
    </row>
    <row r="1585" spans="1:29" ht="14.25" x14ac:dyDescent="0.15">
      <c r="A1585" s="272">
        <v>2013144</v>
      </c>
      <c r="B1585" s="273">
        <v>41616</v>
      </c>
      <c r="C1585" s="274">
        <v>5</v>
      </c>
      <c r="D1585" s="275">
        <v>7</v>
      </c>
      <c r="E1585" s="275">
        <v>12</v>
      </c>
      <c r="F1585" s="275">
        <v>19</v>
      </c>
      <c r="G1585" s="275">
        <v>27</v>
      </c>
      <c r="H1585" s="275">
        <v>31</v>
      </c>
      <c r="I1585" s="276">
        <v>2</v>
      </c>
      <c r="J1585" s="275">
        <v>27</v>
      </c>
      <c r="K1585" s="275">
        <v>19</v>
      </c>
      <c r="L1585" s="275">
        <v>31</v>
      </c>
      <c r="M1585" s="275">
        <v>5</v>
      </c>
      <c r="N1585" s="275">
        <v>12</v>
      </c>
      <c r="O1585" s="277">
        <v>7</v>
      </c>
      <c r="P1585" s="278">
        <v>406764784</v>
      </c>
      <c r="Q1585" s="278">
        <v>99467508</v>
      </c>
      <c r="R1585" s="278">
        <v>12</v>
      </c>
      <c r="S1585" s="278">
        <v>5833333</v>
      </c>
      <c r="T1585" s="278">
        <v>308</v>
      </c>
      <c r="U1585" s="278">
        <v>106753</v>
      </c>
      <c r="V1585" s="278">
        <v>1733</v>
      </c>
      <c r="W1585" s="278">
        <v>3000</v>
      </c>
      <c r="X1585" s="278">
        <v>92083</v>
      </c>
      <c r="Y1585" s="278">
        <v>200</v>
      </c>
      <c r="Z1585" s="278">
        <v>1645043</v>
      </c>
      <c r="AA1585" s="278">
        <v>10</v>
      </c>
      <c r="AB1585" s="278">
        <v>9929701</v>
      </c>
      <c r="AC1585" s="278">
        <v>5</v>
      </c>
    </row>
    <row r="1586" spans="1:29" ht="14.25" x14ac:dyDescent="0.15">
      <c r="A1586" s="272">
        <v>2013145</v>
      </c>
      <c r="B1586" s="273">
        <v>41618</v>
      </c>
      <c r="C1586" s="274">
        <v>6</v>
      </c>
      <c r="D1586" s="275">
        <v>10</v>
      </c>
      <c r="E1586" s="275">
        <v>13</v>
      </c>
      <c r="F1586" s="275">
        <v>16</v>
      </c>
      <c r="G1586" s="275">
        <v>23</v>
      </c>
      <c r="H1586" s="275">
        <v>24</v>
      </c>
      <c r="I1586" s="276">
        <v>15</v>
      </c>
      <c r="J1586" s="275">
        <v>13</v>
      </c>
      <c r="K1586" s="275">
        <v>10</v>
      </c>
      <c r="L1586" s="275">
        <v>24</v>
      </c>
      <c r="M1586" s="275">
        <v>16</v>
      </c>
      <c r="N1586" s="275">
        <v>23</v>
      </c>
      <c r="O1586" s="277">
        <v>6</v>
      </c>
      <c r="P1586" s="278">
        <v>364933776</v>
      </c>
      <c r="Q1586" s="278">
        <v>92904565</v>
      </c>
      <c r="R1586" s="278">
        <v>13</v>
      </c>
      <c r="S1586" s="278">
        <v>5769230</v>
      </c>
      <c r="T1586" s="278">
        <v>237</v>
      </c>
      <c r="U1586" s="278">
        <v>105672</v>
      </c>
      <c r="V1586" s="278">
        <v>2667</v>
      </c>
      <c r="W1586" s="278">
        <v>3000</v>
      </c>
      <c r="X1586" s="278">
        <v>104182</v>
      </c>
      <c r="Y1586" s="278">
        <v>200</v>
      </c>
      <c r="Z1586" s="278">
        <v>1629952</v>
      </c>
      <c r="AA1586" s="278">
        <v>10</v>
      </c>
      <c r="AB1586" s="278">
        <v>10039822</v>
      </c>
      <c r="AC1586" s="278">
        <v>5</v>
      </c>
    </row>
    <row r="1587" spans="1:29" ht="14.25" x14ac:dyDescent="0.15">
      <c r="A1587" s="272">
        <v>2013146</v>
      </c>
      <c r="B1587" s="273">
        <v>41620</v>
      </c>
      <c r="C1587" s="274">
        <v>8</v>
      </c>
      <c r="D1587" s="275">
        <v>20</v>
      </c>
      <c r="E1587" s="275">
        <v>25</v>
      </c>
      <c r="F1587" s="275">
        <v>30</v>
      </c>
      <c r="G1587" s="275">
        <v>32</v>
      </c>
      <c r="H1587" s="275">
        <v>33</v>
      </c>
      <c r="I1587" s="276">
        <v>1</v>
      </c>
      <c r="J1587" s="275">
        <v>30</v>
      </c>
      <c r="K1587" s="275">
        <v>20</v>
      </c>
      <c r="L1587" s="275">
        <v>25</v>
      </c>
      <c r="M1587" s="275">
        <v>32</v>
      </c>
      <c r="N1587" s="275">
        <v>33</v>
      </c>
      <c r="O1587" s="277">
        <v>8</v>
      </c>
      <c r="P1587" s="278">
        <v>404451866</v>
      </c>
      <c r="Q1587" s="278">
        <v>162543128</v>
      </c>
      <c r="R1587" s="278">
        <v>4</v>
      </c>
      <c r="S1587" s="278">
        <v>7500000</v>
      </c>
      <c r="T1587" s="278">
        <v>147</v>
      </c>
      <c r="U1587" s="278">
        <v>261336</v>
      </c>
      <c r="V1587" s="278">
        <v>1226</v>
      </c>
      <c r="W1587" s="278">
        <v>3000</v>
      </c>
      <c r="X1587" s="278">
        <v>66923</v>
      </c>
      <c r="Y1587" s="278">
        <v>200</v>
      </c>
      <c r="Z1587" s="278">
        <v>1351859</v>
      </c>
      <c r="AA1587" s="278">
        <v>10</v>
      </c>
      <c r="AB1587" s="278">
        <v>7909026</v>
      </c>
      <c r="AC1587" s="278">
        <v>5</v>
      </c>
    </row>
    <row r="1588" spans="1:29" ht="14.25" x14ac:dyDescent="0.15">
      <c r="A1588" s="272">
        <v>2013147</v>
      </c>
      <c r="B1588" s="273">
        <v>41623</v>
      </c>
      <c r="C1588" s="274">
        <v>2</v>
      </c>
      <c r="D1588" s="275">
        <v>15</v>
      </c>
      <c r="E1588" s="275">
        <v>16</v>
      </c>
      <c r="F1588" s="275">
        <v>17</v>
      </c>
      <c r="G1588" s="275">
        <v>19</v>
      </c>
      <c r="H1588" s="275">
        <v>30</v>
      </c>
      <c r="I1588" s="276">
        <v>8</v>
      </c>
      <c r="J1588" s="275">
        <v>19</v>
      </c>
      <c r="K1588" s="275">
        <v>30</v>
      </c>
      <c r="L1588" s="275">
        <v>17</v>
      </c>
      <c r="M1588" s="275">
        <v>2</v>
      </c>
      <c r="N1588" s="275">
        <v>15</v>
      </c>
      <c r="O1588" s="277">
        <v>16</v>
      </c>
      <c r="P1588" s="278">
        <v>400947352</v>
      </c>
      <c r="Q1588" s="278">
        <v>117026496</v>
      </c>
      <c r="R1588" s="278">
        <v>18</v>
      </c>
      <c r="S1588" s="278">
        <v>6544074</v>
      </c>
      <c r="T1588" s="278">
        <v>132</v>
      </c>
      <c r="U1588" s="278">
        <v>202197</v>
      </c>
      <c r="V1588" s="278">
        <v>2001</v>
      </c>
      <c r="W1588" s="278">
        <v>3000</v>
      </c>
      <c r="X1588" s="278">
        <v>89167</v>
      </c>
      <c r="Y1588" s="278">
        <v>200</v>
      </c>
      <c r="Z1588" s="278">
        <v>1572632</v>
      </c>
      <c r="AA1588" s="278">
        <v>10</v>
      </c>
      <c r="AB1588" s="278">
        <v>13586949</v>
      </c>
      <c r="AC1588" s="278">
        <v>5</v>
      </c>
    </row>
    <row r="1589" spans="1:29" ht="14.25" x14ac:dyDescent="0.15">
      <c r="A1589" s="272">
        <v>2013148</v>
      </c>
      <c r="B1589" s="273">
        <v>41625</v>
      </c>
      <c r="C1589" s="274">
        <v>6</v>
      </c>
      <c r="D1589" s="275">
        <v>11</v>
      </c>
      <c r="E1589" s="275">
        <v>12</v>
      </c>
      <c r="F1589" s="275">
        <v>14</v>
      </c>
      <c r="G1589" s="275">
        <v>17</v>
      </c>
      <c r="H1589" s="275">
        <v>22</v>
      </c>
      <c r="I1589" s="276">
        <v>1</v>
      </c>
      <c r="J1589" s="275">
        <v>6</v>
      </c>
      <c r="K1589" s="275">
        <v>22</v>
      </c>
      <c r="L1589" s="275">
        <v>11</v>
      </c>
      <c r="M1589" s="275">
        <v>12</v>
      </c>
      <c r="N1589" s="275">
        <v>14</v>
      </c>
      <c r="O1589" s="277">
        <v>17</v>
      </c>
      <c r="P1589" s="278">
        <v>354333120</v>
      </c>
      <c r="Q1589" s="278">
        <v>154199665</v>
      </c>
      <c r="R1589" s="278">
        <v>5</v>
      </c>
      <c r="S1589" s="278">
        <v>11973853</v>
      </c>
      <c r="T1589" s="278">
        <v>120</v>
      </c>
      <c r="U1589" s="278">
        <v>310865</v>
      </c>
      <c r="V1589" s="278">
        <v>801</v>
      </c>
      <c r="W1589" s="278">
        <v>3000</v>
      </c>
      <c r="X1589" s="278">
        <v>46576</v>
      </c>
      <c r="Y1589" s="278">
        <v>200</v>
      </c>
      <c r="Z1589" s="278">
        <v>1043715</v>
      </c>
      <c r="AA1589" s="278">
        <v>10</v>
      </c>
      <c r="AB1589" s="278">
        <v>5424307</v>
      </c>
      <c r="AC1589" s="278">
        <v>5</v>
      </c>
    </row>
    <row r="1590" spans="1:29" ht="14.25" x14ac:dyDescent="0.15">
      <c r="A1590" s="272">
        <v>2013149</v>
      </c>
      <c r="B1590" s="273">
        <v>41627</v>
      </c>
      <c r="C1590" s="274">
        <v>9</v>
      </c>
      <c r="D1590" s="275">
        <v>18</v>
      </c>
      <c r="E1590" s="275">
        <v>25</v>
      </c>
      <c r="F1590" s="275">
        <v>26</v>
      </c>
      <c r="G1590" s="275">
        <v>30</v>
      </c>
      <c r="H1590" s="275">
        <v>32</v>
      </c>
      <c r="I1590" s="276">
        <v>11</v>
      </c>
      <c r="J1590" s="275">
        <v>25</v>
      </c>
      <c r="K1590" s="275">
        <v>18</v>
      </c>
      <c r="L1590" s="275">
        <v>32</v>
      </c>
      <c r="M1590" s="275">
        <v>9</v>
      </c>
      <c r="N1590" s="275">
        <v>26</v>
      </c>
      <c r="O1590" s="277">
        <v>30</v>
      </c>
      <c r="P1590" s="278">
        <v>369490424</v>
      </c>
      <c r="Q1590" s="278">
        <v>155929878</v>
      </c>
      <c r="R1590" s="278">
        <v>9</v>
      </c>
      <c r="S1590" s="278">
        <v>8188009</v>
      </c>
      <c r="T1590" s="278">
        <v>117</v>
      </c>
      <c r="U1590" s="278">
        <v>239642</v>
      </c>
      <c r="V1590" s="278">
        <v>1492</v>
      </c>
      <c r="W1590" s="278">
        <v>3000</v>
      </c>
      <c r="X1590" s="278">
        <v>80045</v>
      </c>
      <c r="Y1590" s="278">
        <v>200</v>
      </c>
      <c r="Z1590" s="278">
        <v>1526752</v>
      </c>
      <c r="AA1590" s="278">
        <v>10</v>
      </c>
      <c r="AB1590" s="278">
        <v>10367472</v>
      </c>
      <c r="AC1590" s="278">
        <v>5</v>
      </c>
    </row>
    <row r="1591" spans="1:29" ht="14.25" x14ac:dyDescent="0.15">
      <c r="A1591" s="272">
        <v>2013150</v>
      </c>
      <c r="B1591" s="273">
        <v>41630</v>
      </c>
      <c r="C1591" s="274">
        <v>1</v>
      </c>
      <c r="D1591" s="275">
        <v>15</v>
      </c>
      <c r="E1591" s="275">
        <v>16</v>
      </c>
      <c r="F1591" s="275">
        <v>25</v>
      </c>
      <c r="G1591" s="275">
        <v>26</v>
      </c>
      <c r="H1591" s="275">
        <v>29</v>
      </c>
      <c r="I1591" s="276">
        <v>10</v>
      </c>
      <c r="J1591" s="275">
        <v>15</v>
      </c>
      <c r="K1591" s="275">
        <v>26</v>
      </c>
      <c r="L1591" s="275">
        <v>1</v>
      </c>
      <c r="M1591" s="275">
        <v>25</v>
      </c>
      <c r="N1591" s="275">
        <v>29</v>
      </c>
      <c r="O1591" s="277">
        <v>16</v>
      </c>
      <c r="P1591" s="278">
        <v>409001896</v>
      </c>
      <c r="Q1591" s="278">
        <v>188178865</v>
      </c>
      <c r="R1591" s="278">
        <v>5</v>
      </c>
      <c r="S1591" s="278">
        <v>11579919</v>
      </c>
      <c r="T1591" s="278">
        <v>93</v>
      </c>
      <c r="U1591" s="278">
        <v>369348</v>
      </c>
      <c r="V1591" s="278">
        <v>1388</v>
      </c>
      <c r="W1591" s="278">
        <v>3000</v>
      </c>
      <c r="X1591" s="278">
        <v>64814</v>
      </c>
      <c r="Y1591" s="278">
        <v>200</v>
      </c>
      <c r="Z1591" s="278">
        <v>1224813</v>
      </c>
      <c r="AA1591" s="278">
        <v>10</v>
      </c>
      <c r="AB1591" s="278">
        <v>11307604</v>
      </c>
      <c r="AC1591" s="278">
        <v>5</v>
      </c>
    </row>
    <row r="1592" spans="1:29" ht="14.25" x14ac:dyDescent="0.15">
      <c r="A1592" s="272">
        <v>2013151</v>
      </c>
      <c r="B1592" s="273">
        <v>41632</v>
      </c>
      <c r="C1592" s="274">
        <v>3</v>
      </c>
      <c r="D1592" s="275">
        <v>9</v>
      </c>
      <c r="E1592" s="275">
        <v>10</v>
      </c>
      <c r="F1592" s="275">
        <v>19</v>
      </c>
      <c r="G1592" s="275">
        <v>28</v>
      </c>
      <c r="H1592" s="275">
        <v>33</v>
      </c>
      <c r="I1592" s="276">
        <v>9</v>
      </c>
      <c r="J1592" s="275">
        <v>9</v>
      </c>
      <c r="K1592" s="275">
        <v>33</v>
      </c>
      <c r="L1592" s="275">
        <v>3</v>
      </c>
      <c r="M1592" s="275">
        <v>19</v>
      </c>
      <c r="N1592" s="275">
        <v>10</v>
      </c>
      <c r="O1592" s="277">
        <v>28</v>
      </c>
      <c r="P1592" s="278">
        <v>376460226</v>
      </c>
      <c r="Q1592" s="278">
        <v>30000000</v>
      </c>
      <c r="R1592" s="278">
        <v>45</v>
      </c>
      <c r="S1592" s="278">
        <v>5051762</v>
      </c>
      <c r="T1592" s="278">
        <v>391</v>
      </c>
      <c r="U1592" s="278">
        <v>31951</v>
      </c>
      <c r="V1592" s="278">
        <v>4347</v>
      </c>
      <c r="W1592" s="278">
        <v>3000</v>
      </c>
      <c r="X1592" s="278">
        <v>157169</v>
      </c>
      <c r="Y1592" s="278">
        <v>200</v>
      </c>
      <c r="Z1592" s="278">
        <v>2191483</v>
      </c>
      <c r="AA1592" s="278">
        <v>10</v>
      </c>
      <c r="AB1592" s="278">
        <v>15286466</v>
      </c>
      <c r="AC1592" s="278">
        <v>5</v>
      </c>
    </row>
    <row r="1593" spans="1:29" ht="14.25" x14ac:dyDescent="0.15">
      <c r="A1593" s="272">
        <v>2013152</v>
      </c>
      <c r="B1593" s="273">
        <v>41634</v>
      </c>
      <c r="C1593" s="274">
        <v>4</v>
      </c>
      <c r="D1593" s="275">
        <v>6</v>
      </c>
      <c r="E1593" s="275">
        <v>14</v>
      </c>
      <c r="F1593" s="275">
        <v>16</v>
      </c>
      <c r="G1593" s="275">
        <v>18</v>
      </c>
      <c r="H1593" s="275">
        <v>29</v>
      </c>
      <c r="I1593" s="276">
        <v>5</v>
      </c>
      <c r="J1593" s="275">
        <v>6</v>
      </c>
      <c r="K1593" s="275">
        <v>4</v>
      </c>
      <c r="L1593" s="275">
        <v>16</v>
      </c>
      <c r="M1593" s="275">
        <v>18</v>
      </c>
      <c r="N1593" s="275">
        <v>29</v>
      </c>
      <c r="O1593" s="277">
        <v>14</v>
      </c>
      <c r="P1593" s="278">
        <v>353968798</v>
      </c>
      <c r="Q1593" s="278">
        <v>30000000</v>
      </c>
      <c r="R1593" s="278">
        <v>28</v>
      </c>
      <c r="S1593" s="278">
        <v>2774257</v>
      </c>
      <c r="T1593" s="278">
        <v>213</v>
      </c>
      <c r="U1593" s="278">
        <v>75813</v>
      </c>
      <c r="V1593" s="278">
        <v>2833</v>
      </c>
      <c r="W1593" s="278">
        <v>3000</v>
      </c>
      <c r="X1593" s="278">
        <v>107869</v>
      </c>
      <c r="Y1593" s="278">
        <v>200</v>
      </c>
      <c r="Z1593" s="278">
        <v>1615886</v>
      </c>
      <c r="AA1593" s="278">
        <v>10</v>
      </c>
      <c r="AB1593" s="278">
        <v>14677115</v>
      </c>
      <c r="AC1593" s="278">
        <v>5</v>
      </c>
    </row>
    <row r="1594" spans="1:29" ht="14.25" x14ac:dyDescent="0.15">
      <c r="A1594" s="272">
        <v>2013153</v>
      </c>
      <c r="B1594" s="273">
        <v>41637</v>
      </c>
      <c r="C1594" s="274">
        <v>8</v>
      </c>
      <c r="D1594" s="275">
        <v>11</v>
      </c>
      <c r="E1594" s="275">
        <v>13</v>
      </c>
      <c r="F1594" s="275">
        <v>18</v>
      </c>
      <c r="G1594" s="275">
        <v>28</v>
      </c>
      <c r="H1594" s="275">
        <v>33</v>
      </c>
      <c r="I1594" s="276">
        <v>10</v>
      </c>
      <c r="J1594" s="275">
        <v>18</v>
      </c>
      <c r="K1594" s="275">
        <v>28</v>
      </c>
      <c r="L1594" s="275">
        <v>11</v>
      </c>
      <c r="M1594" s="275">
        <v>8</v>
      </c>
      <c r="N1594" s="275">
        <v>33</v>
      </c>
      <c r="O1594" s="277">
        <v>13</v>
      </c>
      <c r="P1594" s="278">
        <v>394373774</v>
      </c>
      <c r="Q1594" s="278">
        <v>76364070</v>
      </c>
      <c r="R1594" s="278">
        <v>6</v>
      </c>
      <c r="S1594" s="278">
        <v>6666666</v>
      </c>
      <c r="T1594" s="278">
        <v>116</v>
      </c>
      <c r="U1594" s="278">
        <v>282133</v>
      </c>
      <c r="V1594" s="278">
        <v>1341</v>
      </c>
      <c r="W1594" s="278">
        <v>3000</v>
      </c>
      <c r="X1594" s="278">
        <v>71836</v>
      </c>
      <c r="Y1594" s="278">
        <v>200</v>
      </c>
      <c r="Z1594" s="278">
        <v>1361468</v>
      </c>
      <c r="AA1594" s="278">
        <v>10</v>
      </c>
      <c r="AB1594" s="278">
        <v>10429347</v>
      </c>
      <c r="AC1594" s="278">
        <v>5</v>
      </c>
    </row>
    <row r="1595" spans="1:29" ht="14.25" x14ac:dyDescent="0.15">
      <c r="A1595" s="272">
        <v>2013154</v>
      </c>
      <c r="B1595" s="273">
        <v>41639</v>
      </c>
      <c r="C1595" s="274">
        <v>7</v>
      </c>
      <c r="D1595" s="275">
        <v>11</v>
      </c>
      <c r="E1595" s="275">
        <v>14</v>
      </c>
      <c r="F1595" s="275">
        <v>19</v>
      </c>
      <c r="G1595" s="275">
        <v>24</v>
      </c>
      <c r="H1595" s="275">
        <v>29</v>
      </c>
      <c r="I1595" s="276">
        <v>5</v>
      </c>
      <c r="J1595" s="275">
        <v>19</v>
      </c>
      <c r="K1595" s="275">
        <v>11</v>
      </c>
      <c r="L1595" s="275">
        <v>7</v>
      </c>
      <c r="M1595" s="275">
        <v>29</v>
      </c>
      <c r="N1595" s="275">
        <v>24</v>
      </c>
      <c r="O1595" s="277">
        <v>14</v>
      </c>
      <c r="P1595" s="278">
        <v>382836786</v>
      </c>
      <c r="Q1595" s="278">
        <v>69636912</v>
      </c>
      <c r="R1595" s="278">
        <v>16</v>
      </c>
      <c r="S1595" s="278">
        <v>5625000</v>
      </c>
      <c r="T1595" s="278">
        <v>182</v>
      </c>
      <c r="U1595" s="278">
        <v>172542</v>
      </c>
      <c r="V1595" s="278">
        <v>1773</v>
      </c>
      <c r="W1595" s="278">
        <v>3000</v>
      </c>
      <c r="X1595" s="278">
        <v>79430</v>
      </c>
      <c r="Y1595" s="278">
        <v>200</v>
      </c>
      <c r="Z1595" s="278">
        <v>1430888</v>
      </c>
      <c r="AA1595" s="278">
        <v>10</v>
      </c>
      <c r="AB1595" s="278">
        <v>9480128</v>
      </c>
      <c r="AC1595" s="278">
        <v>5</v>
      </c>
    </row>
    <row r="1596" spans="1:29" ht="14.25" x14ac:dyDescent="0.15">
      <c r="A1596" s="272">
        <v>2014001</v>
      </c>
      <c r="B1596" s="273">
        <v>41641</v>
      </c>
      <c r="C1596" s="274">
        <v>3</v>
      </c>
      <c r="D1596" s="275">
        <v>9</v>
      </c>
      <c r="E1596" s="275">
        <v>15</v>
      </c>
      <c r="F1596" s="275">
        <v>20</v>
      </c>
      <c r="G1596" s="275">
        <v>27</v>
      </c>
      <c r="H1596" s="275">
        <v>29</v>
      </c>
      <c r="I1596" s="276">
        <v>1</v>
      </c>
      <c r="J1596" s="275">
        <v>9</v>
      </c>
      <c r="K1596" s="275">
        <v>27</v>
      </c>
      <c r="L1596" s="275">
        <v>29</v>
      </c>
      <c r="M1596" s="275">
        <v>20</v>
      </c>
      <c r="N1596" s="275">
        <v>3</v>
      </c>
      <c r="O1596" s="277">
        <v>15</v>
      </c>
      <c r="P1596" s="278">
        <v>371341368</v>
      </c>
      <c r="Q1596" s="278">
        <v>136130274</v>
      </c>
      <c r="R1596" s="278">
        <v>3</v>
      </c>
      <c r="S1596" s="278">
        <v>5000000</v>
      </c>
      <c r="T1596" s="278">
        <v>139</v>
      </c>
      <c r="U1596" s="278">
        <v>251264</v>
      </c>
      <c r="V1596" s="278">
        <v>1152</v>
      </c>
      <c r="W1596" s="278">
        <v>3000</v>
      </c>
      <c r="X1596" s="278">
        <v>66979</v>
      </c>
      <c r="Y1596" s="278">
        <v>200</v>
      </c>
      <c r="Z1596" s="278">
        <v>1406407</v>
      </c>
      <c r="AA1596" s="278">
        <v>10</v>
      </c>
      <c r="AB1596" s="278">
        <v>6924462</v>
      </c>
      <c r="AC1596" s="278">
        <v>5</v>
      </c>
    </row>
    <row r="1597" spans="1:29" ht="14.25" x14ac:dyDescent="0.15">
      <c r="A1597" s="272">
        <v>2014002</v>
      </c>
      <c r="B1597" s="273">
        <v>41644</v>
      </c>
      <c r="C1597" s="274">
        <v>4</v>
      </c>
      <c r="D1597" s="275">
        <v>21</v>
      </c>
      <c r="E1597" s="275">
        <v>23</v>
      </c>
      <c r="F1597" s="275">
        <v>31</v>
      </c>
      <c r="G1597" s="275">
        <v>32</v>
      </c>
      <c r="H1597" s="275">
        <v>33</v>
      </c>
      <c r="I1597" s="276">
        <v>4</v>
      </c>
      <c r="J1597" s="275">
        <v>32</v>
      </c>
      <c r="K1597" s="275">
        <v>4</v>
      </c>
      <c r="L1597" s="275">
        <v>31</v>
      </c>
      <c r="M1597" s="275">
        <v>33</v>
      </c>
      <c r="N1597" s="275">
        <v>23</v>
      </c>
      <c r="O1597" s="277">
        <v>21</v>
      </c>
      <c r="P1597" s="278">
        <v>408021124</v>
      </c>
      <c r="Q1597" s="278">
        <v>157176954</v>
      </c>
      <c r="R1597" s="278">
        <v>6</v>
      </c>
      <c r="S1597" s="278">
        <v>8403112</v>
      </c>
      <c r="T1597" s="278">
        <v>105</v>
      </c>
      <c r="U1597" s="278">
        <v>291695</v>
      </c>
      <c r="V1597" s="278">
        <v>1643</v>
      </c>
      <c r="W1597" s="278">
        <v>3000</v>
      </c>
      <c r="X1597" s="278">
        <v>81424</v>
      </c>
      <c r="Y1597" s="278">
        <v>200</v>
      </c>
      <c r="Z1597" s="278">
        <v>1432818</v>
      </c>
      <c r="AA1597" s="278">
        <v>10</v>
      </c>
      <c r="AB1597" s="278">
        <v>12459002</v>
      </c>
      <c r="AC1597" s="278">
        <v>5</v>
      </c>
    </row>
    <row r="1598" spans="1:29" ht="14.25" x14ac:dyDescent="0.15">
      <c r="A1598" s="272">
        <v>2014003</v>
      </c>
      <c r="B1598" s="273">
        <v>41646</v>
      </c>
      <c r="C1598" s="274">
        <v>6</v>
      </c>
      <c r="D1598" s="275">
        <v>10</v>
      </c>
      <c r="E1598" s="275">
        <v>11</v>
      </c>
      <c r="F1598" s="275">
        <v>28</v>
      </c>
      <c r="G1598" s="275">
        <v>30</v>
      </c>
      <c r="H1598" s="275">
        <v>33</v>
      </c>
      <c r="I1598" s="276">
        <v>12</v>
      </c>
      <c r="J1598" s="275">
        <v>10</v>
      </c>
      <c r="K1598" s="275">
        <v>33</v>
      </c>
      <c r="L1598" s="275">
        <v>30</v>
      </c>
      <c r="M1598" s="275">
        <v>6</v>
      </c>
      <c r="N1598" s="275">
        <v>28</v>
      </c>
      <c r="O1598" s="277">
        <v>11</v>
      </c>
      <c r="P1598" s="278">
        <v>363993362</v>
      </c>
      <c r="Q1598" s="278">
        <v>169237320</v>
      </c>
      <c r="R1598" s="278">
        <v>6</v>
      </c>
      <c r="S1598" s="278">
        <v>7804024</v>
      </c>
      <c r="T1598" s="278">
        <v>147</v>
      </c>
      <c r="U1598" s="278">
        <v>171674</v>
      </c>
      <c r="V1598" s="278">
        <v>1778</v>
      </c>
      <c r="W1598" s="278">
        <v>3000</v>
      </c>
      <c r="X1598" s="278">
        <v>85239</v>
      </c>
      <c r="Y1598" s="278">
        <v>200</v>
      </c>
      <c r="Z1598" s="278">
        <v>1536591</v>
      </c>
      <c r="AA1598" s="278">
        <v>10</v>
      </c>
      <c r="AB1598" s="278">
        <v>11297659</v>
      </c>
      <c r="AC1598" s="278">
        <v>5</v>
      </c>
    </row>
    <row r="1599" spans="1:29" ht="14.25" x14ac:dyDescent="0.15">
      <c r="A1599" s="272">
        <v>2014004</v>
      </c>
      <c r="B1599" s="273">
        <v>41648</v>
      </c>
      <c r="C1599" s="274">
        <v>1</v>
      </c>
      <c r="D1599" s="275">
        <v>4</v>
      </c>
      <c r="E1599" s="275">
        <v>19</v>
      </c>
      <c r="F1599" s="275">
        <v>22</v>
      </c>
      <c r="G1599" s="275">
        <v>24</v>
      </c>
      <c r="H1599" s="275">
        <v>25</v>
      </c>
      <c r="I1599" s="276">
        <v>15</v>
      </c>
      <c r="J1599" s="275">
        <v>25</v>
      </c>
      <c r="K1599" s="275">
        <v>1</v>
      </c>
      <c r="L1599" s="275">
        <v>19</v>
      </c>
      <c r="M1599" s="275">
        <v>24</v>
      </c>
      <c r="N1599" s="275">
        <v>4</v>
      </c>
      <c r="O1599" s="277">
        <v>22</v>
      </c>
      <c r="P1599" s="278">
        <v>373155800</v>
      </c>
      <c r="Q1599" s="278">
        <v>201488460</v>
      </c>
      <c r="R1599" s="278">
        <v>5</v>
      </c>
      <c r="S1599" s="278">
        <v>9580091</v>
      </c>
      <c r="T1599" s="278">
        <v>113</v>
      </c>
      <c r="U1599" s="278">
        <v>303988</v>
      </c>
      <c r="V1599" s="278">
        <v>1035</v>
      </c>
      <c r="W1599" s="278">
        <v>3000</v>
      </c>
      <c r="X1599" s="278">
        <v>56508</v>
      </c>
      <c r="Y1599" s="278">
        <v>200</v>
      </c>
      <c r="Z1599" s="278">
        <v>1166507</v>
      </c>
      <c r="AA1599" s="278">
        <v>10</v>
      </c>
      <c r="AB1599" s="278">
        <v>8454477</v>
      </c>
      <c r="AC1599" s="278">
        <v>5</v>
      </c>
    </row>
    <row r="1600" spans="1:29" ht="14.25" x14ac:dyDescent="0.15">
      <c r="A1600" s="272">
        <v>2014005</v>
      </c>
      <c r="B1600" s="273">
        <v>41651</v>
      </c>
      <c r="C1600" s="274">
        <v>15</v>
      </c>
      <c r="D1600" s="275">
        <v>18</v>
      </c>
      <c r="E1600" s="275">
        <v>23</v>
      </c>
      <c r="F1600" s="275">
        <v>27</v>
      </c>
      <c r="G1600" s="275">
        <v>32</v>
      </c>
      <c r="H1600" s="275">
        <v>33</v>
      </c>
      <c r="I1600" s="276">
        <v>4</v>
      </c>
      <c r="J1600" s="275">
        <v>33</v>
      </c>
      <c r="K1600" s="275">
        <v>18</v>
      </c>
      <c r="L1600" s="275">
        <v>15</v>
      </c>
      <c r="M1600" s="275">
        <v>32</v>
      </c>
      <c r="N1600" s="275">
        <v>27</v>
      </c>
      <c r="O1600" s="277">
        <v>23</v>
      </c>
      <c r="P1600" s="278">
        <v>414088906</v>
      </c>
      <c r="Q1600" s="278">
        <v>237244320</v>
      </c>
      <c r="R1600" s="278">
        <v>6</v>
      </c>
      <c r="S1600" s="278">
        <v>9383724</v>
      </c>
      <c r="T1600" s="278">
        <v>77</v>
      </c>
      <c r="U1600" s="278">
        <v>512383</v>
      </c>
      <c r="V1600" s="278">
        <v>973</v>
      </c>
      <c r="W1600" s="278">
        <v>3000</v>
      </c>
      <c r="X1600" s="278">
        <v>53350</v>
      </c>
      <c r="Y1600" s="278">
        <v>200</v>
      </c>
      <c r="Z1600" s="278">
        <v>1202881</v>
      </c>
      <c r="AA1600" s="278">
        <v>10</v>
      </c>
      <c r="AB1600" s="278">
        <v>9154805</v>
      </c>
      <c r="AC1600" s="278">
        <v>5</v>
      </c>
    </row>
    <row r="1601" spans="1:29" ht="14.25" x14ac:dyDescent="0.15">
      <c r="A1601" s="272">
        <v>2014006</v>
      </c>
      <c r="B1601" s="273">
        <v>41653</v>
      </c>
      <c r="C1601" s="274">
        <v>3</v>
      </c>
      <c r="D1601" s="275">
        <v>4</v>
      </c>
      <c r="E1601" s="275">
        <v>7</v>
      </c>
      <c r="F1601" s="275">
        <v>17</v>
      </c>
      <c r="G1601" s="275">
        <v>21</v>
      </c>
      <c r="H1601" s="275">
        <v>27</v>
      </c>
      <c r="I1601" s="276">
        <v>14</v>
      </c>
      <c r="J1601" s="275">
        <v>7</v>
      </c>
      <c r="K1601" s="275">
        <v>27</v>
      </c>
      <c r="L1601" s="275">
        <v>17</v>
      </c>
      <c r="M1601" s="275">
        <v>3</v>
      </c>
      <c r="N1601" s="275">
        <v>4</v>
      </c>
      <c r="O1601" s="277">
        <v>21</v>
      </c>
      <c r="P1601" s="278">
        <v>369941458</v>
      </c>
      <c r="Q1601" s="278">
        <v>30000000</v>
      </c>
      <c r="R1601" s="278">
        <v>70</v>
      </c>
      <c r="S1601" s="278">
        <v>4194362</v>
      </c>
      <c r="T1601" s="278">
        <v>296</v>
      </c>
      <c r="U1601" s="278">
        <v>81603</v>
      </c>
      <c r="V1601" s="278">
        <v>2666</v>
      </c>
      <c r="W1601" s="278">
        <v>3000</v>
      </c>
      <c r="X1601" s="278">
        <v>125714</v>
      </c>
      <c r="Y1601" s="278">
        <v>200</v>
      </c>
      <c r="Z1601" s="278">
        <v>1960586</v>
      </c>
      <c r="AA1601" s="278">
        <v>10</v>
      </c>
      <c r="AB1601" s="278">
        <v>9601772</v>
      </c>
      <c r="AC1601" s="278">
        <v>5</v>
      </c>
    </row>
    <row r="1602" spans="1:29" ht="14.25" x14ac:dyDescent="0.15">
      <c r="A1602" s="272">
        <v>2014007</v>
      </c>
      <c r="B1602" s="273">
        <v>41655</v>
      </c>
      <c r="C1602" s="274">
        <v>8</v>
      </c>
      <c r="D1602" s="275">
        <v>10</v>
      </c>
      <c r="E1602" s="275">
        <v>12</v>
      </c>
      <c r="F1602" s="275">
        <v>14</v>
      </c>
      <c r="G1602" s="275">
        <v>18</v>
      </c>
      <c r="H1602" s="275">
        <v>28</v>
      </c>
      <c r="I1602" s="276">
        <v>14</v>
      </c>
      <c r="J1602" s="275">
        <v>28</v>
      </c>
      <c r="K1602" s="275">
        <v>12</v>
      </c>
      <c r="L1602" s="275">
        <v>14</v>
      </c>
      <c r="M1602" s="275">
        <v>18</v>
      </c>
      <c r="N1602" s="275">
        <v>8</v>
      </c>
      <c r="O1602" s="277">
        <v>10</v>
      </c>
      <c r="P1602" s="278">
        <v>346606050</v>
      </c>
      <c r="Q1602" s="278">
        <v>58697890</v>
      </c>
      <c r="R1602" s="278">
        <v>13</v>
      </c>
      <c r="S1602" s="278">
        <v>5000000</v>
      </c>
      <c r="T1602" s="278">
        <v>198</v>
      </c>
      <c r="U1602" s="278">
        <v>137874</v>
      </c>
      <c r="V1602" s="278">
        <v>1854</v>
      </c>
      <c r="W1602" s="278">
        <v>3000</v>
      </c>
      <c r="X1602" s="278">
        <v>84164</v>
      </c>
      <c r="Y1602" s="278">
        <v>200</v>
      </c>
      <c r="Z1602" s="278">
        <v>1515233</v>
      </c>
      <c r="AA1602" s="278">
        <v>10</v>
      </c>
      <c r="AB1602" s="278">
        <v>8258568</v>
      </c>
      <c r="AC1602" s="278">
        <v>5</v>
      </c>
    </row>
    <row r="1603" spans="1:29" ht="14.25" x14ac:dyDescent="0.15">
      <c r="A1603" s="272">
        <v>2014008</v>
      </c>
      <c r="B1603" s="273">
        <v>41658</v>
      </c>
      <c r="C1603" s="274">
        <v>5</v>
      </c>
      <c r="D1603" s="275">
        <v>14</v>
      </c>
      <c r="E1603" s="275">
        <v>16</v>
      </c>
      <c r="F1603" s="275">
        <v>21</v>
      </c>
      <c r="G1603" s="275">
        <v>29</v>
      </c>
      <c r="H1603" s="275">
        <v>30</v>
      </c>
      <c r="I1603" s="276">
        <v>12</v>
      </c>
      <c r="J1603" s="275">
        <v>30</v>
      </c>
      <c r="K1603" s="275">
        <v>21</v>
      </c>
      <c r="L1603" s="275">
        <v>16</v>
      </c>
      <c r="M1603" s="275">
        <v>14</v>
      </c>
      <c r="N1603" s="275">
        <v>5</v>
      </c>
      <c r="O1603" s="277">
        <v>29</v>
      </c>
      <c r="P1603" s="278">
        <v>392135484</v>
      </c>
      <c r="Q1603" s="278">
        <v>99040432</v>
      </c>
      <c r="R1603" s="278">
        <v>8</v>
      </c>
      <c r="S1603" s="278">
        <v>5000000</v>
      </c>
      <c r="T1603" s="278">
        <v>189</v>
      </c>
      <c r="U1603" s="278">
        <v>182182</v>
      </c>
      <c r="V1603" s="278">
        <v>1292</v>
      </c>
      <c r="W1603" s="278">
        <v>3000</v>
      </c>
      <c r="X1603" s="278">
        <v>71607</v>
      </c>
      <c r="Y1603" s="278">
        <v>200</v>
      </c>
      <c r="Z1603" s="278">
        <v>1463057</v>
      </c>
      <c r="AA1603" s="278">
        <v>10</v>
      </c>
      <c r="AB1603" s="278">
        <v>8908670</v>
      </c>
      <c r="AC1603" s="278">
        <v>5</v>
      </c>
    </row>
    <row r="1604" spans="1:29" ht="14.25" x14ac:dyDescent="0.15">
      <c r="A1604" s="272">
        <v>2014009</v>
      </c>
      <c r="B1604" s="273">
        <v>41660</v>
      </c>
      <c r="C1604" s="274">
        <v>8</v>
      </c>
      <c r="D1604" s="275">
        <v>9</v>
      </c>
      <c r="E1604" s="275">
        <v>19</v>
      </c>
      <c r="F1604" s="275">
        <v>20</v>
      </c>
      <c r="G1604" s="275">
        <v>25</v>
      </c>
      <c r="H1604" s="275">
        <v>32</v>
      </c>
      <c r="I1604" s="276">
        <v>16</v>
      </c>
      <c r="J1604" s="275">
        <v>19</v>
      </c>
      <c r="K1604" s="275">
        <v>20</v>
      </c>
      <c r="L1604" s="275">
        <v>9</v>
      </c>
      <c r="M1604" s="275">
        <v>25</v>
      </c>
      <c r="N1604" s="275">
        <v>8</v>
      </c>
      <c r="O1604" s="277">
        <v>32</v>
      </c>
      <c r="P1604" s="278">
        <v>348408848</v>
      </c>
      <c r="Q1604" s="278">
        <v>127264176</v>
      </c>
      <c r="R1604" s="278">
        <v>6</v>
      </c>
      <c r="S1604" s="278">
        <v>5000000</v>
      </c>
      <c r="T1604" s="278">
        <v>229</v>
      </c>
      <c r="U1604" s="278">
        <v>108965</v>
      </c>
      <c r="V1604" s="278">
        <v>2012</v>
      </c>
      <c r="W1604" s="278">
        <v>3000</v>
      </c>
      <c r="X1604" s="278">
        <v>93717</v>
      </c>
      <c r="Y1604" s="278">
        <v>200</v>
      </c>
      <c r="Z1604" s="278">
        <v>1637420</v>
      </c>
      <c r="AA1604" s="278">
        <v>10</v>
      </c>
      <c r="AB1604" s="278">
        <v>9277991</v>
      </c>
      <c r="AC1604" s="278">
        <v>5</v>
      </c>
    </row>
    <row r="1605" spans="1:29" ht="14.25" x14ac:dyDescent="0.15">
      <c r="A1605" s="272">
        <v>2014010</v>
      </c>
      <c r="B1605" s="273">
        <v>41662</v>
      </c>
      <c r="C1605" s="274">
        <v>5</v>
      </c>
      <c r="D1605" s="275">
        <v>7</v>
      </c>
      <c r="E1605" s="275">
        <v>8</v>
      </c>
      <c r="F1605" s="275">
        <v>20</v>
      </c>
      <c r="G1605" s="275">
        <v>31</v>
      </c>
      <c r="H1605" s="275">
        <v>33</v>
      </c>
      <c r="I1605" s="276">
        <v>11</v>
      </c>
      <c r="J1605" s="275">
        <v>33</v>
      </c>
      <c r="K1605" s="275">
        <v>31</v>
      </c>
      <c r="L1605" s="275">
        <v>5</v>
      </c>
      <c r="M1605" s="275">
        <v>7</v>
      </c>
      <c r="N1605" s="275">
        <v>20</v>
      </c>
      <c r="O1605" s="277">
        <v>8</v>
      </c>
      <c r="P1605" s="278">
        <v>359922428</v>
      </c>
      <c r="Q1605" s="278">
        <v>168977284</v>
      </c>
      <c r="R1605" s="278">
        <v>2</v>
      </c>
      <c r="S1605" s="278">
        <v>10000000</v>
      </c>
      <c r="T1605" s="278">
        <v>207</v>
      </c>
      <c r="U1605" s="278">
        <v>127770</v>
      </c>
      <c r="V1605" s="278">
        <v>1232</v>
      </c>
      <c r="W1605" s="278">
        <v>3000</v>
      </c>
      <c r="X1605" s="278">
        <v>64752</v>
      </c>
      <c r="Y1605" s="278">
        <v>200</v>
      </c>
      <c r="Z1605" s="278">
        <v>1253686</v>
      </c>
      <c r="AA1605" s="278">
        <v>10</v>
      </c>
      <c r="AB1605" s="278">
        <v>11803429</v>
      </c>
      <c r="AC1605" s="278">
        <v>5</v>
      </c>
    </row>
    <row r="1606" spans="1:29" ht="14.25" x14ac:dyDescent="0.15">
      <c r="A1606" s="272">
        <v>2014011</v>
      </c>
      <c r="B1606" s="273">
        <v>41665</v>
      </c>
      <c r="C1606" s="274">
        <v>9</v>
      </c>
      <c r="D1606" s="275">
        <v>10</v>
      </c>
      <c r="E1606" s="275">
        <v>13</v>
      </c>
      <c r="F1606" s="275">
        <v>14</v>
      </c>
      <c r="G1606" s="275">
        <v>21</v>
      </c>
      <c r="H1606" s="275">
        <v>32</v>
      </c>
      <c r="I1606" s="276">
        <v>2</v>
      </c>
      <c r="J1606" s="275">
        <v>14</v>
      </c>
      <c r="K1606" s="275">
        <v>13</v>
      </c>
      <c r="L1606" s="275">
        <v>21</v>
      </c>
      <c r="M1606" s="275">
        <v>32</v>
      </c>
      <c r="N1606" s="275">
        <v>9</v>
      </c>
      <c r="O1606" s="277">
        <v>10</v>
      </c>
      <c r="P1606" s="278">
        <v>400827700</v>
      </c>
      <c r="Q1606" s="278">
        <v>185230836</v>
      </c>
      <c r="R1606" s="278">
        <v>7</v>
      </c>
      <c r="S1606" s="278">
        <v>7928774</v>
      </c>
      <c r="T1606" s="278">
        <v>120</v>
      </c>
      <c r="U1606" s="278">
        <v>256267</v>
      </c>
      <c r="V1606" s="278">
        <v>1685</v>
      </c>
      <c r="W1606" s="278">
        <v>3000</v>
      </c>
      <c r="X1606" s="278">
        <v>81473</v>
      </c>
      <c r="Y1606" s="278">
        <v>200</v>
      </c>
      <c r="Z1606" s="278">
        <v>1522309</v>
      </c>
      <c r="AA1606" s="278">
        <v>10</v>
      </c>
      <c r="AB1606" s="278">
        <v>11465155</v>
      </c>
      <c r="AC1606" s="278">
        <v>5</v>
      </c>
    </row>
    <row r="1607" spans="1:29" ht="14.25" x14ac:dyDescent="0.15">
      <c r="A1607" s="272">
        <v>2014012</v>
      </c>
      <c r="B1607" s="273">
        <v>41667</v>
      </c>
      <c r="C1607" s="274">
        <v>1</v>
      </c>
      <c r="D1607" s="275">
        <v>8</v>
      </c>
      <c r="E1607" s="275">
        <v>11</v>
      </c>
      <c r="F1607" s="275">
        <v>19</v>
      </c>
      <c r="G1607" s="275">
        <v>21</v>
      </c>
      <c r="H1607" s="275">
        <v>24</v>
      </c>
      <c r="I1607" s="276">
        <v>8</v>
      </c>
      <c r="J1607" s="275">
        <v>21</v>
      </c>
      <c r="K1607" s="275">
        <v>24</v>
      </c>
      <c r="L1607" s="275">
        <v>19</v>
      </c>
      <c r="M1607" s="275">
        <v>1</v>
      </c>
      <c r="N1607" s="275">
        <v>11</v>
      </c>
      <c r="O1607" s="277">
        <v>8</v>
      </c>
      <c r="P1607" s="278">
        <v>364615256</v>
      </c>
      <c r="Q1607" s="278">
        <v>193817286</v>
      </c>
      <c r="R1607" s="278">
        <v>6</v>
      </c>
      <c r="S1607" s="278">
        <v>7572430</v>
      </c>
      <c r="T1607" s="278">
        <v>79</v>
      </c>
      <c r="U1607" s="278">
        <v>293061</v>
      </c>
      <c r="V1607" s="278">
        <v>1784</v>
      </c>
      <c r="W1607" s="278">
        <v>3000</v>
      </c>
      <c r="X1607" s="278">
        <v>82750</v>
      </c>
      <c r="Y1607" s="278">
        <v>200</v>
      </c>
      <c r="Z1607" s="278">
        <v>1445019</v>
      </c>
      <c r="AA1607" s="278">
        <v>10</v>
      </c>
      <c r="AB1607" s="278">
        <v>13027276</v>
      </c>
      <c r="AC1607" s="278">
        <v>5</v>
      </c>
    </row>
    <row r="1608" spans="1:29" ht="14.25" x14ac:dyDescent="0.15">
      <c r="A1608" s="272">
        <v>2014013</v>
      </c>
      <c r="B1608" s="273">
        <v>41679</v>
      </c>
      <c r="C1608" s="274">
        <v>5</v>
      </c>
      <c r="D1608" s="275">
        <v>9</v>
      </c>
      <c r="E1608" s="275">
        <v>13</v>
      </c>
      <c r="F1608" s="275">
        <v>15</v>
      </c>
      <c r="G1608" s="275">
        <v>17</v>
      </c>
      <c r="H1608" s="275">
        <v>21</v>
      </c>
      <c r="I1608" s="276">
        <v>13</v>
      </c>
      <c r="J1608" s="275">
        <v>15</v>
      </c>
      <c r="K1608" s="275">
        <v>21</v>
      </c>
      <c r="L1608" s="275">
        <v>13</v>
      </c>
      <c r="M1608" s="275">
        <v>5</v>
      </c>
      <c r="N1608" s="275">
        <v>17</v>
      </c>
      <c r="O1608" s="277">
        <v>9</v>
      </c>
      <c r="P1608" s="278">
        <v>447850102</v>
      </c>
      <c r="Q1608" s="278">
        <v>174532572</v>
      </c>
      <c r="R1608" s="278">
        <v>12</v>
      </c>
      <c r="S1608" s="278">
        <v>6357176</v>
      </c>
      <c r="T1608" s="278">
        <v>127</v>
      </c>
      <c r="U1608" s="278">
        <v>192355</v>
      </c>
      <c r="V1608" s="278">
        <v>2463</v>
      </c>
      <c r="W1608" s="278">
        <v>3000</v>
      </c>
      <c r="X1608" s="278">
        <v>110736</v>
      </c>
      <c r="Y1608" s="278">
        <v>200</v>
      </c>
      <c r="Z1608" s="278">
        <v>1894163</v>
      </c>
      <c r="AA1608" s="278">
        <v>10</v>
      </c>
      <c r="AB1608" s="278">
        <v>17907629</v>
      </c>
      <c r="AC1608" s="278">
        <v>5</v>
      </c>
    </row>
    <row r="1609" spans="1:29" ht="14.25" x14ac:dyDescent="0.15">
      <c r="A1609" s="272">
        <v>2014014</v>
      </c>
      <c r="B1609" s="273">
        <v>41681</v>
      </c>
      <c r="C1609" s="274">
        <v>4</v>
      </c>
      <c r="D1609" s="275">
        <v>9</v>
      </c>
      <c r="E1609" s="275">
        <v>19</v>
      </c>
      <c r="F1609" s="275">
        <v>22</v>
      </c>
      <c r="G1609" s="275">
        <v>25</v>
      </c>
      <c r="H1609" s="275">
        <v>29</v>
      </c>
      <c r="I1609" s="276">
        <v>15</v>
      </c>
      <c r="J1609" s="275">
        <v>4</v>
      </c>
      <c r="K1609" s="275">
        <v>22</v>
      </c>
      <c r="L1609" s="275">
        <v>25</v>
      </c>
      <c r="M1609" s="275">
        <v>19</v>
      </c>
      <c r="N1609" s="275">
        <v>29</v>
      </c>
      <c r="O1609" s="277">
        <v>9</v>
      </c>
      <c r="P1609" s="278">
        <v>340281006</v>
      </c>
      <c r="Q1609" s="278">
        <v>174399960</v>
      </c>
      <c r="R1609" s="278">
        <v>10</v>
      </c>
      <c r="S1609" s="278">
        <v>6994695</v>
      </c>
      <c r="T1609" s="278">
        <v>128</v>
      </c>
      <c r="U1609" s="278">
        <v>233753</v>
      </c>
      <c r="V1609" s="278">
        <v>1281</v>
      </c>
      <c r="W1609" s="278">
        <v>3000</v>
      </c>
      <c r="X1609" s="278">
        <v>68107</v>
      </c>
      <c r="Y1609" s="278">
        <v>200</v>
      </c>
      <c r="Z1609" s="278">
        <v>1279961</v>
      </c>
      <c r="AA1609" s="278">
        <v>10</v>
      </c>
      <c r="AB1609" s="278">
        <v>7347779</v>
      </c>
      <c r="AC1609" s="278">
        <v>5</v>
      </c>
    </row>
    <row r="1610" spans="1:29" ht="14.25" x14ac:dyDescent="0.15">
      <c r="A1610" s="272">
        <v>2014015</v>
      </c>
      <c r="B1610" s="273">
        <v>41683</v>
      </c>
      <c r="C1610" s="274">
        <v>2</v>
      </c>
      <c r="D1610" s="275">
        <v>11</v>
      </c>
      <c r="E1610" s="275">
        <v>19</v>
      </c>
      <c r="F1610" s="275">
        <v>30</v>
      </c>
      <c r="G1610" s="275">
        <v>32</v>
      </c>
      <c r="H1610" s="275">
        <v>33</v>
      </c>
      <c r="I1610" s="276">
        <v>9</v>
      </c>
      <c r="J1610" s="275">
        <v>11</v>
      </c>
      <c r="K1610" s="275">
        <v>19</v>
      </c>
      <c r="L1610" s="275">
        <v>30</v>
      </c>
      <c r="M1610" s="275">
        <v>32</v>
      </c>
      <c r="N1610" s="275">
        <v>33</v>
      </c>
      <c r="O1610" s="277">
        <v>2</v>
      </c>
      <c r="P1610" s="278">
        <v>345827928</v>
      </c>
      <c r="Q1610" s="278">
        <v>153702230</v>
      </c>
      <c r="R1610" s="278">
        <v>11</v>
      </c>
      <c r="S1610" s="278">
        <v>6247355</v>
      </c>
      <c r="T1610" s="278">
        <v>101</v>
      </c>
      <c r="U1610" s="278">
        <v>203775</v>
      </c>
      <c r="V1610" s="278">
        <v>1410</v>
      </c>
      <c r="W1610" s="278">
        <v>3000</v>
      </c>
      <c r="X1610" s="278">
        <v>69590</v>
      </c>
      <c r="Y1610" s="278">
        <v>200</v>
      </c>
      <c r="Z1610" s="278">
        <v>1261561</v>
      </c>
      <c r="AA1610" s="278">
        <v>10</v>
      </c>
      <c r="AB1610" s="278">
        <v>14017505</v>
      </c>
      <c r="AC1610" s="278">
        <v>5</v>
      </c>
    </row>
    <row r="1611" spans="1:29" ht="14.25" x14ac:dyDescent="0.15">
      <c r="A1611" s="272">
        <v>2014016</v>
      </c>
      <c r="B1611" s="273">
        <v>41686</v>
      </c>
      <c r="C1611" s="274">
        <v>2</v>
      </c>
      <c r="D1611" s="275">
        <v>3</v>
      </c>
      <c r="E1611" s="275">
        <v>7</v>
      </c>
      <c r="F1611" s="275">
        <v>13</v>
      </c>
      <c r="G1611" s="275">
        <v>21</v>
      </c>
      <c r="H1611" s="275">
        <v>24</v>
      </c>
      <c r="I1611" s="276">
        <v>8</v>
      </c>
      <c r="J1611" s="275">
        <v>7</v>
      </c>
      <c r="K1611" s="275">
        <v>2</v>
      </c>
      <c r="L1611" s="275">
        <v>24</v>
      </c>
      <c r="M1611" s="275">
        <v>21</v>
      </c>
      <c r="N1611" s="275">
        <v>3</v>
      </c>
      <c r="O1611" s="277">
        <v>13</v>
      </c>
      <c r="P1611" s="278">
        <v>394728698</v>
      </c>
      <c r="Q1611" s="278">
        <v>189407019</v>
      </c>
      <c r="R1611" s="278">
        <v>3</v>
      </c>
      <c r="S1611" s="278">
        <v>10000000</v>
      </c>
      <c r="T1611" s="278">
        <v>106</v>
      </c>
      <c r="U1611" s="278">
        <v>265652</v>
      </c>
      <c r="V1611" s="278">
        <v>1637</v>
      </c>
      <c r="W1611" s="278">
        <v>3000</v>
      </c>
      <c r="X1611" s="278">
        <v>86264</v>
      </c>
      <c r="Y1611" s="278">
        <v>200</v>
      </c>
      <c r="Z1611" s="278">
        <v>1602851</v>
      </c>
      <c r="AA1611" s="278">
        <v>10</v>
      </c>
      <c r="AB1611" s="278">
        <v>12272153</v>
      </c>
      <c r="AC1611" s="278">
        <v>5</v>
      </c>
    </row>
    <row r="1612" spans="1:29" ht="14.25" x14ac:dyDescent="0.15">
      <c r="A1612" s="272">
        <v>2014017</v>
      </c>
      <c r="B1612" s="273">
        <v>41688</v>
      </c>
      <c r="C1612" s="274">
        <v>4</v>
      </c>
      <c r="D1612" s="275">
        <v>6</v>
      </c>
      <c r="E1612" s="275">
        <v>7</v>
      </c>
      <c r="F1612" s="275">
        <v>14</v>
      </c>
      <c r="G1612" s="275">
        <v>25</v>
      </c>
      <c r="H1612" s="275">
        <v>26</v>
      </c>
      <c r="I1612" s="276">
        <v>10</v>
      </c>
      <c r="J1612" s="275">
        <v>26</v>
      </c>
      <c r="K1612" s="275">
        <v>6</v>
      </c>
      <c r="L1612" s="275">
        <v>25</v>
      </c>
      <c r="M1612" s="275">
        <v>4</v>
      </c>
      <c r="N1612" s="275">
        <v>14</v>
      </c>
      <c r="O1612" s="277">
        <v>7</v>
      </c>
      <c r="P1612" s="278">
        <v>354286552</v>
      </c>
      <c r="Q1612" s="278">
        <v>89220000</v>
      </c>
      <c r="R1612" s="278">
        <v>24</v>
      </c>
      <c r="S1612" s="278">
        <v>5330216</v>
      </c>
      <c r="T1612" s="278">
        <v>218</v>
      </c>
      <c r="U1612" s="278">
        <v>54531</v>
      </c>
      <c r="V1612" s="278">
        <v>4793</v>
      </c>
      <c r="W1612" s="278">
        <v>3000</v>
      </c>
      <c r="X1612" s="278">
        <v>154665</v>
      </c>
      <c r="Y1612" s="278">
        <v>200</v>
      </c>
      <c r="Z1612" s="278">
        <v>2100578</v>
      </c>
      <c r="AA1612" s="278">
        <v>10</v>
      </c>
      <c r="AB1612" s="278">
        <v>13531327</v>
      </c>
      <c r="AC1612" s="278">
        <v>5</v>
      </c>
    </row>
    <row r="1613" spans="1:29" ht="14.25" x14ac:dyDescent="0.15">
      <c r="A1613" s="272">
        <v>2014018</v>
      </c>
      <c r="B1613" s="273">
        <v>41690</v>
      </c>
      <c r="C1613" s="274">
        <v>13</v>
      </c>
      <c r="D1613" s="275">
        <v>17</v>
      </c>
      <c r="E1613" s="275">
        <v>18</v>
      </c>
      <c r="F1613" s="275">
        <v>21</v>
      </c>
      <c r="G1613" s="275">
        <v>30</v>
      </c>
      <c r="H1613" s="275">
        <v>33</v>
      </c>
      <c r="I1613" s="276">
        <v>15</v>
      </c>
      <c r="J1613" s="275">
        <v>13</v>
      </c>
      <c r="K1613" s="275">
        <v>33</v>
      </c>
      <c r="L1613" s="275">
        <v>30</v>
      </c>
      <c r="M1613" s="275">
        <v>21</v>
      </c>
      <c r="N1613" s="275">
        <v>17</v>
      </c>
      <c r="O1613" s="277">
        <v>18</v>
      </c>
      <c r="P1613" s="278">
        <v>366787508</v>
      </c>
      <c r="Q1613" s="278">
        <v>152153450</v>
      </c>
      <c r="R1613" s="278">
        <v>5</v>
      </c>
      <c r="S1613" s="278">
        <v>5000000</v>
      </c>
      <c r="T1613" s="278">
        <v>51</v>
      </c>
      <c r="U1613" s="278">
        <v>738936</v>
      </c>
      <c r="V1613" s="278">
        <v>838</v>
      </c>
      <c r="W1613" s="278">
        <v>3000</v>
      </c>
      <c r="X1613" s="278">
        <v>40497</v>
      </c>
      <c r="Y1613" s="278">
        <v>200</v>
      </c>
      <c r="Z1613" s="278">
        <v>871320</v>
      </c>
      <c r="AA1613" s="278">
        <v>10</v>
      </c>
      <c r="AB1613" s="278">
        <v>6956012</v>
      </c>
      <c r="AC1613" s="278">
        <v>5</v>
      </c>
    </row>
    <row r="1614" spans="1:29" ht="14.25" x14ac:dyDescent="0.15">
      <c r="A1614" s="272">
        <v>2014019</v>
      </c>
      <c r="B1614" s="273">
        <v>41693</v>
      </c>
      <c r="C1614" s="274">
        <v>2</v>
      </c>
      <c r="D1614" s="275">
        <v>10</v>
      </c>
      <c r="E1614" s="275">
        <v>15</v>
      </c>
      <c r="F1614" s="275">
        <v>19</v>
      </c>
      <c r="G1614" s="275">
        <v>20</v>
      </c>
      <c r="H1614" s="275">
        <v>21</v>
      </c>
      <c r="I1614" s="276">
        <v>7</v>
      </c>
      <c r="J1614" s="275">
        <v>20</v>
      </c>
      <c r="K1614" s="275">
        <v>15</v>
      </c>
      <c r="L1614" s="275">
        <v>19</v>
      </c>
      <c r="M1614" s="275">
        <v>10</v>
      </c>
      <c r="N1614" s="275">
        <v>2</v>
      </c>
      <c r="O1614" s="277">
        <v>21</v>
      </c>
      <c r="P1614" s="278">
        <v>409381396</v>
      </c>
      <c r="Q1614" s="278">
        <v>149062025</v>
      </c>
      <c r="R1614" s="278">
        <v>5</v>
      </c>
      <c r="S1614" s="278">
        <v>6752686</v>
      </c>
      <c r="T1614" s="278">
        <v>95</v>
      </c>
      <c r="U1614" s="278">
        <v>138369</v>
      </c>
      <c r="V1614" s="278">
        <v>2485</v>
      </c>
      <c r="W1614" s="278">
        <v>3000</v>
      </c>
      <c r="X1614" s="278">
        <v>115595</v>
      </c>
      <c r="Y1614" s="278">
        <v>200</v>
      </c>
      <c r="Z1614" s="278">
        <v>1920914</v>
      </c>
      <c r="AA1614" s="278">
        <v>10</v>
      </c>
      <c r="AB1614" s="278">
        <v>21399317</v>
      </c>
      <c r="AC1614" s="278">
        <v>5</v>
      </c>
    </row>
    <row r="1615" spans="1:29" ht="14.25" x14ac:dyDescent="0.15">
      <c r="A1615" s="272">
        <v>2014020</v>
      </c>
      <c r="B1615" s="273">
        <v>41695</v>
      </c>
      <c r="C1615" s="274">
        <v>9</v>
      </c>
      <c r="D1615" s="275">
        <v>14</v>
      </c>
      <c r="E1615" s="275">
        <v>17</v>
      </c>
      <c r="F1615" s="275">
        <v>23</v>
      </c>
      <c r="G1615" s="275">
        <v>24</v>
      </c>
      <c r="H1615" s="275">
        <v>25</v>
      </c>
      <c r="I1615" s="276">
        <v>15</v>
      </c>
      <c r="J1615" s="275">
        <v>9</v>
      </c>
      <c r="K1615" s="275">
        <v>25</v>
      </c>
      <c r="L1615" s="275">
        <v>14</v>
      </c>
      <c r="M1615" s="275">
        <v>23</v>
      </c>
      <c r="N1615" s="275">
        <v>24</v>
      </c>
      <c r="O1615" s="277">
        <v>17</v>
      </c>
      <c r="P1615" s="278">
        <v>369800298</v>
      </c>
      <c r="Q1615" s="278">
        <v>195215928</v>
      </c>
      <c r="R1615" s="278">
        <v>4</v>
      </c>
      <c r="S1615" s="278">
        <v>10000000</v>
      </c>
      <c r="T1615" s="278">
        <v>118</v>
      </c>
      <c r="U1615" s="278">
        <v>312907</v>
      </c>
      <c r="V1615" s="278">
        <v>926</v>
      </c>
      <c r="W1615" s="278">
        <v>3000</v>
      </c>
      <c r="X1615" s="278">
        <v>63393</v>
      </c>
      <c r="Y1615" s="278">
        <v>200</v>
      </c>
      <c r="Z1615" s="278">
        <v>1385905</v>
      </c>
      <c r="AA1615" s="278">
        <v>10</v>
      </c>
      <c r="AB1615" s="278">
        <v>5761898</v>
      </c>
      <c r="AC1615" s="278">
        <v>5</v>
      </c>
    </row>
    <row r="1616" spans="1:29" ht="14.25" x14ac:dyDescent="0.15">
      <c r="A1616" s="272">
        <v>2014021</v>
      </c>
      <c r="B1616" s="273">
        <v>41697</v>
      </c>
      <c r="C1616" s="274">
        <v>8</v>
      </c>
      <c r="D1616" s="275">
        <v>10</v>
      </c>
      <c r="E1616" s="275">
        <v>15</v>
      </c>
      <c r="F1616" s="275">
        <v>17</v>
      </c>
      <c r="G1616" s="275">
        <v>22</v>
      </c>
      <c r="H1616" s="275">
        <v>29</v>
      </c>
      <c r="I1616" s="276">
        <v>12</v>
      </c>
      <c r="J1616" s="275">
        <v>29</v>
      </c>
      <c r="K1616" s="275">
        <v>10</v>
      </c>
      <c r="L1616" s="275">
        <v>22</v>
      </c>
      <c r="M1616" s="275">
        <v>17</v>
      </c>
      <c r="N1616" s="275">
        <v>15</v>
      </c>
      <c r="O1616" s="277">
        <v>8</v>
      </c>
      <c r="P1616" s="278">
        <v>376012996</v>
      </c>
      <c r="Q1616" s="278">
        <v>190297125</v>
      </c>
      <c r="R1616" s="278">
        <v>9</v>
      </c>
      <c r="S1616" s="278">
        <v>6781386</v>
      </c>
      <c r="T1616" s="278">
        <v>119</v>
      </c>
      <c r="U1616" s="278">
        <v>202090</v>
      </c>
      <c r="V1616" s="278">
        <v>1859</v>
      </c>
      <c r="W1616" s="278">
        <v>3000</v>
      </c>
      <c r="X1616" s="278">
        <v>87708</v>
      </c>
      <c r="Y1616" s="278">
        <v>200</v>
      </c>
      <c r="Z1616" s="278">
        <v>1550084</v>
      </c>
      <c r="AA1616" s="278">
        <v>10</v>
      </c>
      <c r="AB1616" s="278">
        <v>13092905</v>
      </c>
      <c r="AC1616" s="278">
        <v>5</v>
      </c>
    </row>
    <row r="1617" spans="1:29" ht="14.25" x14ac:dyDescent="0.15">
      <c r="A1617" s="272">
        <v>2014022</v>
      </c>
      <c r="B1617" s="273">
        <v>41700</v>
      </c>
      <c r="C1617" s="274">
        <v>4</v>
      </c>
      <c r="D1617" s="275">
        <v>6</v>
      </c>
      <c r="E1617" s="275">
        <v>7</v>
      </c>
      <c r="F1617" s="275">
        <v>10</v>
      </c>
      <c r="G1617" s="275">
        <v>21</v>
      </c>
      <c r="H1617" s="275">
        <v>26</v>
      </c>
      <c r="I1617" s="276">
        <v>16</v>
      </c>
      <c r="J1617" s="275">
        <v>6</v>
      </c>
      <c r="K1617" s="275">
        <v>21</v>
      </c>
      <c r="L1617" s="275">
        <v>26</v>
      </c>
      <c r="M1617" s="275">
        <v>7</v>
      </c>
      <c r="N1617" s="275">
        <v>10</v>
      </c>
      <c r="O1617" s="277">
        <v>4</v>
      </c>
      <c r="P1617" s="278">
        <v>422477050</v>
      </c>
      <c r="Q1617" s="278">
        <v>208621864</v>
      </c>
      <c r="R1617" s="278">
        <v>8</v>
      </c>
      <c r="S1617" s="278">
        <v>7916237</v>
      </c>
      <c r="T1617" s="278">
        <v>110</v>
      </c>
      <c r="U1617" s="278">
        <v>318134</v>
      </c>
      <c r="V1617" s="278">
        <v>1299</v>
      </c>
      <c r="W1617" s="278">
        <v>3000</v>
      </c>
      <c r="X1617" s="278">
        <v>75765</v>
      </c>
      <c r="Y1617" s="278">
        <v>200</v>
      </c>
      <c r="Z1617" s="278">
        <v>1525081</v>
      </c>
      <c r="AA1617" s="278">
        <v>10</v>
      </c>
      <c r="AB1617" s="278">
        <v>11212691</v>
      </c>
      <c r="AC1617" s="278">
        <v>5</v>
      </c>
    </row>
    <row r="1618" spans="1:29" ht="14.25" x14ac:dyDescent="0.15">
      <c r="A1618" s="272">
        <v>2014023</v>
      </c>
      <c r="B1618" s="273">
        <v>41702</v>
      </c>
      <c r="C1618" s="274">
        <v>7</v>
      </c>
      <c r="D1618" s="275">
        <v>9</v>
      </c>
      <c r="E1618" s="275">
        <v>13</v>
      </c>
      <c r="F1618" s="275">
        <v>17</v>
      </c>
      <c r="G1618" s="275">
        <v>21</v>
      </c>
      <c r="H1618" s="275">
        <v>22</v>
      </c>
      <c r="I1618" s="276">
        <v>10</v>
      </c>
      <c r="J1618" s="275">
        <v>9</v>
      </c>
      <c r="K1618" s="275">
        <v>21</v>
      </c>
      <c r="L1618" s="275">
        <v>17</v>
      </c>
      <c r="M1618" s="275">
        <v>13</v>
      </c>
      <c r="N1618" s="275">
        <v>7</v>
      </c>
      <c r="O1618" s="277">
        <v>22</v>
      </c>
      <c r="P1618" s="278">
        <v>379325720</v>
      </c>
      <c r="Q1618" s="278">
        <v>192597457</v>
      </c>
      <c r="R1618" s="278">
        <v>13</v>
      </c>
      <c r="S1618" s="278">
        <v>6506941</v>
      </c>
      <c r="T1618" s="278">
        <v>178</v>
      </c>
      <c r="U1618" s="278">
        <v>165086</v>
      </c>
      <c r="V1618" s="278">
        <v>1744</v>
      </c>
      <c r="W1618" s="278">
        <v>3000</v>
      </c>
      <c r="X1618" s="278">
        <v>82684</v>
      </c>
      <c r="Y1618" s="278">
        <v>200</v>
      </c>
      <c r="Z1618" s="278">
        <v>1464786</v>
      </c>
      <c r="AA1618" s="278">
        <v>10</v>
      </c>
      <c r="AB1618" s="278">
        <v>10300350</v>
      </c>
      <c r="AC1618" s="278">
        <v>5</v>
      </c>
    </row>
    <row r="1619" spans="1:29" ht="14.25" x14ac:dyDescent="0.15">
      <c r="A1619" s="272">
        <v>2014024</v>
      </c>
      <c r="B1619" s="273">
        <v>41704</v>
      </c>
      <c r="C1619" s="274">
        <v>8</v>
      </c>
      <c r="D1619" s="275">
        <v>10</v>
      </c>
      <c r="E1619" s="275">
        <v>16</v>
      </c>
      <c r="F1619" s="275">
        <v>20</v>
      </c>
      <c r="G1619" s="275">
        <v>23</v>
      </c>
      <c r="H1619" s="275">
        <v>30</v>
      </c>
      <c r="I1619" s="276">
        <v>9</v>
      </c>
      <c r="J1619" s="275">
        <v>8</v>
      </c>
      <c r="K1619" s="275">
        <v>10</v>
      </c>
      <c r="L1619" s="275">
        <v>16</v>
      </c>
      <c r="M1619" s="275">
        <v>23</v>
      </c>
      <c r="N1619" s="275">
        <v>20</v>
      </c>
      <c r="O1619" s="277">
        <v>30</v>
      </c>
      <c r="P1619" s="278">
        <v>380942014</v>
      </c>
      <c r="Q1619" s="278">
        <v>102252288</v>
      </c>
      <c r="R1619" s="278">
        <v>24</v>
      </c>
      <c r="S1619" s="278">
        <v>5494247</v>
      </c>
      <c r="T1619" s="278">
        <v>288</v>
      </c>
      <c r="U1619" s="278">
        <v>61780</v>
      </c>
      <c r="V1619" s="278">
        <v>3321</v>
      </c>
      <c r="W1619" s="278">
        <v>3000</v>
      </c>
      <c r="X1619" s="278">
        <v>133114</v>
      </c>
      <c r="Y1619" s="278">
        <v>200</v>
      </c>
      <c r="Z1619" s="278">
        <v>2055589</v>
      </c>
      <c r="AA1619" s="278">
        <v>10</v>
      </c>
      <c r="AB1619" s="278">
        <v>14042042</v>
      </c>
      <c r="AC1619" s="278">
        <v>5</v>
      </c>
    </row>
    <row r="1620" spans="1:29" ht="14.25" x14ac:dyDescent="0.15">
      <c r="A1620" s="272">
        <v>2014025</v>
      </c>
      <c r="B1620" s="273">
        <v>41707</v>
      </c>
      <c r="C1620" s="274">
        <v>1</v>
      </c>
      <c r="D1620" s="275">
        <v>5</v>
      </c>
      <c r="E1620" s="275">
        <v>10</v>
      </c>
      <c r="F1620" s="275">
        <v>14</v>
      </c>
      <c r="G1620" s="275">
        <v>16</v>
      </c>
      <c r="H1620" s="275">
        <v>30</v>
      </c>
      <c r="I1620" s="276">
        <v>16</v>
      </c>
      <c r="J1620" s="275">
        <v>16</v>
      </c>
      <c r="K1620" s="275">
        <v>30</v>
      </c>
      <c r="L1620" s="275">
        <v>1</v>
      </c>
      <c r="M1620" s="275">
        <v>5</v>
      </c>
      <c r="N1620" s="275">
        <v>14</v>
      </c>
      <c r="O1620" s="277">
        <v>10</v>
      </c>
      <c r="P1620" s="278">
        <v>420328670</v>
      </c>
      <c r="Q1620" s="278">
        <v>176129274</v>
      </c>
      <c r="R1620" s="278">
        <v>3</v>
      </c>
      <c r="S1620" s="278">
        <v>10000000</v>
      </c>
      <c r="T1620" s="278">
        <v>96</v>
      </c>
      <c r="U1620" s="278">
        <v>463736</v>
      </c>
      <c r="V1620" s="278">
        <v>809</v>
      </c>
      <c r="W1620" s="278">
        <v>3000</v>
      </c>
      <c r="X1620" s="278">
        <v>48022</v>
      </c>
      <c r="Y1620" s="278">
        <v>200</v>
      </c>
      <c r="Z1620" s="278">
        <v>1058218</v>
      </c>
      <c r="AA1620" s="278">
        <v>10</v>
      </c>
      <c r="AB1620" s="278">
        <v>6990354</v>
      </c>
      <c r="AC1620" s="278">
        <v>5</v>
      </c>
    </row>
    <row r="1621" spans="1:29" ht="14.25" x14ac:dyDescent="0.15">
      <c r="A1621" s="272">
        <v>2014026</v>
      </c>
      <c r="B1621" s="273">
        <v>41709</v>
      </c>
      <c r="C1621" s="274">
        <v>1</v>
      </c>
      <c r="D1621" s="275">
        <v>2</v>
      </c>
      <c r="E1621" s="275">
        <v>5</v>
      </c>
      <c r="F1621" s="275">
        <v>6</v>
      </c>
      <c r="G1621" s="275">
        <v>11</v>
      </c>
      <c r="H1621" s="275">
        <v>23</v>
      </c>
      <c r="I1621" s="276">
        <v>14</v>
      </c>
      <c r="J1621" s="275">
        <v>23</v>
      </c>
      <c r="K1621" s="275">
        <v>6</v>
      </c>
      <c r="L1621" s="275">
        <v>11</v>
      </c>
      <c r="M1621" s="275">
        <v>5</v>
      </c>
      <c r="N1621" s="275">
        <v>2</v>
      </c>
      <c r="O1621" s="277">
        <v>1</v>
      </c>
      <c r="P1621" s="278">
        <v>376888174</v>
      </c>
      <c r="Q1621" s="278">
        <v>234682846</v>
      </c>
      <c r="R1621" s="278">
        <v>2</v>
      </c>
      <c r="S1621" s="278">
        <v>10000000</v>
      </c>
      <c r="T1621" s="278">
        <v>135</v>
      </c>
      <c r="U1621" s="278">
        <v>249376</v>
      </c>
      <c r="V1621" s="278">
        <v>992</v>
      </c>
      <c r="W1621" s="278">
        <v>3000</v>
      </c>
      <c r="X1621" s="278">
        <v>59916</v>
      </c>
      <c r="Y1621" s="278">
        <v>200</v>
      </c>
      <c r="Z1621" s="278">
        <v>1222309</v>
      </c>
      <c r="AA1621" s="278">
        <v>10</v>
      </c>
      <c r="AB1621" s="278">
        <v>9054705</v>
      </c>
      <c r="AC1621" s="278">
        <v>5</v>
      </c>
    </row>
    <row r="1622" spans="1:29" ht="14.25" x14ac:dyDescent="0.15">
      <c r="A1622" s="272">
        <v>2014027</v>
      </c>
      <c r="B1622" s="273">
        <v>41711</v>
      </c>
      <c r="C1622" s="274">
        <v>8</v>
      </c>
      <c r="D1622" s="275">
        <v>10</v>
      </c>
      <c r="E1622" s="275">
        <v>14</v>
      </c>
      <c r="F1622" s="275">
        <v>16</v>
      </c>
      <c r="G1622" s="275">
        <v>30</v>
      </c>
      <c r="H1622" s="275">
        <v>31</v>
      </c>
      <c r="I1622" s="276">
        <v>1</v>
      </c>
      <c r="J1622" s="275">
        <v>31</v>
      </c>
      <c r="K1622" s="275">
        <v>8</v>
      </c>
      <c r="L1622" s="275">
        <v>30</v>
      </c>
      <c r="M1622" s="275">
        <v>14</v>
      </c>
      <c r="N1622" s="275">
        <v>16</v>
      </c>
      <c r="O1622" s="277">
        <v>10</v>
      </c>
      <c r="P1622" s="278">
        <v>384105632</v>
      </c>
      <c r="Q1622" s="278">
        <v>301167546</v>
      </c>
      <c r="R1622" s="278">
        <v>2</v>
      </c>
      <c r="S1622" s="278">
        <v>10000000</v>
      </c>
      <c r="T1622" s="278">
        <v>75</v>
      </c>
      <c r="U1622" s="278">
        <v>494198</v>
      </c>
      <c r="V1622" s="278">
        <v>911</v>
      </c>
      <c r="W1622" s="278">
        <v>3000</v>
      </c>
      <c r="X1622" s="278">
        <v>56186</v>
      </c>
      <c r="Y1622" s="278">
        <v>200</v>
      </c>
      <c r="Z1622" s="278">
        <v>1122804</v>
      </c>
      <c r="AA1622" s="278">
        <v>10</v>
      </c>
      <c r="AB1622" s="278">
        <v>7892789</v>
      </c>
      <c r="AC1622" s="278">
        <v>5</v>
      </c>
    </row>
    <row r="1623" spans="1:29" ht="14.25" x14ac:dyDescent="0.15">
      <c r="A1623" s="272">
        <v>2014028</v>
      </c>
      <c r="B1623" s="273">
        <v>41714</v>
      </c>
      <c r="C1623" s="274">
        <v>6</v>
      </c>
      <c r="D1623" s="275">
        <v>16</v>
      </c>
      <c r="E1623" s="275">
        <v>21</v>
      </c>
      <c r="F1623" s="275">
        <v>27</v>
      </c>
      <c r="G1623" s="275">
        <v>30</v>
      </c>
      <c r="H1623" s="275">
        <v>32</v>
      </c>
      <c r="I1623" s="276">
        <v>5</v>
      </c>
      <c r="J1623" s="275">
        <v>16</v>
      </c>
      <c r="K1623" s="275">
        <v>21</v>
      </c>
      <c r="L1623" s="275">
        <v>27</v>
      </c>
      <c r="M1623" s="275">
        <v>30</v>
      </c>
      <c r="N1623" s="275">
        <v>32</v>
      </c>
      <c r="O1623" s="277">
        <v>6</v>
      </c>
      <c r="P1623" s="278">
        <v>435709368</v>
      </c>
      <c r="Q1623" s="278">
        <v>309604392</v>
      </c>
      <c r="R1623" s="278">
        <v>8</v>
      </c>
      <c r="S1623" s="278">
        <v>7421842</v>
      </c>
      <c r="T1623" s="278">
        <v>72</v>
      </c>
      <c r="U1623" s="278">
        <v>403640</v>
      </c>
      <c r="V1623" s="278">
        <v>1510</v>
      </c>
      <c r="W1623" s="278">
        <v>3000</v>
      </c>
      <c r="X1623" s="278">
        <v>76326</v>
      </c>
      <c r="Y1623" s="278">
        <v>200</v>
      </c>
      <c r="Z1623" s="278">
        <v>1432186</v>
      </c>
      <c r="AA1623" s="278">
        <v>10</v>
      </c>
      <c r="AB1623" s="278">
        <v>16501366</v>
      </c>
      <c r="AC1623" s="278">
        <v>5</v>
      </c>
    </row>
    <row r="1624" spans="1:29" ht="14.25" x14ac:dyDescent="0.15">
      <c r="A1624" s="272">
        <v>2014029</v>
      </c>
      <c r="B1624" s="273">
        <v>41716</v>
      </c>
      <c r="C1624" s="274">
        <v>2</v>
      </c>
      <c r="D1624" s="275">
        <v>7</v>
      </c>
      <c r="E1624" s="275">
        <v>14</v>
      </c>
      <c r="F1624" s="275">
        <v>16</v>
      </c>
      <c r="G1624" s="275">
        <v>21</v>
      </c>
      <c r="H1624" s="275">
        <v>29</v>
      </c>
      <c r="I1624" s="276">
        <v>14</v>
      </c>
      <c r="J1624" s="275">
        <v>7</v>
      </c>
      <c r="K1624" s="275">
        <v>21</v>
      </c>
      <c r="L1624" s="275">
        <v>16</v>
      </c>
      <c r="M1624" s="275">
        <v>29</v>
      </c>
      <c r="N1624" s="275">
        <v>2</v>
      </c>
      <c r="O1624" s="277">
        <v>14</v>
      </c>
      <c r="P1624" s="278">
        <v>396072528</v>
      </c>
      <c r="Q1624" s="278">
        <v>335945528</v>
      </c>
      <c r="R1624" s="278">
        <v>8</v>
      </c>
      <c r="S1624" s="278">
        <v>8317056</v>
      </c>
      <c r="T1624" s="278">
        <v>137</v>
      </c>
      <c r="U1624" s="278">
        <v>290545</v>
      </c>
      <c r="V1624" s="278">
        <v>911</v>
      </c>
      <c r="W1624" s="278">
        <v>3000</v>
      </c>
      <c r="X1624" s="278">
        <v>61956</v>
      </c>
      <c r="Y1624" s="278">
        <v>200</v>
      </c>
      <c r="Z1624" s="278">
        <v>1272121</v>
      </c>
      <c r="AA1624" s="278">
        <v>10</v>
      </c>
      <c r="AB1624" s="278">
        <v>6709571</v>
      </c>
      <c r="AC1624" s="278">
        <v>5</v>
      </c>
    </row>
    <row r="1625" spans="1:29" ht="14.25" x14ac:dyDescent="0.15">
      <c r="A1625" s="272">
        <v>2014030</v>
      </c>
      <c r="B1625" s="273">
        <v>41718</v>
      </c>
      <c r="C1625" s="274">
        <v>12</v>
      </c>
      <c r="D1625" s="275">
        <v>18</v>
      </c>
      <c r="E1625" s="275">
        <v>19</v>
      </c>
      <c r="F1625" s="275">
        <v>23</v>
      </c>
      <c r="G1625" s="275">
        <v>24</v>
      </c>
      <c r="H1625" s="275">
        <v>30</v>
      </c>
      <c r="I1625" s="276">
        <v>10</v>
      </c>
      <c r="J1625" s="275">
        <v>30</v>
      </c>
      <c r="K1625" s="275">
        <v>12</v>
      </c>
      <c r="L1625" s="275">
        <v>19</v>
      </c>
      <c r="M1625" s="275">
        <v>24</v>
      </c>
      <c r="N1625" s="275">
        <v>18</v>
      </c>
      <c r="O1625" s="277">
        <v>23</v>
      </c>
      <c r="P1625" s="278">
        <v>396594924</v>
      </c>
      <c r="Q1625" s="278">
        <v>343001056</v>
      </c>
      <c r="R1625" s="278">
        <v>8</v>
      </c>
      <c r="S1625" s="278">
        <v>7352776</v>
      </c>
      <c r="T1625" s="278">
        <v>208</v>
      </c>
      <c r="U1625" s="278">
        <v>135737</v>
      </c>
      <c r="V1625" s="278">
        <v>1737</v>
      </c>
      <c r="W1625" s="278">
        <v>3000</v>
      </c>
      <c r="X1625" s="278">
        <v>90313</v>
      </c>
      <c r="Y1625" s="278">
        <v>200</v>
      </c>
      <c r="Z1625" s="278">
        <v>1658283</v>
      </c>
      <c r="AA1625" s="278">
        <v>10</v>
      </c>
      <c r="AB1625" s="278">
        <v>12072805</v>
      </c>
      <c r="AC1625" s="278">
        <v>5</v>
      </c>
    </row>
    <row r="1626" spans="1:29" ht="14.25" x14ac:dyDescent="0.15">
      <c r="A1626" s="272">
        <v>2014031</v>
      </c>
      <c r="B1626" s="273">
        <v>41721</v>
      </c>
      <c r="C1626" s="274">
        <v>4</v>
      </c>
      <c r="D1626" s="275">
        <v>10</v>
      </c>
      <c r="E1626" s="275">
        <v>16</v>
      </c>
      <c r="F1626" s="275">
        <v>17</v>
      </c>
      <c r="G1626" s="275">
        <v>21</v>
      </c>
      <c r="H1626" s="275">
        <v>27</v>
      </c>
      <c r="I1626" s="276">
        <v>14</v>
      </c>
      <c r="J1626" s="275">
        <v>27</v>
      </c>
      <c r="K1626" s="275">
        <v>10</v>
      </c>
      <c r="L1626" s="275">
        <v>21</v>
      </c>
      <c r="M1626" s="275">
        <v>16</v>
      </c>
      <c r="N1626" s="275">
        <v>17</v>
      </c>
      <c r="O1626" s="277">
        <v>4</v>
      </c>
      <c r="P1626" s="278">
        <v>443595958</v>
      </c>
      <c r="Q1626" s="278">
        <v>331429504</v>
      </c>
      <c r="R1626" s="278">
        <v>16</v>
      </c>
      <c r="S1626" s="278">
        <v>6710711</v>
      </c>
      <c r="T1626" s="278">
        <v>368</v>
      </c>
      <c r="U1626" s="278">
        <v>111568</v>
      </c>
      <c r="V1626" s="278">
        <v>2027</v>
      </c>
      <c r="W1626" s="278">
        <v>3000</v>
      </c>
      <c r="X1626" s="278">
        <v>98572</v>
      </c>
      <c r="Y1626" s="278">
        <v>200</v>
      </c>
      <c r="Z1626" s="278">
        <v>1732936</v>
      </c>
      <c r="AA1626" s="278">
        <v>10</v>
      </c>
      <c r="AB1626" s="278">
        <v>7476070</v>
      </c>
      <c r="AC1626" s="278">
        <v>5</v>
      </c>
    </row>
    <row r="1627" spans="1:29" ht="14.25" x14ac:dyDescent="0.15">
      <c r="A1627" s="272">
        <v>2014032</v>
      </c>
      <c r="B1627" s="273">
        <v>41723</v>
      </c>
      <c r="C1627" s="274">
        <v>1</v>
      </c>
      <c r="D1627" s="275">
        <v>2</v>
      </c>
      <c r="E1627" s="275">
        <v>14</v>
      </c>
      <c r="F1627" s="275">
        <v>22</v>
      </c>
      <c r="G1627" s="275">
        <v>29</v>
      </c>
      <c r="H1627" s="275">
        <v>33</v>
      </c>
      <c r="I1627" s="276">
        <v>7</v>
      </c>
      <c r="J1627" s="275">
        <v>33</v>
      </c>
      <c r="K1627" s="275">
        <v>14</v>
      </c>
      <c r="L1627" s="275">
        <v>29</v>
      </c>
      <c r="M1627" s="275">
        <v>22</v>
      </c>
      <c r="N1627" s="275">
        <v>1</v>
      </c>
      <c r="O1627" s="277">
        <v>2</v>
      </c>
      <c r="P1627" s="278">
        <v>397424848</v>
      </c>
      <c r="Q1627" s="278">
        <v>363106803</v>
      </c>
      <c r="R1627" s="278">
        <v>3</v>
      </c>
      <c r="S1627" s="278">
        <v>10000000</v>
      </c>
      <c r="T1627" s="278">
        <v>94</v>
      </c>
      <c r="U1627" s="278">
        <v>281203</v>
      </c>
      <c r="V1627" s="278">
        <v>1349</v>
      </c>
      <c r="W1627" s="278">
        <v>3000</v>
      </c>
      <c r="X1627" s="278">
        <v>67989</v>
      </c>
      <c r="Y1627" s="278">
        <v>200</v>
      </c>
      <c r="Z1627" s="278">
        <v>1287924</v>
      </c>
      <c r="AA1627" s="278">
        <v>10</v>
      </c>
      <c r="AB1627" s="278">
        <v>15220741</v>
      </c>
      <c r="AC1627" s="278">
        <v>5</v>
      </c>
    </row>
    <row r="1628" spans="1:29" ht="14.25" x14ac:dyDescent="0.15">
      <c r="A1628" s="272">
        <v>2014033</v>
      </c>
      <c r="B1628" s="273">
        <v>41725</v>
      </c>
      <c r="C1628" s="274">
        <v>5</v>
      </c>
      <c r="D1628" s="275">
        <v>13</v>
      </c>
      <c r="E1628" s="275">
        <v>23</v>
      </c>
      <c r="F1628" s="275">
        <v>28</v>
      </c>
      <c r="G1628" s="275">
        <v>32</v>
      </c>
      <c r="H1628" s="275">
        <v>33</v>
      </c>
      <c r="I1628" s="276">
        <v>12</v>
      </c>
      <c r="J1628" s="275">
        <v>33</v>
      </c>
      <c r="K1628" s="275">
        <v>13</v>
      </c>
      <c r="L1628" s="275">
        <v>32</v>
      </c>
      <c r="M1628" s="275">
        <v>28</v>
      </c>
      <c r="N1628" s="275">
        <v>5</v>
      </c>
      <c r="O1628" s="277">
        <v>23</v>
      </c>
      <c r="P1628" s="278">
        <v>403193612</v>
      </c>
      <c r="Q1628" s="278">
        <v>319148956</v>
      </c>
      <c r="R1628" s="278">
        <v>17</v>
      </c>
      <c r="S1628" s="278">
        <v>5965697</v>
      </c>
      <c r="T1628" s="278">
        <v>303</v>
      </c>
      <c r="U1628" s="278">
        <v>81271</v>
      </c>
      <c r="V1628" s="278">
        <v>3112</v>
      </c>
      <c r="W1628" s="278">
        <v>3000</v>
      </c>
      <c r="X1628" s="278">
        <v>117213</v>
      </c>
      <c r="Y1628" s="278">
        <v>200</v>
      </c>
      <c r="Z1628" s="278">
        <v>1928489</v>
      </c>
      <c r="AA1628" s="278">
        <v>10</v>
      </c>
      <c r="AB1628" s="278">
        <v>12683412</v>
      </c>
      <c r="AC1628" s="278">
        <v>5</v>
      </c>
    </row>
    <row r="1629" spans="1:29" ht="14.25" x14ac:dyDescent="0.15">
      <c r="A1629" s="272">
        <v>2014034</v>
      </c>
      <c r="B1629" s="273">
        <v>41728</v>
      </c>
      <c r="C1629" s="274">
        <v>1</v>
      </c>
      <c r="D1629" s="275">
        <v>3</v>
      </c>
      <c r="E1629" s="275">
        <v>4</v>
      </c>
      <c r="F1629" s="275">
        <v>8</v>
      </c>
      <c r="G1629" s="275">
        <v>25</v>
      </c>
      <c r="H1629" s="275">
        <v>31</v>
      </c>
      <c r="I1629" s="276">
        <v>6</v>
      </c>
      <c r="J1629" s="275">
        <v>1</v>
      </c>
      <c r="K1629" s="275">
        <v>8</v>
      </c>
      <c r="L1629" s="275">
        <v>4</v>
      </c>
      <c r="M1629" s="275">
        <v>25</v>
      </c>
      <c r="N1629" s="275">
        <v>3</v>
      </c>
      <c r="O1629" s="277">
        <v>31</v>
      </c>
      <c r="P1629" s="278">
        <v>432189956</v>
      </c>
      <c r="Q1629" s="278">
        <v>242743280</v>
      </c>
      <c r="R1629" s="278">
        <v>20</v>
      </c>
      <c r="S1629" s="278">
        <v>5471886</v>
      </c>
      <c r="T1629" s="278">
        <v>102</v>
      </c>
      <c r="U1629" s="278">
        <v>138790</v>
      </c>
      <c r="V1629" s="278">
        <v>2626</v>
      </c>
      <c r="W1629" s="278">
        <v>3000</v>
      </c>
      <c r="X1629" s="278">
        <v>148364</v>
      </c>
      <c r="Y1629" s="278">
        <v>200</v>
      </c>
      <c r="Z1629" s="278">
        <v>2374435</v>
      </c>
      <c r="AA1629" s="278">
        <v>10</v>
      </c>
      <c r="AB1629" s="278">
        <v>20657853</v>
      </c>
      <c r="AC1629" s="278">
        <v>5</v>
      </c>
    </row>
    <row r="1630" spans="1:29" ht="14.25" x14ac:dyDescent="0.15">
      <c r="A1630" s="272">
        <v>2014035</v>
      </c>
      <c r="B1630" s="273">
        <v>41730</v>
      </c>
      <c r="C1630" s="274">
        <v>7</v>
      </c>
      <c r="D1630" s="275">
        <v>8</v>
      </c>
      <c r="E1630" s="275">
        <v>9</v>
      </c>
      <c r="F1630" s="275">
        <v>17</v>
      </c>
      <c r="G1630" s="275">
        <v>32</v>
      </c>
      <c r="H1630" s="275">
        <v>33</v>
      </c>
      <c r="I1630" s="276">
        <v>6</v>
      </c>
      <c r="J1630" s="275">
        <v>17</v>
      </c>
      <c r="K1630" s="275">
        <v>7</v>
      </c>
      <c r="L1630" s="275">
        <v>33</v>
      </c>
      <c r="M1630" s="275">
        <v>32</v>
      </c>
      <c r="N1630" s="275">
        <v>8</v>
      </c>
      <c r="O1630" s="277">
        <v>9</v>
      </c>
      <c r="P1630" s="278">
        <v>385901784</v>
      </c>
      <c r="Q1630" s="278">
        <v>239056900</v>
      </c>
      <c r="R1630" s="278">
        <v>10</v>
      </c>
      <c r="S1630" s="278">
        <v>6852544</v>
      </c>
      <c r="T1630" s="278">
        <v>199</v>
      </c>
      <c r="U1630" s="278">
        <v>139639</v>
      </c>
      <c r="V1630" s="278">
        <v>2142</v>
      </c>
      <c r="W1630" s="278">
        <v>3000</v>
      </c>
      <c r="X1630" s="278">
        <v>87234</v>
      </c>
      <c r="Y1630" s="278">
        <v>200</v>
      </c>
      <c r="Z1630" s="278">
        <v>1456219</v>
      </c>
      <c r="AA1630" s="278">
        <v>10</v>
      </c>
      <c r="AB1630" s="278">
        <v>11605927</v>
      </c>
      <c r="AC1630" s="278">
        <v>5</v>
      </c>
    </row>
    <row r="1631" spans="1:29" ht="14.25" x14ac:dyDescent="0.15">
      <c r="A1631" s="272">
        <v>2014036</v>
      </c>
      <c r="B1631" s="273">
        <v>41732</v>
      </c>
      <c r="C1631" s="274">
        <v>1</v>
      </c>
      <c r="D1631" s="275">
        <v>7</v>
      </c>
      <c r="E1631" s="275">
        <v>8</v>
      </c>
      <c r="F1631" s="275">
        <v>9</v>
      </c>
      <c r="G1631" s="275">
        <v>11</v>
      </c>
      <c r="H1631" s="275">
        <v>22</v>
      </c>
      <c r="I1631" s="276">
        <v>3</v>
      </c>
      <c r="J1631" s="275">
        <v>8</v>
      </c>
      <c r="K1631" s="275">
        <v>11</v>
      </c>
      <c r="L1631" s="275">
        <v>7</v>
      </c>
      <c r="M1631" s="275">
        <v>9</v>
      </c>
      <c r="N1631" s="275">
        <v>1</v>
      </c>
      <c r="O1631" s="277">
        <v>22</v>
      </c>
      <c r="P1631" s="278">
        <v>378585748</v>
      </c>
      <c r="Q1631" s="278">
        <v>115259940</v>
      </c>
      <c r="R1631" s="278">
        <v>30</v>
      </c>
      <c r="S1631" s="278">
        <v>5349374</v>
      </c>
      <c r="T1631" s="278">
        <v>351</v>
      </c>
      <c r="U1631" s="278">
        <v>44791</v>
      </c>
      <c r="V1631" s="278">
        <v>2730</v>
      </c>
      <c r="W1631" s="278">
        <v>3000</v>
      </c>
      <c r="X1631" s="278">
        <v>104267</v>
      </c>
      <c r="Y1631" s="278">
        <v>200</v>
      </c>
      <c r="Z1631" s="278">
        <v>1633294</v>
      </c>
      <c r="AA1631" s="278">
        <v>10</v>
      </c>
      <c r="AB1631" s="278">
        <v>17544912</v>
      </c>
      <c r="AC1631" s="278">
        <v>5</v>
      </c>
    </row>
    <row r="1632" spans="1:29" ht="14.25" x14ac:dyDescent="0.15">
      <c r="A1632" s="272">
        <v>2014037</v>
      </c>
      <c r="B1632" s="273">
        <v>41735</v>
      </c>
      <c r="C1632" s="274">
        <v>6</v>
      </c>
      <c r="D1632" s="275">
        <v>13</v>
      </c>
      <c r="E1632" s="275">
        <v>14</v>
      </c>
      <c r="F1632" s="275">
        <v>24</v>
      </c>
      <c r="G1632" s="275">
        <v>25</v>
      </c>
      <c r="H1632" s="275">
        <v>30</v>
      </c>
      <c r="I1632" s="276">
        <v>7</v>
      </c>
      <c r="J1632" s="275">
        <v>24</v>
      </c>
      <c r="K1632" s="275">
        <v>14</v>
      </c>
      <c r="L1632" s="275">
        <v>25</v>
      </c>
      <c r="M1632" s="275">
        <v>30</v>
      </c>
      <c r="N1632" s="275">
        <v>6</v>
      </c>
      <c r="O1632" s="277">
        <v>13</v>
      </c>
      <c r="P1632" s="278">
        <v>385617546</v>
      </c>
      <c r="Q1632" s="278">
        <v>64542096</v>
      </c>
      <c r="R1632" s="278">
        <v>18</v>
      </c>
      <c r="S1632" s="278">
        <v>5872936</v>
      </c>
      <c r="T1632" s="278">
        <v>261</v>
      </c>
      <c r="U1632" s="278">
        <v>90303</v>
      </c>
      <c r="V1632" s="278">
        <v>2787</v>
      </c>
      <c r="W1632" s="278">
        <v>3000</v>
      </c>
      <c r="X1632" s="278">
        <v>116107</v>
      </c>
      <c r="Y1632" s="278">
        <v>200</v>
      </c>
      <c r="Z1632" s="278">
        <v>1844517</v>
      </c>
      <c r="AA1632" s="278">
        <v>10</v>
      </c>
      <c r="AB1632" s="278">
        <v>12072141</v>
      </c>
      <c r="AC1632" s="278">
        <v>5</v>
      </c>
    </row>
    <row r="1633" spans="1:29" ht="14.25" x14ac:dyDescent="0.15">
      <c r="A1633" s="272">
        <v>2014038</v>
      </c>
      <c r="B1633" s="273">
        <v>41737</v>
      </c>
      <c r="C1633" s="274">
        <v>4</v>
      </c>
      <c r="D1633" s="275">
        <v>7</v>
      </c>
      <c r="E1633" s="275">
        <v>22</v>
      </c>
      <c r="F1633" s="275">
        <v>23</v>
      </c>
      <c r="G1633" s="275">
        <v>24</v>
      </c>
      <c r="H1633" s="275">
        <v>33</v>
      </c>
      <c r="I1633" s="276">
        <v>16</v>
      </c>
      <c r="J1633" s="275">
        <v>23</v>
      </c>
      <c r="K1633" s="275">
        <v>7</v>
      </c>
      <c r="L1633" s="275">
        <v>24</v>
      </c>
      <c r="M1633" s="275">
        <v>22</v>
      </c>
      <c r="N1633" s="275">
        <v>33</v>
      </c>
      <c r="O1633" s="277">
        <v>4</v>
      </c>
      <c r="P1633" s="278">
        <v>356364376</v>
      </c>
      <c r="Q1633" s="278">
        <v>95544036</v>
      </c>
      <c r="R1633" s="278">
        <v>9</v>
      </c>
      <c r="S1633" s="278">
        <v>5000000</v>
      </c>
      <c r="T1633" s="278">
        <v>111</v>
      </c>
      <c r="U1633" s="278">
        <v>293443</v>
      </c>
      <c r="V1633" s="278">
        <v>1050</v>
      </c>
      <c r="W1633" s="278">
        <v>3000</v>
      </c>
      <c r="X1633" s="278">
        <v>53804</v>
      </c>
      <c r="Y1633" s="278">
        <v>200</v>
      </c>
      <c r="Z1633" s="278">
        <v>1049518</v>
      </c>
      <c r="AA1633" s="278">
        <v>10</v>
      </c>
      <c r="AB1633" s="278">
        <v>8327671</v>
      </c>
      <c r="AC1633" s="278">
        <v>5</v>
      </c>
    </row>
    <row r="1634" spans="1:29" ht="14.25" x14ac:dyDescent="0.15">
      <c r="A1634" s="272">
        <v>2014039</v>
      </c>
      <c r="B1634" s="273">
        <v>41739</v>
      </c>
      <c r="C1634" s="274">
        <v>3</v>
      </c>
      <c r="D1634" s="275">
        <v>11</v>
      </c>
      <c r="E1634" s="275">
        <v>15</v>
      </c>
      <c r="F1634" s="275">
        <v>19</v>
      </c>
      <c r="G1634" s="275">
        <v>20</v>
      </c>
      <c r="H1634" s="275">
        <v>31</v>
      </c>
      <c r="I1634" s="276">
        <v>7</v>
      </c>
      <c r="J1634" s="275">
        <v>15</v>
      </c>
      <c r="K1634" s="275">
        <v>31</v>
      </c>
      <c r="L1634" s="275">
        <v>11</v>
      </c>
      <c r="M1634" s="275">
        <v>3</v>
      </c>
      <c r="N1634" s="275">
        <v>19</v>
      </c>
      <c r="O1634" s="277">
        <v>20</v>
      </c>
      <c r="P1634" s="278">
        <v>363687932</v>
      </c>
      <c r="Q1634" s="278">
        <v>140977080</v>
      </c>
      <c r="R1634" s="278">
        <v>5</v>
      </c>
      <c r="S1634" s="278">
        <v>5000000</v>
      </c>
      <c r="T1634" s="278">
        <v>274</v>
      </c>
      <c r="U1634" s="278">
        <v>110166</v>
      </c>
      <c r="V1634" s="278">
        <v>1361</v>
      </c>
      <c r="W1634" s="278">
        <v>3000</v>
      </c>
      <c r="X1634" s="278">
        <v>80311</v>
      </c>
      <c r="Y1634" s="278">
        <v>200</v>
      </c>
      <c r="Z1634" s="278">
        <v>1499817</v>
      </c>
      <c r="AA1634" s="278">
        <v>10</v>
      </c>
      <c r="AB1634" s="278">
        <v>8489016</v>
      </c>
      <c r="AC1634" s="278">
        <v>5</v>
      </c>
    </row>
    <row r="1635" spans="1:29" ht="14.25" x14ac:dyDescent="0.15">
      <c r="A1635" s="272">
        <v>2014040</v>
      </c>
      <c r="B1635" s="273">
        <v>41742</v>
      </c>
      <c r="C1635" s="274">
        <v>3</v>
      </c>
      <c r="D1635" s="275">
        <v>4</v>
      </c>
      <c r="E1635" s="275">
        <v>6</v>
      </c>
      <c r="F1635" s="275">
        <v>11</v>
      </c>
      <c r="G1635" s="275">
        <v>12</v>
      </c>
      <c r="H1635" s="275">
        <v>15</v>
      </c>
      <c r="I1635" s="276">
        <v>8</v>
      </c>
      <c r="J1635" s="275">
        <v>4</v>
      </c>
      <c r="K1635" s="275">
        <v>12</v>
      </c>
      <c r="L1635" s="275">
        <v>3</v>
      </c>
      <c r="M1635" s="275">
        <v>11</v>
      </c>
      <c r="N1635" s="275">
        <v>6</v>
      </c>
      <c r="O1635" s="277">
        <v>15</v>
      </c>
      <c r="P1635" s="278">
        <v>406009192</v>
      </c>
      <c r="Q1635" s="278">
        <v>129726387</v>
      </c>
      <c r="R1635" s="278">
        <v>9</v>
      </c>
      <c r="S1635" s="278">
        <v>6499969</v>
      </c>
      <c r="T1635" s="278">
        <v>119</v>
      </c>
      <c r="U1635" s="278">
        <v>170164</v>
      </c>
      <c r="V1635" s="278">
        <v>2161</v>
      </c>
      <c r="W1635" s="278">
        <v>3000</v>
      </c>
      <c r="X1635" s="278">
        <v>102851</v>
      </c>
      <c r="Y1635" s="278">
        <v>200</v>
      </c>
      <c r="Z1635" s="278">
        <v>1744608</v>
      </c>
      <c r="AA1635" s="278">
        <v>10</v>
      </c>
      <c r="AB1635" s="278">
        <v>17389319</v>
      </c>
      <c r="AC1635" s="278">
        <v>5</v>
      </c>
    </row>
    <row r="1636" spans="1:29" ht="14.25" x14ac:dyDescent="0.15">
      <c r="A1636" s="272">
        <v>2014041</v>
      </c>
      <c r="B1636" s="273">
        <v>41744</v>
      </c>
      <c r="C1636" s="274">
        <v>7</v>
      </c>
      <c r="D1636" s="275">
        <v>11</v>
      </c>
      <c r="E1636" s="275">
        <v>16</v>
      </c>
      <c r="F1636" s="275">
        <v>18</v>
      </c>
      <c r="G1636" s="275">
        <v>21</v>
      </c>
      <c r="H1636" s="275">
        <v>22</v>
      </c>
      <c r="I1636" s="276">
        <v>2</v>
      </c>
      <c r="J1636" s="275">
        <v>21</v>
      </c>
      <c r="K1636" s="275">
        <v>18</v>
      </c>
      <c r="L1636" s="275">
        <v>7</v>
      </c>
      <c r="M1636" s="275">
        <v>22</v>
      </c>
      <c r="N1636" s="275">
        <v>11</v>
      </c>
      <c r="O1636" s="277">
        <v>16</v>
      </c>
      <c r="P1636" s="278">
        <v>365242842</v>
      </c>
      <c r="Q1636" s="278">
        <v>180069774</v>
      </c>
      <c r="R1636" s="278">
        <v>2</v>
      </c>
      <c r="S1636" s="278">
        <v>10000000</v>
      </c>
      <c r="T1636" s="278">
        <v>93</v>
      </c>
      <c r="U1636" s="278">
        <v>324163</v>
      </c>
      <c r="V1636" s="278">
        <v>1245</v>
      </c>
      <c r="W1636" s="278">
        <v>3000</v>
      </c>
      <c r="X1636" s="278">
        <v>68231</v>
      </c>
      <c r="Y1636" s="278">
        <v>200</v>
      </c>
      <c r="Z1636" s="278">
        <v>1349556</v>
      </c>
      <c r="AA1636" s="278">
        <v>10</v>
      </c>
      <c r="AB1636" s="278">
        <v>9520335</v>
      </c>
      <c r="AC1636" s="278">
        <v>5</v>
      </c>
    </row>
    <row r="1637" spans="1:29" ht="14.25" x14ac:dyDescent="0.15">
      <c r="A1637" s="272">
        <v>2014042</v>
      </c>
      <c r="B1637" s="273">
        <v>41746</v>
      </c>
      <c r="C1637" s="274">
        <v>12</v>
      </c>
      <c r="D1637" s="275">
        <v>15</v>
      </c>
      <c r="E1637" s="275">
        <v>20</v>
      </c>
      <c r="F1637" s="275">
        <v>25</v>
      </c>
      <c r="G1637" s="275">
        <v>28</v>
      </c>
      <c r="H1637" s="275">
        <v>33</v>
      </c>
      <c r="I1637" s="276">
        <v>14</v>
      </c>
      <c r="J1637" s="275">
        <v>33</v>
      </c>
      <c r="K1637" s="275">
        <v>28</v>
      </c>
      <c r="L1637" s="275">
        <v>25</v>
      </c>
      <c r="M1637" s="275">
        <v>15</v>
      </c>
      <c r="N1637" s="275">
        <v>12</v>
      </c>
      <c r="O1637" s="277">
        <v>20</v>
      </c>
      <c r="P1637" s="278">
        <v>373018334</v>
      </c>
      <c r="Q1637" s="278">
        <v>267308119</v>
      </c>
      <c r="R1637" s="278">
        <v>0</v>
      </c>
      <c r="S1637" s="278">
        <v>0</v>
      </c>
      <c r="T1637" s="278">
        <v>90</v>
      </c>
      <c r="U1637" s="278">
        <v>415420</v>
      </c>
      <c r="V1637" s="278">
        <v>823</v>
      </c>
      <c r="W1637" s="278">
        <v>3000</v>
      </c>
      <c r="X1637" s="278">
        <v>43913</v>
      </c>
      <c r="Y1637" s="278">
        <v>200</v>
      </c>
      <c r="Z1637" s="278">
        <v>965869</v>
      </c>
      <c r="AA1637" s="278">
        <v>10</v>
      </c>
      <c r="AB1637" s="278">
        <v>7448497</v>
      </c>
      <c r="AC1637" s="278">
        <v>5</v>
      </c>
    </row>
    <row r="1638" spans="1:29" ht="14.25" x14ac:dyDescent="0.15">
      <c r="A1638" s="272">
        <v>2014043</v>
      </c>
      <c r="B1638" s="273">
        <v>41749</v>
      </c>
      <c r="C1638" s="274">
        <v>2</v>
      </c>
      <c r="D1638" s="275">
        <v>5</v>
      </c>
      <c r="E1638" s="275">
        <v>9</v>
      </c>
      <c r="F1638" s="275">
        <v>14</v>
      </c>
      <c r="G1638" s="275">
        <v>24</v>
      </c>
      <c r="H1638" s="275">
        <v>33</v>
      </c>
      <c r="I1638" s="276">
        <v>9</v>
      </c>
      <c r="J1638" s="275">
        <v>2</v>
      </c>
      <c r="K1638" s="275">
        <v>14</v>
      </c>
      <c r="L1638" s="275">
        <v>5</v>
      </c>
      <c r="M1638" s="275">
        <v>9</v>
      </c>
      <c r="N1638" s="275">
        <v>33</v>
      </c>
      <c r="O1638" s="277">
        <v>24</v>
      </c>
      <c r="P1638" s="278">
        <v>415843112</v>
      </c>
      <c r="Q1638" s="278">
        <v>210637936</v>
      </c>
      <c r="R1638" s="278">
        <v>16</v>
      </c>
      <c r="S1638" s="278">
        <v>5583245</v>
      </c>
      <c r="T1638" s="278">
        <v>118</v>
      </c>
      <c r="U1638" s="278">
        <v>118626</v>
      </c>
      <c r="V1638" s="278">
        <v>3026</v>
      </c>
      <c r="W1638" s="278">
        <v>3000</v>
      </c>
      <c r="X1638" s="278">
        <v>125714</v>
      </c>
      <c r="Y1638" s="278">
        <v>200</v>
      </c>
      <c r="Z1638" s="278">
        <v>2015867</v>
      </c>
      <c r="AA1638" s="278">
        <v>10</v>
      </c>
      <c r="AB1638" s="278">
        <v>20544804</v>
      </c>
      <c r="AC1638" s="278">
        <v>5</v>
      </c>
    </row>
    <row r="1639" spans="1:29" ht="14.25" x14ac:dyDescent="0.15">
      <c r="A1639" s="272">
        <v>2014044</v>
      </c>
      <c r="B1639" s="273">
        <v>41751</v>
      </c>
      <c r="C1639" s="274">
        <v>4</v>
      </c>
      <c r="D1639" s="275">
        <v>9</v>
      </c>
      <c r="E1639" s="275">
        <v>21</v>
      </c>
      <c r="F1639" s="275">
        <v>27</v>
      </c>
      <c r="G1639" s="275">
        <v>28</v>
      </c>
      <c r="H1639" s="275">
        <v>33</v>
      </c>
      <c r="I1639" s="276">
        <v>12</v>
      </c>
      <c r="J1639" s="275">
        <v>27</v>
      </c>
      <c r="K1639" s="275">
        <v>4</v>
      </c>
      <c r="L1639" s="275">
        <v>28</v>
      </c>
      <c r="M1639" s="275">
        <v>9</v>
      </c>
      <c r="N1639" s="275">
        <v>33</v>
      </c>
      <c r="O1639" s="277">
        <v>21</v>
      </c>
      <c r="P1639" s="278">
        <v>373074342</v>
      </c>
      <c r="Q1639" s="278">
        <v>234600372</v>
      </c>
      <c r="R1639" s="278">
        <v>4</v>
      </c>
      <c r="S1639" s="278">
        <v>9396243</v>
      </c>
      <c r="T1639" s="278">
        <v>136</v>
      </c>
      <c r="U1639" s="278">
        <v>193951</v>
      </c>
      <c r="V1639" s="278">
        <v>1324</v>
      </c>
      <c r="W1639" s="278">
        <v>3000</v>
      </c>
      <c r="X1639" s="278">
        <v>73544</v>
      </c>
      <c r="Y1639" s="278">
        <v>200</v>
      </c>
      <c r="Z1639" s="278">
        <v>1325157</v>
      </c>
      <c r="AA1639" s="278">
        <v>10</v>
      </c>
      <c r="AB1639" s="278">
        <v>12589836</v>
      </c>
      <c r="AC1639" s="278">
        <v>5</v>
      </c>
    </row>
    <row r="1640" spans="1:29" ht="14.25" x14ac:dyDescent="0.15">
      <c r="A1640" s="272">
        <v>2014045</v>
      </c>
      <c r="B1640" s="273">
        <v>41753</v>
      </c>
      <c r="C1640" s="274">
        <v>2</v>
      </c>
      <c r="D1640" s="275">
        <v>4</v>
      </c>
      <c r="E1640" s="275">
        <v>9</v>
      </c>
      <c r="F1640" s="275">
        <v>11</v>
      </c>
      <c r="G1640" s="275">
        <v>19</v>
      </c>
      <c r="H1640" s="275">
        <v>22</v>
      </c>
      <c r="I1640" s="276">
        <v>15</v>
      </c>
      <c r="J1640" s="275">
        <v>4</v>
      </c>
      <c r="K1640" s="275">
        <v>2</v>
      </c>
      <c r="L1640" s="275">
        <v>9</v>
      </c>
      <c r="M1640" s="275">
        <v>22</v>
      </c>
      <c r="N1640" s="275">
        <v>11</v>
      </c>
      <c r="O1640" s="277">
        <v>19</v>
      </c>
      <c r="P1640" s="278">
        <v>375431708</v>
      </c>
      <c r="Q1640" s="278">
        <v>173383408</v>
      </c>
      <c r="R1640" s="278">
        <v>22</v>
      </c>
      <c r="S1640" s="278">
        <v>5886964</v>
      </c>
      <c r="T1640" s="278">
        <v>128</v>
      </c>
      <c r="U1640" s="278">
        <v>228670</v>
      </c>
      <c r="V1640" s="278">
        <v>1272</v>
      </c>
      <c r="W1640" s="278">
        <v>3000</v>
      </c>
      <c r="X1640" s="278">
        <v>73352</v>
      </c>
      <c r="Y1640" s="278">
        <v>200</v>
      </c>
      <c r="Z1640" s="278">
        <v>1375539</v>
      </c>
      <c r="AA1640" s="278">
        <v>10</v>
      </c>
      <c r="AB1640" s="278">
        <v>10830729</v>
      </c>
      <c r="AC1640" s="278">
        <v>5</v>
      </c>
    </row>
    <row r="1641" spans="1:29" ht="14.25" x14ac:dyDescent="0.15">
      <c r="A1641" s="272">
        <v>2014046</v>
      </c>
      <c r="B1641" s="273">
        <v>41756</v>
      </c>
      <c r="C1641" s="274">
        <v>2</v>
      </c>
      <c r="D1641" s="275">
        <v>10</v>
      </c>
      <c r="E1641" s="275">
        <v>11</v>
      </c>
      <c r="F1641" s="275">
        <v>17</v>
      </c>
      <c r="G1641" s="275">
        <v>18</v>
      </c>
      <c r="H1641" s="275">
        <v>22</v>
      </c>
      <c r="I1641" s="276">
        <v>10</v>
      </c>
      <c r="J1641" s="275">
        <v>2</v>
      </c>
      <c r="K1641" s="275">
        <v>22</v>
      </c>
      <c r="L1641" s="275">
        <v>18</v>
      </c>
      <c r="M1641" s="275">
        <v>10</v>
      </c>
      <c r="N1641" s="275">
        <v>11</v>
      </c>
      <c r="O1641" s="277">
        <v>17</v>
      </c>
      <c r="P1641" s="278">
        <v>407325576</v>
      </c>
      <c r="Q1641" s="278">
        <v>151808850</v>
      </c>
      <c r="R1641" s="278">
        <v>10</v>
      </c>
      <c r="S1641" s="278">
        <v>6137017</v>
      </c>
      <c r="T1641" s="278">
        <v>121</v>
      </c>
      <c r="U1641" s="278">
        <v>140952</v>
      </c>
      <c r="V1641" s="278">
        <v>2152</v>
      </c>
      <c r="W1641" s="278">
        <v>3000</v>
      </c>
      <c r="X1641" s="278">
        <v>105791</v>
      </c>
      <c r="Y1641" s="278">
        <v>200</v>
      </c>
      <c r="Z1641" s="278">
        <v>1849204</v>
      </c>
      <c r="AA1641" s="278">
        <v>10</v>
      </c>
      <c r="AB1641" s="278">
        <v>19326480</v>
      </c>
      <c r="AC1641" s="278">
        <v>5</v>
      </c>
    </row>
    <row r="1642" spans="1:29" ht="14.25" x14ac:dyDescent="0.15">
      <c r="A1642" s="272">
        <v>2014047</v>
      </c>
      <c r="B1642" s="273">
        <v>41758</v>
      </c>
      <c r="C1642" s="274">
        <v>8</v>
      </c>
      <c r="D1642" s="275">
        <v>10</v>
      </c>
      <c r="E1642" s="275">
        <v>11</v>
      </c>
      <c r="F1642" s="275">
        <v>12</v>
      </c>
      <c r="G1642" s="275">
        <v>19</v>
      </c>
      <c r="H1642" s="275">
        <v>29</v>
      </c>
      <c r="I1642" s="276">
        <v>15</v>
      </c>
      <c r="J1642" s="275">
        <v>11</v>
      </c>
      <c r="K1642" s="275">
        <v>19</v>
      </c>
      <c r="L1642" s="275">
        <v>8</v>
      </c>
      <c r="M1642" s="275">
        <v>10</v>
      </c>
      <c r="N1642" s="275">
        <v>12</v>
      </c>
      <c r="O1642" s="277">
        <v>29</v>
      </c>
      <c r="P1642" s="278">
        <v>367083108</v>
      </c>
      <c r="Q1642" s="278">
        <v>175063188</v>
      </c>
      <c r="R1642" s="278">
        <v>6</v>
      </c>
      <c r="S1642" s="278">
        <v>8550289</v>
      </c>
      <c r="T1642" s="278">
        <v>231</v>
      </c>
      <c r="U1642" s="278">
        <v>138322</v>
      </c>
      <c r="V1642" s="278">
        <v>1225</v>
      </c>
      <c r="W1642" s="278">
        <v>3000</v>
      </c>
      <c r="X1642" s="278">
        <v>74362</v>
      </c>
      <c r="Y1642" s="278">
        <v>200</v>
      </c>
      <c r="Z1642" s="278">
        <v>1443207</v>
      </c>
      <c r="AA1642" s="278">
        <v>10</v>
      </c>
      <c r="AB1642" s="278">
        <v>8076513</v>
      </c>
      <c r="AC1642" s="278">
        <v>5</v>
      </c>
    </row>
    <row r="1643" spans="1:29" ht="14.25" x14ac:dyDescent="0.15">
      <c r="A1643" s="272">
        <v>2014048</v>
      </c>
      <c r="B1643" s="273">
        <v>41760</v>
      </c>
      <c r="C1643" s="274">
        <v>6</v>
      </c>
      <c r="D1643" s="275">
        <v>9</v>
      </c>
      <c r="E1643" s="275">
        <v>16</v>
      </c>
      <c r="F1643" s="275">
        <v>17</v>
      </c>
      <c r="G1643" s="275">
        <v>24</v>
      </c>
      <c r="H1643" s="275">
        <v>25</v>
      </c>
      <c r="I1643" s="276">
        <v>16</v>
      </c>
      <c r="J1643" s="275">
        <v>24</v>
      </c>
      <c r="K1643" s="275">
        <v>25</v>
      </c>
      <c r="L1643" s="275">
        <v>16</v>
      </c>
      <c r="M1643" s="275">
        <v>9</v>
      </c>
      <c r="N1643" s="275">
        <v>17</v>
      </c>
      <c r="O1643" s="277">
        <v>6</v>
      </c>
      <c r="P1643" s="278">
        <v>328158768</v>
      </c>
      <c r="Q1643" s="278">
        <v>167548980</v>
      </c>
      <c r="R1643" s="278">
        <v>10</v>
      </c>
      <c r="S1643" s="278">
        <v>6699431</v>
      </c>
      <c r="T1643" s="278">
        <v>209</v>
      </c>
      <c r="U1643" s="278">
        <v>121968</v>
      </c>
      <c r="V1643" s="278">
        <v>1994</v>
      </c>
      <c r="W1643" s="278">
        <v>3000</v>
      </c>
      <c r="X1643" s="278">
        <v>86842</v>
      </c>
      <c r="Y1643" s="278">
        <v>200</v>
      </c>
      <c r="Z1643" s="278">
        <v>1464842</v>
      </c>
      <c r="AA1643" s="278">
        <v>10</v>
      </c>
      <c r="AB1643" s="278">
        <v>7565478</v>
      </c>
      <c r="AC1643" s="278">
        <v>5</v>
      </c>
    </row>
    <row r="1644" spans="1:29" ht="14.25" x14ac:dyDescent="0.15">
      <c r="A1644" s="272">
        <v>2014049</v>
      </c>
      <c r="B1644" s="273">
        <v>41763</v>
      </c>
      <c r="C1644" s="274">
        <v>6</v>
      </c>
      <c r="D1644" s="275">
        <v>7</v>
      </c>
      <c r="E1644" s="275">
        <v>16</v>
      </c>
      <c r="F1644" s="275">
        <v>17</v>
      </c>
      <c r="G1644" s="275">
        <v>23</v>
      </c>
      <c r="H1644" s="275">
        <v>32</v>
      </c>
      <c r="I1644" s="276">
        <v>6</v>
      </c>
      <c r="J1644" s="275">
        <v>32</v>
      </c>
      <c r="K1644" s="275">
        <v>7</v>
      </c>
      <c r="L1644" s="275">
        <v>23</v>
      </c>
      <c r="M1644" s="275">
        <v>16</v>
      </c>
      <c r="N1644" s="275">
        <v>17</v>
      </c>
      <c r="O1644" s="277">
        <v>6</v>
      </c>
      <c r="P1644" s="278">
        <v>395100460</v>
      </c>
      <c r="Q1644" s="278">
        <v>138239115</v>
      </c>
      <c r="R1644" s="278">
        <v>15</v>
      </c>
      <c r="S1644" s="278">
        <v>6218403</v>
      </c>
      <c r="T1644" s="278">
        <v>176</v>
      </c>
      <c r="U1644" s="278">
        <v>155761</v>
      </c>
      <c r="V1644" s="278">
        <v>2226</v>
      </c>
      <c r="W1644" s="278">
        <v>3000</v>
      </c>
      <c r="X1644" s="278">
        <v>93319</v>
      </c>
      <c r="Y1644" s="278">
        <v>200</v>
      </c>
      <c r="Z1644" s="278">
        <v>1591221</v>
      </c>
      <c r="AA1644" s="278">
        <v>10</v>
      </c>
      <c r="AB1644" s="278">
        <v>12192985</v>
      </c>
      <c r="AC1644" s="278">
        <v>5</v>
      </c>
    </row>
    <row r="1645" spans="1:29" ht="14.25" x14ac:dyDescent="0.15">
      <c r="A1645" s="272">
        <v>2014050</v>
      </c>
      <c r="B1645" s="273">
        <v>41765</v>
      </c>
      <c r="C1645" s="274">
        <v>3</v>
      </c>
      <c r="D1645" s="275">
        <v>17</v>
      </c>
      <c r="E1645" s="275">
        <v>23</v>
      </c>
      <c r="F1645" s="275">
        <v>25</v>
      </c>
      <c r="G1645" s="275">
        <v>26</v>
      </c>
      <c r="H1645" s="275">
        <v>32</v>
      </c>
      <c r="I1645" s="276">
        <v>13</v>
      </c>
      <c r="J1645" s="275">
        <v>26</v>
      </c>
      <c r="K1645" s="275">
        <v>32</v>
      </c>
      <c r="L1645" s="275">
        <v>17</v>
      </c>
      <c r="M1645" s="275">
        <v>3</v>
      </c>
      <c r="N1645" s="275">
        <v>25</v>
      </c>
      <c r="O1645" s="277">
        <v>23</v>
      </c>
      <c r="P1645" s="278">
        <v>356974970</v>
      </c>
      <c r="Q1645" s="278">
        <v>153092388</v>
      </c>
      <c r="R1645" s="278">
        <v>6</v>
      </c>
      <c r="S1645" s="278">
        <v>7990218</v>
      </c>
      <c r="T1645" s="278">
        <v>117</v>
      </c>
      <c r="U1645" s="278">
        <v>230016</v>
      </c>
      <c r="V1645" s="278">
        <v>1508</v>
      </c>
      <c r="W1645" s="278">
        <v>3000</v>
      </c>
      <c r="X1645" s="278">
        <v>71234</v>
      </c>
      <c r="Y1645" s="278">
        <v>200</v>
      </c>
      <c r="Z1645" s="278">
        <v>1276672</v>
      </c>
      <c r="AA1645" s="278">
        <v>10</v>
      </c>
      <c r="AB1645" s="278">
        <v>10734733</v>
      </c>
      <c r="AC1645" s="278">
        <v>5</v>
      </c>
    </row>
    <row r="1646" spans="1:29" ht="14.25" x14ac:dyDescent="0.15">
      <c r="A1646" s="272">
        <v>2014051</v>
      </c>
      <c r="B1646" s="273">
        <v>41767</v>
      </c>
      <c r="C1646" s="274">
        <v>10</v>
      </c>
      <c r="D1646" s="275">
        <v>16</v>
      </c>
      <c r="E1646" s="275">
        <v>19</v>
      </c>
      <c r="F1646" s="275">
        <v>21</v>
      </c>
      <c r="G1646" s="275">
        <v>23</v>
      </c>
      <c r="H1646" s="275">
        <v>24</v>
      </c>
      <c r="I1646" s="276">
        <v>13</v>
      </c>
      <c r="J1646" s="275">
        <v>21</v>
      </c>
      <c r="K1646" s="275">
        <v>19</v>
      </c>
      <c r="L1646" s="275">
        <v>24</v>
      </c>
      <c r="M1646" s="275">
        <v>10</v>
      </c>
      <c r="N1646" s="275">
        <v>23</v>
      </c>
      <c r="O1646" s="277">
        <v>16</v>
      </c>
      <c r="P1646" s="278">
        <v>355097144</v>
      </c>
      <c r="Q1646" s="278">
        <v>172124407</v>
      </c>
      <c r="R1646" s="278">
        <v>7</v>
      </c>
      <c r="S1646" s="278">
        <v>8087544</v>
      </c>
      <c r="T1646" s="278">
        <v>69</v>
      </c>
      <c r="U1646" s="278">
        <v>469843</v>
      </c>
      <c r="V1646" s="278">
        <v>879</v>
      </c>
      <c r="W1646" s="278">
        <v>3000</v>
      </c>
      <c r="X1646" s="278">
        <v>49440</v>
      </c>
      <c r="Y1646" s="278">
        <v>200</v>
      </c>
      <c r="Z1646" s="278">
        <v>1021819</v>
      </c>
      <c r="AA1646" s="278">
        <v>10</v>
      </c>
      <c r="AB1646" s="278">
        <v>8638074</v>
      </c>
      <c r="AC1646" s="278">
        <v>5</v>
      </c>
    </row>
    <row r="1647" spans="1:29" ht="14.25" x14ac:dyDescent="0.15">
      <c r="A1647" s="272">
        <v>2014052</v>
      </c>
      <c r="B1647" s="273">
        <v>41770</v>
      </c>
      <c r="C1647" s="274">
        <v>9</v>
      </c>
      <c r="D1647" s="275">
        <v>13</v>
      </c>
      <c r="E1647" s="275">
        <v>15</v>
      </c>
      <c r="F1647" s="275">
        <v>28</v>
      </c>
      <c r="G1647" s="275">
        <v>30</v>
      </c>
      <c r="H1647" s="275">
        <v>33</v>
      </c>
      <c r="I1647" s="276">
        <v>8</v>
      </c>
      <c r="J1647" s="275">
        <v>28</v>
      </c>
      <c r="K1647" s="275">
        <v>30</v>
      </c>
      <c r="L1647" s="275">
        <v>13</v>
      </c>
      <c r="M1647" s="275">
        <v>15</v>
      </c>
      <c r="N1647" s="275">
        <v>33</v>
      </c>
      <c r="O1647" s="277">
        <v>9</v>
      </c>
      <c r="P1647" s="278">
        <v>388520458</v>
      </c>
      <c r="Q1647" s="278">
        <v>130683658</v>
      </c>
      <c r="R1647" s="278">
        <v>14</v>
      </c>
      <c r="S1647" s="278">
        <v>5815978</v>
      </c>
      <c r="T1647" s="278">
        <v>152</v>
      </c>
      <c r="U1647" s="278">
        <v>112733</v>
      </c>
      <c r="V1647" s="278">
        <v>2807</v>
      </c>
      <c r="W1647" s="278">
        <v>3000</v>
      </c>
      <c r="X1647" s="278">
        <v>120908</v>
      </c>
      <c r="Y1647" s="278">
        <v>200</v>
      </c>
      <c r="Z1647" s="278">
        <v>1931209</v>
      </c>
      <c r="AA1647" s="278">
        <v>10</v>
      </c>
      <c r="AB1647" s="278">
        <v>16268364</v>
      </c>
      <c r="AC1647" s="278">
        <v>5</v>
      </c>
    </row>
    <row r="1648" spans="1:29" ht="14.25" x14ac:dyDescent="0.15">
      <c r="A1648" s="272">
        <v>2014053</v>
      </c>
      <c r="B1648" s="273">
        <v>41772</v>
      </c>
      <c r="C1648" s="274">
        <v>14</v>
      </c>
      <c r="D1648" s="275">
        <v>17</v>
      </c>
      <c r="E1648" s="275">
        <v>19</v>
      </c>
      <c r="F1648" s="275">
        <v>22</v>
      </c>
      <c r="G1648" s="275">
        <v>26</v>
      </c>
      <c r="H1648" s="275">
        <v>31</v>
      </c>
      <c r="I1648" s="276">
        <v>2</v>
      </c>
      <c r="J1648" s="275">
        <v>22</v>
      </c>
      <c r="K1648" s="275">
        <v>31</v>
      </c>
      <c r="L1648" s="275">
        <v>17</v>
      </c>
      <c r="M1648" s="275">
        <v>19</v>
      </c>
      <c r="N1648" s="275">
        <v>14</v>
      </c>
      <c r="O1648" s="277">
        <v>26</v>
      </c>
      <c r="P1648" s="278">
        <v>357050160</v>
      </c>
      <c r="Q1648" s="278">
        <v>192683993</v>
      </c>
      <c r="R1648" s="278">
        <v>1</v>
      </c>
      <c r="S1648" s="278">
        <v>10000000</v>
      </c>
      <c r="T1648" s="278">
        <v>80</v>
      </c>
      <c r="U1648" s="278">
        <v>385716</v>
      </c>
      <c r="V1648" s="278">
        <v>919</v>
      </c>
      <c r="W1648" s="278">
        <v>3000</v>
      </c>
      <c r="X1648" s="278">
        <v>57298</v>
      </c>
      <c r="Y1648" s="278">
        <v>200</v>
      </c>
      <c r="Z1648" s="278">
        <v>1177658</v>
      </c>
      <c r="AA1648" s="278">
        <v>10</v>
      </c>
      <c r="AB1648" s="278">
        <v>9220755</v>
      </c>
      <c r="AC1648" s="278">
        <v>5</v>
      </c>
    </row>
    <row r="1649" spans="1:29" ht="14.25" x14ac:dyDescent="0.15">
      <c r="A1649" s="272">
        <v>2014054</v>
      </c>
      <c r="B1649" s="273">
        <v>41774</v>
      </c>
      <c r="C1649" s="274">
        <v>1</v>
      </c>
      <c r="D1649" s="275">
        <v>4</v>
      </c>
      <c r="E1649" s="275">
        <v>5</v>
      </c>
      <c r="F1649" s="275">
        <v>11</v>
      </c>
      <c r="G1649" s="275">
        <v>29</v>
      </c>
      <c r="H1649" s="275">
        <v>30</v>
      </c>
      <c r="I1649" s="276">
        <v>14</v>
      </c>
      <c r="J1649" s="275">
        <v>1</v>
      </c>
      <c r="K1649" s="275">
        <v>11</v>
      </c>
      <c r="L1649" s="275">
        <v>5</v>
      </c>
      <c r="M1649" s="275">
        <v>29</v>
      </c>
      <c r="N1649" s="275">
        <v>4</v>
      </c>
      <c r="O1649" s="277">
        <v>30</v>
      </c>
      <c r="P1649" s="278">
        <v>362404232</v>
      </c>
      <c r="Q1649" s="278">
        <v>163007572</v>
      </c>
      <c r="R1649" s="278">
        <v>14</v>
      </c>
      <c r="S1649" s="278">
        <v>6152102</v>
      </c>
      <c r="T1649" s="278">
        <v>331</v>
      </c>
      <c r="U1649" s="278">
        <v>73094</v>
      </c>
      <c r="V1649" s="278">
        <v>2358</v>
      </c>
      <c r="W1649" s="278">
        <v>3000</v>
      </c>
      <c r="X1649" s="278">
        <v>112835</v>
      </c>
      <c r="Y1649" s="278">
        <v>200</v>
      </c>
      <c r="Z1649" s="278">
        <v>1838369</v>
      </c>
      <c r="AA1649" s="278">
        <v>10</v>
      </c>
      <c r="AB1649" s="278">
        <v>9781242</v>
      </c>
      <c r="AC1649" s="278">
        <v>5</v>
      </c>
    </row>
    <row r="1650" spans="1:29" ht="14.25" x14ac:dyDescent="0.15">
      <c r="A1650" s="272">
        <v>2014055</v>
      </c>
      <c r="B1650" s="273">
        <v>41777</v>
      </c>
      <c r="C1650" s="274">
        <v>2</v>
      </c>
      <c r="D1650" s="275">
        <v>9</v>
      </c>
      <c r="E1650" s="275">
        <v>14</v>
      </c>
      <c r="F1650" s="275">
        <v>19</v>
      </c>
      <c r="G1650" s="275">
        <v>21</v>
      </c>
      <c r="H1650" s="275">
        <v>30</v>
      </c>
      <c r="I1650" s="276">
        <v>4</v>
      </c>
      <c r="J1650" s="275">
        <v>19</v>
      </c>
      <c r="K1650" s="275">
        <v>30</v>
      </c>
      <c r="L1650" s="275">
        <v>21</v>
      </c>
      <c r="M1650" s="275">
        <v>9</v>
      </c>
      <c r="N1650" s="275">
        <v>2</v>
      </c>
      <c r="O1650" s="277">
        <v>14</v>
      </c>
      <c r="P1650" s="278">
        <v>399255230</v>
      </c>
      <c r="Q1650" s="278">
        <v>166904832</v>
      </c>
      <c r="R1650" s="278">
        <v>8</v>
      </c>
      <c r="S1650" s="278">
        <v>6995330</v>
      </c>
      <c r="T1650" s="278">
        <v>141</v>
      </c>
      <c r="U1650" s="278">
        <v>141512</v>
      </c>
      <c r="V1650" s="278">
        <v>1986</v>
      </c>
      <c r="W1650" s="278">
        <v>3000</v>
      </c>
      <c r="X1650" s="278">
        <v>93312</v>
      </c>
      <c r="Y1650" s="278">
        <v>200</v>
      </c>
      <c r="Z1650" s="278">
        <v>1617705</v>
      </c>
      <c r="AA1650" s="278">
        <v>10</v>
      </c>
      <c r="AB1650" s="278">
        <v>15004880</v>
      </c>
      <c r="AC1650" s="278">
        <v>5</v>
      </c>
    </row>
    <row r="1651" spans="1:29" ht="14.25" x14ac:dyDescent="0.15">
      <c r="A1651" s="272">
        <v>2014056</v>
      </c>
      <c r="B1651" s="273">
        <v>41779</v>
      </c>
      <c r="C1651" s="274">
        <v>1</v>
      </c>
      <c r="D1651" s="275">
        <v>11</v>
      </c>
      <c r="E1651" s="275">
        <v>18</v>
      </c>
      <c r="F1651" s="275">
        <v>20</v>
      </c>
      <c r="G1651" s="275">
        <v>28</v>
      </c>
      <c r="H1651" s="275">
        <v>29</v>
      </c>
      <c r="I1651" s="276">
        <v>1</v>
      </c>
      <c r="J1651" s="275">
        <v>28</v>
      </c>
      <c r="K1651" s="275">
        <v>20</v>
      </c>
      <c r="L1651" s="275">
        <v>1</v>
      </c>
      <c r="M1651" s="275">
        <v>11</v>
      </c>
      <c r="N1651" s="275">
        <v>18</v>
      </c>
      <c r="O1651" s="277">
        <v>29</v>
      </c>
      <c r="P1651" s="278">
        <v>355820816</v>
      </c>
      <c r="Q1651" s="278">
        <v>189835134</v>
      </c>
      <c r="R1651" s="278">
        <v>6</v>
      </c>
      <c r="S1651" s="278">
        <v>8207897</v>
      </c>
      <c r="T1651" s="278">
        <v>117</v>
      </c>
      <c r="U1651" s="278">
        <v>205634</v>
      </c>
      <c r="V1651" s="278">
        <v>1423</v>
      </c>
      <c r="W1651" s="278">
        <v>3000</v>
      </c>
      <c r="X1651" s="278">
        <v>70178</v>
      </c>
      <c r="Y1651" s="278">
        <v>200</v>
      </c>
      <c r="Z1651" s="278">
        <v>1248597</v>
      </c>
      <c r="AA1651" s="278">
        <v>10</v>
      </c>
      <c r="AB1651" s="278">
        <v>9464943</v>
      </c>
      <c r="AC1651" s="278">
        <v>5</v>
      </c>
    </row>
    <row r="1652" spans="1:29" ht="14.25" x14ac:dyDescent="0.15">
      <c r="A1652" s="272">
        <v>2014057</v>
      </c>
      <c r="B1652" s="273">
        <v>41781</v>
      </c>
      <c r="C1652" s="274">
        <v>2</v>
      </c>
      <c r="D1652" s="275">
        <v>4</v>
      </c>
      <c r="E1652" s="275">
        <v>12</v>
      </c>
      <c r="F1652" s="275">
        <v>18</v>
      </c>
      <c r="G1652" s="275">
        <v>23</v>
      </c>
      <c r="H1652" s="275">
        <v>31</v>
      </c>
      <c r="I1652" s="276">
        <v>8</v>
      </c>
      <c r="J1652" s="275">
        <v>31</v>
      </c>
      <c r="K1652" s="275">
        <v>12</v>
      </c>
      <c r="L1652" s="275">
        <v>4</v>
      </c>
      <c r="M1652" s="275">
        <v>2</v>
      </c>
      <c r="N1652" s="275">
        <v>18</v>
      </c>
      <c r="O1652" s="277">
        <v>23</v>
      </c>
      <c r="P1652" s="278">
        <v>357051002</v>
      </c>
      <c r="Q1652" s="278">
        <v>211270800</v>
      </c>
      <c r="R1652" s="278">
        <v>6</v>
      </c>
      <c r="S1652" s="278">
        <v>8117313</v>
      </c>
      <c r="T1652" s="278">
        <v>92</v>
      </c>
      <c r="U1652" s="278">
        <v>254128</v>
      </c>
      <c r="V1652" s="278">
        <v>1219</v>
      </c>
      <c r="W1652" s="278">
        <v>3000</v>
      </c>
      <c r="X1652" s="278">
        <v>64264</v>
      </c>
      <c r="Y1652" s="278">
        <v>200</v>
      </c>
      <c r="Z1652" s="278">
        <v>1210077</v>
      </c>
      <c r="AA1652" s="278">
        <v>10</v>
      </c>
      <c r="AB1652" s="278">
        <v>10565005</v>
      </c>
      <c r="AC1652" s="278">
        <v>5</v>
      </c>
    </row>
    <row r="1653" spans="1:29" ht="14.25" x14ac:dyDescent="0.15">
      <c r="A1653" s="272">
        <v>2014058</v>
      </c>
      <c r="B1653" s="273">
        <v>41784</v>
      </c>
      <c r="C1653" s="274">
        <v>2</v>
      </c>
      <c r="D1653" s="275">
        <v>3</v>
      </c>
      <c r="E1653" s="275">
        <v>12</v>
      </c>
      <c r="F1653" s="275">
        <v>13</v>
      </c>
      <c r="G1653" s="275">
        <v>14</v>
      </c>
      <c r="H1653" s="275">
        <v>25</v>
      </c>
      <c r="I1653" s="276">
        <v>11</v>
      </c>
      <c r="J1653" s="275">
        <v>3</v>
      </c>
      <c r="K1653" s="275">
        <v>14</v>
      </c>
      <c r="L1653" s="275">
        <v>25</v>
      </c>
      <c r="M1653" s="275">
        <v>12</v>
      </c>
      <c r="N1653" s="275">
        <v>13</v>
      </c>
      <c r="O1653" s="277">
        <v>2</v>
      </c>
      <c r="P1653" s="278">
        <v>395239936</v>
      </c>
      <c r="Q1653" s="278">
        <v>35549494</v>
      </c>
      <c r="R1653" s="278">
        <v>38</v>
      </c>
      <c r="S1653" s="278">
        <v>5136638</v>
      </c>
      <c r="T1653" s="278">
        <v>213</v>
      </c>
      <c r="U1653" s="278">
        <v>30471</v>
      </c>
      <c r="V1653" s="278">
        <v>3747</v>
      </c>
      <c r="W1653" s="278">
        <v>3000</v>
      </c>
      <c r="X1653" s="278">
        <v>145090</v>
      </c>
      <c r="Y1653" s="278">
        <v>200</v>
      </c>
      <c r="Z1653" s="278">
        <v>2167260</v>
      </c>
      <c r="AA1653" s="278">
        <v>10</v>
      </c>
      <c r="AB1653" s="278">
        <v>21154932</v>
      </c>
      <c r="AC1653" s="278">
        <v>5</v>
      </c>
    </row>
    <row r="1654" spans="1:29" ht="14.25" x14ac:dyDescent="0.15">
      <c r="A1654" s="272">
        <v>2014059</v>
      </c>
      <c r="B1654" s="273">
        <v>41786</v>
      </c>
      <c r="C1654" s="274">
        <v>5</v>
      </c>
      <c r="D1654" s="275">
        <v>8</v>
      </c>
      <c r="E1654" s="275">
        <v>12</v>
      </c>
      <c r="F1654" s="275">
        <v>13</v>
      </c>
      <c r="G1654" s="275">
        <v>23</v>
      </c>
      <c r="H1654" s="275">
        <v>25</v>
      </c>
      <c r="I1654" s="276">
        <v>13</v>
      </c>
      <c r="J1654" s="275">
        <v>12</v>
      </c>
      <c r="K1654" s="275">
        <v>5</v>
      </c>
      <c r="L1654" s="275">
        <v>25</v>
      </c>
      <c r="M1654" s="275">
        <v>13</v>
      </c>
      <c r="N1654" s="275">
        <v>8</v>
      </c>
      <c r="O1654" s="277">
        <v>23</v>
      </c>
      <c r="P1654" s="278">
        <v>332914310</v>
      </c>
      <c r="Q1654" s="278">
        <v>33384288</v>
      </c>
      <c r="R1654" s="278">
        <v>14</v>
      </c>
      <c r="S1654" s="278">
        <v>5000000</v>
      </c>
      <c r="T1654" s="278">
        <v>192</v>
      </c>
      <c r="U1654" s="278">
        <v>117768</v>
      </c>
      <c r="V1654" s="278">
        <v>1667</v>
      </c>
      <c r="W1654" s="278">
        <v>3000</v>
      </c>
      <c r="X1654" s="278">
        <v>74133</v>
      </c>
      <c r="Y1654" s="278">
        <v>200</v>
      </c>
      <c r="Z1654" s="278">
        <v>1320912</v>
      </c>
      <c r="AA1654" s="278">
        <v>10</v>
      </c>
      <c r="AB1654" s="278">
        <v>7928978</v>
      </c>
      <c r="AC1654" s="278">
        <v>5</v>
      </c>
    </row>
    <row r="1655" spans="1:29" ht="14.25" x14ac:dyDescent="0.15">
      <c r="A1655" s="272">
        <v>2014060</v>
      </c>
      <c r="B1655" s="273">
        <v>41788</v>
      </c>
      <c r="C1655" s="274">
        <v>3</v>
      </c>
      <c r="D1655" s="275">
        <v>5</v>
      </c>
      <c r="E1655" s="275">
        <v>14</v>
      </c>
      <c r="F1655" s="275">
        <v>18</v>
      </c>
      <c r="G1655" s="275">
        <v>25</v>
      </c>
      <c r="H1655" s="275">
        <v>33</v>
      </c>
      <c r="I1655" s="276">
        <v>6</v>
      </c>
      <c r="J1655" s="275">
        <v>3</v>
      </c>
      <c r="K1655" s="275">
        <v>25</v>
      </c>
      <c r="L1655" s="275">
        <v>18</v>
      </c>
      <c r="M1655" s="275">
        <v>14</v>
      </c>
      <c r="N1655" s="275">
        <v>5</v>
      </c>
      <c r="O1655" s="277">
        <v>33</v>
      </c>
      <c r="P1655" s="278">
        <v>332537430</v>
      </c>
      <c r="Q1655" s="278">
        <v>77191491</v>
      </c>
      <c r="R1655" s="278">
        <v>1</v>
      </c>
      <c r="S1655" s="278">
        <v>5000000</v>
      </c>
      <c r="T1655" s="278">
        <v>156</v>
      </c>
      <c r="U1655" s="278">
        <v>104288</v>
      </c>
      <c r="V1655" s="278">
        <v>1532</v>
      </c>
      <c r="W1655" s="278">
        <v>3000</v>
      </c>
      <c r="X1655" s="278">
        <v>75440</v>
      </c>
      <c r="Y1655" s="278">
        <v>200</v>
      </c>
      <c r="Z1655" s="278">
        <v>1322614</v>
      </c>
      <c r="AA1655" s="278">
        <v>10</v>
      </c>
      <c r="AB1655" s="278">
        <v>12991386</v>
      </c>
      <c r="AC1655" s="278">
        <v>5</v>
      </c>
    </row>
    <row r="1656" spans="1:29" ht="14.25" x14ac:dyDescent="0.15">
      <c r="A1656" s="272">
        <v>2014061</v>
      </c>
      <c r="B1656" s="273">
        <v>41791</v>
      </c>
      <c r="C1656" s="274">
        <v>2</v>
      </c>
      <c r="D1656" s="275">
        <v>14</v>
      </c>
      <c r="E1656" s="275">
        <v>17</v>
      </c>
      <c r="F1656" s="275">
        <v>27</v>
      </c>
      <c r="G1656" s="275">
        <v>28</v>
      </c>
      <c r="H1656" s="275">
        <v>31</v>
      </c>
      <c r="I1656" s="276">
        <v>8</v>
      </c>
      <c r="J1656" s="275">
        <v>14</v>
      </c>
      <c r="K1656" s="275">
        <v>28</v>
      </c>
      <c r="L1656" s="275">
        <v>2</v>
      </c>
      <c r="M1656" s="275">
        <v>17</v>
      </c>
      <c r="N1656" s="275">
        <v>31</v>
      </c>
      <c r="O1656" s="277">
        <v>27</v>
      </c>
      <c r="P1656" s="278">
        <v>348086982</v>
      </c>
      <c r="Q1656" s="278">
        <v>63402256</v>
      </c>
      <c r="R1656" s="278">
        <v>16</v>
      </c>
      <c r="S1656" s="278">
        <v>5000000</v>
      </c>
      <c r="T1656" s="278">
        <v>210</v>
      </c>
      <c r="U1656" s="278">
        <v>105096</v>
      </c>
      <c r="V1656" s="278">
        <v>1275</v>
      </c>
      <c r="W1656" s="278">
        <v>3000</v>
      </c>
      <c r="X1656" s="278">
        <v>72476</v>
      </c>
      <c r="Y1656" s="278">
        <v>200</v>
      </c>
      <c r="Z1656" s="278">
        <v>1338689</v>
      </c>
      <c r="AA1656" s="278">
        <v>10</v>
      </c>
      <c r="AB1656" s="278">
        <v>10114900</v>
      </c>
      <c r="AC1656" s="278">
        <v>5</v>
      </c>
    </row>
    <row r="1657" spans="1:29" ht="14.25" x14ac:dyDescent="0.15">
      <c r="A1657" s="272">
        <v>2014062</v>
      </c>
      <c r="B1657" s="273">
        <v>41793</v>
      </c>
      <c r="C1657" s="274">
        <v>6</v>
      </c>
      <c r="D1657" s="275">
        <v>9</v>
      </c>
      <c r="E1657" s="275">
        <v>15</v>
      </c>
      <c r="F1657" s="275">
        <v>24</v>
      </c>
      <c r="G1657" s="275">
        <v>25</v>
      </c>
      <c r="H1657" s="275">
        <v>26</v>
      </c>
      <c r="I1657" s="276">
        <v>9</v>
      </c>
      <c r="J1657" s="275">
        <v>9</v>
      </c>
      <c r="K1657" s="275">
        <v>15</v>
      </c>
      <c r="L1657" s="275">
        <v>24</v>
      </c>
      <c r="M1657" s="275">
        <v>25</v>
      </c>
      <c r="N1657" s="275">
        <v>6</v>
      </c>
      <c r="O1657" s="277">
        <v>26</v>
      </c>
      <c r="P1657" s="278">
        <v>324555900</v>
      </c>
      <c r="Q1657" s="278">
        <v>30000000</v>
      </c>
      <c r="R1657" s="278">
        <v>58</v>
      </c>
      <c r="S1657" s="278">
        <v>1557886</v>
      </c>
      <c r="T1657" s="278">
        <v>396</v>
      </c>
      <c r="U1657" s="278">
        <v>22689</v>
      </c>
      <c r="V1657" s="278">
        <v>3996</v>
      </c>
      <c r="W1657" s="278">
        <v>3000</v>
      </c>
      <c r="X1657" s="278">
        <v>130435</v>
      </c>
      <c r="Y1657" s="278">
        <v>200</v>
      </c>
      <c r="Z1657" s="278">
        <v>1803666</v>
      </c>
      <c r="AA1657" s="278">
        <v>10</v>
      </c>
      <c r="AB1657" s="278">
        <v>13396108</v>
      </c>
      <c r="AC1657" s="278">
        <v>5</v>
      </c>
    </row>
    <row r="1658" spans="1:29" ht="14.25" x14ac:dyDescent="0.15">
      <c r="A1658" s="272">
        <v>2014063</v>
      </c>
      <c r="B1658" s="273">
        <v>41795</v>
      </c>
      <c r="C1658" s="274">
        <v>3</v>
      </c>
      <c r="D1658" s="275">
        <v>8</v>
      </c>
      <c r="E1658" s="275">
        <v>17</v>
      </c>
      <c r="F1658" s="275">
        <v>21</v>
      </c>
      <c r="G1658" s="275">
        <v>22</v>
      </c>
      <c r="H1658" s="275">
        <v>31</v>
      </c>
      <c r="I1658" s="276">
        <v>16</v>
      </c>
      <c r="J1658" s="275">
        <v>22</v>
      </c>
      <c r="K1658" s="275">
        <v>17</v>
      </c>
      <c r="L1658" s="275">
        <v>8</v>
      </c>
      <c r="M1658" s="275">
        <v>31</v>
      </c>
      <c r="N1658" s="275">
        <v>21</v>
      </c>
      <c r="O1658" s="277">
        <v>3</v>
      </c>
      <c r="P1658" s="278">
        <v>318559312</v>
      </c>
      <c r="Q1658" s="278">
        <v>55534992</v>
      </c>
      <c r="R1658" s="278">
        <v>8</v>
      </c>
      <c r="S1658" s="278">
        <v>5000000</v>
      </c>
      <c r="T1658" s="278">
        <v>224</v>
      </c>
      <c r="U1658" s="278">
        <v>97522</v>
      </c>
      <c r="V1658" s="278">
        <v>1298</v>
      </c>
      <c r="W1658" s="278">
        <v>3000</v>
      </c>
      <c r="X1658" s="278">
        <v>65191</v>
      </c>
      <c r="Y1658" s="278">
        <v>200</v>
      </c>
      <c r="Z1658" s="278">
        <v>1172314</v>
      </c>
      <c r="AA1658" s="278">
        <v>10</v>
      </c>
      <c r="AB1658" s="278">
        <v>8011746</v>
      </c>
      <c r="AC1658" s="278">
        <v>5</v>
      </c>
    </row>
    <row r="1659" spans="1:29" ht="14.25" x14ac:dyDescent="0.15">
      <c r="A1659" s="272">
        <v>2014064</v>
      </c>
      <c r="B1659" s="273">
        <v>41798</v>
      </c>
      <c r="C1659" s="274">
        <v>2</v>
      </c>
      <c r="D1659" s="275">
        <v>9</v>
      </c>
      <c r="E1659" s="275">
        <v>15</v>
      </c>
      <c r="F1659" s="275">
        <v>16</v>
      </c>
      <c r="G1659" s="275">
        <v>29</v>
      </c>
      <c r="H1659" s="275">
        <v>32</v>
      </c>
      <c r="I1659" s="276">
        <v>14</v>
      </c>
      <c r="J1659" s="275">
        <v>32</v>
      </c>
      <c r="K1659" s="275">
        <v>2</v>
      </c>
      <c r="L1659" s="275">
        <v>29</v>
      </c>
      <c r="M1659" s="275">
        <v>9</v>
      </c>
      <c r="N1659" s="275">
        <v>16</v>
      </c>
      <c r="O1659" s="277">
        <v>15</v>
      </c>
      <c r="P1659" s="278">
        <v>362553032</v>
      </c>
      <c r="Q1659" s="278">
        <v>51701734</v>
      </c>
      <c r="R1659" s="278">
        <v>14</v>
      </c>
      <c r="S1659" s="278">
        <v>5000000</v>
      </c>
      <c r="T1659" s="278">
        <v>287</v>
      </c>
      <c r="U1659" s="278">
        <v>76848</v>
      </c>
      <c r="V1659" s="278">
        <v>2051</v>
      </c>
      <c r="W1659" s="278">
        <v>3000</v>
      </c>
      <c r="X1659" s="278">
        <v>89457</v>
      </c>
      <c r="Y1659" s="278">
        <v>200</v>
      </c>
      <c r="Z1659" s="278">
        <v>1522984</v>
      </c>
      <c r="AA1659" s="278">
        <v>10</v>
      </c>
      <c r="AB1659" s="278">
        <v>10030883</v>
      </c>
      <c r="AC1659" s="278">
        <v>5</v>
      </c>
    </row>
    <row r="1660" spans="1:29" ht="14.25" x14ac:dyDescent="0.15">
      <c r="A1660" s="272">
        <v>2014065</v>
      </c>
      <c r="B1660" s="273">
        <v>41800</v>
      </c>
      <c r="C1660" s="274">
        <v>3</v>
      </c>
      <c r="D1660" s="275">
        <v>4</v>
      </c>
      <c r="E1660" s="275">
        <v>5</v>
      </c>
      <c r="F1660" s="275">
        <v>8</v>
      </c>
      <c r="G1660" s="275">
        <v>10</v>
      </c>
      <c r="H1660" s="275">
        <v>22</v>
      </c>
      <c r="I1660" s="276">
        <v>6</v>
      </c>
      <c r="J1660" s="275">
        <v>22</v>
      </c>
      <c r="K1660" s="275">
        <v>4</v>
      </c>
      <c r="L1660" s="275">
        <v>8</v>
      </c>
      <c r="M1660" s="275">
        <v>5</v>
      </c>
      <c r="N1660" s="275">
        <v>10</v>
      </c>
      <c r="O1660" s="277">
        <v>3</v>
      </c>
      <c r="P1660" s="278">
        <v>331291864</v>
      </c>
      <c r="Q1660" s="278">
        <v>50353786</v>
      </c>
      <c r="R1660" s="278">
        <v>14</v>
      </c>
      <c r="S1660" s="278">
        <v>5000000</v>
      </c>
      <c r="T1660" s="278">
        <v>131</v>
      </c>
      <c r="U1660" s="278">
        <v>174687</v>
      </c>
      <c r="V1660" s="278">
        <v>1283</v>
      </c>
      <c r="W1660" s="278">
        <v>3000</v>
      </c>
      <c r="X1660" s="278">
        <v>66306</v>
      </c>
      <c r="Y1660" s="278">
        <v>200</v>
      </c>
      <c r="Z1660" s="278">
        <v>1260097</v>
      </c>
      <c r="AA1660" s="278">
        <v>10</v>
      </c>
      <c r="AB1660" s="278">
        <v>8217154</v>
      </c>
      <c r="AC1660" s="278">
        <v>5</v>
      </c>
    </row>
    <row r="1661" spans="1:29" ht="14.25" x14ac:dyDescent="0.15">
      <c r="A1661" s="272">
        <v>2014066</v>
      </c>
      <c r="B1661" s="273">
        <v>41802</v>
      </c>
      <c r="C1661" s="274">
        <v>2</v>
      </c>
      <c r="D1661" s="275">
        <v>5</v>
      </c>
      <c r="E1661" s="275">
        <v>15</v>
      </c>
      <c r="F1661" s="275">
        <v>17</v>
      </c>
      <c r="G1661" s="275">
        <v>18</v>
      </c>
      <c r="H1661" s="275">
        <v>21</v>
      </c>
      <c r="I1661" s="276">
        <v>16</v>
      </c>
      <c r="J1661" s="275">
        <v>5</v>
      </c>
      <c r="K1661" s="275">
        <v>2</v>
      </c>
      <c r="L1661" s="275">
        <v>18</v>
      </c>
      <c r="M1661" s="275">
        <v>21</v>
      </c>
      <c r="N1661" s="275">
        <v>17</v>
      </c>
      <c r="O1661" s="277">
        <v>15</v>
      </c>
      <c r="P1661" s="278">
        <v>326106482</v>
      </c>
      <c r="Q1661" s="278">
        <v>117743004</v>
      </c>
      <c r="R1661" s="278">
        <v>3</v>
      </c>
      <c r="S1661" s="278">
        <v>5000000</v>
      </c>
      <c r="T1661" s="278">
        <v>89</v>
      </c>
      <c r="U1661" s="278">
        <v>308573</v>
      </c>
      <c r="V1661" s="278">
        <v>805</v>
      </c>
      <c r="W1661" s="278">
        <v>3000</v>
      </c>
      <c r="X1661" s="278">
        <v>48586</v>
      </c>
      <c r="Y1661" s="278">
        <v>200</v>
      </c>
      <c r="Z1661" s="278">
        <v>1022418</v>
      </c>
      <c r="AA1661" s="278">
        <v>10</v>
      </c>
      <c r="AB1661" s="278">
        <v>5516701</v>
      </c>
      <c r="AC1661" s="278">
        <v>5</v>
      </c>
    </row>
    <row r="1662" spans="1:29" ht="14.25" x14ac:dyDescent="0.15">
      <c r="A1662" s="272">
        <v>2014067</v>
      </c>
      <c r="B1662" s="273">
        <v>41805</v>
      </c>
      <c r="C1662" s="274">
        <v>1</v>
      </c>
      <c r="D1662" s="275">
        <v>6</v>
      </c>
      <c r="E1662" s="275">
        <v>7</v>
      </c>
      <c r="F1662" s="275">
        <v>17</v>
      </c>
      <c r="G1662" s="275">
        <v>18</v>
      </c>
      <c r="H1662" s="275">
        <v>23</v>
      </c>
      <c r="I1662" s="276">
        <v>6</v>
      </c>
      <c r="J1662" s="275">
        <v>17</v>
      </c>
      <c r="K1662" s="275">
        <v>6</v>
      </c>
      <c r="L1662" s="275">
        <v>23</v>
      </c>
      <c r="M1662" s="275">
        <v>1</v>
      </c>
      <c r="N1662" s="275">
        <v>7</v>
      </c>
      <c r="O1662" s="277">
        <v>18</v>
      </c>
      <c r="P1662" s="278">
        <v>369752334</v>
      </c>
      <c r="Q1662" s="278">
        <v>91365232</v>
      </c>
      <c r="R1662" s="278">
        <v>16</v>
      </c>
      <c r="S1662" s="278">
        <v>6218687</v>
      </c>
      <c r="T1662" s="278">
        <v>203</v>
      </c>
      <c r="U1662" s="278">
        <v>120067</v>
      </c>
      <c r="V1662" s="278">
        <v>1916</v>
      </c>
      <c r="W1662" s="278">
        <v>3000</v>
      </c>
      <c r="X1662" s="278">
        <v>90586</v>
      </c>
      <c r="Y1662" s="278">
        <v>200</v>
      </c>
      <c r="Z1662" s="278">
        <v>1585425</v>
      </c>
      <c r="AA1662" s="278">
        <v>10</v>
      </c>
      <c r="AB1662" s="278">
        <v>8792844</v>
      </c>
      <c r="AC1662" s="278">
        <v>5</v>
      </c>
    </row>
    <row r="1663" spans="1:29" ht="14.25" x14ac:dyDescent="0.15">
      <c r="A1663" s="272">
        <v>2014068</v>
      </c>
      <c r="B1663" s="273">
        <v>41807</v>
      </c>
      <c r="C1663" s="274">
        <v>4</v>
      </c>
      <c r="D1663" s="275">
        <v>12</v>
      </c>
      <c r="E1663" s="275">
        <v>13</v>
      </c>
      <c r="F1663" s="275">
        <v>22</v>
      </c>
      <c r="G1663" s="275">
        <v>27</v>
      </c>
      <c r="H1663" s="275">
        <v>29</v>
      </c>
      <c r="I1663" s="276">
        <v>16</v>
      </c>
      <c r="J1663" s="275">
        <v>13</v>
      </c>
      <c r="K1663" s="275">
        <v>22</v>
      </c>
      <c r="L1663" s="275">
        <v>27</v>
      </c>
      <c r="M1663" s="275">
        <v>12</v>
      </c>
      <c r="N1663" s="275">
        <v>4</v>
      </c>
      <c r="O1663" s="277">
        <v>29</v>
      </c>
      <c r="P1663" s="278">
        <v>333498724</v>
      </c>
      <c r="Q1663" s="278">
        <v>162571614</v>
      </c>
      <c r="R1663" s="278">
        <v>3</v>
      </c>
      <c r="S1663" s="278">
        <v>5000000</v>
      </c>
      <c r="T1663" s="278">
        <v>122</v>
      </c>
      <c r="U1663" s="278">
        <v>235536</v>
      </c>
      <c r="V1663" s="278">
        <v>666</v>
      </c>
      <c r="W1663" s="278">
        <v>3000</v>
      </c>
      <c r="X1663" s="278">
        <v>45928</v>
      </c>
      <c r="Y1663" s="278">
        <v>200</v>
      </c>
      <c r="Z1663" s="278">
        <v>1038452</v>
      </c>
      <c r="AA1663" s="278">
        <v>10</v>
      </c>
      <c r="AB1663" s="278">
        <v>5380882</v>
      </c>
      <c r="AC1663" s="278">
        <v>5</v>
      </c>
    </row>
    <row r="1664" spans="1:29" ht="14.25" x14ac:dyDescent="0.15">
      <c r="A1664" s="272">
        <v>2014069</v>
      </c>
      <c r="B1664" s="273">
        <v>41809</v>
      </c>
      <c r="C1664" s="274">
        <v>5</v>
      </c>
      <c r="D1664" s="275">
        <v>12</v>
      </c>
      <c r="E1664" s="275">
        <v>17</v>
      </c>
      <c r="F1664" s="275">
        <v>19</v>
      </c>
      <c r="G1664" s="275">
        <v>25</v>
      </c>
      <c r="H1664" s="275">
        <v>30</v>
      </c>
      <c r="I1664" s="276">
        <v>11</v>
      </c>
      <c r="J1664" s="275">
        <v>19</v>
      </c>
      <c r="K1664" s="275">
        <v>12</v>
      </c>
      <c r="L1664" s="275">
        <v>5</v>
      </c>
      <c r="M1664" s="275">
        <v>30</v>
      </c>
      <c r="N1664" s="275">
        <v>17</v>
      </c>
      <c r="O1664" s="277">
        <v>25</v>
      </c>
      <c r="P1664" s="278">
        <v>344427596</v>
      </c>
      <c r="Q1664" s="278">
        <v>144097840</v>
      </c>
      <c r="R1664" s="278">
        <v>10</v>
      </c>
      <c r="S1664" s="278">
        <v>6146408</v>
      </c>
      <c r="T1664" s="278">
        <v>218</v>
      </c>
      <c r="U1664" s="278">
        <v>65734</v>
      </c>
      <c r="V1664" s="278">
        <v>2770</v>
      </c>
      <c r="W1664" s="278">
        <v>3000</v>
      </c>
      <c r="X1664" s="278">
        <v>107270</v>
      </c>
      <c r="Y1664" s="278">
        <v>200</v>
      </c>
      <c r="Z1664" s="278">
        <v>1672199</v>
      </c>
      <c r="AA1664" s="278">
        <v>10</v>
      </c>
      <c r="AB1664" s="278">
        <v>12992624</v>
      </c>
      <c r="AC1664" s="278">
        <v>5</v>
      </c>
    </row>
    <row r="1665" spans="1:29" ht="14.25" x14ac:dyDescent="0.15">
      <c r="A1665" s="272">
        <v>2014070</v>
      </c>
      <c r="B1665" s="273">
        <v>41812</v>
      </c>
      <c r="C1665" s="274">
        <v>1</v>
      </c>
      <c r="D1665" s="275">
        <v>7</v>
      </c>
      <c r="E1665" s="275">
        <v>9</v>
      </c>
      <c r="F1665" s="275">
        <v>19</v>
      </c>
      <c r="G1665" s="275">
        <v>28</v>
      </c>
      <c r="H1665" s="275">
        <v>29</v>
      </c>
      <c r="I1665" s="276">
        <v>7</v>
      </c>
      <c r="J1665" s="275">
        <v>7</v>
      </c>
      <c r="K1665" s="275">
        <v>9</v>
      </c>
      <c r="L1665" s="275">
        <v>28</v>
      </c>
      <c r="M1665" s="275">
        <v>19</v>
      </c>
      <c r="N1665" s="275">
        <v>1</v>
      </c>
      <c r="O1665" s="277">
        <v>29</v>
      </c>
      <c r="P1665" s="278">
        <v>381932126</v>
      </c>
      <c r="Q1665" s="278">
        <v>46472150</v>
      </c>
      <c r="R1665" s="278">
        <v>25</v>
      </c>
      <c r="S1665" s="278">
        <v>5398171</v>
      </c>
      <c r="T1665" s="278">
        <v>199</v>
      </c>
      <c r="U1665" s="278">
        <v>62526</v>
      </c>
      <c r="V1665" s="278">
        <v>3342</v>
      </c>
      <c r="W1665" s="278">
        <v>3000</v>
      </c>
      <c r="X1665" s="278">
        <v>132626</v>
      </c>
      <c r="Y1665" s="278">
        <v>200</v>
      </c>
      <c r="Z1665" s="278">
        <v>1950893</v>
      </c>
      <c r="AA1665" s="278">
        <v>10</v>
      </c>
      <c r="AB1665" s="278">
        <v>16263025</v>
      </c>
      <c r="AC1665" s="278">
        <v>5</v>
      </c>
    </row>
    <row r="1666" spans="1:29" ht="14.25" x14ac:dyDescent="0.15">
      <c r="A1666" s="272">
        <v>2014071</v>
      </c>
      <c r="B1666" s="273">
        <v>41814</v>
      </c>
      <c r="C1666" s="274">
        <v>2</v>
      </c>
      <c r="D1666" s="275">
        <v>4</v>
      </c>
      <c r="E1666" s="275">
        <v>12</v>
      </c>
      <c r="F1666" s="275">
        <v>17</v>
      </c>
      <c r="G1666" s="275">
        <v>22</v>
      </c>
      <c r="H1666" s="275">
        <v>25</v>
      </c>
      <c r="I1666" s="276">
        <v>14</v>
      </c>
      <c r="J1666" s="275">
        <v>22</v>
      </c>
      <c r="K1666" s="275">
        <v>4</v>
      </c>
      <c r="L1666" s="275">
        <v>12</v>
      </c>
      <c r="M1666" s="275">
        <v>2</v>
      </c>
      <c r="N1666" s="275">
        <v>17</v>
      </c>
      <c r="O1666" s="277">
        <v>25</v>
      </c>
      <c r="P1666" s="278">
        <v>332837230</v>
      </c>
      <c r="Q1666" s="278">
        <v>30000000</v>
      </c>
      <c r="R1666" s="278">
        <v>34</v>
      </c>
      <c r="S1666" s="278">
        <v>3043574</v>
      </c>
      <c r="T1666" s="278">
        <v>432</v>
      </c>
      <c r="U1666" s="278">
        <v>43988</v>
      </c>
      <c r="V1666" s="278">
        <v>3381</v>
      </c>
      <c r="W1666" s="278">
        <v>3000</v>
      </c>
      <c r="X1666" s="278">
        <v>107551</v>
      </c>
      <c r="Y1666" s="278">
        <v>200</v>
      </c>
      <c r="Z1666" s="278">
        <v>1510550</v>
      </c>
      <c r="AA1666" s="278">
        <v>10</v>
      </c>
      <c r="AB1666" s="278">
        <v>8063806</v>
      </c>
      <c r="AC1666" s="278">
        <v>5</v>
      </c>
    </row>
    <row r="1667" spans="1:29" ht="14.25" x14ac:dyDescent="0.15">
      <c r="A1667" s="272">
        <v>2014072</v>
      </c>
      <c r="B1667" s="273">
        <v>41816</v>
      </c>
      <c r="C1667" s="274">
        <v>1</v>
      </c>
      <c r="D1667" s="275">
        <v>3</v>
      </c>
      <c r="E1667" s="275">
        <v>7</v>
      </c>
      <c r="F1667" s="275">
        <v>13</v>
      </c>
      <c r="G1667" s="275">
        <v>19</v>
      </c>
      <c r="H1667" s="275">
        <v>32</v>
      </c>
      <c r="I1667" s="276">
        <v>16</v>
      </c>
      <c r="J1667" s="275">
        <v>1</v>
      </c>
      <c r="K1667" s="275">
        <v>13</v>
      </c>
      <c r="L1667" s="275">
        <v>19</v>
      </c>
      <c r="M1667" s="275">
        <v>32</v>
      </c>
      <c r="N1667" s="275">
        <v>7</v>
      </c>
      <c r="O1667" s="277">
        <v>3</v>
      </c>
      <c r="P1667" s="278">
        <v>324184472</v>
      </c>
      <c r="Q1667" s="278">
        <v>92535036</v>
      </c>
      <c r="R1667" s="278">
        <v>3</v>
      </c>
      <c r="S1667" s="278">
        <v>5000000</v>
      </c>
      <c r="T1667" s="278">
        <v>106</v>
      </c>
      <c r="U1667" s="278">
        <v>243820</v>
      </c>
      <c r="V1667" s="278">
        <v>1068</v>
      </c>
      <c r="W1667" s="278">
        <v>3000</v>
      </c>
      <c r="X1667" s="278">
        <v>49834</v>
      </c>
      <c r="Y1667" s="278">
        <v>200</v>
      </c>
      <c r="Z1667" s="278">
        <v>1025749</v>
      </c>
      <c r="AA1667" s="278">
        <v>10</v>
      </c>
      <c r="AB1667" s="278">
        <v>6408410</v>
      </c>
      <c r="AC1667" s="278">
        <v>5</v>
      </c>
    </row>
    <row r="1668" spans="1:29" ht="14.25" x14ac:dyDescent="0.15">
      <c r="A1668" s="272">
        <v>2014073</v>
      </c>
      <c r="B1668" s="273">
        <v>41819</v>
      </c>
      <c r="C1668" s="274">
        <v>1</v>
      </c>
      <c r="D1668" s="275">
        <v>12</v>
      </c>
      <c r="E1668" s="275">
        <v>16</v>
      </c>
      <c r="F1668" s="275">
        <v>20</v>
      </c>
      <c r="G1668" s="275">
        <v>30</v>
      </c>
      <c r="H1668" s="275">
        <v>33</v>
      </c>
      <c r="I1668" s="276">
        <v>2</v>
      </c>
      <c r="J1668" s="275">
        <v>12</v>
      </c>
      <c r="K1668" s="275">
        <v>20</v>
      </c>
      <c r="L1668" s="275">
        <v>33</v>
      </c>
      <c r="M1668" s="275">
        <v>30</v>
      </c>
      <c r="N1668" s="275">
        <v>16</v>
      </c>
      <c r="O1668" s="277">
        <v>1</v>
      </c>
      <c r="P1668" s="278">
        <v>368813894</v>
      </c>
      <c r="Q1668" s="278">
        <v>158150815</v>
      </c>
      <c r="R1668" s="278">
        <v>5</v>
      </c>
      <c r="S1668" s="278">
        <v>5000000</v>
      </c>
      <c r="T1668" s="278">
        <v>79</v>
      </c>
      <c r="U1668" s="278">
        <v>382345</v>
      </c>
      <c r="V1668" s="278">
        <v>851</v>
      </c>
      <c r="W1668" s="278">
        <v>3000</v>
      </c>
      <c r="X1668" s="278">
        <v>46034</v>
      </c>
      <c r="Y1668" s="278">
        <v>200</v>
      </c>
      <c r="Z1668" s="278">
        <v>954721</v>
      </c>
      <c r="AA1668" s="278">
        <v>10</v>
      </c>
      <c r="AB1668" s="278">
        <v>7718151</v>
      </c>
      <c r="AC1668" s="278">
        <v>5</v>
      </c>
    </row>
    <row r="1669" spans="1:29" ht="14.25" x14ac:dyDescent="0.15">
      <c r="A1669" s="272">
        <v>2014074</v>
      </c>
      <c r="B1669" s="273">
        <v>41821</v>
      </c>
      <c r="C1669" s="274">
        <v>1</v>
      </c>
      <c r="D1669" s="275">
        <v>3</v>
      </c>
      <c r="E1669" s="275">
        <v>6</v>
      </c>
      <c r="F1669" s="275">
        <v>13</v>
      </c>
      <c r="G1669" s="275">
        <v>30</v>
      </c>
      <c r="H1669" s="275">
        <v>31</v>
      </c>
      <c r="I1669" s="276">
        <v>12</v>
      </c>
      <c r="J1669" s="275">
        <v>30</v>
      </c>
      <c r="K1669" s="275">
        <v>6</v>
      </c>
      <c r="L1669" s="275">
        <v>3</v>
      </c>
      <c r="M1669" s="275">
        <v>31</v>
      </c>
      <c r="N1669" s="275">
        <v>1</v>
      </c>
      <c r="O1669" s="277">
        <v>13</v>
      </c>
      <c r="P1669" s="278">
        <v>333005878</v>
      </c>
      <c r="Q1669" s="278">
        <v>211476892</v>
      </c>
      <c r="R1669" s="278">
        <v>1</v>
      </c>
      <c r="S1669" s="278">
        <v>10000000</v>
      </c>
      <c r="T1669" s="278">
        <v>88</v>
      </c>
      <c r="U1669" s="278">
        <v>239871</v>
      </c>
      <c r="V1669" s="278">
        <v>1114</v>
      </c>
      <c r="W1669" s="278">
        <v>3000</v>
      </c>
      <c r="X1669" s="278">
        <v>57447</v>
      </c>
      <c r="Y1669" s="278">
        <v>200</v>
      </c>
      <c r="Z1669" s="278">
        <v>1090492</v>
      </c>
      <c r="AA1669" s="278">
        <v>10</v>
      </c>
      <c r="AB1669" s="278">
        <v>10600358</v>
      </c>
      <c r="AC1669" s="278">
        <v>5</v>
      </c>
    </row>
    <row r="1670" spans="1:29" ht="14.25" x14ac:dyDescent="0.15">
      <c r="A1670" s="272">
        <v>2014075</v>
      </c>
      <c r="B1670" s="273">
        <v>41823</v>
      </c>
      <c r="C1670" s="274">
        <v>3</v>
      </c>
      <c r="D1670" s="275">
        <v>9</v>
      </c>
      <c r="E1670" s="275">
        <v>11</v>
      </c>
      <c r="F1670" s="275">
        <v>22</v>
      </c>
      <c r="G1670" s="275">
        <v>27</v>
      </c>
      <c r="H1670" s="275">
        <v>29</v>
      </c>
      <c r="I1670" s="276">
        <v>6</v>
      </c>
      <c r="J1670" s="275">
        <v>22</v>
      </c>
      <c r="K1670" s="275">
        <v>29</v>
      </c>
      <c r="L1670" s="275">
        <v>11</v>
      </c>
      <c r="M1670" s="275">
        <v>27</v>
      </c>
      <c r="N1670" s="275">
        <v>9</v>
      </c>
      <c r="O1670" s="277">
        <v>3</v>
      </c>
      <c r="P1670" s="278">
        <v>341705034</v>
      </c>
      <c r="Q1670" s="278">
        <v>133787352</v>
      </c>
      <c r="R1670" s="278">
        <v>24</v>
      </c>
      <c r="S1670" s="278">
        <v>5641067</v>
      </c>
      <c r="T1670" s="278">
        <v>169</v>
      </c>
      <c r="U1670" s="278">
        <v>113799</v>
      </c>
      <c r="V1670" s="278">
        <v>2058</v>
      </c>
      <c r="W1670" s="278">
        <v>3000</v>
      </c>
      <c r="X1670" s="278">
        <v>87963</v>
      </c>
      <c r="Y1670" s="278">
        <v>200</v>
      </c>
      <c r="Z1670" s="278">
        <v>1514295</v>
      </c>
      <c r="AA1670" s="278">
        <v>10</v>
      </c>
      <c r="AB1670" s="278">
        <v>10319558</v>
      </c>
      <c r="AC1670" s="278">
        <v>5</v>
      </c>
    </row>
    <row r="1671" spans="1:29" ht="14.25" x14ac:dyDescent="0.15">
      <c r="A1671" s="272">
        <v>2014076</v>
      </c>
      <c r="B1671" s="273">
        <v>41826</v>
      </c>
      <c r="C1671" s="274">
        <v>6</v>
      </c>
      <c r="D1671" s="275">
        <v>10</v>
      </c>
      <c r="E1671" s="275">
        <v>12</v>
      </c>
      <c r="F1671" s="275">
        <v>17</v>
      </c>
      <c r="G1671" s="275">
        <v>18</v>
      </c>
      <c r="H1671" s="275">
        <v>33</v>
      </c>
      <c r="I1671" s="276">
        <v>11</v>
      </c>
      <c r="J1671" s="275">
        <v>33</v>
      </c>
      <c r="K1671" s="275">
        <v>10</v>
      </c>
      <c r="L1671" s="275">
        <v>12</v>
      </c>
      <c r="M1671" s="275">
        <v>18</v>
      </c>
      <c r="N1671" s="275">
        <v>17</v>
      </c>
      <c r="O1671" s="277">
        <v>6</v>
      </c>
      <c r="P1671" s="278">
        <v>375634222</v>
      </c>
      <c r="Q1671" s="278">
        <v>177753477</v>
      </c>
      <c r="R1671" s="278">
        <v>3</v>
      </c>
      <c r="S1671" s="278">
        <v>10000000</v>
      </c>
      <c r="T1671" s="278">
        <v>76</v>
      </c>
      <c r="U1671" s="278">
        <v>324412</v>
      </c>
      <c r="V1671" s="278">
        <v>1381</v>
      </c>
      <c r="W1671" s="278">
        <v>3000</v>
      </c>
      <c r="X1671" s="278">
        <v>71212</v>
      </c>
      <c r="Y1671" s="278">
        <v>200</v>
      </c>
      <c r="Z1671" s="278">
        <v>1328428</v>
      </c>
      <c r="AA1671" s="278">
        <v>10</v>
      </c>
      <c r="AB1671" s="278">
        <v>10753917</v>
      </c>
      <c r="AC1671" s="278">
        <v>5</v>
      </c>
    </row>
    <row r="1672" spans="1:29" ht="14.25" x14ac:dyDescent="0.15">
      <c r="A1672" s="272">
        <v>2014077</v>
      </c>
      <c r="B1672" s="273">
        <v>41828</v>
      </c>
      <c r="C1672" s="274">
        <v>8</v>
      </c>
      <c r="D1672" s="275">
        <v>9</v>
      </c>
      <c r="E1672" s="275">
        <v>12</v>
      </c>
      <c r="F1672" s="275">
        <v>15</v>
      </c>
      <c r="G1672" s="275">
        <v>19</v>
      </c>
      <c r="H1672" s="275">
        <v>22</v>
      </c>
      <c r="I1672" s="276">
        <v>10</v>
      </c>
      <c r="J1672" s="275">
        <v>15</v>
      </c>
      <c r="K1672" s="275">
        <v>22</v>
      </c>
      <c r="L1672" s="275">
        <v>9</v>
      </c>
      <c r="M1672" s="275">
        <v>12</v>
      </c>
      <c r="N1672" s="275">
        <v>8</v>
      </c>
      <c r="O1672" s="277">
        <v>19</v>
      </c>
      <c r="P1672" s="278">
        <v>335080206</v>
      </c>
      <c r="Q1672" s="278">
        <v>174008032</v>
      </c>
      <c r="R1672" s="278">
        <v>8</v>
      </c>
      <c r="S1672" s="278">
        <v>6647934</v>
      </c>
      <c r="T1672" s="278">
        <v>140</v>
      </c>
      <c r="U1672" s="278">
        <v>117709</v>
      </c>
      <c r="V1672" s="278">
        <v>1987</v>
      </c>
      <c r="W1672" s="278">
        <v>3000</v>
      </c>
      <c r="X1672" s="278">
        <v>91724</v>
      </c>
      <c r="Y1672" s="278">
        <v>200</v>
      </c>
      <c r="Z1672" s="278">
        <v>1615101</v>
      </c>
      <c r="AA1672" s="278">
        <v>10</v>
      </c>
      <c r="AB1672" s="278">
        <v>11563022</v>
      </c>
      <c r="AC1672" s="278">
        <v>5</v>
      </c>
    </row>
    <row r="1673" spans="1:29" ht="14.25" x14ac:dyDescent="0.15">
      <c r="A1673" s="272">
        <v>2014078</v>
      </c>
      <c r="B1673" s="273">
        <v>41830</v>
      </c>
      <c r="C1673" s="274">
        <v>2</v>
      </c>
      <c r="D1673" s="275">
        <v>3</v>
      </c>
      <c r="E1673" s="275">
        <v>5</v>
      </c>
      <c r="F1673" s="275">
        <v>6</v>
      </c>
      <c r="G1673" s="275">
        <v>9</v>
      </c>
      <c r="H1673" s="275">
        <v>17</v>
      </c>
      <c r="I1673" s="276">
        <v>7</v>
      </c>
      <c r="J1673" s="275">
        <v>6</v>
      </c>
      <c r="K1673" s="275">
        <v>2</v>
      </c>
      <c r="L1673" s="275">
        <v>3</v>
      </c>
      <c r="M1673" s="275">
        <v>9</v>
      </c>
      <c r="N1673" s="275">
        <v>17</v>
      </c>
      <c r="O1673" s="277">
        <v>5</v>
      </c>
      <c r="P1673" s="278">
        <v>340877252</v>
      </c>
      <c r="Q1673" s="278">
        <v>169313373</v>
      </c>
      <c r="R1673" s="278">
        <v>9</v>
      </c>
      <c r="S1673" s="278">
        <v>6628498</v>
      </c>
      <c r="T1673" s="278">
        <v>112</v>
      </c>
      <c r="U1673" s="278">
        <v>163576</v>
      </c>
      <c r="V1673" s="278">
        <v>1699</v>
      </c>
      <c r="W1673" s="278">
        <v>3000</v>
      </c>
      <c r="X1673" s="278">
        <v>95151</v>
      </c>
      <c r="Y1673" s="278">
        <v>200</v>
      </c>
      <c r="Z1673" s="278">
        <v>1581197</v>
      </c>
      <c r="AA1673" s="278">
        <v>10</v>
      </c>
      <c r="AB1673" s="278">
        <v>10761647</v>
      </c>
      <c r="AC1673" s="278">
        <v>5</v>
      </c>
    </row>
    <row r="1674" spans="1:29" ht="14.25" x14ac:dyDescent="0.15">
      <c r="A1674" s="272">
        <v>2014079</v>
      </c>
      <c r="B1674" s="273">
        <v>41833</v>
      </c>
      <c r="C1674" s="274">
        <v>2</v>
      </c>
      <c r="D1674" s="275">
        <v>7</v>
      </c>
      <c r="E1674" s="275">
        <v>16</v>
      </c>
      <c r="F1674" s="275">
        <v>22</v>
      </c>
      <c r="G1674" s="275">
        <v>27</v>
      </c>
      <c r="H1674" s="275">
        <v>28</v>
      </c>
      <c r="I1674" s="276">
        <v>2</v>
      </c>
      <c r="J1674" s="275">
        <v>2</v>
      </c>
      <c r="K1674" s="275">
        <v>28</v>
      </c>
      <c r="L1674" s="275">
        <v>22</v>
      </c>
      <c r="M1674" s="275">
        <v>7</v>
      </c>
      <c r="N1674" s="275">
        <v>27</v>
      </c>
      <c r="O1674" s="277">
        <v>16</v>
      </c>
      <c r="P1674" s="278">
        <v>371546996</v>
      </c>
      <c r="Q1674" s="278">
        <v>198155300</v>
      </c>
      <c r="R1674" s="278">
        <v>7</v>
      </c>
      <c r="S1674" s="278">
        <v>8316463</v>
      </c>
      <c r="T1674" s="278">
        <v>168</v>
      </c>
      <c r="U1674" s="278">
        <v>172732</v>
      </c>
      <c r="V1674" s="278">
        <v>1328</v>
      </c>
      <c r="W1674" s="278">
        <v>3000</v>
      </c>
      <c r="X1674" s="278">
        <v>67865</v>
      </c>
      <c r="Y1674" s="278">
        <v>200</v>
      </c>
      <c r="Z1674" s="278">
        <v>1315190</v>
      </c>
      <c r="AA1674" s="278">
        <v>10</v>
      </c>
      <c r="AB1674" s="278">
        <v>7054578</v>
      </c>
      <c r="AC1674" s="278">
        <v>5</v>
      </c>
    </row>
    <row r="1675" spans="1:29" ht="14.25" x14ac:dyDescent="0.15">
      <c r="A1675" s="272">
        <v>2014080</v>
      </c>
      <c r="B1675" s="273">
        <v>41835</v>
      </c>
      <c r="C1675" s="274">
        <v>5</v>
      </c>
      <c r="D1675" s="275">
        <v>14</v>
      </c>
      <c r="E1675" s="275">
        <v>16</v>
      </c>
      <c r="F1675" s="275">
        <v>17</v>
      </c>
      <c r="G1675" s="275">
        <v>25</v>
      </c>
      <c r="H1675" s="275">
        <v>30</v>
      </c>
      <c r="I1675" s="276">
        <v>7</v>
      </c>
      <c r="J1675" s="275">
        <v>25</v>
      </c>
      <c r="K1675" s="275">
        <v>5</v>
      </c>
      <c r="L1675" s="275">
        <v>30</v>
      </c>
      <c r="M1675" s="275">
        <v>14</v>
      </c>
      <c r="N1675" s="275">
        <v>17</v>
      </c>
      <c r="O1675" s="277">
        <v>16</v>
      </c>
      <c r="P1675" s="278">
        <v>339602048</v>
      </c>
      <c r="Q1675" s="278">
        <v>251469908</v>
      </c>
      <c r="R1675" s="278">
        <v>1</v>
      </c>
      <c r="S1675" s="278">
        <v>10000000</v>
      </c>
      <c r="T1675" s="278">
        <v>254</v>
      </c>
      <c r="U1675" s="278">
        <v>83090</v>
      </c>
      <c r="V1675" s="278">
        <v>1931</v>
      </c>
      <c r="W1675" s="278">
        <v>3000</v>
      </c>
      <c r="X1675" s="278">
        <v>88419</v>
      </c>
      <c r="Y1675" s="278">
        <v>200</v>
      </c>
      <c r="Z1675" s="278">
        <v>1493780</v>
      </c>
      <c r="AA1675" s="278">
        <v>10</v>
      </c>
      <c r="AB1675" s="278">
        <v>8714185</v>
      </c>
      <c r="AC1675" s="278">
        <v>5</v>
      </c>
    </row>
    <row r="1676" spans="1:29" ht="14.25" x14ac:dyDescent="0.15">
      <c r="A1676" s="272">
        <v>2014081</v>
      </c>
      <c r="B1676" s="273">
        <v>41837</v>
      </c>
      <c r="C1676" s="274">
        <v>8</v>
      </c>
      <c r="D1676" s="275">
        <v>14</v>
      </c>
      <c r="E1676" s="275">
        <v>22</v>
      </c>
      <c r="F1676" s="275">
        <v>24</v>
      </c>
      <c r="G1676" s="275">
        <v>27</v>
      </c>
      <c r="H1676" s="275">
        <v>29</v>
      </c>
      <c r="I1676" s="276">
        <v>10</v>
      </c>
      <c r="J1676" s="275">
        <v>29</v>
      </c>
      <c r="K1676" s="275">
        <v>8</v>
      </c>
      <c r="L1676" s="275">
        <v>22</v>
      </c>
      <c r="M1676" s="275">
        <v>27</v>
      </c>
      <c r="N1676" s="275">
        <v>24</v>
      </c>
      <c r="O1676" s="277">
        <v>14</v>
      </c>
      <c r="P1676" s="278">
        <v>345588442</v>
      </c>
      <c r="Q1676" s="278">
        <v>275196240</v>
      </c>
      <c r="R1676" s="278">
        <v>6</v>
      </c>
      <c r="S1676" s="278">
        <v>8256141</v>
      </c>
      <c r="T1676" s="278">
        <v>88</v>
      </c>
      <c r="U1676" s="278">
        <v>277512</v>
      </c>
      <c r="V1676" s="278">
        <v>1113</v>
      </c>
      <c r="W1676" s="278">
        <v>3000</v>
      </c>
      <c r="X1676" s="278">
        <v>57026</v>
      </c>
      <c r="Y1676" s="278">
        <v>200</v>
      </c>
      <c r="Z1676" s="278">
        <v>1165386</v>
      </c>
      <c r="AA1676" s="278">
        <v>10</v>
      </c>
      <c r="AB1676" s="278">
        <v>9051206</v>
      </c>
      <c r="AC1676" s="278">
        <v>5</v>
      </c>
    </row>
    <row r="1677" spans="1:29" ht="14.25" x14ac:dyDescent="0.15">
      <c r="A1677" s="272">
        <v>2014082</v>
      </c>
      <c r="B1677" s="273">
        <v>41840</v>
      </c>
      <c r="C1677" s="274">
        <v>2</v>
      </c>
      <c r="D1677" s="275">
        <v>4</v>
      </c>
      <c r="E1677" s="275">
        <v>20</v>
      </c>
      <c r="F1677" s="275">
        <v>25</v>
      </c>
      <c r="G1677" s="275">
        <v>26</v>
      </c>
      <c r="H1677" s="275">
        <v>29</v>
      </c>
      <c r="I1677" s="276">
        <v>11</v>
      </c>
      <c r="J1677" s="275">
        <v>20</v>
      </c>
      <c r="K1677" s="275">
        <v>4</v>
      </c>
      <c r="L1677" s="275">
        <v>26</v>
      </c>
      <c r="M1677" s="275">
        <v>29</v>
      </c>
      <c r="N1677" s="275">
        <v>2</v>
      </c>
      <c r="O1677" s="277">
        <v>25</v>
      </c>
      <c r="P1677" s="278">
        <v>376072870</v>
      </c>
      <c r="Q1677" s="278">
        <v>297439788</v>
      </c>
      <c r="R1677" s="278">
        <v>6</v>
      </c>
      <c r="S1677" s="278">
        <v>8166275</v>
      </c>
      <c r="T1677" s="278">
        <v>90</v>
      </c>
      <c r="U1677" s="278">
        <v>263856</v>
      </c>
      <c r="V1677" s="278">
        <v>1092</v>
      </c>
      <c r="W1677" s="278">
        <v>3000</v>
      </c>
      <c r="X1677" s="278">
        <v>63429</v>
      </c>
      <c r="Y1677" s="278">
        <v>200</v>
      </c>
      <c r="Z1677" s="278">
        <v>1276296</v>
      </c>
      <c r="AA1677" s="278">
        <v>10</v>
      </c>
      <c r="AB1677" s="278">
        <v>12112535</v>
      </c>
      <c r="AC1677" s="278">
        <v>5</v>
      </c>
    </row>
    <row r="1678" spans="1:29" ht="14.25" x14ac:dyDescent="0.15">
      <c r="A1678" s="272">
        <v>2014083</v>
      </c>
      <c r="B1678" s="273">
        <v>41842</v>
      </c>
      <c r="C1678" s="274">
        <v>5</v>
      </c>
      <c r="D1678" s="275">
        <v>6</v>
      </c>
      <c r="E1678" s="275">
        <v>19</v>
      </c>
      <c r="F1678" s="275">
        <v>21</v>
      </c>
      <c r="G1678" s="275">
        <v>23</v>
      </c>
      <c r="H1678" s="275">
        <v>33</v>
      </c>
      <c r="I1678" s="276">
        <v>12</v>
      </c>
      <c r="J1678" s="275">
        <v>23</v>
      </c>
      <c r="K1678" s="275">
        <v>33</v>
      </c>
      <c r="L1678" s="275">
        <v>5</v>
      </c>
      <c r="M1678" s="275">
        <v>21</v>
      </c>
      <c r="N1678" s="275">
        <v>6</v>
      </c>
      <c r="O1678" s="277">
        <v>19</v>
      </c>
      <c r="P1678" s="278">
        <v>342671260</v>
      </c>
      <c r="Q1678" s="278">
        <v>316186254</v>
      </c>
      <c r="R1678" s="278">
        <v>6</v>
      </c>
      <c r="S1678" s="278">
        <v>7954331</v>
      </c>
      <c r="T1678" s="278">
        <v>111</v>
      </c>
      <c r="U1678" s="278">
        <v>199616</v>
      </c>
      <c r="V1678" s="278">
        <v>1258</v>
      </c>
      <c r="W1678" s="278">
        <v>3000</v>
      </c>
      <c r="X1678" s="278">
        <v>67669</v>
      </c>
      <c r="Y1678" s="278">
        <v>200</v>
      </c>
      <c r="Z1678" s="278">
        <v>1313575</v>
      </c>
      <c r="AA1678" s="278">
        <v>10</v>
      </c>
      <c r="AB1678" s="278">
        <v>9767085</v>
      </c>
      <c r="AC1678" s="278">
        <v>5</v>
      </c>
    </row>
    <row r="1679" spans="1:29" ht="14.25" x14ac:dyDescent="0.15">
      <c r="A1679" s="272">
        <v>2014084</v>
      </c>
      <c r="B1679" s="273">
        <v>41844</v>
      </c>
      <c r="C1679" s="274">
        <v>1</v>
      </c>
      <c r="D1679" s="275">
        <v>6</v>
      </c>
      <c r="E1679" s="275">
        <v>9</v>
      </c>
      <c r="F1679" s="275">
        <v>10</v>
      </c>
      <c r="G1679" s="275">
        <v>13</v>
      </c>
      <c r="H1679" s="275">
        <v>25</v>
      </c>
      <c r="I1679" s="276">
        <v>8</v>
      </c>
      <c r="J1679" s="275">
        <v>13</v>
      </c>
      <c r="K1679" s="275">
        <v>25</v>
      </c>
      <c r="L1679" s="275">
        <v>1</v>
      </c>
      <c r="M1679" s="275">
        <v>6</v>
      </c>
      <c r="N1679" s="275">
        <v>10</v>
      </c>
      <c r="O1679" s="277">
        <v>9</v>
      </c>
      <c r="P1679" s="278">
        <v>348439746</v>
      </c>
      <c r="Q1679" s="278">
        <v>324879900</v>
      </c>
      <c r="R1679" s="278">
        <v>6</v>
      </c>
      <c r="S1679" s="278">
        <v>7345069</v>
      </c>
      <c r="T1679" s="278">
        <v>107</v>
      </c>
      <c r="U1679" s="278">
        <v>164374</v>
      </c>
      <c r="V1679" s="278">
        <v>1974</v>
      </c>
      <c r="W1679" s="278">
        <v>3000</v>
      </c>
      <c r="X1679" s="278">
        <v>86620</v>
      </c>
      <c r="Y1679" s="278">
        <v>200</v>
      </c>
      <c r="Z1679" s="278">
        <v>1516760</v>
      </c>
      <c r="AA1679" s="278">
        <v>10</v>
      </c>
      <c r="AB1679" s="278">
        <v>12393958</v>
      </c>
      <c r="AC1679" s="278">
        <v>5</v>
      </c>
    </row>
    <row r="1680" spans="1:29" ht="14.25" x14ac:dyDescent="0.15">
      <c r="A1680" s="272">
        <v>2014085</v>
      </c>
      <c r="B1680" s="273">
        <v>41847</v>
      </c>
      <c r="C1680" s="274">
        <v>1</v>
      </c>
      <c r="D1680" s="275">
        <v>2</v>
      </c>
      <c r="E1680" s="275">
        <v>11</v>
      </c>
      <c r="F1680" s="275">
        <v>19</v>
      </c>
      <c r="G1680" s="275">
        <v>23</v>
      </c>
      <c r="H1680" s="275">
        <v>29</v>
      </c>
      <c r="I1680" s="276">
        <v>8</v>
      </c>
      <c r="J1680" s="275">
        <v>2</v>
      </c>
      <c r="K1680" s="275">
        <v>29</v>
      </c>
      <c r="L1680" s="275">
        <v>19</v>
      </c>
      <c r="M1680" s="275">
        <v>1</v>
      </c>
      <c r="N1680" s="275">
        <v>11</v>
      </c>
      <c r="O1680" s="277">
        <v>23</v>
      </c>
      <c r="P1680" s="278">
        <v>383964576</v>
      </c>
      <c r="Q1680" s="278">
        <v>300168090</v>
      </c>
      <c r="R1680" s="278">
        <v>15</v>
      </c>
      <c r="S1680" s="278">
        <v>6219107</v>
      </c>
      <c r="T1680" s="278">
        <v>106</v>
      </c>
      <c r="U1680" s="278">
        <v>215644</v>
      </c>
      <c r="V1680" s="278">
        <v>1561</v>
      </c>
      <c r="W1680" s="278">
        <v>3000</v>
      </c>
      <c r="X1680" s="278">
        <v>79178</v>
      </c>
      <c r="Y1680" s="278">
        <v>200</v>
      </c>
      <c r="Z1680" s="278">
        <v>1436700</v>
      </c>
      <c r="AA1680" s="278">
        <v>10</v>
      </c>
      <c r="AB1680" s="278">
        <v>12364793</v>
      </c>
      <c r="AC1680" s="278">
        <v>5</v>
      </c>
    </row>
    <row r="1681" spans="1:29" ht="14.25" x14ac:dyDescent="0.15">
      <c r="A1681" s="272">
        <v>2014086</v>
      </c>
      <c r="B1681" s="273">
        <v>41849</v>
      </c>
      <c r="C1681" s="274">
        <v>2</v>
      </c>
      <c r="D1681" s="275">
        <v>4</v>
      </c>
      <c r="E1681" s="275">
        <v>10</v>
      </c>
      <c r="F1681" s="275">
        <v>12</v>
      </c>
      <c r="G1681" s="275">
        <v>14</v>
      </c>
      <c r="H1681" s="275">
        <v>30</v>
      </c>
      <c r="I1681" s="276">
        <v>8</v>
      </c>
      <c r="J1681" s="275">
        <v>14</v>
      </c>
      <c r="K1681" s="275">
        <v>2</v>
      </c>
      <c r="L1681" s="275">
        <v>12</v>
      </c>
      <c r="M1681" s="275">
        <v>10</v>
      </c>
      <c r="N1681" s="275">
        <v>4</v>
      </c>
      <c r="O1681" s="277">
        <v>30</v>
      </c>
      <c r="P1681" s="278">
        <v>342885520</v>
      </c>
      <c r="Q1681" s="278">
        <v>321991524</v>
      </c>
      <c r="R1681" s="278">
        <v>6</v>
      </c>
      <c r="S1681" s="278">
        <v>8140814</v>
      </c>
      <c r="T1681" s="278">
        <v>147</v>
      </c>
      <c r="U1681" s="278">
        <v>160245</v>
      </c>
      <c r="V1681" s="278">
        <v>1304</v>
      </c>
      <c r="W1681" s="278">
        <v>3000</v>
      </c>
      <c r="X1681" s="278">
        <v>69738</v>
      </c>
      <c r="Y1681" s="278">
        <v>200</v>
      </c>
      <c r="Z1681" s="278">
        <v>1273037</v>
      </c>
      <c r="AA1681" s="278">
        <v>10</v>
      </c>
      <c r="AB1681" s="278">
        <v>8639901</v>
      </c>
      <c r="AC1681" s="278">
        <v>5</v>
      </c>
    </row>
    <row r="1682" spans="1:29" ht="14.25" x14ac:dyDescent="0.15">
      <c r="A1682" s="272">
        <v>2014087</v>
      </c>
      <c r="B1682" s="273">
        <v>41851</v>
      </c>
      <c r="C1682" s="274">
        <v>6</v>
      </c>
      <c r="D1682" s="275">
        <v>18</v>
      </c>
      <c r="E1682" s="275">
        <v>22</v>
      </c>
      <c r="F1682" s="275">
        <v>23</v>
      </c>
      <c r="G1682" s="275">
        <v>32</v>
      </c>
      <c r="H1682" s="275">
        <v>33</v>
      </c>
      <c r="I1682" s="276">
        <v>6</v>
      </c>
      <c r="J1682" s="275">
        <v>18</v>
      </c>
      <c r="K1682" s="275">
        <v>6</v>
      </c>
      <c r="L1682" s="275">
        <v>23</v>
      </c>
      <c r="M1682" s="275">
        <v>33</v>
      </c>
      <c r="N1682" s="275">
        <v>32</v>
      </c>
      <c r="O1682" s="277">
        <v>22</v>
      </c>
      <c r="P1682" s="278">
        <v>346294212</v>
      </c>
      <c r="Q1682" s="278">
        <v>341554266</v>
      </c>
      <c r="R1682" s="278">
        <v>6</v>
      </c>
      <c r="S1682" s="278">
        <v>8003802</v>
      </c>
      <c r="T1682" s="278">
        <v>89</v>
      </c>
      <c r="U1682" s="278">
        <v>253129</v>
      </c>
      <c r="V1682" s="278">
        <v>1319</v>
      </c>
      <c r="W1682" s="278">
        <v>3000</v>
      </c>
      <c r="X1682" s="278">
        <v>63293</v>
      </c>
      <c r="Y1682" s="278">
        <v>200</v>
      </c>
      <c r="Z1682" s="278">
        <v>1137663</v>
      </c>
      <c r="AA1682" s="278">
        <v>10</v>
      </c>
      <c r="AB1682" s="278">
        <v>10315570</v>
      </c>
      <c r="AC1682" s="278">
        <v>5</v>
      </c>
    </row>
    <row r="1683" spans="1:29" ht="14.25" x14ac:dyDescent="0.15">
      <c r="A1683" s="272">
        <v>2014088</v>
      </c>
      <c r="B1683" s="273">
        <v>41854</v>
      </c>
      <c r="C1683" s="274">
        <v>3</v>
      </c>
      <c r="D1683" s="275">
        <v>6</v>
      </c>
      <c r="E1683" s="275">
        <v>11</v>
      </c>
      <c r="F1683" s="275">
        <v>14</v>
      </c>
      <c r="G1683" s="275">
        <v>16</v>
      </c>
      <c r="H1683" s="275">
        <v>29</v>
      </c>
      <c r="I1683" s="276">
        <v>15</v>
      </c>
      <c r="J1683" s="275">
        <v>16</v>
      </c>
      <c r="K1683" s="275">
        <v>3</v>
      </c>
      <c r="L1683" s="275">
        <v>14</v>
      </c>
      <c r="M1683" s="275">
        <v>6</v>
      </c>
      <c r="N1683" s="275">
        <v>29</v>
      </c>
      <c r="O1683" s="277">
        <v>11</v>
      </c>
      <c r="P1683" s="278">
        <v>378895304</v>
      </c>
      <c r="Q1683" s="278">
        <v>380020836</v>
      </c>
      <c r="R1683" s="278">
        <v>4</v>
      </c>
      <c r="S1683" s="278">
        <v>10000000</v>
      </c>
      <c r="T1683" s="278">
        <v>100</v>
      </c>
      <c r="U1683" s="278">
        <v>261555</v>
      </c>
      <c r="V1683" s="278">
        <v>1287</v>
      </c>
      <c r="W1683" s="278">
        <v>3000</v>
      </c>
      <c r="X1683" s="278">
        <v>70861</v>
      </c>
      <c r="Y1683" s="278">
        <v>200</v>
      </c>
      <c r="Z1683" s="278">
        <v>1403382</v>
      </c>
      <c r="AA1683" s="278">
        <v>10</v>
      </c>
      <c r="AB1683" s="278">
        <v>9793916</v>
      </c>
      <c r="AC1683" s="278">
        <v>5</v>
      </c>
    </row>
    <row r="1684" spans="1:29" ht="14.25" x14ac:dyDescent="0.15">
      <c r="A1684" s="272">
        <v>2014089</v>
      </c>
      <c r="B1684" s="273">
        <v>41856</v>
      </c>
      <c r="C1684" s="274">
        <v>4</v>
      </c>
      <c r="D1684" s="275">
        <v>6</v>
      </c>
      <c r="E1684" s="275">
        <v>14</v>
      </c>
      <c r="F1684" s="275">
        <v>17</v>
      </c>
      <c r="G1684" s="275">
        <v>27</v>
      </c>
      <c r="H1684" s="275">
        <v>30</v>
      </c>
      <c r="I1684" s="276">
        <v>9</v>
      </c>
      <c r="J1684" s="275">
        <v>27</v>
      </c>
      <c r="K1684" s="275">
        <v>14</v>
      </c>
      <c r="L1684" s="275">
        <v>4</v>
      </c>
      <c r="M1684" s="275">
        <v>30</v>
      </c>
      <c r="N1684" s="275">
        <v>17</v>
      </c>
      <c r="O1684" s="277">
        <v>6</v>
      </c>
      <c r="P1684" s="278">
        <v>349996988</v>
      </c>
      <c r="Q1684" s="278">
        <v>327508140</v>
      </c>
      <c r="R1684" s="278">
        <v>15</v>
      </c>
      <c r="S1684" s="278">
        <v>5545146</v>
      </c>
      <c r="T1684" s="278">
        <v>145</v>
      </c>
      <c r="U1684" s="278">
        <v>70493</v>
      </c>
      <c r="V1684" s="278">
        <v>2737</v>
      </c>
      <c r="W1684" s="278">
        <v>3000</v>
      </c>
      <c r="X1684" s="278">
        <v>117179</v>
      </c>
      <c r="Y1684" s="278">
        <v>200</v>
      </c>
      <c r="Z1684" s="278">
        <v>1813485</v>
      </c>
      <c r="AA1684" s="278">
        <v>10</v>
      </c>
      <c r="AB1684" s="278">
        <v>16166172</v>
      </c>
      <c r="AC1684" s="278">
        <v>5</v>
      </c>
    </row>
    <row r="1685" spans="1:29" ht="14.25" x14ac:dyDescent="0.15">
      <c r="A1685" s="272">
        <v>2014090</v>
      </c>
      <c r="B1685" s="273">
        <v>41858</v>
      </c>
      <c r="C1685" s="274">
        <v>5</v>
      </c>
      <c r="D1685" s="275">
        <v>9</v>
      </c>
      <c r="E1685" s="275">
        <v>11</v>
      </c>
      <c r="F1685" s="275">
        <v>19</v>
      </c>
      <c r="G1685" s="275">
        <v>24</v>
      </c>
      <c r="H1685" s="275">
        <v>32</v>
      </c>
      <c r="I1685" s="276">
        <v>13</v>
      </c>
      <c r="J1685" s="275">
        <v>19</v>
      </c>
      <c r="K1685" s="275">
        <v>24</v>
      </c>
      <c r="L1685" s="275">
        <v>9</v>
      </c>
      <c r="M1685" s="275">
        <v>5</v>
      </c>
      <c r="N1685" s="275">
        <v>11</v>
      </c>
      <c r="O1685" s="277">
        <v>32</v>
      </c>
      <c r="P1685" s="278">
        <v>361007810</v>
      </c>
      <c r="Q1685" s="278">
        <v>285022119</v>
      </c>
      <c r="R1685" s="278">
        <v>17</v>
      </c>
      <c r="S1685" s="278">
        <v>5909390</v>
      </c>
      <c r="T1685" s="278">
        <v>201</v>
      </c>
      <c r="U1685" s="278">
        <v>96141</v>
      </c>
      <c r="V1685" s="278">
        <v>2262</v>
      </c>
      <c r="W1685" s="278">
        <v>3000</v>
      </c>
      <c r="X1685" s="278">
        <v>98090</v>
      </c>
      <c r="Y1685" s="278">
        <v>200</v>
      </c>
      <c r="Z1685" s="278">
        <v>1612377</v>
      </c>
      <c r="AA1685" s="278">
        <v>10</v>
      </c>
      <c r="AB1685" s="278">
        <v>11413580</v>
      </c>
      <c r="AC1685" s="278">
        <v>5</v>
      </c>
    </row>
    <row r="1686" spans="1:29" ht="14.25" x14ac:dyDescent="0.15">
      <c r="A1686" s="272">
        <v>2014091</v>
      </c>
      <c r="B1686" s="273">
        <v>41861</v>
      </c>
      <c r="C1686" s="274">
        <v>1</v>
      </c>
      <c r="D1686" s="275">
        <v>5</v>
      </c>
      <c r="E1686" s="275">
        <v>12</v>
      </c>
      <c r="F1686" s="275">
        <v>19</v>
      </c>
      <c r="G1686" s="275">
        <v>27</v>
      </c>
      <c r="H1686" s="275">
        <v>29</v>
      </c>
      <c r="I1686" s="276">
        <v>14</v>
      </c>
      <c r="J1686" s="275">
        <v>5</v>
      </c>
      <c r="K1686" s="275">
        <v>1</v>
      </c>
      <c r="L1686" s="275">
        <v>29</v>
      </c>
      <c r="M1686" s="275">
        <v>27</v>
      </c>
      <c r="N1686" s="275">
        <v>12</v>
      </c>
      <c r="O1686" s="277">
        <v>19</v>
      </c>
      <c r="P1686" s="278">
        <v>395683536</v>
      </c>
      <c r="Q1686" s="278">
        <v>312855494</v>
      </c>
      <c r="R1686" s="278">
        <v>7</v>
      </c>
      <c r="S1686" s="278">
        <v>8264071</v>
      </c>
      <c r="T1686" s="278">
        <v>148</v>
      </c>
      <c r="U1686" s="278">
        <v>192977</v>
      </c>
      <c r="V1686" s="278">
        <v>1338</v>
      </c>
      <c r="W1686" s="278">
        <v>3000</v>
      </c>
      <c r="X1686" s="278">
        <v>71109</v>
      </c>
      <c r="Y1686" s="278">
        <v>200</v>
      </c>
      <c r="Z1686" s="278">
        <v>1355425</v>
      </c>
      <c r="AA1686" s="278">
        <v>10</v>
      </c>
      <c r="AB1686" s="278">
        <v>9570474</v>
      </c>
      <c r="AC1686" s="278">
        <v>5</v>
      </c>
    </row>
    <row r="1687" spans="1:29" ht="14.25" x14ac:dyDescent="0.15">
      <c r="A1687" s="272">
        <v>2014092</v>
      </c>
      <c r="B1687" s="273">
        <v>41863</v>
      </c>
      <c r="C1687" s="274">
        <v>3</v>
      </c>
      <c r="D1687" s="275">
        <v>13</v>
      </c>
      <c r="E1687" s="275">
        <v>18</v>
      </c>
      <c r="F1687" s="275">
        <v>19</v>
      </c>
      <c r="G1687" s="275">
        <v>22</v>
      </c>
      <c r="H1687" s="275">
        <v>26</v>
      </c>
      <c r="I1687" s="276">
        <v>7</v>
      </c>
      <c r="J1687" s="275">
        <v>3</v>
      </c>
      <c r="K1687" s="275">
        <v>22</v>
      </c>
      <c r="L1687" s="275">
        <v>19</v>
      </c>
      <c r="M1687" s="275">
        <v>13</v>
      </c>
      <c r="N1687" s="275">
        <v>18</v>
      </c>
      <c r="O1687" s="277">
        <v>26</v>
      </c>
      <c r="P1687" s="278">
        <v>355694942</v>
      </c>
      <c r="Q1687" s="278">
        <v>308790808</v>
      </c>
      <c r="R1687" s="278">
        <v>8</v>
      </c>
      <c r="S1687" s="278">
        <v>6633423</v>
      </c>
      <c r="T1687" s="278">
        <v>185</v>
      </c>
      <c r="U1687" s="278">
        <v>88293</v>
      </c>
      <c r="V1687" s="278">
        <v>1965</v>
      </c>
      <c r="W1687" s="278">
        <v>3000</v>
      </c>
      <c r="X1687" s="278">
        <v>92591</v>
      </c>
      <c r="Y1687" s="278">
        <v>200</v>
      </c>
      <c r="Z1687" s="278">
        <v>1583568</v>
      </c>
      <c r="AA1687" s="278">
        <v>10</v>
      </c>
      <c r="AB1687" s="278">
        <v>13740940</v>
      </c>
      <c r="AC1687" s="278">
        <v>5</v>
      </c>
    </row>
    <row r="1688" spans="1:29" ht="14.25" x14ac:dyDescent="0.15">
      <c r="A1688" s="272">
        <v>2014093</v>
      </c>
      <c r="B1688" s="273">
        <v>41865</v>
      </c>
      <c r="C1688" s="274">
        <v>2</v>
      </c>
      <c r="D1688" s="275">
        <v>8</v>
      </c>
      <c r="E1688" s="275">
        <v>9</v>
      </c>
      <c r="F1688" s="275">
        <v>10</v>
      </c>
      <c r="G1688" s="275">
        <v>20</v>
      </c>
      <c r="H1688" s="275">
        <v>29</v>
      </c>
      <c r="I1688" s="276">
        <v>5</v>
      </c>
      <c r="J1688" s="275">
        <v>10</v>
      </c>
      <c r="K1688" s="275">
        <v>20</v>
      </c>
      <c r="L1688" s="275">
        <v>8</v>
      </c>
      <c r="M1688" s="275">
        <v>2</v>
      </c>
      <c r="N1688" s="275">
        <v>29</v>
      </c>
      <c r="O1688" s="277">
        <v>9</v>
      </c>
      <c r="P1688" s="278">
        <v>361310882</v>
      </c>
      <c r="Q1688" s="278">
        <v>207035236</v>
      </c>
      <c r="R1688" s="278">
        <v>23</v>
      </c>
      <c r="S1688" s="278">
        <v>5209398</v>
      </c>
      <c r="T1688" s="278">
        <v>205</v>
      </c>
      <c r="U1688" s="278">
        <v>29366</v>
      </c>
      <c r="V1688" s="278">
        <v>3824</v>
      </c>
      <c r="W1688" s="278">
        <v>3000</v>
      </c>
      <c r="X1688" s="278">
        <v>152903</v>
      </c>
      <c r="Y1688" s="278">
        <v>200</v>
      </c>
      <c r="Z1688" s="278">
        <v>2158812</v>
      </c>
      <c r="AA1688" s="278">
        <v>10</v>
      </c>
      <c r="AB1688" s="278">
        <v>17864162</v>
      </c>
      <c r="AC1688" s="278">
        <v>5</v>
      </c>
    </row>
    <row r="1689" spans="1:29" ht="14.25" x14ac:dyDescent="0.15">
      <c r="A1689" s="272">
        <v>2014094</v>
      </c>
      <c r="B1689" s="273">
        <v>41868</v>
      </c>
      <c r="C1689" s="274">
        <v>1</v>
      </c>
      <c r="D1689" s="275">
        <v>10</v>
      </c>
      <c r="E1689" s="275">
        <v>18</v>
      </c>
      <c r="F1689" s="275">
        <v>20</v>
      </c>
      <c r="G1689" s="275">
        <v>23</v>
      </c>
      <c r="H1689" s="275">
        <v>29</v>
      </c>
      <c r="I1689" s="276">
        <v>1</v>
      </c>
      <c r="J1689" s="275">
        <v>23</v>
      </c>
      <c r="K1689" s="275">
        <v>1</v>
      </c>
      <c r="L1689" s="275">
        <v>29</v>
      </c>
      <c r="M1689" s="275">
        <v>10</v>
      </c>
      <c r="N1689" s="275">
        <v>20</v>
      </c>
      <c r="O1689" s="277">
        <v>18</v>
      </c>
      <c r="P1689" s="278">
        <v>394513356</v>
      </c>
      <c r="Q1689" s="278">
        <v>273173708</v>
      </c>
      <c r="R1689" s="278">
        <v>2</v>
      </c>
      <c r="S1689" s="278">
        <v>10000000</v>
      </c>
      <c r="T1689" s="278">
        <v>79</v>
      </c>
      <c r="U1689" s="278">
        <v>363453</v>
      </c>
      <c r="V1689" s="278">
        <v>1116</v>
      </c>
      <c r="W1689" s="278">
        <v>3000</v>
      </c>
      <c r="X1689" s="278">
        <v>59784</v>
      </c>
      <c r="Y1689" s="278">
        <v>200</v>
      </c>
      <c r="Z1689" s="278">
        <v>1177782</v>
      </c>
      <c r="AA1689" s="278">
        <v>10</v>
      </c>
      <c r="AB1689" s="278">
        <v>10275525</v>
      </c>
      <c r="AC1689" s="278">
        <v>5</v>
      </c>
    </row>
    <row r="1690" spans="1:29" ht="14.25" x14ac:dyDescent="0.15">
      <c r="A1690" s="272">
        <v>2014095</v>
      </c>
      <c r="B1690" s="273">
        <v>41870</v>
      </c>
      <c r="C1690" s="274">
        <v>5</v>
      </c>
      <c r="D1690" s="275">
        <v>6</v>
      </c>
      <c r="E1690" s="275">
        <v>8</v>
      </c>
      <c r="F1690" s="275">
        <v>14</v>
      </c>
      <c r="G1690" s="275">
        <v>22</v>
      </c>
      <c r="H1690" s="275">
        <v>31</v>
      </c>
      <c r="I1690" s="276">
        <v>8</v>
      </c>
      <c r="J1690" s="275">
        <v>22</v>
      </c>
      <c r="K1690" s="275">
        <v>5</v>
      </c>
      <c r="L1690" s="275">
        <v>8</v>
      </c>
      <c r="M1690" s="275">
        <v>6</v>
      </c>
      <c r="N1690" s="275">
        <v>14</v>
      </c>
      <c r="O1690" s="277">
        <v>31</v>
      </c>
      <c r="P1690" s="278">
        <v>348187212</v>
      </c>
      <c r="Q1690" s="278">
        <v>279324805</v>
      </c>
      <c r="R1690" s="278">
        <v>5</v>
      </c>
      <c r="S1690" s="278">
        <v>7265534</v>
      </c>
      <c r="T1690" s="278">
        <v>134</v>
      </c>
      <c r="U1690" s="278">
        <v>105668</v>
      </c>
      <c r="V1690" s="278">
        <v>2053</v>
      </c>
      <c r="W1690" s="278">
        <v>3000</v>
      </c>
      <c r="X1690" s="278">
        <v>97838</v>
      </c>
      <c r="Y1690" s="278">
        <v>200</v>
      </c>
      <c r="Z1690" s="278">
        <v>1620365</v>
      </c>
      <c r="AA1690" s="278">
        <v>10</v>
      </c>
      <c r="AB1690" s="278">
        <v>14408624</v>
      </c>
      <c r="AC1690" s="278">
        <v>5</v>
      </c>
    </row>
    <row r="1691" spans="1:29" ht="14.25" x14ac:dyDescent="0.15">
      <c r="A1691" s="272">
        <v>2014096</v>
      </c>
      <c r="B1691" s="273">
        <v>41872</v>
      </c>
      <c r="C1691" s="274">
        <v>12</v>
      </c>
      <c r="D1691" s="275">
        <v>14</v>
      </c>
      <c r="E1691" s="275">
        <v>17</v>
      </c>
      <c r="F1691" s="275">
        <v>19</v>
      </c>
      <c r="G1691" s="275">
        <v>22</v>
      </c>
      <c r="H1691" s="275">
        <v>24</v>
      </c>
      <c r="I1691" s="276">
        <v>8</v>
      </c>
      <c r="J1691" s="275">
        <v>17</v>
      </c>
      <c r="K1691" s="275">
        <v>12</v>
      </c>
      <c r="L1691" s="275">
        <v>22</v>
      </c>
      <c r="M1691" s="275">
        <v>24</v>
      </c>
      <c r="N1691" s="275">
        <v>14</v>
      </c>
      <c r="O1691" s="277">
        <v>19</v>
      </c>
      <c r="P1691" s="278">
        <v>357432576</v>
      </c>
      <c r="Q1691" s="278">
        <v>312395240</v>
      </c>
      <c r="R1691" s="278">
        <v>4</v>
      </c>
      <c r="S1691" s="278">
        <v>9824585</v>
      </c>
      <c r="T1691" s="278">
        <v>86</v>
      </c>
      <c r="U1691" s="278">
        <v>280499</v>
      </c>
      <c r="V1691" s="278">
        <v>1012</v>
      </c>
      <c r="W1691" s="278">
        <v>3000</v>
      </c>
      <c r="X1691" s="278">
        <v>56567</v>
      </c>
      <c r="Y1691" s="278">
        <v>200</v>
      </c>
      <c r="Z1691" s="278">
        <v>1144131</v>
      </c>
      <c r="AA1691" s="278">
        <v>10</v>
      </c>
      <c r="AB1691" s="278">
        <v>10571910</v>
      </c>
      <c r="AC1691" s="278">
        <v>5</v>
      </c>
    </row>
    <row r="1692" spans="1:29" ht="14.25" x14ac:dyDescent="0.15">
      <c r="A1692" s="272">
        <v>2014097</v>
      </c>
      <c r="B1692" s="273">
        <v>41875</v>
      </c>
      <c r="C1692" s="274">
        <v>7</v>
      </c>
      <c r="D1692" s="275">
        <v>13</v>
      </c>
      <c r="E1692" s="275">
        <v>24</v>
      </c>
      <c r="F1692" s="275">
        <v>25</v>
      </c>
      <c r="G1692" s="275">
        <v>27</v>
      </c>
      <c r="H1692" s="275">
        <v>32</v>
      </c>
      <c r="I1692" s="276">
        <v>15</v>
      </c>
      <c r="J1692" s="275">
        <v>27</v>
      </c>
      <c r="K1692" s="275">
        <v>13</v>
      </c>
      <c r="L1692" s="275">
        <v>24</v>
      </c>
      <c r="M1692" s="275">
        <v>25</v>
      </c>
      <c r="N1692" s="275">
        <v>7</v>
      </c>
      <c r="O1692" s="277">
        <v>32</v>
      </c>
      <c r="P1692" s="278">
        <v>390727104</v>
      </c>
      <c r="Q1692" s="278">
        <v>369675882</v>
      </c>
      <c r="R1692" s="278">
        <v>3</v>
      </c>
      <c r="S1692" s="278">
        <v>10000000</v>
      </c>
      <c r="T1692" s="278">
        <v>148</v>
      </c>
      <c r="U1692" s="278">
        <v>196578</v>
      </c>
      <c r="V1692" s="278">
        <v>1599</v>
      </c>
      <c r="W1692" s="278">
        <v>3000</v>
      </c>
      <c r="X1692" s="278">
        <v>73902</v>
      </c>
      <c r="Y1692" s="278">
        <v>200</v>
      </c>
      <c r="Z1692" s="278">
        <v>1422268</v>
      </c>
      <c r="AA1692" s="278">
        <v>10</v>
      </c>
      <c r="AB1692" s="278">
        <v>8256401</v>
      </c>
      <c r="AC1692" s="278">
        <v>5</v>
      </c>
    </row>
    <row r="1693" spans="1:29" ht="14.25" x14ac:dyDescent="0.15">
      <c r="A1693" s="272">
        <v>2014098</v>
      </c>
      <c r="B1693" s="273">
        <v>41877</v>
      </c>
      <c r="C1693" s="274">
        <v>2</v>
      </c>
      <c r="D1693" s="275">
        <v>13</v>
      </c>
      <c r="E1693" s="275">
        <v>17</v>
      </c>
      <c r="F1693" s="275">
        <v>20</v>
      </c>
      <c r="G1693" s="275">
        <v>29</v>
      </c>
      <c r="H1693" s="275">
        <v>31</v>
      </c>
      <c r="I1693" s="276">
        <v>7</v>
      </c>
      <c r="J1693" s="275">
        <v>17</v>
      </c>
      <c r="K1693" s="275">
        <v>31</v>
      </c>
      <c r="L1693" s="275">
        <v>29</v>
      </c>
      <c r="M1693" s="275">
        <v>20</v>
      </c>
      <c r="N1693" s="275">
        <v>13</v>
      </c>
      <c r="O1693" s="277">
        <v>2</v>
      </c>
      <c r="P1693" s="278">
        <v>353151800</v>
      </c>
      <c r="Q1693" s="278">
        <v>392834215</v>
      </c>
      <c r="R1693" s="278">
        <v>5</v>
      </c>
      <c r="S1693" s="278">
        <v>8502424</v>
      </c>
      <c r="T1693" s="278">
        <v>77</v>
      </c>
      <c r="U1693" s="278">
        <v>284287</v>
      </c>
      <c r="V1693" s="278">
        <v>1534</v>
      </c>
      <c r="W1693" s="278">
        <v>3000</v>
      </c>
      <c r="X1693" s="278">
        <v>64166</v>
      </c>
      <c r="Y1693" s="278">
        <v>200</v>
      </c>
      <c r="Z1693" s="278">
        <v>1189740</v>
      </c>
      <c r="AA1693" s="278">
        <v>10</v>
      </c>
      <c r="AB1693" s="278">
        <v>11230235</v>
      </c>
      <c r="AC1693" s="278">
        <v>5</v>
      </c>
    </row>
    <row r="1694" spans="1:29" ht="14.25" x14ac:dyDescent="0.15">
      <c r="A1694" s="272">
        <v>2014099</v>
      </c>
      <c r="B1694" s="273">
        <v>41879</v>
      </c>
      <c r="C1694" s="274">
        <v>1</v>
      </c>
      <c r="D1694" s="275">
        <v>5</v>
      </c>
      <c r="E1694" s="275">
        <v>10</v>
      </c>
      <c r="F1694" s="275">
        <v>11</v>
      </c>
      <c r="G1694" s="275">
        <v>13</v>
      </c>
      <c r="H1694" s="275">
        <v>32</v>
      </c>
      <c r="I1694" s="276">
        <v>14</v>
      </c>
      <c r="J1694" s="275">
        <v>5</v>
      </c>
      <c r="K1694" s="275">
        <v>32</v>
      </c>
      <c r="L1694" s="275">
        <v>13</v>
      </c>
      <c r="M1694" s="275">
        <v>10</v>
      </c>
      <c r="N1694" s="275">
        <v>11</v>
      </c>
      <c r="O1694" s="277">
        <v>1</v>
      </c>
      <c r="P1694" s="278">
        <v>358086522</v>
      </c>
      <c r="Q1694" s="278">
        <v>432609020</v>
      </c>
      <c r="R1694" s="278">
        <v>4</v>
      </c>
      <c r="S1694" s="278">
        <v>10000000</v>
      </c>
      <c r="T1694" s="278">
        <v>47</v>
      </c>
      <c r="U1694" s="278">
        <v>565778</v>
      </c>
      <c r="V1694" s="278">
        <v>779</v>
      </c>
      <c r="W1694" s="278">
        <v>3000</v>
      </c>
      <c r="X1694" s="278">
        <v>46911</v>
      </c>
      <c r="Y1694" s="278">
        <v>200</v>
      </c>
      <c r="Z1694" s="278">
        <v>991927</v>
      </c>
      <c r="AA1694" s="278">
        <v>10</v>
      </c>
      <c r="AB1694" s="278">
        <v>9491502</v>
      </c>
      <c r="AC1694" s="278">
        <v>5</v>
      </c>
    </row>
    <row r="1695" spans="1:29" ht="14.25" x14ac:dyDescent="0.15">
      <c r="A1695" s="272">
        <v>2014100</v>
      </c>
      <c r="B1695" s="273">
        <v>41882</v>
      </c>
      <c r="C1695" s="274">
        <v>1</v>
      </c>
      <c r="D1695" s="275">
        <v>6</v>
      </c>
      <c r="E1695" s="275">
        <v>9</v>
      </c>
      <c r="F1695" s="275">
        <v>10</v>
      </c>
      <c r="G1695" s="275">
        <v>14</v>
      </c>
      <c r="H1695" s="275">
        <v>16</v>
      </c>
      <c r="I1695" s="276">
        <v>11</v>
      </c>
      <c r="J1695" s="275">
        <v>9</v>
      </c>
      <c r="K1695" s="275">
        <v>1</v>
      </c>
      <c r="L1695" s="275">
        <v>16</v>
      </c>
      <c r="M1695" s="275">
        <v>10</v>
      </c>
      <c r="N1695" s="275">
        <v>14</v>
      </c>
      <c r="O1695" s="277">
        <v>6</v>
      </c>
      <c r="P1695" s="278">
        <v>401949134</v>
      </c>
      <c r="Q1695" s="278">
        <v>472918194</v>
      </c>
      <c r="R1695" s="278">
        <v>3</v>
      </c>
      <c r="S1695" s="278">
        <v>10000000</v>
      </c>
      <c r="T1695" s="278">
        <v>90</v>
      </c>
      <c r="U1695" s="278">
        <v>260404</v>
      </c>
      <c r="V1695" s="278">
        <v>1526</v>
      </c>
      <c r="W1695" s="278">
        <v>3000</v>
      </c>
      <c r="X1695" s="278">
        <v>77921</v>
      </c>
      <c r="Y1695" s="278">
        <v>200</v>
      </c>
      <c r="Z1695" s="278">
        <v>1519047</v>
      </c>
      <c r="AA1695" s="278">
        <v>10</v>
      </c>
      <c r="AB1695" s="278">
        <v>13571367</v>
      </c>
      <c r="AC1695" s="278">
        <v>5</v>
      </c>
    </row>
    <row r="1696" spans="1:29" ht="14.25" x14ac:dyDescent="0.15">
      <c r="A1696" s="272">
        <v>2014101</v>
      </c>
      <c r="B1696" s="273">
        <v>41884</v>
      </c>
      <c r="C1696" s="274">
        <v>16</v>
      </c>
      <c r="D1696" s="275">
        <v>18</v>
      </c>
      <c r="E1696" s="275">
        <v>20</v>
      </c>
      <c r="F1696" s="275">
        <v>23</v>
      </c>
      <c r="G1696" s="275">
        <v>24</v>
      </c>
      <c r="H1696" s="275">
        <v>32</v>
      </c>
      <c r="I1696" s="276">
        <v>7</v>
      </c>
      <c r="J1696" s="275">
        <v>18</v>
      </c>
      <c r="K1696" s="275">
        <v>16</v>
      </c>
      <c r="L1696" s="275">
        <v>23</v>
      </c>
      <c r="M1696" s="275">
        <v>32</v>
      </c>
      <c r="N1696" s="275">
        <v>24</v>
      </c>
      <c r="O1696" s="277">
        <v>20</v>
      </c>
      <c r="P1696" s="278">
        <v>359712392</v>
      </c>
      <c r="Q1696" s="278">
        <v>529892270</v>
      </c>
      <c r="R1696" s="278">
        <v>2</v>
      </c>
      <c r="S1696" s="278">
        <v>10000000</v>
      </c>
      <c r="T1696" s="278">
        <v>61</v>
      </c>
      <c r="U1696" s="278">
        <v>420623</v>
      </c>
      <c r="V1696" s="278">
        <v>806</v>
      </c>
      <c r="W1696" s="278">
        <v>3000</v>
      </c>
      <c r="X1696" s="278">
        <v>44219</v>
      </c>
      <c r="Y1696" s="278">
        <v>200</v>
      </c>
      <c r="Z1696" s="278">
        <v>922552</v>
      </c>
      <c r="AA1696" s="278">
        <v>10</v>
      </c>
      <c r="AB1696" s="278">
        <v>10627930</v>
      </c>
      <c r="AC1696" s="278">
        <v>5</v>
      </c>
    </row>
    <row r="1697" spans="1:29" ht="14.25" x14ac:dyDescent="0.15">
      <c r="A1697" s="272">
        <v>2014102</v>
      </c>
      <c r="B1697" s="273">
        <v>41886</v>
      </c>
      <c r="C1697" s="274">
        <v>14</v>
      </c>
      <c r="D1697" s="275">
        <v>16</v>
      </c>
      <c r="E1697" s="275">
        <v>21</v>
      </c>
      <c r="F1697" s="275">
        <v>24</v>
      </c>
      <c r="G1697" s="275">
        <v>28</v>
      </c>
      <c r="H1697" s="275">
        <v>31</v>
      </c>
      <c r="I1697" s="276">
        <v>13</v>
      </c>
      <c r="J1697" s="275">
        <v>31</v>
      </c>
      <c r="K1697" s="275">
        <v>24</v>
      </c>
      <c r="L1697" s="275">
        <v>21</v>
      </c>
      <c r="M1697" s="275">
        <v>14</v>
      </c>
      <c r="N1697" s="275">
        <v>16</v>
      </c>
      <c r="O1697" s="277">
        <v>28</v>
      </c>
      <c r="P1697" s="278">
        <v>368749750</v>
      </c>
      <c r="Q1697" s="278">
        <v>582985842</v>
      </c>
      <c r="R1697" s="278">
        <v>3</v>
      </c>
      <c r="S1697" s="278">
        <v>10000000</v>
      </c>
      <c r="T1697" s="278">
        <v>80</v>
      </c>
      <c r="U1697" s="278">
        <v>346223</v>
      </c>
      <c r="V1697" s="278">
        <v>813</v>
      </c>
      <c r="W1697" s="278">
        <v>3000</v>
      </c>
      <c r="X1697" s="278">
        <v>54535</v>
      </c>
      <c r="Y1697" s="278">
        <v>200</v>
      </c>
      <c r="Z1697" s="278">
        <v>1145542</v>
      </c>
      <c r="AA1697" s="278">
        <v>10</v>
      </c>
      <c r="AB1697" s="278">
        <v>9018905</v>
      </c>
      <c r="AC1697" s="278">
        <v>5</v>
      </c>
    </row>
    <row r="1698" spans="1:29" ht="14.25" x14ac:dyDescent="0.15">
      <c r="A1698" s="272">
        <v>2014103</v>
      </c>
      <c r="B1698" s="273">
        <v>41889</v>
      </c>
      <c r="C1698" s="274">
        <v>3</v>
      </c>
      <c r="D1698" s="275">
        <v>8</v>
      </c>
      <c r="E1698" s="275">
        <v>9</v>
      </c>
      <c r="F1698" s="275">
        <v>10</v>
      </c>
      <c r="G1698" s="275">
        <v>18</v>
      </c>
      <c r="H1698" s="275">
        <v>33</v>
      </c>
      <c r="I1698" s="276">
        <v>4</v>
      </c>
      <c r="J1698" s="275">
        <v>8</v>
      </c>
      <c r="K1698" s="275">
        <v>10</v>
      </c>
      <c r="L1698" s="275">
        <v>33</v>
      </c>
      <c r="M1698" s="275">
        <v>18</v>
      </c>
      <c r="N1698" s="275">
        <v>9</v>
      </c>
      <c r="O1698" s="277">
        <v>3</v>
      </c>
      <c r="P1698" s="278">
        <v>396768732</v>
      </c>
      <c r="Q1698" s="278">
        <v>589633520</v>
      </c>
      <c r="R1698" s="278">
        <v>8</v>
      </c>
      <c r="S1698" s="278">
        <v>7120349</v>
      </c>
      <c r="T1698" s="278">
        <v>179</v>
      </c>
      <c r="U1698" s="278">
        <v>118455</v>
      </c>
      <c r="V1698" s="278">
        <v>1986</v>
      </c>
      <c r="W1698" s="278">
        <v>3000</v>
      </c>
      <c r="X1698" s="278">
        <v>106804</v>
      </c>
      <c r="Y1698" s="278">
        <v>200</v>
      </c>
      <c r="Z1698" s="278">
        <v>1806290</v>
      </c>
      <c r="AA1698" s="278">
        <v>10</v>
      </c>
      <c r="AB1698" s="278">
        <v>12844201</v>
      </c>
      <c r="AC1698" s="278">
        <v>5</v>
      </c>
    </row>
    <row r="1699" spans="1:29" ht="14.25" x14ac:dyDescent="0.15">
      <c r="A1699" s="272">
        <v>2014104</v>
      </c>
      <c r="B1699" s="273">
        <v>41891</v>
      </c>
      <c r="C1699" s="274">
        <v>2</v>
      </c>
      <c r="D1699" s="275">
        <v>6</v>
      </c>
      <c r="E1699" s="275">
        <v>12</v>
      </c>
      <c r="F1699" s="275">
        <v>19</v>
      </c>
      <c r="G1699" s="275">
        <v>27</v>
      </c>
      <c r="H1699" s="275">
        <v>28</v>
      </c>
      <c r="I1699" s="276">
        <v>13</v>
      </c>
      <c r="J1699" s="275">
        <v>2</v>
      </c>
      <c r="K1699" s="275">
        <v>6</v>
      </c>
      <c r="L1699" s="275">
        <v>28</v>
      </c>
      <c r="M1699" s="275">
        <v>19</v>
      </c>
      <c r="N1699" s="275">
        <v>12</v>
      </c>
      <c r="O1699" s="277">
        <v>27</v>
      </c>
      <c r="P1699" s="278">
        <v>358170510</v>
      </c>
      <c r="Q1699" s="278">
        <v>624461375</v>
      </c>
      <c r="R1699" s="278">
        <v>5</v>
      </c>
      <c r="S1699" s="278">
        <v>9351116</v>
      </c>
      <c r="T1699" s="278">
        <v>372</v>
      </c>
      <c r="U1699" s="278">
        <v>73103</v>
      </c>
      <c r="V1699" s="278">
        <v>1218</v>
      </c>
      <c r="W1699" s="278">
        <v>3000</v>
      </c>
      <c r="X1699" s="278">
        <v>79156</v>
      </c>
      <c r="Y1699" s="278">
        <v>200</v>
      </c>
      <c r="Z1699" s="278">
        <v>1516901</v>
      </c>
      <c r="AA1699" s="278">
        <v>10</v>
      </c>
      <c r="AB1699" s="278">
        <v>6414284</v>
      </c>
      <c r="AC1699" s="278">
        <v>5</v>
      </c>
    </row>
    <row r="1700" spans="1:29" ht="14.25" x14ac:dyDescent="0.15">
      <c r="A1700" s="272">
        <v>2014105</v>
      </c>
      <c r="B1700" s="273">
        <v>41893</v>
      </c>
      <c r="C1700" s="274">
        <v>14</v>
      </c>
      <c r="D1700" s="275">
        <v>16</v>
      </c>
      <c r="E1700" s="275">
        <v>17</v>
      </c>
      <c r="F1700" s="275">
        <v>19</v>
      </c>
      <c r="G1700" s="275">
        <v>27</v>
      </c>
      <c r="H1700" s="275">
        <v>32</v>
      </c>
      <c r="I1700" s="276">
        <v>4</v>
      </c>
      <c r="J1700" s="275">
        <v>27</v>
      </c>
      <c r="K1700" s="275">
        <v>19</v>
      </c>
      <c r="L1700" s="275">
        <v>17</v>
      </c>
      <c r="M1700" s="275">
        <v>14</v>
      </c>
      <c r="N1700" s="275">
        <v>32</v>
      </c>
      <c r="O1700" s="277">
        <v>16</v>
      </c>
      <c r="P1700" s="278">
        <v>379715550</v>
      </c>
      <c r="Q1700" s="278">
        <v>662968446</v>
      </c>
      <c r="R1700" s="278">
        <v>6</v>
      </c>
      <c r="S1700" s="278">
        <v>9151943</v>
      </c>
      <c r="T1700" s="278">
        <v>67</v>
      </c>
      <c r="U1700" s="278">
        <v>464769</v>
      </c>
      <c r="V1700" s="278">
        <v>756</v>
      </c>
      <c r="W1700" s="278">
        <v>3000</v>
      </c>
      <c r="X1700" s="278">
        <v>45386</v>
      </c>
      <c r="Y1700" s="278">
        <v>200</v>
      </c>
      <c r="Z1700" s="278">
        <v>993471</v>
      </c>
      <c r="AA1700" s="278">
        <v>10</v>
      </c>
      <c r="AB1700" s="278">
        <v>8044478</v>
      </c>
      <c r="AC1700" s="278">
        <v>5</v>
      </c>
    </row>
    <row r="1701" spans="1:29" ht="14.25" x14ac:dyDescent="0.15">
      <c r="A1701" s="272">
        <v>2014106</v>
      </c>
      <c r="B1701" s="273">
        <v>41896</v>
      </c>
      <c r="C1701" s="274">
        <v>9</v>
      </c>
      <c r="D1701" s="275">
        <v>14</v>
      </c>
      <c r="E1701" s="275">
        <v>17</v>
      </c>
      <c r="F1701" s="275">
        <v>18</v>
      </c>
      <c r="G1701" s="275">
        <v>21</v>
      </c>
      <c r="H1701" s="275">
        <v>25</v>
      </c>
      <c r="I1701" s="276">
        <v>15</v>
      </c>
      <c r="J1701" s="275">
        <v>21</v>
      </c>
      <c r="K1701" s="275">
        <v>18</v>
      </c>
      <c r="L1701" s="275">
        <v>9</v>
      </c>
      <c r="M1701" s="275">
        <v>17</v>
      </c>
      <c r="N1701" s="275">
        <v>14</v>
      </c>
      <c r="O1701" s="277">
        <v>25</v>
      </c>
      <c r="P1701" s="278">
        <v>422052940</v>
      </c>
      <c r="Q1701" s="278">
        <v>718893160</v>
      </c>
      <c r="R1701" s="278">
        <v>4</v>
      </c>
      <c r="S1701" s="278">
        <v>10000000</v>
      </c>
      <c r="T1701" s="278">
        <v>124</v>
      </c>
      <c r="U1701" s="278">
        <v>257862</v>
      </c>
      <c r="V1701" s="278">
        <v>1115</v>
      </c>
      <c r="W1701" s="278">
        <v>3000</v>
      </c>
      <c r="X1701" s="278">
        <v>68464</v>
      </c>
      <c r="Y1701" s="278">
        <v>200</v>
      </c>
      <c r="Z1701" s="278">
        <v>1401001</v>
      </c>
      <c r="AA1701" s="278">
        <v>10</v>
      </c>
      <c r="AB1701" s="278">
        <v>9571702</v>
      </c>
      <c r="AC1701" s="278">
        <v>5</v>
      </c>
    </row>
    <row r="1702" spans="1:29" ht="14.25" x14ac:dyDescent="0.15">
      <c r="A1702" s="272">
        <v>2014107</v>
      </c>
      <c r="B1702" s="273">
        <v>41898</v>
      </c>
      <c r="C1702" s="274">
        <v>11</v>
      </c>
      <c r="D1702" s="275">
        <v>14</v>
      </c>
      <c r="E1702" s="275">
        <v>17</v>
      </c>
      <c r="F1702" s="275">
        <v>22</v>
      </c>
      <c r="G1702" s="275">
        <v>25</v>
      </c>
      <c r="H1702" s="275">
        <v>27</v>
      </c>
      <c r="I1702" s="276">
        <v>16</v>
      </c>
      <c r="J1702" s="275">
        <v>22</v>
      </c>
      <c r="K1702" s="275">
        <v>27</v>
      </c>
      <c r="L1702" s="275">
        <v>17</v>
      </c>
      <c r="M1702" s="275">
        <v>11</v>
      </c>
      <c r="N1702" s="275">
        <v>25</v>
      </c>
      <c r="O1702" s="277">
        <v>14</v>
      </c>
      <c r="P1702" s="278">
        <v>387176276</v>
      </c>
      <c r="Q1702" s="278">
        <v>752252140</v>
      </c>
      <c r="R1702" s="278">
        <v>5</v>
      </c>
      <c r="S1702" s="278">
        <v>9244289</v>
      </c>
      <c r="T1702" s="278">
        <v>117</v>
      </c>
      <c r="U1702" s="278">
        <v>226724</v>
      </c>
      <c r="V1702" s="278">
        <v>999</v>
      </c>
      <c r="W1702" s="278">
        <v>3000</v>
      </c>
      <c r="X1702" s="278">
        <v>60116</v>
      </c>
      <c r="Y1702" s="278">
        <v>200</v>
      </c>
      <c r="Z1702" s="278">
        <v>1186708</v>
      </c>
      <c r="AA1702" s="278">
        <v>10</v>
      </c>
      <c r="AB1702" s="278">
        <v>11344370</v>
      </c>
      <c r="AC1702" s="278">
        <v>5</v>
      </c>
    </row>
    <row r="1703" spans="1:29" ht="14.25" x14ac:dyDescent="0.15">
      <c r="A1703" s="272">
        <v>2014108</v>
      </c>
      <c r="B1703" s="273">
        <v>41900</v>
      </c>
      <c r="C1703" s="274">
        <v>3</v>
      </c>
      <c r="D1703" s="275">
        <v>8</v>
      </c>
      <c r="E1703" s="275">
        <v>9</v>
      </c>
      <c r="F1703" s="275">
        <v>20</v>
      </c>
      <c r="G1703" s="275">
        <v>23</v>
      </c>
      <c r="H1703" s="275">
        <v>28</v>
      </c>
      <c r="I1703" s="276">
        <v>2</v>
      </c>
      <c r="J1703" s="275">
        <v>8</v>
      </c>
      <c r="K1703" s="275">
        <v>20</v>
      </c>
      <c r="L1703" s="275">
        <v>23</v>
      </c>
      <c r="M1703" s="275">
        <v>9</v>
      </c>
      <c r="N1703" s="275">
        <v>28</v>
      </c>
      <c r="O1703" s="277">
        <v>3</v>
      </c>
      <c r="P1703" s="278">
        <v>393047674</v>
      </c>
      <c r="Q1703" s="278">
        <v>735850612</v>
      </c>
      <c r="R1703" s="278">
        <v>14</v>
      </c>
      <c r="S1703" s="278">
        <v>6392168</v>
      </c>
      <c r="T1703" s="278">
        <v>357</v>
      </c>
      <c r="U1703" s="278">
        <v>68243</v>
      </c>
      <c r="V1703" s="278">
        <v>2806</v>
      </c>
      <c r="W1703" s="278">
        <v>3000</v>
      </c>
      <c r="X1703" s="278">
        <v>109290</v>
      </c>
      <c r="Y1703" s="278">
        <v>200</v>
      </c>
      <c r="Z1703" s="278">
        <v>1755016</v>
      </c>
      <c r="AA1703" s="278">
        <v>10</v>
      </c>
      <c r="AB1703" s="278">
        <v>9463084</v>
      </c>
      <c r="AC1703" s="278">
        <v>5</v>
      </c>
    </row>
    <row r="1704" spans="1:29" ht="14.25" x14ac:dyDescent="0.15">
      <c r="A1704" s="272">
        <v>2014109</v>
      </c>
      <c r="B1704" s="273">
        <v>41903</v>
      </c>
      <c r="C1704" s="274">
        <v>2</v>
      </c>
      <c r="D1704" s="275">
        <v>5</v>
      </c>
      <c r="E1704" s="275">
        <v>11</v>
      </c>
      <c r="F1704" s="275">
        <v>15</v>
      </c>
      <c r="G1704" s="275">
        <v>19</v>
      </c>
      <c r="H1704" s="275">
        <v>28</v>
      </c>
      <c r="I1704" s="276">
        <v>2</v>
      </c>
      <c r="J1704" s="275">
        <v>5</v>
      </c>
      <c r="K1704" s="275">
        <v>19</v>
      </c>
      <c r="L1704" s="275">
        <v>11</v>
      </c>
      <c r="M1704" s="275">
        <v>28</v>
      </c>
      <c r="N1704" s="275">
        <v>2</v>
      </c>
      <c r="O1704" s="277">
        <v>15</v>
      </c>
      <c r="P1704" s="278">
        <v>437600916</v>
      </c>
      <c r="Q1704" s="278">
        <v>732608704</v>
      </c>
      <c r="R1704" s="278">
        <v>16</v>
      </c>
      <c r="S1704" s="278">
        <v>6744502</v>
      </c>
      <c r="T1704" s="278">
        <v>304</v>
      </c>
      <c r="U1704" s="278">
        <v>114769</v>
      </c>
      <c r="V1704" s="278">
        <v>1491</v>
      </c>
      <c r="W1704" s="278">
        <v>3000</v>
      </c>
      <c r="X1704" s="278">
        <v>77457</v>
      </c>
      <c r="Y1704" s="278">
        <v>200</v>
      </c>
      <c r="Z1704" s="278">
        <v>1604097</v>
      </c>
      <c r="AA1704" s="278">
        <v>10</v>
      </c>
      <c r="AB1704" s="278">
        <v>7771782</v>
      </c>
      <c r="AC1704" s="278">
        <v>5</v>
      </c>
    </row>
    <row r="1705" spans="1:29" ht="14.25" x14ac:dyDescent="0.15">
      <c r="A1705" s="272">
        <v>2014110</v>
      </c>
      <c r="B1705" s="273">
        <v>41905</v>
      </c>
      <c r="C1705" s="274">
        <v>1</v>
      </c>
      <c r="D1705" s="275">
        <v>8</v>
      </c>
      <c r="E1705" s="275">
        <v>11</v>
      </c>
      <c r="F1705" s="275">
        <v>13</v>
      </c>
      <c r="G1705" s="275">
        <v>19</v>
      </c>
      <c r="H1705" s="275">
        <v>30</v>
      </c>
      <c r="I1705" s="276">
        <v>6</v>
      </c>
      <c r="J1705" s="275">
        <v>1</v>
      </c>
      <c r="K1705" s="275">
        <v>30</v>
      </c>
      <c r="L1705" s="275">
        <v>8</v>
      </c>
      <c r="M1705" s="275">
        <v>13</v>
      </c>
      <c r="N1705" s="275">
        <v>11</v>
      </c>
      <c r="O1705" s="277">
        <v>19</v>
      </c>
      <c r="P1705" s="278">
        <v>384948858</v>
      </c>
      <c r="Q1705" s="278">
        <v>759917456</v>
      </c>
      <c r="R1705" s="278">
        <v>4</v>
      </c>
      <c r="S1705" s="278">
        <v>9300795</v>
      </c>
      <c r="T1705" s="278">
        <v>143</v>
      </c>
      <c r="U1705" s="278">
        <v>150377</v>
      </c>
      <c r="V1705" s="278">
        <v>1913</v>
      </c>
      <c r="W1705" s="278">
        <v>3000</v>
      </c>
      <c r="X1705" s="278">
        <v>92867</v>
      </c>
      <c r="Y1705" s="278">
        <v>200</v>
      </c>
      <c r="Z1705" s="278">
        <v>1669011</v>
      </c>
      <c r="AA1705" s="278">
        <v>10</v>
      </c>
      <c r="AB1705" s="278">
        <v>12321303</v>
      </c>
      <c r="AC1705" s="278">
        <v>5</v>
      </c>
    </row>
    <row r="1706" spans="1:29" ht="14.25" x14ac:dyDescent="0.15">
      <c r="A1706" s="272">
        <v>2014111</v>
      </c>
      <c r="B1706" s="273">
        <v>41907</v>
      </c>
      <c r="C1706" s="274">
        <v>2</v>
      </c>
      <c r="D1706" s="275">
        <v>8</v>
      </c>
      <c r="E1706" s="275">
        <v>17</v>
      </c>
      <c r="F1706" s="275">
        <v>20</v>
      </c>
      <c r="G1706" s="275">
        <v>22</v>
      </c>
      <c r="H1706" s="275">
        <v>28</v>
      </c>
      <c r="I1706" s="276">
        <v>2</v>
      </c>
      <c r="J1706" s="275">
        <v>8</v>
      </c>
      <c r="K1706" s="275">
        <v>28</v>
      </c>
      <c r="L1706" s="275">
        <v>22</v>
      </c>
      <c r="M1706" s="275">
        <v>20</v>
      </c>
      <c r="N1706" s="275">
        <v>17</v>
      </c>
      <c r="O1706" s="277">
        <v>2</v>
      </c>
      <c r="P1706" s="278">
        <v>391471380</v>
      </c>
      <c r="Q1706" s="278">
        <v>809720000</v>
      </c>
      <c r="R1706" s="278">
        <v>5</v>
      </c>
      <c r="S1706" s="278">
        <v>10000000</v>
      </c>
      <c r="T1706" s="278">
        <v>86</v>
      </c>
      <c r="U1706" s="278">
        <v>386831</v>
      </c>
      <c r="V1706" s="278">
        <v>1266</v>
      </c>
      <c r="W1706" s="278">
        <v>3000</v>
      </c>
      <c r="X1706" s="278">
        <v>59579</v>
      </c>
      <c r="Y1706" s="278">
        <v>200</v>
      </c>
      <c r="Z1706" s="278">
        <v>1157710</v>
      </c>
      <c r="AA1706" s="278">
        <v>10</v>
      </c>
      <c r="AB1706" s="278">
        <v>6292002</v>
      </c>
      <c r="AC1706" s="278">
        <v>5</v>
      </c>
    </row>
    <row r="1707" spans="1:29" ht="14.25" x14ac:dyDescent="0.15">
      <c r="A1707" s="272">
        <v>2014112</v>
      </c>
      <c r="B1707" s="273">
        <v>41910</v>
      </c>
      <c r="C1707" s="274">
        <v>1</v>
      </c>
      <c r="D1707" s="275">
        <v>15</v>
      </c>
      <c r="E1707" s="275">
        <v>16</v>
      </c>
      <c r="F1707" s="275">
        <v>21</v>
      </c>
      <c r="G1707" s="275">
        <v>24</v>
      </c>
      <c r="H1707" s="275">
        <v>30</v>
      </c>
      <c r="I1707" s="276">
        <v>3</v>
      </c>
      <c r="J1707" s="275">
        <v>1</v>
      </c>
      <c r="K1707" s="275">
        <v>15</v>
      </c>
      <c r="L1707" s="275">
        <v>30</v>
      </c>
      <c r="M1707" s="275">
        <v>21</v>
      </c>
      <c r="N1707" s="275">
        <v>16</v>
      </c>
      <c r="O1707" s="277">
        <v>24</v>
      </c>
      <c r="P1707" s="278">
        <v>438774340</v>
      </c>
      <c r="Q1707" s="278">
        <v>754185552</v>
      </c>
      <c r="R1707" s="278">
        <v>16</v>
      </c>
      <c r="S1707" s="278">
        <v>5556035</v>
      </c>
      <c r="T1707" s="278">
        <v>150</v>
      </c>
      <c r="U1707" s="278">
        <v>74138</v>
      </c>
      <c r="V1707" s="278">
        <v>2830</v>
      </c>
      <c r="W1707" s="278">
        <v>3000</v>
      </c>
      <c r="X1707" s="278">
        <v>124316</v>
      </c>
      <c r="Y1707" s="278">
        <v>200</v>
      </c>
      <c r="Z1707" s="278">
        <v>1984273</v>
      </c>
      <c r="AA1707" s="278">
        <v>10</v>
      </c>
      <c r="AB1707" s="278">
        <v>23464132</v>
      </c>
      <c r="AC1707" s="278">
        <v>5</v>
      </c>
    </row>
    <row r="1708" spans="1:29" ht="14.25" x14ac:dyDescent="0.15">
      <c r="A1708" s="272">
        <v>2014113</v>
      </c>
      <c r="B1708" s="273">
        <v>41912</v>
      </c>
      <c r="C1708" s="274">
        <v>12</v>
      </c>
      <c r="D1708" s="275">
        <v>14</v>
      </c>
      <c r="E1708" s="275">
        <v>28</v>
      </c>
      <c r="F1708" s="275">
        <v>31</v>
      </c>
      <c r="G1708" s="275">
        <v>32</v>
      </c>
      <c r="H1708" s="275">
        <v>33</v>
      </c>
      <c r="I1708" s="276">
        <v>7</v>
      </c>
      <c r="J1708" s="275">
        <v>31</v>
      </c>
      <c r="K1708" s="275">
        <v>32</v>
      </c>
      <c r="L1708" s="275">
        <v>33</v>
      </c>
      <c r="M1708" s="275">
        <v>14</v>
      </c>
      <c r="N1708" s="275">
        <v>28</v>
      </c>
      <c r="O1708" s="277">
        <v>12</v>
      </c>
      <c r="P1708" s="278">
        <v>376332046</v>
      </c>
      <c r="Q1708" s="278">
        <v>794394502</v>
      </c>
      <c r="R1708" s="278">
        <v>2</v>
      </c>
      <c r="S1708" s="278">
        <v>10000000</v>
      </c>
      <c r="T1708" s="278">
        <v>61</v>
      </c>
      <c r="U1708" s="278">
        <v>329010</v>
      </c>
      <c r="V1708" s="278">
        <v>1154</v>
      </c>
      <c r="W1708" s="278">
        <v>3000</v>
      </c>
      <c r="X1708" s="278">
        <v>66803</v>
      </c>
      <c r="Y1708" s="278">
        <v>200</v>
      </c>
      <c r="Z1708" s="278">
        <v>1303269</v>
      </c>
      <c r="AA1708" s="278">
        <v>10</v>
      </c>
      <c r="AB1708" s="278">
        <v>14853762</v>
      </c>
      <c r="AC1708" s="278">
        <v>5</v>
      </c>
    </row>
    <row r="1709" spans="1:29" ht="14.25" x14ac:dyDescent="0.15">
      <c r="A1709" s="272">
        <v>2014114</v>
      </c>
      <c r="B1709" s="273">
        <v>41914</v>
      </c>
      <c r="C1709" s="274">
        <v>2</v>
      </c>
      <c r="D1709" s="275">
        <v>7</v>
      </c>
      <c r="E1709" s="275">
        <v>23</v>
      </c>
      <c r="F1709" s="275">
        <v>30</v>
      </c>
      <c r="G1709" s="275">
        <v>32</v>
      </c>
      <c r="H1709" s="275">
        <v>33</v>
      </c>
      <c r="I1709" s="276">
        <v>10</v>
      </c>
      <c r="J1709" s="275">
        <v>2</v>
      </c>
      <c r="K1709" s="275">
        <v>7</v>
      </c>
      <c r="L1709" s="275">
        <v>23</v>
      </c>
      <c r="M1709" s="275">
        <v>33</v>
      </c>
      <c r="N1709" s="275">
        <v>32</v>
      </c>
      <c r="O1709" s="277">
        <v>30</v>
      </c>
      <c r="P1709" s="278">
        <v>336622164</v>
      </c>
      <c r="Q1709" s="278">
        <v>803604936</v>
      </c>
      <c r="R1709" s="278">
        <v>4</v>
      </c>
      <c r="S1709" s="278">
        <v>7655494</v>
      </c>
      <c r="T1709" s="278">
        <v>64</v>
      </c>
      <c r="U1709" s="278">
        <v>207460</v>
      </c>
      <c r="V1709" s="278">
        <v>1549</v>
      </c>
      <c r="W1709" s="278">
        <v>3000</v>
      </c>
      <c r="X1709" s="278">
        <v>76268</v>
      </c>
      <c r="Y1709" s="278">
        <v>200</v>
      </c>
      <c r="Z1709" s="278">
        <v>1350027</v>
      </c>
      <c r="AA1709" s="278">
        <v>10</v>
      </c>
      <c r="AB1709" s="278">
        <v>15686821</v>
      </c>
      <c r="AC1709" s="278">
        <v>5</v>
      </c>
    </row>
    <row r="1710" spans="1:29" ht="14.25" x14ac:dyDescent="0.15">
      <c r="A1710" s="272">
        <v>2014115</v>
      </c>
      <c r="B1710" s="273">
        <v>41917</v>
      </c>
      <c r="C1710" s="274">
        <v>1</v>
      </c>
      <c r="D1710" s="275">
        <v>9</v>
      </c>
      <c r="E1710" s="275">
        <v>10</v>
      </c>
      <c r="F1710" s="275">
        <v>11</v>
      </c>
      <c r="G1710" s="275">
        <v>13</v>
      </c>
      <c r="H1710" s="275">
        <v>32</v>
      </c>
      <c r="I1710" s="276">
        <v>3</v>
      </c>
      <c r="J1710" s="275">
        <v>32</v>
      </c>
      <c r="K1710" s="275">
        <v>10</v>
      </c>
      <c r="L1710" s="275">
        <v>11</v>
      </c>
      <c r="M1710" s="275">
        <v>1</v>
      </c>
      <c r="N1710" s="275">
        <v>9</v>
      </c>
      <c r="O1710" s="277">
        <v>13</v>
      </c>
      <c r="P1710" s="278">
        <v>393986920</v>
      </c>
      <c r="Q1710" s="278">
        <v>329463486</v>
      </c>
      <c r="R1710" s="278">
        <v>107</v>
      </c>
      <c r="S1710" s="278">
        <v>5206826</v>
      </c>
      <c r="T1710" s="278">
        <v>176</v>
      </c>
      <c r="U1710" s="278">
        <v>157176</v>
      </c>
      <c r="V1710" s="278">
        <v>1224</v>
      </c>
      <c r="W1710" s="278">
        <v>3000</v>
      </c>
      <c r="X1710" s="278">
        <v>71491</v>
      </c>
      <c r="Y1710" s="278">
        <v>200</v>
      </c>
      <c r="Z1710" s="278">
        <v>1342439</v>
      </c>
      <c r="AA1710" s="278">
        <v>10</v>
      </c>
      <c r="AB1710" s="278">
        <v>10201413</v>
      </c>
      <c r="AC1710" s="278">
        <v>5</v>
      </c>
    </row>
    <row r="1711" spans="1:29" ht="14.25" x14ac:dyDescent="0.15">
      <c r="A1711" s="272">
        <v>2014116</v>
      </c>
      <c r="B1711" s="273">
        <v>41919</v>
      </c>
      <c r="C1711" s="274">
        <v>9</v>
      </c>
      <c r="D1711" s="275">
        <v>10</v>
      </c>
      <c r="E1711" s="275">
        <v>14</v>
      </c>
      <c r="F1711" s="275">
        <v>15</v>
      </c>
      <c r="G1711" s="275">
        <v>19</v>
      </c>
      <c r="H1711" s="275">
        <v>29</v>
      </c>
      <c r="I1711" s="276">
        <v>16</v>
      </c>
      <c r="J1711" s="275">
        <v>10</v>
      </c>
      <c r="K1711" s="275">
        <v>15</v>
      </c>
      <c r="L1711" s="275">
        <v>14</v>
      </c>
      <c r="M1711" s="275">
        <v>9</v>
      </c>
      <c r="N1711" s="275">
        <v>29</v>
      </c>
      <c r="O1711" s="277">
        <v>19</v>
      </c>
      <c r="P1711" s="278">
        <v>355472106</v>
      </c>
      <c r="Q1711" s="278">
        <v>349707904</v>
      </c>
      <c r="R1711" s="278">
        <v>8</v>
      </c>
      <c r="S1711" s="278">
        <v>7738382</v>
      </c>
      <c r="T1711" s="278">
        <v>178</v>
      </c>
      <c r="U1711" s="278">
        <v>153841</v>
      </c>
      <c r="V1711" s="278">
        <v>1095</v>
      </c>
      <c r="W1711" s="278">
        <v>3000</v>
      </c>
      <c r="X1711" s="278">
        <v>64983</v>
      </c>
      <c r="Y1711" s="278">
        <v>200</v>
      </c>
      <c r="Z1711" s="278">
        <v>1368684</v>
      </c>
      <c r="AA1711" s="278">
        <v>10</v>
      </c>
      <c r="AB1711" s="278">
        <v>6935517</v>
      </c>
      <c r="AC1711" s="278">
        <v>5</v>
      </c>
    </row>
    <row r="1712" spans="1:29" ht="14.25" x14ac:dyDescent="0.15">
      <c r="A1712" s="272">
        <v>2014117</v>
      </c>
      <c r="B1712" s="273">
        <v>41921</v>
      </c>
      <c r="C1712" s="274">
        <v>5</v>
      </c>
      <c r="D1712" s="275">
        <v>10</v>
      </c>
      <c r="E1712" s="275">
        <v>17</v>
      </c>
      <c r="F1712" s="275">
        <v>25</v>
      </c>
      <c r="G1712" s="275">
        <v>28</v>
      </c>
      <c r="H1712" s="275">
        <v>29</v>
      </c>
      <c r="I1712" s="276">
        <v>4</v>
      </c>
      <c r="J1712" s="275">
        <v>25</v>
      </c>
      <c r="K1712" s="275">
        <v>5</v>
      </c>
      <c r="L1712" s="275">
        <v>29</v>
      </c>
      <c r="M1712" s="275">
        <v>10</v>
      </c>
      <c r="N1712" s="275">
        <v>17</v>
      </c>
      <c r="O1712" s="277">
        <v>28</v>
      </c>
      <c r="P1712" s="278">
        <v>376251864</v>
      </c>
      <c r="Q1712" s="278">
        <v>364535919</v>
      </c>
      <c r="R1712" s="278">
        <v>9</v>
      </c>
      <c r="S1712" s="278">
        <v>7417293</v>
      </c>
      <c r="T1712" s="278">
        <v>316</v>
      </c>
      <c r="U1712" s="278">
        <v>86058</v>
      </c>
      <c r="V1712" s="278">
        <v>1417</v>
      </c>
      <c r="W1712" s="278">
        <v>3000</v>
      </c>
      <c r="X1712" s="278">
        <v>73888</v>
      </c>
      <c r="Y1712" s="278">
        <v>200</v>
      </c>
      <c r="Z1712" s="278">
        <v>1411754</v>
      </c>
      <c r="AA1712" s="278">
        <v>10</v>
      </c>
      <c r="AB1712" s="278">
        <v>8487811</v>
      </c>
      <c r="AC1712" s="278">
        <v>5</v>
      </c>
    </row>
    <row r="1713" spans="1:29" ht="14.25" x14ac:dyDescent="0.15">
      <c r="A1713" s="272">
        <v>2014118</v>
      </c>
      <c r="B1713" s="273">
        <v>41924</v>
      </c>
      <c r="C1713" s="274">
        <v>5</v>
      </c>
      <c r="D1713" s="275">
        <v>7</v>
      </c>
      <c r="E1713" s="275">
        <v>15</v>
      </c>
      <c r="F1713" s="275">
        <v>18</v>
      </c>
      <c r="G1713" s="275">
        <v>26</v>
      </c>
      <c r="H1713" s="275">
        <v>30</v>
      </c>
      <c r="I1713" s="276">
        <v>3</v>
      </c>
      <c r="J1713" s="275">
        <v>26</v>
      </c>
      <c r="K1713" s="275">
        <v>7</v>
      </c>
      <c r="L1713" s="275">
        <v>30</v>
      </c>
      <c r="M1713" s="275">
        <v>15</v>
      </c>
      <c r="N1713" s="275">
        <v>5</v>
      </c>
      <c r="O1713" s="277">
        <v>18</v>
      </c>
      <c r="P1713" s="278">
        <v>412610364</v>
      </c>
      <c r="Q1713" s="278">
        <v>348405240</v>
      </c>
      <c r="R1713" s="278">
        <v>15</v>
      </c>
      <c r="S1713" s="278">
        <v>6427135</v>
      </c>
      <c r="T1713" s="278">
        <v>328</v>
      </c>
      <c r="U1713" s="278">
        <v>81581</v>
      </c>
      <c r="V1713" s="278">
        <v>2273</v>
      </c>
      <c r="W1713" s="278">
        <v>3000</v>
      </c>
      <c r="X1713" s="278">
        <v>100809</v>
      </c>
      <c r="Y1713" s="278">
        <v>200</v>
      </c>
      <c r="Z1713" s="278">
        <v>1756790</v>
      </c>
      <c r="AA1713" s="278">
        <v>10</v>
      </c>
      <c r="AB1713" s="278">
        <v>10119046</v>
      </c>
      <c r="AC1713" s="278">
        <v>5</v>
      </c>
    </row>
    <row r="1714" spans="1:29" ht="14.25" x14ac:dyDescent="0.15">
      <c r="A1714" s="272">
        <v>2014119</v>
      </c>
      <c r="B1714" s="273">
        <v>41926</v>
      </c>
      <c r="C1714" s="274">
        <v>6</v>
      </c>
      <c r="D1714" s="275">
        <v>13</v>
      </c>
      <c r="E1714" s="275">
        <v>17</v>
      </c>
      <c r="F1714" s="275">
        <v>20</v>
      </c>
      <c r="G1714" s="275">
        <v>26</v>
      </c>
      <c r="H1714" s="275">
        <v>29</v>
      </c>
      <c r="I1714" s="276">
        <v>9</v>
      </c>
      <c r="J1714" s="275">
        <v>26</v>
      </c>
      <c r="K1714" s="275">
        <v>6</v>
      </c>
      <c r="L1714" s="275">
        <v>20</v>
      </c>
      <c r="M1714" s="275">
        <v>17</v>
      </c>
      <c r="N1714" s="275">
        <v>13</v>
      </c>
      <c r="O1714" s="277">
        <v>29</v>
      </c>
      <c r="P1714" s="278">
        <v>374297910</v>
      </c>
      <c r="Q1714" s="278">
        <v>293508896</v>
      </c>
      <c r="R1714" s="278">
        <v>16</v>
      </c>
      <c r="S1714" s="278">
        <v>5570537</v>
      </c>
      <c r="T1714" s="278">
        <v>138</v>
      </c>
      <c r="U1714" s="278">
        <v>82686</v>
      </c>
      <c r="V1714" s="278">
        <v>2891</v>
      </c>
      <c r="W1714" s="278">
        <v>3000</v>
      </c>
      <c r="X1714" s="278">
        <v>117161</v>
      </c>
      <c r="Y1714" s="278">
        <v>200</v>
      </c>
      <c r="Z1714" s="278">
        <v>1802157</v>
      </c>
      <c r="AA1714" s="278">
        <v>10</v>
      </c>
      <c r="AB1714" s="278">
        <v>17527238</v>
      </c>
      <c r="AC1714" s="278">
        <v>5</v>
      </c>
    </row>
    <row r="1715" spans="1:29" ht="14.25" x14ac:dyDescent="0.15">
      <c r="A1715" s="272">
        <v>2014120</v>
      </c>
      <c r="B1715" s="273">
        <v>41928</v>
      </c>
      <c r="C1715" s="274">
        <v>1</v>
      </c>
      <c r="D1715" s="275">
        <v>7</v>
      </c>
      <c r="E1715" s="275">
        <v>12</v>
      </c>
      <c r="F1715" s="275">
        <v>16</v>
      </c>
      <c r="G1715" s="275">
        <v>23</v>
      </c>
      <c r="H1715" s="275">
        <v>28</v>
      </c>
      <c r="I1715" s="276">
        <v>4</v>
      </c>
      <c r="J1715" s="275">
        <v>1</v>
      </c>
      <c r="K1715" s="275">
        <v>12</v>
      </c>
      <c r="L1715" s="275">
        <v>7</v>
      </c>
      <c r="M1715" s="275">
        <v>28</v>
      </c>
      <c r="N1715" s="275">
        <v>16</v>
      </c>
      <c r="O1715" s="277">
        <v>23</v>
      </c>
      <c r="P1715" s="278">
        <v>380941988</v>
      </c>
      <c r="Q1715" s="278">
        <v>236996485</v>
      </c>
      <c r="R1715" s="278">
        <v>23</v>
      </c>
      <c r="S1715" s="278">
        <v>5924705</v>
      </c>
      <c r="T1715" s="278">
        <v>375</v>
      </c>
      <c r="U1715" s="278">
        <v>70894</v>
      </c>
      <c r="V1715" s="278">
        <v>1964</v>
      </c>
      <c r="W1715" s="278">
        <v>3000</v>
      </c>
      <c r="X1715" s="278">
        <v>90510</v>
      </c>
      <c r="Y1715" s="278">
        <v>200</v>
      </c>
      <c r="Z1715" s="278">
        <v>1599524</v>
      </c>
      <c r="AA1715" s="278">
        <v>10</v>
      </c>
      <c r="AB1715" s="278">
        <v>8066245</v>
      </c>
      <c r="AC1715" s="278">
        <v>5</v>
      </c>
    </row>
    <row r="1716" spans="1:29" ht="14.25" x14ac:dyDescent="0.15">
      <c r="A1716" s="272">
        <v>2014121</v>
      </c>
      <c r="B1716" s="273">
        <v>41931</v>
      </c>
      <c r="C1716" s="274">
        <v>1</v>
      </c>
      <c r="D1716" s="275">
        <v>2</v>
      </c>
      <c r="E1716" s="275">
        <v>13</v>
      </c>
      <c r="F1716" s="275">
        <v>22</v>
      </c>
      <c r="G1716" s="275">
        <v>28</v>
      </c>
      <c r="H1716" s="275">
        <v>30</v>
      </c>
      <c r="I1716" s="276">
        <v>9</v>
      </c>
      <c r="J1716" s="275">
        <v>13</v>
      </c>
      <c r="K1716" s="275">
        <v>22</v>
      </c>
      <c r="L1716" s="275">
        <v>1</v>
      </c>
      <c r="M1716" s="275">
        <v>28</v>
      </c>
      <c r="N1716" s="275">
        <v>30</v>
      </c>
      <c r="O1716" s="277">
        <v>2</v>
      </c>
      <c r="P1716" s="278">
        <v>414246034</v>
      </c>
      <c r="Q1716" s="278">
        <v>216715500</v>
      </c>
      <c r="R1716" s="278">
        <v>15</v>
      </c>
      <c r="S1716" s="278">
        <v>6326521</v>
      </c>
      <c r="T1716" s="278">
        <v>265</v>
      </c>
      <c r="U1716" s="278">
        <v>93857</v>
      </c>
      <c r="V1716" s="278">
        <v>2233</v>
      </c>
      <c r="W1716" s="278">
        <v>3000</v>
      </c>
      <c r="X1716" s="278">
        <v>95279</v>
      </c>
      <c r="Y1716" s="278">
        <v>200</v>
      </c>
      <c r="Z1716" s="278">
        <v>1617362</v>
      </c>
      <c r="AA1716" s="278">
        <v>10</v>
      </c>
      <c r="AB1716" s="278">
        <v>12312599</v>
      </c>
      <c r="AC1716" s="278">
        <v>5</v>
      </c>
    </row>
    <row r="1717" spans="1:29" ht="14.25" x14ac:dyDescent="0.15">
      <c r="A1717" s="272">
        <v>2014122</v>
      </c>
      <c r="B1717" s="273">
        <v>41933</v>
      </c>
      <c r="C1717" s="274">
        <v>6</v>
      </c>
      <c r="D1717" s="275">
        <v>9</v>
      </c>
      <c r="E1717" s="275">
        <v>11</v>
      </c>
      <c r="F1717" s="275">
        <v>16</v>
      </c>
      <c r="G1717" s="275">
        <v>20</v>
      </c>
      <c r="H1717" s="275">
        <v>29</v>
      </c>
      <c r="I1717" s="276">
        <v>11</v>
      </c>
      <c r="J1717" s="275">
        <v>20</v>
      </c>
      <c r="K1717" s="275">
        <v>6</v>
      </c>
      <c r="L1717" s="275">
        <v>29</v>
      </c>
      <c r="M1717" s="275">
        <v>16</v>
      </c>
      <c r="N1717" s="275">
        <v>11</v>
      </c>
      <c r="O1717" s="277">
        <v>9</v>
      </c>
      <c r="P1717" s="278">
        <v>372450634</v>
      </c>
      <c r="Q1717" s="278">
        <v>178571232</v>
      </c>
      <c r="R1717" s="278">
        <v>16</v>
      </c>
      <c r="S1717" s="278">
        <v>5951266</v>
      </c>
      <c r="T1717" s="278">
        <v>156</v>
      </c>
      <c r="U1717" s="278">
        <v>121957</v>
      </c>
      <c r="V1717" s="278">
        <v>2333</v>
      </c>
      <c r="W1717" s="278">
        <v>3000</v>
      </c>
      <c r="X1717" s="278">
        <v>101054</v>
      </c>
      <c r="Y1717" s="278">
        <v>200</v>
      </c>
      <c r="Z1717" s="278">
        <v>1637257</v>
      </c>
      <c r="AA1717" s="278">
        <v>10</v>
      </c>
      <c r="AB1717" s="278">
        <v>12563417</v>
      </c>
      <c r="AC1717" s="278">
        <v>5</v>
      </c>
    </row>
    <row r="1718" spans="1:29" ht="14.25" x14ac:dyDescent="0.15">
      <c r="A1718" s="272">
        <v>2014123</v>
      </c>
      <c r="B1718" s="273">
        <v>41935</v>
      </c>
      <c r="C1718" s="274">
        <v>1</v>
      </c>
      <c r="D1718" s="275">
        <v>6</v>
      </c>
      <c r="E1718" s="275">
        <v>11</v>
      </c>
      <c r="F1718" s="275">
        <v>17</v>
      </c>
      <c r="G1718" s="275">
        <v>28</v>
      </c>
      <c r="H1718" s="275">
        <v>33</v>
      </c>
      <c r="I1718" s="276">
        <v>5</v>
      </c>
      <c r="J1718" s="275">
        <v>11</v>
      </c>
      <c r="K1718" s="275">
        <v>33</v>
      </c>
      <c r="L1718" s="275">
        <v>1</v>
      </c>
      <c r="M1718" s="275">
        <v>28</v>
      </c>
      <c r="N1718" s="275">
        <v>6</v>
      </c>
      <c r="O1718" s="277">
        <v>17</v>
      </c>
      <c r="P1718" s="278">
        <v>374248054</v>
      </c>
      <c r="Q1718" s="278">
        <v>66611994</v>
      </c>
      <c r="R1718" s="278">
        <v>31</v>
      </c>
      <c r="S1718" s="278">
        <v>5504877</v>
      </c>
      <c r="T1718" s="278">
        <v>447</v>
      </c>
      <c r="U1718" s="278">
        <v>43767</v>
      </c>
      <c r="V1718" s="278">
        <v>2335</v>
      </c>
      <c r="W1718" s="278">
        <v>3000</v>
      </c>
      <c r="X1718" s="278">
        <v>86030</v>
      </c>
      <c r="Y1718" s="278">
        <v>200</v>
      </c>
      <c r="Z1718" s="278">
        <v>1312285</v>
      </c>
      <c r="AA1718" s="278">
        <v>10</v>
      </c>
      <c r="AB1718" s="278">
        <v>13558336</v>
      </c>
      <c r="AC1718" s="278">
        <v>5</v>
      </c>
    </row>
    <row r="1719" spans="1:29" ht="14.25" x14ac:dyDescent="0.15">
      <c r="A1719" s="272">
        <v>2014124</v>
      </c>
      <c r="B1719" s="273">
        <v>41938</v>
      </c>
      <c r="C1719" s="274">
        <v>2</v>
      </c>
      <c r="D1719" s="275">
        <v>17</v>
      </c>
      <c r="E1719" s="275">
        <v>20</v>
      </c>
      <c r="F1719" s="275">
        <v>24</v>
      </c>
      <c r="G1719" s="275">
        <v>31</v>
      </c>
      <c r="H1719" s="275">
        <v>33</v>
      </c>
      <c r="I1719" s="276">
        <v>4</v>
      </c>
      <c r="J1719" s="275">
        <v>33</v>
      </c>
      <c r="K1719" s="275">
        <v>2</v>
      </c>
      <c r="L1719" s="275">
        <v>24</v>
      </c>
      <c r="M1719" s="275">
        <v>17</v>
      </c>
      <c r="N1719" s="275">
        <v>31</v>
      </c>
      <c r="O1719" s="277">
        <v>20</v>
      </c>
      <c r="P1719" s="278">
        <v>414603564</v>
      </c>
      <c r="Q1719" s="278">
        <v>149338971</v>
      </c>
      <c r="R1719" s="278">
        <v>3</v>
      </c>
      <c r="S1719" s="278">
        <v>8333333</v>
      </c>
      <c r="T1719" s="278">
        <v>72</v>
      </c>
      <c r="U1719" s="278">
        <v>452439</v>
      </c>
      <c r="V1719" s="278">
        <v>949</v>
      </c>
      <c r="W1719" s="278">
        <v>3000</v>
      </c>
      <c r="X1719" s="278">
        <v>52565</v>
      </c>
      <c r="Y1719" s="278">
        <v>200</v>
      </c>
      <c r="Z1719" s="278">
        <v>1099654</v>
      </c>
      <c r="AA1719" s="278">
        <v>10</v>
      </c>
      <c r="AB1719" s="278">
        <v>9699314</v>
      </c>
      <c r="AC1719" s="278">
        <v>5</v>
      </c>
    </row>
    <row r="1720" spans="1:29" ht="14.25" x14ac:dyDescent="0.15">
      <c r="A1720" s="272">
        <v>2014125</v>
      </c>
      <c r="B1720" s="273">
        <v>41940</v>
      </c>
      <c r="C1720" s="274">
        <v>10</v>
      </c>
      <c r="D1720" s="275">
        <v>11</v>
      </c>
      <c r="E1720" s="275">
        <v>15</v>
      </c>
      <c r="F1720" s="275">
        <v>26</v>
      </c>
      <c r="G1720" s="275">
        <v>31</v>
      </c>
      <c r="H1720" s="275">
        <v>32</v>
      </c>
      <c r="I1720" s="276">
        <v>6</v>
      </c>
      <c r="J1720" s="275">
        <v>11</v>
      </c>
      <c r="K1720" s="275">
        <v>15</v>
      </c>
      <c r="L1720" s="275">
        <v>31</v>
      </c>
      <c r="M1720" s="275">
        <v>10</v>
      </c>
      <c r="N1720" s="275">
        <v>32</v>
      </c>
      <c r="O1720" s="277">
        <v>26</v>
      </c>
      <c r="P1720" s="278">
        <v>369171242</v>
      </c>
      <c r="Q1720" s="278">
        <v>177881270</v>
      </c>
      <c r="R1720" s="278">
        <v>5</v>
      </c>
      <c r="S1720" s="278">
        <v>10893985</v>
      </c>
      <c r="T1720" s="278">
        <v>84</v>
      </c>
      <c r="U1720" s="278">
        <v>289731</v>
      </c>
      <c r="V1720" s="278">
        <v>1201</v>
      </c>
      <c r="W1720" s="278">
        <v>3000</v>
      </c>
      <c r="X1720" s="278">
        <v>61459</v>
      </c>
      <c r="Y1720" s="278">
        <v>200</v>
      </c>
      <c r="Z1720" s="278">
        <v>1205106</v>
      </c>
      <c r="AA1720" s="278">
        <v>10</v>
      </c>
      <c r="AB1720" s="278">
        <v>11119681</v>
      </c>
      <c r="AC1720" s="278">
        <v>5</v>
      </c>
    </row>
    <row r="1721" spans="1:29" ht="14.25" x14ac:dyDescent="0.15">
      <c r="A1721" s="272">
        <v>2014126</v>
      </c>
      <c r="B1721" s="273">
        <v>41942</v>
      </c>
      <c r="C1721" s="274">
        <v>6</v>
      </c>
      <c r="D1721" s="275">
        <v>11</v>
      </c>
      <c r="E1721" s="275">
        <v>16</v>
      </c>
      <c r="F1721" s="275">
        <v>17</v>
      </c>
      <c r="G1721" s="275">
        <v>22</v>
      </c>
      <c r="H1721" s="275">
        <v>27</v>
      </c>
      <c r="I1721" s="276">
        <v>1</v>
      </c>
      <c r="J1721" s="275">
        <v>17</v>
      </c>
      <c r="K1721" s="275">
        <v>6</v>
      </c>
      <c r="L1721" s="275">
        <v>27</v>
      </c>
      <c r="M1721" s="275">
        <v>11</v>
      </c>
      <c r="N1721" s="275">
        <v>22</v>
      </c>
      <c r="O1721" s="277">
        <v>16</v>
      </c>
      <c r="P1721" s="278">
        <v>374635140</v>
      </c>
      <c r="Q1721" s="278">
        <v>92547000</v>
      </c>
      <c r="R1721" s="278">
        <v>28</v>
      </c>
      <c r="S1721" s="278">
        <v>6067086</v>
      </c>
      <c r="T1721" s="278">
        <v>425</v>
      </c>
      <c r="U1721" s="278">
        <v>58466</v>
      </c>
      <c r="V1721" s="278">
        <v>1854</v>
      </c>
      <c r="W1721" s="278">
        <v>3000</v>
      </c>
      <c r="X1721" s="278">
        <v>84348</v>
      </c>
      <c r="Y1721" s="278">
        <v>200</v>
      </c>
      <c r="Z1721" s="278">
        <v>1420149</v>
      </c>
      <c r="AA1721" s="278">
        <v>10</v>
      </c>
      <c r="AB1721" s="278">
        <v>9509175</v>
      </c>
      <c r="AC1721" s="278">
        <v>5</v>
      </c>
    </row>
    <row r="1722" spans="1:29" ht="14.25" x14ac:dyDescent="0.15">
      <c r="A1722" s="272">
        <v>2014127</v>
      </c>
      <c r="B1722" s="273">
        <v>41945</v>
      </c>
      <c r="C1722" s="274">
        <v>2</v>
      </c>
      <c r="D1722" s="275">
        <v>10</v>
      </c>
      <c r="E1722" s="275">
        <v>12</v>
      </c>
      <c r="F1722" s="275">
        <v>21</v>
      </c>
      <c r="G1722" s="275">
        <v>23</v>
      </c>
      <c r="H1722" s="275">
        <v>27</v>
      </c>
      <c r="I1722" s="276">
        <v>12</v>
      </c>
      <c r="J1722" s="275">
        <v>23</v>
      </c>
      <c r="K1722" s="275">
        <v>21</v>
      </c>
      <c r="L1722" s="275">
        <v>27</v>
      </c>
      <c r="M1722" s="275">
        <v>2</v>
      </c>
      <c r="N1722" s="275">
        <v>10</v>
      </c>
      <c r="O1722" s="277">
        <v>12</v>
      </c>
      <c r="P1722" s="278">
        <v>405427926</v>
      </c>
      <c r="Q1722" s="278">
        <v>71262030</v>
      </c>
      <c r="R1722" s="278">
        <v>15</v>
      </c>
      <c r="S1722" s="278">
        <v>5666666</v>
      </c>
      <c r="T1722" s="278">
        <v>189</v>
      </c>
      <c r="U1722" s="278">
        <v>94735</v>
      </c>
      <c r="V1722" s="278">
        <v>2512</v>
      </c>
      <c r="W1722" s="278">
        <v>3000</v>
      </c>
      <c r="X1722" s="278">
        <v>105324</v>
      </c>
      <c r="Y1722" s="278">
        <v>200</v>
      </c>
      <c r="Z1722" s="278">
        <v>1773966</v>
      </c>
      <c r="AA1722" s="278">
        <v>10</v>
      </c>
      <c r="AB1722" s="278">
        <v>16139836</v>
      </c>
      <c r="AC1722" s="278">
        <v>5</v>
      </c>
    </row>
    <row r="1723" spans="1:29" ht="14.25" x14ac:dyDescent="0.15">
      <c r="A1723" s="272">
        <v>2014128</v>
      </c>
      <c r="B1723" s="273">
        <v>41947</v>
      </c>
      <c r="C1723" s="274">
        <v>5</v>
      </c>
      <c r="D1723" s="275">
        <v>7</v>
      </c>
      <c r="E1723" s="275">
        <v>8</v>
      </c>
      <c r="F1723" s="275">
        <v>17</v>
      </c>
      <c r="G1723" s="275">
        <v>18</v>
      </c>
      <c r="H1723" s="275">
        <v>24</v>
      </c>
      <c r="I1723" s="276">
        <v>14</v>
      </c>
      <c r="J1723" s="275">
        <v>18</v>
      </c>
      <c r="K1723" s="275">
        <v>24</v>
      </c>
      <c r="L1723" s="275">
        <v>5</v>
      </c>
      <c r="M1723" s="275">
        <v>7</v>
      </c>
      <c r="N1723" s="275">
        <v>17</v>
      </c>
      <c r="O1723" s="277">
        <v>8</v>
      </c>
      <c r="P1723" s="278">
        <v>358520804</v>
      </c>
      <c r="Q1723" s="278">
        <v>87337680</v>
      </c>
      <c r="R1723" s="278">
        <v>10</v>
      </c>
      <c r="S1723" s="278">
        <v>6000000</v>
      </c>
      <c r="T1723" s="278">
        <v>180</v>
      </c>
      <c r="U1723" s="278">
        <v>122362</v>
      </c>
      <c r="V1723" s="278">
        <v>2449</v>
      </c>
      <c r="W1723" s="278">
        <v>3000</v>
      </c>
      <c r="X1723" s="278">
        <v>89210</v>
      </c>
      <c r="Y1723" s="278">
        <v>200</v>
      </c>
      <c r="Z1723" s="278">
        <v>1631948</v>
      </c>
      <c r="AA1723" s="278">
        <v>10</v>
      </c>
      <c r="AB1723" s="278">
        <v>9213168</v>
      </c>
      <c r="AC1723" s="278">
        <v>5</v>
      </c>
    </row>
    <row r="1724" spans="1:29" ht="14.25" x14ac:dyDescent="0.15">
      <c r="A1724" s="272">
        <v>2014129</v>
      </c>
      <c r="B1724" s="273">
        <v>41949</v>
      </c>
      <c r="C1724" s="274">
        <v>5</v>
      </c>
      <c r="D1724" s="275">
        <v>8</v>
      </c>
      <c r="E1724" s="275">
        <v>9</v>
      </c>
      <c r="F1724" s="275">
        <v>20</v>
      </c>
      <c r="G1724" s="275">
        <v>28</v>
      </c>
      <c r="H1724" s="275">
        <v>32</v>
      </c>
      <c r="I1724" s="276">
        <v>2</v>
      </c>
      <c r="J1724" s="275">
        <v>20</v>
      </c>
      <c r="K1724" s="275">
        <v>28</v>
      </c>
      <c r="L1724" s="275">
        <v>8</v>
      </c>
      <c r="M1724" s="275">
        <v>9</v>
      </c>
      <c r="N1724" s="275">
        <v>32</v>
      </c>
      <c r="O1724" s="277">
        <v>5</v>
      </c>
      <c r="P1724" s="278">
        <v>359082268</v>
      </c>
      <c r="Q1724" s="278">
        <v>127351182</v>
      </c>
      <c r="R1724" s="278">
        <v>7</v>
      </c>
      <c r="S1724" s="278">
        <v>6428571</v>
      </c>
      <c r="T1724" s="278">
        <v>207</v>
      </c>
      <c r="U1724" s="278">
        <v>120794</v>
      </c>
      <c r="V1724" s="278">
        <v>1582</v>
      </c>
      <c r="W1724" s="278">
        <v>3000</v>
      </c>
      <c r="X1724" s="278">
        <v>83951</v>
      </c>
      <c r="Y1724" s="278">
        <v>200</v>
      </c>
      <c r="Z1724" s="278">
        <v>1568779</v>
      </c>
      <c r="AA1724" s="278">
        <v>10</v>
      </c>
      <c r="AB1724" s="278">
        <v>7741662</v>
      </c>
      <c r="AC1724" s="278">
        <v>5</v>
      </c>
    </row>
    <row r="1725" spans="1:29" ht="14.25" x14ac:dyDescent="0.15">
      <c r="A1725" s="272">
        <v>2014130</v>
      </c>
      <c r="B1725" s="273">
        <v>41952</v>
      </c>
      <c r="C1725" s="274">
        <v>1</v>
      </c>
      <c r="D1725" s="275">
        <v>2</v>
      </c>
      <c r="E1725" s="275">
        <v>10</v>
      </c>
      <c r="F1725" s="275">
        <v>24</v>
      </c>
      <c r="G1725" s="275">
        <v>30</v>
      </c>
      <c r="H1725" s="275">
        <v>33</v>
      </c>
      <c r="I1725" s="276">
        <v>10</v>
      </c>
      <c r="J1725" s="275">
        <v>1</v>
      </c>
      <c r="K1725" s="275">
        <v>10</v>
      </c>
      <c r="L1725" s="275">
        <v>30</v>
      </c>
      <c r="M1725" s="275">
        <v>24</v>
      </c>
      <c r="N1725" s="275">
        <v>33</v>
      </c>
      <c r="O1725" s="277">
        <v>2</v>
      </c>
      <c r="P1725" s="278">
        <v>402591108</v>
      </c>
      <c r="Q1725" s="278">
        <v>176970840</v>
      </c>
      <c r="R1725" s="278">
        <v>3</v>
      </c>
      <c r="S1725" s="278">
        <v>13333333</v>
      </c>
      <c r="T1725" s="278">
        <v>77</v>
      </c>
      <c r="U1725" s="278">
        <v>344673</v>
      </c>
      <c r="V1725" s="278">
        <v>1369</v>
      </c>
      <c r="W1725" s="278">
        <v>3000</v>
      </c>
      <c r="X1725" s="278">
        <v>68267</v>
      </c>
      <c r="Y1725" s="278">
        <v>200</v>
      </c>
      <c r="Z1725" s="278">
        <v>1282919</v>
      </c>
      <c r="AA1725" s="278">
        <v>10</v>
      </c>
      <c r="AB1725" s="278">
        <v>12104101</v>
      </c>
      <c r="AC1725" s="278">
        <v>5</v>
      </c>
    </row>
    <row r="1726" spans="1:29" ht="14.25" x14ac:dyDescent="0.15">
      <c r="A1726" s="272">
        <v>2014131</v>
      </c>
      <c r="B1726" s="273">
        <v>41954</v>
      </c>
      <c r="C1726" s="274">
        <v>5</v>
      </c>
      <c r="D1726" s="275">
        <v>17</v>
      </c>
      <c r="E1726" s="275">
        <v>21</v>
      </c>
      <c r="F1726" s="275">
        <v>22</v>
      </c>
      <c r="G1726" s="275">
        <v>28</v>
      </c>
      <c r="H1726" s="275">
        <v>32</v>
      </c>
      <c r="I1726" s="276">
        <v>14</v>
      </c>
      <c r="J1726" s="275">
        <v>28</v>
      </c>
      <c r="K1726" s="275">
        <v>21</v>
      </c>
      <c r="L1726" s="275">
        <v>22</v>
      </c>
      <c r="M1726" s="275">
        <v>5</v>
      </c>
      <c r="N1726" s="275">
        <v>32</v>
      </c>
      <c r="O1726" s="277">
        <v>17</v>
      </c>
      <c r="P1726" s="278">
        <v>396591384</v>
      </c>
      <c r="Q1726" s="278">
        <v>211523816</v>
      </c>
      <c r="R1726" s="278">
        <v>7</v>
      </c>
      <c r="S1726" s="278">
        <v>10041712</v>
      </c>
      <c r="T1726" s="278">
        <v>211</v>
      </c>
      <c r="U1726" s="278">
        <v>149834</v>
      </c>
      <c r="V1726" s="278">
        <v>1318</v>
      </c>
      <c r="W1726" s="278">
        <v>3000</v>
      </c>
      <c r="X1726" s="278">
        <v>69165</v>
      </c>
      <c r="Y1726" s="278">
        <v>200</v>
      </c>
      <c r="Z1726" s="278">
        <v>1338416</v>
      </c>
      <c r="AA1726" s="278">
        <v>10</v>
      </c>
      <c r="AB1726" s="278">
        <v>7339732</v>
      </c>
      <c r="AC1726" s="278">
        <v>5</v>
      </c>
    </row>
    <row r="1727" spans="1:29" ht="14.25" x14ac:dyDescent="0.15">
      <c r="A1727" s="272">
        <v>2014132</v>
      </c>
      <c r="B1727" s="273">
        <v>41956</v>
      </c>
      <c r="C1727" s="274">
        <v>5</v>
      </c>
      <c r="D1727" s="275">
        <v>6</v>
      </c>
      <c r="E1727" s="275">
        <v>14</v>
      </c>
      <c r="F1727" s="275">
        <v>15</v>
      </c>
      <c r="G1727" s="275">
        <v>18</v>
      </c>
      <c r="H1727" s="275">
        <v>33</v>
      </c>
      <c r="I1727" s="276">
        <v>8</v>
      </c>
      <c r="J1727" s="275">
        <v>6</v>
      </c>
      <c r="K1727" s="275">
        <v>5</v>
      </c>
      <c r="L1727" s="275">
        <v>14</v>
      </c>
      <c r="M1727" s="275">
        <v>15</v>
      </c>
      <c r="N1727" s="275">
        <v>33</v>
      </c>
      <c r="O1727" s="277">
        <v>18</v>
      </c>
      <c r="P1727" s="278">
        <v>372487192</v>
      </c>
      <c r="Q1727" s="278">
        <v>215841500</v>
      </c>
      <c r="R1727" s="278">
        <v>5</v>
      </c>
      <c r="S1727" s="278">
        <v>9132195</v>
      </c>
      <c r="T1727" s="278">
        <v>81</v>
      </c>
      <c r="U1727" s="278">
        <v>164521</v>
      </c>
      <c r="V1727" s="278">
        <v>1759</v>
      </c>
      <c r="W1727" s="278">
        <v>3000</v>
      </c>
      <c r="X1727" s="278">
        <v>89921</v>
      </c>
      <c r="Y1727" s="278">
        <v>200</v>
      </c>
      <c r="Z1727" s="278">
        <v>1606910</v>
      </c>
      <c r="AA1727" s="278">
        <v>10</v>
      </c>
      <c r="AB1727" s="278">
        <v>17976707</v>
      </c>
      <c r="AC1727" s="278">
        <v>5</v>
      </c>
    </row>
    <row r="1728" spans="1:29" ht="14.25" x14ac:dyDescent="0.15">
      <c r="A1728" s="272">
        <v>2014133</v>
      </c>
      <c r="B1728" s="273">
        <v>41959</v>
      </c>
      <c r="C1728" s="274">
        <v>13</v>
      </c>
      <c r="D1728" s="275">
        <v>14</v>
      </c>
      <c r="E1728" s="275">
        <v>16</v>
      </c>
      <c r="F1728" s="275">
        <v>23</v>
      </c>
      <c r="G1728" s="275">
        <v>30</v>
      </c>
      <c r="H1728" s="275">
        <v>31</v>
      </c>
      <c r="I1728" s="276">
        <v>13</v>
      </c>
      <c r="J1728" s="275">
        <v>14</v>
      </c>
      <c r="K1728" s="275">
        <v>13</v>
      </c>
      <c r="L1728" s="275">
        <v>31</v>
      </c>
      <c r="M1728" s="275">
        <v>16</v>
      </c>
      <c r="N1728" s="275">
        <v>23</v>
      </c>
      <c r="O1728" s="277">
        <v>30</v>
      </c>
      <c r="P1728" s="278">
        <v>417287906</v>
      </c>
      <c r="Q1728" s="278">
        <v>245415332</v>
      </c>
      <c r="R1728" s="278">
        <v>4</v>
      </c>
      <c r="S1728" s="278">
        <v>12006712</v>
      </c>
      <c r="T1728" s="278">
        <v>125</v>
      </c>
      <c r="U1728" s="278">
        <v>180268</v>
      </c>
      <c r="V1728" s="278">
        <v>1696</v>
      </c>
      <c r="W1728" s="278">
        <v>3000</v>
      </c>
      <c r="X1728" s="278">
        <v>89455</v>
      </c>
      <c r="Y1728" s="278">
        <v>200</v>
      </c>
      <c r="Z1728" s="278">
        <v>1618343</v>
      </c>
      <c r="AA1728" s="278">
        <v>10</v>
      </c>
      <c r="AB1728" s="278">
        <v>15034880</v>
      </c>
      <c r="AC1728" s="278">
        <v>5</v>
      </c>
    </row>
    <row r="1729" spans="1:29" ht="14.25" x14ac:dyDescent="0.15">
      <c r="A1729" s="272">
        <v>2014134</v>
      </c>
      <c r="B1729" s="273">
        <v>41961</v>
      </c>
      <c r="C1729" s="274">
        <v>5</v>
      </c>
      <c r="D1729" s="275">
        <v>16</v>
      </c>
      <c r="E1729" s="275">
        <v>22</v>
      </c>
      <c r="F1729" s="275">
        <v>23</v>
      </c>
      <c r="G1729" s="275">
        <v>26</v>
      </c>
      <c r="H1729" s="275">
        <v>28</v>
      </c>
      <c r="I1729" s="276">
        <v>2</v>
      </c>
      <c r="J1729" s="275">
        <v>23</v>
      </c>
      <c r="K1729" s="275">
        <v>28</v>
      </c>
      <c r="L1729" s="275">
        <v>22</v>
      </c>
      <c r="M1729" s="275">
        <v>5</v>
      </c>
      <c r="N1729" s="275">
        <v>16</v>
      </c>
      <c r="O1729" s="277">
        <v>26</v>
      </c>
      <c r="P1729" s="278">
        <v>374813426</v>
      </c>
      <c r="Q1729" s="278">
        <v>279769385</v>
      </c>
      <c r="R1729" s="278">
        <v>7</v>
      </c>
      <c r="S1729" s="278">
        <v>10031378</v>
      </c>
      <c r="T1729" s="278">
        <v>124</v>
      </c>
      <c r="U1729" s="278">
        <v>254230</v>
      </c>
      <c r="V1729" s="278">
        <v>818</v>
      </c>
      <c r="W1729" s="278">
        <v>3000</v>
      </c>
      <c r="X1729" s="278">
        <v>49819</v>
      </c>
      <c r="Y1729" s="278">
        <v>200</v>
      </c>
      <c r="Z1729" s="278">
        <v>1031768</v>
      </c>
      <c r="AA1729" s="278">
        <v>10</v>
      </c>
      <c r="AB1729" s="278">
        <v>6964964</v>
      </c>
      <c r="AC1729" s="278">
        <v>5</v>
      </c>
    </row>
    <row r="1730" spans="1:29" ht="14.25" x14ac:dyDescent="0.15">
      <c r="A1730" s="272">
        <v>2014135</v>
      </c>
      <c r="B1730" s="273">
        <v>41963</v>
      </c>
      <c r="C1730" s="274">
        <v>2</v>
      </c>
      <c r="D1730" s="275">
        <v>4</v>
      </c>
      <c r="E1730" s="275">
        <v>11</v>
      </c>
      <c r="F1730" s="275">
        <v>13</v>
      </c>
      <c r="G1730" s="275">
        <v>25</v>
      </c>
      <c r="H1730" s="275">
        <v>33</v>
      </c>
      <c r="I1730" s="276">
        <v>1</v>
      </c>
      <c r="J1730" s="275">
        <v>33</v>
      </c>
      <c r="K1730" s="275">
        <v>4</v>
      </c>
      <c r="L1730" s="275">
        <v>2</v>
      </c>
      <c r="M1730" s="275">
        <v>13</v>
      </c>
      <c r="N1730" s="275">
        <v>11</v>
      </c>
      <c r="O1730" s="277">
        <v>25</v>
      </c>
      <c r="P1730" s="278">
        <v>380304722</v>
      </c>
      <c r="Q1730" s="278">
        <v>332494676</v>
      </c>
      <c r="R1730" s="278">
        <v>4</v>
      </c>
      <c r="S1730" s="278">
        <v>12500000</v>
      </c>
      <c r="T1730" s="278">
        <v>210</v>
      </c>
      <c r="U1730" s="278">
        <v>147183</v>
      </c>
      <c r="V1730" s="278">
        <v>926</v>
      </c>
      <c r="W1730" s="278">
        <v>3000</v>
      </c>
      <c r="X1730" s="278">
        <v>57191</v>
      </c>
      <c r="Y1730" s="278">
        <v>200</v>
      </c>
      <c r="Z1730" s="278">
        <v>1191886</v>
      </c>
      <c r="AA1730" s="278">
        <v>10</v>
      </c>
      <c r="AB1730" s="278">
        <v>7316105</v>
      </c>
      <c r="AC1730" s="278">
        <v>5</v>
      </c>
    </row>
    <row r="1731" spans="1:29" ht="14.25" x14ac:dyDescent="0.15">
      <c r="A1731" s="272">
        <v>2014136</v>
      </c>
      <c r="B1731" s="273">
        <v>41966</v>
      </c>
      <c r="C1731" s="274">
        <v>3</v>
      </c>
      <c r="D1731" s="275">
        <v>16</v>
      </c>
      <c r="E1731" s="275">
        <v>19</v>
      </c>
      <c r="F1731" s="275">
        <v>27</v>
      </c>
      <c r="G1731" s="275">
        <v>31</v>
      </c>
      <c r="H1731" s="275">
        <v>32</v>
      </c>
      <c r="I1731" s="276">
        <v>10</v>
      </c>
      <c r="J1731" s="275">
        <v>32</v>
      </c>
      <c r="K1731" s="275">
        <v>19</v>
      </c>
      <c r="L1731" s="275">
        <v>31</v>
      </c>
      <c r="M1731" s="275">
        <v>3</v>
      </c>
      <c r="N1731" s="275">
        <v>27</v>
      </c>
      <c r="O1731" s="277">
        <v>16</v>
      </c>
      <c r="P1731" s="278">
        <v>419949224</v>
      </c>
      <c r="Q1731" s="278">
        <v>405577188</v>
      </c>
      <c r="R1731" s="278">
        <v>1</v>
      </c>
      <c r="S1731" s="278">
        <v>15000000</v>
      </c>
      <c r="T1731" s="278">
        <v>112</v>
      </c>
      <c r="U1731" s="278">
        <v>247269</v>
      </c>
      <c r="V1731" s="278">
        <v>1520</v>
      </c>
      <c r="W1731" s="278">
        <v>3000</v>
      </c>
      <c r="X1731" s="278">
        <v>83851</v>
      </c>
      <c r="Y1731" s="278">
        <v>200</v>
      </c>
      <c r="Z1731" s="278">
        <v>1681997</v>
      </c>
      <c r="AA1731" s="278">
        <v>10</v>
      </c>
      <c r="AB1731" s="278">
        <v>11369653</v>
      </c>
      <c r="AC1731" s="278">
        <v>5</v>
      </c>
    </row>
    <row r="1732" spans="1:29" ht="14.25" x14ac:dyDescent="0.15">
      <c r="A1732" s="272">
        <v>2014137</v>
      </c>
      <c r="B1732" s="273">
        <v>41968</v>
      </c>
      <c r="C1732" s="274">
        <v>3</v>
      </c>
      <c r="D1732" s="275">
        <v>6</v>
      </c>
      <c r="E1732" s="275">
        <v>9</v>
      </c>
      <c r="F1732" s="275">
        <v>11</v>
      </c>
      <c r="G1732" s="275">
        <v>25</v>
      </c>
      <c r="H1732" s="275">
        <v>29</v>
      </c>
      <c r="I1732" s="276">
        <v>9</v>
      </c>
      <c r="J1732" s="275">
        <v>6</v>
      </c>
      <c r="K1732" s="275">
        <v>11</v>
      </c>
      <c r="L1732" s="275">
        <v>29</v>
      </c>
      <c r="M1732" s="275">
        <v>3</v>
      </c>
      <c r="N1732" s="275">
        <v>25</v>
      </c>
      <c r="O1732" s="277">
        <v>9</v>
      </c>
      <c r="P1732" s="278">
        <v>377779080</v>
      </c>
      <c r="Q1732" s="278">
        <v>296658774</v>
      </c>
      <c r="R1732" s="278">
        <v>27</v>
      </c>
      <c r="S1732" s="278">
        <v>5906822</v>
      </c>
      <c r="T1732" s="278">
        <v>223</v>
      </c>
      <c r="U1732" s="278">
        <v>53162</v>
      </c>
      <c r="V1732" s="278">
        <v>4268</v>
      </c>
      <c r="W1732" s="278">
        <v>3000</v>
      </c>
      <c r="X1732" s="278">
        <v>153978</v>
      </c>
      <c r="Y1732" s="278">
        <v>200</v>
      </c>
      <c r="Z1732" s="278">
        <v>2174683</v>
      </c>
      <c r="AA1732" s="278">
        <v>10</v>
      </c>
      <c r="AB1732" s="278">
        <v>14468849</v>
      </c>
      <c r="AC1732" s="278">
        <v>5</v>
      </c>
    </row>
    <row r="1733" spans="1:29" ht="14.25" x14ac:dyDescent="0.15">
      <c r="A1733" s="272">
        <v>2014138</v>
      </c>
      <c r="B1733" s="273">
        <v>41970</v>
      </c>
      <c r="C1733" s="274">
        <v>4</v>
      </c>
      <c r="D1733" s="275">
        <v>6</v>
      </c>
      <c r="E1733" s="275">
        <v>13</v>
      </c>
      <c r="F1733" s="275">
        <v>29</v>
      </c>
      <c r="G1733" s="275">
        <v>31</v>
      </c>
      <c r="H1733" s="275">
        <v>33</v>
      </c>
      <c r="I1733" s="276">
        <v>13</v>
      </c>
      <c r="J1733" s="275">
        <v>4</v>
      </c>
      <c r="K1733" s="275">
        <v>29</v>
      </c>
      <c r="L1733" s="275">
        <v>6</v>
      </c>
      <c r="M1733" s="275">
        <v>31</v>
      </c>
      <c r="N1733" s="275">
        <v>13</v>
      </c>
      <c r="O1733" s="277">
        <v>33</v>
      </c>
      <c r="P1733" s="278">
        <v>379450576</v>
      </c>
      <c r="Q1733" s="278">
        <v>333290635</v>
      </c>
      <c r="R1733" s="278">
        <v>5</v>
      </c>
      <c r="S1733" s="278">
        <v>11482317</v>
      </c>
      <c r="T1733" s="278">
        <v>126</v>
      </c>
      <c r="U1733" s="278">
        <v>222337</v>
      </c>
      <c r="V1733" s="278">
        <v>1246</v>
      </c>
      <c r="W1733" s="278">
        <v>3000</v>
      </c>
      <c r="X1733" s="278">
        <v>62571</v>
      </c>
      <c r="Y1733" s="278">
        <v>200</v>
      </c>
      <c r="Z1733" s="278">
        <v>1173274</v>
      </c>
      <c r="AA1733" s="278">
        <v>10</v>
      </c>
      <c r="AB1733" s="278">
        <v>9177581</v>
      </c>
      <c r="AC1733" s="278">
        <v>5</v>
      </c>
    </row>
    <row r="1734" spans="1:29" ht="14.25" x14ac:dyDescent="0.15">
      <c r="A1734" s="272">
        <v>2014139</v>
      </c>
      <c r="B1734" s="273">
        <v>41973</v>
      </c>
      <c r="C1734" s="274">
        <v>1</v>
      </c>
      <c r="D1734" s="275">
        <v>14</v>
      </c>
      <c r="E1734" s="275">
        <v>15</v>
      </c>
      <c r="F1734" s="275">
        <v>20</v>
      </c>
      <c r="G1734" s="275">
        <v>25</v>
      </c>
      <c r="H1734" s="275">
        <v>29</v>
      </c>
      <c r="I1734" s="276">
        <v>11</v>
      </c>
      <c r="J1734" s="275">
        <v>15</v>
      </c>
      <c r="K1734" s="275">
        <v>14</v>
      </c>
      <c r="L1734" s="275">
        <v>25</v>
      </c>
      <c r="M1734" s="275">
        <v>29</v>
      </c>
      <c r="N1734" s="275">
        <v>20</v>
      </c>
      <c r="O1734" s="277">
        <v>1</v>
      </c>
      <c r="P1734" s="278">
        <v>416872552</v>
      </c>
      <c r="Q1734" s="278">
        <v>340012160</v>
      </c>
      <c r="R1734" s="278">
        <v>10</v>
      </c>
      <c r="S1734" s="278">
        <v>8062601</v>
      </c>
      <c r="T1734" s="278">
        <v>102</v>
      </c>
      <c r="U1734" s="278">
        <v>252769</v>
      </c>
      <c r="V1734" s="278">
        <v>1412</v>
      </c>
      <c r="W1734" s="278">
        <v>3000</v>
      </c>
      <c r="X1734" s="278">
        <v>78970</v>
      </c>
      <c r="Y1734" s="278">
        <v>200</v>
      </c>
      <c r="Z1734" s="278">
        <v>1484741</v>
      </c>
      <c r="AA1734" s="278">
        <v>10</v>
      </c>
      <c r="AB1734" s="278">
        <v>13252018</v>
      </c>
      <c r="AC1734" s="278">
        <v>5</v>
      </c>
    </row>
    <row r="1735" spans="1:29" ht="14.25" x14ac:dyDescent="0.15">
      <c r="A1735" s="272">
        <v>2014140</v>
      </c>
      <c r="B1735" s="273">
        <v>41975</v>
      </c>
      <c r="C1735" s="274">
        <v>6</v>
      </c>
      <c r="D1735" s="275">
        <v>10</v>
      </c>
      <c r="E1735" s="275">
        <v>11</v>
      </c>
      <c r="F1735" s="275">
        <v>14</v>
      </c>
      <c r="G1735" s="275">
        <v>17</v>
      </c>
      <c r="H1735" s="275">
        <v>33</v>
      </c>
      <c r="I1735" s="276">
        <v>6</v>
      </c>
      <c r="J1735" s="275">
        <v>10</v>
      </c>
      <c r="K1735" s="275">
        <v>14</v>
      </c>
      <c r="L1735" s="275">
        <v>17</v>
      </c>
      <c r="M1735" s="275">
        <v>11</v>
      </c>
      <c r="N1735" s="275">
        <v>6</v>
      </c>
      <c r="O1735" s="277">
        <v>33</v>
      </c>
      <c r="P1735" s="278">
        <v>369928040</v>
      </c>
      <c r="Q1735" s="278">
        <v>355086600</v>
      </c>
      <c r="R1735" s="278">
        <v>5</v>
      </c>
      <c r="S1735" s="278">
        <v>9914504</v>
      </c>
      <c r="T1735" s="278">
        <v>102</v>
      </c>
      <c r="U1735" s="278">
        <v>178584</v>
      </c>
      <c r="V1735" s="278">
        <v>1667</v>
      </c>
      <c r="W1735" s="278">
        <v>3000</v>
      </c>
      <c r="X1735" s="278">
        <v>83750</v>
      </c>
      <c r="Y1735" s="278">
        <v>200</v>
      </c>
      <c r="Z1735" s="278">
        <v>1465997</v>
      </c>
      <c r="AA1735" s="278">
        <v>10</v>
      </c>
      <c r="AB1735" s="278">
        <v>14398229</v>
      </c>
      <c r="AC1735" s="278">
        <v>5</v>
      </c>
    </row>
    <row r="1736" spans="1:29" ht="14.25" x14ac:dyDescent="0.15">
      <c r="A1736" s="272">
        <v>2014141</v>
      </c>
      <c r="B1736" s="273">
        <v>41977</v>
      </c>
      <c r="C1736" s="274">
        <v>8</v>
      </c>
      <c r="D1736" s="275">
        <v>9</v>
      </c>
      <c r="E1736" s="275">
        <v>11</v>
      </c>
      <c r="F1736" s="275">
        <v>16</v>
      </c>
      <c r="G1736" s="275">
        <v>21</v>
      </c>
      <c r="H1736" s="275">
        <v>24</v>
      </c>
      <c r="I1736" s="276">
        <v>10</v>
      </c>
      <c r="J1736" s="275">
        <v>21</v>
      </c>
      <c r="K1736" s="275">
        <v>9</v>
      </c>
      <c r="L1736" s="275">
        <v>16</v>
      </c>
      <c r="M1736" s="275">
        <v>8</v>
      </c>
      <c r="N1736" s="275">
        <v>11</v>
      </c>
      <c r="O1736" s="277">
        <v>24</v>
      </c>
      <c r="P1736" s="278">
        <v>374573402</v>
      </c>
      <c r="Q1736" s="278">
        <v>298381028</v>
      </c>
      <c r="R1736" s="278">
        <v>22</v>
      </c>
      <c r="S1736" s="278">
        <v>6335444</v>
      </c>
      <c r="T1736" s="278">
        <v>168</v>
      </c>
      <c r="U1736" s="278">
        <v>144194</v>
      </c>
      <c r="V1736" s="278">
        <v>1522</v>
      </c>
      <c r="W1736" s="278">
        <v>3000</v>
      </c>
      <c r="X1736" s="278">
        <v>78756</v>
      </c>
      <c r="Y1736" s="278">
        <v>200</v>
      </c>
      <c r="Z1736" s="278">
        <v>1495102</v>
      </c>
      <c r="AA1736" s="278">
        <v>10</v>
      </c>
      <c r="AB1736" s="278">
        <v>10274750</v>
      </c>
      <c r="AC1736" s="278">
        <v>5</v>
      </c>
    </row>
    <row r="1737" spans="1:29" ht="14.25" x14ac:dyDescent="0.15">
      <c r="A1737" s="272">
        <v>2014142</v>
      </c>
      <c r="B1737" s="273">
        <v>41980</v>
      </c>
      <c r="C1737" s="274">
        <v>6</v>
      </c>
      <c r="D1737" s="275">
        <v>21</v>
      </c>
      <c r="E1737" s="275">
        <v>22</v>
      </c>
      <c r="F1737" s="275">
        <v>23</v>
      </c>
      <c r="G1737" s="275">
        <v>25</v>
      </c>
      <c r="H1737" s="275">
        <v>28</v>
      </c>
      <c r="I1737" s="276">
        <v>13</v>
      </c>
      <c r="J1737" s="275">
        <v>25</v>
      </c>
      <c r="K1737" s="275">
        <v>6</v>
      </c>
      <c r="L1737" s="275">
        <v>28</v>
      </c>
      <c r="M1737" s="275">
        <v>22</v>
      </c>
      <c r="N1737" s="275">
        <v>21</v>
      </c>
      <c r="O1737" s="277">
        <v>23</v>
      </c>
      <c r="P1737" s="278">
        <v>419262206</v>
      </c>
      <c r="Q1737" s="278">
        <v>343788680</v>
      </c>
      <c r="R1737" s="278">
        <v>5</v>
      </c>
      <c r="S1737" s="278">
        <v>12000000</v>
      </c>
      <c r="T1737" s="278">
        <v>100</v>
      </c>
      <c r="U1737" s="278">
        <v>318025</v>
      </c>
      <c r="V1737" s="278">
        <v>1190</v>
      </c>
      <c r="W1737" s="278">
        <v>3000</v>
      </c>
      <c r="X1737" s="278">
        <v>59760</v>
      </c>
      <c r="Y1737" s="278">
        <v>200</v>
      </c>
      <c r="Z1737" s="278">
        <v>1262272</v>
      </c>
      <c r="AA1737" s="278">
        <v>10</v>
      </c>
      <c r="AB1737" s="278">
        <v>10016710</v>
      </c>
      <c r="AC1737" s="278">
        <v>5</v>
      </c>
    </row>
    <row r="1738" spans="1:29" ht="14.25" x14ac:dyDescent="0.15">
      <c r="A1738" s="272">
        <v>2014143</v>
      </c>
      <c r="B1738" s="273">
        <v>41982</v>
      </c>
      <c r="C1738" s="274">
        <v>3</v>
      </c>
      <c r="D1738" s="275">
        <v>12</v>
      </c>
      <c r="E1738" s="275">
        <v>18</v>
      </c>
      <c r="F1738" s="275">
        <v>20</v>
      </c>
      <c r="G1738" s="275">
        <v>25</v>
      </c>
      <c r="H1738" s="275">
        <v>26</v>
      </c>
      <c r="I1738" s="276">
        <v>16</v>
      </c>
      <c r="J1738" s="275">
        <v>25</v>
      </c>
      <c r="K1738" s="275">
        <v>20</v>
      </c>
      <c r="L1738" s="275">
        <v>18</v>
      </c>
      <c r="M1738" s="275">
        <v>3</v>
      </c>
      <c r="N1738" s="275">
        <v>26</v>
      </c>
      <c r="O1738" s="277">
        <v>12</v>
      </c>
      <c r="P1738" s="278">
        <v>375707362</v>
      </c>
      <c r="Q1738" s="278">
        <v>323244502</v>
      </c>
      <c r="R1738" s="278">
        <v>14</v>
      </c>
      <c r="S1738" s="278">
        <v>6998852</v>
      </c>
      <c r="T1738" s="278">
        <v>197</v>
      </c>
      <c r="U1738" s="278">
        <v>114111</v>
      </c>
      <c r="V1738" s="278">
        <v>2460</v>
      </c>
      <c r="W1738" s="278">
        <v>3000</v>
      </c>
      <c r="X1738" s="278">
        <v>105256</v>
      </c>
      <c r="Y1738" s="278">
        <v>200</v>
      </c>
      <c r="Z1738" s="278">
        <v>1811385</v>
      </c>
      <c r="AA1738" s="278">
        <v>10</v>
      </c>
      <c r="AB1738" s="278">
        <v>9526373</v>
      </c>
      <c r="AC1738" s="278">
        <v>5</v>
      </c>
    </row>
    <row r="1739" spans="1:29" ht="14.25" x14ac:dyDescent="0.15">
      <c r="A1739" s="272">
        <v>2014144</v>
      </c>
      <c r="B1739" s="273">
        <v>41984</v>
      </c>
      <c r="C1739" s="274">
        <v>3</v>
      </c>
      <c r="D1739" s="275">
        <v>5</v>
      </c>
      <c r="E1739" s="275">
        <v>6</v>
      </c>
      <c r="F1739" s="275">
        <v>9</v>
      </c>
      <c r="G1739" s="275">
        <v>10</v>
      </c>
      <c r="H1739" s="275">
        <v>27</v>
      </c>
      <c r="I1739" s="276">
        <v>14</v>
      </c>
      <c r="J1739" s="275">
        <v>6</v>
      </c>
      <c r="K1739" s="275">
        <v>3</v>
      </c>
      <c r="L1739" s="275">
        <v>5</v>
      </c>
      <c r="M1739" s="275">
        <v>10</v>
      </c>
      <c r="N1739" s="275">
        <v>9</v>
      </c>
      <c r="O1739" s="277">
        <v>27</v>
      </c>
      <c r="P1739" s="278">
        <v>379438954</v>
      </c>
      <c r="Q1739" s="278">
        <v>350262546</v>
      </c>
      <c r="R1739" s="278">
        <v>6</v>
      </c>
      <c r="S1739" s="278">
        <v>10122305</v>
      </c>
      <c r="T1739" s="278">
        <v>191</v>
      </c>
      <c r="U1739" s="278">
        <v>135692</v>
      </c>
      <c r="V1739" s="278">
        <v>1394</v>
      </c>
      <c r="W1739" s="278">
        <v>3000</v>
      </c>
      <c r="X1739" s="278">
        <v>81349</v>
      </c>
      <c r="Y1739" s="278">
        <v>200</v>
      </c>
      <c r="Z1739" s="278">
        <v>1633184</v>
      </c>
      <c r="AA1739" s="278">
        <v>10</v>
      </c>
      <c r="AB1739" s="278">
        <v>9094454</v>
      </c>
      <c r="AC1739" s="278">
        <v>5</v>
      </c>
    </row>
    <row r="1740" spans="1:29" ht="14.25" x14ac:dyDescent="0.15">
      <c r="A1740" s="272">
        <v>2014145</v>
      </c>
      <c r="B1740" s="273">
        <v>41987</v>
      </c>
      <c r="C1740" s="274">
        <v>10</v>
      </c>
      <c r="D1740" s="275">
        <v>12</v>
      </c>
      <c r="E1740" s="275">
        <v>13</v>
      </c>
      <c r="F1740" s="275">
        <v>23</v>
      </c>
      <c r="G1740" s="275">
        <v>26</v>
      </c>
      <c r="H1740" s="275">
        <v>29</v>
      </c>
      <c r="I1740" s="276">
        <v>11</v>
      </c>
      <c r="J1740" s="275">
        <v>12</v>
      </c>
      <c r="K1740" s="275">
        <v>23</v>
      </c>
      <c r="L1740" s="275">
        <v>29</v>
      </c>
      <c r="M1740" s="275">
        <v>26</v>
      </c>
      <c r="N1740" s="275">
        <v>13</v>
      </c>
      <c r="O1740" s="277">
        <v>10</v>
      </c>
      <c r="P1740" s="278">
        <v>428104998</v>
      </c>
      <c r="Q1740" s="278">
        <v>359386704</v>
      </c>
      <c r="R1740" s="278">
        <v>9</v>
      </c>
      <c r="S1740" s="278">
        <v>8297945</v>
      </c>
      <c r="T1740" s="278">
        <v>142</v>
      </c>
      <c r="U1740" s="278">
        <v>173252</v>
      </c>
      <c r="V1740" s="278">
        <v>1901</v>
      </c>
      <c r="W1740" s="278">
        <v>3000</v>
      </c>
      <c r="X1740" s="278">
        <v>91602</v>
      </c>
      <c r="Y1740" s="278">
        <v>200</v>
      </c>
      <c r="Z1740" s="278">
        <v>1593604</v>
      </c>
      <c r="AA1740" s="278">
        <v>10</v>
      </c>
      <c r="AB1740" s="278">
        <v>14280889</v>
      </c>
      <c r="AC1740" s="278">
        <v>5</v>
      </c>
    </row>
    <row r="1741" spans="1:29" ht="14.25" x14ac:dyDescent="0.15">
      <c r="A1741" s="272">
        <v>2014146</v>
      </c>
      <c r="B1741" s="273">
        <v>41989</v>
      </c>
      <c r="C1741" s="274">
        <v>1</v>
      </c>
      <c r="D1741" s="275">
        <v>6</v>
      </c>
      <c r="E1741" s="275">
        <v>13</v>
      </c>
      <c r="F1741" s="275">
        <v>20</v>
      </c>
      <c r="G1741" s="275">
        <v>29</v>
      </c>
      <c r="H1741" s="275">
        <v>32</v>
      </c>
      <c r="I1741" s="276">
        <v>1</v>
      </c>
      <c r="J1741" s="275">
        <v>32</v>
      </c>
      <c r="K1741" s="275">
        <v>1</v>
      </c>
      <c r="L1741" s="275">
        <v>29</v>
      </c>
      <c r="M1741" s="275">
        <v>6</v>
      </c>
      <c r="N1741" s="275">
        <v>20</v>
      </c>
      <c r="O1741" s="277">
        <v>13</v>
      </c>
      <c r="P1741" s="278">
        <v>383982986</v>
      </c>
      <c r="Q1741" s="278">
        <v>428190888</v>
      </c>
      <c r="R1741" s="278">
        <v>3</v>
      </c>
      <c r="S1741" s="278">
        <v>13333333</v>
      </c>
      <c r="T1741" s="278">
        <v>100</v>
      </c>
      <c r="U1741" s="278">
        <v>329347</v>
      </c>
      <c r="V1741" s="278">
        <v>771</v>
      </c>
      <c r="W1741" s="278">
        <v>3000</v>
      </c>
      <c r="X1741" s="278">
        <v>46420</v>
      </c>
      <c r="Y1741" s="278">
        <v>200</v>
      </c>
      <c r="Z1741" s="278">
        <v>993402</v>
      </c>
      <c r="AA1741" s="278">
        <v>10</v>
      </c>
      <c r="AB1741" s="278">
        <v>6976346</v>
      </c>
      <c r="AC1741" s="278">
        <v>5</v>
      </c>
    </row>
    <row r="1742" spans="1:29" ht="14.25" x14ac:dyDescent="0.15">
      <c r="A1742" s="272">
        <v>2014147</v>
      </c>
      <c r="B1742" s="273">
        <v>41991</v>
      </c>
      <c r="C1742" s="274">
        <v>6</v>
      </c>
      <c r="D1742" s="275">
        <v>7</v>
      </c>
      <c r="E1742" s="275">
        <v>22</v>
      </c>
      <c r="F1742" s="275">
        <v>26</v>
      </c>
      <c r="G1742" s="275">
        <v>31</v>
      </c>
      <c r="H1742" s="275">
        <v>32</v>
      </c>
      <c r="I1742" s="276">
        <v>10</v>
      </c>
      <c r="J1742" s="275">
        <v>6</v>
      </c>
      <c r="K1742" s="275">
        <v>26</v>
      </c>
      <c r="L1742" s="275">
        <v>7</v>
      </c>
      <c r="M1742" s="275">
        <v>31</v>
      </c>
      <c r="N1742" s="275">
        <v>22</v>
      </c>
      <c r="O1742" s="277">
        <v>32</v>
      </c>
      <c r="P1742" s="278">
        <v>385071740</v>
      </c>
      <c r="Q1742" s="278">
        <v>460352344</v>
      </c>
      <c r="R1742" s="278">
        <v>4</v>
      </c>
      <c r="S1742" s="278">
        <v>12241950</v>
      </c>
      <c r="T1742" s="278">
        <v>93</v>
      </c>
      <c r="U1742" s="278">
        <v>254943</v>
      </c>
      <c r="V1742" s="278">
        <v>1276</v>
      </c>
      <c r="W1742" s="278">
        <v>3000</v>
      </c>
      <c r="X1742" s="278">
        <v>69227</v>
      </c>
      <c r="Y1742" s="278">
        <v>200</v>
      </c>
      <c r="Z1742" s="278">
        <v>1305569</v>
      </c>
      <c r="AA1742" s="278">
        <v>10</v>
      </c>
      <c r="AB1742" s="278">
        <v>12623410</v>
      </c>
      <c r="AC1742" s="278">
        <v>5</v>
      </c>
    </row>
    <row r="1743" spans="1:29" ht="14.25" x14ac:dyDescent="0.15">
      <c r="A1743" s="272">
        <v>2014148</v>
      </c>
      <c r="B1743" s="273">
        <v>41994</v>
      </c>
      <c r="C1743" s="274">
        <v>1</v>
      </c>
      <c r="D1743" s="275">
        <v>2</v>
      </c>
      <c r="E1743" s="275">
        <v>5</v>
      </c>
      <c r="F1743" s="275">
        <v>12</v>
      </c>
      <c r="G1743" s="275">
        <v>15</v>
      </c>
      <c r="H1743" s="275">
        <v>16</v>
      </c>
      <c r="I1743" s="276">
        <v>13</v>
      </c>
      <c r="J1743" s="275">
        <v>5</v>
      </c>
      <c r="K1743" s="275">
        <v>2</v>
      </c>
      <c r="L1743" s="275">
        <v>12</v>
      </c>
      <c r="M1743" s="275">
        <v>1</v>
      </c>
      <c r="N1743" s="275">
        <v>15</v>
      </c>
      <c r="O1743" s="277">
        <v>16</v>
      </c>
      <c r="P1743" s="278">
        <v>425097618</v>
      </c>
      <c r="Q1743" s="278">
        <v>479691558</v>
      </c>
      <c r="R1743" s="278">
        <v>9</v>
      </c>
      <c r="S1743" s="278">
        <v>8710675</v>
      </c>
      <c r="T1743" s="278">
        <v>133</v>
      </c>
      <c r="U1743" s="278">
        <v>219887</v>
      </c>
      <c r="V1743" s="278">
        <v>1178</v>
      </c>
      <c r="W1743" s="278">
        <v>3000</v>
      </c>
      <c r="X1743" s="278">
        <v>69058</v>
      </c>
      <c r="Y1743" s="278">
        <v>200</v>
      </c>
      <c r="Z1743" s="278">
        <v>1412144</v>
      </c>
      <c r="AA1743" s="278">
        <v>10</v>
      </c>
      <c r="AB1743" s="278">
        <v>11970079</v>
      </c>
      <c r="AC1743" s="278">
        <v>5</v>
      </c>
    </row>
    <row r="1744" spans="1:29" ht="14.25" x14ac:dyDescent="0.15">
      <c r="A1744" s="272">
        <v>2014149</v>
      </c>
      <c r="B1744" s="273">
        <v>41996</v>
      </c>
      <c r="C1744" s="274">
        <v>7</v>
      </c>
      <c r="D1744" s="275">
        <v>9</v>
      </c>
      <c r="E1744" s="275">
        <v>10</v>
      </c>
      <c r="F1744" s="275">
        <v>15</v>
      </c>
      <c r="G1744" s="275">
        <v>19</v>
      </c>
      <c r="H1744" s="275">
        <v>33</v>
      </c>
      <c r="I1744" s="276">
        <v>1</v>
      </c>
      <c r="J1744" s="275">
        <v>15</v>
      </c>
      <c r="K1744" s="275">
        <v>19</v>
      </c>
      <c r="L1744" s="275">
        <v>10</v>
      </c>
      <c r="M1744" s="275">
        <v>33</v>
      </c>
      <c r="N1744" s="275">
        <v>9</v>
      </c>
      <c r="O1744" s="277">
        <v>7</v>
      </c>
      <c r="P1744" s="278">
        <v>386664128</v>
      </c>
      <c r="Q1744" s="278">
        <v>562421886</v>
      </c>
      <c r="R1744" s="278">
        <v>2</v>
      </c>
      <c r="S1744" s="278">
        <v>15000000</v>
      </c>
      <c r="T1744" s="278">
        <v>154</v>
      </c>
      <c r="U1744" s="278">
        <v>222360</v>
      </c>
      <c r="V1744" s="278">
        <v>871</v>
      </c>
      <c r="W1744" s="278">
        <v>3000</v>
      </c>
      <c r="X1744" s="278">
        <v>52445</v>
      </c>
      <c r="Y1744" s="278">
        <v>200</v>
      </c>
      <c r="Z1744" s="278">
        <v>1180049</v>
      </c>
      <c r="AA1744" s="278">
        <v>10</v>
      </c>
      <c r="AB1744" s="278">
        <v>5517832</v>
      </c>
      <c r="AC1744" s="278">
        <v>5</v>
      </c>
    </row>
    <row r="1745" spans="1:29" ht="14.25" x14ac:dyDescent="0.15">
      <c r="A1745" s="272">
        <v>2014150</v>
      </c>
      <c r="B1745" s="273">
        <v>41998</v>
      </c>
      <c r="C1745" s="274">
        <v>3</v>
      </c>
      <c r="D1745" s="275">
        <v>8</v>
      </c>
      <c r="E1745" s="275">
        <v>14</v>
      </c>
      <c r="F1745" s="275">
        <v>22</v>
      </c>
      <c r="G1745" s="275">
        <v>24</v>
      </c>
      <c r="H1745" s="275">
        <v>32</v>
      </c>
      <c r="I1745" s="276">
        <v>9</v>
      </c>
      <c r="J1745" s="275">
        <v>3</v>
      </c>
      <c r="K1745" s="275">
        <v>22</v>
      </c>
      <c r="L1745" s="275">
        <v>24</v>
      </c>
      <c r="M1745" s="275">
        <v>32</v>
      </c>
      <c r="N1745" s="275">
        <v>8</v>
      </c>
      <c r="O1745" s="277">
        <v>14</v>
      </c>
      <c r="P1745" s="278">
        <v>393965122</v>
      </c>
      <c r="Q1745" s="278">
        <v>557171217</v>
      </c>
      <c r="R1745" s="278">
        <v>9</v>
      </c>
      <c r="S1745" s="278">
        <v>7717144</v>
      </c>
      <c r="T1745" s="278">
        <v>161</v>
      </c>
      <c r="U1745" s="278">
        <v>112222</v>
      </c>
      <c r="V1745" s="278">
        <v>2594</v>
      </c>
      <c r="W1745" s="278">
        <v>3000</v>
      </c>
      <c r="X1745" s="278">
        <v>117832</v>
      </c>
      <c r="Y1745" s="278">
        <v>200</v>
      </c>
      <c r="Z1745" s="278">
        <v>1932583</v>
      </c>
      <c r="AA1745" s="278">
        <v>10</v>
      </c>
      <c r="AB1745" s="278">
        <v>14019433</v>
      </c>
      <c r="AC1745" s="278">
        <v>5</v>
      </c>
    </row>
    <row r="1746" spans="1:29" ht="14.25" x14ac:dyDescent="0.15">
      <c r="A1746" s="272">
        <v>2014151</v>
      </c>
      <c r="B1746" s="273">
        <v>42001</v>
      </c>
      <c r="C1746" s="274">
        <v>4</v>
      </c>
      <c r="D1746" s="275">
        <v>5</v>
      </c>
      <c r="E1746" s="275">
        <v>8</v>
      </c>
      <c r="F1746" s="275">
        <v>11</v>
      </c>
      <c r="G1746" s="275">
        <v>21</v>
      </c>
      <c r="H1746" s="275">
        <v>27</v>
      </c>
      <c r="I1746" s="276">
        <v>8</v>
      </c>
      <c r="J1746" s="275">
        <v>8</v>
      </c>
      <c r="K1746" s="275">
        <v>27</v>
      </c>
      <c r="L1746" s="275">
        <v>21</v>
      </c>
      <c r="M1746" s="275">
        <v>11</v>
      </c>
      <c r="N1746" s="275">
        <v>5</v>
      </c>
      <c r="O1746" s="277">
        <v>4</v>
      </c>
      <c r="P1746" s="278">
        <v>436728282</v>
      </c>
      <c r="Q1746" s="278">
        <v>521118039</v>
      </c>
      <c r="R1746" s="278">
        <v>13</v>
      </c>
      <c r="S1746" s="278">
        <v>6578931</v>
      </c>
      <c r="T1746" s="278">
        <v>195</v>
      </c>
      <c r="U1746" s="278">
        <v>67475</v>
      </c>
      <c r="V1746" s="278">
        <v>4428</v>
      </c>
      <c r="W1746" s="278">
        <v>3000</v>
      </c>
      <c r="X1746" s="278">
        <v>178213</v>
      </c>
      <c r="Y1746" s="278">
        <v>200</v>
      </c>
      <c r="Z1746" s="278">
        <v>2621748</v>
      </c>
      <c r="AA1746" s="278">
        <v>10</v>
      </c>
      <c r="AB1746" s="278">
        <v>17244436</v>
      </c>
      <c r="AC1746" s="278">
        <v>5</v>
      </c>
    </row>
    <row r="1747" spans="1:29" ht="14.25" x14ac:dyDescent="0.15">
      <c r="A1747" s="272">
        <v>2014152</v>
      </c>
      <c r="B1747" s="273">
        <v>42003</v>
      </c>
      <c r="C1747" s="274">
        <v>8</v>
      </c>
      <c r="D1747" s="275">
        <v>13</v>
      </c>
      <c r="E1747" s="275">
        <v>15</v>
      </c>
      <c r="F1747" s="275">
        <v>20</v>
      </c>
      <c r="G1747" s="275">
        <v>21</v>
      </c>
      <c r="H1747" s="275">
        <v>25</v>
      </c>
      <c r="I1747" s="276">
        <v>12</v>
      </c>
      <c r="J1747" s="275">
        <v>15</v>
      </c>
      <c r="K1747" s="275">
        <v>8</v>
      </c>
      <c r="L1747" s="275">
        <v>21</v>
      </c>
      <c r="M1747" s="275">
        <v>20</v>
      </c>
      <c r="N1747" s="275">
        <v>13</v>
      </c>
      <c r="O1747" s="277">
        <v>25</v>
      </c>
      <c r="P1747" s="278">
        <v>403970126</v>
      </c>
      <c r="Q1747" s="278">
        <v>504014400</v>
      </c>
      <c r="R1747" s="278">
        <v>12</v>
      </c>
      <c r="S1747" s="278">
        <v>7133222</v>
      </c>
      <c r="T1747" s="278">
        <v>99</v>
      </c>
      <c r="U1747" s="278">
        <v>196953</v>
      </c>
      <c r="V1747" s="278">
        <v>1822</v>
      </c>
      <c r="W1747" s="278">
        <v>3000</v>
      </c>
      <c r="X1747" s="278">
        <v>85032</v>
      </c>
      <c r="Y1747" s="278">
        <v>200</v>
      </c>
      <c r="Z1747" s="278">
        <v>1566491</v>
      </c>
      <c r="AA1747" s="278">
        <v>10</v>
      </c>
      <c r="AB1747" s="278">
        <v>16362932</v>
      </c>
      <c r="AC1747" s="278">
        <v>5</v>
      </c>
    </row>
    <row r="1748" spans="1:29" ht="14.25" x14ac:dyDescent="0.15">
      <c r="A1748" s="272">
        <v>2015001</v>
      </c>
      <c r="B1748" s="273">
        <v>42005</v>
      </c>
      <c r="C1748" s="274">
        <v>1</v>
      </c>
      <c r="D1748" s="275">
        <v>7</v>
      </c>
      <c r="E1748" s="275">
        <v>9</v>
      </c>
      <c r="F1748" s="275">
        <v>16</v>
      </c>
      <c r="G1748" s="275">
        <v>20</v>
      </c>
      <c r="H1748" s="275">
        <v>23</v>
      </c>
      <c r="I1748" s="276">
        <v>6</v>
      </c>
      <c r="J1748" s="275">
        <v>9</v>
      </c>
      <c r="K1748" s="275">
        <v>1</v>
      </c>
      <c r="L1748" s="275">
        <v>7</v>
      </c>
      <c r="M1748" s="275">
        <v>23</v>
      </c>
      <c r="N1748" s="275">
        <v>16</v>
      </c>
      <c r="O1748" s="277">
        <v>20</v>
      </c>
      <c r="P1748" s="278">
        <v>389811558</v>
      </c>
      <c r="Q1748" s="278">
        <v>512536696</v>
      </c>
      <c r="R1748" s="278">
        <v>8</v>
      </c>
      <c r="S1748" s="278">
        <v>8455559</v>
      </c>
      <c r="T1748" s="278">
        <v>125</v>
      </c>
      <c r="U1748" s="278">
        <v>176444</v>
      </c>
      <c r="V1748" s="278">
        <v>1915</v>
      </c>
      <c r="W1748" s="278">
        <v>3000</v>
      </c>
      <c r="X1748" s="278">
        <v>88485</v>
      </c>
      <c r="Y1748" s="278">
        <v>200</v>
      </c>
      <c r="Z1748" s="278">
        <v>1603348</v>
      </c>
      <c r="AA1748" s="278">
        <v>10</v>
      </c>
      <c r="AB1748" s="278">
        <v>12661963</v>
      </c>
      <c r="AC1748" s="278">
        <v>5</v>
      </c>
    </row>
    <row r="1749" spans="1:29" ht="14.25" x14ac:dyDescent="0.15">
      <c r="A1749" s="272">
        <v>2015002</v>
      </c>
      <c r="B1749" s="273">
        <v>42008</v>
      </c>
      <c r="C1749" s="274">
        <v>7</v>
      </c>
      <c r="D1749" s="275">
        <v>15</v>
      </c>
      <c r="E1749" s="275">
        <v>16</v>
      </c>
      <c r="F1749" s="275">
        <v>25</v>
      </c>
      <c r="G1749" s="275">
        <v>28</v>
      </c>
      <c r="H1749" s="275">
        <v>32</v>
      </c>
      <c r="I1749" s="276">
        <v>5</v>
      </c>
      <c r="J1749" s="275">
        <v>15</v>
      </c>
      <c r="K1749" s="275">
        <v>28</v>
      </c>
      <c r="L1749" s="275">
        <v>25</v>
      </c>
      <c r="M1749" s="275">
        <v>16</v>
      </c>
      <c r="N1749" s="275">
        <v>32</v>
      </c>
      <c r="O1749" s="277">
        <v>7</v>
      </c>
      <c r="P1749" s="278">
        <v>445131362</v>
      </c>
      <c r="Q1749" s="278">
        <v>504837957</v>
      </c>
      <c r="R1749" s="278">
        <v>13</v>
      </c>
      <c r="S1749" s="278">
        <v>7372062</v>
      </c>
      <c r="T1749" s="278">
        <v>152</v>
      </c>
      <c r="U1749" s="278">
        <v>171355</v>
      </c>
      <c r="V1749" s="278">
        <v>2094</v>
      </c>
      <c r="W1749" s="278">
        <v>3000</v>
      </c>
      <c r="X1749" s="278">
        <v>91955</v>
      </c>
      <c r="Y1749" s="278">
        <v>200</v>
      </c>
      <c r="Z1749" s="278">
        <v>1596960</v>
      </c>
      <c r="AA1749" s="278">
        <v>10</v>
      </c>
      <c r="AB1749" s="278">
        <v>14657531</v>
      </c>
      <c r="AC1749" s="278">
        <v>5</v>
      </c>
    </row>
    <row r="1750" spans="1:29" ht="14.25" x14ac:dyDescent="0.15">
      <c r="A1750" s="272">
        <v>2015003</v>
      </c>
      <c r="B1750" s="273">
        <v>42010</v>
      </c>
      <c r="C1750" s="274">
        <v>10</v>
      </c>
      <c r="D1750" s="275">
        <v>15</v>
      </c>
      <c r="E1750" s="275">
        <v>20</v>
      </c>
      <c r="F1750" s="275">
        <v>23</v>
      </c>
      <c r="G1750" s="275">
        <v>24</v>
      </c>
      <c r="H1750" s="275">
        <v>31</v>
      </c>
      <c r="I1750" s="276">
        <v>15</v>
      </c>
      <c r="J1750" s="275">
        <v>31</v>
      </c>
      <c r="K1750" s="275">
        <v>15</v>
      </c>
      <c r="L1750" s="275">
        <v>23</v>
      </c>
      <c r="M1750" s="275">
        <v>10</v>
      </c>
      <c r="N1750" s="275">
        <v>24</v>
      </c>
      <c r="O1750" s="277">
        <v>20</v>
      </c>
      <c r="P1750" s="278">
        <v>389418150</v>
      </c>
      <c r="Q1750" s="278">
        <v>529251380</v>
      </c>
      <c r="R1750" s="278">
        <v>5</v>
      </c>
      <c r="S1750" s="278">
        <v>10593703</v>
      </c>
      <c r="T1750" s="278">
        <v>98</v>
      </c>
      <c r="U1750" s="278">
        <v>229190</v>
      </c>
      <c r="V1750" s="278">
        <v>1344</v>
      </c>
      <c r="W1750" s="278">
        <v>3000</v>
      </c>
      <c r="X1750" s="278">
        <v>66738</v>
      </c>
      <c r="Y1750" s="278">
        <v>200</v>
      </c>
      <c r="Z1750" s="278">
        <v>1239828</v>
      </c>
      <c r="AA1750" s="278">
        <v>10</v>
      </c>
      <c r="AB1750" s="278">
        <v>14238884</v>
      </c>
      <c r="AC1750" s="278">
        <v>5</v>
      </c>
    </row>
    <row r="1751" spans="1:29" ht="14.25" x14ac:dyDescent="0.15">
      <c r="A1751" s="272">
        <v>2015004</v>
      </c>
      <c r="B1751" s="273">
        <v>42012</v>
      </c>
      <c r="C1751" s="274">
        <v>2</v>
      </c>
      <c r="D1751" s="275">
        <v>14</v>
      </c>
      <c r="E1751" s="275">
        <v>15</v>
      </c>
      <c r="F1751" s="275">
        <v>16</v>
      </c>
      <c r="G1751" s="275">
        <v>23</v>
      </c>
      <c r="H1751" s="275">
        <v>24</v>
      </c>
      <c r="I1751" s="276">
        <v>10</v>
      </c>
      <c r="J1751" s="275">
        <v>16</v>
      </c>
      <c r="K1751" s="275">
        <v>15</v>
      </c>
      <c r="L1751" s="275">
        <v>14</v>
      </c>
      <c r="M1751" s="275">
        <v>2</v>
      </c>
      <c r="N1751" s="275">
        <v>23</v>
      </c>
      <c r="O1751" s="277">
        <v>24</v>
      </c>
      <c r="P1751" s="278">
        <v>391871604</v>
      </c>
      <c r="Q1751" s="278">
        <v>551117080</v>
      </c>
      <c r="R1751" s="278">
        <v>5</v>
      </c>
      <c r="S1751" s="278">
        <v>10408414</v>
      </c>
      <c r="T1751" s="278">
        <v>84</v>
      </c>
      <c r="U1751" s="278">
        <v>253602</v>
      </c>
      <c r="V1751" s="278">
        <v>1485</v>
      </c>
      <c r="W1751" s="278">
        <v>3000</v>
      </c>
      <c r="X1751" s="278">
        <v>70216</v>
      </c>
      <c r="Y1751" s="278">
        <v>200</v>
      </c>
      <c r="Z1751" s="278">
        <v>1308032</v>
      </c>
      <c r="AA1751" s="278">
        <v>10</v>
      </c>
      <c r="AB1751" s="278">
        <v>15045639</v>
      </c>
      <c r="AC1751" s="278">
        <v>5</v>
      </c>
    </row>
    <row r="1752" spans="1:29" ht="14.25" x14ac:dyDescent="0.15">
      <c r="A1752" s="272">
        <v>2015005</v>
      </c>
      <c r="B1752" s="273">
        <v>42015</v>
      </c>
      <c r="C1752" s="274">
        <v>7</v>
      </c>
      <c r="D1752" s="275">
        <v>10</v>
      </c>
      <c r="E1752" s="275">
        <v>16</v>
      </c>
      <c r="F1752" s="275">
        <v>17</v>
      </c>
      <c r="G1752" s="275">
        <v>18</v>
      </c>
      <c r="H1752" s="275">
        <v>32</v>
      </c>
      <c r="I1752" s="276">
        <v>15</v>
      </c>
      <c r="J1752" s="275">
        <v>7</v>
      </c>
      <c r="K1752" s="275">
        <v>18</v>
      </c>
      <c r="L1752" s="275">
        <v>32</v>
      </c>
      <c r="M1752" s="275">
        <v>17</v>
      </c>
      <c r="N1752" s="275">
        <v>16</v>
      </c>
      <c r="O1752" s="277">
        <v>10</v>
      </c>
      <c r="P1752" s="278">
        <v>434233966</v>
      </c>
      <c r="Q1752" s="278">
        <v>589772988</v>
      </c>
      <c r="R1752" s="278">
        <v>7</v>
      </c>
      <c r="S1752" s="278">
        <v>10254852</v>
      </c>
      <c r="T1752" s="278">
        <v>142</v>
      </c>
      <c r="U1752" s="278">
        <v>235774</v>
      </c>
      <c r="V1752" s="278">
        <v>1383</v>
      </c>
      <c r="W1752" s="278">
        <v>3000</v>
      </c>
      <c r="X1752" s="278">
        <v>72464</v>
      </c>
      <c r="Y1752" s="278">
        <v>200</v>
      </c>
      <c r="Z1752" s="278">
        <v>1429891</v>
      </c>
      <c r="AA1752" s="278">
        <v>10</v>
      </c>
      <c r="AB1752" s="278">
        <v>9182818</v>
      </c>
      <c r="AC1752" s="278">
        <v>5</v>
      </c>
    </row>
    <row r="1753" spans="1:29" ht="14.25" x14ac:dyDescent="0.15">
      <c r="A1753" s="272">
        <v>2015006</v>
      </c>
      <c r="B1753" s="273">
        <v>42017</v>
      </c>
      <c r="C1753" s="274">
        <v>1</v>
      </c>
      <c r="D1753" s="275">
        <v>10</v>
      </c>
      <c r="E1753" s="275">
        <v>11</v>
      </c>
      <c r="F1753" s="275">
        <v>29</v>
      </c>
      <c r="G1753" s="275">
        <v>31</v>
      </c>
      <c r="H1753" s="275">
        <v>33</v>
      </c>
      <c r="I1753" s="276">
        <v>13</v>
      </c>
      <c r="J1753" s="275">
        <v>33</v>
      </c>
      <c r="K1753" s="275">
        <v>1</v>
      </c>
      <c r="L1753" s="275">
        <v>10</v>
      </c>
      <c r="M1753" s="275">
        <v>11</v>
      </c>
      <c r="N1753" s="275">
        <v>29</v>
      </c>
      <c r="O1753" s="277">
        <v>31</v>
      </c>
      <c r="P1753" s="278">
        <v>381704996</v>
      </c>
      <c r="Q1753" s="278">
        <v>613260305</v>
      </c>
      <c r="R1753" s="278">
        <v>7</v>
      </c>
      <c r="S1753" s="278">
        <v>9466873</v>
      </c>
      <c r="T1753" s="278">
        <v>156</v>
      </c>
      <c r="U1753" s="278">
        <v>170417</v>
      </c>
      <c r="V1753" s="278">
        <v>1171</v>
      </c>
      <c r="W1753" s="278">
        <v>3000</v>
      </c>
      <c r="X1753" s="278">
        <v>67200</v>
      </c>
      <c r="Y1753" s="278">
        <v>200</v>
      </c>
      <c r="Z1753" s="278">
        <v>1285696</v>
      </c>
      <c r="AA1753" s="278">
        <v>10</v>
      </c>
      <c r="AB1753" s="278">
        <v>10176982</v>
      </c>
      <c r="AC1753" s="278">
        <v>5</v>
      </c>
    </row>
    <row r="1754" spans="1:29" ht="14.25" x14ac:dyDescent="0.15">
      <c r="A1754" s="272">
        <v>2015007</v>
      </c>
      <c r="B1754" s="273">
        <v>42019</v>
      </c>
      <c r="C1754" s="274">
        <v>1</v>
      </c>
      <c r="D1754" s="275">
        <v>7</v>
      </c>
      <c r="E1754" s="275">
        <v>9</v>
      </c>
      <c r="F1754" s="275">
        <v>17</v>
      </c>
      <c r="G1754" s="275">
        <v>20</v>
      </c>
      <c r="H1754" s="275">
        <v>33</v>
      </c>
      <c r="I1754" s="276">
        <v>8</v>
      </c>
      <c r="J1754" s="275">
        <v>17</v>
      </c>
      <c r="K1754" s="275">
        <v>1</v>
      </c>
      <c r="L1754" s="275">
        <v>9</v>
      </c>
      <c r="M1754" s="275">
        <v>33</v>
      </c>
      <c r="N1754" s="275">
        <v>7</v>
      </c>
      <c r="O1754" s="277">
        <v>20</v>
      </c>
      <c r="P1754" s="278">
        <v>396557494</v>
      </c>
      <c r="Q1754" s="278">
        <v>615032608</v>
      </c>
      <c r="R1754" s="278">
        <v>8</v>
      </c>
      <c r="S1754" s="278">
        <v>8148741</v>
      </c>
      <c r="T1754" s="278">
        <v>96</v>
      </c>
      <c r="U1754" s="278">
        <v>197785</v>
      </c>
      <c r="V1754" s="278">
        <v>1675</v>
      </c>
      <c r="W1754" s="278">
        <v>3000</v>
      </c>
      <c r="X1754" s="278">
        <v>83479</v>
      </c>
      <c r="Y1754" s="278">
        <v>200</v>
      </c>
      <c r="Z1754" s="278">
        <v>1524644</v>
      </c>
      <c r="AA1754" s="278">
        <v>10</v>
      </c>
      <c r="AB1754" s="278">
        <v>16279256</v>
      </c>
      <c r="AC1754" s="278">
        <v>5</v>
      </c>
    </row>
    <row r="1755" spans="1:29" ht="14.25" x14ac:dyDescent="0.15">
      <c r="A1755" s="272">
        <v>2015008</v>
      </c>
      <c r="B1755" s="273">
        <v>42022</v>
      </c>
      <c r="C1755" s="274">
        <v>4</v>
      </c>
      <c r="D1755" s="275">
        <v>7</v>
      </c>
      <c r="E1755" s="275">
        <v>10</v>
      </c>
      <c r="F1755" s="275">
        <v>16</v>
      </c>
      <c r="G1755" s="275">
        <v>20</v>
      </c>
      <c r="H1755" s="275">
        <v>22</v>
      </c>
      <c r="I1755" s="276">
        <v>3</v>
      </c>
      <c r="J1755" s="275">
        <v>16</v>
      </c>
      <c r="K1755" s="275">
        <v>22</v>
      </c>
      <c r="L1755" s="275">
        <v>7</v>
      </c>
      <c r="M1755" s="275">
        <v>10</v>
      </c>
      <c r="N1755" s="275">
        <v>4</v>
      </c>
      <c r="O1755" s="277">
        <v>20</v>
      </c>
      <c r="P1755" s="278">
        <v>441162104</v>
      </c>
      <c r="Q1755" s="278">
        <v>641915910</v>
      </c>
      <c r="R1755" s="278">
        <v>6</v>
      </c>
      <c r="S1755" s="278">
        <v>10114138</v>
      </c>
      <c r="T1755" s="278">
        <v>146</v>
      </c>
      <c r="U1755" s="278">
        <v>177096</v>
      </c>
      <c r="V1755" s="278">
        <v>1775</v>
      </c>
      <c r="W1755" s="278">
        <v>3000</v>
      </c>
      <c r="X1755" s="278">
        <v>90410</v>
      </c>
      <c r="Y1755" s="278">
        <v>200</v>
      </c>
      <c r="Z1755" s="278">
        <v>1672987</v>
      </c>
      <c r="AA1755" s="278">
        <v>10</v>
      </c>
      <c r="AB1755" s="278">
        <v>14521675</v>
      </c>
      <c r="AC1755" s="278">
        <v>5</v>
      </c>
    </row>
    <row r="1756" spans="1:29" ht="14.25" x14ac:dyDescent="0.15">
      <c r="A1756" s="272">
        <v>2015009</v>
      </c>
      <c r="B1756" s="273">
        <v>42024</v>
      </c>
      <c r="C1756" s="274">
        <v>4</v>
      </c>
      <c r="D1756" s="275">
        <v>7</v>
      </c>
      <c r="E1756" s="275">
        <v>14</v>
      </c>
      <c r="F1756" s="275">
        <v>17</v>
      </c>
      <c r="G1756" s="275">
        <v>21</v>
      </c>
      <c r="H1756" s="275">
        <v>25</v>
      </c>
      <c r="I1756" s="276">
        <v>14</v>
      </c>
      <c r="J1756" s="275">
        <v>14</v>
      </c>
      <c r="K1756" s="275">
        <v>25</v>
      </c>
      <c r="L1756" s="275">
        <v>21</v>
      </c>
      <c r="M1756" s="275">
        <v>17</v>
      </c>
      <c r="N1756" s="275">
        <v>7</v>
      </c>
      <c r="O1756" s="277">
        <v>4</v>
      </c>
      <c r="P1756" s="278">
        <v>406130598</v>
      </c>
      <c r="Q1756" s="278">
        <v>642387330</v>
      </c>
      <c r="R1756" s="278">
        <v>13</v>
      </c>
      <c r="S1756" s="278">
        <v>7600598</v>
      </c>
      <c r="T1756" s="278">
        <v>171</v>
      </c>
      <c r="U1756" s="278">
        <v>1007366</v>
      </c>
      <c r="V1756" s="278">
        <v>1687</v>
      </c>
      <c r="W1756" s="278">
        <v>3000</v>
      </c>
      <c r="X1756" s="278">
        <v>79640</v>
      </c>
      <c r="Y1756" s="278">
        <v>200</v>
      </c>
      <c r="Z1756" s="278">
        <v>1378947</v>
      </c>
      <c r="AA1756" s="278">
        <v>10</v>
      </c>
      <c r="AB1756" s="278">
        <v>9037312</v>
      </c>
      <c r="AC1756" s="278">
        <v>5</v>
      </c>
    </row>
    <row r="1757" spans="1:29" ht="14.25" x14ac:dyDescent="0.15">
      <c r="A1757" s="272">
        <v>2015010</v>
      </c>
      <c r="B1757" s="273">
        <v>42026</v>
      </c>
      <c r="C1757" s="274">
        <v>1</v>
      </c>
      <c r="D1757" s="275">
        <v>2</v>
      </c>
      <c r="E1757" s="275">
        <v>3</v>
      </c>
      <c r="F1757" s="275">
        <v>8</v>
      </c>
      <c r="G1757" s="275">
        <v>21</v>
      </c>
      <c r="H1757" s="275">
        <v>31</v>
      </c>
      <c r="I1757" s="276">
        <v>9</v>
      </c>
      <c r="J1757" s="275">
        <v>2</v>
      </c>
      <c r="K1757" s="275">
        <v>8</v>
      </c>
      <c r="L1757" s="275">
        <v>3</v>
      </c>
      <c r="M1757" s="275">
        <v>21</v>
      </c>
      <c r="N1757" s="275">
        <v>1</v>
      </c>
      <c r="O1757" s="277">
        <v>31</v>
      </c>
      <c r="P1757" s="278">
        <v>408876968</v>
      </c>
      <c r="Q1757" s="278">
        <v>650777351</v>
      </c>
      <c r="R1757" s="278">
        <v>7</v>
      </c>
      <c r="S1757" s="278">
        <v>8682598</v>
      </c>
      <c r="T1757" s="278">
        <v>78</v>
      </c>
      <c r="U1757" s="278">
        <v>252855</v>
      </c>
      <c r="V1757" s="278">
        <v>1644</v>
      </c>
      <c r="W1757" s="278">
        <v>3000</v>
      </c>
      <c r="X1757" s="278">
        <v>87365</v>
      </c>
      <c r="Y1757" s="278">
        <v>200</v>
      </c>
      <c r="Z1757" s="278">
        <v>1619368</v>
      </c>
      <c r="AA1757" s="278">
        <v>10</v>
      </c>
      <c r="AB1757" s="278">
        <v>16572016</v>
      </c>
      <c r="AC1757" s="278">
        <v>5</v>
      </c>
    </row>
    <row r="1758" spans="1:29" ht="14.25" x14ac:dyDescent="0.15">
      <c r="A1758" s="272">
        <v>2015011</v>
      </c>
      <c r="B1758" s="273">
        <v>42029</v>
      </c>
      <c r="C1758" s="274">
        <v>4</v>
      </c>
      <c r="D1758" s="275">
        <v>14</v>
      </c>
      <c r="E1758" s="275">
        <v>15</v>
      </c>
      <c r="F1758" s="275">
        <v>17</v>
      </c>
      <c r="G1758" s="275">
        <v>18</v>
      </c>
      <c r="H1758" s="275">
        <v>20</v>
      </c>
      <c r="I1758" s="276">
        <v>15</v>
      </c>
      <c r="J1758" s="275">
        <v>14</v>
      </c>
      <c r="K1758" s="275">
        <v>4</v>
      </c>
      <c r="L1758" s="275">
        <v>15</v>
      </c>
      <c r="M1758" s="275">
        <v>18</v>
      </c>
      <c r="N1758" s="275">
        <v>17</v>
      </c>
      <c r="O1758" s="277">
        <v>20</v>
      </c>
      <c r="P1758" s="278">
        <v>448888738</v>
      </c>
      <c r="Q1758" s="278">
        <v>710557160</v>
      </c>
      <c r="R1758" s="278">
        <v>5</v>
      </c>
      <c r="S1758" s="278">
        <v>12000000</v>
      </c>
      <c r="T1758" s="278">
        <v>100</v>
      </c>
      <c r="U1758" s="278">
        <v>365932</v>
      </c>
      <c r="V1758" s="278">
        <v>1245</v>
      </c>
      <c r="W1758" s="278">
        <v>3000</v>
      </c>
      <c r="X1758" s="278">
        <v>62626</v>
      </c>
      <c r="Y1758" s="278">
        <v>200</v>
      </c>
      <c r="Z1758" s="278">
        <v>1284432</v>
      </c>
      <c r="AA1758" s="278">
        <v>10</v>
      </c>
      <c r="AB1758" s="278">
        <v>8895576</v>
      </c>
      <c r="AC1758" s="278">
        <v>5</v>
      </c>
    </row>
    <row r="1759" spans="1:29" ht="14.25" x14ac:dyDescent="0.15">
      <c r="A1759" s="272">
        <v>2015012</v>
      </c>
      <c r="B1759" s="273">
        <v>42031</v>
      </c>
      <c r="C1759" s="274">
        <v>3</v>
      </c>
      <c r="D1759" s="275">
        <v>5</v>
      </c>
      <c r="E1759" s="275">
        <v>22</v>
      </c>
      <c r="F1759" s="275">
        <v>23</v>
      </c>
      <c r="G1759" s="275">
        <v>29</v>
      </c>
      <c r="H1759" s="275">
        <v>31</v>
      </c>
      <c r="I1759" s="276">
        <v>6</v>
      </c>
      <c r="J1759" s="275">
        <v>31</v>
      </c>
      <c r="K1759" s="275">
        <v>23</v>
      </c>
      <c r="L1759" s="275">
        <v>29</v>
      </c>
      <c r="M1759" s="275">
        <v>5</v>
      </c>
      <c r="N1759" s="275">
        <v>22</v>
      </c>
      <c r="O1759" s="277">
        <v>3</v>
      </c>
      <c r="P1759" s="278">
        <v>370574586</v>
      </c>
      <c r="Q1759" s="278">
        <v>649012056</v>
      </c>
      <c r="R1759" s="278">
        <v>21</v>
      </c>
      <c r="S1759" s="278">
        <v>5752465</v>
      </c>
      <c r="T1759" s="278">
        <v>91</v>
      </c>
      <c r="U1759" s="278">
        <v>217057</v>
      </c>
      <c r="V1759" s="278">
        <v>1813</v>
      </c>
      <c r="W1759" s="278">
        <v>3000</v>
      </c>
      <c r="X1759" s="278">
        <v>82638</v>
      </c>
      <c r="Y1759" s="278">
        <v>200</v>
      </c>
      <c r="Z1759" s="278">
        <v>1475069</v>
      </c>
      <c r="AA1759" s="278">
        <v>10</v>
      </c>
      <c r="AB1759" s="278">
        <v>13171066</v>
      </c>
      <c r="AC1759" s="278">
        <v>5</v>
      </c>
    </row>
    <row r="1760" spans="1:29" ht="14.25" x14ac:dyDescent="0.15">
      <c r="A1760" s="272">
        <v>2015013</v>
      </c>
      <c r="B1760" s="273">
        <v>42033</v>
      </c>
      <c r="C1760" s="274">
        <v>8</v>
      </c>
      <c r="D1760" s="275">
        <v>9</v>
      </c>
      <c r="E1760" s="275">
        <v>24</v>
      </c>
      <c r="F1760" s="275">
        <v>25</v>
      </c>
      <c r="G1760" s="275">
        <v>26</v>
      </c>
      <c r="H1760" s="275">
        <v>29</v>
      </c>
      <c r="I1760" s="276">
        <v>1</v>
      </c>
      <c r="J1760" s="275">
        <v>26</v>
      </c>
      <c r="K1760" s="275">
        <v>9</v>
      </c>
      <c r="L1760" s="275">
        <v>8</v>
      </c>
      <c r="M1760" s="275">
        <v>25</v>
      </c>
      <c r="N1760" s="275">
        <v>29</v>
      </c>
      <c r="O1760" s="277">
        <v>24</v>
      </c>
      <c r="P1760" s="278">
        <v>371312910</v>
      </c>
      <c r="Q1760" s="278">
        <v>649780284</v>
      </c>
      <c r="R1760" s="278">
        <v>12</v>
      </c>
      <c r="S1760" s="278">
        <v>6841461</v>
      </c>
      <c r="T1760" s="278">
        <v>155</v>
      </c>
      <c r="U1760" s="278">
        <v>178205</v>
      </c>
      <c r="V1760" s="278">
        <v>1317</v>
      </c>
      <c r="W1760" s="278">
        <v>3000</v>
      </c>
      <c r="X1760" s="278">
        <v>72837</v>
      </c>
      <c r="Y1760" s="278">
        <v>200</v>
      </c>
      <c r="Z1760" s="278">
        <v>1457132</v>
      </c>
      <c r="AA1760" s="278">
        <v>10</v>
      </c>
      <c r="AB1760" s="278">
        <v>7673183</v>
      </c>
      <c r="AC1760" s="278">
        <v>5</v>
      </c>
    </row>
    <row r="1761" spans="1:29" ht="14.25" x14ac:dyDescent="0.15">
      <c r="A1761" s="272">
        <v>2015014</v>
      </c>
      <c r="B1761" s="273">
        <v>42036</v>
      </c>
      <c r="C1761" s="274">
        <v>2</v>
      </c>
      <c r="D1761" s="275">
        <v>12</v>
      </c>
      <c r="E1761" s="275">
        <v>16</v>
      </c>
      <c r="F1761" s="275">
        <v>19</v>
      </c>
      <c r="G1761" s="275">
        <v>27</v>
      </c>
      <c r="H1761" s="275">
        <v>30</v>
      </c>
      <c r="I1761" s="276">
        <v>11</v>
      </c>
      <c r="J1761" s="275">
        <v>19</v>
      </c>
      <c r="K1761" s="275">
        <v>16</v>
      </c>
      <c r="L1761" s="275">
        <v>30</v>
      </c>
      <c r="M1761" s="275">
        <v>27</v>
      </c>
      <c r="N1761" s="275">
        <v>2</v>
      </c>
      <c r="O1761" s="277">
        <v>12</v>
      </c>
      <c r="P1761" s="278">
        <v>413004748</v>
      </c>
      <c r="Q1761" s="278">
        <v>305609400</v>
      </c>
      <c r="R1761" s="278">
        <v>72</v>
      </c>
      <c r="S1761" s="278">
        <v>5079945</v>
      </c>
      <c r="T1761" s="278">
        <v>634</v>
      </c>
      <c r="U1761" s="278">
        <v>11348</v>
      </c>
      <c r="V1761" s="278">
        <v>8550</v>
      </c>
      <c r="W1761" s="278">
        <v>3000</v>
      </c>
      <c r="X1761" s="278">
        <v>243341</v>
      </c>
      <c r="Y1761" s="278">
        <v>200</v>
      </c>
      <c r="Z1761" s="278">
        <v>2859218</v>
      </c>
      <c r="AA1761" s="278">
        <v>10</v>
      </c>
      <c r="AB1761" s="278">
        <v>14136331</v>
      </c>
      <c r="AC1761" s="278">
        <v>5</v>
      </c>
    </row>
    <row r="1762" spans="1:29" ht="14.25" x14ac:dyDescent="0.15">
      <c r="A1762" s="272">
        <v>2015015</v>
      </c>
      <c r="B1762" s="273">
        <v>42038</v>
      </c>
      <c r="C1762" s="274">
        <v>1</v>
      </c>
      <c r="D1762" s="275">
        <v>7</v>
      </c>
      <c r="E1762" s="275">
        <v>20</v>
      </c>
      <c r="F1762" s="275">
        <v>24</v>
      </c>
      <c r="G1762" s="275">
        <v>25</v>
      </c>
      <c r="H1762" s="275">
        <v>33</v>
      </c>
      <c r="I1762" s="276">
        <v>4</v>
      </c>
      <c r="J1762" s="275">
        <v>7</v>
      </c>
      <c r="K1762" s="275">
        <v>33</v>
      </c>
      <c r="L1762" s="275">
        <v>25</v>
      </c>
      <c r="M1762" s="275">
        <v>24</v>
      </c>
      <c r="N1762" s="275">
        <v>1</v>
      </c>
      <c r="O1762" s="277">
        <v>20</v>
      </c>
      <c r="P1762" s="278">
        <v>369504840</v>
      </c>
      <c r="Q1762" s="278">
        <v>325790184</v>
      </c>
      <c r="R1762" s="278">
        <v>6</v>
      </c>
      <c r="S1762" s="278">
        <v>8041259</v>
      </c>
      <c r="T1762" s="278">
        <v>94</v>
      </c>
      <c r="U1762" s="278">
        <v>242653</v>
      </c>
      <c r="V1762" s="278">
        <v>1310</v>
      </c>
      <c r="W1762" s="278">
        <v>3000</v>
      </c>
      <c r="X1762" s="278">
        <v>64552</v>
      </c>
      <c r="Y1762" s="278">
        <v>200</v>
      </c>
      <c r="Z1762" s="278">
        <v>1258129</v>
      </c>
      <c r="AA1762" s="278">
        <v>10</v>
      </c>
      <c r="AB1762" s="278">
        <v>12079578</v>
      </c>
      <c r="AC1762" s="278">
        <v>5</v>
      </c>
    </row>
    <row r="1763" spans="1:29" ht="14.25" x14ac:dyDescent="0.15">
      <c r="A1763" s="272">
        <v>2015016</v>
      </c>
      <c r="B1763" s="273">
        <v>42040</v>
      </c>
      <c r="C1763" s="274">
        <v>2</v>
      </c>
      <c r="D1763" s="275">
        <v>6</v>
      </c>
      <c r="E1763" s="275">
        <v>10</v>
      </c>
      <c r="F1763" s="275">
        <v>15</v>
      </c>
      <c r="G1763" s="275">
        <v>17</v>
      </c>
      <c r="H1763" s="275">
        <v>31</v>
      </c>
      <c r="I1763" s="276">
        <v>13</v>
      </c>
      <c r="J1763" s="275">
        <v>10</v>
      </c>
      <c r="K1763" s="275">
        <v>6</v>
      </c>
      <c r="L1763" s="275">
        <v>17</v>
      </c>
      <c r="M1763" s="275">
        <v>15</v>
      </c>
      <c r="N1763" s="275">
        <v>2</v>
      </c>
      <c r="O1763" s="277">
        <v>31</v>
      </c>
      <c r="P1763" s="278">
        <v>370190678</v>
      </c>
      <c r="Q1763" s="278">
        <v>326819010</v>
      </c>
      <c r="R1763" s="278">
        <v>10</v>
      </c>
      <c r="S1763" s="278">
        <v>6855593</v>
      </c>
      <c r="T1763" s="278">
        <v>96</v>
      </c>
      <c r="U1763" s="278">
        <v>241613</v>
      </c>
      <c r="V1763" s="278">
        <v>1631</v>
      </c>
      <c r="W1763" s="278">
        <v>3000</v>
      </c>
      <c r="X1763" s="278">
        <v>82945</v>
      </c>
      <c r="Y1763" s="278">
        <v>200</v>
      </c>
      <c r="Z1763" s="278">
        <v>1519008</v>
      </c>
      <c r="AA1763" s="278">
        <v>10</v>
      </c>
      <c r="AB1763" s="278">
        <v>10388332</v>
      </c>
      <c r="AC1763" s="278">
        <v>5</v>
      </c>
    </row>
    <row r="1764" spans="1:29" ht="14.25" x14ac:dyDescent="0.15">
      <c r="A1764" s="272">
        <v>2015017</v>
      </c>
      <c r="B1764" s="273">
        <v>42043</v>
      </c>
      <c r="C1764" s="274">
        <v>13</v>
      </c>
      <c r="D1764" s="275">
        <v>18</v>
      </c>
      <c r="E1764" s="275">
        <v>20</v>
      </c>
      <c r="F1764" s="275">
        <v>25</v>
      </c>
      <c r="G1764" s="275">
        <v>27</v>
      </c>
      <c r="H1764" s="275">
        <v>33</v>
      </c>
      <c r="I1764" s="276">
        <v>12</v>
      </c>
      <c r="J1764" s="275">
        <v>20</v>
      </c>
      <c r="K1764" s="275">
        <v>18</v>
      </c>
      <c r="L1764" s="275">
        <v>13</v>
      </c>
      <c r="M1764" s="275">
        <v>27</v>
      </c>
      <c r="N1764" s="275">
        <v>33</v>
      </c>
      <c r="O1764" s="277">
        <v>25</v>
      </c>
      <c r="P1764" s="278">
        <v>405548808</v>
      </c>
      <c r="Q1764" s="278">
        <v>357142667</v>
      </c>
      <c r="R1764" s="278">
        <v>7</v>
      </c>
      <c r="S1764" s="278">
        <v>8393437</v>
      </c>
      <c r="T1764" s="278">
        <v>73</v>
      </c>
      <c r="U1764" s="278">
        <v>406747</v>
      </c>
      <c r="V1764" s="278">
        <v>966</v>
      </c>
      <c r="W1764" s="278">
        <v>3000</v>
      </c>
      <c r="X1764" s="278">
        <v>56604</v>
      </c>
      <c r="Y1764" s="278">
        <v>200</v>
      </c>
      <c r="Z1764" s="278">
        <v>1168878</v>
      </c>
      <c r="AA1764" s="278">
        <v>10</v>
      </c>
      <c r="AB1764" s="278">
        <v>10808208</v>
      </c>
      <c r="AC1764" s="278">
        <v>5</v>
      </c>
    </row>
    <row r="1765" spans="1:29" ht="14.25" x14ac:dyDescent="0.15">
      <c r="A1765" s="272">
        <v>2015018</v>
      </c>
      <c r="B1765" s="273">
        <v>42045</v>
      </c>
      <c r="C1765" s="274">
        <v>6</v>
      </c>
      <c r="D1765" s="275">
        <v>9</v>
      </c>
      <c r="E1765" s="275">
        <v>12</v>
      </c>
      <c r="F1765" s="275">
        <v>14</v>
      </c>
      <c r="G1765" s="275">
        <v>28</v>
      </c>
      <c r="H1765" s="275">
        <v>29</v>
      </c>
      <c r="I1765" s="276">
        <v>9</v>
      </c>
      <c r="J1765" s="275">
        <v>12</v>
      </c>
      <c r="K1765" s="275">
        <v>28</v>
      </c>
      <c r="L1765" s="275">
        <v>9</v>
      </c>
      <c r="M1765" s="275">
        <v>6</v>
      </c>
      <c r="N1765" s="275">
        <v>14</v>
      </c>
      <c r="O1765" s="277">
        <v>29</v>
      </c>
      <c r="P1765" s="278">
        <v>356589678</v>
      </c>
      <c r="Q1765" s="278">
        <v>343063140</v>
      </c>
      <c r="R1765" s="278">
        <v>10</v>
      </c>
      <c r="S1765" s="278">
        <v>6306199</v>
      </c>
      <c r="T1765" s="278">
        <v>207</v>
      </c>
      <c r="U1765" s="278">
        <v>78876</v>
      </c>
      <c r="V1765" s="278">
        <v>2568</v>
      </c>
      <c r="W1765" s="278">
        <v>3000</v>
      </c>
      <c r="X1765" s="278">
        <v>117360</v>
      </c>
      <c r="Y1765" s="278">
        <v>200</v>
      </c>
      <c r="Z1765" s="278">
        <v>1918247</v>
      </c>
      <c r="AA1765" s="278">
        <v>10</v>
      </c>
      <c r="AB1765" s="278">
        <v>11812102</v>
      </c>
      <c r="AC1765" s="278">
        <v>5</v>
      </c>
    </row>
    <row r="1766" spans="1:29" ht="14.25" x14ac:dyDescent="0.15">
      <c r="A1766" s="272">
        <v>2015019</v>
      </c>
      <c r="B1766" s="273">
        <v>42047</v>
      </c>
      <c r="C1766" s="274">
        <v>2</v>
      </c>
      <c r="D1766" s="275">
        <v>6</v>
      </c>
      <c r="E1766" s="275">
        <v>11</v>
      </c>
      <c r="F1766" s="275">
        <v>19</v>
      </c>
      <c r="G1766" s="275">
        <v>25</v>
      </c>
      <c r="H1766" s="275">
        <v>26</v>
      </c>
      <c r="I1766" s="276">
        <v>4</v>
      </c>
      <c r="J1766" s="275">
        <v>26</v>
      </c>
      <c r="K1766" s="275">
        <v>19</v>
      </c>
      <c r="L1766" s="275">
        <v>6</v>
      </c>
      <c r="M1766" s="275">
        <v>11</v>
      </c>
      <c r="N1766" s="275">
        <v>2</v>
      </c>
      <c r="O1766" s="277">
        <v>25</v>
      </c>
      <c r="P1766" s="278">
        <v>363865754</v>
      </c>
      <c r="Q1766" s="278">
        <v>337065060</v>
      </c>
      <c r="R1766" s="278">
        <v>12</v>
      </c>
      <c r="S1766" s="278">
        <v>6636421</v>
      </c>
      <c r="T1766" s="278">
        <v>213</v>
      </c>
      <c r="U1766" s="278">
        <v>115240</v>
      </c>
      <c r="V1766" s="278">
        <v>1679</v>
      </c>
      <c r="W1766" s="278">
        <v>3000</v>
      </c>
      <c r="X1766" s="278">
        <v>83529</v>
      </c>
      <c r="Y1766" s="278">
        <v>200</v>
      </c>
      <c r="Z1766" s="278">
        <v>1509529</v>
      </c>
      <c r="AA1766" s="278">
        <v>10</v>
      </c>
      <c r="AB1766" s="278">
        <v>8654163</v>
      </c>
      <c r="AC1766" s="278">
        <v>5</v>
      </c>
    </row>
    <row r="1767" spans="1:29" ht="14.25" x14ac:dyDescent="0.15">
      <c r="A1767" s="272">
        <v>2015020</v>
      </c>
      <c r="B1767" s="273">
        <v>42050</v>
      </c>
      <c r="C1767" s="274">
        <v>1</v>
      </c>
      <c r="D1767" s="275">
        <v>4</v>
      </c>
      <c r="E1767" s="275">
        <v>7</v>
      </c>
      <c r="F1767" s="275">
        <v>19</v>
      </c>
      <c r="G1767" s="275">
        <v>22</v>
      </c>
      <c r="H1767" s="275">
        <v>23</v>
      </c>
      <c r="I1767" s="276">
        <v>4</v>
      </c>
      <c r="J1767" s="275">
        <v>4</v>
      </c>
      <c r="K1767" s="275">
        <v>7</v>
      </c>
      <c r="L1767" s="275">
        <v>1</v>
      </c>
      <c r="M1767" s="275">
        <v>23</v>
      </c>
      <c r="N1767" s="275">
        <v>19</v>
      </c>
      <c r="O1767" s="277">
        <v>22</v>
      </c>
      <c r="P1767" s="278">
        <v>404738304</v>
      </c>
      <c r="Q1767" s="278">
        <v>359013634</v>
      </c>
      <c r="R1767" s="278">
        <v>7</v>
      </c>
      <c r="S1767" s="278">
        <v>7958367</v>
      </c>
      <c r="T1767" s="278">
        <v>175</v>
      </c>
      <c r="U1767" s="278">
        <v>147918</v>
      </c>
      <c r="V1767" s="278">
        <v>1866</v>
      </c>
      <c r="W1767" s="278">
        <v>3000</v>
      </c>
      <c r="X1767" s="278">
        <v>92224</v>
      </c>
      <c r="Y1767" s="278">
        <v>200</v>
      </c>
      <c r="Z1767" s="278">
        <v>1673679</v>
      </c>
      <c r="AA1767" s="278">
        <v>10</v>
      </c>
      <c r="AB1767" s="278">
        <v>10799862</v>
      </c>
      <c r="AC1767" s="278">
        <v>5</v>
      </c>
    </row>
    <row r="1768" spans="1:29" ht="14.25" x14ac:dyDescent="0.15">
      <c r="A1768" s="272">
        <v>2015021</v>
      </c>
      <c r="B1768" s="273">
        <v>42052</v>
      </c>
      <c r="C1768" s="274">
        <v>14</v>
      </c>
      <c r="D1768" s="275">
        <v>15</v>
      </c>
      <c r="E1768" s="275">
        <v>16</v>
      </c>
      <c r="F1768" s="275">
        <v>17</v>
      </c>
      <c r="G1768" s="275">
        <v>27</v>
      </c>
      <c r="H1768" s="275">
        <v>28</v>
      </c>
      <c r="I1768" s="276">
        <v>8</v>
      </c>
      <c r="J1768" s="275">
        <v>14</v>
      </c>
      <c r="K1768" s="275">
        <v>27</v>
      </c>
      <c r="L1768" s="275">
        <v>28</v>
      </c>
      <c r="M1768" s="275">
        <v>17</v>
      </c>
      <c r="N1768" s="275">
        <v>16</v>
      </c>
      <c r="O1768" s="277">
        <v>15</v>
      </c>
      <c r="P1768" s="278">
        <v>369500210</v>
      </c>
      <c r="Q1768" s="278">
        <v>311412624</v>
      </c>
      <c r="R1768" s="278">
        <v>16</v>
      </c>
      <c r="S1768" s="278">
        <v>5736340</v>
      </c>
      <c r="T1768" s="278">
        <v>147</v>
      </c>
      <c r="U1768" s="278">
        <v>100182</v>
      </c>
      <c r="V1768" s="278">
        <v>2693</v>
      </c>
      <c r="W1768" s="278">
        <v>3000</v>
      </c>
      <c r="X1768" s="278">
        <v>114434</v>
      </c>
      <c r="Y1768" s="278">
        <v>200</v>
      </c>
      <c r="Z1768" s="278">
        <v>1816198</v>
      </c>
      <c r="AA1768" s="278">
        <v>10</v>
      </c>
      <c r="AB1768" s="278">
        <v>14604012</v>
      </c>
      <c r="AC1768" s="278">
        <v>5</v>
      </c>
    </row>
    <row r="1769" spans="1:29" ht="14.25" x14ac:dyDescent="0.15">
      <c r="A1769" s="272">
        <v>2015022</v>
      </c>
      <c r="B1769" s="273">
        <v>42061</v>
      </c>
      <c r="C1769" s="274">
        <v>4</v>
      </c>
      <c r="D1769" s="275">
        <v>7</v>
      </c>
      <c r="E1769" s="275">
        <v>10</v>
      </c>
      <c r="F1769" s="275">
        <v>16</v>
      </c>
      <c r="G1769" s="275">
        <v>23</v>
      </c>
      <c r="H1769" s="275">
        <v>25</v>
      </c>
      <c r="I1769" s="276">
        <v>10</v>
      </c>
      <c r="J1769" s="275">
        <v>10</v>
      </c>
      <c r="K1769" s="275">
        <v>16</v>
      </c>
      <c r="L1769" s="275">
        <v>7</v>
      </c>
      <c r="M1769" s="275">
        <v>4</v>
      </c>
      <c r="N1769" s="275">
        <v>23</v>
      </c>
      <c r="O1769" s="277">
        <v>25</v>
      </c>
      <c r="P1769" s="278">
        <v>428626486</v>
      </c>
      <c r="Q1769" s="278">
        <v>333076429</v>
      </c>
      <c r="R1769" s="278">
        <v>7</v>
      </c>
      <c r="S1769" s="278">
        <v>7943574</v>
      </c>
      <c r="T1769" s="278">
        <v>242</v>
      </c>
      <c r="U1769" s="278">
        <v>106430</v>
      </c>
      <c r="V1769" s="278">
        <v>2234</v>
      </c>
      <c r="W1769" s="278">
        <v>3000</v>
      </c>
      <c r="X1769" s="278">
        <v>101325</v>
      </c>
      <c r="Y1769" s="278">
        <v>200</v>
      </c>
      <c r="Z1769" s="278">
        <v>1695908</v>
      </c>
      <c r="AA1769" s="278">
        <v>10</v>
      </c>
      <c r="AB1769" s="278">
        <v>12615158</v>
      </c>
      <c r="AC1769" s="278">
        <v>5</v>
      </c>
    </row>
    <row r="1770" spans="1:29" ht="14.25" x14ac:dyDescent="0.15">
      <c r="A1770" s="272">
        <v>2015023</v>
      </c>
      <c r="B1770" s="273">
        <v>42064</v>
      </c>
      <c r="C1770" s="274">
        <v>8</v>
      </c>
      <c r="D1770" s="275">
        <v>9</v>
      </c>
      <c r="E1770" s="275">
        <v>10</v>
      </c>
      <c r="F1770" s="275">
        <v>13</v>
      </c>
      <c r="G1770" s="275">
        <v>29</v>
      </c>
      <c r="H1770" s="275">
        <v>30</v>
      </c>
      <c r="I1770" s="276">
        <v>1</v>
      </c>
      <c r="J1770" s="275">
        <v>9</v>
      </c>
      <c r="K1770" s="275">
        <v>8</v>
      </c>
      <c r="L1770" s="275">
        <v>13</v>
      </c>
      <c r="M1770" s="275">
        <v>29</v>
      </c>
      <c r="N1770" s="275">
        <v>10</v>
      </c>
      <c r="O1770" s="277">
        <v>30</v>
      </c>
      <c r="P1770" s="278">
        <v>371421794</v>
      </c>
      <c r="Q1770" s="278">
        <v>344102175</v>
      </c>
      <c r="R1770" s="278">
        <v>9</v>
      </c>
      <c r="S1770" s="278">
        <v>7263666</v>
      </c>
      <c r="T1770" s="278">
        <v>297</v>
      </c>
      <c r="U1770" s="278">
        <v>85744</v>
      </c>
      <c r="V1770" s="278">
        <v>1939</v>
      </c>
      <c r="W1770" s="278">
        <v>3000</v>
      </c>
      <c r="X1770" s="278">
        <v>97922</v>
      </c>
      <c r="Y1770" s="278">
        <v>200</v>
      </c>
      <c r="Z1770" s="278">
        <v>1751202</v>
      </c>
      <c r="AA1770" s="278">
        <v>10</v>
      </c>
      <c r="AB1770" s="278">
        <v>7443650</v>
      </c>
      <c r="AC1770" s="278">
        <v>5</v>
      </c>
    </row>
    <row r="1771" spans="1:29" ht="14.25" x14ac:dyDescent="0.15">
      <c r="A1771" s="272">
        <v>2015024</v>
      </c>
      <c r="B1771" s="273">
        <v>42066</v>
      </c>
      <c r="C1771" s="274">
        <v>9</v>
      </c>
      <c r="D1771" s="275">
        <v>11</v>
      </c>
      <c r="E1771" s="275">
        <v>16</v>
      </c>
      <c r="F1771" s="275">
        <v>18</v>
      </c>
      <c r="G1771" s="275">
        <v>23</v>
      </c>
      <c r="H1771" s="275">
        <v>24</v>
      </c>
      <c r="I1771" s="276">
        <v>10</v>
      </c>
      <c r="J1771" s="275">
        <v>9</v>
      </c>
      <c r="K1771" s="275">
        <v>23</v>
      </c>
      <c r="L1771" s="275">
        <v>11</v>
      </c>
      <c r="M1771" s="275">
        <v>24</v>
      </c>
      <c r="N1771" s="275">
        <v>18</v>
      </c>
      <c r="O1771" s="277">
        <v>16</v>
      </c>
      <c r="P1771" s="278">
        <v>297320432</v>
      </c>
      <c r="Q1771" s="278">
        <v>361697874</v>
      </c>
      <c r="R1771" s="278">
        <v>6</v>
      </c>
      <c r="S1771" s="278">
        <v>7884587</v>
      </c>
      <c r="T1771" s="278">
        <v>83</v>
      </c>
      <c r="U1771" s="278">
        <v>260655</v>
      </c>
      <c r="V1771" s="278">
        <v>1276</v>
      </c>
      <c r="W1771" s="278">
        <v>3000</v>
      </c>
      <c r="X1771" s="278">
        <v>56809</v>
      </c>
      <c r="Y1771" s="278">
        <v>200</v>
      </c>
      <c r="Z1771" s="278">
        <v>1090265</v>
      </c>
      <c r="AA1771" s="278">
        <v>10</v>
      </c>
      <c r="AB1771" s="278">
        <v>6611385</v>
      </c>
      <c r="AC1771" s="278">
        <v>5</v>
      </c>
    </row>
    <row r="1772" spans="1:29" ht="14.25" x14ac:dyDescent="0.15">
      <c r="A1772" s="272">
        <v>2015025</v>
      </c>
      <c r="B1772" s="273">
        <v>42068</v>
      </c>
      <c r="C1772" s="274">
        <v>10</v>
      </c>
      <c r="D1772" s="275">
        <v>11</v>
      </c>
      <c r="E1772" s="275">
        <v>12</v>
      </c>
      <c r="F1772" s="275">
        <v>15</v>
      </c>
      <c r="G1772" s="275">
        <v>27</v>
      </c>
      <c r="H1772" s="275">
        <v>32</v>
      </c>
      <c r="I1772" s="276">
        <v>14</v>
      </c>
      <c r="J1772" s="275">
        <v>11</v>
      </c>
      <c r="K1772" s="275">
        <v>32</v>
      </c>
      <c r="L1772" s="275">
        <v>15</v>
      </c>
      <c r="M1772" s="275">
        <v>27</v>
      </c>
      <c r="N1772" s="275">
        <v>12</v>
      </c>
      <c r="O1772" s="277">
        <v>10</v>
      </c>
      <c r="P1772" s="278">
        <v>301966294</v>
      </c>
      <c r="Q1772" s="278">
        <v>428205689</v>
      </c>
      <c r="R1772" s="278">
        <v>0</v>
      </c>
      <c r="S1772" s="278">
        <v>0</v>
      </c>
      <c r="T1772" s="278">
        <v>89</v>
      </c>
      <c r="U1772" s="278">
        <v>249092</v>
      </c>
      <c r="V1772" s="278">
        <v>1107</v>
      </c>
      <c r="W1772" s="278">
        <v>3000</v>
      </c>
      <c r="X1772" s="278">
        <v>55727</v>
      </c>
      <c r="Y1772" s="278">
        <v>200</v>
      </c>
      <c r="Z1772" s="278">
        <v>1118848</v>
      </c>
      <c r="AA1772" s="278">
        <v>10</v>
      </c>
      <c r="AB1772" s="278">
        <v>6726303</v>
      </c>
      <c r="AC1772" s="278">
        <v>5</v>
      </c>
    </row>
    <row r="1773" spans="1:29" ht="14.25" x14ac:dyDescent="0.15">
      <c r="A1773" s="272">
        <v>2015026</v>
      </c>
      <c r="B1773" s="273">
        <v>42071</v>
      </c>
      <c r="C1773" s="274">
        <v>2</v>
      </c>
      <c r="D1773" s="275">
        <v>13</v>
      </c>
      <c r="E1773" s="275">
        <v>17</v>
      </c>
      <c r="F1773" s="275">
        <v>21</v>
      </c>
      <c r="G1773" s="275">
        <v>22</v>
      </c>
      <c r="H1773" s="275">
        <v>33</v>
      </c>
      <c r="I1773" s="276">
        <v>13</v>
      </c>
      <c r="J1773" s="275">
        <v>33</v>
      </c>
      <c r="K1773" s="275">
        <v>17</v>
      </c>
      <c r="L1773" s="275">
        <v>13</v>
      </c>
      <c r="M1773" s="275">
        <v>2</v>
      </c>
      <c r="N1773" s="275">
        <v>22</v>
      </c>
      <c r="O1773" s="277">
        <v>21</v>
      </c>
      <c r="P1773" s="278">
        <v>346132854</v>
      </c>
      <c r="Q1773" s="278">
        <v>399549056</v>
      </c>
      <c r="R1773" s="278">
        <v>16</v>
      </c>
      <c r="S1773" s="278">
        <v>6166894</v>
      </c>
      <c r="T1773" s="278">
        <v>131</v>
      </c>
      <c r="U1773" s="278">
        <v>178151</v>
      </c>
      <c r="V1773" s="278">
        <v>1384</v>
      </c>
      <c r="W1773" s="278">
        <v>3000</v>
      </c>
      <c r="X1773" s="278">
        <v>72341</v>
      </c>
      <c r="Y1773" s="278">
        <v>200</v>
      </c>
      <c r="Z1773" s="278">
        <v>1305961</v>
      </c>
      <c r="AA1773" s="278">
        <v>10</v>
      </c>
      <c r="AB1773" s="278">
        <v>8914739</v>
      </c>
      <c r="AC1773" s="278">
        <v>5</v>
      </c>
    </row>
    <row r="1774" spans="1:29" ht="14.25" x14ac:dyDescent="0.15">
      <c r="A1774" s="272">
        <v>2015027</v>
      </c>
      <c r="B1774" s="273">
        <v>42073</v>
      </c>
      <c r="C1774" s="274">
        <v>5</v>
      </c>
      <c r="D1774" s="275">
        <v>7</v>
      </c>
      <c r="E1774" s="275">
        <v>9</v>
      </c>
      <c r="F1774" s="275">
        <v>16</v>
      </c>
      <c r="G1774" s="275">
        <v>26</v>
      </c>
      <c r="H1774" s="275">
        <v>29</v>
      </c>
      <c r="I1774" s="276">
        <v>7</v>
      </c>
      <c r="J1774" s="275">
        <v>7</v>
      </c>
      <c r="K1774" s="275">
        <v>29</v>
      </c>
      <c r="L1774" s="275">
        <v>26</v>
      </c>
      <c r="M1774" s="275">
        <v>16</v>
      </c>
      <c r="N1774" s="275">
        <v>9</v>
      </c>
      <c r="O1774" s="277">
        <v>5</v>
      </c>
      <c r="P1774" s="278">
        <v>313056664</v>
      </c>
      <c r="Q1774" s="278">
        <v>269549046</v>
      </c>
      <c r="R1774" s="278">
        <v>26</v>
      </c>
      <c r="S1774" s="278">
        <v>5000000</v>
      </c>
      <c r="T1774" s="278">
        <v>147</v>
      </c>
      <c r="U1774" s="278">
        <v>6000</v>
      </c>
      <c r="V1774" s="278">
        <v>4795</v>
      </c>
      <c r="W1774" s="278">
        <v>3000</v>
      </c>
      <c r="X1774" s="278">
        <v>168093</v>
      </c>
      <c r="Y1774" s="278">
        <v>200</v>
      </c>
      <c r="Z1774" s="278">
        <v>2296332</v>
      </c>
      <c r="AA1774" s="278">
        <v>10</v>
      </c>
      <c r="AB1774" s="278">
        <v>20754424</v>
      </c>
      <c r="AC1774" s="278">
        <v>5</v>
      </c>
    </row>
    <row r="1775" spans="1:29" ht="14.25" x14ac:dyDescent="0.15">
      <c r="A1775" s="272">
        <v>2015028</v>
      </c>
      <c r="B1775" s="273">
        <v>42075</v>
      </c>
      <c r="C1775" s="274">
        <v>4</v>
      </c>
      <c r="D1775" s="275">
        <v>7</v>
      </c>
      <c r="E1775" s="275">
        <v>10</v>
      </c>
      <c r="F1775" s="275">
        <v>26</v>
      </c>
      <c r="G1775" s="275">
        <v>27</v>
      </c>
      <c r="H1775" s="275">
        <v>28</v>
      </c>
      <c r="I1775" s="276">
        <v>14</v>
      </c>
      <c r="J1775" s="275">
        <v>4</v>
      </c>
      <c r="K1775" s="275">
        <v>28</v>
      </c>
      <c r="L1775" s="275">
        <v>26</v>
      </c>
      <c r="M1775" s="275">
        <v>27</v>
      </c>
      <c r="N1775" s="275">
        <v>7</v>
      </c>
      <c r="O1775" s="277">
        <v>10</v>
      </c>
      <c r="P1775" s="278">
        <v>318360502</v>
      </c>
      <c r="Q1775" s="278">
        <v>282421976</v>
      </c>
      <c r="R1775" s="278">
        <v>8</v>
      </c>
      <c r="S1775" s="278">
        <v>7403315</v>
      </c>
      <c r="T1775" s="278">
        <v>292</v>
      </c>
      <c r="U1775" s="278">
        <v>82305</v>
      </c>
      <c r="V1775" s="278">
        <v>1343</v>
      </c>
      <c r="W1775" s="278">
        <v>3000</v>
      </c>
      <c r="X1775" s="278">
        <v>68447</v>
      </c>
      <c r="Y1775" s="278">
        <v>200</v>
      </c>
      <c r="Z1775" s="278">
        <v>1202707</v>
      </c>
      <c r="AA1775" s="278">
        <v>10</v>
      </c>
      <c r="AB1775" s="278">
        <v>6023713</v>
      </c>
      <c r="AC1775" s="278">
        <v>5</v>
      </c>
    </row>
    <row r="1776" spans="1:29" ht="14.25" x14ac:dyDescent="0.15">
      <c r="A1776" s="272">
        <v>2015029</v>
      </c>
      <c r="B1776" s="273">
        <v>42078</v>
      </c>
      <c r="C1776" s="274">
        <v>7</v>
      </c>
      <c r="D1776" s="275">
        <v>14</v>
      </c>
      <c r="E1776" s="275">
        <v>15</v>
      </c>
      <c r="F1776" s="275">
        <v>19</v>
      </c>
      <c r="G1776" s="275">
        <v>21</v>
      </c>
      <c r="H1776" s="275">
        <v>28</v>
      </c>
      <c r="I1776" s="276">
        <v>7</v>
      </c>
      <c r="J1776" s="275">
        <v>14</v>
      </c>
      <c r="K1776" s="275">
        <v>15</v>
      </c>
      <c r="L1776" s="275">
        <v>7</v>
      </c>
      <c r="M1776" s="275">
        <v>28</v>
      </c>
      <c r="N1776" s="275">
        <v>21</v>
      </c>
      <c r="O1776" s="277">
        <v>19</v>
      </c>
      <c r="P1776" s="278">
        <v>350574266</v>
      </c>
      <c r="Q1776" s="278">
        <v>290603075</v>
      </c>
      <c r="R1776" s="278">
        <v>7</v>
      </c>
      <c r="S1776" s="278">
        <v>7243174</v>
      </c>
      <c r="T1776" s="278">
        <v>109</v>
      </c>
      <c r="U1776" s="278">
        <v>180071</v>
      </c>
      <c r="V1776" s="278">
        <v>1757</v>
      </c>
      <c r="W1776" s="278">
        <v>3000</v>
      </c>
      <c r="X1776" s="278">
        <v>84782</v>
      </c>
      <c r="Y1776" s="278">
        <v>200</v>
      </c>
      <c r="Z1776" s="278">
        <v>1390344</v>
      </c>
      <c r="AA1776" s="278">
        <v>10</v>
      </c>
      <c r="AB1776" s="278">
        <v>11427892</v>
      </c>
      <c r="AC1776" s="278">
        <v>5</v>
      </c>
    </row>
    <row r="1777" spans="1:29" ht="14.25" x14ac:dyDescent="0.15">
      <c r="A1777" s="272">
        <v>2015030</v>
      </c>
      <c r="B1777" s="273">
        <v>42080</v>
      </c>
      <c r="C1777" s="274">
        <v>8</v>
      </c>
      <c r="D1777" s="275">
        <v>11</v>
      </c>
      <c r="E1777" s="275">
        <v>14</v>
      </c>
      <c r="F1777" s="275">
        <v>15</v>
      </c>
      <c r="G1777" s="275">
        <v>16</v>
      </c>
      <c r="H1777" s="275">
        <v>26</v>
      </c>
      <c r="I1777" s="276">
        <v>7</v>
      </c>
      <c r="J1777" s="275">
        <v>8</v>
      </c>
      <c r="K1777" s="275">
        <v>11</v>
      </c>
      <c r="L1777" s="275">
        <v>14</v>
      </c>
      <c r="M1777" s="275">
        <v>15</v>
      </c>
      <c r="N1777" s="275">
        <v>26</v>
      </c>
      <c r="O1777" s="277">
        <v>16</v>
      </c>
      <c r="P1777" s="278">
        <v>313853770</v>
      </c>
      <c r="Q1777" s="278">
        <v>308254584</v>
      </c>
      <c r="R1777" s="278">
        <v>6</v>
      </c>
      <c r="S1777" s="278">
        <v>7887970</v>
      </c>
      <c r="T1777" s="278">
        <v>104</v>
      </c>
      <c r="U1777" s="278">
        <v>208267</v>
      </c>
      <c r="V1777" s="278">
        <v>1097</v>
      </c>
      <c r="W1777" s="278">
        <v>3000</v>
      </c>
      <c r="X1777" s="278">
        <v>60303</v>
      </c>
      <c r="Y1777" s="278">
        <v>200</v>
      </c>
      <c r="Z1777" s="278">
        <v>1151042</v>
      </c>
      <c r="AA1777" s="278">
        <v>10</v>
      </c>
      <c r="AB1777" s="278">
        <v>8057442</v>
      </c>
      <c r="AC1777" s="278">
        <v>5</v>
      </c>
    </row>
    <row r="1778" spans="1:29" ht="14.25" x14ac:dyDescent="0.15">
      <c r="A1778" s="272">
        <v>2015031</v>
      </c>
      <c r="B1778" s="273">
        <v>42082</v>
      </c>
      <c r="C1778" s="274">
        <v>1</v>
      </c>
      <c r="D1778" s="275">
        <v>5</v>
      </c>
      <c r="E1778" s="275">
        <v>7</v>
      </c>
      <c r="F1778" s="275">
        <v>22</v>
      </c>
      <c r="G1778" s="275">
        <v>26</v>
      </c>
      <c r="H1778" s="275">
        <v>32</v>
      </c>
      <c r="I1778" s="276">
        <v>11</v>
      </c>
      <c r="J1778" s="275">
        <v>22</v>
      </c>
      <c r="K1778" s="275">
        <v>26</v>
      </c>
      <c r="L1778" s="275">
        <v>1</v>
      </c>
      <c r="M1778" s="275">
        <v>5</v>
      </c>
      <c r="N1778" s="275">
        <v>7</v>
      </c>
      <c r="O1778" s="277">
        <v>32</v>
      </c>
      <c r="P1778" s="278">
        <v>322648288</v>
      </c>
      <c r="Q1778" s="278">
        <v>301014330</v>
      </c>
      <c r="R1778" s="278">
        <v>10</v>
      </c>
      <c r="S1778" s="278">
        <v>6554899</v>
      </c>
      <c r="T1778" s="278">
        <v>113</v>
      </c>
      <c r="U1778" s="278">
        <v>172002</v>
      </c>
      <c r="V1778" s="278">
        <v>1013</v>
      </c>
      <c r="W1778" s="278">
        <v>3000</v>
      </c>
      <c r="X1778" s="278">
        <v>51573</v>
      </c>
      <c r="Y1778" s="278">
        <v>200</v>
      </c>
      <c r="Z1778" s="278">
        <v>993315</v>
      </c>
      <c r="AA1778" s="278">
        <v>10</v>
      </c>
      <c r="AB1778" s="278">
        <v>11413183</v>
      </c>
      <c r="AC1778" s="278">
        <v>5</v>
      </c>
    </row>
    <row r="1779" spans="1:29" ht="14.25" x14ac:dyDescent="0.15">
      <c r="A1779" s="272">
        <v>2015032</v>
      </c>
      <c r="B1779" s="273">
        <v>42085</v>
      </c>
      <c r="C1779" s="274">
        <v>11</v>
      </c>
      <c r="D1779" s="275">
        <v>14</v>
      </c>
      <c r="E1779" s="275">
        <v>16</v>
      </c>
      <c r="F1779" s="275">
        <v>18</v>
      </c>
      <c r="G1779" s="275">
        <v>29</v>
      </c>
      <c r="H1779" s="275">
        <v>32</v>
      </c>
      <c r="I1779" s="276">
        <v>16</v>
      </c>
      <c r="J1779" s="275">
        <v>16</v>
      </c>
      <c r="K1779" s="275">
        <v>29</v>
      </c>
      <c r="L1779" s="275">
        <v>18</v>
      </c>
      <c r="M1779" s="275">
        <v>14</v>
      </c>
      <c r="N1779" s="275">
        <v>32</v>
      </c>
      <c r="O1779" s="277">
        <v>11</v>
      </c>
      <c r="P1779" s="278">
        <v>356881788</v>
      </c>
      <c r="Q1779" s="278">
        <v>322806048</v>
      </c>
      <c r="R1779" s="278">
        <v>6</v>
      </c>
      <c r="S1779" s="278">
        <v>8138892</v>
      </c>
      <c r="T1779" s="278">
        <v>98</v>
      </c>
      <c r="U1779" s="278">
        <v>240221</v>
      </c>
      <c r="V1779" s="278">
        <v>894</v>
      </c>
      <c r="W1779" s="278">
        <v>3000</v>
      </c>
      <c r="X1779" s="278">
        <v>49166</v>
      </c>
      <c r="Y1779" s="278">
        <v>200</v>
      </c>
      <c r="Z1779" s="278">
        <v>1008766</v>
      </c>
      <c r="AA1779" s="278">
        <v>10</v>
      </c>
      <c r="AB1779" s="278">
        <v>11620491</v>
      </c>
      <c r="AC1779" s="278">
        <v>5</v>
      </c>
    </row>
    <row r="1780" spans="1:29" ht="14.25" x14ac:dyDescent="0.15">
      <c r="A1780" s="272">
        <v>2015033</v>
      </c>
      <c r="B1780" s="273">
        <v>42087</v>
      </c>
      <c r="C1780" s="274">
        <v>3</v>
      </c>
      <c r="D1780" s="275">
        <v>6</v>
      </c>
      <c r="E1780" s="275">
        <v>21</v>
      </c>
      <c r="F1780" s="275">
        <v>29</v>
      </c>
      <c r="G1780" s="275">
        <v>31</v>
      </c>
      <c r="H1780" s="275">
        <v>32</v>
      </c>
      <c r="I1780" s="276">
        <v>5</v>
      </c>
      <c r="J1780" s="275">
        <v>31</v>
      </c>
      <c r="K1780" s="275">
        <v>6</v>
      </c>
      <c r="L1780" s="275">
        <v>32</v>
      </c>
      <c r="M1780" s="275">
        <v>21</v>
      </c>
      <c r="N1780" s="275">
        <v>29</v>
      </c>
      <c r="O1780" s="277">
        <v>3</v>
      </c>
      <c r="P1780" s="278">
        <v>316147976</v>
      </c>
      <c r="Q1780" s="278">
        <v>350190906</v>
      </c>
      <c r="R1780" s="278">
        <v>2</v>
      </c>
      <c r="S1780" s="278">
        <v>10000000</v>
      </c>
      <c r="T1780" s="278">
        <v>93</v>
      </c>
      <c r="U1780" s="278">
        <v>169838</v>
      </c>
      <c r="V1780" s="278">
        <v>1502</v>
      </c>
      <c r="W1780" s="278">
        <v>3000</v>
      </c>
      <c r="X1780" s="278">
        <v>81349</v>
      </c>
      <c r="Y1780" s="278">
        <v>200</v>
      </c>
      <c r="Z1780" s="278">
        <v>1438796</v>
      </c>
      <c r="AA1780" s="278">
        <v>10</v>
      </c>
      <c r="AB1780" s="278">
        <v>11313787</v>
      </c>
      <c r="AC1780" s="278">
        <v>5</v>
      </c>
    </row>
    <row r="1781" spans="1:29" ht="14.25" x14ac:dyDescent="0.15">
      <c r="A1781" s="272">
        <v>2015034</v>
      </c>
      <c r="B1781" s="273">
        <v>42089</v>
      </c>
      <c r="C1781" s="274">
        <v>12</v>
      </c>
      <c r="D1781" s="275">
        <v>13</v>
      </c>
      <c r="E1781" s="275">
        <v>17</v>
      </c>
      <c r="F1781" s="275">
        <v>18</v>
      </c>
      <c r="G1781" s="275">
        <v>20</v>
      </c>
      <c r="H1781" s="275">
        <v>27</v>
      </c>
      <c r="I1781" s="276">
        <v>13</v>
      </c>
      <c r="J1781" s="275">
        <v>27</v>
      </c>
      <c r="K1781" s="275">
        <v>13</v>
      </c>
      <c r="L1781" s="275">
        <v>18</v>
      </c>
      <c r="M1781" s="275">
        <v>12</v>
      </c>
      <c r="N1781" s="275">
        <v>20</v>
      </c>
      <c r="O1781" s="277">
        <v>17</v>
      </c>
      <c r="P1781" s="278">
        <v>319035578</v>
      </c>
      <c r="Q1781" s="278">
        <v>372366860</v>
      </c>
      <c r="R1781" s="278">
        <v>5</v>
      </c>
      <c r="S1781" s="278">
        <v>8430978</v>
      </c>
      <c r="T1781" s="278">
        <v>201</v>
      </c>
      <c r="U1781" s="278">
        <v>106684</v>
      </c>
      <c r="V1781" s="278">
        <v>1431</v>
      </c>
      <c r="W1781" s="278">
        <v>3000</v>
      </c>
      <c r="X1781" s="278">
        <v>79449</v>
      </c>
      <c r="Y1781" s="278">
        <v>200</v>
      </c>
      <c r="Z1781" s="278">
        <v>1463997</v>
      </c>
      <c r="AA1781" s="278">
        <v>10</v>
      </c>
      <c r="AB1781" s="278">
        <v>7146039</v>
      </c>
      <c r="AC1781" s="278">
        <v>5</v>
      </c>
    </row>
    <row r="1782" spans="1:29" ht="14.25" x14ac:dyDescent="0.15">
      <c r="A1782" s="272">
        <v>2015035</v>
      </c>
      <c r="B1782" s="273">
        <v>42092</v>
      </c>
      <c r="C1782" s="274">
        <v>1</v>
      </c>
      <c r="D1782" s="275">
        <v>8</v>
      </c>
      <c r="E1782" s="275">
        <v>9</v>
      </c>
      <c r="F1782" s="275">
        <v>22</v>
      </c>
      <c r="G1782" s="275">
        <v>24</v>
      </c>
      <c r="H1782" s="275">
        <v>33</v>
      </c>
      <c r="I1782" s="276">
        <v>3</v>
      </c>
      <c r="J1782" s="275">
        <v>9</v>
      </c>
      <c r="K1782" s="275">
        <v>1</v>
      </c>
      <c r="L1782" s="275">
        <v>8</v>
      </c>
      <c r="M1782" s="275">
        <v>24</v>
      </c>
      <c r="N1782" s="275">
        <v>22</v>
      </c>
      <c r="O1782" s="277">
        <v>33</v>
      </c>
      <c r="P1782" s="278">
        <v>354232116</v>
      </c>
      <c r="Q1782" s="278">
        <v>356011799</v>
      </c>
      <c r="R1782" s="278">
        <v>13</v>
      </c>
      <c r="S1782" s="278">
        <v>6360697</v>
      </c>
      <c r="T1782" s="278">
        <v>226</v>
      </c>
      <c r="U1782" s="278">
        <v>97837</v>
      </c>
      <c r="V1782" s="278">
        <v>1743</v>
      </c>
      <c r="W1782" s="278">
        <v>3000</v>
      </c>
      <c r="X1782" s="278">
        <v>81828</v>
      </c>
      <c r="Y1782" s="278">
        <v>200</v>
      </c>
      <c r="Z1782" s="278">
        <v>1447398</v>
      </c>
      <c r="AA1782" s="278">
        <v>10</v>
      </c>
      <c r="AB1782" s="278">
        <v>9811961</v>
      </c>
      <c r="AC1782" s="278">
        <v>5</v>
      </c>
    </row>
    <row r="1783" spans="1:29" ht="14.25" x14ac:dyDescent="0.15">
      <c r="A1783" s="272">
        <v>2015036</v>
      </c>
      <c r="B1783" s="273">
        <v>42094</v>
      </c>
      <c r="C1783" s="274">
        <v>4</v>
      </c>
      <c r="D1783" s="275">
        <v>6</v>
      </c>
      <c r="E1783" s="275">
        <v>16</v>
      </c>
      <c r="F1783" s="275">
        <v>17</v>
      </c>
      <c r="G1783" s="275">
        <v>26</v>
      </c>
      <c r="H1783" s="275">
        <v>33</v>
      </c>
      <c r="I1783" s="276">
        <v>3</v>
      </c>
      <c r="J1783" s="275">
        <v>33</v>
      </c>
      <c r="K1783" s="275">
        <v>4</v>
      </c>
      <c r="L1783" s="275">
        <v>17</v>
      </c>
      <c r="M1783" s="275">
        <v>6</v>
      </c>
      <c r="N1783" s="275">
        <v>16</v>
      </c>
      <c r="O1783" s="277">
        <v>26</v>
      </c>
      <c r="P1783" s="278">
        <v>314978372</v>
      </c>
      <c r="Q1783" s="278">
        <v>385090460</v>
      </c>
      <c r="R1783" s="278">
        <v>5</v>
      </c>
      <c r="S1783" s="278">
        <v>8932993</v>
      </c>
      <c r="T1783" s="278">
        <v>122</v>
      </c>
      <c r="U1783" s="278">
        <v>201485</v>
      </c>
      <c r="V1783" s="278">
        <v>984</v>
      </c>
      <c r="W1783" s="278">
        <v>3000</v>
      </c>
      <c r="X1783" s="278">
        <v>52202</v>
      </c>
      <c r="Y1783" s="278">
        <v>200</v>
      </c>
      <c r="Z1783" s="278">
        <v>1029149</v>
      </c>
      <c r="AA1783" s="278">
        <v>10</v>
      </c>
      <c r="AB1783" s="278">
        <v>6466134</v>
      </c>
      <c r="AC1783" s="278">
        <v>5</v>
      </c>
    </row>
    <row r="1784" spans="1:29" ht="14.25" x14ac:dyDescent="0.15">
      <c r="A1784" s="272">
        <v>2015037</v>
      </c>
      <c r="B1784" s="273">
        <v>42096</v>
      </c>
      <c r="C1784" s="274">
        <v>5</v>
      </c>
      <c r="D1784" s="275">
        <v>7</v>
      </c>
      <c r="E1784" s="275">
        <v>12</v>
      </c>
      <c r="F1784" s="275">
        <v>18</v>
      </c>
      <c r="G1784" s="275">
        <v>28</v>
      </c>
      <c r="H1784" s="275">
        <v>31</v>
      </c>
      <c r="I1784" s="276">
        <v>3</v>
      </c>
      <c r="J1784" s="275">
        <v>31</v>
      </c>
      <c r="K1784" s="275">
        <v>5</v>
      </c>
      <c r="L1784" s="275">
        <v>28</v>
      </c>
      <c r="M1784" s="275">
        <v>7</v>
      </c>
      <c r="N1784" s="275">
        <v>18</v>
      </c>
      <c r="O1784" s="277">
        <v>12</v>
      </c>
      <c r="P1784" s="278">
        <v>311121894</v>
      </c>
      <c r="Q1784" s="278">
        <v>456745930</v>
      </c>
      <c r="R1784" s="278">
        <v>0</v>
      </c>
      <c r="S1784" s="278">
        <v>0</v>
      </c>
      <c r="T1784" s="278">
        <v>232</v>
      </c>
      <c r="U1784" s="278">
        <v>102953</v>
      </c>
      <c r="V1784" s="278">
        <v>926</v>
      </c>
      <c r="W1784" s="278">
        <v>3000</v>
      </c>
      <c r="X1784" s="278">
        <v>64522</v>
      </c>
      <c r="Y1784" s="278">
        <v>200</v>
      </c>
      <c r="Z1784" s="278">
        <v>1312453</v>
      </c>
      <c r="AA1784" s="278">
        <v>10</v>
      </c>
      <c r="AB1784" s="278">
        <v>5620434</v>
      </c>
      <c r="AC1784" s="278">
        <v>5</v>
      </c>
    </row>
    <row r="1785" spans="1:29" ht="14.25" x14ac:dyDescent="0.15">
      <c r="A1785" s="272">
        <v>2015038</v>
      </c>
      <c r="B1785" s="273">
        <v>42099</v>
      </c>
      <c r="C1785" s="274">
        <v>5</v>
      </c>
      <c r="D1785" s="275">
        <v>6</v>
      </c>
      <c r="E1785" s="275">
        <v>11</v>
      </c>
      <c r="F1785" s="275">
        <v>12</v>
      </c>
      <c r="G1785" s="275">
        <v>14</v>
      </c>
      <c r="H1785" s="275">
        <v>33</v>
      </c>
      <c r="I1785" s="276">
        <v>14</v>
      </c>
      <c r="J1785" s="275">
        <v>33</v>
      </c>
      <c r="K1785" s="275">
        <v>11</v>
      </c>
      <c r="L1785" s="275">
        <v>5</v>
      </c>
      <c r="M1785" s="275">
        <v>6</v>
      </c>
      <c r="N1785" s="275">
        <v>12</v>
      </c>
      <c r="O1785" s="277">
        <v>14</v>
      </c>
      <c r="P1785" s="278">
        <v>330881502</v>
      </c>
      <c r="Q1785" s="278">
        <v>521569463</v>
      </c>
      <c r="R1785" s="278">
        <v>1</v>
      </c>
      <c r="S1785" s="278">
        <v>10000000</v>
      </c>
      <c r="T1785" s="278">
        <v>81</v>
      </c>
      <c r="U1785" s="278">
        <v>307915</v>
      </c>
      <c r="V1785" s="278">
        <v>1054</v>
      </c>
      <c r="W1785" s="278">
        <v>3000</v>
      </c>
      <c r="X1785" s="278">
        <v>48596</v>
      </c>
      <c r="Y1785" s="278">
        <v>200</v>
      </c>
      <c r="Z1785" s="278">
        <v>985261</v>
      </c>
      <c r="AA1785" s="278">
        <v>10</v>
      </c>
      <c r="AB1785" s="278">
        <v>7926683</v>
      </c>
      <c r="AC1785" s="278">
        <v>5</v>
      </c>
    </row>
    <row r="1786" spans="1:29" ht="14.25" x14ac:dyDescent="0.15">
      <c r="A1786" s="272">
        <v>2015039</v>
      </c>
      <c r="B1786" s="273">
        <v>42101</v>
      </c>
      <c r="C1786" s="274">
        <v>1</v>
      </c>
      <c r="D1786" s="275">
        <v>13</v>
      </c>
      <c r="E1786" s="275">
        <v>15</v>
      </c>
      <c r="F1786" s="275">
        <v>26</v>
      </c>
      <c r="G1786" s="275">
        <v>29</v>
      </c>
      <c r="H1786" s="275">
        <v>30</v>
      </c>
      <c r="I1786" s="276">
        <v>12</v>
      </c>
      <c r="J1786" s="275">
        <v>26</v>
      </c>
      <c r="K1786" s="275">
        <v>30</v>
      </c>
      <c r="L1786" s="275">
        <v>13</v>
      </c>
      <c r="M1786" s="275">
        <v>29</v>
      </c>
      <c r="N1786" s="275">
        <v>1</v>
      </c>
      <c r="O1786" s="277">
        <v>15</v>
      </c>
      <c r="P1786" s="278">
        <v>304495842</v>
      </c>
      <c r="Q1786" s="278">
        <v>527688511</v>
      </c>
      <c r="R1786" s="278">
        <v>7</v>
      </c>
      <c r="S1786" s="278">
        <v>7136054</v>
      </c>
      <c r="T1786" s="278">
        <v>85</v>
      </c>
      <c r="U1786" s="278">
        <v>219887</v>
      </c>
      <c r="V1786" s="278">
        <v>1123</v>
      </c>
      <c r="W1786" s="278">
        <v>3000</v>
      </c>
      <c r="X1786" s="278">
        <v>61462</v>
      </c>
      <c r="Y1786" s="278">
        <v>200</v>
      </c>
      <c r="Z1786" s="278">
        <v>1173516</v>
      </c>
      <c r="AA1786" s="278">
        <v>10</v>
      </c>
      <c r="AB1786" s="278">
        <v>9408899</v>
      </c>
      <c r="AC1786" s="278">
        <v>5</v>
      </c>
    </row>
    <row r="1787" spans="1:29" ht="14.25" x14ac:dyDescent="0.15">
      <c r="A1787" s="272">
        <v>2015040</v>
      </c>
      <c r="B1787" s="273">
        <v>42103</v>
      </c>
      <c r="C1787" s="274">
        <v>13</v>
      </c>
      <c r="D1787" s="275">
        <v>16</v>
      </c>
      <c r="E1787" s="275">
        <v>18</v>
      </c>
      <c r="F1787" s="275">
        <v>27</v>
      </c>
      <c r="G1787" s="275">
        <v>30</v>
      </c>
      <c r="H1787" s="275">
        <v>32</v>
      </c>
      <c r="I1787" s="276">
        <v>16</v>
      </c>
      <c r="J1787" s="275">
        <v>27</v>
      </c>
      <c r="K1787" s="275">
        <v>30</v>
      </c>
      <c r="L1787" s="275">
        <v>16</v>
      </c>
      <c r="M1787" s="275">
        <v>18</v>
      </c>
      <c r="N1787" s="275">
        <v>32</v>
      </c>
      <c r="O1787" s="277">
        <v>13</v>
      </c>
      <c r="P1787" s="278">
        <v>320385120</v>
      </c>
      <c r="Q1787" s="278">
        <v>560707072</v>
      </c>
      <c r="R1787" s="278">
        <v>4</v>
      </c>
      <c r="S1787" s="278">
        <v>9819869</v>
      </c>
      <c r="T1787" s="278">
        <v>54</v>
      </c>
      <c r="U1787" s="278">
        <v>446284</v>
      </c>
      <c r="V1787" s="278">
        <v>915</v>
      </c>
      <c r="W1787" s="278">
        <v>3000</v>
      </c>
      <c r="X1787" s="278">
        <v>50742</v>
      </c>
      <c r="Y1787" s="278">
        <v>200</v>
      </c>
      <c r="Z1787" s="278">
        <v>1050194</v>
      </c>
      <c r="AA1787" s="278">
        <v>10</v>
      </c>
      <c r="AB1787" s="278">
        <v>7439196</v>
      </c>
      <c r="AC1787" s="278">
        <v>5</v>
      </c>
    </row>
    <row r="1788" spans="1:29" ht="14.25" x14ac:dyDescent="0.15">
      <c r="A1788" s="272">
        <v>2015041</v>
      </c>
      <c r="B1788" s="273">
        <v>42106</v>
      </c>
      <c r="C1788" s="274">
        <v>4</v>
      </c>
      <c r="D1788" s="275">
        <v>9</v>
      </c>
      <c r="E1788" s="275">
        <v>11</v>
      </c>
      <c r="F1788" s="275">
        <v>17</v>
      </c>
      <c r="G1788" s="275">
        <v>21</v>
      </c>
      <c r="H1788" s="275">
        <v>25</v>
      </c>
      <c r="I1788" s="276">
        <v>6</v>
      </c>
      <c r="J1788" s="275">
        <v>25</v>
      </c>
      <c r="K1788" s="275">
        <v>11</v>
      </c>
      <c r="L1788" s="275">
        <v>9</v>
      </c>
      <c r="M1788" s="275">
        <v>17</v>
      </c>
      <c r="N1788" s="275">
        <v>4</v>
      </c>
      <c r="O1788" s="277">
        <v>21</v>
      </c>
      <c r="P1788" s="278">
        <v>355451862</v>
      </c>
      <c r="Q1788" s="278">
        <v>505889468</v>
      </c>
      <c r="R1788" s="278">
        <v>17</v>
      </c>
      <c r="S1788" s="278">
        <v>5645612</v>
      </c>
      <c r="T1788" s="278">
        <v>226</v>
      </c>
      <c r="U1788" s="278">
        <v>60704</v>
      </c>
      <c r="V1788" s="278">
        <v>3130</v>
      </c>
      <c r="W1788" s="278">
        <v>3000</v>
      </c>
      <c r="X1788" s="278">
        <v>130528</v>
      </c>
      <c r="Y1788" s="278">
        <v>200</v>
      </c>
      <c r="Z1788" s="278">
        <v>1957119</v>
      </c>
      <c r="AA1788" s="278">
        <v>10</v>
      </c>
      <c r="AB1788" s="278">
        <v>12845504</v>
      </c>
      <c r="AC1788" s="278">
        <v>5</v>
      </c>
    </row>
    <row r="1789" spans="1:29" ht="14.25" x14ac:dyDescent="0.15">
      <c r="A1789" s="272">
        <v>2015042</v>
      </c>
      <c r="B1789" s="273">
        <v>42108</v>
      </c>
      <c r="C1789" s="274">
        <v>9</v>
      </c>
      <c r="D1789" s="275">
        <v>10</v>
      </c>
      <c r="E1789" s="275">
        <v>19</v>
      </c>
      <c r="F1789" s="275">
        <v>21</v>
      </c>
      <c r="G1789" s="275">
        <v>23</v>
      </c>
      <c r="H1789" s="275">
        <v>32</v>
      </c>
      <c r="I1789" s="276">
        <v>8</v>
      </c>
      <c r="J1789" s="275">
        <v>23</v>
      </c>
      <c r="K1789" s="275">
        <v>10</v>
      </c>
      <c r="L1789" s="275">
        <v>21</v>
      </c>
      <c r="M1789" s="275">
        <v>9</v>
      </c>
      <c r="N1789" s="275">
        <v>19</v>
      </c>
      <c r="O1789" s="277">
        <v>32</v>
      </c>
      <c r="P1789" s="278">
        <v>328582874</v>
      </c>
      <c r="Q1789" s="278">
        <v>445522068</v>
      </c>
      <c r="R1789" s="278">
        <v>18</v>
      </c>
      <c r="S1789" s="278">
        <v>5598638</v>
      </c>
      <c r="T1789" s="278">
        <v>138</v>
      </c>
      <c r="U1789" s="278">
        <v>97604</v>
      </c>
      <c r="V1789" s="278">
        <v>2630</v>
      </c>
      <c r="W1789" s="278">
        <v>3000</v>
      </c>
      <c r="X1789" s="278">
        <v>105899</v>
      </c>
      <c r="Y1789" s="278">
        <v>200</v>
      </c>
      <c r="Z1789" s="278">
        <v>1695189</v>
      </c>
      <c r="AA1789" s="278">
        <v>10</v>
      </c>
      <c r="AB1789" s="278">
        <v>12221287</v>
      </c>
      <c r="AC1789" s="278">
        <v>5</v>
      </c>
    </row>
    <row r="1790" spans="1:29" ht="14.25" x14ac:dyDescent="0.15">
      <c r="A1790" s="272">
        <v>2015043</v>
      </c>
      <c r="B1790" s="273">
        <v>42110</v>
      </c>
      <c r="C1790" s="274">
        <v>11</v>
      </c>
      <c r="D1790" s="275">
        <v>12</v>
      </c>
      <c r="E1790" s="275">
        <v>15</v>
      </c>
      <c r="F1790" s="275">
        <v>24</v>
      </c>
      <c r="G1790" s="275">
        <v>26</v>
      </c>
      <c r="H1790" s="275">
        <v>27</v>
      </c>
      <c r="I1790" s="276">
        <v>15</v>
      </c>
      <c r="J1790" s="275">
        <v>26</v>
      </c>
      <c r="K1790" s="275">
        <v>11</v>
      </c>
      <c r="L1790" s="275">
        <v>24</v>
      </c>
      <c r="M1790" s="275">
        <v>27</v>
      </c>
      <c r="N1790" s="275">
        <v>12</v>
      </c>
      <c r="O1790" s="277">
        <v>15</v>
      </c>
      <c r="P1790" s="278">
        <v>333265010</v>
      </c>
      <c r="Q1790" s="278">
        <v>437343962</v>
      </c>
      <c r="R1790" s="278">
        <v>11</v>
      </c>
      <c r="S1790" s="278">
        <v>6547831</v>
      </c>
      <c r="T1790" s="278">
        <v>66</v>
      </c>
      <c r="U1790" s="278">
        <v>322464</v>
      </c>
      <c r="V1790" s="278">
        <v>1377</v>
      </c>
      <c r="W1790" s="278">
        <v>3000</v>
      </c>
      <c r="X1790" s="278">
        <v>65602</v>
      </c>
      <c r="Y1790" s="278">
        <v>200</v>
      </c>
      <c r="Z1790" s="278">
        <v>1224699</v>
      </c>
      <c r="AA1790" s="278">
        <v>10</v>
      </c>
      <c r="AB1790" s="278">
        <v>9734148</v>
      </c>
      <c r="AC1790" s="278">
        <v>5</v>
      </c>
    </row>
    <row r="1791" spans="1:29" ht="14.25" x14ac:dyDescent="0.15">
      <c r="A1791" s="272">
        <v>2015044</v>
      </c>
      <c r="B1791" s="273">
        <v>42113</v>
      </c>
      <c r="C1791" s="274">
        <v>2</v>
      </c>
      <c r="D1791" s="275">
        <v>3</v>
      </c>
      <c r="E1791" s="275">
        <v>4</v>
      </c>
      <c r="F1791" s="275">
        <v>13</v>
      </c>
      <c r="G1791" s="275">
        <v>14</v>
      </c>
      <c r="H1791" s="275">
        <v>16</v>
      </c>
      <c r="I1791" s="276">
        <v>2</v>
      </c>
      <c r="J1791" s="275">
        <v>14</v>
      </c>
      <c r="K1791" s="275">
        <v>4</v>
      </c>
      <c r="L1791" s="275">
        <v>3</v>
      </c>
      <c r="M1791" s="275">
        <v>16</v>
      </c>
      <c r="N1791" s="275">
        <v>13</v>
      </c>
      <c r="O1791" s="277">
        <v>2</v>
      </c>
      <c r="P1791" s="278">
        <v>361973072</v>
      </c>
      <c r="Q1791" s="278">
        <v>236303584</v>
      </c>
      <c r="R1791" s="278">
        <v>44</v>
      </c>
      <c r="S1791" s="278">
        <v>5156691</v>
      </c>
      <c r="T1791" s="278">
        <v>170</v>
      </c>
      <c r="U1791" s="278">
        <v>50694</v>
      </c>
      <c r="V1791" s="278">
        <v>4612</v>
      </c>
      <c r="W1791" s="278">
        <v>3000</v>
      </c>
      <c r="X1791" s="278">
        <v>150325</v>
      </c>
      <c r="Y1791" s="278">
        <v>200</v>
      </c>
      <c r="Z1791" s="278">
        <v>2158051</v>
      </c>
      <c r="AA1791" s="278">
        <v>10</v>
      </c>
      <c r="AB1791" s="278">
        <v>15482640</v>
      </c>
      <c r="AC1791" s="278">
        <v>5</v>
      </c>
    </row>
    <row r="1792" spans="1:29" ht="14.25" x14ac:dyDescent="0.15">
      <c r="A1792" s="272">
        <v>2015045</v>
      </c>
      <c r="B1792" s="273">
        <v>42115</v>
      </c>
      <c r="C1792" s="274">
        <v>1</v>
      </c>
      <c r="D1792" s="275">
        <v>5</v>
      </c>
      <c r="E1792" s="275">
        <v>13</v>
      </c>
      <c r="F1792" s="275">
        <v>22</v>
      </c>
      <c r="G1792" s="275">
        <v>30</v>
      </c>
      <c r="H1792" s="275">
        <v>31</v>
      </c>
      <c r="I1792" s="276">
        <v>7</v>
      </c>
      <c r="J1792" s="275">
        <v>30</v>
      </c>
      <c r="K1792" s="275">
        <v>31</v>
      </c>
      <c r="L1792" s="275">
        <v>22</v>
      </c>
      <c r="M1792" s="275">
        <v>1</v>
      </c>
      <c r="N1792" s="275">
        <v>13</v>
      </c>
      <c r="O1792" s="277">
        <v>5</v>
      </c>
      <c r="P1792" s="278">
        <v>317791860</v>
      </c>
      <c r="Q1792" s="278">
        <v>244649655</v>
      </c>
      <c r="R1792" s="278">
        <v>5</v>
      </c>
      <c r="S1792" s="278">
        <v>7425169</v>
      </c>
      <c r="T1792" s="278">
        <v>110</v>
      </c>
      <c r="U1792" s="278">
        <v>137793</v>
      </c>
      <c r="V1792" s="278">
        <v>1717</v>
      </c>
      <c r="W1792" s="278">
        <v>3000</v>
      </c>
      <c r="X1792" s="278">
        <v>74157</v>
      </c>
      <c r="Y1792" s="278">
        <v>200</v>
      </c>
      <c r="Z1792" s="278">
        <v>1283582</v>
      </c>
      <c r="AA1792" s="278">
        <v>10</v>
      </c>
      <c r="AB1792" s="278">
        <v>12454113</v>
      </c>
      <c r="AC1792" s="278">
        <v>5</v>
      </c>
    </row>
    <row r="1793" spans="1:29" ht="14.25" x14ac:dyDescent="0.15">
      <c r="A1793" s="272">
        <v>2015046</v>
      </c>
      <c r="B1793" s="273">
        <v>42117</v>
      </c>
      <c r="C1793" s="274">
        <v>5</v>
      </c>
      <c r="D1793" s="275">
        <v>7</v>
      </c>
      <c r="E1793" s="275">
        <v>10</v>
      </c>
      <c r="F1793" s="275">
        <v>14</v>
      </c>
      <c r="G1793" s="275">
        <v>23</v>
      </c>
      <c r="H1793" s="275">
        <v>31</v>
      </c>
      <c r="I1793" s="276">
        <v>1</v>
      </c>
      <c r="J1793" s="275">
        <v>31</v>
      </c>
      <c r="K1793" s="275">
        <v>23</v>
      </c>
      <c r="L1793" s="275">
        <v>5</v>
      </c>
      <c r="M1793" s="275">
        <v>10</v>
      </c>
      <c r="N1793" s="275">
        <v>14</v>
      </c>
      <c r="O1793" s="277">
        <v>7</v>
      </c>
      <c r="P1793" s="278">
        <v>324849386</v>
      </c>
      <c r="Q1793" s="278">
        <v>300076800</v>
      </c>
      <c r="R1793" s="278">
        <v>2</v>
      </c>
      <c r="S1793" s="278">
        <v>10000000</v>
      </c>
      <c r="T1793" s="278">
        <v>81</v>
      </c>
      <c r="U1793" s="278">
        <v>310399</v>
      </c>
      <c r="V1793" s="278">
        <v>903</v>
      </c>
      <c r="W1793" s="278">
        <v>3000</v>
      </c>
      <c r="X1793" s="278">
        <v>47334</v>
      </c>
      <c r="Y1793" s="278">
        <v>200</v>
      </c>
      <c r="Z1793" s="278">
        <v>983994</v>
      </c>
      <c r="AA1793" s="278">
        <v>10</v>
      </c>
      <c r="AB1793" s="278">
        <v>7318186</v>
      </c>
      <c r="AC1793" s="278">
        <v>5</v>
      </c>
    </row>
    <row r="1794" spans="1:29" ht="14.25" x14ac:dyDescent="0.15">
      <c r="A1794" s="272">
        <v>2015047</v>
      </c>
      <c r="B1794" s="273">
        <v>42120</v>
      </c>
      <c r="C1794" s="274">
        <v>2</v>
      </c>
      <c r="D1794" s="275">
        <v>3</v>
      </c>
      <c r="E1794" s="275">
        <v>20</v>
      </c>
      <c r="F1794" s="275">
        <v>24</v>
      </c>
      <c r="G1794" s="275">
        <v>26</v>
      </c>
      <c r="H1794" s="275">
        <v>27</v>
      </c>
      <c r="I1794" s="276">
        <v>9</v>
      </c>
      <c r="J1794" s="275">
        <v>20</v>
      </c>
      <c r="K1794" s="275">
        <v>24</v>
      </c>
      <c r="L1794" s="275">
        <v>26</v>
      </c>
      <c r="M1794" s="275">
        <v>27</v>
      </c>
      <c r="N1794" s="275">
        <v>2</v>
      </c>
      <c r="O1794" s="277">
        <v>3</v>
      </c>
      <c r="P1794" s="278">
        <v>353219880</v>
      </c>
      <c r="Q1794" s="278">
        <v>259871028</v>
      </c>
      <c r="R1794" s="278">
        <v>12</v>
      </c>
      <c r="S1794" s="278">
        <v>5599825</v>
      </c>
      <c r="T1794" s="278">
        <v>68</v>
      </c>
      <c r="U1794" s="278">
        <v>132314</v>
      </c>
      <c r="V1794" s="278">
        <v>1706</v>
      </c>
      <c r="W1794" s="278">
        <v>3000</v>
      </c>
      <c r="X1794" s="278">
        <v>90556</v>
      </c>
      <c r="Y1794" s="278">
        <v>200</v>
      </c>
      <c r="Z1794" s="278">
        <v>1648549</v>
      </c>
      <c r="AA1794" s="278">
        <v>10</v>
      </c>
      <c r="AB1794" s="278">
        <v>19474709</v>
      </c>
      <c r="AC1794" s="278">
        <v>5</v>
      </c>
    </row>
    <row r="1795" spans="1:29" ht="14.25" x14ac:dyDescent="0.15">
      <c r="A1795" s="272">
        <v>2015048</v>
      </c>
      <c r="B1795" s="273">
        <v>42122</v>
      </c>
      <c r="C1795" s="274">
        <v>13</v>
      </c>
      <c r="D1795" s="275">
        <v>16</v>
      </c>
      <c r="E1795" s="275">
        <v>17</v>
      </c>
      <c r="F1795" s="275">
        <v>22</v>
      </c>
      <c r="G1795" s="275">
        <v>25</v>
      </c>
      <c r="H1795" s="275">
        <v>27</v>
      </c>
      <c r="I1795" s="276">
        <v>10</v>
      </c>
      <c r="J1795" s="275">
        <v>27</v>
      </c>
      <c r="K1795" s="275">
        <v>22</v>
      </c>
      <c r="L1795" s="275">
        <v>16</v>
      </c>
      <c r="M1795" s="275">
        <v>13</v>
      </c>
      <c r="N1795" s="275">
        <v>17</v>
      </c>
      <c r="O1795" s="277">
        <v>25</v>
      </c>
      <c r="P1795" s="278">
        <v>314318648</v>
      </c>
      <c r="Q1795" s="278">
        <v>222018030</v>
      </c>
      <c r="R1795" s="278">
        <v>13</v>
      </c>
      <c r="S1795" s="278">
        <v>5759356</v>
      </c>
      <c r="T1795" s="278">
        <v>61</v>
      </c>
      <c r="U1795" s="278">
        <v>202287</v>
      </c>
      <c r="V1795" s="278">
        <v>1310</v>
      </c>
      <c r="W1795" s="278">
        <v>3000</v>
      </c>
      <c r="X1795" s="278">
        <v>71645</v>
      </c>
      <c r="Y1795" s="278">
        <v>200</v>
      </c>
      <c r="Z1795" s="278">
        <v>1304390</v>
      </c>
      <c r="AA1795" s="278">
        <v>10</v>
      </c>
      <c r="AB1795" s="278">
        <v>14671010</v>
      </c>
      <c r="AC1795" s="278">
        <v>5</v>
      </c>
    </row>
    <row r="1796" spans="1:29" ht="14.25" x14ac:dyDescent="0.15">
      <c r="A1796" s="272">
        <v>2015049</v>
      </c>
      <c r="B1796" s="273">
        <v>42124</v>
      </c>
      <c r="C1796" s="274">
        <v>7</v>
      </c>
      <c r="D1796" s="275">
        <v>12</v>
      </c>
      <c r="E1796" s="275">
        <v>14</v>
      </c>
      <c r="F1796" s="275">
        <v>17</v>
      </c>
      <c r="G1796" s="275">
        <v>20</v>
      </c>
      <c r="H1796" s="275">
        <v>23</v>
      </c>
      <c r="I1796" s="276">
        <v>5</v>
      </c>
      <c r="J1796" s="275">
        <v>23</v>
      </c>
      <c r="K1796" s="275">
        <v>17</v>
      </c>
      <c r="L1796" s="275">
        <v>7</v>
      </c>
      <c r="M1796" s="275">
        <v>20</v>
      </c>
      <c r="N1796" s="275">
        <v>12</v>
      </c>
      <c r="O1796" s="277">
        <v>14</v>
      </c>
      <c r="P1796" s="278">
        <v>304091626</v>
      </c>
      <c r="Q1796" s="278">
        <v>213425469</v>
      </c>
      <c r="R1796" s="278">
        <v>9</v>
      </c>
      <c r="S1796" s="278">
        <v>6471007</v>
      </c>
      <c r="T1796" s="278">
        <v>83</v>
      </c>
      <c r="U1796" s="278">
        <v>199383</v>
      </c>
      <c r="V1796" s="278">
        <v>1267</v>
      </c>
      <c r="W1796" s="278">
        <v>3000</v>
      </c>
      <c r="X1796" s="278">
        <v>63779</v>
      </c>
      <c r="Y1796" s="278">
        <v>200</v>
      </c>
      <c r="Z1796" s="278">
        <v>1173021</v>
      </c>
      <c r="AA1796" s="278">
        <v>10</v>
      </c>
      <c r="AB1796" s="278">
        <v>10904507</v>
      </c>
      <c r="AC1796" s="278">
        <v>5</v>
      </c>
    </row>
    <row r="1797" spans="1:29" ht="14.25" x14ac:dyDescent="0.15">
      <c r="A1797" s="272">
        <v>2015050</v>
      </c>
      <c r="B1797" s="273">
        <v>42127</v>
      </c>
      <c r="C1797" s="274">
        <v>3</v>
      </c>
      <c r="D1797" s="275">
        <v>9</v>
      </c>
      <c r="E1797" s="275">
        <v>12</v>
      </c>
      <c r="F1797" s="275">
        <v>16</v>
      </c>
      <c r="G1797" s="275">
        <v>17</v>
      </c>
      <c r="H1797" s="275">
        <v>31</v>
      </c>
      <c r="I1797" s="276">
        <v>4</v>
      </c>
      <c r="J1797" s="275">
        <v>17</v>
      </c>
      <c r="K1797" s="275">
        <v>12</v>
      </c>
      <c r="L1797" s="275">
        <v>16</v>
      </c>
      <c r="M1797" s="275">
        <v>3</v>
      </c>
      <c r="N1797" s="275">
        <v>9</v>
      </c>
      <c r="O1797" s="277">
        <v>31</v>
      </c>
      <c r="P1797" s="278">
        <v>330490908</v>
      </c>
      <c r="Q1797" s="278">
        <v>231625820</v>
      </c>
      <c r="R1797" s="278">
        <v>4</v>
      </c>
      <c r="S1797" s="278">
        <v>8472759</v>
      </c>
      <c r="T1797" s="278">
        <v>82</v>
      </c>
      <c r="U1797" s="278">
        <v>211753</v>
      </c>
      <c r="V1797" s="278">
        <v>1312</v>
      </c>
      <c r="W1797" s="278">
        <v>3000</v>
      </c>
      <c r="X1797" s="278">
        <v>63068</v>
      </c>
      <c r="Y1797" s="278">
        <v>200</v>
      </c>
      <c r="Z1797" s="278">
        <v>1156946</v>
      </c>
      <c r="AA1797" s="278">
        <v>10</v>
      </c>
      <c r="AB1797" s="278">
        <v>12873260</v>
      </c>
      <c r="AC1797" s="278">
        <v>5</v>
      </c>
    </row>
    <row r="1798" spans="1:29" ht="14.25" x14ac:dyDescent="0.15">
      <c r="A1798" s="272">
        <v>2015051</v>
      </c>
      <c r="B1798" s="273">
        <v>42129</v>
      </c>
      <c r="C1798" s="274">
        <v>4</v>
      </c>
      <c r="D1798" s="275">
        <v>10</v>
      </c>
      <c r="E1798" s="275">
        <v>24</v>
      </c>
      <c r="F1798" s="275">
        <v>26</v>
      </c>
      <c r="G1798" s="275">
        <v>28</v>
      </c>
      <c r="H1798" s="275">
        <v>32</v>
      </c>
      <c r="I1798" s="276">
        <v>9</v>
      </c>
      <c r="J1798" s="275">
        <v>32</v>
      </c>
      <c r="K1798" s="275">
        <v>4</v>
      </c>
      <c r="L1798" s="275">
        <v>24</v>
      </c>
      <c r="M1798" s="275">
        <v>26</v>
      </c>
      <c r="N1798" s="275">
        <v>10</v>
      </c>
      <c r="O1798" s="277">
        <v>28</v>
      </c>
      <c r="P1798" s="278">
        <v>311895918</v>
      </c>
      <c r="Q1798" s="278">
        <v>252880206</v>
      </c>
      <c r="R1798" s="278">
        <v>3</v>
      </c>
      <c r="S1798" s="278">
        <v>9394471</v>
      </c>
      <c r="T1798" s="278">
        <v>107</v>
      </c>
      <c r="U1798" s="278">
        <v>154011</v>
      </c>
      <c r="V1798" s="278">
        <v>1493</v>
      </c>
      <c r="W1798" s="278">
        <v>3000</v>
      </c>
      <c r="X1798" s="278">
        <v>75965</v>
      </c>
      <c r="Y1798" s="278">
        <v>200</v>
      </c>
      <c r="Z1798" s="278">
        <v>1350021</v>
      </c>
      <c r="AA1798" s="278">
        <v>10</v>
      </c>
      <c r="AB1798" s="278">
        <v>10747944</v>
      </c>
      <c r="AC1798" s="278">
        <v>5</v>
      </c>
    </row>
    <row r="1799" spans="1:29" ht="14.25" x14ac:dyDescent="0.15">
      <c r="A1799" s="272">
        <v>2015052</v>
      </c>
      <c r="B1799" s="273">
        <v>42131</v>
      </c>
      <c r="C1799" s="274">
        <v>2</v>
      </c>
      <c r="D1799" s="275">
        <v>4</v>
      </c>
      <c r="E1799" s="275">
        <v>11</v>
      </c>
      <c r="F1799" s="275">
        <v>16</v>
      </c>
      <c r="G1799" s="275">
        <v>25</v>
      </c>
      <c r="H1799" s="275">
        <v>26</v>
      </c>
      <c r="I1799" s="276">
        <v>12</v>
      </c>
      <c r="J1799" s="275">
        <v>25</v>
      </c>
      <c r="K1799" s="275">
        <v>4</v>
      </c>
      <c r="L1799" s="275">
        <v>16</v>
      </c>
      <c r="M1799" s="275">
        <v>26</v>
      </c>
      <c r="N1799" s="275">
        <v>11</v>
      </c>
      <c r="O1799" s="277">
        <v>2</v>
      </c>
      <c r="P1799" s="278">
        <v>312855530</v>
      </c>
      <c r="Q1799" s="278">
        <v>203256114</v>
      </c>
      <c r="R1799" s="278">
        <v>17</v>
      </c>
      <c r="S1799" s="278">
        <v>5756703</v>
      </c>
      <c r="T1799" s="278">
        <v>85</v>
      </c>
      <c r="U1799" s="278">
        <v>189175</v>
      </c>
      <c r="V1799" s="278">
        <v>1759</v>
      </c>
      <c r="W1799" s="278">
        <v>3000</v>
      </c>
      <c r="X1799" s="278">
        <v>76691</v>
      </c>
      <c r="Y1799" s="278">
        <v>200</v>
      </c>
      <c r="Z1799" s="278">
        <v>1312696</v>
      </c>
      <c r="AA1799" s="278">
        <v>10</v>
      </c>
      <c r="AB1799" s="278">
        <v>11047442</v>
      </c>
      <c r="AC1799" s="278">
        <v>5</v>
      </c>
    </row>
    <row r="1800" spans="1:29" ht="14.25" x14ac:dyDescent="0.15">
      <c r="A1800" s="272">
        <v>2015053</v>
      </c>
      <c r="B1800" s="273">
        <v>42134</v>
      </c>
      <c r="C1800" s="274">
        <v>3</v>
      </c>
      <c r="D1800" s="275">
        <v>7</v>
      </c>
      <c r="E1800" s="275">
        <v>17</v>
      </c>
      <c r="F1800" s="275">
        <v>22</v>
      </c>
      <c r="G1800" s="275">
        <v>32</v>
      </c>
      <c r="H1800" s="275">
        <v>33</v>
      </c>
      <c r="I1800" s="276">
        <v>10</v>
      </c>
      <c r="J1800" s="275">
        <v>32</v>
      </c>
      <c r="K1800" s="275">
        <v>7</v>
      </c>
      <c r="L1800" s="275">
        <v>17</v>
      </c>
      <c r="M1800" s="275">
        <v>3</v>
      </c>
      <c r="N1800" s="275">
        <v>33</v>
      </c>
      <c r="O1800" s="277">
        <v>22</v>
      </c>
      <c r="P1800" s="278">
        <v>337772948</v>
      </c>
      <c r="Q1800" s="278">
        <v>209305224</v>
      </c>
      <c r="R1800" s="278">
        <v>9</v>
      </c>
      <c r="S1800" s="278">
        <v>7062590</v>
      </c>
      <c r="T1800" s="278">
        <v>265</v>
      </c>
      <c r="U1800" s="278">
        <v>87562</v>
      </c>
      <c r="V1800" s="278">
        <v>1306</v>
      </c>
      <c r="W1800" s="278">
        <v>3000</v>
      </c>
      <c r="X1800" s="278">
        <v>64727</v>
      </c>
      <c r="Y1800" s="278">
        <v>200</v>
      </c>
      <c r="Z1800" s="278">
        <v>1177047</v>
      </c>
      <c r="AA1800" s="278">
        <v>10</v>
      </c>
      <c r="AB1800" s="278">
        <v>8811661</v>
      </c>
      <c r="AC1800" s="278">
        <v>5</v>
      </c>
    </row>
    <row r="1801" spans="1:29" ht="14.25" x14ac:dyDescent="0.15">
      <c r="A1801" s="272">
        <v>2015054</v>
      </c>
      <c r="B1801" s="273">
        <v>42136</v>
      </c>
      <c r="C1801" s="274">
        <v>1</v>
      </c>
      <c r="D1801" s="275">
        <v>2</v>
      </c>
      <c r="E1801" s="275">
        <v>7</v>
      </c>
      <c r="F1801" s="275">
        <v>10</v>
      </c>
      <c r="G1801" s="275">
        <v>22</v>
      </c>
      <c r="H1801" s="275">
        <v>26</v>
      </c>
      <c r="I1801" s="276">
        <v>7</v>
      </c>
      <c r="J1801" s="275">
        <v>22</v>
      </c>
      <c r="K1801" s="275">
        <v>1</v>
      </c>
      <c r="L1801" s="275">
        <v>10</v>
      </c>
      <c r="M1801" s="275">
        <v>26</v>
      </c>
      <c r="N1801" s="275">
        <v>7</v>
      </c>
      <c r="O1801" s="277">
        <v>2</v>
      </c>
      <c r="P1801" s="278">
        <v>305342532</v>
      </c>
      <c r="Q1801" s="278">
        <v>196780010</v>
      </c>
      <c r="R1801" s="278">
        <v>10</v>
      </c>
      <c r="S1801" s="278">
        <v>6362719</v>
      </c>
      <c r="T1801" s="278">
        <v>82</v>
      </c>
      <c r="U1801" s="278">
        <v>207731</v>
      </c>
      <c r="V1801" s="278">
        <v>1068</v>
      </c>
      <c r="W1801" s="278">
        <v>3000</v>
      </c>
      <c r="X1801" s="278">
        <v>57775</v>
      </c>
      <c r="Y1801" s="278">
        <v>200</v>
      </c>
      <c r="Z1801" s="278">
        <v>1053818</v>
      </c>
      <c r="AA1801" s="278">
        <v>10</v>
      </c>
      <c r="AB1801" s="278">
        <v>11236934</v>
      </c>
      <c r="AC1801" s="278">
        <v>5</v>
      </c>
    </row>
    <row r="1802" spans="1:29" ht="14.25" x14ac:dyDescent="0.15">
      <c r="A1802" s="272">
        <v>2015055</v>
      </c>
      <c r="B1802" s="273">
        <v>42138</v>
      </c>
      <c r="C1802" s="274">
        <v>1</v>
      </c>
      <c r="D1802" s="275">
        <v>10</v>
      </c>
      <c r="E1802" s="275">
        <v>15</v>
      </c>
      <c r="F1802" s="275">
        <v>18</v>
      </c>
      <c r="G1802" s="275">
        <v>19</v>
      </c>
      <c r="H1802" s="275">
        <v>28</v>
      </c>
      <c r="I1802" s="276">
        <v>2</v>
      </c>
      <c r="J1802" s="275">
        <v>19</v>
      </c>
      <c r="K1802" s="275">
        <v>10</v>
      </c>
      <c r="L1802" s="275">
        <v>18</v>
      </c>
      <c r="M1802" s="275">
        <v>1</v>
      </c>
      <c r="N1802" s="275">
        <v>28</v>
      </c>
      <c r="O1802" s="277">
        <v>15</v>
      </c>
      <c r="P1802" s="278">
        <v>308523870</v>
      </c>
      <c r="Q1802" s="278">
        <v>208855998</v>
      </c>
      <c r="R1802" s="278">
        <v>6</v>
      </c>
      <c r="S1802" s="278">
        <v>7550060</v>
      </c>
      <c r="T1802" s="278">
        <v>102</v>
      </c>
      <c r="U1802" s="278">
        <v>187504</v>
      </c>
      <c r="V1802" s="278">
        <v>1531</v>
      </c>
      <c r="W1802" s="278">
        <v>3000</v>
      </c>
      <c r="X1802" s="278">
        <v>69172</v>
      </c>
      <c r="Y1802" s="278">
        <v>200</v>
      </c>
      <c r="Z1802" s="278">
        <v>1236656</v>
      </c>
      <c r="AA1802" s="278">
        <v>10</v>
      </c>
      <c r="AB1802" s="278">
        <v>8776187</v>
      </c>
      <c r="AC1802" s="278">
        <v>5</v>
      </c>
    </row>
    <row r="1803" spans="1:29" ht="14.25" x14ac:dyDescent="0.15">
      <c r="A1803" s="272">
        <v>2015056</v>
      </c>
      <c r="B1803" s="273">
        <v>42141</v>
      </c>
      <c r="C1803" s="274">
        <v>1</v>
      </c>
      <c r="D1803" s="275">
        <v>7</v>
      </c>
      <c r="E1803" s="275">
        <v>8</v>
      </c>
      <c r="F1803" s="275">
        <v>16</v>
      </c>
      <c r="G1803" s="275">
        <v>18</v>
      </c>
      <c r="H1803" s="275">
        <v>20</v>
      </c>
      <c r="I1803" s="276">
        <v>14</v>
      </c>
      <c r="J1803" s="275">
        <v>1</v>
      </c>
      <c r="K1803" s="275">
        <v>8</v>
      </c>
      <c r="L1803" s="275">
        <v>18</v>
      </c>
      <c r="M1803" s="275">
        <v>20</v>
      </c>
      <c r="N1803" s="275">
        <v>16</v>
      </c>
      <c r="O1803" s="277">
        <v>7</v>
      </c>
      <c r="P1803" s="278">
        <v>333455694</v>
      </c>
      <c r="Q1803" s="278">
        <v>224467579</v>
      </c>
      <c r="R1803" s="278">
        <v>7</v>
      </c>
      <c r="S1803" s="278">
        <v>7629173</v>
      </c>
      <c r="T1803" s="278">
        <v>120</v>
      </c>
      <c r="U1803" s="278">
        <v>191710</v>
      </c>
      <c r="V1803" s="278">
        <v>1013</v>
      </c>
      <c r="W1803" s="278">
        <v>3000</v>
      </c>
      <c r="X1803" s="278">
        <v>54439</v>
      </c>
      <c r="Y1803" s="278">
        <v>200</v>
      </c>
      <c r="Z1803" s="278">
        <v>1114748</v>
      </c>
      <c r="AA1803" s="278">
        <v>10</v>
      </c>
      <c r="AB1803" s="278">
        <v>9259589</v>
      </c>
      <c r="AC1803" s="278">
        <v>5</v>
      </c>
    </row>
    <row r="1804" spans="1:29" ht="14.25" x14ac:dyDescent="0.15">
      <c r="A1804" s="272">
        <v>2015057</v>
      </c>
      <c r="B1804" s="273">
        <v>42143</v>
      </c>
      <c r="C1804" s="274">
        <v>9</v>
      </c>
      <c r="D1804" s="275">
        <v>20</v>
      </c>
      <c r="E1804" s="275">
        <v>24</v>
      </c>
      <c r="F1804" s="275">
        <v>25</v>
      </c>
      <c r="G1804" s="275">
        <v>26</v>
      </c>
      <c r="H1804" s="275">
        <v>32</v>
      </c>
      <c r="I1804" s="276">
        <v>4</v>
      </c>
      <c r="J1804" s="275">
        <v>25</v>
      </c>
      <c r="K1804" s="275">
        <v>24</v>
      </c>
      <c r="L1804" s="275">
        <v>32</v>
      </c>
      <c r="M1804" s="275">
        <v>20</v>
      </c>
      <c r="N1804" s="275">
        <v>9</v>
      </c>
      <c r="O1804" s="277">
        <v>26</v>
      </c>
      <c r="P1804" s="278">
        <v>298048220</v>
      </c>
      <c r="Q1804" s="278">
        <v>254227996</v>
      </c>
      <c r="R1804" s="278">
        <v>4</v>
      </c>
      <c r="S1804" s="278">
        <v>9523674</v>
      </c>
      <c r="T1804" s="278">
        <v>69</v>
      </c>
      <c r="U1804" s="278">
        <v>327802</v>
      </c>
      <c r="V1804" s="278">
        <v>879</v>
      </c>
      <c r="W1804" s="278">
        <v>3000</v>
      </c>
      <c r="X1804" s="278">
        <v>45904</v>
      </c>
      <c r="Y1804" s="278">
        <v>200</v>
      </c>
      <c r="Z1804" s="278">
        <v>939499</v>
      </c>
      <c r="AA1804" s="278">
        <v>10</v>
      </c>
      <c r="AB1804" s="278">
        <v>6871470</v>
      </c>
      <c r="AC1804" s="278">
        <v>5</v>
      </c>
    </row>
    <row r="1805" spans="1:29" ht="14.25" x14ac:dyDescent="0.15">
      <c r="A1805" s="272">
        <v>2015058</v>
      </c>
      <c r="B1805" s="273">
        <v>42145</v>
      </c>
      <c r="C1805" s="274">
        <v>2</v>
      </c>
      <c r="D1805" s="275">
        <v>9</v>
      </c>
      <c r="E1805" s="275">
        <v>10</v>
      </c>
      <c r="F1805" s="275">
        <v>18</v>
      </c>
      <c r="G1805" s="275">
        <v>19</v>
      </c>
      <c r="H1805" s="275">
        <v>20</v>
      </c>
      <c r="I1805" s="276">
        <v>15</v>
      </c>
      <c r="J1805" s="275">
        <v>10</v>
      </c>
      <c r="K1805" s="275">
        <v>18</v>
      </c>
      <c r="L1805" s="275">
        <v>2</v>
      </c>
      <c r="M1805" s="275">
        <v>20</v>
      </c>
      <c r="N1805" s="275">
        <v>9</v>
      </c>
      <c r="O1805" s="277">
        <v>19</v>
      </c>
      <c r="P1805" s="278">
        <v>302422308</v>
      </c>
      <c r="Q1805" s="278">
        <v>255306348</v>
      </c>
      <c r="R1805" s="278">
        <v>9</v>
      </c>
      <c r="S1805" s="278">
        <v>6861751</v>
      </c>
      <c r="T1805" s="278">
        <v>229</v>
      </c>
      <c r="U1805" s="278">
        <v>91461</v>
      </c>
      <c r="V1805" s="278">
        <v>1392</v>
      </c>
      <c r="W1805" s="278">
        <v>3000</v>
      </c>
      <c r="X1805" s="278">
        <v>71291</v>
      </c>
      <c r="Y1805" s="278">
        <v>200</v>
      </c>
      <c r="Z1805" s="278">
        <v>1247877</v>
      </c>
      <c r="AA1805" s="278">
        <v>10</v>
      </c>
      <c r="AB1805" s="278">
        <v>6699025</v>
      </c>
      <c r="AC1805" s="278">
        <v>5</v>
      </c>
    </row>
    <row r="1806" spans="1:29" ht="14.25" x14ac:dyDescent="0.15">
      <c r="A1806" s="272">
        <v>2015059</v>
      </c>
      <c r="B1806" s="273">
        <v>42148</v>
      </c>
      <c r="C1806" s="274">
        <v>2</v>
      </c>
      <c r="D1806" s="275">
        <v>6</v>
      </c>
      <c r="E1806" s="275">
        <v>9</v>
      </c>
      <c r="F1806" s="275">
        <v>16</v>
      </c>
      <c r="G1806" s="275">
        <v>25</v>
      </c>
      <c r="H1806" s="275">
        <v>32</v>
      </c>
      <c r="I1806" s="276">
        <v>14</v>
      </c>
      <c r="J1806" s="275">
        <v>25</v>
      </c>
      <c r="K1806" s="275">
        <v>6</v>
      </c>
      <c r="L1806" s="275">
        <v>16</v>
      </c>
      <c r="M1806" s="275">
        <v>2</v>
      </c>
      <c r="N1806" s="275">
        <v>32</v>
      </c>
      <c r="O1806" s="277">
        <v>9</v>
      </c>
      <c r="P1806" s="278">
        <v>327035284</v>
      </c>
      <c r="Q1806" s="278">
        <v>311068287</v>
      </c>
      <c r="R1806" s="278">
        <v>3</v>
      </c>
      <c r="S1806" s="278">
        <v>10000000</v>
      </c>
      <c r="T1806" s="278">
        <v>64</v>
      </c>
      <c r="U1806" s="278">
        <v>446676</v>
      </c>
      <c r="V1806" s="278">
        <v>627</v>
      </c>
      <c r="W1806" s="278">
        <v>3000</v>
      </c>
      <c r="X1806" s="278">
        <v>40764</v>
      </c>
      <c r="Y1806" s="278">
        <v>200</v>
      </c>
      <c r="Z1806" s="278">
        <v>875752</v>
      </c>
      <c r="AA1806" s="278">
        <v>10</v>
      </c>
      <c r="AB1806" s="278">
        <v>5421342</v>
      </c>
      <c r="AC1806" s="278">
        <v>5</v>
      </c>
    </row>
    <row r="1807" spans="1:29" ht="14.25" x14ac:dyDescent="0.15">
      <c r="A1807" s="272">
        <v>2015060</v>
      </c>
      <c r="B1807" s="273">
        <v>42150</v>
      </c>
      <c r="C1807" s="274">
        <v>1</v>
      </c>
      <c r="D1807" s="275">
        <v>3</v>
      </c>
      <c r="E1807" s="275">
        <v>18</v>
      </c>
      <c r="F1807" s="275">
        <v>27</v>
      </c>
      <c r="G1807" s="275">
        <v>31</v>
      </c>
      <c r="H1807" s="275">
        <v>32</v>
      </c>
      <c r="I1807" s="276">
        <v>13</v>
      </c>
      <c r="J1807" s="275">
        <v>18</v>
      </c>
      <c r="K1807" s="275">
        <v>1</v>
      </c>
      <c r="L1807" s="275">
        <v>27</v>
      </c>
      <c r="M1807" s="275">
        <v>31</v>
      </c>
      <c r="N1807" s="275">
        <v>32</v>
      </c>
      <c r="O1807" s="277">
        <v>3</v>
      </c>
      <c r="P1807" s="278">
        <v>294398362</v>
      </c>
      <c r="Q1807" s="278">
        <v>325336905</v>
      </c>
      <c r="R1807" s="278">
        <v>5</v>
      </c>
      <c r="S1807" s="278">
        <v>7855899</v>
      </c>
      <c r="T1807" s="278">
        <v>76</v>
      </c>
      <c r="U1807" s="278">
        <v>234860</v>
      </c>
      <c r="V1807" s="278">
        <v>877</v>
      </c>
      <c r="W1807" s="278">
        <v>3000</v>
      </c>
      <c r="X1807" s="278">
        <v>49789</v>
      </c>
      <c r="Y1807" s="278">
        <v>200</v>
      </c>
      <c r="Z1807" s="278">
        <v>962963</v>
      </c>
      <c r="AA1807" s="278">
        <v>10</v>
      </c>
      <c r="AB1807" s="278">
        <v>10127855</v>
      </c>
      <c r="AC1807" s="278">
        <v>5</v>
      </c>
    </row>
    <row r="1808" spans="1:29" ht="14.25" x14ac:dyDescent="0.15">
      <c r="A1808" s="272">
        <v>2015061</v>
      </c>
      <c r="B1808" s="273">
        <v>42152</v>
      </c>
      <c r="C1808" s="274">
        <v>6</v>
      </c>
      <c r="D1808" s="275">
        <v>18</v>
      </c>
      <c r="E1808" s="275">
        <v>22</v>
      </c>
      <c r="F1808" s="275">
        <v>26</v>
      </c>
      <c r="G1808" s="275">
        <v>32</v>
      </c>
      <c r="H1808" s="275">
        <v>33</v>
      </c>
      <c r="I1808" s="276">
        <v>4</v>
      </c>
      <c r="J1808" s="275">
        <v>18</v>
      </c>
      <c r="K1808" s="275">
        <v>26</v>
      </c>
      <c r="L1808" s="275">
        <v>6</v>
      </c>
      <c r="M1808" s="275">
        <v>32</v>
      </c>
      <c r="N1808" s="275">
        <v>22</v>
      </c>
      <c r="O1808" s="277">
        <v>33</v>
      </c>
      <c r="P1808" s="278">
        <v>300873544</v>
      </c>
      <c r="Q1808" s="278">
        <v>366514881</v>
      </c>
      <c r="R1808" s="278">
        <v>3</v>
      </c>
      <c r="S1808" s="278">
        <v>10000000</v>
      </c>
      <c r="T1808" s="278">
        <v>82</v>
      </c>
      <c r="U1808" s="278">
        <v>289341</v>
      </c>
      <c r="V1808" s="278">
        <v>767</v>
      </c>
      <c r="W1808" s="278">
        <v>3000</v>
      </c>
      <c r="X1808" s="278">
        <v>41903</v>
      </c>
      <c r="Y1808" s="278">
        <v>200</v>
      </c>
      <c r="Z1808" s="278">
        <v>845013</v>
      </c>
      <c r="AA1808" s="278">
        <v>10</v>
      </c>
      <c r="AB1808" s="278">
        <v>6678467</v>
      </c>
      <c r="AC1808" s="278">
        <v>5</v>
      </c>
    </row>
    <row r="1809" spans="1:29" ht="14.25" x14ac:dyDescent="0.15">
      <c r="A1809" s="272">
        <v>2015062</v>
      </c>
      <c r="B1809" s="273">
        <v>42155</v>
      </c>
      <c r="C1809" s="274">
        <v>9</v>
      </c>
      <c r="D1809" s="275">
        <v>14</v>
      </c>
      <c r="E1809" s="275">
        <v>15</v>
      </c>
      <c r="F1809" s="275">
        <v>18</v>
      </c>
      <c r="G1809" s="275">
        <v>21</v>
      </c>
      <c r="H1809" s="275">
        <v>26</v>
      </c>
      <c r="I1809" s="276">
        <v>16</v>
      </c>
      <c r="J1809" s="275">
        <v>18</v>
      </c>
      <c r="K1809" s="275">
        <v>26</v>
      </c>
      <c r="L1809" s="275">
        <v>14</v>
      </c>
      <c r="M1809" s="275">
        <v>15</v>
      </c>
      <c r="N1809" s="275">
        <v>9</v>
      </c>
      <c r="O1809" s="277">
        <v>21</v>
      </c>
      <c r="P1809" s="278">
        <v>323470788</v>
      </c>
      <c r="Q1809" s="278">
        <v>420456986</v>
      </c>
      <c r="R1809" s="278">
        <v>2</v>
      </c>
      <c r="S1809" s="278">
        <v>10000000</v>
      </c>
      <c r="T1809" s="278">
        <v>88</v>
      </c>
      <c r="U1809" s="278">
        <v>280083</v>
      </c>
      <c r="V1809" s="278">
        <v>856</v>
      </c>
      <c r="W1809" s="278">
        <v>3000</v>
      </c>
      <c r="X1809" s="278">
        <v>48384</v>
      </c>
      <c r="Y1809" s="278">
        <v>200</v>
      </c>
      <c r="Z1809" s="278">
        <v>988314</v>
      </c>
      <c r="AA1809" s="278">
        <v>10</v>
      </c>
      <c r="AB1809" s="278">
        <v>7556654</v>
      </c>
      <c r="AC1809" s="278">
        <v>5</v>
      </c>
    </row>
    <row r="1810" spans="1:29" ht="14.25" x14ac:dyDescent="0.15">
      <c r="A1810" s="272">
        <v>2015063</v>
      </c>
      <c r="B1810" s="273">
        <v>42157</v>
      </c>
      <c r="C1810" s="274">
        <v>1</v>
      </c>
      <c r="D1810" s="275">
        <v>7</v>
      </c>
      <c r="E1810" s="275">
        <v>9</v>
      </c>
      <c r="F1810" s="275">
        <v>16</v>
      </c>
      <c r="G1810" s="275">
        <v>22</v>
      </c>
      <c r="H1810" s="275">
        <v>32</v>
      </c>
      <c r="I1810" s="276">
        <v>12</v>
      </c>
      <c r="J1810" s="275">
        <v>7</v>
      </c>
      <c r="K1810" s="275">
        <v>9</v>
      </c>
      <c r="L1810" s="275">
        <v>16</v>
      </c>
      <c r="M1810" s="275">
        <v>32</v>
      </c>
      <c r="N1810" s="275">
        <v>22</v>
      </c>
      <c r="O1810" s="277">
        <v>1</v>
      </c>
      <c r="P1810" s="278">
        <v>291740962</v>
      </c>
      <c r="Q1810" s="278">
        <v>425356078</v>
      </c>
      <c r="R1810" s="278">
        <v>7</v>
      </c>
      <c r="S1810" s="278">
        <v>7072680</v>
      </c>
      <c r="T1810" s="278">
        <v>183</v>
      </c>
      <c r="U1810" s="278">
        <v>99103</v>
      </c>
      <c r="V1810" s="278">
        <v>1465</v>
      </c>
      <c r="W1810" s="278">
        <v>3000</v>
      </c>
      <c r="X1810" s="278">
        <v>64270</v>
      </c>
      <c r="Y1810" s="278">
        <v>200</v>
      </c>
      <c r="Z1810" s="278">
        <v>1089509</v>
      </c>
      <c r="AA1810" s="278">
        <v>10</v>
      </c>
      <c r="AB1810" s="278">
        <v>8453034</v>
      </c>
      <c r="AC1810" s="278">
        <v>5</v>
      </c>
    </row>
    <row r="1811" spans="1:29" ht="14.25" x14ac:dyDescent="0.15">
      <c r="A1811" s="272">
        <v>2015064</v>
      </c>
      <c r="B1811" s="273">
        <v>42159</v>
      </c>
      <c r="C1811" s="274">
        <v>11</v>
      </c>
      <c r="D1811" s="275">
        <v>12</v>
      </c>
      <c r="E1811" s="275">
        <v>14</v>
      </c>
      <c r="F1811" s="275">
        <v>17</v>
      </c>
      <c r="G1811" s="275">
        <v>23</v>
      </c>
      <c r="H1811" s="275">
        <v>27</v>
      </c>
      <c r="I1811" s="276">
        <v>1</v>
      </c>
      <c r="J1811" s="275">
        <v>14</v>
      </c>
      <c r="K1811" s="275">
        <v>27</v>
      </c>
      <c r="L1811" s="275">
        <v>23</v>
      </c>
      <c r="M1811" s="275">
        <v>12</v>
      </c>
      <c r="N1811" s="275">
        <v>11</v>
      </c>
      <c r="O1811" s="277">
        <v>17</v>
      </c>
      <c r="P1811" s="278">
        <v>298850352</v>
      </c>
      <c r="Q1811" s="278">
        <v>437144743</v>
      </c>
      <c r="R1811" s="278">
        <v>7</v>
      </c>
      <c r="S1811" s="278">
        <v>7430580</v>
      </c>
      <c r="T1811" s="278">
        <v>163</v>
      </c>
      <c r="U1811" s="278">
        <v>130475</v>
      </c>
      <c r="V1811" s="278">
        <v>1341</v>
      </c>
      <c r="W1811" s="278">
        <v>3000</v>
      </c>
      <c r="X1811" s="278">
        <v>72313</v>
      </c>
      <c r="Y1811" s="278">
        <v>200</v>
      </c>
      <c r="Z1811" s="278">
        <v>1361586</v>
      </c>
      <c r="AA1811" s="278">
        <v>10</v>
      </c>
      <c r="AB1811" s="278">
        <v>5852981</v>
      </c>
      <c r="AC1811" s="278">
        <v>5</v>
      </c>
    </row>
    <row r="1812" spans="1:29" ht="14.25" x14ac:dyDescent="0.15">
      <c r="A1812" s="272">
        <v>2015065</v>
      </c>
      <c r="B1812" s="273">
        <v>42162</v>
      </c>
      <c r="C1812" s="274">
        <v>8</v>
      </c>
      <c r="D1812" s="275">
        <v>10</v>
      </c>
      <c r="E1812" s="275">
        <v>14</v>
      </c>
      <c r="F1812" s="275">
        <v>19</v>
      </c>
      <c r="G1812" s="275">
        <v>26</v>
      </c>
      <c r="H1812" s="275">
        <v>29</v>
      </c>
      <c r="I1812" s="276">
        <v>12</v>
      </c>
      <c r="J1812" s="275">
        <v>29</v>
      </c>
      <c r="K1812" s="275">
        <v>26</v>
      </c>
      <c r="L1812" s="275">
        <v>8</v>
      </c>
      <c r="M1812" s="275">
        <v>14</v>
      </c>
      <c r="N1812" s="275">
        <v>10</v>
      </c>
      <c r="O1812" s="277">
        <v>19</v>
      </c>
      <c r="P1812" s="278">
        <v>326011866</v>
      </c>
      <c r="Q1812" s="278">
        <v>456496222</v>
      </c>
      <c r="R1812" s="278">
        <v>7</v>
      </c>
      <c r="S1812" s="278">
        <v>7823453</v>
      </c>
      <c r="T1812" s="278">
        <v>127</v>
      </c>
      <c r="U1812" s="278">
        <v>194529</v>
      </c>
      <c r="V1812" s="278">
        <v>993</v>
      </c>
      <c r="W1812" s="278">
        <v>3000</v>
      </c>
      <c r="X1812" s="278">
        <v>61086</v>
      </c>
      <c r="Y1812" s="278">
        <v>200</v>
      </c>
      <c r="Z1812" s="278">
        <v>1260765</v>
      </c>
      <c r="AA1812" s="278">
        <v>10</v>
      </c>
      <c r="AB1812" s="278">
        <v>6624218</v>
      </c>
      <c r="AC1812" s="278">
        <v>5</v>
      </c>
    </row>
    <row r="1813" spans="1:29" ht="14.25" x14ac:dyDescent="0.15">
      <c r="A1813" s="272">
        <v>2015066</v>
      </c>
      <c r="B1813" s="273">
        <v>42164</v>
      </c>
      <c r="C1813" s="274">
        <v>5</v>
      </c>
      <c r="D1813" s="275">
        <v>8</v>
      </c>
      <c r="E1813" s="275">
        <v>11</v>
      </c>
      <c r="F1813" s="275">
        <v>17</v>
      </c>
      <c r="G1813" s="275">
        <v>24</v>
      </c>
      <c r="H1813" s="275">
        <v>28</v>
      </c>
      <c r="I1813" s="276">
        <v>16</v>
      </c>
      <c r="J1813" s="275">
        <v>17</v>
      </c>
      <c r="K1813" s="275">
        <v>8</v>
      </c>
      <c r="L1813" s="275">
        <v>11</v>
      </c>
      <c r="M1813" s="275">
        <v>28</v>
      </c>
      <c r="N1813" s="275">
        <v>5</v>
      </c>
      <c r="O1813" s="277">
        <v>24</v>
      </c>
      <c r="P1813" s="278">
        <v>295073100</v>
      </c>
      <c r="Q1813" s="278">
        <v>475169355</v>
      </c>
      <c r="R1813" s="278">
        <v>5</v>
      </c>
      <c r="S1813" s="278">
        <v>8176228</v>
      </c>
      <c r="T1813" s="278">
        <v>255</v>
      </c>
      <c r="U1813" s="278">
        <v>77848</v>
      </c>
      <c r="V1813" s="278">
        <v>1239</v>
      </c>
      <c r="W1813" s="278">
        <v>3000</v>
      </c>
      <c r="X1813" s="278">
        <v>72273</v>
      </c>
      <c r="Y1813" s="278">
        <v>200</v>
      </c>
      <c r="Z1813" s="278">
        <v>1315663</v>
      </c>
      <c r="AA1813" s="278">
        <v>10</v>
      </c>
      <c r="AB1813" s="278">
        <v>6770377</v>
      </c>
      <c r="AC1813" s="278">
        <v>5</v>
      </c>
    </row>
    <row r="1814" spans="1:29" ht="14.25" x14ac:dyDescent="0.15">
      <c r="A1814" s="272">
        <v>2015067</v>
      </c>
      <c r="B1814" s="273">
        <v>42166</v>
      </c>
      <c r="C1814" s="274">
        <v>2</v>
      </c>
      <c r="D1814" s="275">
        <v>5</v>
      </c>
      <c r="E1814" s="275">
        <v>8</v>
      </c>
      <c r="F1814" s="275">
        <v>24</v>
      </c>
      <c r="G1814" s="275">
        <v>25</v>
      </c>
      <c r="H1814" s="275">
        <v>31</v>
      </c>
      <c r="I1814" s="276">
        <v>14</v>
      </c>
      <c r="J1814" s="275">
        <v>5</v>
      </c>
      <c r="K1814" s="275">
        <v>24</v>
      </c>
      <c r="L1814" s="275">
        <v>25</v>
      </c>
      <c r="M1814" s="275">
        <v>31</v>
      </c>
      <c r="N1814" s="275">
        <v>2</v>
      </c>
      <c r="O1814" s="277">
        <v>8</v>
      </c>
      <c r="P1814" s="278">
        <v>296388770</v>
      </c>
      <c r="Q1814" s="278">
        <v>460773196</v>
      </c>
      <c r="R1814" s="278">
        <v>13</v>
      </c>
      <c r="S1814" s="278">
        <v>6415492</v>
      </c>
      <c r="T1814" s="278">
        <v>163</v>
      </c>
      <c r="U1814" s="278">
        <v>141115</v>
      </c>
      <c r="V1814" s="278">
        <v>872</v>
      </c>
      <c r="W1814" s="278">
        <v>3000</v>
      </c>
      <c r="X1814" s="278">
        <v>49828</v>
      </c>
      <c r="Y1814" s="278">
        <v>200</v>
      </c>
      <c r="Z1814" s="278">
        <v>1006585</v>
      </c>
      <c r="AA1814" s="278">
        <v>10</v>
      </c>
      <c r="AB1814" s="278">
        <v>6115211</v>
      </c>
      <c r="AC1814" s="278">
        <v>5</v>
      </c>
    </row>
    <row r="1815" spans="1:29" ht="14.25" x14ac:dyDescent="0.15">
      <c r="A1815" s="272">
        <v>2015068</v>
      </c>
      <c r="B1815" s="273">
        <v>42169</v>
      </c>
      <c r="C1815" s="274">
        <v>6</v>
      </c>
      <c r="D1815" s="275">
        <v>15</v>
      </c>
      <c r="E1815" s="275">
        <v>18</v>
      </c>
      <c r="F1815" s="275">
        <v>21</v>
      </c>
      <c r="G1815" s="275">
        <v>26</v>
      </c>
      <c r="H1815" s="275">
        <v>27</v>
      </c>
      <c r="I1815" s="276">
        <v>10</v>
      </c>
      <c r="J1815" s="275">
        <v>27</v>
      </c>
      <c r="K1815" s="275">
        <v>15</v>
      </c>
      <c r="L1815" s="275">
        <v>6</v>
      </c>
      <c r="M1815" s="275">
        <v>21</v>
      </c>
      <c r="N1815" s="275">
        <v>26</v>
      </c>
      <c r="O1815" s="277">
        <v>18</v>
      </c>
      <c r="P1815" s="278">
        <v>326767662</v>
      </c>
      <c r="Q1815" s="278">
        <v>465249696</v>
      </c>
      <c r="R1815" s="278">
        <v>8</v>
      </c>
      <c r="S1815" s="278">
        <v>7021659</v>
      </c>
      <c r="T1815" s="278">
        <v>188</v>
      </c>
      <c r="U1815" s="278">
        <v>107535</v>
      </c>
      <c r="V1815" s="278">
        <v>1509</v>
      </c>
      <c r="W1815" s="278">
        <v>3000</v>
      </c>
      <c r="X1815" s="278">
        <v>77972</v>
      </c>
      <c r="Y1815" s="278">
        <v>200</v>
      </c>
      <c r="Z1815" s="278">
        <v>1377268</v>
      </c>
      <c r="AA1815" s="278">
        <v>10</v>
      </c>
      <c r="AB1815" s="278">
        <v>9071142</v>
      </c>
      <c r="AC1815" s="278">
        <v>5</v>
      </c>
    </row>
    <row r="1816" spans="1:29" ht="14.25" x14ac:dyDescent="0.15">
      <c r="A1816" s="272">
        <v>2015069</v>
      </c>
      <c r="B1816" s="273">
        <v>42171</v>
      </c>
      <c r="C1816" s="274">
        <v>1</v>
      </c>
      <c r="D1816" s="275">
        <v>13</v>
      </c>
      <c r="E1816" s="275">
        <v>17</v>
      </c>
      <c r="F1816" s="275">
        <v>18</v>
      </c>
      <c r="G1816" s="275">
        <v>23</v>
      </c>
      <c r="H1816" s="275">
        <v>30</v>
      </c>
      <c r="I1816" s="276">
        <v>15</v>
      </c>
      <c r="J1816" s="275">
        <v>23</v>
      </c>
      <c r="K1816" s="275">
        <v>17</v>
      </c>
      <c r="L1816" s="275">
        <v>18</v>
      </c>
      <c r="M1816" s="275">
        <v>30</v>
      </c>
      <c r="N1816" s="275">
        <v>13</v>
      </c>
      <c r="O1816" s="277">
        <v>1</v>
      </c>
      <c r="P1816" s="278">
        <v>292089158</v>
      </c>
      <c r="Q1816" s="278">
        <v>470825144</v>
      </c>
      <c r="R1816" s="278">
        <v>8</v>
      </c>
      <c r="S1816" s="278">
        <v>7071611</v>
      </c>
      <c r="T1816" s="278">
        <v>108</v>
      </c>
      <c r="U1816" s="278">
        <v>191815</v>
      </c>
      <c r="V1816" s="278">
        <v>1213</v>
      </c>
      <c r="W1816" s="278">
        <v>3000</v>
      </c>
      <c r="X1816" s="278">
        <v>56591</v>
      </c>
      <c r="Y1816" s="278">
        <v>200</v>
      </c>
      <c r="Z1816" s="278">
        <v>1062501</v>
      </c>
      <c r="AA1816" s="278">
        <v>10</v>
      </c>
      <c r="AB1816" s="278">
        <v>6935403</v>
      </c>
      <c r="AC1816" s="278">
        <v>5</v>
      </c>
    </row>
    <row r="1817" spans="1:29" ht="14.25" x14ac:dyDescent="0.15">
      <c r="A1817" s="272">
        <v>2015070</v>
      </c>
      <c r="B1817" s="273">
        <v>42173</v>
      </c>
      <c r="C1817" s="274">
        <v>1</v>
      </c>
      <c r="D1817" s="275">
        <v>7</v>
      </c>
      <c r="E1817" s="275">
        <v>13</v>
      </c>
      <c r="F1817" s="275">
        <v>19</v>
      </c>
      <c r="G1817" s="275">
        <v>21</v>
      </c>
      <c r="H1817" s="275">
        <v>29</v>
      </c>
      <c r="I1817" s="276">
        <v>15</v>
      </c>
      <c r="J1817" s="275">
        <v>29</v>
      </c>
      <c r="K1817" s="275">
        <v>7</v>
      </c>
      <c r="L1817" s="275">
        <v>19</v>
      </c>
      <c r="M1817" s="275">
        <v>21</v>
      </c>
      <c r="N1817" s="275">
        <v>13</v>
      </c>
      <c r="O1817" s="277">
        <v>1</v>
      </c>
      <c r="P1817" s="278">
        <v>294607168</v>
      </c>
      <c r="Q1817" s="278">
        <v>497421825</v>
      </c>
      <c r="R1817" s="278">
        <v>5</v>
      </c>
      <c r="S1817" s="278">
        <v>8752485</v>
      </c>
      <c r="T1817" s="278">
        <v>105</v>
      </c>
      <c r="U1817" s="278">
        <v>223362</v>
      </c>
      <c r="V1817" s="278">
        <v>977</v>
      </c>
      <c r="W1817" s="278">
        <v>3000</v>
      </c>
      <c r="X1817" s="278">
        <v>49974</v>
      </c>
      <c r="Y1817" s="278">
        <v>200</v>
      </c>
      <c r="Z1817" s="278">
        <v>1025342</v>
      </c>
      <c r="AA1817" s="278">
        <v>10</v>
      </c>
      <c r="AB1817" s="278">
        <v>5473229</v>
      </c>
      <c r="AC1817" s="278">
        <v>5</v>
      </c>
    </row>
    <row r="1818" spans="1:29" ht="14.25" x14ac:dyDescent="0.15">
      <c r="A1818" s="272">
        <v>2015071</v>
      </c>
      <c r="B1818" s="273">
        <v>42176</v>
      </c>
      <c r="C1818" s="274">
        <v>8</v>
      </c>
      <c r="D1818" s="275">
        <v>18</v>
      </c>
      <c r="E1818" s="275">
        <v>20</v>
      </c>
      <c r="F1818" s="275">
        <v>28</v>
      </c>
      <c r="G1818" s="275">
        <v>29</v>
      </c>
      <c r="H1818" s="275">
        <v>31</v>
      </c>
      <c r="I1818" s="276">
        <v>8</v>
      </c>
      <c r="J1818" s="275">
        <v>28</v>
      </c>
      <c r="K1818" s="275">
        <v>29</v>
      </c>
      <c r="L1818" s="275">
        <v>8</v>
      </c>
      <c r="M1818" s="275">
        <v>18</v>
      </c>
      <c r="N1818" s="275">
        <v>20</v>
      </c>
      <c r="O1818" s="277">
        <v>31</v>
      </c>
      <c r="P1818" s="278">
        <v>308073950</v>
      </c>
      <c r="Q1818" s="278">
        <v>440046866</v>
      </c>
      <c r="R1818" s="278">
        <v>14</v>
      </c>
      <c r="S1818" s="278">
        <v>5327923</v>
      </c>
      <c r="T1818" s="278">
        <v>121</v>
      </c>
      <c r="U1818" s="278">
        <v>47426</v>
      </c>
      <c r="V1818" s="278">
        <v>3562</v>
      </c>
      <c r="W1818" s="278">
        <v>3000</v>
      </c>
      <c r="X1818" s="278">
        <v>126439</v>
      </c>
      <c r="Y1818" s="278">
        <v>200</v>
      </c>
      <c r="Z1818" s="278">
        <v>1744852</v>
      </c>
      <c r="AA1818" s="278">
        <v>10</v>
      </c>
      <c r="AB1818" s="278">
        <v>14915858</v>
      </c>
      <c r="AC1818" s="278">
        <v>5</v>
      </c>
    </row>
    <row r="1819" spans="1:29" ht="14.25" x14ac:dyDescent="0.15">
      <c r="A1819" s="272">
        <v>2015072</v>
      </c>
      <c r="B1819" s="273">
        <v>42178</v>
      </c>
      <c r="C1819" s="274">
        <v>1</v>
      </c>
      <c r="D1819" s="275">
        <v>3</v>
      </c>
      <c r="E1819" s="275">
        <v>5</v>
      </c>
      <c r="F1819" s="275">
        <v>20</v>
      </c>
      <c r="G1819" s="275">
        <v>21</v>
      </c>
      <c r="H1819" s="275">
        <v>31</v>
      </c>
      <c r="I1819" s="276">
        <v>5</v>
      </c>
      <c r="J1819" s="275">
        <v>1</v>
      </c>
      <c r="K1819" s="275">
        <v>31</v>
      </c>
      <c r="L1819" s="275">
        <v>5</v>
      </c>
      <c r="M1819" s="275">
        <v>20</v>
      </c>
      <c r="N1819" s="275">
        <v>3</v>
      </c>
      <c r="O1819" s="277">
        <v>21</v>
      </c>
      <c r="P1819" s="278">
        <v>293363242</v>
      </c>
      <c r="Q1819" s="278">
        <v>453763345</v>
      </c>
      <c r="R1819" s="278">
        <v>5</v>
      </c>
      <c r="S1819" s="278">
        <v>7815743</v>
      </c>
      <c r="T1819" s="278">
        <v>82</v>
      </c>
      <c r="U1819" s="278">
        <v>214614</v>
      </c>
      <c r="V1819" s="278">
        <v>1022</v>
      </c>
      <c r="W1819" s="278">
        <v>3000</v>
      </c>
      <c r="X1819" s="278">
        <v>53337</v>
      </c>
      <c r="Y1819" s="278">
        <v>200</v>
      </c>
      <c r="Z1819" s="278">
        <v>952196</v>
      </c>
      <c r="AA1819" s="278">
        <v>10</v>
      </c>
      <c r="AB1819" s="278">
        <v>10019806</v>
      </c>
      <c r="AC1819" s="278">
        <v>5</v>
      </c>
    </row>
    <row r="1820" spans="1:29" ht="14.25" x14ac:dyDescent="0.15">
      <c r="A1820" s="272">
        <v>2015073</v>
      </c>
      <c r="B1820" s="273">
        <v>42180</v>
      </c>
      <c r="C1820" s="274">
        <v>1</v>
      </c>
      <c r="D1820" s="275">
        <v>2</v>
      </c>
      <c r="E1820" s="275">
        <v>17</v>
      </c>
      <c r="F1820" s="275">
        <v>22</v>
      </c>
      <c r="G1820" s="275">
        <v>26</v>
      </c>
      <c r="H1820" s="275">
        <v>27</v>
      </c>
      <c r="I1820" s="276">
        <v>4</v>
      </c>
      <c r="J1820" s="275">
        <v>2</v>
      </c>
      <c r="K1820" s="275">
        <v>27</v>
      </c>
      <c r="L1820" s="275">
        <v>26</v>
      </c>
      <c r="M1820" s="275">
        <v>1</v>
      </c>
      <c r="N1820" s="275">
        <v>22</v>
      </c>
      <c r="O1820" s="277">
        <v>17</v>
      </c>
      <c r="P1820" s="278">
        <v>293054328</v>
      </c>
      <c r="Q1820" s="278">
        <v>471257280</v>
      </c>
      <c r="R1820" s="278">
        <v>5</v>
      </c>
      <c r="S1820" s="278">
        <v>8090468</v>
      </c>
      <c r="T1820" s="278">
        <v>103</v>
      </c>
      <c r="U1820" s="278">
        <v>187528</v>
      </c>
      <c r="V1820" s="278">
        <v>1512</v>
      </c>
      <c r="W1820" s="278">
        <v>3000</v>
      </c>
      <c r="X1820" s="278">
        <v>64120</v>
      </c>
      <c r="Y1820" s="278">
        <v>200</v>
      </c>
      <c r="Z1820" s="278">
        <v>1110543</v>
      </c>
      <c r="AA1820" s="278">
        <v>10</v>
      </c>
      <c r="AB1820" s="278">
        <v>7573898</v>
      </c>
      <c r="AC1820" s="278">
        <v>5</v>
      </c>
    </row>
    <row r="1821" spans="1:29" ht="14.25" x14ac:dyDescent="0.15">
      <c r="A1821" s="272">
        <v>2015074</v>
      </c>
      <c r="B1821" s="273">
        <v>42183</v>
      </c>
      <c r="C1821" s="274">
        <v>4</v>
      </c>
      <c r="D1821" s="275">
        <v>7</v>
      </c>
      <c r="E1821" s="275">
        <v>21</v>
      </c>
      <c r="F1821" s="275">
        <v>25</v>
      </c>
      <c r="G1821" s="275">
        <v>26</v>
      </c>
      <c r="H1821" s="275">
        <v>29</v>
      </c>
      <c r="I1821" s="276">
        <v>8</v>
      </c>
      <c r="J1821" s="275">
        <v>21</v>
      </c>
      <c r="K1821" s="275">
        <v>29</v>
      </c>
      <c r="L1821" s="275">
        <v>4</v>
      </c>
      <c r="M1821" s="275">
        <v>26</v>
      </c>
      <c r="N1821" s="275">
        <v>25</v>
      </c>
      <c r="O1821" s="277">
        <v>7</v>
      </c>
      <c r="P1821" s="278">
        <v>320107256</v>
      </c>
      <c r="Q1821" s="278">
        <v>513223352</v>
      </c>
      <c r="R1821" s="278">
        <v>2</v>
      </c>
      <c r="S1821" s="278">
        <v>10000000</v>
      </c>
      <c r="T1821" s="278">
        <v>79</v>
      </c>
      <c r="U1821" s="278">
        <v>261460</v>
      </c>
      <c r="V1821" s="278">
        <v>1332</v>
      </c>
      <c r="W1821" s="278">
        <v>3000</v>
      </c>
      <c r="X1821" s="278">
        <v>64594</v>
      </c>
      <c r="Y1821" s="278">
        <v>200</v>
      </c>
      <c r="Z1821" s="278">
        <v>1224396</v>
      </c>
      <c r="AA1821" s="278">
        <v>10</v>
      </c>
      <c r="AB1821" s="278">
        <v>9014473</v>
      </c>
      <c r="AC1821" s="278">
        <v>5</v>
      </c>
    </row>
    <row r="1822" spans="1:29" ht="14.25" x14ac:dyDescent="0.15">
      <c r="A1822" s="272">
        <v>2015075</v>
      </c>
      <c r="B1822" s="273">
        <v>42185</v>
      </c>
      <c r="C1822" s="274">
        <v>6</v>
      </c>
      <c r="D1822" s="275">
        <v>11</v>
      </c>
      <c r="E1822" s="275">
        <v>13</v>
      </c>
      <c r="F1822" s="275">
        <v>19</v>
      </c>
      <c r="G1822" s="275">
        <v>21</v>
      </c>
      <c r="H1822" s="275">
        <v>32</v>
      </c>
      <c r="I1822" s="276">
        <v>4</v>
      </c>
      <c r="J1822" s="275">
        <v>6</v>
      </c>
      <c r="K1822" s="275">
        <v>19</v>
      </c>
      <c r="L1822" s="275">
        <v>32</v>
      </c>
      <c r="M1822" s="275">
        <v>13</v>
      </c>
      <c r="N1822" s="275">
        <v>21</v>
      </c>
      <c r="O1822" s="277">
        <v>11</v>
      </c>
      <c r="P1822" s="278">
        <v>292719690</v>
      </c>
      <c r="Q1822" s="278">
        <v>565604258</v>
      </c>
      <c r="R1822" s="278">
        <v>2</v>
      </c>
      <c r="S1822" s="278">
        <v>10000000</v>
      </c>
      <c r="T1822" s="278">
        <v>88</v>
      </c>
      <c r="U1822" s="278">
        <v>274170</v>
      </c>
      <c r="V1822" s="278">
        <v>748</v>
      </c>
      <c r="W1822" s="278">
        <v>3000</v>
      </c>
      <c r="X1822" s="278">
        <v>42531</v>
      </c>
      <c r="Y1822" s="278">
        <v>200</v>
      </c>
      <c r="Z1822" s="278">
        <v>916484</v>
      </c>
      <c r="AA1822" s="278">
        <v>10</v>
      </c>
      <c r="AB1822" s="278">
        <v>5401946</v>
      </c>
      <c r="AC1822" s="278">
        <v>5</v>
      </c>
    </row>
    <row r="1823" spans="1:29" ht="14.25" x14ac:dyDescent="0.15">
      <c r="A1823" s="272">
        <v>2015076</v>
      </c>
      <c r="B1823" s="273">
        <v>42187</v>
      </c>
      <c r="C1823" s="274">
        <v>1</v>
      </c>
      <c r="D1823" s="275">
        <v>9</v>
      </c>
      <c r="E1823" s="275">
        <v>10</v>
      </c>
      <c r="F1823" s="275">
        <v>19</v>
      </c>
      <c r="G1823" s="275">
        <v>23</v>
      </c>
      <c r="H1823" s="275">
        <v>27</v>
      </c>
      <c r="I1823" s="276">
        <v>9</v>
      </c>
      <c r="J1823" s="275">
        <v>1</v>
      </c>
      <c r="K1823" s="275">
        <v>9</v>
      </c>
      <c r="L1823" s="275">
        <v>27</v>
      </c>
      <c r="M1823" s="275">
        <v>10</v>
      </c>
      <c r="N1823" s="275">
        <v>19</v>
      </c>
      <c r="O1823" s="277">
        <v>23</v>
      </c>
      <c r="P1823" s="278">
        <v>294088268</v>
      </c>
      <c r="Q1823" s="278">
        <v>493791571</v>
      </c>
      <c r="R1823" s="278">
        <v>17</v>
      </c>
      <c r="S1823" s="278">
        <v>5282081</v>
      </c>
      <c r="T1823" s="278">
        <v>167</v>
      </c>
      <c r="U1823" s="278">
        <v>35893</v>
      </c>
      <c r="V1823" s="278">
        <v>2903</v>
      </c>
      <c r="W1823" s="278">
        <v>3000</v>
      </c>
      <c r="X1823" s="278">
        <v>112586</v>
      </c>
      <c r="Y1823" s="278">
        <v>200</v>
      </c>
      <c r="Z1823" s="278">
        <v>1646475</v>
      </c>
      <c r="AA1823" s="278">
        <v>10</v>
      </c>
      <c r="AB1823" s="278">
        <v>14487071</v>
      </c>
      <c r="AC1823" s="278">
        <v>5</v>
      </c>
    </row>
    <row r="1824" spans="1:29" ht="14.25" x14ac:dyDescent="0.15">
      <c r="A1824" s="272">
        <v>2015077</v>
      </c>
      <c r="B1824" s="273">
        <v>42190</v>
      </c>
      <c r="C1824" s="274">
        <v>1</v>
      </c>
      <c r="D1824" s="275">
        <v>6</v>
      </c>
      <c r="E1824" s="275">
        <v>8</v>
      </c>
      <c r="F1824" s="275">
        <v>10</v>
      </c>
      <c r="G1824" s="275">
        <v>13</v>
      </c>
      <c r="H1824" s="275">
        <v>27</v>
      </c>
      <c r="I1824" s="276">
        <v>16</v>
      </c>
      <c r="J1824" s="275">
        <v>27</v>
      </c>
      <c r="K1824" s="275">
        <v>6</v>
      </c>
      <c r="L1824" s="275">
        <v>13</v>
      </c>
      <c r="M1824" s="275">
        <v>8</v>
      </c>
      <c r="N1824" s="275">
        <v>10</v>
      </c>
      <c r="O1824" s="277">
        <v>1</v>
      </c>
      <c r="P1824" s="278">
        <v>324775100</v>
      </c>
      <c r="Q1824" s="278">
        <v>543815196</v>
      </c>
      <c r="R1824" s="278">
        <v>3</v>
      </c>
      <c r="S1824" s="278">
        <v>10000000</v>
      </c>
      <c r="T1824" s="278">
        <v>63</v>
      </c>
      <c r="U1824" s="278">
        <v>423405</v>
      </c>
      <c r="V1824" s="278">
        <v>677</v>
      </c>
      <c r="W1824" s="278">
        <v>3000</v>
      </c>
      <c r="X1824" s="278">
        <v>41654</v>
      </c>
      <c r="Y1824" s="278">
        <v>200</v>
      </c>
      <c r="Z1824" s="278">
        <v>881121</v>
      </c>
      <c r="AA1824" s="278">
        <v>10</v>
      </c>
      <c r="AB1824" s="278">
        <v>6653724</v>
      </c>
      <c r="AC1824" s="278">
        <v>5</v>
      </c>
    </row>
    <row r="1825" spans="1:29" ht="14.25" x14ac:dyDescent="0.15">
      <c r="A1825" s="272">
        <v>2015078</v>
      </c>
      <c r="B1825" s="273">
        <v>42192</v>
      </c>
      <c r="C1825" s="274">
        <v>3</v>
      </c>
      <c r="D1825" s="275">
        <v>7</v>
      </c>
      <c r="E1825" s="275">
        <v>20</v>
      </c>
      <c r="F1825" s="275">
        <v>22</v>
      </c>
      <c r="G1825" s="275">
        <v>26</v>
      </c>
      <c r="H1825" s="275">
        <v>29</v>
      </c>
      <c r="I1825" s="276">
        <v>2</v>
      </c>
      <c r="J1825" s="275">
        <v>22</v>
      </c>
      <c r="K1825" s="275">
        <v>7</v>
      </c>
      <c r="L1825" s="275">
        <v>26</v>
      </c>
      <c r="M1825" s="275">
        <v>29</v>
      </c>
      <c r="N1825" s="275">
        <v>3</v>
      </c>
      <c r="O1825" s="277">
        <v>20</v>
      </c>
      <c r="P1825" s="278">
        <v>291936416</v>
      </c>
      <c r="Q1825" s="278">
        <v>577316625</v>
      </c>
      <c r="R1825" s="278">
        <v>3</v>
      </c>
      <c r="S1825" s="278">
        <v>10000000</v>
      </c>
      <c r="T1825" s="278">
        <v>139</v>
      </c>
      <c r="U1825" s="278">
        <v>152281</v>
      </c>
      <c r="V1825" s="278">
        <v>907</v>
      </c>
      <c r="W1825" s="278">
        <v>3000</v>
      </c>
      <c r="X1825" s="278">
        <v>58412</v>
      </c>
      <c r="Y1825" s="278">
        <v>200</v>
      </c>
      <c r="Z1825" s="278">
        <v>1196621</v>
      </c>
      <c r="AA1825" s="278">
        <v>10</v>
      </c>
      <c r="AB1825" s="278">
        <v>6402131</v>
      </c>
      <c r="AC1825" s="278">
        <v>5</v>
      </c>
    </row>
    <row r="1826" spans="1:29" ht="14.25" x14ac:dyDescent="0.15">
      <c r="A1826" s="272">
        <v>2015079</v>
      </c>
      <c r="B1826" s="273">
        <v>42194</v>
      </c>
      <c r="C1826" s="274">
        <v>9</v>
      </c>
      <c r="D1826" s="275">
        <v>14</v>
      </c>
      <c r="E1826" s="275">
        <v>15</v>
      </c>
      <c r="F1826" s="275">
        <v>20</v>
      </c>
      <c r="G1826" s="275">
        <v>26</v>
      </c>
      <c r="H1826" s="275">
        <v>32</v>
      </c>
      <c r="I1826" s="276">
        <v>11</v>
      </c>
      <c r="J1826" s="275">
        <v>15</v>
      </c>
      <c r="K1826" s="275">
        <v>9</v>
      </c>
      <c r="L1826" s="275">
        <v>32</v>
      </c>
      <c r="M1826" s="275">
        <v>14</v>
      </c>
      <c r="N1826" s="275">
        <v>20</v>
      </c>
      <c r="O1826" s="277">
        <v>26</v>
      </c>
      <c r="P1826" s="278">
        <v>291775556</v>
      </c>
      <c r="Q1826" s="278">
        <v>496467738</v>
      </c>
      <c r="R1826" s="278">
        <v>18</v>
      </c>
      <c r="S1826" s="278">
        <v>5184871</v>
      </c>
      <c r="T1826" s="278">
        <v>157</v>
      </c>
      <c r="U1826" s="278">
        <v>26494</v>
      </c>
      <c r="V1826" s="278">
        <v>2895</v>
      </c>
      <c r="W1826" s="278">
        <v>3000</v>
      </c>
      <c r="X1826" s="278">
        <v>101879</v>
      </c>
      <c r="Y1826" s="278">
        <v>200</v>
      </c>
      <c r="Z1826" s="278">
        <v>1472397</v>
      </c>
      <c r="AA1826" s="278">
        <v>10</v>
      </c>
      <c r="AB1826" s="278">
        <v>16509372</v>
      </c>
      <c r="AC1826" s="278">
        <v>5</v>
      </c>
    </row>
    <row r="1827" spans="1:29" ht="14.25" x14ac:dyDescent="0.15">
      <c r="A1827" s="272">
        <v>2015080</v>
      </c>
      <c r="B1827" s="273">
        <v>42197</v>
      </c>
      <c r="C1827" s="274">
        <v>14</v>
      </c>
      <c r="D1827" s="275">
        <v>17</v>
      </c>
      <c r="E1827" s="275">
        <v>25</v>
      </c>
      <c r="F1827" s="275">
        <v>27</v>
      </c>
      <c r="G1827" s="275">
        <v>28</v>
      </c>
      <c r="H1827" s="275">
        <v>30</v>
      </c>
      <c r="I1827" s="276">
        <v>2</v>
      </c>
      <c r="J1827" s="275">
        <v>30</v>
      </c>
      <c r="K1827" s="275">
        <v>14</v>
      </c>
      <c r="L1827" s="275">
        <v>25</v>
      </c>
      <c r="M1827" s="275">
        <v>17</v>
      </c>
      <c r="N1827" s="275">
        <v>27</v>
      </c>
      <c r="O1827" s="277">
        <v>28</v>
      </c>
      <c r="P1827" s="278">
        <v>314150596</v>
      </c>
      <c r="Q1827" s="278">
        <v>523386294</v>
      </c>
      <c r="R1827" s="278">
        <v>6</v>
      </c>
      <c r="S1827" s="278">
        <v>8449609</v>
      </c>
      <c r="T1827" s="278">
        <v>122</v>
      </c>
      <c r="U1827" s="278">
        <v>212066</v>
      </c>
      <c r="V1827" s="278">
        <v>684</v>
      </c>
      <c r="W1827" s="278">
        <v>3000</v>
      </c>
      <c r="X1827" s="278">
        <v>43898</v>
      </c>
      <c r="Y1827" s="278">
        <v>200</v>
      </c>
      <c r="Z1827" s="278">
        <v>990619</v>
      </c>
      <c r="AA1827" s="278">
        <v>10</v>
      </c>
      <c r="AB1827" s="278">
        <v>5941543</v>
      </c>
      <c r="AC1827" s="278">
        <v>5</v>
      </c>
    </row>
    <row r="1828" spans="1:29" ht="14.25" x14ac:dyDescent="0.15">
      <c r="A1828" s="272">
        <v>2015081</v>
      </c>
      <c r="B1828" s="273">
        <v>42199</v>
      </c>
      <c r="C1828" s="274">
        <v>13</v>
      </c>
      <c r="D1828" s="275">
        <v>20</v>
      </c>
      <c r="E1828" s="275">
        <v>22</v>
      </c>
      <c r="F1828" s="275">
        <v>26</v>
      </c>
      <c r="G1828" s="275">
        <v>28</v>
      </c>
      <c r="H1828" s="275">
        <v>31</v>
      </c>
      <c r="I1828" s="276">
        <v>13</v>
      </c>
      <c r="J1828" s="275">
        <v>31</v>
      </c>
      <c r="K1828" s="275">
        <v>28</v>
      </c>
      <c r="L1828" s="275">
        <v>13</v>
      </c>
      <c r="M1828" s="275">
        <v>22</v>
      </c>
      <c r="N1828" s="275">
        <v>20</v>
      </c>
      <c r="O1828" s="277">
        <v>26</v>
      </c>
      <c r="P1828" s="278">
        <v>278500218</v>
      </c>
      <c r="Q1828" s="278">
        <v>532076736</v>
      </c>
      <c r="R1828" s="278">
        <v>6</v>
      </c>
      <c r="S1828" s="278">
        <v>7344875</v>
      </c>
      <c r="T1828" s="278">
        <v>62</v>
      </c>
      <c r="U1828" s="278">
        <v>283654</v>
      </c>
      <c r="V1828" s="278">
        <v>992</v>
      </c>
      <c r="W1828" s="278">
        <v>3000</v>
      </c>
      <c r="X1828" s="278">
        <v>45265</v>
      </c>
      <c r="Y1828" s="278">
        <v>200</v>
      </c>
      <c r="Z1828" s="278">
        <v>881682</v>
      </c>
      <c r="AA1828" s="278">
        <v>10</v>
      </c>
      <c r="AB1828" s="278">
        <v>9054604</v>
      </c>
      <c r="AC1828" s="278">
        <v>5</v>
      </c>
    </row>
    <row r="1829" spans="1:29" ht="14.25" x14ac:dyDescent="0.15">
      <c r="A1829" s="272">
        <v>2015082</v>
      </c>
      <c r="B1829" s="273">
        <v>42201</v>
      </c>
      <c r="C1829" s="274">
        <v>2</v>
      </c>
      <c r="D1829" s="275">
        <v>8</v>
      </c>
      <c r="E1829" s="275">
        <v>9</v>
      </c>
      <c r="F1829" s="275">
        <v>14</v>
      </c>
      <c r="G1829" s="275">
        <v>28</v>
      </c>
      <c r="H1829" s="275">
        <v>30</v>
      </c>
      <c r="I1829" s="276">
        <v>7</v>
      </c>
      <c r="J1829" s="275">
        <v>14</v>
      </c>
      <c r="K1829" s="275">
        <v>9</v>
      </c>
      <c r="L1829" s="275">
        <v>2</v>
      </c>
      <c r="M1829" s="275">
        <v>28</v>
      </c>
      <c r="N1829" s="275">
        <v>30</v>
      </c>
      <c r="O1829" s="277">
        <v>8</v>
      </c>
      <c r="P1829" s="278">
        <v>288017344</v>
      </c>
      <c r="Q1829" s="278">
        <v>523423566</v>
      </c>
      <c r="R1829" s="278">
        <v>6</v>
      </c>
      <c r="S1829" s="278">
        <v>6293747</v>
      </c>
      <c r="T1829" s="278">
        <v>97</v>
      </c>
      <c r="U1829" s="278">
        <v>100032</v>
      </c>
      <c r="V1829" s="278">
        <v>2223</v>
      </c>
      <c r="W1829" s="278">
        <v>3000</v>
      </c>
      <c r="X1829" s="278">
        <v>86945</v>
      </c>
      <c r="Y1829" s="278">
        <v>200</v>
      </c>
      <c r="Z1829" s="278">
        <v>1392367</v>
      </c>
      <c r="AA1829" s="278">
        <v>10</v>
      </c>
      <c r="AB1829" s="278">
        <v>12866881</v>
      </c>
      <c r="AC1829" s="278">
        <v>5</v>
      </c>
    </row>
    <row r="1830" spans="1:29" ht="14.25" x14ac:dyDescent="0.15">
      <c r="A1830" s="272">
        <v>2015083</v>
      </c>
      <c r="B1830" s="273">
        <v>42204</v>
      </c>
      <c r="C1830" s="274">
        <v>6</v>
      </c>
      <c r="D1830" s="275">
        <v>7</v>
      </c>
      <c r="E1830" s="275">
        <v>16</v>
      </c>
      <c r="F1830" s="275">
        <v>18</v>
      </c>
      <c r="G1830" s="275">
        <v>29</v>
      </c>
      <c r="H1830" s="275">
        <v>32</v>
      </c>
      <c r="I1830" s="276">
        <v>5</v>
      </c>
      <c r="J1830" s="275">
        <v>18</v>
      </c>
      <c r="K1830" s="275">
        <v>7</v>
      </c>
      <c r="L1830" s="275">
        <v>6</v>
      </c>
      <c r="M1830" s="275">
        <v>32</v>
      </c>
      <c r="N1830" s="275">
        <v>16</v>
      </c>
      <c r="O1830" s="277">
        <v>29</v>
      </c>
      <c r="P1830" s="278">
        <v>315704384</v>
      </c>
      <c r="Q1830" s="278">
        <v>479827975</v>
      </c>
      <c r="R1830" s="278">
        <v>17</v>
      </c>
      <c r="S1830" s="278">
        <v>5885655</v>
      </c>
      <c r="T1830" s="278">
        <v>235</v>
      </c>
      <c r="U1830" s="278">
        <v>80085</v>
      </c>
      <c r="V1830" s="278">
        <v>1620</v>
      </c>
      <c r="W1830" s="278">
        <v>3000</v>
      </c>
      <c r="X1830" s="278">
        <v>87665</v>
      </c>
      <c r="Y1830" s="278">
        <v>200</v>
      </c>
      <c r="Z1830" s="278">
        <v>1555877</v>
      </c>
      <c r="AA1830" s="278">
        <v>10</v>
      </c>
      <c r="AB1830" s="278">
        <v>8292524</v>
      </c>
      <c r="AC1830" s="278">
        <v>5</v>
      </c>
    </row>
    <row r="1831" spans="1:29" ht="14.25" x14ac:dyDescent="0.15">
      <c r="A1831" s="272">
        <v>2015084</v>
      </c>
      <c r="B1831" s="273">
        <v>42206</v>
      </c>
      <c r="C1831" s="274">
        <v>15</v>
      </c>
      <c r="D1831" s="275">
        <v>18</v>
      </c>
      <c r="E1831" s="275">
        <v>20</v>
      </c>
      <c r="F1831" s="275">
        <v>22</v>
      </c>
      <c r="G1831" s="275">
        <v>28</v>
      </c>
      <c r="H1831" s="275">
        <v>29</v>
      </c>
      <c r="I1831" s="276">
        <v>15</v>
      </c>
      <c r="J1831" s="275">
        <v>29</v>
      </c>
      <c r="K1831" s="275">
        <v>28</v>
      </c>
      <c r="L1831" s="275">
        <v>15</v>
      </c>
      <c r="M1831" s="275">
        <v>20</v>
      </c>
      <c r="N1831" s="275">
        <v>22</v>
      </c>
      <c r="O1831" s="277">
        <v>18</v>
      </c>
      <c r="P1831" s="278">
        <v>281884996</v>
      </c>
      <c r="Q1831" s="278">
        <v>524697570</v>
      </c>
      <c r="R1831" s="278">
        <v>2</v>
      </c>
      <c r="S1831" s="278">
        <v>10000000</v>
      </c>
      <c r="T1831" s="278">
        <v>69</v>
      </c>
      <c r="U1831" s="278">
        <v>313379</v>
      </c>
      <c r="V1831" s="278">
        <v>836</v>
      </c>
      <c r="W1831" s="278">
        <v>3000</v>
      </c>
      <c r="X1831" s="278">
        <v>45063</v>
      </c>
      <c r="Y1831" s="278">
        <v>200</v>
      </c>
      <c r="Z1831" s="278">
        <v>874427</v>
      </c>
      <c r="AA1831" s="278">
        <v>10</v>
      </c>
      <c r="AB1831" s="278">
        <v>6273196</v>
      </c>
      <c r="AC1831" s="278">
        <v>5</v>
      </c>
    </row>
    <row r="1832" spans="1:29" ht="14.25" x14ac:dyDescent="0.15">
      <c r="A1832" s="272">
        <v>2015085</v>
      </c>
      <c r="B1832" s="273">
        <v>42208</v>
      </c>
      <c r="C1832" s="274">
        <v>2</v>
      </c>
      <c r="D1832" s="275">
        <v>8</v>
      </c>
      <c r="E1832" s="275">
        <v>25</v>
      </c>
      <c r="F1832" s="275">
        <v>27</v>
      </c>
      <c r="G1832" s="275">
        <v>28</v>
      </c>
      <c r="H1832" s="275">
        <v>29</v>
      </c>
      <c r="I1832" s="276">
        <v>5</v>
      </c>
      <c r="J1832" s="275">
        <v>25</v>
      </c>
      <c r="K1832" s="275">
        <v>8</v>
      </c>
      <c r="L1832" s="275">
        <v>2</v>
      </c>
      <c r="M1832" s="275">
        <v>28</v>
      </c>
      <c r="N1832" s="275">
        <v>27</v>
      </c>
      <c r="O1832" s="277">
        <v>29</v>
      </c>
      <c r="P1832" s="278">
        <v>285325214</v>
      </c>
      <c r="Q1832" s="278">
        <v>562393449</v>
      </c>
      <c r="R1832" s="278">
        <v>3</v>
      </c>
      <c r="S1832" s="278">
        <v>10000000</v>
      </c>
      <c r="T1832" s="278">
        <v>100</v>
      </c>
      <c r="U1832" s="278">
        <v>225652</v>
      </c>
      <c r="V1832" s="278">
        <v>799</v>
      </c>
      <c r="W1832" s="278">
        <v>3000</v>
      </c>
      <c r="X1832" s="278">
        <v>46003</v>
      </c>
      <c r="Y1832" s="278">
        <v>200</v>
      </c>
      <c r="Z1832" s="278">
        <v>896327</v>
      </c>
      <c r="AA1832" s="278">
        <v>10</v>
      </c>
      <c r="AB1832" s="278">
        <v>5797461</v>
      </c>
      <c r="AC1832" s="278">
        <v>5</v>
      </c>
    </row>
    <row r="1833" spans="1:29" ht="14.25" x14ac:dyDescent="0.15">
      <c r="A1833" s="272">
        <v>2015086</v>
      </c>
      <c r="B1833" s="273">
        <v>42211</v>
      </c>
      <c r="C1833" s="274">
        <v>5</v>
      </c>
      <c r="D1833" s="275">
        <v>6</v>
      </c>
      <c r="E1833" s="275">
        <v>8</v>
      </c>
      <c r="F1833" s="275">
        <v>16</v>
      </c>
      <c r="G1833" s="275">
        <v>18</v>
      </c>
      <c r="H1833" s="275">
        <v>22</v>
      </c>
      <c r="I1833" s="276">
        <v>12</v>
      </c>
      <c r="J1833" s="275">
        <v>6</v>
      </c>
      <c r="K1833" s="275">
        <v>5</v>
      </c>
      <c r="L1833" s="275">
        <v>18</v>
      </c>
      <c r="M1833" s="275">
        <v>16</v>
      </c>
      <c r="N1833" s="275">
        <v>8</v>
      </c>
      <c r="O1833" s="277">
        <v>22</v>
      </c>
      <c r="P1833" s="278">
        <v>308129834</v>
      </c>
      <c r="Q1833" s="278">
        <v>566691000</v>
      </c>
      <c r="R1833" s="278">
        <v>6</v>
      </c>
      <c r="S1833" s="278">
        <v>7078639</v>
      </c>
      <c r="T1833" s="278">
        <v>115</v>
      </c>
      <c r="U1833" s="278">
        <v>135563</v>
      </c>
      <c r="V1833" s="278">
        <v>1726</v>
      </c>
      <c r="W1833" s="278">
        <v>3000</v>
      </c>
      <c r="X1833" s="278">
        <v>81522</v>
      </c>
      <c r="Y1833" s="278">
        <v>200</v>
      </c>
      <c r="Z1833" s="278">
        <v>1452114</v>
      </c>
      <c r="AA1833" s="278">
        <v>10</v>
      </c>
      <c r="AB1833" s="278">
        <v>10524178</v>
      </c>
      <c r="AC1833" s="278">
        <v>5</v>
      </c>
    </row>
    <row r="1834" spans="1:29" ht="14.25" x14ac:dyDescent="0.15">
      <c r="A1834" s="272">
        <v>2015087</v>
      </c>
      <c r="B1834" s="273">
        <v>42213</v>
      </c>
      <c r="C1834" s="274">
        <v>9</v>
      </c>
      <c r="D1834" s="275">
        <v>15</v>
      </c>
      <c r="E1834" s="275">
        <v>16</v>
      </c>
      <c r="F1834" s="275">
        <v>19</v>
      </c>
      <c r="G1834" s="275">
        <v>20</v>
      </c>
      <c r="H1834" s="275">
        <v>28</v>
      </c>
      <c r="I1834" s="276">
        <v>11</v>
      </c>
      <c r="J1834" s="275">
        <v>20</v>
      </c>
      <c r="K1834" s="275">
        <v>15</v>
      </c>
      <c r="L1834" s="275">
        <v>9</v>
      </c>
      <c r="M1834" s="275">
        <v>28</v>
      </c>
      <c r="N1834" s="275">
        <v>19</v>
      </c>
      <c r="O1834" s="277">
        <v>16</v>
      </c>
      <c r="P1834" s="278">
        <v>280174514</v>
      </c>
      <c r="Q1834" s="278">
        <v>610880852</v>
      </c>
      <c r="R1834" s="278">
        <v>1</v>
      </c>
      <c r="S1834" s="278">
        <v>10000000</v>
      </c>
      <c r="T1834" s="278">
        <v>136</v>
      </c>
      <c r="U1834" s="278">
        <v>132818</v>
      </c>
      <c r="V1834" s="278">
        <v>1399</v>
      </c>
      <c r="W1834" s="278">
        <v>3000</v>
      </c>
      <c r="X1834" s="278">
        <v>66025</v>
      </c>
      <c r="Y1834" s="278">
        <v>200</v>
      </c>
      <c r="Z1834" s="278">
        <v>1192732</v>
      </c>
      <c r="AA1834" s="278">
        <v>10</v>
      </c>
      <c r="AB1834" s="278">
        <v>7140611</v>
      </c>
      <c r="AC1834" s="278">
        <v>5</v>
      </c>
    </row>
    <row r="1835" spans="1:29" ht="14.25" x14ac:dyDescent="0.15">
      <c r="A1835" s="272">
        <v>2015088</v>
      </c>
      <c r="B1835" s="273">
        <v>42215</v>
      </c>
      <c r="C1835" s="274">
        <v>2</v>
      </c>
      <c r="D1835" s="275">
        <v>12</v>
      </c>
      <c r="E1835" s="275">
        <v>20</v>
      </c>
      <c r="F1835" s="275">
        <v>24</v>
      </c>
      <c r="G1835" s="275">
        <v>29</v>
      </c>
      <c r="H1835" s="275">
        <v>31</v>
      </c>
      <c r="I1835" s="276">
        <v>9</v>
      </c>
      <c r="J1835" s="275">
        <v>2</v>
      </c>
      <c r="K1835" s="275">
        <v>12</v>
      </c>
      <c r="L1835" s="275">
        <v>29</v>
      </c>
      <c r="M1835" s="275">
        <v>31</v>
      </c>
      <c r="N1835" s="275">
        <v>20</v>
      </c>
      <c r="O1835" s="277">
        <v>24</v>
      </c>
      <c r="P1835" s="278">
        <v>287667610</v>
      </c>
      <c r="Q1835" s="278">
        <v>582193066</v>
      </c>
      <c r="R1835" s="278">
        <v>13</v>
      </c>
      <c r="S1835" s="278">
        <v>6015726</v>
      </c>
      <c r="T1835" s="278">
        <v>41</v>
      </c>
      <c r="U1835" s="278">
        <v>402574</v>
      </c>
      <c r="V1835" s="278">
        <v>1441</v>
      </c>
      <c r="W1835" s="278">
        <v>3000</v>
      </c>
      <c r="X1835" s="278">
        <v>55112</v>
      </c>
      <c r="Y1835" s="278">
        <v>200</v>
      </c>
      <c r="Z1835" s="278">
        <v>1022282</v>
      </c>
      <c r="AA1835" s="278">
        <v>10</v>
      </c>
      <c r="AB1835" s="278">
        <v>9873340</v>
      </c>
      <c r="AC1835" s="278">
        <v>5</v>
      </c>
    </row>
    <row r="1836" spans="1:29" ht="14.25" x14ac:dyDescent="0.15">
      <c r="A1836" s="272">
        <v>2015089</v>
      </c>
      <c r="B1836" s="273">
        <v>42218</v>
      </c>
      <c r="C1836" s="274">
        <v>12</v>
      </c>
      <c r="D1836" s="275">
        <v>14</v>
      </c>
      <c r="E1836" s="275">
        <v>19</v>
      </c>
      <c r="F1836" s="275">
        <v>27</v>
      </c>
      <c r="G1836" s="275">
        <v>28</v>
      </c>
      <c r="H1836" s="275">
        <v>29</v>
      </c>
      <c r="I1836" s="276">
        <v>1</v>
      </c>
      <c r="J1836" s="275">
        <v>28</v>
      </c>
      <c r="K1836" s="275">
        <v>14</v>
      </c>
      <c r="L1836" s="275">
        <v>29</v>
      </c>
      <c r="M1836" s="275">
        <v>19</v>
      </c>
      <c r="N1836" s="275">
        <v>12</v>
      </c>
      <c r="O1836" s="277">
        <v>27</v>
      </c>
      <c r="P1836" s="278">
        <v>311873350</v>
      </c>
      <c r="Q1836" s="278">
        <v>625139856</v>
      </c>
      <c r="R1836" s="278">
        <v>3</v>
      </c>
      <c r="S1836" s="278">
        <v>10000000</v>
      </c>
      <c r="T1836" s="278">
        <v>94</v>
      </c>
      <c r="U1836" s="278">
        <v>258676</v>
      </c>
      <c r="V1836" s="278">
        <v>871</v>
      </c>
      <c r="W1836" s="278">
        <v>3000</v>
      </c>
      <c r="X1836" s="278">
        <v>42269</v>
      </c>
      <c r="Y1836" s="278">
        <v>200</v>
      </c>
      <c r="Z1836" s="278">
        <v>924263</v>
      </c>
      <c r="AA1836" s="278">
        <v>10</v>
      </c>
      <c r="AB1836" s="278">
        <v>7049224</v>
      </c>
      <c r="AC1836" s="278">
        <v>5</v>
      </c>
    </row>
    <row r="1837" spans="1:29" ht="14.25" x14ac:dyDescent="0.15">
      <c r="A1837" s="272">
        <v>2015090</v>
      </c>
      <c r="B1837" s="273">
        <v>42220</v>
      </c>
      <c r="C1837" s="274">
        <v>10</v>
      </c>
      <c r="D1837" s="275">
        <v>12</v>
      </c>
      <c r="E1837" s="275">
        <v>14</v>
      </c>
      <c r="F1837" s="275">
        <v>22</v>
      </c>
      <c r="G1837" s="275">
        <v>25</v>
      </c>
      <c r="H1837" s="275">
        <v>33</v>
      </c>
      <c r="I1837" s="276">
        <v>15</v>
      </c>
      <c r="J1837" s="275">
        <v>12</v>
      </c>
      <c r="K1837" s="275">
        <v>33</v>
      </c>
      <c r="L1837" s="275">
        <v>22</v>
      </c>
      <c r="M1837" s="275">
        <v>10</v>
      </c>
      <c r="N1837" s="275">
        <v>25</v>
      </c>
      <c r="O1837" s="277">
        <v>14</v>
      </c>
      <c r="P1837" s="278">
        <v>282983042</v>
      </c>
      <c r="Q1837" s="278">
        <v>680071900</v>
      </c>
      <c r="R1837" s="278">
        <v>2</v>
      </c>
      <c r="S1837" s="278">
        <v>10000000</v>
      </c>
      <c r="T1837" s="278">
        <v>50</v>
      </c>
      <c r="U1837" s="278">
        <v>499546</v>
      </c>
      <c r="V1837" s="278">
        <v>558</v>
      </c>
      <c r="W1837" s="278">
        <v>3000</v>
      </c>
      <c r="X1837" s="278">
        <v>31431</v>
      </c>
      <c r="Y1837" s="278">
        <v>200</v>
      </c>
      <c r="Z1837" s="278">
        <v>724261</v>
      </c>
      <c r="AA1837" s="278">
        <v>10</v>
      </c>
      <c r="AB1837" s="278">
        <v>4709897</v>
      </c>
      <c r="AC1837" s="278">
        <v>5</v>
      </c>
    </row>
    <row r="1838" spans="1:29" ht="14.25" x14ac:dyDescent="0.15">
      <c r="A1838" s="272">
        <v>2015091</v>
      </c>
      <c r="B1838" s="273">
        <v>42222</v>
      </c>
      <c r="C1838" s="274">
        <v>5</v>
      </c>
      <c r="D1838" s="275">
        <v>7</v>
      </c>
      <c r="E1838" s="275">
        <v>17</v>
      </c>
      <c r="F1838" s="275">
        <v>19</v>
      </c>
      <c r="G1838" s="275">
        <v>22</v>
      </c>
      <c r="H1838" s="275">
        <v>31</v>
      </c>
      <c r="I1838" s="276">
        <v>11</v>
      </c>
      <c r="J1838" s="275">
        <v>17</v>
      </c>
      <c r="K1838" s="275">
        <v>22</v>
      </c>
      <c r="L1838" s="275">
        <v>7</v>
      </c>
      <c r="M1838" s="275">
        <v>5</v>
      </c>
      <c r="N1838" s="275">
        <v>19</v>
      </c>
      <c r="O1838" s="277">
        <v>31</v>
      </c>
      <c r="P1838" s="278">
        <v>285818388</v>
      </c>
      <c r="Q1838" s="278">
        <v>705046588</v>
      </c>
      <c r="R1838" s="278">
        <v>4</v>
      </c>
      <c r="S1838" s="278">
        <v>9088608</v>
      </c>
      <c r="T1838" s="278">
        <v>105</v>
      </c>
      <c r="U1838" s="278">
        <v>194695</v>
      </c>
      <c r="V1838" s="278">
        <v>1122</v>
      </c>
      <c r="W1838" s="278">
        <v>3000</v>
      </c>
      <c r="X1838" s="278">
        <v>53360</v>
      </c>
      <c r="Y1838" s="278">
        <v>200</v>
      </c>
      <c r="Z1838" s="278">
        <v>1042572</v>
      </c>
      <c r="AA1838" s="278">
        <v>10</v>
      </c>
      <c r="AB1838" s="278">
        <v>6763025</v>
      </c>
      <c r="AC1838" s="278">
        <v>5</v>
      </c>
    </row>
    <row r="1839" spans="1:29" ht="14.25" x14ac:dyDescent="0.15">
      <c r="A1839" s="272">
        <v>2015092</v>
      </c>
      <c r="B1839" s="273">
        <v>42225</v>
      </c>
      <c r="C1839" s="274">
        <v>9</v>
      </c>
      <c r="D1839" s="275">
        <v>15</v>
      </c>
      <c r="E1839" s="275">
        <v>19</v>
      </c>
      <c r="F1839" s="275">
        <v>21</v>
      </c>
      <c r="G1839" s="275">
        <v>26</v>
      </c>
      <c r="H1839" s="275">
        <v>27</v>
      </c>
      <c r="I1839" s="276">
        <v>1</v>
      </c>
      <c r="J1839" s="275">
        <v>27</v>
      </c>
      <c r="K1839" s="275">
        <v>26</v>
      </c>
      <c r="L1839" s="275">
        <v>9</v>
      </c>
      <c r="M1839" s="275">
        <v>19</v>
      </c>
      <c r="N1839" s="275">
        <v>21</v>
      </c>
      <c r="O1839" s="277">
        <v>15</v>
      </c>
      <c r="P1839" s="278">
        <v>318089362</v>
      </c>
      <c r="Q1839" s="278">
        <v>735532810</v>
      </c>
      <c r="R1839" s="278">
        <v>5</v>
      </c>
      <c r="S1839" s="278">
        <v>9035361</v>
      </c>
      <c r="T1839" s="278">
        <v>359</v>
      </c>
      <c r="U1839" s="278">
        <v>70253</v>
      </c>
      <c r="V1839" s="278">
        <v>987</v>
      </c>
      <c r="W1839" s="278">
        <v>3000</v>
      </c>
      <c r="X1839" s="278">
        <v>67505</v>
      </c>
      <c r="Y1839" s="278">
        <v>200</v>
      </c>
      <c r="Z1839" s="278">
        <v>1358307</v>
      </c>
      <c r="AA1839" s="278">
        <v>10</v>
      </c>
      <c r="AB1839" s="278">
        <v>4986934</v>
      </c>
      <c r="AC1839" s="278">
        <v>5</v>
      </c>
    </row>
    <row r="1840" spans="1:29" ht="14.25" x14ac:dyDescent="0.15">
      <c r="A1840" s="272">
        <v>2015093</v>
      </c>
      <c r="B1840" s="273">
        <v>42227</v>
      </c>
      <c r="C1840" s="274">
        <v>1</v>
      </c>
      <c r="D1840" s="275">
        <v>3</v>
      </c>
      <c r="E1840" s="275">
        <v>13</v>
      </c>
      <c r="F1840" s="275">
        <v>21</v>
      </c>
      <c r="G1840" s="275">
        <v>25</v>
      </c>
      <c r="H1840" s="275">
        <v>31</v>
      </c>
      <c r="I1840" s="276">
        <v>8</v>
      </c>
      <c r="J1840" s="275">
        <v>31</v>
      </c>
      <c r="K1840" s="275">
        <v>1</v>
      </c>
      <c r="L1840" s="275">
        <v>25</v>
      </c>
      <c r="M1840" s="275">
        <v>21</v>
      </c>
      <c r="N1840" s="275">
        <v>13</v>
      </c>
      <c r="O1840" s="277">
        <v>3</v>
      </c>
      <c r="P1840" s="278">
        <v>292493392</v>
      </c>
      <c r="Q1840" s="278">
        <v>742351320</v>
      </c>
      <c r="R1840" s="278">
        <v>4</v>
      </c>
      <c r="S1840" s="278">
        <v>7438046</v>
      </c>
      <c r="T1840" s="278">
        <v>97</v>
      </c>
      <c r="U1840" s="278">
        <v>125672</v>
      </c>
      <c r="V1840" s="278">
        <v>1322</v>
      </c>
      <c r="W1840" s="278">
        <v>3000</v>
      </c>
      <c r="X1840" s="278">
        <v>65694</v>
      </c>
      <c r="Y1840" s="278">
        <v>200</v>
      </c>
      <c r="Z1840" s="278">
        <v>1169922</v>
      </c>
      <c r="AA1840" s="278">
        <v>10</v>
      </c>
      <c r="AB1840" s="278">
        <v>13151362</v>
      </c>
      <c r="AC1840" s="278">
        <v>5</v>
      </c>
    </row>
    <row r="1841" spans="1:29" ht="14.25" x14ac:dyDescent="0.15">
      <c r="A1841" s="272">
        <v>2015094</v>
      </c>
      <c r="B1841" s="273">
        <v>42229</v>
      </c>
      <c r="C1841" s="274">
        <v>1</v>
      </c>
      <c r="D1841" s="275">
        <v>4</v>
      </c>
      <c r="E1841" s="275">
        <v>6</v>
      </c>
      <c r="F1841" s="275">
        <v>13</v>
      </c>
      <c r="G1841" s="275">
        <v>16</v>
      </c>
      <c r="H1841" s="275">
        <v>17</v>
      </c>
      <c r="I1841" s="276">
        <v>10</v>
      </c>
      <c r="J1841" s="275">
        <v>16</v>
      </c>
      <c r="K1841" s="275">
        <v>6</v>
      </c>
      <c r="L1841" s="275">
        <v>17</v>
      </c>
      <c r="M1841" s="275">
        <v>4</v>
      </c>
      <c r="N1841" s="275">
        <v>13</v>
      </c>
      <c r="O1841" s="277">
        <v>1</v>
      </c>
      <c r="P1841" s="278">
        <v>295713760</v>
      </c>
      <c r="Q1841" s="278">
        <v>746713280</v>
      </c>
      <c r="R1841" s="278">
        <v>5</v>
      </c>
      <c r="S1841" s="278">
        <v>7135415</v>
      </c>
      <c r="T1841" s="278">
        <v>85</v>
      </c>
      <c r="U1841" s="278">
        <v>157015</v>
      </c>
      <c r="V1841" s="278">
        <v>1543</v>
      </c>
      <c r="W1841" s="278">
        <v>3000</v>
      </c>
      <c r="X1841" s="278">
        <v>76404</v>
      </c>
      <c r="Y1841" s="278">
        <v>200</v>
      </c>
      <c r="Z1841" s="278">
        <v>1345187</v>
      </c>
      <c r="AA1841" s="278">
        <v>10</v>
      </c>
      <c r="AB1841" s="278">
        <v>11630538</v>
      </c>
      <c r="AC1841" s="278">
        <v>5</v>
      </c>
    </row>
    <row r="1842" spans="1:29" ht="14.25" x14ac:dyDescent="0.15">
      <c r="A1842" s="272">
        <v>2015095</v>
      </c>
      <c r="B1842" s="273">
        <v>42232</v>
      </c>
      <c r="C1842" s="274">
        <v>4</v>
      </c>
      <c r="D1842" s="275">
        <v>15</v>
      </c>
      <c r="E1842" s="275">
        <v>21</v>
      </c>
      <c r="F1842" s="275">
        <v>28</v>
      </c>
      <c r="G1842" s="275">
        <v>30</v>
      </c>
      <c r="H1842" s="275">
        <v>31</v>
      </c>
      <c r="I1842" s="276">
        <v>4</v>
      </c>
      <c r="J1842" s="275">
        <v>30</v>
      </c>
      <c r="K1842" s="275">
        <v>28</v>
      </c>
      <c r="L1842" s="275">
        <v>31</v>
      </c>
      <c r="M1842" s="275">
        <v>4</v>
      </c>
      <c r="N1842" s="275">
        <v>15</v>
      </c>
      <c r="O1842" s="277">
        <v>21</v>
      </c>
      <c r="P1842" s="278">
        <v>325059832</v>
      </c>
      <c r="Q1842" s="278">
        <v>772938425</v>
      </c>
      <c r="R1842" s="278">
        <v>5</v>
      </c>
      <c r="S1842" s="278">
        <v>8725465</v>
      </c>
      <c r="T1842" s="278">
        <v>76</v>
      </c>
      <c r="U1842" s="278">
        <v>306370</v>
      </c>
      <c r="V1842" s="278">
        <v>909</v>
      </c>
      <c r="W1842" s="278">
        <v>3000</v>
      </c>
      <c r="X1842" s="278">
        <v>50844</v>
      </c>
      <c r="Y1842" s="278">
        <v>200</v>
      </c>
      <c r="Z1842" s="278">
        <v>982043</v>
      </c>
      <c r="AA1842" s="278">
        <v>10</v>
      </c>
      <c r="AB1842" s="278">
        <v>8685292</v>
      </c>
      <c r="AC1842" s="278">
        <v>5</v>
      </c>
    </row>
    <row r="1843" spans="1:29" ht="14.25" x14ac:dyDescent="0.15">
      <c r="A1843" s="272">
        <v>2015096</v>
      </c>
      <c r="B1843" s="273">
        <v>42234</v>
      </c>
      <c r="C1843" s="274">
        <v>6</v>
      </c>
      <c r="D1843" s="275">
        <v>16</v>
      </c>
      <c r="E1843" s="275">
        <v>17</v>
      </c>
      <c r="F1843" s="275">
        <v>23</v>
      </c>
      <c r="G1843" s="275">
        <v>24</v>
      </c>
      <c r="H1843" s="275">
        <v>31</v>
      </c>
      <c r="I1843" s="276">
        <v>7</v>
      </c>
      <c r="J1843" s="275">
        <v>31</v>
      </c>
      <c r="K1843" s="275">
        <v>23</v>
      </c>
      <c r="L1843" s="275">
        <v>24</v>
      </c>
      <c r="M1843" s="275">
        <v>16</v>
      </c>
      <c r="N1843" s="275">
        <v>17</v>
      </c>
      <c r="O1843" s="277">
        <v>6</v>
      </c>
      <c r="P1843" s="278">
        <v>294260644</v>
      </c>
      <c r="Q1843" s="278">
        <v>755803560</v>
      </c>
      <c r="R1843" s="278">
        <v>10</v>
      </c>
      <c r="S1843" s="278">
        <v>6195096</v>
      </c>
      <c r="T1843" s="278">
        <v>100</v>
      </c>
      <c r="U1843" s="278">
        <v>149387</v>
      </c>
      <c r="V1843" s="278">
        <v>1621</v>
      </c>
      <c r="W1843" s="278">
        <v>3000</v>
      </c>
      <c r="X1843" s="278">
        <v>66248</v>
      </c>
      <c r="Y1843" s="278">
        <v>200</v>
      </c>
      <c r="Z1843" s="278">
        <v>1106862</v>
      </c>
      <c r="AA1843" s="278">
        <v>10</v>
      </c>
      <c r="AB1843" s="278">
        <v>11050338</v>
      </c>
      <c r="AC1843" s="278">
        <v>5</v>
      </c>
    </row>
    <row r="1844" spans="1:29" ht="14.25" x14ac:dyDescent="0.15">
      <c r="A1844" s="272">
        <v>2015097</v>
      </c>
      <c r="B1844" s="273">
        <v>42236</v>
      </c>
      <c r="C1844" s="274">
        <v>9</v>
      </c>
      <c r="D1844" s="275">
        <v>12</v>
      </c>
      <c r="E1844" s="275">
        <v>14</v>
      </c>
      <c r="F1844" s="275">
        <v>20</v>
      </c>
      <c r="G1844" s="275">
        <v>26</v>
      </c>
      <c r="H1844" s="275">
        <v>27</v>
      </c>
      <c r="I1844" s="276">
        <v>4</v>
      </c>
      <c r="J1844" s="275">
        <v>14</v>
      </c>
      <c r="K1844" s="275">
        <v>27</v>
      </c>
      <c r="L1844" s="275">
        <v>20</v>
      </c>
      <c r="M1844" s="275">
        <v>12</v>
      </c>
      <c r="N1844" s="275">
        <v>9</v>
      </c>
      <c r="O1844" s="277">
        <v>26</v>
      </c>
      <c r="P1844" s="278">
        <v>298570222</v>
      </c>
      <c r="Q1844" s="278">
        <v>741136594</v>
      </c>
      <c r="R1844" s="278">
        <v>11</v>
      </c>
      <c r="S1844" s="278">
        <v>6333323</v>
      </c>
      <c r="T1844" s="278">
        <v>827</v>
      </c>
      <c r="U1844" s="278">
        <v>22168</v>
      </c>
      <c r="V1844" s="278">
        <v>2244</v>
      </c>
      <c r="W1844" s="278">
        <v>3000</v>
      </c>
      <c r="X1844" s="278">
        <v>100867</v>
      </c>
      <c r="Y1844" s="278">
        <v>200</v>
      </c>
      <c r="Z1844" s="278">
        <v>1597241</v>
      </c>
      <c r="AA1844" s="278">
        <v>10</v>
      </c>
      <c r="AB1844" s="278">
        <v>6017758</v>
      </c>
      <c r="AC1844" s="278">
        <v>5</v>
      </c>
    </row>
    <row r="1845" spans="1:29" ht="14.25" x14ac:dyDescent="0.15">
      <c r="A1845" s="272">
        <v>2015098</v>
      </c>
      <c r="B1845" s="273">
        <v>42239</v>
      </c>
      <c r="C1845" s="274">
        <v>6</v>
      </c>
      <c r="D1845" s="275">
        <v>9</v>
      </c>
      <c r="E1845" s="275">
        <v>13</v>
      </c>
      <c r="F1845" s="275">
        <v>26</v>
      </c>
      <c r="G1845" s="275">
        <v>27</v>
      </c>
      <c r="H1845" s="275">
        <v>33</v>
      </c>
      <c r="I1845" s="276">
        <v>1</v>
      </c>
      <c r="J1845" s="275">
        <v>26</v>
      </c>
      <c r="K1845" s="275">
        <v>9</v>
      </c>
      <c r="L1845" s="275">
        <v>13</v>
      </c>
      <c r="M1845" s="275">
        <v>27</v>
      </c>
      <c r="N1845" s="275">
        <v>33</v>
      </c>
      <c r="O1845" s="277">
        <v>6</v>
      </c>
      <c r="P1845" s="278">
        <v>329104206</v>
      </c>
      <c r="Q1845" s="278">
        <v>792540978</v>
      </c>
      <c r="R1845" s="278">
        <v>3</v>
      </c>
      <c r="S1845" s="278">
        <v>10000000</v>
      </c>
      <c r="T1845" s="278">
        <v>145</v>
      </c>
      <c r="U1845" s="278">
        <v>187136</v>
      </c>
      <c r="V1845" s="278">
        <v>814</v>
      </c>
      <c r="W1845" s="278">
        <v>3000</v>
      </c>
      <c r="X1845" s="278">
        <v>46200</v>
      </c>
      <c r="Y1845" s="278">
        <v>200</v>
      </c>
      <c r="Z1845" s="278">
        <v>954499</v>
      </c>
      <c r="AA1845" s="278">
        <v>10</v>
      </c>
      <c r="AB1845" s="278">
        <v>6298978</v>
      </c>
      <c r="AC1845" s="278">
        <v>5</v>
      </c>
    </row>
    <row r="1846" spans="1:29" ht="14.25" x14ac:dyDescent="0.15">
      <c r="A1846" s="272">
        <v>2015099</v>
      </c>
      <c r="B1846" s="273">
        <v>42241</v>
      </c>
      <c r="C1846" s="274">
        <v>6</v>
      </c>
      <c r="D1846" s="275">
        <v>7</v>
      </c>
      <c r="E1846" s="275">
        <v>10</v>
      </c>
      <c r="F1846" s="275">
        <v>11</v>
      </c>
      <c r="G1846" s="275">
        <v>14</v>
      </c>
      <c r="H1846" s="275">
        <v>22</v>
      </c>
      <c r="I1846" s="276">
        <v>9</v>
      </c>
      <c r="J1846" s="275">
        <v>7</v>
      </c>
      <c r="K1846" s="275">
        <v>14</v>
      </c>
      <c r="L1846" s="275">
        <v>22</v>
      </c>
      <c r="M1846" s="275">
        <v>11</v>
      </c>
      <c r="N1846" s="275">
        <v>6</v>
      </c>
      <c r="O1846" s="277">
        <v>10</v>
      </c>
      <c r="P1846" s="278">
        <v>297598058</v>
      </c>
      <c r="Q1846" s="278">
        <v>792191150</v>
      </c>
      <c r="R1846" s="278">
        <v>5</v>
      </c>
      <c r="S1846" s="278">
        <v>6792739</v>
      </c>
      <c r="T1846" s="278">
        <v>91</v>
      </c>
      <c r="U1846" s="278">
        <v>123127</v>
      </c>
      <c r="V1846" s="278">
        <v>1852</v>
      </c>
      <c r="W1846" s="278">
        <v>3000</v>
      </c>
      <c r="X1846" s="278">
        <v>88452</v>
      </c>
      <c r="Y1846" s="278">
        <v>200</v>
      </c>
      <c r="Z1846" s="278">
        <v>1519445</v>
      </c>
      <c r="AA1846" s="278">
        <v>10</v>
      </c>
      <c r="AB1846" s="278">
        <v>12512740</v>
      </c>
      <c r="AC1846" s="278">
        <v>5</v>
      </c>
    </row>
    <row r="1847" spans="1:29" ht="14.25" x14ac:dyDescent="0.15">
      <c r="A1847" s="272">
        <v>2015100</v>
      </c>
      <c r="B1847" s="273">
        <v>42243</v>
      </c>
      <c r="C1847" s="274">
        <v>2</v>
      </c>
      <c r="D1847" s="275">
        <v>3</v>
      </c>
      <c r="E1847" s="275">
        <v>11</v>
      </c>
      <c r="F1847" s="275">
        <v>17</v>
      </c>
      <c r="G1847" s="275">
        <v>19</v>
      </c>
      <c r="H1847" s="275">
        <v>21</v>
      </c>
      <c r="I1847" s="276">
        <v>8</v>
      </c>
      <c r="J1847" s="275">
        <v>19</v>
      </c>
      <c r="K1847" s="275">
        <v>21</v>
      </c>
      <c r="L1847" s="275">
        <v>3</v>
      </c>
      <c r="M1847" s="275">
        <v>11</v>
      </c>
      <c r="N1847" s="275">
        <v>17</v>
      </c>
      <c r="O1847" s="277">
        <v>2</v>
      </c>
      <c r="P1847" s="278">
        <v>302573068</v>
      </c>
      <c r="Q1847" s="278">
        <v>821878422</v>
      </c>
      <c r="R1847" s="278">
        <v>2</v>
      </c>
      <c r="S1847" s="278">
        <v>10000000</v>
      </c>
      <c r="T1847" s="278">
        <v>107</v>
      </c>
      <c r="U1847" s="278">
        <v>154789</v>
      </c>
      <c r="V1847" s="278">
        <v>1725</v>
      </c>
      <c r="W1847" s="278">
        <v>3000</v>
      </c>
      <c r="X1847" s="278">
        <v>75620</v>
      </c>
      <c r="Y1847" s="278">
        <v>200</v>
      </c>
      <c r="Z1847" s="278">
        <v>1323448</v>
      </c>
      <c r="AA1847" s="278">
        <v>10</v>
      </c>
      <c r="AB1847" s="278">
        <v>9695525</v>
      </c>
      <c r="AC1847" s="278">
        <v>5</v>
      </c>
    </row>
    <row r="1848" spans="1:29" ht="14.25" x14ac:dyDescent="0.15">
      <c r="A1848" s="272">
        <v>2015101</v>
      </c>
      <c r="B1848" s="273">
        <v>42246</v>
      </c>
      <c r="C1848" s="274">
        <v>8</v>
      </c>
      <c r="D1848" s="275">
        <v>16</v>
      </c>
      <c r="E1848" s="275">
        <v>22</v>
      </c>
      <c r="F1848" s="275">
        <v>24</v>
      </c>
      <c r="G1848" s="275">
        <v>28</v>
      </c>
      <c r="H1848" s="275">
        <v>29</v>
      </c>
      <c r="I1848" s="276">
        <v>5</v>
      </c>
      <c r="J1848" s="275">
        <v>22</v>
      </c>
      <c r="K1848" s="275">
        <v>16</v>
      </c>
      <c r="L1848" s="275">
        <v>29</v>
      </c>
      <c r="M1848" s="275">
        <v>28</v>
      </c>
      <c r="N1848" s="275">
        <v>24</v>
      </c>
      <c r="O1848" s="277">
        <v>8</v>
      </c>
      <c r="P1848" s="278">
        <v>333057658</v>
      </c>
      <c r="Q1848" s="278">
        <v>817471200</v>
      </c>
      <c r="R1848" s="278">
        <v>8</v>
      </c>
      <c r="S1848" s="278">
        <v>6617853</v>
      </c>
      <c r="T1848" s="278">
        <v>133</v>
      </c>
      <c r="U1848" s="278">
        <v>121643</v>
      </c>
      <c r="V1848" s="278">
        <v>2366</v>
      </c>
      <c r="W1848" s="278">
        <v>3000</v>
      </c>
      <c r="X1848" s="278">
        <v>109230</v>
      </c>
      <c r="Y1848" s="278">
        <v>200</v>
      </c>
      <c r="Z1848" s="278">
        <v>1791784</v>
      </c>
      <c r="AA1848" s="278">
        <v>10</v>
      </c>
      <c r="AB1848" s="278">
        <v>10324454</v>
      </c>
      <c r="AC1848" s="278">
        <v>5</v>
      </c>
    </row>
    <row r="1849" spans="1:29" ht="14.25" x14ac:dyDescent="0.15">
      <c r="A1849" s="272">
        <v>2015102</v>
      </c>
      <c r="B1849" s="273">
        <v>42248</v>
      </c>
      <c r="C1849" s="274">
        <v>7</v>
      </c>
      <c r="D1849" s="275">
        <v>9</v>
      </c>
      <c r="E1849" s="275">
        <v>12</v>
      </c>
      <c r="F1849" s="275">
        <v>14</v>
      </c>
      <c r="G1849" s="275">
        <v>21</v>
      </c>
      <c r="H1849" s="275">
        <v>23</v>
      </c>
      <c r="I1849" s="276">
        <v>6</v>
      </c>
      <c r="J1849" s="275">
        <v>7</v>
      </c>
      <c r="K1849" s="275">
        <v>14</v>
      </c>
      <c r="L1849" s="275">
        <v>12</v>
      </c>
      <c r="M1849" s="275">
        <v>23</v>
      </c>
      <c r="N1849" s="275">
        <v>9</v>
      </c>
      <c r="O1849" s="277">
        <v>21</v>
      </c>
      <c r="P1849" s="278">
        <v>300065068</v>
      </c>
      <c r="Q1849" s="278">
        <v>813396960</v>
      </c>
      <c r="R1849" s="278">
        <v>5</v>
      </c>
      <c r="S1849" s="278">
        <v>6521873</v>
      </c>
      <c r="T1849" s="278">
        <v>107</v>
      </c>
      <c r="U1849" s="278">
        <v>88894</v>
      </c>
      <c r="V1849" s="278">
        <v>1860</v>
      </c>
      <c r="W1849" s="278">
        <v>3000</v>
      </c>
      <c r="X1849" s="278">
        <v>87627</v>
      </c>
      <c r="Y1849" s="278">
        <v>200</v>
      </c>
      <c r="Z1849" s="278">
        <v>1519294</v>
      </c>
      <c r="AA1849" s="278">
        <v>10</v>
      </c>
      <c r="AB1849" s="278">
        <v>14137340</v>
      </c>
      <c r="AC1849" s="278">
        <v>5</v>
      </c>
    </row>
    <row r="1850" spans="1:29" ht="14.25" x14ac:dyDescent="0.15">
      <c r="A1850" s="272">
        <v>2015103</v>
      </c>
      <c r="B1850" s="273">
        <v>42250</v>
      </c>
      <c r="C1850" s="274">
        <v>6</v>
      </c>
      <c r="D1850" s="275">
        <v>8</v>
      </c>
      <c r="E1850" s="275">
        <v>13</v>
      </c>
      <c r="F1850" s="275">
        <v>26</v>
      </c>
      <c r="G1850" s="275">
        <v>30</v>
      </c>
      <c r="H1850" s="275">
        <v>32</v>
      </c>
      <c r="I1850" s="276">
        <v>14</v>
      </c>
      <c r="J1850" s="275">
        <v>30</v>
      </c>
      <c r="K1850" s="275">
        <v>32</v>
      </c>
      <c r="L1850" s="275">
        <v>8</v>
      </c>
      <c r="M1850" s="275">
        <v>6</v>
      </c>
      <c r="N1850" s="275">
        <v>13</v>
      </c>
      <c r="O1850" s="277">
        <v>26</v>
      </c>
      <c r="P1850" s="278">
        <v>284270680</v>
      </c>
      <c r="Q1850" s="278">
        <v>837110700</v>
      </c>
      <c r="R1850" s="278">
        <v>3</v>
      </c>
      <c r="S1850" s="278">
        <v>9692574</v>
      </c>
      <c r="T1850" s="278">
        <v>138</v>
      </c>
      <c r="U1850" s="278">
        <v>127515</v>
      </c>
      <c r="V1850" s="278">
        <v>1315</v>
      </c>
      <c r="W1850" s="278">
        <v>3000</v>
      </c>
      <c r="X1850" s="278">
        <v>67342</v>
      </c>
      <c r="Y1850" s="278">
        <v>200</v>
      </c>
      <c r="Z1850" s="278">
        <v>1249464</v>
      </c>
      <c r="AA1850" s="278">
        <v>10</v>
      </c>
      <c r="AB1850" s="278">
        <v>7799194</v>
      </c>
      <c r="AC1850" s="278">
        <v>5</v>
      </c>
    </row>
    <row r="1851" spans="1:29" ht="14.25" x14ac:dyDescent="0.15">
      <c r="A1851" s="272">
        <v>2015104</v>
      </c>
      <c r="B1851" s="273">
        <v>42253</v>
      </c>
      <c r="C1851" s="274">
        <v>9</v>
      </c>
      <c r="D1851" s="275">
        <v>18</v>
      </c>
      <c r="E1851" s="275">
        <v>21</v>
      </c>
      <c r="F1851" s="275">
        <v>23</v>
      </c>
      <c r="G1851" s="275">
        <v>25</v>
      </c>
      <c r="H1851" s="275">
        <v>26</v>
      </c>
      <c r="I1851" s="276">
        <v>1</v>
      </c>
      <c r="J1851" s="275">
        <v>23</v>
      </c>
      <c r="K1851" s="275">
        <v>21</v>
      </c>
      <c r="L1851" s="275">
        <v>9</v>
      </c>
      <c r="M1851" s="275">
        <v>18</v>
      </c>
      <c r="N1851" s="275">
        <v>26</v>
      </c>
      <c r="O1851" s="277">
        <v>25</v>
      </c>
      <c r="P1851" s="278">
        <v>332604432</v>
      </c>
      <c r="Q1851" s="278">
        <v>920084183</v>
      </c>
      <c r="R1851" s="278">
        <v>0</v>
      </c>
      <c r="S1851" s="278">
        <v>0</v>
      </c>
      <c r="T1851" s="278">
        <v>87</v>
      </c>
      <c r="U1851" s="278">
        <v>317906</v>
      </c>
      <c r="V1851" s="278">
        <v>828</v>
      </c>
      <c r="W1851" s="278">
        <v>3000</v>
      </c>
      <c r="X1851" s="278">
        <v>49090</v>
      </c>
      <c r="Y1851" s="278">
        <v>200</v>
      </c>
      <c r="Z1851" s="278">
        <v>1107614</v>
      </c>
      <c r="AA1851" s="278">
        <v>10</v>
      </c>
      <c r="AB1851" s="278">
        <v>5793344</v>
      </c>
      <c r="AC1851" s="278">
        <v>5</v>
      </c>
    </row>
    <row r="1852" spans="1:29" ht="14.25" x14ac:dyDescent="0.15">
      <c r="A1852" s="272">
        <v>2015105</v>
      </c>
      <c r="B1852" s="273">
        <v>42255</v>
      </c>
      <c r="C1852" s="274">
        <v>9</v>
      </c>
      <c r="D1852" s="275">
        <v>10</v>
      </c>
      <c r="E1852" s="275">
        <v>16</v>
      </c>
      <c r="F1852" s="275">
        <v>19</v>
      </c>
      <c r="G1852" s="275">
        <v>20</v>
      </c>
      <c r="H1852" s="275">
        <v>26</v>
      </c>
      <c r="I1852" s="276">
        <v>12</v>
      </c>
      <c r="J1852" s="275">
        <v>10</v>
      </c>
      <c r="K1852" s="275">
        <v>9</v>
      </c>
      <c r="L1852" s="275">
        <v>26</v>
      </c>
      <c r="M1852" s="275">
        <v>19</v>
      </c>
      <c r="N1852" s="275">
        <v>16</v>
      </c>
      <c r="O1852" s="277">
        <v>20</v>
      </c>
      <c r="P1852" s="278">
        <v>304229202</v>
      </c>
      <c r="Q1852" s="278">
        <v>895314612</v>
      </c>
      <c r="R1852" s="278">
        <v>12</v>
      </c>
      <c r="S1852" s="278">
        <v>6067588</v>
      </c>
      <c r="T1852" s="278">
        <v>180</v>
      </c>
      <c r="U1852" s="278">
        <v>88965</v>
      </c>
      <c r="V1852" s="278">
        <v>1934</v>
      </c>
      <c r="W1852" s="278">
        <v>3000</v>
      </c>
      <c r="X1852" s="278">
        <v>86838</v>
      </c>
      <c r="Y1852" s="278">
        <v>200</v>
      </c>
      <c r="Z1852" s="278">
        <v>1459258</v>
      </c>
      <c r="AA1852" s="278">
        <v>10</v>
      </c>
      <c r="AB1852" s="278">
        <v>9450960</v>
      </c>
      <c r="AC1852" s="278">
        <v>5</v>
      </c>
    </row>
    <row r="1853" spans="1:29" ht="14.25" x14ac:dyDescent="0.15">
      <c r="A1853" s="272">
        <v>2015106</v>
      </c>
      <c r="B1853" s="273">
        <v>42257</v>
      </c>
      <c r="C1853" s="274">
        <v>1</v>
      </c>
      <c r="D1853" s="275">
        <v>3</v>
      </c>
      <c r="E1853" s="275">
        <v>4</v>
      </c>
      <c r="F1853" s="275">
        <v>23</v>
      </c>
      <c r="G1853" s="275">
        <v>31</v>
      </c>
      <c r="H1853" s="275">
        <v>32</v>
      </c>
      <c r="I1853" s="276">
        <v>13</v>
      </c>
      <c r="J1853" s="275">
        <v>31</v>
      </c>
      <c r="K1853" s="275">
        <v>32</v>
      </c>
      <c r="L1853" s="275">
        <v>3</v>
      </c>
      <c r="M1853" s="275">
        <v>4</v>
      </c>
      <c r="N1853" s="275">
        <v>1</v>
      </c>
      <c r="O1853" s="277">
        <v>23</v>
      </c>
      <c r="P1853" s="278">
        <v>305793682</v>
      </c>
      <c r="Q1853" s="278">
        <v>910114980</v>
      </c>
      <c r="R1853" s="278">
        <v>6</v>
      </c>
      <c r="S1853" s="278">
        <v>7715174</v>
      </c>
      <c r="T1853" s="278">
        <v>84</v>
      </c>
      <c r="U1853" s="278">
        <v>242426</v>
      </c>
      <c r="V1853" s="278">
        <v>1237</v>
      </c>
      <c r="W1853" s="278">
        <v>3000</v>
      </c>
      <c r="X1853" s="278">
        <v>51849</v>
      </c>
      <c r="Y1853" s="278">
        <v>200</v>
      </c>
      <c r="Z1853" s="278">
        <v>959581</v>
      </c>
      <c r="AA1853" s="278">
        <v>10</v>
      </c>
      <c r="AB1853" s="278">
        <v>8941414</v>
      </c>
      <c r="AC1853" s="278">
        <v>5</v>
      </c>
    </row>
    <row r="1854" spans="1:29" ht="14.25" x14ac:dyDescent="0.15">
      <c r="A1854" s="272">
        <v>2015107</v>
      </c>
      <c r="B1854" s="273">
        <v>42260</v>
      </c>
      <c r="C1854" s="274">
        <v>7</v>
      </c>
      <c r="D1854" s="275">
        <v>14</v>
      </c>
      <c r="E1854" s="275">
        <v>16</v>
      </c>
      <c r="F1854" s="275">
        <v>18</v>
      </c>
      <c r="G1854" s="275">
        <v>21</v>
      </c>
      <c r="H1854" s="275">
        <v>25</v>
      </c>
      <c r="I1854" s="276">
        <v>8</v>
      </c>
      <c r="J1854" s="275">
        <v>7</v>
      </c>
      <c r="K1854" s="275">
        <v>18</v>
      </c>
      <c r="L1854" s="275">
        <v>21</v>
      </c>
      <c r="M1854" s="275">
        <v>25</v>
      </c>
      <c r="N1854" s="275">
        <v>16</v>
      </c>
      <c r="O1854" s="277">
        <v>14</v>
      </c>
      <c r="P1854" s="278">
        <v>337547646</v>
      </c>
      <c r="Q1854" s="278">
        <v>911942185</v>
      </c>
      <c r="R1854" s="278">
        <v>7</v>
      </c>
      <c r="S1854" s="278">
        <v>6913101</v>
      </c>
      <c r="T1854" s="278">
        <v>96</v>
      </c>
      <c r="U1854" s="278">
        <v>174371</v>
      </c>
      <c r="V1854" s="278">
        <v>1707</v>
      </c>
      <c r="W1854" s="278">
        <v>3000</v>
      </c>
      <c r="X1854" s="278">
        <v>74683</v>
      </c>
      <c r="Y1854" s="278">
        <v>200</v>
      </c>
      <c r="Z1854" s="278">
        <v>1303763</v>
      </c>
      <c r="AA1854" s="278">
        <v>10</v>
      </c>
      <c r="AB1854" s="278">
        <v>13068912</v>
      </c>
      <c r="AC1854" s="278">
        <v>5</v>
      </c>
    </row>
    <row r="1855" spans="1:29" ht="14.25" x14ac:dyDescent="0.15">
      <c r="A1855" s="272">
        <v>2015108</v>
      </c>
      <c r="B1855" s="273">
        <v>42262</v>
      </c>
      <c r="C1855" s="274">
        <v>2</v>
      </c>
      <c r="D1855" s="275">
        <v>12</v>
      </c>
      <c r="E1855" s="275">
        <v>19</v>
      </c>
      <c r="F1855" s="275">
        <v>22</v>
      </c>
      <c r="G1855" s="275">
        <v>24</v>
      </c>
      <c r="H1855" s="275">
        <v>27</v>
      </c>
      <c r="I1855" s="276">
        <v>15</v>
      </c>
      <c r="J1855" s="275">
        <v>2</v>
      </c>
      <c r="K1855" s="275">
        <v>24</v>
      </c>
      <c r="L1855" s="275">
        <v>12</v>
      </c>
      <c r="M1855" s="275">
        <v>27</v>
      </c>
      <c r="N1855" s="275">
        <v>22</v>
      </c>
      <c r="O1855" s="277">
        <v>19</v>
      </c>
      <c r="P1855" s="278">
        <v>309769258</v>
      </c>
      <c r="Q1855" s="278">
        <v>907674399</v>
      </c>
      <c r="R1855" s="278">
        <v>9</v>
      </c>
      <c r="S1855" s="278">
        <v>6645746</v>
      </c>
      <c r="T1855" s="278">
        <v>136</v>
      </c>
      <c r="U1855" s="278">
        <v>136137</v>
      </c>
      <c r="V1855" s="278">
        <v>1748</v>
      </c>
      <c r="W1855" s="278">
        <v>3000</v>
      </c>
      <c r="X1855" s="278">
        <v>86142</v>
      </c>
      <c r="Y1855" s="278">
        <v>200</v>
      </c>
      <c r="Z1855" s="278">
        <v>1463660</v>
      </c>
      <c r="AA1855" s="278">
        <v>10</v>
      </c>
      <c r="AB1855" s="278">
        <v>8123873</v>
      </c>
      <c r="AC1855" s="278">
        <v>5</v>
      </c>
    </row>
    <row r="1856" spans="1:29" ht="14.25" x14ac:dyDescent="0.15">
      <c r="A1856" s="272">
        <v>2015109</v>
      </c>
      <c r="B1856" s="273">
        <v>42264</v>
      </c>
      <c r="C1856" s="274">
        <v>1</v>
      </c>
      <c r="D1856" s="275">
        <v>8</v>
      </c>
      <c r="E1856" s="275">
        <v>9</v>
      </c>
      <c r="F1856" s="275">
        <v>16</v>
      </c>
      <c r="G1856" s="275">
        <v>32</v>
      </c>
      <c r="H1856" s="275">
        <v>33</v>
      </c>
      <c r="I1856" s="276">
        <v>13</v>
      </c>
      <c r="J1856" s="275">
        <v>33</v>
      </c>
      <c r="K1856" s="275">
        <v>16</v>
      </c>
      <c r="L1856" s="275">
        <v>9</v>
      </c>
      <c r="M1856" s="275">
        <v>1</v>
      </c>
      <c r="N1856" s="275">
        <v>32</v>
      </c>
      <c r="O1856" s="277">
        <v>8</v>
      </c>
      <c r="P1856" s="278">
        <v>317531670</v>
      </c>
      <c r="Q1856" s="278">
        <v>929816615</v>
      </c>
      <c r="R1856" s="278">
        <v>7</v>
      </c>
      <c r="S1856" s="278">
        <v>7968426</v>
      </c>
      <c r="T1856" s="278">
        <v>132</v>
      </c>
      <c r="U1856" s="278">
        <v>196770</v>
      </c>
      <c r="V1856" s="278">
        <v>921</v>
      </c>
      <c r="W1856" s="278">
        <v>3000</v>
      </c>
      <c r="X1856" s="278">
        <v>50911</v>
      </c>
      <c r="Y1856" s="278">
        <v>200</v>
      </c>
      <c r="Z1856" s="278">
        <v>1004850</v>
      </c>
      <c r="AA1856" s="278">
        <v>10</v>
      </c>
      <c r="AB1856" s="278">
        <v>5740376</v>
      </c>
      <c r="AC1856" s="278">
        <v>5</v>
      </c>
    </row>
    <row r="1857" spans="1:29" ht="14.25" x14ac:dyDescent="0.15">
      <c r="A1857" s="272">
        <v>2015110</v>
      </c>
      <c r="B1857" s="273">
        <v>42267</v>
      </c>
      <c r="C1857" s="274">
        <v>5</v>
      </c>
      <c r="D1857" s="275">
        <v>7</v>
      </c>
      <c r="E1857" s="275">
        <v>16</v>
      </c>
      <c r="F1857" s="275">
        <v>17</v>
      </c>
      <c r="G1857" s="275">
        <v>22</v>
      </c>
      <c r="H1857" s="275">
        <v>23</v>
      </c>
      <c r="I1857" s="276">
        <v>4</v>
      </c>
      <c r="J1857" s="275">
        <v>16</v>
      </c>
      <c r="K1857" s="275">
        <v>5</v>
      </c>
      <c r="L1857" s="275">
        <v>22</v>
      </c>
      <c r="M1857" s="275">
        <v>7</v>
      </c>
      <c r="N1857" s="275">
        <v>23</v>
      </c>
      <c r="O1857" s="277">
        <v>17</v>
      </c>
      <c r="P1857" s="278">
        <v>340689020</v>
      </c>
      <c r="Q1857" s="278">
        <v>921225536</v>
      </c>
      <c r="R1857" s="278">
        <v>11</v>
      </c>
      <c r="S1857" s="278">
        <v>6534179</v>
      </c>
      <c r="T1857" s="278">
        <v>189</v>
      </c>
      <c r="U1857" s="278">
        <v>111613</v>
      </c>
      <c r="V1857" s="278">
        <v>1972</v>
      </c>
      <c r="W1857" s="278">
        <v>3000</v>
      </c>
      <c r="X1857" s="278">
        <v>86690</v>
      </c>
      <c r="Y1857" s="278">
        <v>200</v>
      </c>
      <c r="Z1857" s="278">
        <v>1540318</v>
      </c>
      <c r="AA1857" s="278">
        <v>10</v>
      </c>
      <c r="AB1857" s="278">
        <v>8780113</v>
      </c>
      <c r="AC1857" s="278">
        <v>5</v>
      </c>
    </row>
    <row r="1858" spans="1:29" ht="14.25" x14ac:dyDescent="0.15">
      <c r="A1858" s="272">
        <v>2015111</v>
      </c>
      <c r="B1858" s="273">
        <v>42269</v>
      </c>
      <c r="C1858" s="274">
        <v>8</v>
      </c>
      <c r="D1858" s="275">
        <v>14</v>
      </c>
      <c r="E1858" s="275">
        <v>16</v>
      </c>
      <c r="F1858" s="275">
        <v>18</v>
      </c>
      <c r="G1858" s="275">
        <v>20</v>
      </c>
      <c r="H1858" s="275">
        <v>30</v>
      </c>
      <c r="I1858" s="276">
        <v>12</v>
      </c>
      <c r="J1858" s="275">
        <v>20</v>
      </c>
      <c r="K1858" s="275">
        <v>16</v>
      </c>
      <c r="L1858" s="275">
        <v>14</v>
      </c>
      <c r="M1858" s="275">
        <v>30</v>
      </c>
      <c r="N1858" s="275">
        <v>8</v>
      </c>
      <c r="O1858" s="277">
        <v>18</v>
      </c>
      <c r="P1858" s="278">
        <v>307364620</v>
      </c>
      <c r="Q1858" s="278">
        <v>936577124</v>
      </c>
      <c r="R1858" s="278">
        <v>7</v>
      </c>
      <c r="S1858" s="278">
        <v>7615667</v>
      </c>
      <c r="T1858" s="278">
        <v>142</v>
      </c>
      <c r="U1858" s="278">
        <v>161176</v>
      </c>
      <c r="V1858" s="278">
        <v>1061</v>
      </c>
      <c r="W1858" s="278">
        <v>3000</v>
      </c>
      <c r="X1858" s="278">
        <v>57434</v>
      </c>
      <c r="Y1858" s="278">
        <v>200</v>
      </c>
      <c r="Z1858" s="278">
        <v>1139592</v>
      </c>
      <c r="AA1858" s="278">
        <v>10</v>
      </c>
      <c r="AB1858" s="278">
        <v>6598918</v>
      </c>
      <c r="AC1858" s="278">
        <v>5</v>
      </c>
    </row>
    <row r="1859" spans="1:29" ht="14.25" x14ac:dyDescent="0.15">
      <c r="A1859" s="272">
        <v>2015112</v>
      </c>
      <c r="B1859" s="273">
        <v>42271</v>
      </c>
      <c r="C1859" s="274">
        <v>1</v>
      </c>
      <c r="D1859" s="275">
        <v>3</v>
      </c>
      <c r="E1859" s="275">
        <v>10</v>
      </c>
      <c r="F1859" s="275">
        <v>19</v>
      </c>
      <c r="G1859" s="275">
        <v>20</v>
      </c>
      <c r="H1859" s="275">
        <v>27</v>
      </c>
      <c r="I1859" s="276">
        <v>11</v>
      </c>
      <c r="J1859" s="275">
        <v>3</v>
      </c>
      <c r="K1859" s="275">
        <v>27</v>
      </c>
      <c r="L1859" s="275">
        <v>10</v>
      </c>
      <c r="M1859" s="275">
        <v>19</v>
      </c>
      <c r="N1859" s="275">
        <v>20</v>
      </c>
      <c r="O1859" s="277">
        <v>1</v>
      </c>
      <c r="P1859" s="278">
        <v>306859802</v>
      </c>
      <c r="Q1859" s="278">
        <v>952587008</v>
      </c>
      <c r="R1859" s="278">
        <v>4</v>
      </c>
      <c r="S1859" s="278">
        <v>8273625</v>
      </c>
      <c r="T1859" s="278">
        <v>126</v>
      </c>
      <c r="U1859" s="278">
        <v>129905</v>
      </c>
      <c r="V1859" s="278">
        <v>1713</v>
      </c>
      <c r="W1859" s="278">
        <v>3000</v>
      </c>
      <c r="X1859" s="278">
        <v>81430</v>
      </c>
      <c r="Y1859" s="278">
        <v>200</v>
      </c>
      <c r="Z1859" s="278">
        <v>1360952</v>
      </c>
      <c r="AA1859" s="278">
        <v>10</v>
      </c>
      <c r="AB1859" s="278">
        <v>9970853</v>
      </c>
      <c r="AC1859" s="278">
        <v>5</v>
      </c>
    </row>
    <row r="1860" spans="1:29" ht="14.25" x14ac:dyDescent="0.15">
      <c r="A1860" s="272">
        <v>2015113</v>
      </c>
      <c r="B1860" s="273">
        <v>42274</v>
      </c>
      <c r="C1860" s="274">
        <v>1</v>
      </c>
      <c r="D1860" s="275">
        <v>5</v>
      </c>
      <c r="E1860" s="275">
        <v>7</v>
      </c>
      <c r="F1860" s="275">
        <v>8</v>
      </c>
      <c r="G1860" s="275">
        <v>19</v>
      </c>
      <c r="H1860" s="275">
        <v>27</v>
      </c>
      <c r="I1860" s="276">
        <v>12</v>
      </c>
      <c r="J1860" s="275">
        <v>27</v>
      </c>
      <c r="K1860" s="275">
        <v>7</v>
      </c>
      <c r="L1860" s="275">
        <v>5</v>
      </c>
      <c r="M1860" s="275">
        <v>19</v>
      </c>
      <c r="N1860" s="275">
        <v>1</v>
      </c>
      <c r="O1860" s="277">
        <v>8</v>
      </c>
      <c r="P1860" s="278">
        <v>337101348</v>
      </c>
      <c r="Q1860" s="278">
        <v>974660050</v>
      </c>
      <c r="R1860" s="278">
        <v>7</v>
      </c>
      <c r="S1860" s="278">
        <v>7964833</v>
      </c>
      <c r="T1860" s="278">
        <v>177</v>
      </c>
      <c r="U1860" s="278">
        <v>146566</v>
      </c>
      <c r="V1860" s="278">
        <v>1438</v>
      </c>
      <c r="W1860" s="278">
        <v>3000</v>
      </c>
      <c r="X1860" s="278">
        <v>69412</v>
      </c>
      <c r="Y1860" s="278">
        <v>200</v>
      </c>
      <c r="Z1860" s="278">
        <v>1314518</v>
      </c>
      <c r="AA1860" s="278">
        <v>10</v>
      </c>
      <c r="AB1860" s="278">
        <v>6013782</v>
      </c>
      <c r="AC1860" s="278">
        <v>5</v>
      </c>
    </row>
    <row r="1861" spans="1:29" ht="14.25" x14ac:dyDescent="0.15">
      <c r="A1861" s="272">
        <v>2015114</v>
      </c>
      <c r="B1861" s="273">
        <v>42276</v>
      </c>
      <c r="C1861" s="274">
        <v>4</v>
      </c>
      <c r="D1861" s="275">
        <v>7</v>
      </c>
      <c r="E1861" s="275">
        <v>9</v>
      </c>
      <c r="F1861" s="275">
        <v>13</v>
      </c>
      <c r="G1861" s="275">
        <v>21</v>
      </c>
      <c r="H1861" s="275">
        <v>26</v>
      </c>
      <c r="I1861" s="276">
        <v>1</v>
      </c>
      <c r="J1861" s="275">
        <v>13</v>
      </c>
      <c r="K1861" s="275">
        <v>21</v>
      </c>
      <c r="L1861" s="275">
        <v>26</v>
      </c>
      <c r="M1861" s="275">
        <v>4</v>
      </c>
      <c r="N1861" s="275">
        <v>7</v>
      </c>
      <c r="O1861" s="277">
        <v>9</v>
      </c>
      <c r="P1861" s="278">
        <v>297013542</v>
      </c>
      <c r="Q1861" s="278">
        <v>952803917</v>
      </c>
      <c r="R1861" s="278">
        <v>13</v>
      </c>
      <c r="S1861" s="278">
        <v>6206821</v>
      </c>
      <c r="T1861" s="278">
        <v>259</v>
      </c>
      <c r="U1861" s="278">
        <v>75717</v>
      </c>
      <c r="V1861" s="278">
        <v>1729</v>
      </c>
      <c r="W1861" s="278">
        <v>3000</v>
      </c>
      <c r="X1861" s="278">
        <v>89733</v>
      </c>
      <c r="Y1861" s="278">
        <v>200</v>
      </c>
      <c r="Z1861" s="278">
        <v>1475947</v>
      </c>
      <c r="AA1861" s="278">
        <v>10</v>
      </c>
      <c r="AB1861" s="278">
        <v>5840031</v>
      </c>
      <c r="AC1861" s="278">
        <v>5</v>
      </c>
    </row>
    <row r="1862" spans="1:29" ht="14.25" x14ac:dyDescent="0.15">
      <c r="A1862" s="272">
        <v>2015115</v>
      </c>
      <c r="B1862" s="273">
        <v>42278</v>
      </c>
      <c r="C1862" s="274">
        <v>1</v>
      </c>
      <c r="D1862" s="275">
        <v>7</v>
      </c>
      <c r="E1862" s="275">
        <v>8</v>
      </c>
      <c r="F1862" s="275">
        <v>14</v>
      </c>
      <c r="G1862" s="275">
        <v>24</v>
      </c>
      <c r="H1862" s="275">
        <v>32</v>
      </c>
      <c r="I1862" s="276">
        <v>3</v>
      </c>
      <c r="J1862" s="275">
        <v>7</v>
      </c>
      <c r="K1862" s="275">
        <v>1</v>
      </c>
      <c r="L1862" s="275">
        <v>32</v>
      </c>
      <c r="M1862" s="275">
        <v>24</v>
      </c>
      <c r="N1862" s="275">
        <v>14</v>
      </c>
      <c r="O1862" s="277">
        <v>8</v>
      </c>
      <c r="P1862" s="278">
        <v>275624372</v>
      </c>
      <c r="Q1862" s="278">
        <v>911942840</v>
      </c>
      <c r="R1862" s="278">
        <v>10</v>
      </c>
      <c r="S1862" s="278">
        <v>5332324</v>
      </c>
      <c r="T1862" s="278">
        <v>114</v>
      </c>
      <c r="U1862" s="278">
        <v>36439</v>
      </c>
      <c r="V1862" s="278">
        <v>1852</v>
      </c>
      <c r="W1862" s="278">
        <v>3000</v>
      </c>
      <c r="X1862" s="278">
        <v>75893</v>
      </c>
      <c r="Y1862" s="278">
        <v>200</v>
      </c>
      <c r="Z1862" s="278">
        <v>1236185</v>
      </c>
      <c r="AA1862" s="278">
        <v>10</v>
      </c>
      <c r="AB1862" s="278">
        <v>17068653</v>
      </c>
      <c r="AC1862" s="278">
        <v>5</v>
      </c>
    </row>
    <row r="1863" spans="1:29" ht="14.25" x14ac:dyDescent="0.15">
      <c r="A1863" s="272">
        <v>2015116</v>
      </c>
      <c r="B1863" s="273">
        <v>42281</v>
      </c>
      <c r="C1863" s="274">
        <v>4</v>
      </c>
      <c r="D1863" s="275">
        <v>6</v>
      </c>
      <c r="E1863" s="275">
        <v>15</v>
      </c>
      <c r="F1863" s="275">
        <v>23</v>
      </c>
      <c r="G1863" s="275">
        <v>26</v>
      </c>
      <c r="H1863" s="275">
        <v>28</v>
      </c>
      <c r="I1863" s="276">
        <v>11</v>
      </c>
      <c r="J1863" s="275">
        <v>23</v>
      </c>
      <c r="K1863" s="275">
        <v>15</v>
      </c>
      <c r="L1863" s="275">
        <v>4</v>
      </c>
      <c r="M1863" s="275">
        <v>26</v>
      </c>
      <c r="N1863" s="275">
        <v>6</v>
      </c>
      <c r="O1863" s="277">
        <v>28</v>
      </c>
      <c r="P1863" s="278">
        <v>298345670</v>
      </c>
      <c r="Q1863" s="278">
        <v>923015828</v>
      </c>
      <c r="R1863" s="278">
        <v>7</v>
      </c>
      <c r="S1863" s="278">
        <v>7393402</v>
      </c>
      <c r="T1863" s="278">
        <v>153</v>
      </c>
      <c r="U1863" s="278">
        <v>136877</v>
      </c>
      <c r="V1863" s="278">
        <v>909</v>
      </c>
      <c r="W1863" s="278">
        <v>3000</v>
      </c>
      <c r="X1863" s="278">
        <v>59571</v>
      </c>
      <c r="Y1863" s="278">
        <v>200</v>
      </c>
      <c r="Z1863" s="278">
        <v>1268120</v>
      </c>
      <c r="AA1863" s="278">
        <v>10</v>
      </c>
      <c r="AB1863" s="278">
        <v>7019581</v>
      </c>
      <c r="AC1863" s="278">
        <v>5</v>
      </c>
    </row>
    <row r="1864" spans="1:29" ht="14.25" x14ac:dyDescent="0.15">
      <c r="A1864" s="272">
        <v>2015117</v>
      </c>
      <c r="B1864" s="273">
        <v>42283</v>
      </c>
      <c r="C1864" s="274">
        <v>4</v>
      </c>
      <c r="D1864" s="275">
        <v>11</v>
      </c>
      <c r="E1864" s="275">
        <v>12</v>
      </c>
      <c r="F1864" s="275">
        <v>18</v>
      </c>
      <c r="G1864" s="275">
        <v>26</v>
      </c>
      <c r="H1864" s="275">
        <v>32</v>
      </c>
      <c r="I1864" s="276">
        <v>12</v>
      </c>
      <c r="J1864" s="275">
        <v>11</v>
      </c>
      <c r="K1864" s="275">
        <v>4</v>
      </c>
      <c r="L1864" s="275">
        <v>26</v>
      </c>
      <c r="M1864" s="275">
        <v>12</v>
      </c>
      <c r="N1864" s="275">
        <v>32</v>
      </c>
      <c r="O1864" s="277">
        <v>18</v>
      </c>
      <c r="P1864" s="278">
        <v>276307776</v>
      </c>
      <c r="Q1864" s="278">
        <v>954935922</v>
      </c>
      <c r="R1864" s="278">
        <v>3</v>
      </c>
      <c r="S1864" s="278">
        <v>10000000</v>
      </c>
      <c r="T1864" s="278">
        <v>85</v>
      </c>
      <c r="U1864" s="278">
        <v>242823</v>
      </c>
      <c r="V1864" s="278">
        <v>809</v>
      </c>
      <c r="W1864" s="278">
        <v>3000</v>
      </c>
      <c r="X1864" s="278">
        <v>44048</v>
      </c>
      <c r="Y1864" s="278">
        <v>200</v>
      </c>
      <c r="Z1864" s="278">
        <v>860136</v>
      </c>
      <c r="AA1864" s="278">
        <v>10</v>
      </c>
      <c r="AB1864" s="278">
        <v>6598544</v>
      </c>
      <c r="AC1864" s="278">
        <v>5</v>
      </c>
    </row>
    <row r="1865" spans="1:29" ht="14.25" x14ac:dyDescent="0.15">
      <c r="A1865" s="272">
        <v>2015118</v>
      </c>
      <c r="B1865" s="273">
        <v>42285</v>
      </c>
      <c r="C1865" s="274">
        <v>1</v>
      </c>
      <c r="D1865" s="275">
        <v>4</v>
      </c>
      <c r="E1865" s="275">
        <v>11</v>
      </c>
      <c r="F1865" s="275">
        <v>21</v>
      </c>
      <c r="G1865" s="275">
        <v>23</v>
      </c>
      <c r="H1865" s="275">
        <v>31</v>
      </c>
      <c r="I1865" s="276">
        <v>12</v>
      </c>
      <c r="J1865" s="275">
        <v>21</v>
      </c>
      <c r="K1865" s="275">
        <v>1</v>
      </c>
      <c r="L1865" s="275">
        <v>23</v>
      </c>
      <c r="M1865" s="275">
        <v>31</v>
      </c>
      <c r="N1865" s="275">
        <v>11</v>
      </c>
      <c r="O1865" s="277">
        <v>4</v>
      </c>
      <c r="P1865" s="278">
        <v>302094780</v>
      </c>
      <c r="Q1865" s="278">
        <v>950170804</v>
      </c>
      <c r="R1865" s="278">
        <v>11</v>
      </c>
      <c r="S1865" s="278">
        <v>6660657</v>
      </c>
      <c r="T1865" s="278">
        <v>52</v>
      </c>
      <c r="U1865" s="278">
        <v>439116</v>
      </c>
      <c r="V1865" s="278">
        <v>892</v>
      </c>
      <c r="W1865" s="278">
        <v>3000</v>
      </c>
      <c r="X1865" s="278">
        <v>46496</v>
      </c>
      <c r="Y1865" s="278">
        <v>200</v>
      </c>
      <c r="Z1865" s="278">
        <v>829068</v>
      </c>
      <c r="AA1865" s="278">
        <v>10</v>
      </c>
      <c r="AB1865" s="278">
        <v>7284881</v>
      </c>
      <c r="AC1865" s="278">
        <v>5</v>
      </c>
    </row>
    <row r="1866" spans="1:29" ht="14.25" x14ac:dyDescent="0.15">
      <c r="A1866" s="272">
        <v>2015119</v>
      </c>
      <c r="B1866" s="273">
        <v>42288</v>
      </c>
      <c r="C1866" s="274">
        <v>2</v>
      </c>
      <c r="D1866" s="275">
        <v>8</v>
      </c>
      <c r="E1866" s="275">
        <v>10</v>
      </c>
      <c r="F1866" s="275">
        <v>18</v>
      </c>
      <c r="G1866" s="275">
        <v>23</v>
      </c>
      <c r="H1866" s="275">
        <v>31</v>
      </c>
      <c r="I1866" s="276">
        <v>8</v>
      </c>
      <c r="J1866" s="275">
        <v>31</v>
      </c>
      <c r="K1866" s="275">
        <v>23</v>
      </c>
      <c r="L1866" s="275">
        <v>18</v>
      </c>
      <c r="M1866" s="275">
        <v>2</v>
      </c>
      <c r="N1866" s="275">
        <v>10</v>
      </c>
      <c r="O1866" s="277">
        <v>8</v>
      </c>
      <c r="P1866" s="278">
        <v>336177996</v>
      </c>
      <c r="Q1866" s="278">
        <v>958500564</v>
      </c>
      <c r="R1866" s="278">
        <v>6</v>
      </c>
      <c r="S1866" s="278">
        <v>7323016</v>
      </c>
      <c r="T1866" s="278">
        <v>112</v>
      </c>
      <c r="U1866" s="278">
        <v>155559</v>
      </c>
      <c r="V1866" s="278">
        <v>1948</v>
      </c>
      <c r="W1866" s="278">
        <v>3000</v>
      </c>
      <c r="X1866" s="278">
        <v>79205</v>
      </c>
      <c r="Y1866" s="278">
        <v>200</v>
      </c>
      <c r="Z1866" s="278">
        <v>1342444</v>
      </c>
      <c r="AA1866" s="278">
        <v>10</v>
      </c>
      <c r="AB1866" s="278">
        <v>11985459</v>
      </c>
      <c r="AC1866" s="278">
        <v>5</v>
      </c>
    </row>
    <row r="1867" spans="1:29" ht="14.25" x14ac:dyDescent="0.15">
      <c r="A1867" s="272">
        <v>2015120</v>
      </c>
      <c r="B1867" s="273">
        <v>42290</v>
      </c>
      <c r="C1867" s="274">
        <v>16</v>
      </c>
      <c r="D1867" s="275">
        <v>21</v>
      </c>
      <c r="E1867" s="275">
        <v>24</v>
      </c>
      <c r="F1867" s="275">
        <v>26</v>
      </c>
      <c r="G1867" s="275">
        <v>27</v>
      </c>
      <c r="H1867" s="275">
        <v>29</v>
      </c>
      <c r="I1867" s="276">
        <v>16</v>
      </c>
      <c r="J1867" s="275">
        <v>21</v>
      </c>
      <c r="K1867" s="275">
        <v>24</v>
      </c>
      <c r="L1867" s="275">
        <v>29</v>
      </c>
      <c r="M1867" s="275">
        <v>16</v>
      </c>
      <c r="N1867" s="275">
        <v>27</v>
      </c>
      <c r="O1867" s="277">
        <v>26</v>
      </c>
      <c r="P1867" s="278">
        <v>306978816</v>
      </c>
      <c r="Q1867" s="278">
        <v>1007024322</v>
      </c>
      <c r="R1867" s="278">
        <v>1</v>
      </c>
      <c r="S1867" s="278">
        <v>10000000</v>
      </c>
      <c r="T1867" s="278">
        <v>136</v>
      </c>
      <c r="U1867" s="278">
        <v>143440</v>
      </c>
      <c r="V1867" s="278">
        <v>973</v>
      </c>
      <c r="W1867" s="278">
        <v>3000</v>
      </c>
      <c r="X1867" s="278">
        <v>57377</v>
      </c>
      <c r="Y1867" s="278">
        <v>200</v>
      </c>
      <c r="Z1867" s="278">
        <v>1152939</v>
      </c>
      <c r="AA1867" s="278">
        <v>10</v>
      </c>
      <c r="AB1867" s="278">
        <v>9292830</v>
      </c>
      <c r="AC1867" s="278">
        <v>5</v>
      </c>
    </row>
    <row r="1868" spans="1:29" ht="14.25" x14ac:dyDescent="0.15">
      <c r="A1868" s="272">
        <v>2015121</v>
      </c>
      <c r="B1868" s="273">
        <v>42292</v>
      </c>
      <c r="C1868" s="274">
        <v>1</v>
      </c>
      <c r="D1868" s="275">
        <v>3</v>
      </c>
      <c r="E1868" s="275">
        <v>20</v>
      </c>
      <c r="F1868" s="275">
        <v>21</v>
      </c>
      <c r="G1868" s="275">
        <v>28</v>
      </c>
      <c r="H1868" s="275">
        <v>29</v>
      </c>
      <c r="I1868" s="276">
        <v>12</v>
      </c>
      <c r="J1868" s="275">
        <v>3</v>
      </c>
      <c r="K1868" s="275">
        <v>21</v>
      </c>
      <c r="L1868" s="275">
        <v>20</v>
      </c>
      <c r="M1868" s="275">
        <v>1</v>
      </c>
      <c r="N1868" s="275">
        <v>29</v>
      </c>
      <c r="O1868" s="277">
        <v>28</v>
      </c>
      <c r="P1868" s="278">
        <v>311696404</v>
      </c>
      <c r="Q1868" s="278">
        <v>1040297060</v>
      </c>
      <c r="R1868" s="278">
        <v>4</v>
      </c>
      <c r="S1868" s="278">
        <v>9842976</v>
      </c>
      <c r="T1868" s="278">
        <v>69</v>
      </c>
      <c r="U1868" s="278">
        <v>350940</v>
      </c>
      <c r="V1868" s="278">
        <v>813</v>
      </c>
      <c r="W1868" s="278">
        <v>3000</v>
      </c>
      <c r="X1868" s="278">
        <v>44414</v>
      </c>
      <c r="Y1868" s="278">
        <v>200</v>
      </c>
      <c r="Z1868" s="278">
        <v>925592</v>
      </c>
      <c r="AA1868" s="278">
        <v>10</v>
      </c>
      <c r="AB1868" s="278">
        <v>7058798</v>
      </c>
      <c r="AC1868" s="278">
        <v>5</v>
      </c>
    </row>
    <row r="1869" spans="1:29" ht="14.25" x14ac:dyDescent="0.15">
      <c r="A1869" s="272">
        <v>2015122</v>
      </c>
      <c r="B1869" s="273">
        <v>42295</v>
      </c>
      <c r="C1869" s="274">
        <v>5</v>
      </c>
      <c r="D1869" s="275">
        <v>7</v>
      </c>
      <c r="E1869" s="275">
        <v>11</v>
      </c>
      <c r="F1869" s="275">
        <v>16</v>
      </c>
      <c r="G1869" s="275">
        <v>22</v>
      </c>
      <c r="H1869" s="275">
        <v>25</v>
      </c>
      <c r="I1869" s="276">
        <v>7</v>
      </c>
      <c r="J1869" s="275">
        <v>22</v>
      </c>
      <c r="K1869" s="275">
        <v>5</v>
      </c>
      <c r="L1869" s="275">
        <v>16</v>
      </c>
      <c r="M1869" s="275">
        <v>25</v>
      </c>
      <c r="N1869" s="275">
        <v>11</v>
      </c>
      <c r="O1869" s="277">
        <v>7</v>
      </c>
      <c r="P1869" s="278">
        <v>340964698</v>
      </c>
      <c r="Q1869" s="278">
        <v>989011240</v>
      </c>
      <c r="R1869" s="278">
        <v>14</v>
      </c>
      <c r="S1869" s="278">
        <v>5486082</v>
      </c>
      <c r="T1869" s="278">
        <v>178</v>
      </c>
      <c r="U1869" s="278">
        <v>47789</v>
      </c>
      <c r="V1869" s="278">
        <v>3375</v>
      </c>
      <c r="W1869" s="278">
        <v>3000</v>
      </c>
      <c r="X1869" s="278">
        <v>147241</v>
      </c>
      <c r="Y1869" s="278">
        <v>200</v>
      </c>
      <c r="Z1869" s="278">
        <v>2101821</v>
      </c>
      <c r="AA1869" s="278">
        <v>10</v>
      </c>
      <c r="AB1869" s="278">
        <v>14491099</v>
      </c>
      <c r="AC1869" s="278">
        <v>5</v>
      </c>
    </row>
    <row r="1870" spans="1:29" ht="14.25" x14ac:dyDescent="0.15">
      <c r="A1870" s="272">
        <v>2015123</v>
      </c>
      <c r="B1870" s="273">
        <v>42297</v>
      </c>
      <c r="C1870" s="274">
        <v>5</v>
      </c>
      <c r="D1870" s="275">
        <v>8</v>
      </c>
      <c r="E1870" s="275">
        <v>9</v>
      </c>
      <c r="F1870" s="275">
        <v>12</v>
      </c>
      <c r="G1870" s="275">
        <v>22</v>
      </c>
      <c r="H1870" s="275">
        <v>28</v>
      </c>
      <c r="I1870" s="276">
        <v>7</v>
      </c>
      <c r="J1870" s="275">
        <v>22</v>
      </c>
      <c r="K1870" s="275">
        <v>5</v>
      </c>
      <c r="L1870" s="275">
        <v>28</v>
      </c>
      <c r="M1870" s="275">
        <v>9</v>
      </c>
      <c r="N1870" s="275">
        <v>12</v>
      </c>
      <c r="O1870" s="277">
        <v>8</v>
      </c>
      <c r="P1870" s="278">
        <v>312976520</v>
      </c>
      <c r="Q1870" s="278">
        <v>992135264</v>
      </c>
      <c r="R1870" s="278">
        <v>8</v>
      </c>
      <c r="S1870" s="278">
        <v>6960182</v>
      </c>
      <c r="T1870" s="278">
        <v>263</v>
      </c>
      <c r="U1870" s="278">
        <v>74531</v>
      </c>
      <c r="V1870" s="278">
        <v>1749</v>
      </c>
      <c r="W1870" s="278">
        <v>3000</v>
      </c>
      <c r="X1870" s="278">
        <v>91234</v>
      </c>
      <c r="Y1870" s="278">
        <v>200</v>
      </c>
      <c r="Z1870" s="278">
        <v>1545747</v>
      </c>
      <c r="AA1870" s="278">
        <v>10</v>
      </c>
      <c r="AB1870" s="278">
        <v>7199981</v>
      </c>
      <c r="AC1870" s="278">
        <v>5</v>
      </c>
    </row>
    <row r="1871" spans="1:29" ht="14.25" x14ac:dyDescent="0.15">
      <c r="A1871" s="272">
        <v>2015124</v>
      </c>
      <c r="B1871" s="273">
        <v>42299</v>
      </c>
      <c r="C1871" s="274">
        <v>2</v>
      </c>
      <c r="D1871" s="275">
        <v>3</v>
      </c>
      <c r="E1871" s="275">
        <v>5</v>
      </c>
      <c r="F1871" s="275">
        <v>12</v>
      </c>
      <c r="G1871" s="275">
        <v>18</v>
      </c>
      <c r="H1871" s="275">
        <v>27</v>
      </c>
      <c r="I1871" s="276">
        <v>1</v>
      </c>
      <c r="J1871" s="275">
        <v>3</v>
      </c>
      <c r="K1871" s="275">
        <v>27</v>
      </c>
      <c r="L1871" s="275">
        <v>2</v>
      </c>
      <c r="M1871" s="275">
        <v>5</v>
      </c>
      <c r="N1871" s="275">
        <v>18</v>
      </c>
      <c r="O1871" s="277">
        <v>12</v>
      </c>
      <c r="P1871" s="278">
        <v>314656346</v>
      </c>
      <c r="Q1871" s="278">
        <v>987064991</v>
      </c>
      <c r="R1871" s="278">
        <v>11</v>
      </c>
      <c r="S1871" s="278">
        <v>6650569</v>
      </c>
      <c r="T1871" s="278">
        <v>117</v>
      </c>
      <c r="U1871" s="278">
        <v>193977</v>
      </c>
      <c r="V1871" s="278">
        <v>993</v>
      </c>
      <c r="W1871" s="278">
        <v>3000</v>
      </c>
      <c r="X1871" s="278">
        <v>54249</v>
      </c>
      <c r="Y1871" s="278">
        <v>200</v>
      </c>
      <c r="Z1871" s="278">
        <v>1088104</v>
      </c>
      <c r="AA1871" s="278">
        <v>10</v>
      </c>
      <c r="AB1871" s="278">
        <v>7738089</v>
      </c>
      <c r="AC1871" s="278">
        <v>5</v>
      </c>
    </row>
    <row r="1872" spans="1:29" ht="14.25" x14ac:dyDescent="0.15">
      <c r="A1872" s="272">
        <v>2015125</v>
      </c>
      <c r="B1872" s="273">
        <v>42302</v>
      </c>
      <c r="C1872" s="274">
        <v>5</v>
      </c>
      <c r="D1872" s="275">
        <v>13</v>
      </c>
      <c r="E1872" s="275">
        <v>22</v>
      </c>
      <c r="F1872" s="275">
        <v>27</v>
      </c>
      <c r="G1872" s="275">
        <v>30</v>
      </c>
      <c r="H1872" s="275">
        <v>33</v>
      </c>
      <c r="I1872" s="276">
        <v>10</v>
      </c>
      <c r="J1872" s="275">
        <v>27</v>
      </c>
      <c r="K1872" s="275">
        <v>30</v>
      </c>
      <c r="L1872" s="275">
        <v>13</v>
      </c>
      <c r="M1872" s="275">
        <v>33</v>
      </c>
      <c r="N1872" s="275">
        <v>22</v>
      </c>
      <c r="O1872" s="277">
        <v>5</v>
      </c>
      <c r="P1872" s="278">
        <v>342693238</v>
      </c>
      <c r="Q1872" s="278">
        <v>990620057</v>
      </c>
      <c r="R1872" s="278">
        <v>7</v>
      </c>
      <c r="S1872" s="278">
        <v>7002860</v>
      </c>
      <c r="T1872" s="278">
        <v>69</v>
      </c>
      <c r="U1872" s="278">
        <v>253985</v>
      </c>
      <c r="V1872" s="278">
        <v>1341</v>
      </c>
      <c r="W1872" s="278">
        <v>3000</v>
      </c>
      <c r="X1872" s="278">
        <v>64546</v>
      </c>
      <c r="Y1872" s="278">
        <v>200</v>
      </c>
      <c r="Z1872" s="278">
        <v>1227399</v>
      </c>
      <c r="AA1872" s="278">
        <v>10</v>
      </c>
      <c r="AB1872" s="278">
        <v>13722675</v>
      </c>
      <c r="AC1872" s="278">
        <v>5</v>
      </c>
    </row>
    <row r="1873" spans="1:29" ht="14.25" x14ac:dyDescent="0.15">
      <c r="A1873" s="272">
        <v>2015126</v>
      </c>
      <c r="B1873" s="273">
        <v>42304</v>
      </c>
      <c r="C1873" s="274">
        <v>10</v>
      </c>
      <c r="D1873" s="275">
        <v>11</v>
      </c>
      <c r="E1873" s="275">
        <v>15</v>
      </c>
      <c r="F1873" s="275">
        <v>20</v>
      </c>
      <c r="G1873" s="275">
        <v>23</v>
      </c>
      <c r="H1873" s="275">
        <v>29</v>
      </c>
      <c r="I1873" s="276">
        <v>12</v>
      </c>
      <c r="J1873" s="275">
        <v>23</v>
      </c>
      <c r="K1873" s="275">
        <v>10</v>
      </c>
      <c r="L1873" s="275">
        <v>29</v>
      </c>
      <c r="M1873" s="275">
        <v>15</v>
      </c>
      <c r="N1873" s="275">
        <v>20</v>
      </c>
      <c r="O1873" s="277">
        <v>11</v>
      </c>
      <c r="P1873" s="278">
        <v>321292184</v>
      </c>
      <c r="Q1873" s="278">
        <v>978661552</v>
      </c>
      <c r="R1873" s="278">
        <v>11</v>
      </c>
      <c r="S1873" s="278">
        <v>11422859</v>
      </c>
      <c r="T1873" s="278">
        <v>290</v>
      </c>
      <c r="U1873" s="278">
        <v>67463</v>
      </c>
      <c r="V1873" s="278">
        <v>1559</v>
      </c>
      <c r="W1873" s="278">
        <v>3000</v>
      </c>
      <c r="X1873" s="278">
        <v>82057</v>
      </c>
      <c r="Y1873" s="278">
        <v>200</v>
      </c>
      <c r="Z1873" s="278">
        <v>1493703</v>
      </c>
      <c r="AA1873" s="278">
        <v>10</v>
      </c>
      <c r="AB1873" s="278">
        <v>8630093</v>
      </c>
      <c r="AC1873" s="278">
        <v>5</v>
      </c>
    </row>
    <row r="1874" spans="1:29" ht="14.25" x14ac:dyDescent="0.15">
      <c r="A1874" s="272">
        <v>2015127</v>
      </c>
      <c r="B1874" s="273">
        <v>42306</v>
      </c>
      <c r="C1874" s="274">
        <v>7</v>
      </c>
      <c r="D1874" s="275">
        <v>10</v>
      </c>
      <c r="E1874" s="275">
        <v>19</v>
      </c>
      <c r="F1874" s="275">
        <v>22</v>
      </c>
      <c r="G1874" s="275">
        <v>27</v>
      </c>
      <c r="H1874" s="275">
        <v>33</v>
      </c>
      <c r="I1874" s="276">
        <v>6</v>
      </c>
      <c r="J1874" s="275">
        <v>22</v>
      </c>
      <c r="K1874" s="275">
        <v>7</v>
      </c>
      <c r="L1874" s="275">
        <v>19</v>
      </c>
      <c r="M1874" s="275">
        <v>27</v>
      </c>
      <c r="N1874" s="275">
        <v>33</v>
      </c>
      <c r="O1874" s="277">
        <v>10</v>
      </c>
      <c r="P1874" s="278">
        <v>323385694</v>
      </c>
      <c r="Q1874" s="278">
        <v>924043914</v>
      </c>
      <c r="R1874" s="278">
        <v>18</v>
      </c>
      <c r="S1874" s="278">
        <v>8214795</v>
      </c>
      <c r="T1874" s="278">
        <v>99</v>
      </c>
      <c r="U1874" s="278">
        <v>162453</v>
      </c>
      <c r="V1874" s="278">
        <v>1418</v>
      </c>
      <c r="W1874" s="278">
        <v>3000</v>
      </c>
      <c r="X1874" s="278">
        <v>62776</v>
      </c>
      <c r="Y1874" s="278">
        <v>200</v>
      </c>
      <c r="Z1874" s="278">
        <v>1133632</v>
      </c>
      <c r="AA1874" s="278">
        <v>10</v>
      </c>
      <c r="AB1874" s="278">
        <v>13196380</v>
      </c>
      <c r="AC1874" s="278">
        <v>5</v>
      </c>
    </row>
    <row r="1875" spans="1:29" ht="14.25" x14ac:dyDescent="0.15">
      <c r="A1875" s="272">
        <v>2015128</v>
      </c>
      <c r="B1875" s="273">
        <v>42309</v>
      </c>
      <c r="C1875" s="274">
        <v>1</v>
      </c>
      <c r="D1875" s="275">
        <v>3</v>
      </c>
      <c r="E1875" s="275">
        <v>8</v>
      </c>
      <c r="F1875" s="275">
        <v>11</v>
      </c>
      <c r="G1875" s="275">
        <v>22</v>
      </c>
      <c r="H1875" s="275">
        <v>28</v>
      </c>
      <c r="I1875" s="276">
        <v>6</v>
      </c>
      <c r="J1875" s="275">
        <v>8</v>
      </c>
      <c r="K1875" s="275">
        <v>11</v>
      </c>
      <c r="L1875" s="275">
        <v>22</v>
      </c>
      <c r="M1875" s="275">
        <v>1</v>
      </c>
      <c r="N1875" s="275">
        <v>28</v>
      </c>
      <c r="O1875" s="277">
        <v>3</v>
      </c>
      <c r="P1875" s="278">
        <v>353929358</v>
      </c>
      <c r="Q1875" s="278">
        <v>889484982</v>
      </c>
      <c r="R1875" s="278">
        <v>17</v>
      </c>
      <c r="S1875" s="278">
        <v>6078953</v>
      </c>
      <c r="T1875" s="278">
        <v>188</v>
      </c>
      <c r="U1875" s="278">
        <v>121956</v>
      </c>
      <c r="V1875" s="278">
        <v>1785</v>
      </c>
      <c r="W1875" s="278">
        <v>3000</v>
      </c>
      <c r="X1875" s="278">
        <v>86431</v>
      </c>
      <c r="Y1875" s="278">
        <v>200</v>
      </c>
      <c r="Z1875" s="278">
        <v>1470606</v>
      </c>
      <c r="AA1875" s="278">
        <v>10</v>
      </c>
      <c r="AB1875" s="278">
        <v>8873413</v>
      </c>
      <c r="AC1875" s="278">
        <v>5</v>
      </c>
    </row>
    <row r="1876" spans="1:29" ht="14.25" x14ac:dyDescent="0.15">
      <c r="A1876" s="272">
        <v>2015129</v>
      </c>
      <c r="B1876" s="273">
        <v>42311</v>
      </c>
      <c r="C1876" s="274">
        <v>5</v>
      </c>
      <c r="D1876" s="275">
        <v>8</v>
      </c>
      <c r="E1876" s="275">
        <v>11</v>
      </c>
      <c r="F1876" s="275">
        <v>16</v>
      </c>
      <c r="G1876" s="275">
        <v>18</v>
      </c>
      <c r="H1876" s="275">
        <v>27</v>
      </c>
      <c r="I1876" s="276">
        <v>4</v>
      </c>
      <c r="J1876" s="275">
        <v>5</v>
      </c>
      <c r="K1876" s="275">
        <v>8</v>
      </c>
      <c r="L1876" s="275">
        <v>16</v>
      </c>
      <c r="M1876" s="275">
        <v>27</v>
      </c>
      <c r="N1876" s="275">
        <v>11</v>
      </c>
      <c r="O1876" s="277">
        <v>18</v>
      </c>
      <c r="P1876" s="278">
        <v>330274852</v>
      </c>
      <c r="Q1876" s="278">
        <v>934367160</v>
      </c>
      <c r="R1876" s="278">
        <v>2</v>
      </c>
      <c r="S1876" s="278">
        <v>15000000</v>
      </c>
      <c r="T1876" s="278">
        <v>122</v>
      </c>
      <c r="U1876" s="278">
        <v>177273</v>
      </c>
      <c r="V1876" s="278">
        <v>1699</v>
      </c>
      <c r="W1876" s="278">
        <v>3000</v>
      </c>
      <c r="X1876" s="278">
        <v>83020</v>
      </c>
      <c r="Y1876" s="278">
        <v>200</v>
      </c>
      <c r="Z1876" s="278">
        <v>1445303</v>
      </c>
      <c r="AA1876" s="278">
        <v>10</v>
      </c>
      <c r="AB1876" s="278">
        <v>7834215</v>
      </c>
      <c r="AC1876" s="278">
        <v>5</v>
      </c>
    </row>
    <row r="1877" spans="1:29" ht="14.25" x14ac:dyDescent="0.15">
      <c r="A1877" s="272">
        <v>2015130</v>
      </c>
      <c r="B1877" s="273">
        <v>42313</v>
      </c>
      <c r="C1877" s="274">
        <v>6</v>
      </c>
      <c r="D1877" s="275">
        <v>14</v>
      </c>
      <c r="E1877" s="275">
        <v>15</v>
      </c>
      <c r="F1877" s="275">
        <v>16</v>
      </c>
      <c r="G1877" s="275">
        <v>17</v>
      </c>
      <c r="H1877" s="275">
        <v>22</v>
      </c>
      <c r="I1877" s="276">
        <v>10</v>
      </c>
      <c r="J1877" s="275">
        <v>15</v>
      </c>
      <c r="K1877" s="275">
        <v>17</v>
      </c>
      <c r="L1877" s="275">
        <v>6</v>
      </c>
      <c r="M1877" s="275">
        <v>22</v>
      </c>
      <c r="N1877" s="275">
        <v>14</v>
      </c>
      <c r="O1877" s="277">
        <v>16</v>
      </c>
      <c r="P1877" s="278">
        <v>329910968</v>
      </c>
      <c r="Q1877" s="278">
        <v>957074000</v>
      </c>
      <c r="R1877" s="278">
        <v>5</v>
      </c>
      <c r="S1877" s="278">
        <v>13469588</v>
      </c>
      <c r="T1877" s="278">
        <v>179</v>
      </c>
      <c r="U1877" s="278">
        <v>121144</v>
      </c>
      <c r="V1877" s="278">
        <v>1275</v>
      </c>
      <c r="W1877" s="278">
        <v>3000</v>
      </c>
      <c r="X1877" s="278">
        <v>74175</v>
      </c>
      <c r="Y1877" s="278">
        <v>200</v>
      </c>
      <c r="Z1877" s="278">
        <v>1415866</v>
      </c>
      <c r="AA1877" s="278">
        <v>10</v>
      </c>
      <c r="AB1877" s="278">
        <v>8419601</v>
      </c>
      <c r="AC1877" s="278">
        <v>5</v>
      </c>
    </row>
    <row r="1878" spans="1:29" ht="14.25" x14ac:dyDescent="0.15">
      <c r="A1878" s="272">
        <v>2015131</v>
      </c>
      <c r="B1878" s="273">
        <v>42316</v>
      </c>
      <c r="C1878" s="274">
        <v>10</v>
      </c>
      <c r="D1878" s="275">
        <v>12</v>
      </c>
      <c r="E1878" s="275">
        <v>13</v>
      </c>
      <c r="F1878" s="275">
        <v>19</v>
      </c>
      <c r="G1878" s="275">
        <v>22</v>
      </c>
      <c r="H1878" s="275">
        <v>26</v>
      </c>
      <c r="I1878" s="276">
        <v>3</v>
      </c>
      <c r="J1878" s="275">
        <v>10</v>
      </c>
      <c r="K1878" s="275">
        <v>22</v>
      </c>
      <c r="L1878" s="275">
        <v>13</v>
      </c>
      <c r="M1878" s="275">
        <v>26</v>
      </c>
      <c r="N1878" s="275">
        <v>19</v>
      </c>
      <c r="O1878" s="277">
        <v>12</v>
      </c>
      <c r="P1878" s="278">
        <v>352871146</v>
      </c>
      <c r="Q1878" s="278">
        <v>971589906</v>
      </c>
      <c r="R1878" s="278">
        <v>7</v>
      </c>
      <c r="S1878" s="278">
        <v>12572255</v>
      </c>
      <c r="T1878" s="278">
        <v>100</v>
      </c>
      <c r="U1878" s="278">
        <v>225072</v>
      </c>
      <c r="V1878" s="278">
        <v>1146</v>
      </c>
      <c r="W1878" s="278">
        <v>3000</v>
      </c>
      <c r="X1878" s="278">
        <v>65998</v>
      </c>
      <c r="Y1878" s="278">
        <v>200</v>
      </c>
      <c r="Z1878" s="278">
        <v>1259119</v>
      </c>
      <c r="AA1878" s="278">
        <v>10</v>
      </c>
      <c r="AB1878" s="278">
        <v>10729829</v>
      </c>
      <c r="AC1878" s="278">
        <v>5</v>
      </c>
    </row>
    <row r="1879" spans="1:29" ht="14.25" x14ac:dyDescent="0.15">
      <c r="A1879" s="272">
        <v>2015132</v>
      </c>
      <c r="B1879" s="273">
        <v>42318</v>
      </c>
      <c r="C1879" s="274">
        <v>3</v>
      </c>
      <c r="D1879" s="275">
        <v>5</v>
      </c>
      <c r="E1879" s="275">
        <v>11</v>
      </c>
      <c r="F1879" s="275">
        <v>28</v>
      </c>
      <c r="G1879" s="275">
        <v>30</v>
      </c>
      <c r="H1879" s="275">
        <v>33</v>
      </c>
      <c r="I1879" s="276">
        <v>1</v>
      </c>
      <c r="J1879" s="275">
        <v>3</v>
      </c>
      <c r="K1879" s="275">
        <v>28</v>
      </c>
      <c r="L1879" s="275">
        <v>11</v>
      </c>
      <c r="M1879" s="275">
        <v>5</v>
      </c>
      <c r="N1879" s="275">
        <v>30</v>
      </c>
      <c r="O1879" s="277">
        <v>33</v>
      </c>
      <c r="P1879" s="278">
        <v>324697916</v>
      </c>
      <c r="Q1879" s="278">
        <v>991052692</v>
      </c>
      <c r="R1879" s="278">
        <v>7</v>
      </c>
      <c r="S1879" s="278">
        <v>12829235</v>
      </c>
      <c r="T1879" s="278">
        <v>72</v>
      </c>
      <c r="U1879" s="278">
        <v>343830</v>
      </c>
      <c r="V1879" s="278">
        <v>926</v>
      </c>
      <c r="W1879" s="278">
        <v>3000</v>
      </c>
      <c r="X1879" s="278">
        <v>52044</v>
      </c>
      <c r="Y1879" s="278">
        <v>200</v>
      </c>
      <c r="Z1879" s="278">
        <v>1051756</v>
      </c>
      <c r="AA1879" s="278">
        <v>10</v>
      </c>
      <c r="AB1879" s="278">
        <v>7274874</v>
      </c>
      <c r="AC1879" s="278">
        <v>5</v>
      </c>
    </row>
    <row r="1880" spans="1:29" ht="14.25" x14ac:dyDescent="0.15">
      <c r="A1880" s="272">
        <v>2015133</v>
      </c>
      <c r="B1880" s="273">
        <v>42320</v>
      </c>
      <c r="C1880" s="274">
        <v>2</v>
      </c>
      <c r="D1880" s="275">
        <v>3</v>
      </c>
      <c r="E1880" s="275">
        <v>13</v>
      </c>
      <c r="F1880" s="275">
        <v>20</v>
      </c>
      <c r="G1880" s="275">
        <v>22</v>
      </c>
      <c r="H1880" s="275">
        <v>24</v>
      </c>
      <c r="I1880" s="276">
        <v>15</v>
      </c>
      <c r="J1880" s="275">
        <v>24</v>
      </c>
      <c r="K1880" s="275">
        <v>3</v>
      </c>
      <c r="L1880" s="275">
        <v>2</v>
      </c>
      <c r="M1880" s="275">
        <v>20</v>
      </c>
      <c r="N1880" s="275">
        <v>22</v>
      </c>
      <c r="O1880" s="277">
        <v>13</v>
      </c>
      <c r="P1880" s="278">
        <v>318320120</v>
      </c>
      <c r="Q1880" s="278">
        <v>1037218347</v>
      </c>
      <c r="R1880" s="278">
        <v>3</v>
      </c>
      <c r="S1880" s="278">
        <v>15000000</v>
      </c>
      <c r="T1880" s="278">
        <v>78</v>
      </c>
      <c r="U1880" s="278">
        <v>325494</v>
      </c>
      <c r="V1880" s="278">
        <v>685</v>
      </c>
      <c r="W1880" s="278">
        <v>3000</v>
      </c>
      <c r="X1880" s="278">
        <v>42265</v>
      </c>
      <c r="Y1880" s="278">
        <v>200</v>
      </c>
      <c r="Z1880" s="278">
        <v>866431</v>
      </c>
      <c r="AA1880" s="278">
        <v>10</v>
      </c>
      <c r="AB1880" s="278">
        <v>7050067</v>
      </c>
      <c r="AC1880" s="278">
        <v>5</v>
      </c>
    </row>
    <row r="1881" spans="1:29" ht="14.25" x14ac:dyDescent="0.15">
      <c r="A1881" s="272">
        <v>2015134</v>
      </c>
      <c r="B1881" s="273">
        <v>42323</v>
      </c>
      <c r="C1881" s="274">
        <v>2</v>
      </c>
      <c r="D1881" s="275">
        <v>5</v>
      </c>
      <c r="E1881" s="275">
        <v>14</v>
      </c>
      <c r="F1881" s="275">
        <v>19</v>
      </c>
      <c r="G1881" s="275">
        <v>27</v>
      </c>
      <c r="H1881" s="275">
        <v>31</v>
      </c>
      <c r="I1881" s="276">
        <v>4</v>
      </c>
      <c r="J1881" s="275">
        <v>14</v>
      </c>
      <c r="K1881" s="275">
        <v>19</v>
      </c>
      <c r="L1881" s="275">
        <v>27</v>
      </c>
      <c r="M1881" s="275">
        <v>5</v>
      </c>
      <c r="N1881" s="275">
        <v>31</v>
      </c>
      <c r="O1881" s="277">
        <v>2</v>
      </c>
      <c r="P1881" s="278">
        <v>359304970</v>
      </c>
      <c r="Q1881" s="278">
        <v>1078946224</v>
      </c>
      <c r="R1881" s="278">
        <v>4</v>
      </c>
      <c r="S1881" s="278">
        <v>15000000</v>
      </c>
      <c r="T1881" s="278">
        <v>198</v>
      </c>
      <c r="U1881" s="278">
        <v>137589</v>
      </c>
      <c r="V1881" s="278">
        <v>1033</v>
      </c>
      <c r="W1881" s="278">
        <v>3000</v>
      </c>
      <c r="X1881" s="278">
        <v>62295</v>
      </c>
      <c r="Y1881" s="278">
        <v>200</v>
      </c>
      <c r="Z1881" s="278">
        <v>1199122</v>
      </c>
      <c r="AA1881" s="278">
        <v>10</v>
      </c>
      <c r="AB1881" s="278">
        <v>7907942</v>
      </c>
      <c r="AC1881" s="278">
        <v>5</v>
      </c>
    </row>
    <row r="1882" spans="1:29" ht="14.25" x14ac:dyDescent="0.15">
      <c r="A1882" s="272">
        <v>2015135</v>
      </c>
      <c r="B1882" s="273">
        <v>42325</v>
      </c>
      <c r="C1882" s="274">
        <v>1</v>
      </c>
      <c r="D1882" s="275">
        <v>12</v>
      </c>
      <c r="E1882" s="275">
        <v>14</v>
      </c>
      <c r="F1882" s="275">
        <v>18</v>
      </c>
      <c r="G1882" s="275">
        <v>26</v>
      </c>
      <c r="H1882" s="275">
        <v>32</v>
      </c>
      <c r="I1882" s="276">
        <v>7</v>
      </c>
      <c r="J1882" s="275">
        <v>14</v>
      </c>
      <c r="K1882" s="275">
        <v>18</v>
      </c>
      <c r="L1882" s="275">
        <v>1</v>
      </c>
      <c r="M1882" s="275">
        <v>26</v>
      </c>
      <c r="N1882" s="275">
        <v>32</v>
      </c>
      <c r="O1882" s="277">
        <v>12</v>
      </c>
      <c r="P1882" s="278">
        <v>323653256</v>
      </c>
      <c r="Q1882" s="278">
        <v>1085902032</v>
      </c>
      <c r="R1882" s="278">
        <v>6</v>
      </c>
      <c r="S1882" s="278">
        <v>12239746</v>
      </c>
      <c r="T1882" s="278">
        <v>85</v>
      </c>
      <c r="U1882" s="278">
        <v>197624</v>
      </c>
      <c r="V1882" s="278">
        <v>1604</v>
      </c>
      <c r="W1882" s="278">
        <v>3000</v>
      </c>
      <c r="X1882" s="278">
        <v>76810</v>
      </c>
      <c r="Y1882" s="278">
        <v>200</v>
      </c>
      <c r="Z1882" s="278">
        <v>1359798</v>
      </c>
      <c r="AA1882" s="278">
        <v>10</v>
      </c>
      <c r="AB1882" s="278">
        <v>11525147</v>
      </c>
      <c r="AC1882" s="278">
        <v>5</v>
      </c>
    </row>
    <row r="1883" spans="1:29" ht="14.25" x14ac:dyDescent="0.15">
      <c r="A1883" s="272">
        <v>2015136</v>
      </c>
      <c r="B1883" s="273">
        <v>42327</v>
      </c>
      <c r="C1883" s="274">
        <v>2</v>
      </c>
      <c r="D1883" s="275">
        <v>5</v>
      </c>
      <c r="E1883" s="275">
        <v>12</v>
      </c>
      <c r="F1883" s="275">
        <v>23</v>
      </c>
      <c r="G1883" s="275">
        <v>28</v>
      </c>
      <c r="H1883" s="275">
        <v>29</v>
      </c>
      <c r="I1883" s="276">
        <v>1</v>
      </c>
      <c r="J1883" s="275">
        <v>5</v>
      </c>
      <c r="K1883" s="275">
        <v>28</v>
      </c>
      <c r="L1883" s="275">
        <v>12</v>
      </c>
      <c r="M1883" s="275">
        <v>2</v>
      </c>
      <c r="N1883" s="275">
        <v>29</v>
      </c>
      <c r="O1883" s="277">
        <v>23</v>
      </c>
      <c r="P1883" s="278">
        <v>332169672</v>
      </c>
      <c r="Q1883" s="278">
        <v>1134489732</v>
      </c>
      <c r="R1883" s="278">
        <v>3</v>
      </c>
      <c r="S1883" s="278">
        <v>15000000</v>
      </c>
      <c r="T1883" s="278">
        <v>183</v>
      </c>
      <c r="U1883" s="278">
        <v>143147</v>
      </c>
      <c r="V1883" s="278">
        <v>951</v>
      </c>
      <c r="W1883" s="278">
        <v>3000</v>
      </c>
      <c r="X1883" s="278">
        <v>62160</v>
      </c>
      <c r="Y1883" s="278">
        <v>200</v>
      </c>
      <c r="Z1883" s="278">
        <v>1241354</v>
      </c>
      <c r="AA1883" s="278">
        <v>10</v>
      </c>
      <c r="AB1883" s="278">
        <v>6056199</v>
      </c>
      <c r="AC1883" s="278">
        <v>5</v>
      </c>
    </row>
    <row r="1884" spans="1:29" ht="14.25" x14ac:dyDescent="0.15">
      <c r="A1884" s="272">
        <v>2015137</v>
      </c>
      <c r="B1884" s="273">
        <v>42330</v>
      </c>
      <c r="C1884" s="274">
        <v>14</v>
      </c>
      <c r="D1884" s="275">
        <v>22</v>
      </c>
      <c r="E1884" s="275">
        <v>23</v>
      </c>
      <c r="F1884" s="275">
        <v>27</v>
      </c>
      <c r="G1884" s="275">
        <v>28</v>
      </c>
      <c r="H1884" s="275">
        <v>31</v>
      </c>
      <c r="I1884" s="276">
        <v>12</v>
      </c>
      <c r="J1884" s="275">
        <v>27</v>
      </c>
      <c r="K1884" s="275">
        <v>31</v>
      </c>
      <c r="L1884" s="275">
        <v>28</v>
      </c>
      <c r="M1884" s="275">
        <v>14</v>
      </c>
      <c r="N1884" s="275">
        <v>22</v>
      </c>
      <c r="O1884" s="277">
        <v>23</v>
      </c>
      <c r="P1884" s="278">
        <v>357991902</v>
      </c>
      <c r="Q1884" s="278">
        <v>1183970392</v>
      </c>
      <c r="R1884" s="278">
        <v>2</v>
      </c>
      <c r="S1884" s="278">
        <v>15000000</v>
      </c>
      <c r="T1884" s="278">
        <v>74</v>
      </c>
      <c r="U1884" s="278">
        <v>312975</v>
      </c>
      <c r="V1884" s="278">
        <v>1031</v>
      </c>
      <c r="W1884" s="278">
        <v>3000</v>
      </c>
      <c r="X1884" s="278">
        <v>60227</v>
      </c>
      <c r="Y1884" s="278">
        <v>200</v>
      </c>
      <c r="Z1884" s="278">
        <v>1171611</v>
      </c>
      <c r="AA1884" s="278">
        <v>10</v>
      </c>
      <c r="AB1884" s="278">
        <v>11184128</v>
      </c>
      <c r="AC1884" s="278">
        <v>5</v>
      </c>
    </row>
    <row r="1885" spans="1:29" ht="14.25" x14ac:dyDescent="0.15">
      <c r="A1885" s="272">
        <v>2015138</v>
      </c>
      <c r="B1885" s="273">
        <v>42332</v>
      </c>
      <c r="C1885" s="274">
        <v>1</v>
      </c>
      <c r="D1885" s="275">
        <v>2</v>
      </c>
      <c r="E1885" s="275">
        <v>8</v>
      </c>
      <c r="F1885" s="275">
        <v>16</v>
      </c>
      <c r="G1885" s="275">
        <v>19</v>
      </c>
      <c r="H1885" s="275">
        <v>24</v>
      </c>
      <c r="I1885" s="276">
        <v>11</v>
      </c>
      <c r="J1885" s="275">
        <v>8</v>
      </c>
      <c r="K1885" s="275">
        <v>1</v>
      </c>
      <c r="L1885" s="275">
        <v>24</v>
      </c>
      <c r="M1885" s="275">
        <v>16</v>
      </c>
      <c r="N1885" s="275">
        <v>19</v>
      </c>
      <c r="O1885" s="277">
        <v>2</v>
      </c>
      <c r="P1885" s="278">
        <v>317036346</v>
      </c>
      <c r="Q1885" s="278">
        <v>1160191307</v>
      </c>
      <c r="R1885" s="278">
        <v>11</v>
      </c>
      <c r="S1885" s="278">
        <v>11032096</v>
      </c>
      <c r="T1885" s="278">
        <v>108</v>
      </c>
      <c r="U1885" s="278">
        <v>131401</v>
      </c>
      <c r="V1885" s="278">
        <v>1790</v>
      </c>
      <c r="W1885" s="278">
        <v>3000</v>
      </c>
      <c r="X1885" s="278">
        <v>82076</v>
      </c>
      <c r="Y1885" s="278">
        <v>200</v>
      </c>
      <c r="Z1885" s="278">
        <v>1371533</v>
      </c>
      <c r="AA1885" s="278">
        <v>10</v>
      </c>
      <c r="AB1885" s="278">
        <v>12616394</v>
      </c>
      <c r="AC1885" s="278">
        <v>5</v>
      </c>
    </row>
    <row r="1886" spans="1:29" ht="14.25" x14ac:dyDescent="0.15">
      <c r="A1886" s="272">
        <v>2015139</v>
      </c>
      <c r="B1886" s="273">
        <v>42334</v>
      </c>
      <c r="C1886" s="274">
        <v>1</v>
      </c>
      <c r="D1886" s="275">
        <v>10</v>
      </c>
      <c r="E1886" s="275">
        <v>13</v>
      </c>
      <c r="F1886" s="275">
        <v>18</v>
      </c>
      <c r="G1886" s="275">
        <v>25</v>
      </c>
      <c r="H1886" s="275">
        <v>27</v>
      </c>
      <c r="I1886" s="276">
        <v>9</v>
      </c>
      <c r="J1886" s="275">
        <v>13</v>
      </c>
      <c r="K1886" s="275">
        <v>18</v>
      </c>
      <c r="L1886" s="275">
        <v>25</v>
      </c>
      <c r="M1886" s="275">
        <v>1</v>
      </c>
      <c r="N1886" s="275">
        <v>10</v>
      </c>
      <c r="O1886" s="277">
        <v>27</v>
      </c>
      <c r="P1886" s="278">
        <v>323569236</v>
      </c>
      <c r="Q1886" s="278">
        <v>1158957645</v>
      </c>
      <c r="R1886" s="278">
        <v>5</v>
      </c>
      <c r="S1886" s="278">
        <v>11728461</v>
      </c>
      <c r="T1886" s="278">
        <v>91</v>
      </c>
      <c r="U1886" s="278">
        <v>118712</v>
      </c>
      <c r="V1886" s="278">
        <v>1588</v>
      </c>
      <c r="W1886" s="278">
        <v>3000</v>
      </c>
      <c r="X1886" s="278">
        <v>80080</v>
      </c>
      <c r="Y1886" s="278">
        <v>200</v>
      </c>
      <c r="Z1886" s="278">
        <v>1410760</v>
      </c>
      <c r="AA1886" s="278">
        <v>10</v>
      </c>
      <c r="AB1886" s="278">
        <v>16089960</v>
      </c>
      <c r="AC1886" s="278">
        <v>5</v>
      </c>
    </row>
    <row r="1887" spans="1:29" ht="14.25" x14ac:dyDescent="0.15">
      <c r="A1887" s="272">
        <v>2015140</v>
      </c>
      <c r="B1887" s="273">
        <v>42337</v>
      </c>
      <c r="C1887" s="274">
        <v>6</v>
      </c>
      <c r="D1887" s="275">
        <v>20</v>
      </c>
      <c r="E1887" s="275">
        <v>28</v>
      </c>
      <c r="F1887" s="275">
        <v>29</v>
      </c>
      <c r="G1887" s="275">
        <v>30</v>
      </c>
      <c r="H1887" s="275">
        <v>31</v>
      </c>
      <c r="I1887" s="276">
        <v>12</v>
      </c>
      <c r="J1887" s="275">
        <v>28</v>
      </c>
      <c r="K1887" s="275">
        <v>30</v>
      </c>
      <c r="L1887" s="275">
        <v>29</v>
      </c>
      <c r="M1887" s="275">
        <v>20</v>
      </c>
      <c r="N1887" s="275">
        <v>6</v>
      </c>
      <c r="O1887" s="277">
        <v>31</v>
      </c>
      <c r="P1887" s="278">
        <v>363959858</v>
      </c>
      <c r="Q1887" s="278">
        <v>1188582820</v>
      </c>
      <c r="R1887" s="278">
        <v>5</v>
      </c>
      <c r="S1887" s="278">
        <v>13972740</v>
      </c>
      <c r="T1887" s="278">
        <v>131</v>
      </c>
      <c r="U1887" s="278">
        <v>189539</v>
      </c>
      <c r="V1887" s="278">
        <v>1466</v>
      </c>
      <c r="W1887" s="278">
        <v>3000</v>
      </c>
      <c r="X1887" s="278">
        <v>73027</v>
      </c>
      <c r="Y1887" s="278">
        <v>200</v>
      </c>
      <c r="Z1887" s="278">
        <v>1421897</v>
      </c>
      <c r="AA1887" s="278">
        <v>10</v>
      </c>
      <c r="AB1887" s="278">
        <v>9159892</v>
      </c>
      <c r="AC1887" s="278">
        <v>5</v>
      </c>
    </row>
    <row r="1888" spans="1:29" ht="14.25" x14ac:dyDescent="0.15">
      <c r="A1888" s="272">
        <v>2015141</v>
      </c>
      <c r="B1888" s="273">
        <v>42339</v>
      </c>
      <c r="C1888" s="274">
        <v>3</v>
      </c>
      <c r="D1888" s="275">
        <v>8</v>
      </c>
      <c r="E1888" s="275">
        <v>19</v>
      </c>
      <c r="F1888" s="275">
        <v>25</v>
      </c>
      <c r="G1888" s="275">
        <v>27</v>
      </c>
      <c r="H1888" s="275">
        <v>28</v>
      </c>
      <c r="I1888" s="276">
        <v>2</v>
      </c>
      <c r="J1888" s="275">
        <v>28</v>
      </c>
      <c r="K1888" s="275">
        <v>25</v>
      </c>
      <c r="L1888" s="275">
        <v>3</v>
      </c>
      <c r="M1888" s="275">
        <v>8</v>
      </c>
      <c r="N1888" s="275">
        <v>19</v>
      </c>
      <c r="O1888" s="277">
        <v>27</v>
      </c>
      <c r="P1888" s="278">
        <v>329544366</v>
      </c>
      <c r="Q1888" s="278">
        <v>1174709536</v>
      </c>
      <c r="R1888" s="278">
        <v>8</v>
      </c>
      <c r="S1888" s="278">
        <v>11187578</v>
      </c>
      <c r="T1888" s="278">
        <v>173</v>
      </c>
      <c r="U1888" s="278">
        <v>68646</v>
      </c>
      <c r="V1888" s="278">
        <v>2115</v>
      </c>
      <c r="W1888" s="278">
        <v>3000</v>
      </c>
      <c r="X1888" s="278">
        <v>108538</v>
      </c>
      <c r="Y1888" s="278">
        <v>200</v>
      </c>
      <c r="Z1888" s="278">
        <v>1764871</v>
      </c>
      <c r="AA1888" s="278">
        <v>10</v>
      </c>
      <c r="AB1888" s="278">
        <v>13654460</v>
      </c>
      <c r="AC1888" s="278">
        <v>5</v>
      </c>
    </row>
    <row r="1889" spans="1:29" ht="14.25" x14ac:dyDescent="0.15">
      <c r="A1889" s="272">
        <v>2015142</v>
      </c>
      <c r="B1889" s="273">
        <v>42341</v>
      </c>
      <c r="C1889" s="274">
        <v>13</v>
      </c>
      <c r="D1889" s="275">
        <v>17</v>
      </c>
      <c r="E1889" s="275">
        <v>19</v>
      </c>
      <c r="F1889" s="275">
        <v>20</v>
      </c>
      <c r="G1889" s="275">
        <v>22</v>
      </c>
      <c r="H1889" s="275">
        <v>25</v>
      </c>
      <c r="I1889" s="276">
        <v>11</v>
      </c>
      <c r="J1889" s="275">
        <v>22</v>
      </c>
      <c r="K1889" s="275">
        <v>13</v>
      </c>
      <c r="L1889" s="275">
        <v>17</v>
      </c>
      <c r="M1889" s="275">
        <v>20</v>
      </c>
      <c r="N1889" s="275">
        <v>19</v>
      </c>
      <c r="O1889" s="277">
        <v>25</v>
      </c>
      <c r="P1889" s="278">
        <v>326956020</v>
      </c>
      <c r="Q1889" s="278">
        <v>1221938746</v>
      </c>
      <c r="R1889" s="278">
        <v>2</v>
      </c>
      <c r="S1889" s="278">
        <v>15000000</v>
      </c>
      <c r="T1889" s="278">
        <v>66</v>
      </c>
      <c r="U1889" s="278">
        <v>339541</v>
      </c>
      <c r="V1889" s="278">
        <v>749</v>
      </c>
      <c r="W1889" s="278">
        <v>3000</v>
      </c>
      <c r="X1889" s="278">
        <v>44678</v>
      </c>
      <c r="Y1889" s="278">
        <v>200</v>
      </c>
      <c r="Z1889" s="278">
        <v>922990</v>
      </c>
      <c r="AA1889" s="278">
        <v>10</v>
      </c>
      <c r="AB1889" s="278">
        <v>10031400</v>
      </c>
      <c r="AC1889" s="278">
        <v>5</v>
      </c>
    </row>
    <row r="1890" spans="1:29" ht="14.25" x14ac:dyDescent="0.15">
      <c r="A1890" s="272">
        <v>2015143</v>
      </c>
      <c r="B1890" s="273">
        <v>42344</v>
      </c>
      <c r="C1890" s="274">
        <v>13</v>
      </c>
      <c r="D1890" s="275">
        <v>15</v>
      </c>
      <c r="E1890" s="275">
        <v>19</v>
      </c>
      <c r="F1890" s="275">
        <v>20</v>
      </c>
      <c r="G1890" s="275">
        <v>21</v>
      </c>
      <c r="H1890" s="275">
        <v>32</v>
      </c>
      <c r="I1890" s="276">
        <v>4</v>
      </c>
      <c r="J1890" s="275">
        <v>20</v>
      </c>
      <c r="K1890" s="275">
        <v>15</v>
      </c>
      <c r="L1890" s="275">
        <v>19</v>
      </c>
      <c r="M1890" s="275">
        <v>13</v>
      </c>
      <c r="N1890" s="275">
        <v>21</v>
      </c>
      <c r="O1890" s="277">
        <v>32</v>
      </c>
      <c r="P1890" s="278">
        <v>363104978</v>
      </c>
      <c r="Q1890" s="278">
        <v>1253527944</v>
      </c>
      <c r="R1890" s="278">
        <v>6</v>
      </c>
      <c r="S1890" s="278">
        <v>13732678</v>
      </c>
      <c r="T1890" s="278">
        <v>75</v>
      </c>
      <c r="U1890" s="278">
        <v>373267</v>
      </c>
      <c r="V1890" s="278">
        <v>902</v>
      </c>
      <c r="W1890" s="278">
        <v>3000</v>
      </c>
      <c r="X1890" s="278">
        <v>51669</v>
      </c>
      <c r="Y1890" s="278">
        <v>200</v>
      </c>
      <c r="Z1890" s="278">
        <v>1058972</v>
      </c>
      <c r="AA1890" s="278">
        <v>10</v>
      </c>
      <c r="AB1890" s="278">
        <v>8462310</v>
      </c>
      <c r="AC1890" s="278">
        <v>5</v>
      </c>
    </row>
    <row r="1891" spans="1:29" ht="14.25" x14ac:dyDescent="0.15">
      <c r="A1891" s="272">
        <v>2015144</v>
      </c>
      <c r="B1891" s="273">
        <v>42346</v>
      </c>
      <c r="C1891" s="274">
        <v>1</v>
      </c>
      <c r="D1891" s="275">
        <v>4</v>
      </c>
      <c r="E1891" s="275">
        <v>7</v>
      </c>
      <c r="F1891" s="275">
        <v>15</v>
      </c>
      <c r="G1891" s="275">
        <v>28</v>
      </c>
      <c r="H1891" s="275">
        <v>32</v>
      </c>
      <c r="I1891" s="276">
        <v>16</v>
      </c>
      <c r="J1891" s="275">
        <v>7</v>
      </c>
      <c r="K1891" s="275">
        <v>32</v>
      </c>
      <c r="L1891" s="275">
        <v>15</v>
      </c>
      <c r="M1891" s="275">
        <v>4</v>
      </c>
      <c r="N1891" s="275">
        <v>28</v>
      </c>
      <c r="O1891" s="277">
        <v>1</v>
      </c>
      <c r="P1891" s="278">
        <v>330530758</v>
      </c>
      <c r="Q1891" s="278">
        <v>1278764676</v>
      </c>
      <c r="R1891" s="278">
        <v>6</v>
      </c>
      <c r="S1891" s="278">
        <v>13347680</v>
      </c>
      <c r="T1891" s="278">
        <v>110</v>
      </c>
      <c r="U1891" s="278">
        <v>228250</v>
      </c>
      <c r="V1891" s="278">
        <v>1024</v>
      </c>
      <c r="W1891" s="278">
        <v>3000</v>
      </c>
      <c r="X1891" s="278">
        <v>55778</v>
      </c>
      <c r="Y1891" s="278">
        <v>200</v>
      </c>
      <c r="Z1891" s="278">
        <v>1097518</v>
      </c>
      <c r="AA1891" s="278">
        <v>10</v>
      </c>
      <c r="AB1891" s="278">
        <v>7265373</v>
      </c>
      <c r="AC1891" s="278">
        <v>5</v>
      </c>
    </row>
    <row r="1892" spans="1:29" ht="14.25" x14ac:dyDescent="0.15">
      <c r="A1892" s="272">
        <v>2015145</v>
      </c>
      <c r="B1892" s="273">
        <v>42348</v>
      </c>
      <c r="C1892" s="274">
        <v>7</v>
      </c>
      <c r="D1892" s="275">
        <v>8</v>
      </c>
      <c r="E1892" s="275">
        <v>15</v>
      </c>
      <c r="F1892" s="275">
        <v>19</v>
      </c>
      <c r="G1892" s="275">
        <v>20</v>
      </c>
      <c r="H1892" s="275">
        <v>24</v>
      </c>
      <c r="I1892" s="276">
        <v>13</v>
      </c>
      <c r="J1892" s="275">
        <v>8</v>
      </c>
      <c r="K1892" s="275">
        <v>7</v>
      </c>
      <c r="L1892" s="275">
        <v>19</v>
      </c>
      <c r="M1892" s="275">
        <v>24</v>
      </c>
      <c r="N1892" s="275">
        <v>15</v>
      </c>
      <c r="O1892" s="277">
        <v>20</v>
      </c>
      <c r="P1892" s="278">
        <v>327973844</v>
      </c>
      <c r="Q1892" s="278">
        <v>1248915010</v>
      </c>
      <c r="R1892" s="278">
        <v>14</v>
      </c>
      <c r="S1892" s="278">
        <v>11042866</v>
      </c>
      <c r="T1892" s="278">
        <v>143</v>
      </c>
      <c r="U1892" s="278">
        <v>127623</v>
      </c>
      <c r="V1892" s="278">
        <v>1621</v>
      </c>
      <c r="W1892" s="278">
        <v>3000</v>
      </c>
      <c r="X1892" s="278">
        <v>71850</v>
      </c>
      <c r="Y1892" s="278">
        <v>200</v>
      </c>
      <c r="Z1892" s="278">
        <v>1268383</v>
      </c>
      <c r="AA1892" s="278">
        <v>10</v>
      </c>
      <c r="AB1892" s="278">
        <v>11157945</v>
      </c>
      <c r="AC1892" s="278">
        <v>5</v>
      </c>
    </row>
    <row r="1893" spans="1:29" ht="14.25" x14ac:dyDescent="0.15">
      <c r="A1893" s="272">
        <v>2015146</v>
      </c>
      <c r="B1893" s="273">
        <v>42351</v>
      </c>
      <c r="C1893" s="274">
        <v>16</v>
      </c>
      <c r="D1893" s="275">
        <v>17</v>
      </c>
      <c r="E1893" s="275">
        <v>21</v>
      </c>
      <c r="F1893" s="275">
        <v>28</v>
      </c>
      <c r="G1893" s="275">
        <v>30</v>
      </c>
      <c r="H1893" s="275">
        <v>32</v>
      </c>
      <c r="I1893" s="276">
        <v>15</v>
      </c>
      <c r="J1893" s="275">
        <v>17</v>
      </c>
      <c r="K1893" s="275">
        <v>28</v>
      </c>
      <c r="L1893" s="275">
        <v>16</v>
      </c>
      <c r="M1893" s="275">
        <v>30</v>
      </c>
      <c r="N1893" s="275">
        <v>32</v>
      </c>
      <c r="O1893" s="277">
        <v>21</v>
      </c>
      <c r="P1893" s="278">
        <v>368273034</v>
      </c>
      <c r="Q1893" s="278">
        <v>1307571540</v>
      </c>
      <c r="R1893" s="278">
        <v>3</v>
      </c>
      <c r="S1893" s="278">
        <v>15000000</v>
      </c>
      <c r="T1893" s="278">
        <v>73</v>
      </c>
      <c r="U1893" s="278">
        <v>404824</v>
      </c>
      <c r="V1893" s="278">
        <v>877</v>
      </c>
      <c r="W1893" s="278">
        <v>3000</v>
      </c>
      <c r="X1893" s="278">
        <v>46268</v>
      </c>
      <c r="Y1893" s="278">
        <v>200</v>
      </c>
      <c r="Z1893" s="278">
        <v>999372</v>
      </c>
      <c r="AA1893" s="278">
        <v>10</v>
      </c>
      <c r="AB1893" s="278">
        <v>8073351</v>
      </c>
      <c r="AC1893" s="278">
        <v>5</v>
      </c>
    </row>
    <row r="1894" spans="1:29" ht="14.25" x14ac:dyDescent="0.15">
      <c r="A1894" s="272">
        <v>2015147</v>
      </c>
      <c r="B1894" s="273">
        <v>42353</v>
      </c>
      <c r="C1894" s="274">
        <v>8</v>
      </c>
      <c r="D1894" s="275">
        <v>9</v>
      </c>
      <c r="E1894" s="275">
        <v>16</v>
      </c>
      <c r="F1894" s="275">
        <v>23</v>
      </c>
      <c r="G1894" s="275">
        <v>24</v>
      </c>
      <c r="H1894" s="275">
        <v>30</v>
      </c>
      <c r="I1894" s="276">
        <v>5</v>
      </c>
      <c r="J1894" s="275">
        <v>23</v>
      </c>
      <c r="K1894" s="275">
        <v>30</v>
      </c>
      <c r="L1894" s="275">
        <v>8</v>
      </c>
      <c r="M1894" s="275">
        <v>9</v>
      </c>
      <c r="N1894" s="275">
        <v>16</v>
      </c>
      <c r="O1894" s="277">
        <v>24</v>
      </c>
      <c r="P1894" s="278">
        <v>331495570</v>
      </c>
      <c r="Q1894" s="278">
        <v>1187906265</v>
      </c>
      <c r="R1894" s="278">
        <v>29</v>
      </c>
      <c r="S1894" s="278">
        <v>5490089</v>
      </c>
      <c r="T1894" s="278">
        <v>181</v>
      </c>
      <c r="U1894" s="278">
        <v>63623</v>
      </c>
      <c r="V1894" s="278">
        <v>2825</v>
      </c>
      <c r="W1894" s="278">
        <v>3000</v>
      </c>
      <c r="X1894" s="278">
        <v>108884</v>
      </c>
      <c r="Y1894" s="278">
        <v>200</v>
      </c>
      <c r="Z1894" s="278">
        <v>1601266</v>
      </c>
      <c r="AA1894" s="278">
        <v>10</v>
      </c>
      <c r="AB1894" s="278">
        <v>14021043</v>
      </c>
      <c r="AC1894" s="278">
        <v>5</v>
      </c>
    </row>
    <row r="1895" spans="1:29" ht="14.25" x14ac:dyDescent="0.15">
      <c r="A1895" s="272">
        <v>2015148</v>
      </c>
      <c r="B1895" s="273">
        <v>42355</v>
      </c>
      <c r="C1895" s="274">
        <v>9</v>
      </c>
      <c r="D1895" s="275">
        <v>13</v>
      </c>
      <c r="E1895" s="275">
        <v>14</v>
      </c>
      <c r="F1895" s="275">
        <v>22</v>
      </c>
      <c r="G1895" s="275">
        <v>26</v>
      </c>
      <c r="H1895" s="275">
        <v>27</v>
      </c>
      <c r="I1895" s="276">
        <v>7</v>
      </c>
      <c r="J1895" s="275">
        <v>14</v>
      </c>
      <c r="K1895" s="275">
        <v>9</v>
      </c>
      <c r="L1895" s="275">
        <v>27</v>
      </c>
      <c r="M1895" s="275">
        <v>26</v>
      </c>
      <c r="N1895" s="275">
        <v>13</v>
      </c>
      <c r="O1895" s="277">
        <v>22</v>
      </c>
      <c r="P1895" s="278">
        <v>330278892</v>
      </c>
      <c r="Q1895" s="278">
        <v>1127755566</v>
      </c>
      <c r="R1895" s="278">
        <v>18</v>
      </c>
      <c r="S1895" s="278">
        <v>5603016</v>
      </c>
      <c r="T1895" s="278">
        <v>298</v>
      </c>
      <c r="U1895" s="278">
        <v>45529</v>
      </c>
      <c r="V1895" s="278">
        <v>3135</v>
      </c>
      <c r="W1895" s="278">
        <v>3000</v>
      </c>
      <c r="X1895" s="278">
        <v>126320</v>
      </c>
      <c r="Y1895" s="278">
        <v>200</v>
      </c>
      <c r="Z1895" s="278">
        <v>1830509</v>
      </c>
      <c r="AA1895" s="278">
        <v>10</v>
      </c>
      <c r="AB1895" s="278">
        <v>10918218</v>
      </c>
      <c r="AC1895" s="278">
        <v>5</v>
      </c>
    </row>
    <row r="1896" spans="1:29" ht="14.25" x14ac:dyDescent="0.15">
      <c r="A1896" s="272">
        <v>2015149</v>
      </c>
      <c r="B1896" s="273">
        <v>42358</v>
      </c>
      <c r="C1896" s="274">
        <v>9</v>
      </c>
      <c r="D1896" s="275">
        <v>10</v>
      </c>
      <c r="E1896" s="275">
        <v>20</v>
      </c>
      <c r="F1896" s="275">
        <v>21</v>
      </c>
      <c r="G1896" s="275">
        <v>22</v>
      </c>
      <c r="H1896" s="275">
        <v>33</v>
      </c>
      <c r="I1896" s="276">
        <v>9</v>
      </c>
      <c r="J1896" s="275">
        <v>9</v>
      </c>
      <c r="K1896" s="275">
        <v>21</v>
      </c>
      <c r="L1896" s="275">
        <v>33</v>
      </c>
      <c r="M1896" s="275">
        <v>10</v>
      </c>
      <c r="N1896" s="275">
        <v>22</v>
      </c>
      <c r="O1896" s="277">
        <v>20</v>
      </c>
      <c r="P1896" s="278">
        <v>368458204</v>
      </c>
      <c r="Q1896" s="278">
        <v>960924480</v>
      </c>
      <c r="R1896" s="278">
        <v>40</v>
      </c>
      <c r="S1896" s="278">
        <v>5301535</v>
      </c>
      <c r="T1896" s="278">
        <v>340</v>
      </c>
      <c r="U1896" s="278">
        <v>44343</v>
      </c>
      <c r="V1896" s="278">
        <v>3708</v>
      </c>
      <c r="W1896" s="278">
        <v>3000</v>
      </c>
      <c r="X1896" s="278">
        <v>124350</v>
      </c>
      <c r="Y1896" s="278">
        <v>200</v>
      </c>
      <c r="Z1896" s="278">
        <v>1783613</v>
      </c>
      <c r="AA1896" s="278">
        <v>10</v>
      </c>
      <c r="AB1896" s="278">
        <v>13281444</v>
      </c>
      <c r="AC1896" s="278">
        <v>5</v>
      </c>
    </row>
    <row r="1897" spans="1:29" ht="14.25" x14ac:dyDescent="0.15">
      <c r="A1897" s="272">
        <v>2015150</v>
      </c>
      <c r="B1897" s="273">
        <v>42360</v>
      </c>
      <c r="C1897" s="274">
        <v>1</v>
      </c>
      <c r="D1897" s="275">
        <v>3</v>
      </c>
      <c r="E1897" s="275">
        <v>8</v>
      </c>
      <c r="F1897" s="275">
        <v>11</v>
      </c>
      <c r="G1897" s="275">
        <v>29</v>
      </c>
      <c r="H1897" s="275">
        <v>31</v>
      </c>
      <c r="I1897" s="276">
        <v>13</v>
      </c>
      <c r="J1897" s="275">
        <v>8</v>
      </c>
      <c r="K1897" s="275">
        <v>1</v>
      </c>
      <c r="L1897" s="275">
        <v>3</v>
      </c>
      <c r="M1897" s="275">
        <v>31</v>
      </c>
      <c r="N1897" s="275">
        <v>11</v>
      </c>
      <c r="O1897" s="277">
        <v>29</v>
      </c>
      <c r="P1897" s="278">
        <v>333813118</v>
      </c>
      <c r="Q1897" s="278">
        <v>1022632570</v>
      </c>
      <c r="R1897" s="278">
        <v>1</v>
      </c>
      <c r="S1897" s="278">
        <v>10000000</v>
      </c>
      <c r="T1897" s="278">
        <v>225</v>
      </c>
      <c r="U1897" s="278">
        <v>106234</v>
      </c>
      <c r="V1897" s="278">
        <v>1218</v>
      </c>
      <c r="W1897" s="278">
        <v>3000</v>
      </c>
      <c r="X1897" s="278">
        <v>74925</v>
      </c>
      <c r="Y1897" s="278">
        <v>200</v>
      </c>
      <c r="Z1897" s="278">
        <v>1457175</v>
      </c>
      <c r="AA1897" s="278">
        <v>10</v>
      </c>
      <c r="AB1897" s="278">
        <v>6949378</v>
      </c>
      <c r="AC1897" s="278">
        <v>5</v>
      </c>
    </row>
    <row r="1898" spans="1:29" ht="14.25" x14ac:dyDescent="0.15">
      <c r="A1898" s="272">
        <v>2015151</v>
      </c>
      <c r="B1898" s="273">
        <v>42362</v>
      </c>
      <c r="C1898" s="274">
        <v>5</v>
      </c>
      <c r="D1898" s="275">
        <v>6</v>
      </c>
      <c r="E1898" s="275">
        <v>8</v>
      </c>
      <c r="F1898" s="275">
        <v>23</v>
      </c>
      <c r="G1898" s="275">
        <v>31</v>
      </c>
      <c r="H1898" s="275">
        <v>32</v>
      </c>
      <c r="I1898" s="276">
        <v>11</v>
      </c>
      <c r="J1898" s="275">
        <v>32</v>
      </c>
      <c r="K1898" s="275">
        <v>5</v>
      </c>
      <c r="L1898" s="275">
        <v>6</v>
      </c>
      <c r="M1898" s="275">
        <v>31</v>
      </c>
      <c r="N1898" s="275">
        <v>23</v>
      </c>
      <c r="O1898" s="277">
        <v>8</v>
      </c>
      <c r="P1898" s="278">
        <v>350309390</v>
      </c>
      <c r="Q1898" s="278">
        <v>1050789000</v>
      </c>
      <c r="R1898" s="278">
        <v>5</v>
      </c>
      <c r="S1898" s="278">
        <v>8865922</v>
      </c>
      <c r="T1898" s="278">
        <v>74</v>
      </c>
      <c r="U1898" s="278">
        <v>326513</v>
      </c>
      <c r="V1898" s="278">
        <v>1193</v>
      </c>
      <c r="W1898" s="278">
        <v>3000</v>
      </c>
      <c r="X1898" s="278">
        <v>63892</v>
      </c>
      <c r="Y1898" s="278">
        <v>200</v>
      </c>
      <c r="Z1898" s="278">
        <v>1249667</v>
      </c>
      <c r="AA1898" s="278">
        <v>10</v>
      </c>
      <c r="AB1898" s="278">
        <v>9229895</v>
      </c>
      <c r="AC1898" s="278">
        <v>5</v>
      </c>
    </row>
    <row r="1899" spans="1:29" ht="14.25" x14ac:dyDescent="0.15">
      <c r="A1899" s="272">
        <v>2015152</v>
      </c>
      <c r="B1899" s="273">
        <v>42365</v>
      </c>
      <c r="C1899" s="274">
        <v>11</v>
      </c>
      <c r="D1899" s="275">
        <v>18</v>
      </c>
      <c r="E1899" s="275">
        <v>19</v>
      </c>
      <c r="F1899" s="275">
        <v>21</v>
      </c>
      <c r="G1899" s="275">
        <v>29</v>
      </c>
      <c r="H1899" s="275">
        <v>32</v>
      </c>
      <c r="I1899" s="276">
        <v>12</v>
      </c>
      <c r="J1899" s="275">
        <v>18</v>
      </c>
      <c r="K1899" s="275">
        <v>32</v>
      </c>
      <c r="L1899" s="275">
        <v>11</v>
      </c>
      <c r="M1899" s="275">
        <v>19</v>
      </c>
      <c r="N1899" s="275">
        <v>21</v>
      </c>
      <c r="O1899" s="277">
        <v>29</v>
      </c>
      <c r="P1899" s="278">
        <v>392322240</v>
      </c>
      <c r="Q1899" s="278">
        <v>1026723516</v>
      </c>
      <c r="R1899" s="278">
        <v>14</v>
      </c>
      <c r="S1899" s="278">
        <v>6193104</v>
      </c>
      <c r="T1899" s="278">
        <v>102</v>
      </c>
      <c r="U1899" s="278">
        <v>204699</v>
      </c>
      <c r="V1899" s="278">
        <v>1776</v>
      </c>
      <c r="W1899" s="278">
        <v>3000</v>
      </c>
      <c r="X1899" s="278">
        <v>80337</v>
      </c>
      <c r="Y1899" s="278">
        <v>200</v>
      </c>
      <c r="Z1899" s="278">
        <v>1483926</v>
      </c>
      <c r="AA1899" s="278">
        <v>10</v>
      </c>
      <c r="AB1899" s="278">
        <v>14497185</v>
      </c>
      <c r="AC1899" s="278">
        <v>5</v>
      </c>
    </row>
    <row r="1900" spans="1:29" ht="14.25" x14ac:dyDescent="0.15">
      <c r="A1900" s="272">
        <v>2015153</v>
      </c>
      <c r="B1900" s="273">
        <v>42367</v>
      </c>
      <c r="C1900" s="274">
        <v>8</v>
      </c>
      <c r="D1900" s="275">
        <v>11</v>
      </c>
      <c r="E1900" s="275">
        <v>15</v>
      </c>
      <c r="F1900" s="275">
        <v>22</v>
      </c>
      <c r="G1900" s="275">
        <v>27</v>
      </c>
      <c r="H1900" s="275">
        <v>29</v>
      </c>
      <c r="I1900" s="276">
        <v>3</v>
      </c>
      <c r="J1900" s="275">
        <v>11</v>
      </c>
      <c r="K1900" s="275">
        <v>15</v>
      </c>
      <c r="L1900" s="275">
        <v>27</v>
      </c>
      <c r="M1900" s="275">
        <v>8</v>
      </c>
      <c r="N1900" s="275">
        <v>29</v>
      </c>
      <c r="O1900" s="277">
        <v>22</v>
      </c>
      <c r="P1900" s="278">
        <v>348341018</v>
      </c>
      <c r="Q1900" s="278">
        <v>999785925</v>
      </c>
      <c r="R1900" s="278">
        <v>15</v>
      </c>
      <c r="S1900" s="278">
        <v>6165149</v>
      </c>
      <c r="T1900" s="278">
        <v>143</v>
      </c>
      <c r="U1900" s="278">
        <v>152773</v>
      </c>
      <c r="V1900" s="278">
        <v>1621</v>
      </c>
      <c r="W1900" s="278">
        <v>3000</v>
      </c>
      <c r="X1900" s="278">
        <v>77368</v>
      </c>
      <c r="Y1900" s="278">
        <v>200</v>
      </c>
      <c r="Z1900" s="278">
        <v>1457956</v>
      </c>
      <c r="AA1900" s="278">
        <v>10</v>
      </c>
      <c r="AB1900" s="278">
        <v>9676945</v>
      </c>
      <c r="AC1900" s="278">
        <v>5</v>
      </c>
    </row>
    <row r="1901" spans="1:29" ht="14.25" x14ac:dyDescent="0.15">
      <c r="A1901" s="272">
        <v>2015154</v>
      </c>
      <c r="B1901" s="273">
        <v>42369</v>
      </c>
      <c r="C1901" s="274">
        <v>7</v>
      </c>
      <c r="D1901" s="275">
        <v>9</v>
      </c>
      <c r="E1901" s="275">
        <v>11</v>
      </c>
      <c r="F1901" s="275">
        <v>15</v>
      </c>
      <c r="G1901" s="275">
        <v>18</v>
      </c>
      <c r="H1901" s="275">
        <v>25</v>
      </c>
      <c r="I1901" s="276">
        <v>7</v>
      </c>
      <c r="J1901" s="275">
        <v>25</v>
      </c>
      <c r="K1901" s="275">
        <v>11</v>
      </c>
      <c r="L1901" s="275">
        <v>18</v>
      </c>
      <c r="M1901" s="275">
        <v>7</v>
      </c>
      <c r="N1901" s="275">
        <v>15</v>
      </c>
      <c r="O1901" s="277">
        <v>9</v>
      </c>
      <c r="P1901" s="278">
        <v>364605498</v>
      </c>
      <c r="Q1901" s="278">
        <v>984457630</v>
      </c>
      <c r="R1901" s="278">
        <v>13</v>
      </c>
      <c r="S1901" s="278">
        <v>6389418</v>
      </c>
      <c r="T1901" s="278">
        <v>120</v>
      </c>
      <c r="U1901" s="278">
        <v>188150</v>
      </c>
      <c r="V1901" s="278">
        <v>1666</v>
      </c>
      <c r="W1901" s="278">
        <v>3000</v>
      </c>
      <c r="X1901" s="278">
        <v>83647</v>
      </c>
      <c r="Y1901" s="278">
        <v>200</v>
      </c>
      <c r="Z1901" s="278">
        <v>1536019</v>
      </c>
      <c r="AA1901" s="278">
        <v>10</v>
      </c>
      <c r="AB1901" s="278">
        <v>10251382</v>
      </c>
      <c r="AC1901" s="278">
        <v>5</v>
      </c>
    </row>
    <row r="1902" spans="1:29" ht="14.25" x14ac:dyDescent="0.15">
      <c r="A1902" s="272">
        <v>2016001</v>
      </c>
      <c r="B1902" s="273">
        <v>42372</v>
      </c>
      <c r="C1902" s="274">
        <v>6</v>
      </c>
      <c r="D1902" s="275">
        <v>13</v>
      </c>
      <c r="E1902" s="275">
        <v>16</v>
      </c>
      <c r="F1902" s="275">
        <v>18</v>
      </c>
      <c r="G1902" s="275">
        <v>20</v>
      </c>
      <c r="H1902" s="275">
        <v>22</v>
      </c>
      <c r="I1902" s="276">
        <v>13</v>
      </c>
      <c r="J1902" s="275">
        <v>18</v>
      </c>
      <c r="K1902" s="275">
        <v>22</v>
      </c>
      <c r="L1902" s="275">
        <v>20</v>
      </c>
      <c r="M1902" s="275">
        <v>16</v>
      </c>
      <c r="N1902" s="275">
        <v>13</v>
      </c>
      <c r="O1902" s="277">
        <v>6</v>
      </c>
      <c r="P1902" s="278">
        <v>388445976</v>
      </c>
      <c r="Q1902" s="278">
        <v>1022461915</v>
      </c>
      <c r="R1902" s="278">
        <v>5</v>
      </c>
      <c r="S1902" s="278">
        <v>9582130</v>
      </c>
      <c r="T1902" s="278">
        <v>154</v>
      </c>
      <c r="U1902" s="278">
        <v>185963</v>
      </c>
      <c r="V1902" s="278">
        <v>1333</v>
      </c>
      <c r="W1902" s="278">
        <v>3000</v>
      </c>
      <c r="X1902" s="278">
        <v>78260</v>
      </c>
      <c r="Y1902" s="278">
        <v>200</v>
      </c>
      <c r="Z1902" s="278">
        <v>1515613</v>
      </c>
      <c r="AA1902" s="278">
        <v>10</v>
      </c>
      <c r="AB1902" s="278">
        <v>8195629</v>
      </c>
      <c r="AC1902" s="278">
        <v>5</v>
      </c>
    </row>
    <row r="1903" spans="1:29" ht="14.25" x14ac:dyDescent="0.15">
      <c r="A1903" s="272">
        <v>2016002</v>
      </c>
      <c r="B1903" s="273">
        <v>42374</v>
      </c>
      <c r="C1903" s="274">
        <v>9</v>
      </c>
      <c r="D1903" s="275">
        <v>14</v>
      </c>
      <c r="E1903" s="275">
        <v>17</v>
      </c>
      <c r="F1903" s="275">
        <v>20</v>
      </c>
      <c r="G1903" s="275">
        <v>24</v>
      </c>
      <c r="H1903" s="275">
        <v>30</v>
      </c>
      <c r="I1903" s="276">
        <v>16</v>
      </c>
      <c r="J1903" s="275">
        <v>9</v>
      </c>
      <c r="K1903" s="275">
        <v>14</v>
      </c>
      <c r="L1903" s="275">
        <v>30</v>
      </c>
      <c r="M1903" s="275">
        <v>17</v>
      </c>
      <c r="N1903" s="275">
        <v>24</v>
      </c>
      <c r="O1903" s="277">
        <v>20</v>
      </c>
      <c r="P1903" s="278">
        <v>343096096</v>
      </c>
      <c r="Q1903" s="278">
        <v>1049581785</v>
      </c>
      <c r="R1903" s="278">
        <v>5</v>
      </c>
      <c r="S1903" s="278">
        <v>8790536</v>
      </c>
      <c r="T1903" s="278">
        <v>231</v>
      </c>
      <c r="U1903" s="278">
        <v>102557</v>
      </c>
      <c r="V1903" s="278">
        <v>1432</v>
      </c>
      <c r="W1903" s="278">
        <v>3000</v>
      </c>
      <c r="X1903" s="278">
        <v>73976</v>
      </c>
      <c r="Y1903" s="278">
        <v>200</v>
      </c>
      <c r="Z1903" s="278">
        <v>1355966</v>
      </c>
      <c r="AA1903" s="278">
        <v>10</v>
      </c>
      <c r="AB1903" s="278">
        <v>8140564</v>
      </c>
      <c r="AC1903" s="278">
        <v>5</v>
      </c>
    </row>
    <row r="1904" spans="1:29" ht="14.25" x14ac:dyDescent="0.15">
      <c r="A1904" s="272">
        <v>2016003</v>
      </c>
      <c r="B1904" s="273">
        <v>42376</v>
      </c>
      <c r="C1904" s="274">
        <v>1</v>
      </c>
      <c r="D1904" s="275">
        <v>10</v>
      </c>
      <c r="E1904" s="275">
        <v>14</v>
      </c>
      <c r="F1904" s="275">
        <v>23</v>
      </c>
      <c r="G1904" s="275">
        <v>26</v>
      </c>
      <c r="H1904" s="275">
        <v>28</v>
      </c>
      <c r="I1904" s="276">
        <v>1</v>
      </c>
      <c r="J1904" s="275">
        <v>10</v>
      </c>
      <c r="K1904" s="275">
        <v>14</v>
      </c>
      <c r="L1904" s="275">
        <v>26</v>
      </c>
      <c r="M1904" s="275">
        <v>28</v>
      </c>
      <c r="N1904" s="275">
        <v>23</v>
      </c>
      <c r="O1904" s="277">
        <v>1</v>
      </c>
      <c r="P1904" s="278">
        <v>351825302</v>
      </c>
      <c r="Q1904" s="278">
        <v>1047367656</v>
      </c>
      <c r="R1904" s="278">
        <v>12</v>
      </c>
      <c r="S1904" s="278">
        <v>6751087</v>
      </c>
      <c r="T1904" s="278">
        <v>170</v>
      </c>
      <c r="U1904" s="278">
        <v>154507</v>
      </c>
      <c r="V1904" s="278">
        <v>1393</v>
      </c>
      <c r="W1904" s="278">
        <v>3000</v>
      </c>
      <c r="X1904" s="278">
        <v>68455</v>
      </c>
      <c r="Y1904" s="278">
        <v>200</v>
      </c>
      <c r="Z1904" s="278">
        <v>1310007</v>
      </c>
      <c r="AA1904" s="278">
        <v>10</v>
      </c>
      <c r="AB1904" s="278">
        <v>7271818</v>
      </c>
      <c r="AC1904" s="278">
        <v>5</v>
      </c>
    </row>
    <row r="1905" spans="1:29" ht="14.25" x14ac:dyDescent="0.15">
      <c r="A1905" s="272">
        <v>2016004</v>
      </c>
      <c r="B1905" s="273">
        <v>42379</v>
      </c>
      <c r="C1905" s="274">
        <v>8</v>
      </c>
      <c r="D1905" s="275">
        <v>10</v>
      </c>
      <c r="E1905" s="275">
        <v>17</v>
      </c>
      <c r="F1905" s="275">
        <v>22</v>
      </c>
      <c r="G1905" s="275">
        <v>25</v>
      </c>
      <c r="H1905" s="275">
        <v>33</v>
      </c>
      <c r="I1905" s="276">
        <v>12</v>
      </c>
      <c r="J1905" s="275">
        <v>8</v>
      </c>
      <c r="K1905" s="275">
        <v>22</v>
      </c>
      <c r="L1905" s="275">
        <v>10</v>
      </c>
      <c r="M1905" s="275">
        <v>17</v>
      </c>
      <c r="N1905" s="275">
        <v>25</v>
      </c>
      <c r="O1905" s="277">
        <v>33</v>
      </c>
      <c r="P1905" s="278">
        <v>376467244</v>
      </c>
      <c r="Q1905" s="278">
        <v>1053582237</v>
      </c>
      <c r="R1905" s="278">
        <v>9</v>
      </c>
      <c r="S1905" s="278">
        <v>7069276</v>
      </c>
      <c r="T1905" s="278">
        <v>299</v>
      </c>
      <c r="U1905" s="278">
        <v>77857</v>
      </c>
      <c r="V1905" s="278">
        <v>1449</v>
      </c>
      <c r="W1905" s="278">
        <v>3000</v>
      </c>
      <c r="X1905" s="278">
        <v>74464</v>
      </c>
      <c r="Y1905" s="278">
        <v>200</v>
      </c>
      <c r="Z1905" s="278">
        <v>1381048</v>
      </c>
      <c r="AA1905" s="278">
        <v>10</v>
      </c>
      <c r="AB1905" s="278">
        <v>11660247</v>
      </c>
      <c r="AC1905" s="278">
        <v>5</v>
      </c>
    </row>
    <row r="1906" spans="1:29" ht="14.25" x14ac:dyDescent="0.15">
      <c r="A1906" s="272">
        <v>2016005</v>
      </c>
      <c r="B1906" s="273">
        <v>42381</v>
      </c>
      <c r="C1906" s="274">
        <v>11</v>
      </c>
      <c r="D1906" s="275">
        <v>14</v>
      </c>
      <c r="E1906" s="275">
        <v>18</v>
      </c>
      <c r="F1906" s="275">
        <v>20</v>
      </c>
      <c r="G1906" s="275">
        <v>31</v>
      </c>
      <c r="H1906" s="275">
        <v>33</v>
      </c>
      <c r="I1906" s="276">
        <v>14</v>
      </c>
      <c r="J1906" s="275">
        <v>20</v>
      </c>
      <c r="K1906" s="275">
        <v>31</v>
      </c>
      <c r="L1906" s="275">
        <v>11</v>
      </c>
      <c r="M1906" s="275">
        <v>14</v>
      </c>
      <c r="N1906" s="275">
        <v>18</v>
      </c>
      <c r="O1906" s="277">
        <v>33</v>
      </c>
      <c r="P1906" s="278">
        <v>347622842</v>
      </c>
      <c r="Q1906" s="278">
        <v>816820648</v>
      </c>
      <c r="R1906" s="278">
        <v>56</v>
      </c>
      <c r="S1906" s="278">
        <v>5280769</v>
      </c>
      <c r="T1906" s="278">
        <v>55</v>
      </c>
      <c r="U1906" s="278">
        <v>357342</v>
      </c>
      <c r="V1906" s="278">
        <v>1274</v>
      </c>
      <c r="W1906" s="278">
        <v>3000</v>
      </c>
      <c r="X1906" s="278">
        <v>57419</v>
      </c>
      <c r="Y1906" s="278">
        <v>200</v>
      </c>
      <c r="Z1906" s="278">
        <v>1123860</v>
      </c>
      <c r="AA1906" s="278">
        <v>10</v>
      </c>
      <c r="AB1906" s="278">
        <v>13035089</v>
      </c>
      <c r="AC1906" s="278">
        <v>5</v>
      </c>
    </row>
    <row r="1907" spans="1:29" ht="14.25" x14ac:dyDescent="0.15">
      <c r="A1907" s="272">
        <v>2016006</v>
      </c>
      <c r="B1907" s="273">
        <v>42383</v>
      </c>
      <c r="C1907" s="274">
        <v>13</v>
      </c>
      <c r="D1907" s="275">
        <v>16</v>
      </c>
      <c r="E1907" s="275">
        <v>18</v>
      </c>
      <c r="F1907" s="275">
        <v>20</v>
      </c>
      <c r="G1907" s="275">
        <v>28</v>
      </c>
      <c r="H1907" s="275">
        <v>31</v>
      </c>
      <c r="I1907" s="276">
        <v>12</v>
      </c>
      <c r="J1907" s="275">
        <v>31</v>
      </c>
      <c r="K1907" s="275">
        <v>16</v>
      </c>
      <c r="L1907" s="275">
        <v>28</v>
      </c>
      <c r="M1907" s="275">
        <v>18</v>
      </c>
      <c r="N1907" s="275">
        <v>20</v>
      </c>
      <c r="O1907" s="277">
        <v>13</v>
      </c>
      <c r="P1907" s="278">
        <v>357519610</v>
      </c>
      <c r="Q1907" s="278">
        <v>880487026</v>
      </c>
      <c r="R1907" s="278">
        <v>2</v>
      </c>
      <c r="S1907" s="278">
        <v>10000000</v>
      </c>
      <c r="T1907" s="278">
        <v>93</v>
      </c>
      <c r="U1907" s="278">
        <v>299879</v>
      </c>
      <c r="V1907" s="278">
        <v>941</v>
      </c>
      <c r="W1907" s="278">
        <v>3000</v>
      </c>
      <c r="X1907" s="278">
        <v>54706</v>
      </c>
      <c r="Y1907" s="278">
        <v>200</v>
      </c>
      <c r="Z1907" s="278">
        <v>1103775</v>
      </c>
      <c r="AA1907" s="278">
        <v>10</v>
      </c>
      <c r="AB1907" s="278">
        <v>7765497</v>
      </c>
      <c r="AC1907" s="278">
        <v>5</v>
      </c>
    </row>
    <row r="1908" spans="1:29" ht="14.25" x14ac:dyDescent="0.15">
      <c r="A1908" s="272">
        <v>2016007</v>
      </c>
      <c r="B1908" s="273">
        <v>42386</v>
      </c>
      <c r="C1908" s="274">
        <v>5</v>
      </c>
      <c r="D1908" s="275">
        <v>12</v>
      </c>
      <c r="E1908" s="275">
        <v>14</v>
      </c>
      <c r="F1908" s="275">
        <v>20</v>
      </c>
      <c r="G1908" s="275">
        <v>27</v>
      </c>
      <c r="H1908" s="275">
        <v>29</v>
      </c>
      <c r="I1908" s="276">
        <v>6</v>
      </c>
      <c r="J1908" s="275">
        <v>12</v>
      </c>
      <c r="K1908" s="275">
        <v>20</v>
      </c>
      <c r="L1908" s="275">
        <v>14</v>
      </c>
      <c r="M1908" s="275">
        <v>27</v>
      </c>
      <c r="N1908" s="275">
        <v>29</v>
      </c>
      <c r="O1908" s="277">
        <v>5</v>
      </c>
      <c r="P1908" s="278">
        <v>398316866</v>
      </c>
      <c r="Q1908" s="278">
        <v>864189106</v>
      </c>
      <c r="R1908" s="278">
        <v>11</v>
      </c>
      <c r="S1908" s="278">
        <v>6279407</v>
      </c>
      <c r="T1908" s="278">
        <v>155</v>
      </c>
      <c r="U1908" s="278">
        <v>113495</v>
      </c>
      <c r="V1908" s="278">
        <v>2746</v>
      </c>
      <c r="W1908" s="278">
        <v>3000</v>
      </c>
      <c r="X1908" s="278">
        <v>125407</v>
      </c>
      <c r="Y1908" s="278">
        <v>200</v>
      </c>
      <c r="Z1908" s="278">
        <v>2078955</v>
      </c>
      <c r="AA1908" s="278">
        <v>10</v>
      </c>
      <c r="AB1908" s="278">
        <v>14139776</v>
      </c>
      <c r="AC1908" s="278">
        <v>5</v>
      </c>
    </row>
    <row r="1909" spans="1:29" ht="14.25" x14ac:dyDescent="0.15">
      <c r="A1909" s="272">
        <v>2016008</v>
      </c>
      <c r="B1909" s="273">
        <v>42388</v>
      </c>
      <c r="C1909" s="274">
        <v>2</v>
      </c>
      <c r="D1909" s="275">
        <v>15</v>
      </c>
      <c r="E1909" s="275">
        <v>24</v>
      </c>
      <c r="F1909" s="275">
        <v>29</v>
      </c>
      <c r="G1909" s="275">
        <v>32</v>
      </c>
      <c r="H1909" s="275">
        <v>33</v>
      </c>
      <c r="I1909" s="276">
        <v>2</v>
      </c>
      <c r="J1909" s="275">
        <v>29</v>
      </c>
      <c r="K1909" s="275">
        <v>33</v>
      </c>
      <c r="L1909" s="275">
        <v>15</v>
      </c>
      <c r="M1909" s="275">
        <v>2</v>
      </c>
      <c r="N1909" s="275">
        <v>32</v>
      </c>
      <c r="O1909" s="277">
        <v>24</v>
      </c>
      <c r="P1909" s="278">
        <v>355411856</v>
      </c>
      <c r="Q1909" s="278">
        <v>893240990</v>
      </c>
      <c r="R1909" s="278">
        <v>5</v>
      </c>
      <c r="S1909" s="278">
        <v>8931046</v>
      </c>
      <c r="T1909" s="278">
        <v>73</v>
      </c>
      <c r="U1909" s="278">
        <v>336562</v>
      </c>
      <c r="V1909" s="278">
        <v>1250</v>
      </c>
      <c r="W1909" s="278">
        <v>3000</v>
      </c>
      <c r="X1909" s="278">
        <v>63857</v>
      </c>
      <c r="Y1909" s="278">
        <v>200</v>
      </c>
      <c r="Z1909" s="278">
        <v>1196540</v>
      </c>
      <c r="AA1909" s="278">
        <v>10</v>
      </c>
      <c r="AB1909" s="278">
        <v>9477771</v>
      </c>
      <c r="AC1909" s="278">
        <v>5</v>
      </c>
    </row>
    <row r="1910" spans="1:29" ht="14.25" x14ac:dyDescent="0.15">
      <c r="A1910" s="272">
        <v>2016009</v>
      </c>
      <c r="B1910" s="273">
        <v>42390</v>
      </c>
      <c r="C1910" s="274">
        <v>10</v>
      </c>
      <c r="D1910" s="275">
        <v>14</v>
      </c>
      <c r="E1910" s="275">
        <v>24</v>
      </c>
      <c r="F1910" s="275">
        <v>25</v>
      </c>
      <c r="G1910" s="275">
        <v>27</v>
      </c>
      <c r="H1910" s="275">
        <v>32</v>
      </c>
      <c r="I1910" s="276">
        <v>4</v>
      </c>
      <c r="J1910" s="275">
        <v>27</v>
      </c>
      <c r="K1910" s="275">
        <v>14</v>
      </c>
      <c r="L1910" s="275">
        <v>24</v>
      </c>
      <c r="M1910" s="275">
        <v>25</v>
      </c>
      <c r="N1910" s="275">
        <v>32</v>
      </c>
      <c r="O1910" s="277">
        <v>10</v>
      </c>
      <c r="P1910" s="278">
        <v>341116278</v>
      </c>
      <c r="Q1910" s="278">
        <v>937517775</v>
      </c>
      <c r="R1910" s="278">
        <v>3</v>
      </c>
      <c r="S1910" s="278">
        <v>10000000</v>
      </c>
      <c r="T1910" s="278">
        <v>71</v>
      </c>
      <c r="U1910" s="278">
        <v>348717</v>
      </c>
      <c r="V1910" s="278">
        <v>827</v>
      </c>
      <c r="W1910" s="278">
        <v>3000</v>
      </c>
      <c r="X1910" s="278">
        <v>48945</v>
      </c>
      <c r="Y1910" s="278">
        <v>200</v>
      </c>
      <c r="Z1910" s="278">
        <v>991696</v>
      </c>
      <c r="AA1910" s="278">
        <v>10</v>
      </c>
      <c r="AB1910" s="278">
        <v>9184860</v>
      </c>
      <c r="AC1910" s="278">
        <v>5</v>
      </c>
    </row>
    <row r="1911" spans="1:29" ht="14.25" x14ac:dyDescent="0.15">
      <c r="A1911" s="272">
        <v>2016010</v>
      </c>
      <c r="B1911" s="273">
        <v>42393</v>
      </c>
      <c r="C1911" s="274">
        <v>2</v>
      </c>
      <c r="D1911" s="275">
        <v>4</v>
      </c>
      <c r="E1911" s="275">
        <v>12</v>
      </c>
      <c r="F1911" s="275">
        <v>14</v>
      </c>
      <c r="G1911" s="275">
        <v>19</v>
      </c>
      <c r="H1911" s="275">
        <v>25</v>
      </c>
      <c r="I1911" s="276">
        <v>6</v>
      </c>
      <c r="J1911" s="275">
        <v>12</v>
      </c>
      <c r="K1911" s="275">
        <v>14</v>
      </c>
      <c r="L1911" s="275">
        <v>2</v>
      </c>
      <c r="M1911" s="275">
        <v>4</v>
      </c>
      <c r="N1911" s="275">
        <v>25</v>
      </c>
      <c r="O1911" s="277">
        <v>19</v>
      </c>
      <c r="P1911" s="278">
        <v>359088730</v>
      </c>
      <c r="Q1911" s="278">
        <v>922316332</v>
      </c>
      <c r="R1911" s="278">
        <v>14</v>
      </c>
      <c r="S1911" s="278">
        <v>6423339</v>
      </c>
      <c r="T1911" s="278">
        <v>121</v>
      </c>
      <c r="U1911" s="278">
        <v>205854</v>
      </c>
      <c r="V1911" s="278">
        <v>1284</v>
      </c>
      <c r="W1911" s="278">
        <v>3000</v>
      </c>
      <c r="X1911" s="278">
        <v>67088</v>
      </c>
      <c r="Y1911" s="278">
        <v>200</v>
      </c>
      <c r="Z1911" s="278">
        <v>1278780</v>
      </c>
      <c r="AA1911" s="278">
        <v>10</v>
      </c>
      <c r="AB1911" s="278">
        <v>9252465</v>
      </c>
      <c r="AC1911" s="278">
        <v>5</v>
      </c>
    </row>
    <row r="1912" spans="1:29" ht="14.25" x14ac:dyDescent="0.15">
      <c r="A1912" s="272">
        <v>2016011</v>
      </c>
      <c r="B1912" s="273">
        <v>42395</v>
      </c>
      <c r="C1912" s="274">
        <v>3</v>
      </c>
      <c r="D1912" s="275">
        <v>8</v>
      </c>
      <c r="E1912" s="275">
        <v>10</v>
      </c>
      <c r="F1912" s="275">
        <v>15</v>
      </c>
      <c r="G1912" s="275">
        <v>22</v>
      </c>
      <c r="H1912" s="275">
        <v>29</v>
      </c>
      <c r="I1912" s="276">
        <v>12</v>
      </c>
      <c r="J1912" s="275">
        <v>22</v>
      </c>
      <c r="K1912" s="275">
        <v>29</v>
      </c>
      <c r="L1912" s="275">
        <v>10</v>
      </c>
      <c r="M1912" s="275">
        <v>3</v>
      </c>
      <c r="N1912" s="275">
        <v>8</v>
      </c>
      <c r="O1912" s="277">
        <v>15</v>
      </c>
      <c r="P1912" s="278">
        <v>332990472</v>
      </c>
      <c r="Q1912" s="278">
        <v>752133812</v>
      </c>
      <c r="R1912" s="278">
        <v>43</v>
      </c>
      <c r="S1912" s="278">
        <v>5379006</v>
      </c>
      <c r="T1912" s="278">
        <v>232</v>
      </c>
      <c r="U1912" s="278">
        <v>87808</v>
      </c>
      <c r="V1912" s="278">
        <v>2133</v>
      </c>
      <c r="W1912" s="278">
        <v>3000</v>
      </c>
      <c r="X1912" s="278">
        <v>86312</v>
      </c>
      <c r="Y1912" s="278">
        <v>200</v>
      </c>
      <c r="Z1912" s="278">
        <v>1408582</v>
      </c>
      <c r="AA1912" s="278">
        <v>10</v>
      </c>
      <c r="AB1912" s="278">
        <v>8786345</v>
      </c>
      <c r="AC1912" s="278">
        <v>5</v>
      </c>
    </row>
    <row r="1913" spans="1:29" ht="14.25" x14ac:dyDescent="0.15">
      <c r="A1913" s="272">
        <v>2016012</v>
      </c>
      <c r="B1913" s="273">
        <v>42397</v>
      </c>
      <c r="C1913" s="274">
        <v>7</v>
      </c>
      <c r="D1913" s="275">
        <v>12</v>
      </c>
      <c r="E1913" s="275">
        <v>14</v>
      </c>
      <c r="F1913" s="275">
        <v>16</v>
      </c>
      <c r="G1913" s="275">
        <v>27</v>
      </c>
      <c r="H1913" s="275">
        <v>32</v>
      </c>
      <c r="I1913" s="276">
        <v>15</v>
      </c>
      <c r="J1913" s="275">
        <v>32</v>
      </c>
      <c r="K1913" s="275">
        <v>12</v>
      </c>
      <c r="L1913" s="275">
        <v>16</v>
      </c>
      <c r="M1913" s="275">
        <v>7</v>
      </c>
      <c r="N1913" s="275">
        <v>14</v>
      </c>
      <c r="O1913" s="277">
        <v>27</v>
      </c>
      <c r="P1913" s="278">
        <v>336562836</v>
      </c>
      <c r="Q1913" s="278">
        <v>800780176</v>
      </c>
      <c r="R1913" s="278">
        <v>2</v>
      </c>
      <c r="S1913" s="278">
        <v>10000000</v>
      </c>
      <c r="T1913" s="278">
        <v>87</v>
      </c>
      <c r="U1913" s="278">
        <v>263012</v>
      </c>
      <c r="V1913" s="278">
        <v>1144</v>
      </c>
      <c r="W1913" s="278">
        <v>3000</v>
      </c>
      <c r="X1913" s="278">
        <v>61131</v>
      </c>
      <c r="Y1913" s="278">
        <v>200</v>
      </c>
      <c r="Z1913" s="278">
        <v>1178910</v>
      </c>
      <c r="AA1913" s="278">
        <v>10</v>
      </c>
      <c r="AB1913" s="278">
        <v>9188000</v>
      </c>
      <c r="AC1913" s="278">
        <v>5</v>
      </c>
    </row>
    <row r="1914" spans="1:29" ht="14.25" x14ac:dyDescent="0.15">
      <c r="A1914" s="272">
        <v>2016013</v>
      </c>
      <c r="B1914" s="273">
        <v>42400</v>
      </c>
      <c r="C1914" s="274">
        <v>7</v>
      </c>
      <c r="D1914" s="275">
        <v>12</v>
      </c>
      <c r="E1914" s="275">
        <v>21</v>
      </c>
      <c r="F1914" s="275">
        <v>22</v>
      </c>
      <c r="G1914" s="275">
        <v>26</v>
      </c>
      <c r="H1914" s="275">
        <v>31</v>
      </c>
      <c r="I1914" s="276">
        <v>1</v>
      </c>
      <c r="J1914" s="275">
        <v>21</v>
      </c>
      <c r="K1914" s="275">
        <v>22</v>
      </c>
      <c r="L1914" s="275">
        <v>31</v>
      </c>
      <c r="M1914" s="275">
        <v>7</v>
      </c>
      <c r="N1914" s="275">
        <v>26</v>
      </c>
      <c r="O1914" s="277">
        <v>12</v>
      </c>
      <c r="P1914" s="278">
        <v>370420948</v>
      </c>
      <c r="Q1914" s="278">
        <v>860575404</v>
      </c>
      <c r="R1914" s="278">
        <v>3</v>
      </c>
      <c r="S1914" s="278">
        <v>10000000</v>
      </c>
      <c r="T1914" s="278">
        <v>100</v>
      </c>
      <c r="U1914" s="278">
        <v>299317</v>
      </c>
      <c r="V1914" s="278">
        <v>998</v>
      </c>
      <c r="W1914" s="278">
        <v>3000</v>
      </c>
      <c r="X1914" s="278">
        <v>54580</v>
      </c>
      <c r="Y1914" s="278">
        <v>200</v>
      </c>
      <c r="Z1914" s="278">
        <v>1121679</v>
      </c>
      <c r="AA1914" s="278">
        <v>10</v>
      </c>
      <c r="AB1914" s="278">
        <v>7330500</v>
      </c>
      <c r="AC1914" s="278">
        <v>5</v>
      </c>
    </row>
    <row r="1915" spans="1:29" ht="14.25" x14ac:dyDescent="0.15">
      <c r="A1915" s="272">
        <v>2016014</v>
      </c>
      <c r="B1915" s="273">
        <v>42402</v>
      </c>
      <c r="C1915" s="274">
        <v>2</v>
      </c>
      <c r="D1915" s="275">
        <v>8</v>
      </c>
      <c r="E1915" s="275">
        <v>10</v>
      </c>
      <c r="F1915" s="275">
        <v>18</v>
      </c>
      <c r="G1915" s="275">
        <v>20</v>
      </c>
      <c r="H1915" s="275">
        <v>27</v>
      </c>
      <c r="I1915" s="276">
        <v>7</v>
      </c>
      <c r="J1915" s="275">
        <v>2</v>
      </c>
      <c r="K1915" s="275">
        <v>10</v>
      </c>
      <c r="L1915" s="275">
        <v>27</v>
      </c>
      <c r="M1915" s="275">
        <v>20</v>
      </c>
      <c r="N1915" s="275">
        <v>8</v>
      </c>
      <c r="O1915" s="277">
        <v>18</v>
      </c>
      <c r="P1915" s="278">
        <v>321027466</v>
      </c>
      <c r="Q1915" s="278">
        <v>667745460</v>
      </c>
      <c r="R1915" s="278">
        <v>45</v>
      </c>
      <c r="S1915" s="278">
        <v>5259960</v>
      </c>
      <c r="T1915" s="278">
        <v>113</v>
      </c>
      <c r="U1915" s="278">
        <v>129405</v>
      </c>
      <c r="V1915" s="278">
        <v>1982</v>
      </c>
      <c r="W1915" s="278">
        <v>3000</v>
      </c>
      <c r="X1915" s="278">
        <v>95657</v>
      </c>
      <c r="Y1915" s="278">
        <v>200</v>
      </c>
      <c r="Z1915" s="278">
        <v>1524660</v>
      </c>
      <c r="AA1915" s="278">
        <v>10</v>
      </c>
      <c r="AB1915" s="278">
        <v>11697676</v>
      </c>
      <c r="AC1915" s="278">
        <v>5</v>
      </c>
    </row>
    <row r="1916" spans="1:29" ht="14.25" x14ac:dyDescent="0.15">
      <c r="A1916" s="272">
        <v>2016015</v>
      </c>
      <c r="B1916" s="273">
        <v>42404</v>
      </c>
      <c r="C1916" s="274">
        <v>1</v>
      </c>
      <c r="D1916" s="275">
        <v>2</v>
      </c>
      <c r="E1916" s="275">
        <v>14</v>
      </c>
      <c r="F1916" s="275">
        <v>22</v>
      </c>
      <c r="G1916" s="275">
        <v>25</v>
      </c>
      <c r="H1916" s="275">
        <v>26</v>
      </c>
      <c r="I1916" s="276">
        <v>7</v>
      </c>
      <c r="J1916" s="275">
        <v>26</v>
      </c>
      <c r="K1916" s="275">
        <v>22</v>
      </c>
      <c r="L1916" s="275">
        <v>25</v>
      </c>
      <c r="M1916" s="275">
        <v>14</v>
      </c>
      <c r="N1916" s="275">
        <v>1</v>
      </c>
      <c r="O1916" s="277">
        <v>2</v>
      </c>
      <c r="P1916" s="278">
        <v>346224370</v>
      </c>
      <c r="Q1916" s="278">
        <v>692442990</v>
      </c>
      <c r="R1916" s="278">
        <v>5</v>
      </c>
      <c r="S1916" s="278">
        <v>8614366</v>
      </c>
      <c r="T1916" s="278">
        <v>87</v>
      </c>
      <c r="U1916" s="278">
        <v>259652</v>
      </c>
      <c r="V1916" s="278">
        <v>1708</v>
      </c>
      <c r="W1916" s="278">
        <v>3000</v>
      </c>
      <c r="X1916" s="278">
        <v>58348</v>
      </c>
      <c r="Y1916" s="278">
        <v>200</v>
      </c>
      <c r="Z1916" s="278">
        <v>1096505</v>
      </c>
      <c r="AA1916" s="278">
        <v>10</v>
      </c>
      <c r="AB1916" s="278">
        <v>10306428</v>
      </c>
      <c r="AC1916" s="278">
        <v>5</v>
      </c>
    </row>
    <row r="1917" spans="1:29" ht="14.25" x14ac:dyDescent="0.15">
      <c r="A1917" s="272">
        <v>2016016</v>
      </c>
      <c r="B1917" s="273">
        <v>42414</v>
      </c>
      <c r="C1917" s="274">
        <v>1</v>
      </c>
      <c r="D1917" s="275">
        <v>20</v>
      </c>
      <c r="E1917" s="275">
        <v>22</v>
      </c>
      <c r="F1917" s="275">
        <v>24</v>
      </c>
      <c r="G1917" s="275">
        <v>25</v>
      </c>
      <c r="H1917" s="275">
        <v>26</v>
      </c>
      <c r="I1917" s="276">
        <v>16</v>
      </c>
      <c r="J1917" s="275">
        <v>22</v>
      </c>
      <c r="K1917" s="275">
        <v>20</v>
      </c>
      <c r="L1917" s="275">
        <v>1</v>
      </c>
      <c r="M1917" s="275">
        <v>25</v>
      </c>
      <c r="N1917" s="275">
        <v>26</v>
      </c>
      <c r="O1917" s="277">
        <v>24</v>
      </c>
      <c r="P1917" s="278">
        <v>316931514</v>
      </c>
      <c r="Q1917" s="278">
        <v>721026255</v>
      </c>
      <c r="R1917" s="278">
        <v>5</v>
      </c>
      <c r="S1917" s="278">
        <v>8896964</v>
      </c>
      <c r="T1917" s="278">
        <v>91</v>
      </c>
      <c r="U1917" s="278">
        <v>267648</v>
      </c>
      <c r="V1917" s="278">
        <v>1006</v>
      </c>
      <c r="W1917" s="278">
        <v>3000</v>
      </c>
      <c r="X1917" s="278">
        <v>48339</v>
      </c>
      <c r="Y1917" s="278">
        <v>200</v>
      </c>
      <c r="Z1917" s="278">
        <v>961232</v>
      </c>
      <c r="AA1917" s="278">
        <v>10</v>
      </c>
      <c r="AB1917" s="278">
        <v>7114840</v>
      </c>
      <c r="AC1917" s="278">
        <v>5</v>
      </c>
    </row>
    <row r="1918" spans="1:29" ht="14.25" x14ac:dyDescent="0.15">
      <c r="A1918" s="272">
        <v>2016017</v>
      </c>
      <c r="B1918" s="273">
        <v>42416</v>
      </c>
      <c r="C1918" s="274">
        <v>5</v>
      </c>
      <c r="D1918" s="275">
        <v>6</v>
      </c>
      <c r="E1918" s="275">
        <v>8</v>
      </c>
      <c r="F1918" s="275">
        <v>20</v>
      </c>
      <c r="G1918" s="275">
        <v>22</v>
      </c>
      <c r="H1918" s="275">
        <v>30</v>
      </c>
      <c r="I1918" s="276">
        <v>5</v>
      </c>
      <c r="J1918" s="275">
        <v>20</v>
      </c>
      <c r="K1918" s="275">
        <v>8</v>
      </c>
      <c r="L1918" s="275">
        <v>30</v>
      </c>
      <c r="M1918" s="275">
        <v>5</v>
      </c>
      <c r="N1918" s="275">
        <v>22</v>
      </c>
      <c r="O1918" s="277">
        <v>6</v>
      </c>
      <c r="P1918" s="278">
        <v>293890064</v>
      </c>
      <c r="Q1918" s="278">
        <v>698821392</v>
      </c>
      <c r="R1918" s="278">
        <v>12</v>
      </c>
      <c r="S1918" s="278">
        <v>6145307</v>
      </c>
      <c r="T1918" s="278">
        <v>189</v>
      </c>
      <c r="U1918" s="278">
        <v>90897</v>
      </c>
      <c r="V1918" s="278">
        <v>1514</v>
      </c>
      <c r="W1918" s="278">
        <v>3000</v>
      </c>
      <c r="X1918" s="278">
        <v>71890</v>
      </c>
      <c r="Y1918" s="278">
        <v>200</v>
      </c>
      <c r="Z1918" s="278">
        <v>1324486</v>
      </c>
      <c r="AA1918" s="278">
        <v>10</v>
      </c>
      <c r="AB1918" s="278">
        <v>8624565</v>
      </c>
      <c r="AC1918" s="278">
        <v>5</v>
      </c>
    </row>
    <row r="1919" spans="1:29" ht="14.25" x14ac:dyDescent="0.15">
      <c r="A1919" s="272">
        <v>2016018</v>
      </c>
      <c r="B1919" s="273">
        <v>42418</v>
      </c>
      <c r="C1919" s="274">
        <v>12</v>
      </c>
      <c r="D1919" s="275">
        <v>13</v>
      </c>
      <c r="E1919" s="275">
        <v>14</v>
      </c>
      <c r="F1919" s="275">
        <v>17</v>
      </c>
      <c r="G1919" s="275">
        <v>21</v>
      </c>
      <c r="H1919" s="275">
        <v>25</v>
      </c>
      <c r="I1919" s="276">
        <v>4</v>
      </c>
      <c r="J1919" s="275">
        <v>14</v>
      </c>
      <c r="K1919" s="275">
        <v>17</v>
      </c>
      <c r="L1919" s="275">
        <v>13</v>
      </c>
      <c r="M1919" s="275">
        <v>21</v>
      </c>
      <c r="N1919" s="275">
        <v>25</v>
      </c>
      <c r="O1919" s="277">
        <v>12</v>
      </c>
      <c r="P1919" s="278">
        <v>316712952</v>
      </c>
      <c r="Q1919" s="278">
        <v>725711885</v>
      </c>
      <c r="R1919" s="278">
        <v>5</v>
      </c>
      <c r="S1919" s="278">
        <v>8773854</v>
      </c>
      <c r="T1919" s="278">
        <v>81</v>
      </c>
      <c r="U1919" s="278">
        <v>291192</v>
      </c>
      <c r="V1919" s="278">
        <v>1029</v>
      </c>
      <c r="W1919" s="278">
        <v>3000</v>
      </c>
      <c r="X1919" s="278">
        <v>51325</v>
      </c>
      <c r="Y1919" s="278">
        <v>200</v>
      </c>
      <c r="Z1919" s="278">
        <v>1037102</v>
      </c>
      <c r="AA1919" s="278">
        <v>10</v>
      </c>
      <c r="AB1919" s="278">
        <v>7423994</v>
      </c>
      <c r="AC1919" s="278">
        <v>5</v>
      </c>
    </row>
    <row r="1920" spans="1:29" ht="14.25" x14ac:dyDescent="0.15">
      <c r="A1920" s="272">
        <v>2016019</v>
      </c>
      <c r="B1920" s="273">
        <v>42421</v>
      </c>
      <c r="C1920" s="274">
        <v>6</v>
      </c>
      <c r="D1920" s="275">
        <v>13</v>
      </c>
      <c r="E1920" s="275">
        <v>16</v>
      </c>
      <c r="F1920" s="275">
        <v>17</v>
      </c>
      <c r="G1920" s="275">
        <v>23</v>
      </c>
      <c r="H1920" s="275">
        <v>30</v>
      </c>
      <c r="I1920" s="276">
        <v>10</v>
      </c>
      <c r="J1920" s="275">
        <v>6</v>
      </c>
      <c r="K1920" s="275">
        <v>17</v>
      </c>
      <c r="L1920" s="275">
        <v>13</v>
      </c>
      <c r="M1920" s="275">
        <v>16</v>
      </c>
      <c r="N1920" s="275">
        <v>30</v>
      </c>
      <c r="O1920" s="277">
        <v>23</v>
      </c>
      <c r="P1920" s="278">
        <v>354746834</v>
      </c>
      <c r="Q1920" s="278">
        <v>497880207</v>
      </c>
      <c r="R1920" s="278">
        <v>51</v>
      </c>
      <c r="S1920" s="278">
        <v>5193713</v>
      </c>
      <c r="T1920" s="278">
        <v>231</v>
      </c>
      <c r="U1920" s="278">
        <v>53459</v>
      </c>
      <c r="V1920" s="278">
        <v>4853</v>
      </c>
      <c r="W1920" s="278">
        <v>3000</v>
      </c>
      <c r="X1920" s="278">
        <v>126171</v>
      </c>
      <c r="Y1920" s="278">
        <v>200</v>
      </c>
      <c r="Z1920" s="278">
        <v>1625989</v>
      </c>
      <c r="AA1920" s="278">
        <v>10</v>
      </c>
      <c r="AB1920" s="278">
        <v>13675169</v>
      </c>
      <c r="AC1920" s="278">
        <v>5</v>
      </c>
    </row>
    <row r="1921" spans="1:29" ht="14.25" x14ac:dyDescent="0.15">
      <c r="A1921" s="272">
        <v>2016020</v>
      </c>
      <c r="B1921" s="273">
        <v>42423</v>
      </c>
      <c r="C1921" s="274">
        <v>1</v>
      </c>
      <c r="D1921" s="275">
        <v>2</v>
      </c>
      <c r="E1921" s="275">
        <v>10</v>
      </c>
      <c r="F1921" s="275">
        <v>12</v>
      </c>
      <c r="G1921" s="275">
        <v>22</v>
      </c>
      <c r="H1921" s="275">
        <v>24</v>
      </c>
      <c r="I1921" s="276">
        <v>10</v>
      </c>
      <c r="J1921" s="275">
        <v>1</v>
      </c>
      <c r="K1921" s="275">
        <v>12</v>
      </c>
      <c r="L1921" s="275">
        <v>22</v>
      </c>
      <c r="M1921" s="275">
        <v>10</v>
      </c>
      <c r="N1921" s="275">
        <v>2</v>
      </c>
      <c r="O1921" s="277">
        <v>24</v>
      </c>
      <c r="P1921" s="278">
        <v>317041006</v>
      </c>
      <c r="Q1921" s="278">
        <v>540251214</v>
      </c>
      <c r="R1921" s="278">
        <v>3</v>
      </c>
      <c r="S1921" s="278">
        <v>10000000</v>
      </c>
      <c r="T1921" s="278">
        <v>109</v>
      </c>
      <c r="U1921" s="278">
        <v>221318</v>
      </c>
      <c r="V1921" s="278">
        <v>1150</v>
      </c>
      <c r="W1921" s="278">
        <v>3000</v>
      </c>
      <c r="X1921" s="278">
        <v>52451</v>
      </c>
      <c r="Y1921" s="278">
        <v>200</v>
      </c>
      <c r="Z1921" s="278">
        <v>988407</v>
      </c>
      <c r="AA1921" s="278">
        <v>10</v>
      </c>
      <c r="AB1921" s="278">
        <v>7006228</v>
      </c>
      <c r="AC1921" s="278">
        <v>5</v>
      </c>
    </row>
    <row r="1922" spans="1:29" ht="14.25" x14ac:dyDescent="0.15">
      <c r="A1922" s="272">
        <v>2016021</v>
      </c>
      <c r="B1922" s="273">
        <v>42425</v>
      </c>
      <c r="C1922" s="274">
        <v>9</v>
      </c>
      <c r="D1922" s="275">
        <v>11</v>
      </c>
      <c r="E1922" s="275">
        <v>13</v>
      </c>
      <c r="F1922" s="275">
        <v>22</v>
      </c>
      <c r="G1922" s="275">
        <v>24</v>
      </c>
      <c r="H1922" s="275">
        <v>26</v>
      </c>
      <c r="I1922" s="276">
        <v>5</v>
      </c>
      <c r="J1922" s="275">
        <v>13</v>
      </c>
      <c r="K1922" s="275">
        <v>11</v>
      </c>
      <c r="L1922" s="275">
        <v>22</v>
      </c>
      <c r="M1922" s="275">
        <v>26</v>
      </c>
      <c r="N1922" s="275">
        <v>24</v>
      </c>
      <c r="O1922" s="277">
        <v>9</v>
      </c>
      <c r="P1922" s="278">
        <v>330776764</v>
      </c>
      <c r="Q1922" s="278">
        <v>567576885</v>
      </c>
      <c r="R1922" s="278">
        <v>5</v>
      </c>
      <c r="S1922" s="278">
        <v>8805503</v>
      </c>
      <c r="T1922" s="278">
        <v>172</v>
      </c>
      <c r="U1922" s="278">
        <v>138281</v>
      </c>
      <c r="V1922" s="278">
        <v>1083</v>
      </c>
      <c r="W1922" s="278">
        <v>3000</v>
      </c>
      <c r="X1922" s="278">
        <v>58941</v>
      </c>
      <c r="Y1922" s="278">
        <v>200</v>
      </c>
      <c r="Z1922" s="278">
        <v>1117567</v>
      </c>
      <c r="AA1922" s="278">
        <v>10</v>
      </c>
      <c r="AB1922" s="278">
        <v>8146031</v>
      </c>
      <c r="AC1922" s="278">
        <v>5</v>
      </c>
    </row>
    <row r="1923" spans="1:29" ht="14.25" x14ac:dyDescent="0.15">
      <c r="A1923" s="272">
        <v>2016022</v>
      </c>
      <c r="B1923" s="273">
        <v>42428</v>
      </c>
      <c r="C1923" s="274">
        <v>4</v>
      </c>
      <c r="D1923" s="275">
        <v>9</v>
      </c>
      <c r="E1923" s="275">
        <v>19</v>
      </c>
      <c r="F1923" s="275">
        <v>22</v>
      </c>
      <c r="G1923" s="275">
        <v>23</v>
      </c>
      <c r="H1923" s="275">
        <v>30</v>
      </c>
      <c r="I1923" s="276">
        <v>7</v>
      </c>
      <c r="J1923" s="275">
        <v>23</v>
      </c>
      <c r="K1923" s="275">
        <v>22</v>
      </c>
      <c r="L1923" s="275">
        <v>30</v>
      </c>
      <c r="M1923" s="275">
        <v>19</v>
      </c>
      <c r="N1923" s="275">
        <v>4</v>
      </c>
      <c r="O1923" s="277">
        <v>9</v>
      </c>
      <c r="P1923" s="278">
        <v>370206784</v>
      </c>
      <c r="Q1923" s="278">
        <v>574633808</v>
      </c>
      <c r="R1923" s="278">
        <v>8</v>
      </c>
      <c r="S1923" s="278">
        <v>7138951</v>
      </c>
      <c r="T1923" s="278">
        <v>163</v>
      </c>
      <c r="U1923" s="278">
        <v>131224</v>
      </c>
      <c r="V1923" s="278">
        <v>1666</v>
      </c>
      <c r="W1923" s="278">
        <v>3000</v>
      </c>
      <c r="X1923" s="278">
        <v>80637</v>
      </c>
      <c r="Y1923" s="278">
        <v>200</v>
      </c>
      <c r="Z1923" s="278">
        <v>1441047</v>
      </c>
      <c r="AA1923" s="278">
        <v>10</v>
      </c>
      <c r="AB1923" s="278">
        <v>12061480</v>
      </c>
      <c r="AC1923" s="278">
        <v>5</v>
      </c>
    </row>
    <row r="1924" spans="1:29" ht="14.25" x14ac:dyDescent="0.15">
      <c r="A1924" s="272">
        <v>2016023</v>
      </c>
      <c r="B1924" s="273">
        <v>42430</v>
      </c>
      <c r="C1924" s="274">
        <v>3</v>
      </c>
      <c r="D1924" s="275">
        <v>6</v>
      </c>
      <c r="E1924" s="275">
        <v>10</v>
      </c>
      <c r="F1924" s="275">
        <v>19</v>
      </c>
      <c r="G1924" s="275">
        <v>25</v>
      </c>
      <c r="H1924" s="275">
        <v>29</v>
      </c>
      <c r="I1924" s="276">
        <v>7</v>
      </c>
      <c r="J1924" s="275">
        <v>3</v>
      </c>
      <c r="K1924" s="275">
        <v>29</v>
      </c>
      <c r="L1924" s="275">
        <v>25</v>
      </c>
      <c r="M1924" s="275">
        <v>6</v>
      </c>
      <c r="N1924" s="275">
        <v>10</v>
      </c>
      <c r="O1924" s="277">
        <v>19</v>
      </c>
      <c r="P1924" s="278">
        <v>337590682</v>
      </c>
      <c r="Q1924" s="278">
        <v>552702346</v>
      </c>
      <c r="R1924" s="278">
        <v>14</v>
      </c>
      <c r="S1924" s="278">
        <v>6248533</v>
      </c>
      <c r="T1924" s="278">
        <v>235</v>
      </c>
      <c r="U1924" s="278">
        <v>92975</v>
      </c>
      <c r="V1924" s="278">
        <v>1503</v>
      </c>
      <c r="W1924" s="278">
        <v>3000</v>
      </c>
      <c r="X1924" s="278">
        <v>87464</v>
      </c>
      <c r="Y1924" s="278">
        <v>200</v>
      </c>
      <c r="Z1924" s="278">
        <v>1576716</v>
      </c>
      <c r="AA1924" s="278">
        <v>10</v>
      </c>
      <c r="AB1924" s="278">
        <v>8050626</v>
      </c>
      <c r="AC1924" s="278">
        <v>5</v>
      </c>
    </row>
    <row r="1925" spans="1:29" ht="14.25" x14ac:dyDescent="0.15">
      <c r="A1925" s="272">
        <v>2016024</v>
      </c>
      <c r="B1925" s="273">
        <v>42432</v>
      </c>
      <c r="C1925" s="274">
        <v>2</v>
      </c>
      <c r="D1925" s="275">
        <v>5</v>
      </c>
      <c r="E1925" s="275">
        <v>7</v>
      </c>
      <c r="F1925" s="275">
        <v>14</v>
      </c>
      <c r="G1925" s="275">
        <v>18</v>
      </c>
      <c r="H1925" s="275">
        <v>31</v>
      </c>
      <c r="I1925" s="276">
        <v>13</v>
      </c>
      <c r="J1925" s="275">
        <v>2</v>
      </c>
      <c r="K1925" s="275">
        <v>5</v>
      </c>
      <c r="L1925" s="275">
        <v>7</v>
      </c>
      <c r="M1925" s="275">
        <v>31</v>
      </c>
      <c r="N1925" s="275">
        <v>14</v>
      </c>
      <c r="O1925" s="277">
        <v>18</v>
      </c>
      <c r="P1925" s="278">
        <v>344808140</v>
      </c>
      <c r="Q1925" s="278">
        <v>551044179</v>
      </c>
      <c r="R1925" s="278">
        <v>9</v>
      </c>
      <c r="S1925" s="278">
        <v>6751185</v>
      </c>
      <c r="T1925" s="278">
        <v>157</v>
      </c>
      <c r="U1925" s="278">
        <v>125483</v>
      </c>
      <c r="V1925" s="278">
        <v>2255</v>
      </c>
      <c r="W1925" s="278">
        <v>3000</v>
      </c>
      <c r="X1925" s="278">
        <v>92674</v>
      </c>
      <c r="Y1925" s="278">
        <v>200</v>
      </c>
      <c r="Z1925" s="278">
        <v>1584972</v>
      </c>
      <c r="AA1925" s="278">
        <v>10</v>
      </c>
      <c r="AB1925" s="278">
        <v>9800626</v>
      </c>
      <c r="AC1925" s="278">
        <v>5</v>
      </c>
    </row>
    <row r="1926" spans="1:29" ht="14.25" x14ac:dyDescent="0.15">
      <c r="A1926" s="272">
        <v>2016025</v>
      </c>
      <c r="B1926" s="273">
        <v>42435</v>
      </c>
      <c r="C1926" s="274">
        <v>4</v>
      </c>
      <c r="D1926" s="275">
        <v>11</v>
      </c>
      <c r="E1926" s="275">
        <v>12</v>
      </c>
      <c r="F1926" s="275">
        <v>17</v>
      </c>
      <c r="G1926" s="275">
        <v>24</v>
      </c>
      <c r="H1926" s="275">
        <v>30</v>
      </c>
      <c r="I1926" s="276">
        <v>12</v>
      </c>
      <c r="J1926" s="275">
        <v>11</v>
      </c>
      <c r="K1926" s="275">
        <v>4</v>
      </c>
      <c r="L1926" s="275">
        <v>30</v>
      </c>
      <c r="M1926" s="275">
        <v>12</v>
      </c>
      <c r="N1926" s="275">
        <v>24</v>
      </c>
      <c r="O1926" s="277">
        <v>17</v>
      </c>
      <c r="P1926" s="278">
        <v>379126514</v>
      </c>
      <c r="Q1926" s="278">
        <v>497263041</v>
      </c>
      <c r="R1926" s="278">
        <v>19</v>
      </c>
      <c r="S1926" s="278">
        <v>5788878</v>
      </c>
      <c r="T1926" s="278">
        <v>420</v>
      </c>
      <c r="U1926" s="278">
        <v>44609</v>
      </c>
      <c r="V1926" s="278">
        <v>3139</v>
      </c>
      <c r="W1926" s="278">
        <v>3000</v>
      </c>
      <c r="X1926" s="278">
        <v>118891</v>
      </c>
      <c r="Y1926" s="278">
        <v>200</v>
      </c>
      <c r="Z1926" s="278">
        <v>1852932</v>
      </c>
      <c r="AA1926" s="278">
        <v>10</v>
      </c>
      <c r="AB1926" s="278">
        <v>11820812</v>
      </c>
      <c r="AC1926" s="278">
        <v>5</v>
      </c>
    </row>
    <row r="1927" spans="1:29" ht="14.25" x14ac:dyDescent="0.15">
      <c r="A1927" s="272">
        <v>2016026</v>
      </c>
      <c r="B1927" s="273">
        <v>42437</v>
      </c>
      <c r="C1927" s="274">
        <v>4</v>
      </c>
      <c r="D1927" s="275">
        <v>9</v>
      </c>
      <c r="E1927" s="275">
        <v>12</v>
      </c>
      <c r="F1927" s="275">
        <v>28</v>
      </c>
      <c r="G1927" s="275">
        <v>30</v>
      </c>
      <c r="H1927" s="275">
        <v>33</v>
      </c>
      <c r="I1927" s="276">
        <v>1</v>
      </c>
      <c r="J1927" s="275">
        <v>30</v>
      </c>
      <c r="K1927" s="275">
        <v>9</v>
      </c>
      <c r="L1927" s="275">
        <v>12</v>
      </c>
      <c r="M1927" s="275">
        <v>4</v>
      </c>
      <c r="N1927" s="275">
        <v>28</v>
      </c>
      <c r="O1927" s="277">
        <v>33</v>
      </c>
      <c r="P1927" s="278">
        <v>329158276</v>
      </c>
      <c r="Q1927" s="278">
        <v>573762988</v>
      </c>
      <c r="R1927" s="278">
        <v>0</v>
      </c>
      <c r="S1927" s="278">
        <v>0</v>
      </c>
      <c r="T1927" s="278">
        <v>77</v>
      </c>
      <c r="U1927" s="278">
        <v>331168</v>
      </c>
      <c r="V1927" s="278">
        <v>638</v>
      </c>
      <c r="W1927" s="278">
        <v>3000</v>
      </c>
      <c r="X1927" s="278">
        <v>43195</v>
      </c>
      <c r="Y1927" s="278">
        <v>200</v>
      </c>
      <c r="Z1927" s="278">
        <v>942387</v>
      </c>
      <c r="AA1927" s="278">
        <v>10</v>
      </c>
      <c r="AB1927" s="278">
        <v>7862151</v>
      </c>
      <c r="AC1927" s="278">
        <v>5</v>
      </c>
    </row>
    <row r="1928" spans="1:29" ht="14.25" x14ac:dyDescent="0.15">
      <c r="A1928" s="272">
        <v>2016027</v>
      </c>
      <c r="B1928" s="273">
        <v>42439</v>
      </c>
      <c r="C1928" s="274">
        <v>11</v>
      </c>
      <c r="D1928" s="275">
        <v>13</v>
      </c>
      <c r="E1928" s="275">
        <v>15</v>
      </c>
      <c r="F1928" s="275">
        <v>17</v>
      </c>
      <c r="G1928" s="275">
        <v>19</v>
      </c>
      <c r="H1928" s="275">
        <v>31</v>
      </c>
      <c r="I1928" s="276">
        <v>5</v>
      </c>
      <c r="J1928" s="275">
        <v>11</v>
      </c>
      <c r="K1928" s="275">
        <v>15</v>
      </c>
      <c r="L1928" s="275">
        <v>13</v>
      </c>
      <c r="M1928" s="275">
        <v>17</v>
      </c>
      <c r="N1928" s="275">
        <v>19</v>
      </c>
      <c r="O1928" s="277">
        <v>31</v>
      </c>
      <c r="P1928" s="278">
        <v>337818690</v>
      </c>
      <c r="Q1928" s="278">
        <v>607947604</v>
      </c>
      <c r="R1928" s="278">
        <v>4</v>
      </c>
      <c r="S1928" s="278">
        <v>9925874</v>
      </c>
      <c r="T1928" s="278">
        <v>213</v>
      </c>
      <c r="U1928" s="278">
        <v>115630</v>
      </c>
      <c r="V1928" s="278">
        <v>1045</v>
      </c>
      <c r="W1928" s="278">
        <v>3000</v>
      </c>
      <c r="X1928" s="278">
        <v>53910</v>
      </c>
      <c r="Y1928" s="278">
        <v>200</v>
      </c>
      <c r="Z1928" s="278">
        <v>1054964</v>
      </c>
      <c r="AA1928" s="278">
        <v>10</v>
      </c>
      <c r="AB1928" s="278">
        <v>8509406</v>
      </c>
      <c r="AC1928" s="278">
        <v>5</v>
      </c>
    </row>
    <row r="1929" spans="1:29" ht="14.25" x14ac:dyDescent="0.15">
      <c r="A1929" s="272">
        <v>2016028</v>
      </c>
      <c r="B1929" s="273">
        <v>42442</v>
      </c>
      <c r="C1929" s="274">
        <v>6</v>
      </c>
      <c r="D1929" s="275">
        <v>8</v>
      </c>
      <c r="E1929" s="275">
        <v>12</v>
      </c>
      <c r="F1929" s="275">
        <v>21</v>
      </c>
      <c r="G1929" s="275">
        <v>25</v>
      </c>
      <c r="H1929" s="275">
        <v>29</v>
      </c>
      <c r="I1929" s="276">
        <v>1</v>
      </c>
      <c r="J1929" s="275">
        <v>25</v>
      </c>
      <c r="K1929" s="275">
        <v>29</v>
      </c>
      <c r="L1929" s="275">
        <v>21</v>
      </c>
      <c r="M1929" s="275">
        <v>12</v>
      </c>
      <c r="N1929" s="275">
        <v>6</v>
      </c>
      <c r="O1929" s="277">
        <v>8</v>
      </c>
      <c r="P1929" s="278">
        <v>370238316</v>
      </c>
      <c r="Q1929" s="278">
        <v>639478896</v>
      </c>
      <c r="R1929" s="278">
        <v>7</v>
      </c>
      <c r="S1929" s="278">
        <v>8456171</v>
      </c>
      <c r="T1929" s="278">
        <v>282</v>
      </c>
      <c r="U1929" s="278">
        <v>107239</v>
      </c>
      <c r="V1929" s="278">
        <v>1144</v>
      </c>
      <c r="W1929" s="278">
        <v>3000</v>
      </c>
      <c r="X1929" s="278">
        <v>71932</v>
      </c>
      <c r="Y1929" s="278">
        <v>200</v>
      </c>
      <c r="Z1929" s="278">
        <v>1492135</v>
      </c>
      <c r="AA1929" s="278">
        <v>10</v>
      </c>
      <c r="AB1929" s="278">
        <v>5542206</v>
      </c>
      <c r="AC1929" s="278">
        <v>5</v>
      </c>
    </row>
    <row r="1930" spans="1:29" ht="14.25" x14ac:dyDescent="0.15">
      <c r="A1930" s="272">
        <v>2016029</v>
      </c>
      <c r="B1930" s="273">
        <v>42444</v>
      </c>
      <c r="C1930" s="274">
        <v>12</v>
      </c>
      <c r="D1930" s="275">
        <v>15</v>
      </c>
      <c r="E1930" s="275">
        <v>18</v>
      </c>
      <c r="F1930" s="275">
        <v>20</v>
      </c>
      <c r="G1930" s="275">
        <v>21</v>
      </c>
      <c r="H1930" s="275">
        <v>27</v>
      </c>
      <c r="I1930" s="276">
        <v>15</v>
      </c>
      <c r="J1930" s="275">
        <v>18</v>
      </c>
      <c r="K1930" s="275">
        <v>20</v>
      </c>
      <c r="L1930" s="275">
        <v>21</v>
      </c>
      <c r="M1930" s="275">
        <v>27</v>
      </c>
      <c r="N1930" s="275">
        <v>12</v>
      </c>
      <c r="O1930" s="277">
        <v>15</v>
      </c>
      <c r="P1930" s="278">
        <v>347727124</v>
      </c>
      <c r="Q1930" s="278">
        <v>673974740</v>
      </c>
      <c r="R1930" s="278">
        <v>5</v>
      </c>
      <c r="S1930" s="278">
        <v>9326970</v>
      </c>
      <c r="T1930" s="278">
        <v>99</v>
      </c>
      <c r="U1930" s="278">
        <v>273167</v>
      </c>
      <c r="V1930" s="278">
        <v>935</v>
      </c>
      <c r="W1930" s="278">
        <v>3000</v>
      </c>
      <c r="X1930" s="278">
        <v>55598</v>
      </c>
      <c r="Y1930" s="278">
        <v>200</v>
      </c>
      <c r="Z1930" s="278">
        <v>1160246</v>
      </c>
      <c r="AA1930" s="278">
        <v>10</v>
      </c>
      <c r="AB1930" s="278">
        <v>7336992</v>
      </c>
      <c r="AC1930" s="278">
        <v>5</v>
      </c>
    </row>
    <row r="1931" spans="1:29" ht="14.25" x14ac:dyDescent="0.15">
      <c r="A1931" s="272">
        <v>2016030</v>
      </c>
      <c r="B1931" s="273">
        <v>42446</v>
      </c>
      <c r="C1931" s="274">
        <v>10</v>
      </c>
      <c r="D1931" s="275">
        <v>14</v>
      </c>
      <c r="E1931" s="275">
        <v>19</v>
      </c>
      <c r="F1931" s="275">
        <v>22</v>
      </c>
      <c r="G1931" s="275">
        <v>25</v>
      </c>
      <c r="H1931" s="275">
        <v>29</v>
      </c>
      <c r="I1931" s="276">
        <v>12</v>
      </c>
      <c r="J1931" s="275">
        <v>22</v>
      </c>
      <c r="K1931" s="275">
        <v>14</v>
      </c>
      <c r="L1931" s="275">
        <v>19</v>
      </c>
      <c r="M1931" s="275">
        <v>25</v>
      </c>
      <c r="N1931" s="275">
        <v>10</v>
      </c>
      <c r="O1931" s="277">
        <v>29</v>
      </c>
      <c r="P1931" s="278">
        <v>351985986</v>
      </c>
      <c r="Q1931" s="278">
        <v>202797966</v>
      </c>
      <c r="R1931" s="278">
        <v>98</v>
      </c>
      <c r="S1931" s="278">
        <v>5069845</v>
      </c>
      <c r="T1931" s="278">
        <v>552</v>
      </c>
      <c r="U1931" s="278">
        <v>15500</v>
      </c>
      <c r="V1931" s="278">
        <v>7016</v>
      </c>
      <c r="W1931" s="278">
        <v>3000</v>
      </c>
      <c r="X1931" s="278">
        <v>188032</v>
      </c>
      <c r="Y1931" s="278">
        <v>200</v>
      </c>
      <c r="Z1931" s="278">
        <v>2196561</v>
      </c>
      <c r="AA1931" s="278">
        <v>10</v>
      </c>
      <c r="AB1931" s="278">
        <v>11525793</v>
      </c>
      <c r="AC1931" s="278">
        <v>5</v>
      </c>
    </row>
    <row r="1932" spans="1:29" ht="14.25" x14ac:dyDescent="0.15">
      <c r="A1932" s="272">
        <v>2016031</v>
      </c>
      <c r="B1932" s="273">
        <v>42449</v>
      </c>
      <c r="C1932" s="274">
        <v>3</v>
      </c>
      <c r="D1932" s="275">
        <v>8</v>
      </c>
      <c r="E1932" s="275">
        <v>10</v>
      </c>
      <c r="F1932" s="275">
        <v>19</v>
      </c>
      <c r="G1932" s="275">
        <v>26</v>
      </c>
      <c r="H1932" s="275">
        <v>33</v>
      </c>
      <c r="I1932" s="276">
        <v>3</v>
      </c>
      <c r="J1932" s="275">
        <v>3</v>
      </c>
      <c r="K1932" s="275">
        <v>10</v>
      </c>
      <c r="L1932" s="275">
        <v>19</v>
      </c>
      <c r="M1932" s="275">
        <v>8</v>
      </c>
      <c r="N1932" s="275">
        <v>33</v>
      </c>
      <c r="O1932" s="277">
        <v>26</v>
      </c>
      <c r="P1932" s="278">
        <v>385818800</v>
      </c>
      <c r="Q1932" s="278">
        <v>190281234</v>
      </c>
      <c r="R1932" s="278">
        <v>13</v>
      </c>
      <c r="S1932" s="278">
        <v>6468063</v>
      </c>
      <c r="T1932" s="278">
        <v>191</v>
      </c>
      <c r="U1932" s="278">
        <v>124900</v>
      </c>
      <c r="V1932" s="278">
        <v>2037</v>
      </c>
      <c r="W1932" s="278">
        <v>3000</v>
      </c>
      <c r="X1932" s="278">
        <v>85511</v>
      </c>
      <c r="Y1932" s="278">
        <v>200</v>
      </c>
      <c r="Z1932" s="278">
        <v>1486816</v>
      </c>
      <c r="AA1932" s="278">
        <v>10</v>
      </c>
      <c r="AB1932" s="278">
        <v>11109144</v>
      </c>
      <c r="AC1932" s="278">
        <v>5</v>
      </c>
    </row>
    <row r="1933" spans="1:29" ht="14.25" x14ac:dyDescent="0.15">
      <c r="A1933" s="272">
        <v>2016032</v>
      </c>
      <c r="B1933" s="273">
        <v>42451</v>
      </c>
      <c r="C1933" s="274">
        <v>8</v>
      </c>
      <c r="D1933" s="275">
        <v>12</v>
      </c>
      <c r="E1933" s="275">
        <v>14</v>
      </c>
      <c r="F1933" s="275">
        <v>15</v>
      </c>
      <c r="G1933" s="275">
        <v>21</v>
      </c>
      <c r="H1933" s="275">
        <v>27</v>
      </c>
      <c r="I1933" s="276">
        <v>15</v>
      </c>
      <c r="J1933" s="275">
        <v>14</v>
      </c>
      <c r="K1933" s="275">
        <v>15</v>
      </c>
      <c r="L1933" s="275">
        <v>8</v>
      </c>
      <c r="M1933" s="275">
        <v>27</v>
      </c>
      <c r="N1933" s="275">
        <v>21</v>
      </c>
      <c r="O1933" s="277">
        <v>12</v>
      </c>
      <c r="P1933" s="278">
        <v>339342300</v>
      </c>
      <c r="Q1933" s="278">
        <v>228889010</v>
      </c>
      <c r="R1933" s="278">
        <v>5</v>
      </c>
      <c r="S1933" s="278">
        <v>9626020</v>
      </c>
      <c r="T1933" s="278">
        <v>154</v>
      </c>
      <c r="U1933" s="278">
        <v>187744</v>
      </c>
      <c r="V1933" s="278">
        <v>819</v>
      </c>
      <c r="W1933" s="278">
        <v>3000</v>
      </c>
      <c r="X1933" s="278">
        <v>56948</v>
      </c>
      <c r="Y1933" s="278">
        <v>200</v>
      </c>
      <c r="Z1933" s="278">
        <v>1142412</v>
      </c>
      <c r="AA1933" s="278">
        <v>10</v>
      </c>
      <c r="AB1933" s="278">
        <v>5071300</v>
      </c>
      <c r="AC1933" s="278">
        <v>5</v>
      </c>
    </row>
    <row r="1934" spans="1:29" ht="14.25" x14ac:dyDescent="0.15">
      <c r="A1934" s="272">
        <v>2016033</v>
      </c>
      <c r="B1934" s="273">
        <v>42453</v>
      </c>
      <c r="C1934" s="274">
        <v>6</v>
      </c>
      <c r="D1934" s="275">
        <v>17</v>
      </c>
      <c r="E1934" s="275">
        <v>18</v>
      </c>
      <c r="F1934" s="275">
        <v>20</v>
      </c>
      <c r="G1934" s="275">
        <v>27</v>
      </c>
      <c r="H1934" s="275">
        <v>29</v>
      </c>
      <c r="I1934" s="276">
        <v>15</v>
      </c>
      <c r="J1934" s="275">
        <v>6</v>
      </c>
      <c r="K1934" s="275">
        <v>17</v>
      </c>
      <c r="L1934" s="275">
        <v>20</v>
      </c>
      <c r="M1934" s="275">
        <v>18</v>
      </c>
      <c r="N1934" s="275">
        <v>29</v>
      </c>
      <c r="O1934" s="277">
        <v>27</v>
      </c>
      <c r="P1934" s="278">
        <v>338637474</v>
      </c>
      <c r="Q1934" s="278">
        <v>296662312</v>
      </c>
      <c r="R1934" s="278">
        <v>2</v>
      </c>
      <c r="S1934" s="278">
        <v>10000000</v>
      </c>
      <c r="T1934" s="278">
        <v>119</v>
      </c>
      <c r="U1934" s="278">
        <v>245863</v>
      </c>
      <c r="V1934" s="278">
        <v>674</v>
      </c>
      <c r="W1934" s="278">
        <v>3000</v>
      </c>
      <c r="X1934" s="278">
        <v>53382</v>
      </c>
      <c r="Y1934" s="278">
        <v>200</v>
      </c>
      <c r="Z1934" s="278">
        <v>1218467</v>
      </c>
      <c r="AA1934" s="278">
        <v>10</v>
      </c>
      <c r="AB1934" s="278">
        <v>4803644</v>
      </c>
      <c r="AC1934" s="278">
        <v>5</v>
      </c>
    </row>
    <row r="1935" spans="1:29" ht="14.25" x14ac:dyDescent="0.15">
      <c r="A1935" s="272">
        <v>2016034</v>
      </c>
      <c r="B1935" s="273">
        <v>42456</v>
      </c>
      <c r="C1935" s="274">
        <v>3</v>
      </c>
      <c r="D1935" s="275">
        <v>15</v>
      </c>
      <c r="E1935" s="275">
        <v>21</v>
      </c>
      <c r="F1935" s="275">
        <v>22</v>
      </c>
      <c r="G1935" s="275">
        <v>23</v>
      </c>
      <c r="H1935" s="275">
        <v>28</v>
      </c>
      <c r="I1935" s="276">
        <v>15</v>
      </c>
      <c r="J1935" s="275">
        <v>15</v>
      </c>
      <c r="K1935" s="275">
        <v>28</v>
      </c>
      <c r="L1935" s="275">
        <v>21</v>
      </c>
      <c r="M1935" s="275">
        <v>22</v>
      </c>
      <c r="N1935" s="275">
        <v>3</v>
      </c>
      <c r="O1935" s="277">
        <v>23</v>
      </c>
      <c r="P1935" s="278">
        <v>380415644</v>
      </c>
      <c r="Q1935" s="278">
        <v>388316232</v>
      </c>
      <c r="R1935" s="278">
        <v>1</v>
      </c>
      <c r="S1935" s="278">
        <v>10000000</v>
      </c>
      <c r="T1935" s="278">
        <v>107</v>
      </c>
      <c r="U1935" s="278">
        <v>316678</v>
      </c>
      <c r="V1935" s="278">
        <v>814</v>
      </c>
      <c r="W1935" s="278">
        <v>3000</v>
      </c>
      <c r="X1935" s="278">
        <v>45355</v>
      </c>
      <c r="Y1935" s="278">
        <v>200</v>
      </c>
      <c r="Z1935" s="278">
        <v>1029356</v>
      </c>
      <c r="AA1935" s="278">
        <v>10</v>
      </c>
      <c r="AB1935" s="278">
        <v>5811709</v>
      </c>
      <c r="AC1935" s="278">
        <v>5</v>
      </c>
    </row>
    <row r="1936" spans="1:29" ht="14.25" x14ac:dyDescent="0.15">
      <c r="A1936" s="272">
        <v>2016035</v>
      </c>
      <c r="B1936" s="273">
        <v>42458</v>
      </c>
      <c r="C1936" s="274">
        <v>4</v>
      </c>
      <c r="D1936" s="275">
        <v>13</v>
      </c>
      <c r="E1936" s="275">
        <v>19</v>
      </c>
      <c r="F1936" s="275">
        <v>20</v>
      </c>
      <c r="G1936" s="275">
        <v>26</v>
      </c>
      <c r="H1936" s="275">
        <v>29</v>
      </c>
      <c r="I1936" s="276">
        <v>11</v>
      </c>
      <c r="J1936" s="275">
        <v>19</v>
      </c>
      <c r="K1936" s="275">
        <v>29</v>
      </c>
      <c r="L1936" s="275">
        <v>13</v>
      </c>
      <c r="M1936" s="275">
        <v>4</v>
      </c>
      <c r="N1936" s="275">
        <v>26</v>
      </c>
      <c r="O1936" s="277">
        <v>20</v>
      </c>
      <c r="P1936" s="278">
        <v>343407218</v>
      </c>
      <c r="Q1936" s="278">
        <v>378328346</v>
      </c>
      <c r="R1936" s="278">
        <v>11</v>
      </c>
      <c r="S1936" s="278">
        <v>6488004</v>
      </c>
      <c r="T1936" s="278">
        <v>187</v>
      </c>
      <c r="U1936" s="278">
        <v>109412</v>
      </c>
      <c r="V1936" s="278">
        <v>1918</v>
      </c>
      <c r="W1936" s="278">
        <v>3000</v>
      </c>
      <c r="X1936" s="278">
        <v>89212</v>
      </c>
      <c r="Y1936" s="278">
        <v>200</v>
      </c>
      <c r="Z1936" s="278">
        <v>1491609</v>
      </c>
      <c r="AA1936" s="278">
        <v>10</v>
      </c>
      <c r="AB1936" s="278">
        <v>9583365</v>
      </c>
      <c r="AC1936" s="278">
        <v>5</v>
      </c>
    </row>
    <row r="1937" spans="1:29" ht="14.25" x14ac:dyDescent="0.15">
      <c r="A1937" s="272">
        <v>2016036</v>
      </c>
      <c r="B1937" s="273">
        <v>42460</v>
      </c>
      <c r="C1937" s="274">
        <v>3</v>
      </c>
      <c r="D1937" s="275">
        <v>4</v>
      </c>
      <c r="E1937" s="275">
        <v>7</v>
      </c>
      <c r="F1937" s="275">
        <v>9</v>
      </c>
      <c r="G1937" s="275">
        <v>20</v>
      </c>
      <c r="H1937" s="275">
        <v>22</v>
      </c>
      <c r="I1937" s="276">
        <v>3</v>
      </c>
      <c r="J1937" s="275">
        <v>20</v>
      </c>
      <c r="K1937" s="275">
        <v>22</v>
      </c>
      <c r="L1937" s="275">
        <v>4</v>
      </c>
      <c r="M1937" s="275">
        <v>7</v>
      </c>
      <c r="N1937" s="275">
        <v>3</v>
      </c>
      <c r="O1937" s="277">
        <v>9</v>
      </c>
      <c r="P1937" s="278">
        <v>348368584</v>
      </c>
      <c r="Q1937" s="278">
        <v>439352386</v>
      </c>
      <c r="R1937" s="278">
        <v>2</v>
      </c>
      <c r="S1937" s="278">
        <v>10000000</v>
      </c>
      <c r="T1937" s="278">
        <v>116</v>
      </c>
      <c r="U1937" s="278">
        <v>232827</v>
      </c>
      <c r="V1937" s="278">
        <v>1177</v>
      </c>
      <c r="W1937" s="278">
        <v>3000</v>
      </c>
      <c r="X1937" s="278">
        <v>58424</v>
      </c>
      <c r="Y1937" s="278">
        <v>200</v>
      </c>
      <c r="Z1937" s="278">
        <v>1144741</v>
      </c>
      <c r="AA1937" s="278">
        <v>10</v>
      </c>
      <c r="AB1937" s="278">
        <v>7201068</v>
      </c>
      <c r="AC1937" s="278">
        <v>5</v>
      </c>
    </row>
    <row r="1938" spans="1:29" ht="14.25" x14ac:dyDescent="0.15">
      <c r="A1938" s="272">
        <v>2016037</v>
      </c>
      <c r="B1938" s="273">
        <v>42463</v>
      </c>
      <c r="C1938" s="274">
        <v>6</v>
      </c>
      <c r="D1938" s="275">
        <v>15</v>
      </c>
      <c r="E1938" s="275">
        <v>26</v>
      </c>
      <c r="F1938" s="275">
        <v>31</v>
      </c>
      <c r="G1938" s="275">
        <v>32</v>
      </c>
      <c r="H1938" s="275">
        <v>33</v>
      </c>
      <c r="I1938" s="276">
        <v>16</v>
      </c>
      <c r="J1938" s="275">
        <v>31</v>
      </c>
      <c r="K1938" s="275">
        <v>33</v>
      </c>
      <c r="L1938" s="275">
        <v>32</v>
      </c>
      <c r="M1938" s="275">
        <v>6</v>
      </c>
      <c r="N1938" s="275">
        <v>15</v>
      </c>
      <c r="O1938" s="277">
        <v>26</v>
      </c>
      <c r="P1938" s="278">
        <v>350165940</v>
      </c>
      <c r="Q1938" s="278">
        <v>494817840</v>
      </c>
      <c r="R1938" s="278">
        <v>3</v>
      </c>
      <c r="S1938" s="278">
        <v>10000000</v>
      </c>
      <c r="T1938" s="278">
        <v>97</v>
      </c>
      <c r="U1938" s="278">
        <v>293695</v>
      </c>
      <c r="V1938" s="278">
        <v>982</v>
      </c>
      <c r="W1938" s="278">
        <v>3000</v>
      </c>
      <c r="X1938" s="278">
        <v>49722</v>
      </c>
      <c r="Y1938" s="278">
        <v>200</v>
      </c>
      <c r="Z1938" s="278">
        <v>967238</v>
      </c>
      <c r="AA1938" s="278">
        <v>10</v>
      </c>
      <c r="AB1938" s="278">
        <v>7012918</v>
      </c>
      <c r="AC1938" s="278">
        <v>5</v>
      </c>
    </row>
    <row r="1939" spans="1:29" ht="14.25" x14ac:dyDescent="0.15">
      <c r="A1939" s="272">
        <v>2016038</v>
      </c>
      <c r="B1939" s="273">
        <v>42465</v>
      </c>
      <c r="C1939" s="274">
        <v>3</v>
      </c>
      <c r="D1939" s="275">
        <v>12</v>
      </c>
      <c r="E1939" s="275">
        <v>13</v>
      </c>
      <c r="F1939" s="275">
        <v>22</v>
      </c>
      <c r="G1939" s="275">
        <v>28</v>
      </c>
      <c r="H1939" s="275">
        <v>29</v>
      </c>
      <c r="I1939" s="276">
        <v>3</v>
      </c>
      <c r="J1939" s="275">
        <v>12</v>
      </c>
      <c r="K1939" s="275">
        <v>22</v>
      </c>
      <c r="L1939" s="275">
        <v>13</v>
      </c>
      <c r="M1939" s="275">
        <v>29</v>
      </c>
      <c r="N1939" s="275">
        <v>3</v>
      </c>
      <c r="O1939" s="277">
        <v>28</v>
      </c>
      <c r="P1939" s="278">
        <v>325081790</v>
      </c>
      <c r="Q1939" s="278">
        <v>530930396</v>
      </c>
      <c r="R1939" s="278">
        <v>4</v>
      </c>
      <c r="S1939" s="278">
        <v>10000000</v>
      </c>
      <c r="T1939" s="278">
        <v>182</v>
      </c>
      <c r="U1939" s="278">
        <v>139400</v>
      </c>
      <c r="V1939" s="278">
        <v>1086</v>
      </c>
      <c r="W1939" s="278">
        <v>3000</v>
      </c>
      <c r="X1939" s="278">
        <v>63557</v>
      </c>
      <c r="Y1939" s="278">
        <v>200</v>
      </c>
      <c r="Z1939" s="278">
        <v>1216047</v>
      </c>
      <c r="AA1939" s="278">
        <v>10</v>
      </c>
      <c r="AB1939" s="278">
        <v>5935358</v>
      </c>
      <c r="AC1939" s="278">
        <v>5</v>
      </c>
    </row>
    <row r="1940" spans="1:29" ht="14.25" x14ac:dyDescent="0.15">
      <c r="A1940" s="272">
        <v>2016039</v>
      </c>
      <c r="B1940" s="273">
        <v>42467</v>
      </c>
      <c r="C1940" s="274">
        <v>1</v>
      </c>
      <c r="D1940" s="275">
        <v>3</v>
      </c>
      <c r="E1940" s="275">
        <v>7</v>
      </c>
      <c r="F1940" s="275">
        <v>18</v>
      </c>
      <c r="G1940" s="275">
        <v>19</v>
      </c>
      <c r="H1940" s="275">
        <v>27</v>
      </c>
      <c r="I1940" s="276">
        <v>16</v>
      </c>
      <c r="J1940" s="275">
        <v>7</v>
      </c>
      <c r="K1940" s="275">
        <v>1</v>
      </c>
      <c r="L1940" s="275">
        <v>19</v>
      </c>
      <c r="M1940" s="275">
        <v>18</v>
      </c>
      <c r="N1940" s="275">
        <v>27</v>
      </c>
      <c r="O1940" s="277">
        <v>3</v>
      </c>
      <c r="P1940" s="278">
        <v>335090614</v>
      </c>
      <c r="Q1940" s="278">
        <v>568328305</v>
      </c>
      <c r="R1940" s="278">
        <v>5</v>
      </c>
      <c r="S1940" s="278">
        <v>9538029</v>
      </c>
      <c r="T1940" s="278">
        <v>189</v>
      </c>
      <c r="U1940" s="278">
        <v>150067</v>
      </c>
      <c r="V1940" s="278">
        <v>890</v>
      </c>
      <c r="W1940" s="278">
        <v>3000</v>
      </c>
      <c r="X1940" s="278">
        <v>51845</v>
      </c>
      <c r="Y1940" s="278">
        <v>200</v>
      </c>
      <c r="Z1940" s="278">
        <v>1104032</v>
      </c>
      <c r="AA1940" s="278">
        <v>10</v>
      </c>
      <c r="AB1940" s="278">
        <v>5332867</v>
      </c>
      <c r="AC1940" s="278">
        <v>5</v>
      </c>
    </row>
    <row r="1941" spans="1:29" ht="14.25" x14ac:dyDescent="0.15">
      <c r="A1941" s="272">
        <v>2016040</v>
      </c>
      <c r="B1941" s="273">
        <v>42470</v>
      </c>
      <c r="C1941" s="274">
        <v>3</v>
      </c>
      <c r="D1941" s="275">
        <v>13</v>
      </c>
      <c r="E1941" s="275">
        <v>19</v>
      </c>
      <c r="F1941" s="275">
        <v>20</v>
      </c>
      <c r="G1941" s="275">
        <v>23</v>
      </c>
      <c r="H1941" s="275">
        <v>26</v>
      </c>
      <c r="I1941" s="276">
        <v>3</v>
      </c>
      <c r="J1941" s="275">
        <v>23</v>
      </c>
      <c r="K1941" s="275">
        <v>19</v>
      </c>
      <c r="L1941" s="275">
        <v>20</v>
      </c>
      <c r="M1941" s="275">
        <v>3</v>
      </c>
      <c r="N1941" s="275">
        <v>13</v>
      </c>
      <c r="O1941" s="277">
        <v>26</v>
      </c>
      <c r="P1941" s="278">
        <v>365246422</v>
      </c>
      <c r="Q1941" s="278">
        <v>568128108</v>
      </c>
      <c r="R1941" s="278">
        <v>12</v>
      </c>
      <c r="S1941" s="278">
        <v>6812115</v>
      </c>
      <c r="T1941" s="278">
        <v>167</v>
      </c>
      <c r="U1941" s="278">
        <v>162764</v>
      </c>
      <c r="V1941" s="278">
        <v>1532</v>
      </c>
      <c r="W1941" s="278">
        <v>3000</v>
      </c>
      <c r="X1941" s="278">
        <v>70765</v>
      </c>
      <c r="Y1941" s="278">
        <v>200</v>
      </c>
      <c r="Z1941" s="278">
        <v>1276160</v>
      </c>
      <c r="AA1941" s="278">
        <v>10</v>
      </c>
      <c r="AB1941" s="278">
        <v>7746646</v>
      </c>
      <c r="AC1941" s="278">
        <v>5</v>
      </c>
    </row>
    <row r="1942" spans="1:29" ht="14.25" x14ac:dyDescent="0.15">
      <c r="A1942" s="272">
        <v>2016041</v>
      </c>
      <c r="B1942" s="273">
        <v>42472</v>
      </c>
      <c r="C1942" s="274">
        <v>12</v>
      </c>
      <c r="D1942" s="275">
        <v>17</v>
      </c>
      <c r="E1942" s="275">
        <v>18</v>
      </c>
      <c r="F1942" s="275">
        <v>21</v>
      </c>
      <c r="G1942" s="275">
        <v>22</v>
      </c>
      <c r="H1942" s="275">
        <v>24</v>
      </c>
      <c r="I1942" s="276">
        <v>4</v>
      </c>
      <c r="J1942" s="275">
        <v>18</v>
      </c>
      <c r="K1942" s="275">
        <v>21</v>
      </c>
      <c r="L1942" s="275">
        <v>12</v>
      </c>
      <c r="M1942" s="275">
        <v>22</v>
      </c>
      <c r="N1942" s="275">
        <v>24</v>
      </c>
      <c r="O1942" s="277">
        <v>17</v>
      </c>
      <c r="P1942" s="278">
        <v>330501352</v>
      </c>
      <c r="Q1942" s="278">
        <v>612243516</v>
      </c>
      <c r="R1942" s="278">
        <v>3</v>
      </c>
      <c r="S1942" s="278">
        <v>10000000</v>
      </c>
      <c r="T1942" s="278">
        <v>98</v>
      </c>
      <c r="U1942" s="278">
        <v>252093</v>
      </c>
      <c r="V1942" s="278">
        <v>1026</v>
      </c>
      <c r="W1942" s="278">
        <v>3000</v>
      </c>
      <c r="X1942" s="278">
        <v>56247</v>
      </c>
      <c r="Y1942" s="278">
        <v>200</v>
      </c>
      <c r="Z1942" s="278">
        <v>1158668</v>
      </c>
      <c r="AA1942" s="278">
        <v>10</v>
      </c>
      <c r="AB1942" s="278">
        <v>7442207</v>
      </c>
      <c r="AC1942" s="278">
        <v>5</v>
      </c>
    </row>
    <row r="1943" spans="1:29" ht="14.25" x14ac:dyDescent="0.15">
      <c r="A1943" s="272">
        <v>2016042</v>
      </c>
      <c r="B1943" s="273">
        <v>42474</v>
      </c>
      <c r="C1943" s="274">
        <v>7</v>
      </c>
      <c r="D1943" s="275">
        <v>14</v>
      </c>
      <c r="E1943" s="275">
        <v>17</v>
      </c>
      <c r="F1943" s="275">
        <v>23</v>
      </c>
      <c r="G1943" s="275">
        <v>26</v>
      </c>
      <c r="H1943" s="275">
        <v>31</v>
      </c>
      <c r="I1943" s="276">
        <v>9</v>
      </c>
      <c r="J1943" s="275">
        <v>17</v>
      </c>
      <c r="K1943" s="275">
        <v>31</v>
      </c>
      <c r="L1943" s="275">
        <v>7</v>
      </c>
      <c r="M1943" s="275">
        <v>23</v>
      </c>
      <c r="N1943" s="275">
        <v>26</v>
      </c>
      <c r="O1943" s="277">
        <v>14</v>
      </c>
      <c r="P1943" s="278">
        <v>334864386</v>
      </c>
      <c r="Q1943" s="278">
        <v>589832826</v>
      </c>
      <c r="R1943" s="278">
        <v>11</v>
      </c>
      <c r="S1943" s="278">
        <v>6077332</v>
      </c>
      <c r="T1943" s="278">
        <v>129</v>
      </c>
      <c r="U1943" s="278">
        <v>114831</v>
      </c>
      <c r="V1943" s="278">
        <v>1957</v>
      </c>
      <c r="W1943" s="278">
        <v>3000</v>
      </c>
      <c r="X1943" s="278">
        <v>85062</v>
      </c>
      <c r="Y1943" s="278">
        <v>200</v>
      </c>
      <c r="Z1943" s="278">
        <v>1342237</v>
      </c>
      <c r="AA1943" s="278">
        <v>10</v>
      </c>
      <c r="AB1943" s="278">
        <v>13704894</v>
      </c>
      <c r="AC1943" s="278">
        <v>5</v>
      </c>
    </row>
    <row r="1944" spans="1:29" ht="14.25" x14ac:dyDescent="0.15">
      <c r="A1944" s="272">
        <v>2016043</v>
      </c>
      <c r="B1944" s="273">
        <v>42477</v>
      </c>
      <c r="C1944" s="274">
        <v>5</v>
      </c>
      <c r="D1944" s="275">
        <v>14</v>
      </c>
      <c r="E1944" s="275">
        <v>20</v>
      </c>
      <c r="F1944" s="275">
        <v>26</v>
      </c>
      <c r="G1944" s="275">
        <v>30</v>
      </c>
      <c r="H1944" s="275">
        <v>33</v>
      </c>
      <c r="I1944" s="276">
        <v>12</v>
      </c>
      <c r="J1944" s="275">
        <v>30</v>
      </c>
      <c r="K1944" s="275">
        <v>26</v>
      </c>
      <c r="L1944" s="275">
        <v>20</v>
      </c>
      <c r="M1944" s="275">
        <v>33</v>
      </c>
      <c r="N1944" s="275">
        <v>5</v>
      </c>
      <c r="O1944" s="277">
        <v>14</v>
      </c>
      <c r="P1944" s="278">
        <v>364494720</v>
      </c>
      <c r="Q1944" s="278">
        <v>605438772</v>
      </c>
      <c r="R1944" s="278">
        <v>6</v>
      </c>
      <c r="S1944" s="278">
        <v>7763996</v>
      </c>
      <c r="T1944" s="278">
        <v>88</v>
      </c>
      <c r="U1944" s="278">
        <v>235567</v>
      </c>
      <c r="V1944" s="278">
        <v>1221</v>
      </c>
      <c r="W1944" s="278">
        <v>3000</v>
      </c>
      <c r="X1944" s="278">
        <v>63419</v>
      </c>
      <c r="Y1944" s="278">
        <v>200</v>
      </c>
      <c r="Z1944" s="278">
        <v>1205590</v>
      </c>
      <c r="AA1944" s="278">
        <v>10</v>
      </c>
      <c r="AB1944" s="278">
        <v>13455961</v>
      </c>
      <c r="AC1944" s="278">
        <v>5</v>
      </c>
    </row>
    <row r="1945" spans="1:29" ht="14.25" x14ac:dyDescent="0.15">
      <c r="A1945" s="272">
        <v>2016044</v>
      </c>
      <c r="B1945" s="273">
        <v>42479</v>
      </c>
      <c r="C1945" s="274">
        <v>1</v>
      </c>
      <c r="D1945" s="275">
        <v>3</v>
      </c>
      <c r="E1945" s="275">
        <v>10</v>
      </c>
      <c r="F1945" s="275">
        <v>12</v>
      </c>
      <c r="G1945" s="275">
        <v>18</v>
      </c>
      <c r="H1945" s="275">
        <v>30</v>
      </c>
      <c r="I1945" s="276">
        <v>1</v>
      </c>
      <c r="J1945" s="275">
        <v>10</v>
      </c>
      <c r="K1945" s="275">
        <v>30</v>
      </c>
      <c r="L1945" s="275">
        <v>3</v>
      </c>
      <c r="M1945" s="275">
        <v>12</v>
      </c>
      <c r="N1945" s="275">
        <v>18</v>
      </c>
      <c r="O1945" s="277">
        <v>1</v>
      </c>
      <c r="P1945" s="278">
        <v>335979238</v>
      </c>
      <c r="Q1945" s="278">
        <v>632010456</v>
      </c>
      <c r="R1945" s="278">
        <v>6</v>
      </c>
      <c r="S1945" s="278">
        <v>8428587</v>
      </c>
      <c r="T1945" s="278">
        <v>147</v>
      </c>
      <c r="U1945" s="278">
        <v>174927</v>
      </c>
      <c r="V1945" s="278">
        <v>1044</v>
      </c>
      <c r="W1945" s="278">
        <v>3000</v>
      </c>
      <c r="X1945" s="278">
        <v>57450</v>
      </c>
      <c r="Y1945" s="278">
        <v>200</v>
      </c>
      <c r="Z1945" s="278">
        <v>1154242</v>
      </c>
      <c r="AA1945" s="278">
        <v>10</v>
      </c>
      <c r="AB1945" s="278">
        <v>7121559</v>
      </c>
      <c r="AC1945" s="278">
        <v>5</v>
      </c>
    </row>
    <row r="1946" spans="1:29" ht="14.25" x14ac:dyDescent="0.15">
      <c r="A1946" s="272">
        <v>2016045</v>
      </c>
      <c r="B1946" s="273">
        <v>42481</v>
      </c>
      <c r="C1946" s="274">
        <v>4</v>
      </c>
      <c r="D1946" s="275">
        <v>9</v>
      </c>
      <c r="E1946" s="275">
        <v>12</v>
      </c>
      <c r="F1946" s="275">
        <v>17</v>
      </c>
      <c r="G1946" s="275">
        <v>30</v>
      </c>
      <c r="H1946" s="275">
        <v>32</v>
      </c>
      <c r="I1946" s="276">
        <v>3</v>
      </c>
      <c r="J1946" s="275">
        <v>4</v>
      </c>
      <c r="K1946" s="275">
        <v>32</v>
      </c>
      <c r="L1946" s="275">
        <v>17</v>
      </c>
      <c r="M1946" s="275">
        <v>9</v>
      </c>
      <c r="N1946" s="275">
        <v>30</v>
      </c>
      <c r="O1946" s="277">
        <v>12</v>
      </c>
      <c r="P1946" s="278">
        <v>336323174</v>
      </c>
      <c r="Q1946" s="278">
        <v>696734182</v>
      </c>
      <c r="R1946" s="278">
        <v>1</v>
      </c>
      <c r="S1946" s="278">
        <v>10000000</v>
      </c>
      <c r="T1946" s="278">
        <v>86</v>
      </c>
      <c r="U1946" s="278">
        <v>289626</v>
      </c>
      <c r="V1946" s="278">
        <v>921</v>
      </c>
      <c r="W1946" s="278">
        <v>3000</v>
      </c>
      <c r="X1946" s="278">
        <v>51050</v>
      </c>
      <c r="Y1946" s="278">
        <v>200</v>
      </c>
      <c r="Z1946" s="278">
        <v>1046608</v>
      </c>
      <c r="AA1946" s="278">
        <v>10</v>
      </c>
      <c r="AB1946" s="278">
        <v>8345528</v>
      </c>
      <c r="AC1946" s="278">
        <v>5</v>
      </c>
    </row>
    <row r="1947" spans="1:29" ht="14.25" x14ac:dyDescent="0.15">
      <c r="A1947" s="272">
        <v>2016046</v>
      </c>
      <c r="B1947" s="273">
        <v>42484</v>
      </c>
      <c r="C1947" s="274">
        <v>7</v>
      </c>
      <c r="D1947" s="275">
        <v>20</v>
      </c>
      <c r="E1947" s="275">
        <v>25</v>
      </c>
      <c r="F1947" s="275">
        <v>26</v>
      </c>
      <c r="G1947" s="275">
        <v>27</v>
      </c>
      <c r="H1947" s="275">
        <v>30</v>
      </c>
      <c r="I1947" s="276">
        <v>14</v>
      </c>
      <c r="J1947" s="275">
        <v>30</v>
      </c>
      <c r="K1947" s="275">
        <v>25</v>
      </c>
      <c r="L1947" s="275">
        <v>20</v>
      </c>
      <c r="M1947" s="275">
        <v>26</v>
      </c>
      <c r="N1947" s="275">
        <v>7</v>
      </c>
      <c r="O1947" s="277">
        <v>27</v>
      </c>
      <c r="P1947" s="278">
        <v>364459490</v>
      </c>
      <c r="Q1947" s="278">
        <v>779578465</v>
      </c>
      <c r="R1947" s="278">
        <v>0</v>
      </c>
      <c r="S1947" s="278">
        <v>0</v>
      </c>
      <c r="T1947" s="278">
        <v>90</v>
      </c>
      <c r="U1947" s="278">
        <v>306830</v>
      </c>
      <c r="V1947" s="278">
        <v>898</v>
      </c>
      <c r="W1947" s="278">
        <v>3000</v>
      </c>
      <c r="X1947" s="278">
        <v>55777</v>
      </c>
      <c r="Y1947" s="278">
        <v>200</v>
      </c>
      <c r="Z1947" s="278">
        <v>1159252</v>
      </c>
      <c r="AA1947" s="278">
        <v>10</v>
      </c>
      <c r="AB1947" s="278">
        <v>8536837</v>
      </c>
      <c r="AC1947" s="278">
        <v>5</v>
      </c>
    </row>
    <row r="1948" spans="1:29" ht="14.25" x14ac:dyDescent="0.15">
      <c r="A1948" s="272">
        <v>2016047</v>
      </c>
      <c r="B1948" s="273">
        <v>42486</v>
      </c>
      <c r="C1948" s="274">
        <v>2</v>
      </c>
      <c r="D1948" s="275">
        <v>5</v>
      </c>
      <c r="E1948" s="275">
        <v>8</v>
      </c>
      <c r="F1948" s="275">
        <v>15</v>
      </c>
      <c r="G1948" s="275">
        <v>17</v>
      </c>
      <c r="H1948" s="275">
        <v>22</v>
      </c>
      <c r="I1948" s="276">
        <v>16</v>
      </c>
      <c r="J1948" s="275">
        <v>5</v>
      </c>
      <c r="K1948" s="275">
        <v>8</v>
      </c>
      <c r="L1948" s="275">
        <v>22</v>
      </c>
      <c r="M1948" s="275">
        <v>2</v>
      </c>
      <c r="N1948" s="275">
        <v>17</v>
      </c>
      <c r="O1948" s="277">
        <v>15</v>
      </c>
      <c r="P1948" s="278">
        <v>324937604</v>
      </c>
      <c r="Q1948" s="278">
        <v>806292000</v>
      </c>
      <c r="R1948" s="278">
        <v>5</v>
      </c>
      <c r="S1948" s="278">
        <v>8760984</v>
      </c>
      <c r="T1948" s="278">
        <v>172</v>
      </c>
      <c r="U1948" s="278">
        <v>136663</v>
      </c>
      <c r="V1948" s="278">
        <v>1350</v>
      </c>
      <c r="W1948" s="278">
        <v>3000</v>
      </c>
      <c r="X1948" s="278">
        <v>70222</v>
      </c>
      <c r="Y1948" s="278">
        <v>200</v>
      </c>
      <c r="Z1948" s="278">
        <v>1372781</v>
      </c>
      <c r="AA1948" s="278">
        <v>10</v>
      </c>
      <c r="AB1948" s="278">
        <v>6674520</v>
      </c>
      <c r="AC1948" s="278">
        <v>5</v>
      </c>
    </row>
    <row r="1949" spans="1:29" ht="14.25" x14ac:dyDescent="0.15">
      <c r="A1949" s="272">
        <v>2016048</v>
      </c>
      <c r="B1949" s="273">
        <v>42488</v>
      </c>
      <c r="C1949" s="274">
        <v>3</v>
      </c>
      <c r="D1949" s="275">
        <v>8</v>
      </c>
      <c r="E1949" s="275">
        <v>13</v>
      </c>
      <c r="F1949" s="275">
        <v>14</v>
      </c>
      <c r="G1949" s="275">
        <v>15</v>
      </c>
      <c r="H1949" s="275">
        <v>30</v>
      </c>
      <c r="I1949" s="276">
        <v>4</v>
      </c>
      <c r="J1949" s="275">
        <v>15</v>
      </c>
      <c r="K1949" s="275">
        <v>8</v>
      </c>
      <c r="L1949" s="275">
        <v>13</v>
      </c>
      <c r="M1949" s="275">
        <v>14</v>
      </c>
      <c r="N1949" s="275">
        <v>3</v>
      </c>
      <c r="O1949" s="277">
        <v>30</v>
      </c>
      <c r="P1949" s="278">
        <v>329538828</v>
      </c>
      <c r="Q1949" s="278">
        <v>830538816</v>
      </c>
      <c r="R1949" s="278">
        <v>6</v>
      </c>
      <c r="S1949" s="278">
        <v>8287686</v>
      </c>
      <c r="T1949" s="278">
        <v>115</v>
      </c>
      <c r="U1949" s="278">
        <v>214414</v>
      </c>
      <c r="V1949" s="278">
        <v>1269</v>
      </c>
      <c r="W1949" s="278">
        <v>3000</v>
      </c>
      <c r="X1949" s="278">
        <v>59921</v>
      </c>
      <c r="Y1949" s="278">
        <v>200</v>
      </c>
      <c r="Z1949" s="278">
        <v>1130958</v>
      </c>
      <c r="AA1949" s="278">
        <v>10</v>
      </c>
      <c r="AB1949" s="278">
        <v>7148533</v>
      </c>
      <c r="AC1949" s="278">
        <v>5</v>
      </c>
    </row>
    <row r="1950" spans="1:29" ht="14.25" x14ac:dyDescent="0.15">
      <c r="A1950" s="272">
        <v>2016049</v>
      </c>
      <c r="B1950" s="273">
        <v>42491</v>
      </c>
      <c r="C1950" s="274">
        <v>6</v>
      </c>
      <c r="D1950" s="275">
        <v>8</v>
      </c>
      <c r="E1950" s="275">
        <v>13</v>
      </c>
      <c r="F1950" s="275">
        <v>14</v>
      </c>
      <c r="G1950" s="275">
        <v>22</v>
      </c>
      <c r="H1950" s="275">
        <v>27</v>
      </c>
      <c r="I1950" s="276">
        <v>10</v>
      </c>
      <c r="J1950" s="275">
        <v>8</v>
      </c>
      <c r="K1950" s="275">
        <v>13</v>
      </c>
      <c r="L1950" s="275">
        <v>6</v>
      </c>
      <c r="M1950" s="275">
        <v>14</v>
      </c>
      <c r="N1950" s="275">
        <v>22</v>
      </c>
      <c r="O1950" s="277">
        <v>27</v>
      </c>
      <c r="P1950" s="278">
        <v>330279014</v>
      </c>
      <c r="Q1950" s="278">
        <v>796447605</v>
      </c>
      <c r="R1950" s="278">
        <v>15</v>
      </c>
      <c r="S1950" s="278">
        <v>5991728</v>
      </c>
      <c r="T1950" s="278">
        <v>172</v>
      </c>
      <c r="U1950" s="278">
        <v>108109</v>
      </c>
      <c r="V1950" s="278">
        <v>1678</v>
      </c>
      <c r="W1950" s="278">
        <v>3000</v>
      </c>
      <c r="X1950" s="278">
        <v>78422</v>
      </c>
      <c r="Y1950" s="278">
        <v>200</v>
      </c>
      <c r="Z1950" s="278">
        <v>1358503</v>
      </c>
      <c r="AA1950" s="278">
        <v>10</v>
      </c>
      <c r="AB1950" s="278">
        <v>10630729</v>
      </c>
      <c r="AC1950" s="278">
        <v>5</v>
      </c>
    </row>
    <row r="1951" spans="1:29" ht="14.25" x14ac:dyDescent="0.15">
      <c r="A1951" s="272">
        <v>2016050</v>
      </c>
      <c r="B1951" s="273">
        <v>42493</v>
      </c>
      <c r="C1951" s="274">
        <v>9</v>
      </c>
      <c r="D1951" s="275">
        <v>12</v>
      </c>
      <c r="E1951" s="275">
        <v>24</v>
      </c>
      <c r="F1951" s="275">
        <v>28</v>
      </c>
      <c r="G1951" s="275">
        <v>29</v>
      </c>
      <c r="H1951" s="275">
        <v>30</v>
      </c>
      <c r="I1951" s="276">
        <v>2</v>
      </c>
      <c r="J1951" s="275">
        <v>28</v>
      </c>
      <c r="K1951" s="275">
        <v>29</v>
      </c>
      <c r="L1951" s="275">
        <v>9</v>
      </c>
      <c r="M1951" s="275">
        <v>24</v>
      </c>
      <c r="N1951" s="275">
        <v>12</v>
      </c>
      <c r="O1951" s="277">
        <v>30</v>
      </c>
      <c r="P1951" s="278">
        <v>308889140</v>
      </c>
      <c r="Q1951" s="278">
        <v>823767052</v>
      </c>
      <c r="R1951" s="278">
        <v>4</v>
      </c>
      <c r="S1951" s="278">
        <v>9301768</v>
      </c>
      <c r="T1951" s="278">
        <v>116</v>
      </c>
      <c r="U1951" s="278">
        <v>185421</v>
      </c>
      <c r="V1951" s="278">
        <v>1167</v>
      </c>
      <c r="W1951" s="278">
        <v>3000</v>
      </c>
      <c r="X1951" s="278">
        <v>68312</v>
      </c>
      <c r="Y1951" s="278">
        <v>200</v>
      </c>
      <c r="Z1951" s="278">
        <v>1379374</v>
      </c>
      <c r="AA1951" s="278">
        <v>10</v>
      </c>
      <c r="AB1951" s="278">
        <v>6872635</v>
      </c>
      <c r="AC1951" s="278">
        <v>5</v>
      </c>
    </row>
    <row r="1952" spans="1:29" ht="14.25" x14ac:dyDescent="0.15">
      <c r="A1952" s="272">
        <v>2016051</v>
      </c>
      <c r="B1952" s="273">
        <v>42495</v>
      </c>
      <c r="C1952" s="274">
        <v>1</v>
      </c>
      <c r="D1952" s="275">
        <v>2</v>
      </c>
      <c r="E1952" s="275">
        <v>4</v>
      </c>
      <c r="F1952" s="275">
        <v>9</v>
      </c>
      <c r="G1952" s="275">
        <v>15</v>
      </c>
      <c r="H1952" s="275">
        <v>33</v>
      </c>
      <c r="I1952" s="276">
        <v>12</v>
      </c>
      <c r="J1952" s="275">
        <v>33</v>
      </c>
      <c r="K1952" s="275">
        <v>9</v>
      </c>
      <c r="L1952" s="275">
        <v>15</v>
      </c>
      <c r="M1952" s="275">
        <v>1</v>
      </c>
      <c r="N1952" s="275">
        <v>4</v>
      </c>
      <c r="O1952" s="277">
        <v>2</v>
      </c>
      <c r="P1952" s="278">
        <v>324257380</v>
      </c>
      <c r="Q1952" s="278">
        <v>872097902</v>
      </c>
      <c r="R1952" s="278">
        <v>2</v>
      </c>
      <c r="S1952" s="278">
        <v>10000000</v>
      </c>
      <c r="T1952" s="278">
        <v>58</v>
      </c>
      <c r="U1952" s="278">
        <v>392706</v>
      </c>
      <c r="V1952" s="278">
        <v>761</v>
      </c>
      <c r="W1952" s="278">
        <v>3000</v>
      </c>
      <c r="X1952" s="278">
        <v>44797</v>
      </c>
      <c r="Y1952" s="278">
        <v>200</v>
      </c>
      <c r="Z1952" s="278">
        <v>929564</v>
      </c>
      <c r="AA1952" s="278">
        <v>10</v>
      </c>
      <c r="AB1952" s="278">
        <v>9448055</v>
      </c>
      <c r="AC1952" s="278">
        <v>5</v>
      </c>
    </row>
    <row r="1953" spans="1:29" ht="14.25" x14ac:dyDescent="0.15">
      <c r="A1953" s="272">
        <v>2016052</v>
      </c>
      <c r="B1953" s="273">
        <v>42498</v>
      </c>
      <c r="C1953" s="274">
        <v>1</v>
      </c>
      <c r="D1953" s="275">
        <v>6</v>
      </c>
      <c r="E1953" s="275">
        <v>13</v>
      </c>
      <c r="F1953" s="275">
        <v>19</v>
      </c>
      <c r="G1953" s="275">
        <v>24</v>
      </c>
      <c r="H1953" s="275">
        <v>28</v>
      </c>
      <c r="I1953" s="276">
        <v>16</v>
      </c>
      <c r="J1953" s="275">
        <v>13</v>
      </c>
      <c r="K1953" s="275">
        <v>28</v>
      </c>
      <c r="L1953" s="275">
        <v>19</v>
      </c>
      <c r="M1953" s="275">
        <v>1</v>
      </c>
      <c r="N1953" s="275">
        <v>24</v>
      </c>
      <c r="O1953" s="277">
        <v>6</v>
      </c>
      <c r="P1953" s="278">
        <v>353216208</v>
      </c>
      <c r="Q1953" s="278">
        <v>876129336</v>
      </c>
      <c r="R1953" s="278">
        <v>12</v>
      </c>
      <c r="S1953" s="278">
        <v>6940346</v>
      </c>
      <c r="T1953" s="278">
        <v>218</v>
      </c>
      <c r="U1953" s="278">
        <v>133510</v>
      </c>
      <c r="V1953" s="278">
        <v>984</v>
      </c>
      <c r="W1953" s="278">
        <v>3000</v>
      </c>
      <c r="X1953" s="278">
        <v>56628</v>
      </c>
      <c r="Y1953" s="278">
        <v>200</v>
      </c>
      <c r="Z1953" s="278">
        <v>1058594</v>
      </c>
      <c r="AA1953" s="278">
        <v>10</v>
      </c>
      <c r="AB1953" s="278">
        <v>6358321</v>
      </c>
      <c r="AC1953" s="278">
        <v>5</v>
      </c>
    </row>
    <row r="1954" spans="1:29" ht="14.25" x14ac:dyDescent="0.15">
      <c r="A1954" s="272">
        <v>2016053</v>
      </c>
      <c r="B1954" s="273">
        <v>42500</v>
      </c>
      <c r="C1954" s="274">
        <v>2</v>
      </c>
      <c r="D1954" s="275">
        <v>8</v>
      </c>
      <c r="E1954" s="275">
        <v>10</v>
      </c>
      <c r="F1954" s="275">
        <v>12</v>
      </c>
      <c r="G1954" s="275">
        <v>29</v>
      </c>
      <c r="H1954" s="275">
        <v>31</v>
      </c>
      <c r="I1954" s="276">
        <v>1</v>
      </c>
      <c r="J1954" s="275">
        <v>8</v>
      </c>
      <c r="K1954" s="275">
        <v>31</v>
      </c>
      <c r="L1954" s="275">
        <v>29</v>
      </c>
      <c r="M1954" s="275">
        <v>10</v>
      </c>
      <c r="N1954" s="275">
        <v>12</v>
      </c>
      <c r="O1954" s="277">
        <v>2</v>
      </c>
      <c r="P1954" s="278">
        <v>320149454</v>
      </c>
      <c r="Q1954" s="278">
        <v>903222855</v>
      </c>
      <c r="R1954" s="278">
        <v>5</v>
      </c>
      <c r="S1954" s="278">
        <v>8788619</v>
      </c>
      <c r="T1954" s="278">
        <v>165</v>
      </c>
      <c r="U1954" s="278">
        <v>143508</v>
      </c>
      <c r="V1954" s="278">
        <v>1402</v>
      </c>
      <c r="W1954" s="278">
        <v>3000</v>
      </c>
      <c r="X1954" s="278">
        <v>64252</v>
      </c>
      <c r="Y1954" s="278">
        <v>200</v>
      </c>
      <c r="Z1954" s="278">
        <v>1253550</v>
      </c>
      <c r="AA1954" s="278">
        <v>10</v>
      </c>
      <c r="AB1954" s="278">
        <v>6513168</v>
      </c>
      <c r="AC1954" s="278">
        <v>5</v>
      </c>
    </row>
    <row r="1955" spans="1:29" ht="14.25" x14ac:dyDescent="0.15">
      <c r="A1955" s="272">
        <v>2016054</v>
      </c>
      <c r="B1955" s="273">
        <v>42502</v>
      </c>
      <c r="C1955" s="274">
        <v>6</v>
      </c>
      <c r="D1955" s="275">
        <v>11</v>
      </c>
      <c r="E1955" s="275">
        <v>16</v>
      </c>
      <c r="F1955" s="275">
        <v>19</v>
      </c>
      <c r="G1955" s="275">
        <v>28</v>
      </c>
      <c r="H1955" s="275">
        <v>32</v>
      </c>
      <c r="I1955" s="276">
        <v>4</v>
      </c>
      <c r="J1955" s="275">
        <v>16</v>
      </c>
      <c r="K1955" s="275">
        <v>11</v>
      </c>
      <c r="L1955" s="275">
        <v>28</v>
      </c>
      <c r="M1955" s="275">
        <v>19</v>
      </c>
      <c r="N1955" s="275">
        <v>32</v>
      </c>
      <c r="O1955" s="277">
        <v>6</v>
      </c>
      <c r="P1955" s="278">
        <v>324349586</v>
      </c>
      <c r="Q1955" s="278">
        <v>914302376</v>
      </c>
      <c r="R1955" s="278">
        <v>8</v>
      </c>
      <c r="S1955" s="278">
        <v>7321796</v>
      </c>
      <c r="T1955" s="278">
        <v>204</v>
      </c>
      <c r="U1955" s="278">
        <v>113813</v>
      </c>
      <c r="V1955" s="278">
        <v>994</v>
      </c>
      <c r="W1955" s="278">
        <v>3000</v>
      </c>
      <c r="X1955" s="278">
        <v>65617</v>
      </c>
      <c r="Y1955" s="278">
        <v>200</v>
      </c>
      <c r="Z1955" s="278">
        <v>1272759</v>
      </c>
      <c r="AA1955" s="278">
        <v>10</v>
      </c>
      <c r="AB1955" s="278">
        <v>7445288</v>
      </c>
      <c r="AC1955" s="278">
        <v>5</v>
      </c>
    </row>
    <row r="1956" spans="1:29" ht="14.25" x14ac:dyDescent="0.15">
      <c r="A1956" s="272">
        <v>2016055</v>
      </c>
      <c r="B1956" s="273">
        <v>42505</v>
      </c>
      <c r="C1956" s="274">
        <v>5</v>
      </c>
      <c r="D1956" s="275">
        <v>6</v>
      </c>
      <c r="E1956" s="275">
        <v>10</v>
      </c>
      <c r="F1956" s="275">
        <v>16</v>
      </c>
      <c r="G1956" s="275">
        <v>22</v>
      </c>
      <c r="H1956" s="275">
        <v>26</v>
      </c>
      <c r="I1956" s="276">
        <v>11</v>
      </c>
      <c r="J1956" s="275">
        <v>16</v>
      </c>
      <c r="K1956" s="275">
        <v>10</v>
      </c>
      <c r="L1956" s="275">
        <v>22</v>
      </c>
      <c r="M1956" s="275">
        <v>26</v>
      </c>
      <c r="N1956" s="275">
        <v>5</v>
      </c>
      <c r="O1956" s="277">
        <v>6</v>
      </c>
      <c r="P1956" s="278">
        <v>350383284</v>
      </c>
      <c r="Q1956" s="278">
        <v>902490160</v>
      </c>
      <c r="R1956" s="278">
        <v>11</v>
      </c>
      <c r="S1956" s="278">
        <v>6427695</v>
      </c>
      <c r="T1956" s="278">
        <v>232</v>
      </c>
      <c r="U1956" s="278">
        <v>84615</v>
      </c>
      <c r="V1956" s="278">
        <v>2007</v>
      </c>
      <c r="W1956" s="278">
        <v>3000</v>
      </c>
      <c r="X1956" s="278">
        <v>81611</v>
      </c>
      <c r="Y1956" s="278">
        <v>200</v>
      </c>
      <c r="Z1956" s="278">
        <v>1426413</v>
      </c>
      <c r="AA1956" s="278">
        <v>10</v>
      </c>
      <c r="AB1956" s="278">
        <v>11311444</v>
      </c>
      <c r="AC1956" s="278">
        <v>5</v>
      </c>
    </row>
    <row r="1957" spans="1:29" ht="14.25" x14ac:dyDescent="0.15">
      <c r="A1957" s="272">
        <v>2016056</v>
      </c>
      <c r="B1957" s="273">
        <v>42507</v>
      </c>
      <c r="C1957" s="274">
        <v>3</v>
      </c>
      <c r="D1957" s="275">
        <v>4</v>
      </c>
      <c r="E1957" s="275">
        <v>8</v>
      </c>
      <c r="F1957" s="275">
        <v>11</v>
      </c>
      <c r="G1957" s="275">
        <v>16</v>
      </c>
      <c r="H1957" s="275">
        <v>18</v>
      </c>
      <c r="I1957" s="276">
        <v>14</v>
      </c>
      <c r="J1957" s="275">
        <v>18</v>
      </c>
      <c r="K1957" s="275">
        <v>11</v>
      </c>
      <c r="L1957" s="275">
        <v>3</v>
      </c>
      <c r="M1957" s="275">
        <v>16</v>
      </c>
      <c r="N1957" s="275">
        <v>4</v>
      </c>
      <c r="O1957" s="277">
        <v>8</v>
      </c>
      <c r="P1957" s="278">
        <v>326490562</v>
      </c>
      <c r="Q1957" s="278">
        <v>925399830</v>
      </c>
      <c r="R1957" s="278">
        <v>6</v>
      </c>
      <c r="S1957" s="278">
        <v>8206646</v>
      </c>
      <c r="T1957" s="278">
        <v>180</v>
      </c>
      <c r="U1957" s="278">
        <v>133610</v>
      </c>
      <c r="V1957" s="278">
        <v>848</v>
      </c>
      <c r="W1957" s="278">
        <v>3000</v>
      </c>
      <c r="X1957" s="278">
        <v>55554</v>
      </c>
      <c r="Y1957" s="278">
        <v>200</v>
      </c>
      <c r="Z1957" s="278">
        <v>1218600</v>
      </c>
      <c r="AA1957" s="278">
        <v>10</v>
      </c>
      <c r="AB1957" s="278">
        <v>7588035</v>
      </c>
      <c r="AC1957" s="278">
        <v>5</v>
      </c>
    </row>
    <row r="1958" spans="1:29" ht="14.25" x14ac:dyDescent="0.15">
      <c r="A1958" s="272">
        <v>2016057</v>
      </c>
      <c r="B1958" s="273">
        <v>42509</v>
      </c>
      <c r="C1958" s="274">
        <v>7</v>
      </c>
      <c r="D1958" s="275">
        <v>12</v>
      </c>
      <c r="E1958" s="275">
        <v>19</v>
      </c>
      <c r="F1958" s="275">
        <v>22</v>
      </c>
      <c r="G1958" s="275">
        <v>23</v>
      </c>
      <c r="H1958" s="275">
        <v>26</v>
      </c>
      <c r="I1958" s="276">
        <v>11</v>
      </c>
      <c r="J1958" s="275">
        <v>26</v>
      </c>
      <c r="K1958" s="275">
        <v>19</v>
      </c>
      <c r="L1958" s="275">
        <v>23</v>
      </c>
      <c r="M1958" s="275">
        <v>22</v>
      </c>
      <c r="N1958" s="275">
        <v>12</v>
      </c>
      <c r="O1958" s="277">
        <v>7</v>
      </c>
      <c r="P1958" s="278">
        <v>325499780</v>
      </c>
      <c r="Q1958" s="278">
        <v>915017488</v>
      </c>
      <c r="R1958" s="278">
        <v>11</v>
      </c>
      <c r="S1958" s="278">
        <v>6474964</v>
      </c>
      <c r="T1958" s="278">
        <v>256</v>
      </c>
      <c r="U1958" s="278">
        <v>79221</v>
      </c>
      <c r="V1958" s="278">
        <v>1929</v>
      </c>
      <c r="W1958" s="278">
        <v>3000</v>
      </c>
      <c r="X1958" s="278">
        <v>98403</v>
      </c>
      <c r="Y1958" s="278">
        <v>200</v>
      </c>
      <c r="Z1958" s="278">
        <v>1675040</v>
      </c>
      <c r="AA1958" s="278">
        <v>10</v>
      </c>
      <c r="AB1958" s="278">
        <v>7230772</v>
      </c>
      <c r="AC1958" s="278">
        <v>5</v>
      </c>
    </row>
    <row r="1959" spans="1:29" ht="14.25" x14ac:dyDescent="0.15">
      <c r="A1959" s="272">
        <v>2016058</v>
      </c>
      <c r="B1959" s="273">
        <v>42512</v>
      </c>
      <c r="C1959" s="274">
        <v>3</v>
      </c>
      <c r="D1959" s="275">
        <v>5</v>
      </c>
      <c r="E1959" s="275">
        <v>18</v>
      </c>
      <c r="F1959" s="275">
        <v>20</v>
      </c>
      <c r="G1959" s="275">
        <v>24</v>
      </c>
      <c r="H1959" s="275">
        <v>32</v>
      </c>
      <c r="I1959" s="276">
        <v>11</v>
      </c>
      <c r="J1959" s="275">
        <v>18</v>
      </c>
      <c r="K1959" s="275">
        <v>3</v>
      </c>
      <c r="L1959" s="275">
        <v>5</v>
      </c>
      <c r="M1959" s="275">
        <v>20</v>
      </c>
      <c r="N1959" s="275">
        <v>24</v>
      </c>
      <c r="O1959" s="277">
        <v>32</v>
      </c>
      <c r="P1959" s="278">
        <v>357296334</v>
      </c>
      <c r="Q1959" s="278">
        <v>981243730</v>
      </c>
      <c r="R1959" s="278">
        <v>2</v>
      </c>
      <c r="S1959" s="278">
        <v>10000000</v>
      </c>
      <c r="T1959" s="278">
        <v>130</v>
      </c>
      <c r="U1959" s="278">
        <v>221092</v>
      </c>
      <c r="V1959" s="278">
        <v>930</v>
      </c>
      <c r="W1959" s="278">
        <v>3000</v>
      </c>
      <c r="X1959" s="278">
        <v>52610</v>
      </c>
      <c r="Y1959" s="278">
        <v>200</v>
      </c>
      <c r="Z1959" s="278">
        <v>1117616</v>
      </c>
      <c r="AA1959" s="278">
        <v>10</v>
      </c>
      <c r="AB1959" s="278">
        <v>7123744</v>
      </c>
      <c r="AC1959" s="278">
        <v>5</v>
      </c>
    </row>
    <row r="1960" spans="1:29" ht="14.25" x14ac:dyDescent="0.15">
      <c r="A1960" s="272">
        <v>2016059</v>
      </c>
      <c r="B1960" s="273">
        <v>42514</v>
      </c>
      <c r="C1960" s="274">
        <v>4</v>
      </c>
      <c r="D1960" s="275">
        <v>11</v>
      </c>
      <c r="E1960" s="275">
        <v>12</v>
      </c>
      <c r="F1960" s="275">
        <v>20</v>
      </c>
      <c r="G1960" s="275">
        <v>25</v>
      </c>
      <c r="H1960" s="275">
        <v>28</v>
      </c>
      <c r="I1960" s="276">
        <v>15</v>
      </c>
      <c r="J1960" s="275">
        <v>28</v>
      </c>
      <c r="K1960" s="275">
        <v>4</v>
      </c>
      <c r="L1960" s="275">
        <v>25</v>
      </c>
      <c r="M1960" s="275">
        <v>20</v>
      </c>
      <c r="N1960" s="275">
        <v>11</v>
      </c>
      <c r="O1960" s="277">
        <v>12</v>
      </c>
      <c r="P1960" s="278">
        <v>322601954</v>
      </c>
      <c r="Q1960" s="278">
        <v>989524476</v>
      </c>
      <c r="R1960" s="278">
        <v>9</v>
      </c>
      <c r="S1960" s="278">
        <v>7152757</v>
      </c>
      <c r="T1960" s="278">
        <v>153</v>
      </c>
      <c r="U1960" s="278">
        <v>158290</v>
      </c>
      <c r="V1960" s="278">
        <v>1043</v>
      </c>
      <c r="W1960" s="278">
        <v>3000</v>
      </c>
      <c r="X1960" s="278">
        <v>59212</v>
      </c>
      <c r="Y1960" s="278">
        <v>200</v>
      </c>
      <c r="Z1960" s="278">
        <v>1131943</v>
      </c>
      <c r="AA1960" s="278">
        <v>10</v>
      </c>
      <c r="AB1960" s="278">
        <v>6982008</v>
      </c>
      <c r="AC1960" s="278">
        <v>5</v>
      </c>
    </row>
    <row r="1961" spans="1:29" ht="14.25" x14ac:dyDescent="0.15">
      <c r="A1961" s="272">
        <v>2016060</v>
      </c>
      <c r="B1961" s="273">
        <v>42516</v>
      </c>
      <c r="C1961" s="274">
        <v>4</v>
      </c>
      <c r="D1961" s="275">
        <v>5</v>
      </c>
      <c r="E1961" s="275">
        <v>22</v>
      </c>
      <c r="F1961" s="275">
        <v>26</v>
      </c>
      <c r="G1961" s="275">
        <v>29</v>
      </c>
      <c r="H1961" s="275">
        <v>32</v>
      </c>
      <c r="I1961" s="276">
        <v>8</v>
      </c>
      <c r="J1961" s="275">
        <v>5</v>
      </c>
      <c r="K1961" s="275">
        <v>22</v>
      </c>
      <c r="L1961" s="275">
        <v>29</v>
      </c>
      <c r="M1961" s="275">
        <v>4</v>
      </c>
      <c r="N1961" s="275">
        <v>26</v>
      </c>
      <c r="O1961" s="277">
        <v>32</v>
      </c>
      <c r="P1961" s="278">
        <v>320540202</v>
      </c>
      <c r="Q1961" s="278">
        <v>914524470</v>
      </c>
      <c r="R1961" s="278">
        <v>15</v>
      </c>
      <c r="S1961" s="278">
        <v>5000000</v>
      </c>
      <c r="T1961" s="278">
        <v>47</v>
      </c>
      <c r="U1961" s="278">
        <v>6000</v>
      </c>
      <c r="V1961" s="278">
        <v>3109</v>
      </c>
      <c r="W1961" s="278">
        <v>3000</v>
      </c>
      <c r="X1961" s="278">
        <v>132221</v>
      </c>
      <c r="Y1961" s="278">
        <v>200</v>
      </c>
      <c r="Z1961" s="278">
        <v>2039930</v>
      </c>
      <c r="AA1961" s="278">
        <v>10</v>
      </c>
      <c r="AB1961" s="278">
        <v>28206468</v>
      </c>
      <c r="AC1961" s="278">
        <v>5</v>
      </c>
    </row>
    <row r="1962" spans="1:29" ht="14.25" x14ac:dyDescent="0.15">
      <c r="A1962" s="272">
        <v>2016061</v>
      </c>
      <c r="B1962" s="273">
        <v>42519</v>
      </c>
      <c r="C1962" s="274">
        <v>5</v>
      </c>
      <c r="D1962" s="275">
        <v>6</v>
      </c>
      <c r="E1962" s="275">
        <v>8</v>
      </c>
      <c r="F1962" s="275">
        <v>18</v>
      </c>
      <c r="G1962" s="275">
        <v>20</v>
      </c>
      <c r="H1962" s="275">
        <v>32</v>
      </c>
      <c r="I1962" s="276">
        <v>8</v>
      </c>
      <c r="J1962" s="275">
        <v>5</v>
      </c>
      <c r="K1962" s="275">
        <v>20</v>
      </c>
      <c r="L1962" s="275">
        <v>6</v>
      </c>
      <c r="M1962" s="275">
        <v>32</v>
      </c>
      <c r="N1962" s="275">
        <v>18</v>
      </c>
      <c r="O1962" s="277">
        <v>8</v>
      </c>
      <c r="P1962" s="278">
        <v>340147518</v>
      </c>
      <c r="Q1962" s="278">
        <v>835286844</v>
      </c>
      <c r="R1962" s="278">
        <v>21</v>
      </c>
      <c r="S1962" s="278">
        <v>5446101</v>
      </c>
      <c r="T1962" s="278">
        <v>127</v>
      </c>
      <c r="U1962" s="278">
        <v>92206</v>
      </c>
      <c r="V1962" s="278">
        <v>2984</v>
      </c>
      <c r="W1962" s="278">
        <v>3000</v>
      </c>
      <c r="X1962" s="278">
        <v>109582</v>
      </c>
      <c r="Y1962" s="278">
        <v>200</v>
      </c>
      <c r="Z1962" s="278">
        <v>1648570</v>
      </c>
      <c r="AA1962" s="278">
        <v>10</v>
      </c>
      <c r="AB1962" s="278">
        <v>14495498</v>
      </c>
      <c r="AC1962" s="278">
        <v>5</v>
      </c>
    </row>
    <row r="1963" spans="1:29" ht="14.25" x14ac:dyDescent="0.15">
      <c r="A1963" s="272">
        <v>2016062</v>
      </c>
      <c r="B1963" s="273">
        <v>42521</v>
      </c>
      <c r="C1963" s="274">
        <v>12</v>
      </c>
      <c r="D1963" s="275">
        <v>13</v>
      </c>
      <c r="E1963" s="275">
        <v>15</v>
      </c>
      <c r="F1963" s="275">
        <v>18</v>
      </c>
      <c r="G1963" s="275">
        <v>19</v>
      </c>
      <c r="H1963" s="275">
        <v>21</v>
      </c>
      <c r="I1963" s="276">
        <v>9</v>
      </c>
      <c r="J1963" s="275">
        <v>19</v>
      </c>
      <c r="K1963" s="275">
        <v>21</v>
      </c>
      <c r="L1963" s="275">
        <v>12</v>
      </c>
      <c r="M1963" s="275">
        <v>18</v>
      </c>
      <c r="N1963" s="275">
        <v>13</v>
      </c>
      <c r="O1963" s="277">
        <v>15</v>
      </c>
      <c r="P1963" s="278">
        <v>305198008</v>
      </c>
      <c r="Q1963" s="278">
        <v>865680358</v>
      </c>
      <c r="R1963" s="278">
        <v>2</v>
      </c>
      <c r="S1963" s="278">
        <v>10000000</v>
      </c>
      <c r="T1963" s="278">
        <v>116</v>
      </c>
      <c r="U1963" s="278">
        <v>144808</v>
      </c>
      <c r="V1963" s="278">
        <v>1110</v>
      </c>
      <c r="W1963" s="278">
        <v>3000</v>
      </c>
      <c r="X1963" s="278">
        <v>62298</v>
      </c>
      <c r="Y1963" s="278">
        <v>200</v>
      </c>
      <c r="Z1963" s="278">
        <v>1207992</v>
      </c>
      <c r="AA1963" s="278">
        <v>10</v>
      </c>
      <c r="AB1963" s="278">
        <v>10897230</v>
      </c>
      <c r="AC1963" s="278">
        <v>5</v>
      </c>
    </row>
    <row r="1964" spans="1:29" ht="14.25" x14ac:dyDescent="0.15">
      <c r="A1964" s="272">
        <v>2016063</v>
      </c>
      <c r="B1964" s="273">
        <v>42523</v>
      </c>
      <c r="C1964" s="274">
        <v>16</v>
      </c>
      <c r="D1964" s="275">
        <v>17</v>
      </c>
      <c r="E1964" s="275">
        <v>18</v>
      </c>
      <c r="F1964" s="275">
        <v>23</v>
      </c>
      <c r="G1964" s="275">
        <v>28</v>
      </c>
      <c r="H1964" s="275">
        <v>32</v>
      </c>
      <c r="I1964" s="276">
        <v>7</v>
      </c>
      <c r="J1964" s="275">
        <v>28</v>
      </c>
      <c r="K1964" s="275">
        <v>18</v>
      </c>
      <c r="L1964" s="275">
        <v>17</v>
      </c>
      <c r="M1964" s="275">
        <v>23</v>
      </c>
      <c r="N1964" s="275">
        <v>32</v>
      </c>
      <c r="O1964" s="277">
        <v>16</v>
      </c>
      <c r="P1964" s="278">
        <v>304409952</v>
      </c>
      <c r="Q1964" s="278">
        <v>910497831</v>
      </c>
      <c r="R1964" s="278">
        <v>0</v>
      </c>
      <c r="S1964" s="278">
        <v>0</v>
      </c>
      <c r="T1964" s="278">
        <v>83</v>
      </c>
      <c r="U1964" s="278">
        <v>179989</v>
      </c>
      <c r="V1964" s="278">
        <v>1384</v>
      </c>
      <c r="W1964" s="278">
        <v>3000</v>
      </c>
      <c r="X1964" s="278">
        <v>72791</v>
      </c>
      <c r="Y1964" s="278">
        <v>200</v>
      </c>
      <c r="Z1964" s="278">
        <v>1308918</v>
      </c>
      <c r="AA1964" s="278">
        <v>10</v>
      </c>
      <c r="AB1964" s="278">
        <v>11520973</v>
      </c>
      <c r="AC1964" s="278">
        <v>5</v>
      </c>
    </row>
    <row r="1965" spans="1:29" ht="14.25" x14ac:dyDescent="0.15">
      <c r="A1965" s="272">
        <v>2016064</v>
      </c>
      <c r="B1965" s="273">
        <v>42526</v>
      </c>
      <c r="C1965" s="274">
        <v>3</v>
      </c>
      <c r="D1965" s="275">
        <v>12</v>
      </c>
      <c r="E1965" s="275">
        <v>14</v>
      </c>
      <c r="F1965" s="275">
        <v>17</v>
      </c>
      <c r="G1965" s="275">
        <v>19</v>
      </c>
      <c r="H1965" s="275">
        <v>26</v>
      </c>
      <c r="I1965" s="276">
        <v>3</v>
      </c>
      <c r="J1965" s="275">
        <v>26</v>
      </c>
      <c r="K1965" s="275">
        <v>12</v>
      </c>
      <c r="L1965" s="275">
        <v>19</v>
      </c>
      <c r="M1965" s="275">
        <v>17</v>
      </c>
      <c r="N1965" s="275">
        <v>3</v>
      </c>
      <c r="O1965" s="277">
        <v>14</v>
      </c>
      <c r="P1965" s="278">
        <v>332534594</v>
      </c>
      <c r="Q1965" s="278">
        <v>900497807</v>
      </c>
      <c r="R1965" s="278">
        <v>11</v>
      </c>
      <c r="S1965" s="278">
        <v>6487602</v>
      </c>
      <c r="T1965" s="278">
        <v>116</v>
      </c>
      <c r="U1965" s="278">
        <v>176332</v>
      </c>
      <c r="V1965" s="278">
        <v>1702</v>
      </c>
      <c r="W1965" s="278">
        <v>3000</v>
      </c>
      <c r="X1965" s="278">
        <v>81566</v>
      </c>
      <c r="Y1965" s="278">
        <v>200</v>
      </c>
      <c r="Z1965" s="278">
        <v>1432717</v>
      </c>
      <c r="AA1965" s="278">
        <v>10</v>
      </c>
      <c r="AB1965" s="278">
        <v>9075486</v>
      </c>
      <c r="AC1965" s="278">
        <v>5</v>
      </c>
    </row>
    <row r="1966" spans="1:29" ht="14.25" x14ac:dyDescent="0.15">
      <c r="A1966" s="272">
        <v>2016065</v>
      </c>
      <c r="B1966" s="273">
        <v>42528</v>
      </c>
      <c r="C1966" s="274">
        <v>13</v>
      </c>
      <c r="D1966" s="275">
        <v>16</v>
      </c>
      <c r="E1966" s="275">
        <v>22</v>
      </c>
      <c r="F1966" s="275">
        <v>25</v>
      </c>
      <c r="G1966" s="275">
        <v>26</v>
      </c>
      <c r="H1966" s="275">
        <v>27</v>
      </c>
      <c r="I1966" s="276">
        <v>14</v>
      </c>
      <c r="J1966" s="275">
        <v>13</v>
      </c>
      <c r="K1966" s="275">
        <v>26</v>
      </c>
      <c r="L1966" s="275">
        <v>16</v>
      </c>
      <c r="M1966" s="275">
        <v>27</v>
      </c>
      <c r="N1966" s="275">
        <v>22</v>
      </c>
      <c r="O1966" s="277">
        <v>25</v>
      </c>
      <c r="P1966" s="278">
        <v>298326848</v>
      </c>
      <c r="Q1966" s="278">
        <v>945654750</v>
      </c>
      <c r="R1966" s="278">
        <v>2</v>
      </c>
      <c r="S1966" s="278">
        <v>10000000</v>
      </c>
      <c r="T1966" s="278">
        <v>87</v>
      </c>
      <c r="U1966" s="278">
        <v>249643</v>
      </c>
      <c r="V1966" s="278">
        <v>849</v>
      </c>
      <c r="W1966" s="278">
        <v>3000</v>
      </c>
      <c r="X1966" s="278">
        <v>52248</v>
      </c>
      <c r="Y1966" s="278">
        <v>200</v>
      </c>
      <c r="Z1966" s="278">
        <v>1015532</v>
      </c>
      <c r="AA1966" s="278">
        <v>10</v>
      </c>
      <c r="AB1966" s="278">
        <v>7230462</v>
      </c>
      <c r="AC1966" s="278">
        <v>5</v>
      </c>
    </row>
    <row r="1967" spans="1:29" ht="14.25" x14ac:dyDescent="0.15">
      <c r="A1967" s="272">
        <v>2016066</v>
      </c>
      <c r="B1967" s="273">
        <v>42530</v>
      </c>
      <c r="C1967" s="274">
        <v>3</v>
      </c>
      <c r="D1967" s="275">
        <v>7</v>
      </c>
      <c r="E1967" s="275">
        <v>13</v>
      </c>
      <c r="F1967" s="275">
        <v>18</v>
      </c>
      <c r="G1967" s="275">
        <v>19</v>
      </c>
      <c r="H1967" s="275">
        <v>20</v>
      </c>
      <c r="I1967" s="276">
        <v>5</v>
      </c>
      <c r="J1967" s="275">
        <v>13</v>
      </c>
      <c r="K1967" s="275">
        <v>7</v>
      </c>
      <c r="L1967" s="275">
        <v>20</v>
      </c>
      <c r="M1967" s="275">
        <v>3</v>
      </c>
      <c r="N1967" s="275">
        <v>18</v>
      </c>
      <c r="O1967" s="277">
        <v>19</v>
      </c>
      <c r="P1967" s="278">
        <v>275334312</v>
      </c>
      <c r="Q1967" s="278">
        <v>921254130</v>
      </c>
      <c r="R1967" s="278">
        <v>10</v>
      </c>
      <c r="S1967" s="278">
        <v>5930886</v>
      </c>
      <c r="T1967" s="278">
        <v>207</v>
      </c>
      <c r="U1967" s="278">
        <v>56212</v>
      </c>
      <c r="V1967" s="278">
        <v>1875</v>
      </c>
      <c r="W1967" s="278">
        <v>3000</v>
      </c>
      <c r="X1967" s="278">
        <v>84922</v>
      </c>
      <c r="Y1967" s="278">
        <v>200</v>
      </c>
      <c r="Z1967" s="278">
        <v>1376862</v>
      </c>
      <c r="AA1967" s="278">
        <v>10</v>
      </c>
      <c r="AB1967" s="278">
        <v>10398292</v>
      </c>
      <c r="AC1967" s="278">
        <v>5</v>
      </c>
    </row>
    <row r="1968" spans="1:29" ht="14.25" x14ac:dyDescent="0.15">
      <c r="A1968" s="272">
        <v>2016067</v>
      </c>
      <c r="B1968" s="273">
        <v>42533</v>
      </c>
      <c r="C1968" s="274">
        <v>9</v>
      </c>
      <c r="D1968" s="275">
        <v>13</v>
      </c>
      <c r="E1968" s="275">
        <v>18</v>
      </c>
      <c r="F1968" s="275">
        <v>20</v>
      </c>
      <c r="G1968" s="275">
        <v>27</v>
      </c>
      <c r="H1968" s="275">
        <v>31</v>
      </c>
      <c r="I1968" s="276">
        <v>4</v>
      </c>
      <c r="J1968" s="275">
        <v>9</v>
      </c>
      <c r="K1968" s="275">
        <v>18</v>
      </c>
      <c r="L1968" s="275">
        <v>31</v>
      </c>
      <c r="M1968" s="275">
        <v>13</v>
      </c>
      <c r="N1968" s="275">
        <v>27</v>
      </c>
      <c r="O1968" s="277">
        <v>20</v>
      </c>
      <c r="P1968" s="278">
        <v>327487486</v>
      </c>
      <c r="Q1968" s="278">
        <v>946443820</v>
      </c>
      <c r="R1968" s="278">
        <v>5</v>
      </c>
      <c r="S1968" s="278">
        <v>8650159</v>
      </c>
      <c r="T1968" s="278">
        <v>117</v>
      </c>
      <c r="U1968" s="278">
        <v>194987</v>
      </c>
      <c r="V1968" s="278">
        <v>1114</v>
      </c>
      <c r="W1968" s="278">
        <v>3000</v>
      </c>
      <c r="X1968" s="278">
        <v>56892</v>
      </c>
      <c r="Y1968" s="278">
        <v>200</v>
      </c>
      <c r="Z1968" s="278">
        <v>1090862</v>
      </c>
      <c r="AA1968" s="278">
        <v>10</v>
      </c>
      <c r="AB1968" s="278">
        <v>8717172</v>
      </c>
      <c r="AC1968" s="278">
        <v>5</v>
      </c>
    </row>
    <row r="1969" spans="1:29" ht="14.25" x14ac:dyDescent="0.15">
      <c r="A1969" s="272">
        <v>2016068</v>
      </c>
      <c r="B1969" s="273">
        <v>42535</v>
      </c>
      <c r="C1969" s="274">
        <v>8</v>
      </c>
      <c r="D1969" s="275">
        <v>19</v>
      </c>
      <c r="E1969" s="275">
        <v>23</v>
      </c>
      <c r="F1969" s="275">
        <v>28</v>
      </c>
      <c r="G1969" s="275">
        <v>31</v>
      </c>
      <c r="H1969" s="275">
        <v>32</v>
      </c>
      <c r="I1969" s="276">
        <v>1</v>
      </c>
      <c r="J1969" s="275">
        <v>28</v>
      </c>
      <c r="K1969" s="275">
        <v>19</v>
      </c>
      <c r="L1969" s="275">
        <v>8</v>
      </c>
      <c r="M1969" s="275">
        <v>23</v>
      </c>
      <c r="N1969" s="275">
        <v>31</v>
      </c>
      <c r="O1969" s="277">
        <v>32</v>
      </c>
      <c r="P1969" s="278">
        <v>295768168</v>
      </c>
      <c r="Q1969" s="278">
        <v>991629338</v>
      </c>
      <c r="R1969" s="278">
        <v>2</v>
      </c>
      <c r="S1969" s="278">
        <v>10000000</v>
      </c>
      <c r="T1969" s="278">
        <v>58</v>
      </c>
      <c r="U1969" s="278">
        <v>374629</v>
      </c>
      <c r="V1969" s="278">
        <v>821</v>
      </c>
      <c r="W1969" s="278">
        <v>3000</v>
      </c>
      <c r="X1969" s="278">
        <v>50081</v>
      </c>
      <c r="Y1969" s="278">
        <v>200</v>
      </c>
      <c r="Z1969" s="278">
        <v>1035277</v>
      </c>
      <c r="AA1969" s="278">
        <v>10</v>
      </c>
      <c r="AB1969" s="278">
        <v>7036081</v>
      </c>
      <c r="AC1969" s="278">
        <v>5</v>
      </c>
    </row>
    <row r="1970" spans="1:29" ht="14.25" x14ac:dyDescent="0.15">
      <c r="A1970" s="272">
        <v>2016069</v>
      </c>
      <c r="B1970" s="273">
        <v>42537</v>
      </c>
      <c r="C1970" s="274">
        <v>8</v>
      </c>
      <c r="D1970" s="275">
        <v>10</v>
      </c>
      <c r="E1970" s="275">
        <v>11</v>
      </c>
      <c r="F1970" s="275">
        <v>20</v>
      </c>
      <c r="G1970" s="275">
        <v>21</v>
      </c>
      <c r="H1970" s="275">
        <v>27</v>
      </c>
      <c r="I1970" s="276">
        <v>11</v>
      </c>
      <c r="J1970" s="275">
        <v>11</v>
      </c>
      <c r="K1970" s="275">
        <v>21</v>
      </c>
      <c r="L1970" s="275">
        <v>27</v>
      </c>
      <c r="M1970" s="275">
        <v>20</v>
      </c>
      <c r="N1970" s="275">
        <v>10</v>
      </c>
      <c r="O1970" s="277">
        <v>8</v>
      </c>
      <c r="P1970" s="278">
        <v>300232584</v>
      </c>
      <c r="Q1970" s="278">
        <v>1001117928</v>
      </c>
      <c r="R1970" s="278">
        <v>6</v>
      </c>
      <c r="S1970" s="278">
        <v>7393248</v>
      </c>
      <c r="T1970" s="278">
        <v>168</v>
      </c>
      <c r="U1970" s="278">
        <v>106841</v>
      </c>
      <c r="V1970" s="278">
        <v>1599</v>
      </c>
      <c r="W1970" s="278">
        <v>3000</v>
      </c>
      <c r="X1970" s="278">
        <v>76527</v>
      </c>
      <c r="Y1970" s="278">
        <v>200</v>
      </c>
      <c r="Z1970" s="278">
        <v>1304173</v>
      </c>
      <c r="AA1970" s="278">
        <v>10</v>
      </c>
      <c r="AB1970" s="278">
        <v>8434479</v>
      </c>
      <c r="AC1970" s="278">
        <v>5</v>
      </c>
    </row>
    <row r="1971" spans="1:29" ht="14.25" x14ac:dyDescent="0.15">
      <c r="A1971" s="272">
        <v>2016070</v>
      </c>
      <c r="B1971" s="273">
        <v>42540</v>
      </c>
      <c r="C1971" s="274">
        <v>3</v>
      </c>
      <c r="D1971" s="275">
        <v>6</v>
      </c>
      <c r="E1971" s="275">
        <v>11</v>
      </c>
      <c r="F1971" s="275">
        <v>18</v>
      </c>
      <c r="G1971" s="275">
        <v>23</v>
      </c>
      <c r="H1971" s="275">
        <v>29</v>
      </c>
      <c r="I1971" s="276">
        <v>1</v>
      </c>
      <c r="J1971" s="275">
        <v>6</v>
      </c>
      <c r="K1971" s="275">
        <v>3</v>
      </c>
      <c r="L1971" s="275">
        <v>11</v>
      </c>
      <c r="M1971" s="275">
        <v>29</v>
      </c>
      <c r="N1971" s="275">
        <v>23</v>
      </c>
      <c r="O1971" s="277">
        <v>18</v>
      </c>
      <c r="P1971" s="278">
        <v>326894102</v>
      </c>
      <c r="Q1971" s="278">
        <v>1023740893</v>
      </c>
      <c r="R1971" s="278">
        <v>7</v>
      </c>
      <c r="S1971" s="278">
        <v>7993400</v>
      </c>
      <c r="T1971" s="278">
        <v>264</v>
      </c>
      <c r="U1971" s="278">
        <v>99213</v>
      </c>
      <c r="V1971" s="278">
        <v>906</v>
      </c>
      <c r="W1971" s="278">
        <v>3000</v>
      </c>
      <c r="X1971" s="278">
        <v>64810</v>
      </c>
      <c r="Y1971" s="278">
        <v>200</v>
      </c>
      <c r="Z1971" s="278">
        <v>1262202</v>
      </c>
      <c r="AA1971" s="278">
        <v>10</v>
      </c>
      <c r="AB1971" s="278">
        <v>5421411</v>
      </c>
      <c r="AC1971" s="278">
        <v>5</v>
      </c>
    </row>
    <row r="1972" spans="1:29" ht="14.25" x14ac:dyDescent="0.15">
      <c r="A1972" s="272">
        <v>2016071</v>
      </c>
      <c r="B1972" s="273">
        <v>42542</v>
      </c>
      <c r="C1972" s="274">
        <v>19</v>
      </c>
      <c r="D1972" s="275">
        <v>21</v>
      </c>
      <c r="E1972" s="275">
        <v>26</v>
      </c>
      <c r="F1972" s="275">
        <v>28</v>
      </c>
      <c r="G1972" s="275">
        <v>29</v>
      </c>
      <c r="H1972" s="275">
        <v>32</v>
      </c>
      <c r="I1972" s="276">
        <v>1</v>
      </c>
      <c r="J1972" s="275">
        <v>29</v>
      </c>
      <c r="K1972" s="275">
        <v>28</v>
      </c>
      <c r="L1972" s="275">
        <v>21</v>
      </c>
      <c r="M1972" s="275">
        <v>26</v>
      </c>
      <c r="N1972" s="275">
        <v>19</v>
      </c>
      <c r="O1972" s="277">
        <v>32</v>
      </c>
      <c r="P1972" s="278">
        <v>293734448</v>
      </c>
      <c r="Q1972" s="278">
        <v>1061458288</v>
      </c>
      <c r="R1972" s="278">
        <v>4</v>
      </c>
      <c r="S1972" s="278">
        <v>10000000</v>
      </c>
      <c r="T1972" s="278">
        <v>83</v>
      </c>
      <c r="U1972" s="278">
        <v>312118</v>
      </c>
      <c r="V1972" s="278">
        <v>510</v>
      </c>
      <c r="W1972" s="278">
        <v>3000</v>
      </c>
      <c r="X1972" s="278">
        <v>31850</v>
      </c>
      <c r="Y1972" s="278">
        <v>200</v>
      </c>
      <c r="Z1972" s="278">
        <v>735017</v>
      </c>
      <c r="AA1972" s="278">
        <v>10</v>
      </c>
      <c r="AB1972" s="278">
        <v>5011302</v>
      </c>
      <c r="AC1972" s="278">
        <v>5</v>
      </c>
    </row>
    <row r="1973" spans="1:29" ht="14.25" x14ac:dyDescent="0.15">
      <c r="A1973" s="272">
        <v>2016072</v>
      </c>
      <c r="B1973" s="273">
        <v>42544</v>
      </c>
      <c r="C1973" s="274">
        <v>5</v>
      </c>
      <c r="D1973" s="275">
        <v>16</v>
      </c>
      <c r="E1973" s="275">
        <v>19</v>
      </c>
      <c r="F1973" s="275">
        <v>22</v>
      </c>
      <c r="G1973" s="275">
        <v>24</v>
      </c>
      <c r="H1973" s="275">
        <v>25</v>
      </c>
      <c r="I1973" s="276">
        <v>2</v>
      </c>
      <c r="J1973" s="275">
        <v>25</v>
      </c>
      <c r="K1973" s="275">
        <v>19</v>
      </c>
      <c r="L1973" s="275">
        <v>5</v>
      </c>
      <c r="M1973" s="275">
        <v>16</v>
      </c>
      <c r="N1973" s="275">
        <v>24</v>
      </c>
      <c r="O1973" s="277">
        <v>22</v>
      </c>
      <c r="P1973" s="278">
        <v>290670126</v>
      </c>
      <c r="Q1973" s="278">
        <v>1100767568</v>
      </c>
      <c r="R1973" s="278">
        <v>2</v>
      </c>
      <c r="S1973" s="278">
        <v>10000000</v>
      </c>
      <c r="T1973" s="278">
        <v>79</v>
      </c>
      <c r="U1973" s="278">
        <v>250250</v>
      </c>
      <c r="V1973" s="278">
        <v>961</v>
      </c>
      <c r="W1973" s="278">
        <v>3000</v>
      </c>
      <c r="X1973" s="278">
        <v>54103</v>
      </c>
      <c r="Y1973" s="278">
        <v>200</v>
      </c>
      <c r="Z1973" s="278">
        <v>1090797</v>
      </c>
      <c r="AA1973" s="278">
        <v>10</v>
      </c>
      <c r="AB1973" s="278">
        <v>7747550</v>
      </c>
      <c r="AC1973" s="278">
        <v>5</v>
      </c>
    </row>
    <row r="1974" spans="1:29" ht="14.25" x14ac:dyDescent="0.15">
      <c r="A1974" s="272">
        <v>2016073</v>
      </c>
      <c r="B1974" s="273">
        <v>42547</v>
      </c>
      <c r="C1974" s="274">
        <v>9</v>
      </c>
      <c r="D1974" s="275">
        <v>11</v>
      </c>
      <c r="E1974" s="275">
        <v>12</v>
      </c>
      <c r="F1974" s="275">
        <v>15</v>
      </c>
      <c r="G1974" s="275">
        <v>16</v>
      </c>
      <c r="H1974" s="275">
        <v>20</v>
      </c>
      <c r="I1974" s="276">
        <v>13</v>
      </c>
      <c r="J1974" s="275">
        <v>12</v>
      </c>
      <c r="K1974" s="275">
        <v>11</v>
      </c>
      <c r="L1974" s="275">
        <v>16</v>
      </c>
      <c r="M1974" s="275">
        <v>9</v>
      </c>
      <c r="N1974" s="275">
        <v>15</v>
      </c>
      <c r="O1974" s="277">
        <v>20</v>
      </c>
      <c r="P1974" s="278">
        <v>327032018</v>
      </c>
      <c r="Q1974" s="278">
        <v>1116225045</v>
      </c>
      <c r="R1974" s="278">
        <v>5</v>
      </c>
      <c r="S1974" s="278">
        <v>7942362</v>
      </c>
      <c r="T1974" s="278">
        <v>80</v>
      </c>
      <c r="U1974" s="278">
        <v>229872</v>
      </c>
      <c r="V1974" s="278">
        <v>1499</v>
      </c>
      <c r="W1974" s="278">
        <v>3000</v>
      </c>
      <c r="X1974" s="278">
        <v>76476</v>
      </c>
      <c r="Y1974" s="278">
        <v>200</v>
      </c>
      <c r="Z1974" s="278">
        <v>1406588</v>
      </c>
      <c r="AA1974" s="278">
        <v>10</v>
      </c>
      <c r="AB1974" s="278">
        <v>10565711</v>
      </c>
      <c r="AC1974" s="278">
        <v>5</v>
      </c>
    </row>
    <row r="1975" spans="1:29" ht="14.25" x14ac:dyDescent="0.15">
      <c r="A1975" s="272">
        <v>2016074</v>
      </c>
      <c r="B1975" s="273">
        <v>42549</v>
      </c>
      <c r="C1975" s="274">
        <v>6</v>
      </c>
      <c r="D1975" s="275">
        <v>10</v>
      </c>
      <c r="E1975" s="275">
        <v>11</v>
      </c>
      <c r="F1975" s="275">
        <v>12</v>
      </c>
      <c r="G1975" s="275">
        <v>20</v>
      </c>
      <c r="H1975" s="275">
        <v>25</v>
      </c>
      <c r="I1975" s="276">
        <v>12</v>
      </c>
      <c r="J1975" s="275">
        <v>11</v>
      </c>
      <c r="K1975" s="275">
        <v>10</v>
      </c>
      <c r="L1975" s="275">
        <v>12</v>
      </c>
      <c r="M1975" s="275">
        <v>6</v>
      </c>
      <c r="N1975" s="275">
        <v>20</v>
      </c>
      <c r="O1975" s="277">
        <v>25</v>
      </c>
      <c r="P1975" s="278">
        <v>297584738</v>
      </c>
      <c r="Q1975" s="278">
        <v>838131500</v>
      </c>
      <c r="R1975" s="278">
        <v>62</v>
      </c>
      <c r="S1975" s="278">
        <v>5187134</v>
      </c>
      <c r="T1975" s="278">
        <v>154</v>
      </c>
      <c r="U1975" s="278">
        <v>94175</v>
      </c>
      <c r="V1975" s="278">
        <v>1733</v>
      </c>
      <c r="W1975" s="278">
        <v>3000</v>
      </c>
      <c r="X1975" s="278">
        <v>79259</v>
      </c>
      <c r="Y1975" s="278">
        <v>200</v>
      </c>
      <c r="Z1975" s="278">
        <v>1282334</v>
      </c>
      <c r="AA1975" s="278">
        <v>10</v>
      </c>
      <c r="AB1975" s="278">
        <v>10786107</v>
      </c>
      <c r="AC1975" s="278">
        <v>5</v>
      </c>
    </row>
    <row r="1976" spans="1:29" ht="14.25" x14ac:dyDescent="0.15">
      <c r="A1976" s="272">
        <v>2016075</v>
      </c>
      <c r="B1976" s="273">
        <v>42551</v>
      </c>
      <c r="C1976" s="274">
        <v>1</v>
      </c>
      <c r="D1976" s="275">
        <v>3</v>
      </c>
      <c r="E1976" s="275">
        <v>6</v>
      </c>
      <c r="F1976" s="275">
        <v>16</v>
      </c>
      <c r="G1976" s="275">
        <v>29</v>
      </c>
      <c r="H1976" s="275">
        <v>32</v>
      </c>
      <c r="I1976" s="276">
        <v>7</v>
      </c>
      <c r="J1976" s="275">
        <v>29</v>
      </c>
      <c r="K1976" s="275">
        <v>6</v>
      </c>
      <c r="L1976" s="275">
        <v>16</v>
      </c>
      <c r="M1976" s="275">
        <v>1</v>
      </c>
      <c r="N1976" s="275">
        <v>3</v>
      </c>
      <c r="O1976" s="277">
        <v>32</v>
      </c>
      <c r="P1976" s="278">
        <v>295574016</v>
      </c>
      <c r="Q1976" s="278">
        <v>890340179</v>
      </c>
      <c r="R1976" s="278">
        <v>0</v>
      </c>
      <c r="S1976" s="278">
        <v>0</v>
      </c>
      <c r="T1976" s="278">
        <v>65</v>
      </c>
      <c r="U1976" s="278">
        <v>267736</v>
      </c>
      <c r="V1976" s="278">
        <v>1174</v>
      </c>
      <c r="W1976" s="278">
        <v>3000</v>
      </c>
      <c r="X1976" s="278">
        <v>53167</v>
      </c>
      <c r="Y1976" s="278">
        <v>200</v>
      </c>
      <c r="Z1976" s="278">
        <v>994643</v>
      </c>
      <c r="AA1976" s="278">
        <v>10</v>
      </c>
      <c r="AB1976" s="278">
        <v>10223573</v>
      </c>
      <c r="AC1976" s="278">
        <v>5</v>
      </c>
    </row>
    <row r="1977" spans="1:29" ht="14.25" x14ac:dyDescent="0.15">
      <c r="A1977" s="272">
        <v>2016076</v>
      </c>
      <c r="B1977" s="273">
        <v>42554</v>
      </c>
      <c r="C1977" s="274">
        <v>7</v>
      </c>
      <c r="D1977" s="275">
        <v>8</v>
      </c>
      <c r="E1977" s="275">
        <v>13</v>
      </c>
      <c r="F1977" s="275">
        <v>22</v>
      </c>
      <c r="G1977" s="275">
        <v>30</v>
      </c>
      <c r="H1977" s="275">
        <v>32</v>
      </c>
      <c r="I1977" s="276">
        <v>1</v>
      </c>
      <c r="J1977" s="275">
        <v>8</v>
      </c>
      <c r="K1977" s="275">
        <v>22</v>
      </c>
      <c r="L1977" s="275">
        <v>30</v>
      </c>
      <c r="M1977" s="275">
        <v>32</v>
      </c>
      <c r="N1977" s="275">
        <v>13</v>
      </c>
      <c r="O1977" s="277">
        <v>7</v>
      </c>
      <c r="P1977" s="278">
        <v>331977974</v>
      </c>
      <c r="Q1977" s="278">
        <v>917666478</v>
      </c>
      <c r="R1977" s="278">
        <v>6</v>
      </c>
      <c r="S1977" s="278">
        <v>8474321</v>
      </c>
      <c r="T1977" s="278">
        <v>112</v>
      </c>
      <c r="U1977" s="278">
        <v>232655</v>
      </c>
      <c r="V1977" s="278">
        <v>1008</v>
      </c>
      <c r="W1977" s="278">
        <v>3000</v>
      </c>
      <c r="X1977" s="278">
        <v>56579</v>
      </c>
      <c r="Y1977" s="278">
        <v>200</v>
      </c>
      <c r="Z1977" s="278">
        <v>1224624</v>
      </c>
      <c r="AA1977" s="278">
        <v>10</v>
      </c>
      <c r="AB1977" s="278">
        <v>6370705</v>
      </c>
      <c r="AC1977" s="278">
        <v>5</v>
      </c>
    </row>
    <row r="1978" spans="1:29" ht="14.25" x14ac:dyDescent="0.15">
      <c r="A1978" s="272">
        <v>2016077</v>
      </c>
      <c r="B1978" s="273">
        <v>42556</v>
      </c>
      <c r="C1978" s="274">
        <v>1</v>
      </c>
      <c r="D1978" s="275">
        <v>9</v>
      </c>
      <c r="E1978" s="275">
        <v>17</v>
      </c>
      <c r="F1978" s="275">
        <v>19</v>
      </c>
      <c r="G1978" s="275">
        <v>20</v>
      </c>
      <c r="H1978" s="275">
        <v>29</v>
      </c>
      <c r="I1978" s="276">
        <v>10</v>
      </c>
      <c r="J1978" s="275">
        <v>29</v>
      </c>
      <c r="K1978" s="275">
        <v>19</v>
      </c>
      <c r="L1978" s="275">
        <v>17</v>
      </c>
      <c r="M1978" s="275">
        <v>9</v>
      </c>
      <c r="N1978" s="275">
        <v>20</v>
      </c>
      <c r="O1978" s="277">
        <v>1</v>
      </c>
      <c r="P1978" s="278">
        <v>294629008</v>
      </c>
      <c r="Q1978" s="278">
        <v>933341379</v>
      </c>
      <c r="R1978" s="278">
        <v>3</v>
      </c>
      <c r="S1978" s="278">
        <v>8718169</v>
      </c>
      <c r="T1978" s="278">
        <v>93</v>
      </c>
      <c r="U1978" s="278">
        <v>149926</v>
      </c>
      <c r="V1978" s="278">
        <v>1810</v>
      </c>
      <c r="W1978" s="278">
        <v>3000</v>
      </c>
      <c r="X1978" s="278">
        <v>77241</v>
      </c>
      <c r="Y1978" s="278">
        <v>200</v>
      </c>
      <c r="Z1978" s="278">
        <v>1306307</v>
      </c>
      <c r="AA1978" s="278">
        <v>10</v>
      </c>
      <c r="AB1978" s="278">
        <v>10930879</v>
      </c>
      <c r="AC1978" s="278">
        <v>5</v>
      </c>
    </row>
    <row r="1979" spans="1:29" ht="14.25" x14ac:dyDescent="0.15">
      <c r="A1979" s="272">
        <v>2016078</v>
      </c>
      <c r="B1979" s="273">
        <v>42558</v>
      </c>
      <c r="C1979" s="274">
        <v>2</v>
      </c>
      <c r="D1979" s="275">
        <v>4</v>
      </c>
      <c r="E1979" s="275">
        <v>8</v>
      </c>
      <c r="F1979" s="275">
        <v>23</v>
      </c>
      <c r="G1979" s="275">
        <v>26</v>
      </c>
      <c r="H1979" s="275">
        <v>29</v>
      </c>
      <c r="I1979" s="276">
        <v>2</v>
      </c>
      <c r="J1979" s="275">
        <v>4</v>
      </c>
      <c r="K1979" s="275">
        <v>2</v>
      </c>
      <c r="L1979" s="275">
        <v>29</v>
      </c>
      <c r="M1979" s="275">
        <v>23</v>
      </c>
      <c r="N1979" s="275">
        <v>26</v>
      </c>
      <c r="O1979" s="277">
        <v>8</v>
      </c>
      <c r="P1979" s="278">
        <v>296681554</v>
      </c>
      <c r="Q1979" s="278">
        <v>953135832</v>
      </c>
      <c r="R1979" s="278">
        <v>6</v>
      </c>
      <c r="S1979" s="278">
        <v>8017845</v>
      </c>
      <c r="T1979" s="278">
        <v>65</v>
      </c>
      <c r="U1979" s="278">
        <v>348212</v>
      </c>
      <c r="V1979" s="278">
        <v>828</v>
      </c>
      <c r="W1979" s="278">
        <v>3000</v>
      </c>
      <c r="X1979" s="278">
        <v>46766</v>
      </c>
      <c r="Y1979" s="278">
        <v>200</v>
      </c>
      <c r="Z1979" s="278">
        <v>982216</v>
      </c>
      <c r="AA1979" s="278">
        <v>10</v>
      </c>
      <c r="AB1979" s="278">
        <v>6635846</v>
      </c>
      <c r="AC1979" s="278">
        <v>5</v>
      </c>
    </row>
    <row r="1980" spans="1:29" ht="14.25" x14ac:dyDescent="0.15">
      <c r="A1980" s="272">
        <v>2016079</v>
      </c>
      <c r="B1980" s="273">
        <v>42561</v>
      </c>
      <c r="C1980" s="274">
        <v>1</v>
      </c>
      <c r="D1980" s="275">
        <v>3</v>
      </c>
      <c r="E1980" s="275">
        <v>10</v>
      </c>
      <c r="F1980" s="275">
        <v>12</v>
      </c>
      <c r="G1980" s="275">
        <v>24</v>
      </c>
      <c r="H1980" s="275">
        <v>28</v>
      </c>
      <c r="I1980" s="276">
        <v>2</v>
      </c>
      <c r="J1980" s="275">
        <v>10</v>
      </c>
      <c r="K1980" s="275">
        <v>12</v>
      </c>
      <c r="L1980" s="275">
        <v>24</v>
      </c>
      <c r="M1980" s="275">
        <v>28</v>
      </c>
      <c r="N1980" s="275">
        <v>1</v>
      </c>
      <c r="O1980" s="277">
        <v>3</v>
      </c>
      <c r="P1980" s="278">
        <v>322821956</v>
      </c>
      <c r="Q1980" s="278">
        <v>1012281038</v>
      </c>
      <c r="R1980" s="278">
        <v>2</v>
      </c>
      <c r="S1980" s="278">
        <v>10000000</v>
      </c>
      <c r="T1980" s="278">
        <v>101</v>
      </c>
      <c r="U1980" s="278">
        <v>261205</v>
      </c>
      <c r="V1980" s="278">
        <v>884</v>
      </c>
      <c r="W1980" s="278">
        <v>3000</v>
      </c>
      <c r="X1980" s="278">
        <v>52536</v>
      </c>
      <c r="Y1980" s="278">
        <v>200</v>
      </c>
      <c r="Z1980" s="278">
        <v>1119796</v>
      </c>
      <c r="AA1980" s="278">
        <v>10</v>
      </c>
      <c r="AB1980" s="278">
        <v>5659731</v>
      </c>
      <c r="AC1980" s="278">
        <v>5</v>
      </c>
    </row>
    <row r="1981" spans="1:29" ht="14.25" x14ac:dyDescent="0.15">
      <c r="A1981" s="272">
        <v>2016080</v>
      </c>
      <c r="B1981" s="273">
        <v>42563</v>
      </c>
      <c r="C1981" s="274">
        <v>1</v>
      </c>
      <c r="D1981" s="275">
        <v>16</v>
      </c>
      <c r="E1981" s="275">
        <v>17</v>
      </c>
      <c r="F1981" s="275">
        <v>24</v>
      </c>
      <c r="G1981" s="275">
        <v>25</v>
      </c>
      <c r="H1981" s="275">
        <v>32</v>
      </c>
      <c r="I1981" s="276">
        <v>14</v>
      </c>
      <c r="J1981" s="275">
        <v>17</v>
      </c>
      <c r="K1981" s="275">
        <v>24</v>
      </c>
      <c r="L1981" s="275">
        <v>25</v>
      </c>
      <c r="M1981" s="275">
        <v>16</v>
      </c>
      <c r="N1981" s="275">
        <v>32</v>
      </c>
      <c r="O1981" s="277">
        <v>1</v>
      </c>
      <c r="P1981" s="278">
        <v>288372472</v>
      </c>
      <c r="Q1981" s="278">
        <v>1042999580</v>
      </c>
      <c r="R1981" s="278">
        <v>4</v>
      </c>
      <c r="S1981" s="278">
        <v>9610776</v>
      </c>
      <c r="T1981" s="278">
        <v>88</v>
      </c>
      <c r="U1981" s="278">
        <v>261975</v>
      </c>
      <c r="V1981" s="278">
        <v>852</v>
      </c>
      <c r="W1981" s="278">
        <v>3000</v>
      </c>
      <c r="X1981" s="278">
        <v>37822</v>
      </c>
      <c r="Y1981" s="278">
        <v>200</v>
      </c>
      <c r="Z1981" s="278">
        <v>755067</v>
      </c>
      <c r="AA1981" s="278">
        <v>10</v>
      </c>
      <c r="AB1981" s="278">
        <v>6283181</v>
      </c>
      <c r="AC1981" s="278">
        <v>5</v>
      </c>
    </row>
    <row r="1982" spans="1:29" ht="14.25" x14ac:dyDescent="0.15">
      <c r="A1982" s="272">
        <v>2016081</v>
      </c>
      <c r="B1982" s="273">
        <v>42565</v>
      </c>
      <c r="C1982" s="274">
        <v>2</v>
      </c>
      <c r="D1982" s="275">
        <v>6</v>
      </c>
      <c r="E1982" s="275">
        <v>15</v>
      </c>
      <c r="F1982" s="275">
        <v>25</v>
      </c>
      <c r="G1982" s="275">
        <v>30</v>
      </c>
      <c r="H1982" s="275">
        <v>32</v>
      </c>
      <c r="I1982" s="276">
        <v>7</v>
      </c>
      <c r="J1982" s="275">
        <v>15</v>
      </c>
      <c r="K1982" s="275">
        <v>2</v>
      </c>
      <c r="L1982" s="275">
        <v>30</v>
      </c>
      <c r="M1982" s="275">
        <v>25</v>
      </c>
      <c r="N1982" s="275">
        <v>32</v>
      </c>
      <c r="O1982" s="277">
        <v>6</v>
      </c>
      <c r="P1982" s="278">
        <v>288505018</v>
      </c>
      <c r="Q1982" s="278">
        <v>1066490094</v>
      </c>
      <c r="R1982" s="278">
        <v>3</v>
      </c>
      <c r="S1982" s="278">
        <v>9665516</v>
      </c>
      <c r="T1982" s="278">
        <v>73</v>
      </c>
      <c r="U1982" s="278">
        <v>239666</v>
      </c>
      <c r="V1982" s="278">
        <v>1004</v>
      </c>
      <c r="W1982" s="278">
        <v>3000</v>
      </c>
      <c r="X1982" s="278">
        <v>51070</v>
      </c>
      <c r="Y1982" s="278">
        <v>200</v>
      </c>
      <c r="Z1982" s="278">
        <v>951404</v>
      </c>
      <c r="AA1982" s="278">
        <v>10</v>
      </c>
      <c r="AB1982" s="278">
        <v>9728933</v>
      </c>
      <c r="AC1982" s="278">
        <v>5</v>
      </c>
    </row>
    <row r="1983" spans="1:29" ht="14.25" x14ac:dyDescent="0.15">
      <c r="A1983" s="272">
        <v>2016082</v>
      </c>
      <c r="B1983" s="273">
        <v>42568</v>
      </c>
      <c r="C1983" s="274">
        <v>6</v>
      </c>
      <c r="D1983" s="275">
        <v>12</v>
      </c>
      <c r="E1983" s="275">
        <v>14</v>
      </c>
      <c r="F1983" s="275">
        <v>15</v>
      </c>
      <c r="G1983" s="275">
        <v>17</v>
      </c>
      <c r="H1983" s="275">
        <v>20</v>
      </c>
      <c r="I1983" s="276">
        <v>9</v>
      </c>
      <c r="J1983" s="275">
        <v>20</v>
      </c>
      <c r="K1983" s="275">
        <v>15</v>
      </c>
      <c r="L1983" s="275">
        <v>12</v>
      </c>
      <c r="M1983" s="275">
        <v>17</v>
      </c>
      <c r="N1983" s="275">
        <v>6</v>
      </c>
      <c r="O1983" s="277">
        <v>14</v>
      </c>
      <c r="P1983" s="278">
        <v>323658370</v>
      </c>
      <c r="Q1983" s="278">
        <v>1048143580</v>
      </c>
      <c r="R1983" s="278">
        <v>10</v>
      </c>
      <c r="S1983" s="278">
        <v>6151036</v>
      </c>
      <c r="T1983" s="278">
        <v>89</v>
      </c>
      <c r="U1983" s="278">
        <v>161662</v>
      </c>
      <c r="V1983" s="278">
        <v>1662</v>
      </c>
      <c r="W1983" s="278">
        <v>3000</v>
      </c>
      <c r="X1983" s="278">
        <v>77126</v>
      </c>
      <c r="Y1983" s="278">
        <v>200</v>
      </c>
      <c r="Z1983" s="278">
        <v>1355049</v>
      </c>
      <c r="AA1983" s="278">
        <v>10</v>
      </c>
      <c r="AB1983" s="278">
        <v>13415821</v>
      </c>
      <c r="AC1983" s="278">
        <v>5</v>
      </c>
    </row>
    <row r="1984" spans="1:29" ht="14.25" x14ac:dyDescent="0.15">
      <c r="A1984" s="272">
        <v>2016083</v>
      </c>
      <c r="B1984" s="273">
        <v>42570</v>
      </c>
      <c r="C1984" s="274">
        <v>9</v>
      </c>
      <c r="D1984" s="275">
        <v>16</v>
      </c>
      <c r="E1984" s="275">
        <v>17</v>
      </c>
      <c r="F1984" s="275">
        <v>24</v>
      </c>
      <c r="G1984" s="275">
        <v>30</v>
      </c>
      <c r="H1984" s="275">
        <v>31</v>
      </c>
      <c r="I1984" s="276">
        <v>4</v>
      </c>
      <c r="J1984" s="275">
        <v>30</v>
      </c>
      <c r="K1984" s="275">
        <v>9</v>
      </c>
      <c r="L1984" s="275">
        <v>17</v>
      </c>
      <c r="M1984" s="275">
        <v>31</v>
      </c>
      <c r="N1984" s="275">
        <v>16</v>
      </c>
      <c r="O1984" s="277">
        <v>24</v>
      </c>
      <c r="P1984" s="278">
        <v>291921542</v>
      </c>
      <c r="Q1984" s="278">
        <v>1056212003</v>
      </c>
      <c r="R1984" s="278">
        <v>7</v>
      </c>
      <c r="S1984" s="278">
        <v>7237320</v>
      </c>
      <c r="T1984" s="278">
        <v>99</v>
      </c>
      <c r="U1984" s="278">
        <v>197743</v>
      </c>
      <c r="V1984" s="278">
        <v>1190</v>
      </c>
      <c r="W1984" s="278">
        <v>3000</v>
      </c>
      <c r="X1984" s="278">
        <v>56008</v>
      </c>
      <c r="Y1984" s="278">
        <v>200</v>
      </c>
      <c r="Z1984" s="278">
        <v>1010477</v>
      </c>
      <c r="AA1984" s="278">
        <v>10</v>
      </c>
      <c r="AB1984" s="278">
        <v>7971791</v>
      </c>
      <c r="AC1984" s="278">
        <v>5</v>
      </c>
    </row>
    <row r="1985" spans="1:29" ht="14.25" x14ac:dyDescent="0.15">
      <c r="A1985" s="272">
        <v>2016084</v>
      </c>
      <c r="B1985" s="273">
        <v>42572</v>
      </c>
      <c r="C1985" s="274">
        <v>2</v>
      </c>
      <c r="D1985" s="275">
        <v>4</v>
      </c>
      <c r="E1985" s="275">
        <v>12</v>
      </c>
      <c r="F1985" s="275">
        <v>18</v>
      </c>
      <c r="G1985" s="275">
        <v>24</v>
      </c>
      <c r="H1985" s="275">
        <v>26</v>
      </c>
      <c r="I1985" s="276">
        <v>5</v>
      </c>
      <c r="J1985" s="275">
        <v>24</v>
      </c>
      <c r="K1985" s="275">
        <v>2</v>
      </c>
      <c r="L1985" s="275">
        <v>18</v>
      </c>
      <c r="M1985" s="275">
        <v>12</v>
      </c>
      <c r="N1985" s="275">
        <v>4</v>
      </c>
      <c r="O1985" s="277">
        <v>26</v>
      </c>
      <c r="P1985" s="278">
        <v>288778286</v>
      </c>
      <c r="Q1985" s="278">
        <v>1068920080</v>
      </c>
      <c r="R1985" s="278">
        <v>5</v>
      </c>
      <c r="S1985" s="278">
        <v>7742405</v>
      </c>
      <c r="T1985" s="278">
        <v>101</v>
      </c>
      <c r="U1985" s="278">
        <v>169703</v>
      </c>
      <c r="V1985" s="278">
        <v>1199</v>
      </c>
      <c r="W1985" s="278">
        <v>3000</v>
      </c>
      <c r="X1985" s="278">
        <v>60445</v>
      </c>
      <c r="Y1985" s="278">
        <v>200</v>
      </c>
      <c r="Z1985" s="278">
        <v>1099966</v>
      </c>
      <c r="AA1985" s="278">
        <v>10</v>
      </c>
      <c r="AB1985" s="278">
        <v>9251111</v>
      </c>
      <c r="AC1985" s="278">
        <v>5</v>
      </c>
    </row>
    <row r="1986" spans="1:29" ht="14.25" x14ac:dyDescent="0.15">
      <c r="A1986" s="272">
        <v>2016085</v>
      </c>
      <c r="B1986" s="273">
        <v>42575</v>
      </c>
      <c r="C1986" s="274">
        <v>1</v>
      </c>
      <c r="D1986" s="275">
        <v>12</v>
      </c>
      <c r="E1986" s="275">
        <v>19</v>
      </c>
      <c r="F1986" s="275">
        <v>20</v>
      </c>
      <c r="G1986" s="275">
        <v>21</v>
      </c>
      <c r="H1986" s="275">
        <v>25</v>
      </c>
      <c r="I1986" s="276">
        <v>16</v>
      </c>
      <c r="J1986" s="275">
        <v>25</v>
      </c>
      <c r="K1986" s="275">
        <v>12</v>
      </c>
      <c r="L1986" s="275">
        <v>19</v>
      </c>
      <c r="M1986" s="275">
        <v>20</v>
      </c>
      <c r="N1986" s="275">
        <v>21</v>
      </c>
      <c r="O1986" s="277">
        <v>1</v>
      </c>
      <c r="P1986" s="278">
        <v>319888112</v>
      </c>
      <c r="Q1986" s="278">
        <v>1079747823</v>
      </c>
      <c r="R1986" s="278">
        <v>7</v>
      </c>
      <c r="S1986" s="278">
        <v>7380661</v>
      </c>
      <c r="T1986" s="278">
        <v>245</v>
      </c>
      <c r="U1986" s="278">
        <v>85023</v>
      </c>
      <c r="V1986" s="278">
        <v>1292</v>
      </c>
      <c r="W1986" s="278">
        <v>3000</v>
      </c>
      <c r="X1986" s="278">
        <v>66369</v>
      </c>
      <c r="Y1986" s="278">
        <v>200</v>
      </c>
      <c r="Z1986" s="278">
        <v>1238620</v>
      </c>
      <c r="AA1986" s="278">
        <v>10</v>
      </c>
      <c r="AB1986" s="278">
        <v>8777201</v>
      </c>
      <c r="AC1986" s="278">
        <v>5</v>
      </c>
    </row>
    <row r="1987" spans="1:29" ht="14.25" x14ac:dyDescent="0.15">
      <c r="A1987" s="272">
        <v>2016086</v>
      </c>
      <c r="B1987" s="273">
        <v>42577</v>
      </c>
      <c r="C1987" s="274">
        <v>9</v>
      </c>
      <c r="D1987" s="275">
        <v>10</v>
      </c>
      <c r="E1987" s="275">
        <v>11</v>
      </c>
      <c r="F1987" s="275">
        <v>12</v>
      </c>
      <c r="G1987" s="275">
        <v>15</v>
      </c>
      <c r="H1987" s="275">
        <v>32</v>
      </c>
      <c r="I1987" s="276">
        <v>5</v>
      </c>
      <c r="J1987" s="275">
        <v>12</v>
      </c>
      <c r="K1987" s="275">
        <v>10</v>
      </c>
      <c r="L1987" s="275">
        <v>32</v>
      </c>
      <c r="M1987" s="275">
        <v>11</v>
      </c>
      <c r="N1987" s="275">
        <v>15</v>
      </c>
      <c r="O1987" s="277">
        <v>9</v>
      </c>
      <c r="P1987" s="278">
        <v>286788850</v>
      </c>
      <c r="Q1987" s="278">
        <v>1098197736</v>
      </c>
      <c r="R1987" s="278">
        <v>6</v>
      </c>
      <c r="S1987" s="278">
        <v>7936358</v>
      </c>
      <c r="T1987" s="278">
        <v>62</v>
      </c>
      <c r="U1987" s="278">
        <v>355204</v>
      </c>
      <c r="V1987" s="278">
        <v>667</v>
      </c>
      <c r="W1987" s="278">
        <v>3000</v>
      </c>
      <c r="X1987" s="278">
        <v>44226</v>
      </c>
      <c r="Y1987" s="278">
        <v>200</v>
      </c>
      <c r="Z1987" s="278">
        <v>886647</v>
      </c>
      <c r="AA1987" s="278">
        <v>10</v>
      </c>
      <c r="AB1987" s="278">
        <v>6544622</v>
      </c>
      <c r="AC1987" s="278">
        <v>5</v>
      </c>
    </row>
    <row r="1988" spans="1:29" ht="14.25" x14ac:dyDescent="0.15">
      <c r="A1988" s="272">
        <v>2016087</v>
      </c>
      <c r="B1988" s="273">
        <v>42579</v>
      </c>
      <c r="C1988" s="274">
        <v>2</v>
      </c>
      <c r="D1988" s="275">
        <v>3</v>
      </c>
      <c r="E1988" s="275">
        <v>10</v>
      </c>
      <c r="F1988" s="275">
        <v>11</v>
      </c>
      <c r="G1988" s="275">
        <v>14</v>
      </c>
      <c r="H1988" s="275">
        <v>21</v>
      </c>
      <c r="I1988" s="276">
        <v>12</v>
      </c>
      <c r="J1988" s="275">
        <v>14</v>
      </c>
      <c r="K1988" s="275">
        <v>11</v>
      </c>
      <c r="L1988" s="275">
        <v>10</v>
      </c>
      <c r="M1988" s="275">
        <v>3</v>
      </c>
      <c r="N1988" s="275">
        <v>2</v>
      </c>
      <c r="O1988" s="277">
        <v>21</v>
      </c>
      <c r="P1988" s="278">
        <v>288396896</v>
      </c>
      <c r="Q1988" s="278">
        <v>1124530659</v>
      </c>
      <c r="R1988" s="278">
        <v>3</v>
      </c>
      <c r="S1988" s="278">
        <v>10000000</v>
      </c>
      <c r="T1988" s="278">
        <v>84</v>
      </c>
      <c r="U1988" s="278">
        <v>223543</v>
      </c>
      <c r="V1988" s="278">
        <v>893</v>
      </c>
      <c r="W1988" s="278">
        <v>3000</v>
      </c>
      <c r="X1988" s="278">
        <v>51047</v>
      </c>
      <c r="Y1988" s="278">
        <v>200</v>
      </c>
      <c r="Z1988" s="278">
        <v>1010028</v>
      </c>
      <c r="AA1988" s="278">
        <v>10</v>
      </c>
      <c r="AB1988" s="278">
        <v>8643046</v>
      </c>
      <c r="AC1988" s="278">
        <v>5</v>
      </c>
    </row>
    <row r="1989" spans="1:29" ht="14.25" x14ac:dyDescent="0.15">
      <c r="A1989" s="272">
        <v>2016088</v>
      </c>
      <c r="B1989" s="273">
        <v>42582</v>
      </c>
      <c r="C1989" s="274">
        <v>3</v>
      </c>
      <c r="D1989" s="275">
        <v>14</v>
      </c>
      <c r="E1989" s="275">
        <v>16</v>
      </c>
      <c r="F1989" s="275">
        <v>18</v>
      </c>
      <c r="G1989" s="275">
        <v>25</v>
      </c>
      <c r="H1989" s="275">
        <v>33</v>
      </c>
      <c r="I1989" s="276">
        <v>15</v>
      </c>
      <c r="J1989" s="275">
        <v>14</v>
      </c>
      <c r="K1989" s="275">
        <v>33</v>
      </c>
      <c r="L1989" s="275">
        <v>25</v>
      </c>
      <c r="M1989" s="275">
        <v>3</v>
      </c>
      <c r="N1989" s="275">
        <v>16</v>
      </c>
      <c r="O1989" s="277">
        <v>18</v>
      </c>
      <c r="P1989" s="278">
        <v>320354148</v>
      </c>
      <c r="Q1989" s="278">
        <v>1149627355</v>
      </c>
      <c r="R1989" s="278">
        <v>5</v>
      </c>
      <c r="S1989" s="278">
        <v>8643396</v>
      </c>
      <c r="T1989" s="278">
        <v>79</v>
      </c>
      <c r="U1989" s="278">
        <v>288243</v>
      </c>
      <c r="V1989" s="278">
        <v>1109</v>
      </c>
      <c r="W1989" s="278">
        <v>3000</v>
      </c>
      <c r="X1989" s="278">
        <v>51374</v>
      </c>
      <c r="Y1989" s="278">
        <v>200</v>
      </c>
      <c r="Z1989" s="278">
        <v>1001724</v>
      </c>
      <c r="AA1989" s="278">
        <v>10</v>
      </c>
      <c r="AB1989" s="278">
        <v>8453917</v>
      </c>
      <c r="AC1989" s="278">
        <v>5</v>
      </c>
    </row>
    <row r="1990" spans="1:29" ht="14.25" x14ac:dyDescent="0.15">
      <c r="A1990" s="272">
        <v>2016089</v>
      </c>
      <c r="B1990" s="273">
        <v>42584</v>
      </c>
      <c r="C1990" s="274">
        <v>1</v>
      </c>
      <c r="D1990" s="275">
        <v>3</v>
      </c>
      <c r="E1990" s="275">
        <v>14</v>
      </c>
      <c r="F1990" s="275">
        <v>30</v>
      </c>
      <c r="G1990" s="275">
        <v>31</v>
      </c>
      <c r="H1990" s="275">
        <v>32</v>
      </c>
      <c r="I1990" s="276">
        <v>8</v>
      </c>
      <c r="J1990" s="275">
        <v>31</v>
      </c>
      <c r="K1990" s="275">
        <v>1</v>
      </c>
      <c r="L1990" s="275">
        <v>14</v>
      </c>
      <c r="M1990" s="275">
        <v>30</v>
      </c>
      <c r="N1990" s="275">
        <v>32</v>
      </c>
      <c r="O1990" s="277">
        <v>3</v>
      </c>
      <c r="P1990" s="278">
        <v>288232376</v>
      </c>
      <c r="Q1990" s="278">
        <v>1120249570</v>
      </c>
      <c r="R1990" s="278">
        <v>10</v>
      </c>
      <c r="S1990" s="278">
        <v>5749899</v>
      </c>
      <c r="T1990" s="278">
        <v>48</v>
      </c>
      <c r="U1990" s="278">
        <v>195286</v>
      </c>
      <c r="V1990" s="278">
        <v>1249</v>
      </c>
      <c r="W1990" s="278">
        <v>3000</v>
      </c>
      <c r="X1990" s="278">
        <v>56311</v>
      </c>
      <c r="Y1990" s="278">
        <v>200</v>
      </c>
      <c r="Z1990" s="278">
        <v>967833</v>
      </c>
      <c r="AA1990" s="278">
        <v>10</v>
      </c>
      <c r="AB1990" s="278">
        <v>15810276</v>
      </c>
      <c r="AC1990" s="278">
        <v>5</v>
      </c>
    </row>
    <row r="1991" spans="1:29" ht="14.25" x14ac:dyDescent="0.15">
      <c r="A1991" s="272">
        <v>2016090</v>
      </c>
      <c r="B1991" s="273">
        <v>42586</v>
      </c>
      <c r="C1991" s="274">
        <v>2</v>
      </c>
      <c r="D1991" s="275">
        <v>13</v>
      </c>
      <c r="E1991" s="275">
        <v>17</v>
      </c>
      <c r="F1991" s="275">
        <v>20</v>
      </c>
      <c r="G1991" s="275">
        <v>21</v>
      </c>
      <c r="H1991" s="275">
        <v>26</v>
      </c>
      <c r="I1991" s="276">
        <v>7</v>
      </c>
      <c r="J1991" s="275">
        <v>26</v>
      </c>
      <c r="K1991" s="275">
        <v>2</v>
      </c>
      <c r="L1991" s="275">
        <v>21</v>
      </c>
      <c r="M1991" s="275">
        <v>20</v>
      </c>
      <c r="N1991" s="275">
        <v>13</v>
      </c>
      <c r="O1991" s="277">
        <v>17</v>
      </c>
      <c r="P1991" s="278">
        <v>294008068</v>
      </c>
      <c r="Q1991" s="278">
        <v>1033308810</v>
      </c>
      <c r="R1991" s="278">
        <v>23</v>
      </c>
      <c r="S1991" s="278">
        <v>5443624</v>
      </c>
      <c r="T1991" s="278">
        <v>164</v>
      </c>
      <c r="U1991" s="278">
        <v>77769</v>
      </c>
      <c r="V1991" s="278">
        <v>2246</v>
      </c>
      <c r="W1991" s="278">
        <v>3000</v>
      </c>
      <c r="X1991" s="278">
        <v>98229</v>
      </c>
      <c r="Y1991" s="278">
        <v>200</v>
      </c>
      <c r="Z1991" s="278">
        <v>1528330</v>
      </c>
      <c r="AA1991" s="278">
        <v>10</v>
      </c>
      <c r="AB1991" s="278">
        <v>10276008</v>
      </c>
      <c r="AC1991" s="278">
        <v>5</v>
      </c>
    </row>
    <row r="1992" spans="1:29" ht="14.25" x14ac:dyDescent="0.15">
      <c r="A1992" s="272">
        <v>2016091</v>
      </c>
      <c r="B1992" s="273">
        <v>42589</v>
      </c>
      <c r="C1992" s="274">
        <v>4</v>
      </c>
      <c r="D1992" s="275">
        <v>8</v>
      </c>
      <c r="E1992" s="275">
        <v>14</v>
      </c>
      <c r="F1992" s="275">
        <v>22</v>
      </c>
      <c r="G1992" s="275">
        <v>23</v>
      </c>
      <c r="H1992" s="275">
        <v>28</v>
      </c>
      <c r="I1992" s="276">
        <v>7</v>
      </c>
      <c r="J1992" s="275">
        <v>22</v>
      </c>
      <c r="K1992" s="275">
        <v>14</v>
      </c>
      <c r="L1992" s="275">
        <v>4</v>
      </c>
      <c r="M1992" s="275">
        <v>23</v>
      </c>
      <c r="N1992" s="275">
        <v>28</v>
      </c>
      <c r="O1992" s="277">
        <v>8</v>
      </c>
      <c r="P1992" s="278">
        <v>329710234</v>
      </c>
      <c r="Q1992" s="278">
        <v>994429110</v>
      </c>
      <c r="R1992" s="278">
        <v>17</v>
      </c>
      <c r="S1992" s="278">
        <v>5986530</v>
      </c>
      <c r="T1992" s="278">
        <v>226</v>
      </c>
      <c r="U1992" s="278">
        <v>92760</v>
      </c>
      <c r="V1992" s="278">
        <v>1451</v>
      </c>
      <c r="W1992" s="278">
        <v>3000</v>
      </c>
      <c r="X1992" s="278">
        <v>74116</v>
      </c>
      <c r="Y1992" s="278">
        <v>200</v>
      </c>
      <c r="Z1992" s="278">
        <v>1385952</v>
      </c>
      <c r="AA1992" s="278">
        <v>10</v>
      </c>
      <c r="AB1992" s="278">
        <v>8933435</v>
      </c>
      <c r="AC1992" s="278">
        <v>5</v>
      </c>
    </row>
    <row r="1993" spans="1:29" ht="14.25" x14ac:dyDescent="0.15">
      <c r="A1993" s="272">
        <v>2016092</v>
      </c>
      <c r="B1993" s="273">
        <v>42591</v>
      </c>
      <c r="C1993" s="274">
        <v>2</v>
      </c>
      <c r="D1993" s="275">
        <v>13</v>
      </c>
      <c r="E1993" s="275">
        <v>15</v>
      </c>
      <c r="F1993" s="275">
        <v>23</v>
      </c>
      <c r="G1993" s="275">
        <v>24</v>
      </c>
      <c r="H1993" s="275">
        <v>29</v>
      </c>
      <c r="I1993" s="276">
        <v>6</v>
      </c>
      <c r="J1993" s="275">
        <v>2</v>
      </c>
      <c r="K1993" s="275">
        <v>23</v>
      </c>
      <c r="L1993" s="275">
        <v>13</v>
      </c>
      <c r="M1993" s="275">
        <v>24</v>
      </c>
      <c r="N1993" s="275">
        <v>29</v>
      </c>
      <c r="O1993" s="277">
        <v>15</v>
      </c>
      <c r="P1993" s="278">
        <v>299992386</v>
      </c>
      <c r="Q1993" s="278">
        <v>908473144</v>
      </c>
      <c r="R1993" s="278">
        <v>19</v>
      </c>
      <c r="S1993" s="278">
        <v>5173091</v>
      </c>
      <c r="T1993" s="278">
        <v>97</v>
      </c>
      <c r="U1993" s="278">
        <v>42380</v>
      </c>
      <c r="V1993" s="278">
        <v>2650</v>
      </c>
      <c r="W1993" s="278">
        <v>3000</v>
      </c>
      <c r="X1993" s="278">
        <v>107752</v>
      </c>
      <c r="Y1993" s="278">
        <v>200</v>
      </c>
      <c r="Z1993" s="278">
        <v>1634614</v>
      </c>
      <c r="AA1993" s="278">
        <v>10</v>
      </c>
      <c r="AB1993" s="278">
        <v>16941205</v>
      </c>
      <c r="AC1993" s="278">
        <v>5</v>
      </c>
    </row>
    <row r="1994" spans="1:29" ht="14.25" x14ac:dyDescent="0.15">
      <c r="A1994" s="272">
        <v>2016093</v>
      </c>
      <c r="B1994" s="273">
        <v>42593</v>
      </c>
      <c r="C1994" s="274">
        <v>6</v>
      </c>
      <c r="D1994" s="275">
        <v>9</v>
      </c>
      <c r="E1994" s="275">
        <v>15</v>
      </c>
      <c r="F1994" s="275">
        <v>17</v>
      </c>
      <c r="G1994" s="275">
        <v>25</v>
      </c>
      <c r="H1994" s="275">
        <v>27</v>
      </c>
      <c r="I1994" s="276">
        <v>9</v>
      </c>
      <c r="J1994" s="275">
        <v>6</v>
      </c>
      <c r="K1994" s="275">
        <v>25</v>
      </c>
      <c r="L1994" s="275">
        <v>17</v>
      </c>
      <c r="M1994" s="275">
        <v>9</v>
      </c>
      <c r="N1994" s="275">
        <v>27</v>
      </c>
      <c r="O1994" s="277">
        <v>15</v>
      </c>
      <c r="P1994" s="278">
        <v>298416216</v>
      </c>
      <c r="Q1994" s="278">
        <v>843280596</v>
      </c>
      <c r="R1994" s="278">
        <v>18</v>
      </c>
      <c r="S1994" s="278">
        <v>5501160</v>
      </c>
      <c r="T1994" s="278">
        <v>131</v>
      </c>
      <c r="U1994" s="278">
        <v>86077</v>
      </c>
      <c r="V1994" s="278">
        <v>2938</v>
      </c>
      <c r="W1994" s="278">
        <v>3000</v>
      </c>
      <c r="X1994" s="278">
        <v>104722</v>
      </c>
      <c r="Y1994" s="278">
        <v>200</v>
      </c>
      <c r="Z1994" s="278">
        <v>1597291</v>
      </c>
      <c r="AA1994" s="278">
        <v>10</v>
      </c>
      <c r="AB1994" s="278">
        <v>11077632</v>
      </c>
      <c r="AC1994" s="278">
        <v>5</v>
      </c>
    </row>
    <row r="1995" spans="1:29" ht="14.25" x14ac:dyDescent="0.15">
      <c r="A1995" s="272">
        <v>2016094</v>
      </c>
      <c r="B1995" s="273">
        <v>42596</v>
      </c>
      <c r="C1995" s="274">
        <v>6</v>
      </c>
      <c r="D1995" s="275">
        <v>7</v>
      </c>
      <c r="E1995" s="275">
        <v>10</v>
      </c>
      <c r="F1995" s="275">
        <v>12</v>
      </c>
      <c r="G1995" s="275">
        <v>18</v>
      </c>
      <c r="H1995" s="275">
        <v>31</v>
      </c>
      <c r="I1995" s="276">
        <v>10</v>
      </c>
      <c r="J1995" s="275">
        <v>7</v>
      </c>
      <c r="K1995" s="275">
        <v>6</v>
      </c>
      <c r="L1995" s="275">
        <v>31</v>
      </c>
      <c r="M1995" s="275">
        <v>18</v>
      </c>
      <c r="N1995" s="275">
        <v>10</v>
      </c>
      <c r="O1995" s="277">
        <v>12</v>
      </c>
      <c r="P1995" s="278">
        <v>324311584</v>
      </c>
      <c r="Q1995" s="278">
        <v>861184896</v>
      </c>
      <c r="R1995" s="278">
        <v>4</v>
      </c>
      <c r="S1995" s="278">
        <v>8445845</v>
      </c>
      <c r="T1995" s="278">
        <v>83</v>
      </c>
      <c r="U1995" s="278">
        <v>207581</v>
      </c>
      <c r="V1995" s="278">
        <v>1737</v>
      </c>
      <c r="W1995" s="278">
        <v>3000</v>
      </c>
      <c r="X1995" s="278">
        <v>85930</v>
      </c>
      <c r="Y1995" s="278">
        <v>200</v>
      </c>
      <c r="Z1995" s="278">
        <v>1511757</v>
      </c>
      <c r="AA1995" s="278">
        <v>10</v>
      </c>
      <c r="AB1995" s="278">
        <v>10496239</v>
      </c>
      <c r="AC1995" s="278">
        <v>5</v>
      </c>
    </row>
    <row r="1996" spans="1:29" ht="14.25" x14ac:dyDescent="0.15">
      <c r="A1996" s="272">
        <v>2016095</v>
      </c>
      <c r="B1996" s="273">
        <v>42598</v>
      </c>
      <c r="C1996" s="274">
        <v>1</v>
      </c>
      <c r="D1996" s="275">
        <v>5</v>
      </c>
      <c r="E1996" s="275">
        <v>9</v>
      </c>
      <c r="F1996" s="275">
        <v>12</v>
      </c>
      <c r="G1996" s="275">
        <v>18</v>
      </c>
      <c r="H1996" s="275">
        <v>32</v>
      </c>
      <c r="I1996" s="276">
        <v>12</v>
      </c>
      <c r="J1996" s="275">
        <v>12</v>
      </c>
      <c r="K1996" s="275">
        <v>1</v>
      </c>
      <c r="L1996" s="275">
        <v>9</v>
      </c>
      <c r="M1996" s="275">
        <v>18</v>
      </c>
      <c r="N1996" s="275">
        <v>5</v>
      </c>
      <c r="O1996" s="277">
        <v>32</v>
      </c>
      <c r="P1996" s="278">
        <v>297413702</v>
      </c>
      <c r="Q1996" s="278">
        <v>866140800</v>
      </c>
      <c r="R1996" s="278">
        <v>7</v>
      </c>
      <c r="S1996" s="278">
        <v>7075631</v>
      </c>
      <c r="T1996" s="278">
        <v>73</v>
      </c>
      <c r="U1996" s="278">
        <v>248791</v>
      </c>
      <c r="V1996" s="278">
        <v>1409</v>
      </c>
      <c r="W1996" s="278">
        <v>3000</v>
      </c>
      <c r="X1996" s="278">
        <v>65989</v>
      </c>
      <c r="Y1996" s="278">
        <v>200</v>
      </c>
      <c r="Z1996" s="278">
        <v>1186916</v>
      </c>
      <c r="AA1996" s="278">
        <v>10</v>
      </c>
      <c r="AB1996" s="278">
        <v>8758330</v>
      </c>
      <c r="AC1996" s="278">
        <v>5</v>
      </c>
    </row>
    <row r="1997" spans="1:29" ht="14.25" x14ac:dyDescent="0.15">
      <c r="A1997" s="272">
        <v>2016096</v>
      </c>
      <c r="B1997" s="273">
        <v>42600</v>
      </c>
      <c r="C1997" s="274">
        <v>6</v>
      </c>
      <c r="D1997" s="275">
        <v>13</v>
      </c>
      <c r="E1997" s="275">
        <v>14</v>
      </c>
      <c r="F1997" s="275">
        <v>21</v>
      </c>
      <c r="G1997" s="275">
        <v>22</v>
      </c>
      <c r="H1997" s="275">
        <v>24</v>
      </c>
      <c r="I1997" s="276">
        <v>16</v>
      </c>
      <c r="J1997" s="275">
        <v>6</v>
      </c>
      <c r="K1997" s="275">
        <v>14</v>
      </c>
      <c r="L1997" s="275">
        <v>21</v>
      </c>
      <c r="M1997" s="275">
        <v>22</v>
      </c>
      <c r="N1997" s="275">
        <v>24</v>
      </c>
      <c r="O1997" s="277">
        <v>13</v>
      </c>
      <c r="P1997" s="278">
        <v>296887214</v>
      </c>
      <c r="Q1997" s="278">
        <v>888068045</v>
      </c>
      <c r="R1997" s="278">
        <v>5</v>
      </c>
      <c r="S1997" s="278">
        <v>8412890</v>
      </c>
      <c r="T1997" s="278">
        <v>110</v>
      </c>
      <c r="U1997" s="278">
        <v>193914</v>
      </c>
      <c r="V1997" s="278">
        <v>993</v>
      </c>
      <c r="W1997" s="278">
        <v>3000</v>
      </c>
      <c r="X1997" s="278">
        <v>47174</v>
      </c>
      <c r="Y1997" s="278">
        <v>200</v>
      </c>
      <c r="Z1997" s="278">
        <v>925886</v>
      </c>
      <c r="AA1997" s="278">
        <v>10</v>
      </c>
      <c r="AB1997" s="278">
        <v>7695961</v>
      </c>
      <c r="AC1997" s="278">
        <v>5</v>
      </c>
    </row>
    <row r="1998" spans="1:29" ht="14.25" x14ac:dyDescent="0.15">
      <c r="A1998" s="272">
        <v>2016097</v>
      </c>
      <c r="B1998" s="273">
        <v>42603</v>
      </c>
      <c r="C1998" s="274">
        <v>6</v>
      </c>
      <c r="D1998" s="275">
        <v>13</v>
      </c>
      <c r="E1998" s="275">
        <v>25</v>
      </c>
      <c r="F1998" s="275">
        <v>26</v>
      </c>
      <c r="G1998" s="275">
        <v>28</v>
      </c>
      <c r="H1998" s="275">
        <v>31</v>
      </c>
      <c r="I1998" s="276">
        <v>1</v>
      </c>
      <c r="J1998" s="275">
        <v>28</v>
      </c>
      <c r="K1998" s="275">
        <v>13</v>
      </c>
      <c r="L1998" s="275">
        <v>25</v>
      </c>
      <c r="M1998" s="275">
        <v>26</v>
      </c>
      <c r="N1998" s="275">
        <v>31</v>
      </c>
      <c r="O1998" s="277">
        <v>6</v>
      </c>
      <c r="P1998" s="278">
        <v>327274678</v>
      </c>
      <c r="Q1998" s="278">
        <v>886496310</v>
      </c>
      <c r="R1998" s="278">
        <v>9</v>
      </c>
      <c r="S1998" s="278">
        <v>6754677</v>
      </c>
      <c r="T1998" s="278">
        <v>101</v>
      </c>
      <c r="U1998" s="278">
        <v>195446</v>
      </c>
      <c r="V1998" s="278">
        <v>1287</v>
      </c>
      <c r="W1998" s="278">
        <v>3000</v>
      </c>
      <c r="X1998" s="278">
        <v>63983</v>
      </c>
      <c r="Y1998" s="278">
        <v>200</v>
      </c>
      <c r="Z1998" s="278">
        <v>1203096</v>
      </c>
      <c r="AA1998" s="278">
        <v>10</v>
      </c>
      <c r="AB1998" s="278">
        <v>10543110</v>
      </c>
      <c r="AC1998" s="278">
        <v>5</v>
      </c>
    </row>
    <row r="1999" spans="1:29" ht="14.25" x14ac:dyDescent="0.15">
      <c r="A1999" s="272">
        <v>2016098</v>
      </c>
      <c r="B1999" s="273">
        <v>42605</v>
      </c>
      <c r="C1999" s="274">
        <v>2</v>
      </c>
      <c r="D1999" s="275">
        <v>8</v>
      </c>
      <c r="E1999" s="275">
        <v>25</v>
      </c>
      <c r="F1999" s="275">
        <v>29</v>
      </c>
      <c r="G1999" s="275">
        <v>31</v>
      </c>
      <c r="H1999" s="275">
        <v>32</v>
      </c>
      <c r="I1999" s="276">
        <v>6</v>
      </c>
      <c r="J1999" s="275">
        <v>2</v>
      </c>
      <c r="K1999" s="275">
        <v>32</v>
      </c>
      <c r="L1999" s="275">
        <v>8</v>
      </c>
      <c r="M1999" s="275">
        <v>29</v>
      </c>
      <c r="N1999" s="275">
        <v>25</v>
      </c>
      <c r="O1999" s="277">
        <v>31</v>
      </c>
      <c r="P1999" s="278">
        <v>296350008</v>
      </c>
      <c r="Q1999" s="278">
        <v>908084049</v>
      </c>
      <c r="R1999" s="278">
        <v>3</v>
      </c>
      <c r="S1999" s="278">
        <v>9434877</v>
      </c>
      <c r="T1999" s="278">
        <v>63</v>
      </c>
      <c r="U1999" s="278">
        <v>263980</v>
      </c>
      <c r="V1999" s="278">
        <v>1265</v>
      </c>
      <c r="W1999" s="278">
        <v>3000</v>
      </c>
      <c r="X1999" s="278">
        <v>60410</v>
      </c>
      <c r="Y1999" s="278">
        <v>200</v>
      </c>
      <c r="Z1999" s="278">
        <v>1152579</v>
      </c>
      <c r="AA1999" s="278">
        <v>10</v>
      </c>
      <c r="AB1999" s="278">
        <v>10257110</v>
      </c>
      <c r="AC1999" s="278">
        <v>5</v>
      </c>
    </row>
    <row r="2000" spans="1:29" ht="14.25" x14ac:dyDescent="0.15">
      <c r="A2000" s="272">
        <v>2016099</v>
      </c>
      <c r="B2000" s="273">
        <v>42607</v>
      </c>
      <c r="C2000" s="274">
        <v>1</v>
      </c>
      <c r="D2000" s="275">
        <v>11</v>
      </c>
      <c r="E2000" s="275">
        <v>21</v>
      </c>
      <c r="F2000" s="275">
        <v>23</v>
      </c>
      <c r="G2000" s="275">
        <v>27</v>
      </c>
      <c r="H2000" s="275">
        <v>33</v>
      </c>
      <c r="I2000" s="276">
        <v>6</v>
      </c>
      <c r="J2000" s="275">
        <v>1</v>
      </c>
      <c r="K2000" s="275">
        <v>11</v>
      </c>
      <c r="L2000" s="275">
        <v>33</v>
      </c>
      <c r="M2000" s="275">
        <v>21</v>
      </c>
      <c r="N2000" s="275">
        <v>27</v>
      </c>
      <c r="O2000" s="277">
        <v>23</v>
      </c>
      <c r="P2000" s="278">
        <v>300016648</v>
      </c>
      <c r="Q2000" s="278">
        <v>930007164</v>
      </c>
      <c r="R2000" s="278">
        <v>4</v>
      </c>
      <c r="S2000" s="278">
        <v>8811192</v>
      </c>
      <c r="T2000" s="278">
        <v>111</v>
      </c>
      <c r="U2000" s="278">
        <v>171675</v>
      </c>
      <c r="V2000" s="278">
        <v>1219</v>
      </c>
      <c r="W2000" s="278">
        <v>3000</v>
      </c>
      <c r="X2000" s="278">
        <v>64088</v>
      </c>
      <c r="Y2000" s="278">
        <v>200</v>
      </c>
      <c r="Z2000" s="278">
        <v>1113248</v>
      </c>
      <c r="AA2000" s="278">
        <v>10</v>
      </c>
      <c r="AB2000" s="278">
        <v>8635446</v>
      </c>
      <c r="AC2000" s="278">
        <v>5</v>
      </c>
    </row>
    <row r="2001" spans="1:29" ht="14.25" x14ac:dyDescent="0.15">
      <c r="A2001" s="272">
        <v>2016100</v>
      </c>
      <c r="B2001" s="273">
        <v>42610</v>
      </c>
      <c r="C2001" s="274">
        <v>3</v>
      </c>
      <c r="D2001" s="275">
        <v>10</v>
      </c>
      <c r="E2001" s="275">
        <v>22</v>
      </c>
      <c r="F2001" s="275">
        <v>23</v>
      </c>
      <c r="G2001" s="275">
        <v>27</v>
      </c>
      <c r="H2001" s="275">
        <v>29</v>
      </c>
      <c r="I2001" s="276">
        <v>4</v>
      </c>
      <c r="J2001" s="275">
        <v>23</v>
      </c>
      <c r="K2001" s="275">
        <v>3</v>
      </c>
      <c r="L2001" s="275">
        <v>10</v>
      </c>
      <c r="M2001" s="275">
        <v>22</v>
      </c>
      <c r="N2001" s="275">
        <v>29</v>
      </c>
      <c r="O2001" s="277">
        <v>27</v>
      </c>
      <c r="P2001" s="278">
        <v>335027586</v>
      </c>
      <c r="Q2001" s="278">
        <v>960230040</v>
      </c>
      <c r="R2001" s="278">
        <v>4</v>
      </c>
      <c r="S2001" s="278">
        <v>9565716</v>
      </c>
      <c r="T2001" s="278">
        <v>87</v>
      </c>
      <c r="U2001" s="278">
        <v>262397</v>
      </c>
      <c r="V2001" s="278">
        <v>1349</v>
      </c>
      <c r="W2001" s="278">
        <v>3000</v>
      </c>
      <c r="X2001" s="278">
        <v>66882</v>
      </c>
      <c r="Y2001" s="278">
        <v>200</v>
      </c>
      <c r="Z2001" s="278">
        <v>1263132</v>
      </c>
      <c r="AA2001" s="278">
        <v>10</v>
      </c>
      <c r="AB2001" s="278">
        <v>8558894</v>
      </c>
      <c r="AC2001" s="278">
        <v>5</v>
      </c>
    </row>
    <row r="2002" spans="1:29" ht="14.25" x14ac:dyDescent="0.15">
      <c r="A2002" s="272">
        <v>2016101</v>
      </c>
      <c r="B2002" s="273">
        <v>42612</v>
      </c>
      <c r="C2002" s="274">
        <v>1</v>
      </c>
      <c r="D2002" s="275">
        <v>3</v>
      </c>
      <c r="E2002" s="275">
        <v>19</v>
      </c>
      <c r="F2002" s="275">
        <v>24</v>
      </c>
      <c r="G2002" s="275">
        <v>32</v>
      </c>
      <c r="H2002" s="275">
        <v>33</v>
      </c>
      <c r="I2002" s="276">
        <v>1</v>
      </c>
      <c r="J2002" s="275">
        <v>33</v>
      </c>
      <c r="K2002" s="275">
        <v>24</v>
      </c>
      <c r="L2002" s="275">
        <v>19</v>
      </c>
      <c r="M2002" s="275">
        <v>3</v>
      </c>
      <c r="N2002" s="275">
        <v>32</v>
      </c>
      <c r="O2002" s="277">
        <v>1</v>
      </c>
      <c r="P2002" s="278">
        <v>303829992</v>
      </c>
      <c r="Q2002" s="278">
        <v>1005245634</v>
      </c>
      <c r="R2002" s="278">
        <v>3</v>
      </c>
      <c r="S2002" s="278">
        <v>10000000</v>
      </c>
      <c r="T2002" s="278">
        <v>45</v>
      </c>
      <c r="U2002" s="278">
        <v>555671</v>
      </c>
      <c r="V2002" s="278">
        <v>690</v>
      </c>
      <c r="W2002" s="278">
        <v>3000</v>
      </c>
      <c r="X2002" s="278">
        <v>40929</v>
      </c>
      <c r="Y2002" s="278">
        <v>200</v>
      </c>
      <c r="Z2002" s="278">
        <v>798856</v>
      </c>
      <c r="AA2002" s="278">
        <v>10</v>
      </c>
      <c r="AB2002" s="278">
        <v>6122308</v>
      </c>
      <c r="AC2002" s="278">
        <v>5</v>
      </c>
    </row>
    <row r="2003" spans="1:29" ht="14.25" x14ac:dyDescent="0.15">
      <c r="A2003" s="272">
        <v>2016102</v>
      </c>
      <c r="B2003" s="273">
        <v>42614</v>
      </c>
      <c r="C2003" s="274">
        <v>5</v>
      </c>
      <c r="D2003" s="275">
        <v>8</v>
      </c>
      <c r="E2003" s="275">
        <v>10</v>
      </c>
      <c r="F2003" s="275">
        <v>14</v>
      </c>
      <c r="G2003" s="275">
        <v>17</v>
      </c>
      <c r="H2003" s="275">
        <v>30</v>
      </c>
      <c r="I2003" s="276">
        <v>13</v>
      </c>
      <c r="J2003" s="275">
        <v>10</v>
      </c>
      <c r="K2003" s="275">
        <v>30</v>
      </c>
      <c r="L2003" s="275">
        <v>5</v>
      </c>
      <c r="M2003" s="275">
        <v>14</v>
      </c>
      <c r="N2003" s="275">
        <v>8</v>
      </c>
      <c r="O2003" s="277">
        <v>17</v>
      </c>
      <c r="P2003" s="278">
        <v>304528374</v>
      </c>
      <c r="Q2003" s="278">
        <v>1007804693</v>
      </c>
      <c r="R2003" s="278">
        <v>7</v>
      </c>
      <c r="S2003" s="278">
        <v>6951119</v>
      </c>
      <c r="T2003" s="278">
        <v>339</v>
      </c>
      <c r="U2003" s="278">
        <v>50360</v>
      </c>
      <c r="V2003" s="278">
        <v>2536</v>
      </c>
      <c r="W2003" s="278">
        <v>3000</v>
      </c>
      <c r="X2003" s="278">
        <v>84574</v>
      </c>
      <c r="Y2003" s="278">
        <v>200</v>
      </c>
      <c r="Z2003" s="278">
        <v>1305931</v>
      </c>
      <c r="AA2003" s="278">
        <v>10</v>
      </c>
      <c r="AB2003" s="278">
        <v>8669519</v>
      </c>
      <c r="AC2003" s="278">
        <v>5</v>
      </c>
    </row>
    <row r="2004" spans="1:29" ht="14.25" x14ac:dyDescent="0.15">
      <c r="A2004" s="272">
        <v>2016103</v>
      </c>
      <c r="B2004" s="273">
        <v>42617</v>
      </c>
      <c r="C2004" s="274">
        <v>1</v>
      </c>
      <c r="D2004" s="275">
        <v>5</v>
      </c>
      <c r="E2004" s="275">
        <v>13</v>
      </c>
      <c r="F2004" s="275">
        <v>19</v>
      </c>
      <c r="G2004" s="275">
        <v>24</v>
      </c>
      <c r="H2004" s="275">
        <v>27</v>
      </c>
      <c r="I2004" s="276">
        <v>11</v>
      </c>
      <c r="J2004" s="275">
        <v>27</v>
      </c>
      <c r="K2004" s="275">
        <v>13</v>
      </c>
      <c r="L2004" s="275">
        <v>24</v>
      </c>
      <c r="M2004" s="275">
        <v>19</v>
      </c>
      <c r="N2004" s="275">
        <v>1</v>
      </c>
      <c r="O2004" s="277">
        <v>5</v>
      </c>
      <c r="P2004" s="278">
        <v>334526552</v>
      </c>
      <c r="Q2004" s="278">
        <v>977024997</v>
      </c>
      <c r="R2004" s="278">
        <v>13</v>
      </c>
      <c r="S2004" s="278">
        <v>5957211</v>
      </c>
      <c r="T2004" s="278">
        <v>116</v>
      </c>
      <c r="U2004" s="278">
        <v>134092</v>
      </c>
      <c r="V2004" s="278">
        <v>1750</v>
      </c>
      <c r="W2004" s="278">
        <v>3000</v>
      </c>
      <c r="X2004" s="278">
        <v>70675</v>
      </c>
      <c r="Y2004" s="278">
        <v>200</v>
      </c>
      <c r="Z2004" s="278">
        <v>1228108</v>
      </c>
      <c r="AA2004" s="278">
        <v>10</v>
      </c>
      <c r="AB2004" s="278">
        <v>14006635</v>
      </c>
      <c r="AC2004" s="278">
        <v>5</v>
      </c>
    </row>
    <row r="2005" spans="1:29" ht="14.25" x14ac:dyDescent="0.15">
      <c r="A2005" s="272">
        <v>2016104</v>
      </c>
      <c r="B2005" s="273">
        <v>42619</v>
      </c>
      <c r="C2005" s="274">
        <v>5</v>
      </c>
      <c r="D2005" s="275">
        <v>9</v>
      </c>
      <c r="E2005" s="275">
        <v>11</v>
      </c>
      <c r="F2005" s="275">
        <v>18</v>
      </c>
      <c r="G2005" s="275">
        <v>30</v>
      </c>
      <c r="H2005" s="275">
        <v>31</v>
      </c>
      <c r="I2005" s="276">
        <v>4</v>
      </c>
      <c r="J2005" s="275">
        <v>9</v>
      </c>
      <c r="K2005" s="275">
        <v>18</v>
      </c>
      <c r="L2005" s="275">
        <v>30</v>
      </c>
      <c r="M2005" s="275">
        <v>11</v>
      </c>
      <c r="N2005" s="275">
        <v>31</v>
      </c>
      <c r="O2005" s="277">
        <v>5</v>
      </c>
      <c r="P2005" s="278">
        <v>304391928</v>
      </c>
      <c r="Q2005" s="278">
        <v>1025995488</v>
      </c>
      <c r="R2005" s="278">
        <v>2</v>
      </c>
      <c r="S2005" s="278">
        <v>10000000</v>
      </c>
      <c r="T2005" s="278">
        <v>72</v>
      </c>
      <c r="U2005" s="278">
        <v>319307</v>
      </c>
      <c r="V2005" s="278">
        <v>849</v>
      </c>
      <c r="W2005" s="278">
        <v>3000</v>
      </c>
      <c r="X2005" s="278">
        <v>51243</v>
      </c>
      <c r="Y2005" s="278">
        <v>200</v>
      </c>
      <c r="Z2005" s="278">
        <v>1051840</v>
      </c>
      <c r="AA2005" s="278">
        <v>10</v>
      </c>
      <c r="AB2005" s="278">
        <v>6775477</v>
      </c>
      <c r="AC2005" s="278">
        <v>5</v>
      </c>
    </row>
    <row r="2006" spans="1:29" ht="14.25" x14ac:dyDescent="0.15">
      <c r="A2006" s="272">
        <v>2016105</v>
      </c>
      <c r="B2006" s="273">
        <v>42621</v>
      </c>
      <c r="C2006" s="274">
        <v>8</v>
      </c>
      <c r="D2006" s="275">
        <v>10</v>
      </c>
      <c r="E2006" s="275">
        <v>19</v>
      </c>
      <c r="F2006" s="275">
        <v>27</v>
      </c>
      <c r="G2006" s="275">
        <v>28</v>
      </c>
      <c r="H2006" s="275">
        <v>31</v>
      </c>
      <c r="I2006" s="276">
        <v>16</v>
      </c>
      <c r="J2006" s="275">
        <v>8</v>
      </c>
      <c r="K2006" s="275">
        <v>27</v>
      </c>
      <c r="L2006" s="275">
        <v>28</v>
      </c>
      <c r="M2006" s="275">
        <v>31</v>
      </c>
      <c r="N2006" s="275">
        <v>19</v>
      </c>
      <c r="O2006" s="277">
        <v>10</v>
      </c>
      <c r="P2006" s="278">
        <v>304435234</v>
      </c>
      <c r="Q2006" s="278">
        <v>1011744422</v>
      </c>
      <c r="R2006" s="278">
        <v>13</v>
      </c>
      <c r="S2006" s="278">
        <v>6419550</v>
      </c>
      <c r="T2006" s="278">
        <v>153</v>
      </c>
      <c r="U2006" s="278">
        <v>150769</v>
      </c>
      <c r="V2006" s="278">
        <v>1038</v>
      </c>
      <c r="W2006" s="278">
        <v>3000</v>
      </c>
      <c r="X2006" s="278">
        <v>58194</v>
      </c>
      <c r="Y2006" s="278">
        <v>200</v>
      </c>
      <c r="Z2006" s="278">
        <v>1156103</v>
      </c>
      <c r="AA2006" s="278">
        <v>10</v>
      </c>
      <c r="AB2006" s="278">
        <v>6117728</v>
      </c>
      <c r="AC2006" s="278">
        <v>5</v>
      </c>
    </row>
    <row r="2007" spans="1:29" ht="14.25" x14ac:dyDescent="0.15">
      <c r="A2007" s="272">
        <v>2016106</v>
      </c>
      <c r="B2007" s="273">
        <v>42624</v>
      </c>
      <c r="C2007" s="274">
        <v>4</v>
      </c>
      <c r="D2007" s="275">
        <v>5</v>
      </c>
      <c r="E2007" s="275">
        <v>13</v>
      </c>
      <c r="F2007" s="275">
        <v>22</v>
      </c>
      <c r="G2007" s="275">
        <v>25</v>
      </c>
      <c r="H2007" s="275">
        <v>30</v>
      </c>
      <c r="I2007" s="276">
        <v>4</v>
      </c>
      <c r="J2007" s="275">
        <v>13</v>
      </c>
      <c r="K2007" s="275">
        <v>4</v>
      </c>
      <c r="L2007" s="275">
        <v>30</v>
      </c>
      <c r="M2007" s="275">
        <v>22</v>
      </c>
      <c r="N2007" s="275">
        <v>5</v>
      </c>
      <c r="O2007" s="277">
        <v>25</v>
      </c>
      <c r="P2007" s="278">
        <v>329967722</v>
      </c>
      <c r="Q2007" s="278">
        <v>1036874166</v>
      </c>
      <c r="R2007" s="278">
        <v>6</v>
      </c>
      <c r="S2007" s="278">
        <v>8341196</v>
      </c>
      <c r="T2007" s="278">
        <v>119</v>
      </c>
      <c r="U2007" s="278">
        <v>210579</v>
      </c>
      <c r="V2007" s="278">
        <v>904</v>
      </c>
      <c r="W2007" s="278">
        <v>3000</v>
      </c>
      <c r="X2007" s="278">
        <v>52216</v>
      </c>
      <c r="Y2007" s="278">
        <v>200</v>
      </c>
      <c r="Z2007" s="278">
        <v>1028518</v>
      </c>
      <c r="AA2007" s="278">
        <v>10</v>
      </c>
      <c r="AB2007" s="278">
        <v>7601579</v>
      </c>
      <c r="AC2007" s="278">
        <v>5</v>
      </c>
    </row>
    <row r="2008" spans="1:29" ht="14.25" x14ac:dyDescent="0.15">
      <c r="A2008" s="272">
        <v>2016107</v>
      </c>
      <c r="B2008" s="273">
        <v>42626</v>
      </c>
      <c r="C2008" s="274">
        <v>6</v>
      </c>
      <c r="D2008" s="275">
        <v>11</v>
      </c>
      <c r="E2008" s="275">
        <v>18</v>
      </c>
      <c r="F2008" s="275">
        <v>26</v>
      </c>
      <c r="G2008" s="275">
        <v>27</v>
      </c>
      <c r="H2008" s="275">
        <v>32</v>
      </c>
      <c r="I2008" s="276">
        <v>1</v>
      </c>
      <c r="J2008" s="275">
        <v>11</v>
      </c>
      <c r="K2008" s="275">
        <v>26</v>
      </c>
      <c r="L2008" s="275">
        <v>32</v>
      </c>
      <c r="M2008" s="275">
        <v>18</v>
      </c>
      <c r="N2008" s="275">
        <v>27</v>
      </c>
      <c r="O2008" s="277">
        <v>6</v>
      </c>
      <c r="P2008" s="278">
        <v>295842288</v>
      </c>
      <c r="Q2008" s="278">
        <v>1016647606</v>
      </c>
      <c r="R2008" s="278">
        <v>13</v>
      </c>
      <c r="S2008" s="278">
        <v>6252404</v>
      </c>
      <c r="T2008" s="278">
        <v>230</v>
      </c>
      <c r="U2008" s="278">
        <v>88485</v>
      </c>
      <c r="V2008" s="278">
        <v>1344</v>
      </c>
      <c r="W2008" s="278">
        <v>3000</v>
      </c>
      <c r="X2008" s="278">
        <v>67680</v>
      </c>
      <c r="Y2008" s="278">
        <v>200</v>
      </c>
      <c r="Z2008" s="278">
        <v>1186566</v>
      </c>
      <c r="AA2008" s="278">
        <v>10</v>
      </c>
      <c r="AB2008" s="278">
        <v>6824560</v>
      </c>
      <c r="AC2008" s="278">
        <v>5</v>
      </c>
    </row>
    <row r="2009" spans="1:29" ht="14.25" x14ac:dyDescent="0.15">
      <c r="A2009" s="272">
        <v>2016108</v>
      </c>
      <c r="B2009" s="273">
        <v>42628</v>
      </c>
      <c r="C2009" s="274">
        <v>2</v>
      </c>
      <c r="D2009" s="275">
        <v>3</v>
      </c>
      <c r="E2009" s="275">
        <v>7</v>
      </c>
      <c r="F2009" s="275">
        <v>8</v>
      </c>
      <c r="G2009" s="275">
        <v>19</v>
      </c>
      <c r="H2009" s="275">
        <v>26</v>
      </c>
      <c r="I2009" s="276">
        <v>16</v>
      </c>
      <c r="J2009" s="275">
        <v>3</v>
      </c>
      <c r="K2009" s="275">
        <v>7</v>
      </c>
      <c r="L2009" s="275">
        <v>26</v>
      </c>
      <c r="M2009" s="275">
        <v>19</v>
      </c>
      <c r="N2009" s="275">
        <v>2</v>
      </c>
      <c r="O2009" s="277">
        <v>8</v>
      </c>
      <c r="P2009" s="278">
        <v>278530656</v>
      </c>
      <c r="Q2009" s="278">
        <v>1033314654</v>
      </c>
      <c r="R2009" s="278">
        <v>6</v>
      </c>
      <c r="S2009" s="278">
        <v>7828306</v>
      </c>
      <c r="T2009" s="278">
        <v>174</v>
      </c>
      <c r="U2009" s="278">
        <v>121909</v>
      </c>
      <c r="V2009" s="278">
        <v>1044</v>
      </c>
      <c r="W2009" s="278">
        <v>3000</v>
      </c>
      <c r="X2009" s="278">
        <v>59523</v>
      </c>
      <c r="Y2009" s="278">
        <v>200</v>
      </c>
      <c r="Z2009" s="278">
        <v>1164049</v>
      </c>
      <c r="AA2009" s="278">
        <v>10</v>
      </c>
      <c r="AB2009" s="278">
        <v>4990750</v>
      </c>
      <c r="AC2009" s="278">
        <v>5</v>
      </c>
    </row>
    <row r="2010" spans="1:29" ht="14.25" x14ac:dyDescent="0.15">
      <c r="A2010" s="272">
        <v>2016109</v>
      </c>
      <c r="B2010" s="273">
        <v>42631</v>
      </c>
      <c r="C2010" s="274">
        <v>9</v>
      </c>
      <c r="D2010" s="275">
        <v>11</v>
      </c>
      <c r="E2010" s="275">
        <v>15</v>
      </c>
      <c r="F2010" s="275">
        <v>16</v>
      </c>
      <c r="G2010" s="275">
        <v>27</v>
      </c>
      <c r="H2010" s="275">
        <v>33</v>
      </c>
      <c r="I2010" s="276">
        <v>5</v>
      </c>
      <c r="J2010" s="275">
        <v>11</v>
      </c>
      <c r="K2010" s="275">
        <v>16</v>
      </c>
      <c r="L2010" s="275">
        <v>15</v>
      </c>
      <c r="M2010" s="275">
        <v>33</v>
      </c>
      <c r="N2010" s="275">
        <v>9</v>
      </c>
      <c r="O2010" s="277">
        <v>27</v>
      </c>
      <c r="P2010" s="278">
        <v>339043452</v>
      </c>
      <c r="Q2010" s="278">
        <v>1031137928</v>
      </c>
      <c r="R2010" s="278">
        <v>8</v>
      </c>
      <c r="S2010" s="278">
        <v>6719240</v>
      </c>
      <c r="T2010" s="278">
        <v>93</v>
      </c>
      <c r="U2010" s="278">
        <v>184864</v>
      </c>
      <c r="V2010" s="278">
        <v>1895</v>
      </c>
      <c r="W2010" s="278">
        <v>3000</v>
      </c>
      <c r="X2010" s="278">
        <v>83484</v>
      </c>
      <c r="Y2010" s="278">
        <v>200</v>
      </c>
      <c r="Z2010" s="278">
        <v>1470824</v>
      </c>
      <c r="AA2010" s="278">
        <v>10</v>
      </c>
      <c r="AB2010" s="278">
        <v>12054330</v>
      </c>
      <c r="AC2010" s="278">
        <v>5</v>
      </c>
    </row>
    <row r="2011" spans="1:29" ht="14.25" x14ac:dyDescent="0.15">
      <c r="A2011" s="272">
        <v>2016110</v>
      </c>
      <c r="B2011" s="273">
        <v>42633</v>
      </c>
      <c r="C2011" s="274">
        <v>5</v>
      </c>
      <c r="D2011" s="275">
        <v>7</v>
      </c>
      <c r="E2011" s="275">
        <v>28</v>
      </c>
      <c r="F2011" s="275">
        <v>31</v>
      </c>
      <c r="G2011" s="275">
        <v>32</v>
      </c>
      <c r="H2011" s="275">
        <v>33</v>
      </c>
      <c r="I2011" s="276">
        <v>8</v>
      </c>
      <c r="J2011" s="275">
        <v>32</v>
      </c>
      <c r="K2011" s="275">
        <v>28</v>
      </c>
      <c r="L2011" s="275">
        <v>5</v>
      </c>
      <c r="M2011" s="275">
        <v>31</v>
      </c>
      <c r="N2011" s="275">
        <v>7</v>
      </c>
      <c r="O2011" s="277">
        <v>33</v>
      </c>
      <c r="P2011" s="278">
        <v>306664040</v>
      </c>
      <c r="Q2011" s="278">
        <v>1037073225</v>
      </c>
      <c r="R2011" s="278">
        <v>5</v>
      </c>
      <c r="S2011" s="278">
        <v>7249839</v>
      </c>
      <c r="T2011" s="278">
        <v>55</v>
      </c>
      <c r="U2011" s="278">
        <v>255663</v>
      </c>
      <c r="V2011" s="278">
        <v>1231</v>
      </c>
      <c r="W2011" s="278">
        <v>3000</v>
      </c>
      <c r="X2011" s="278">
        <v>62786</v>
      </c>
      <c r="Y2011" s="278">
        <v>200</v>
      </c>
      <c r="Z2011" s="278">
        <v>1133745</v>
      </c>
      <c r="AA2011" s="278">
        <v>10</v>
      </c>
      <c r="AB2011" s="278">
        <v>13286347</v>
      </c>
      <c r="AC2011" s="278">
        <v>5</v>
      </c>
    </row>
    <row r="2012" spans="1:29" ht="14.25" x14ac:dyDescent="0.15">
      <c r="A2012" s="272">
        <v>2016111</v>
      </c>
      <c r="B2012" s="273">
        <v>42635</v>
      </c>
      <c r="C2012" s="274">
        <v>2</v>
      </c>
      <c r="D2012" s="275">
        <v>4</v>
      </c>
      <c r="E2012" s="275">
        <v>7</v>
      </c>
      <c r="F2012" s="275">
        <v>14</v>
      </c>
      <c r="G2012" s="275">
        <v>15</v>
      </c>
      <c r="H2012" s="275">
        <v>32</v>
      </c>
      <c r="I2012" s="276">
        <v>4</v>
      </c>
      <c r="J2012" s="275">
        <v>15</v>
      </c>
      <c r="K2012" s="275">
        <v>14</v>
      </c>
      <c r="L2012" s="275">
        <v>4</v>
      </c>
      <c r="M2012" s="275">
        <v>32</v>
      </c>
      <c r="N2012" s="275">
        <v>7</v>
      </c>
      <c r="O2012" s="277">
        <v>2</v>
      </c>
      <c r="P2012" s="278">
        <v>310894592</v>
      </c>
      <c r="Q2012" s="278">
        <v>1080979719</v>
      </c>
      <c r="R2012" s="278">
        <v>3</v>
      </c>
      <c r="S2012" s="278">
        <v>10000000</v>
      </c>
      <c r="T2012" s="278">
        <v>68</v>
      </c>
      <c r="U2012" s="278">
        <v>362286</v>
      </c>
      <c r="V2012" s="278">
        <v>1057</v>
      </c>
      <c r="W2012" s="278">
        <v>3000</v>
      </c>
      <c r="X2012" s="278">
        <v>44252</v>
      </c>
      <c r="Y2012" s="278">
        <v>200</v>
      </c>
      <c r="Z2012" s="278">
        <v>879232</v>
      </c>
      <c r="AA2012" s="278">
        <v>10</v>
      </c>
      <c r="AB2012" s="278">
        <v>6596527</v>
      </c>
      <c r="AC2012" s="278">
        <v>5</v>
      </c>
    </row>
    <row r="2013" spans="1:29" ht="14.25" x14ac:dyDescent="0.15">
      <c r="A2013" s="272">
        <v>2016112</v>
      </c>
      <c r="B2013" s="273">
        <v>42638</v>
      </c>
      <c r="C2013" s="274">
        <v>6</v>
      </c>
      <c r="D2013" s="275">
        <v>12</v>
      </c>
      <c r="E2013" s="275">
        <v>14</v>
      </c>
      <c r="F2013" s="275">
        <v>15</v>
      </c>
      <c r="G2013" s="275">
        <v>18</v>
      </c>
      <c r="H2013" s="275">
        <v>25</v>
      </c>
      <c r="I2013" s="276">
        <v>12</v>
      </c>
      <c r="J2013" s="275">
        <v>15</v>
      </c>
      <c r="K2013" s="275">
        <v>12</v>
      </c>
      <c r="L2013" s="275">
        <v>25</v>
      </c>
      <c r="M2013" s="275">
        <v>6</v>
      </c>
      <c r="N2013" s="275">
        <v>18</v>
      </c>
      <c r="O2013" s="277">
        <v>14</v>
      </c>
      <c r="P2013" s="278">
        <v>339124224</v>
      </c>
      <c r="Q2013" s="278">
        <v>1082109240</v>
      </c>
      <c r="R2013" s="278">
        <v>8</v>
      </c>
      <c r="S2013" s="278">
        <v>6869523</v>
      </c>
      <c r="T2013" s="278">
        <v>105</v>
      </c>
      <c r="U2013" s="278">
        <v>178049</v>
      </c>
      <c r="V2013" s="278">
        <v>1711</v>
      </c>
      <c r="W2013" s="278">
        <v>3000</v>
      </c>
      <c r="X2013" s="278">
        <v>79274</v>
      </c>
      <c r="Y2013" s="278">
        <v>200</v>
      </c>
      <c r="Z2013" s="278">
        <v>1390410</v>
      </c>
      <c r="AA2013" s="278">
        <v>10</v>
      </c>
      <c r="AB2013" s="278">
        <v>11299602</v>
      </c>
      <c r="AC2013" s="278">
        <v>5</v>
      </c>
    </row>
    <row r="2014" spans="1:29" ht="14.25" x14ac:dyDescent="0.15">
      <c r="A2014" s="272">
        <v>2016113</v>
      </c>
      <c r="B2014" s="273">
        <v>42640</v>
      </c>
      <c r="C2014" s="274">
        <v>1</v>
      </c>
      <c r="D2014" s="275">
        <v>11</v>
      </c>
      <c r="E2014" s="275">
        <v>16</v>
      </c>
      <c r="F2014" s="275">
        <v>17</v>
      </c>
      <c r="G2014" s="275">
        <v>20</v>
      </c>
      <c r="H2014" s="275">
        <v>26</v>
      </c>
      <c r="I2014" s="276">
        <v>14</v>
      </c>
      <c r="J2014" s="275">
        <v>11</v>
      </c>
      <c r="K2014" s="275">
        <v>26</v>
      </c>
      <c r="L2014" s="275">
        <v>1</v>
      </c>
      <c r="M2014" s="275">
        <v>16</v>
      </c>
      <c r="N2014" s="275">
        <v>17</v>
      </c>
      <c r="O2014" s="277">
        <v>20</v>
      </c>
      <c r="P2014" s="278">
        <v>301675518</v>
      </c>
      <c r="Q2014" s="278">
        <v>1097496306</v>
      </c>
      <c r="R2014" s="278">
        <v>6</v>
      </c>
      <c r="S2014" s="278">
        <v>7750731</v>
      </c>
      <c r="T2014" s="278">
        <v>95</v>
      </c>
      <c r="U2014" s="278">
        <v>217162</v>
      </c>
      <c r="V2014" s="278">
        <v>1293</v>
      </c>
      <c r="W2014" s="278">
        <v>3000</v>
      </c>
      <c r="X2014" s="278">
        <v>64603</v>
      </c>
      <c r="Y2014" s="278">
        <v>200</v>
      </c>
      <c r="Z2014" s="278">
        <v>1227039</v>
      </c>
      <c r="AA2014" s="278">
        <v>10</v>
      </c>
      <c r="AB2014" s="278">
        <v>7245815</v>
      </c>
      <c r="AC2014" s="278">
        <v>5</v>
      </c>
    </row>
    <row r="2015" spans="1:29" ht="14.25" x14ac:dyDescent="0.15">
      <c r="A2015" s="272">
        <v>2016114</v>
      </c>
      <c r="B2015" s="273">
        <v>42642</v>
      </c>
      <c r="C2015" s="274">
        <v>5</v>
      </c>
      <c r="D2015" s="275">
        <v>16</v>
      </c>
      <c r="E2015" s="275">
        <v>20</v>
      </c>
      <c r="F2015" s="275">
        <v>22</v>
      </c>
      <c r="G2015" s="275">
        <v>27</v>
      </c>
      <c r="H2015" s="275">
        <v>29</v>
      </c>
      <c r="I2015" s="276">
        <v>9</v>
      </c>
      <c r="J2015" s="275">
        <v>16</v>
      </c>
      <c r="K2015" s="275">
        <v>22</v>
      </c>
      <c r="L2015" s="275">
        <v>29</v>
      </c>
      <c r="M2015" s="275">
        <v>5</v>
      </c>
      <c r="N2015" s="275">
        <v>20</v>
      </c>
      <c r="O2015" s="277">
        <v>27</v>
      </c>
      <c r="P2015" s="278">
        <v>300350554</v>
      </c>
      <c r="Q2015" s="278">
        <v>1005529350</v>
      </c>
      <c r="R2015" s="278">
        <v>21</v>
      </c>
      <c r="S2015" s="278">
        <v>5225680</v>
      </c>
      <c r="T2015" s="278">
        <v>103</v>
      </c>
      <c r="U2015" s="278">
        <v>57515</v>
      </c>
      <c r="V2015" s="278">
        <v>3277</v>
      </c>
      <c r="W2015" s="278">
        <v>3000</v>
      </c>
      <c r="X2015" s="278">
        <v>128407</v>
      </c>
      <c r="Y2015" s="278">
        <v>200</v>
      </c>
      <c r="Z2015" s="278">
        <v>1900718</v>
      </c>
      <c r="AA2015" s="278">
        <v>10</v>
      </c>
      <c r="AB2015" s="278">
        <v>13791142</v>
      </c>
      <c r="AC2015" s="278">
        <v>5</v>
      </c>
    </row>
    <row r="2016" spans="1:29" ht="14.25" x14ac:dyDescent="0.15">
      <c r="A2016" s="272">
        <v>2016115</v>
      </c>
      <c r="B2016" s="273">
        <v>42645</v>
      </c>
      <c r="C2016" s="274">
        <v>6</v>
      </c>
      <c r="D2016" s="275">
        <v>8</v>
      </c>
      <c r="E2016" s="275">
        <v>20</v>
      </c>
      <c r="F2016" s="275">
        <v>22</v>
      </c>
      <c r="G2016" s="275">
        <v>26</v>
      </c>
      <c r="H2016" s="275">
        <v>27</v>
      </c>
      <c r="I2016" s="276">
        <v>9</v>
      </c>
      <c r="J2016" s="275">
        <v>22</v>
      </c>
      <c r="K2016" s="275">
        <v>27</v>
      </c>
      <c r="L2016" s="275">
        <v>20</v>
      </c>
      <c r="M2016" s="275">
        <v>26</v>
      </c>
      <c r="N2016" s="275">
        <v>8</v>
      </c>
      <c r="O2016" s="277">
        <v>6</v>
      </c>
      <c r="P2016" s="278">
        <v>307770194</v>
      </c>
      <c r="Q2016" s="278">
        <v>984826752</v>
      </c>
      <c r="R2016" s="278">
        <v>13</v>
      </c>
      <c r="S2016" s="278">
        <v>6239088</v>
      </c>
      <c r="T2016" s="278">
        <v>62</v>
      </c>
      <c r="U2016" s="278">
        <v>324761</v>
      </c>
      <c r="V2016" s="278">
        <v>1052</v>
      </c>
      <c r="W2016" s="278">
        <v>3000</v>
      </c>
      <c r="X2016" s="278">
        <v>59791</v>
      </c>
      <c r="Y2016" s="278">
        <v>200</v>
      </c>
      <c r="Z2016" s="278">
        <v>1114741</v>
      </c>
      <c r="AA2016" s="278">
        <v>10</v>
      </c>
      <c r="AB2016" s="278">
        <v>8801009</v>
      </c>
      <c r="AC2016" s="278">
        <v>5</v>
      </c>
    </row>
    <row r="2017" spans="1:29" ht="14.25" x14ac:dyDescent="0.15">
      <c r="A2017" s="272">
        <v>2016116</v>
      </c>
      <c r="B2017" s="273">
        <v>42647</v>
      </c>
      <c r="C2017" s="274">
        <v>7</v>
      </c>
      <c r="D2017" s="275">
        <v>18</v>
      </c>
      <c r="E2017" s="275">
        <v>20</v>
      </c>
      <c r="F2017" s="275">
        <v>23</v>
      </c>
      <c r="G2017" s="275">
        <v>27</v>
      </c>
      <c r="H2017" s="275">
        <v>31</v>
      </c>
      <c r="I2017" s="276">
        <v>13</v>
      </c>
      <c r="J2017" s="275">
        <v>20</v>
      </c>
      <c r="K2017" s="275">
        <v>7</v>
      </c>
      <c r="L2017" s="275">
        <v>27</v>
      </c>
      <c r="M2017" s="275">
        <v>23</v>
      </c>
      <c r="N2017" s="275">
        <v>18</v>
      </c>
      <c r="O2017" s="277">
        <v>31</v>
      </c>
      <c r="P2017" s="278">
        <v>268669114</v>
      </c>
      <c r="Q2017" s="278">
        <v>997623156</v>
      </c>
      <c r="R2017" s="278">
        <v>6</v>
      </c>
      <c r="S2017" s="278">
        <v>7593721</v>
      </c>
      <c r="T2017" s="278">
        <v>52</v>
      </c>
      <c r="U2017" s="278">
        <v>374094</v>
      </c>
      <c r="V2017" s="278">
        <v>765</v>
      </c>
      <c r="W2017" s="278">
        <v>3000</v>
      </c>
      <c r="X2017" s="278">
        <v>42434</v>
      </c>
      <c r="Y2017" s="278">
        <v>200</v>
      </c>
      <c r="Z2017" s="278">
        <v>870071</v>
      </c>
      <c r="AA2017" s="278">
        <v>10</v>
      </c>
      <c r="AB2017" s="278">
        <v>6870742</v>
      </c>
      <c r="AC2017" s="278">
        <v>5</v>
      </c>
    </row>
    <row r="2018" spans="1:29" ht="14.25" x14ac:dyDescent="0.15">
      <c r="A2018" s="272">
        <v>2016117</v>
      </c>
      <c r="B2018" s="273">
        <v>42649</v>
      </c>
      <c r="C2018" s="274">
        <v>3</v>
      </c>
      <c r="D2018" s="275">
        <v>10</v>
      </c>
      <c r="E2018" s="275">
        <v>14</v>
      </c>
      <c r="F2018" s="275">
        <v>17</v>
      </c>
      <c r="G2018" s="275">
        <v>28</v>
      </c>
      <c r="H2018" s="275">
        <v>33</v>
      </c>
      <c r="I2018" s="276">
        <v>2</v>
      </c>
      <c r="J2018" s="275">
        <v>17</v>
      </c>
      <c r="K2018" s="275">
        <v>14</v>
      </c>
      <c r="L2018" s="275">
        <v>10</v>
      </c>
      <c r="M2018" s="275">
        <v>28</v>
      </c>
      <c r="N2018" s="275">
        <v>33</v>
      </c>
      <c r="O2018" s="277">
        <v>3</v>
      </c>
      <c r="P2018" s="278">
        <v>281128494</v>
      </c>
      <c r="Q2018" s="278">
        <v>971854560</v>
      </c>
      <c r="R2018" s="278">
        <v>12</v>
      </c>
      <c r="S2018" s="278">
        <v>6037315</v>
      </c>
      <c r="T2018" s="278">
        <v>167</v>
      </c>
      <c r="U2018" s="278">
        <v>93172</v>
      </c>
      <c r="V2018" s="278">
        <v>1921</v>
      </c>
      <c r="W2018" s="278">
        <v>3000</v>
      </c>
      <c r="X2018" s="278">
        <v>75474</v>
      </c>
      <c r="Y2018" s="278">
        <v>200</v>
      </c>
      <c r="Z2018" s="278">
        <v>1201455</v>
      </c>
      <c r="AA2018" s="278">
        <v>10</v>
      </c>
      <c r="AB2018" s="278">
        <v>8528336</v>
      </c>
      <c r="AC2018" s="278">
        <v>5</v>
      </c>
    </row>
    <row r="2019" spans="1:29" ht="14.25" x14ac:dyDescent="0.15">
      <c r="A2019" s="272">
        <v>2016118</v>
      </c>
      <c r="B2019" s="273">
        <v>42652</v>
      </c>
      <c r="C2019" s="274">
        <v>9</v>
      </c>
      <c r="D2019" s="275">
        <v>14</v>
      </c>
      <c r="E2019" s="275">
        <v>22</v>
      </c>
      <c r="F2019" s="275">
        <v>23</v>
      </c>
      <c r="G2019" s="275">
        <v>31</v>
      </c>
      <c r="H2019" s="275">
        <v>33</v>
      </c>
      <c r="I2019" s="276">
        <v>14</v>
      </c>
      <c r="J2019" s="275">
        <v>14</v>
      </c>
      <c r="K2019" s="275">
        <v>33</v>
      </c>
      <c r="L2019" s="275">
        <v>31</v>
      </c>
      <c r="M2019" s="275">
        <v>23</v>
      </c>
      <c r="N2019" s="275">
        <v>9</v>
      </c>
      <c r="O2019" s="277">
        <v>22</v>
      </c>
      <c r="P2019" s="278">
        <v>338792784</v>
      </c>
      <c r="Q2019" s="278">
        <v>1017168724</v>
      </c>
      <c r="R2019" s="278">
        <v>4</v>
      </c>
      <c r="S2019" s="278">
        <v>10000000</v>
      </c>
      <c r="T2019" s="278">
        <v>97</v>
      </c>
      <c r="U2019" s="278">
        <v>293175</v>
      </c>
      <c r="V2019" s="278">
        <v>811</v>
      </c>
      <c r="W2019" s="278">
        <v>3000</v>
      </c>
      <c r="X2019" s="278">
        <v>41136</v>
      </c>
      <c r="Y2019" s="278">
        <v>200</v>
      </c>
      <c r="Z2019" s="278">
        <v>846668</v>
      </c>
      <c r="AA2019" s="278">
        <v>10</v>
      </c>
      <c r="AB2019" s="278">
        <v>6625872</v>
      </c>
      <c r="AC2019" s="278">
        <v>5</v>
      </c>
    </row>
    <row r="2020" spans="1:29" ht="14.25" x14ac:dyDescent="0.15">
      <c r="A2020" s="272">
        <v>2016119</v>
      </c>
      <c r="B2020" s="273">
        <v>42654</v>
      </c>
      <c r="C2020" s="274">
        <v>9</v>
      </c>
      <c r="D2020" s="275">
        <v>19</v>
      </c>
      <c r="E2020" s="275">
        <v>21</v>
      </c>
      <c r="F2020" s="275">
        <v>30</v>
      </c>
      <c r="G2020" s="275">
        <v>31</v>
      </c>
      <c r="H2020" s="275">
        <v>32</v>
      </c>
      <c r="I2020" s="276">
        <v>4</v>
      </c>
      <c r="J2020" s="275">
        <v>9</v>
      </c>
      <c r="K2020" s="275">
        <v>32</v>
      </c>
      <c r="L2020" s="275">
        <v>30</v>
      </c>
      <c r="M2020" s="275">
        <v>21</v>
      </c>
      <c r="N2020" s="275">
        <v>19</v>
      </c>
      <c r="O2020" s="277">
        <v>31</v>
      </c>
      <c r="P2020" s="278">
        <v>302415052</v>
      </c>
      <c r="Q2020" s="278">
        <v>1044045944</v>
      </c>
      <c r="R2020" s="278">
        <v>4</v>
      </c>
      <c r="S2020" s="278">
        <v>9261565</v>
      </c>
      <c r="T2020" s="278">
        <v>353</v>
      </c>
      <c r="U2020" s="278">
        <v>60362</v>
      </c>
      <c r="V2020" s="278">
        <v>1233</v>
      </c>
      <c r="W2020" s="278">
        <v>3000</v>
      </c>
      <c r="X2020" s="278">
        <v>61363</v>
      </c>
      <c r="Y2020" s="278">
        <v>200</v>
      </c>
      <c r="Z2020" s="278">
        <v>1161255</v>
      </c>
      <c r="AA2020" s="278">
        <v>10</v>
      </c>
      <c r="AB2020" s="278">
        <v>7073582</v>
      </c>
      <c r="AC2020" s="278">
        <v>5</v>
      </c>
    </row>
    <row r="2021" spans="1:29" ht="14.25" x14ac:dyDescent="0.15">
      <c r="A2021" s="272">
        <v>2016120</v>
      </c>
      <c r="B2021" s="273">
        <v>42656</v>
      </c>
      <c r="C2021" s="274">
        <v>2</v>
      </c>
      <c r="D2021" s="275">
        <v>5</v>
      </c>
      <c r="E2021" s="275">
        <v>6</v>
      </c>
      <c r="F2021" s="275">
        <v>21</v>
      </c>
      <c r="G2021" s="275">
        <v>25</v>
      </c>
      <c r="H2021" s="275">
        <v>28</v>
      </c>
      <c r="I2021" s="276">
        <v>9</v>
      </c>
      <c r="J2021" s="275">
        <v>6</v>
      </c>
      <c r="K2021" s="275">
        <v>21</v>
      </c>
      <c r="L2021" s="275">
        <v>28</v>
      </c>
      <c r="M2021" s="275">
        <v>25</v>
      </c>
      <c r="N2021" s="275">
        <v>2</v>
      </c>
      <c r="O2021" s="277">
        <v>5</v>
      </c>
      <c r="P2021" s="278">
        <v>309329228</v>
      </c>
      <c r="Q2021" s="278">
        <v>1054589076</v>
      </c>
      <c r="R2021" s="278">
        <v>6</v>
      </c>
      <c r="S2021" s="278">
        <v>7457159</v>
      </c>
      <c r="T2021" s="278">
        <v>139</v>
      </c>
      <c r="U2021" s="278">
        <v>132580</v>
      </c>
      <c r="V2021" s="278">
        <v>1369</v>
      </c>
      <c r="W2021" s="278">
        <v>3000</v>
      </c>
      <c r="X2021" s="278">
        <v>64234</v>
      </c>
      <c r="Y2021" s="278">
        <v>200</v>
      </c>
      <c r="Z2021" s="278">
        <v>1194223</v>
      </c>
      <c r="AA2021" s="278">
        <v>10</v>
      </c>
      <c r="AB2021" s="278">
        <v>9792101</v>
      </c>
      <c r="AC2021" s="278">
        <v>5</v>
      </c>
    </row>
    <row r="2022" spans="1:29" ht="14.25" x14ac:dyDescent="0.15">
      <c r="A2022" s="272">
        <v>2016121</v>
      </c>
      <c r="B2022" s="273">
        <v>42659</v>
      </c>
      <c r="C2022" s="274">
        <v>2</v>
      </c>
      <c r="D2022" s="275">
        <v>3</v>
      </c>
      <c r="E2022" s="275">
        <v>10</v>
      </c>
      <c r="F2022" s="275">
        <v>23</v>
      </c>
      <c r="G2022" s="275">
        <v>25</v>
      </c>
      <c r="H2022" s="275">
        <v>28</v>
      </c>
      <c r="I2022" s="276">
        <v>9</v>
      </c>
      <c r="J2022" s="275">
        <v>28</v>
      </c>
      <c r="K2022" s="275">
        <v>23</v>
      </c>
      <c r="L2022" s="275">
        <v>2</v>
      </c>
      <c r="M2022" s="275">
        <v>10</v>
      </c>
      <c r="N2022" s="275">
        <v>25</v>
      </c>
      <c r="O2022" s="277">
        <v>3</v>
      </c>
      <c r="P2022" s="278">
        <v>340006950</v>
      </c>
      <c r="Q2022" s="278">
        <v>1082073970</v>
      </c>
      <c r="R2022" s="278">
        <v>5</v>
      </c>
      <c r="S2022" s="278">
        <v>8817083</v>
      </c>
      <c r="T2022" s="278">
        <v>106</v>
      </c>
      <c r="U2022" s="278">
        <v>225063</v>
      </c>
      <c r="V2022" s="278">
        <v>1067</v>
      </c>
      <c r="W2022" s="278">
        <v>3000</v>
      </c>
      <c r="X2022" s="278">
        <v>59886</v>
      </c>
      <c r="Y2022" s="278">
        <v>200</v>
      </c>
      <c r="Z2022" s="278">
        <v>1145998</v>
      </c>
      <c r="AA2022" s="278">
        <v>10</v>
      </c>
      <c r="AB2022" s="278">
        <v>8907629</v>
      </c>
      <c r="AC2022" s="278">
        <v>5</v>
      </c>
    </row>
    <row r="2023" spans="1:29" ht="14.25" x14ac:dyDescent="0.15">
      <c r="A2023" s="272">
        <v>2016122</v>
      </c>
      <c r="B2023" s="273">
        <v>42661</v>
      </c>
      <c r="C2023" s="274">
        <v>15</v>
      </c>
      <c r="D2023" s="275">
        <v>22</v>
      </c>
      <c r="E2023" s="275">
        <v>23</v>
      </c>
      <c r="F2023" s="275">
        <v>24</v>
      </c>
      <c r="G2023" s="275">
        <v>28</v>
      </c>
      <c r="H2023" s="275">
        <v>29</v>
      </c>
      <c r="I2023" s="276">
        <v>8</v>
      </c>
      <c r="J2023" s="275">
        <v>15</v>
      </c>
      <c r="K2023" s="275">
        <v>28</v>
      </c>
      <c r="L2023" s="275">
        <v>23</v>
      </c>
      <c r="M2023" s="275">
        <v>29</v>
      </c>
      <c r="N2023" s="275">
        <v>22</v>
      </c>
      <c r="O2023" s="277">
        <v>24</v>
      </c>
      <c r="P2023" s="278">
        <v>305059324</v>
      </c>
      <c r="Q2023" s="278">
        <v>1089129612</v>
      </c>
      <c r="R2023" s="278">
        <v>6</v>
      </c>
      <c r="S2023" s="278">
        <v>7245796</v>
      </c>
      <c r="T2023" s="278">
        <v>96</v>
      </c>
      <c r="U2023" s="278">
        <v>175452</v>
      </c>
      <c r="V2023" s="278">
        <v>1233</v>
      </c>
      <c r="W2023" s="278">
        <v>3000</v>
      </c>
      <c r="X2023" s="278">
        <v>60510</v>
      </c>
      <c r="Y2023" s="278">
        <v>200</v>
      </c>
      <c r="Z2023" s="278">
        <v>1148924</v>
      </c>
      <c r="AA2023" s="278">
        <v>10</v>
      </c>
      <c r="AB2023" s="278">
        <v>10962986</v>
      </c>
      <c r="AC2023" s="278">
        <v>5</v>
      </c>
    </row>
    <row r="2024" spans="1:29" ht="14.25" x14ac:dyDescent="0.15">
      <c r="A2024" s="272">
        <v>2016123</v>
      </c>
      <c r="B2024" s="273">
        <v>42663</v>
      </c>
      <c r="C2024" s="274">
        <v>7</v>
      </c>
      <c r="D2024" s="275">
        <v>9</v>
      </c>
      <c r="E2024" s="275">
        <v>12</v>
      </c>
      <c r="F2024" s="275">
        <v>14</v>
      </c>
      <c r="G2024" s="275">
        <v>20</v>
      </c>
      <c r="H2024" s="275">
        <v>27</v>
      </c>
      <c r="I2024" s="276">
        <v>16</v>
      </c>
      <c r="J2024" s="275">
        <v>9</v>
      </c>
      <c r="K2024" s="275">
        <v>20</v>
      </c>
      <c r="L2024" s="275">
        <v>12</v>
      </c>
      <c r="M2024" s="275">
        <v>27</v>
      </c>
      <c r="N2024" s="275">
        <v>14</v>
      </c>
      <c r="O2024" s="277">
        <v>7</v>
      </c>
      <c r="P2024" s="278">
        <v>305299416</v>
      </c>
      <c r="Q2024" s="278">
        <v>1119192450</v>
      </c>
      <c r="R2024" s="278">
        <v>3</v>
      </c>
      <c r="S2024" s="278">
        <v>10000000</v>
      </c>
      <c r="T2024" s="278">
        <v>191</v>
      </c>
      <c r="U2024" s="278">
        <v>104821</v>
      </c>
      <c r="V2024" s="278">
        <v>1554</v>
      </c>
      <c r="W2024" s="278">
        <v>3000</v>
      </c>
      <c r="X2024" s="278">
        <v>81320</v>
      </c>
      <c r="Y2024" s="278">
        <v>200</v>
      </c>
      <c r="Z2024" s="278">
        <v>1482881</v>
      </c>
      <c r="AA2024" s="278">
        <v>10</v>
      </c>
      <c r="AB2024" s="278">
        <v>6751623</v>
      </c>
      <c r="AC2024" s="278">
        <v>5</v>
      </c>
    </row>
    <row r="2025" spans="1:29" ht="14.25" x14ac:dyDescent="0.15">
      <c r="A2025" s="272">
        <v>2016124</v>
      </c>
      <c r="B2025" s="273">
        <v>42666</v>
      </c>
      <c r="C2025" s="274">
        <v>9</v>
      </c>
      <c r="D2025" s="275">
        <v>15</v>
      </c>
      <c r="E2025" s="275">
        <v>21</v>
      </c>
      <c r="F2025" s="275">
        <v>24</v>
      </c>
      <c r="G2025" s="275">
        <v>27</v>
      </c>
      <c r="H2025" s="275">
        <v>32</v>
      </c>
      <c r="I2025" s="276">
        <v>10</v>
      </c>
      <c r="J2025" s="275">
        <v>32</v>
      </c>
      <c r="K2025" s="275">
        <v>21</v>
      </c>
      <c r="L2025" s="275">
        <v>9</v>
      </c>
      <c r="M2025" s="275">
        <v>15</v>
      </c>
      <c r="N2025" s="275">
        <v>27</v>
      </c>
      <c r="O2025" s="277">
        <v>24</v>
      </c>
      <c r="P2025" s="278">
        <v>370331346</v>
      </c>
      <c r="Q2025" s="278">
        <v>1144946805</v>
      </c>
      <c r="R2025" s="278">
        <v>5</v>
      </c>
      <c r="S2025" s="278">
        <v>8691225</v>
      </c>
      <c r="T2025" s="278">
        <v>120</v>
      </c>
      <c r="U2025" s="278">
        <v>192251</v>
      </c>
      <c r="V2025" s="278">
        <v>1393</v>
      </c>
      <c r="W2025" s="278">
        <v>3000</v>
      </c>
      <c r="X2025" s="278">
        <v>66223</v>
      </c>
      <c r="Y2025" s="278">
        <v>200</v>
      </c>
      <c r="Z2025" s="278">
        <v>1205902</v>
      </c>
      <c r="AA2025" s="278">
        <v>10</v>
      </c>
      <c r="AB2025" s="278">
        <v>11939818</v>
      </c>
      <c r="AC2025" s="278">
        <v>5</v>
      </c>
    </row>
    <row r="2026" spans="1:29" ht="14.25" x14ac:dyDescent="0.15">
      <c r="A2026" s="272">
        <v>2016125</v>
      </c>
      <c r="B2026" s="273">
        <v>42668</v>
      </c>
      <c r="C2026" s="274">
        <v>1</v>
      </c>
      <c r="D2026" s="275">
        <v>6</v>
      </c>
      <c r="E2026" s="275">
        <v>8</v>
      </c>
      <c r="F2026" s="275">
        <v>20</v>
      </c>
      <c r="G2026" s="275">
        <v>27</v>
      </c>
      <c r="H2026" s="275">
        <v>30</v>
      </c>
      <c r="I2026" s="276">
        <v>3</v>
      </c>
      <c r="J2026" s="275">
        <v>1</v>
      </c>
      <c r="K2026" s="275">
        <v>8</v>
      </c>
      <c r="L2026" s="275">
        <v>6</v>
      </c>
      <c r="M2026" s="275">
        <v>30</v>
      </c>
      <c r="N2026" s="275">
        <v>20</v>
      </c>
      <c r="O2026" s="277">
        <v>27</v>
      </c>
      <c r="P2026" s="278">
        <v>346147358</v>
      </c>
      <c r="Q2026" s="278">
        <v>1117386530</v>
      </c>
      <c r="R2026" s="278">
        <v>10</v>
      </c>
      <c r="S2026" s="278">
        <v>5815990</v>
      </c>
      <c r="T2026" s="278">
        <v>94</v>
      </c>
      <c r="U2026" s="278">
        <v>108509</v>
      </c>
      <c r="V2026" s="278">
        <v>2291</v>
      </c>
      <c r="W2026" s="278">
        <v>3000</v>
      </c>
      <c r="X2026" s="278">
        <v>103685</v>
      </c>
      <c r="Y2026" s="278">
        <v>200</v>
      </c>
      <c r="Z2026" s="278">
        <v>1696067</v>
      </c>
      <c r="AA2026" s="278">
        <v>10</v>
      </c>
      <c r="AB2026" s="278">
        <v>16848406</v>
      </c>
      <c r="AC2026" s="278">
        <v>5</v>
      </c>
    </row>
    <row r="2027" spans="1:29" ht="14.25" x14ac:dyDescent="0.15">
      <c r="A2027" s="272">
        <v>2016126</v>
      </c>
      <c r="B2027" s="273">
        <v>42670</v>
      </c>
      <c r="C2027" s="274">
        <v>2</v>
      </c>
      <c r="D2027" s="275">
        <v>6</v>
      </c>
      <c r="E2027" s="275">
        <v>12</v>
      </c>
      <c r="F2027" s="275">
        <v>17</v>
      </c>
      <c r="G2027" s="275">
        <v>18</v>
      </c>
      <c r="H2027" s="275">
        <v>19</v>
      </c>
      <c r="I2027" s="276">
        <v>10</v>
      </c>
      <c r="J2027" s="275">
        <v>12</v>
      </c>
      <c r="K2027" s="275">
        <v>18</v>
      </c>
      <c r="L2027" s="275">
        <v>6</v>
      </c>
      <c r="M2027" s="275">
        <v>2</v>
      </c>
      <c r="N2027" s="275">
        <v>19</v>
      </c>
      <c r="O2027" s="277">
        <v>17</v>
      </c>
      <c r="P2027" s="278">
        <v>347402822</v>
      </c>
      <c r="Q2027" s="278">
        <v>1154908300</v>
      </c>
      <c r="R2027" s="278">
        <v>4</v>
      </c>
      <c r="S2027" s="278">
        <v>10000000</v>
      </c>
      <c r="T2027" s="278">
        <v>182</v>
      </c>
      <c r="U2027" s="278">
        <v>141981</v>
      </c>
      <c r="V2027" s="278">
        <v>1135</v>
      </c>
      <c r="W2027" s="278">
        <v>3000</v>
      </c>
      <c r="X2027" s="278">
        <v>66832</v>
      </c>
      <c r="Y2027" s="278">
        <v>200</v>
      </c>
      <c r="Z2027" s="278">
        <v>1302078</v>
      </c>
      <c r="AA2027" s="278">
        <v>10</v>
      </c>
      <c r="AB2027" s="278">
        <v>7414568</v>
      </c>
      <c r="AC2027" s="278">
        <v>5</v>
      </c>
    </row>
    <row r="2028" spans="1:29" ht="14.25" x14ac:dyDescent="0.15">
      <c r="A2028" s="272">
        <v>2016127</v>
      </c>
      <c r="B2028" s="273">
        <v>42673</v>
      </c>
      <c r="C2028" s="274">
        <v>7</v>
      </c>
      <c r="D2028" s="275">
        <v>12</v>
      </c>
      <c r="E2028" s="275">
        <v>17</v>
      </c>
      <c r="F2028" s="275">
        <v>26</v>
      </c>
      <c r="G2028" s="275">
        <v>29</v>
      </c>
      <c r="H2028" s="275">
        <v>31</v>
      </c>
      <c r="I2028" s="276">
        <v>16</v>
      </c>
      <c r="J2028" s="275">
        <v>17</v>
      </c>
      <c r="K2028" s="275">
        <v>12</v>
      </c>
      <c r="L2028" s="275">
        <v>7</v>
      </c>
      <c r="M2028" s="275">
        <v>29</v>
      </c>
      <c r="N2028" s="275">
        <v>31</v>
      </c>
      <c r="O2028" s="277">
        <v>26</v>
      </c>
      <c r="P2028" s="278">
        <v>377635784</v>
      </c>
      <c r="Q2028" s="278">
        <v>1208693682</v>
      </c>
      <c r="R2028" s="278">
        <v>3</v>
      </c>
      <c r="S2028" s="278">
        <v>10000000</v>
      </c>
      <c r="T2028" s="278">
        <v>127</v>
      </c>
      <c r="U2028" s="278">
        <v>219909</v>
      </c>
      <c r="V2028" s="278">
        <v>1019</v>
      </c>
      <c r="W2028" s="278">
        <v>3000</v>
      </c>
      <c r="X2028" s="278">
        <v>63501</v>
      </c>
      <c r="Y2028" s="278">
        <v>200</v>
      </c>
      <c r="Z2028" s="278">
        <v>1329019</v>
      </c>
      <c r="AA2028" s="278">
        <v>10</v>
      </c>
      <c r="AB2028" s="278">
        <v>8856059</v>
      </c>
      <c r="AC2028" s="278">
        <v>5</v>
      </c>
    </row>
    <row r="2029" spans="1:29" ht="14.25" x14ac:dyDescent="0.15">
      <c r="A2029" s="272">
        <v>2016128</v>
      </c>
      <c r="B2029" s="273">
        <v>42675</v>
      </c>
      <c r="C2029" s="274">
        <v>4</v>
      </c>
      <c r="D2029" s="275">
        <v>9</v>
      </c>
      <c r="E2029" s="275">
        <v>11</v>
      </c>
      <c r="F2029" s="275">
        <v>17</v>
      </c>
      <c r="G2029" s="275">
        <v>26</v>
      </c>
      <c r="H2029" s="275">
        <v>27</v>
      </c>
      <c r="I2029" s="276">
        <v>13</v>
      </c>
      <c r="J2029" s="275">
        <v>11</v>
      </c>
      <c r="K2029" s="275">
        <v>9</v>
      </c>
      <c r="L2029" s="275">
        <v>27</v>
      </c>
      <c r="M2029" s="275">
        <v>26</v>
      </c>
      <c r="N2029" s="275">
        <v>4</v>
      </c>
      <c r="O2029" s="277">
        <v>17</v>
      </c>
      <c r="P2029" s="278">
        <v>346505806</v>
      </c>
      <c r="Q2029" s="278">
        <v>1172302677</v>
      </c>
      <c r="R2029" s="278">
        <v>17</v>
      </c>
      <c r="S2029" s="278">
        <v>6039764</v>
      </c>
      <c r="T2029" s="278">
        <v>216</v>
      </c>
      <c r="U2029" s="278">
        <v>102291</v>
      </c>
      <c r="V2029" s="278">
        <v>1788</v>
      </c>
      <c r="W2029" s="278">
        <v>3000</v>
      </c>
      <c r="X2029" s="278">
        <v>86126</v>
      </c>
      <c r="Y2029" s="278">
        <v>200</v>
      </c>
      <c r="Z2029" s="278">
        <v>1559473</v>
      </c>
      <c r="AA2029" s="278">
        <v>10</v>
      </c>
      <c r="AB2029" s="278">
        <v>8644782</v>
      </c>
      <c r="AC2029" s="278">
        <v>5</v>
      </c>
    </row>
    <row r="2030" spans="1:29" ht="14.25" x14ac:dyDescent="0.15">
      <c r="A2030" s="272">
        <v>2016129</v>
      </c>
      <c r="B2030" s="273">
        <v>42677</v>
      </c>
      <c r="C2030" s="274">
        <v>5</v>
      </c>
      <c r="D2030" s="275">
        <v>6</v>
      </c>
      <c r="E2030" s="275">
        <v>8</v>
      </c>
      <c r="F2030" s="275">
        <v>21</v>
      </c>
      <c r="G2030" s="275">
        <v>31</v>
      </c>
      <c r="H2030" s="275">
        <v>33</v>
      </c>
      <c r="I2030" s="276">
        <v>14</v>
      </c>
      <c r="J2030" s="275">
        <v>33</v>
      </c>
      <c r="K2030" s="275">
        <v>6</v>
      </c>
      <c r="L2030" s="275">
        <v>8</v>
      </c>
      <c r="M2030" s="275">
        <v>31</v>
      </c>
      <c r="N2030" s="275">
        <v>5</v>
      </c>
      <c r="O2030" s="277">
        <v>21</v>
      </c>
      <c r="P2030" s="278">
        <v>356293078</v>
      </c>
      <c r="Q2030" s="278">
        <v>1236923614</v>
      </c>
      <c r="R2030" s="278">
        <v>2</v>
      </c>
      <c r="S2030" s="278">
        <v>10000000</v>
      </c>
      <c r="T2030" s="278">
        <v>107</v>
      </c>
      <c r="U2030" s="278">
        <v>263616</v>
      </c>
      <c r="V2030" s="278">
        <v>1008</v>
      </c>
      <c r="W2030" s="278">
        <v>3000</v>
      </c>
      <c r="X2030" s="278">
        <v>55664</v>
      </c>
      <c r="Y2030" s="278">
        <v>200</v>
      </c>
      <c r="Z2030" s="278">
        <v>1182559</v>
      </c>
      <c r="AA2030" s="278">
        <v>10</v>
      </c>
      <c r="AB2030" s="278">
        <v>7154660</v>
      </c>
      <c r="AC2030" s="278">
        <v>5</v>
      </c>
    </row>
    <row r="2031" spans="1:29" ht="14.25" x14ac:dyDescent="0.15">
      <c r="A2031" s="272">
        <v>2016130</v>
      </c>
      <c r="B2031" s="273">
        <v>42680</v>
      </c>
      <c r="C2031" s="274">
        <v>3</v>
      </c>
      <c r="D2031" s="275">
        <v>17</v>
      </c>
      <c r="E2031" s="275">
        <v>21</v>
      </c>
      <c r="F2031" s="275">
        <v>23</v>
      </c>
      <c r="G2031" s="275">
        <v>27</v>
      </c>
      <c r="H2031" s="275">
        <v>28</v>
      </c>
      <c r="I2031" s="276">
        <v>1</v>
      </c>
      <c r="J2031" s="275">
        <v>23</v>
      </c>
      <c r="K2031" s="275">
        <v>17</v>
      </c>
      <c r="L2031" s="275">
        <v>27</v>
      </c>
      <c r="M2031" s="275">
        <v>21</v>
      </c>
      <c r="N2031" s="275">
        <v>3</v>
      </c>
      <c r="O2031" s="277">
        <v>28</v>
      </c>
      <c r="P2031" s="278">
        <v>389013348</v>
      </c>
      <c r="Q2031" s="278">
        <v>1258366632</v>
      </c>
      <c r="R2031" s="278">
        <v>8</v>
      </c>
      <c r="S2031" s="278">
        <v>7792864</v>
      </c>
      <c r="T2031" s="278">
        <v>88</v>
      </c>
      <c r="U2031" s="278">
        <v>317370</v>
      </c>
      <c r="V2031" s="278">
        <v>1214</v>
      </c>
      <c r="W2031" s="278">
        <v>3000</v>
      </c>
      <c r="X2031" s="278">
        <v>64648</v>
      </c>
      <c r="Y2031" s="278">
        <v>200</v>
      </c>
      <c r="Z2031" s="278">
        <v>1330087</v>
      </c>
      <c r="AA2031" s="278">
        <v>10</v>
      </c>
      <c r="AB2031" s="278">
        <v>9805897</v>
      </c>
      <c r="AC2031" s="278">
        <v>5</v>
      </c>
    </row>
    <row r="2032" spans="1:29" ht="14.25" x14ac:dyDescent="0.15">
      <c r="A2032" s="272">
        <v>2016131</v>
      </c>
      <c r="B2032" s="273">
        <v>42682</v>
      </c>
      <c r="C2032" s="274">
        <v>4</v>
      </c>
      <c r="D2032" s="275">
        <v>10</v>
      </c>
      <c r="E2032" s="275">
        <v>18</v>
      </c>
      <c r="F2032" s="275">
        <v>19</v>
      </c>
      <c r="G2032" s="275">
        <v>25</v>
      </c>
      <c r="H2032" s="275">
        <v>27</v>
      </c>
      <c r="I2032" s="276">
        <v>2</v>
      </c>
      <c r="J2032" s="275">
        <v>19</v>
      </c>
      <c r="K2032" s="275">
        <v>18</v>
      </c>
      <c r="L2032" s="275">
        <v>25</v>
      </c>
      <c r="M2032" s="275">
        <v>27</v>
      </c>
      <c r="N2032" s="275">
        <v>10</v>
      </c>
      <c r="O2032" s="277">
        <v>4</v>
      </c>
      <c r="P2032" s="278">
        <v>341425796</v>
      </c>
      <c r="Q2032" s="278">
        <v>1286258608</v>
      </c>
      <c r="R2032" s="278">
        <v>4</v>
      </c>
      <c r="S2032" s="278">
        <v>9353816</v>
      </c>
      <c r="T2032" s="278">
        <v>112</v>
      </c>
      <c r="U2032" s="278">
        <v>194366</v>
      </c>
      <c r="V2032" s="278">
        <v>1314</v>
      </c>
      <c r="W2032" s="278">
        <v>3000</v>
      </c>
      <c r="X2032" s="278">
        <v>73150</v>
      </c>
      <c r="Y2032" s="278">
        <v>200</v>
      </c>
      <c r="Z2032" s="278">
        <v>1397997</v>
      </c>
      <c r="AA2032" s="278">
        <v>10</v>
      </c>
      <c r="AB2032" s="278">
        <v>9534069</v>
      </c>
      <c r="AC2032" s="278">
        <v>5</v>
      </c>
    </row>
    <row r="2033" spans="1:29" ht="14.25" x14ac:dyDescent="0.15">
      <c r="A2033" s="272">
        <v>2016132</v>
      </c>
      <c r="B2033" s="273">
        <v>42684</v>
      </c>
      <c r="C2033" s="274">
        <v>5</v>
      </c>
      <c r="D2033" s="275">
        <v>8</v>
      </c>
      <c r="E2033" s="275">
        <v>13</v>
      </c>
      <c r="F2033" s="275">
        <v>19</v>
      </c>
      <c r="G2033" s="275">
        <v>27</v>
      </c>
      <c r="H2033" s="275">
        <v>28</v>
      </c>
      <c r="I2033" s="276">
        <v>7</v>
      </c>
      <c r="J2033" s="275">
        <v>28</v>
      </c>
      <c r="K2033" s="275">
        <v>5</v>
      </c>
      <c r="L2033" s="275">
        <v>8</v>
      </c>
      <c r="M2033" s="275">
        <v>19</v>
      </c>
      <c r="N2033" s="275">
        <v>27</v>
      </c>
      <c r="O2033" s="277">
        <v>13</v>
      </c>
      <c r="P2033" s="278">
        <v>349399364</v>
      </c>
      <c r="Q2033" s="278">
        <v>1107687796</v>
      </c>
      <c r="R2033" s="278">
        <v>37</v>
      </c>
      <c r="S2033" s="278">
        <v>5063186</v>
      </c>
      <c r="T2033" s="278">
        <v>358</v>
      </c>
      <c r="U2033" s="278">
        <v>8163</v>
      </c>
      <c r="V2033" s="278">
        <v>5300</v>
      </c>
      <c r="W2033" s="278">
        <v>3000</v>
      </c>
      <c r="X2033" s="278">
        <v>178481</v>
      </c>
      <c r="Y2033" s="278">
        <v>200</v>
      </c>
      <c r="Z2033" s="278">
        <v>2260294</v>
      </c>
      <c r="AA2033" s="278">
        <v>10</v>
      </c>
      <c r="AB2033" s="278">
        <v>17063416</v>
      </c>
      <c r="AC2033" s="278">
        <v>5</v>
      </c>
    </row>
    <row r="2034" spans="1:29" ht="14.25" x14ac:dyDescent="0.15">
      <c r="A2034" s="272">
        <v>2016133</v>
      </c>
      <c r="B2034" s="273">
        <v>42687</v>
      </c>
      <c r="C2034" s="274">
        <v>15</v>
      </c>
      <c r="D2034" s="275">
        <v>16</v>
      </c>
      <c r="E2034" s="275">
        <v>21</v>
      </c>
      <c r="F2034" s="275">
        <v>22</v>
      </c>
      <c r="G2034" s="275">
        <v>27</v>
      </c>
      <c r="H2034" s="275">
        <v>33</v>
      </c>
      <c r="I2034" s="276">
        <v>15</v>
      </c>
      <c r="J2034" s="275">
        <v>15</v>
      </c>
      <c r="K2034" s="275">
        <v>22</v>
      </c>
      <c r="L2034" s="275">
        <v>21</v>
      </c>
      <c r="M2034" s="275">
        <v>27</v>
      </c>
      <c r="N2034" s="275">
        <v>33</v>
      </c>
      <c r="O2034" s="277">
        <v>16</v>
      </c>
      <c r="P2034" s="278">
        <v>397601552</v>
      </c>
      <c r="Q2034" s="278">
        <v>1035115770</v>
      </c>
      <c r="R2034" s="278">
        <v>26</v>
      </c>
      <c r="S2034" s="278">
        <v>5803188</v>
      </c>
      <c r="T2034" s="278">
        <v>242</v>
      </c>
      <c r="U2034" s="278">
        <v>107866</v>
      </c>
      <c r="V2034" s="278">
        <v>1655</v>
      </c>
      <c r="W2034" s="278">
        <v>3000</v>
      </c>
      <c r="X2034" s="278">
        <v>72521</v>
      </c>
      <c r="Y2034" s="278">
        <v>200</v>
      </c>
      <c r="Z2034" s="278">
        <v>1296716</v>
      </c>
      <c r="AA2034" s="278">
        <v>10</v>
      </c>
      <c r="AB2034" s="278">
        <v>11594772</v>
      </c>
      <c r="AC2034" s="278">
        <v>5</v>
      </c>
    </row>
    <row r="2035" spans="1:29" ht="14.25" x14ac:dyDescent="0.15">
      <c r="A2035" s="272">
        <v>2016134</v>
      </c>
      <c r="B2035" s="273">
        <v>42689</v>
      </c>
      <c r="C2035" s="274">
        <v>11</v>
      </c>
      <c r="D2035" s="275">
        <v>12</v>
      </c>
      <c r="E2035" s="275">
        <v>13</v>
      </c>
      <c r="F2035" s="275">
        <v>14</v>
      </c>
      <c r="G2035" s="275">
        <v>18</v>
      </c>
      <c r="H2035" s="275">
        <v>33</v>
      </c>
      <c r="I2035" s="276">
        <v>13</v>
      </c>
      <c r="J2035" s="275">
        <v>33</v>
      </c>
      <c r="K2035" s="275">
        <v>18</v>
      </c>
      <c r="L2035" s="275">
        <v>13</v>
      </c>
      <c r="M2035" s="275">
        <v>11</v>
      </c>
      <c r="N2035" s="275">
        <v>12</v>
      </c>
      <c r="O2035" s="277">
        <v>14</v>
      </c>
      <c r="P2035" s="278">
        <v>356409344</v>
      </c>
      <c r="Q2035" s="278">
        <v>1057618368</v>
      </c>
      <c r="R2035" s="278">
        <v>8</v>
      </c>
      <c r="S2035" s="278">
        <v>7841027</v>
      </c>
      <c r="T2035" s="278">
        <v>107</v>
      </c>
      <c r="U2035" s="278">
        <v>265516</v>
      </c>
      <c r="V2035" s="278">
        <v>897</v>
      </c>
      <c r="W2035" s="278">
        <v>3000</v>
      </c>
      <c r="X2035" s="278">
        <v>48951</v>
      </c>
      <c r="Y2035" s="278">
        <v>200</v>
      </c>
      <c r="Z2035" s="278">
        <v>995424</v>
      </c>
      <c r="AA2035" s="278">
        <v>10</v>
      </c>
      <c r="AB2035" s="278">
        <v>7712809</v>
      </c>
      <c r="AC2035" s="278">
        <v>5</v>
      </c>
    </row>
    <row r="2036" spans="1:29" ht="14.25" x14ac:dyDescent="0.15">
      <c r="A2036" s="272">
        <v>2016135</v>
      </c>
      <c r="B2036" s="273">
        <v>42691</v>
      </c>
      <c r="C2036" s="274">
        <v>2</v>
      </c>
      <c r="D2036" s="275">
        <v>8</v>
      </c>
      <c r="E2036" s="275">
        <v>10</v>
      </c>
      <c r="F2036" s="275">
        <v>18</v>
      </c>
      <c r="G2036" s="275">
        <v>20</v>
      </c>
      <c r="H2036" s="275">
        <v>33</v>
      </c>
      <c r="I2036" s="276">
        <v>12</v>
      </c>
      <c r="J2036" s="275">
        <v>33</v>
      </c>
      <c r="K2036" s="275">
        <v>20</v>
      </c>
      <c r="L2036" s="275">
        <v>2</v>
      </c>
      <c r="M2036" s="275">
        <v>8</v>
      </c>
      <c r="N2036" s="275">
        <v>18</v>
      </c>
      <c r="O2036" s="277">
        <v>10</v>
      </c>
      <c r="P2036" s="278">
        <v>353219786</v>
      </c>
      <c r="Q2036" s="278">
        <v>973012992</v>
      </c>
      <c r="R2036" s="278">
        <v>24</v>
      </c>
      <c r="S2036" s="278">
        <v>5536282</v>
      </c>
      <c r="T2036" s="278">
        <v>172</v>
      </c>
      <c r="U2036" s="278">
        <v>93537</v>
      </c>
      <c r="V2036" s="278">
        <v>2419</v>
      </c>
      <c r="W2036" s="278">
        <v>3000</v>
      </c>
      <c r="X2036" s="278">
        <v>99972</v>
      </c>
      <c r="Y2036" s="278">
        <v>200</v>
      </c>
      <c r="Z2036" s="278">
        <v>1601151</v>
      </c>
      <c r="AA2036" s="278">
        <v>10</v>
      </c>
      <c r="AB2036" s="278">
        <v>13092179</v>
      </c>
      <c r="AC2036" s="278">
        <v>5</v>
      </c>
    </row>
    <row r="2037" spans="1:29" ht="14.25" x14ac:dyDescent="0.15">
      <c r="A2037" s="272">
        <v>2016136</v>
      </c>
      <c r="B2037" s="273">
        <v>42694</v>
      </c>
      <c r="C2037" s="274">
        <v>2</v>
      </c>
      <c r="D2037" s="275">
        <v>7</v>
      </c>
      <c r="E2037" s="275">
        <v>10</v>
      </c>
      <c r="F2037" s="275">
        <v>20</v>
      </c>
      <c r="G2037" s="275">
        <v>27</v>
      </c>
      <c r="H2037" s="275">
        <v>29</v>
      </c>
      <c r="I2037" s="276">
        <v>3</v>
      </c>
      <c r="J2037" s="275">
        <v>10</v>
      </c>
      <c r="K2037" s="275">
        <v>27</v>
      </c>
      <c r="L2037" s="275">
        <v>2</v>
      </c>
      <c r="M2037" s="275">
        <v>29</v>
      </c>
      <c r="N2037" s="275">
        <v>20</v>
      </c>
      <c r="O2037" s="277">
        <v>7</v>
      </c>
      <c r="P2037" s="278">
        <v>396457052</v>
      </c>
      <c r="Q2037" s="278">
        <v>989371808</v>
      </c>
      <c r="R2037" s="278">
        <v>8</v>
      </c>
      <c r="S2037" s="278">
        <v>7561764</v>
      </c>
      <c r="T2037" s="278">
        <v>117</v>
      </c>
      <c r="U2037" s="278">
        <v>218954</v>
      </c>
      <c r="V2037" s="278">
        <v>1877</v>
      </c>
      <c r="W2037" s="278">
        <v>3000</v>
      </c>
      <c r="X2037" s="278">
        <v>81173</v>
      </c>
      <c r="Y2037" s="278">
        <v>200</v>
      </c>
      <c r="Z2037" s="278">
        <v>1494578</v>
      </c>
      <c r="AA2037" s="278">
        <v>10</v>
      </c>
      <c r="AB2037" s="278">
        <v>10996400</v>
      </c>
      <c r="AC2037" s="278">
        <v>5</v>
      </c>
    </row>
    <row r="2038" spans="1:29" ht="14.25" x14ac:dyDescent="0.15">
      <c r="A2038" s="272">
        <v>2016137</v>
      </c>
      <c r="B2038" s="273">
        <v>42696</v>
      </c>
      <c r="C2038" s="274">
        <v>1</v>
      </c>
      <c r="D2038" s="275">
        <v>6</v>
      </c>
      <c r="E2038" s="275">
        <v>9</v>
      </c>
      <c r="F2038" s="275">
        <v>10</v>
      </c>
      <c r="G2038" s="275">
        <v>15</v>
      </c>
      <c r="H2038" s="275">
        <v>32</v>
      </c>
      <c r="I2038" s="276">
        <v>14</v>
      </c>
      <c r="J2038" s="275">
        <v>32</v>
      </c>
      <c r="K2038" s="275">
        <v>15</v>
      </c>
      <c r="L2038" s="275">
        <v>10</v>
      </c>
      <c r="M2038" s="275">
        <v>6</v>
      </c>
      <c r="N2038" s="275">
        <v>1</v>
      </c>
      <c r="O2038" s="277">
        <v>9</v>
      </c>
      <c r="P2038" s="278">
        <v>339962622</v>
      </c>
      <c r="Q2038" s="278">
        <v>1024045140</v>
      </c>
      <c r="R2038" s="278">
        <v>4</v>
      </c>
      <c r="S2038" s="278">
        <v>9970303</v>
      </c>
      <c r="T2038" s="278">
        <v>90</v>
      </c>
      <c r="U2038" s="278">
        <v>276127</v>
      </c>
      <c r="V2038" s="278">
        <v>1090</v>
      </c>
      <c r="W2038" s="278">
        <v>3000</v>
      </c>
      <c r="X2038" s="278">
        <v>63885</v>
      </c>
      <c r="Y2038" s="278">
        <v>200</v>
      </c>
      <c r="Z2038" s="278">
        <v>1370910</v>
      </c>
      <c r="AA2038" s="278">
        <v>10</v>
      </c>
      <c r="AB2038" s="278">
        <v>7483904</v>
      </c>
      <c r="AC2038" s="278">
        <v>5</v>
      </c>
    </row>
    <row r="2039" spans="1:29" ht="14.25" x14ac:dyDescent="0.15">
      <c r="A2039" s="272">
        <v>2016138</v>
      </c>
      <c r="B2039" s="273">
        <v>42698</v>
      </c>
      <c r="C2039" s="274">
        <v>7</v>
      </c>
      <c r="D2039" s="275">
        <v>16</v>
      </c>
      <c r="E2039" s="275">
        <v>20</v>
      </c>
      <c r="F2039" s="275">
        <v>24</v>
      </c>
      <c r="G2039" s="275">
        <v>25</v>
      </c>
      <c r="H2039" s="275">
        <v>30</v>
      </c>
      <c r="I2039" s="276">
        <v>7</v>
      </c>
      <c r="J2039" s="275">
        <v>7</v>
      </c>
      <c r="K2039" s="275">
        <v>20</v>
      </c>
      <c r="L2039" s="275">
        <v>24</v>
      </c>
      <c r="M2039" s="275">
        <v>30</v>
      </c>
      <c r="N2039" s="275">
        <v>25</v>
      </c>
      <c r="O2039" s="277">
        <v>16</v>
      </c>
      <c r="P2039" s="278">
        <v>350229764</v>
      </c>
      <c r="Q2039" s="278">
        <v>998764932</v>
      </c>
      <c r="R2039" s="278">
        <v>12</v>
      </c>
      <c r="S2039" s="278">
        <v>6052114</v>
      </c>
      <c r="T2039" s="278">
        <v>160</v>
      </c>
      <c r="U2039" s="278">
        <v>98635</v>
      </c>
      <c r="V2039" s="278">
        <v>2423</v>
      </c>
      <c r="W2039" s="278">
        <v>3000</v>
      </c>
      <c r="X2039" s="278">
        <v>107721</v>
      </c>
      <c r="Y2039" s="278">
        <v>200</v>
      </c>
      <c r="Z2039" s="278">
        <v>1718631</v>
      </c>
      <c r="AA2039" s="278">
        <v>10</v>
      </c>
      <c r="AB2039" s="278">
        <v>12497235</v>
      </c>
      <c r="AC2039" s="278">
        <v>5</v>
      </c>
    </row>
    <row r="2040" spans="1:29" ht="14.25" x14ac:dyDescent="0.15">
      <c r="A2040" s="272">
        <v>2016139</v>
      </c>
      <c r="B2040" s="273">
        <v>42701</v>
      </c>
      <c r="C2040" s="274">
        <v>1</v>
      </c>
      <c r="D2040" s="275">
        <v>6</v>
      </c>
      <c r="E2040" s="275">
        <v>19</v>
      </c>
      <c r="F2040" s="275">
        <v>26</v>
      </c>
      <c r="G2040" s="275">
        <v>28</v>
      </c>
      <c r="H2040" s="275">
        <v>30</v>
      </c>
      <c r="I2040" s="276">
        <v>3</v>
      </c>
      <c r="J2040" s="275">
        <v>28</v>
      </c>
      <c r="K2040" s="275">
        <v>19</v>
      </c>
      <c r="L2040" s="275">
        <v>26</v>
      </c>
      <c r="M2040" s="275">
        <v>30</v>
      </c>
      <c r="N2040" s="275">
        <v>6</v>
      </c>
      <c r="O2040" s="277">
        <v>1</v>
      </c>
      <c r="P2040" s="278">
        <v>395456724</v>
      </c>
      <c r="Q2040" s="278">
        <v>1041642655</v>
      </c>
      <c r="R2040" s="278">
        <v>5</v>
      </c>
      <c r="S2040" s="278">
        <v>9936561</v>
      </c>
      <c r="T2040" s="278">
        <v>94</v>
      </c>
      <c r="U2040" s="278">
        <v>328228</v>
      </c>
      <c r="V2040" s="278">
        <v>1161</v>
      </c>
      <c r="W2040" s="278">
        <v>3000</v>
      </c>
      <c r="X2040" s="278">
        <v>60280</v>
      </c>
      <c r="Y2040" s="278">
        <v>200</v>
      </c>
      <c r="Z2040" s="278">
        <v>1234234</v>
      </c>
      <c r="AA2040" s="278">
        <v>10</v>
      </c>
      <c r="AB2040" s="278">
        <v>8495682</v>
      </c>
      <c r="AC2040" s="278">
        <v>5</v>
      </c>
    </row>
    <row r="2041" spans="1:29" ht="14.25" x14ac:dyDescent="0.15">
      <c r="A2041" s="272">
        <v>2016140</v>
      </c>
      <c r="B2041" s="273">
        <v>42703</v>
      </c>
      <c r="C2041" s="274">
        <v>1</v>
      </c>
      <c r="D2041" s="275">
        <v>2</v>
      </c>
      <c r="E2041" s="275">
        <v>5</v>
      </c>
      <c r="F2041" s="275">
        <v>17</v>
      </c>
      <c r="G2041" s="275">
        <v>26</v>
      </c>
      <c r="H2041" s="275">
        <v>32</v>
      </c>
      <c r="I2041" s="276">
        <v>10</v>
      </c>
      <c r="J2041" s="275">
        <v>32</v>
      </c>
      <c r="K2041" s="275">
        <v>26</v>
      </c>
      <c r="L2041" s="275">
        <v>2</v>
      </c>
      <c r="M2041" s="275">
        <v>17</v>
      </c>
      <c r="N2041" s="275">
        <v>1</v>
      </c>
      <c r="O2041" s="277">
        <v>5</v>
      </c>
      <c r="P2041" s="278">
        <v>360447386</v>
      </c>
      <c r="Q2041" s="278">
        <v>998908480</v>
      </c>
      <c r="R2041" s="278">
        <v>16</v>
      </c>
      <c r="S2041" s="278">
        <v>5846950</v>
      </c>
      <c r="T2041" s="278">
        <v>84</v>
      </c>
      <c r="U2041" s="278">
        <v>201654</v>
      </c>
      <c r="V2041" s="278">
        <v>1758</v>
      </c>
      <c r="W2041" s="278">
        <v>3000</v>
      </c>
      <c r="X2041" s="278">
        <v>89699</v>
      </c>
      <c r="Y2041" s="278">
        <v>200</v>
      </c>
      <c r="Z2041" s="278">
        <v>1518954</v>
      </c>
      <c r="AA2041" s="278">
        <v>10</v>
      </c>
      <c r="AB2041" s="278">
        <v>14091964</v>
      </c>
      <c r="AC2041" s="278">
        <v>5</v>
      </c>
    </row>
    <row r="2042" spans="1:29" ht="14.25" x14ac:dyDescent="0.15">
      <c r="A2042" s="272">
        <v>2016141</v>
      </c>
      <c r="B2042" s="273">
        <v>42705</v>
      </c>
      <c r="C2042" s="274">
        <v>4</v>
      </c>
      <c r="D2042" s="275">
        <v>13</v>
      </c>
      <c r="E2042" s="275">
        <v>15</v>
      </c>
      <c r="F2042" s="275">
        <v>17</v>
      </c>
      <c r="G2042" s="275">
        <v>21</v>
      </c>
      <c r="H2042" s="275">
        <v>24</v>
      </c>
      <c r="I2042" s="276">
        <v>15</v>
      </c>
      <c r="J2042" s="275">
        <v>24</v>
      </c>
      <c r="K2042" s="275">
        <v>21</v>
      </c>
      <c r="L2042" s="275">
        <v>4</v>
      </c>
      <c r="M2042" s="275">
        <v>17</v>
      </c>
      <c r="N2042" s="275">
        <v>13</v>
      </c>
      <c r="O2042" s="277">
        <v>15</v>
      </c>
      <c r="P2042" s="278">
        <v>371798444</v>
      </c>
      <c r="Q2042" s="278">
        <v>1025247440</v>
      </c>
      <c r="R2042" s="278">
        <v>7</v>
      </c>
      <c r="S2042" s="278">
        <v>8186439</v>
      </c>
      <c r="T2042" s="278">
        <v>106</v>
      </c>
      <c r="U2042" s="278">
        <v>263031</v>
      </c>
      <c r="V2042" s="278">
        <v>1155</v>
      </c>
      <c r="W2042" s="278">
        <v>3000</v>
      </c>
      <c r="X2042" s="278">
        <v>61413</v>
      </c>
      <c r="Y2042" s="278">
        <v>200</v>
      </c>
      <c r="Z2042" s="278">
        <v>1193527</v>
      </c>
      <c r="AA2042" s="278">
        <v>10</v>
      </c>
      <c r="AB2042" s="278">
        <v>8594596</v>
      </c>
      <c r="AC2042" s="278">
        <v>5</v>
      </c>
    </row>
    <row r="2043" spans="1:29" ht="14.25" x14ac:dyDescent="0.15">
      <c r="A2043" s="272">
        <v>2016142</v>
      </c>
      <c r="B2043" s="273">
        <v>42708</v>
      </c>
      <c r="C2043" s="274">
        <v>1</v>
      </c>
      <c r="D2043" s="275">
        <v>10</v>
      </c>
      <c r="E2043" s="275">
        <v>17</v>
      </c>
      <c r="F2043" s="275">
        <v>21</v>
      </c>
      <c r="G2043" s="275">
        <v>23</v>
      </c>
      <c r="H2043" s="275">
        <v>30</v>
      </c>
      <c r="I2043" s="276">
        <v>12</v>
      </c>
      <c r="J2043" s="275">
        <v>21</v>
      </c>
      <c r="K2043" s="275">
        <v>30</v>
      </c>
      <c r="L2043" s="275">
        <v>10</v>
      </c>
      <c r="M2043" s="275">
        <v>23</v>
      </c>
      <c r="N2043" s="275">
        <v>1</v>
      </c>
      <c r="O2043" s="277">
        <v>17</v>
      </c>
      <c r="P2043" s="278">
        <v>407120242</v>
      </c>
      <c r="Q2043" s="278">
        <v>1025247212</v>
      </c>
      <c r="R2043" s="278">
        <v>11</v>
      </c>
      <c r="S2043" s="278">
        <v>6818174</v>
      </c>
      <c r="T2043" s="278">
        <v>85</v>
      </c>
      <c r="U2043" s="278">
        <v>294116</v>
      </c>
      <c r="V2043" s="278">
        <v>1361</v>
      </c>
      <c r="W2043" s="278">
        <v>3000</v>
      </c>
      <c r="X2043" s="278">
        <v>68226</v>
      </c>
      <c r="Y2043" s="278">
        <v>200</v>
      </c>
      <c r="Z2043" s="278">
        <v>1299520</v>
      </c>
      <c r="AA2043" s="278">
        <v>10</v>
      </c>
      <c r="AB2043" s="278">
        <v>13753183</v>
      </c>
      <c r="AC2043" s="278">
        <v>5</v>
      </c>
    </row>
    <row r="2044" spans="1:29" ht="14.25" x14ac:dyDescent="0.15">
      <c r="A2044" s="272">
        <v>2016143</v>
      </c>
      <c r="B2044" s="273">
        <v>42710</v>
      </c>
      <c r="C2044" s="274">
        <v>6</v>
      </c>
      <c r="D2044" s="275">
        <v>9</v>
      </c>
      <c r="E2044" s="275">
        <v>23</v>
      </c>
      <c r="F2044" s="275">
        <v>24</v>
      </c>
      <c r="G2044" s="275">
        <v>25</v>
      </c>
      <c r="H2044" s="275">
        <v>33</v>
      </c>
      <c r="I2044" s="276">
        <v>13</v>
      </c>
      <c r="J2044" s="275">
        <v>9</v>
      </c>
      <c r="K2044" s="275">
        <v>6</v>
      </c>
      <c r="L2044" s="275">
        <v>24</v>
      </c>
      <c r="M2044" s="275">
        <v>23</v>
      </c>
      <c r="N2044" s="275">
        <v>25</v>
      </c>
      <c r="O2044" s="277">
        <v>33</v>
      </c>
      <c r="P2044" s="278">
        <v>378923738</v>
      </c>
      <c r="Q2044" s="278">
        <v>1055352355</v>
      </c>
      <c r="R2044" s="278">
        <v>5</v>
      </c>
      <c r="S2044" s="278">
        <v>9007647</v>
      </c>
      <c r="T2044" s="278">
        <v>143</v>
      </c>
      <c r="U2044" s="278">
        <v>175159</v>
      </c>
      <c r="V2044" s="278">
        <v>1364</v>
      </c>
      <c r="W2044" s="278">
        <v>3000</v>
      </c>
      <c r="X2044" s="278">
        <v>71278</v>
      </c>
      <c r="Y2044" s="278">
        <v>200</v>
      </c>
      <c r="Z2044" s="278">
        <v>1321655</v>
      </c>
      <c r="AA2044" s="278">
        <v>10</v>
      </c>
      <c r="AB2044" s="278">
        <v>10783461</v>
      </c>
      <c r="AC2044" s="278">
        <v>5</v>
      </c>
    </row>
    <row r="2045" spans="1:29" ht="14.25" x14ac:dyDescent="0.15">
      <c r="A2045" s="272">
        <v>2016144</v>
      </c>
      <c r="B2045" s="273">
        <v>42712</v>
      </c>
      <c r="C2045" s="274">
        <v>4</v>
      </c>
      <c r="D2045" s="275">
        <v>10</v>
      </c>
      <c r="E2045" s="275">
        <v>12</v>
      </c>
      <c r="F2045" s="275">
        <v>27</v>
      </c>
      <c r="G2045" s="275">
        <v>32</v>
      </c>
      <c r="H2045" s="275">
        <v>33</v>
      </c>
      <c r="I2045" s="276">
        <v>5</v>
      </c>
      <c r="J2045" s="275">
        <v>27</v>
      </c>
      <c r="K2045" s="275">
        <v>10</v>
      </c>
      <c r="L2045" s="275">
        <v>4</v>
      </c>
      <c r="M2045" s="275">
        <v>12</v>
      </c>
      <c r="N2045" s="275">
        <v>33</v>
      </c>
      <c r="O2045" s="277">
        <v>32</v>
      </c>
      <c r="P2045" s="278">
        <v>372346108</v>
      </c>
      <c r="Q2045" s="278">
        <v>1031610174</v>
      </c>
      <c r="R2045" s="278">
        <v>14</v>
      </c>
      <c r="S2045" s="278">
        <v>6201501</v>
      </c>
      <c r="T2045" s="278">
        <v>86</v>
      </c>
      <c r="U2045" s="278">
        <v>244491</v>
      </c>
      <c r="V2045" s="278">
        <v>1420</v>
      </c>
      <c r="W2045" s="278">
        <v>3000</v>
      </c>
      <c r="X2045" s="278">
        <v>68105</v>
      </c>
      <c r="Y2045" s="278">
        <v>200</v>
      </c>
      <c r="Z2045" s="278">
        <v>1276624</v>
      </c>
      <c r="AA2045" s="278">
        <v>10</v>
      </c>
      <c r="AB2045" s="278">
        <v>13539444</v>
      </c>
      <c r="AC2045" s="278">
        <v>5</v>
      </c>
    </row>
    <row r="2046" spans="1:29" ht="14.25" x14ac:dyDescent="0.15">
      <c r="A2046" s="272">
        <v>2016145</v>
      </c>
      <c r="B2046" s="273">
        <v>42715</v>
      </c>
      <c r="C2046" s="274">
        <v>1</v>
      </c>
      <c r="D2046" s="275">
        <v>3</v>
      </c>
      <c r="E2046" s="275">
        <v>7</v>
      </c>
      <c r="F2046" s="275">
        <v>12</v>
      </c>
      <c r="G2046" s="275">
        <v>19</v>
      </c>
      <c r="H2046" s="275">
        <v>20</v>
      </c>
      <c r="I2046" s="276">
        <v>6</v>
      </c>
      <c r="J2046" s="275">
        <v>1</v>
      </c>
      <c r="K2046" s="275">
        <v>3</v>
      </c>
      <c r="L2046" s="275">
        <v>7</v>
      </c>
      <c r="M2046" s="275">
        <v>12</v>
      </c>
      <c r="N2046" s="275">
        <v>19</v>
      </c>
      <c r="O2046" s="277">
        <v>20</v>
      </c>
      <c r="P2046" s="278">
        <v>398955964</v>
      </c>
      <c r="Q2046" s="278">
        <v>1019425688</v>
      </c>
      <c r="R2046" s="278">
        <v>8</v>
      </c>
      <c r="S2046" s="278">
        <v>6264341</v>
      </c>
      <c r="T2046" s="278">
        <v>157</v>
      </c>
      <c r="U2046" s="278">
        <v>80531</v>
      </c>
      <c r="V2046" s="278">
        <v>3096</v>
      </c>
      <c r="W2046" s="278">
        <v>3000</v>
      </c>
      <c r="X2046" s="278">
        <v>129508</v>
      </c>
      <c r="Y2046" s="278">
        <v>200</v>
      </c>
      <c r="Z2046" s="278">
        <v>2027471</v>
      </c>
      <c r="AA2046" s="278">
        <v>10</v>
      </c>
      <c r="AB2046" s="278">
        <v>17890089</v>
      </c>
      <c r="AC2046" s="278">
        <v>5</v>
      </c>
    </row>
    <row r="2047" spans="1:29" ht="14.25" x14ac:dyDescent="0.15">
      <c r="A2047" s="272">
        <v>2016146</v>
      </c>
      <c r="B2047" s="273">
        <v>42717</v>
      </c>
      <c r="C2047" s="274">
        <v>3</v>
      </c>
      <c r="D2047" s="275">
        <v>7</v>
      </c>
      <c r="E2047" s="275">
        <v>15</v>
      </c>
      <c r="F2047" s="275">
        <v>16</v>
      </c>
      <c r="G2047" s="275">
        <v>17</v>
      </c>
      <c r="H2047" s="275">
        <v>23</v>
      </c>
      <c r="I2047" s="276">
        <v>10</v>
      </c>
      <c r="J2047" s="275">
        <v>3</v>
      </c>
      <c r="K2047" s="275">
        <v>15</v>
      </c>
      <c r="L2047" s="275">
        <v>17</v>
      </c>
      <c r="M2047" s="275">
        <v>7</v>
      </c>
      <c r="N2047" s="275">
        <v>16</v>
      </c>
      <c r="O2047" s="277">
        <v>23</v>
      </c>
      <c r="P2047" s="278">
        <v>344859752</v>
      </c>
      <c r="Q2047" s="278">
        <v>1030668248</v>
      </c>
      <c r="R2047" s="278">
        <v>8</v>
      </c>
      <c r="S2047" s="278">
        <v>7329207</v>
      </c>
      <c r="T2047" s="278">
        <v>133</v>
      </c>
      <c r="U2047" s="278">
        <v>175128</v>
      </c>
      <c r="V2047" s="278">
        <v>1248</v>
      </c>
      <c r="W2047" s="278">
        <v>3000</v>
      </c>
      <c r="X2047" s="278">
        <v>64608</v>
      </c>
      <c r="Y2047" s="278">
        <v>200</v>
      </c>
      <c r="Z2047" s="278">
        <v>1177954</v>
      </c>
      <c r="AA2047" s="278">
        <v>10</v>
      </c>
      <c r="AB2047" s="278">
        <v>9473568</v>
      </c>
      <c r="AC2047" s="278">
        <v>5</v>
      </c>
    </row>
    <row r="2048" spans="1:29" ht="14.25" x14ac:dyDescent="0.15">
      <c r="A2048" s="272">
        <v>2016147</v>
      </c>
      <c r="B2048" s="273">
        <v>42719</v>
      </c>
      <c r="C2048" s="274">
        <v>4</v>
      </c>
      <c r="D2048" s="275">
        <v>14</v>
      </c>
      <c r="E2048" s="275">
        <v>18</v>
      </c>
      <c r="F2048" s="275">
        <v>28</v>
      </c>
      <c r="G2048" s="275">
        <v>31</v>
      </c>
      <c r="H2048" s="275">
        <v>32</v>
      </c>
      <c r="I2048" s="276">
        <v>12</v>
      </c>
      <c r="J2048" s="275">
        <v>14</v>
      </c>
      <c r="K2048" s="275">
        <v>28</v>
      </c>
      <c r="L2048" s="275">
        <v>31</v>
      </c>
      <c r="M2048" s="275">
        <v>32</v>
      </c>
      <c r="N2048" s="275">
        <v>18</v>
      </c>
      <c r="O2048" s="277">
        <v>4</v>
      </c>
      <c r="P2048" s="278">
        <v>341474648</v>
      </c>
      <c r="Q2048" s="278">
        <v>1053462300</v>
      </c>
      <c r="R2048" s="278">
        <v>5</v>
      </c>
      <c r="S2048" s="278">
        <v>8475931</v>
      </c>
      <c r="T2048" s="278">
        <v>113</v>
      </c>
      <c r="U2048" s="278">
        <v>192252</v>
      </c>
      <c r="V2048" s="278">
        <v>1501</v>
      </c>
      <c r="W2048" s="278">
        <v>3000</v>
      </c>
      <c r="X2048" s="278">
        <v>71722</v>
      </c>
      <c r="Y2048" s="278">
        <v>200</v>
      </c>
      <c r="Z2048" s="278">
        <v>1397848</v>
      </c>
      <c r="AA2048" s="278">
        <v>10</v>
      </c>
      <c r="AB2048" s="278">
        <v>9519683</v>
      </c>
      <c r="AC2048" s="278">
        <v>5</v>
      </c>
    </row>
    <row r="2049" spans="1:29" ht="14.25" x14ac:dyDescent="0.15">
      <c r="A2049" s="272">
        <v>2016148</v>
      </c>
      <c r="B2049" s="273">
        <v>42722</v>
      </c>
      <c r="C2049" s="274">
        <v>1</v>
      </c>
      <c r="D2049" s="275">
        <v>2</v>
      </c>
      <c r="E2049" s="275">
        <v>11</v>
      </c>
      <c r="F2049" s="275">
        <v>20</v>
      </c>
      <c r="G2049" s="275">
        <v>26</v>
      </c>
      <c r="H2049" s="275">
        <v>30</v>
      </c>
      <c r="I2049" s="276">
        <v>14</v>
      </c>
      <c r="J2049" s="275">
        <v>20</v>
      </c>
      <c r="K2049" s="275">
        <v>1</v>
      </c>
      <c r="L2049" s="275">
        <v>26</v>
      </c>
      <c r="M2049" s="275">
        <v>11</v>
      </c>
      <c r="N2049" s="275">
        <v>30</v>
      </c>
      <c r="O2049" s="277">
        <v>2</v>
      </c>
      <c r="P2049" s="278">
        <v>381634232</v>
      </c>
      <c r="Q2049" s="278">
        <v>1060899760</v>
      </c>
      <c r="R2049" s="278">
        <v>10</v>
      </c>
      <c r="S2049" s="278">
        <v>7088635</v>
      </c>
      <c r="T2049" s="278">
        <v>158</v>
      </c>
      <c r="U2049" s="278">
        <v>165240</v>
      </c>
      <c r="V2049" s="278">
        <v>1511</v>
      </c>
      <c r="W2049" s="278">
        <v>3000</v>
      </c>
      <c r="X2049" s="278">
        <v>75187</v>
      </c>
      <c r="Y2049" s="278">
        <v>200</v>
      </c>
      <c r="Z2049" s="278">
        <v>1423151</v>
      </c>
      <c r="AA2049" s="278">
        <v>10</v>
      </c>
      <c r="AB2049" s="278">
        <v>9753421</v>
      </c>
      <c r="AC2049" s="278">
        <v>5</v>
      </c>
    </row>
    <row r="2050" spans="1:29" ht="14.25" x14ac:dyDescent="0.15">
      <c r="A2050" s="272">
        <v>2016149</v>
      </c>
      <c r="B2050" s="273">
        <v>42724</v>
      </c>
      <c r="C2050" s="274">
        <v>3</v>
      </c>
      <c r="D2050" s="275">
        <v>20</v>
      </c>
      <c r="E2050" s="275">
        <v>23</v>
      </c>
      <c r="F2050" s="275">
        <v>26</v>
      </c>
      <c r="G2050" s="275">
        <v>32</v>
      </c>
      <c r="H2050" s="275">
        <v>33</v>
      </c>
      <c r="I2050" s="276">
        <v>7</v>
      </c>
      <c r="J2050" s="275">
        <v>32</v>
      </c>
      <c r="K2050" s="275">
        <v>26</v>
      </c>
      <c r="L2050" s="275">
        <v>23</v>
      </c>
      <c r="M2050" s="275">
        <v>20</v>
      </c>
      <c r="N2050" s="275">
        <v>3</v>
      </c>
      <c r="O2050" s="277">
        <v>33</v>
      </c>
      <c r="P2050" s="278">
        <v>342258704</v>
      </c>
      <c r="Q2050" s="278">
        <v>1069092085</v>
      </c>
      <c r="R2050" s="278">
        <v>5</v>
      </c>
      <c r="S2050" s="278">
        <v>7413987</v>
      </c>
      <c r="T2050" s="278">
        <v>77</v>
      </c>
      <c r="U2050" s="278">
        <v>195940</v>
      </c>
      <c r="V2050" s="278">
        <v>1404</v>
      </c>
      <c r="W2050" s="278">
        <v>3000</v>
      </c>
      <c r="X2050" s="278">
        <v>67314</v>
      </c>
      <c r="Y2050" s="278">
        <v>200</v>
      </c>
      <c r="Z2050" s="278">
        <v>1225433</v>
      </c>
      <c r="AA2050" s="278">
        <v>10</v>
      </c>
      <c r="AB2050" s="278">
        <v>15485589</v>
      </c>
      <c r="AC2050" s="278">
        <v>5</v>
      </c>
    </row>
    <row r="2051" spans="1:29" ht="14.25" x14ac:dyDescent="0.15">
      <c r="A2051" s="272">
        <v>2016150</v>
      </c>
      <c r="B2051" s="273">
        <v>42726</v>
      </c>
      <c r="C2051" s="274">
        <v>2</v>
      </c>
      <c r="D2051" s="275">
        <v>4</v>
      </c>
      <c r="E2051" s="275">
        <v>5</v>
      </c>
      <c r="F2051" s="275">
        <v>9</v>
      </c>
      <c r="G2051" s="275">
        <v>13</v>
      </c>
      <c r="H2051" s="275">
        <v>21</v>
      </c>
      <c r="I2051" s="276">
        <v>5</v>
      </c>
      <c r="J2051" s="275">
        <v>21</v>
      </c>
      <c r="K2051" s="275">
        <v>4</v>
      </c>
      <c r="L2051" s="275">
        <v>9</v>
      </c>
      <c r="M2051" s="275">
        <v>2</v>
      </c>
      <c r="N2051" s="275">
        <v>5</v>
      </c>
      <c r="O2051" s="277">
        <v>13</v>
      </c>
      <c r="P2051" s="278">
        <v>350741078</v>
      </c>
      <c r="Q2051" s="278">
        <v>1010476368</v>
      </c>
      <c r="R2051" s="278">
        <v>22</v>
      </c>
      <c r="S2051" s="278">
        <v>5849327</v>
      </c>
      <c r="T2051" s="278">
        <v>140</v>
      </c>
      <c r="U2051" s="278">
        <v>166832</v>
      </c>
      <c r="V2051" s="278">
        <v>1303</v>
      </c>
      <c r="W2051" s="278">
        <v>3000</v>
      </c>
      <c r="X2051" s="278">
        <v>71061</v>
      </c>
      <c r="Y2051" s="278">
        <v>200</v>
      </c>
      <c r="Z2051" s="278">
        <v>1438779</v>
      </c>
      <c r="AA2051" s="278">
        <v>10</v>
      </c>
      <c r="AB2051" s="278">
        <v>9185632</v>
      </c>
      <c r="AC2051" s="278">
        <v>5</v>
      </c>
    </row>
    <row r="2052" spans="1:29" ht="14.25" x14ac:dyDescent="0.15">
      <c r="A2052" s="272">
        <v>2016151</v>
      </c>
      <c r="B2052" s="273">
        <v>42729</v>
      </c>
      <c r="C2052" s="274">
        <v>6</v>
      </c>
      <c r="D2052" s="275">
        <v>11</v>
      </c>
      <c r="E2052" s="275">
        <v>16</v>
      </c>
      <c r="F2052" s="275">
        <v>20</v>
      </c>
      <c r="G2052" s="275">
        <v>22</v>
      </c>
      <c r="H2052" s="275">
        <v>33</v>
      </c>
      <c r="I2052" s="276">
        <v>7</v>
      </c>
      <c r="J2052" s="275">
        <v>11</v>
      </c>
      <c r="K2052" s="275">
        <v>6</v>
      </c>
      <c r="L2052" s="275">
        <v>20</v>
      </c>
      <c r="M2052" s="275">
        <v>22</v>
      </c>
      <c r="N2052" s="275">
        <v>16</v>
      </c>
      <c r="O2052" s="277">
        <v>33</v>
      </c>
      <c r="P2052" s="278">
        <v>375311070</v>
      </c>
      <c r="Q2052" s="278">
        <v>1013655324</v>
      </c>
      <c r="R2052" s="278">
        <v>11</v>
      </c>
      <c r="S2052" s="278">
        <v>6923271</v>
      </c>
      <c r="T2052" s="278">
        <v>130</v>
      </c>
      <c r="U2052" s="278">
        <v>203422</v>
      </c>
      <c r="V2052" s="278">
        <v>1583</v>
      </c>
      <c r="W2052" s="278">
        <v>3000</v>
      </c>
      <c r="X2052" s="278">
        <v>72142</v>
      </c>
      <c r="Y2052" s="278">
        <v>200</v>
      </c>
      <c r="Z2052" s="278">
        <v>1348321</v>
      </c>
      <c r="AA2052" s="278">
        <v>10</v>
      </c>
      <c r="AB2052" s="278">
        <v>9092376</v>
      </c>
      <c r="AC2052" s="278">
        <v>5</v>
      </c>
    </row>
    <row r="2053" spans="1:29" ht="14.25" x14ac:dyDescent="0.15">
      <c r="A2053" s="272">
        <v>2016152</v>
      </c>
      <c r="B2053" s="273">
        <v>42731</v>
      </c>
      <c r="C2053" s="274">
        <v>2</v>
      </c>
      <c r="D2053" s="275">
        <v>8</v>
      </c>
      <c r="E2053" s="275">
        <v>9</v>
      </c>
      <c r="F2053" s="275">
        <v>16</v>
      </c>
      <c r="G2053" s="275">
        <v>20</v>
      </c>
      <c r="H2053" s="275">
        <v>22</v>
      </c>
      <c r="I2053" s="276">
        <v>7</v>
      </c>
      <c r="J2053" s="275">
        <v>8</v>
      </c>
      <c r="K2053" s="275">
        <v>9</v>
      </c>
      <c r="L2053" s="275">
        <v>20</v>
      </c>
      <c r="M2053" s="275">
        <v>22</v>
      </c>
      <c r="N2053" s="275">
        <v>16</v>
      </c>
      <c r="O2053" s="277">
        <v>2</v>
      </c>
      <c r="P2053" s="278">
        <v>338973816</v>
      </c>
      <c r="Q2053" s="278">
        <v>974772214</v>
      </c>
      <c r="R2053" s="278">
        <v>17</v>
      </c>
      <c r="S2053" s="278">
        <v>5986457</v>
      </c>
      <c r="T2053" s="278">
        <v>247</v>
      </c>
      <c r="U2053" s="278">
        <v>84867</v>
      </c>
      <c r="V2053" s="278">
        <v>2023</v>
      </c>
      <c r="W2053" s="278">
        <v>3000</v>
      </c>
      <c r="X2053" s="278">
        <v>83468</v>
      </c>
      <c r="Y2053" s="278">
        <v>200</v>
      </c>
      <c r="Z2053" s="278">
        <v>1382016</v>
      </c>
      <c r="AA2053" s="278">
        <v>10</v>
      </c>
      <c r="AB2053" s="278">
        <v>9133098</v>
      </c>
      <c r="AC2053" s="278">
        <v>5</v>
      </c>
    </row>
    <row r="2054" spans="1:29" ht="14.25" x14ac:dyDescent="0.15">
      <c r="A2054" s="272">
        <v>2016153</v>
      </c>
      <c r="B2054" s="273">
        <v>42733</v>
      </c>
      <c r="C2054" s="274">
        <v>7</v>
      </c>
      <c r="D2054" s="275">
        <v>9</v>
      </c>
      <c r="E2054" s="275">
        <v>16</v>
      </c>
      <c r="F2054" s="275">
        <v>24</v>
      </c>
      <c r="G2054" s="275">
        <v>25</v>
      </c>
      <c r="H2054" s="275">
        <v>29</v>
      </c>
      <c r="I2054" s="276">
        <v>6</v>
      </c>
      <c r="J2054" s="275">
        <v>9</v>
      </c>
      <c r="K2054" s="275">
        <v>16</v>
      </c>
      <c r="L2054" s="275">
        <v>25</v>
      </c>
      <c r="M2054" s="275">
        <v>7</v>
      </c>
      <c r="N2054" s="275">
        <v>29</v>
      </c>
      <c r="O2054" s="277">
        <v>24</v>
      </c>
      <c r="P2054" s="278">
        <v>342438226</v>
      </c>
      <c r="Q2054" s="278">
        <v>990091165</v>
      </c>
      <c r="R2054" s="278">
        <v>5</v>
      </c>
      <c r="S2054" s="278">
        <v>7932287</v>
      </c>
      <c r="T2054" s="278">
        <v>247</v>
      </c>
      <c r="U2054" s="278">
        <v>74197</v>
      </c>
      <c r="V2054" s="278">
        <v>2125</v>
      </c>
      <c r="W2054" s="278">
        <v>3000</v>
      </c>
      <c r="X2054" s="278">
        <v>97239</v>
      </c>
      <c r="Y2054" s="278">
        <v>200</v>
      </c>
      <c r="Z2054" s="278">
        <v>1701009</v>
      </c>
      <c r="AA2054" s="278">
        <v>10</v>
      </c>
      <c r="AB2054" s="278">
        <v>10330931</v>
      </c>
      <c r="AC2054" s="278">
        <v>5</v>
      </c>
    </row>
    <row r="2055" spans="1:29" ht="14.25" x14ac:dyDescent="0.15">
      <c r="A2055" s="272">
        <v>2017001</v>
      </c>
      <c r="B2055" s="273">
        <v>42736</v>
      </c>
      <c r="C2055" s="274">
        <v>9</v>
      </c>
      <c r="D2055" s="275">
        <v>11</v>
      </c>
      <c r="E2055" s="275">
        <v>14</v>
      </c>
      <c r="F2055" s="275">
        <v>20</v>
      </c>
      <c r="G2055" s="275">
        <v>25</v>
      </c>
      <c r="H2055" s="275">
        <v>26</v>
      </c>
      <c r="I2055" s="276">
        <v>15</v>
      </c>
      <c r="J2055" s="275">
        <v>26</v>
      </c>
      <c r="K2055" s="275">
        <v>9</v>
      </c>
      <c r="L2055" s="275">
        <v>20</v>
      </c>
      <c r="M2055" s="275">
        <v>25</v>
      </c>
      <c r="N2055" s="275">
        <v>14</v>
      </c>
      <c r="O2055" s="277">
        <v>11</v>
      </c>
      <c r="P2055" s="278">
        <v>376155592</v>
      </c>
      <c r="Q2055" s="278">
        <v>1007519355</v>
      </c>
      <c r="R2055" s="278">
        <v>9</v>
      </c>
      <c r="S2055" s="278">
        <v>7522351</v>
      </c>
      <c r="T2055" s="278">
        <v>184</v>
      </c>
      <c r="U2055" s="278">
        <v>154219</v>
      </c>
      <c r="V2055" s="278">
        <v>1511</v>
      </c>
      <c r="W2055" s="278">
        <v>3000</v>
      </c>
      <c r="X2055" s="278">
        <v>72564</v>
      </c>
      <c r="Y2055" s="278">
        <v>200</v>
      </c>
      <c r="Z2055" s="278">
        <v>1361887</v>
      </c>
      <c r="AA2055" s="278">
        <v>10</v>
      </c>
      <c r="AB2055" s="278">
        <v>7629153</v>
      </c>
      <c r="AC2055" s="278">
        <v>5</v>
      </c>
    </row>
    <row r="2056" spans="1:29" ht="14.25" x14ac:dyDescent="0.15">
      <c r="A2056" s="272">
        <v>2017002</v>
      </c>
      <c r="B2056" s="273">
        <v>42738</v>
      </c>
      <c r="C2056" s="274">
        <v>15</v>
      </c>
      <c r="D2056" s="275">
        <v>19</v>
      </c>
      <c r="E2056" s="275">
        <v>23</v>
      </c>
      <c r="F2056" s="275">
        <v>24</v>
      </c>
      <c r="G2056" s="275">
        <v>25</v>
      </c>
      <c r="H2056" s="275">
        <v>32</v>
      </c>
      <c r="I2056" s="276">
        <v>3</v>
      </c>
      <c r="J2056" s="275">
        <v>24</v>
      </c>
      <c r="K2056" s="275">
        <v>32</v>
      </c>
      <c r="L2056" s="275">
        <v>23</v>
      </c>
      <c r="M2056" s="275">
        <v>19</v>
      </c>
      <c r="N2056" s="275">
        <v>25</v>
      </c>
      <c r="O2056" s="277">
        <v>15</v>
      </c>
      <c r="P2056" s="278">
        <v>333473696</v>
      </c>
      <c r="Q2056" s="278">
        <v>1046185700</v>
      </c>
      <c r="R2056" s="278">
        <v>4</v>
      </c>
      <c r="S2056" s="278">
        <v>10000000</v>
      </c>
      <c r="T2056" s="278">
        <v>67</v>
      </c>
      <c r="U2056" s="278">
        <v>391374</v>
      </c>
      <c r="V2056" s="278">
        <v>754</v>
      </c>
      <c r="W2056" s="278">
        <v>3000</v>
      </c>
      <c r="X2056" s="278">
        <v>42035</v>
      </c>
      <c r="Y2056" s="278">
        <v>200</v>
      </c>
      <c r="Z2056" s="278">
        <v>909104</v>
      </c>
      <c r="AA2056" s="278">
        <v>10</v>
      </c>
      <c r="AB2056" s="278">
        <v>7750722</v>
      </c>
      <c r="AC2056" s="278">
        <v>5</v>
      </c>
    </row>
    <row r="2057" spans="1:29" ht="14.25" x14ac:dyDescent="0.15">
      <c r="A2057" s="272">
        <v>2017003</v>
      </c>
      <c r="B2057" s="273">
        <v>42740</v>
      </c>
      <c r="C2057" s="274">
        <v>1</v>
      </c>
      <c r="D2057" s="275">
        <v>4</v>
      </c>
      <c r="E2057" s="275">
        <v>8</v>
      </c>
      <c r="F2057" s="275">
        <v>15</v>
      </c>
      <c r="G2057" s="275">
        <v>27</v>
      </c>
      <c r="H2057" s="275">
        <v>32</v>
      </c>
      <c r="I2057" s="276">
        <v>16</v>
      </c>
      <c r="J2057" s="275">
        <v>1</v>
      </c>
      <c r="K2057" s="275">
        <v>27</v>
      </c>
      <c r="L2057" s="275">
        <v>15</v>
      </c>
      <c r="M2057" s="275">
        <v>32</v>
      </c>
      <c r="N2057" s="275">
        <v>8</v>
      </c>
      <c r="O2057" s="277">
        <v>4</v>
      </c>
      <c r="P2057" s="278">
        <v>328263696</v>
      </c>
      <c r="Q2057" s="278">
        <v>1089595542</v>
      </c>
      <c r="R2057" s="278">
        <v>3</v>
      </c>
      <c r="S2057" s="278">
        <v>10000000</v>
      </c>
      <c r="T2057" s="278">
        <v>80</v>
      </c>
      <c r="U2057" s="278">
        <v>305874</v>
      </c>
      <c r="V2057" s="278">
        <v>949</v>
      </c>
      <c r="W2057" s="278">
        <v>3000</v>
      </c>
      <c r="X2057" s="278">
        <v>53632</v>
      </c>
      <c r="Y2057" s="278">
        <v>200</v>
      </c>
      <c r="Z2057" s="278">
        <v>1044021</v>
      </c>
      <c r="AA2057" s="278">
        <v>10</v>
      </c>
      <c r="AB2057" s="278">
        <v>7791162</v>
      </c>
      <c r="AC2057" s="278">
        <v>5</v>
      </c>
    </row>
    <row r="2058" spans="1:29" ht="14.25" x14ac:dyDescent="0.15">
      <c r="A2058" s="272">
        <v>2017004</v>
      </c>
      <c r="B2058" s="273">
        <v>42743</v>
      </c>
      <c r="C2058" s="274">
        <v>5</v>
      </c>
      <c r="D2058" s="275">
        <v>13</v>
      </c>
      <c r="E2058" s="275">
        <v>17</v>
      </c>
      <c r="F2058" s="275">
        <v>26</v>
      </c>
      <c r="G2058" s="275">
        <v>27</v>
      </c>
      <c r="H2058" s="275">
        <v>30</v>
      </c>
      <c r="I2058" s="276">
        <v>7</v>
      </c>
      <c r="J2058" s="275">
        <v>30</v>
      </c>
      <c r="K2058" s="275">
        <v>27</v>
      </c>
      <c r="L2058" s="275">
        <v>5</v>
      </c>
      <c r="M2058" s="275">
        <v>17</v>
      </c>
      <c r="N2058" s="275">
        <v>13</v>
      </c>
      <c r="O2058" s="277">
        <v>26</v>
      </c>
      <c r="P2058" s="278">
        <v>361243290</v>
      </c>
      <c r="Q2058" s="278">
        <v>1046462778</v>
      </c>
      <c r="R2058" s="278">
        <v>18</v>
      </c>
      <c r="S2058" s="278">
        <v>5946813</v>
      </c>
      <c r="T2058" s="278">
        <v>294</v>
      </c>
      <c r="U2058" s="278">
        <v>72460</v>
      </c>
      <c r="V2058" s="278">
        <v>1945</v>
      </c>
      <c r="W2058" s="278">
        <v>3000</v>
      </c>
      <c r="X2058" s="278">
        <v>99453</v>
      </c>
      <c r="Y2058" s="278">
        <v>200</v>
      </c>
      <c r="Z2058" s="278">
        <v>1728763</v>
      </c>
      <c r="AA2058" s="278">
        <v>10</v>
      </c>
      <c r="AB2058" s="278">
        <v>9756559</v>
      </c>
      <c r="AC2058" s="278">
        <v>5</v>
      </c>
    </row>
    <row r="2059" spans="1:29" ht="14.25" x14ac:dyDescent="0.15">
      <c r="A2059" s="272">
        <v>2017005</v>
      </c>
      <c r="B2059" s="273">
        <v>42745</v>
      </c>
      <c r="C2059" s="274">
        <v>6</v>
      </c>
      <c r="D2059" s="275">
        <v>11</v>
      </c>
      <c r="E2059" s="275">
        <v>12</v>
      </c>
      <c r="F2059" s="275">
        <v>22</v>
      </c>
      <c r="G2059" s="275">
        <v>23</v>
      </c>
      <c r="H2059" s="275">
        <v>30</v>
      </c>
      <c r="I2059" s="276">
        <v>5</v>
      </c>
      <c r="J2059" s="275">
        <v>11</v>
      </c>
      <c r="K2059" s="275">
        <v>12</v>
      </c>
      <c r="L2059" s="275">
        <v>23</v>
      </c>
      <c r="M2059" s="275">
        <v>6</v>
      </c>
      <c r="N2059" s="275">
        <v>30</v>
      </c>
      <c r="O2059" s="277">
        <v>22</v>
      </c>
      <c r="P2059" s="278">
        <v>328457210</v>
      </c>
      <c r="Q2059" s="278">
        <v>1018195332</v>
      </c>
      <c r="R2059" s="278">
        <v>14</v>
      </c>
      <c r="S2059" s="278">
        <v>6083962</v>
      </c>
      <c r="T2059" s="278">
        <v>204</v>
      </c>
      <c r="U2059" s="278">
        <v>92986</v>
      </c>
      <c r="V2059" s="278">
        <v>2062</v>
      </c>
      <c r="W2059" s="278">
        <v>3000</v>
      </c>
      <c r="X2059" s="278">
        <v>92362</v>
      </c>
      <c r="Y2059" s="278">
        <v>200</v>
      </c>
      <c r="Z2059" s="278">
        <v>1524540</v>
      </c>
      <c r="AA2059" s="278">
        <v>10</v>
      </c>
      <c r="AB2059" s="278">
        <v>9032570</v>
      </c>
      <c r="AC2059" s="278">
        <v>5</v>
      </c>
    </row>
    <row r="2060" spans="1:29" ht="14.25" x14ac:dyDescent="0.15">
      <c r="A2060" s="272">
        <v>2017006</v>
      </c>
      <c r="B2060" s="273">
        <v>42747</v>
      </c>
      <c r="C2060" s="274">
        <v>2</v>
      </c>
      <c r="D2060" s="275">
        <v>4</v>
      </c>
      <c r="E2060" s="275">
        <v>8</v>
      </c>
      <c r="F2060" s="275">
        <v>26</v>
      </c>
      <c r="G2060" s="275">
        <v>29</v>
      </c>
      <c r="H2060" s="275">
        <v>33</v>
      </c>
      <c r="I2060" s="276">
        <v>8</v>
      </c>
      <c r="J2060" s="275">
        <v>26</v>
      </c>
      <c r="K2060" s="275">
        <v>29</v>
      </c>
      <c r="L2060" s="275">
        <v>4</v>
      </c>
      <c r="M2060" s="275">
        <v>2</v>
      </c>
      <c r="N2060" s="275">
        <v>8</v>
      </c>
      <c r="O2060" s="277">
        <v>33</v>
      </c>
      <c r="P2060" s="278">
        <v>327823184</v>
      </c>
      <c r="Q2060" s="278">
        <v>1019607668</v>
      </c>
      <c r="R2060" s="278">
        <v>4</v>
      </c>
      <c r="S2060" s="278">
        <v>6946576</v>
      </c>
      <c r="T2060" s="278">
        <v>70</v>
      </c>
      <c r="U2060" s="278">
        <v>139041</v>
      </c>
      <c r="V2060" s="278">
        <v>1762</v>
      </c>
      <c r="W2060" s="278">
        <v>3000</v>
      </c>
      <c r="X2060" s="278">
        <v>85078</v>
      </c>
      <c r="Y2060" s="278">
        <v>200</v>
      </c>
      <c r="Z2060" s="278">
        <v>1456728</v>
      </c>
      <c r="AA2060" s="278">
        <v>10</v>
      </c>
      <c r="AB2060" s="278">
        <v>16966591</v>
      </c>
      <c r="AC2060" s="278">
        <v>5</v>
      </c>
    </row>
    <row r="2061" spans="1:29" ht="14.25" x14ac:dyDescent="0.15">
      <c r="A2061" s="272">
        <v>2017007</v>
      </c>
      <c r="B2061" s="273">
        <v>42750</v>
      </c>
      <c r="C2061" s="274">
        <v>2</v>
      </c>
      <c r="D2061" s="275">
        <v>4</v>
      </c>
      <c r="E2061" s="275">
        <v>5</v>
      </c>
      <c r="F2061" s="275">
        <v>24</v>
      </c>
      <c r="G2061" s="275">
        <v>26</v>
      </c>
      <c r="H2061" s="275">
        <v>33</v>
      </c>
      <c r="I2061" s="276">
        <v>15</v>
      </c>
      <c r="J2061" s="275">
        <v>26</v>
      </c>
      <c r="K2061" s="275">
        <v>33</v>
      </c>
      <c r="L2061" s="275">
        <v>2</v>
      </c>
      <c r="M2061" s="275">
        <v>4</v>
      </c>
      <c r="N2061" s="275">
        <v>24</v>
      </c>
      <c r="O2061" s="277">
        <v>5</v>
      </c>
      <c r="P2061" s="278">
        <v>358098002</v>
      </c>
      <c r="Q2061" s="278">
        <v>1049607797</v>
      </c>
      <c r="R2061" s="278">
        <v>7</v>
      </c>
      <c r="S2061" s="278">
        <v>8376630</v>
      </c>
      <c r="T2061" s="278">
        <v>62</v>
      </c>
      <c r="U2061" s="278">
        <v>476540</v>
      </c>
      <c r="V2061" s="278">
        <v>696</v>
      </c>
      <c r="W2061" s="278">
        <v>3000</v>
      </c>
      <c r="X2061" s="278">
        <v>43002</v>
      </c>
      <c r="Y2061" s="278">
        <v>200</v>
      </c>
      <c r="Z2061" s="278">
        <v>937160</v>
      </c>
      <c r="AA2061" s="278">
        <v>10</v>
      </c>
      <c r="AB2061" s="278">
        <v>7445193</v>
      </c>
      <c r="AC2061" s="278">
        <v>5</v>
      </c>
    </row>
    <row r="2062" spans="1:29" ht="14.25" x14ac:dyDescent="0.15">
      <c r="A2062" s="272">
        <v>2017008</v>
      </c>
      <c r="B2062" s="273">
        <v>42752</v>
      </c>
      <c r="C2062" s="274">
        <v>7</v>
      </c>
      <c r="D2062" s="275">
        <v>13</v>
      </c>
      <c r="E2062" s="275">
        <v>15</v>
      </c>
      <c r="F2062" s="275">
        <v>27</v>
      </c>
      <c r="G2062" s="275">
        <v>28</v>
      </c>
      <c r="H2062" s="275">
        <v>29</v>
      </c>
      <c r="I2062" s="276">
        <v>13</v>
      </c>
      <c r="J2062" s="275">
        <v>28</v>
      </c>
      <c r="K2062" s="275">
        <v>13</v>
      </c>
      <c r="L2062" s="275">
        <v>15</v>
      </c>
      <c r="M2062" s="275">
        <v>7</v>
      </c>
      <c r="N2062" s="275">
        <v>29</v>
      </c>
      <c r="O2062" s="277">
        <v>27</v>
      </c>
      <c r="P2062" s="278">
        <v>318368112</v>
      </c>
      <c r="Q2062" s="278">
        <v>1039620330</v>
      </c>
      <c r="R2062" s="278">
        <v>10</v>
      </c>
      <c r="S2062" s="278">
        <v>6455001</v>
      </c>
      <c r="T2062" s="278">
        <v>165</v>
      </c>
      <c r="U2062" s="278">
        <v>110227</v>
      </c>
      <c r="V2062" s="278">
        <v>1884</v>
      </c>
      <c r="W2062" s="278">
        <v>3000</v>
      </c>
      <c r="X2062" s="278">
        <v>83785</v>
      </c>
      <c r="Y2062" s="278">
        <v>200</v>
      </c>
      <c r="Z2062" s="278">
        <v>1393522</v>
      </c>
      <c r="AA2062" s="278">
        <v>10</v>
      </c>
      <c r="AB2062" s="278">
        <v>9381218</v>
      </c>
      <c r="AC2062" s="278">
        <v>5</v>
      </c>
    </row>
    <row r="2063" spans="1:29" ht="14.25" x14ac:dyDescent="0.15">
      <c r="A2063" s="272">
        <v>2017009</v>
      </c>
      <c r="B2063" s="273">
        <v>42754</v>
      </c>
      <c r="C2063" s="274">
        <v>2</v>
      </c>
      <c r="D2063" s="275">
        <v>6</v>
      </c>
      <c r="E2063" s="275">
        <v>8</v>
      </c>
      <c r="F2063" s="275">
        <v>9</v>
      </c>
      <c r="G2063" s="275">
        <v>15</v>
      </c>
      <c r="H2063" s="275">
        <v>29</v>
      </c>
      <c r="I2063" s="276">
        <v>14</v>
      </c>
      <c r="J2063" s="275">
        <v>2</v>
      </c>
      <c r="K2063" s="275">
        <v>8</v>
      </c>
      <c r="L2063" s="275">
        <v>29</v>
      </c>
      <c r="M2063" s="275">
        <v>9</v>
      </c>
      <c r="N2063" s="275">
        <v>15</v>
      </c>
      <c r="O2063" s="277">
        <v>6</v>
      </c>
      <c r="P2063" s="278">
        <v>318286702</v>
      </c>
      <c r="Q2063" s="278">
        <v>1043538642</v>
      </c>
      <c r="R2063" s="278">
        <v>9</v>
      </c>
      <c r="S2063" s="278">
        <v>6976497</v>
      </c>
      <c r="T2063" s="278">
        <v>145</v>
      </c>
      <c r="U2063" s="278">
        <v>153348</v>
      </c>
      <c r="V2063" s="278">
        <v>1138</v>
      </c>
      <c r="W2063" s="278">
        <v>3000</v>
      </c>
      <c r="X2063" s="278">
        <v>64075</v>
      </c>
      <c r="Y2063" s="278">
        <v>200</v>
      </c>
      <c r="Z2063" s="278">
        <v>1249580</v>
      </c>
      <c r="AA2063" s="278">
        <v>10</v>
      </c>
      <c r="AB2063" s="278">
        <v>7658657</v>
      </c>
      <c r="AC2063" s="278">
        <v>5</v>
      </c>
    </row>
    <row r="2064" spans="1:29" ht="14.25" x14ac:dyDescent="0.15">
      <c r="A2064" s="272">
        <v>2017010</v>
      </c>
      <c r="B2064" s="273">
        <v>42757</v>
      </c>
      <c r="C2064" s="274">
        <v>5</v>
      </c>
      <c r="D2064" s="275">
        <v>8</v>
      </c>
      <c r="E2064" s="275">
        <v>19</v>
      </c>
      <c r="F2064" s="275">
        <v>25</v>
      </c>
      <c r="G2064" s="275">
        <v>28</v>
      </c>
      <c r="H2064" s="275">
        <v>30</v>
      </c>
      <c r="I2064" s="276">
        <v>7</v>
      </c>
      <c r="J2064" s="275">
        <v>28</v>
      </c>
      <c r="K2064" s="275">
        <v>5</v>
      </c>
      <c r="L2064" s="275">
        <v>30</v>
      </c>
      <c r="M2064" s="275">
        <v>25</v>
      </c>
      <c r="N2064" s="275">
        <v>8</v>
      </c>
      <c r="O2064" s="277">
        <v>19</v>
      </c>
      <c r="P2064" s="278">
        <v>350388682</v>
      </c>
      <c r="Q2064" s="278">
        <v>914275770</v>
      </c>
      <c r="R2064" s="278">
        <v>30</v>
      </c>
      <c r="S2064" s="278">
        <v>5251359</v>
      </c>
      <c r="T2064" s="278">
        <v>231</v>
      </c>
      <c r="U2064" s="278">
        <v>40805</v>
      </c>
      <c r="V2064" s="278">
        <v>3466</v>
      </c>
      <c r="W2064" s="278">
        <v>3000</v>
      </c>
      <c r="X2064" s="278">
        <v>144618</v>
      </c>
      <c r="Y2064" s="278">
        <v>200</v>
      </c>
      <c r="Z2064" s="278">
        <v>2086062</v>
      </c>
      <c r="AA2064" s="278">
        <v>10</v>
      </c>
      <c r="AB2064" s="278">
        <v>14760868</v>
      </c>
      <c r="AC2064" s="278">
        <v>5</v>
      </c>
    </row>
    <row r="2065" spans="1:29" ht="14.25" x14ac:dyDescent="0.15">
      <c r="A2065" s="272">
        <v>2017011</v>
      </c>
      <c r="B2065" s="273">
        <v>42759</v>
      </c>
      <c r="C2065" s="274">
        <v>10</v>
      </c>
      <c r="D2065" s="275">
        <v>11</v>
      </c>
      <c r="E2065" s="275">
        <v>12</v>
      </c>
      <c r="F2065" s="275">
        <v>23</v>
      </c>
      <c r="G2065" s="275">
        <v>26</v>
      </c>
      <c r="H2065" s="275">
        <v>29</v>
      </c>
      <c r="I2065" s="276">
        <v>16</v>
      </c>
      <c r="J2065" s="275">
        <v>26</v>
      </c>
      <c r="K2065" s="275">
        <v>10</v>
      </c>
      <c r="L2065" s="275">
        <v>29</v>
      </c>
      <c r="M2065" s="275">
        <v>23</v>
      </c>
      <c r="N2065" s="275">
        <v>12</v>
      </c>
      <c r="O2065" s="277">
        <v>11</v>
      </c>
      <c r="P2065" s="278">
        <v>318019266</v>
      </c>
      <c r="Q2065" s="278">
        <v>914786466</v>
      </c>
      <c r="R2065" s="278">
        <v>11</v>
      </c>
      <c r="S2065" s="278">
        <v>6835064</v>
      </c>
      <c r="T2065" s="278">
        <v>229</v>
      </c>
      <c r="U2065" s="278">
        <v>110184</v>
      </c>
      <c r="V2065" s="278">
        <v>912</v>
      </c>
      <c r="W2065" s="278">
        <v>3000</v>
      </c>
      <c r="X2065" s="278">
        <v>52206</v>
      </c>
      <c r="Y2065" s="278">
        <v>200</v>
      </c>
      <c r="Z2065" s="278">
        <v>1035140</v>
      </c>
      <c r="AA2065" s="278">
        <v>10</v>
      </c>
      <c r="AB2065" s="278">
        <v>6274457</v>
      </c>
      <c r="AC2065" s="278">
        <v>5</v>
      </c>
    </row>
    <row r="2066" spans="1:29" ht="14.25" x14ac:dyDescent="0.15">
      <c r="A2066" s="272">
        <v>2017012</v>
      </c>
      <c r="B2066" s="273">
        <v>42761</v>
      </c>
      <c r="C2066" s="274">
        <v>10</v>
      </c>
      <c r="D2066" s="275">
        <v>11</v>
      </c>
      <c r="E2066" s="275">
        <v>14</v>
      </c>
      <c r="F2066" s="275">
        <v>15</v>
      </c>
      <c r="G2066" s="275">
        <v>16</v>
      </c>
      <c r="H2066" s="275">
        <v>24</v>
      </c>
      <c r="I2066" s="276">
        <v>7</v>
      </c>
      <c r="J2066" s="275">
        <v>11</v>
      </c>
      <c r="K2066" s="275">
        <v>16</v>
      </c>
      <c r="L2066" s="275">
        <v>24</v>
      </c>
      <c r="M2066" s="275">
        <v>10</v>
      </c>
      <c r="N2066" s="275">
        <v>15</v>
      </c>
      <c r="O2066" s="277">
        <v>14</v>
      </c>
      <c r="P2066" s="278">
        <v>329120186</v>
      </c>
      <c r="Q2066" s="278">
        <v>919697751</v>
      </c>
      <c r="R2066" s="278">
        <v>9</v>
      </c>
      <c r="S2066" s="278">
        <v>7016617</v>
      </c>
      <c r="T2066" s="278">
        <v>80</v>
      </c>
      <c r="U2066" s="278">
        <v>283586</v>
      </c>
      <c r="V2066" s="278">
        <v>852</v>
      </c>
      <c r="W2066" s="278">
        <v>3000</v>
      </c>
      <c r="X2066" s="278">
        <v>49681</v>
      </c>
      <c r="Y2066" s="278">
        <v>200</v>
      </c>
      <c r="Z2066" s="278">
        <v>997407</v>
      </c>
      <c r="AA2066" s="278">
        <v>10</v>
      </c>
      <c r="AB2066" s="278">
        <v>9610963</v>
      </c>
      <c r="AC2066" s="278">
        <v>5</v>
      </c>
    </row>
    <row r="2067" spans="1:29" ht="14.25" x14ac:dyDescent="0.15">
      <c r="A2067" s="272">
        <v>2017013</v>
      </c>
      <c r="B2067" s="273">
        <v>42771</v>
      </c>
      <c r="C2067" s="274">
        <v>8</v>
      </c>
      <c r="D2067" s="275">
        <v>11</v>
      </c>
      <c r="E2067" s="275">
        <v>28</v>
      </c>
      <c r="F2067" s="275">
        <v>29</v>
      </c>
      <c r="G2067" s="275">
        <v>31</v>
      </c>
      <c r="H2067" s="275">
        <v>33</v>
      </c>
      <c r="I2067" s="276">
        <v>6</v>
      </c>
      <c r="J2067" s="275">
        <v>28</v>
      </c>
      <c r="K2067" s="275">
        <v>31</v>
      </c>
      <c r="L2067" s="275">
        <v>33</v>
      </c>
      <c r="M2067" s="275">
        <v>8</v>
      </c>
      <c r="N2067" s="275">
        <v>11</v>
      </c>
      <c r="O2067" s="277">
        <v>29</v>
      </c>
      <c r="P2067" s="278">
        <v>377878424</v>
      </c>
      <c r="Q2067" s="278">
        <v>924629020</v>
      </c>
      <c r="R2067" s="278">
        <v>10</v>
      </c>
      <c r="S2067" s="278">
        <v>6997500</v>
      </c>
      <c r="T2067" s="278">
        <v>99</v>
      </c>
      <c r="U2067" s="278">
        <v>252209</v>
      </c>
      <c r="V2067" s="278">
        <v>1345</v>
      </c>
      <c r="W2067" s="278">
        <v>3000</v>
      </c>
      <c r="X2067" s="278">
        <v>63909</v>
      </c>
      <c r="Y2067" s="278">
        <v>200</v>
      </c>
      <c r="Z2067" s="278">
        <v>1255954</v>
      </c>
      <c r="AA2067" s="278">
        <v>10</v>
      </c>
      <c r="AB2067" s="278">
        <v>11181810</v>
      </c>
      <c r="AC2067" s="278">
        <v>5</v>
      </c>
    </row>
    <row r="2068" spans="1:29" ht="14.25" x14ac:dyDescent="0.15">
      <c r="A2068" s="272">
        <v>2017014</v>
      </c>
      <c r="B2068" s="273">
        <v>42773</v>
      </c>
      <c r="C2068" s="274">
        <v>6</v>
      </c>
      <c r="D2068" s="275">
        <v>8</v>
      </c>
      <c r="E2068" s="275">
        <v>18</v>
      </c>
      <c r="F2068" s="275">
        <v>20</v>
      </c>
      <c r="G2068" s="275">
        <v>23</v>
      </c>
      <c r="H2068" s="275">
        <v>31</v>
      </c>
      <c r="I2068" s="276">
        <v>13</v>
      </c>
      <c r="J2068" s="275">
        <v>18</v>
      </c>
      <c r="K2068" s="275">
        <v>6</v>
      </c>
      <c r="L2068" s="275">
        <v>20</v>
      </c>
      <c r="M2068" s="275">
        <v>31</v>
      </c>
      <c r="N2068" s="275">
        <v>23</v>
      </c>
      <c r="O2068" s="277">
        <v>8</v>
      </c>
      <c r="P2068" s="278">
        <v>307538720</v>
      </c>
      <c r="Q2068" s="278">
        <v>944740410</v>
      </c>
      <c r="R2068" s="278">
        <v>5</v>
      </c>
      <c r="S2068" s="278">
        <v>8280828</v>
      </c>
      <c r="T2068" s="278">
        <v>144</v>
      </c>
      <c r="U2068" s="278">
        <v>142397</v>
      </c>
      <c r="V2068" s="278">
        <v>1136</v>
      </c>
      <c r="W2068" s="278">
        <v>3000</v>
      </c>
      <c r="X2068" s="278">
        <v>64548</v>
      </c>
      <c r="Y2068" s="278">
        <v>200</v>
      </c>
      <c r="Z2068" s="278">
        <v>1233095</v>
      </c>
      <c r="AA2068" s="278">
        <v>10</v>
      </c>
      <c r="AB2068" s="278">
        <v>8004942</v>
      </c>
      <c r="AC2068" s="278">
        <v>5</v>
      </c>
    </row>
    <row r="2069" spans="1:29" ht="14.25" x14ac:dyDescent="0.15">
      <c r="A2069" s="272">
        <v>2017015</v>
      </c>
      <c r="B2069" s="273">
        <v>42775</v>
      </c>
      <c r="C2069" s="274">
        <v>1</v>
      </c>
      <c r="D2069" s="275">
        <v>8</v>
      </c>
      <c r="E2069" s="275">
        <v>9</v>
      </c>
      <c r="F2069" s="275">
        <v>14</v>
      </c>
      <c r="G2069" s="275">
        <v>17</v>
      </c>
      <c r="H2069" s="275">
        <v>32</v>
      </c>
      <c r="I2069" s="276">
        <v>1</v>
      </c>
      <c r="J2069" s="275">
        <v>8</v>
      </c>
      <c r="K2069" s="275">
        <v>1</v>
      </c>
      <c r="L2069" s="275">
        <v>32</v>
      </c>
      <c r="M2069" s="275">
        <v>9</v>
      </c>
      <c r="N2069" s="275">
        <v>17</v>
      </c>
      <c r="O2069" s="277">
        <v>14</v>
      </c>
      <c r="P2069" s="278">
        <v>314977594</v>
      </c>
      <c r="Q2069" s="278">
        <v>976589244</v>
      </c>
      <c r="R2069" s="278">
        <v>4</v>
      </c>
      <c r="S2069" s="278">
        <v>9713530</v>
      </c>
      <c r="T2069" s="278">
        <v>101</v>
      </c>
      <c r="U2069" s="278">
        <v>233343</v>
      </c>
      <c r="V2069" s="278">
        <v>1003</v>
      </c>
      <c r="W2069" s="278">
        <v>3000</v>
      </c>
      <c r="X2069" s="278">
        <v>57195</v>
      </c>
      <c r="Y2069" s="278">
        <v>200</v>
      </c>
      <c r="Z2069" s="278">
        <v>1103943</v>
      </c>
      <c r="AA2069" s="278">
        <v>10</v>
      </c>
      <c r="AB2069" s="278">
        <v>6916196</v>
      </c>
      <c r="AC2069" s="278">
        <v>5</v>
      </c>
    </row>
    <row r="2070" spans="1:29" ht="14.25" x14ac:dyDescent="0.15">
      <c r="A2070" s="272">
        <v>2017016</v>
      </c>
      <c r="B2070" s="273">
        <v>42778</v>
      </c>
      <c r="C2070" s="274">
        <v>5</v>
      </c>
      <c r="D2070" s="275">
        <v>8</v>
      </c>
      <c r="E2070" s="275">
        <v>16</v>
      </c>
      <c r="F2070" s="275">
        <v>22</v>
      </c>
      <c r="G2070" s="275">
        <v>27</v>
      </c>
      <c r="H2070" s="275">
        <v>29</v>
      </c>
      <c r="I2070" s="276">
        <v>2</v>
      </c>
      <c r="J2070" s="275">
        <v>8</v>
      </c>
      <c r="K2070" s="275">
        <v>29</v>
      </c>
      <c r="L2070" s="275">
        <v>27</v>
      </c>
      <c r="M2070" s="275">
        <v>5</v>
      </c>
      <c r="N2070" s="275">
        <v>16</v>
      </c>
      <c r="O2070" s="277">
        <v>22</v>
      </c>
      <c r="P2070" s="278">
        <v>349767606</v>
      </c>
      <c r="Q2070" s="278">
        <v>957434232</v>
      </c>
      <c r="R2070" s="278">
        <v>12</v>
      </c>
      <c r="S2070" s="278">
        <v>6237727</v>
      </c>
      <c r="T2070" s="278">
        <v>222</v>
      </c>
      <c r="U2070" s="278">
        <v>83630</v>
      </c>
      <c r="V2070" s="278">
        <v>1874</v>
      </c>
      <c r="W2070" s="278">
        <v>3000</v>
      </c>
      <c r="X2070" s="278">
        <v>94030</v>
      </c>
      <c r="Y2070" s="278">
        <v>200</v>
      </c>
      <c r="Z2070" s="278">
        <v>1582606</v>
      </c>
      <c r="AA2070" s="278">
        <v>10</v>
      </c>
      <c r="AB2070" s="278">
        <v>11373687</v>
      </c>
      <c r="AC2070" s="278">
        <v>5</v>
      </c>
    </row>
    <row r="2071" spans="1:29" ht="14.25" x14ac:dyDescent="0.15">
      <c r="A2071" s="272">
        <v>2017017</v>
      </c>
      <c r="B2071" s="273">
        <v>42780</v>
      </c>
      <c r="C2071" s="274">
        <v>3</v>
      </c>
      <c r="D2071" s="275">
        <v>7</v>
      </c>
      <c r="E2071" s="275">
        <v>8</v>
      </c>
      <c r="F2071" s="275">
        <v>10</v>
      </c>
      <c r="G2071" s="275">
        <v>22</v>
      </c>
      <c r="H2071" s="275">
        <v>23</v>
      </c>
      <c r="I2071" s="276">
        <v>12</v>
      </c>
      <c r="J2071" s="275">
        <v>10</v>
      </c>
      <c r="K2071" s="275">
        <v>3</v>
      </c>
      <c r="L2071" s="275">
        <v>8</v>
      </c>
      <c r="M2071" s="275">
        <v>7</v>
      </c>
      <c r="N2071" s="275">
        <v>22</v>
      </c>
      <c r="O2071" s="277">
        <v>23</v>
      </c>
      <c r="P2071" s="278">
        <v>329086094</v>
      </c>
      <c r="Q2071" s="278">
        <v>973496920</v>
      </c>
      <c r="R2071" s="278">
        <v>5</v>
      </c>
      <c r="S2071" s="278">
        <v>7986377</v>
      </c>
      <c r="T2071" s="278">
        <v>120</v>
      </c>
      <c r="U2071" s="278">
        <v>155540</v>
      </c>
      <c r="V2071" s="278">
        <v>1858</v>
      </c>
      <c r="W2071" s="278">
        <v>3000</v>
      </c>
      <c r="X2071" s="278">
        <v>84302</v>
      </c>
      <c r="Y2071" s="278">
        <v>200</v>
      </c>
      <c r="Z2071" s="278">
        <v>1483864</v>
      </c>
      <c r="AA2071" s="278">
        <v>10</v>
      </c>
      <c r="AB2071" s="278">
        <v>9863941</v>
      </c>
      <c r="AC2071" s="278">
        <v>5</v>
      </c>
    </row>
    <row r="2072" spans="1:29" ht="14.25" x14ac:dyDescent="0.15">
      <c r="A2072" s="272">
        <v>2017018</v>
      </c>
      <c r="B2072" s="273">
        <v>42782</v>
      </c>
      <c r="C2072" s="274">
        <v>1</v>
      </c>
      <c r="D2072" s="275">
        <v>2</v>
      </c>
      <c r="E2072" s="275">
        <v>3</v>
      </c>
      <c r="F2072" s="275">
        <v>17</v>
      </c>
      <c r="G2072" s="275">
        <v>25</v>
      </c>
      <c r="H2072" s="275">
        <v>31</v>
      </c>
      <c r="I2072" s="276">
        <v>9</v>
      </c>
      <c r="J2072" s="275">
        <v>1</v>
      </c>
      <c r="K2072" s="275">
        <v>31</v>
      </c>
      <c r="L2072" s="275">
        <v>25</v>
      </c>
      <c r="M2072" s="275">
        <v>2</v>
      </c>
      <c r="N2072" s="275">
        <v>17</v>
      </c>
      <c r="O2072" s="277">
        <v>3</v>
      </c>
      <c r="P2072" s="278">
        <v>332385048</v>
      </c>
      <c r="Q2072" s="278">
        <v>976565180</v>
      </c>
      <c r="R2072" s="278">
        <v>5</v>
      </c>
      <c r="S2072" s="278">
        <v>7041328</v>
      </c>
      <c r="T2072" s="278">
        <v>91</v>
      </c>
      <c r="U2072" s="278">
        <v>140201</v>
      </c>
      <c r="V2072" s="278">
        <v>1633</v>
      </c>
      <c r="W2072" s="278">
        <v>3000</v>
      </c>
      <c r="X2072" s="278">
        <v>80726</v>
      </c>
      <c r="Y2072" s="278">
        <v>200</v>
      </c>
      <c r="Z2072" s="278">
        <v>1349943</v>
      </c>
      <c r="AA2072" s="278">
        <v>10</v>
      </c>
      <c r="AB2072" s="278">
        <v>15458367</v>
      </c>
      <c r="AC2072" s="278">
        <v>5</v>
      </c>
    </row>
    <row r="2073" spans="1:29" ht="14.25" x14ac:dyDescent="0.15">
      <c r="A2073" s="272">
        <v>2017019</v>
      </c>
      <c r="B2073" s="273">
        <v>42785</v>
      </c>
      <c r="C2073" s="274">
        <v>4</v>
      </c>
      <c r="D2073" s="275">
        <v>6</v>
      </c>
      <c r="E2073" s="275">
        <v>8</v>
      </c>
      <c r="F2073" s="275">
        <v>12</v>
      </c>
      <c r="G2073" s="275">
        <v>23</v>
      </c>
      <c r="H2073" s="275">
        <v>25</v>
      </c>
      <c r="I2073" s="276">
        <v>8</v>
      </c>
      <c r="J2073" s="275">
        <v>25</v>
      </c>
      <c r="K2073" s="275">
        <v>4</v>
      </c>
      <c r="L2073" s="275">
        <v>12</v>
      </c>
      <c r="M2073" s="275">
        <v>6</v>
      </c>
      <c r="N2073" s="275">
        <v>23</v>
      </c>
      <c r="O2073" s="277">
        <v>8</v>
      </c>
      <c r="P2073" s="278">
        <v>362828374</v>
      </c>
      <c r="Q2073" s="278">
        <v>992823572</v>
      </c>
      <c r="R2073" s="278">
        <v>4</v>
      </c>
      <c r="S2073" s="278">
        <v>8296217</v>
      </c>
      <c r="T2073" s="278">
        <v>111</v>
      </c>
      <c r="U2073" s="278">
        <v>148478</v>
      </c>
      <c r="V2073" s="278">
        <v>2093</v>
      </c>
      <c r="W2073" s="278">
        <v>3000</v>
      </c>
      <c r="X2073" s="278">
        <v>96058</v>
      </c>
      <c r="Y2073" s="278">
        <v>200</v>
      </c>
      <c r="Z2073" s="278">
        <v>1625005</v>
      </c>
      <c r="AA2073" s="278">
        <v>10</v>
      </c>
      <c r="AB2073" s="278">
        <v>14024180</v>
      </c>
      <c r="AC2073" s="278">
        <v>5</v>
      </c>
    </row>
    <row r="2074" spans="1:29" ht="14.25" x14ac:dyDescent="0.15">
      <c r="A2074" s="272">
        <v>2017020</v>
      </c>
      <c r="B2074" s="273">
        <v>42787</v>
      </c>
      <c r="C2074" s="274">
        <v>4</v>
      </c>
      <c r="D2074" s="275">
        <v>8</v>
      </c>
      <c r="E2074" s="275">
        <v>10</v>
      </c>
      <c r="F2074" s="275">
        <v>12</v>
      </c>
      <c r="G2074" s="275">
        <v>31</v>
      </c>
      <c r="H2074" s="275">
        <v>33</v>
      </c>
      <c r="I2074" s="276">
        <v>10</v>
      </c>
      <c r="J2074" s="275">
        <v>31</v>
      </c>
      <c r="K2074" s="275">
        <v>12</v>
      </c>
      <c r="L2074" s="275">
        <v>4</v>
      </c>
      <c r="M2074" s="275">
        <v>8</v>
      </c>
      <c r="N2074" s="275">
        <v>33</v>
      </c>
      <c r="O2074" s="277">
        <v>10</v>
      </c>
      <c r="P2074" s="278">
        <v>321450250</v>
      </c>
      <c r="Q2074" s="278">
        <v>1016040400</v>
      </c>
      <c r="R2074" s="278">
        <v>4</v>
      </c>
      <c r="S2074" s="278">
        <v>8928802</v>
      </c>
      <c r="T2074" s="278">
        <v>87</v>
      </c>
      <c r="U2074" s="278">
        <v>225793</v>
      </c>
      <c r="V2074" s="278">
        <v>1238</v>
      </c>
      <c r="W2074" s="278">
        <v>3000</v>
      </c>
      <c r="X2074" s="278">
        <v>56250</v>
      </c>
      <c r="Y2074" s="278">
        <v>200</v>
      </c>
      <c r="Z2074" s="278">
        <v>1048880</v>
      </c>
      <c r="AA2074" s="278">
        <v>10</v>
      </c>
      <c r="AB2074" s="278">
        <v>10696353</v>
      </c>
      <c r="AC2074" s="278">
        <v>5</v>
      </c>
    </row>
    <row r="2075" spans="1:29" ht="14.25" x14ac:dyDescent="0.15">
      <c r="A2075" s="272">
        <v>2017021</v>
      </c>
      <c r="B2075" s="273">
        <v>42789</v>
      </c>
      <c r="C2075" s="274">
        <v>2</v>
      </c>
      <c r="D2075" s="275">
        <v>5</v>
      </c>
      <c r="E2075" s="275">
        <v>10</v>
      </c>
      <c r="F2075" s="275">
        <v>22</v>
      </c>
      <c r="G2075" s="275">
        <v>32</v>
      </c>
      <c r="H2075" s="275">
        <v>33</v>
      </c>
      <c r="I2075" s="276">
        <v>9</v>
      </c>
      <c r="J2075" s="275">
        <v>5</v>
      </c>
      <c r="K2075" s="275">
        <v>10</v>
      </c>
      <c r="L2075" s="275">
        <v>33</v>
      </c>
      <c r="M2075" s="275">
        <v>2</v>
      </c>
      <c r="N2075" s="275">
        <v>22</v>
      </c>
      <c r="O2075" s="277">
        <v>32</v>
      </c>
      <c r="P2075" s="278">
        <v>329896520</v>
      </c>
      <c r="Q2075" s="278">
        <v>984320688</v>
      </c>
      <c r="R2075" s="278">
        <v>16</v>
      </c>
      <c r="S2075" s="278">
        <v>6097279</v>
      </c>
      <c r="T2075" s="278">
        <v>115</v>
      </c>
      <c r="U2075" s="278">
        <v>190831</v>
      </c>
      <c r="V2075" s="278">
        <v>1262</v>
      </c>
      <c r="W2075" s="278">
        <v>3000</v>
      </c>
      <c r="X2075" s="278">
        <v>64378</v>
      </c>
      <c r="Y2075" s="278">
        <v>200</v>
      </c>
      <c r="Z2075" s="278">
        <v>1158519</v>
      </c>
      <c r="AA2075" s="278">
        <v>10</v>
      </c>
      <c r="AB2075" s="278">
        <v>9124031</v>
      </c>
      <c r="AC2075" s="278">
        <v>5</v>
      </c>
    </row>
    <row r="2076" spans="1:29" ht="14.25" x14ac:dyDescent="0.15">
      <c r="A2076" s="272">
        <v>2017022</v>
      </c>
      <c r="B2076" s="273">
        <v>42792</v>
      </c>
      <c r="C2076" s="274">
        <v>2</v>
      </c>
      <c r="D2076" s="275">
        <v>6</v>
      </c>
      <c r="E2076" s="275">
        <v>15</v>
      </c>
      <c r="F2076" s="275">
        <v>16</v>
      </c>
      <c r="G2076" s="275">
        <v>18</v>
      </c>
      <c r="H2076" s="275">
        <v>32</v>
      </c>
      <c r="I2076" s="276">
        <v>15</v>
      </c>
      <c r="J2076" s="275">
        <v>16</v>
      </c>
      <c r="K2076" s="275">
        <v>18</v>
      </c>
      <c r="L2076" s="275">
        <v>6</v>
      </c>
      <c r="M2076" s="275">
        <v>15</v>
      </c>
      <c r="N2076" s="275">
        <v>2</v>
      </c>
      <c r="O2076" s="277">
        <v>32</v>
      </c>
      <c r="P2076" s="278">
        <v>370988738</v>
      </c>
      <c r="Q2076" s="278">
        <v>1029761908</v>
      </c>
      <c r="R2076" s="278">
        <v>4</v>
      </c>
      <c r="S2076" s="278">
        <v>10000000</v>
      </c>
      <c r="T2076" s="278">
        <v>63</v>
      </c>
      <c r="U2076" s="278">
        <v>452069</v>
      </c>
      <c r="V2076" s="278">
        <v>1014</v>
      </c>
      <c r="W2076" s="278">
        <v>3000</v>
      </c>
      <c r="X2076" s="278">
        <v>54850</v>
      </c>
      <c r="Y2076" s="278">
        <v>200</v>
      </c>
      <c r="Z2076" s="278">
        <v>1129114</v>
      </c>
      <c r="AA2076" s="278">
        <v>10</v>
      </c>
      <c r="AB2076" s="278">
        <v>8511942</v>
      </c>
      <c r="AC2076" s="278">
        <v>5</v>
      </c>
    </row>
    <row r="2077" spans="1:29" ht="14.25" x14ac:dyDescent="0.15">
      <c r="A2077" s="272">
        <v>2017023</v>
      </c>
      <c r="B2077" s="273">
        <v>42794</v>
      </c>
      <c r="C2077" s="274">
        <v>1</v>
      </c>
      <c r="D2077" s="275">
        <v>3</v>
      </c>
      <c r="E2077" s="275">
        <v>4</v>
      </c>
      <c r="F2077" s="275">
        <v>11</v>
      </c>
      <c r="G2077" s="275">
        <v>18</v>
      </c>
      <c r="H2077" s="275">
        <v>22</v>
      </c>
      <c r="I2077" s="276">
        <v>14</v>
      </c>
      <c r="J2077" s="275">
        <v>3</v>
      </c>
      <c r="K2077" s="275">
        <v>4</v>
      </c>
      <c r="L2077" s="275">
        <v>22</v>
      </c>
      <c r="M2077" s="275">
        <v>18</v>
      </c>
      <c r="N2077" s="275">
        <v>1</v>
      </c>
      <c r="O2077" s="277">
        <v>11</v>
      </c>
      <c r="P2077" s="278">
        <v>337872226</v>
      </c>
      <c r="Q2077" s="278">
        <v>1072263213</v>
      </c>
      <c r="R2077" s="278">
        <v>3</v>
      </c>
      <c r="S2077" s="278">
        <v>10000000</v>
      </c>
      <c r="T2077" s="278">
        <v>108</v>
      </c>
      <c r="U2077" s="278">
        <v>223769</v>
      </c>
      <c r="V2077" s="278">
        <v>967</v>
      </c>
      <c r="W2077" s="278">
        <v>3000</v>
      </c>
      <c r="X2077" s="278">
        <v>54801</v>
      </c>
      <c r="Y2077" s="278">
        <v>200</v>
      </c>
      <c r="Z2077" s="278">
        <v>1098828</v>
      </c>
      <c r="AA2077" s="278">
        <v>10</v>
      </c>
      <c r="AB2077" s="278">
        <v>8807900</v>
      </c>
      <c r="AC2077" s="278">
        <v>5</v>
      </c>
    </row>
    <row r="2078" spans="1:29" ht="14.25" x14ac:dyDescent="0.15">
      <c r="A2078" s="272">
        <v>2017024</v>
      </c>
      <c r="B2078" s="273">
        <v>42796</v>
      </c>
      <c r="C2078" s="274">
        <v>9</v>
      </c>
      <c r="D2078" s="275">
        <v>21</v>
      </c>
      <c r="E2078" s="275">
        <v>25</v>
      </c>
      <c r="F2078" s="275">
        <v>26</v>
      </c>
      <c r="G2078" s="275">
        <v>29</v>
      </c>
      <c r="H2078" s="275">
        <v>31</v>
      </c>
      <c r="I2078" s="276">
        <v>13</v>
      </c>
      <c r="J2078" s="275">
        <v>25</v>
      </c>
      <c r="K2078" s="275">
        <v>21</v>
      </c>
      <c r="L2078" s="275">
        <v>9</v>
      </c>
      <c r="M2078" s="275">
        <v>29</v>
      </c>
      <c r="N2078" s="275">
        <v>31</v>
      </c>
      <c r="O2078" s="277">
        <v>26</v>
      </c>
      <c r="P2078" s="278">
        <v>342020216</v>
      </c>
      <c r="Q2078" s="278">
        <v>1093529538</v>
      </c>
      <c r="R2078" s="278">
        <v>6</v>
      </c>
      <c r="S2078" s="278">
        <v>8107050</v>
      </c>
      <c r="T2078" s="278">
        <v>120</v>
      </c>
      <c r="U2078" s="278">
        <v>194190</v>
      </c>
      <c r="V2078" s="278">
        <v>1026</v>
      </c>
      <c r="W2078" s="278">
        <v>3000</v>
      </c>
      <c r="X2078" s="278">
        <v>62935</v>
      </c>
      <c r="Y2078" s="278">
        <v>200</v>
      </c>
      <c r="Z2078" s="278">
        <v>1299629</v>
      </c>
      <c r="AA2078" s="278">
        <v>10</v>
      </c>
      <c r="AB2078" s="278">
        <v>9143423</v>
      </c>
      <c r="AC2078" s="278">
        <v>5</v>
      </c>
    </row>
    <row r="2079" spans="1:29" ht="14.25" x14ac:dyDescent="0.15">
      <c r="A2079" s="272">
        <v>2017025</v>
      </c>
      <c r="B2079" s="273">
        <v>42799</v>
      </c>
      <c r="C2079" s="274">
        <v>2</v>
      </c>
      <c r="D2079" s="275">
        <v>15</v>
      </c>
      <c r="E2079" s="275">
        <v>16</v>
      </c>
      <c r="F2079" s="275">
        <v>17</v>
      </c>
      <c r="G2079" s="275">
        <v>22</v>
      </c>
      <c r="H2079" s="275">
        <v>32</v>
      </c>
      <c r="I2079" s="276">
        <v>7</v>
      </c>
      <c r="J2079" s="275">
        <v>15</v>
      </c>
      <c r="K2079" s="275">
        <v>2</v>
      </c>
      <c r="L2079" s="275">
        <v>22</v>
      </c>
      <c r="M2079" s="275">
        <v>17</v>
      </c>
      <c r="N2079" s="275">
        <v>16</v>
      </c>
      <c r="O2079" s="277">
        <v>32</v>
      </c>
      <c r="P2079" s="278">
        <v>372684176</v>
      </c>
      <c r="Q2079" s="278">
        <v>1076249141</v>
      </c>
      <c r="R2079" s="278">
        <v>11</v>
      </c>
      <c r="S2079" s="278">
        <v>6246929</v>
      </c>
      <c r="T2079" s="278">
        <v>176</v>
      </c>
      <c r="U2079" s="278">
        <v>97416</v>
      </c>
      <c r="V2079" s="278">
        <v>2119</v>
      </c>
      <c r="W2079" s="278">
        <v>3000</v>
      </c>
      <c r="X2079" s="278">
        <v>83145</v>
      </c>
      <c r="Y2079" s="278">
        <v>200</v>
      </c>
      <c r="Z2079" s="278">
        <v>1393805</v>
      </c>
      <c r="AA2079" s="278">
        <v>10</v>
      </c>
      <c r="AB2079" s="278">
        <v>15422018</v>
      </c>
      <c r="AC2079" s="278">
        <v>5</v>
      </c>
    </row>
    <row r="2080" spans="1:29" ht="14.25" x14ac:dyDescent="0.15">
      <c r="A2080" s="272">
        <v>2017026</v>
      </c>
      <c r="B2080" s="273">
        <v>42801</v>
      </c>
      <c r="C2080" s="274">
        <v>3</v>
      </c>
      <c r="D2080" s="275">
        <v>10</v>
      </c>
      <c r="E2080" s="275">
        <v>12</v>
      </c>
      <c r="F2080" s="275">
        <v>19</v>
      </c>
      <c r="G2080" s="275">
        <v>27</v>
      </c>
      <c r="H2080" s="275">
        <v>30</v>
      </c>
      <c r="I2080" s="276">
        <v>8</v>
      </c>
      <c r="J2080" s="275">
        <v>30</v>
      </c>
      <c r="K2080" s="275">
        <v>19</v>
      </c>
      <c r="L2080" s="275">
        <v>10</v>
      </c>
      <c r="M2080" s="275">
        <v>3</v>
      </c>
      <c r="N2080" s="275">
        <v>12</v>
      </c>
      <c r="O2080" s="277">
        <v>27</v>
      </c>
      <c r="P2080" s="278">
        <v>338217710</v>
      </c>
      <c r="Q2080" s="278">
        <v>954816000</v>
      </c>
      <c r="R2080" s="278">
        <v>30</v>
      </c>
      <c r="S2080" s="278">
        <v>5346265</v>
      </c>
      <c r="T2080" s="278">
        <v>385</v>
      </c>
      <c r="U2080" s="278">
        <v>33727</v>
      </c>
      <c r="V2080" s="278">
        <v>3651</v>
      </c>
      <c r="W2080" s="278">
        <v>3000</v>
      </c>
      <c r="X2080" s="278">
        <v>133250</v>
      </c>
      <c r="Y2080" s="278">
        <v>200</v>
      </c>
      <c r="Z2080" s="278">
        <v>1967759</v>
      </c>
      <c r="AA2080" s="278">
        <v>10</v>
      </c>
      <c r="AB2080" s="278">
        <v>11301265</v>
      </c>
      <c r="AC2080" s="278">
        <v>5</v>
      </c>
    </row>
    <row r="2081" spans="1:29" ht="14.25" x14ac:dyDescent="0.15">
      <c r="A2081" s="272">
        <v>2017027</v>
      </c>
      <c r="B2081" s="273">
        <v>42803</v>
      </c>
      <c r="C2081" s="274">
        <v>2</v>
      </c>
      <c r="D2081" s="275">
        <v>4</v>
      </c>
      <c r="E2081" s="275">
        <v>11</v>
      </c>
      <c r="F2081" s="275">
        <v>14</v>
      </c>
      <c r="G2081" s="275">
        <v>27</v>
      </c>
      <c r="H2081" s="275">
        <v>30</v>
      </c>
      <c r="I2081" s="276">
        <v>5</v>
      </c>
      <c r="J2081" s="275">
        <v>11</v>
      </c>
      <c r="K2081" s="275">
        <v>30</v>
      </c>
      <c r="L2081" s="275">
        <v>27</v>
      </c>
      <c r="M2081" s="275">
        <v>2</v>
      </c>
      <c r="N2081" s="275">
        <v>14</v>
      </c>
      <c r="O2081" s="277">
        <v>4</v>
      </c>
      <c r="P2081" s="278">
        <v>344767540</v>
      </c>
      <c r="Q2081" s="278">
        <v>980689536</v>
      </c>
      <c r="R2081" s="278">
        <v>3</v>
      </c>
      <c r="S2081" s="278">
        <v>9954368</v>
      </c>
      <c r="T2081" s="278">
        <v>76</v>
      </c>
      <c r="U2081" s="278">
        <v>244458</v>
      </c>
      <c r="V2081" s="278">
        <v>1547</v>
      </c>
      <c r="W2081" s="278">
        <v>3000</v>
      </c>
      <c r="X2081" s="278">
        <v>74416</v>
      </c>
      <c r="Y2081" s="278">
        <v>200</v>
      </c>
      <c r="Z2081" s="278">
        <v>1351632</v>
      </c>
      <c r="AA2081" s="278">
        <v>10</v>
      </c>
      <c r="AB2081" s="278">
        <v>12316010</v>
      </c>
      <c r="AC2081" s="278">
        <v>5</v>
      </c>
    </row>
    <row r="2082" spans="1:29" ht="14.25" x14ac:dyDescent="0.15">
      <c r="A2082" s="272">
        <v>2017028</v>
      </c>
      <c r="B2082" s="273">
        <v>42806</v>
      </c>
      <c r="C2082" s="274">
        <v>7</v>
      </c>
      <c r="D2082" s="275">
        <v>8</v>
      </c>
      <c r="E2082" s="275">
        <v>12</v>
      </c>
      <c r="F2082" s="275">
        <v>13</v>
      </c>
      <c r="G2082" s="275">
        <v>22</v>
      </c>
      <c r="H2082" s="275">
        <v>30</v>
      </c>
      <c r="I2082" s="276">
        <v>9</v>
      </c>
      <c r="J2082" s="275">
        <v>7</v>
      </c>
      <c r="K2082" s="275">
        <v>8</v>
      </c>
      <c r="L2082" s="275">
        <v>12</v>
      </c>
      <c r="M2082" s="275">
        <v>30</v>
      </c>
      <c r="N2082" s="275">
        <v>13</v>
      </c>
      <c r="O2082" s="277">
        <v>22</v>
      </c>
      <c r="P2082" s="278">
        <v>377657484</v>
      </c>
      <c r="Q2082" s="278">
        <v>977766651</v>
      </c>
      <c r="R2082" s="278">
        <v>9</v>
      </c>
      <c r="S2082" s="278">
        <v>6700085</v>
      </c>
      <c r="T2082" s="278">
        <v>152</v>
      </c>
      <c r="U2082" s="278">
        <v>125828</v>
      </c>
      <c r="V2082" s="278">
        <v>2120</v>
      </c>
      <c r="W2082" s="278">
        <v>3000</v>
      </c>
      <c r="X2082" s="278">
        <v>100177</v>
      </c>
      <c r="Y2082" s="278">
        <v>200</v>
      </c>
      <c r="Z2082" s="278">
        <v>1661969</v>
      </c>
      <c r="AA2082" s="278">
        <v>10</v>
      </c>
      <c r="AB2082" s="278">
        <v>13106644</v>
      </c>
      <c r="AC2082" s="278">
        <v>5</v>
      </c>
    </row>
    <row r="2083" spans="1:29" ht="14.25" x14ac:dyDescent="0.15">
      <c r="A2083" s="272">
        <v>2017029</v>
      </c>
      <c r="B2083" s="273">
        <v>42808</v>
      </c>
      <c r="C2083" s="274">
        <v>2</v>
      </c>
      <c r="D2083" s="275">
        <v>15</v>
      </c>
      <c r="E2083" s="275">
        <v>21</v>
      </c>
      <c r="F2083" s="275">
        <v>23</v>
      </c>
      <c r="G2083" s="275">
        <v>25</v>
      </c>
      <c r="H2083" s="275">
        <v>30</v>
      </c>
      <c r="I2083" s="276">
        <v>10</v>
      </c>
      <c r="J2083" s="275">
        <v>25</v>
      </c>
      <c r="K2083" s="275">
        <v>23</v>
      </c>
      <c r="L2083" s="275">
        <v>30</v>
      </c>
      <c r="M2083" s="275">
        <v>2</v>
      </c>
      <c r="N2083" s="275">
        <v>15</v>
      </c>
      <c r="O2083" s="277">
        <v>21</v>
      </c>
      <c r="P2083" s="278">
        <v>343011048</v>
      </c>
      <c r="Q2083" s="278">
        <v>1003660344</v>
      </c>
      <c r="R2083" s="278">
        <v>4</v>
      </c>
      <c r="S2083" s="278">
        <v>9172154</v>
      </c>
      <c r="T2083" s="278">
        <v>53</v>
      </c>
      <c r="U2083" s="278">
        <v>393599</v>
      </c>
      <c r="V2083" s="278">
        <v>1118</v>
      </c>
      <c r="W2083" s="278">
        <v>3000</v>
      </c>
      <c r="X2083" s="278">
        <v>57929</v>
      </c>
      <c r="Y2083" s="278">
        <v>200</v>
      </c>
      <c r="Z2083" s="278">
        <v>1106505</v>
      </c>
      <c r="AA2083" s="278">
        <v>10</v>
      </c>
      <c r="AB2083" s="278">
        <v>11725496</v>
      </c>
      <c r="AC2083" s="278">
        <v>5</v>
      </c>
    </row>
    <row r="2084" spans="1:29" ht="14.25" x14ac:dyDescent="0.15">
      <c r="A2084" s="272">
        <v>2017030</v>
      </c>
      <c r="B2084" s="273">
        <v>42810</v>
      </c>
      <c r="C2084" s="274">
        <v>1</v>
      </c>
      <c r="D2084" s="275">
        <v>7</v>
      </c>
      <c r="E2084" s="275">
        <v>9</v>
      </c>
      <c r="F2084" s="275">
        <v>20</v>
      </c>
      <c r="G2084" s="275">
        <v>23</v>
      </c>
      <c r="H2084" s="275">
        <v>30</v>
      </c>
      <c r="I2084" s="276">
        <v>2</v>
      </c>
      <c r="J2084" s="275">
        <v>9</v>
      </c>
      <c r="K2084" s="275">
        <v>23</v>
      </c>
      <c r="L2084" s="275">
        <v>30</v>
      </c>
      <c r="M2084" s="275">
        <v>7</v>
      </c>
      <c r="N2084" s="275">
        <v>1</v>
      </c>
      <c r="O2084" s="277">
        <v>20</v>
      </c>
      <c r="P2084" s="278">
        <v>350487064</v>
      </c>
      <c r="Q2084" s="278">
        <v>1037107695</v>
      </c>
      <c r="R2084" s="278">
        <v>5</v>
      </c>
      <c r="S2084" s="278">
        <v>9250716</v>
      </c>
      <c r="T2084" s="278">
        <v>81</v>
      </c>
      <c r="U2084" s="278">
        <v>327987</v>
      </c>
      <c r="V2084" s="278">
        <v>1040</v>
      </c>
      <c r="W2084" s="278">
        <v>3000</v>
      </c>
      <c r="X2084" s="278">
        <v>57644</v>
      </c>
      <c r="Y2084" s="278">
        <v>200</v>
      </c>
      <c r="Z2084" s="278">
        <v>1127321</v>
      </c>
      <c r="AA2084" s="278">
        <v>10</v>
      </c>
      <c r="AB2084" s="278">
        <v>7909747</v>
      </c>
      <c r="AC2084" s="278">
        <v>5</v>
      </c>
    </row>
    <row r="2085" spans="1:29" ht="14.25" x14ac:dyDescent="0.15">
      <c r="A2085" s="272">
        <v>2017031</v>
      </c>
      <c r="B2085" s="273">
        <v>42813</v>
      </c>
      <c r="C2085" s="274">
        <v>6</v>
      </c>
      <c r="D2085" s="275">
        <v>10</v>
      </c>
      <c r="E2085" s="275">
        <v>16</v>
      </c>
      <c r="F2085" s="275">
        <v>26</v>
      </c>
      <c r="G2085" s="275">
        <v>27</v>
      </c>
      <c r="H2085" s="275">
        <v>29</v>
      </c>
      <c r="I2085" s="276">
        <v>3</v>
      </c>
      <c r="J2085" s="275">
        <v>26</v>
      </c>
      <c r="K2085" s="275">
        <v>10</v>
      </c>
      <c r="L2085" s="275">
        <v>6</v>
      </c>
      <c r="M2085" s="275">
        <v>27</v>
      </c>
      <c r="N2085" s="275">
        <v>29</v>
      </c>
      <c r="O2085" s="277">
        <v>16</v>
      </c>
      <c r="P2085" s="278">
        <v>377406752</v>
      </c>
      <c r="Q2085" s="278">
        <v>924910650</v>
      </c>
      <c r="R2085" s="278">
        <v>30</v>
      </c>
      <c r="S2085" s="278">
        <v>5458217</v>
      </c>
      <c r="T2085" s="278">
        <v>344</v>
      </c>
      <c r="U2085" s="278">
        <v>49951</v>
      </c>
      <c r="V2085" s="278">
        <v>3258</v>
      </c>
      <c r="W2085" s="278">
        <v>3000</v>
      </c>
      <c r="X2085" s="278">
        <v>131284</v>
      </c>
      <c r="Y2085" s="278">
        <v>200</v>
      </c>
      <c r="Z2085" s="278">
        <v>1999468</v>
      </c>
      <c r="AA2085" s="278">
        <v>10</v>
      </c>
      <c r="AB2085" s="278">
        <v>12034234</v>
      </c>
      <c r="AC2085" s="278">
        <v>5</v>
      </c>
    </row>
    <row r="2086" spans="1:29" ht="14.25" x14ac:dyDescent="0.15">
      <c r="A2086" s="272">
        <v>2017032</v>
      </c>
      <c r="B2086" s="273">
        <v>42815</v>
      </c>
      <c r="C2086" s="274">
        <v>5</v>
      </c>
      <c r="D2086" s="275">
        <v>8</v>
      </c>
      <c r="E2086" s="275">
        <v>15</v>
      </c>
      <c r="F2086" s="275">
        <v>24</v>
      </c>
      <c r="G2086" s="275">
        <v>27</v>
      </c>
      <c r="H2086" s="275">
        <v>31</v>
      </c>
      <c r="I2086" s="276">
        <v>11</v>
      </c>
      <c r="J2086" s="275">
        <v>24</v>
      </c>
      <c r="K2086" s="275">
        <v>27</v>
      </c>
      <c r="L2086" s="275">
        <v>31</v>
      </c>
      <c r="M2086" s="275">
        <v>15</v>
      </c>
      <c r="N2086" s="275">
        <v>5</v>
      </c>
      <c r="O2086" s="277">
        <v>8</v>
      </c>
      <c r="P2086" s="278">
        <v>346410188</v>
      </c>
      <c r="Q2086" s="278">
        <v>609910623</v>
      </c>
      <c r="R2086" s="278">
        <v>63</v>
      </c>
      <c r="S2086" s="278">
        <v>5000000</v>
      </c>
      <c r="T2086" s="278">
        <v>284</v>
      </c>
      <c r="U2086" s="278">
        <v>6000</v>
      </c>
      <c r="V2086" s="278">
        <v>6191</v>
      </c>
      <c r="W2086" s="278">
        <v>3000</v>
      </c>
      <c r="X2086" s="278">
        <v>212550</v>
      </c>
      <c r="Y2086" s="278">
        <v>200</v>
      </c>
      <c r="Z2086" s="278">
        <v>2699069</v>
      </c>
      <c r="AA2086" s="278">
        <v>10</v>
      </c>
      <c r="AB2086" s="278">
        <v>21753550</v>
      </c>
      <c r="AC2086" s="278">
        <v>5</v>
      </c>
    </row>
    <row r="2087" spans="1:29" ht="14.25" x14ac:dyDescent="0.15">
      <c r="A2087" s="272">
        <v>2017033</v>
      </c>
      <c r="B2087" s="273">
        <v>42817</v>
      </c>
      <c r="C2087" s="274">
        <v>5</v>
      </c>
      <c r="D2087" s="275">
        <v>7</v>
      </c>
      <c r="E2087" s="275">
        <v>15</v>
      </c>
      <c r="F2087" s="275">
        <v>20</v>
      </c>
      <c r="G2087" s="275">
        <v>23</v>
      </c>
      <c r="H2087" s="275">
        <v>30</v>
      </c>
      <c r="I2087" s="276">
        <v>15</v>
      </c>
      <c r="J2087" s="275">
        <v>30</v>
      </c>
      <c r="K2087" s="275">
        <v>23</v>
      </c>
      <c r="L2087" s="275">
        <v>5</v>
      </c>
      <c r="M2087" s="275">
        <v>7</v>
      </c>
      <c r="N2087" s="275">
        <v>15</v>
      </c>
      <c r="O2087" s="277">
        <v>20</v>
      </c>
      <c r="P2087" s="278">
        <v>346477046</v>
      </c>
      <c r="Q2087" s="278">
        <v>610298424</v>
      </c>
      <c r="R2087" s="278">
        <v>12</v>
      </c>
      <c r="S2087" s="278">
        <v>6829933</v>
      </c>
      <c r="T2087" s="278">
        <v>205</v>
      </c>
      <c r="U2087" s="278">
        <v>133897</v>
      </c>
      <c r="V2087" s="278">
        <v>1094</v>
      </c>
      <c r="W2087" s="278">
        <v>3000</v>
      </c>
      <c r="X2087" s="278">
        <v>58117</v>
      </c>
      <c r="Y2087" s="278">
        <v>200</v>
      </c>
      <c r="Z2087" s="278">
        <v>1077797</v>
      </c>
      <c r="AA2087" s="278">
        <v>10</v>
      </c>
      <c r="AB2087" s="278">
        <v>6858874</v>
      </c>
      <c r="AC2087" s="278">
        <v>5</v>
      </c>
    </row>
    <row r="2088" spans="1:29" ht="14.25" x14ac:dyDescent="0.15">
      <c r="A2088" s="272">
        <v>2017034</v>
      </c>
      <c r="B2088" s="273">
        <v>42820</v>
      </c>
      <c r="C2088" s="274">
        <v>4</v>
      </c>
      <c r="D2088" s="275">
        <v>7</v>
      </c>
      <c r="E2088" s="275">
        <v>8</v>
      </c>
      <c r="F2088" s="275">
        <v>19</v>
      </c>
      <c r="G2088" s="275">
        <v>32</v>
      </c>
      <c r="H2088" s="275">
        <v>33</v>
      </c>
      <c r="I2088" s="276">
        <v>13</v>
      </c>
      <c r="J2088" s="275">
        <v>19</v>
      </c>
      <c r="K2088" s="275">
        <v>32</v>
      </c>
      <c r="L2088" s="275">
        <v>4</v>
      </c>
      <c r="M2088" s="275">
        <v>8</v>
      </c>
      <c r="N2088" s="275">
        <v>33</v>
      </c>
      <c r="O2088" s="277">
        <v>7</v>
      </c>
      <c r="P2088" s="278">
        <v>373962682</v>
      </c>
      <c r="Q2088" s="278">
        <v>618519064</v>
      </c>
      <c r="R2088" s="278">
        <v>8</v>
      </c>
      <c r="S2088" s="278">
        <v>7191847</v>
      </c>
      <c r="T2088" s="278">
        <v>146</v>
      </c>
      <c r="U2088" s="278">
        <v>150126</v>
      </c>
      <c r="V2088" s="278">
        <v>1664</v>
      </c>
      <c r="W2088" s="278">
        <v>3000</v>
      </c>
      <c r="X2088" s="278">
        <v>86800</v>
      </c>
      <c r="Y2088" s="278">
        <v>200</v>
      </c>
      <c r="Z2088" s="278">
        <v>1534076</v>
      </c>
      <c r="AA2088" s="278">
        <v>10</v>
      </c>
      <c r="AB2088" s="278">
        <v>11575012</v>
      </c>
      <c r="AC2088" s="278">
        <v>5</v>
      </c>
    </row>
    <row r="2089" spans="1:29" ht="14.25" x14ac:dyDescent="0.15">
      <c r="A2089" s="272">
        <v>2017035</v>
      </c>
      <c r="B2089" s="273">
        <v>42822</v>
      </c>
      <c r="C2089" s="274">
        <v>1</v>
      </c>
      <c r="D2089" s="275">
        <v>6</v>
      </c>
      <c r="E2089" s="275">
        <v>14</v>
      </c>
      <c r="F2089" s="275">
        <v>24</v>
      </c>
      <c r="G2089" s="275">
        <v>28</v>
      </c>
      <c r="H2089" s="275">
        <v>32</v>
      </c>
      <c r="I2089" s="276">
        <v>12</v>
      </c>
      <c r="J2089" s="275">
        <v>28</v>
      </c>
      <c r="K2089" s="275">
        <v>1</v>
      </c>
      <c r="L2089" s="275">
        <v>32</v>
      </c>
      <c r="M2089" s="275">
        <v>6</v>
      </c>
      <c r="N2089" s="275">
        <v>24</v>
      </c>
      <c r="O2089" s="277">
        <v>14</v>
      </c>
      <c r="P2089" s="278">
        <v>342022594</v>
      </c>
      <c r="Q2089" s="278">
        <v>568068720</v>
      </c>
      <c r="R2089" s="278">
        <v>16</v>
      </c>
      <c r="S2089" s="278">
        <v>5671583</v>
      </c>
      <c r="T2089" s="278">
        <v>164</v>
      </c>
      <c r="U2089" s="278">
        <v>81900</v>
      </c>
      <c r="V2089" s="278">
        <v>2125</v>
      </c>
      <c r="W2089" s="278">
        <v>3000</v>
      </c>
      <c r="X2089" s="278">
        <v>95325</v>
      </c>
      <c r="Y2089" s="278">
        <v>200</v>
      </c>
      <c r="Z2089" s="278">
        <v>1524529</v>
      </c>
      <c r="AA2089" s="278">
        <v>10</v>
      </c>
      <c r="AB2089" s="278">
        <v>14635825</v>
      </c>
      <c r="AC2089" s="278">
        <v>5</v>
      </c>
    </row>
    <row r="2090" spans="1:29" ht="14.25" x14ac:dyDescent="0.15">
      <c r="A2090" s="272">
        <v>2017036</v>
      </c>
      <c r="B2090" s="273">
        <v>42824</v>
      </c>
      <c r="C2090" s="274">
        <v>1</v>
      </c>
      <c r="D2090" s="275">
        <v>2</v>
      </c>
      <c r="E2090" s="275">
        <v>5</v>
      </c>
      <c r="F2090" s="275">
        <v>10</v>
      </c>
      <c r="G2090" s="275">
        <v>24</v>
      </c>
      <c r="H2090" s="275">
        <v>27</v>
      </c>
      <c r="I2090" s="276">
        <v>15</v>
      </c>
      <c r="J2090" s="275">
        <v>10</v>
      </c>
      <c r="K2090" s="275">
        <v>24</v>
      </c>
      <c r="L2090" s="275">
        <v>2</v>
      </c>
      <c r="M2090" s="275">
        <v>27</v>
      </c>
      <c r="N2090" s="275">
        <v>1</v>
      </c>
      <c r="O2090" s="277">
        <v>5</v>
      </c>
      <c r="P2090" s="278">
        <v>340257990</v>
      </c>
      <c r="Q2090" s="278">
        <v>613555992</v>
      </c>
      <c r="R2090" s="278">
        <v>4</v>
      </c>
      <c r="S2090" s="278">
        <v>10000000</v>
      </c>
      <c r="T2090" s="278">
        <v>134</v>
      </c>
      <c r="U2090" s="278">
        <v>212654</v>
      </c>
      <c r="V2090" s="278">
        <v>772</v>
      </c>
      <c r="W2090" s="278">
        <v>3000</v>
      </c>
      <c r="X2090" s="278">
        <v>51142</v>
      </c>
      <c r="Y2090" s="278">
        <v>200</v>
      </c>
      <c r="Z2090" s="278">
        <v>1082238</v>
      </c>
      <c r="AA2090" s="278">
        <v>10</v>
      </c>
      <c r="AB2090" s="278">
        <v>5875320</v>
      </c>
      <c r="AC2090" s="278">
        <v>5</v>
      </c>
    </row>
    <row r="2091" spans="1:29" ht="14.25" x14ac:dyDescent="0.15">
      <c r="A2091" s="272">
        <v>2017037</v>
      </c>
      <c r="B2091" s="273">
        <v>42827</v>
      </c>
      <c r="C2091" s="274">
        <v>11</v>
      </c>
      <c r="D2091" s="275">
        <v>15</v>
      </c>
      <c r="E2091" s="275">
        <v>20</v>
      </c>
      <c r="F2091" s="275">
        <v>22</v>
      </c>
      <c r="G2091" s="275">
        <v>25</v>
      </c>
      <c r="H2091" s="275">
        <v>30</v>
      </c>
      <c r="I2091" s="276">
        <v>5</v>
      </c>
      <c r="J2091" s="275">
        <v>25</v>
      </c>
      <c r="K2091" s="275">
        <v>11</v>
      </c>
      <c r="L2091" s="275">
        <v>30</v>
      </c>
      <c r="M2091" s="275">
        <v>20</v>
      </c>
      <c r="N2091" s="275">
        <v>22</v>
      </c>
      <c r="O2091" s="277">
        <v>15</v>
      </c>
      <c r="P2091" s="278">
        <v>346434206</v>
      </c>
      <c r="Q2091" s="278">
        <v>629265693</v>
      </c>
      <c r="R2091" s="278">
        <v>7</v>
      </c>
      <c r="S2091" s="278">
        <v>7634270</v>
      </c>
      <c r="T2091" s="278">
        <v>102</v>
      </c>
      <c r="U2091" s="278">
        <v>225979</v>
      </c>
      <c r="V2091" s="278">
        <v>1576</v>
      </c>
      <c r="W2091" s="278">
        <v>3000</v>
      </c>
      <c r="X2091" s="278">
        <v>72122</v>
      </c>
      <c r="Y2091" s="278">
        <v>200</v>
      </c>
      <c r="Z2091" s="278">
        <v>1318176</v>
      </c>
      <c r="AA2091" s="278">
        <v>10</v>
      </c>
      <c r="AB2091" s="278">
        <v>9043828</v>
      </c>
      <c r="AC2091" s="278">
        <v>5</v>
      </c>
    </row>
    <row r="2092" spans="1:29" ht="14.25" x14ac:dyDescent="0.15">
      <c r="A2092" s="272">
        <v>2017038</v>
      </c>
      <c r="B2092" s="273">
        <v>42829</v>
      </c>
      <c r="C2092" s="274">
        <v>1</v>
      </c>
      <c r="D2092" s="275">
        <v>4</v>
      </c>
      <c r="E2092" s="275">
        <v>8</v>
      </c>
      <c r="F2092" s="275">
        <v>13</v>
      </c>
      <c r="G2092" s="275">
        <v>24</v>
      </c>
      <c r="H2092" s="275">
        <v>27</v>
      </c>
      <c r="I2092" s="276">
        <v>5</v>
      </c>
      <c r="J2092" s="275">
        <v>1</v>
      </c>
      <c r="K2092" s="275">
        <v>4</v>
      </c>
      <c r="L2092" s="275">
        <v>13</v>
      </c>
      <c r="M2092" s="275">
        <v>8</v>
      </c>
      <c r="N2092" s="275">
        <v>24</v>
      </c>
      <c r="O2092" s="277">
        <v>27</v>
      </c>
      <c r="P2092" s="278">
        <v>310673636</v>
      </c>
      <c r="Q2092" s="278">
        <v>656476865</v>
      </c>
      <c r="R2092" s="278">
        <v>5</v>
      </c>
      <c r="S2092" s="278">
        <v>8797176</v>
      </c>
      <c r="T2092" s="278">
        <v>191</v>
      </c>
      <c r="U2092" s="278">
        <v>124253</v>
      </c>
      <c r="V2092" s="278">
        <v>736</v>
      </c>
      <c r="W2092" s="278">
        <v>3000</v>
      </c>
      <c r="X2092" s="278">
        <v>44653</v>
      </c>
      <c r="Y2092" s="278">
        <v>200</v>
      </c>
      <c r="Z2092" s="278">
        <v>913123</v>
      </c>
      <c r="AA2092" s="278">
        <v>10</v>
      </c>
      <c r="AB2092" s="278">
        <v>7406168</v>
      </c>
      <c r="AC2092" s="278">
        <v>5</v>
      </c>
    </row>
    <row r="2093" spans="1:29" ht="14.25" x14ac:dyDescent="0.15">
      <c r="A2093" s="272">
        <v>2017039</v>
      </c>
      <c r="B2093" s="273">
        <v>42831</v>
      </c>
      <c r="C2093" s="274">
        <v>2</v>
      </c>
      <c r="D2093" s="275">
        <v>4</v>
      </c>
      <c r="E2093" s="275">
        <v>12</v>
      </c>
      <c r="F2093" s="275">
        <v>14</v>
      </c>
      <c r="G2093" s="275">
        <v>17</v>
      </c>
      <c r="H2093" s="275">
        <v>24</v>
      </c>
      <c r="I2093" s="276">
        <v>15</v>
      </c>
      <c r="J2093" s="275">
        <v>2</v>
      </c>
      <c r="K2093" s="275">
        <v>12</v>
      </c>
      <c r="L2093" s="275">
        <v>4</v>
      </c>
      <c r="M2093" s="275">
        <v>17</v>
      </c>
      <c r="N2093" s="275">
        <v>24</v>
      </c>
      <c r="O2093" s="277">
        <v>14</v>
      </c>
      <c r="P2093" s="278">
        <v>330405710</v>
      </c>
      <c r="Q2093" s="278">
        <v>730094377</v>
      </c>
      <c r="R2093" s="278">
        <v>1</v>
      </c>
      <c r="S2093" s="278">
        <v>10000000</v>
      </c>
      <c r="T2093" s="278">
        <v>109</v>
      </c>
      <c r="U2093" s="278">
        <v>255711</v>
      </c>
      <c r="V2093" s="278">
        <v>746</v>
      </c>
      <c r="W2093" s="278">
        <v>3000</v>
      </c>
      <c r="X2093" s="278">
        <v>44749</v>
      </c>
      <c r="Y2093" s="278">
        <v>200</v>
      </c>
      <c r="Z2093" s="278">
        <v>931551</v>
      </c>
      <c r="AA2093" s="278">
        <v>10</v>
      </c>
      <c r="AB2093" s="278">
        <v>5981094</v>
      </c>
      <c r="AC2093" s="278">
        <v>5</v>
      </c>
    </row>
    <row r="2094" spans="1:29" ht="14.25" x14ac:dyDescent="0.15">
      <c r="A2094" s="272">
        <v>2017040</v>
      </c>
      <c r="B2094" s="273">
        <v>42834</v>
      </c>
      <c r="C2094" s="274">
        <v>15</v>
      </c>
      <c r="D2094" s="275">
        <v>19</v>
      </c>
      <c r="E2094" s="275">
        <v>23</v>
      </c>
      <c r="F2094" s="275">
        <v>28</v>
      </c>
      <c r="G2094" s="275">
        <v>29</v>
      </c>
      <c r="H2094" s="275">
        <v>33</v>
      </c>
      <c r="I2094" s="276">
        <v>4</v>
      </c>
      <c r="J2094" s="275">
        <v>33</v>
      </c>
      <c r="K2094" s="275">
        <v>28</v>
      </c>
      <c r="L2094" s="275">
        <v>19</v>
      </c>
      <c r="M2094" s="275">
        <v>23</v>
      </c>
      <c r="N2094" s="275">
        <v>29</v>
      </c>
      <c r="O2094" s="277">
        <v>15</v>
      </c>
      <c r="P2094" s="278">
        <v>359413424</v>
      </c>
      <c r="Q2094" s="278">
        <v>691582671</v>
      </c>
      <c r="R2094" s="278">
        <v>13</v>
      </c>
      <c r="S2094" s="278">
        <v>5740931</v>
      </c>
      <c r="T2094" s="278">
        <v>82</v>
      </c>
      <c r="U2094" s="278">
        <v>146830</v>
      </c>
      <c r="V2094" s="278">
        <v>2412</v>
      </c>
      <c r="W2094" s="278">
        <v>3000</v>
      </c>
      <c r="X2094" s="278">
        <v>101734</v>
      </c>
      <c r="Y2094" s="278">
        <v>200</v>
      </c>
      <c r="Z2094" s="278">
        <v>1620082</v>
      </c>
      <c r="AA2094" s="278">
        <v>10</v>
      </c>
      <c r="AB2094" s="278">
        <v>16833681</v>
      </c>
      <c r="AC2094" s="278">
        <v>5</v>
      </c>
    </row>
    <row r="2095" spans="1:29" ht="14.25" x14ac:dyDescent="0.15">
      <c r="A2095" s="272">
        <v>2017041</v>
      </c>
      <c r="B2095" s="273">
        <v>42836</v>
      </c>
      <c r="C2095" s="274">
        <v>4</v>
      </c>
      <c r="D2095" s="275">
        <v>10</v>
      </c>
      <c r="E2095" s="275">
        <v>13</v>
      </c>
      <c r="F2095" s="275">
        <v>15</v>
      </c>
      <c r="G2095" s="275">
        <v>22</v>
      </c>
      <c r="H2095" s="275">
        <v>27</v>
      </c>
      <c r="I2095" s="276">
        <v>4</v>
      </c>
      <c r="J2095" s="275">
        <v>13</v>
      </c>
      <c r="K2095" s="275">
        <v>27</v>
      </c>
      <c r="L2095" s="275">
        <v>22</v>
      </c>
      <c r="M2095" s="275">
        <v>4</v>
      </c>
      <c r="N2095" s="275">
        <v>15</v>
      </c>
      <c r="O2095" s="277">
        <v>10</v>
      </c>
      <c r="P2095" s="278">
        <v>322450520</v>
      </c>
      <c r="Q2095" s="278">
        <v>634663869</v>
      </c>
      <c r="R2095" s="278">
        <v>21</v>
      </c>
      <c r="S2095" s="278">
        <v>5832574</v>
      </c>
      <c r="T2095" s="278">
        <v>114</v>
      </c>
      <c r="U2095" s="278">
        <v>191711</v>
      </c>
      <c r="V2095" s="278">
        <v>1281</v>
      </c>
      <c r="W2095" s="278">
        <v>3000</v>
      </c>
      <c r="X2095" s="278">
        <v>68894</v>
      </c>
      <c r="Y2095" s="278">
        <v>200</v>
      </c>
      <c r="Z2095" s="278">
        <v>1280684</v>
      </c>
      <c r="AA2095" s="278">
        <v>10</v>
      </c>
      <c r="AB2095" s="278">
        <v>8030348</v>
      </c>
      <c r="AC2095" s="278">
        <v>5</v>
      </c>
    </row>
    <row r="2096" spans="1:29" ht="14.25" x14ac:dyDescent="0.15">
      <c r="A2096" s="272">
        <v>2017042</v>
      </c>
      <c r="B2096" s="273">
        <v>42838</v>
      </c>
      <c r="C2096" s="274">
        <v>1</v>
      </c>
      <c r="D2096" s="275">
        <v>2</v>
      </c>
      <c r="E2096" s="275">
        <v>4</v>
      </c>
      <c r="F2096" s="275">
        <v>7</v>
      </c>
      <c r="G2096" s="275">
        <v>10</v>
      </c>
      <c r="H2096" s="275">
        <v>23</v>
      </c>
      <c r="I2096" s="276">
        <v>4</v>
      </c>
      <c r="J2096" s="275">
        <v>23</v>
      </c>
      <c r="K2096" s="275">
        <v>2</v>
      </c>
      <c r="L2096" s="275">
        <v>7</v>
      </c>
      <c r="M2096" s="275">
        <v>4</v>
      </c>
      <c r="N2096" s="275">
        <v>10</v>
      </c>
      <c r="O2096" s="277">
        <v>1</v>
      </c>
      <c r="P2096" s="278">
        <v>326995938</v>
      </c>
      <c r="Q2096" s="278">
        <v>652974432</v>
      </c>
      <c r="R2096" s="278">
        <v>8</v>
      </c>
      <c r="S2096" s="278">
        <v>7650480</v>
      </c>
      <c r="T2096" s="278">
        <v>69</v>
      </c>
      <c r="U2096" s="278">
        <v>384127</v>
      </c>
      <c r="V2096" s="278">
        <v>909</v>
      </c>
      <c r="W2096" s="278">
        <v>3000</v>
      </c>
      <c r="X2096" s="278">
        <v>49359</v>
      </c>
      <c r="Y2096" s="278">
        <v>200</v>
      </c>
      <c r="Z2096" s="278">
        <v>951834</v>
      </c>
      <c r="AA2096" s="278">
        <v>10</v>
      </c>
      <c r="AB2096" s="278">
        <v>6418332</v>
      </c>
      <c r="AC2096" s="278">
        <v>5</v>
      </c>
    </row>
    <row r="2097" spans="1:29" ht="14.25" x14ac:dyDescent="0.15">
      <c r="A2097" s="272">
        <v>2017043</v>
      </c>
      <c r="B2097" s="273">
        <v>42841</v>
      </c>
      <c r="C2097" s="274">
        <v>8</v>
      </c>
      <c r="D2097" s="275">
        <v>13</v>
      </c>
      <c r="E2097" s="275">
        <v>16</v>
      </c>
      <c r="F2097" s="275">
        <v>23</v>
      </c>
      <c r="G2097" s="275">
        <v>27</v>
      </c>
      <c r="H2097" s="275">
        <v>31</v>
      </c>
      <c r="I2097" s="276">
        <v>8</v>
      </c>
      <c r="J2097" s="275">
        <v>8</v>
      </c>
      <c r="K2097" s="275">
        <v>13</v>
      </c>
      <c r="L2097" s="275">
        <v>23</v>
      </c>
      <c r="M2097" s="275">
        <v>16</v>
      </c>
      <c r="N2097" s="275">
        <v>27</v>
      </c>
      <c r="O2097" s="277">
        <v>31</v>
      </c>
      <c r="P2097" s="278">
        <v>348879160</v>
      </c>
      <c r="Q2097" s="278">
        <v>669647148</v>
      </c>
      <c r="R2097" s="278">
        <v>4</v>
      </c>
      <c r="S2097" s="278">
        <v>8333883</v>
      </c>
      <c r="T2097" s="278">
        <v>170</v>
      </c>
      <c r="U2097" s="278">
        <v>98055</v>
      </c>
      <c r="V2097" s="278">
        <v>2115</v>
      </c>
      <c r="W2097" s="278">
        <v>3000</v>
      </c>
      <c r="X2097" s="278">
        <v>88875</v>
      </c>
      <c r="Y2097" s="278">
        <v>200</v>
      </c>
      <c r="Z2097" s="278">
        <v>1490766</v>
      </c>
      <c r="AA2097" s="278">
        <v>10</v>
      </c>
      <c r="AB2097" s="278">
        <v>13049092</v>
      </c>
      <c r="AC2097" s="278">
        <v>5</v>
      </c>
    </row>
    <row r="2098" spans="1:29" ht="14.25" x14ac:dyDescent="0.15">
      <c r="A2098" s="272">
        <v>2017044</v>
      </c>
      <c r="B2098" s="273">
        <v>42843</v>
      </c>
      <c r="C2098" s="274">
        <v>8</v>
      </c>
      <c r="D2098" s="275">
        <v>16</v>
      </c>
      <c r="E2098" s="275">
        <v>19</v>
      </c>
      <c r="F2098" s="275">
        <v>21</v>
      </c>
      <c r="G2098" s="275">
        <v>31</v>
      </c>
      <c r="H2098" s="275">
        <v>32</v>
      </c>
      <c r="I2098" s="276">
        <v>6</v>
      </c>
      <c r="J2098" s="275">
        <v>8</v>
      </c>
      <c r="K2098" s="275">
        <v>31</v>
      </c>
      <c r="L2098" s="275">
        <v>16</v>
      </c>
      <c r="M2098" s="275">
        <v>19</v>
      </c>
      <c r="N2098" s="275">
        <v>32</v>
      </c>
      <c r="O2098" s="277">
        <v>21</v>
      </c>
      <c r="P2098" s="278">
        <v>318935018</v>
      </c>
      <c r="Q2098" s="278">
        <v>636516015</v>
      </c>
      <c r="R2098" s="278">
        <v>15</v>
      </c>
      <c r="S2098" s="278">
        <v>6015002</v>
      </c>
      <c r="T2098" s="278">
        <v>81</v>
      </c>
      <c r="U2098" s="278">
        <v>234954</v>
      </c>
      <c r="V2098" s="278">
        <v>1283</v>
      </c>
      <c r="W2098" s="278">
        <v>3000</v>
      </c>
      <c r="X2098" s="278">
        <v>62703</v>
      </c>
      <c r="Y2098" s="278">
        <v>200</v>
      </c>
      <c r="Z2098" s="278">
        <v>1171187</v>
      </c>
      <c r="AA2098" s="278">
        <v>10</v>
      </c>
      <c r="AB2098" s="278">
        <v>10410295</v>
      </c>
      <c r="AC2098" s="278">
        <v>5</v>
      </c>
    </row>
    <row r="2099" spans="1:29" ht="14.25" x14ac:dyDescent="0.15">
      <c r="A2099" s="272">
        <v>2017045</v>
      </c>
      <c r="B2099" s="273">
        <v>42845</v>
      </c>
      <c r="C2099" s="274">
        <v>5</v>
      </c>
      <c r="D2099" s="275">
        <v>7</v>
      </c>
      <c r="E2099" s="275">
        <v>16</v>
      </c>
      <c r="F2099" s="275">
        <v>20</v>
      </c>
      <c r="G2099" s="275">
        <v>21</v>
      </c>
      <c r="H2099" s="275">
        <v>25</v>
      </c>
      <c r="I2099" s="276">
        <v>5</v>
      </c>
      <c r="J2099" s="275">
        <v>16</v>
      </c>
      <c r="K2099" s="275">
        <v>25</v>
      </c>
      <c r="L2099" s="275">
        <v>7</v>
      </c>
      <c r="M2099" s="275">
        <v>21</v>
      </c>
      <c r="N2099" s="275">
        <v>5</v>
      </c>
      <c r="O2099" s="277">
        <v>20</v>
      </c>
      <c r="P2099" s="278">
        <v>320562564</v>
      </c>
      <c r="Q2099" s="278">
        <v>664910592</v>
      </c>
      <c r="R2099" s="278">
        <v>4</v>
      </c>
      <c r="S2099" s="278">
        <v>9399507</v>
      </c>
      <c r="T2099" s="278">
        <v>99</v>
      </c>
      <c r="U2099" s="278">
        <v>222197</v>
      </c>
      <c r="V2099" s="278">
        <v>1083</v>
      </c>
      <c r="W2099" s="278">
        <v>3000</v>
      </c>
      <c r="X2099" s="278">
        <v>60801</v>
      </c>
      <c r="Y2099" s="278">
        <v>200</v>
      </c>
      <c r="Z2099" s="278">
        <v>1159812</v>
      </c>
      <c r="AA2099" s="278">
        <v>10</v>
      </c>
      <c r="AB2099" s="278">
        <v>8415638</v>
      </c>
      <c r="AC2099" s="278">
        <v>5</v>
      </c>
    </row>
    <row r="2100" spans="1:29" ht="14.25" x14ac:dyDescent="0.15">
      <c r="A2100" s="272">
        <v>2017046</v>
      </c>
      <c r="B2100" s="273">
        <v>42848</v>
      </c>
      <c r="C2100" s="274">
        <v>4</v>
      </c>
      <c r="D2100" s="275">
        <v>13</v>
      </c>
      <c r="E2100" s="275">
        <v>14</v>
      </c>
      <c r="F2100" s="275">
        <v>23</v>
      </c>
      <c r="G2100" s="275">
        <v>26</v>
      </c>
      <c r="H2100" s="275">
        <v>32</v>
      </c>
      <c r="I2100" s="276">
        <v>10</v>
      </c>
      <c r="J2100" s="275">
        <v>4</v>
      </c>
      <c r="K2100" s="275">
        <v>13</v>
      </c>
      <c r="L2100" s="275">
        <v>26</v>
      </c>
      <c r="M2100" s="275">
        <v>32</v>
      </c>
      <c r="N2100" s="275">
        <v>23</v>
      </c>
      <c r="O2100" s="277">
        <v>14</v>
      </c>
      <c r="P2100" s="278">
        <v>348845228</v>
      </c>
      <c r="Q2100" s="278">
        <v>677946402</v>
      </c>
      <c r="R2100" s="278">
        <v>6</v>
      </c>
      <c r="S2100" s="278">
        <v>7608231</v>
      </c>
      <c r="T2100" s="278">
        <v>95</v>
      </c>
      <c r="U2100" s="278">
        <v>205912</v>
      </c>
      <c r="V2100" s="278">
        <v>1661</v>
      </c>
      <c r="W2100" s="278">
        <v>3000</v>
      </c>
      <c r="X2100" s="278">
        <v>77273</v>
      </c>
      <c r="Y2100" s="278">
        <v>200</v>
      </c>
      <c r="Z2100" s="278">
        <v>1344852</v>
      </c>
      <c r="AA2100" s="278">
        <v>10</v>
      </c>
      <c r="AB2100" s="278">
        <v>11760222</v>
      </c>
      <c r="AC2100" s="278">
        <v>5</v>
      </c>
    </row>
    <row r="2101" spans="1:29" ht="14.25" x14ac:dyDescent="0.15">
      <c r="A2101" s="272">
        <v>2017047</v>
      </c>
      <c r="B2101" s="273">
        <v>42850</v>
      </c>
      <c r="C2101" s="274">
        <v>2</v>
      </c>
      <c r="D2101" s="275">
        <v>5</v>
      </c>
      <c r="E2101" s="275">
        <v>8</v>
      </c>
      <c r="F2101" s="275">
        <v>10</v>
      </c>
      <c r="G2101" s="275">
        <v>32</v>
      </c>
      <c r="H2101" s="275">
        <v>33</v>
      </c>
      <c r="I2101" s="276">
        <v>2</v>
      </c>
      <c r="J2101" s="275">
        <v>33</v>
      </c>
      <c r="K2101" s="275">
        <v>10</v>
      </c>
      <c r="L2101" s="275">
        <v>8</v>
      </c>
      <c r="M2101" s="275">
        <v>32</v>
      </c>
      <c r="N2101" s="275">
        <v>5</v>
      </c>
      <c r="O2101" s="277">
        <v>2</v>
      </c>
      <c r="P2101" s="278">
        <v>313845556</v>
      </c>
      <c r="Q2101" s="278">
        <v>694177440</v>
      </c>
      <c r="R2101" s="278">
        <v>6</v>
      </c>
      <c r="S2101" s="278">
        <v>7801881</v>
      </c>
      <c r="T2101" s="278">
        <v>181</v>
      </c>
      <c r="U2101" s="278">
        <v>116100</v>
      </c>
      <c r="V2101" s="278">
        <v>1654</v>
      </c>
      <c r="W2101" s="278">
        <v>3000</v>
      </c>
      <c r="X2101" s="278">
        <v>63304</v>
      </c>
      <c r="Y2101" s="278">
        <v>200</v>
      </c>
      <c r="Z2101" s="278">
        <v>1081732</v>
      </c>
      <c r="AA2101" s="278">
        <v>10</v>
      </c>
      <c r="AB2101" s="278">
        <v>8257553</v>
      </c>
      <c r="AC2101" s="278">
        <v>5</v>
      </c>
    </row>
    <row r="2102" spans="1:29" ht="14.25" x14ac:dyDescent="0.15">
      <c r="A2102" s="272">
        <v>2017048</v>
      </c>
      <c r="B2102" s="273">
        <v>42852</v>
      </c>
      <c r="C2102" s="274">
        <v>5</v>
      </c>
      <c r="D2102" s="275">
        <v>8</v>
      </c>
      <c r="E2102" s="275">
        <v>9</v>
      </c>
      <c r="F2102" s="275">
        <v>14</v>
      </c>
      <c r="G2102" s="275">
        <v>15</v>
      </c>
      <c r="H2102" s="275">
        <v>19</v>
      </c>
      <c r="I2102" s="276">
        <v>7</v>
      </c>
      <c r="J2102" s="275">
        <v>9</v>
      </c>
      <c r="K2102" s="275">
        <v>14</v>
      </c>
      <c r="L2102" s="275">
        <v>15</v>
      </c>
      <c r="M2102" s="275">
        <v>19</v>
      </c>
      <c r="N2102" s="275">
        <v>5</v>
      </c>
      <c r="O2102" s="277">
        <v>8</v>
      </c>
      <c r="P2102" s="278">
        <v>317465116</v>
      </c>
      <c r="Q2102" s="278">
        <v>664324529</v>
      </c>
      <c r="R2102" s="278">
        <v>11</v>
      </c>
      <c r="S2102" s="278">
        <v>5831308</v>
      </c>
      <c r="T2102" s="278">
        <v>107</v>
      </c>
      <c r="U2102" s="278">
        <v>106827</v>
      </c>
      <c r="V2102" s="278">
        <v>2232</v>
      </c>
      <c r="W2102" s="278">
        <v>3000</v>
      </c>
      <c r="X2102" s="278">
        <v>97941</v>
      </c>
      <c r="Y2102" s="278">
        <v>200</v>
      </c>
      <c r="Z2102" s="278">
        <v>1602997</v>
      </c>
      <c r="AA2102" s="278">
        <v>10</v>
      </c>
      <c r="AB2102" s="278">
        <v>13504350</v>
      </c>
      <c r="AC2102" s="278">
        <v>5</v>
      </c>
    </row>
    <row r="2103" spans="1:29" ht="14.25" x14ac:dyDescent="0.15">
      <c r="A2103" s="272">
        <v>2017049</v>
      </c>
      <c r="B2103" s="273">
        <v>42855</v>
      </c>
      <c r="C2103" s="274">
        <v>1</v>
      </c>
      <c r="D2103" s="275">
        <v>8</v>
      </c>
      <c r="E2103" s="275">
        <v>14</v>
      </c>
      <c r="F2103" s="275">
        <v>15</v>
      </c>
      <c r="G2103" s="275">
        <v>20</v>
      </c>
      <c r="H2103" s="275">
        <v>29</v>
      </c>
      <c r="I2103" s="276">
        <v>10</v>
      </c>
      <c r="J2103" s="275">
        <v>14</v>
      </c>
      <c r="K2103" s="275">
        <v>8</v>
      </c>
      <c r="L2103" s="275">
        <v>15</v>
      </c>
      <c r="M2103" s="275">
        <v>29</v>
      </c>
      <c r="N2103" s="275">
        <v>1</v>
      </c>
      <c r="O2103" s="277">
        <v>20</v>
      </c>
      <c r="P2103" s="278">
        <v>326777700</v>
      </c>
      <c r="Q2103" s="278">
        <v>680077398</v>
      </c>
      <c r="R2103" s="278">
        <v>7</v>
      </c>
      <c r="S2103" s="278">
        <v>7636512</v>
      </c>
      <c r="T2103" s="278">
        <v>113</v>
      </c>
      <c r="U2103" s="278">
        <v>204154</v>
      </c>
      <c r="V2103" s="278">
        <v>1317</v>
      </c>
      <c r="W2103" s="278">
        <v>3000</v>
      </c>
      <c r="X2103" s="278">
        <v>64218</v>
      </c>
      <c r="Y2103" s="278">
        <v>200</v>
      </c>
      <c r="Z2103" s="278">
        <v>1200540</v>
      </c>
      <c r="AA2103" s="278">
        <v>10</v>
      </c>
      <c r="AB2103" s="278">
        <v>7808625</v>
      </c>
      <c r="AC2103" s="278">
        <v>5</v>
      </c>
    </row>
    <row r="2104" spans="1:29" ht="14.25" x14ac:dyDescent="0.15">
      <c r="A2104" s="272">
        <v>2017050</v>
      </c>
      <c r="B2104" s="273">
        <v>42857</v>
      </c>
      <c r="C2104" s="274">
        <v>10</v>
      </c>
      <c r="D2104" s="275">
        <v>12</v>
      </c>
      <c r="E2104" s="275">
        <v>20</v>
      </c>
      <c r="F2104" s="275">
        <v>24</v>
      </c>
      <c r="G2104" s="275">
        <v>27</v>
      </c>
      <c r="H2104" s="275">
        <v>29</v>
      </c>
      <c r="I2104" s="276">
        <v>7</v>
      </c>
      <c r="J2104" s="275">
        <v>27</v>
      </c>
      <c r="K2104" s="275">
        <v>12</v>
      </c>
      <c r="L2104" s="275">
        <v>20</v>
      </c>
      <c r="M2104" s="275">
        <v>29</v>
      </c>
      <c r="N2104" s="275">
        <v>10</v>
      </c>
      <c r="O2104" s="277">
        <v>24</v>
      </c>
      <c r="P2104" s="278">
        <v>308163776</v>
      </c>
      <c r="Q2104" s="278">
        <v>700584945</v>
      </c>
      <c r="R2104" s="278">
        <v>5</v>
      </c>
      <c r="S2104" s="278">
        <v>8309640</v>
      </c>
      <c r="T2104" s="278">
        <v>64</v>
      </c>
      <c r="U2104" s="278">
        <v>323207</v>
      </c>
      <c r="V2104" s="278">
        <v>1036</v>
      </c>
      <c r="W2104" s="278">
        <v>3000</v>
      </c>
      <c r="X2104" s="278">
        <v>55426</v>
      </c>
      <c r="Y2104" s="278">
        <v>200</v>
      </c>
      <c r="Z2104" s="278">
        <v>1082731</v>
      </c>
      <c r="AA2104" s="278">
        <v>10</v>
      </c>
      <c r="AB2104" s="278">
        <v>8647748</v>
      </c>
      <c r="AC2104" s="278">
        <v>5</v>
      </c>
    </row>
    <row r="2105" spans="1:29" ht="14.25" x14ac:dyDescent="0.15">
      <c r="A2105" s="272">
        <v>2017051</v>
      </c>
      <c r="B2105" s="273">
        <v>42859</v>
      </c>
      <c r="C2105" s="274">
        <v>2</v>
      </c>
      <c r="D2105" s="275">
        <v>5</v>
      </c>
      <c r="E2105" s="275">
        <v>9</v>
      </c>
      <c r="F2105" s="275">
        <v>15</v>
      </c>
      <c r="G2105" s="275">
        <v>24</v>
      </c>
      <c r="H2105" s="275">
        <v>25</v>
      </c>
      <c r="I2105" s="276">
        <v>11</v>
      </c>
      <c r="J2105" s="275">
        <v>9</v>
      </c>
      <c r="K2105" s="275">
        <v>15</v>
      </c>
      <c r="L2105" s="275">
        <v>24</v>
      </c>
      <c r="M2105" s="275">
        <v>2</v>
      </c>
      <c r="N2105" s="275">
        <v>5</v>
      </c>
      <c r="O2105" s="277">
        <v>25</v>
      </c>
      <c r="P2105" s="278">
        <v>315667040</v>
      </c>
      <c r="Q2105" s="278">
        <v>682920580</v>
      </c>
      <c r="R2105" s="278">
        <v>10</v>
      </c>
      <c r="S2105" s="278">
        <v>6175841</v>
      </c>
      <c r="T2105" s="278">
        <v>194</v>
      </c>
      <c r="U2105" s="278">
        <v>75762</v>
      </c>
      <c r="V2105" s="278">
        <v>1842</v>
      </c>
      <c r="W2105" s="278">
        <v>3000</v>
      </c>
      <c r="X2105" s="278">
        <v>87633</v>
      </c>
      <c r="Y2105" s="278">
        <v>200</v>
      </c>
      <c r="Z2105" s="278">
        <v>1456013</v>
      </c>
      <c r="AA2105" s="278">
        <v>10</v>
      </c>
      <c r="AB2105" s="278">
        <v>11654411</v>
      </c>
      <c r="AC2105" s="278">
        <v>5</v>
      </c>
    </row>
    <row r="2106" spans="1:29" ht="14.25" x14ac:dyDescent="0.15">
      <c r="A2106" s="272">
        <v>2017052</v>
      </c>
      <c r="B2106" s="273">
        <v>42862</v>
      </c>
      <c r="C2106" s="274">
        <v>7</v>
      </c>
      <c r="D2106" s="275">
        <v>8</v>
      </c>
      <c r="E2106" s="275">
        <v>18</v>
      </c>
      <c r="F2106" s="275">
        <v>24</v>
      </c>
      <c r="G2106" s="275">
        <v>29</v>
      </c>
      <c r="H2106" s="275">
        <v>31</v>
      </c>
      <c r="I2106" s="276">
        <v>7</v>
      </c>
      <c r="J2106" s="275">
        <v>31</v>
      </c>
      <c r="K2106" s="275">
        <v>8</v>
      </c>
      <c r="L2106" s="275">
        <v>18</v>
      </c>
      <c r="M2106" s="275">
        <v>24</v>
      </c>
      <c r="N2106" s="275">
        <v>7</v>
      </c>
      <c r="O2106" s="277">
        <v>29</v>
      </c>
      <c r="P2106" s="278">
        <v>346847224</v>
      </c>
      <c r="Q2106" s="278">
        <v>704802480</v>
      </c>
      <c r="R2106" s="278">
        <v>5</v>
      </c>
      <c r="S2106" s="278">
        <v>8409592</v>
      </c>
      <c r="T2106" s="278">
        <v>182</v>
      </c>
      <c r="U2106" s="278">
        <v>117087</v>
      </c>
      <c r="V2106" s="278">
        <v>1613</v>
      </c>
      <c r="W2106" s="278">
        <v>3000</v>
      </c>
      <c r="X2106" s="278">
        <v>80324</v>
      </c>
      <c r="Y2106" s="278">
        <v>200</v>
      </c>
      <c r="Z2106" s="278">
        <v>1458362</v>
      </c>
      <c r="AA2106" s="278">
        <v>10</v>
      </c>
      <c r="AB2106" s="278">
        <v>9845579</v>
      </c>
      <c r="AC2106" s="278">
        <v>5</v>
      </c>
    </row>
    <row r="2107" spans="1:29" ht="14.25" x14ac:dyDescent="0.15">
      <c r="A2107" s="272">
        <v>2017053</v>
      </c>
      <c r="B2107" s="273">
        <v>42864</v>
      </c>
      <c r="C2107" s="274">
        <v>4</v>
      </c>
      <c r="D2107" s="275">
        <v>9</v>
      </c>
      <c r="E2107" s="275">
        <v>11</v>
      </c>
      <c r="F2107" s="275">
        <v>15</v>
      </c>
      <c r="G2107" s="275">
        <v>29</v>
      </c>
      <c r="H2107" s="275">
        <v>31</v>
      </c>
      <c r="I2107" s="276">
        <v>6</v>
      </c>
      <c r="J2107" s="275">
        <v>15</v>
      </c>
      <c r="K2107" s="275">
        <v>4</v>
      </c>
      <c r="L2107" s="275">
        <v>9</v>
      </c>
      <c r="M2107" s="275">
        <v>31</v>
      </c>
      <c r="N2107" s="275">
        <v>29</v>
      </c>
      <c r="O2107" s="277">
        <v>11</v>
      </c>
      <c r="P2107" s="278">
        <v>316559816</v>
      </c>
      <c r="Q2107" s="278">
        <v>716619576</v>
      </c>
      <c r="R2107" s="278">
        <v>6</v>
      </c>
      <c r="S2107" s="278">
        <v>7534369</v>
      </c>
      <c r="T2107" s="278">
        <v>77</v>
      </c>
      <c r="U2107" s="278">
        <v>246854</v>
      </c>
      <c r="V2107" s="278">
        <v>1207</v>
      </c>
      <c r="W2107" s="278">
        <v>3000</v>
      </c>
      <c r="X2107" s="278">
        <v>63200</v>
      </c>
      <c r="Y2107" s="278">
        <v>200</v>
      </c>
      <c r="Z2107" s="278">
        <v>1162556</v>
      </c>
      <c r="AA2107" s="278">
        <v>10</v>
      </c>
      <c r="AB2107" s="278">
        <v>10239332</v>
      </c>
      <c r="AC2107" s="278">
        <v>5</v>
      </c>
    </row>
    <row r="2108" spans="1:29" ht="14.25" x14ac:dyDescent="0.15">
      <c r="A2108" s="272">
        <v>2017054</v>
      </c>
      <c r="B2108" s="273">
        <v>42866</v>
      </c>
      <c r="C2108" s="274">
        <v>2</v>
      </c>
      <c r="D2108" s="275">
        <v>3</v>
      </c>
      <c r="E2108" s="275">
        <v>9</v>
      </c>
      <c r="F2108" s="275">
        <v>23</v>
      </c>
      <c r="G2108" s="275">
        <v>28</v>
      </c>
      <c r="H2108" s="275">
        <v>33</v>
      </c>
      <c r="I2108" s="276">
        <v>8</v>
      </c>
      <c r="J2108" s="275">
        <v>9</v>
      </c>
      <c r="K2108" s="275">
        <v>2</v>
      </c>
      <c r="L2108" s="275">
        <v>33</v>
      </c>
      <c r="M2108" s="275">
        <v>28</v>
      </c>
      <c r="N2108" s="275">
        <v>23</v>
      </c>
      <c r="O2108" s="277">
        <v>3</v>
      </c>
      <c r="P2108" s="278">
        <v>315730948</v>
      </c>
      <c r="Q2108" s="278">
        <v>746396522</v>
      </c>
      <c r="R2108" s="278">
        <v>2</v>
      </c>
      <c r="S2108" s="278">
        <v>10000000</v>
      </c>
      <c r="T2108" s="278">
        <v>73</v>
      </c>
      <c r="U2108" s="278">
        <v>227292</v>
      </c>
      <c r="V2108" s="278">
        <v>1391</v>
      </c>
      <c r="W2108" s="278">
        <v>3000</v>
      </c>
      <c r="X2108" s="278">
        <v>72619</v>
      </c>
      <c r="Y2108" s="278">
        <v>200</v>
      </c>
      <c r="Z2108" s="278">
        <v>1296663</v>
      </c>
      <c r="AA2108" s="278">
        <v>10</v>
      </c>
      <c r="AB2108" s="278">
        <v>11335094</v>
      </c>
      <c r="AC2108" s="278">
        <v>5</v>
      </c>
    </row>
    <row r="2109" spans="1:29" ht="14.25" x14ac:dyDescent="0.15">
      <c r="A2109" s="272">
        <v>2017055</v>
      </c>
      <c r="B2109" s="273">
        <v>42869</v>
      </c>
      <c r="C2109" s="274">
        <v>7</v>
      </c>
      <c r="D2109" s="275">
        <v>12</v>
      </c>
      <c r="E2109" s="275">
        <v>13</v>
      </c>
      <c r="F2109" s="275">
        <v>20</v>
      </c>
      <c r="G2109" s="275">
        <v>24</v>
      </c>
      <c r="H2109" s="275">
        <v>31</v>
      </c>
      <c r="I2109" s="276">
        <v>5</v>
      </c>
      <c r="J2109" s="275">
        <v>12</v>
      </c>
      <c r="K2109" s="275">
        <v>24</v>
      </c>
      <c r="L2109" s="275">
        <v>13</v>
      </c>
      <c r="M2109" s="275">
        <v>20</v>
      </c>
      <c r="N2109" s="275">
        <v>31</v>
      </c>
      <c r="O2109" s="277">
        <v>7</v>
      </c>
      <c r="P2109" s="278">
        <v>342200872</v>
      </c>
      <c r="Q2109" s="278">
        <v>685895820</v>
      </c>
      <c r="R2109" s="278">
        <v>20</v>
      </c>
      <c r="S2109" s="278">
        <v>5718169</v>
      </c>
      <c r="T2109" s="278">
        <v>109</v>
      </c>
      <c r="U2109" s="278">
        <v>164717</v>
      </c>
      <c r="V2109" s="278">
        <v>1901</v>
      </c>
      <c r="W2109" s="278">
        <v>3000</v>
      </c>
      <c r="X2109" s="278">
        <v>73900</v>
      </c>
      <c r="Y2109" s="278">
        <v>200</v>
      </c>
      <c r="Z2109" s="278">
        <v>1276271</v>
      </c>
      <c r="AA2109" s="278">
        <v>10</v>
      </c>
      <c r="AB2109" s="278">
        <v>12523162</v>
      </c>
      <c r="AC2109" s="278">
        <v>5</v>
      </c>
    </row>
    <row r="2110" spans="1:29" ht="14.25" x14ac:dyDescent="0.15">
      <c r="A2110" s="272">
        <v>2017056</v>
      </c>
      <c r="B2110" s="273">
        <v>42871</v>
      </c>
      <c r="C2110" s="274">
        <v>13</v>
      </c>
      <c r="D2110" s="275">
        <v>14</v>
      </c>
      <c r="E2110" s="275">
        <v>18</v>
      </c>
      <c r="F2110" s="275">
        <v>19</v>
      </c>
      <c r="G2110" s="275">
        <v>21</v>
      </c>
      <c r="H2110" s="275">
        <v>28</v>
      </c>
      <c r="I2110" s="276">
        <v>6</v>
      </c>
      <c r="J2110" s="275">
        <v>13</v>
      </c>
      <c r="K2110" s="275">
        <v>21</v>
      </c>
      <c r="L2110" s="275">
        <v>14</v>
      </c>
      <c r="M2110" s="275">
        <v>18</v>
      </c>
      <c r="N2110" s="275">
        <v>19</v>
      </c>
      <c r="O2110" s="277">
        <v>28</v>
      </c>
      <c r="P2110" s="278">
        <v>317424132</v>
      </c>
      <c r="Q2110" s="278">
        <v>697988120</v>
      </c>
      <c r="R2110" s="278">
        <v>8</v>
      </c>
      <c r="S2110" s="278">
        <v>7367832</v>
      </c>
      <c r="T2110" s="278">
        <v>184</v>
      </c>
      <c r="U2110" s="278">
        <v>128686</v>
      </c>
      <c r="V2110" s="278">
        <v>900</v>
      </c>
      <c r="W2110" s="278">
        <v>3000</v>
      </c>
      <c r="X2110" s="278">
        <v>49707</v>
      </c>
      <c r="Y2110" s="278">
        <v>200</v>
      </c>
      <c r="Z2110" s="278">
        <v>973032</v>
      </c>
      <c r="AA2110" s="278">
        <v>10</v>
      </c>
      <c r="AB2110" s="278">
        <v>7690564</v>
      </c>
      <c r="AC2110" s="278">
        <v>5</v>
      </c>
    </row>
    <row r="2111" spans="1:29" ht="14.25" x14ac:dyDescent="0.15">
      <c r="A2111" s="272">
        <v>2017057</v>
      </c>
      <c r="B2111" s="273">
        <v>42873</v>
      </c>
      <c r="C2111" s="274">
        <v>18</v>
      </c>
      <c r="D2111" s="275">
        <v>20</v>
      </c>
      <c r="E2111" s="275">
        <v>22</v>
      </c>
      <c r="F2111" s="275">
        <v>23</v>
      </c>
      <c r="G2111" s="275">
        <v>30</v>
      </c>
      <c r="H2111" s="275">
        <v>31</v>
      </c>
      <c r="I2111" s="276">
        <v>16</v>
      </c>
      <c r="J2111" s="275">
        <v>18</v>
      </c>
      <c r="K2111" s="275">
        <v>31</v>
      </c>
      <c r="L2111" s="275">
        <v>30</v>
      </c>
      <c r="M2111" s="275">
        <v>20</v>
      </c>
      <c r="N2111" s="275">
        <v>22</v>
      </c>
      <c r="O2111" s="277">
        <v>23</v>
      </c>
      <c r="P2111" s="278">
        <v>314697362</v>
      </c>
      <c r="Q2111" s="278">
        <v>698067117</v>
      </c>
      <c r="R2111" s="278">
        <v>9</v>
      </c>
      <c r="S2111" s="278">
        <v>6821373</v>
      </c>
      <c r="T2111" s="278">
        <v>71</v>
      </c>
      <c r="U2111" s="278">
        <v>288597</v>
      </c>
      <c r="V2111" s="278">
        <v>881</v>
      </c>
      <c r="W2111" s="278">
        <v>3000</v>
      </c>
      <c r="X2111" s="278">
        <v>53312</v>
      </c>
      <c r="Y2111" s="278">
        <v>200</v>
      </c>
      <c r="Z2111" s="278">
        <v>1052315</v>
      </c>
      <c r="AA2111" s="278">
        <v>10</v>
      </c>
      <c r="AB2111" s="278">
        <v>9682267</v>
      </c>
      <c r="AC2111" s="278">
        <v>5</v>
      </c>
    </row>
    <row r="2112" spans="1:29" ht="14.25" x14ac:dyDescent="0.15">
      <c r="A2112" s="272">
        <v>2017058</v>
      </c>
      <c r="B2112" s="273">
        <v>42876</v>
      </c>
      <c r="C2112" s="274">
        <v>1</v>
      </c>
      <c r="D2112" s="275">
        <v>9</v>
      </c>
      <c r="E2112" s="275">
        <v>13</v>
      </c>
      <c r="F2112" s="275">
        <v>22</v>
      </c>
      <c r="G2112" s="275">
        <v>28</v>
      </c>
      <c r="H2112" s="275">
        <v>32</v>
      </c>
      <c r="I2112" s="276">
        <v>11</v>
      </c>
      <c r="J2112" s="275">
        <v>1</v>
      </c>
      <c r="K2112" s="275">
        <v>9</v>
      </c>
      <c r="L2112" s="275">
        <v>28</v>
      </c>
      <c r="M2112" s="275">
        <v>22</v>
      </c>
      <c r="N2112" s="275">
        <v>32</v>
      </c>
      <c r="O2112" s="277">
        <v>13</v>
      </c>
      <c r="P2112" s="278">
        <v>338794650</v>
      </c>
      <c r="Q2112" s="278">
        <v>702858272</v>
      </c>
      <c r="R2112" s="278">
        <v>8</v>
      </c>
      <c r="S2112" s="278">
        <v>7035961</v>
      </c>
      <c r="T2112" s="278">
        <v>111</v>
      </c>
      <c r="U2112" s="278">
        <v>183419</v>
      </c>
      <c r="V2112" s="278">
        <v>1428</v>
      </c>
      <c r="W2112" s="278">
        <v>3000</v>
      </c>
      <c r="X2112" s="278">
        <v>67171</v>
      </c>
      <c r="Y2112" s="278">
        <v>200</v>
      </c>
      <c r="Z2112" s="278">
        <v>1172549</v>
      </c>
      <c r="AA2112" s="278">
        <v>10</v>
      </c>
      <c r="AB2112" s="278">
        <v>11025443</v>
      </c>
      <c r="AC2112" s="278">
        <v>5</v>
      </c>
    </row>
    <row r="2113" spans="1:29" ht="14.25" x14ac:dyDescent="0.15">
      <c r="A2113" s="272">
        <v>2017059</v>
      </c>
      <c r="B2113" s="273">
        <v>42878</v>
      </c>
      <c r="C2113" s="274">
        <v>4</v>
      </c>
      <c r="D2113" s="275">
        <v>8</v>
      </c>
      <c r="E2113" s="275">
        <v>9</v>
      </c>
      <c r="F2113" s="275">
        <v>15</v>
      </c>
      <c r="G2113" s="275">
        <v>19</v>
      </c>
      <c r="H2113" s="275">
        <v>25</v>
      </c>
      <c r="I2113" s="276">
        <v>9</v>
      </c>
      <c r="J2113" s="275">
        <v>15</v>
      </c>
      <c r="K2113" s="275">
        <v>25</v>
      </c>
      <c r="L2113" s="275">
        <v>9</v>
      </c>
      <c r="M2113" s="275">
        <v>19</v>
      </c>
      <c r="N2113" s="275">
        <v>8</v>
      </c>
      <c r="O2113" s="277">
        <v>4</v>
      </c>
      <c r="P2113" s="278">
        <v>306145516</v>
      </c>
      <c r="Q2113" s="278">
        <v>586532102</v>
      </c>
      <c r="R2113" s="278">
        <v>26</v>
      </c>
      <c r="S2113" s="278">
        <v>5191242</v>
      </c>
      <c r="T2113" s="278">
        <v>222</v>
      </c>
      <c r="U2113" s="278">
        <v>27997</v>
      </c>
      <c r="V2113" s="278">
        <v>3608</v>
      </c>
      <c r="W2113" s="278">
        <v>3000</v>
      </c>
      <c r="X2113" s="278">
        <v>132859</v>
      </c>
      <c r="Y2113" s="278">
        <v>200</v>
      </c>
      <c r="Z2113" s="278">
        <v>1854184</v>
      </c>
      <c r="AA2113" s="278">
        <v>10</v>
      </c>
      <c r="AB2113" s="278">
        <v>13842428</v>
      </c>
      <c r="AC2113" s="278">
        <v>5</v>
      </c>
    </row>
    <row r="2114" spans="1:29" ht="14.25" x14ac:dyDescent="0.15">
      <c r="A2114" s="272">
        <v>2017060</v>
      </c>
      <c r="B2114" s="273">
        <v>42880</v>
      </c>
      <c r="C2114" s="274">
        <v>5</v>
      </c>
      <c r="D2114" s="275">
        <v>10</v>
      </c>
      <c r="E2114" s="275">
        <v>13</v>
      </c>
      <c r="F2114" s="275">
        <v>24</v>
      </c>
      <c r="G2114" s="275">
        <v>26</v>
      </c>
      <c r="H2114" s="275">
        <v>31</v>
      </c>
      <c r="I2114" s="276">
        <v>4</v>
      </c>
      <c r="J2114" s="275">
        <v>26</v>
      </c>
      <c r="K2114" s="275">
        <v>10</v>
      </c>
      <c r="L2114" s="275">
        <v>13</v>
      </c>
      <c r="M2114" s="275">
        <v>24</v>
      </c>
      <c r="N2114" s="275">
        <v>5</v>
      </c>
      <c r="O2114" s="277">
        <v>31</v>
      </c>
      <c r="P2114" s="278">
        <v>320553910</v>
      </c>
      <c r="Q2114" s="278">
        <v>613018696</v>
      </c>
      <c r="R2114" s="278">
        <v>4</v>
      </c>
      <c r="S2114" s="278">
        <v>9226054</v>
      </c>
      <c r="T2114" s="278">
        <v>113</v>
      </c>
      <c r="U2114" s="278">
        <v>186993</v>
      </c>
      <c r="V2114" s="278">
        <v>1178</v>
      </c>
      <c r="W2114" s="278">
        <v>3000</v>
      </c>
      <c r="X2114" s="278">
        <v>64781</v>
      </c>
      <c r="Y2114" s="278">
        <v>200</v>
      </c>
      <c r="Z2114" s="278">
        <v>1188625</v>
      </c>
      <c r="AA2114" s="278">
        <v>10</v>
      </c>
      <c r="AB2114" s="278">
        <v>8834776</v>
      </c>
      <c r="AC2114" s="278">
        <v>5</v>
      </c>
    </row>
    <row r="2115" spans="1:29" ht="14.25" x14ac:dyDescent="0.15">
      <c r="A2115" s="272">
        <v>2017061</v>
      </c>
      <c r="B2115" s="273">
        <v>42883</v>
      </c>
      <c r="C2115" s="274">
        <v>6</v>
      </c>
      <c r="D2115" s="275">
        <v>7</v>
      </c>
      <c r="E2115" s="275">
        <v>12</v>
      </c>
      <c r="F2115" s="275">
        <v>20</v>
      </c>
      <c r="G2115" s="275">
        <v>26</v>
      </c>
      <c r="H2115" s="275">
        <v>27</v>
      </c>
      <c r="I2115" s="276">
        <v>11</v>
      </c>
      <c r="J2115" s="275">
        <v>6</v>
      </c>
      <c r="K2115" s="275">
        <v>20</v>
      </c>
      <c r="L2115" s="275">
        <v>12</v>
      </c>
      <c r="M2115" s="275">
        <v>26</v>
      </c>
      <c r="N2115" s="275">
        <v>7</v>
      </c>
      <c r="O2115" s="277">
        <v>27</v>
      </c>
      <c r="P2115" s="278">
        <v>327891234</v>
      </c>
      <c r="Q2115" s="278">
        <v>546535704</v>
      </c>
      <c r="R2115" s="278">
        <v>22</v>
      </c>
      <c r="S2115" s="278">
        <v>5719289</v>
      </c>
      <c r="T2115" s="278">
        <v>236</v>
      </c>
      <c r="U2115" s="278">
        <v>83815</v>
      </c>
      <c r="V2115" s="278">
        <v>1818</v>
      </c>
      <c r="W2115" s="278">
        <v>3000</v>
      </c>
      <c r="X2115" s="278">
        <v>97177</v>
      </c>
      <c r="Y2115" s="278">
        <v>200</v>
      </c>
      <c r="Z2115" s="278">
        <v>1749641</v>
      </c>
      <c r="AA2115" s="278">
        <v>10</v>
      </c>
      <c r="AB2115" s="278">
        <v>7831806</v>
      </c>
      <c r="AC2115" s="278">
        <v>5</v>
      </c>
    </row>
    <row r="2116" spans="1:29" ht="14.25" x14ac:dyDescent="0.15">
      <c r="A2116" s="272">
        <v>2017062</v>
      </c>
      <c r="B2116" s="273">
        <v>42885</v>
      </c>
      <c r="C2116" s="274">
        <v>1</v>
      </c>
      <c r="D2116" s="275">
        <v>7</v>
      </c>
      <c r="E2116" s="275">
        <v>22</v>
      </c>
      <c r="F2116" s="275">
        <v>24</v>
      </c>
      <c r="G2116" s="275">
        <v>26</v>
      </c>
      <c r="H2116" s="275">
        <v>31</v>
      </c>
      <c r="I2116" s="276">
        <v>10</v>
      </c>
      <c r="J2116" s="275">
        <v>26</v>
      </c>
      <c r="K2116" s="275">
        <v>31</v>
      </c>
      <c r="L2116" s="275">
        <v>22</v>
      </c>
      <c r="M2116" s="275">
        <v>24</v>
      </c>
      <c r="N2116" s="275">
        <v>7</v>
      </c>
      <c r="O2116" s="277">
        <v>1</v>
      </c>
      <c r="P2116" s="278">
        <v>292747704</v>
      </c>
      <c r="Q2116" s="278">
        <v>588631018</v>
      </c>
      <c r="R2116" s="278">
        <v>2</v>
      </c>
      <c r="S2116" s="278">
        <v>10000000</v>
      </c>
      <c r="T2116" s="278">
        <v>50</v>
      </c>
      <c r="U2116" s="278">
        <v>413968</v>
      </c>
      <c r="V2116" s="278">
        <v>688</v>
      </c>
      <c r="W2116" s="278">
        <v>3000</v>
      </c>
      <c r="X2116" s="278">
        <v>37912</v>
      </c>
      <c r="Y2116" s="278">
        <v>200</v>
      </c>
      <c r="Z2116" s="278">
        <v>779016</v>
      </c>
      <c r="AA2116" s="278">
        <v>10</v>
      </c>
      <c r="AB2116" s="278">
        <v>8643212</v>
      </c>
      <c r="AC2116" s="278">
        <v>5</v>
      </c>
    </row>
    <row r="2117" spans="1:29" ht="14.25" x14ac:dyDescent="0.15">
      <c r="A2117" s="272">
        <v>2017063</v>
      </c>
      <c r="B2117" s="273">
        <v>42887</v>
      </c>
      <c r="C2117" s="274">
        <v>12</v>
      </c>
      <c r="D2117" s="275">
        <v>16</v>
      </c>
      <c r="E2117" s="275">
        <v>20</v>
      </c>
      <c r="F2117" s="275">
        <v>22</v>
      </c>
      <c r="G2117" s="275">
        <v>25</v>
      </c>
      <c r="H2117" s="275">
        <v>31</v>
      </c>
      <c r="I2117" s="276">
        <v>4</v>
      </c>
      <c r="J2117" s="275">
        <v>12</v>
      </c>
      <c r="K2117" s="275">
        <v>25</v>
      </c>
      <c r="L2117" s="275">
        <v>22</v>
      </c>
      <c r="M2117" s="275">
        <v>31</v>
      </c>
      <c r="N2117" s="275">
        <v>20</v>
      </c>
      <c r="O2117" s="277">
        <v>16</v>
      </c>
      <c r="P2117" s="278">
        <v>307572084</v>
      </c>
      <c r="Q2117" s="278">
        <v>624355820</v>
      </c>
      <c r="R2117" s="278">
        <v>4</v>
      </c>
      <c r="S2117" s="278">
        <v>10000000</v>
      </c>
      <c r="T2117" s="278">
        <v>246</v>
      </c>
      <c r="U2117" s="278">
        <v>102608</v>
      </c>
      <c r="V2117" s="278">
        <v>715</v>
      </c>
      <c r="W2117" s="278">
        <v>3000</v>
      </c>
      <c r="X2117" s="278">
        <v>38031</v>
      </c>
      <c r="Y2117" s="278">
        <v>200</v>
      </c>
      <c r="Z2117" s="278">
        <v>818953</v>
      </c>
      <c r="AA2117" s="278">
        <v>10</v>
      </c>
      <c r="AB2117" s="278">
        <v>6360637</v>
      </c>
      <c r="AC2117" s="278">
        <v>5</v>
      </c>
    </row>
    <row r="2118" spans="1:29" ht="14.25" x14ac:dyDescent="0.15">
      <c r="A2118" s="272">
        <v>2017064</v>
      </c>
      <c r="B2118" s="273">
        <v>42890</v>
      </c>
      <c r="C2118" s="274">
        <v>2</v>
      </c>
      <c r="D2118" s="275">
        <v>10</v>
      </c>
      <c r="E2118" s="275">
        <v>16</v>
      </c>
      <c r="F2118" s="275">
        <v>22</v>
      </c>
      <c r="G2118" s="275">
        <v>24</v>
      </c>
      <c r="H2118" s="275">
        <v>28</v>
      </c>
      <c r="I2118" s="276">
        <v>15</v>
      </c>
      <c r="J2118" s="275">
        <v>16</v>
      </c>
      <c r="K2118" s="275">
        <v>10</v>
      </c>
      <c r="L2118" s="275">
        <v>24</v>
      </c>
      <c r="M2118" s="275">
        <v>2</v>
      </c>
      <c r="N2118" s="275">
        <v>28</v>
      </c>
      <c r="O2118" s="277">
        <v>22</v>
      </c>
      <c r="P2118" s="278">
        <v>351655222</v>
      </c>
      <c r="Q2118" s="278">
        <v>654376180</v>
      </c>
      <c r="R2118" s="278">
        <v>5</v>
      </c>
      <c r="S2118" s="278">
        <v>9001480</v>
      </c>
      <c r="T2118" s="278">
        <v>158</v>
      </c>
      <c r="U2118" s="278">
        <v>158286</v>
      </c>
      <c r="V2118" s="278">
        <v>1194</v>
      </c>
      <c r="W2118" s="278">
        <v>3000</v>
      </c>
      <c r="X2118" s="278">
        <v>63332</v>
      </c>
      <c r="Y2118" s="278">
        <v>200</v>
      </c>
      <c r="Z2118" s="278">
        <v>1220261</v>
      </c>
      <c r="AA2118" s="278">
        <v>10</v>
      </c>
      <c r="AB2118" s="278">
        <v>8764605</v>
      </c>
      <c r="AC2118" s="278">
        <v>5</v>
      </c>
    </row>
    <row r="2119" spans="1:29" ht="14.25" x14ac:dyDescent="0.15">
      <c r="A2119" s="272">
        <v>2017065</v>
      </c>
      <c r="B2119" s="273">
        <v>42892</v>
      </c>
      <c r="C2119" s="274">
        <v>2</v>
      </c>
      <c r="D2119" s="275">
        <v>5</v>
      </c>
      <c r="E2119" s="275">
        <v>8</v>
      </c>
      <c r="F2119" s="275">
        <v>10</v>
      </c>
      <c r="G2119" s="275">
        <v>12</v>
      </c>
      <c r="H2119" s="275">
        <v>21</v>
      </c>
      <c r="I2119" s="276">
        <v>7</v>
      </c>
      <c r="J2119" s="275">
        <v>2</v>
      </c>
      <c r="K2119" s="275">
        <v>8</v>
      </c>
      <c r="L2119" s="275">
        <v>10</v>
      </c>
      <c r="M2119" s="275">
        <v>12</v>
      </c>
      <c r="N2119" s="275">
        <v>5</v>
      </c>
      <c r="O2119" s="277">
        <v>21</v>
      </c>
      <c r="P2119" s="278">
        <v>320800086</v>
      </c>
      <c r="Q2119" s="278">
        <v>619300374</v>
      </c>
      <c r="R2119" s="278">
        <v>14</v>
      </c>
      <c r="S2119" s="278">
        <v>5907122</v>
      </c>
      <c r="T2119" s="278">
        <v>181</v>
      </c>
      <c r="U2119" s="278">
        <v>87705</v>
      </c>
      <c r="V2119" s="278">
        <v>1985</v>
      </c>
      <c r="W2119" s="278">
        <v>3000</v>
      </c>
      <c r="X2119" s="278">
        <v>88342</v>
      </c>
      <c r="Y2119" s="278">
        <v>200</v>
      </c>
      <c r="Z2119" s="278">
        <v>1457827</v>
      </c>
      <c r="AA2119" s="278">
        <v>10</v>
      </c>
      <c r="AB2119" s="278">
        <v>11098363</v>
      </c>
      <c r="AC2119" s="278">
        <v>5</v>
      </c>
    </row>
    <row r="2120" spans="1:29" ht="14.25" x14ac:dyDescent="0.15">
      <c r="A2120" s="272">
        <v>2017066</v>
      </c>
      <c r="B2120" s="273">
        <v>42894</v>
      </c>
      <c r="C2120" s="274">
        <v>1</v>
      </c>
      <c r="D2120" s="275">
        <v>4</v>
      </c>
      <c r="E2120" s="275">
        <v>6</v>
      </c>
      <c r="F2120" s="275">
        <v>17</v>
      </c>
      <c r="G2120" s="275">
        <v>19</v>
      </c>
      <c r="H2120" s="275">
        <v>26</v>
      </c>
      <c r="I2120" s="276">
        <v>3</v>
      </c>
      <c r="J2120" s="275">
        <v>26</v>
      </c>
      <c r="K2120" s="275">
        <v>1</v>
      </c>
      <c r="L2120" s="275">
        <v>4</v>
      </c>
      <c r="M2120" s="275">
        <v>17</v>
      </c>
      <c r="N2120" s="275">
        <v>6</v>
      </c>
      <c r="O2120" s="277">
        <v>19</v>
      </c>
      <c r="P2120" s="278">
        <v>329821920</v>
      </c>
      <c r="Q2120" s="278">
        <v>624968496</v>
      </c>
      <c r="R2120" s="278">
        <v>8</v>
      </c>
      <c r="S2120" s="278">
        <v>7075823</v>
      </c>
      <c r="T2120" s="278">
        <v>103</v>
      </c>
      <c r="U2120" s="278">
        <v>201536</v>
      </c>
      <c r="V2120" s="278">
        <v>1364</v>
      </c>
      <c r="W2120" s="278">
        <v>3000</v>
      </c>
      <c r="X2120" s="278">
        <v>74828</v>
      </c>
      <c r="Y2120" s="278">
        <v>200</v>
      </c>
      <c r="Z2120" s="278">
        <v>1364595</v>
      </c>
      <c r="AA2120" s="278">
        <v>10</v>
      </c>
      <c r="AB2120" s="278">
        <v>9175247</v>
      </c>
      <c r="AC2120" s="278">
        <v>5</v>
      </c>
    </row>
    <row r="2121" spans="1:29" ht="14.25" x14ac:dyDescent="0.15">
      <c r="A2121" s="272">
        <v>2017067</v>
      </c>
      <c r="B2121" s="273">
        <v>42897</v>
      </c>
      <c r="C2121" s="274">
        <v>1</v>
      </c>
      <c r="D2121" s="275">
        <v>3</v>
      </c>
      <c r="E2121" s="275">
        <v>4</v>
      </c>
      <c r="F2121" s="275">
        <v>10</v>
      </c>
      <c r="G2121" s="275">
        <v>18</v>
      </c>
      <c r="H2121" s="275">
        <v>29</v>
      </c>
      <c r="I2121" s="276">
        <v>4</v>
      </c>
      <c r="J2121" s="275">
        <v>1</v>
      </c>
      <c r="K2121" s="275">
        <v>29</v>
      </c>
      <c r="L2121" s="275">
        <v>3</v>
      </c>
      <c r="M2121" s="275">
        <v>10</v>
      </c>
      <c r="N2121" s="275">
        <v>4</v>
      </c>
      <c r="O2121" s="277">
        <v>18</v>
      </c>
      <c r="P2121" s="278">
        <v>356270498</v>
      </c>
      <c r="Q2121" s="278">
        <v>630964440</v>
      </c>
      <c r="R2121" s="278">
        <v>10</v>
      </c>
      <c r="S2121" s="278">
        <v>7036216</v>
      </c>
      <c r="T2121" s="278">
        <v>131</v>
      </c>
      <c r="U2121" s="278">
        <v>194295</v>
      </c>
      <c r="V2121" s="278">
        <v>1231</v>
      </c>
      <c r="W2121" s="278">
        <v>3000</v>
      </c>
      <c r="X2121" s="278">
        <v>63366</v>
      </c>
      <c r="Y2121" s="278">
        <v>200</v>
      </c>
      <c r="Z2121" s="278">
        <v>1260815</v>
      </c>
      <c r="AA2121" s="278">
        <v>10</v>
      </c>
      <c r="AB2121" s="278">
        <v>8757474</v>
      </c>
      <c r="AC2121" s="278">
        <v>5</v>
      </c>
    </row>
    <row r="2122" spans="1:29" ht="14.25" x14ac:dyDescent="0.15">
      <c r="A2122" s="272">
        <v>2017068</v>
      </c>
      <c r="B2122" s="273">
        <v>42899</v>
      </c>
      <c r="C2122" s="274">
        <v>2</v>
      </c>
      <c r="D2122" s="275">
        <v>6</v>
      </c>
      <c r="E2122" s="275">
        <v>10</v>
      </c>
      <c r="F2122" s="275">
        <v>22</v>
      </c>
      <c r="G2122" s="275">
        <v>30</v>
      </c>
      <c r="H2122" s="275">
        <v>31</v>
      </c>
      <c r="I2122" s="276">
        <v>15</v>
      </c>
      <c r="J2122" s="275">
        <v>2</v>
      </c>
      <c r="K2122" s="275">
        <v>30</v>
      </c>
      <c r="L2122" s="275">
        <v>22</v>
      </c>
      <c r="M2122" s="275">
        <v>10</v>
      </c>
      <c r="N2122" s="275">
        <v>31</v>
      </c>
      <c r="O2122" s="277">
        <v>6</v>
      </c>
      <c r="P2122" s="278">
        <v>320912348</v>
      </c>
      <c r="Q2122" s="278">
        <v>655631053</v>
      </c>
      <c r="R2122" s="278">
        <v>7</v>
      </c>
      <c r="S2122" s="278">
        <v>8099564</v>
      </c>
      <c r="T2122" s="278">
        <v>102</v>
      </c>
      <c r="U2122" s="278">
        <v>265894</v>
      </c>
      <c r="V2122" s="278">
        <v>662</v>
      </c>
      <c r="W2122" s="278">
        <v>3000</v>
      </c>
      <c r="X2122" s="278">
        <v>44158</v>
      </c>
      <c r="Y2122" s="278">
        <v>200</v>
      </c>
      <c r="Z2122" s="278">
        <v>962751</v>
      </c>
      <c r="AA2122" s="278">
        <v>10</v>
      </c>
      <c r="AB2122" s="278">
        <v>5663437</v>
      </c>
      <c r="AC2122" s="278">
        <v>5</v>
      </c>
    </row>
    <row r="2123" spans="1:29" ht="14.25" x14ac:dyDescent="0.15">
      <c r="A2123" s="272">
        <v>2017069</v>
      </c>
      <c r="B2123" s="273">
        <v>42901</v>
      </c>
      <c r="C2123" s="274">
        <v>2</v>
      </c>
      <c r="D2123" s="275">
        <v>11</v>
      </c>
      <c r="E2123" s="275">
        <v>12</v>
      </c>
      <c r="F2123" s="275">
        <v>23</v>
      </c>
      <c r="G2123" s="275">
        <v>29</v>
      </c>
      <c r="H2123" s="275">
        <v>31</v>
      </c>
      <c r="I2123" s="276">
        <v>5</v>
      </c>
      <c r="J2123" s="275">
        <v>11</v>
      </c>
      <c r="K2123" s="275">
        <v>31</v>
      </c>
      <c r="L2123" s="275">
        <v>2</v>
      </c>
      <c r="M2123" s="275">
        <v>29</v>
      </c>
      <c r="N2123" s="275">
        <v>23</v>
      </c>
      <c r="O2123" s="277">
        <v>12</v>
      </c>
      <c r="P2123" s="278">
        <v>326172358</v>
      </c>
      <c r="Q2123" s="278">
        <v>683978436</v>
      </c>
      <c r="R2123" s="278">
        <v>3</v>
      </c>
      <c r="S2123" s="278">
        <v>10000000</v>
      </c>
      <c r="T2123" s="278">
        <v>98</v>
      </c>
      <c r="U2123" s="278">
        <v>198460</v>
      </c>
      <c r="V2123" s="278">
        <v>1535</v>
      </c>
      <c r="W2123" s="278">
        <v>3000</v>
      </c>
      <c r="X2123" s="278">
        <v>72026</v>
      </c>
      <c r="Y2123" s="278">
        <v>200</v>
      </c>
      <c r="Z2123" s="278">
        <v>1275536</v>
      </c>
      <c r="AA2123" s="278">
        <v>10</v>
      </c>
      <c r="AB2123" s="278">
        <v>10052476</v>
      </c>
      <c r="AC2123" s="278">
        <v>5</v>
      </c>
    </row>
    <row r="2124" spans="1:29" ht="14.25" x14ac:dyDescent="0.15">
      <c r="A2124" s="272">
        <v>2017070</v>
      </c>
      <c r="B2124" s="273">
        <v>42904</v>
      </c>
      <c r="C2124" s="274">
        <v>1</v>
      </c>
      <c r="D2124" s="275">
        <v>6</v>
      </c>
      <c r="E2124" s="275">
        <v>14</v>
      </c>
      <c r="F2124" s="275">
        <v>22</v>
      </c>
      <c r="G2124" s="275">
        <v>25</v>
      </c>
      <c r="H2124" s="275">
        <v>26</v>
      </c>
      <c r="I2124" s="276">
        <v>12</v>
      </c>
      <c r="J2124" s="275">
        <v>25</v>
      </c>
      <c r="K2124" s="275">
        <v>1</v>
      </c>
      <c r="L2124" s="275">
        <v>22</v>
      </c>
      <c r="M2124" s="275">
        <v>6</v>
      </c>
      <c r="N2124" s="275">
        <v>14</v>
      </c>
      <c r="O2124" s="277">
        <v>26</v>
      </c>
      <c r="P2124" s="278">
        <v>357559628</v>
      </c>
      <c r="Q2124" s="278">
        <v>709557056</v>
      </c>
      <c r="R2124" s="278">
        <v>4</v>
      </c>
      <c r="S2124" s="278">
        <v>9143511</v>
      </c>
      <c r="T2124" s="278">
        <v>92</v>
      </c>
      <c r="U2124" s="278">
        <v>225190</v>
      </c>
      <c r="V2124" s="278">
        <v>1226</v>
      </c>
      <c r="W2124" s="278">
        <v>3000</v>
      </c>
      <c r="X2124" s="278">
        <v>64694</v>
      </c>
      <c r="Y2124" s="278">
        <v>200</v>
      </c>
      <c r="Z2124" s="278">
        <v>1224137</v>
      </c>
      <c r="AA2124" s="278">
        <v>10</v>
      </c>
      <c r="AB2124" s="278">
        <v>12695165</v>
      </c>
      <c r="AC2124" s="278">
        <v>5</v>
      </c>
    </row>
    <row r="2125" spans="1:29" ht="14.25" x14ac:dyDescent="0.15">
      <c r="A2125" s="272">
        <v>2017071</v>
      </c>
      <c r="B2125" s="273">
        <v>42906</v>
      </c>
      <c r="C2125" s="274">
        <v>2</v>
      </c>
      <c r="D2125" s="275">
        <v>3</v>
      </c>
      <c r="E2125" s="275">
        <v>6</v>
      </c>
      <c r="F2125" s="275">
        <v>14</v>
      </c>
      <c r="G2125" s="275">
        <v>31</v>
      </c>
      <c r="H2125" s="275">
        <v>32</v>
      </c>
      <c r="I2125" s="276">
        <v>3</v>
      </c>
      <c r="J2125" s="275">
        <v>2</v>
      </c>
      <c r="K2125" s="275">
        <v>31</v>
      </c>
      <c r="L2125" s="275">
        <v>3</v>
      </c>
      <c r="M2125" s="275">
        <v>32</v>
      </c>
      <c r="N2125" s="275">
        <v>6</v>
      </c>
      <c r="O2125" s="277">
        <v>14</v>
      </c>
      <c r="P2125" s="278">
        <v>322489468</v>
      </c>
      <c r="Q2125" s="278">
        <v>745151312</v>
      </c>
      <c r="R2125" s="278">
        <v>4</v>
      </c>
      <c r="S2125" s="278">
        <v>10000000</v>
      </c>
      <c r="T2125" s="278">
        <v>51</v>
      </c>
      <c r="U2125" s="278">
        <v>494080</v>
      </c>
      <c r="V2125" s="278">
        <v>634</v>
      </c>
      <c r="W2125" s="278">
        <v>3000</v>
      </c>
      <c r="X2125" s="278">
        <v>39115</v>
      </c>
      <c r="Y2125" s="278">
        <v>200</v>
      </c>
      <c r="Z2125" s="278">
        <v>842702</v>
      </c>
      <c r="AA2125" s="278">
        <v>10</v>
      </c>
      <c r="AB2125" s="278">
        <v>7815095</v>
      </c>
      <c r="AC2125" s="278">
        <v>5</v>
      </c>
    </row>
    <row r="2126" spans="1:29" ht="14.25" x14ac:dyDescent="0.15">
      <c r="A2126" s="272">
        <v>2017072</v>
      </c>
      <c r="B2126" s="273">
        <v>42908</v>
      </c>
      <c r="C2126" s="274">
        <v>6</v>
      </c>
      <c r="D2126" s="275">
        <v>11</v>
      </c>
      <c r="E2126" s="275">
        <v>14</v>
      </c>
      <c r="F2126" s="275">
        <v>23</v>
      </c>
      <c r="G2126" s="275">
        <v>26</v>
      </c>
      <c r="H2126" s="275">
        <v>30</v>
      </c>
      <c r="I2126" s="276">
        <v>2</v>
      </c>
      <c r="J2126" s="275">
        <v>23</v>
      </c>
      <c r="K2126" s="275">
        <v>11</v>
      </c>
      <c r="L2126" s="275">
        <v>26</v>
      </c>
      <c r="M2126" s="275">
        <v>30</v>
      </c>
      <c r="N2126" s="275">
        <v>6</v>
      </c>
      <c r="O2126" s="277">
        <v>14</v>
      </c>
      <c r="P2126" s="278">
        <v>321195342</v>
      </c>
      <c r="Q2126" s="278">
        <v>740584900</v>
      </c>
      <c r="R2126" s="278">
        <v>11</v>
      </c>
      <c r="S2126" s="278">
        <v>6667226</v>
      </c>
      <c r="T2126" s="278">
        <v>94</v>
      </c>
      <c r="U2126" s="278">
        <v>243876</v>
      </c>
      <c r="V2126" s="278">
        <v>1005</v>
      </c>
      <c r="W2126" s="278">
        <v>3000</v>
      </c>
      <c r="X2126" s="278">
        <v>52874</v>
      </c>
      <c r="Y2126" s="278">
        <v>200</v>
      </c>
      <c r="Z2126" s="278">
        <v>995249</v>
      </c>
      <c r="AA2126" s="278">
        <v>10</v>
      </c>
      <c r="AB2126" s="278">
        <v>8429197</v>
      </c>
      <c r="AC2126" s="278">
        <v>5</v>
      </c>
    </row>
    <row r="2127" spans="1:29" ht="14.25" x14ac:dyDescent="0.15">
      <c r="A2127" s="272">
        <v>2017073</v>
      </c>
      <c r="B2127" s="273">
        <v>42911</v>
      </c>
      <c r="C2127" s="274">
        <v>3</v>
      </c>
      <c r="D2127" s="275">
        <v>6</v>
      </c>
      <c r="E2127" s="275">
        <v>16</v>
      </c>
      <c r="F2127" s="275">
        <v>23</v>
      </c>
      <c r="G2127" s="275">
        <v>26</v>
      </c>
      <c r="H2127" s="275">
        <v>30</v>
      </c>
      <c r="I2127" s="276">
        <v>14</v>
      </c>
      <c r="J2127" s="275">
        <v>6</v>
      </c>
      <c r="K2127" s="275">
        <v>16</v>
      </c>
      <c r="L2127" s="275">
        <v>3</v>
      </c>
      <c r="M2127" s="275">
        <v>23</v>
      </c>
      <c r="N2127" s="275">
        <v>26</v>
      </c>
      <c r="O2127" s="277">
        <v>30</v>
      </c>
      <c r="P2127" s="278">
        <v>347269730</v>
      </c>
      <c r="Q2127" s="278">
        <v>747555120</v>
      </c>
      <c r="R2127" s="278">
        <v>9</v>
      </c>
      <c r="S2127" s="278">
        <v>7099806</v>
      </c>
      <c r="T2127" s="278">
        <v>173</v>
      </c>
      <c r="U2127" s="278">
        <v>136548</v>
      </c>
      <c r="V2127" s="278">
        <v>1358</v>
      </c>
      <c r="W2127" s="278">
        <v>3000</v>
      </c>
      <c r="X2127" s="278">
        <v>64112</v>
      </c>
      <c r="Y2127" s="278">
        <v>200</v>
      </c>
      <c r="Z2127" s="278">
        <v>1164232</v>
      </c>
      <c r="AA2127" s="278">
        <v>10</v>
      </c>
      <c r="AB2127" s="278">
        <v>9426427</v>
      </c>
      <c r="AC2127" s="278">
        <v>5</v>
      </c>
    </row>
    <row r="2128" spans="1:29" ht="14.25" x14ac:dyDescent="0.15">
      <c r="A2128" s="272">
        <v>2017074</v>
      </c>
      <c r="B2128" s="273">
        <v>42913</v>
      </c>
      <c r="C2128" s="274">
        <v>2</v>
      </c>
      <c r="D2128" s="275">
        <v>6</v>
      </c>
      <c r="E2128" s="275">
        <v>16</v>
      </c>
      <c r="F2128" s="275">
        <v>23</v>
      </c>
      <c r="G2128" s="275">
        <v>30</v>
      </c>
      <c r="H2128" s="275">
        <v>31</v>
      </c>
      <c r="I2128" s="276">
        <v>2</v>
      </c>
      <c r="J2128" s="275">
        <v>6</v>
      </c>
      <c r="K2128" s="275">
        <v>23</v>
      </c>
      <c r="L2128" s="275">
        <v>16</v>
      </c>
      <c r="M2128" s="275">
        <v>31</v>
      </c>
      <c r="N2128" s="275">
        <v>30</v>
      </c>
      <c r="O2128" s="277">
        <v>2</v>
      </c>
      <c r="P2128" s="278">
        <v>312167868</v>
      </c>
      <c r="Q2128" s="278">
        <v>720097616</v>
      </c>
      <c r="R2128" s="278">
        <v>16</v>
      </c>
      <c r="S2128" s="278">
        <v>6194147</v>
      </c>
      <c r="T2128" s="278">
        <v>548</v>
      </c>
      <c r="U2128" s="278">
        <v>43582</v>
      </c>
      <c r="V2128" s="278">
        <v>1682</v>
      </c>
      <c r="W2128" s="278">
        <v>3000</v>
      </c>
      <c r="X2128" s="278">
        <v>77717</v>
      </c>
      <c r="Y2128" s="278">
        <v>200</v>
      </c>
      <c r="Z2128" s="278">
        <v>1147687</v>
      </c>
      <c r="AA2128" s="278">
        <v>10</v>
      </c>
      <c r="AB2128" s="278">
        <v>5072832</v>
      </c>
      <c r="AC2128" s="278">
        <v>5</v>
      </c>
    </row>
    <row r="2129" spans="1:29" ht="14.25" x14ac:dyDescent="0.15">
      <c r="A2129" s="272">
        <v>2017075</v>
      </c>
      <c r="B2129" s="273">
        <v>42915</v>
      </c>
      <c r="C2129" s="274">
        <v>1</v>
      </c>
      <c r="D2129" s="275">
        <v>3</v>
      </c>
      <c r="E2129" s="275">
        <v>6</v>
      </c>
      <c r="F2129" s="275">
        <v>19</v>
      </c>
      <c r="G2129" s="275">
        <v>21</v>
      </c>
      <c r="H2129" s="275">
        <v>29</v>
      </c>
      <c r="I2129" s="276">
        <v>7</v>
      </c>
      <c r="J2129" s="275">
        <v>19</v>
      </c>
      <c r="K2129" s="275">
        <v>1</v>
      </c>
      <c r="L2129" s="275">
        <v>6</v>
      </c>
      <c r="M2129" s="275">
        <v>3</v>
      </c>
      <c r="N2129" s="275">
        <v>29</v>
      </c>
      <c r="O2129" s="277">
        <v>21</v>
      </c>
      <c r="P2129" s="278">
        <v>320592160</v>
      </c>
      <c r="Q2129" s="278">
        <v>711353370</v>
      </c>
      <c r="R2129" s="278">
        <v>7</v>
      </c>
      <c r="S2129" s="278">
        <v>6363935</v>
      </c>
      <c r="T2129" s="278">
        <v>90</v>
      </c>
      <c r="U2129" s="278">
        <v>132604</v>
      </c>
      <c r="V2129" s="278">
        <v>1808</v>
      </c>
      <c r="W2129" s="278">
        <v>3000</v>
      </c>
      <c r="X2129" s="278">
        <v>84968</v>
      </c>
      <c r="Y2129" s="278">
        <v>200</v>
      </c>
      <c r="Z2129" s="278">
        <v>1397845</v>
      </c>
      <c r="AA2129" s="278">
        <v>10</v>
      </c>
      <c r="AB2129" s="278">
        <v>14591274</v>
      </c>
      <c r="AC2129" s="278">
        <v>5</v>
      </c>
    </row>
    <row r="2130" spans="1:29" ht="14.25" x14ac:dyDescent="0.15">
      <c r="A2130" s="272">
        <v>2017076</v>
      </c>
      <c r="B2130" s="273">
        <v>42918</v>
      </c>
      <c r="C2130" s="274">
        <v>1</v>
      </c>
      <c r="D2130" s="275">
        <v>4</v>
      </c>
      <c r="E2130" s="275">
        <v>8</v>
      </c>
      <c r="F2130" s="275">
        <v>9</v>
      </c>
      <c r="G2130" s="275">
        <v>14</v>
      </c>
      <c r="H2130" s="275">
        <v>15</v>
      </c>
      <c r="I2130" s="276">
        <v>13</v>
      </c>
      <c r="J2130" s="275">
        <v>4</v>
      </c>
      <c r="K2130" s="275">
        <v>1</v>
      </c>
      <c r="L2130" s="275">
        <v>8</v>
      </c>
      <c r="M2130" s="275">
        <v>15</v>
      </c>
      <c r="N2130" s="275">
        <v>14</v>
      </c>
      <c r="O2130" s="277">
        <v>9</v>
      </c>
      <c r="P2130" s="278">
        <v>346391726</v>
      </c>
      <c r="Q2130" s="278">
        <v>721042021</v>
      </c>
      <c r="R2130" s="278">
        <v>7</v>
      </c>
      <c r="S2130" s="278">
        <v>7321488</v>
      </c>
      <c r="T2130" s="278">
        <v>115</v>
      </c>
      <c r="U2130" s="278">
        <v>176634</v>
      </c>
      <c r="V2130" s="278">
        <v>1550</v>
      </c>
      <c r="W2130" s="278">
        <v>3000</v>
      </c>
      <c r="X2130" s="278">
        <v>77977</v>
      </c>
      <c r="Y2130" s="278">
        <v>200</v>
      </c>
      <c r="Z2130" s="278">
        <v>1455485</v>
      </c>
      <c r="AA2130" s="278">
        <v>10</v>
      </c>
      <c r="AB2130" s="278">
        <v>10735920</v>
      </c>
      <c r="AC2130" s="278">
        <v>5</v>
      </c>
    </row>
    <row r="2131" spans="1:29" ht="14.25" x14ac:dyDescent="0.15">
      <c r="A2131" s="272">
        <v>2017077</v>
      </c>
      <c r="B2131" s="273">
        <v>42920</v>
      </c>
      <c r="C2131" s="274">
        <v>1</v>
      </c>
      <c r="D2131" s="275">
        <v>2</v>
      </c>
      <c r="E2131" s="275">
        <v>4</v>
      </c>
      <c r="F2131" s="275">
        <v>15</v>
      </c>
      <c r="G2131" s="275">
        <v>17</v>
      </c>
      <c r="H2131" s="275">
        <v>22</v>
      </c>
      <c r="I2131" s="276">
        <v>14</v>
      </c>
      <c r="J2131" s="275">
        <v>22</v>
      </c>
      <c r="K2131" s="275">
        <v>17</v>
      </c>
      <c r="L2131" s="275">
        <v>2</v>
      </c>
      <c r="M2131" s="275">
        <v>1</v>
      </c>
      <c r="N2131" s="275">
        <v>4</v>
      </c>
      <c r="O2131" s="277">
        <v>15</v>
      </c>
      <c r="P2131" s="278">
        <v>310153396</v>
      </c>
      <c r="Q2131" s="278">
        <v>752910976</v>
      </c>
      <c r="R2131" s="278">
        <v>4</v>
      </c>
      <c r="S2131" s="278">
        <v>9715359</v>
      </c>
      <c r="T2131" s="278">
        <v>93</v>
      </c>
      <c r="U2131" s="278">
        <v>253513</v>
      </c>
      <c r="V2131" s="278">
        <v>820</v>
      </c>
      <c r="W2131" s="278">
        <v>3000</v>
      </c>
      <c r="X2131" s="278">
        <v>47698</v>
      </c>
      <c r="Y2131" s="278">
        <v>200</v>
      </c>
      <c r="Z2131" s="278">
        <v>964676</v>
      </c>
      <c r="AA2131" s="278">
        <v>10</v>
      </c>
      <c r="AB2131" s="278">
        <v>7204322</v>
      </c>
      <c r="AC2131" s="278">
        <v>5</v>
      </c>
    </row>
    <row r="2132" spans="1:29" ht="14.25" x14ac:dyDescent="0.15">
      <c r="A2132" s="272">
        <v>2017078</v>
      </c>
      <c r="B2132" s="273">
        <v>42922</v>
      </c>
      <c r="C2132" s="274">
        <v>5</v>
      </c>
      <c r="D2132" s="275">
        <v>7</v>
      </c>
      <c r="E2132" s="275">
        <v>18</v>
      </c>
      <c r="F2132" s="275">
        <v>19</v>
      </c>
      <c r="G2132" s="275">
        <v>22</v>
      </c>
      <c r="H2132" s="275">
        <v>24</v>
      </c>
      <c r="I2132" s="276">
        <v>16</v>
      </c>
      <c r="J2132" s="275">
        <v>18</v>
      </c>
      <c r="K2132" s="275">
        <v>24</v>
      </c>
      <c r="L2132" s="275">
        <v>22</v>
      </c>
      <c r="M2132" s="275">
        <v>7</v>
      </c>
      <c r="N2132" s="275">
        <v>5</v>
      </c>
      <c r="O2132" s="277">
        <v>19</v>
      </c>
      <c r="P2132" s="278">
        <v>308678006</v>
      </c>
      <c r="Q2132" s="278">
        <v>763870919</v>
      </c>
      <c r="R2132" s="278">
        <v>7</v>
      </c>
      <c r="S2132" s="278">
        <v>7387529</v>
      </c>
      <c r="T2132" s="278">
        <v>160</v>
      </c>
      <c r="U2132" s="278">
        <v>130568</v>
      </c>
      <c r="V2132" s="278">
        <v>1443</v>
      </c>
      <c r="W2132" s="278">
        <v>3000</v>
      </c>
      <c r="X2132" s="278">
        <v>76921</v>
      </c>
      <c r="Y2132" s="278">
        <v>200</v>
      </c>
      <c r="Z2132" s="278">
        <v>1441788</v>
      </c>
      <c r="AA2132" s="278">
        <v>10</v>
      </c>
      <c r="AB2132" s="278">
        <v>6711520</v>
      </c>
      <c r="AC2132" s="278">
        <v>5</v>
      </c>
    </row>
    <row r="2133" spans="1:29" ht="14.25" x14ac:dyDescent="0.15">
      <c r="A2133" s="272">
        <v>2017079</v>
      </c>
      <c r="B2133" s="273">
        <v>42925</v>
      </c>
      <c r="C2133" s="274">
        <v>3</v>
      </c>
      <c r="D2133" s="275">
        <v>7</v>
      </c>
      <c r="E2133" s="275">
        <v>14</v>
      </c>
      <c r="F2133" s="275">
        <v>23</v>
      </c>
      <c r="G2133" s="275">
        <v>25</v>
      </c>
      <c r="H2133" s="275">
        <v>27</v>
      </c>
      <c r="I2133" s="276">
        <v>8</v>
      </c>
      <c r="J2133" s="275">
        <v>3</v>
      </c>
      <c r="K2133" s="275">
        <v>27</v>
      </c>
      <c r="L2133" s="275">
        <v>23</v>
      </c>
      <c r="M2133" s="275">
        <v>14</v>
      </c>
      <c r="N2133" s="275">
        <v>7</v>
      </c>
      <c r="O2133" s="277">
        <v>25</v>
      </c>
      <c r="P2133" s="278">
        <v>338568770</v>
      </c>
      <c r="Q2133" s="278">
        <v>772154315</v>
      </c>
      <c r="R2133" s="278">
        <v>5</v>
      </c>
      <c r="S2133" s="278">
        <v>7420610</v>
      </c>
      <c r="T2133" s="278">
        <v>107</v>
      </c>
      <c r="U2133" s="278">
        <v>141390</v>
      </c>
      <c r="V2133" s="278">
        <v>2040</v>
      </c>
      <c r="W2133" s="278">
        <v>3000</v>
      </c>
      <c r="X2133" s="278">
        <v>92475</v>
      </c>
      <c r="Y2133" s="278">
        <v>200</v>
      </c>
      <c r="Z2133" s="278">
        <v>1572509</v>
      </c>
      <c r="AA2133" s="278">
        <v>10</v>
      </c>
      <c r="AB2133" s="278">
        <v>13008667</v>
      </c>
      <c r="AC2133" s="278">
        <v>5</v>
      </c>
    </row>
    <row r="2134" spans="1:29" ht="14.25" x14ac:dyDescent="0.15">
      <c r="A2134" s="272">
        <v>2017080</v>
      </c>
      <c r="B2134" s="273">
        <v>42927</v>
      </c>
      <c r="C2134" s="274">
        <v>1</v>
      </c>
      <c r="D2134" s="275">
        <v>12</v>
      </c>
      <c r="E2134" s="275">
        <v>16</v>
      </c>
      <c r="F2134" s="275">
        <v>20</v>
      </c>
      <c r="G2134" s="275">
        <v>22</v>
      </c>
      <c r="H2134" s="275">
        <v>24</v>
      </c>
      <c r="I2134" s="276">
        <v>8</v>
      </c>
      <c r="J2134" s="275">
        <v>24</v>
      </c>
      <c r="K2134" s="275">
        <v>12</v>
      </c>
      <c r="L2134" s="275">
        <v>16</v>
      </c>
      <c r="M2134" s="275">
        <v>1</v>
      </c>
      <c r="N2134" s="275">
        <v>22</v>
      </c>
      <c r="O2134" s="277">
        <v>20</v>
      </c>
      <c r="P2134" s="278">
        <v>309113400</v>
      </c>
      <c r="Q2134" s="278">
        <v>761168290</v>
      </c>
      <c r="R2134" s="278">
        <v>10</v>
      </c>
      <c r="S2134" s="278">
        <v>6418690</v>
      </c>
      <c r="T2134" s="278">
        <v>103</v>
      </c>
      <c r="U2134" s="278">
        <v>172171</v>
      </c>
      <c r="V2134" s="278">
        <v>1272</v>
      </c>
      <c r="W2134" s="278">
        <v>3000</v>
      </c>
      <c r="X2134" s="278">
        <v>64285</v>
      </c>
      <c r="Y2134" s="278">
        <v>200</v>
      </c>
      <c r="Z2134" s="278">
        <v>1152662</v>
      </c>
      <c r="AA2134" s="278">
        <v>10</v>
      </c>
      <c r="AB2134" s="278">
        <v>10466289</v>
      </c>
      <c r="AC2134" s="278">
        <v>5</v>
      </c>
    </row>
    <row r="2135" spans="1:29" ht="14.25" x14ac:dyDescent="0.15">
      <c r="A2135" s="272">
        <v>2017081</v>
      </c>
      <c r="B2135" s="273">
        <v>42929</v>
      </c>
      <c r="C2135" s="274">
        <v>3</v>
      </c>
      <c r="D2135" s="275">
        <v>5</v>
      </c>
      <c r="E2135" s="275">
        <v>14</v>
      </c>
      <c r="F2135" s="275">
        <v>25</v>
      </c>
      <c r="G2135" s="275">
        <v>26</v>
      </c>
      <c r="H2135" s="275">
        <v>30</v>
      </c>
      <c r="I2135" s="276">
        <v>5</v>
      </c>
      <c r="J2135" s="275">
        <v>3</v>
      </c>
      <c r="K2135" s="275">
        <v>14</v>
      </c>
      <c r="L2135" s="275">
        <v>5</v>
      </c>
      <c r="M2135" s="275">
        <v>30</v>
      </c>
      <c r="N2135" s="275">
        <v>26</v>
      </c>
      <c r="O2135" s="277">
        <v>25</v>
      </c>
      <c r="P2135" s="278">
        <v>311169340</v>
      </c>
      <c r="Q2135" s="278">
        <v>771574680</v>
      </c>
      <c r="R2135" s="278">
        <v>4</v>
      </c>
      <c r="S2135" s="278">
        <v>7764217</v>
      </c>
      <c r="T2135" s="278">
        <v>134</v>
      </c>
      <c r="U2135" s="278">
        <v>103142</v>
      </c>
      <c r="V2135" s="278">
        <v>2050</v>
      </c>
      <c r="W2135" s="278">
        <v>3000</v>
      </c>
      <c r="X2135" s="278">
        <v>82194</v>
      </c>
      <c r="Y2135" s="278">
        <v>200</v>
      </c>
      <c r="Z2135" s="278">
        <v>1315821</v>
      </c>
      <c r="AA2135" s="278">
        <v>10</v>
      </c>
      <c r="AB2135" s="278">
        <v>12288324</v>
      </c>
      <c r="AC2135" s="278">
        <v>5</v>
      </c>
    </row>
    <row r="2136" spans="1:29" ht="14.25" x14ac:dyDescent="0.15">
      <c r="A2136" s="272">
        <v>2017082</v>
      </c>
      <c r="B2136" s="273">
        <v>42932</v>
      </c>
      <c r="C2136" s="274">
        <v>14</v>
      </c>
      <c r="D2136" s="275">
        <v>18</v>
      </c>
      <c r="E2136" s="275">
        <v>21</v>
      </c>
      <c r="F2136" s="275">
        <v>25</v>
      </c>
      <c r="G2136" s="275">
        <v>28</v>
      </c>
      <c r="H2136" s="275">
        <v>29</v>
      </c>
      <c r="I2136" s="276">
        <v>10</v>
      </c>
      <c r="J2136" s="275">
        <v>14</v>
      </c>
      <c r="K2136" s="275">
        <v>21</v>
      </c>
      <c r="L2136" s="275">
        <v>18</v>
      </c>
      <c r="M2136" s="275">
        <v>28</v>
      </c>
      <c r="N2136" s="275">
        <v>29</v>
      </c>
      <c r="O2136" s="277">
        <v>25</v>
      </c>
      <c r="P2136" s="278">
        <v>340327376</v>
      </c>
      <c r="Q2136" s="278">
        <v>770257854</v>
      </c>
      <c r="R2136" s="278">
        <v>9</v>
      </c>
      <c r="S2136" s="278">
        <v>6764976</v>
      </c>
      <c r="T2136" s="278">
        <v>120</v>
      </c>
      <c r="U2136" s="278">
        <v>165466</v>
      </c>
      <c r="V2136" s="278">
        <v>1265</v>
      </c>
      <c r="W2136" s="278">
        <v>3000</v>
      </c>
      <c r="X2136" s="278">
        <v>68134</v>
      </c>
      <c r="Y2136" s="278">
        <v>200</v>
      </c>
      <c r="Z2136" s="278">
        <v>1287310</v>
      </c>
      <c r="AA2136" s="278">
        <v>10</v>
      </c>
      <c r="AB2136" s="278">
        <v>11408311</v>
      </c>
      <c r="AC2136" s="278">
        <v>5</v>
      </c>
    </row>
    <row r="2137" spans="1:29" ht="14.25" x14ac:dyDescent="0.15">
      <c r="A2137" s="272">
        <v>2017083</v>
      </c>
      <c r="B2137" s="273">
        <v>42934</v>
      </c>
      <c r="C2137" s="274">
        <v>3</v>
      </c>
      <c r="D2137" s="275">
        <v>8</v>
      </c>
      <c r="E2137" s="275">
        <v>14</v>
      </c>
      <c r="F2137" s="275">
        <v>20</v>
      </c>
      <c r="G2137" s="275">
        <v>24</v>
      </c>
      <c r="H2137" s="275">
        <v>26</v>
      </c>
      <c r="I2137" s="276">
        <v>12</v>
      </c>
      <c r="J2137" s="275">
        <v>8</v>
      </c>
      <c r="K2137" s="275">
        <v>14</v>
      </c>
      <c r="L2137" s="275">
        <v>24</v>
      </c>
      <c r="M2137" s="275">
        <v>20</v>
      </c>
      <c r="N2137" s="275">
        <v>3</v>
      </c>
      <c r="O2137" s="277">
        <v>26</v>
      </c>
      <c r="P2137" s="278">
        <v>305712986</v>
      </c>
      <c r="Q2137" s="278">
        <v>741221637</v>
      </c>
      <c r="R2137" s="278">
        <v>13</v>
      </c>
      <c r="S2137" s="278">
        <v>6005980</v>
      </c>
      <c r="T2137" s="278">
        <v>161</v>
      </c>
      <c r="U2137" s="278">
        <v>101535</v>
      </c>
      <c r="V2137" s="278">
        <v>1885</v>
      </c>
      <c r="W2137" s="278">
        <v>3000</v>
      </c>
      <c r="X2137" s="278">
        <v>83588</v>
      </c>
      <c r="Y2137" s="278">
        <v>200</v>
      </c>
      <c r="Z2137" s="278">
        <v>1366711</v>
      </c>
      <c r="AA2137" s="278">
        <v>10</v>
      </c>
      <c r="AB2137" s="278">
        <v>9674189</v>
      </c>
      <c r="AC2137" s="278">
        <v>5</v>
      </c>
    </row>
    <row r="2138" spans="1:29" ht="14.25" x14ac:dyDescent="0.15">
      <c r="A2138" s="272">
        <v>2017084</v>
      </c>
      <c r="B2138" s="273">
        <v>42936</v>
      </c>
      <c r="C2138" s="274">
        <v>1</v>
      </c>
      <c r="D2138" s="275">
        <v>5</v>
      </c>
      <c r="E2138" s="275">
        <v>11</v>
      </c>
      <c r="F2138" s="275">
        <v>20</v>
      </c>
      <c r="G2138" s="275">
        <v>22</v>
      </c>
      <c r="H2138" s="275">
        <v>24</v>
      </c>
      <c r="I2138" s="276">
        <v>2</v>
      </c>
      <c r="J2138" s="275">
        <v>11</v>
      </c>
      <c r="K2138" s="275">
        <v>5</v>
      </c>
      <c r="L2138" s="275">
        <v>1</v>
      </c>
      <c r="M2138" s="275">
        <v>22</v>
      </c>
      <c r="N2138" s="275">
        <v>24</v>
      </c>
      <c r="O2138" s="277">
        <v>20</v>
      </c>
      <c r="P2138" s="278">
        <v>314750766</v>
      </c>
      <c r="Q2138" s="278">
        <v>746247204</v>
      </c>
      <c r="R2138" s="278">
        <v>9</v>
      </c>
      <c r="S2138" s="278">
        <v>7021235</v>
      </c>
      <c r="T2138" s="278">
        <v>98</v>
      </c>
      <c r="U2138" s="278">
        <v>232029</v>
      </c>
      <c r="V2138" s="278">
        <v>1375</v>
      </c>
      <c r="W2138" s="278">
        <v>3000</v>
      </c>
      <c r="X2138" s="278">
        <v>64443</v>
      </c>
      <c r="Y2138" s="278">
        <v>200</v>
      </c>
      <c r="Z2138" s="278">
        <v>1209543</v>
      </c>
      <c r="AA2138" s="278">
        <v>10</v>
      </c>
      <c r="AB2138" s="278">
        <v>6832651</v>
      </c>
      <c r="AC2138" s="278">
        <v>5</v>
      </c>
    </row>
    <row r="2139" spans="1:29" ht="14.25" x14ac:dyDescent="0.15">
      <c r="A2139" s="272">
        <v>2017085</v>
      </c>
      <c r="B2139" s="273">
        <v>42939</v>
      </c>
      <c r="C2139" s="274">
        <v>1</v>
      </c>
      <c r="D2139" s="275">
        <v>5</v>
      </c>
      <c r="E2139" s="275">
        <v>6</v>
      </c>
      <c r="F2139" s="275">
        <v>16</v>
      </c>
      <c r="G2139" s="275">
        <v>25</v>
      </c>
      <c r="H2139" s="275">
        <v>30</v>
      </c>
      <c r="I2139" s="276">
        <v>9</v>
      </c>
      <c r="J2139" s="275">
        <v>1</v>
      </c>
      <c r="K2139" s="275">
        <v>25</v>
      </c>
      <c r="L2139" s="275">
        <v>30</v>
      </c>
      <c r="M2139" s="275">
        <v>6</v>
      </c>
      <c r="N2139" s="275">
        <v>5</v>
      </c>
      <c r="O2139" s="277">
        <v>16</v>
      </c>
      <c r="P2139" s="278">
        <v>340676888</v>
      </c>
      <c r="Q2139" s="278">
        <v>736565578</v>
      </c>
      <c r="R2139" s="278">
        <v>7</v>
      </c>
      <c r="S2139" s="278">
        <v>6315240</v>
      </c>
      <c r="T2139" s="278">
        <v>148</v>
      </c>
      <c r="U2139" s="278">
        <v>77759</v>
      </c>
      <c r="V2139" s="278">
        <v>2046</v>
      </c>
      <c r="W2139" s="278">
        <v>3000</v>
      </c>
      <c r="X2139" s="278">
        <v>91556</v>
      </c>
      <c r="Y2139" s="278">
        <v>200</v>
      </c>
      <c r="Z2139" s="278">
        <v>1520586</v>
      </c>
      <c r="AA2139" s="278">
        <v>10</v>
      </c>
      <c r="AB2139" s="278">
        <v>16248640</v>
      </c>
      <c r="AC2139" s="278">
        <v>5</v>
      </c>
    </row>
    <row r="2140" spans="1:29" ht="14.25" x14ac:dyDescent="0.15">
      <c r="A2140" s="272">
        <v>2017086</v>
      </c>
      <c r="B2140" s="273">
        <v>42941</v>
      </c>
      <c r="C2140" s="274">
        <v>3</v>
      </c>
      <c r="D2140" s="275">
        <v>5</v>
      </c>
      <c r="E2140" s="275">
        <v>6</v>
      </c>
      <c r="F2140" s="275">
        <v>13</v>
      </c>
      <c r="G2140" s="275">
        <v>20</v>
      </c>
      <c r="H2140" s="275">
        <v>22</v>
      </c>
      <c r="I2140" s="276">
        <v>7</v>
      </c>
      <c r="J2140" s="275">
        <v>5</v>
      </c>
      <c r="K2140" s="275">
        <v>6</v>
      </c>
      <c r="L2140" s="275">
        <v>13</v>
      </c>
      <c r="M2140" s="275">
        <v>3</v>
      </c>
      <c r="N2140" s="275">
        <v>22</v>
      </c>
      <c r="O2140" s="277">
        <v>20</v>
      </c>
      <c r="P2140" s="278">
        <v>313250840</v>
      </c>
      <c r="Q2140" s="278">
        <v>741969095</v>
      </c>
      <c r="R2140" s="278">
        <v>5</v>
      </c>
      <c r="S2140" s="278">
        <v>7211165</v>
      </c>
      <c r="T2140" s="278">
        <v>73</v>
      </c>
      <c r="U2140" s="278">
        <v>189312</v>
      </c>
      <c r="V2140" s="278">
        <v>1592</v>
      </c>
      <c r="W2140" s="278">
        <v>3000</v>
      </c>
      <c r="X2140" s="278">
        <v>71827</v>
      </c>
      <c r="Y2140" s="278">
        <v>200</v>
      </c>
      <c r="Z2140" s="278">
        <v>1279364</v>
      </c>
      <c r="AA2140" s="278">
        <v>10</v>
      </c>
      <c r="AB2140" s="278">
        <v>13255749</v>
      </c>
      <c r="AC2140" s="278">
        <v>5</v>
      </c>
    </row>
    <row r="2141" spans="1:29" ht="14.25" x14ac:dyDescent="0.15">
      <c r="A2141" s="272">
        <v>2017087</v>
      </c>
      <c r="B2141" s="273">
        <v>42943</v>
      </c>
      <c r="C2141" s="274">
        <v>3</v>
      </c>
      <c r="D2141" s="275">
        <v>6</v>
      </c>
      <c r="E2141" s="275">
        <v>13</v>
      </c>
      <c r="F2141" s="275">
        <v>14</v>
      </c>
      <c r="G2141" s="275">
        <v>19</v>
      </c>
      <c r="H2141" s="275">
        <v>28</v>
      </c>
      <c r="I2141" s="276">
        <v>6</v>
      </c>
      <c r="J2141" s="275">
        <v>28</v>
      </c>
      <c r="K2141" s="275">
        <v>3</v>
      </c>
      <c r="L2141" s="275">
        <v>19</v>
      </c>
      <c r="M2141" s="275">
        <v>14</v>
      </c>
      <c r="N2141" s="275">
        <v>13</v>
      </c>
      <c r="O2141" s="277">
        <v>6</v>
      </c>
      <c r="P2141" s="278">
        <v>316090948</v>
      </c>
      <c r="Q2141" s="278">
        <v>705056937</v>
      </c>
      <c r="R2141" s="278">
        <v>13</v>
      </c>
      <c r="S2141" s="278">
        <v>5785674</v>
      </c>
      <c r="T2141" s="278">
        <v>105</v>
      </c>
      <c r="U2141" s="278">
        <v>121592</v>
      </c>
      <c r="V2141" s="278">
        <v>2100</v>
      </c>
      <c r="W2141" s="278">
        <v>3000</v>
      </c>
      <c r="X2141" s="278">
        <v>91345</v>
      </c>
      <c r="Y2141" s="278">
        <v>200</v>
      </c>
      <c r="Z2141" s="278">
        <v>1428854</v>
      </c>
      <c r="AA2141" s="278">
        <v>10</v>
      </c>
      <c r="AB2141" s="278">
        <v>12991642</v>
      </c>
      <c r="AC2141" s="278">
        <v>5</v>
      </c>
    </row>
    <row r="2142" spans="1:29" ht="14.25" x14ac:dyDescent="0.15">
      <c r="A2142" s="272">
        <v>2017088</v>
      </c>
      <c r="B2142" s="273">
        <v>42946</v>
      </c>
      <c r="C2142" s="274">
        <v>7</v>
      </c>
      <c r="D2142" s="275">
        <v>9</v>
      </c>
      <c r="E2142" s="275">
        <v>18</v>
      </c>
      <c r="F2142" s="275">
        <v>22</v>
      </c>
      <c r="G2142" s="275">
        <v>23</v>
      </c>
      <c r="H2142" s="275">
        <v>29</v>
      </c>
      <c r="I2142" s="276">
        <v>6</v>
      </c>
      <c r="J2142" s="275">
        <v>22</v>
      </c>
      <c r="K2142" s="275">
        <v>18</v>
      </c>
      <c r="L2142" s="275">
        <v>7</v>
      </c>
      <c r="M2142" s="275">
        <v>29</v>
      </c>
      <c r="N2142" s="275">
        <v>23</v>
      </c>
      <c r="O2142" s="277">
        <v>9</v>
      </c>
      <c r="P2142" s="278">
        <v>346380162</v>
      </c>
      <c r="Q2142" s="278">
        <v>702515540</v>
      </c>
      <c r="R2142" s="278">
        <v>10</v>
      </c>
      <c r="S2142" s="278">
        <v>6725767</v>
      </c>
      <c r="T2142" s="278">
        <v>406</v>
      </c>
      <c r="U2142" s="278">
        <v>53133</v>
      </c>
      <c r="V2142" s="278">
        <v>1917</v>
      </c>
      <c r="W2142" s="278">
        <v>3000</v>
      </c>
      <c r="X2142" s="278">
        <v>95828</v>
      </c>
      <c r="Y2142" s="278">
        <v>200</v>
      </c>
      <c r="Z2142" s="278">
        <v>1708166</v>
      </c>
      <c r="AA2142" s="278">
        <v>10</v>
      </c>
      <c r="AB2142" s="278">
        <v>8287929</v>
      </c>
      <c r="AC2142" s="278">
        <v>5</v>
      </c>
    </row>
    <row r="2143" spans="1:29" ht="14.25" x14ac:dyDescent="0.15">
      <c r="A2143" s="272">
        <v>2017089</v>
      </c>
      <c r="B2143" s="273">
        <v>42948</v>
      </c>
      <c r="C2143" s="274">
        <v>11</v>
      </c>
      <c r="D2143" s="275">
        <v>12</v>
      </c>
      <c r="E2143" s="275">
        <v>13</v>
      </c>
      <c r="F2143" s="275">
        <v>16</v>
      </c>
      <c r="G2143" s="275">
        <v>23</v>
      </c>
      <c r="H2143" s="275">
        <v>25</v>
      </c>
      <c r="I2143" s="276">
        <v>12</v>
      </c>
      <c r="J2143" s="275">
        <v>16</v>
      </c>
      <c r="K2143" s="275">
        <v>11</v>
      </c>
      <c r="L2143" s="275">
        <v>12</v>
      </c>
      <c r="M2143" s="275">
        <v>13</v>
      </c>
      <c r="N2143" s="275">
        <v>23</v>
      </c>
      <c r="O2143" s="277">
        <v>25</v>
      </c>
      <c r="P2143" s="278">
        <v>314842050</v>
      </c>
      <c r="Q2143" s="278">
        <v>750483542</v>
      </c>
      <c r="R2143" s="278">
        <v>2</v>
      </c>
      <c r="S2143" s="278">
        <v>10000000</v>
      </c>
      <c r="T2143" s="278">
        <v>69</v>
      </c>
      <c r="U2143" s="278">
        <v>328347</v>
      </c>
      <c r="V2143" s="278">
        <v>1026</v>
      </c>
      <c r="W2143" s="278">
        <v>3000</v>
      </c>
      <c r="X2143" s="278">
        <v>49435</v>
      </c>
      <c r="Y2143" s="278">
        <v>200</v>
      </c>
      <c r="Z2143" s="278">
        <v>1003431</v>
      </c>
      <c r="AA2143" s="278">
        <v>10</v>
      </c>
      <c r="AB2143" s="278">
        <v>8129858</v>
      </c>
      <c r="AC2143" s="278">
        <v>5</v>
      </c>
    </row>
    <row r="2144" spans="1:29" ht="14.25" x14ac:dyDescent="0.15">
      <c r="A2144" s="272">
        <v>2017090</v>
      </c>
      <c r="B2144" s="273">
        <v>42950</v>
      </c>
      <c r="C2144" s="274">
        <v>1</v>
      </c>
      <c r="D2144" s="275">
        <v>7</v>
      </c>
      <c r="E2144" s="275">
        <v>10</v>
      </c>
      <c r="F2144" s="275">
        <v>16</v>
      </c>
      <c r="G2144" s="275">
        <v>22</v>
      </c>
      <c r="H2144" s="275">
        <v>33</v>
      </c>
      <c r="I2144" s="276">
        <v>9</v>
      </c>
      <c r="J2144" s="275">
        <v>33</v>
      </c>
      <c r="K2144" s="275">
        <v>16</v>
      </c>
      <c r="L2144" s="275">
        <v>22</v>
      </c>
      <c r="M2144" s="275">
        <v>10</v>
      </c>
      <c r="N2144" s="275">
        <v>1</v>
      </c>
      <c r="O2144" s="277">
        <v>7</v>
      </c>
      <c r="P2144" s="278">
        <v>312174318</v>
      </c>
      <c r="Q2144" s="278">
        <v>772752284</v>
      </c>
      <c r="R2144" s="278">
        <v>4</v>
      </c>
      <c r="S2144" s="278">
        <v>8842613</v>
      </c>
      <c r="T2144" s="278">
        <v>84</v>
      </c>
      <c r="U2144" s="278">
        <v>228726</v>
      </c>
      <c r="V2144" s="278">
        <v>1158</v>
      </c>
      <c r="W2144" s="278">
        <v>3000</v>
      </c>
      <c r="X2144" s="278">
        <v>57206</v>
      </c>
      <c r="Y2144" s="278">
        <v>200</v>
      </c>
      <c r="Z2144" s="278">
        <v>1091702</v>
      </c>
      <c r="AA2144" s="278">
        <v>10</v>
      </c>
      <c r="AB2144" s="278">
        <v>10056187</v>
      </c>
      <c r="AC2144" s="278">
        <v>5</v>
      </c>
    </row>
    <row r="2145" spans="1:29" ht="14.25" x14ac:dyDescent="0.15">
      <c r="A2145" s="272">
        <v>2017091</v>
      </c>
      <c r="B2145" s="273">
        <v>42953</v>
      </c>
      <c r="C2145" s="274">
        <v>5</v>
      </c>
      <c r="D2145" s="275">
        <v>7</v>
      </c>
      <c r="E2145" s="275">
        <v>10</v>
      </c>
      <c r="F2145" s="275">
        <v>23</v>
      </c>
      <c r="G2145" s="275">
        <v>28</v>
      </c>
      <c r="H2145" s="275">
        <v>29</v>
      </c>
      <c r="I2145" s="276">
        <v>3</v>
      </c>
      <c r="J2145" s="275">
        <v>7</v>
      </c>
      <c r="K2145" s="275">
        <v>10</v>
      </c>
      <c r="L2145" s="275">
        <v>28</v>
      </c>
      <c r="M2145" s="275">
        <v>5</v>
      </c>
      <c r="N2145" s="275">
        <v>23</v>
      </c>
      <c r="O2145" s="277">
        <v>29</v>
      </c>
      <c r="P2145" s="278">
        <v>337138076</v>
      </c>
      <c r="Q2145" s="278">
        <v>795913308</v>
      </c>
      <c r="R2145" s="278">
        <v>4</v>
      </c>
      <c r="S2145" s="278">
        <v>8923729</v>
      </c>
      <c r="T2145" s="278">
        <v>141</v>
      </c>
      <c r="U2145" s="278">
        <v>139139</v>
      </c>
      <c r="V2145" s="278">
        <v>1604</v>
      </c>
      <c r="W2145" s="278">
        <v>3000</v>
      </c>
      <c r="X2145" s="278">
        <v>75636</v>
      </c>
      <c r="Y2145" s="278">
        <v>200</v>
      </c>
      <c r="Z2145" s="278">
        <v>1342235</v>
      </c>
      <c r="AA2145" s="278">
        <v>10</v>
      </c>
      <c r="AB2145" s="278">
        <v>10672303</v>
      </c>
      <c r="AC2145" s="278">
        <v>5</v>
      </c>
    </row>
    <row r="2146" spans="1:29" ht="14.25" x14ac:dyDescent="0.15">
      <c r="A2146" s="272">
        <v>2017092</v>
      </c>
      <c r="B2146" s="273">
        <v>42955</v>
      </c>
      <c r="C2146" s="274">
        <v>10</v>
      </c>
      <c r="D2146" s="275">
        <v>18</v>
      </c>
      <c r="E2146" s="275">
        <v>19</v>
      </c>
      <c r="F2146" s="275">
        <v>29</v>
      </c>
      <c r="G2146" s="275">
        <v>32</v>
      </c>
      <c r="H2146" s="275">
        <v>33</v>
      </c>
      <c r="I2146" s="276">
        <v>9</v>
      </c>
      <c r="J2146" s="275">
        <v>29</v>
      </c>
      <c r="K2146" s="275">
        <v>10</v>
      </c>
      <c r="L2146" s="275">
        <v>33</v>
      </c>
      <c r="M2146" s="275">
        <v>18</v>
      </c>
      <c r="N2146" s="275">
        <v>19</v>
      </c>
      <c r="O2146" s="277">
        <v>32</v>
      </c>
      <c r="P2146" s="278">
        <v>308876342</v>
      </c>
      <c r="Q2146" s="278">
        <v>826577324</v>
      </c>
      <c r="R2146" s="278">
        <v>4</v>
      </c>
      <c r="S2146" s="278">
        <v>9605819</v>
      </c>
      <c r="T2146" s="278">
        <v>131</v>
      </c>
      <c r="U2146" s="278">
        <v>175794</v>
      </c>
      <c r="V2146" s="278">
        <v>909</v>
      </c>
      <c r="W2146" s="278">
        <v>3000</v>
      </c>
      <c r="X2146" s="278">
        <v>47240</v>
      </c>
      <c r="Y2146" s="278">
        <v>200</v>
      </c>
      <c r="Z2146" s="278">
        <v>897113</v>
      </c>
      <c r="AA2146" s="278">
        <v>10</v>
      </c>
      <c r="AB2146" s="278">
        <v>7617376</v>
      </c>
      <c r="AC2146" s="278">
        <v>5</v>
      </c>
    </row>
    <row r="2147" spans="1:29" ht="14.25" x14ac:dyDescent="0.15">
      <c r="A2147" s="272">
        <v>2017093</v>
      </c>
      <c r="B2147" s="273">
        <v>42957</v>
      </c>
      <c r="C2147" s="274">
        <v>7</v>
      </c>
      <c r="D2147" s="275">
        <v>8</v>
      </c>
      <c r="E2147" s="275">
        <v>9</v>
      </c>
      <c r="F2147" s="275">
        <v>15</v>
      </c>
      <c r="G2147" s="275">
        <v>22</v>
      </c>
      <c r="H2147" s="275">
        <v>27</v>
      </c>
      <c r="I2147" s="276">
        <v>12</v>
      </c>
      <c r="J2147" s="275">
        <v>22</v>
      </c>
      <c r="K2147" s="275">
        <v>7</v>
      </c>
      <c r="L2147" s="275">
        <v>27</v>
      </c>
      <c r="M2147" s="275">
        <v>9</v>
      </c>
      <c r="N2147" s="275">
        <v>15</v>
      </c>
      <c r="O2147" s="277">
        <v>8</v>
      </c>
      <c r="P2147" s="278">
        <v>308248758</v>
      </c>
      <c r="Q2147" s="278">
        <v>662712921</v>
      </c>
      <c r="R2147" s="278">
        <v>39</v>
      </c>
      <c r="S2147" s="278">
        <v>5290308</v>
      </c>
      <c r="T2147" s="278">
        <v>238</v>
      </c>
      <c r="U2147" s="278">
        <v>59464</v>
      </c>
      <c r="V2147" s="278">
        <v>2259</v>
      </c>
      <c r="W2147" s="278">
        <v>3000</v>
      </c>
      <c r="X2147" s="278">
        <v>103680</v>
      </c>
      <c r="Y2147" s="278">
        <v>200</v>
      </c>
      <c r="Z2147" s="278">
        <v>1691934</v>
      </c>
      <c r="AA2147" s="278">
        <v>10</v>
      </c>
      <c r="AB2147" s="278">
        <v>9999861</v>
      </c>
      <c r="AC2147" s="278">
        <v>5</v>
      </c>
    </row>
    <row r="2148" spans="1:29" ht="14.25" x14ac:dyDescent="0.15">
      <c r="A2148" s="272">
        <v>2017094</v>
      </c>
      <c r="B2148" s="273">
        <v>42960</v>
      </c>
      <c r="C2148" s="274">
        <v>8</v>
      </c>
      <c r="D2148" s="275">
        <v>11</v>
      </c>
      <c r="E2148" s="275">
        <v>13</v>
      </c>
      <c r="F2148" s="275">
        <v>19</v>
      </c>
      <c r="G2148" s="275">
        <v>28</v>
      </c>
      <c r="H2148" s="275">
        <v>31</v>
      </c>
      <c r="I2148" s="276">
        <v>6</v>
      </c>
      <c r="J2148" s="275">
        <v>31</v>
      </c>
      <c r="K2148" s="275">
        <v>28</v>
      </c>
      <c r="L2148" s="275">
        <v>8</v>
      </c>
      <c r="M2148" s="275">
        <v>11</v>
      </c>
      <c r="N2148" s="275">
        <v>19</v>
      </c>
      <c r="O2148" s="277">
        <v>13</v>
      </c>
      <c r="P2148" s="278">
        <v>341689810</v>
      </c>
      <c r="Q2148" s="278">
        <v>658076283</v>
      </c>
      <c r="R2148" s="278">
        <v>9</v>
      </c>
      <c r="S2148" s="278">
        <v>6630843</v>
      </c>
      <c r="T2148" s="278">
        <v>128</v>
      </c>
      <c r="U2148" s="278">
        <v>143335</v>
      </c>
      <c r="V2148" s="278">
        <v>1876</v>
      </c>
      <c r="W2148" s="278">
        <v>3000</v>
      </c>
      <c r="X2148" s="278">
        <v>86932</v>
      </c>
      <c r="Y2148" s="278">
        <v>200</v>
      </c>
      <c r="Z2148" s="278">
        <v>1495198</v>
      </c>
      <c r="AA2148" s="278">
        <v>10</v>
      </c>
      <c r="AB2148" s="278">
        <v>11214738</v>
      </c>
      <c r="AC2148" s="278">
        <v>5</v>
      </c>
    </row>
    <row r="2149" spans="1:29" ht="14.25" x14ac:dyDescent="0.15">
      <c r="A2149" s="272">
        <v>2017095</v>
      </c>
      <c r="B2149" s="273">
        <v>42962</v>
      </c>
      <c r="C2149" s="274">
        <v>9</v>
      </c>
      <c r="D2149" s="275">
        <v>10</v>
      </c>
      <c r="E2149" s="275">
        <v>12</v>
      </c>
      <c r="F2149" s="275">
        <v>19</v>
      </c>
      <c r="G2149" s="275">
        <v>22</v>
      </c>
      <c r="H2149" s="275">
        <v>29</v>
      </c>
      <c r="I2149" s="276">
        <v>16</v>
      </c>
      <c r="J2149" s="275">
        <v>22</v>
      </c>
      <c r="K2149" s="275">
        <v>9</v>
      </c>
      <c r="L2149" s="275">
        <v>19</v>
      </c>
      <c r="M2149" s="275">
        <v>12</v>
      </c>
      <c r="N2149" s="275">
        <v>29</v>
      </c>
      <c r="O2149" s="277">
        <v>10</v>
      </c>
      <c r="P2149" s="278">
        <v>317203922</v>
      </c>
      <c r="Q2149" s="278">
        <v>632720984</v>
      </c>
      <c r="R2149" s="278">
        <v>14</v>
      </c>
      <c r="S2149" s="278">
        <v>6159602</v>
      </c>
      <c r="T2149" s="278">
        <v>332</v>
      </c>
      <c r="U2149" s="278">
        <v>61123</v>
      </c>
      <c r="V2149" s="278">
        <v>1789</v>
      </c>
      <c r="W2149" s="278">
        <v>3000</v>
      </c>
      <c r="X2149" s="278">
        <v>92157</v>
      </c>
      <c r="Y2149" s="278">
        <v>200</v>
      </c>
      <c r="Z2149" s="278">
        <v>1542172</v>
      </c>
      <c r="AA2149" s="278">
        <v>10</v>
      </c>
      <c r="AB2149" s="278">
        <v>7007522</v>
      </c>
      <c r="AC2149" s="278">
        <v>5</v>
      </c>
    </row>
    <row r="2150" spans="1:29" ht="14.25" x14ac:dyDescent="0.15">
      <c r="A2150" s="272">
        <v>2017096</v>
      </c>
      <c r="B2150" s="273">
        <v>42964</v>
      </c>
      <c r="C2150" s="274">
        <v>2</v>
      </c>
      <c r="D2150" s="275">
        <v>6</v>
      </c>
      <c r="E2150" s="275">
        <v>11</v>
      </c>
      <c r="F2150" s="275">
        <v>12</v>
      </c>
      <c r="G2150" s="275">
        <v>19</v>
      </c>
      <c r="H2150" s="275">
        <v>29</v>
      </c>
      <c r="I2150" s="276">
        <v>6</v>
      </c>
      <c r="J2150" s="275">
        <v>12</v>
      </c>
      <c r="K2150" s="275">
        <v>19</v>
      </c>
      <c r="L2150" s="275">
        <v>2</v>
      </c>
      <c r="M2150" s="275">
        <v>6</v>
      </c>
      <c r="N2150" s="275">
        <v>29</v>
      </c>
      <c r="O2150" s="277">
        <v>11</v>
      </c>
      <c r="P2150" s="278">
        <v>322973284</v>
      </c>
      <c r="Q2150" s="278">
        <v>611617622</v>
      </c>
      <c r="R2150" s="278">
        <v>14</v>
      </c>
      <c r="S2150" s="278">
        <v>6270042</v>
      </c>
      <c r="T2150" s="278">
        <v>165</v>
      </c>
      <c r="U2150" s="278">
        <v>134701</v>
      </c>
      <c r="V2150" s="278">
        <v>1755</v>
      </c>
      <c r="W2150" s="278">
        <v>3000</v>
      </c>
      <c r="X2150" s="278">
        <v>74735</v>
      </c>
      <c r="Y2150" s="278">
        <v>200</v>
      </c>
      <c r="Z2150" s="278">
        <v>1247731</v>
      </c>
      <c r="AA2150" s="278">
        <v>10</v>
      </c>
      <c r="AB2150" s="278">
        <v>7332922</v>
      </c>
      <c r="AC2150" s="278">
        <v>5</v>
      </c>
    </row>
    <row r="2151" spans="1:29" ht="14.25" x14ac:dyDescent="0.15">
      <c r="A2151" s="272">
        <v>2017097</v>
      </c>
      <c r="B2151" s="273">
        <v>42967</v>
      </c>
      <c r="C2151" s="274">
        <v>5</v>
      </c>
      <c r="D2151" s="275">
        <v>10</v>
      </c>
      <c r="E2151" s="275">
        <v>18</v>
      </c>
      <c r="F2151" s="275">
        <v>19</v>
      </c>
      <c r="G2151" s="275">
        <v>30</v>
      </c>
      <c r="H2151" s="275">
        <v>31</v>
      </c>
      <c r="I2151" s="276">
        <v>3</v>
      </c>
      <c r="J2151" s="275">
        <v>18</v>
      </c>
      <c r="K2151" s="275">
        <v>10</v>
      </c>
      <c r="L2151" s="275">
        <v>30</v>
      </c>
      <c r="M2151" s="275">
        <v>31</v>
      </c>
      <c r="N2151" s="275">
        <v>19</v>
      </c>
      <c r="O2151" s="277">
        <v>5</v>
      </c>
      <c r="P2151" s="278">
        <v>348913966</v>
      </c>
      <c r="Q2151" s="278">
        <v>616091250</v>
      </c>
      <c r="R2151" s="278">
        <v>10</v>
      </c>
      <c r="S2151" s="278">
        <v>6980859</v>
      </c>
      <c r="T2151" s="278">
        <v>183</v>
      </c>
      <c r="U2151" s="278">
        <v>135304</v>
      </c>
      <c r="V2151" s="278">
        <v>1359</v>
      </c>
      <c r="W2151" s="278">
        <v>3000</v>
      </c>
      <c r="X2151" s="278">
        <v>69276</v>
      </c>
      <c r="Y2151" s="278">
        <v>200</v>
      </c>
      <c r="Z2151" s="278">
        <v>1291364</v>
      </c>
      <c r="AA2151" s="278">
        <v>10</v>
      </c>
      <c r="AB2151" s="278">
        <v>8215808</v>
      </c>
      <c r="AC2151" s="278">
        <v>5</v>
      </c>
    </row>
    <row r="2152" spans="1:29" ht="14.25" x14ac:dyDescent="0.15">
      <c r="A2152" s="272">
        <v>2017098</v>
      </c>
      <c r="B2152" s="273">
        <v>42969</v>
      </c>
      <c r="C2152" s="274">
        <v>4</v>
      </c>
      <c r="D2152" s="275">
        <v>19</v>
      </c>
      <c r="E2152" s="275">
        <v>22</v>
      </c>
      <c r="F2152" s="275">
        <v>27</v>
      </c>
      <c r="G2152" s="275">
        <v>30</v>
      </c>
      <c r="H2152" s="275">
        <v>33</v>
      </c>
      <c r="I2152" s="276">
        <v>1</v>
      </c>
      <c r="J2152" s="275">
        <v>4</v>
      </c>
      <c r="K2152" s="275">
        <v>27</v>
      </c>
      <c r="L2152" s="275">
        <v>22</v>
      </c>
      <c r="M2152" s="275">
        <v>30</v>
      </c>
      <c r="N2152" s="275">
        <v>33</v>
      </c>
      <c r="O2152" s="277">
        <v>19</v>
      </c>
      <c r="P2152" s="278">
        <v>314009676</v>
      </c>
      <c r="Q2152" s="278">
        <v>561544774</v>
      </c>
      <c r="R2152" s="278">
        <v>14</v>
      </c>
      <c r="S2152" s="278">
        <v>5401390</v>
      </c>
      <c r="T2152" s="278">
        <v>93</v>
      </c>
      <c r="U2152" s="278">
        <v>75530</v>
      </c>
      <c r="V2152" s="278">
        <v>2157</v>
      </c>
      <c r="W2152" s="278">
        <v>3000</v>
      </c>
      <c r="X2152" s="278">
        <v>96656</v>
      </c>
      <c r="Y2152" s="278">
        <v>200</v>
      </c>
      <c r="Z2152" s="278">
        <v>1577135</v>
      </c>
      <c r="AA2152" s="278">
        <v>10</v>
      </c>
      <c r="AB2152" s="278">
        <v>16838772</v>
      </c>
      <c r="AC2152" s="278">
        <v>5</v>
      </c>
    </row>
    <row r="2153" spans="1:29" ht="14.25" x14ac:dyDescent="0.15">
      <c r="A2153" s="272">
        <v>2017099</v>
      </c>
      <c r="B2153" s="273">
        <v>42971</v>
      </c>
      <c r="C2153" s="274">
        <v>2</v>
      </c>
      <c r="D2153" s="275">
        <v>5</v>
      </c>
      <c r="E2153" s="275">
        <v>6</v>
      </c>
      <c r="F2153" s="275">
        <v>16</v>
      </c>
      <c r="G2153" s="275">
        <v>28</v>
      </c>
      <c r="H2153" s="275">
        <v>29</v>
      </c>
      <c r="I2153" s="276">
        <v>4</v>
      </c>
      <c r="J2153" s="275">
        <v>6</v>
      </c>
      <c r="K2153" s="275">
        <v>5</v>
      </c>
      <c r="L2153" s="275">
        <v>16</v>
      </c>
      <c r="M2153" s="275">
        <v>28</v>
      </c>
      <c r="N2153" s="275">
        <v>29</v>
      </c>
      <c r="O2153" s="277">
        <v>2</v>
      </c>
      <c r="P2153" s="278">
        <v>310565530</v>
      </c>
      <c r="Q2153" s="278">
        <v>460398735</v>
      </c>
      <c r="R2153" s="278">
        <v>27</v>
      </c>
      <c r="S2153" s="278">
        <v>5455945</v>
      </c>
      <c r="T2153" s="278">
        <v>142</v>
      </c>
      <c r="U2153" s="278">
        <v>108367</v>
      </c>
      <c r="V2153" s="278">
        <v>2109</v>
      </c>
      <c r="W2153" s="278">
        <v>3000</v>
      </c>
      <c r="X2153" s="278">
        <v>88811</v>
      </c>
      <c r="Y2153" s="278">
        <v>200</v>
      </c>
      <c r="Z2153" s="278">
        <v>1502773</v>
      </c>
      <c r="AA2153" s="278">
        <v>10</v>
      </c>
      <c r="AB2153" s="278">
        <v>10301500</v>
      </c>
      <c r="AC2153" s="278">
        <v>5</v>
      </c>
    </row>
    <row r="2154" spans="1:29" ht="14.25" x14ac:dyDescent="0.15">
      <c r="A2154" s="272">
        <v>2017100</v>
      </c>
      <c r="B2154" s="273">
        <v>42974</v>
      </c>
      <c r="C2154" s="274">
        <v>4</v>
      </c>
      <c r="D2154" s="275">
        <v>7</v>
      </c>
      <c r="E2154" s="275">
        <v>8</v>
      </c>
      <c r="F2154" s="275">
        <v>18</v>
      </c>
      <c r="G2154" s="275">
        <v>23</v>
      </c>
      <c r="H2154" s="275">
        <v>24</v>
      </c>
      <c r="I2154" s="276">
        <v>2</v>
      </c>
      <c r="J2154" s="275">
        <v>23</v>
      </c>
      <c r="K2154" s="275">
        <v>4</v>
      </c>
      <c r="L2154" s="275">
        <v>7</v>
      </c>
      <c r="M2154" s="275">
        <v>18</v>
      </c>
      <c r="N2154" s="275">
        <v>24</v>
      </c>
      <c r="O2154" s="277">
        <v>8</v>
      </c>
      <c r="P2154" s="278">
        <v>343590604</v>
      </c>
      <c r="Q2154" s="278">
        <v>435010976</v>
      </c>
      <c r="R2154" s="278">
        <v>16</v>
      </c>
      <c r="S2154" s="278">
        <v>6241187</v>
      </c>
      <c r="T2154" s="278">
        <v>117</v>
      </c>
      <c r="U2154" s="278">
        <v>212168</v>
      </c>
      <c r="V2154" s="278">
        <v>1157</v>
      </c>
      <c r="W2154" s="278">
        <v>3000</v>
      </c>
      <c r="X2154" s="278">
        <v>64891</v>
      </c>
      <c r="Y2154" s="278">
        <v>200</v>
      </c>
      <c r="Z2154" s="278">
        <v>1279253</v>
      </c>
      <c r="AA2154" s="278">
        <v>10</v>
      </c>
      <c r="AB2154" s="278">
        <v>7964531</v>
      </c>
      <c r="AC2154" s="278">
        <v>5</v>
      </c>
    </row>
    <row r="2155" spans="1:29" ht="14.25" x14ac:dyDescent="0.15">
      <c r="A2155" s="272">
        <v>2017101</v>
      </c>
      <c r="B2155" s="273">
        <v>42976</v>
      </c>
      <c r="C2155" s="274">
        <v>1</v>
      </c>
      <c r="D2155" s="275">
        <v>4</v>
      </c>
      <c r="E2155" s="275">
        <v>11</v>
      </c>
      <c r="F2155" s="275">
        <v>28</v>
      </c>
      <c r="G2155" s="275">
        <v>31</v>
      </c>
      <c r="H2155" s="275">
        <v>32</v>
      </c>
      <c r="I2155" s="276">
        <v>16</v>
      </c>
      <c r="J2155" s="275">
        <v>11</v>
      </c>
      <c r="K2155" s="275">
        <v>28</v>
      </c>
      <c r="L2155" s="275">
        <v>1</v>
      </c>
      <c r="M2155" s="275">
        <v>32</v>
      </c>
      <c r="N2155" s="275">
        <v>4</v>
      </c>
      <c r="O2155" s="277">
        <v>31</v>
      </c>
      <c r="P2155" s="278">
        <v>313219868</v>
      </c>
      <c r="Q2155" s="278">
        <v>498878630</v>
      </c>
      <c r="R2155" s="278">
        <v>2</v>
      </c>
      <c r="S2155" s="278">
        <v>10000000</v>
      </c>
      <c r="T2155" s="278">
        <v>51</v>
      </c>
      <c r="U2155" s="278">
        <v>548154</v>
      </c>
      <c r="V2155" s="278">
        <v>606</v>
      </c>
      <c r="W2155" s="278">
        <v>3000</v>
      </c>
      <c r="X2155" s="278">
        <v>35152</v>
      </c>
      <c r="Y2155" s="278">
        <v>200</v>
      </c>
      <c r="Z2155" s="278">
        <v>780019</v>
      </c>
      <c r="AA2155" s="278">
        <v>10</v>
      </c>
      <c r="AB2155" s="278">
        <v>5001121</v>
      </c>
      <c r="AC2155" s="278">
        <v>5</v>
      </c>
    </row>
    <row r="2156" spans="1:29" ht="14.25" x14ac:dyDescent="0.15">
      <c r="A2156" s="272">
        <v>2017102</v>
      </c>
      <c r="B2156" s="273">
        <v>42978</v>
      </c>
      <c r="C2156" s="274">
        <v>4</v>
      </c>
      <c r="D2156" s="275">
        <v>8</v>
      </c>
      <c r="E2156" s="275">
        <v>10</v>
      </c>
      <c r="F2156" s="275">
        <v>14</v>
      </c>
      <c r="G2156" s="275">
        <v>18</v>
      </c>
      <c r="H2156" s="275">
        <v>20</v>
      </c>
      <c r="I2156" s="276">
        <v>11</v>
      </c>
      <c r="J2156" s="275">
        <v>10</v>
      </c>
      <c r="K2156" s="275">
        <v>14</v>
      </c>
      <c r="L2156" s="275">
        <v>4</v>
      </c>
      <c r="M2156" s="275">
        <v>20</v>
      </c>
      <c r="N2156" s="275">
        <v>18</v>
      </c>
      <c r="O2156" s="277">
        <v>8</v>
      </c>
      <c r="P2156" s="278">
        <v>315963272</v>
      </c>
      <c r="Q2156" s="278">
        <v>455170324</v>
      </c>
      <c r="R2156" s="278">
        <v>14</v>
      </c>
      <c r="S2156" s="278">
        <v>5682901</v>
      </c>
      <c r="T2156" s="278">
        <v>150</v>
      </c>
      <c r="U2156" s="278">
        <v>79671</v>
      </c>
      <c r="V2156" s="278">
        <v>1682</v>
      </c>
      <c r="W2156" s="278">
        <v>3000</v>
      </c>
      <c r="X2156" s="278">
        <v>79971</v>
      </c>
      <c r="Y2156" s="278">
        <v>200</v>
      </c>
      <c r="Z2156" s="278">
        <v>1378116</v>
      </c>
      <c r="AA2156" s="278">
        <v>10</v>
      </c>
      <c r="AB2156" s="278">
        <v>14439511</v>
      </c>
      <c r="AC2156" s="278">
        <v>5</v>
      </c>
    </row>
    <row r="2157" spans="1:29" ht="14.25" x14ac:dyDescent="0.15">
      <c r="A2157" s="272">
        <v>2017103</v>
      </c>
      <c r="B2157" s="273">
        <v>42981</v>
      </c>
      <c r="C2157" s="274">
        <v>1</v>
      </c>
      <c r="D2157" s="275">
        <v>21</v>
      </c>
      <c r="E2157" s="275">
        <v>23</v>
      </c>
      <c r="F2157" s="275">
        <v>25</v>
      </c>
      <c r="G2157" s="275">
        <v>31</v>
      </c>
      <c r="H2157" s="275">
        <v>33</v>
      </c>
      <c r="I2157" s="276">
        <v>1</v>
      </c>
      <c r="J2157" s="275">
        <v>25</v>
      </c>
      <c r="K2157" s="275">
        <v>31</v>
      </c>
      <c r="L2157" s="275">
        <v>33</v>
      </c>
      <c r="M2157" s="275">
        <v>1</v>
      </c>
      <c r="N2157" s="275">
        <v>21</v>
      </c>
      <c r="O2157" s="277">
        <v>23</v>
      </c>
      <c r="P2157" s="278">
        <v>347478996</v>
      </c>
      <c r="Q2157" s="278">
        <v>469614348</v>
      </c>
      <c r="R2157" s="278">
        <v>9</v>
      </c>
      <c r="S2157" s="278">
        <v>7401779</v>
      </c>
      <c r="T2157" s="278">
        <v>64</v>
      </c>
      <c r="U2157" s="278">
        <v>422187</v>
      </c>
      <c r="V2157" s="278">
        <v>856</v>
      </c>
      <c r="W2157" s="278">
        <v>3000</v>
      </c>
      <c r="X2157" s="278">
        <v>43195</v>
      </c>
      <c r="Y2157" s="278">
        <v>200</v>
      </c>
      <c r="Z2157" s="278">
        <v>806982</v>
      </c>
      <c r="AA2157" s="278">
        <v>10</v>
      </c>
      <c r="AB2157" s="278">
        <v>8581566</v>
      </c>
      <c r="AC2157" s="278">
        <v>5</v>
      </c>
    </row>
    <row r="2158" spans="1:29" ht="14.25" x14ac:dyDescent="0.15">
      <c r="A2158" s="272">
        <v>2017104</v>
      </c>
      <c r="B2158" s="273">
        <v>42983</v>
      </c>
      <c r="C2158" s="274">
        <v>1</v>
      </c>
      <c r="D2158" s="275">
        <v>14</v>
      </c>
      <c r="E2158" s="275">
        <v>15</v>
      </c>
      <c r="F2158" s="275">
        <v>20</v>
      </c>
      <c r="G2158" s="275">
        <v>23</v>
      </c>
      <c r="H2158" s="275">
        <v>30</v>
      </c>
      <c r="I2158" s="276">
        <v>14</v>
      </c>
      <c r="J2158" s="275">
        <v>1</v>
      </c>
      <c r="K2158" s="275">
        <v>14</v>
      </c>
      <c r="L2158" s="275">
        <v>23</v>
      </c>
      <c r="M2158" s="275">
        <v>30</v>
      </c>
      <c r="N2158" s="275">
        <v>20</v>
      </c>
      <c r="O2158" s="277">
        <v>15</v>
      </c>
      <c r="P2158" s="278">
        <v>310263038</v>
      </c>
      <c r="Q2158" s="278">
        <v>523607612</v>
      </c>
      <c r="R2158" s="278">
        <v>2</v>
      </c>
      <c r="S2158" s="278">
        <v>10000000</v>
      </c>
      <c r="T2158" s="278">
        <v>93</v>
      </c>
      <c r="U2158" s="278">
        <v>265208</v>
      </c>
      <c r="V2158" s="278">
        <v>776</v>
      </c>
      <c r="W2158" s="278">
        <v>3000</v>
      </c>
      <c r="X2158" s="278">
        <v>44513</v>
      </c>
      <c r="Y2158" s="278">
        <v>200</v>
      </c>
      <c r="Z2158" s="278">
        <v>878597</v>
      </c>
      <c r="AA2158" s="278">
        <v>10</v>
      </c>
      <c r="AB2158" s="278">
        <v>6670926</v>
      </c>
      <c r="AC2158" s="278">
        <v>5</v>
      </c>
    </row>
    <row r="2159" spans="1:29" ht="14.25" x14ac:dyDescent="0.15">
      <c r="A2159" s="272">
        <v>2017105</v>
      </c>
      <c r="B2159" s="273">
        <v>42985</v>
      </c>
      <c r="C2159" s="274">
        <v>3</v>
      </c>
      <c r="D2159" s="275">
        <v>6</v>
      </c>
      <c r="E2159" s="275">
        <v>7</v>
      </c>
      <c r="F2159" s="275">
        <v>12</v>
      </c>
      <c r="G2159" s="275">
        <v>25</v>
      </c>
      <c r="H2159" s="275">
        <v>26</v>
      </c>
      <c r="I2159" s="276">
        <v>7</v>
      </c>
      <c r="J2159" s="275">
        <v>3</v>
      </c>
      <c r="K2159" s="275">
        <v>12</v>
      </c>
      <c r="L2159" s="275">
        <v>6</v>
      </c>
      <c r="M2159" s="275">
        <v>25</v>
      </c>
      <c r="N2159" s="275">
        <v>7</v>
      </c>
      <c r="O2159" s="277">
        <v>26</v>
      </c>
      <c r="P2159" s="278">
        <v>314223620</v>
      </c>
      <c r="Q2159" s="278">
        <v>385864894</v>
      </c>
      <c r="R2159" s="278">
        <v>29</v>
      </c>
      <c r="S2159" s="278">
        <v>5091000</v>
      </c>
      <c r="T2159" s="278">
        <v>254</v>
      </c>
      <c r="U2159" s="278">
        <v>12987</v>
      </c>
      <c r="V2159" s="278">
        <v>5050</v>
      </c>
      <c r="W2159" s="278">
        <v>3000</v>
      </c>
      <c r="X2159" s="278">
        <v>164897</v>
      </c>
      <c r="Y2159" s="278">
        <v>200</v>
      </c>
      <c r="Z2159" s="278">
        <v>2109753</v>
      </c>
      <c r="AA2159" s="278">
        <v>10</v>
      </c>
      <c r="AB2159" s="278">
        <v>14309512</v>
      </c>
      <c r="AC2159" s="278">
        <v>5</v>
      </c>
    </row>
    <row r="2160" spans="1:29" ht="14.25" x14ac:dyDescent="0.15">
      <c r="A2160" s="272">
        <v>2017106</v>
      </c>
      <c r="B2160" s="273">
        <v>42988</v>
      </c>
      <c r="C2160" s="274">
        <v>12</v>
      </c>
      <c r="D2160" s="275">
        <v>15</v>
      </c>
      <c r="E2160" s="275">
        <v>20</v>
      </c>
      <c r="F2160" s="275">
        <v>25</v>
      </c>
      <c r="G2160" s="275">
        <v>27</v>
      </c>
      <c r="H2160" s="275">
        <v>31</v>
      </c>
      <c r="I2160" s="276">
        <v>2</v>
      </c>
      <c r="J2160" s="275">
        <v>31</v>
      </c>
      <c r="K2160" s="275">
        <v>20</v>
      </c>
      <c r="L2160" s="275">
        <v>25</v>
      </c>
      <c r="M2160" s="275">
        <v>12</v>
      </c>
      <c r="N2160" s="275">
        <v>15</v>
      </c>
      <c r="O2160" s="277">
        <v>27</v>
      </c>
      <c r="P2160" s="278">
        <v>346574690</v>
      </c>
      <c r="Q2160" s="278">
        <v>421291764</v>
      </c>
      <c r="R2160" s="278">
        <v>4</v>
      </c>
      <c r="S2160" s="278">
        <v>10000000</v>
      </c>
      <c r="T2160" s="278">
        <v>82</v>
      </c>
      <c r="U2160" s="278">
        <v>306613</v>
      </c>
      <c r="V2160" s="278">
        <v>802</v>
      </c>
      <c r="W2160" s="278">
        <v>3000</v>
      </c>
      <c r="X2160" s="278">
        <v>51738</v>
      </c>
      <c r="Y2160" s="278">
        <v>200</v>
      </c>
      <c r="Z2160" s="278">
        <v>1081678</v>
      </c>
      <c r="AA2160" s="278">
        <v>10</v>
      </c>
      <c r="AB2160" s="278">
        <v>9136411</v>
      </c>
      <c r="AC2160" s="278">
        <v>5</v>
      </c>
    </row>
    <row r="2161" spans="1:29" ht="14.25" x14ac:dyDescent="0.15">
      <c r="A2161" s="272">
        <v>2017107</v>
      </c>
      <c r="B2161" s="273">
        <v>42990</v>
      </c>
      <c r="C2161" s="274">
        <v>8</v>
      </c>
      <c r="D2161" s="275">
        <v>9</v>
      </c>
      <c r="E2161" s="275">
        <v>15</v>
      </c>
      <c r="F2161" s="275">
        <v>17</v>
      </c>
      <c r="G2161" s="275">
        <v>30</v>
      </c>
      <c r="H2161" s="275">
        <v>32</v>
      </c>
      <c r="I2161" s="276">
        <v>6</v>
      </c>
      <c r="J2161" s="275">
        <v>32</v>
      </c>
      <c r="K2161" s="275">
        <v>30</v>
      </c>
      <c r="L2161" s="275">
        <v>8</v>
      </c>
      <c r="M2161" s="275">
        <v>9</v>
      </c>
      <c r="N2161" s="275">
        <v>15</v>
      </c>
      <c r="O2161" s="277">
        <v>17</v>
      </c>
      <c r="P2161" s="278">
        <v>319335446</v>
      </c>
      <c r="Q2161" s="278">
        <v>368859616</v>
      </c>
      <c r="R2161" s="278">
        <v>19</v>
      </c>
      <c r="S2161" s="278">
        <v>5814695</v>
      </c>
      <c r="T2161" s="278">
        <v>202</v>
      </c>
      <c r="U2161" s="278">
        <v>95787</v>
      </c>
      <c r="V2161" s="278">
        <v>1398</v>
      </c>
      <c r="W2161" s="278">
        <v>3000</v>
      </c>
      <c r="X2161" s="278">
        <v>68532</v>
      </c>
      <c r="Y2161" s="278">
        <v>200</v>
      </c>
      <c r="Z2161" s="278">
        <v>1293285</v>
      </c>
      <c r="AA2161" s="278">
        <v>10</v>
      </c>
      <c r="AB2161" s="278">
        <v>9649004</v>
      </c>
      <c r="AC2161" s="278">
        <v>5</v>
      </c>
    </row>
    <row r="2162" spans="1:29" ht="14.25" x14ac:dyDescent="0.15">
      <c r="A2162" s="272">
        <v>2017108</v>
      </c>
      <c r="B2162" s="273">
        <v>42992</v>
      </c>
      <c r="C2162" s="274">
        <v>7</v>
      </c>
      <c r="D2162" s="275">
        <v>12</v>
      </c>
      <c r="E2162" s="275">
        <v>14</v>
      </c>
      <c r="F2162" s="275">
        <v>15</v>
      </c>
      <c r="G2162" s="275">
        <v>17</v>
      </c>
      <c r="H2162" s="275">
        <v>20</v>
      </c>
      <c r="I2162" s="276">
        <v>1</v>
      </c>
      <c r="J2162" s="275">
        <v>17</v>
      </c>
      <c r="K2162" s="275">
        <v>14</v>
      </c>
      <c r="L2162" s="275">
        <v>15</v>
      </c>
      <c r="M2162" s="275">
        <v>20</v>
      </c>
      <c r="N2162" s="275">
        <v>7</v>
      </c>
      <c r="O2162" s="277">
        <v>12</v>
      </c>
      <c r="P2162" s="278">
        <v>320774192</v>
      </c>
      <c r="Q2162" s="278">
        <v>390692040</v>
      </c>
      <c r="R2162" s="278">
        <v>6</v>
      </c>
      <c r="S2162" s="278">
        <v>8141359</v>
      </c>
      <c r="T2162" s="278">
        <v>113</v>
      </c>
      <c r="U2162" s="278">
        <v>208497</v>
      </c>
      <c r="V2162" s="278">
        <v>957</v>
      </c>
      <c r="W2162" s="278">
        <v>3000</v>
      </c>
      <c r="X2162" s="278">
        <v>54375</v>
      </c>
      <c r="Y2162" s="278">
        <v>200</v>
      </c>
      <c r="Z2162" s="278">
        <v>1048588</v>
      </c>
      <c r="AA2162" s="278">
        <v>10</v>
      </c>
      <c r="AB2162" s="278">
        <v>7741340</v>
      </c>
      <c r="AC2162" s="278">
        <v>5</v>
      </c>
    </row>
    <row r="2163" spans="1:29" ht="14.25" x14ac:dyDescent="0.15">
      <c r="A2163" s="272">
        <v>2017109</v>
      </c>
      <c r="B2163" s="273">
        <v>42995</v>
      </c>
      <c r="C2163" s="274">
        <v>8</v>
      </c>
      <c r="D2163" s="275">
        <v>14</v>
      </c>
      <c r="E2163" s="275">
        <v>16</v>
      </c>
      <c r="F2163" s="275">
        <v>18</v>
      </c>
      <c r="G2163" s="275">
        <v>21</v>
      </c>
      <c r="H2163" s="275">
        <v>23</v>
      </c>
      <c r="I2163" s="276">
        <v>16</v>
      </c>
      <c r="J2163" s="275">
        <v>21</v>
      </c>
      <c r="K2163" s="275">
        <v>16</v>
      </c>
      <c r="L2163" s="275">
        <v>8</v>
      </c>
      <c r="M2163" s="275">
        <v>14</v>
      </c>
      <c r="N2163" s="275">
        <v>18</v>
      </c>
      <c r="O2163" s="277">
        <v>23</v>
      </c>
      <c r="P2163" s="278">
        <v>349302018</v>
      </c>
      <c r="Q2163" s="278">
        <v>436050760</v>
      </c>
      <c r="R2163" s="278">
        <v>4</v>
      </c>
      <c r="S2163" s="278">
        <v>10000000</v>
      </c>
      <c r="T2163" s="278">
        <v>96</v>
      </c>
      <c r="U2163" s="278">
        <v>296384</v>
      </c>
      <c r="V2163" s="278">
        <v>795</v>
      </c>
      <c r="W2163" s="278">
        <v>3000</v>
      </c>
      <c r="X2163" s="278">
        <v>47610</v>
      </c>
      <c r="Y2163" s="278">
        <v>200</v>
      </c>
      <c r="Z2163" s="278">
        <v>1019017</v>
      </c>
      <c r="AA2163" s="278">
        <v>10</v>
      </c>
      <c r="AB2163" s="278">
        <v>7049837</v>
      </c>
      <c r="AC2163" s="278">
        <v>5</v>
      </c>
    </row>
    <row r="2164" spans="1:29" ht="14.25" x14ac:dyDescent="0.15">
      <c r="A2164" s="272">
        <v>2017110</v>
      </c>
      <c r="B2164" s="273">
        <v>42997</v>
      </c>
      <c r="C2164" s="274">
        <v>1</v>
      </c>
      <c r="D2164" s="275">
        <v>3</v>
      </c>
      <c r="E2164" s="275">
        <v>12</v>
      </c>
      <c r="F2164" s="275">
        <v>15</v>
      </c>
      <c r="G2164" s="275">
        <v>19</v>
      </c>
      <c r="H2164" s="275">
        <v>23</v>
      </c>
      <c r="I2164" s="276">
        <v>14</v>
      </c>
      <c r="J2164" s="275">
        <v>12</v>
      </c>
      <c r="K2164" s="275">
        <v>19</v>
      </c>
      <c r="L2164" s="275">
        <v>15</v>
      </c>
      <c r="M2164" s="275">
        <v>23</v>
      </c>
      <c r="N2164" s="275">
        <v>1</v>
      </c>
      <c r="O2164" s="277">
        <v>3</v>
      </c>
      <c r="P2164" s="278">
        <v>316936062</v>
      </c>
      <c r="Q2164" s="278">
        <v>482979264</v>
      </c>
      <c r="R2164" s="278">
        <v>3</v>
      </c>
      <c r="S2164" s="278">
        <v>10000000</v>
      </c>
      <c r="T2164" s="278">
        <v>68</v>
      </c>
      <c r="U2164" s="278">
        <v>377100</v>
      </c>
      <c r="V2164" s="278">
        <v>747</v>
      </c>
      <c r="W2164" s="278">
        <v>3000</v>
      </c>
      <c r="X2164" s="278">
        <v>43574</v>
      </c>
      <c r="Y2164" s="278">
        <v>200</v>
      </c>
      <c r="Z2164" s="278">
        <v>973444</v>
      </c>
      <c r="AA2164" s="278">
        <v>10</v>
      </c>
      <c r="AB2164" s="278">
        <v>6407418</v>
      </c>
      <c r="AC2164" s="278">
        <v>5</v>
      </c>
    </row>
    <row r="2165" spans="1:29" ht="14.25" x14ac:dyDescent="0.15">
      <c r="A2165" s="272">
        <v>2017111</v>
      </c>
      <c r="B2165" s="273">
        <v>42999</v>
      </c>
      <c r="C2165" s="274">
        <v>5</v>
      </c>
      <c r="D2165" s="275">
        <v>10</v>
      </c>
      <c r="E2165" s="275">
        <v>17</v>
      </c>
      <c r="F2165" s="275">
        <v>19</v>
      </c>
      <c r="G2165" s="275">
        <v>29</v>
      </c>
      <c r="H2165" s="275">
        <v>32</v>
      </c>
      <c r="I2165" s="276">
        <v>12</v>
      </c>
      <c r="J2165" s="275">
        <v>19</v>
      </c>
      <c r="K2165" s="275">
        <v>10</v>
      </c>
      <c r="L2165" s="275">
        <v>5</v>
      </c>
      <c r="M2165" s="275">
        <v>32</v>
      </c>
      <c r="N2165" s="275">
        <v>17</v>
      </c>
      <c r="O2165" s="277">
        <v>29</v>
      </c>
      <c r="P2165" s="278">
        <v>317976914</v>
      </c>
      <c r="Q2165" s="278">
        <v>443532928</v>
      </c>
      <c r="R2165" s="278">
        <v>16</v>
      </c>
      <c r="S2165" s="278">
        <v>5921674</v>
      </c>
      <c r="T2165" s="278">
        <v>99</v>
      </c>
      <c r="U2165" s="278">
        <v>186196</v>
      </c>
      <c r="V2165" s="278">
        <v>1503</v>
      </c>
      <c r="W2165" s="278">
        <v>3000</v>
      </c>
      <c r="X2165" s="278">
        <v>76650</v>
      </c>
      <c r="Y2165" s="278">
        <v>200</v>
      </c>
      <c r="Z2165" s="278">
        <v>1364133</v>
      </c>
      <c r="AA2165" s="278">
        <v>10</v>
      </c>
      <c r="AB2165" s="278">
        <v>9718883</v>
      </c>
      <c r="AC2165" s="278">
        <v>5</v>
      </c>
    </row>
    <row r="2166" spans="1:29" ht="14.25" x14ac:dyDescent="0.15">
      <c r="A2166" s="272">
        <v>2017112</v>
      </c>
      <c r="B2166" s="273">
        <v>43002</v>
      </c>
      <c r="C2166" s="274">
        <v>3</v>
      </c>
      <c r="D2166" s="275">
        <v>10</v>
      </c>
      <c r="E2166" s="275">
        <v>14</v>
      </c>
      <c r="F2166" s="275">
        <v>16</v>
      </c>
      <c r="G2166" s="275">
        <v>22</v>
      </c>
      <c r="H2166" s="275">
        <v>23</v>
      </c>
      <c r="I2166" s="276">
        <v>11</v>
      </c>
      <c r="J2166" s="275">
        <v>23</v>
      </c>
      <c r="K2166" s="275">
        <v>16</v>
      </c>
      <c r="L2166" s="275">
        <v>22</v>
      </c>
      <c r="M2166" s="275">
        <v>10</v>
      </c>
      <c r="N2166" s="275">
        <v>3</v>
      </c>
      <c r="O2166" s="277">
        <v>14</v>
      </c>
      <c r="P2166" s="278">
        <v>346255520</v>
      </c>
      <c r="Q2166" s="278">
        <v>490214060</v>
      </c>
      <c r="R2166" s="278">
        <v>2</v>
      </c>
      <c r="S2166" s="278">
        <v>10000000</v>
      </c>
      <c r="T2166" s="278">
        <v>76</v>
      </c>
      <c r="U2166" s="278">
        <v>292461</v>
      </c>
      <c r="V2166" s="278">
        <v>1344</v>
      </c>
      <c r="W2166" s="278">
        <v>3000</v>
      </c>
      <c r="X2166" s="278">
        <v>64339</v>
      </c>
      <c r="Y2166" s="278">
        <v>200</v>
      </c>
      <c r="Z2166" s="278">
        <v>1217948</v>
      </c>
      <c r="AA2166" s="278">
        <v>10</v>
      </c>
      <c r="AB2166" s="278">
        <v>10335549</v>
      </c>
      <c r="AC2166" s="278">
        <v>5</v>
      </c>
    </row>
    <row r="2167" spans="1:29" ht="14.25" x14ac:dyDescent="0.15">
      <c r="A2167" s="272">
        <v>2017113</v>
      </c>
      <c r="B2167" s="273">
        <v>43004</v>
      </c>
      <c r="C2167" s="274">
        <v>4</v>
      </c>
      <c r="D2167" s="275">
        <v>6</v>
      </c>
      <c r="E2167" s="275">
        <v>16</v>
      </c>
      <c r="F2167" s="275">
        <v>27</v>
      </c>
      <c r="G2167" s="275">
        <v>29</v>
      </c>
      <c r="H2167" s="275">
        <v>33</v>
      </c>
      <c r="I2167" s="276">
        <v>5</v>
      </c>
      <c r="J2167" s="275">
        <v>29</v>
      </c>
      <c r="K2167" s="275">
        <v>6</v>
      </c>
      <c r="L2167" s="275">
        <v>4</v>
      </c>
      <c r="M2167" s="275">
        <v>33</v>
      </c>
      <c r="N2167" s="275">
        <v>16</v>
      </c>
      <c r="O2167" s="277">
        <v>27</v>
      </c>
      <c r="P2167" s="278">
        <v>316223542</v>
      </c>
      <c r="Q2167" s="278">
        <v>507647724</v>
      </c>
      <c r="R2167" s="278">
        <v>4</v>
      </c>
      <c r="S2167" s="278">
        <v>8403060</v>
      </c>
      <c r="T2167" s="278">
        <v>75</v>
      </c>
      <c r="U2167" s="278">
        <v>226870</v>
      </c>
      <c r="V2167" s="278">
        <v>1443</v>
      </c>
      <c r="W2167" s="278">
        <v>3000</v>
      </c>
      <c r="X2167" s="278">
        <v>67849</v>
      </c>
      <c r="Y2167" s="278">
        <v>200</v>
      </c>
      <c r="Z2167" s="278">
        <v>1213695</v>
      </c>
      <c r="AA2167" s="278">
        <v>10</v>
      </c>
      <c r="AB2167" s="278">
        <v>11370515</v>
      </c>
      <c r="AC2167" s="278">
        <v>5</v>
      </c>
    </row>
    <row r="2168" spans="1:29" ht="14.25" x14ac:dyDescent="0.15">
      <c r="A2168" s="272">
        <v>2017114</v>
      </c>
      <c r="B2168" s="273">
        <v>43006</v>
      </c>
      <c r="C2168" s="274">
        <v>6</v>
      </c>
      <c r="D2168" s="275">
        <v>12</v>
      </c>
      <c r="E2168" s="275">
        <v>13</v>
      </c>
      <c r="F2168" s="275">
        <v>15</v>
      </c>
      <c r="G2168" s="275">
        <v>18</v>
      </c>
      <c r="H2168" s="275">
        <v>26</v>
      </c>
      <c r="I2168" s="276">
        <v>13</v>
      </c>
      <c r="J2168" s="275">
        <v>6</v>
      </c>
      <c r="K2168" s="275">
        <v>12</v>
      </c>
      <c r="L2168" s="275">
        <v>15</v>
      </c>
      <c r="M2168" s="275">
        <v>13</v>
      </c>
      <c r="N2168" s="275">
        <v>18</v>
      </c>
      <c r="O2168" s="277">
        <v>26</v>
      </c>
      <c r="P2168" s="278">
        <v>321554260</v>
      </c>
      <c r="Q2168" s="278">
        <v>533714324</v>
      </c>
      <c r="R2168" s="278">
        <v>4</v>
      </c>
      <c r="S2168" s="278">
        <v>9187872</v>
      </c>
      <c r="T2168" s="278">
        <v>89</v>
      </c>
      <c r="U2168" s="278">
        <v>235273</v>
      </c>
      <c r="V2168" s="278">
        <v>1225</v>
      </c>
      <c r="W2168" s="278">
        <v>3000</v>
      </c>
      <c r="X2168" s="278">
        <v>65842</v>
      </c>
      <c r="Y2168" s="278">
        <v>200</v>
      </c>
      <c r="Z2168" s="278">
        <v>1241716</v>
      </c>
      <c r="AA2168" s="278">
        <v>10</v>
      </c>
      <c r="AB2168" s="278">
        <v>8908714</v>
      </c>
      <c r="AC2168" s="278">
        <v>5</v>
      </c>
    </row>
    <row r="2169" spans="1:29" ht="14.25" x14ac:dyDescent="0.15">
      <c r="A2169" s="272">
        <v>2017115</v>
      </c>
      <c r="B2169" s="273">
        <v>43009</v>
      </c>
      <c r="C2169" s="274">
        <v>4</v>
      </c>
      <c r="D2169" s="275">
        <v>10</v>
      </c>
      <c r="E2169" s="275">
        <v>11</v>
      </c>
      <c r="F2169" s="275">
        <v>25</v>
      </c>
      <c r="G2169" s="275">
        <v>30</v>
      </c>
      <c r="H2169" s="275">
        <v>31</v>
      </c>
      <c r="I2169" s="276">
        <v>1</v>
      </c>
      <c r="J2169" s="275">
        <v>11</v>
      </c>
      <c r="K2169" s="275">
        <v>4</v>
      </c>
      <c r="L2169" s="275">
        <v>31</v>
      </c>
      <c r="M2169" s="275">
        <v>25</v>
      </c>
      <c r="N2169" s="275">
        <v>10</v>
      </c>
      <c r="O2169" s="277">
        <v>30</v>
      </c>
      <c r="P2169" s="278">
        <v>322048056</v>
      </c>
      <c r="Q2169" s="278">
        <v>557069238</v>
      </c>
      <c r="R2169" s="278">
        <v>6</v>
      </c>
      <c r="S2169" s="278">
        <v>8233631</v>
      </c>
      <c r="T2169" s="278">
        <v>128</v>
      </c>
      <c r="U2169" s="278">
        <v>189470</v>
      </c>
      <c r="V2169" s="278">
        <v>1141</v>
      </c>
      <c r="W2169" s="278">
        <v>3000</v>
      </c>
      <c r="X2169" s="278">
        <v>60892</v>
      </c>
      <c r="Y2169" s="278">
        <v>200</v>
      </c>
      <c r="Z2169" s="278">
        <v>1176240</v>
      </c>
      <c r="AA2169" s="278">
        <v>10</v>
      </c>
      <c r="AB2169" s="278">
        <v>6686161</v>
      </c>
      <c r="AC2169" s="278">
        <v>5</v>
      </c>
    </row>
    <row r="2170" spans="1:29" ht="14.25" x14ac:dyDescent="0.15">
      <c r="A2170" s="272">
        <v>2017116</v>
      </c>
      <c r="B2170" s="273">
        <v>43011</v>
      </c>
      <c r="C2170" s="274">
        <v>2</v>
      </c>
      <c r="D2170" s="275">
        <v>14</v>
      </c>
      <c r="E2170" s="275">
        <v>20</v>
      </c>
      <c r="F2170" s="275">
        <v>22</v>
      </c>
      <c r="G2170" s="275">
        <v>30</v>
      </c>
      <c r="H2170" s="275">
        <v>32</v>
      </c>
      <c r="I2170" s="276">
        <v>2</v>
      </c>
      <c r="J2170" s="275">
        <v>14</v>
      </c>
      <c r="K2170" s="275">
        <v>30</v>
      </c>
      <c r="L2170" s="275">
        <v>22</v>
      </c>
      <c r="M2170" s="275">
        <v>32</v>
      </c>
      <c r="N2170" s="275">
        <v>2</v>
      </c>
      <c r="O2170" s="277">
        <v>20</v>
      </c>
      <c r="P2170" s="278">
        <v>270066216</v>
      </c>
      <c r="Q2170" s="278">
        <v>550134702</v>
      </c>
      <c r="R2170" s="278">
        <v>9</v>
      </c>
      <c r="S2170" s="278">
        <v>6537998</v>
      </c>
      <c r="T2170" s="278">
        <v>85</v>
      </c>
      <c r="U2170" s="278">
        <v>203558</v>
      </c>
      <c r="V2170" s="278">
        <v>1372</v>
      </c>
      <c r="W2170" s="278">
        <v>3000</v>
      </c>
      <c r="X2170" s="278">
        <v>60997</v>
      </c>
      <c r="Y2170" s="278">
        <v>200</v>
      </c>
      <c r="Z2170" s="278">
        <v>1028626</v>
      </c>
      <c r="AA2170" s="278">
        <v>10</v>
      </c>
      <c r="AB2170" s="278">
        <v>7304167</v>
      </c>
      <c r="AC2170" s="278">
        <v>5</v>
      </c>
    </row>
    <row r="2171" spans="1:29" ht="14.25" x14ac:dyDescent="0.15">
      <c r="A2171" s="272">
        <v>2017117</v>
      </c>
      <c r="B2171" s="273">
        <v>43013</v>
      </c>
      <c r="C2171" s="274">
        <v>1</v>
      </c>
      <c r="D2171" s="275">
        <v>2</v>
      </c>
      <c r="E2171" s="275">
        <v>8</v>
      </c>
      <c r="F2171" s="275">
        <v>11</v>
      </c>
      <c r="G2171" s="275">
        <v>14</v>
      </c>
      <c r="H2171" s="275">
        <v>21</v>
      </c>
      <c r="I2171" s="276">
        <v>9</v>
      </c>
      <c r="J2171" s="275">
        <v>11</v>
      </c>
      <c r="K2171" s="275">
        <v>8</v>
      </c>
      <c r="L2171" s="275">
        <v>2</v>
      </c>
      <c r="M2171" s="275">
        <v>1</v>
      </c>
      <c r="N2171" s="275">
        <v>14</v>
      </c>
      <c r="O2171" s="277">
        <v>21</v>
      </c>
      <c r="P2171" s="278">
        <v>277103412</v>
      </c>
      <c r="Q2171" s="278">
        <v>565108899</v>
      </c>
      <c r="R2171" s="278">
        <v>3</v>
      </c>
      <c r="S2171" s="278">
        <v>8633236</v>
      </c>
      <c r="T2171" s="278">
        <v>53</v>
      </c>
      <c r="U2171" s="278">
        <v>257068</v>
      </c>
      <c r="V2171" s="278">
        <v>1146</v>
      </c>
      <c r="W2171" s="278">
        <v>3000</v>
      </c>
      <c r="X2171" s="278">
        <v>57568</v>
      </c>
      <c r="Y2171" s="278">
        <v>200</v>
      </c>
      <c r="Z2171" s="278">
        <v>1078500</v>
      </c>
      <c r="AA2171" s="278">
        <v>10</v>
      </c>
      <c r="AB2171" s="278">
        <v>11109106</v>
      </c>
      <c r="AC2171" s="278">
        <v>5</v>
      </c>
    </row>
    <row r="2172" spans="1:29" ht="14.25" x14ac:dyDescent="0.15">
      <c r="A2172" s="272">
        <v>2017118</v>
      </c>
      <c r="B2172" s="273">
        <v>43016</v>
      </c>
      <c r="C2172" s="274">
        <v>8</v>
      </c>
      <c r="D2172" s="275">
        <v>9</v>
      </c>
      <c r="E2172" s="275">
        <v>15</v>
      </c>
      <c r="F2172" s="275">
        <v>22</v>
      </c>
      <c r="G2172" s="275">
        <v>30</v>
      </c>
      <c r="H2172" s="275">
        <v>33</v>
      </c>
      <c r="I2172" s="276">
        <v>16</v>
      </c>
      <c r="J2172" s="275">
        <v>22</v>
      </c>
      <c r="K2172" s="275">
        <v>33</v>
      </c>
      <c r="L2172" s="275">
        <v>9</v>
      </c>
      <c r="M2172" s="275">
        <v>30</v>
      </c>
      <c r="N2172" s="275">
        <v>15</v>
      </c>
      <c r="O2172" s="277">
        <v>8</v>
      </c>
      <c r="P2172" s="278">
        <v>339910326</v>
      </c>
      <c r="Q2172" s="278">
        <v>562212840</v>
      </c>
      <c r="R2172" s="278">
        <v>12</v>
      </c>
      <c r="S2172" s="278">
        <v>6730422</v>
      </c>
      <c r="T2172" s="278">
        <v>123</v>
      </c>
      <c r="U2172" s="278">
        <v>211027</v>
      </c>
      <c r="V2172" s="278">
        <v>1054</v>
      </c>
      <c r="W2172" s="278">
        <v>3000</v>
      </c>
      <c r="X2172" s="278">
        <v>67859</v>
      </c>
      <c r="Y2172" s="278">
        <v>200</v>
      </c>
      <c r="Z2172" s="278">
        <v>1290082</v>
      </c>
      <c r="AA2172" s="278">
        <v>10</v>
      </c>
      <c r="AB2172" s="278">
        <v>6619217</v>
      </c>
      <c r="AC2172" s="278">
        <v>5</v>
      </c>
    </row>
    <row r="2173" spans="1:29" ht="14.25" x14ac:dyDescent="0.15">
      <c r="A2173" s="272">
        <v>2017119</v>
      </c>
      <c r="B2173" s="273">
        <v>43018</v>
      </c>
      <c r="C2173" s="274">
        <v>9</v>
      </c>
      <c r="D2173" s="275">
        <v>16</v>
      </c>
      <c r="E2173" s="275">
        <v>21</v>
      </c>
      <c r="F2173" s="275">
        <v>25</v>
      </c>
      <c r="G2173" s="275">
        <v>26</v>
      </c>
      <c r="H2173" s="275">
        <v>31</v>
      </c>
      <c r="I2173" s="276">
        <v>14</v>
      </c>
      <c r="J2173" s="275">
        <v>31</v>
      </c>
      <c r="K2173" s="275">
        <v>9</v>
      </c>
      <c r="L2173" s="275">
        <v>25</v>
      </c>
      <c r="M2173" s="275">
        <v>26</v>
      </c>
      <c r="N2173" s="275">
        <v>21</v>
      </c>
      <c r="O2173" s="277">
        <v>16</v>
      </c>
      <c r="P2173" s="278">
        <v>311293858</v>
      </c>
      <c r="Q2173" s="278">
        <v>557828271</v>
      </c>
      <c r="R2173" s="278">
        <v>11</v>
      </c>
      <c r="S2173" s="278">
        <v>6673237</v>
      </c>
      <c r="T2173" s="278">
        <v>127</v>
      </c>
      <c r="U2173" s="278">
        <v>181157</v>
      </c>
      <c r="V2173" s="278">
        <v>1257</v>
      </c>
      <c r="W2173" s="278">
        <v>3000</v>
      </c>
      <c r="X2173" s="278">
        <v>57477</v>
      </c>
      <c r="Y2173" s="278">
        <v>200</v>
      </c>
      <c r="Z2173" s="278">
        <v>1060985</v>
      </c>
      <c r="AA2173" s="278">
        <v>10</v>
      </c>
      <c r="AB2173" s="278">
        <v>6925933</v>
      </c>
      <c r="AC2173" s="278">
        <v>5</v>
      </c>
    </row>
    <row r="2174" spans="1:29" ht="14.25" x14ac:dyDescent="0.15">
      <c r="A2174" s="272">
        <v>2017120</v>
      </c>
      <c r="B2174" s="273">
        <v>43020</v>
      </c>
      <c r="C2174" s="274">
        <v>8</v>
      </c>
      <c r="D2174" s="275">
        <v>10</v>
      </c>
      <c r="E2174" s="275">
        <v>15</v>
      </c>
      <c r="F2174" s="275">
        <v>19</v>
      </c>
      <c r="G2174" s="275">
        <v>23</v>
      </c>
      <c r="H2174" s="275">
        <v>28</v>
      </c>
      <c r="I2174" s="276">
        <v>16</v>
      </c>
      <c r="J2174" s="275">
        <v>10</v>
      </c>
      <c r="K2174" s="275">
        <v>19</v>
      </c>
      <c r="L2174" s="275">
        <v>8</v>
      </c>
      <c r="M2174" s="275">
        <v>23</v>
      </c>
      <c r="N2174" s="275">
        <v>28</v>
      </c>
      <c r="O2174" s="277">
        <v>15</v>
      </c>
      <c r="P2174" s="278">
        <v>319254526</v>
      </c>
      <c r="Q2174" s="278">
        <v>590730365</v>
      </c>
      <c r="R2174" s="278">
        <v>5</v>
      </c>
      <c r="S2174" s="278">
        <v>9211061</v>
      </c>
      <c r="T2174" s="278">
        <v>192</v>
      </c>
      <c r="U2174" s="278">
        <v>137078</v>
      </c>
      <c r="V2174" s="278">
        <v>873</v>
      </c>
      <c r="W2174" s="278">
        <v>3000</v>
      </c>
      <c r="X2174" s="278">
        <v>58724</v>
      </c>
      <c r="Y2174" s="278">
        <v>200</v>
      </c>
      <c r="Z2174" s="278">
        <v>1248592</v>
      </c>
      <c r="AA2174" s="278">
        <v>10</v>
      </c>
      <c r="AB2174" s="278">
        <v>4861691</v>
      </c>
      <c r="AC2174" s="278">
        <v>5</v>
      </c>
    </row>
    <row r="2175" spans="1:29" ht="14.25" x14ac:dyDescent="0.15">
      <c r="A2175" s="272">
        <v>2017121</v>
      </c>
      <c r="B2175" s="273">
        <v>43023</v>
      </c>
      <c r="C2175" s="274">
        <v>11</v>
      </c>
      <c r="D2175" s="275">
        <v>18</v>
      </c>
      <c r="E2175" s="275">
        <v>19</v>
      </c>
      <c r="F2175" s="275">
        <v>22</v>
      </c>
      <c r="G2175" s="275">
        <v>24</v>
      </c>
      <c r="H2175" s="275">
        <v>32</v>
      </c>
      <c r="I2175" s="276">
        <v>7</v>
      </c>
      <c r="J2175" s="275">
        <v>32</v>
      </c>
      <c r="K2175" s="275">
        <v>19</v>
      </c>
      <c r="L2175" s="275">
        <v>22</v>
      </c>
      <c r="M2175" s="275">
        <v>18</v>
      </c>
      <c r="N2175" s="275">
        <v>24</v>
      </c>
      <c r="O2175" s="277">
        <v>11</v>
      </c>
      <c r="P2175" s="278">
        <v>344520506</v>
      </c>
      <c r="Q2175" s="278">
        <v>597274960</v>
      </c>
      <c r="R2175" s="278">
        <v>5</v>
      </c>
      <c r="S2175" s="278">
        <v>7294152</v>
      </c>
      <c r="T2175" s="278">
        <v>136</v>
      </c>
      <c r="U2175" s="278">
        <v>105429</v>
      </c>
      <c r="V2175" s="278">
        <v>2039</v>
      </c>
      <c r="W2175" s="278">
        <v>3000</v>
      </c>
      <c r="X2175" s="278">
        <v>89969</v>
      </c>
      <c r="Y2175" s="278">
        <v>200</v>
      </c>
      <c r="Z2175" s="278">
        <v>1540417</v>
      </c>
      <c r="AA2175" s="278">
        <v>10</v>
      </c>
      <c r="AB2175" s="278">
        <v>14389253</v>
      </c>
      <c r="AC2175" s="278">
        <v>5</v>
      </c>
    </row>
    <row r="2176" spans="1:29" ht="14.25" x14ac:dyDescent="0.15">
      <c r="A2176" s="272">
        <v>2017122</v>
      </c>
      <c r="B2176" s="273">
        <v>43025</v>
      </c>
      <c r="C2176" s="274">
        <v>11</v>
      </c>
      <c r="D2176" s="275">
        <v>20</v>
      </c>
      <c r="E2176" s="275">
        <v>21</v>
      </c>
      <c r="F2176" s="275">
        <v>22</v>
      </c>
      <c r="G2176" s="275">
        <v>24</v>
      </c>
      <c r="H2176" s="275">
        <v>27</v>
      </c>
      <c r="I2176" s="276">
        <v>15</v>
      </c>
      <c r="J2176" s="275">
        <v>22</v>
      </c>
      <c r="K2176" s="275">
        <v>21</v>
      </c>
      <c r="L2176" s="275">
        <v>27</v>
      </c>
      <c r="M2176" s="275">
        <v>24</v>
      </c>
      <c r="N2176" s="275">
        <v>20</v>
      </c>
      <c r="O2176" s="277">
        <v>11</v>
      </c>
      <c r="P2176" s="278">
        <v>323216212</v>
      </c>
      <c r="Q2176" s="278">
        <v>624823324</v>
      </c>
      <c r="R2176" s="278">
        <v>4</v>
      </c>
      <c r="S2176" s="278">
        <v>9322578</v>
      </c>
      <c r="T2176" s="278">
        <v>52</v>
      </c>
      <c r="U2176" s="278">
        <v>415632</v>
      </c>
      <c r="V2176" s="278">
        <v>1044</v>
      </c>
      <c r="W2176" s="278">
        <v>3000</v>
      </c>
      <c r="X2176" s="278">
        <v>54934</v>
      </c>
      <c r="Y2176" s="278">
        <v>200</v>
      </c>
      <c r="Z2176" s="278">
        <v>1042097</v>
      </c>
      <c r="AA2176" s="278">
        <v>10</v>
      </c>
      <c r="AB2176" s="278">
        <v>9476920</v>
      </c>
      <c r="AC2176" s="278">
        <v>5</v>
      </c>
    </row>
    <row r="2177" spans="1:29" ht="14.25" x14ac:dyDescent="0.15">
      <c r="A2177" s="272">
        <v>2017123</v>
      </c>
      <c r="B2177" s="273">
        <v>43027</v>
      </c>
      <c r="C2177" s="274">
        <v>4</v>
      </c>
      <c r="D2177" s="275">
        <v>5</v>
      </c>
      <c r="E2177" s="275">
        <v>6</v>
      </c>
      <c r="F2177" s="275">
        <v>11</v>
      </c>
      <c r="G2177" s="275">
        <v>21</v>
      </c>
      <c r="H2177" s="275">
        <v>31</v>
      </c>
      <c r="I2177" s="276">
        <v>10</v>
      </c>
      <c r="J2177" s="275">
        <v>6</v>
      </c>
      <c r="K2177" s="275">
        <v>31</v>
      </c>
      <c r="L2177" s="275">
        <v>4</v>
      </c>
      <c r="M2177" s="275">
        <v>21</v>
      </c>
      <c r="N2177" s="275">
        <v>11</v>
      </c>
      <c r="O2177" s="277">
        <v>5</v>
      </c>
      <c r="P2177" s="278">
        <v>327467830</v>
      </c>
      <c r="Q2177" s="278">
        <v>578631376</v>
      </c>
      <c r="R2177" s="278">
        <v>16</v>
      </c>
      <c r="S2177" s="278">
        <v>5768364</v>
      </c>
      <c r="T2177" s="278">
        <v>237</v>
      </c>
      <c r="U2177" s="278">
        <v>64840</v>
      </c>
      <c r="V2177" s="278">
        <v>1554</v>
      </c>
      <c r="W2177" s="278">
        <v>3000</v>
      </c>
      <c r="X2177" s="278">
        <v>77032</v>
      </c>
      <c r="Y2177" s="278">
        <v>200</v>
      </c>
      <c r="Z2177" s="278">
        <v>1341534</v>
      </c>
      <c r="AA2177" s="278">
        <v>10</v>
      </c>
      <c r="AB2177" s="278">
        <v>13101261</v>
      </c>
      <c r="AC2177" s="278">
        <v>5</v>
      </c>
    </row>
    <row r="2178" spans="1:29" ht="14.25" x14ac:dyDescent="0.15">
      <c r="A2178" s="272">
        <v>2017124</v>
      </c>
      <c r="B2178" s="273">
        <v>43030</v>
      </c>
      <c r="C2178" s="274">
        <v>2</v>
      </c>
      <c r="D2178" s="275">
        <v>6</v>
      </c>
      <c r="E2178" s="275">
        <v>11</v>
      </c>
      <c r="F2178" s="275">
        <v>26</v>
      </c>
      <c r="G2178" s="275">
        <v>28</v>
      </c>
      <c r="H2178" s="275">
        <v>29</v>
      </c>
      <c r="I2178" s="276">
        <v>3</v>
      </c>
      <c r="J2178" s="275">
        <v>28</v>
      </c>
      <c r="K2178" s="275">
        <v>26</v>
      </c>
      <c r="L2178" s="275">
        <v>2</v>
      </c>
      <c r="M2178" s="275">
        <v>6</v>
      </c>
      <c r="N2178" s="275">
        <v>29</v>
      </c>
      <c r="O2178" s="277">
        <v>11</v>
      </c>
      <c r="P2178" s="278">
        <v>352610564</v>
      </c>
      <c r="Q2178" s="278">
        <v>582215080</v>
      </c>
      <c r="R2178" s="278">
        <v>8</v>
      </c>
      <c r="S2178" s="278">
        <v>6981077</v>
      </c>
      <c r="T2178" s="278">
        <v>126</v>
      </c>
      <c r="U2178" s="278">
        <v>157228</v>
      </c>
      <c r="V2178" s="278">
        <v>1980</v>
      </c>
      <c r="W2178" s="278">
        <v>3000</v>
      </c>
      <c r="X2178" s="278">
        <v>81855</v>
      </c>
      <c r="Y2178" s="278">
        <v>200</v>
      </c>
      <c r="Z2178" s="278">
        <v>1456753</v>
      </c>
      <c r="AA2178" s="278">
        <v>10</v>
      </c>
      <c r="AB2178" s="278">
        <v>11331508</v>
      </c>
      <c r="AC2178" s="278">
        <v>5</v>
      </c>
    </row>
    <row r="2179" spans="1:29" ht="14.25" x14ac:dyDescent="0.15">
      <c r="A2179" s="272">
        <v>2017125</v>
      </c>
      <c r="B2179" s="273">
        <v>43032</v>
      </c>
      <c r="C2179" s="274">
        <v>1</v>
      </c>
      <c r="D2179" s="275">
        <v>14</v>
      </c>
      <c r="E2179" s="275">
        <v>23</v>
      </c>
      <c r="F2179" s="275">
        <v>25</v>
      </c>
      <c r="G2179" s="275">
        <v>29</v>
      </c>
      <c r="H2179" s="275">
        <v>30</v>
      </c>
      <c r="I2179" s="276">
        <v>3</v>
      </c>
      <c r="J2179" s="275">
        <v>25</v>
      </c>
      <c r="K2179" s="275">
        <v>23</v>
      </c>
      <c r="L2179" s="275">
        <v>14</v>
      </c>
      <c r="M2179" s="275">
        <v>1</v>
      </c>
      <c r="N2179" s="275">
        <v>29</v>
      </c>
      <c r="O2179" s="277">
        <v>30</v>
      </c>
      <c r="P2179" s="278">
        <v>324821104</v>
      </c>
      <c r="Q2179" s="278">
        <v>598302894</v>
      </c>
      <c r="R2179" s="278">
        <v>6</v>
      </c>
      <c r="S2179" s="278">
        <v>7793201</v>
      </c>
      <c r="T2179" s="278">
        <v>133</v>
      </c>
      <c r="U2179" s="278">
        <v>157511</v>
      </c>
      <c r="V2179" s="278">
        <v>1550</v>
      </c>
      <c r="W2179" s="278">
        <v>3000</v>
      </c>
      <c r="X2179" s="278">
        <v>78944</v>
      </c>
      <c r="Y2179" s="278">
        <v>200</v>
      </c>
      <c r="Z2179" s="278">
        <v>1430191</v>
      </c>
      <c r="AA2179" s="278">
        <v>10</v>
      </c>
      <c r="AB2179" s="278">
        <v>8125119</v>
      </c>
      <c r="AC2179" s="278">
        <v>5</v>
      </c>
    </row>
    <row r="2180" spans="1:29" ht="14.25" x14ac:dyDescent="0.15">
      <c r="A2180" s="272">
        <v>2017126</v>
      </c>
      <c r="B2180" s="273">
        <v>43034</v>
      </c>
      <c r="C2180" s="274">
        <v>1</v>
      </c>
      <c r="D2180" s="275">
        <v>16</v>
      </c>
      <c r="E2180" s="275">
        <v>17</v>
      </c>
      <c r="F2180" s="275">
        <v>21</v>
      </c>
      <c r="G2180" s="275">
        <v>27</v>
      </c>
      <c r="H2180" s="275">
        <v>30</v>
      </c>
      <c r="I2180" s="276">
        <v>16</v>
      </c>
      <c r="J2180" s="275">
        <v>21</v>
      </c>
      <c r="K2180" s="275">
        <v>1</v>
      </c>
      <c r="L2180" s="275">
        <v>27</v>
      </c>
      <c r="M2180" s="275">
        <v>30</v>
      </c>
      <c r="N2180" s="275">
        <v>16</v>
      </c>
      <c r="O2180" s="277">
        <v>17</v>
      </c>
      <c r="P2180" s="278">
        <v>328800104</v>
      </c>
      <c r="Q2180" s="278">
        <v>618963440</v>
      </c>
      <c r="R2180" s="278">
        <v>8</v>
      </c>
      <c r="S2180" s="278">
        <v>7757297</v>
      </c>
      <c r="T2180" s="278">
        <v>63</v>
      </c>
      <c r="U2180" s="278">
        <v>437666</v>
      </c>
      <c r="V2180" s="278">
        <v>797</v>
      </c>
      <c r="W2180" s="278">
        <v>3000</v>
      </c>
      <c r="X2180" s="278">
        <v>44573</v>
      </c>
      <c r="Y2180" s="278">
        <v>200</v>
      </c>
      <c r="Z2180" s="278">
        <v>968685</v>
      </c>
      <c r="AA2180" s="278">
        <v>10</v>
      </c>
      <c r="AB2180" s="278">
        <v>5965537</v>
      </c>
      <c r="AC2180" s="278">
        <v>5</v>
      </c>
    </row>
    <row r="2181" spans="1:29" ht="14.25" x14ac:dyDescent="0.15">
      <c r="A2181" s="272">
        <v>2017127</v>
      </c>
      <c r="B2181" s="273">
        <v>43037</v>
      </c>
      <c r="C2181" s="274">
        <v>14</v>
      </c>
      <c r="D2181" s="275">
        <v>15</v>
      </c>
      <c r="E2181" s="275">
        <v>21</v>
      </c>
      <c r="F2181" s="275">
        <v>24</v>
      </c>
      <c r="G2181" s="275">
        <v>27</v>
      </c>
      <c r="H2181" s="275">
        <v>32</v>
      </c>
      <c r="I2181" s="276">
        <v>12</v>
      </c>
      <c r="J2181" s="275">
        <v>21</v>
      </c>
      <c r="K2181" s="275">
        <v>24</v>
      </c>
      <c r="L2181" s="275">
        <v>14</v>
      </c>
      <c r="M2181" s="275">
        <v>27</v>
      </c>
      <c r="N2181" s="275">
        <v>32</v>
      </c>
      <c r="O2181" s="277">
        <v>15</v>
      </c>
      <c r="P2181" s="278">
        <v>351381232</v>
      </c>
      <c r="Q2181" s="278">
        <v>647103220</v>
      </c>
      <c r="R2181" s="278">
        <v>4</v>
      </c>
      <c r="S2181" s="278">
        <v>9376343</v>
      </c>
      <c r="T2181" s="278">
        <v>63</v>
      </c>
      <c r="U2181" s="278">
        <v>347328</v>
      </c>
      <c r="V2181" s="278">
        <v>1292</v>
      </c>
      <c r="W2181" s="278">
        <v>3000</v>
      </c>
      <c r="X2181" s="278">
        <v>63568</v>
      </c>
      <c r="Y2181" s="278">
        <v>200</v>
      </c>
      <c r="Z2181" s="278">
        <v>1165868</v>
      </c>
      <c r="AA2181" s="278">
        <v>10</v>
      </c>
      <c r="AB2181" s="278">
        <v>11280329</v>
      </c>
      <c r="AC2181" s="278">
        <v>5</v>
      </c>
    </row>
    <row r="2182" spans="1:29" ht="14.25" x14ac:dyDescent="0.15">
      <c r="A2182" s="272">
        <v>2017128</v>
      </c>
      <c r="B2182" s="273">
        <v>43039</v>
      </c>
      <c r="C2182" s="274">
        <v>2</v>
      </c>
      <c r="D2182" s="275">
        <v>6</v>
      </c>
      <c r="E2182" s="275">
        <v>13</v>
      </c>
      <c r="F2182" s="275">
        <v>22</v>
      </c>
      <c r="G2182" s="275">
        <v>29</v>
      </c>
      <c r="H2182" s="275">
        <v>31</v>
      </c>
      <c r="I2182" s="276">
        <v>8</v>
      </c>
      <c r="J2182" s="275">
        <v>22</v>
      </c>
      <c r="K2182" s="275">
        <v>29</v>
      </c>
      <c r="L2182" s="275">
        <v>2</v>
      </c>
      <c r="M2182" s="275">
        <v>31</v>
      </c>
      <c r="N2182" s="275">
        <v>13</v>
      </c>
      <c r="O2182" s="277">
        <v>6</v>
      </c>
      <c r="P2182" s="278">
        <v>323872230</v>
      </c>
      <c r="Q2182" s="278">
        <v>588766113</v>
      </c>
      <c r="R2182" s="278">
        <v>13</v>
      </c>
      <c r="S2182" s="278">
        <v>5186374</v>
      </c>
      <c r="T2182" s="278">
        <v>111</v>
      </c>
      <c r="U2182" s="278">
        <v>27284</v>
      </c>
      <c r="V2182" s="278">
        <v>2990</v>
      </c>
      <c r="W2182" s="278">
        <v>3000</v>
      </c>
      <c r="X2182" s="278">
        <v>113700</v>
      </c>
      <c r="Y2182" s="278">
        <v>200</v>
      </c>
      <c r="Z2182" s="278">
        <v>1682133</v>
      </c>
      <c r="AA2182" s="278">
        <v>10</v>
      </c>
      <c r="AB2182" s="278">
        <v>19610341</v>
      </c>
      <c r="AC2182" s="278">
        <v>5</v>
      </c>
    </row>
    <row r="2183" spans="1:29" ht="14.25" x14ac:dyDescent="0.15">
      <c r="A2183" s="272">
        <v>2017129</v>
      </c>
      <c r="B2183" s="273">
        <v>43041</v>
      </c>
      <c r="C2183" s="274">
        <v>5</v>
      </c>
      <c r="D2183" s="275">
        <v>6</v>
      </c>
      <c r="E2183" s="275">
        <v>9</v>
      </c>
      <c r="F2183" s="275">
        <v>14</v>
      </c>
      <c r="G2183" s="275">
        <v>21</v>
      </c>
      <c r="H2183" s="275">
        <v>33</v>
      </c>
      <c r="I2183" s="276">
        <v>2</v>
      </c>
      <c r="J2183" s="275">
        <v>14</v>
      </c>
      <c r="K2183" s="275">
        <v>33</v>
      </c>
      <c r="L2183" s="275">
        <v>9</v>
      </c>
      <c r="M2183" s="275">
        <v>21</v>
      </c>
      <c r="N2183" s="275">
        <v>6</v>
      </c>
      <c r="O2183" s="277">
        <v>5</v>
      </c>
      <c r="P2183" s="278">
        <v>334351058</v>
      </c>
      <c r="Q2183" s="278">
        <v>638652615</v>
      </c>
      <c r="R2183" s="278">
        <v>3</v>
      </c>
      <c r="S2183" s="278">
        <v>10000000</v>
      </c>
      <c r="T2183" s="278">
        <v>116</v>
      </c>
      <c r="U2183" s="278">
        <v>229558</v>
      </c>
      <c r="V2183" s="278">
        <v>783</v>
      </c>
      <c r="W2183" s="278">
        <v>3000</v>
      </c>
      <c r="X2183" s="278">
        <v>47080</v>
      </c>
      <c r="Y2183" s="278">
        <v>200</v>
      </c>
      <c r="Z2183" s="278">
        <v>999596</v>
      </c>
      <c r="AA2183" s="278">
        <v>10</v>
      </c>
      <c r="AB2183" s="278">
        <v>7111144</v>
      </c>
      <c r="AC2183" s="278">
        <v>5</v>
      </c>
    </row>
    <row r="2184" spans="1:29" ht="14.25" x14ac:dyDescent="0.15">
      <c r="A2184" s="272">
        <v>2017130</v>
      </c>
      <c r="B2184" s="273">
        <v>43044</v>
      </c>
      <c r="C2184" s="274">
        <v>5</v>
      </c>
      <c r="D2184" s="275">
        <v>13</v>
      </c>
      <c r="E2184" s="275">
        <v>14</v>
      </c>
      <c r="F2184" s="275">
        <v>23</v>
      </c>
      <c r="G2184" s="275">
        <v>25</v>
      </c>
      <c r="H2184" s="275">
        <v>31</v>
      </c>
      <c r="I2184" s="276">
        <v>2</v>
      </c>
      <c r="J2184" s="275">
        <v>31</v>
      </c>
      <c r="K2184" s="275">
        <v>13</v>
      </c>
      <c r="L2184" s="275">
        <v>5</v>
      </c>
      <c r="M2184" s="275">
        <v>23</v>
      </c>
      <c r="N2184" s="275">
        <v>25</v>
      </c>
      <c r="O2184" s="277">
        <v>14</v>
      </c>
      <c r="P2184" s="278">
        <v>401382016</v>
      </c>
      <c r="Q2184" s="278">
        <v>690570120</v>
      </c>
      <c r="R2184" s="278">
        <v>5</v>
      </c>
      <c r="S2184" s="278">
        <v>10000000</v>
      </c>
      <c r="T2184" s="278">
        <v>211</v>
      </c>
      <c r="U2184" s="278">
        <v>161007</v>
      </c>
      <c r="V2184" s="278">
        <v>937</v>
      </c>
      <c r="W2184" s="278">
        <v>3000</v>
      </c>
      <c r="X2184" s="278">
        <v>58635</v>
      </c>
      <c r="Y2184" s="278">
        <v>200</v>
      </c>
      <c r="Z2184" s="278">
        <v>1171966</v>
      </c>
      <c r="AA2184" s="278">
        <v>10</v>
      </c>
      <c r="AB2184" s="278">
        <v>6905902</v>
      </c>
      <c r="AC2184" s="278">
        <v>5</v>
      </c>
    </row>
    <row r="2185" spans="1:29" ht="14.25" x14ac:dyDescent="0.15">
      <c r="A2185" s="272">
        <v>2017131</v>
      </c>
      <c r="B2185" s="273">
        <v>43046</v>
      </c>
      <c r="C2185" s="274">
        <v>1</v>
      </c>
      <c r="D2185" s="275">
        <v>7</v>
      </c>
      <c r="E2185" s="275">
        <v>10</v>
      </c>
      <c r="F2185" s="275">
        <v>11</v>
      </c>
      <c r="G2185" s="275">
        <v>26</v>
      </c>
      <c r="H2185" s="275">
        <v>27</v>
      </c>
      <c r="I2185" s="276">
        <v>11</v>
      </c>
      <c r="J2185" s="275">
        <v>7</v>
      </c>
      <c r="K2185" s="275">
        <v>27</v>
      </c>
      <c r="L2185" s="275">
        <v>10</v>
      </c>
      <c r="M2185" s="275">
        <v>1</v>
      </c>
      <c r="N2185" s="275">
        <v>11</v>
      </c>
      <c r="O2185" s="277">
        <v>26</v>
      </c>
      <c r="P2185" s="278">
        <v>367788616</v>
      </c>
      <c r="Q2185" s="278">
        <v>600864875</v>
      </c>
      <c r="R2185" s="278">
        <v>25</v>
      </c>
      <c r="S2185" s="278">
        <v>5513378</v>
      </c>
      <c r="T2185" s="278">
        <v>131</v>
      </c>
      <c r="U2185" s="278">
        <v>122466</v>
      </c>
      <c r="V2185" s="278">
        <v>2893</v>
      </c>
      <c r="W2185" s="278">
        <v>3000</v>
      </c>
      <c r="X2185" s="278">
        <v>107801</v>
      </c>
      <c r="Y2185" s="278">
        <v>200</v>
      </c>
      <c r="Z2185" s="278">
        <v>1675295</v>
      </c>
      <c r="AA2185" s="278">
        <v>10</v>
      </c>
      <c r="AB2185" s="278">
        <v>13810389</v>
      </c>
      <c r="AC2185" s="278">
        <v>5</v>
      </c>
    </row>
    <row r="2186" spans="1:29" ht="14.25" x14ac:dyDescent="0.15">
      <c r="A2186" s="272">
        <v>2017132</v>
      </c>
      <c r="B2186" s="273">
        <v>43048</v>
      </c>
      <c r="C2186" s="274">
        <v>2</v>
      </c>
      <c r="D2186" s="275">
        <v>3</v>
      </c>
      <c r="E2186" s="275">
        <v>5</v>
      </c>
      <c r="F2186" s="275">
        <v>9</v>
      </c>
      <c r="G2186" s="275">
        <v>13</v>
      </c>
      <c r="H2186" s="275">
        <v>28</v>
      </c>
      <c r="I2186" s="276">
        <v>11</v>
      </c>
      <c r="J2186" s="275">
        <v>9</v>
      </c>
      <c r="K2186" s="275">
        <v>13</v>
      </c>
      <c r="L2186" s="275">
        <v>5</v>
      </c>
      <c r="M2186" s="275">
        <v>2</v>
      </c>
      <c r="N2186" s="275">
        <v>3</v>
      </c>
      <c r="O2186" s="277">
        <v>28</v>
      </c>
      <c r="P2186" s="278">
        <v>377852842</v>
      </c>
      <c r="Q2186" s="278">
        <v>633905850</v>
      </c>
      <c r="R2186" s="278">
        <v>6</v>
      </c>
      <c r="S2186" s="278">
        <v>8820665</v>
      </c>
      <c r="T2186" s="278">
        <v>139</v>
      </c>
      <c r="U2186" s="278">
        <v>206151</v>
      </c>
      <c r="V2186" s="278">
        <v>1253</v>
      </c>
      <c r="W2186" s="278">
        <v>3000</v>
      </c>
      <c r="X2186" s="278">
        <v>73344</v>
      </c>
      <c r="Y2186" s="278">
        <v>200</v>
      </c>
      <c r="Z2186" s="278">
        <v>1500060</v>
      </c>
      <c r="AA2186" s="278">
        <v>10</v>
      </c>
      <c r="AB2186" s="278">
        <v>7419907</v>
      </c>
      <c r="AC2186" s="278">
        <v>5</v>
      </c>
    </row>
    <row r="2187" spans="1:29" ht="14.25" x14ac:dyDescent="0.15">
      <c r="A2187" s="272">
        <v>2017133</v>
      </c>
      <c r="B2187" s="273">
        <v>43051</v>
      </c>
      <c r="C2187" s="274">
        <v>6</v>
      </c>
      <c r="D2187" s="275">
        <v>15</v>
      </c>
      <c r="E2187" s="275">
        <v>17</v>
      </c>
      <c r="F2187" s="275">
        <v>18</v>
      </c>
      <c r="G2187" s="275">
        <v>23</v>
      </c>
      <c r="H2187" s="275">
        <v>30</v>
      </c>
      <c r="I2187" s="276">
        <v>11</v>
      </c>
      <c r="J2187" s="275">
        <v>30</v>
      </c>
      <c r="K2187" s="275">
        <v>23</v>
      </c>
      <c r="L2187" s="275">
        <v>18</v>
      </c>
      <c r="M2187" s="275">
        <v>15</v>
      </c>
      <c r="N2187" s="275">
        <v>17</v>
      </c>
      <c r="O2187" s="277">
        <v>6</v>
      </c>
      <c r="P2187" s="278">
        <v>400247724</v>
      </c>
      <c r="Q2187" s="278">
        <v>662957197</v>
      </c>
      <c r="R2187" s="278">
        <v>7</v>
      </c>
      <c r="S2187" s="278">
        <v>8327342</v>
      </c>
      <c r="T2187" s="278">
        <v>223</v>
      </c>
      <c r="U2187" s="278">
        <v>130557</v>
      </c>
      <c r="V2187" s="278">
        <v>1372</v>
      </c>
      <c r="W2187" s="278">
        <v>3000</v>
      </c>
      <c r="X2187" s="278">
        <v>78811</v>
      </c>
      <c r="Y2187" s="278">
        <v>200</v>
      </c>
      <c r="Z2187" s="278">
        <v>1582688</v>
      </c>
      <c r="AA2187" s="278">
        <v>10</v>
      </c>
      <c r="AB2187" s="278">
        <v>8791861</v>
      </c>
      <c r="AC2187" s="278">
        <v>5</v>
      </c>
    </row>
    <row r="2188" spans="1:29" ht="14.25" x14ac:dyDescent="0.15">
      <c r="A2188" s="272">
        <v>2017134</v>
      </c>
      <c r="B2188" s="273">
        <v>43053</v>
      </c>
      <c r="C2188" s="274">
        <v>4</v>
      </c>
      <c r="D2188" s="275">
        <v>5</v>
      </c>
      <c r="E2188" s="275">
        <v>11</v>
      </c>
      <c r="F2188" s="275">
        <v>14</v>
      </c>
      <c r="G2188" s="275">
        <v>28</v>
      </c>
      <c r="H2188" s="275">
        <v>32</v>
      </c>
      <c r="I2188" s="276">
        <v>4</v>
      </c>
      <c r="J2188" s="275">
        <v>28</v>
      </c>
      <c r="K2188" s="275">
        <v>5</v>
      </c>
      <c r="L2188" s="275">
        <v>4</v>
      </c>
      <c r="M2188" s="275">
        <v>11</v>
      </c>
      <c r="N2188" s="275">
        <v>14</v>
      </c>
      <c r="O2188" s="277">
        <v>32</v>
      </c>
      <c r="P2188" s="278">
        <v>365781644</v>
      </c>
      <c r="Q2188" s="278">
        <v>635172616</v>
      </c>
      <c r="R2188" s="278">
        <v>13</v>
      </c>
      <c r="S2188" s="278">
        <v>6040990</v>
      </c>
      <c r="T2188" s="278">
        <v>99</v>
      </c>
      <c r="U2188" s="278">
        <v>170869</v>
      </c>
      <c r="V2188" s="278">
        <v>1824</v>
      </c>
      <c r="W2188" s="278">
        <v>3000</v>
      </c>
      <c r="X2188" s="278">
        <v>87046</v>
      </c>
      <c r="Y2188" s="278">
        <v>200</v>
      </c>
      <c r="Z2188" s="278">
        <v>1531322</v>
      </c>
      <c r="AA2188" s="278">
        <v>10</v>
      </c>
      <c r="AB2188" s="278">
        <v>14674835</v>
      </c>
      <c r="AC2188" s="278">
        <v>5</v>
      </c>
    </row>
    <row r="2189" spans="1:29" ht="14.25" x14ac:dyDescent="0.15">
      <c r="A2189" s="272">
        <v>2017135</v>
      </c>
      <c r="B2189" s="273">
        <v>43055</v>
      </c>
      <c r="C2189" s="274">
        <v>1</v>
      </c>
      <c r="D2189" s="275">
        <v>6</v>
      </c>
      <c r="E2189" s="275">
        <v>7</v>
      </c>
      <c r="F2189" s="275">
        <v>14</v>
      </c>
      <c r="G2189" s="275">
        <v>18</v>
      </c>
      <c r="H2189" s="275">
        <v>26</v>
      </c>
      <c r="I2189" s="276">
        <v>16</v>
      </c>
      <c r="J2189" s="275">
        <v>7</v>
      </c>
      <c r="K2189" s="275">
        <v>14</v>
      </c>
      <c r="L2189" s="275">
        <v>18</v>
      </c>
      <c r="M2189" s="275">
        <v>6</v>
      </c>
      <c r="N2189" s="275">
        <v>1</v>
      </c>
      <c r="O2189" s="277">
        <v>26</v>
      </c>
      <c r="P2189" s="278">
        <v>378825098</v>
      </c>
      <c r="Q2189" s="278">
        <v>659493336</v>
      </c>
      <c r="R2189" s="278">
        <v>8</v>
      </c>
      <c r="S2189" s="278">
        <v>7923669</v>
      </c>
      <c r="T2189" s="278">
        <v>147</v>
      </c>
      <c r="U2189" s="278">
        <v>198889</v>
      </c>
      <c r="V2189" s="278">
        <v>1058</v>
      </c>
      <c r="W2189" s="278">
        <v>3000</v>
      </c>
      <c r="X2189" s="278">
        <v>59885</v>
      </c>
      <c r="Y2189" s="278">
        <v>200</v>
      </c>
      <c r="Z2189" s="278">
        <v>1210785</v>
      </c>
      <c r="AA2189" s="278">
        <v>10</v>
      </c>
      <c r="AB2189" s="278">
        <v>8283735</v>
      </c>
      <c r="AC2189" s="278">
        <v>5</v>
      </c>
    </row>
    <row r="2190" spans="1:29" ht="14.25" x14ac:dyDescent="0.15">
      <c r="A2190" s="272">
        <v>2017136</v>
      </c>
      <c r="B2190" s="273">
        <v>43058</v>
      </c>
      <c r="C2190" s="274">
        <v>3</v>
      </c>
      <c r="D2190" s="275">
        <v>7</v>
      </c>
      <c r="E2190" s="275">
        <v>10</v>
      </c>
      <c r="F2190" s="275">
        <v>18</v>
      </c>
      <c r="G2190" s="275">
        <v>21</v>
      </c>
      <c r="H2190" s="275">
        <v>24</v>
      </c>
      <c r="I2190" s="276">
        <v>12</v>
      </c>
      <c r="J2190" s="275">
        <v>3</v>
      </c>
      <c r="K2190" s="275">
        <v>10</v>
      </c>
      <c r="L2190" s="275">
        <v>18</v>
      </c>
      <c r="M2190" s="275">
        <v>7</v>
      </c>
      <c r="N2190" s="275">
        <v>24</v>
      </c>
      <c r="O2190" s="277">
        <v>21</v>
      </c>
      <c r="P2190" s="278">
        <v>401556928</v>
      </c>
      <c r="Q2190" s="278">
        <v>614278265</v>
      </c>
      <c r="R2190" s="278">
        <v>19</v>
      </c>
      <c r="S2190" s="278">
        <v>5952821</v>
      </c>
      <c r="T2190" s="278">
        <v>216</v>
      </c>
      <c r="U2190" s="278">
        <v>104766</v>
      </c>
      <c r="V2190" s="278">
        <v>2130</v>
      </c>
      <c r="W2190" s="278">
        <v>3000</v>
      </c>
      <c r="X2190" s="278">
        <v>101551</v>
      </c>
      <c r="Y2190" s="278">
        <v>200</v>
      </c>
      <c r="Z2190" s="278">
        <v>1711907</v>
      </c>
      <c r="AA2190" s="278">
        <v>10</v>
      </c>
      <c r="AB2190" s="278">
        <v>12485113</v>
      </c>
      <c r="AC2190" s="278">
        <v>5</v>
      </c>
    </row>
    <row r="2191" spans="1:29" ht="14.25" x14ac:dyDescent="0.15">
      <c r="A2191" s="272">
        <v>2017137</v>
      </c>
      <c r="B2191" s="273">
        <v>43060</v>
      </c>
      <c r="C2191" s="274">
        <v>5</v>
      </c>
      <c r="D2191" s="275">
        <v>10</v>
      </c>
      <c r="E2191" s="275">
        <v>20</v>
      </c>
      <c r="F2191" s="275">
        <v>23</v>
      </c>
      <c r="G2191" s="275">
        <v>26</v>
      </c>
      <c r="H2191" s="275">
        <v>31</v>
      </c>
      <c r="I2191" s="276">
        <v>3</v>
      </c>
      <c r="J2191" s="275">
        <v>26</v>
      </c>
      <c r="K2191" s="275">
        <v>10</v>
      </c>
      <c r="L2191" s="275">
        <v>23</v>
      </c>
      <c r="M2191" s="275">
        <v>31</v>
      </c>
      <c r="N2191" s="275">
        <v>5</v>
      </c>
      <c r="O2191" s="277">
        <v>20</v>
      </c>
      <c r="P2191" s="278">
        <v>376184186</v>
      </c>
      <c r="Q2191" s="278">
        <v>635431923</v>
      </c>
      <c r="R2191" s="278">
        <v>7</v>
      </c>
      <c r="S2191" s="278">
        <v>7917073</v>
      </c>
      <c r="T2191" s="278">
        <v>146</v>
      </c>
      <c r="U2191" s="278">
        <v>174824</v>
      </c>
      <c r="V2191" s="278">
        <v>1569</v>
      </c>
      <c r="W2191" s="278">
        <v>3000</v>
      </c>
      <c r="X2191" s="278">
        <v>75681</v>
      </c>
      <c r="Y2191" s="278">
        <v>200</v>
      </c>
      <c r="Z2191" s="278">
        <v>1356509</v>
      </c>
      <c r="AA2191" s="278">
        <v>10</v>
      </c>
      <c r="AB2191" s="278">
        <v>9764880</v>
      </c>
      <c r="AC2191" s="278">
        <v>5</v>
      </c>
    </row>
    <row r="2192" spans="1:29" ht="14.25" x14ac:dyDescent="0.15">
      <c r="A2192" s="272">
        <v>2017138</v>
      </c>
      <c r="B2192" s="273">
        <v>43062</v>
      </c>
      <c r="C2192" s="274">
        <v>1</v>
      </c>
      <c r="D2192" s="275">
        <v>17</v>
      </c>
      <c r="E2192" s="275">
        <v>24</v>
      </c>
      <c r="F2192" s="275">
        <v>28</v>
      </c>
      <c r="G2192" s="275">
        <v>32</v>
      </c>
      <c r="H2192" s="275">
        <v>33</v>
      </c>
      <c r="I2192" s="276">
        <v>2</v>
      </c>
      <c r="J2192" s="275">
        <v>28</v>
      </c>
      <c r="K2192" s="275">
        <v>1</v>
      </c>
      <c r="L2192" s="275">
        <v>24</v>
      </c>
      <c r="M2192" s="275">
        <v>17</v>
      </c>
      <c r="N2192" s="275">
        <v>32</v>
      </c>
      <c r="O2192" s="277">
        <v>33</v>
      </c>
      <c r="P2192" s="278">
        <v>377937674</v>
      </c>
      <c r="Q2192" s="278">
        <v>672085896</v>
      </c>
      <c r="R2192" s="278">
        <v>6</v>
      </c>
      <c r="S2192" s="278">
        <v>9039634</v>
      </c>
      <c r="T2192" s="278">
        <v>79</v>
      </c>
      <c r="U2192" s="278">
        <v>383509</v>
      </c>
      <c r="V2192" s="278">
        <v>915</v>
      </c>
      <c r="W2192" s="278">
        <v>3000</v>
      </c>
      <c r="X2192" s="278">
        <v>46678</v>
      </c>
      <c r="Y2192" s="278">
        <v>200</v>
      </c>
      <c r="Z2192" s="278">
        <v>991147</v>
      </c>
      <c r="AA2192" s="278">
        <v>10</v>
      </c>
      <c r="AB2192" s="278">
        <v>8401669</v>
      </c>
      <c r="AC2192" s="278">
        <v>5</v>
      </c>
    </row>
    <row r="2193" spans="1:29" ht="14.25" x14ac:dyDescent="0.15">
      <c r="A2193" s="272">
        <v>2017139</v>
      </c>
      <c r="B2193" s="273">
        <v>43065</v>
      </c>
      <c r="C2193" s="274">
        <v>2</v>
      </c>
      <c r="D2193" s="275">
        <v>14</v>
      </c>
      <c r="E2193" s="275">
        <v>20</v>
      </c>
      <c r="F2193" s="275">
        <v>24</v>
      </c>
      <c r="G2193" s="275">
        <v>28</v>
      </c>
      <c r="H2193" s="275">
        <v>32</v>
      </c>
      <c r="I2193" s="276">
        <v>16</v>
      </c>
      <c r="J2193" s="275">
        <v>28</v>
      </c>
      <c r="K2193" s="275">
        <v>14</v>
      </c>
      <c r="L2193" s="275">
        <v>24</v>
      </c>
      <c r="M2193" s="275">
        <v>2</v>
      </c>
      <c r="N2193" s="275">
        <v>20</v>
      </c>
      <c r="O2193" s="277">
        <v>32</v>
      </c>
      <c r="P2193" s="278">
        <v>409744564</v>
      </c>
      <c r="Q2193" s="278">
        <v>721754472</v>
      </c>
      <c r="R2193" s="278">
        <v>6</v>
      </c>
      <c r="S2193" s="278">
        <v>9828398</v>
      </c>
      <c r="T2193" s="278">
        <v>92</v>
      </c>
      <c r="U2193" s="278">
        <v>393619</v>
      </c>
      <c r="V2193" s="278">
        <v>813</v>
      </c>
      <c r="W2193" s="278">
        <v>3000</v>
      </c>
      <c r="X2193" s="278">
        <v>46477</v>
      </c>
      <c r="Y2193" s="278">
        <v>200</v>
      </c>
      <c r="Z2193" s="278">
        <v>992607</v>
      </c>
      <c r="AA2193" s="278">
        <v>10</v>
      </c>
      <c r="AB2193" s="278">
        <v>6852481</v>
      </c>
      <c r="AC2193" s="278">
        <v>5</v>
      </c>
    </row>
    <row r="2194" spans="1:29" ht="14.25" x14ac:dyDescent="0.15">
      <c r="A2194" s="272">
        <v>2017140</v>
      </c>
      <c r="B2194" s="273">
        <v>43067</v>
      </c>
      <c r="C2194" s="274">
        <v>21</v>
      </c>
      <c r="D2194" s="275">
        <v>22</v>
      </c>
      <c r="E2194" s="275">
        <v>25</v>
      </c>
      <c r="F2194" s="275">
        <v>28</v>
      </c>
      <c r="G2194" s="275">
        <v>29</v>
      </c>
      <c r="H2194" s="275">
        <v>30</v>
      </c>
      <c r="I2194" s="276">
        <v>8</v>
      </c>
      <c r="J2194" s="275">
        <v>28</v>
      </c>
      <c r="K2194" s="275">
        <v>21</v>
      </c>
      <c r="L2194" s="275">
        <v>22</v>
      </c>
      <c r="M2194" s="275">
        <v>25</v>
      </c>
      <c r="N2194" s="275">
        <v>29</v>
      </c>
      <c r="O2194" s="277">
        <v>30</v>
      </c>
      <c r="P2194" s="278">
        <v>376479116</v>
      </c>
      <c r="Q2194" s="278">
        <v>687332768</v>
      </c>
      <c r="R2194" s="278">
        <v>16</v>
      </c>
      <c r="S2194" s="278">
        <v>6035870</v>
      </c>
      <c r="T2194" s="278">
        <v>83</v>
      </c>
      <c r="U2194" s="278">
        <v>249607</v>
      </c>
      <c r="V2194" s="278">
        <v>1431</v>
      </c>
      <c r="W2194" s="278">
        <v>3000</v>
      </c>
      <c r="X2194" s="278">
        <v>71547</v>
      </c>
      <c r="Y2194" s="278">
        <v>200</v>
      </c>
      <c r="Z2194" s="278">
        <v>1451958</v>
      </c>
      <c r="AA2194" s="278">
        <v>10</v>
      </c>
      <c r="AB2194" s="278">
        <v>13696628</v>
      </c>
      <c r="AC2194" s="278">
        <v>5</v>
      </c>
    </row>
    <row r="2195" spans="1:29" ht="14.25" x14ac:dyDescent="0.15">
      <c r="A2195" s="272">
        <v>2017141</v>
      </c>
      <c r="B2195" s="273">
        <v>43069</v>
      </c>
      <c r="C2195" s="274">
        <v>1</v>
      </c>
      <c r="D2195" s="275">
        <v>6</v>
      </c>
      <c r="E2195" s="275">
        <v>7</v>
      </c>
      <c r="F2195" s="275">
        <v>11</v>
      </c>
      <c r="G2195" s="275">
        <v>13</v>
      </c>
      <c r="H2195" s="275">
        <v>15</v>
      </c>
      <c r="I2195" s="276">
        <v>5</v>
      </c>
      <c r="J2195" s="275">
        <v>7</v>
      </c>
      <c r="K2195" s="275">
        <v>6</v>
      </c>
      <c r="L2195" s="275">
        <v>11</v>
      </c>
      <c r="M2195" s="275">
        <v>13</v>
      </c>
      <c r="N2195" s="275">
        <v>1</v>
      </c>
      <c r="O2195" s="277">
        <v>15</v>
      </c>
      <c r="P2195" s="278">
        <v>374075240</v>
      </c>
      <c r="Q2195" s="278">
        <v>698733752</v>
      </c>
      <c r="R2195" s="278">
        <v>4</v>
      </c>
      <c r="S2195" s="278">
        <v>7854635</v>
      </c>
      <c r="T2195" s="278">
        <v>78</v>
      </c>
      <c r="U2195" s="278">
        <v>182989</v>
      </c>
      <c r="V2195" s="278">
        <v>1650</v>
      </c>
      <c r="W2195" s="278">
        <v>3000</v>
      </c>
      <c r="X2195" s="278">
        <v>86982</v>
      </c>
      <c r="Y2195" s="278">
        <v>200</v>
      </c>
      <c r="Z2195" s="278">
        <v>1553018</v>
      </c>
      <c r="AA2195" s="278">
        <v>10</v>
      </c>
      <c r="AB2195" s="278">
        <v>17665517</v>
      </c>
      <c r="AC2195" s="278">
        <v>5</v>
      </c>
    </row>
    <row r="2196" spans="1:29" ht="14.25" x14ac:dyDescent="0.15">
      <c r="A2196" s="272">
        <v>2017142</v>
      </c>
      <c r="B2196" s="273">
        <v>43072</v>
      </c>
      <c r="C2196" s="274">
        <v>8</v>
      </c>
      <c r="D2196" s="275">
        <v>13</v>
      </c>
      <c r="E2196" s="275">
        <v>14</v>
      </c>
      <c r="F2196" s="275">
        <v>18</v>
      </c>
      <c r="G2196" s="275">
        <v>23</v>
      </c>
      <c r="H2196" s="275">
        <v>33</v>
      </c>
      <c r="I2196" s="276">
        <v>6</v>
      </c>
      <c r="J2196" s="275">
        <v>23</v>
      </c>
      <c r="K2196" s="275">
        <v>13</v>
      </c>
      <c r="L2196" s="275">
        <v>14</v>
      </c>
      <c r="M2196" s="275">
        <v>18</v>
      </c>
      <c r="N2196" s="275">
        <v>8</v>
      </c>
      <c r="O2196" s="277">
        <v>33</v>
      </c>
      <c r="P2196" s="278">
        <v>417715258</v>
      </c>
      <c r="Q2196" s="278">
        <v>712354014</v>
      </c>
      <c r="R2196" s="278">
        <v>6</v>
      </c>
      <c r="S2196" s="278">
        <v>7643652</v>
      </c>
      <c r="T2196" s="278">
        <v>149</v>
      </c>
      <c r="U2196" s="278">
        <v>133069</v>
      </c>
      <c r="V2196" s="278">
        <v>2355</v>
      </c>
      <c r="W2196" s="278">
        <v>3000</v>
      </c>
      <c r="X2196" s="278">
        <v>103919</v>
      </c>
      <c r="Y2196" s="278">
        <v>200</v>
      </c>
      <c r="Z2196" s="278">
        <v>1763662</v>
      </c>
      <c r="AA2196" s="278">
        <v>10</v>
      </c>
      <c r="AB2196" s="278">
        <v>15977097</v>
      </c>
      <c r="AC2196" s="278">
        <v>5</v>
      </c>
    </row>
    <row r="2197" spans="1:29" ht="14.25" x14ac:dyDescent="0.15">
      <c r="A2197" s="272">
        <v>2017143</v>
      </c>
      <c r="B2197" s="273">
        <v>43074</v>
      </c>
      <c r="C2197" s="274">
        <v>4</v>
      </c>
      <c r="D2197" s="275">
        <v>6</v>
      </c>
      <c r="E2197" s="275">
        <v>9</v>
      </c>
      <c r="F2197" s="275">
        <v>14</v>
      </c>
      <c r="G2197" s="275">
        <v>20</v>
      </c>
      <c r="H2197" s="275">
        <v>29</v>
      </c>
      <c r="I2197" s="276">
        <v>14</v>
      </c>
      <c r="J2197" s="275">
        <v>14</v>
      </c>
      <c r="K2197" s="275">
        <v>6</v>
      </c>
      <c r="L2197" s="275">
        <v>29</v>
      </c>
      <c r="M2197" s="275">
        <v>20</v>
      </c>
      <c r="N2197" s="275">
        <v>4</v>
      </c>
      <c r="O2197" s="277">
        <v>9</v>
      </c>
      <c r="P2197" s="278">
        <v>383967718</v>
      </c>
      <c r="Q2197" s="278">
        <v>707688280</v>
      </c>
      <c r="R2197" s="278">
        <v>13</v>
      </c>
      <c r="S2197" s="278">
        <v>6687672</v>
      </c>
      <c r="T2197" s="278">
        <v>164</v>
      </c>
      <c r="U2197" s="278">
        <v>167223</v>
      </c>
      <c r="V2197" s="278">
        <v>1606</v>
      </c>
      <c r="W2197" s="278">
        <v>3000</v>
      </c>
      <c r="X2197" s="278">
        <v>78943</v>
      </c>
      <c r="Y2197" s="278">
        <v>200</v>
      </c>
      <c r="Z2197" s="278">
        <v>1488152</v>
      </c>
      <c r="AA2197" s="278">
        <v>10</v>
      </c>
      <c r="AB2197" s="278">
        <v>8591476</v>
      </c>
      <c r="AC2197" s="278">
        <v>5</v>
      </c>
    </row>
    <row r="2198" spans="1:29" ht="14.25" x14ac:dyDescent="0.15">
      <c r="A2198" s="272">
        <v>2017144</v>
      </c>
      <c r="B2198" s="273">
        <v>43076</v>
      </c>
      <c r="C2198" s="274">
        <v>3</v>
      </c>
      <c r="D2198" s="275">
        <v>14</v>
      </c>
      <c r="E2198" s="275">
        <v>16</v>
      </c>
      <c r="F2198" s="275">
        <v>20</v>
      </c>
      <c r="G2198" s="275">
        <v>31</v>
      </c>
      <c r="H2198" s="275">
        <v>32</v>
      </c>
      <c r="I2198" s="276">
        <v>9</v>
      </c>
      <c r="J2198" s="275">
        <v>16</v>
      </c>
      <c r="K2198" s="275">
        <v>14</v>
      </c>
      <c r="L2198" s="275">
        <v>32</v>
      </c>
      <c r="M2198" s="275">
        <v>3</v>
      </c>
      <c r="N2198" s="275">
        <v>20</v>
      </c>
      <c r="O2198" s="277">
        <v>31</v>
      </c>
      <c r="P2198" s="278">
        <v>394649686</v>
      </c>
      <c r="Q2198" s="278">
        <v>696647832</v>
      </c>
      <c r="R2198" s="278">
        <v>8</v>
      </c>
      <c r="S2198" s="278">
        <v>6316343</v>
      </c>
      <c r="T2198" s="278">
        <v>54</v>
      </c>
      <c r="U2198" s="278">
        <v>243767</v>
      </c>
      <c r="V2198" s="278">
        <v>1869</v>
      </c>
      <c r="W2198" s="278">
        <v>3000</v>
      </c>
      <c r="X2198" s="278">
        <v>87158</v>
      </c>
      <c r="Y2198" s="278">
        <v>200</v>
      </c>
      <c r="Z2198" s="278">
        <v>1583161</v>
      </c>
      <c r="AA2198" s="278">
        <v>10</v>
      </c>
      <c r="AB2198" s="278">
        <v>20370880</v>
      </c>
      <c r="AC2198" s="278">
        <v>5</v>
      </c>
    </row>
    <row r="2199" spans="1:29" ht="14.25" x14ac:dyDescent="0.15">
      <c r="A2199" s="272">
        <v>2017145</v>
      </c>
      <c r="B2199" s="273">
        <v>43079</v>
      </c>
      <c r="C2199" s="274">
        <v>2</v>
      </c>
      <c r="D2199" s="275">
        <v>6</v>
      </c>
      <c r="E2199" s="275">
        <v>12</v>
      </c>
      <c r="F2199" s="275">
        <v>17</v>
      </c>
      <c r="G2199" s="275">
        <v>25</v>
      </c>
      <c r="H2199" s="275">
        <v>28</v>
      </c>
      <c r="I2199" s="276">
        <v>12</v>
      </c>
      <c r="J2199" s="275">
        <v>17</v>
      </c>
      <c r="K2199" s="275">
        <v>12</v>
      </c>
      <c r="L2199" s="275">
        <v>28</v>
      </c>
      <c r="M2199" s="275">
        <v>6</v>
      </c>
      <c r="N2199" s="275">
        <v>25</v>
      </c>
      <c r="O2199" s="277">
        <v>2</v>
      </c>
      <c r="P2199" s="278">
        <v>434698744</v>
      </c>
      <c r="Q2199" s="278">
        <v>574055706</v>
      </c>
      <c r="R2199" s="278">
        <v>31</v>
      </c>
      <c r="S2199" s="278">
        <v>5380151</v>
      </c>
      <c r="T2199" s="278">
        <v>458</v>
      </c>
      <c r="U2199" s="278">
        <v>32163</v>
      </c>
      <c r="V2199" s="278">
        <v>5310</v>
      </c>
      <c r="W2199" s="278">
        <v>3000</v>
      </c>
      <c r="X2199" s="278">
        <v>186898</v>
      </c>
      <c r="Y2199" s="278">
        <v>200</v>
      </c>
      <c r="Z2199" s="278">
        <v>2600830</v>
      </c>
      <c r="AA2199" s="278">
        <v>10</v>
      </c>
      <c r="AB2199" s="278">
        <v>14952213</v>
      </c>
      <c r="AC2199" s="278">
        <v>5</v>
      </c>
    </row>
    <row r="2200" spans="1:29" ht="14.25" x14ac:dyDescent="0.15">
      <c r="A2200" s="272">
        <v>2017146</v>
      </c>
      <c r="B2200" s="273">
        <v>43081</v>
      </c>
      <c r="C2200" s="274">
        <v>1</v>
      </c>
      <c r="D2200" s="275">
        <v>19</v>
      </c>
      <c r="E2200" s="275">
        <v>25</v>
      </c>
      <c r="F2200" s="275">
        <v>26</v>
      </c>
      <c r="G2200" s="275">
        <v>27</v>
      </c>
      <c r="H2200" s="275">
        <v>33</v>
      </c>
      <c r="I2200" s="276">
        <v>10</v>
      </c>
      <c r="J2200" s="275">
        <v>1</v>
      </c>
      <c r="K2200" s="275">
        <v>25</v>
      </c>
      <c r="L2200" s="275">
        <v>27</v>
      </c>
      <c r="M2200" s="275">
        <v>26</v>
      </c>
      <c r="N2200" s="275">
        <v>33</v>
      </c>
      <c r="O2200" s="277">
        <v>19</v>
      </c>
      <c r="P2200" s="278">
        <v>409358700</v>
      </c>
      <c r="Q2200" s="278">
        <v>515383281</v>
      </c>
      <c r="R2200" s="278">
        <v>21</v>
      </c>
      <c r="S2200" s="278">
        <v>5802209</v>
      </c>
      <c r="T2200" s="278">
        <v>252</v>
      </c>
      <c r="U2200" s="278">
        <v>83563</v>
      </c>
      <c r="V2200" s="278">
        <v>2353</v>
      </c>
      <c r="W2200" s="278">
        <v>3000</v>
      </c>
      <c r="X2200" s="278">
        <v>108606</v>
      </c>
      <c r="Y2200" s="278">
        <v>200</v>
      </c>
      <c r="Z2200" s="278">
        <v>1794897</v>
      </c>
      <c r="AA2200" s="278">
        <v>10</v>
      </c>
      <c r="AB2200" s="278">
        <v>13924922</v>
      </c>
      <c r="AC2200" s="278">
        <v>5</v>
      </c>
    </row>
    <row r="2201" spans="1:29" ht="14.25" x14ac:dyDescent="0.15">
      <c r="A2201" s="272">
        <v>2017147</v>
      </c>
      <c r="B2201" s="273">
        <v>43083</v>
      </c>
      <c r="C2201" s="274">
        <v>3</v>
      </c>
      <c r="D2201" s="275">
        <v>7</v>
      </c>
      <c r="E2201" s="275">
        <v>20</v>
      </c>
      <c r="F2201" s="275">
        <v>21</v>
      </c>
      <c r="G2201" s="275">
        <v>25</v>
      </c>
      <c r="H2201" s="275">
        <v>31</v>
      </c>
      <c r="I2201" s="276">
        <v>14</v>
      </c>
      <c r="J2201" s="275">
        <v>25</v>
      </c>
      <c r="K2201" s="275">
        <v>31</v>
      </c>
      <c r="L2201" s="275">
        <v>7</v>
      </c>
      <c r="M2201" s="275">
        <v>20</v>
      </c>
      <c r="N2201" s="275">
        <v>3</v>
      </c>
      <c r="O2201" s="277">
        <v>21</v>
      </c>
      <c r="P2201" s="278">
        <v>397012632</v>
      </c>
      <c r="Q2201" s="278">
        <v>585636222</v>
      </c>
      <c r="R2201" s="278">
        <v>3</v>
      </c>
      <c r="S2201" s="278">
        <v>10000000</v>
      </c>
      <c r="T2201" s="278">
        <v>131</v>
      </c>
      <c r="U2201" s="278">
        <v>255096</v>
      </c>
      <c r="V2201" s="278">
        <v>1080</v>
      </c>
      <c r="W2201" s="278">
        <v>3000</v>
      </c>
      <c r="X2201" s="278">
        <v>61204</v>
      </c>
      <c r="Y2201" s="278">
        <v>200</v>
      </c>
      <c r="Z2201" s="278">
        <v>1261151</v>
      </c>
      <c r="AA2201" s="278">
        <v>10</v>
      </c>
      <c r="AB2201" s="278">
        <v>6554657</v>
      </c>
      <c r="AC2201" s="278">
        <v>5</v>
      </c>
    </row>
    <row r="2202" spans="1:29" ht="14.25" x14ac:dyDescent="0.15">
      <c r="A2202" s="272">
        <v>2017148</v>
      </c>
      <c r="B2202" s="273">
        <v>43086</v>
      </c>
      <c r="C2202" s="274">
        <v>4</v>
      </c>
      <c r="D2202" s="275">
        <v>7</v>
      </c>
      <c r="E2202" s="275">
        <v>11</v>
      </c>
      <c r="F2202" s="275">
        <v>14</v>
      </c>
      <c r="G2202" s="275">
        <v>29</v>
      </c>
      <c r="H2202" s="275">
        <v>32</v>
      </c>
      <c r="I2202" s="276">
        <v>12</v>
      </c>
      <c r="J2202" s="275">
        <v>7</v>
      </c>
      <c r="K2202" s="275">
        <v>32</v>
      </c>
      <c r="L2202" s="275">
        <v>11</v>
      </c>
      <c r="M2202" s="275">
        <v>14</v>
      </c>
      <c r="N2202" s="275">
        <v>4</v>
      </c>
      <c r="O2202" s="277">
        <v>29</v>
      </c>
      <c r="P2202" s="278">
        <v>419003890</v>
      </c>
      <c r="Q2202" s="278">
        <v>558628074</v>
      </c>
      <c r="R2202" s="278">
        <v>18</v>
      </c>
      <c r="S2202" s="278">
        <v>6272562</v>
      </c>
      <c r="T2202" s="278">
        <v>274</v>
      </c>
      <c r="U2202" s="278">
        <v>104498</v>
      </c>
      <c r="V2202" s="278">
        <v>2210</v>
      </c>
      <c r="W2202" s="278">
        <v>3000</v>
      </c>
      <c r="X2202" s="278">
        <v>102446</v>
      </c>
      <c r="Y2202" s="278">
        <v>200</v>
      </c>
      <c r="Z2202" s="278">
        <v>1843078</v>
      </c>
      <c r="AA2202" s="278">
        <v>10</v>
      </c>
      <c r="AB2202" s="278">
        <v>9046257</v>
      </c>
      <c r="AC2202" s="278">
        <v>5</v>
      </c>
    </row>
    <row r="2203" spans="1:29" ht="14.25" x14ac:dyDescent="0.15">
      <c r="A2203" s="272">
        <v>2017149</v>
      </c>
      <c r="B2203" s="273">
        <v>43088</v>
      </c>
      <c r="C2203" s="274">
        <v>5</v>
      </c>
      <c r="D2203" s="275">
        <v>8</v>
      </c>
      <c r="E2203" s="275">
        <v>15</v>
      </c>
      <c r="F2203" s="275">
        <v>20</v>
      </c>
      <c r="G2203" s="275">
        <v>27</v>
      </c>
      <c r="H2203" s="275">
        <v>30</v>
      </c>
      <c r="I2203" s="276">
        <v>13</v>
      </c>
      <c r="J2203" s="275">
        <v>30</v>
      </c>
      <c r="K2203" s="275">
        <v>20</v>
      </c>
      <c r="L2203" s="275">
        <v>5</v>
      </c>
      <c r="M2203" s="275">
        <v>8</v>
      </c>
      <c r="N2203" s="275">
        <v>27</v>
      </c>
      <c r="O2203" s="277">
        <v>15</v>
      </c>
      <c r="P2203" s="278">
        <v>389703152</v>
      </c>
      <c r="Q2203" s="278">
        <v>229382406</v>
      </c>
      <c r="R2203" s="278">
        <v>67</v>
      </c>
      <c r="S2203" s="278">
        <v>5031231</v>
      </c>
      <c r="T2203" s="278">
        <v>1126</v>
      </c>
      <c r="U2203" s="278">
        <v>6000</v>
      </c>
      <c r="V2203" s="278">
        <v>8715</v>
      </c>
      <c r="W2203" s="278">
        <v>3000</v>
      </c>
      <c r="X2203" s="278">
        <v>293452</v>
      </c>
      <c r="Y2203" s="278">
        <v>200</v>
      </c>
      <c r="Z2203" s="278">
        <v>3505333</v>
      </c>
      <c r="AA2203" s="278">
        <v>10</v>
      </c>
      <c r="AB2203" s="278">
        <v>12120676</v>
      </c>
      <c r="AC2203" s="278">
        <v>5</v>
      </c>
    </row>
    <row r="2204" spans="1:29" ht="14.25" x14ac:dyDescent="0.15">
      <c r="A2204" s="272">
        <v>2017150</v>
      </c>
      <c r="B2204" s="273">
        <v>43090</v>
      </c>
      <c r="C2204" s="274">
        <v>6</v>
      </c>
      <c r="D2204" s="275">
        <v>14</v>
      </c>
      <c r="E2204" s="275">
        <v>19</v>
      </c>
      <c r="F2204" s="275">
        <v>20</v>
      </c>
      <c r="G2204" s="275">
        <v>21</v>
      </c>
      <c r="H2204" s="275">
        <v>23</v>
      </c>
      <c r="I2204" s="276">
        <v>8</v>
      </c>
      <c r="J2204" s="275">
        <v>20</v>
      </c>
      <c r="K2204" s="275">
        <v>23</v>
      </c>
      <c r="L2204" s="275">
        <v>19</v>
      </c>
      <c r="M2204" s="275">
        <v>14</v>
      </c>
      <c r="N2204" s="275">
        <v>21</v>
      </c>
      <c r="O2204" s="277">
        <v>6</v>
      </c>
      <c r="P2204" s="278">
        <v>382821120</v>
      </c>
      <c r="Q2204" s="278">
        <v>231409917</v>
      </c>
      <c r="R2204" s="278">
        <v>9</v>
      </c>
      <c r="S2204" s="278">
        <v>6900101</v>
      </c>
      <c r="T2204" s="278">
        <v>82</v>
      </c>
      <c r="U2204" s="278">
        <v>260684</v>
      </c>
      <c r="V2204" s="278">
        <v>1721</v>
      </c>
      <c r="W2204" s="278">
        <v>3000</v>
      </c>
      <c r="X2204" s="278">
        <v>79117</v>
      </c>
      <c r="Y2204" s="278">
        <v>200</v>
      </c>
      <c r="Z2204" s="278">
        <v>1478684</v>
      </c>
      <c r="AA2204" s="278">
        <v>10</v>
      </c>
      <c r="AB2204" s="278">
        <v>13260907</v>
      </c>
      <c r="AC2204" s="278">
        <v>5</v>
      </c>
    </row>
    <row r="2205" spans="1:29" ht="14.25" x14ac:dyDescent="0.15">
      <c r="A2205" s="272">
        <v>2017151</v>
      </c>
      <c r="B2205" s="273">
        <v>43093</v>
      </c>
      <c r="C2205" s="274">
        <v>2</v>
      </c>
      <c r="D2205" s="275">
        <v>5</v>
      </c>
      <c r="E2205" s="275">
        <v>7</v>
      </c>
      <c r="F2205" s="275">
        <v>9</v>
      </c>
      <c r="G2205" s="275">
        <v>11</v>
      </c>
      <c r="H2205" s="275">
        <v>27</v>
      </c>
      <c r="I2205" s="276">
        <v>16</v>
      </c>
      <c r="J2205" s="275">
        <v>9</v>
      </c>
      <c r="K2205" s="275">
        <v>7</v>
      </c>
      <c r="L2205" s="275">
        <v>27</v>
      </c>
      <c r="M2205" s="275">
        <v>2</v>
      </c>
      <c r="N2205" s="275">
        <v>11</v>
      </c>
      <c r="O2205" s="277">
        <v>5</v>
      </c>
      <c r="P2205" s="278">
        <v>410102286</v>
      </c>
      <c r="Q2205" s="278">
        <v>265615770</v>
      </c>
      <c r="R2205" s="278">
        <v>6</v>
      </c>
      <c r="S2205" s="278">
        <v>8891264</v>
      </c>
      <c r="T2205" s="278">
        <v>171</v>
      </c>
      <c r="U2205" s="278">
        <v>170669</v>
      </c>
      <c r="V2205" s="278">
        <v>1414</v>
      </c>
      <c r="W2205" s="278">
        <v>3000</v>
      </c>
      <c r="X2205" s="278">
        <v>78120</v>
      </c>
      <c r="Y2205" s="278">
        <v>200</v>
      </c>
      <c r="Z2205" s="278">
        <v>1525695</v>
      </c>
      <c r="AA2205" s="278">
        <v>10</v>
      </c>
      <c r="AB2205" s="278">
        <v>9817849</v>
      </c>
      <c r="AC2205" s="278">
        <v>5</v>
      </c>
    </row>
    <row r="2206" spans="1:29" ht="14.25" x14ac:dyDescent="0.15">
      <c r="A2206" s="272">
        <v>2017152</v>
      </c>
      <c r="B2206" s="273">
        <v>43095</v>
      </c>
      <c r="C2206" s="274">
        <v>6</v>
      </c>
      <c r="D2206" s="275">
        <v>10</v>
      </c>
      <c r="E2206" s="275">
        <v>23</v>
      </c>
      <c r="F2206" s="275">
        <v>25</v>
      </c>
      <c r="G2206" s="275">
        <v>26</v>
      </c>
      <c r="H2206" s="275">
        <v>29</v>
      </c>
      <c r="I2206" s="276">
        <v>5</v>
      </c>
      <c r="J2206" s="275">
        <v>29</v>
      </c>
      <c r="K2206" s="275">
        <v>26</v>
      </c>
      <c r="L2206" s="275">
        <v>23</v>
      </c>
      <c r="M2206" s="275">
        <v>10</v>
      </c>
      <c r="N2206" s="275">
        <v>6</v>
      </c>
      <c r="O2206" s="277">
        <v>25</v>
      </c>
      <c r="P2206" s="278">
        <v>367326916</v>
      </c>
      <c r="Q2206" s="278">
        <v>270223240</v>
      </c>
      <c r="R2206" s="278">
        <v>8</v>
      </c>
      <c r="S2206" s="278">
        <v>7027612</v>
      </c>
      <c r="T2206" s="278">
        <v>129</v>
      </c>
      <c r="U2206" s="278">
        <v>157179</v>
      </c>
      <c r="V2206" s="278">
        <v>1848</v>
      </c>
      <c r="W2206" s="278">
        <v>3000</v>
      </c>
      <c r="X2206" s="278">
        <v>85998</v>
      </c>
      <c r="Y2206" s="278">
        <v>200</v>
      </c>
      <c r="Z2206" s="278">
        <v>1538040</v>
      </c>
      <c r="AA2206" s="278">
        <v>10</v>
      </c>
      <c r="AB2206" s="278">
        <v>12152337</v>
      </c>
      <c r="AC2206" s="278">
        <v>5</v>
      </c>
    </row>
    <row r="2207" spans="1:29" ht="14.25" x14ac:dyDescent="0.15">
      <c r="A2207" s="272">
        <v>2017153</v>
      </c>
      <c r="B2207" s="273">
        <v>43097</v>
      </c>
      <c r="C2207" s="274">
        <v>7</v>
      </c>
      <c r="D2207" s="275">
        <v>11</v>
      </c>
      <c r="E2207" s="275">
        <v>12</v>
      </c>
      <c r="F2207" s="275">
        <v>13</v>
      </c>
      <c r="G2207" s="275">
        <v>18</v>
      </c>
      <c r="H2207" s="275">
        <v>19</v>
      </c>
      <c r="I2207" s="276">
        <v>16</v>
      </c>
      <c r="J2207" s="275">
        <v>13</v>
      </c>
      <c r="K2207" s="275">
        <v>11</v>
      </c>
      <c r="L2207" s="275">
        <v>7</v>
      </c>
      <c r="M2207" s="275">
        <v>18</v>
      </c>
      <c r="N2207" s="275">
        <v>19</v>
      </c>
      <c r="O2207" s="277">
        <v>12</v>
      </c>
      <c r="P2207" s="278">
        <v>372349292</v>
      </c>
      <c r="Q2207" s="278">
        <v>324719716</v>
      </c>
      <c r="R2207" s="278">
        <v>4</v>
      </c>
      <c r="S2207" s="278">
        <v>10000000</v>
      </c>
      <c r="T2207" s="278">
        <v>165</v>
      </c>
      <c r="U2207" s="278">
        <v>190901</v>
      </c>
      <c r="V2207" s="278">
        <v>989</v>
      </c>
      <c r="W2207" s="278">
        <v>3000</v>
      </c>
      <c r="X2207" s="278">
        <v>61094</v>
      </c>
      <c r="Y2207" s="278">
        <v>200</v>
      </c>
      <c r="Z2207" s="278">
        <v>1333557</v>
      </c>
      <c r="AA2207" s="278">
        <v>10</v>
      </c>
      <c r="AB2207" s="278">
        <v>5586895</v>
      </c>
      <c r="AC2207" s="278">
        <v>5</v>
      </c>
    </row>
    <row r="2208" spans="1:29" ht="14.25" x14ac:dyDescent="0.15">
      <c r="A2208" s="272">
        <v>2017154</v>
      </c>
      <c r="B2208" s="273">
        <v>43100</v>
      </c>
      <c r="C2208" s="274">
        <v>5</v>
      </c>
      <c r="D2208" s="275">
        <v>9</v>
      </c>
      <c r="E2208" s="275">
        <v>13</v>
      </c>
      <c r="F2208" s="275">
        <v>15</v>
      </c>
      <c r="G2208" s="275">
        <v>18</v>
      </c>
      <c r="H2208" s="275">
        <v>26</v>
      </c>
      <c r="I2208" s="276">
        <v>5</v>
      </c>
      <c r="J2208" s="275">
        <v>15</v>
      </c>
      <c r="K2208" s="275">
        <v>5</v>
      </c>
      <c r="L2208" s="275">
        <v>18</v>
      </c>
      <c r="M2208" s="275">
        <v>13</v>
      </c>
      <c r="N2208" s="275">
        <v>26</v>
      </c>
      <c r="O2208" s="277">
        <v>9</v>
      </c>
      <c r="P2208" s="278">
        <v>414241024</v>
      </c>
      <c r="Q2208" s="278">
        <v>338693168</v>
      </c>
      <c r="R2208" s="278">
        <v>11</v>
      </c>
      <c r="S2208" s="278">
        <v>7280114</v>
      </c>
      <c r="T2208" s="278">
        <v>141</v>
      </c>
      <c r="U2208" s="278">
        <v>222351</v>
      </c>
      <c r="V2208" s="278">
        <v>1358</v>
      </c>
      <c r="W2208" s="278">
        <v>3000</v>
      </c>
      <c r="X2208" s="278">
        <v>75207</v>
      </c>
      <c r="Y2208" s="278">
        <v>200</v>
      </c>
      <c r="Z2208" s="278">
        <v>1412329</v>
      </c>
      <c r="AA2208" s="278">
        <v>10</v>
      </c>
      <c r="AB2208" s="278">
        <v>8866626</v>
      </c>
      <c r="AC2208" s="278">
        <v>5</v>
      </c>
    </row>
    <row r="2209" spans="1:29" ht="14.25" x14ac:dyDescent="0.15">
      <c r="A2209" s="272">
        <v>2018001</v>
      </c>
      <c r="B2209" s="273">
        <v>43102</v>
      </c>
      <c r="C2209" s="274">
        <v>1</v>
      </c>
      <c r="D2209" s="275">
        <v>8</v>
      </c>
      <c r="E2209" s="275">
        <v>11</v>
      </c>
      <c r="F2209" s="275">
        <v>26</v>
      </c>
      <c r="G2209" s="275">
        <v>28</v>
      </c>
      <c r="H2209" s="275">
        <v>31</v>
      </c>
      <c r="I2209" s="276">
        <v>4</v>
      </c>
      <c r="J2209" s="275">
        <v>28</v>
      </c>
      <c r="K2209" s="275">
        <v>11</v>
      </c>
      <c r="L2209" s="275">
        <v>26</v>
      </c>
      <c r="M2209" s="275">
        <v>1</v>
      </c>
      <c r="N2209" s="275">
        <v>31</v>
      </c>
      <c r="O2209" s="277">
        <v>8</v>
      </c>
      <c r="P2209" s="278">
        <v>367348082</v>
      </c>
      <c r="Q2209" s="278">
        <v>278621134</v>
      </c>
      <c r="R2209" s="278">
        <v>22</v>
      </c>
      <c r="S2209" s="278">
        <v>5825255</v>
      </c>
      <c r="T2209" s="278">
        <v>191</v>
      </c>
      <c r="U2209" s="278">
        <v>118819</v>
      </c>
      <c r="V2209" s="278">
        <v>2029</v>
      </c>
      <c r="W2209" s="278">
        <v>3000</v>
      </c>
      <c r="X2209" s="278">
        <v>86396</v>
      </c>
      <c r="Y2209" s="278">
        <v>200</v>
      </c>
      <c r="Z2209" s="278">
        <v>1598202</v>
      </c>
      <c r="AA2209" s="278">
        <v>10</v>
      </c>
      <c r="AB2209" s="278">
        <v>9974842</v>
      </c>
      <c r="AC2209" s="278">
        <v>5</v>
      </c>
    </row>
    <row r="2210" spans="1:29" ht="14.25" x14ac:dyDescent="0.15">
      <c r="A2210" s="272">
        <v>2018002</v>
      </c>
      <c r="B2210" s="273">
        <v>43104</v>
      </c>
      <c r="C2210" s="274">
        <v>7</v>
      </c>
      <c r="D2210" s="275">
        <v>18</v>
      </c>
      <c r="E2210" s="275">
        <v>24</v>
      </c>
      <c r="F2210" s="275">
        <v>29</v>
      </c>
      <c r="G2210" s="275">
        <v>31</v>
      </c>
      <c r="H2210" s="275">
        <v>33</v>
      </c>
      <c r="I2210" s="276">
        <v>16</v>
      </c>
      <c r="J2210" s="275">
        <v>7</v>
      </c>
      <c r="K2210" s="275">
        <v>33</v>
      </c>
      <c r="L2210" s="275">
        <v>18</v>
      </c>
      <c r="M2210" s="275">
        <v>24</v>
      </c>
      <c r="N2210" s="275">
        <v>31</v>
      </c>
      <c r="O2210" s="277">
        <v>29</v>
      </c>
      <c r="P2210" s="278">
        <v>351610618</v>
      </c>
      <c r="Q2210" s="278">
        <v>338840952</v>
      </c>
      <c r="R2210" s="278">
        <v>3</v>
      </c>
      <c r="S2210" s="278">
        <v>10000000</v>
      </c>
      <c r="T2210" s="278">
        <v>94</v>
      </c>
      <c r="U2210" s="278">
        <v>319928</v>
      </c>
      <c r="V2210" s="278">
        <v>789</v>
      </c>
      <c r="W2210" s="278">
        <v>3000</v>
      </c>
      <c r="X2210" s="278">
        <v>49232</v>
      </c>
      <c r="Y2210" s="278">
        <v>200</v>
      </c>
      <c r="Z2210" s="278">
        <v>1054173</v>
      </c>
      <c r="AA2210" s="278">
        <v>10</v>
      </c>
      <c r="AB2210" s="278">
        <v>5848195</v>
      </c>
      <c r="AC2210" s="278">
        <v>5</v>
      </c>
    </row>
    <row r="2211" spans="1:29" ht="14.25" x14ac:dyDescent="0.15">
      <c r="A2211" s="272">
        <v>2018003</v>
      </c>
      <c r="B2211" s="273">
        <v>43107</v>
      </c>
      <c r="C2211" s="274">
        <v>1</v>
      </c>
      <c r="D2211" s="275">
        <v>14</v>
      </c>
      <c r="E2211" s="275">
        <v>16</v>
      </c>
      <c r="F2211" s="275">
        <v>17</v>
      </c>
      <c r="G2211" s="275">
        <v>20</v>
      </c>
      <c r="H2211" s="275">
        <v>31</v>
      </c>
      <c r="I2211" s="276">
        <v>4</v>
      </c>
      <c r="J2211" s="275">
        <v>16</v>
      </c>
      <c r="K2211" s="275">
        <v>31</v>
      </c>
      <c r="L2211" s="275">
        <v>20</v>
      </c>
      <c r="M2211" s="275">
        <v>1</v>
      </c>
      <c r="N2211" s="275">
        <v>14</v>
      </c>
      <c r="O2211" s="277">
        <v>17</v>
      </c>
      <c r="P2211" s="278">
        <v>388121442</v>
      </c>
      <c r="Q2211" s="278">
        <v>384536000</v>
      </c>
      <c r="R2211" s="278">
        <v>5</v>
      </c>
      <c r="S2211" s="278">
        <v>10000000</v>
      </c>
      <c r="T2211" s="278">
        <v>167</v>
      </c>
      <c r="U2211" s="278">
        <v>191008</v>
      </c>
      <c r="V2211" s="278">
        <v>814</v>
      </c>
      <c r="W2211" s="278">
        <v>3000</v>
      </c>
      <c r="X2211" s="278">
        <v>46597</v>
      </c>
      <c r="Y2211" s="278">
        <v>200</v>
      </c>
      <c r="Z2211" s="278">
        <v>995581</v>
      </c>
      <c r="AA2211" s="278">
        <v>10</v>
      </c>
      <c r="AB2211" s="278">
        <v>8173779</v>
      </c>
      <c r="AC2211" s="278">
        <v>5</v>
      </c>
    </row>
    <row r="2212" spans="1:29" ht="14.25" x14ac:dyDescent="0.15">
      <c r="A2212" s="272">
        <v>2018004</v>
      </c>
      <c r="B2212" s="273">
        <v>43109</v>
      </c>
      <c r="C2212" s="274">
        <v>14</v>
      </c>
      <c r="D2212" s="275">
        <v>18</v>
      </c>
      <c r="E2212" s="275">
        <v>19</v>
      </c>
      <c r="F2212" s="275">
        <v>26</v>
      </c>
      <c r="G2212" s="275">
        <v>30</v>
      </c>
      <c r="H2212" s="275">
        <v>31</v>
      </c>
      <c r="I2212" s="276">
        <v>11</v>
      </c>
      <c r="J2212" s="275">
        <v>31</v>
      </c>
      <c r="K2212" s="275">
        <v>18</v>
      </c>
      <c r="L2212" s="275">
        <v>30</v>
      </c>
      <c r="M2212" s="275">
        <v>26</v>
      </c>
      <c r="N2212" s="275">
        <v>14</v>
      </c>
      <c r="O2212" s="277">
        <v>19</v>
      </c>
      <c r="P2212" s="278">
        <v>349304820</v>
      </c>
      <c r="Q2212" s="278">
        <v>358237373</v>
      </c>
      <c r="R2212" s="278">
        <v>13</v>
      </c>
      <c r="S2212" s="278">
        <v>6082556</v>
      </c>
      <c r="T2212" s="278">
        <v>55</v>
      </c>
      <c r="U2212" s="278">
        <v>319846</v>
      </c>
      <c r="V2212" s="278">
        <v>1316</v>
      </c>
      <c r="W2212" s="278">
        <v>3000</v>
      </c>
      <c r="X2212" s="278">
        <v>66438</v>
      </c>
      <c r="Y2212" s="278">
        <v>200</v>
      </c>
      <c r="Z2212" s="278">
        <v>1258260</v>
      </c>
      <c r="AA2212" s="278">
        <v>10</v>
      </c>
      <c r="AB2212" s="278">
        <v>14195004</v>
      </c>
      <c r="AC2212" s="278">
        <v>5</v>
      </c>
    </row>
    <row r="2213" spans="1:29" ht="14.25" x14ac:dyDescent="0.15">
      <c r="A2213" s="272">
        <v>2018005</v>
      </c>
      <c r="B2213" s="273">
        <v>43111</v>
      </c>
      <c r="C2213" s="274">
        <v>2</v>
      </c>
      <c r="D2213" s="275">
        <v>20</v>
      </c>
      <c r="E2213" s="275">
        <v>21</v>
      </c>
      <c r="F2213" s="275">
        <v>28</v>
      </c>
      <c r="G2213" s="275">
        <v>31</v>
      </c>
      <c r="H2213" s="275">
        <v>33</v>
      </c>
      <c r="I2213" s="276">
        <v>6</v>
      </c>
      <c r="J2213" s="275">
        <v>31</v>
      </c>
      <c r="K2213" s="275">
        <v>20</v>
      </c>
      <c r="L2213" s="275">
        <v>21</v>
      </c>
      <c r="M2213" s="275">
        <v>2</v>
      </c>
      <c r="N2213" s="275">
        <v>33</v>
      </c>
      <c r="O2213" s="277">
        <v>28</v>
      </c>
      <c r="P2213" s="278">
        <v>354961030</v>
      </c>
      <c r="Q2213" s="278">
        <v>423934061</v>
      </c>
      <c r="R2213" s="278">
        <v>1</v>
      </c>
      <c r="S2213" s="278">
        <v>10000000</v>
      </c>
      <c r="T2213" s="278">
        <v>68</v>
      </c>
      <c r="U2213" s="278">
        <v>371062</v>
      </c>
      <c r="V2213" s="278">
        <v>782</v>
      </c>
      <c r="W2213" s="278">
        <v>3000</v>
      </c>
      <c r="X2213" s="278">
        <v>49202</v>
      </c>
      <c r="Y2213" s="278">
        <v>200</v>
      </c>
      <c r="Z2213" s="278">
        <v>1009539</v>
      </c>
      <c r="AA2213" s="278">
        <v>10</v>
      </c>
      <c r="AB2213" s="278">
        <v>10144039</v>
      </c>
      <c r="AC2213" s="278">
        <v>5</v>
      </c>
    </row>
    <row r="2214" spans="1:29" ht="14.25" x14ac:dyDescent="0.15">
      <c r="A2214" s="272">
        <v>2018006</v>
      </c>
      <c r="B2214" s="273">
        <v>43114</v>
      </c>
      <c r="C2214" s="274">
        <v>2</v>
      </c>
      <c r="D2214" s="275">
        <v>7</v>
      </c>
      <c r="E2214" s="275">
        <v>8</v>
      </c>
      <c r="F2214" s="275">
        <v>9</v>
      </c>
      <c r="G2214" s="275">
        <v>17</v>
      </c>
      <c r="H2214" s="275">
        <v>29</v>
      </c>
      <c r="I2214" s="276">
        <v>11</v>
      </c>
      <c r="J2214" s="275">
        <v>9</v>
      </c>
      <c r="K2214" s="275">
        <v>29</v>
      </c>
      <c r="L2214" s="275">
        <v>17</v>
      </c>
      <c r="M2214" s="275">
        <v>7</v>
      </c>
      <c r="N2214" s="275">
        <v>8</v>
      </c>
      <c r="O2214" s="277">
        <v>2</v>
      </c>
      <c r="P2214" s="278">
        <v>387617618</v>
      </c>
      <c r="Q2214" s="278">
        <v>425081503</v>
      </c>
      <c r="R2214" s="278">
        <v>11</v>
      </c>
      <c r="S2214" s="278">
        <v>6856113</v>
      </c>
      <c r="T2214" s="278">
        <v>172</v>
      </c>
      <c r="U2214" s="278">
        <v>148381</v>
      </c>
      <c r="V2214" s="278">
        <v>2073</v>
      </c>
      <c r="W2214" s="278">
        <v>3000</v>
      </c>
      <c r="X2214" s="278">
        <v>96099</v>
      </c>
      <c r="Y2214" s="278">
        <v>200</v>
      </c>
      <c r="Z2214" s="278">
        <v>1708775</v>
      </c>
      <c r="AA2214" s="278">
        <v>10</v>
      </c>
      <c r="AB2214" s="278">
        <v>9063964</v>
      </c>
      <c r="AC2214" s="278">
        <v>5</v>
      </c>
    </row>
    <row r="2215" spans="1:29" ht="14.25" x14ac:dyDescent="0.15">
      <c r="A2215" s="272">
        <v>2018007</v>
      </c>
      <c r="B2215" s="273">
        <v>43116</v>
      </c>
      <c r="C2215" s="274">
        <v>13</v>
      </c>
      <c r="D2215" s="275">
        <v>14</v>
      </c>
      <c r="E2215" s="275">
        <v>20</v>
      </c>
      <c r="F2215" s="275">
        <v>25</v>
      </c>
      <c r="G2215" s="275">
        <v>27</v>
      </c>
      <c r="H2215" s="275">
        <v>31</v>
      </c>
      <c r="I2215" s="276">
        <v>12</v>
      </c>
      <c r="J2215" s="275">
        <v>31</v>
      </c>
      <c r="K2215" s="275">
        <v>20</v>
      </c>
      <c r="L2215" s="275">
        <v>13</v>
      </c>
      <c r="M2215" s="275">
        <v>25</v>
      </c>
      <c r="N2215" s="275">
        <v>27</v>
      </c>
      <c r="O2215" s="277">
        <v>14</v>
      </c>
      <c r="P2215" s="278">
        <v>354279554</v>
      </c>
      <c r="Q2215" s="278">
        <v>435109760</v>
      </c>
      <c r="R2215" s="278">
        <v>8</v>
      </c>
      <c r="S2215" s="278">
        <v>7274011</v>
      </c>
      <c r="T2215" s="278">
        <v>132</v>
      </c>
      <c r="U2215" s="278">
        <v>172273</v>
      </c>
      <c r="V2215" s="278">
        <v>1559</v>
      </c>
      <c r="W2215" s="278">
        <v>3000</v>
      </c>
      <c r="X2215" s="278">
        <v>74171</v>
      </c>
      <c r="Y2215" s="278">
        <v>200</v>
      </c>
      <c r="Z2215" s="278">
        <v>1325995</v>
      </c>
      <c r="AA2215" s="278">
        <v>10</v>
      </c>
      <c r="AB2215" s="278">
        <v>9973072</v>
      </c>
      <c r="AC2215" s="278">
        <v>5</v>
      </c>
    </row>
    <row r="2216" spans="1:29" ht="14.25" x14ac:dyDescent="0.15">
      <c r="A2216" s="272">
        <v>2018008</v>
      </c>
      <c r="B2216" s="273">
        <v>43118</v>
      </c>
      <c r="C2216" s="274">
        <v>5</v>
      </c>
      <c r="D2216" s="275">
        <v>9</v>
      </c>
      <c r="E2216" s="275">
        <v>10</v>
      </c>
      <c r="F2216" s="275">
        <v>12</v>
      </c>
      <c r="G2216" s="275">
        <v>17</v>
      </c>
      <c r="H2216" s="275">
        <v>19</v>
      </c>
      <c r="I2216" s="276">
        <v>13</v>
      </c>
      <c r="J2216" s="275">
        <v>5</v>
      </c>
      <c r="K2216" s="275">
        <v>9</v>
      </c>
      <c r="L2216" s="275">
        <v>17</v>
      </c>
      <c r="M2216" s="275">
        <v>12</v>
      </c>
      <c r="N2216" s="275">
        <v>10</v>
      </c>
      <c r="O2216" s="277">
        <v>19</v>
      </c>
      <c r="P2216" s="278">
        <v>359785672</v>
      </c>
      <c r="Q2216" s="278">
        <v>427643568</v>
      </c>
      <c r="R2216" s="278">
        <v>11</v>
      </c>
      <c r="S2216" s="278">
        <v>6571365</v>
      </c>
      <c r="T2216" s="278">
        <v>144</v>
      </c>
      <c r="U2216" s="278">
        <v>150043</v>
      </c>
      <c r="V2216" s="278">
        <v>1428</v>
      </c>
      <c r="W2216" s="278">
        <v>3000</v>
      </c>
      <c r="X2216" s="278">
        <v>77385</v>
      </c>
      <c r="Y2216" s="278">
        <v>200</v>
      </c>
      <c r="Z2216" s="278">
        <v>1497762</v>
      </c>
      <c r="AA2216" s="278">
        <v>10</v>
      </c>
      <c r="AB2216" s="278">
        <v>11026247</v>
      </c>
      <c r="AC2216" s="278">
        <v>5</v>
      </c>
    </row>
    <row r="2217" spans="1:29" ht="14.25" x14ac:dyDescent="0.15">
      <c r="A2217" s="272">
        <v>2018009</v>
      </c>
      <c r="B2217" s="273">
        <v>43121</v>
      </c>
      <c r="C2217" s="274">
        <v>5</v>
      </c>
      <c r="D2217" s="275">
        <v>10</v>
      </c>
      <c r="E2217" s="275">
        <v>17</v>
      </c>
      <c r="F2217" s="275">
        <v>23</v>
      </c>
      <c r="G2217" s="275">
        <v>26</v>
      </c>
      <c r="H2217" s="275">
        <v>32</v>
      </c>
      <c r="I2217" s="276">
        <v>7</v>
      </c>
      <c r="J2217" s="275">
        <v>10</v>
      </c>
      <c r="K2217" s="275">
        <v>17</v>
      </c>
      <c r="L2217" s="275">
        <v>26</v>
      </c>
      <c r="M2217" s="275">
        <v>23</v>
      </c>
      <c r="N2217" s="275">
        <v>5</v>
      </c>
      <c r="O2217" s="277">
        <v>32</v>
      </c>
      <c r="P2217" s="278">
        <v>384256808</v>
      </c>
      <c r="Q2217" s="278">
        <v>364964347</v>
      </c>
      <c r="R2217" s="278">
        <v>17</v>
      </c>
      <c r="S2217" s="278">
        <v>5477449</v>
      </c>
      <c r="T2217" s="278">
        <v>221</v>
      </c>
      <c r="U2217" s="278">
        <v>45908</v>
      </c>
      <c r="V2217" s="278">
        <v>2633</v>
      </c>
      <c r="W2217" s="278">
        <v>3000</v>
      </c>
      <c r="X2217" s="278">
        <v>113710</v>
      </c>
      <c r="Y2217" s="278">
        <v>200</v>
      </c>
      <c r="Z2217" s="278">
        <v>1793617</v>
      </c>
      <c r="AA2217" s="278">
        <v>10</v>
      </c>
      <c r="AB2217" s="278">
        <v>19825084</v>
      </c>
      <c r="AC2217" s="278">
        <v>5</v>
      </c>
    </row>
    <row r="2218" spans="1:29" ht="14.25" x14ac:dyDescent="0.15">
      <c r="A2218" s="272">
        <v>2018010</v>
      </c>
      <c r="B2218" s="273">
        <v>43123</v>
      </c>
      <c r="C2218" s="274">
        <v>1</v>
      </c>
      <c r="D2218" s="275">
        <v>8</v>
      </c>
      <c r="E2218" s="275">
        <v>17</v>
      </c>
      <c r="F2218" s="275">
        <v>20</v>
      </c>
      <c r="G2218" s="275">
        <v>21</v>
      </c>
      <c r="H2218" s="275">
        <v>22</v>
      </c>
      <c r="I2218" s="276">
        <v>3</v>
      </c>
      <c r="J2218" s="275">
        <v>21</v>
      </c>
      <c r="K2218" s="275">
        <v>22</v>
      </c>
      <c r="L2218" s="275">
        <v>8</v>
      </c>
      <c r="M2218" s="275">
        <v>17</v>
      </c>
      <c r="N2218" s="275">
        <v>1</v>
      </c>
      <c r="O2218" s="277">
        <v>20</v>
      </c>
      <c r="P2218" s="278">
        <v>351327690</v>
      </c>
      <c r="Q2218" s="278">
        <v>385873044</v>
      </c>
      <c r="R2218" s="278">
        <v>6</v>
      </c>
      <c r="S2218" s="278">
        <v>8085375</v>
      </c>
      <c r="T2218" s="278">
        <v>71</v>
      </c>
      <c r="U2218" s="278">
        <v>325919</v>
      </c>
      <c r="V2218" s="278">
        <v>1077</v>
      </c>
      <c r="W2218" s="278">
        <v>3000</v>
      </c>
      <c r="X2218" s="278">
        <v>66389</v>
      </c>
      <c r="Y2218" s="278">
        <v>200</v>
      </c>
      <c r="Z2218" s="278">
        <v>1275468</v>
      </c>
      <c r="AA2218" s="278">
        <v>10</v>
      </c>
      <c r="AB2218" s="278">
        <v>10065162</v>
      </c>
      <c r="AC2218" s="278">
        <v>5</v>
      </c>
    </row>
    <row r="2219" spans="1:29" ht="14.25" x14ac:dyDescent="0.15">
      <c r="A2219" s="272">
        <v>2018011</v>
      </c>
      <c r="B2219" s="273">
        <v>43125</v>
      </c>
      <c r="C2219" s="274">
        <v>3</v>
      </c>
      <c r="D2219" s="275">
        <v>10</v>
      </c>
      <c r="E2219" s="275">
        <v>21</v>
      </c>
      <c r="F2219" s="275">
        <v>23</v>
      </c>
      <c r="G2219" s="275">
        <v>27</v>
      </c>
      <c r="H2219" s="275">
        <v>33</v>
      </c>
      <c r="I2219" s="276">
        <v>11</v>
      </c>
      <c r="J2219" s="275">
        <v>27</v>
      </c>
      <c r="K2219" s="275">
        <v>10</v>
      </c>
      <c r="L2219" s="275">
        <v>3</v>
      </c>
      <c r="M2219" s="275">
        <v>21</v>
      </c>
      <c r="N2219" s="275">
        <v>23</v>
      </c>
      <c r="O2219" s="277">
        <v>33</v>
      </c>
      <c r="P2219" s="278">
        <v>336871794</v>
      </c>
      <c r="Q2219" s="278">
        <v>397713208</v>
      </c>
      <c r="R2219" s="278">
        <v>8</v>
      </c>
      <c r="S2219" s="278">
        <v>7356371</v>
      </c>
      <c r="T2219" s="278">
        <v>138</v>
      </c>
      <c r="U2219" s="278">
        <v>170751</v>
      </c>
      <c r="V2219" s="278">
        <v>1226</v>
      </c>
      <c r="W2219" s="278">
        <v>3000</v>
      </c>
      <c r="X2219" s="278">
        <v>70033</v>
      </c>
      <c r="Y2219" s="278">
        <v>200</v>
      </c>
      <c r="Z2219" s="278">
        <v>1300934</v>
      </c>
      <c r="AA2219" s="278">
        <v>10</v>
      </c>
      <c r="AB2219" s="278">
        <v>8023678</v>
      </c>
      <c r="AC2219" s="278">
        <v>5</v>
      </c>
    </row>
    <row r="2220" spans="1:29" ht="14.25" x14ac:dyDescent="0.15">
      <c r="A2220" s="272">
        <v>2018012</v>
      </c>
      <c r="B2220" s="273">
        <v>43128</v>
      </c>
      <c r="C2220" s="274">
        <v>11</v>
      </c>
      <c r="D2220" s="275">
        <v>12</v>
      </c>
      <c r="E2220" s="275">
        <v>13</v>
      </c>
      <c r="F2220" s="275">
        <v>19</v>
      </c>
      <c r="G2220" s="275">
        <v>26</v>
      </c>
      <c r="H2220" s="275">
        <v>28</v>
      </c>
      <c r="I2220" s="276">
        <v>12</v>
      </c>
      <c r="J2220" s="275">
        <v>12</v>
      </c>
      <c r="K2220" s="275">
        <v>19</v>
      </c>
      <c r="L2220" s="275">
        <v>26</v>
      </c>
      <c r="M2220" s="275">
        <v>11</v>
      </c>
      <c r="N2220" s="275">
        <v>28</v>
      </c>
      <c r="O2220" s="277">
        <v>13</v>
      </c>
      <c r="P2220" s="278">
        <v>367108128</v>
      </c>
      <c r="Q2220" s="278">
        <v>406003688</v>
      </c>
      <c r="R2220" s="278">
        <v>8</v>
      </c>
      <c r="S2220" s="278">
        <v>7195022</v>
      </c>
      <c r="T2220" s="278">
        <v>129</v>
      </c>
      <c r="U2220" s="278">
        <v>170156</v>
      </c>
      <c r="V2220" s="278">
        <v>1934</v>
      </c>
      <c r="W2220" s="278">
        <v>3000</v>
      </c>
      <c r="X2220" s="278">
        <v>88183</v>
      </c>
      <c r="Y2220" s="278">
        <v>200</v>
      </c>
      <c r="Z2220" s="278">
        <v>1544615</v>
      </c>
      <c r="AA2220" s="278">
        <v>10</v>
      </c>
      <c r="AB2220" s="278">
        <v>10639470</v>
      </c>
      <c r="AC2220" s="278">
        <v>5</v>
      </c>
    </row>
    <row r="2221" spans="1:29" ht="14.25" x14ac:dyDescent="0.15">
      <c r="A2221" s="272">
        <v>2018013</v>
      </c>
      <c r="B2221" s="273">
        <v>43130</v>
      </c>
      <c r="C2221" s="274">
        <v>6</v>
      </c>
      <c r="D2221" s="275">
        <v>8</v>
      </c>
      <c r="E2221" s="275">
        <v>13</v>
      </c>
      <c r="F2221" s="275">
        <v>15</v>
      </c>
      <c r="G2221" s="275">
        <v>22</v>
      </c>
      <c r="H2221" s="275">
        <v>33</v>
      </c>
      <c r="I2221" s="276">
        <v>6</v>
      </c>
      <c r="J2221" s="275">
        <v>8</v>
      </c>
      <c r="K2221" s="275">
        <v>13</v>
      </c>
      <c r="L2221" s="275">
        <v>33</v>
      </c>
      <c r="M2221" s="275">
        <v>15</v>
      </c>
      <c r="N2221" s="275">
        <v>22</v>
      </c>
      <c r="O2221" s="277">
        <v>6</v>
      </c>
      <c r="P2221" s="278">
        <v>338322260</v>
      </c>
      <c r="Q2221" s="278">
        <v>410564826</v>
      </c>
      <c r="R2221" s="278">
        <v>9</v>
      </c>
      <c r="S2221" s="278">
        <v>7002470</v>
      </c>
      <c r="T2221" s="278">
        <v>99</v>
      </c>
      <c r="U2221" s="278">
        <v>227553</v>
      </c>
      <c r="V2221" s="278">
        <v>1177</v>
      </c>
      <c r="W2221" s="278">
        <v>3000</v>
      </c>
      <c r="X2221" s="278">
        <v>59570</v>
      </c>
      <c r="Y2221" s="278">
        <v>200</v>
      </c>
      <c r="Z2221" s="278">
        <v>1127998</v>
      </c>
      <c r="AA2221" s="278">
        <v>10</v>
      </c>
      <c r="AB2221" s="278">
        <v>9788351</v>
      </c>
      <c r="AC2221" s="278">
        <v>5</v>
      </c>
    </row>
    <row r="2222" spans="1:29" ht="14.25" x14ac:dyDescent="0.15">
      <c r="A2222" s="272">
        <v>2018014</v>
      </c>
      <c r="B2222" s="273">
        <v>43132</v>
      </c>
      <c r="C2222" s="274">
        <v>9</v>
      </c>
      <c r="D2222" s="275">
        <v>12</v>
      </c>
      <c r="E2222" s="275">
        <v>20</v>
      </c>
      <c r="F2222" s="275">
        <v>24</v>
      </c>
      <c r="G2222" s="275">
        <v>28</v>
      </c>
      <c r="H2222" s="275">
        <v>31</v>
      </c>
      <c r="I2222" s="276">
        <v>7</v>
      </c>
      <c r="J2222" s="275">
        <v>9</v>
      </c>
      <c r="K2222" s="275">
        <v>20</v>
      </c>
      <c r="L2222" s="275">
        <v>31</v>
      </c>
      <c r="M2222" s="275">
        <v>28</v>
      </c>
      <c r="N2222" s="275">
        <v>12</v>
      </c>
      <c r="O2222" s="277">
        <v>24</v>
      </c>
      <c r="P2222" s="278">
        <v>341965074</v>
      </c>
      <c r="Q2222" s="278">
        <v>370944726</v>
      </c>
      <c r="R2222" s="278">
        <v>17</v>
      </c>
      <c r="S2222" s="278">
        <v>5970693</v>
      </c>
      <c r="T2222" s="278">
        <v>103</v>
      </c>
      <c r="U2222" s="278">
        <v>200264</v>
      </c>
      <c r="V2222" s="278">
        <v>1365</v>
      </c>
      <c r="W2222" s="278">
        <v>3000</v>
      </c>
      <c r="X2222" s="278">
        <v>71239</v>
      </c>
      <c r="Y2222" s="278">
        <v>200</v>
      </c>
      <c r="Z2222" s="278">
        <v>1330607</v>
      </c>
      <c r="AA2222" s="278">
        <v>10</v>
      </c>
      <c r="AB2222" s="278">
        <v>10681021</v>
      </c>
      <c r="AC2222" s="278">
        <v>5</v>
      </c>
    </row>
    <row r="2223" spans="1:29" ht="14.25" x14ac:dyDescent="0.15">
      <c r="A2223" s="272">
        <v>2018015</v>
      </c>
      <c r="B2223" s="273">
        <v>43135</v>
      </c>
      <c r="C2223" s="274">
        <v>11</v>
      </c>
      <c r="D2223" s="275">
        <v>15</v>
      </c>
      <c r="E2223" s="275">
        <v>20</v>
      </c>
      <c r="F2223" s="275">
        <v>21</v>
      </c>
      <c r="G2223" s="275">
        <v>26</v>
      </c>
      <c r="H2223" s="275">
        <v>33</v>
      </c>
      <c r="I2223" s="276">
        <v>15</v>
      </c>
      <c r="J2223" s="275">
        <v>11</v>
      </c>
      <c r="K2223" s="275">
        <v>26</v>
      </c>
      <c r="L2223" s="275">
        <v>21</v>
      </c>
      <c r="M2223" s="275">
        <v>15</v>
      </c>
      <c r="N2223" s="275">
        <v>20</v>
      </c>
      <c r="O2223" s="277">
        <v>33</v>
      </c>
      <c r="P2223" s="278">
        <v>372995620</v>
      </c>
      <c r="Q2223" s="278">
        <v>384707208</v>
      </c>
      <c r="R2223" s="278">
        <v>6</v>
      </c>
      <c r="S2223" s="278">
        <v>7652271</v>
      </c>
      <c r="T2223" s="278">
        <v>172</v>
      </c>
      <c r="U2223" s="278">
        <v>115651</v>
      </c>
      <c r="V2223" s="278">
        <v>2163</v>
      </c>
      <c r="W2223" s="278">
        <v>3000</v>
      </c>
      <c r="X2223" s="278">
        <v>93501</v>
      </c>
      <c r="Y2223" s="278">
        <v>200</v>
      </c>
      <c r="Z2223" s="278">
        <v>1553583</v>
      </c>
      <c r="AA2223" s="278">
        <v>10</v>
      </c>
      <c r="AB2223" s="278">
        <v>12494933</v>
      </c>
      <c r="AC2223" s="278">
        <v>5</v>
      </c>
    </row>
    <row r="2224" spans="1:29" ht="14.25" x14ac:dyDescent="0.15">
      <c r="A2224" s="272">
        <v>2018016</v>
      </c>
      <c r="B2224" s="273">
        <v>43137</v>
      </c>
      <c r="C2224" s="274">
        <v>1</v>
      </c>
      <c r="D2224" s="275">
        <v>11</v>
      </c>
      <c r="E2224" s="275">
        <v>12</v>
      </c>
      <c r="F2224" s="275">
        <v>18</v>
      </c>
      <c r="G2224" s="275">
        <v>25</v>
      </c>
      <c r="H2224" s="275">
        <v>27</v>
      </c>
      <c r="I2224" s="276">
        <v>16</v>
      </c>
      <c r="J2224" s="275">
        <v>27</v>
      </c>
      <c r="K2224" s="275">
        <v>11</v>
      </c>
      <c r="L2224" s="275">
        <v>25</v>
      </c>
      <c r="M2224" s="275">
        <v>12</v>
      </c>
      <c r="N2224" s="275">
        <v>18</v>
      </c>
      <c r="O2224" s="277">
        <v>1</v>
      </c>
      <c r="P2224" s="278">
        <v>338462386</v>
      </c>
      <c r="Q2224" s="278">
        <v>415237924</v>
      </c>
      <c r="R2224" s="278">
        <v>4</v>
      </c>
      <c r="S2224" s="278">
        <v>9593701</v>
      </c>
      <c r="T2224" s="278">
        <v>98</v>
      </c>
      <c r="U2224" s="278">
        <v>234372</v>
      </c>
      <c r="V2224" s="278">
        <v>1261</v>
      </c>
      <c r="W2224" s="278">
        <v>3000</v>
      </c>
      <c r="X2224" s="278">
        <v>61624</v>
      </c>
      <c r="Y2224" s="278">
        <v>200</v>
      </c>
      <c r="Z2224" s="278">
        <v>1175404</v>
      </c>
      <c r="AA2224" s="278">
        <v>10</v>
      </c>
      <c r="AB2224" s="278">
        <v>9222140</v>
      </c>
      <c r="AC2224" s="278">
        <v>5</v>
      </c>
    </row>
    <row r="2225" spans="1:29" ht="14.25" x14ac:dyDescent="0.15">
      <c r="A2225" s="272">
        <v>2018017</v>
      </c>
      <c r="B2225" s="273">
        <v>43139</v>
      </c>
      <c r="C2225" s="274">
        <v>3</v>
      </c>
      <c r="D2225" s="275">
        <v>6</v>
      </c>
      <c r="E2225" s="275">
        <v>11</v>
      </c>
      <c r="F2225" s="275">
        <v>26</v>
      </c>
      <c r="G2225" s="275">
        <v>30</v>
      </c>
      <c r="H2225" s="275">
        <v>32</v>
      </c>
      <c r="I2225" s="276">
        <v>12</v>
      </c>
      <c r="J2225" s="275">
        <v>6</v>
      </c>
      <c r="K2225" s="275">
        <v>30</v>
      </c>
      <c r="L2225" s="275">
        <v>3</v>
      </c>
      <c r="M2225" s="275">
        <v>11</v>
      </c>
      <c r="N2225" s="275">
        <v>26</v>
      </c>
      <c r="O2225" s="277">
        <v>32</v>
      </c>
      <c r="P2225" s="278">
        <v>341808336</v>
      </c>
      <c r="Q2225" s="278">
        <v>441055600</v>
      </c>
      <c r="R2225" s="278">
        <v>5</v>
      </c>
      <c r="S2225" s="278">
        <v>8695830</v>
      </c>
      <c r="T2225" s="278">
        <v>68</v>
      </c>
      <c r="U2225" s="278">
        <v>339690</v>
      </c>
      <c r="V2225" s="278">
        <v>1084</v>
      </c>
      <c r="W2225" s="278">
        <v>3000</v>
      </c>
      <c r="X2225" s="278">
        <v>55799</v>
      </c>
      <c r="Y2225" s="278">
        <v>200</v>
      </c>
      <c r="Z2225" s="278">
        <v>1111406</v>
      </c>
      <c r="AA2225" s="278">
        <v>10</v>
      </c>
      <c r="AB2225" s="278">
        <v>9912890</v>
      </c>
      <c r="AC2225" s="278">
        <v>5</v>
      </c>
    </row>
    <row r="2226" spans="1:29" ht="14.25" x14ac:dyDescent="0.15">
      <c r="A2226" s="272">
        <v>2018018</v>
      </c>
      <c r="B2226" s="273">
        <v>43142</v>
      </c>
      <c r="C2226" s="274">
        <v>2</v>
      </c>
      <c r="D2226" s="275">
        <v>12</v>
      </c>
      <c r="E2226" s="275">
        <v>13</v>
      </c>
      <c r="F2226" s="275">
        <v>18</v>
      </c>
      <c r="G2226" s="275">
        <v>25</v>
      </c>
      <c r="H2226" s="275">
        <v>27</v>
      </c>
      <c r="I2226" s="276">
        <v>7</v>
      </c>
      <c r="J2226" s="275">
        <v>27</v>
      </c>
      <c r="K2226" s="275">
        <v>2</v>
      </c>
      <c r="L2226" s="275">
        <v>25</v>
      </c>
      <c r="M2226" s="275">
        <v>13</v>
      </c>
      <c r="N2226" s="275">
        <v>18</v>
      </c>
      <c r="O2226" s="277">
        <v>12</v>
      </c>
      <c r="P2226" s="278">
        <v>364855490</v>
      </c>
      <c r="Q2226" s="278">
        <v>426699072</v>
      </c>
      <c r="R2226" s="278">
        <v>12</v>
      </c>
      <c r="S2226" s="278">
        <v>6383135</v>
      </c>
      <c r="T2226" s="278">
        <v>214</v>
      </c>
      <c r="U2226" s="278">
        <v>96948</v>
      </c>
      <c r="V2226" s="278">
        <v>2261</v>
      </c>
      <c r="W2226" s="278">
        <v>3000</v>
      </c>
      <c r="X2226" s="278">
        <v>100526</v>
      </c>
      <c r="Y2226" s="278">
        <v>200</v>
      </c>
      <c r="Z2226" s="278">
        <v>1635361</v>
      </c>
      <c r="AA2226" s="278">
        <v>10</v>
      </c>
      <c r="AB2226" s="278">
        <v>10509848</v>
      </c>
      <c r="AC2226" s="278">
        <v>5</v>
      </c>
    </row>
    <row r="2227" spans="1:29" ht="14.25" x14ac:dyDescent="0.15">
      <c r="A2227" s="272">
        <v>2018019</v>
      </c>
      <c r="B2227" s="273">
        <v>43144</v>
      </c>
      <c r="C2227" s="274">
        <v>3</v>
      </c>
      <c r="D2227" s="275">
        <v>11</v>
      </c>
      <c r="E2227" s="275">
        <v>12</v>
      </c>
      <c r="F2227" s="275">
        <v>16</v>
      </c>
      <c r="G2227" s="275">
        <v>21</v>
      </c>
      <c r="H2227" s="275">
        <v>23</v>
      </c>
      <c r="I2227" s="276">
        <v>9</v>
      </c>
      <c r="J2227" s="275">
        <v>21</v>
      </c>
      <c r="K2227" s="275">
        <v>16</v>
      </c>
      <c r="L2227" s="275">
        <v>23</v>
      </c>
      <c r="M2227" s="275">
        <v>11</v>
      </c>
      <c r="N2227" s="275">
        <v>3</v>
      </c>
      <c r="O2227" s="277">
        <v>12</v>
      </c>
      <c r="P2227" s="278">
        <v>353382992</v>
      </c>
      <c r="Q2227" s="278">
        <v>423300648</v>
      </c>
      <c r="R2227" s="278">
        <v>8</v>
      </c>
      <c r="S2227" s="278">
        <v>6663708</v>
      </c>
      <c r="T2227" s="278">
        <v>80</v>
      </c>
      <c r="U2227" s="278">
        <v>207963</v>
      </c>
      <c r="V2227" s="278">
        <v>1677</v>
      </c>
      <c r="W2227" s="278">
        <v>3000</v>
      </c>
      <c r="X2227" s="278">
        <v>75265</v>
      </c>
      <c r="Y2227" s="278">
        <v>200</v>
      </c>
      <c r="Z2227" s="278">
        <v>1303129</v>
      </c>
      <c r="AA2227" s="278">
        <v>10</v>
      </c>
      <c r="AB2227" s="278">
        <v>14698811</v>
      </c>
      <c r="AC2227" s="278">
        <v>5</v>
      </c>
    </row>
    <row r="2228" spans="1:29" ht="14.25" x14ac:dyDescent="0.15">
      <c r="A2228" s="272">
        <v>2018020</v>
      </c>
      <c r="B2228" s="273">
        <v>43153</v>
      </c>
      <c r="C2228" s="274">
        <v>6</v>
      </c>
      <c r="D2228" s="275">
        <v>9</v>
      </c>
      <c r="E2228" s="275">
        <v>10</v>
      </c>
      <c r="F2228" s="275">
        <v>14</v>
      </c>
      <c r="G2228" s="275">
        <v>28</v>
      </c>
      <c r="H2228" s="275">
        <v>30</v>
      </c>
      <c r="I2228" s="276">
        <v>5</v>
      </c>
      <c r="J2228" s="275">
        <v>10</v>
      </c>
      <c r="K2228" s="275">
        <v>30</v>
      </c>
      <c r="L2228" s="275">
        <v>14</v>
      </c>
      <c r="M2228" s="275">
        <v>6</v>
      </c>
      <c r="N2228" s="275">
        <v>9</v>
      </c>
      <c r="O2228" s="277">
        <v>28</v>
      </c>
      <c r="P2228" s="278">
        <v>322991340</v>
      </c>
      <c r="Q2228" s="278">
        <v>302764704</v>
      </c>
      <c r="R2228" s="278">
        <v>33</v>
      </c>
      <c r="S2228" s="278">
        <v>5489962</v>
      </c>
      <c r="T2228" s="278">
        <v>212</v>
      </c>
      <c r="U2228" s="278">
        <v>95334</v>
      </c>
      <c r="V2228" s="278">
        <v>1594</v>
      </c>
      <c r="W2228" s="278">
        <v>3000</v>
      </c>
      <c r="X2228" s="278">
        <v>77343</v>
      </c>
      <c r="Y2228" s="278">
        <v>200</v>
      </c>
      <c r="Z2228" s="278">
        <v>1394295</v>
      </c>
      <c r="AA2228" s="278">
        <v>10</v>
      </c>
      <c r="AB2228" s="278">
        <v>8645684</v>
      </c>
      <c r="AC2228" s="278">
        <v>5</v>
      </c>
    </row>
    <row r="2229" spans="1:29" ht="14.25" x14ac:dyDescent="0.15">
      <c r="A2229" s="272">
        <v>2018021</v>
      </c>
      <c r="B2229" s="273">
        <v>43156</v>
      </c>
      <c r="C2229" s="274">
        <v>3</v>
      </c>
      <c r="D2229" s="275">
        <v>4</v>
      </c>
      <c r="E2229" s="275">
        <v>6</v>
      </c>
      <c r="F2229" s="275">
        <v>11</v>
      </c>
      <c r="G2229" s="275">
        <v>23</v>
      </c>
      <c r="H2229" s="275">
        <v>28</v>
      </c>
      <c r="I2229" s="276">
        <v>14</v>
      </c>
      <c r="J2229" s="275">
        <v>4</v>
      </c>
      <c r="K2229" s="275">
        <v>11</v>
      </c>
      <c r="L2229" s="275">
        <v>28</v>
      </c>
      <c r="M2229" s="275">
        <v>6</v>
      </c>
      <c r="N2229" s="275">
        <v>23</v>
      </c>
      <c r="O2229" s="277">
        <v>3</v>
      </c>
      <c r="P2229" s="278">
        <v>364661036</v>
      </c>
      <c r="Q2229" s="278">
        <v>348212718</v>
      </c>
      <c r="R2229" s="278">
        <v>3</v>
      </c>
      <c r="S2229" s="278">
        <v>10000000</v>
      </c>
      <c r="T2229" s="278">
        <v>216</v>
      </c>
      <c r="U2229" s="278">
        <v>116432</v>
      </c>
      <c r="V2229" s="278">
        <v>1175</v>
      </c>
      <c r="W2229" s="278">
        <v>3000</v>
      </c>
      <c r="X2229" s="278">
        <v>67620</v>
      </c>
      <c r="Y2229" s="278">
        <v>200</v>
      </c>
      <c r="Z2229" s="278">
        <v>1321924</v>
      </c>
      <c r="AA2229" s="278">
        <v>10</v>
      </c>
      <c r="AB2229" s="278">
        <v>9563662</v>
      </c>
      <c r="AC2229" s="278">
        <v>5</v>
      </c>
    </row>
    <row r="2230" spans="1:29" ht="14.25" x14ac:dyDescent="0.15">
      <c r="A2230" s="272">
        <v>2018022</v>
      </c>
      <c r="B2230" s="273">
        <v>43158</v>
      </c>
      <c r="C2230" s="274">
        <v>7</v>
      </c>
      <c r="D2230" s="275">
        <v>14</v>
      </c>
      <c r="E2230" s="275">
        <v>19</v>
      </c>
      <c r="F2230" s="275">
        <v>21</v>
      </c>
      <c r="G2230" s="275">
        <v>22</v>
      </c>
      <c r="H2230" s="275">
        <v>23</v>
      </c>
      <c r="I2230" s="276">
        <v>3</v>
      </c>
      <c r="J2230" s="275">
        <v>14</v>
      </c>
      <c r="K2230" s="275">
        <v>22</v>
      </c>
      <c r="L2230" s="275">
        <v>19</v>
      </c>
      <c r="M2230" s="275">
        <v>21</v>
      </c>
      <c r="N2230" s="275">
        <v>7</v>
      </c>
      <c r="O2230" s="277">
        <v>23</v>
      </c>
      <c r="P2230" s="278">
        <v>333617132</v>
      </c>
      <c r="Q2230" s="278">
        <v>371039376</v>
      </c>
      <c r="R2230" s="278">
        <v>6</v>
      </c>
      <c r="S2230" s="278">
        <v>8201615</v>
      </c>
      <c r="T2230" s="278">
        <v>111</v>
      </c>
      <c r="U2230" s="278">
        <v>216325</v>
      </c>
      <c r="V2230" s="278">
        <v>988</v>
      </c>
      <c r="W2230" s="278">
        <v>3000</v>
      </c>
      <c r="X2230" s="278">
        <v>56391</v>
      </c>
      <c r="Y2230" s="278">
        <v>200</v>
      </c>
      <c r="Z2230" s="278">
        <v>1137669</v>
      </c>
      <c r="AA2230" s="278">
        <v>10</v>
      </c>
      <c r="AB2230" s="278">
        <v>8361005</v>
      </c>
      <c r="AC2230" s="278">
        <v>5</v>
      </c>
    </row>
    <row r="2231" spans="1:29" ht="14.25" x14ac:dyDescent="0.15">
      <c r="A2231" s="272">
        <v>2018023</v>
      </c>
      <c r="B2231" s="273">
        <v>43160</v>
      </c>
      <c r="C2231" s="274">
        <v>12</v>
      </c>
      <c r="D2231" s="275">
        <v>15</v>
      </c>
      <c r="E2231" s="275">
        <v>16</v>
      </c>
      <c r="F2231" s="275">
        <v>21</v>
      </c>
      <c r="G2231" s="275">
        <v>26</v>
      </c>
      <c r="H2231" s="275">
        <v>29</v>
      </c>
      <c r="I2231" s="276">
        <v>16</v>
      </c>
      <c r="J2231" s="275">
        <v>16</v>
      </c>
      <c r="K2231" s="275">
        <v>29</v>
      </c>
      <c r="L2231" s="275">
        <v>26</v>
      </c>
      <c r="M2231" s="275">
        <v>12</v>
      </c>
      <c r="N2231" s="275">
        <v>15</v>
      </c>
      <c r="O2231" s="277">
        <v>21</v>
      </c>
      <c r="P2231" s="278">
        <v>339395846</v>
      </c>
      <c r="Q2231" s="278">
        <v>419696331</v>
      </c>
      <c r="R2231" s="278">
        <v>3</v>
      </c>
      <c r="S2231" s="278">
        <v>10000000</v>
      </c>
      <c r="T2231" s="278">
        <v>159</v>
      </c>
      <c r="U2231" s="278">
        <v>164899</v>
      </c>
      <c r="V2231" s="278">
        <v>906</v>
      </c>
      <c r="W2231" s="278">
        <v>3000</v>
      </c>
      <c r="X2231" s="278">
        <v>56937</v>
      </c>
      <c r="Y2231" s="278">
        <v>200</v>
      </c>
      <c r="Z2231" s="278">
        <v>1150655</v>
      </c>
      <c r="AA2231" s="278">
        <v>10</v>
      </c>
      <c r="AB2231" s="278">
        <v>7163214</v>
      </c>
      <c r="AC2231" s="278">
        <v>5</v>
      </c>
    </row>
    <row r="2232" spans="1:29" ht="14.25" x14ac:dyDescent="0.15">
      <c r="A2232" s="272">
        <v>2018024</v>
      </c>
      <c r="B2232" s="273">
        <v>43163</v>
      </c>
      <c r="C2232" s="274">
        <v>11</v>
      </c>
      <c r="D2232" s="275">
        <v>19</v>
      </c>
      <c r="E2232" s="275">
        <v>22</v>
      </c>
      <c r="F2232" s="275">
        <v>26</v>
      </c>
      <c r="G2232" s="275">
        <v>31</v>
      </c>
      <c r="H2232" s="275">
        <v>32</v>
      </c>
      <c r="I2232" s="276">
        <v>2</v>
      </c>
      <c r="J2232" s="275">
        <v>32</v>
      </c>
      <c r="K2232" s="275">
        <v>11</v>
      </c>
      <c r="L2232" s="275">
        <v>26</v>
      </c>
      <c r="M2232" s="275">
        <v>19</v>
      </c>
      <c r="N2232" s="275">
        <v>31</v>
      </c>
      <c r="O2232" s="277">
        <v>22</v>
      </c>
      <c r="P2232" s="278">
        <v>373443496</v>
      </c>
      <c r="Q2232" s="278">
        <v>436102047</v>
      </c>
      <c r="R2232" s="278">
        <v>9</v>
      </c>
      <c r="S2232" s="278">
        <v>7481039</v>
      </c>
      <c r="T2232" s="278">
        <v>81</v>
      </c>
      <c r="U2232" s="278">
        <v>344588</v>
      </c>
      <c r="V2232" s="278">
        <v>924</v>
      </c>
      <c r="W2232" s="278">
        <v>3000</v>
      </c>
      <c r="X2232" s="278">
        <v>55421</v>
      </c>
      <c r="Y2232" s="278">
        <v>200</v>
      </c>
      <c r="Z2232" s="278">
        <v>1127359</v>
      </c>
      <c r="AA2232" s="278">
        <v>10</v>
      </c>
      <c r="AB2232" s="278">
        <v>9242152</v>
      </c>
      <c r="AC2232" s="278">
        <v>5</v>
      </c>
    </row>
    <row r="2233" spans="1:29" ht="14.25" x14ac:dyDescent="0.15">
      <c r="A2233" s="272">
        <v>2018025</v>
      </c>
      <c r="B2233" s="273">
        <v>43165</v>
      </c>
      <c r="C2233" s="274">
        <v>4</v>
      </c>
      <c r="D2233" s="275">
        <v>13</v>
      </c>
      <c r="E2233" s="275">
        <v>16</v>
      </c>
      <c r="F2233" s="275">
        <v>19</v>
      </c>
      <c r="G2233" s="275">
        <v>21</v>
      </c>
      <c r="H2233" s="275">
        <v>25</v>
      </c>
      <c r="I2233" s="276">
        <v>14</v>
      </c>
      <c r="J2233" s="275">
        <v>25</v>
      </c>
      <c r="K2233" s="275">
        <v>13</v>
      </c>
      <c r="L2233" s="275">
        <v>4</v>
      </c>
      <c r="M2233" s="275">
        <v>21</v>
      </c>
      <c r="N2233" s="275">
        <v>16</v>
      </c>
      <c r="O2233" s="277">
        <v>19</v>
      </c>
      <c r="P2233" s="278">
        <v>341614936</v>
      </c>
      <c r="Q2233" s="278">
        <v>513258146</v>
      </c>
      <c r="R2233" s="278">
        <v>1</v>
      </c>
      <c r="S2233" s="278">
        <v>10000000</v>
      </c>
      <c r="T2233" s="278">
        <v>83</v>
      </c>
      <c r="U2233" s="278">
        <v>350024</v>
      </c>
      <c r="V2233" s="278">
        <v>700</v>
      </c>
      <c r="W2233" s="278">
        <v>3000</v>
      </c>
      <c r="X2233" s="278">
        <v>40970</v>
      </c>
      <c r="Y2233" s="278">
        <v>200</v>
      </c>
      <c r="Z2233" s="278">
        <v>881488</v>
      </c>
      <c r="AA2233" s="278">
        <v>10</v>
      </c>
      <c r="AB2233" s="278">
        <v>6414861</v>
      </c>
      <c r="AC2233" s="278">
        <v>5</v>
      </c>
    </row>
    <row r="2234" spans="1:29" ht="14.25" x14ac:dyDescent="0.15">
      <c r="A2234" s="272">
        <v>2018026</v>
      </c>
      <c r="B2234" s="273">
        <v>43167</v>
      </c>
      <c r="C2234" s="274">
        <v>4</v>
      </c>
      <c r="D2234" s="275">
        <v>7</v>
      </c>
      <c r="E2234" s="275">
        <v>12</v>
      </c>
      <c r="F2234" s="275">
        <v>14</v>
      </c>
      <c r="G2234" s="275">
        <v>26</v>
      </c>
      <c r="H2234" s="275">
        <v>32</v>
      </c>
      <c r="I2234" s="276">
        <v>4</v>
      </c>
      <c r="J2234" s="275">
        <v>4</v>
      </c>
      <c r="K2234" s="275">
        <v>7</v>
      </c>
      <c r="L2234" s="275">
        <v>26</v>
      </c>
      <c r="M2234" s="275">
        <v>12</v>
      </c>
      <c r="N2234" s="275">
        <v>14</v>
      </c>
      <c r="O2234" s="277">
        <v>32</v>
      </c>
      <c r="P2234" s="278">
        <v>341958742</v>
      </c>
      <c r="Q2234" s="278">
        <v>537930372</v>
      </c>
      <c r="R2234" s="278">
        <v>6</v>
      </c>
      <c r="S2234" s="278">
        <v>8313468</v>
      </c>
      <c r="T2234" s="278">
        <v>75</v>
      </c>
      <c r="U2234" s="278">
        <v>331346</v>
      </c>
      <c r="V2234" s="278">
        <v>1092</v>
      </c>
      <c r="W2234" s="278">
        <v>3000</v>
      </c>
      <c r="X2234" s="278">
        <v>59713</v>
      </c>
      <c r="Y2234" s="278">
        <v>200</v>
      </c>
      <c r="Z2234" s="278">
        <v>1094967</v>
      </c>
      <c r="AA2234" s="278">
        <v>10</v>
      </c>
      <c r="AB2234" s="278">
        <v>8397492</v>
      </c>
      <c r="AC2234" s="278">
        <v>5</v>
      </c>
    </row>
    <row r="2235" spans="1:29" ht="14.25" x14ac:dyDescent="0.15">
      <c r="A2235" s="272">
        <v>2018027</v>
      </c>
      <c r="B2235" s="273">
        <v>43170</v>
      </c>
      <c r="C2235" s="274">
        <v>2</v>
      </c>
      <c r="D2235" s="275">
        <v>7</v>
      </c>
      <c r="E2235" s="275">
        <v>9</v>
      </c>
      <c r="F2235" s="275">
        <v>14</v>
      </c>
      <c r="G2235" s="275">
        <v>18</v>
      </c>
      <c r="H2235" s="275">
        <v>28</v>
      </c>
      <c r="I2235" s="276">
        <v>5</v>
      </c>
      <c r="J2235" s="275">
        <v>28</v>
      </c>
      <c r="K2235" s="275">
        <v>7</v>
      </c>
      <c r="L2235" s="275">
        <v>14</v>
      </c>
      <c r="M2235" s="275">
        <v>9</v>
      </c>
      <c r="N2235" s="275">
        <v>18</v>
      </c>
      <c r="O2235" s="277">
        <v>2</v>
      </c>
      <c r="P2235" s="278">
        <v>386579026</v>
      </c>
      <c r="Q2235" s="278">
        <v>561561972</v>
      </c>
      <c r="R2235" s="278">
        <v>6</v>
      </c>
      <c r="S2235" s="278">
        <v>8250400</v>
      </c>
      <c r="T2235" s="278">
        <v>144</v>
      </c>
      <c r="U2235" s="278">
        <v>169291</v>
      </c>
      <c r="V2235" s="278">
        <v>1652</v>
      </c>
      <c r="W2235" s="278">
        <v>3000</v>
      </c>
      <c r="X2235" s="278">
        <v>87914</v>
      </c>
      <c r="Y2235" s="278">
        <v>200</v>
      </c>
      <c r="Z2235" s="278">
        <v>1565274</v>
      </c>
      <c r="AA2235" s="278">
        <v>10</v>
      </c>
      <c r="AB2235" s="278">
        <v>10744036</v>
      </c>
      <c r="AC2235" s="278">
        <v>5</v>
      </c>
    </row>
    <row r="2236" spans="1:29" ht="14.25" x14ac:dyDescent="0.15">
      <c r="A2236" s="272">
        <v>2018028</v>
      </c>
      <c r="B2236" s="273">
        <v>43172</v>
      </c>
      <c r="C2236" s="274">
        <v>3</v>
      </c>
      <c r="D2236" s="275">
        <v>8</v>
      </c>
      <c r="E2236" s="275">
        <v>11</v>
      </c>
      <c r="F2236" s="275">
        <v>14</v>
      </c>
      <c r="G2236" s="275">
        <v>18</v>
      </c>
      <c r="H2236" s="275">
        <v>23</v>
      </c>
      <c r="I2236" s="276">
        <v>16</v>
      </c>
      <c r="J2236" s="275">
        <v>8</v>
      </c>
      <c r="K2236" s="275">
        <v>3</v>
      </c>
      <c r="L2236" s="275">
        <v>18</v>
      </c>
      <c r="M2236" s="275">
        <v>11</v>
      </c>
      <c r="N2236" s="275">
        <v>14</v>
      </c>
      <c r="O2236" s="277">
        <v>23</v>
      </c>
      <c r="P2236" s="278">
        <v>352015830</v>
      </c>
      <c r="Q2236" s="278">
        <v>578094167</v>
      </c>
      <c r="R2236" s="278">
        <v>7</v>
      </c>
      <c r="S2236" s="278">
        <v>7676997</v>
      </c>
      <c r="T2236" s="278">
        <v>220</v>
      </c>
      <c r="U2236" s="278">
        <v>106471</v>
      </c>
      <c r="V2236" s="278">
        <v>1869</v>
      </c>
      <c r="W2236" s="278">
        <v>3000</v>
      </c>
      <c r="X2236" s="278">
        <v>82708</v>
      </c>
      <c r="Y2236" s="278">
        <v>200</v>
      </c>
      <c r="Z2236" s="278">
        <v>1493643</v>
      </c>
      <c r="AA2236" s="278">
        <v>10</v>
      </c>
      <c r="AB2236" s="278">
        <v>8341565</v>
      </c>
      <c r="AC2236" s="278">
        <v>5</v>
      </c>
    </row>
    <row r="2237" spans="1:29" ht="14.25" x14ac:dyDescent="0.15">
      <c r="A2237" s="272">
        <v>2018029</v>
      </c>
      <c r="B2237" s="273">
        <v>43174</v>
      </c>
      <c r="C2237" s="274">
        <v>1</v>
      </c>
      <c r="D2237" s="275">
        <v>2</v>
      </c>
      <c r="E2237" s="275">
        <v>9</v>
      </c>
      <c r="F2237" s="275">
        <v>14</v>
      </c>
      <c r="G2237" s="275">
        <v>22</v>
      </c>
      <c r="H2237" s="275">
        <v>25</v>
      </c>
      <c r="I2237" s="276">
        <v>5</v>
      </c>
      <c r="J2237" s="275">
        <v>2</v>
      </c>
      <c r="K2237" s="275">
        <v>22</v>
      </c>
      <c r="L2237" s="275">
        <v>9</v>
      </c>
      <c r="M2237" s="275">
        <v>14</v>
      </c>
      <c r="N2237" s="275">
        <v>25</v>
      </c>
      <c r="O2237" s="277">
        <v>1</v>
      </c>
      <c r="P2237" s="278">
        <v>349939456</v>
      </c>
      <c r="Q2237" s="278">
        <v>607081200</v>
      </c>
      <c r="R2237" s="278">
        <v>5</v>
      </c>
      <c r="S2237" s="278">
        <v>8926329</v>
      </c>
      <c r="T2237" s="278">
        <v>85</v>
      </c>
      <c r="U2237" s="278">
        <v>288700</v>
      </c>
      <c r="V2237" s="278">
        <v>941</v>
      </c>
      <c r="W2237" s="278">
        <v>3000</v>
      </c>
      <c r="X2237" s="278">
        <v>50833</v>
      </c>
      <c r="Y2237" s="278">
        <v>200</v>
      </c>
      <c r="Z2237" s="278">
        <v>1050933</v>
      </c>
      <c r="AA2237" s="278">
        <v>10</v>
      </c>
      <c r="AB2237" s="278">
        <v>9962632</v>
      </c>
      <c r="AC2237" s="278">
        <v>5</v>
      </c>
    </row>
    <row r="2238" spans="1:29" ht="14.25" x14ac:dyDescent="0.15">
      <c r="A2238" s="272">
        <v>2018030</v>
      </c>
      <c r="B2238" s="273">
        <v>43177</v>
      </c>
      <c r="C2238" s="274">
        <v>13</v>
      </c>
      <c r="D2238" s="275">
        <v>14</v>
      </c>
      <c r="E2238" s="275">
        <v>20</v>
      </c>
      <c r="F2238" s="275">
        <v>21</v>
      </c>
      <c r="G2238" s="275">
        <v>25</v>
      </c>
      <c r="H2238" s="275">
        <v>33</v>
      </c>
      <c r="I2238" s="276">
        <v>7</v>
      </c>
      <c r="J2238" s="275">
        <v>13</v>
      </c>
      <c r="K2238" s="275">
        <v>14</v>
      </c>
      <c r="L2238" s="275">
        <v>20</v>
      </c>
      <c r="M2238" s="275">
        <v>33</v>
      </c>
      <c r="N2238" s="275">
        <v>25</v>
      </c>
      <c r="O2238" s="277">
        <v>21</v>
      </c>
      <c r="P2238" s="278">
        <v>388492136</v>
      </c>
      <c r="Q2238" s="278">
        <v>673759355</v>
      </c>
      <c r="R2238" s="278">
        <v>1</v>
      </c>
      <c r="S2238" s="278">
        <v>10000000</v>
      </c>
      <c r="T2238" s="278">
        <v>98</v>
      </c>
      <c r="U2238" s="278">
        <v>260810</v>
      </c>
      <c r="V2238" s="278">
        <v>1097</v>
      </c>
      <c r="W2238" s="278">
        <v>3000</v>
      </c>
      <c r="X2238" s="278">
        <v>60282</v>
      </c>
      <c r="Y2238" s="278">
        <v>200</v>
      </c>
      <c r="Z2238" s="278">
        <v>1184057</v>
      </c>
      <c r="AA2238" s="278">
        <v>10</v>
      </c>
      <c r="AB2238" s="278">
        <v>12187127</v>
      </c>
      <c r="AC2238" s="278">
        <v>5</v>
      </c>
    </row>
    <row r="2239" spans="1:29" ht="14.25" x14ac:dyDescent="0.15">
      <c r="A2239" s="272">
        <v>2018031</v>
      </c>
      <c r="B2239" s="273">
        <v>43179</v>
      </c>
      <c r="C2239" s="274">
        <v>2</v>
      </c>
      <c r="D2239" s="275">
        <v>16</v>
      </c>
      <c r="E2239" s="275">
        <v>18</v>
      </c>
      <c r="F2239" s="275">
        <v>19</v>
      </c>
      <c r="G2239" s="275">
        <v>27</v>
      </c>
      <c r="H2239" s="275">
        <v>30</v>
      </c>
      <c r="I2239" s="276">
        <v>14</v>
      </c>
      <c r="J2239" s="275">
        <v>19</v>
      </c>
      <c r="K2239" s="275">
        <v>16</v>
      </c>
      <c r="L2239" s="275">
        <v>30</v>
      </c>
      <c r="M2239" s="275">
        <v>27</v>
      </c>
      <c r="N2239" s="275">
        <v>18</v>
      </c>
      <c r="O2239" s="277">
        <v>2</v>
      </c>
      <c r="P2239" s="278">
        <v>345048756</v>
      </c>
      <c r="Q2239" s="278">
        <v>722002755</v>
      </c>
      <c r="R2239" s="278">
        <v>3</v>
      </c>
      <c r="S2239" s="278">
        <v>10000000</v>
      </c>
      <c r="T2239" s="278">
        <v>116</v>
      </c>
      <c r="U2239" s="278">
        <v>224837</v>
      </c>
      <c r="V2239" s="278">
        <v>1092</v>
      </c>
      <c r="W2239" s="278">
        <v>3000</v>
      </c>
      <c r="X2239" s="278">
        <v>59834</v>
      </c>
      <c r="Y2239" s="278">
        <v>200</v>
      </c>
      <c r="Z2239" s="278">
        <v>1201239</v>
      </c>
      <c r="AA2239" s="278">
        <v>10</v>
      </c>
      <c r="AB2239" s="278">
        <v>7498833</v>
      </c>
      <c r="AC2239" s="278">
        <v>5</v>
      </c>
    </row>
    <row r="2240" spans="1:29" ht="14.25" x14ac:dyDescent="0.15">
      <c r="A2240" s="272">
        <v>2018032</v>
      </c>
      <c r="B2240" s="273">
        <v>43181</v>
      </c>
      <c r="C2240" s="274">
        <v>21</v>
      </c>
      <c r="D2240" s="275">
        <v>22</v>
      </c>
      <c r="E2240" s="275">
        <v>23</v>
      </c>
      <c r="F2240" s="275">
        <v>24</v>
      </c>
      <c r="G2240" s="275">
        <v>25</v>
      </c>
      <c r="H2240" s="275">
        <v>32</v>
      </c>
      <c r="I2240" s="276">
        <v>6</v>
      </c>
      <c r="J2240" s="275">
        <v>25</v>
      </c>
      <c r="K2240" s="275">
        <v>22</v>
      </c>
      <c r="L2240" s="275">
        <v>23</v>
      </c>
      <c r="M2240" s="275">
        <v>21</v>
      </c>
      <c r="N2240" s="275">
        <v>32</v>
      </c>
      <c r="O2240" s="277">
        <v>24</v>
      </c>
      <c r="P2240" s="278">
        <v>351194914</v>
      </c>
      <c r="Q2240" s="278">
        <v>760396749</v>
      </c>
      <c r="R2240" s="278">
        <v>3</v>
      </c>
      <c r="S2240" s="278">
        <v>10000000</v>
      </c>
      <c r="T2240" s="278">
        <v>127</v>
      </c>
      <c r="U2240" s="278">
        <v>179511</v>
      </c>
      <c r="V2240" s="278">
        <v>1392</v>
      </c>
      <c r="W2240" s="278">
        <v>3000</v>
      </c>
      <c r="X2240" s="278">
        <v>56340</v>
      </c>
      <c r="Y2240" s="278">
        <v>200</v>
      </c>
      <c r="Z2240" s="278">
        <v>1013760</v>
      </c>
      <c r="AA2240" s="278">
        <v>10</v>
      </c>
      <c r="AB2240" s="278">
        <v>11062382</v>
      </c>
      <c r="AC2240" s="278">
        <v>5</v>
      </c>
    </row>
    <row r="2241" spans="1:29" ht="14.25" x14ac:dyDescent="0.15">
      <c r="A2241" s="272">
        <v>2018033</v>
      </c>
      <c r="B2241" s="273">
        <v>43184</v>
      </c>
      <c r="C2241" s="274">
        <v>4</v>
      </c>
      <c r="D2241" s="275">
        <v>19</v>
      </c>
      <c r="E2241" s="275">
        <v>20</v>
      </c>
      <c r="F2241" s="275">
        <v>22</v>
      </c>
      <c r="G2241" s="275">
        <v>28</v>
      </c>
      <c r="H2241" s="275">
        <v>33</v>
      </c>
      <c r="I2241" s="276">
        <v>6</v>
      </c>
      <c r="J2241" s="275">
        <v>33</v>
      </c>
      <c r="K2241" s="275">
        <v>20</v>
      </c>
      <c r="L2241" s="275">
        <v>4</v>
      </c>
      <c r="M2241" s="275">
        <v>19</v>
      </c>
      <c r="N2241" s="275">
        <v>28</v>
      </c>
      <c r="O2241" s="277">
        <v>22</v>
      </c>
      <c r="P2241" s="278">
        <v>376360408</v>
      </c>
      <c r="Q2241" s="278">
        <v>806829198</v>
      </c>
      <c r="R2241" s="278">
        <v>3</v>
      </c>
      <c r="S2241" s="278">
        <v>10000000</v>
      </c>
      <c r="T2241" s="278">
        <v>88</v>
      </c>
      <c r="U2241" s="278">
        <v>289516</v>
      </c>
      <c r="V2241" s="278">
        <v>1047</v>
      </c>
      <c r="W2241" s="278">
        <v>3000</v>
      </c>
      <c r="X2241" s="278">
        <v>61280</v>
      </c>
      <c r="Y2241" s="278">
        <v>200</v>
      </c>
      <c r="Z2241" s="278">
        <v>1205558</v>
      </c>
      <c r="AA2241" s="278">
        <v>10</v>
      </c>
      <c r="AB2241" s="278">
        <v>11010817</v>
      </c>
      <c r="AC2241" s="278">
        <v>5</v>
      </c>
    </row>
    <row r="2242" spans="1:29" ht="14.25" x14ac:dyDescent="0.15">
      <c r="A2242" s="272">
        <v>2018034</v>
      </c>
      <c r="B2242" s="273">
        <v>43186</v>
      </c>
      <c r="C2242" s="274">
        <v>1</v>
      </c>
      <c r="D2242" s="275">
        <v>5</v>
      </c>
      <c r="E2242" s="275">
        <v>11</v>
      </c>
      <c r="F2242" s="275">
        <v>22</v>
      </c>
      <c r="G2242" s="275">
        <v>23</v>
      </c>
      <c r="H2242" s="275">
        <v>26</v>
      </c>
      <c r="I2242" s="276">
        <v>15</v>
      </c>
      <c r="J2242" s="275">
        <v>23</v>
      </c>
      <c r="K2242" s="275">
        <v>5</v>
      </c>
      <c r="L2242" s="275">
        <v>22</v>
      </c>
      <c r="M2242" s="275">
        <v>11</v>
      </c>
      <c r="N2242" s="275">
        <v>26</v>
      </c>
      <c r="O2242" s="277">
        <v>1</v>
      </c>
      <c r="P2242" s="278">
        <v>348544506</v>
      </c>
      <c r="Q2242" s="278">
        <v>823152736</v>
      </c>
      <c r="R2242" s="278">
        <v>8</v>
      </c>
      <c r="S2242" s="278">
        <v>7560160</v>
      </c>
      <c r="T2242" s="278">
        <v>122</v>
      </c>
      <c r="U2242" s="278">
        <v>209849</v>
      </c>
      <c r="V2242" s="278">
        <v>972</v>
      </c>
      <c r="W2242" s="278">
        <v>3000</v>
      </c>
      <c r="X2242" s="278">
        <v>63265</v>
      </c>
      <c r="Y2242" s="278">
        <v>200</v>
      </c>
      <c r="Z2242" s="278">
        <v>1241750</v>
      </c>
      <c r="AA2242" s="278">
        <v>10</v>
      </c>
      <c r="AB2242" s="278">
        <v>8078774</v>
      </c>
      <c r="AC2242" s="278">
        <v>5</v>
      </c>
    </row>
    <row r="2243" spans="1:29" ht="14.25" x14ac:dyDescent="0.15">
      <c r="A2243" s="272">
        <v>2018035</v>
      </c>
      <c r="B2243" s="273">
        <v>43188</v>
      </c>
      <c r="C2243" s="274">
        <v>7</v>
      </c>
      <c r="D2243" s="275">
        <v>10</v>
      </c>
      <c r="E2243" s="275">
        <v>11</v>
      </c>
      <c r="F2243" s="275">
        <v>17</v>
      </c>
      <c r="G2243" s="275">
        <v>23</v>
      </c>
      <c r="H2243" s="275">
        <v>28</v>
      </c>
      <c r="I2243" s="276">
        <v>15</v>
      </c>
      <c r="J2243" s="275">
        <v>10</v>
      </c>
      <c r="K2243" s="275">
        <v>7</v>
      </c>
      <c r="L2243" s="275">
        <v>23</v>
      </c>
      <c r="M2243" s="275">
        <v>17</v>
      </c>
      <c r="N2243" s="275">
        <v>11</v>
      </c>
      <c r="O2243" s="277">
        <v>28</v>
      </c>
      <c r="P2243" s="278">
        <v>350309396</v>
      </c>
      <c r="Q2243" s="278">
        <v>856009608</v>
      </c>
      <c r="R2243" s="278">
        <v>6</v>
      </c>
      <c r="S2243" s="278">
        <v>8809507</v>
      </c>
      <c r="T2243" s="278">
        <v>289</v>
      </c>
      <c r="U2243" s="278">
        <v>98862</v>
      </c>
      <c r="V2243" s="278">
        <v>960</v>
      </c>
      <c r="W2243" s="278">
        <v>3000</v>
      </c>
      <c r="X2243" s="278">
        <v>61476</v>
      </c>
      <c r="Y2243" s="278">
        <v>200</v>
      </c>
      <c r="Z2243" s="278">
        <v>1266529</v>
      </c>
      <c r="AA2243" s="278">
        <v>10</v>
      </c>
      <c r="AB2243" s="278">
        <v>5905178</v>
      </c>
      <c r="AC2243" s="278">
        <v>5</v>
      </c>
    </row>
    <row r="2244" spans="1:29" ht="14.25" x14ac:dyDescent="0.15">
      <c r="A2244" s="272">
        <v>2018036</v>
      </c>
      <c r="B2244" s="273">
        <v>43191</v>
      </c>
      <c r="C2244" s="274">
        <v>8</v>
      </c>
      <c r="D2244" s="275">
        <v>17</v>
      </c>
      <c r="E2244" s="275">
        <v>24</v>
      </c>
      <c r="F2244" s="275">
        <v>26</v>
      </c>
      <c r="G2244" s="275">
        <v>28</v>
      </c>
      <c r="H2244" s="275">
        <v>33</v>
      </c>
      <c r="I2244" s="276">
        <v>4</v>
      </c>
      <c r="J2244" s="275">
        <v>24</v>
      </c>
      <c r="K2244" s="275">
        <v>28</v>
      </c>
      <c r="L2244" s="275">
        <v>8</v>
      </c>
      <c r="M2244" s="275">
        <v>26</v>
      </c>
      <c r="N2244" s="275">
        <v>33</v>
      </c>
      <c r="O2244" s="277">
        <v>17</v>
      </c>
      <c r="P2244" s="278">
        <v>375931002</v>
      </c>
      <c r="Q2244" s="278">
        <v>897368156</v>
      </c>
      <c r="R2244" s="278">
        <v>4</v>
      </c>
      <c r="S2244" s="278">
        <v>10000000</v>
      </c>
      <c r="T2244" s="278">
        <v>117</v>
      </c>
      <c r="U2244" s="278">
        <v>231790</v>
      </c>
      <c r="V2244" s="278">
        <v>1164</v>
      </c>
      <c r="W2244" s="278">
        <v>3000</v>
      </c>
      <c r="X2244" s="278">
        <v>65905</v>
      </c>
      <c r="Y2244" s="278">
        <v>200</v>
      </c>
      <c r="Z2244" s="278">
        <v>1331597</v>
      </c>
      <c r="AA2244" s="278">
        <v>10</v>
      </c>
      <c r="AB2244" s="278">
        <v>9147831</v>
      </c>
      <c r="AC2244" s="278">
        <v>5</v>
      </c>
    </row>
    <row r="2245" spans="1:29" ht="14.25" x14ac:dyDescent="0.15">
      <c r="A2245" s="272">
        <v>2018037</v>
      </c>
      <c r="B2245" s="273">
        <v>43193</v>
      </c>
      <c r="C2245" s="274">
        <v>1</v>
      </c>
      <c r="D2245" s="275">
        <v>6</v>
      </c>
      <c r="E2245" s="275">
        <v>7</v>
      </c>
      <c r="F2245" s="275">
        <v>8</v>
      </c>
      <c r="G2245" s="275">
        <v>27</v>
      </c>
      <c r="H2245" s="275">
        <v>30</v>
      </c>
      <c r="I2245" s="276">
        <v>10</v>
      </c>
      <c r="J2245" s="275">
        <v>30</v>
      </c>
      <c r="K2245" s="275">
        <v>8</v>
      </c>
      <c r="L2245" s="275">
        <v>1</v>
      </c>
      <c r="M2245" s="275">
        <v>7</v>
      </c>
      <c r="N2245" s="275">
        <v>6</v>
      </c>
      <c r="O2245" s="277">
        <v>27</v>
      </c>
      <c r="P2245" s="278">
        <v>336334062</v>
      </c>
      <c r="Q2245" s="278">
        <v>877589328</v>
      </c>
      <c r="R2245" s="278">
        <v>12</v>
      </c>
      <c r="S2245" s="278">
        <v>6218823</v>
      </c>
      <c r="T2245" s="278">
        <v>137</v>
      </c>
      <c r="U2245" s="278">
        <v>133447</v>
      </c>
      <c r="V2245" s="278">
        <v>1564</v>
      </c>
      <c r="W2245" s="278">
        <v>3000</v>
      </c>
      <c r="X2245" s="278">
        <v>80258</v>
      </c>
      <c r="Y2245" s="278">
        <v>200</v>
      </c>
      <c r="Z2245" s="278">
        <v>1399994</v>
      </c>
      <c r="AA2245" s="278">
        <v>10</v>
      </c>
      <c r="AB2245" s="278">
        <v>11386145</v>
      </c>
      <c r="AC2245" s="278">
        <v>5</v>
      </c>
    </row>
    <row r="2246" spans="1:29" ht="14.25" x14ac:dyDescent="0.15">
      <c r="A2246" s="272">
        <v>2018038</v>
      </c>
      <c r="B2246" s="273">
        <v>43195</v>
      </c>
      <c r="C2246" s="274">
        <v>15</v>
      </c>
      <c r="D2246" s="275">
        <v>23</v>
      </c>
      <c r="E2246" s="275">
        <v>24</v>
      </c>
      <c r="F2246" s="275">
        <v>25</v>
      </c>
      <c r="G2246" s="275">
        <v>28</v>
      </c>
      <c r="H2246" s="275">
        <v>29</v>
      </c>
      <c r="I2246" s="276">
        <v>9</v>
      </c>
      <c r="J2246" s="275">
        <v>23</v>
      </c>
      <c r="K2246" s="275">
        <v>24</v>
      </c>
      <c r="L2246" s="275">
        <v>29</v>
      </c>
      <c r="M2246" s="275">
        <v>15</v>
      </c>
      <c r="N2246" s="275">
        <v>28</v>
      </c>
      <c r="O2246" s="277">
        <v>25</v>
      </c>
      <c r="P2246" s="278">
        <v>303245456</v>
      </c>
      <c r="Q2246" s="278">
        <v>888445635</v>
      </c>
      <c r="R2246" s="278">
        <v>5</v>
      </c>
      <c r="S2246" s="278">
        <v>7607731</v>
      </c>
      <c r="T2246" s="278">
        <v>75</v>
      </c>
      <c r="U2246" s="278">
        <v>217310</v>
      </c>
      <c r="V2246" s="278">
        <v>1074</v>
      </c>
      <c r="W2246" s="278">
        <v>3000</v>
      </c>
      <c r="X2246" s="278">
        <v>62936</v>
      </c>
      <c r="Y2246" s="278">
        <v>200</v>
      </c>
      <c r="Z2246" s="278">
        <v>1183137</v>
      </c>
      <c r="AA2246" s="278">
        <v>10</v>
      </c>
      <c r="AB2246" s="278">
        <v>11151282</v>
      </c>
      <c r="AC2246" s="278">
        <v>5</v>
      </c>
    </row>
    <row r="2247" spans="1:29" ht="14.25" x14ac:dyDescent="0.15">
      <c r="A2247" s="272">
        <v>2018039</v>
      </c>
      <c r="B2247" s="273">
        <v>43198</v>
      </c>
      <c r="C2247" s="274">
        <v>8</v>
      </c>
      <c r="D2247" s="275">
        <v>12</v>
      </c>
      <c r="E2247" s="275">
        <v>18</v>
      </c>
      <c r="F2247" s="275">
        <v>19</v>
      </c>
      <c r="G2247" s="275">
        <v>23</v>
      </c>
      <c r="H2247" s="275">
        <v>32</v>
      </c>
      <c r="I2247" s="276">
        <v>3</v>
      </c>
      <c r="J2247" s="275">
        <v>32</v>
      </c>
      <c r="K2247" s="275">
        <v>12</v>
      </c>
      <c r="L2247" s="275">
        <v>19</v>
      </c>
      <c r="M2247" s="275">
        <v>8</v>
      </c>
      <c r="N2247" s="275">
        <v>18</v>
      </c>
      <c r="O2247" s="277">
        <v>23</v>
      </c>
      <c r="P2247" s="278">
        <v>368394896</v>
      </c>
      <c r="Q2247" s="278">
        <v>911280204</v>
      </c>
      <c r="R2247" s="278">
        <v>6</v>
      </c>
      <c r="S2247" s="278">
        <v>8202095</v>
      </c>
      <c r="T2247" s="278">
        <v>168</v>
      </c>
      <c r="U2247" s="278">
        <v>142950</v>
      </c>
      <c r="V2247" s="278">
        <v>1616</v>
      </c>
      <c r="W2247" s="278">
        <v>3000</v>
      </c>
      <c r="X2247" s="278">
        <v>85718</v>
      </c>
      <c r="Y2247" s="278">
        <v>200</v>
      </c>
      <c r="Z2247" s="278">
        <v>1526784</v>
      </c>
      <c r="AA2247" s="278">
        <v>10</v>
      </c>
      <c r="AB2247" s="278">
        <v>9438240</v>
      </c>
      <c r="AC2247" s="278">
        <v>5</v>
      </c>
    </row>
    <row r="2248" spans="1:29" ht="14.25" x14ac:dyDescent="0.15">
      <c r="A2248" s="272">
        <v>2018040</v>
      </c>
      <c r="B2248" s="273">
        <v>43200</v>
      </c>
      <c r="C2248" s="274">
        <v>1</v>
      </c>
      <c r="D2248" s="275">
        <v>3</v>
      </c>
      <c r="E2248" s="275">
        <v>8</v>
      </c>
      <c r="F2248" s="275">
        <v>13</v>
      </c>
      <c r="G2248" s="275">
        <v>18</v>
      </c>
      <c r="H2248" s="275">
        <v>23</v>
      </c>
      <c r="I2248" s="276">
        <v>16</v>
      </c>
      <c r="J2248" s="275">
        <v>18</v>
      </c>
      <c r="K2248" s="275">
        <v>3</v>
      </c>
      <c r="L2248" s="275">
        <v>8</v>
      </c>
      <c r="M2248" s="275">
        <v>23</v>
      </c>
      <c r="N2248" s="275">
        <v>1</v>
      </c>
      <c r="O2248" s="277">
        <v>13</v>
      </c>
      <c r="P2248" s="278">
        <v>341719534</v>
      </c>
      <c r="Q2248" s="278">
        <v>905458752</v>
      </c>
      <c r="R2248" s="278">
        <v>11</v>
      </c>
      <c r="S2248" s="278">
        <v>6625737</v>
      </c>
      <c r="T2248" s="278">
        <v>283</v>
      </c>
      <c r="U2248" s="278">
        <v>78989</v>
      </c>
      <c r="V2248" s="278">
        <v>1676</v>
      </c>
      <c r="W2248" s="278">
        <v>3000</v>
      </c>
      <c r="X2248" s="278">
        <v>79774</v>
      </c>
      <c r="Y2248" s="278">
        <v>200</v>
      </c>
      <c r="Z2248" s="278">
        <v>1296903</v>
      </c>
      <c r="AA2248" s="278">
        <v>10</v>
      </c>
      <c r="AB2248" s="278">
        <v>8815038</v>
      </c>
      <c r="AC2248" s="278">
        <v>5</v>
      </c>
    </row>
    <row r="2249" spans="1:29" ht="14.25" x14ac:dyDescent="0.15">
      <c r="A2249" s="272">
        <v>2018041</v>
      </c>
      <c r="B2249" s="273">
        <v>43202</v>
      </c>
      <c r="C2249" s="274">
        <v>7</v>
      </c>
      <c r="D2249" s="275">
        <v>8</v>
      </c>
      <c r="E2249" s="275">
        <v>20</v>
      </c>
      <c r="F2249" s="275">
        <v>23</v>
      </c>
      <c r="G2249" s="275">
        <v>24</v>
      </c>
      <c r="H2249" s="275">
        <v>32</v>
      </c>
      <c r="I2249" s="276">
        <v>13</v>
      </c>
      <c r="J2249" s="275">
        <v>23</v>
      </c>
      <c r="K2249" s="275">
        <v>8</v>
      </c>
      <c r="L2249" s="275">
        <v>7</v>
      </c>
      <c r="M2249" s="275">
        <v>24</v>
      </c>
      <c r="N2249" s="275">
        <v>20</v>
      </c>
      <c r="O2249" s="277">
        <v>32</v>
      </c>
      <c r="P2249" s="278">
        <v>342614774</v>
      </c>
      <c r="Q2249" s="278">
        <v>940022436</v>
      </c>
      <c r="R2249" s="278">
        <v>4</v>
      </c>
      <c r="S2249" s="278">
        <v>9960334</v>
      </c>
      <c r="T2249" s="278">
        <v>64</v>
      </c>
      <c r="U2249" s="278">
        <v>387526</v>
      </c>
      <c r="V2249" s="278">
        <v>792</v>
      </c>
      <c r="W2249" s="278">
        <v>3000</v>
      </c>
      <c r="X2249" s="278">
        <v>49117</v>
      </c>
      <c r="Y2249" s="278">
        <v>200</v>
      </c>
      <c r="Z2249" s="278">
        <v>1003581</v>
      </c>
      <c r="AA2249" s="278">
        <v>10</v>
      </c>
      <c r="AB2249" s="278">
        <v>9287866</v>
      </c>
      <c r="AC2249" s="278">
        <v>5</v>
      </c>
    </row>
    <row r="2250" spans="1:29" ht="14.25" x14ac:dyDescent="0.15">
      <c r="A2250" s="272">
        <v>2018042</v>
      </c>
      <c r="B2250" s="273">
        <v>43205</v>
      </c>
      <c r="C2250" s="274">
        <v>6</v>
      </c>
      <c r="D2250" s="275">
        <v>10</v>
      </c>
      <c r="E2250" s="275">
        <v>21</v>
      </c>
      <c r="F2250" s="275">
        <v>28</v>
      </c>
      <c r="G2250" s="275">
        <v>29</v>
      </c>
      <c r="H2250" s="275">
        <v>31</v>
      </c>
      <c r="I2250" s="276">
        <v>12</v>
      </c>
      <c r="J2250" s="275">
        <v>31</v>
      </c>
      <c r="K2250" s="275">
        <v>21</v>
      </c>
      <c r="L2250" s="275">
        <v>28</v>
      </c>
      <c r="M2250" s="275">
        <v>6</v>
      </c>
      <c r="N2250" s="275">
        <v>29</v>
      </c>
      <c r="O2250" s="277">
        <v>10</v>
      </c>
      <c r="P2250" s="278">
        <v>373384922</v>
      </c>
      <c r="Q2250" s="278">
        <v>912888550</v>
      </c>
      <c r="R2250" s="278">
        <v>14</v>
      </c>
      <c r="S2250" s="278">
        <v>6113405</v>
      </c>
      <c r="T2250" s="278">
        <v>163</v>
      </c>
      <c r="U2250" s="278">
        <v>119537</v>
      </c>
      <c r="V2250" s="278">
        <v>2160</v>
      </c>
      <c r="W2250" s="278">
        <v>3000</v>
      </c>
      <c r="X2250" s="278">
        <v>100821</v>
      </c>
      <c r="Y2250" s="278">
        <v>200</v>
      </c>
      <c r="Z2250" s="278">
        <v>1688982</v>
      </c>
      <c r="AA2250" s="278">
        <v>10</v>
      </c>
      <c r="AB2250" s="278">
        <v>12297237</v>
      </c>
      <c r="AC2250" s="278">
        <v>5</v>
      </c>
    </row>
    <row r="2251" spans="1:29" ht="14.25" x14ac:dyDescent="0.15">
      <c r="A2251" s="272">
        <v>2018043</v>
      </c>
      <c r="B2251" s="273">
        <v>43207</v>
      </c>
      <c r="C2251" s="274">
        <v>1</v>
      </c>
      <c r="D2251" s="275">
        <v>4</v>
      </c>
      <c r="E2251" s="275">
        <v>6</v>
      </c>
      <c r="F2251" s="275">
        <v>8</v>
      </c>
      <c r="G2251" s="275">
        <v>21</v>
      </c>
      <c r="H2251" s="275">
        <v>24</v>
      </c>
      <c r="I2251" s="276">
        <v>7</v>
      </c>
      <c r="J2251" s="275">
        <v>21</v>
      </c>
      <c r="K2251" s="275">
        <v>4</v>
      </c>
      <c r="L2251" s="275">
        <v>6</v>
      </c>
      <c r="M2251" s="275">
        <v>8</v>
      </c>
      <c r="N2251" s="275">
        <v>1</v>
      </c>
      <c r="O2251" s="277">
        <v>24</v>
      </c>
      <c r="P2251" s="278">
        <v>350595736</v>
      </c>
      <c r="Q2251" s="278">
        <v>922258638</v>
      </c>
      <c r="R2251" s="278">
        <v>6</v>
      </c>
      <c r="S2251" s="278">
        <v>7386066</v>
      </c>
      <c r="T2251" s="278">
        <v>93</v>
      </c>
      <c r="U2251" s="278">
        <v>192424</v>
      </c>
      <c r="V2251" s="278">
        <v>1309</v>
      </c>
      <c r="W2251" s="278">
        <v>3000</v>
      </c>
      <c r="X2251" s="278">
        <v>60322</v>
      </c>
      <c r="Y2251" s="278">
        <v>200</v>
      </c>
      <c r="Z2251" s="278">
        <v>1178695</v>
      </c>
      <c r="AA2251" s="278">
        <v>10</v>
      </c>
      <c r="AB2251" s="278">
        <v>14486315</v>
      </c>
      <c r="AC2251" s="278">
        <v>5</v>
      </c>
    </row>
    <row r="2252" spans="1:29" ht="14.25" x14ac:dyDescent="0.15">
      <c r="A2252" s="272">
        <v>2018044</v>
      </c>
      <c r="B2252" s="273">
        <v>43209</v>
      </c>
      <c r="C2252" s="274">
        <v>5</v>
      </c>
      <c r="D2252" s="275">
        <v>9</v>
      </c>
      <c r="E2252" s="275">
        <v>12</v>
      </c>
      <c r="F2252" s="275">
        <v>17</v>
      </c>
      <c r="G2252" s="275">
        <v>27</v>
      </c>
      <c r="H2252" s="275">
        <v>30</v>
      </c>
      <c r="I2252" s="276">
        <v>6</v>
      </c>
      <c r="J2252" s="275">
        <v>9</v>
      </c>
      <c r="K2252" s="275">
        <v>30</v>
      </c>
      <c r="L2252" s="275">
        <v>27</v>
      </c>
      <c r="M2252" s="275">
        <v>17</v>
      </c>
      <c r="N2252" s="275">
        <v>12</v>
      </c>
      <c r="O2252" s="277">
        <v>5</v>
      </c>
      <c r="P2252" s="278">
        <v>351490126</v>
      </c>
      <c r="Q2252" s="278">
        <v>845550354</v>
      </c>
      <c r="R2252" s="278">
        <v>22</v>
      </c>
      <c r="S2252" s="278">
        <v>5550276</v>
      </c>
      <c r="T2252" s="278">
        <v>643</v>
      </c>
      <c r="U2252" s="278">
        <v>23534</v>
      </c>
      <c r="V2252" s="278">
        <v>3367</v>
      </c>
      <c r="W2252" s="278">
        <v>3000</v>
      </c>
      <c r="X2252" s="278">
        <v>140832</v>
      </c>
      <c r="Y2252" s="278">
        <v>200</v>
      </c>
      <c r="Z2252" s="278">
        <v>2082241</v>
      </c>
      <c r="AA2252" s="278">
        <v>10</v>
      </c>
      <c r="AB2252" s="278">
        <v>10521984</v>
      </c>
      <c r="AC2252" s="278">
        <v>5</v>
      </c>
    </row>
    <row r="2253" spans="1:29" ht="14.25" x14ac:dyDescent="0.15">
      <c r="A2253" s="272">
        <v>2018045</v>
      </c>
      <c r="B2253" s="273">
        <v>43212</v>
      </c>
      <c r="C2253" s="274">
        <v>3</v>
      </c>
      <c r="D2253" s="275">
        <v>4</v>
      </c>
      <c r="E2253" s="275">
        <v>6</v>
      </c>
      <c r="F2253" s="275">
        <v>25</v>
      </c>
      <c r="G2253" s="275">
        <v>26</v>
      </c>
      <c r="H2253" s="275">
        <v>30</v>
      </c>
      <c r="I2253" s="276">
        <v>1</v>
      </c>
      <c r="J2253" s="275">
        <v>4</v>
      </c>
      <c r="K2253" s="275">
        <v>30</v>
      </c>
      <c r="L2253" s="275">
        <v>6</v>
      </c>
      <c r="M2253" s="275">
        <v>25</v>
      </c>
      <c r="N2253" s="275">
        <v>3</v>
      </c>
      <c r="O2253" s="277">
        <v>26</v>
      </c>
      <c r="P2253" s="278">
        <v>381384846</v>
      </c>
      <c r="Q2253" s="278">
        <v>846265053</v>
      </c>
      <c r="R2253" s="278">
        <v>3</v>
      </c>
      <c r="S2253" s="278">
        <v>6904812</v>
      </c>
      <c r="T2253" s="278">
        <v>82</v>
      </c>
      <c r="U2253" s="278">
        <v>87110</v>
      </c>
      <c r="V2253" s="278">
        <v>2641</v>
      </c>
      <c r="W2253" s="278">
        <v>3000</v>
      </c>
      <c r="X2253" s="278">
        <v>128837</v>
      </c>
      <c r="Y2253" s="278">
        <v>200</v>
      </c>
      <c r="Z2253" s="278">
        <v>2063191</v>
      </c>
      <c r="AA2253" s="278">
        <v>10</v>
      </c>
      <c r="AB2253" s="278">
        <v>20796816</v>
      </c>
      <c r="AC2253" s="278">
        <v>5</v>
      </c>
    </row>
    <row r="2254" spans="1:29" ht="14.25" x14ac:dyDescent="0.15">
      <c r="A2254" s="272">
        <v>2018046</v>
      </c>
      <c r="B2254" s="273">
        <v>43214</v>
      </c>
      <c r="C2254" s="274">
        <v>10</v>
      </c>
      <c r="D2254" s="275">
        <v>13</v>
      </c>
      <c r="E2254" s="275">
        <v>14</v>
      </c>
      <c r="F2254" s="275">
        <v>18</v>
      </c>
      <c r="G2254" s="275">
        <v>20</v>
      </c>
      <c r="H2254" s="275">
        <v>31</v>
      </c>
      <c r="I2254" s="276">
        <v>3</v>
      </c>
      <c r="J2254" s="275">
        <v>10</v>
      </c>
      <c r="K2254" s="275">
        <v>18</v>
      </c>
      <c r="L2254" s="275">
        <v>14</v>
      </c>
      <c r="M2254" s="275">
        <v>20</v>
      </c>
      <c r="N2254" s="275">
        <v>13</v>
      </c>
      <c r="O2254" s="277">
        <v>31</v>
      </c>
      <c r="P2254" s="278">
        <v>341414200</v>
      </c>
      <c r="Q2254" s="278">
        <v>903210136</v>
      </c>
      <c r="R2254" s="278">
        <v>2</v>
      </c>
      <c r="S2254" s="278">
        <v>10000000</v>
      </c>
      <c r="T2254" s="278">
        <v>100</v>
      </c>
      <c r="U2254" s="278">
        <v>256483</v>
      </c>
      <c r="V2254" s="278">
        <v>997</v>
      </c>
      <c r="W2254" s="278">
        <v>3000</v>
      </c>
      <c r="X2254" s="278">
        <v>56067</v>
      </c>
      <c r="Y2254" s="278">
        <v>200</v>
      </c>
      <c r="Z2254" s="278">
        <v>1140599</v>
      </c>
      <c r="AA2254" s="278">
        <v>10</v>
      </c>
      <c r="AB2254" s="278">
        <v>7817824</v>
      </c>
      <c r="AC2254" s="278">
        <v>5</v>
      </c>
    </row>
    <row r="2255" spans="1:29" ht="14.25" x14ac:dyDescent="0.15">
      <c r="A2255" s="272">
        <v>2018047</v>
      </c>
      <c r="B2255" s="273">
        <v>43216</v>
      </c>
      <c r="C2255" s="274">
        <v>6</v>
      </c>
      <c r="D2255" s="275">
        <v>7</v>
      </c>
      <c r="E2255" s="275">
        <v>12</v>
      </c>
      <c r="F2255" s="275">
        <v>16</v>
      </c>
      <c r="G2255" s="275">
        <v>22</v>
      </c>
      <c r="H2255" s="275">
        <v>25</v>
      </c>
      <c r="I2255" s="276">
        <v>7</v>
      </c>
      <c r="J2255" s="275">
        <v>7</v>
      </c>
      <c r="K2255" s="275">
        <v>25</v>
      </c>
      <c r="L2255" s="275">
        <v>12</v>
      </c>
      <c r="M2255" s="275">
        <v>6</v>
      </c>
      <c r="N2255" s="275">
        <v>22</v>
      </c>
      <c r="O2255" s="277">
        <v>16</v>
      </c>
      <c r="P2255" s="278">
        <v>340211348</v>
      </c>
      <c r="Q2255" s="278">
        <v>906138855</v>
      </c>
      <c r="R2255" s="278">
        <v>9</v>
      </c>
      <c r="S2255" s="278">
        <v>6936514</v>
      </c>
      <c r="T2255" s="278">
        <v>102</v>
      </c>
      <c r="U2255" s="278">
        <v>213586</v>
      </c>
      <c r="V2255" s="278">
        <v>1430</v>
      </c>
      <c r="W2255" s="278">
        <v>3000</v>
      </c>
      <c r="X2255" s="278">
        <v>74410</v>
      </c>
      <c r="Y2255" s="278">
        <v>200</v>
      </c>
      <c r="Z2255" s="278">
        <v>1361230</v>
      </c>
      <c r="AA2255" s="278">
        <v>10</v>
      </c>
      <c r="AB2255" s="278">
        <v>9355226</v>
      </c>
      <c r="AC2255" s="278">
        <v>5</v>
      </c>
    </row>
    <row r="2256" spans="1:29" ht="14.25" x14ac:dyDescent="0.15">
      <c r="A2256" s="272">
        <v>2018048</v>
      </c>
      <c r="B2256" s="273">
        <v>43219</v>
      </c>
      <c r="C2256" s="274">
        <v>1</v>
      </c>
      <c r="D2256" s="275">
        <v>12</v>
      </c>
      <c r="E2256" s="275">
        <v>20</v>
      </c>
      <c r="F2256" s="275">
        <v>25</v>
      </c>
      <c r="G2256" s="275">
        <v>30</v>
      </c>
      <c r="H2256" s="275">
        <v>31</v>
      </c>
      <c r="I2256" s="276">
        <v>2</v>
      </c>
      <c r="J2256" s="275">
        <v>31</v>
      </c>
      <c r="K2256" s="275">
        <v>25</v>
      </c>
      <c r="L2256" s="275">
        <v>20</v>
      </c>
      <c r="M2256" s="275">
        <v>12</v>
      </c>
      <c r="N2256" s="275">
        <v>30</v>
      </c>
      <c r="O2256" s="277">
        <v>1</v>
      </c>
      <c r="P2256" s="278">
        <v>347082070</v>
      </c>
      <c r="Q2256" s="278">
        <v>938951220</v>
      </c>
      <c r="R2256" s="278">
        <v>4</v>
      </c>
      <c r="S2256" s="278">
        <v>9801124</v>
      </c>
      <c r="T2256" s="278">
        <v>76</v>
      </c>
      <c r="U2256" s="278">
        <v>315863</v>
      </c>
      <c r="V2256" s="278">
        <v>1175</v>
      </c>
      <c r="W2256" s="278">
        <v>3000</v>
      </c>
      <c r="X2256" s="278">
        <v>54460</v>
      </c>
      <c r="Y2256" s="278">
        <v>200</v>
      </c>
      <c r="Z2256" s="278">
        <v>1036941</v>
      </c>
      <c r="AA2256" s="278">
        <v>10</v>
      </c>
      <c r="AB2256" s="278">
        <v>9852264</v>
      </c>
      <c r="AC2256" s="278">
        <v>5</v>
      </c>
    </row>
    <row r="2257" spans="1:29" ht="14.25" x14ac:dyDescent="0.15">
      <c r="A2257" s="272">
        <v>2018049</v>
      </c>
      <c r="B2257" s="273">
        <v>43221</v>
      </c>
      <c r="C2257" s="274">
        <v>1</v>
      </c>
      <c r="D2257" s="275">
        <v>3</v>
      </c>
      <c r="E2257" s="275">
        <v>4</v>
      </c>
      <c r="F2257" s="275">
        <v>11</v>
      </c>
      <c r="G2257" s="275">
        <v>19</v>
      </c>
      <c r="H2257" s="275">
        <v>23</v>
      </c>
      <c r="I2257" s="276">
        <v>2</v>
      </c>
      <c r="J2257" s="275">
        <v>19</v>
      </c>
      <c r="K2257" s="275">
        <v>3</v>
      </c>
      <c r="L2257" s="275">
        <v>1</v>
      </c>
      <c r="M2257" s="275">
        <v>11</v>
      </c>
      <c r="N2257" s="275">
        <v>4</v>
      </c>
      <c r="O2257" s="277">
        <v>23</v>
      </c>
      <c r="P2257" s="278">
        <v>308606382</v>
      </c>
      <c r="Q2257" s="278">
        <v>958977957</v>
      </c>
      <c r="R2257" s="278">
        <v>7</v>
      </c>
      <c r="S2257" s="278">
        <v>7858532</v>
      </c>
      <c r="T2257" s="278">
        <v>88</v>
      </c>
      <c r="U2257" s="278">
        <v>284229</v>
      </c>
      <c r="V2257" s="278">
        <v>826</v>
      </c>
      <c r="W2257" s="278">
        <v>3000</v>
      </c>
      <c r="X2257" s="278">
        <v>49737</v>
      </c>
      <c r="Y2257" s="278">
        <v>200</v>
      </c>
      <c r="Z2257" s="278">
        <v>1039723</v>
      </c>
      <c r="AA2257" s="278">
        <v>10</v>
      </c>
      <c r="AB2257" s="278">
        <v>5669175</v>
      </c>
      <c r="AC2257" s="278">
        <v>5</v>
      </c>
    </row>
    <row r="2258" spans="1:29" ht="14.25" x14ac:dyDescent="0.15">
      <c r="A2258" s="272">
        <v>2018050</v>
      </c>
      <c r="B2258" s="273">
        <v>43223</v>
      </c>
      <c r="C2258" s="274">
        <v>1</v>
      </c>
      <c r="D2258" s="275">
        <v>2</v>
      </c>
      <c r="E2258" s="275">
        <v>4</v>
      </c>
      <c r="F2258" s="275">
        <v>10</v>
      </c>
      <c r="G2258" s="275">
        <v>18</v>
      </c>
      <c r="H2258" s="275">
        <v>19</v>
      </c>
      <c r="I2258" s="276">
        <v>7</v>
      </c>
      <c r="J2258" s="275">
        <v>4</v>
      </c>
      <c r="K2258" s="275">
        <v>2</v>
      </c>
      <c r="L2258" s="275">
        <v>1</v>
      </c>
      <c r="M2258" s="275">
        <v>10</v>
      </c>
      <c r="N2258" s="275">
        <v>18</v>
      </c>
      <c r="O2258" s="277">
        <v>19</v>
      </c>
      <c r="P2258" s="278">
        <v>332612986</v>
      </c>
      <c r="Q2258" s="278">
        <v>969426906</v>
      </c>
      <c r="R2258" s="278">
        <v>7</v>
      </c>
      <c r="S2258" s="278">
        <v>7360984</v>
      </c>
      <c r="T2258" s="278">
        <v>146</v>
      </c>
      <c r="U2258" s="278">
        <v>141497</v>
      </c>
      <c r="V2258" s="278">
        <v>1637</v>
      </c>
      <c r="W2258" s="278">
        <v>3000</v>
      </c>
      <c r="X2258" s="278">
        <v>79189</v>
      </c>
      <c r="Y2258" s="278">
        <v>200</v>
      </c>
      <c r="Z2258" s="278">
        <v>1377247</v>
      </c>
      <c r="AA2258" s="278">
        <v>10</v>
      </c>
      <c r="AB2258" s="278">
        <v>9164927</v>
      </c>
      <c r="AC2258" s="278">
        <v>5</v>
      </c>
    </row>
    <row r="2259" spans="1:29" ht="14.25" x14ac:dyDescent="0.15">
      <c r="A2259" s="272">
        <v>2018051</v>
      </c>
      <c r="B2259" s="273">
        <v>43226</v>
      </c>
      <c r="C2259" s="274">
        <v>5</v>
      </c>
      <c r="D2259" s="275">
        <v>7</v>
      </c>
      <c r="E2259" s="275">
        <v>20</v>
      </c>
      <c r="F2259" s="275">
        <v>23</v>
      </c>
      <c r="G2259" s="275">
        <v>27</v>
      </c>
      <c r="H2259" s="275">
        <v>31</v>
      </c>
      <c r="I2259" s="276">
        <v>4</v>
      </c>
      <c r="J2259" s="275">
        <v>27</v>
      </c>
      <c r="K2259" s="275">
        <v>31</v>
      </c>
      <c r="L2259" s="275">
        <v>5</v>
      </c>
      <c r="M2259" s="275">
        <v>20</v>
      </c>
      <c r="N2259" s="275">
        <v>23</v>
      </c>
      <c r="O2259" s="277">
        <v>7</v>
      </c>
      <c r="P2259" s="278">
        <v>362286900</v>
      </c>
      <c r="Q2259" s="278">
        <v>1002362910</v>
      </c>
      <c r="R2259" s="278">
        <v>5</v>
      </c>
      <c r="S2259" s="278">
        <v>9213527</v>
      </c>
      <c r="T2259" s="278">
        <v>146</v>
      </c>
      <c r="U2259" s="278">
        <v>180373</v>
      </c>
      <c r="V2259" s="278">
        <v>1160</v>
      </c>
      <c r="W2259" s="278">
        <v>3000</v>
      </c>
      <c r="X2259" s="278">
        <v>66201</v>
      </c>
      <c r="Y2259" s="278">
        <v>200</v>
      </c>
      <c r="Z2259" s="278">
        <v>1340034</v>
      </c>
      <c r="AA2259" s="278">
        <v>10</v>
      </c>
      <c r="AB2259" s="278">
        <v>8412369</v>
      </c>
      <c r="AC2259" s="278">
        <v>5</v>
      </c>
    </row>
    <row r="2260" spans="1:29" ht="14.25" x14ac:dyDescent="0.15">
      <c r="A2260" s="272">
        <v>2018052</v>
      </c>
      <c r="B2260" s="273">
        <v>43228</v>
      </c>
      <c r="C2260" s="274">
        <v>3</v>
      </c>
      <c r="D2260" s="275">
        <v>5</v>
      </c>
      <c r="E2260" s="275">
        <v>6</v>
      </c>
      <c r="F2260" s="275">
        <v>9</v>
      </c>
      <c r="G2260" s="275">
        <v>15</v>
      </c>
      <c r="H2260" s="275">
        <v>32</v>
      </c>
      <c r="I2260" s="276">
        <v>14</v>
      </c>
      <c r="J2260" s="275">
        <v>6</v>
      </c>
      <c r="K2260" s="275">
        <v>3</v>
      </c>
      <c r="L2260" s="275">
        <v>15</v>
      </c>
      <c r="M2260" s="275">
        <v>9</v>
      </c>
      <c r="N2260" s="275">
        <v>5</v>
      </c>
      <c r="O2260" s="277">
        <v>32</v>
      </c>
      <c r="P2260" s="278">
        <v>335132016</v>
      </c>
      <c r="Q2260" s="278">
        <v>1030470724</v>
      </c>
      <c r="R2260" s="278">
        <v>4</v>
      </c>
      <c r="S2260" s="278">
        <v>9373437</v>
      </c>
      <c r="T2260" s="278">
        <v>104</v>
      </c>
      <c r="U2260" s="278">
        <v>210261</v>
      </c>
      <c r="V2260" s="278">
        <v>1307</v>
      </c>
      <c r="W2260" s="278">
        <v>3000</v>
      </c>
      <c r="X2260" s="278">
        <v>75100</v>
      </c>
      <c r="Y2260" s="278">
        <v>200</v>
      </c>
      <c r="Z2260" s="278">
        <v>1449941</v>
      </c>
      <c r="AA2260" s="278">
        <v>10</v>
      </c>
      <c r="AB2260" s="278">
        <v>8661105</v>
      </c>
      <c r="AC2260" s="278">
        <v>5</v>
      </c>
    </row>
    <row r="2261" spans="1:29" ht="14.25" x14ac:dyDescent="0.15">
      <c r="A2261" s="272">
        <v>2018053</v>
      </c>
      <c r="B2261" s="273">
        <v>43230</v>
      </c>
      <c r="C2261" s="274">
        <v>1</v>
      </c>
      <c r="D2261" s="275">
        <v>4</v>
      </c>
      <c r="E2261" s="275">
        <v>10</v>
      </c>
      <c r="F2261" s="275">
        <v>11</v>
      </c>
      <c r="G2261" s="275">
        <v>14</v>
      </c>
      <c r="H2261" s="275">
        <v>27</v>
      </c>
      <c r="I2261" s="276">
        <v>6</v>
      </c>
      <c r="J2261" s="275">
        <v>11</v>
      </c>
      <c r="K2261" s="275">
        <v>27</v>
      </c>
      <c r="L2261" s="275">
        <v>4</v>
      </c>
      <c r="M2261" s="275">
        <v>14</v>
      </c>
      <c r="N2261" s="275">
        <v>10</v>
      </c>
      <c r="O2261" s="277">
        <v>1</v>
      </c>
      <c r="P2261" s="278">
        <v>336743448</v>
      </c>
      <c r="Q2261" s="278">
        <v>1036375992</v>
      </c>
      <c r="R2261" s="278">
        <v>8</v>
      </c>
      <c r="S2261" s="278">
        <v>7086603</v>
      </c>
      <c r="T2261" s="278">
        <v>104</v>
      </c>
      <c r="U2261" s="278">
        <v>200634</v>
      </c>
      <c r="V2261" s="278">
        <v>1253</v>
      </c>
      <c r="W2261" s="278">
        <v>3000</v>
      </c>
      <c r="X2261" s="278">
        <v>68313</v>
      </c>
      <c r="Y2261" s="278">
        <v>200</v>
      </c>
      <c r="Z2261" s="278">
        <v>1245525</v>
      </c>
      <c r="AA2261" s="278">
        <v>10</v>
      </c>
      <c r="AB2261" s="278">
        <v>10332662</v>
      </c>
      <c r="AC2261" s="278">
        <v>5</v>
      </c>
    </row>
    <row r="2262" spans="1:29" ht="14.25" x14ac:dyDescent="0.15">
      <c r="A2262" s="272">
        <v>2018054</v>
      </c>
      <c r="B2262" s="273">
        <v>43233</v>
      </c>
      <c r="C2262" s="274">
        <v>4</v>
      </c>
      <c r="D2262" s="275">
        <v>6</v>
      </c>
      <c r="E2262" s="275">
        <v>18</v>
      </c>
      <c r="F2262" s="275">
        <v>22</v>
      </c>
      <c r="G2262" s="275">
        <v>25</v>
      </c>
      <c r="H2262" s="275">
        <v>33</v>
      </c>
      <c r="I2262" s="276">
        <v>16</v>
      </c>
      <c r="J2262" s="275">
        <v>33</v>
      </c>
      <c r="K2262" s="275">
        <v>4</v>
      </c>
      <c r="L2262" s="275">
        <v>6</v>
      </c>
      <c r="M2262" s="275">
        <v>22</v>
      </c>
      <c r="N2262" s="275">
        <v>18</v>
      </c>
      <c r="O2262" s="277">
        <v>25</v>
      </c>
      <c r="P2262" s="278">
        <v>364343470</v>
      </c>
      <c r="Q2262" s="278">
        <v>1075158284</v>
      </c>
      <c r="R2262" s="278">
        <v>4</v>
      </c>
      <c r="S2262" s="278">
        <v>10000000</v>
      </c>
      <c r="T2262" s="278">
        <v>86</v>
      </c>
      <c r="U2262" s="278">
        <v>305357</v>
      </c>
      <c r="V2262" s="278">
        <v>970</v>
      </c>
      <c r="W2262" s="278">
        <v>3000</v>
      </c>
      <c r="X2262" s="278">
        <v>55282</v>
      </c>
      <c r="Y2262" s="278">
        <v>200</v>
      </c>
      <c r="Z2262" s="278">
        <v>1101728</v>
      </c>
      <c r="AA2262" s="278">
        <v>10</v>
      </c>
      <c r="AB2262" s="278">
        <v>9700312</v>
      </c>
      <c r="AC2262" s="278">
        <v>5</v>
      </c>
    </row>
    <row r="2263" spans="1:29" ht="14.25" x14ac:dyDescent="0.15">
      <c r="A2263" s="272">
        <v>2018055</v>
      </c>
      <c r="B2263" s="273">
        <v>43235</v>
      </c>
      <c r="C2263" s="274">
        <v>7</v>
      </c>
      <c r="D2263" s="275">
        <v>9</v>
      </c>
      <c r="E2263" s="275">
        <v>10</v>
      </c>
      <c r="F2263" s="275">
        <v>12</v>
      </c>
      <c r="G2263" s="275">
        <v>22</v>
      </c>
      <c r="H2263" s="275">
        <v>26</v>
      </c>
      <c r="I2263" s="276">
        <v>7</v>
      </c>
      <c r="J2263" s="275">
        <v>7</v>
      </c>
      <c r="K2263" s="275">
        <v>9</v>
      </c>
      <c r="L2263" s="275">
        <v>22</v>
      </c>
      <c r="M2263" s="275">
        <v>26</v>
      </c>
      <c r="N2263" s="275">
        <v>12</v>
      </c>
      <c r="O2263" s="277">
        <v>10</v>
      </c>
      <c r="P2263" s="278">
        <v>328077816</v>
      </c>
      <c r="Q2263" s="278">
        <v>921156717</v>
      </c>
      <c r="R2263" s="278">
        <v>39</v>
      </c>
      <c r="S2263" s="278">
        <v>5382270</v>
      </c>
      <c r="T2263" s="278">
        <v>131</v>
      </c>
      <c r="U2263" s="278">
        <v>142257</v>
      </c>
      <c r="V2263" s="278">
        <v>1949</v>
      </c>
      <c r="W2263" s="278">
        <v>3000</v>
      </c>
      <c r="X2263" s="278">
        <v>83242</v>
      </c>
      <c r="Y2263" s="278">
        <v>200</v>
      </c>
      <c r="Z2263" s="278">
        <v>1443369</v>
      </c>
      <c r="AA2263" s="278">
        <v>10</v>
      </c>
      <c r="AB2263" s="278">
        <v>9857273</v>
      </c>
      <c r="AC2263" s="278">
        <v>5</v>
      </c>
    </row>
    <row r="2264" spans="1:29" ht="14.25" x14ac:dyDescent="0.15">
      <c r="A2264" s="272">
        <v>2018056</v>
      </c>
      <c r="B2264" s="273">
        <v>43237</v>
      </c>
      <c r="C2264" s="274">
        <v>1</v>
      </c>
      <c r="D2264" s="275">
        <v>3</v>
      </c>
      <c r="E2264" s="275">
        <v>6</v>
      </c>
      <c r="F2264" s="275">
        <v>20</v>
      </c>
      <c r="G2264" s="275">
        <v>21</v>
      </c>
      <c r="H2264" s="275">
        <v>26</v>
      </c>
      <c r="I2264" s="276">
        <v>1</v>
      </c>
      <c r="J2264" s="275">
        <v>20</v>
      </c>
      <c r="K2264" s="275">
        <v>3</v>
      </c>
      <c r="L2264" s="275">
        <v>6</v>
      </c>
      <c r="M2264" s="275">
        <v>21</v>
      </c>
      <c r="N2264" s="275">
        <v>1</v>
      </c>
      <c r="O2264" s="277">
        <v>26</v>
      </c>
      <c r="P2264" s="278">
        <v>332042280</v>
      </c>
      <c r="Q2264" s="278">
        <v>934983896</v>
      </c>
      <c r="R2264" s="278">
        <v>7</v>
      </c>
      <c r="S2264" s="278">
        <v>7536477</v>
      </c>
      <c r="T2264" s="278">
        <v>187</v>
      </c>
      <c r="U2264" s="278">
        <v>118685</v>
      </c>
      <c r="V2264" s="278">
        <v>1366</v>
      </c>
      <c r="W2264" s="278">
        <v>3000</v>
      </c>
      <c r="X2264" s="278">
        <v>73097</v>
      </c>
      <c r="Y2264" s="278">
        <v>200</v>
      </c>
      <c r="Z2264" s="278">
        <v>1289567</v>
      </c>
      <c r="AA2264" s="278">
        <v>10</v>
      </c>
      <c r="AB2264" s="278">
        <v>8462190</v>
      </c>
      <c r="AC2264" s="278">
        <v>5</v>
      </c>
    </row>
    <row r="2265" spans="1:29" ht="14.25" x14ac:dyDescent="0.15">
      <c r="A2265" s="272">
        <v>2018057</v>
      </c>
      <c r="B2265" s="273">
        <v>43240</v>
      </c>
      <c r="C2265" s="274">
        <v>5</v>
      </c>
      <c r="D2265" s="275">
        <v>15</v>
      </c>
      <c r="E2265" s="275">
        <v>17</v>
      </c>
      <c r="F2265" s="275">
        <v>19</v>
      </c>
      <c r="G2265" s="275">
        <v>20</v>
      </c>
      <c r="H2265" s="275">
        <v>30</v>
      </c>
      <c r="I2265" s="276">
        <v>13</v>
      </c>
      <c r="J2265" s="275">
        <v>19</v>
      </c>
      <c r="K2265" s="275">
        <v>15</v>
      </c>
      <c r="L2265" s="275">
        <v>20</v>
      </c>
      <c r="M2265" s="275">
        <v>17</v>
      </c>
      <c r="N2265" s="275">
        <v>30</v>
      </c>
      <c r="O2265" s="277">
        <v>5</v>
      </c>
      <c r="P2265" s="278">
        <v>360079018</v>
      </c>
      <c r="Q2265" s="278">
        <v>944921232</v>
      </c>
      <c r="R2265" s="278">
        <v>9</v>
      </c>
      <c r="S2265" s="278">
        <v>7219690</v>
      </c>
      <c r="T2265" s="278">
        <v>193</v>
      </c>
      <c r="U2265" s="278">
        <v>129386</v>
      </c>
      <c r="V2265" s="278">
        <v>1586</v>
      </c>
      <c r="W2265" s="278">
        <v>3000</v>
      </c>
      <c r="X2265" s="278">
        <v>82648</v>
      </c>
      <c r="Y2265" s="278">
        <v>200</v>
      </c>
      <c r="Z2265" s="278">
        <v>1554204</v>
      </c>
      <c r="AA2265" s="278">
        <v>10</v>
      </c>
      <c r="AB2265" s="278">
        <v>7944600</v>
      </c>
      <c r="AC2265" s="278">
        <v>5</v>
      </c>
    </row>
    <row r="2266" spans="1:29" ht="14.25" x14ac:dyDescent="0.15">
      <c r="A2266" s="272">
        <v>2018058</v>
      </c>
      <c r="B2266" s="273">
        <v>43242</v>
      </c>
      <c r="C2266" s="274">
        <v>7</v>
      </c>
      <c r="D2266" s="275">
        <v>12</v>
      </c>
      <c r="E2266" s="275">
        <v>13</v>
      </c>
      <c r="F2266" s="275">
        <v>16</v>
      </c>
      <c r="G2266" s="275">
        <v>26</v>
      </c>
      <c r="H2266" s="275">
        <v>31</v>
      </c>
      <c r="I2266" s="276">
        <v>7</v>
      </c>
      <c r="J2266" s="275">
        <v>7</v>
      </c>
      <c r="K2266" s="275">
        <v>16</v>
      </c>
      <c r="L2266" s="275">
        <v>13</v>
      </c>
      <c r="M2266" s="275">
        <v>31</v>
      </c>
      <c r="N2266" s="275">
        <v>12</v>
      </c>
      <c r="O2266" s="277">
        <v>26</v>
      </c>
      <c r="P2266" s="278">
        <v>328678478</v>
      </c>
      <c r="Q2266" s="278">
        <v>936339437</v>
      </c>
      <c r="R2266" s="278">
        <v>11</v>
      </c>
      <c r="S2266" s="278">
        <v>6534486</v>
      </c>
      <c r="T2266" s="278">
        <v>120</v>
      </c>
      <c r="U2266" s="278">
        <v>175826</v>
      </c>
      <c r="V2266" s="278">
        <v>1255</v>
      </c>
      <c r="W2266" s="278">
        <v>3000</v>
      </c>
      <c r="X2266" s="278">
        <v>68289</v>
      </c>
      <c r="Y2266" s="278">
        <v>200</v>
      </c>
      <c r="Z2266" s="278">
        <v>1169845</v>
      </c>
      <c r="AA2266" s="278">
        <v>10</v>
      </c>
      <c r="AB2266" s="278">
        <v>9506891</v>
      </c>
      <c r="AC2266" s="278">
        <v>5</v>
      </c>
    </row>
    <row r="2267" spans="1:29" ht="14.25" x14ac:dyDescent="0.15">
      <c r="A2267" s="272">
        <v>2018059</v>
      </c>
      <c r="B2267" s="273">
        <v>43244</v>
      </c>
      <c r="C2267" s="274">
        <v>4</v>
      </c>
      <c r="D2267" s="275">
        <v>6</v>
      </c>
      <c r="E2267" s="275">
        <v>8</v>
      </c>
      <c r="F2267" s="275">
        <v>13</v>
      </c>
      <c r="G2267" s="275">
        <v>22</v>
      </c>
      <c r="H2267" s="275">
        <v>32</v>
      </c>
      <c r="I2267" s="276">
        <v>11</v>
      </c>
      <c r="J2267" s="275">
        <v>22</v>
      </c>
      <c r="K2267" s="275">
        <v>6</v>
      </c>
      <c r="L2267" s="275">
        <v>4</v>
      </c>
      <c r="M2267" s="275">
        <v>32</v>
      </c>
      <c r="N2267" s="275">
        <v>13</v>
      </c>
      <c r="O2267" s="277">
        <v>8</v>
      </c>
      <c r="P2267" s="278">
        <v>335528070</v>
      </c>
      <c r="Q2267" s="278">
        <v>951572015</v>
      </c>
      <c r="R2267" s="278">
        <v>5</v>
      </c>
      <c r="S2267" s="278">
        <v>7926005</v>
      </c>
      <c r="T2267" s="278">
        <v>69</v>
      </c>
      <c r="U2267" s="278">
        <v>265036</v>
      </c>
      <c r="V2267" s="278">
        <v>1340</v>
      </c>
      <c r="W2267" s="278">
        <v>3000</v>
      </c>
      <c r="X2267" s="278">
        <v>71899</v>
      </c>
      <c r="Y2267" s="278">
        <v>200</v>
      </c>
      <c r="Z2267" s="278">
        <v>1341802</v>
      </c>
      <c r="AA2267" s="278">
        <v>10</v>
      </c>
      <c r="AB2267" s="278">
        <v>11888157</v>
      </c>
      <c r="AC2267" s="278">
        <v>5</v>
      </c>
    </row>
    <row r="2268" spans="1:29" ht="14.25" x14ac:dyDescent="0.15">
      <c r="A2268" s="272">
        <v>2018060</v>
      </c>
      <c r="B2268" s="273">
        <v>43247</v>
      </c>
      <c r="C2268" s="274">
        <v>4</v>
      </c>
      <c r="D2268" s="275">
        <v>8</v>
      </c>
      <c r="E2268" s="275">
        <v>13</v>
      </c>
      <c r="F2268" s="275">
        <v>25</v>
      </c>
      <c r="G2268" s="275">
        <v>30</v>
      </c>
      <c r="H2268" s="275">
        <v>31</v>
      </c>
      <c r="I2268" s="276">
        <v>10</v>
      </c>
      <c r="J2268" s="275">
        <v>13</v>
      </c>
      <c r="K2268" s="275">
        <v>8</v>
      </c>
      <c r="L2268" s="275">
        <v>31</v>
      </c>
      <c r="M2268" s="275">
        <v>25</v>
      </c>
      <c r="N2268" s="275">
        <v>4</v>
      </c>
      <c r="O2268" s="277">
        <v>30</v>
      </c>
      <c r="P2268" s="278">
        <v>364451892</v>
      </c>
      <c r="Q2268" s="278">
        <v>968808575</v>
      </c>
      <c r="R2268" s="278">
        <v>5</v>
      </c>
      <c r="S2268" s="278">
        <v>8071749</v>
      </c>
      <c r="T2268" s="278">
        <v>111</v>
      </c>
      <c r="U2268" s="278">
        <v>172958</v>
      </c>
      <c r="V2268" s="278">
        <v>1705</v>
      </c>
      <c r="W2268" s="278">
        <v>3000</v>
      </c>
      <c r="X2268" s="278">
        <v>78189</v>
      </c>
      <c r="Y2268" s="278">
        <v>200</v>
      </c>
      <c r="Z2268" s="278">
        <v>1363584</v>
      </c>
      <c r="AA2268" s="278">
        <v>10</v>
      </c>
      <c r="AB2268" s="278">
        <v>13479808</v>
      </c>
      <c r="AC2268" s="278">
        <v>5</v>
      </c>
    </row>
    <row r="2269" spans="1:29" ht="14.25" x14ac:dyDescent="0.15">
      <c r="A2269" s="272">
        <v>2018061</v>
      </c>
      <c r="B2269" s="273">
        <v>43249</v>
      </c>
      <c r="C2269" s="274">
        <v>9</v>
      </c>
      <c r="D2269" s="275">
        <v>10</v>
      </c>
      <c r="E2269" s="275">
        <v>11</v>
      </c>
      <c r="F2269" s="275">
        <v>12</v>
      </c>
      <c r="G2269" s="275">
        <v>18</v>
      </c>
      <c r="H2269" s="275">
        <v>23</v>
      </c>
      <c r="I2269" s="276">
        <v>7</v>
      </c>
      <c r="J2269" s="275">
        <v>10</v>
      </c>
      <c r="K2269" s="275">
        <v>18</v>
      </c>
      <c r="L2269" s="275">
        <v>23</v>
      </c>
      <c r="M2269" s="275">
        <v>11</v>
      </c>
      <c r="N2269" s="275">
        <v>9</v>
      </c>
      <c r="O2269" s="277">
        <v>12</v>
      </c>
      <c r="P2269" s="278">
        <v>332550974</v>
      </c>
      <c r="Q2269" s="278">
        <v>931563495</v>
      </c>
      <c r="R2269" s="278">
        <v>15</v>
      </c>
      <c r="S2269" s="278">
        <v>5915270</v>
      </c>
      <c r="T2269" s="278">
        <v>213</v>
      </c>
      <c r="U2269" s="278">
        <v>80569</v>
      </c>
      <c r="V2269" s="278">
        <v>2086</v>
      </c>
      <c r="W2269" s="278">
        <v>3000</v>
      </c>
      <c r="X2269" s="278">
        <v>109024</v>
      </c>
      <c r="Y2269" s="278">
        <v>200</v>
      </c>
      <c r="Z2269" s="278">
        <v>1821534</v>
      </c>
      <c r="AA2269" s="278">
        <v>10</v>
      </c>
      <c r="AB2269" s="278">
        <v>9605304</v>
      </c>
      <c r="AC2269" s="278">
        <v>5</v>
      </c>
    </row>
    <row r="2270" spans="1:29" ht="14.25" x14ac:dyDescent="0.15">
      <c r="A2270" s="272">
        <v>2018062</v>
      </c>
      <c r="B2270" s="273">
        <v>43251</v>
      </c>
      <c r="C2270" s="274">
        <v>2</v>
      </c>
      <c r="D2270" s="275">
        <v>18</v>
      </c>
      <c r="E2270" s="275">
        <v>19</v>
      </c>
      <c r="F2270" s="275">
        <v>24</v>
      </c>
      <c r="G2270" s="275">
        <v>25</v>
      </c>
      <c r="H2270" s="275">
        <v>33</v>
      </c>
      <c r="I2270" s="276">
        <v>11</v>
      </c>
      <c r="J2270" s="275">
        <v>19</v>
      </c>
      <c r="K2270" s="275">
        <v>24</v>
      </c>
      <c r="L2270" s="275">
        <v>33</v>
      </c>
      <c r="M2270" s="275">
        <v>2</v>
      </c>
      <c r="N2270" s="275">
        <v>25</v>
      </c>
      <c r="O2270" s="277">
        <v>18</v>
      </c>
      <c r="P2270" s="278">
        <v>326938646</v>
      </c>
      <c r="Q2270" s="278">
        <v>955101072</v>
      </c>
      <c r="R2270" s="278">
        <v>6</v>
      </c>
      <c r="S2270" s="278">
        <v>8244701</v>
      </c>
      <c r="T2270" s="278">
        <v>109</v>
      </c>
      <c r="U2270" s="278">
        <v>223259</v>
      </c>
      <c r="V2270" s="278">
        <v>915</v>
      </c>
      <c r="W2270" s="278">
        <v>3000</v>
      </c>
      <c r="X2270" s="278">
        <v>55290</v>
      </c>
      <c r="Y2270" s="278">
        <v>200</v>
      </c>
      <c r="Z2270" s="278">
        <v>1132775</v>
      </c>
      <c r="AA2270" s="278">
        <v>10</v>
      </c>
      <c r="AB2270" s="278">
        <v>7545627</v>
      </c>
      <c r="AC2270" s="278">
        <v>5</v>
      </c>
    </row>
    <row r="2271" spans="1:29" ht="14.25" x14ac:dyDescent="0.15">
      <c r="A2271" s="272">
        <v>2018063</v>
      </c>
      <c r="B2271" s="273">
        <v>43254</v>
      </c>
      <c r="C2271" s="274">
        <v>5</v>
      </c>
      <c r="D2271" s="275">
        <v>6</v>
      </c>
      <c r="E2271" s="275">
        <v>10</v>
      </c>
      <c r="F2271" s="275">
        <v>16</v>
      </c>
      <c r="G2271" s="275">
        <v>20</v>
      </c>
      <c r="H2271" s="275">
        <v>25</v>
      </c>
      <c r="I2271" s="276">
        <v>12</v>
      </c>
      <c r="J2271" s="275">
        <v>5</v>
      </c>
      <c r="K2271" s="275">
        <v>16</v>
      </c>
      <c r="L2271" s="275">
        <v>10</v>
      </c>
      <c r="M2271" s="275">
        <v>25</v>
      </c>
      <c r="N2271" s="275">
        <v>20</v>
      </c>
      <c r="O2271" s="277">
        <v>6</v>
      </c>
      <c r="P2271" s="278">
        <v>358387608</v>
      </c>
      <c r="Q2271" s="278">
        <v>841729671</v>
      </c>
      <c r="R2271" s="278">
        <v>27</v>
      </c>
      <c r="S2271" s="278">
        <v>5291294</v>
      </c>
      <c r="T2271" s="278">
        <v>315</v>
      </c>
      <c r="U2271" s="278">
        <v>31210</v>
      </c>
      <c r="V2271" s="278">
        <v>4323</v>
      </c>
      <c r="W2271" s="278">
        <v>3000</v>
      </c>
      <c r="X2271" s="278">
        <v>164357</v>
      </c>
      <c r="Y2271" s="278">
        <v>200</v>
      </c>
      <c r="Z2271" s="278">
        <v>2253080</v>
      </c>
      <c r="AA2271" s="278">
        <v>10</v>
      </c>
      <c r="AB2271" s="278">
        <v>13582794</v>
      </c>
      <c r="AC2271" s="278">
        <v>5</v>
      </c>
    </row>
    <row r="2272" spans="1:29" ht="14.25" x14ac:dyDescent="0.15">
      <c r="A2272" s="272">
        <v>2018064</v>
      </c>
      <c r="B2272" s="273">
        <v>43256</v>
      </c>
      <c r="C2272" s="274">
        <v>2</v>
      </c>
      <c r="D2272" s="275">
        <v>5</v>
      </c>
      <c r="E2272" s="275">
        <v>10</v>
      </c>
      <c r="F2272" s="275">
        <v>11</v>
      </c>
      <c r="G2272" s="275">
        <v>17</v>
      </c>
      <c r="H2272" s="275">
        <v>21</v>
      </c>
      <c r="I2272" s="276">
        <v>5</v>
      </c>
      <c r="J2272" s="275">
        <v>11</v>
      </c>
      <c r="K2272" s="275">
        <v>21</v>
      </c>
      <c r="L2272" s="275">
        <v>5</v>
      </c>
      <c r="M2272" s="275">
        <v>17</v>
      </c>
      <c r="N2272" s="275">
        <v>10</v>
      </c>
      <c r="O2272" s="277">
        <v>2</v>
      </c>
      <c r="P2272" s="278">
        <v>329557586</v>
      </c>
      <c r="Q2272" s="278">
        <v>821423304</v>
      </c>
      <c r="R2272" s="278">
        <v>12</v>
      </c>
      <c r="S2272" s="278">
        <v>6202837</v>
      </c>
      <c r="T2272" s="278">
        <v>149</v>
      </c>
      <c r="U2272" s="278">
        <v>121091</v>
      </c>
      <c r="V2272" s="278">
        <v>1887</v>
      </c>
      <c r="W2272" s="278">
        <v>3000</v>
      </c>
      <c r="X2272" s="278">
        <v>83875</v>
      </c>
      <c r="Y2272" s="278">
        <v>200</v>
      </c>
      <c r="Z2272" s="278">
        <v>1365258</v>
      </c>
      <c r="AA2272" s="278">
        <v>10</v>
      </c>
      <c r="AB2272" s="278">
        <v>10644878</v>
      </c>
      <c r="AC2272" s="278">
        <v>5</v>
      </c>
    </row>
    <row r="2273" spans="1:29" ht="14.25" x14ac:dyDescent="0.15">
      <c r="A2273" s="272">
        <v>2018065</v>
      </c>
      <c r="B2273" s="273">
        <v>43258</v>
      </c>
      <c r="C2273" s="274">
        <v>1</v>
      </c>
      <c r="D2273" s="275">
        <v>4</v>
      </c>
      <c r="E2273" s="275">
        <v>6</v>
      </c>
      <c r="F2273" s="275">
        <v>14</v>
      </c>
      <c r="G2273" s="275">
        <v>28</v>
      </c>
      <c r="H2273" s="275">
        <v>33</v>
      </c>
      <c r="I2273" s="276">
        <v>1</v>
      </c>
      <c r="J2273" s="275">
        <v>6</v>
      </c>
      <c r="K2273" s="275">
        <v>1</v>
      </c>
      <c r="L2273" s="275">
        <v>28</v>
      </c>
      <c r="M2273" s="275">
        <v>4</v>
      </c>
      <c r="N2273" s="275">
        <v>33</v>
      </c>
      <c r="O2273" s="277">
        <v>14</v>
      </c>
      <c r="P2273" s="278">
        <v>329937636</v>
      </c>
      <c r="Q2273" s="278">
        <v>847267386</v>
      </c>
      <c r="R2273" s="278">
        <v>6</v>
      </c>
      <c r="S2273" s="278">
        <v>8384489</v>
      </c>
      <c r="T2273" s="278">
        <v>123</v>
      </c>
      <c r="U2273" s="278">
        <v>206371</v>
      </c>
      <c r="V2273" s="278">
        <v>1178</v>
      </c>
      <c r="W2273" s="278">
        <v>3000</v>
      </c>
      <c r="X2273" s="278">
        <v>57833</v>
      </c>
      <c r="Y2273" s="278">
        <v>200</v>
      </c>
      <c r="Z2273" s="278">
        <v>1191247</v>
      </c>
      <c r="AA2273" s="278">
        <v>10</v>
      </c>
      <c r="AB2273" s="278">
        <v>6624335</v>
      </c>
      <c r="AC2273" s="278">
        <v>5</v>
      </c>
    </row>
    <row r="2274" spans="1:29" ht="14.25" x14ac:dyDescent="0.15">
      <c r="A2274" s="272">
        <v>2018066</v>
      </c>
      <c r="B2274" s="273">
        <v>43261</v>
      </c>
      <c r="C2274" s="274">
        <v>9</v>
      </c>
      <c r="D2274" s="275">
        <v>16</v>
      </c>
      <c r="E2274" s="275">
        <v>17</v>
      </c>
      <c r="F2274" s="275">
        <v>19</v>
      </c>
      <c r="G2274" s="275">
        <v>22</v>
      </c>
      <c r="H2274" s="275">
        <v>26</v>
      </c>
      <c r="I2274" s="276">
        <v>10</v>
      </c>
      <c r="J2274" s="275">
        <v>22</v>
      </c>
      <c r="K2274" s="275">
        <v>16</v>
      </c>
      <c r="L2274" s="275">
        <v>17</v>
      </c>
      <c r="M2274" s="275">
        <v>19</v>
      </c>
      <c r="N2274" s="275">
        <v>9</v>
      </c>
      <c r="O2274" s="277">
        <v>26</v>
      </c>
      <c r="P2274" s="278">
        <v>357968382</v>
      </c>
      <c r="Q2274" s="278">
        <v>846907070</v>
      </c>
      <c r="R2274" s="278">
        <v>10</v>
      </c>
      <c r="S2274" s="278">
        <v>6805079</v>
      </c>
      <c r="T2274" s="278">
        <v>195</v>
      </c>
      <c r="U2274" s="278">
        <v>115710</v>
      </c>
      <c r="V2274" s="278">
        <v>1596</v>
      </c>
      <c r="W2274" s="278">
        <v>3000</v>
      </c>
      <c r="X2274" s="278">
        <v>86417</v>
      </c>
      <c r="Y2274" s="278">
        <v>200</v>
      </c>
      <c r="Z2274" s="278">
        <v>1394666</v>
      </c>
      <c r="AA2274" s="278">
        <v>10</v>
      </c>
      <c r="AB2274" s="278">
        <v>9826493</v>
      </c>
      <c r="AC2274" s="278">
        <v>5</v>
      </c>
    </row>
    <row r="2275" spans="1:29" ht="14.25" x14ac:dyDescent="0.15">
      <c r="A2275" s="272">
        <v>2018067</v>
      </c>
      <c r="B2275" s="273">
        <v>43263</v>
      </c>
      <c r="C2275" s="274">
        <v>1</v>
      </c>
      <c r="D2275" s="275">
        <v>4</v>
      </c>
      <c r="E2275" s="275">
        <v>9</v>
      </c>
      <c r="F2275" s="275">
        <v>12</v>
      </c>
      <c r="G2275" s="275">
        <v>15</v>
      </c>
      <c r="H2275" s="275">
        <v>18</v>
      </c>
      <c r="I2275" s="276">
        <v>5</v>
      </c>
      <c r="J2275" s="275">
        <v>12</v>
      </c>
      <c r="K2275" s="275">
        <v>9</v>
      </c>
      <c r="L2275" s="275">
        <v>1</v>
      </c>
      <c r="M2275" s="275">
        <v>18</v>
      </c>
      <c r="N2275" s="275">
        <v>15</v>
      </c>
      <c r="O2275" s="277">
        <v>4</v>
      </c>
      <c r="P2275" s="278">
        <v>324647042</v>
      </c>
      <c r="Q2275" s="278">
        <v>858719248</v>
      </c>
      <c r="R2275" s="278">
        <v>8</v>
      </c>
      <c r="S2275" s="278">
        <v>7355099</v>
      </c>
      <c r="T2275" s="278">
        <v>122</v>
      </c>
      <c r="U2275" s="278">
        <v>193040</v>
      </c>
      <c r="V2275" s="278">
        <v>940</v>
      </c>
      <c r="W2275" s="278">
        <v>3000</v>
      </c>
      <c r="X2275" s="278">
        <v>54874</v>
      </c>
      <c r="Y2275" s="278">
        <v>200</v>
      </c>
      <c r="Z2275" s="278">
        <v>1102829</v>
      </c>
      <c r="AA2275" s="278">
        <v>10</v>
      </c>
      <c r="AB2275" s="278">
        <v>8009998</v>
      </c>
      <c r="AC2275" s="278">
        <v>5</v>
      </c>
    </row>
    <row r="2276" spans="1:29" ht="14.25" x14ac:dyDescent="0.15">
      <c r="A2276" s="272">
        <v>2018068</v>
      </c>
      <c r="B2276" s="273">
        <v>43265</v>
      </c>
      <c r="C2276" s="274">
        <v>8</v>
      </c>
      <c r="D2276" s="275">
        <v>10</v>
      </c>
      <c r="E2276" s="275">
        <v>17</v>
      </c>
      <c r="F2276" s="275">
        <v>20</v>
      </c>
      <c r="G2276" s="275">
        <v>27</v>
      </c>
      <c r="H2276" s="275">
        <v>30</v>
      </c>
      <c r="I2276" s="276">
        <v>1</v>
      </c>
      <c r="J2276" s="275">
        <v>8</v>
      </c>
      <c r="K2276" s="275">
        <v>10</v>
      </c>
      <c r="L2276" s="275">
        <v>17</v>
      </c>
      <c r="M2276" s="275">
        <v>30</v>
      </c>
      <c r="N2276" s="275">
        <v>20</v>
      </c>
      <c r="O2276" s="277">
        <v>27</v>
      </c>
      <c r="P2276" s="278">
        <v>332649368</v>
      </c>
      <c r="Q2276" s="278">
        <v>900360000</v>
      </c>
      <c r="R2276" s="278">
        <v>3</v>
      </c>
      <c r="S2276" s="278">
        <v>10000000</v>
      </c>
      <c r="T2276" s="278">
        <v>225</v>
      </c>
      <c r="U2276" s="278">
        <v>106134</v>
      </c>
      <c r="V2276" s="278">
        <v>1301</v>
      </c>
      <c r="W2276" s="278">
        <v>3000</v>
      </c>
      <c r="X2276" s="278">
        <v>74098</v>
      </c>
      <c r="Y2276" s="278">
        <v>200</v>
      </c>
      <c r="Z2276" s="278">
        <v>1406781</v>
      </c>
      <c r="AA2276" s="278">
        <v>10</v>
      </c>
      <c r="AB2276" s="278">
        <v>6937355</v>
      </c>
      <c r="AC2276" s="278">
        <v>5</v>
      </c>
    </row>
    <row r="2277" spans="1:29" ht="14.25" x14ac:dyDescent="0.15">
      <c r="A2277" s="272">
        <v>2018069</v>
      </c>
      <c r="B2277" s="273">
        <v>43268</v>
      </c>
      <c r="C2277" s="274">
        <v>6</v>
      </c>
      <c r="D2277" s="275">
        <v>13</v>
      </c>
      <c r="E2277" s="275">
        <v>17</v>
      </c>
      <c r="F2277" s="275">
        <v>19</v>
      </c>
      <c r="G2277" s="275">
        <v>23</v>
      </c>
      <c r="H2277" s="275">
        <v>31</v>
      </c>
      <c r="I2277" s="276">
        <v>12</v>
      </c>
      <c r="J2277" s="275">
        <v>23</v>
      </c>
      <c r="K2277" s="275">
        <v>6</v>
      </c>
      <c r="L2277" s="275">
        <v>31</v>
      </c>
      <c r="M2277" s="275">
        <v>19</v>
      </c>
      <c r="N2277" s="275">
        <v>13</v>
      </c>
      <c r="O2277" s="277">
        <v>17</v>
      </c>
      <c r="P2277" s="278">
        <v>355213336</v>
      </c>
      <c r="Q2277" s="278">
        <v>921431615</v>
      </c>
      <c r="R2277" s="278">
        <v>5</v>
      </c>
      <c r="S2277" s="278">
        <v>8350663</v>
      </c>
      <c r="T2277" s="278">
        <v>126</v>
      </c>
      <c r="U2277" s="278">
        <v>166203</v>
      </c>
      <c r="V2277" s="278">
        <v>2076</v>
      </c>
      <c r="W2277" s="278">
        <v>3000</v>
      </c>
      <c r="X2277" s="278">
        <v>88941</v>
      </c>
      <c r="Y2277" s="278">
        <v>200</v>
      </c>
      <c r="Z2277" s="278">
        <v>1509508</v>
      </c>
      <c r="AA2277" s="278">
        <v>10</v>
      </c>
      <c r="AB2277" s="278">
        <v>10235335</v>
      </c>
      <c r="AC2277" s="278">
        <v>5</v>
      </c>
    </row>
    <row r="2278" spans="1:29" ht="14.25" x14ac:dyDescent="0.15">
      <c r="A2278" s="272">
        <v>2018070</v>
      </c>
      <c r="B2278" s="273">
        <v>43270</v>
      </c>
      <c r="C2278" s="274">
        <v>4</v>
      </c>
      <c r="D2278" s="275">
        <v>9</v>
      </c>
      <c r="E2278" s="275">
        <v>15</v>
      </c>
      <c r="F2278" s="275">
        <v>16</v>
      </c>
      <c r="G2278" s="275">
        <v>19</v>
      </c>
      <c r="H2278" s="275">
        <v>27</v>
      </c>
      <c r="I2278" s="276">
        <v>10</v>
      </c>
      <c r="J2278" s="275">
        <v>4</v>
      </c>
      <c r="K2278" s="275">
        <v>19</v>
      </c>
      <c r="L2278" s="275">
        <v>16</v>
      </c>
      <c r="M2278" s="275">
        <v>27</v>
      </c>
      <c r="N2278" s="275">
        <v>9</v>
      </c>
      <c r="O2278" s="277">
        <v>15</v>
      </c>
      <c r="P2278" s="278">
        <v>339461364</v>
      </c>
      <c r="Q2278" s="278">
        <v>907892115</v>
      </c>
      <c r="R2278" s="278">
        <v>13</v>
      </c>
      <c r="S2278" s="278">
        <v>6439454</v>
      </c>
      <c r="T2278" s="278">
        <v>138</v>
      </c>
      <c r="U2278" s="278">
        <v>169500</v>
      </c>
      <c r="V2278" s="278">
        <v>1671</v>
      </c>
      <c r="W2278" s="278">
        <v>3000</v>
      </c>
      <c r="X2278" s="278">
        <v>76700</v>
      </c>
      <c r="Y2278" s="278">
        <v>200</v>
      </c>
      <c r="Z2278" s="278">
        <v>1336647</v>
      </c>
      <c r="AA2278" s="278">
        <v>10</v>
      </c>
      <c r="AB2278" s="278">
        <v>7810410</v>
      </c>
      <c r="AC2278" s="278">
        <v>5</v>
      </c>
    </row>
    <row r="2279" spans="1:29" ht="14.25" x14ac:dyDescent="0.15">
      <c r="A2279" s="272">
        <v>2018071</v>
      </c>
      <c r="B2279" s="273">
        <v>43272</v>
      </c>
      <c r="C2279" s="274">
        <v>2</v>
      </c>
      <c r="D2279" s="275">
        <v>5</v>
      </c>
      <c r="E2279" s="275">
        <v>6</v>
      </c>
      <c r="F2279" s="275">
        <v>13</v>
      </c>
      <c r="G2279" s="275">
        <v>16</v>
      </c>
      <c r="H2279" s="275">
        <v>19</v>
      </c>
      <c r="I2279" s="276">
        <v>3</v>
      </c>
      <c r="J2279" s="275">
        <v>13</v>
      </c>
      <c r="K2279" s="275">
        <v>16</v>
      </c>
      <c r="L2279" s="275">
        <v>5</v>
      </c>
      <c r="M2279" s="275">
        <v>6</v>
      </c>
      <c r="N2279" s="275">
        <v>19</v>
      </c>
      <c r="O2279" s="277">
        <v>2</v>
      </c>
      <c r="P2279" s="278">
        <v>348880396</v>
      </c>
      <c r="Q2279" s="278">
        <v>911477268</v>
      </c>
      <c r="R2279" s="278">
        <v>9</v>
      </c>
      <c r="S2279" s="278">
        <v>6963036</v>
      </c>
      <c r="T2279" s="278">
        <v>110</v>
      </c>
      <c r="U2279" s="278">
        <v>200765</v>
      </c>
      <c r="V2279" s="278">
        <v>1326</v>
      </c>
      <c r="W2279" s="278">
        <v>3000</v>
      </c>
      <c r="X2279" s="278">
        <v>68901</v>
      </c>
      <c r="Y2279" s="278">
        <v>200</v>
      </c>
      <c r="Z2279" s="278">
        <v>1255608</v>
      </c>
      <c r="AA2279" s="278">
        <v>10</v>
      </c>
      <c r="AB2279" s="278">
        <v>10460093</v>
      </c>
      <c r="AC2279" s="278">
        <v>5</v>
      </c>
    </row>
    <row r="2280" spans="1:29" ht="14.25" x14ac:dyDescent="0.15">
      <c r="A2280" s="272">
        <v>2018072</v>
      </c>
      <c r="B2280" s="273">
        <v>43275</v>
      </c>
      <c r="C2280" s="274">
        <v>11</v>
      </c>
      <c r="D2280" s="275">
        <v>16</v>
      </c>
      <c r="E2280" s="275">
        <v>19</v>
      </c>
      <c r="F2280" s="275">
        <v>22</v>
      </c>
      <c r="G2280" s="275">
        <v>25</v>
      </c>
      <c r="H2280" s="275">
        <v>30</v>
      </c>
      <c r="I2280" s="276">
        <v>8</v>
      </c>
      <c r="J2280" s="275">
        <v>16</v>
      </c>
      <c r="K2280" s="275">
        <v>22</v>
      </c>
      <c r="L2280" s="275">
        <v>25</v>
      </c>
      <c r="M2280" s="275">
        <v>19</v>
      </c>
      <c r="N2280" s="275">
        <v>11</v>
      </c>
      <c r="O2280" s="277">
        <v>30</v>
      </c>
      <c r="P2280" s="278">
        <v>372281494</v>
      </c>
      <c r="Q2280" s="278">
        <v>823199206</v>
      </c>
      <c r="R2280" s="278">
        <v>19</v>
      </c>
      <c r="S2280" s="278">
        <v>5128649</v>
      </c>
      <c r="T2280" s="278">
        <v>101</v>
      </c>
      <c r="U2280" s="278">
        <v>30251</v>
      </c>
      <c r="V2280" s="278">
        <v>2422</v>
      </c>
      <c r="W2280" s="278">
        <v>3000</v>
      </c>
      <c r="X2280" s="278">
        <v>108318</v>
      </c>
      <c r="Y2280" s="278">
        <v>200</v>
      </c>
      <c r="Z2280" s="278">
        <v>1714720</v>
      </c>
      <c r="AA2280" s="278">
        <v>10</v>
      </c>
      <c r="AB2280" s="278">
        <v>24823882</v>
      </c>
      <c r="AC2280" s="278">
        <v>5</v>
      </c>
    </row>
    <row r="2281" spans="1:29" ht="14.25" x14ac:dyDescent="0.15">
      <c r="A2281" s="272">
        <v>2018073</v>
      </c>
      <c r="B2281" s="273">
        <v>43277</v>
      </c>
      <c r="C2281" s="274">
        <v>2</v>
      </c>
      <c r="D2281" s="275">
        <v>9</v>
      </c>
      <c r="E2281" s="275">
        <v>14</v>
      </c>
      <c r="F2281" s="275">
        <v>15</v>
      </c>
      <c r="G2281" s="275">
        <v>16</v>
      </c>
      <c r="H2281" s="275">
        <v>23</v>
      </c>
      <c r="I2281" s="276">
        <v>10</v>
      </c>
      <c r="J2281" s="275">
        <v>9</v>
      </c>
      <c r="K2281" s="275">
        <v>23</v>
      </c>
      <c r="L2281" s="275">
        <v>2</v>
      </c>
      <c r="M2281" s="275">
        <v>15</v>
      </c>
      <c r="N2281" s="275">
        <v>16</v>
      </c>
      <c r="O2281" s="277">
        <v>14</v>
      </c>
      <c r="P2281" s="278">
        <v>329645754</v>
      </c>
      <c r="Q2281" s="278">
        <v>832397856</v>
      </c>
      <c r="R2281" s="278">
        <v>8</v>
      </c>
      <c r="S2281" s="278">
        <v>7236302</v>
      </c>
      <c r="T2281" s="278">
        <v>104</v>
      </c>
      <c r="U2281" s="278">
        <v>215029</v>
      </c>
      <c r="V2281" s="278">
        <v>1414</v>
      </c>
      <c r="W2281" s="278">
        <v>3000</v>
      </c>
      <c r="X2281" s="278">
        <v>66180</v>
      </c>
      <c r="Y2281" s="278">
        <v>200</v>
      </c>
      <c r="Z2281" s="278">
        <v>1191543</v>
      </c>
      <c r="AA2281" s="278">
        <v>10</v>
      </c>
      <c r="AB2281" s="278">
        <v>8536177</v>
      </c>
      <c r="AC2281" s="278">
        <v>5</v>
      </c>
    </row>
    <row r="2282" spans="1:29" ht="14.25" x14ac:dyDescent="0.15">
      <c r="A2282" s="272">
        <v>2018074</v>
      </c>
      <c r="B2282" s="273">
        <v>43279</v>
      </c>
      <c r="C2282" s="274">
        <v>9</v>
      </c>
      <c r="D2282" s="275">
        <v>11</v>
      </c>
      <c r="E2282" s="275">
        <v>14</v>
      </c>
      <c r="F2282" s="275">
        <v>20</v>
      </c>
      <c r="G2282" s="275">
        <v>27</v>
      </c>
      <c r="H2282" s="275">
        <v>30</v>
      </c>
      <c r="I2282" s="276">
        <v>9</v>
      </c>
      <c r="J2282" s="275">
        <v>30</v>
      </c>
      <c r="K2282" s="275">
        <v>27</v>
      </c>
      <c r="L2282" s="275">
        <v>9</v>
      </c>
      <c r="M2282" s="275">
        <v>20</v>
      </c>
      <c r="N2282" s="275">
        <v>11</v>
      </c>
      <c r="O2282" s="277">
        <v>14</v>
      </c>
      <c r="P2282" s="278">
        <v>327800026</v>
      </c>
      <c r="Q2282" s="278">
        <v>813581190</v>
      </c>
      <c r="R2282" s="278">
        <v>9</v>
      </c>
      <c r="S2282" s="278">
        <v>6057912</v>
      </c>
      <c r="T2282" s="278">
        <v>120</v>
      </c>
      <c r="U2282" s="278">
        <v>99179</v>
      </c>
      <c r="V2282" s="278">
        <v>2196</v>
      </c>
      <c r="W2282" s="278">
        <v>3000</v>
      </c>
      <c r="X2282" s="278">
        <v>88763</v>
      </c>
      <c r="Y2282" s="278">
        <v>200</v>
      </c>
      <c r="Z2282" s="278">
        <v>1439570</v>
      </c>
      <c r="AA2282" s="278">
        <v>10</v>
      </c>
      <c r="AB2282" s="278">
        <v>14855930</v>
      </c>
      <c r="AC2282" s="278">
        <v>5</v>
      </c>
    </row>
    <row r="2283" spans="1:29" ht="14.25" x14ac:dyDescent="0.15">
      <c r="A2283" s="272">
        <v>2018075</v>
      </c>
      <c r="B2283" s="273">
        <v>43282</v>
      </c>
      <c r="C2283" s="274">
        <v>7</v>
      </c>
      <c r="D2283" s="275">
        <v>9</v>
      </c>
      <c r="E2283" s="275">
        <v>12</v>
      </c>
      <c r="F2283" s="275">
        <v>13</v>
      </c>
      <c r="G2283" s="275">
        <v>22</v>
      </c>
      <c r="H2283" s="275">
        <v>24</v>
      </c>
      <c r="I2283" s="276">
        <v>11</v>
      </c>
      <c r="J2283" s="275">
        <v>9</v>
      </c>
      <c r="K2283" s="275">
        <v>22</v>
      </c>
      <c r="L2283" s="275">
        <v>13</v>
      </c>
      <c r="M2283" s="275">
        <v>24</v>
      </c>
      <c r="N2283" s="275">
        <v>7</v>
      </c>
      <c r="O2283" s="277">
        <v>12</v>
      </c>
      <c r="P2283" s="278">
        <v>356378720</v>
      </c>
      <c r="Q2283" s="278">
        <v>774033783</v>
      </c>
      <c r="R2283" s="278">
        <v>17</v>
      </c>
      <c r="S2283" s="278">
        <v>5972248</v>
      </c>
      <c r="T2283" s="278">
        <v>120</v>
      </c>
      <c r="U2283" s="278">
        <v>172168</v>
      </c>
      <c r="V2283" s="278">
        <v>1906</v>
      </c>
      <c r="W2283" s="278">
        <v>3000</v>
      </c>
      <c r="X2283" s="278">
        <v>83702</v>
      </c>
      <c r="Y2283" s="278">
        <v>200</v>
      </c>
      <c r="Z2283" s="278">
        <v>1497736</v>
      </c>
      <c r="AA2283" s="278">
        <v>10</v>
      </c>
      <c r="AB2283" s="278">
        <v>10909744</v>
      </c>
      <c r="AC2283" s="278">
        <v>5</v>
      </c>
    </row>
    <row r="2284" spans="1:29" ht="14.25" x14ac:dyDescent="0.15">
      <c r="A2284" s="272">
        <v>2018076</v>
      </c>
      <c r="B2284" s="273">
        <v>43284</v>
      </c>
      <c r="C2284" s="274">
        <v>3</v>
      </c>
      <c r="D2284" s="275">
        <v>7</v>
      </c>
      <c r="E2284" s="275">
        <v>8</v>
      </c>
      <c r="F2284" s="275">
        <v>15</v>
      </c>
      <c r="G2284" s="275">
        <v>29</v>
      </c>
      <c r="H2284" s="275">
        <v>30</v>
      </c>
      <c r="I2284" s="276">
        <v>13</v>
      </c>
      <c r="J2284" s="275">
        <v>30</v>
      </c>
      <c r="K2284" s="275">
        <v>3</v>
      </c>
      <c r="L2284" s="275">
        <v>29</v>
      </c>
      <c r="M2284" s="275">
        <v>15</v>
      </c>
      <c r="N2284" s="275">
        <v>7</v>
      </c>
      <c r="O2284" s="277">
        <v>8</v>
      </c>
      <c r="P2284" s="278">
        <v>327873252</v>
      </c>
      <c r="Q2284" s="278">
        <v>698248210</v>
      </c>
      <c r="R2284" s="278">
        <v>22</v>
      </c>
      <c r="S2284" s="278">
        <v>5565528</v>
      </c>
      <c r="T2284" s="278">
        <v>363</v>
      </c>
      <c r="U2284" s="278">
        <v>42843</v>
      </c>
      <c r="V2284" s="278">
        <v>3328</v>
      </c>
      <c r="W2284" s="278">
        <v>3000</v>
      </c>
      <c r="X2284" s="278">
        <v>126338</v>
      </c>
      <c r="Y2284" s="278">
        <v>200</v>
      </c>
      <c r="Z2284" s="278">
        <v>1916957</v>
      </c>
      <c r="AA2284" s="278">
        <v>10</v>
      </c>
      <c r="AB2284" s="278">
        <v>8805727</v>
      </c>
      <c r="AC2284" s="278">
        <v>5</v>
      </c>
    </row>
    <row r="2285" spans="1:29" ht="14.25" x14ac:dyDescent="0.15">
      <c r="A2285" s="272">
        <v>2018077</v>
      </c>
      <c r="B2285" s="273">
        <v>43286</v>
      </c>
      <c r="C2285" s="274">
        <v>2</v>
      </c>
      <c r="D2285" s="275">
        <v>5</v>
      </c>
      <c r="E2285" s="275">
        <v>9</v>
      </c>
      <c r="F2285" s="275">
        <v>15</v>
      </c>
      <c r="G2285" s="275">
        <v>20</v>
      </c>
      <c r="H2285" s="275">
        <v>24</v>
      </c>
      <c r="I2285" s="276">
        <v>10</v>
      </c>
      <c r="J2285" s="275">
        <v>5</v>
      </c>
      <c r="K2285" s="275">
        <v>24</v>
      </c>
      <c r="L2285" s="275">
        <v>20</v>
      </c>
      <c r="M2285" s="275">
        <v>15</v>
      </c>
      <c r="N2285" s="275">
        <v>9</v>
      </c>
      <c r="O2285" s="277">
        <v>2</v>
      </c>
      <c r="P2285" s="278">
        <v>327832004</v>
      </c>
      <c r="Q2285" s="278">
        <v>709870938</v>
      </c>
      <c r="R2285" s="278">
        <v>7</v>
      </c>
      <c r="S2285" s="278">
        <v>7421960</v>
      </c>
      <c r="T2285" s="278">
        <v>109</v>
      </c>
      <c r="U2285" s="278">
        <v>194423</v>
      </c>
      <c r="V2285" s="278">
        <v>1536</v>
      </c>
      <c r="W2285" s="278">
        <v>3000</v>
      </c>
      <c r="X2285" s="278">
        <v>71795</v>
      </c>
      <c r="Y2285" s="278">
        <v>200</v>
      </c>
      <c r="Z2285" s="278">
        <v>1264980</v>
      </c>
      <c r="AA2285" s="278">
        <v>10</v>
      </c>
      <c r="AB2285" s="278">
        <v>8850455</v>
      </c>
      <c r="AC2285" s="278">
        <v>5</v>
      </c>
    </row>
    <row r="2286" spans="1:29" ht="14.25" x14ac:dyDescent="0.15">
      <c r="A2286" s="272">
        <v>2018078</v>
      </c>
      <c r="B2286" s="273">
        <v>43289</v>
      </c>
      <c r="C2286" s="274">
        <v>3</v>
      </c>
      <c r="D2286" s="275">
        <v>10</v>
      </c>
      <c r="E2286" s="275">
        <v>14</v>
      </c>
      <c r="F2286" s="275">
        <v>17</v>
      </c>
      <c r="G2286" s="275">
        <v>18</v>
      </c>
      <c r="H2286" s="275">
        <v>30</v>
      </c>
      <c r="I2286" s="276">
        <v>12</v>
      </c>
      <c r="J2286" s="275">
        <v>10</v>
      </c>
      <c r="K2286" s="275">
        <v>18</v>
      </c>
      <c r="L2286" s="275">
        <v>3</v>
      </c>
      <c r="M2286" s="275">
        <v>30</v>
      </c>
      <c r="N2286" s="275">
        <v>14</v>
      </c>
      <c r="O2286" s="277">
        <v>17</v>
      </c>
      <c r="P2286" s="278">
        <v>358569878</v>
      </c>
      <c r="Q2286" s="278">
        <v>721951374</v>
      </c>
      <c r="R2286" s="278">
        <v>6</v>
      </c>
      <c r="S2286" s="278">
        <v>7550329</v>
      </c>
      <c r="T2286" s="278">
        <v>204</v>
      </c>
      <c r="U2286" s="278">
        <v>93762</v>
      </c>
      <c r="V2286" s="278">
        <v>1704</v>
      </c>
      <c r="W2286" s="278">
        <v>3000</v>
      </c>
      <c r="X2286" s="278">
        <v>85462</v>
      </c>
      <c r="Y2286" s="278">
        <v>200</v>
      </c>
      <c r="Z2286" s="278">
        <v>1536502</v>
      </c>
      <c r="AA2286" s="278">
        <v>10</v>
      </c>
      <c r="AB2286" s="278">
        <v>12323987</v>
      </c>
      <c r="AC2286" s="278">
        <v>5</v>
      </c>
    </row>
    <row r="2287" spans="1:29" ht="14.25" x14ac:dyDescent="0.15">
      <c r="A2287" s="272">
        <v>2018079</v>
      </c>
      <c r="B2287" s="273">
        <v>43291</v>
      </c>
      <c r="C2287" s="274">
        <v>14</v>
      </c>
      <c r="D2287" s="275">
        <v>15</v>
      </c>
      <c r="E2287" s="275">
        <v>17</v>
      </c>
      <c r="F2287" s="275">
        <v>22</v>
      </c>
      <c r="G2287" s="275">
        <v>24</v>
      </c>
      <c r="H2287" s="275">
        <v>29</v>
      </c>
      <c r="I2287" s="276">
        <v>13</v>
      </c>
      <c r="J2287" s="275">
        <v>17</v>
      </c>
      <c r="K2287" s="275">
        <v>15</v>
      </c>
      <c r="L2287" s="275">
        <v>29</v>
      </c>
      <c r="M2287" s="275">
        <v>22</v>
      </c>
      <c r="N2287" s="275">
        <v>24</v>
      </c>
      <c r="O2287" s="277">
        <v>14</v>
      </c>
      <c r="P2287" s="278">
        <v>327442428</v>
      </c>
      <c r="Q2287" s="278">
        <v>782146094</v>
      </c>
      <c r="R2287" s="278">
        <v>2</v>
      </c>
      <c r="S2287" s="278">
        <v>10000000</v>
      </c>
      <c r="T2287" s="278">
        <v>77</v>
      </c>
      <c r="U2287" s="278">
        <v>347163</v>
      </c>
      <c r="V2287" s="278">
        <v>733</v>
      </c>
      <c r="W2287" s="278">
        <v>3000</v>
      </c>
      <c r="X2287" s="278">
        <v>44442</v>
      </c>
      <c r="Y2287" s="278">
        <v>200</v>
      </c>
      <c r="Z2287" s="278">
        <v>936505</v>
      </c>
      <c r="AA2287" s="278">
        <v>10</v>
      </c>
      <c r="AB2287" s="278">
        <v>6613609</v>
      </c>
      <c r="AC2287" s="278">
        <v>5</v>
      </c>
    </row>
    <row r="2288" spans="1:29" ht="14.25" x14ac:dyDescent="0.15">
      <c r="A2288" s="272">
        <v>2018080</v>
      </c>
      <c r="B2288" s="273">
        <v>43293</v>
      </c>
      <c r="C2288" s="274">
        <v>4</v>
      </c>
      <c r="D2288" s="275">
        <v>7</v>
      </c>
      <c r="E2288" s="275">
        <v>13</v>
      </c>
      <c r="F2288" s="275">
        <v>20</v>
      </c>
      <c r="G2288" s="275">
        <v>29</v>
      </c>
      <c r="H2288" s="275">
        <v>33</v>
      </c>
      <c r="I2288" s="276">
        <v>3</v>
      </c>
      <c r="J2288" s="275">
        <v>33</v>
      </c>
      <c r="K2288" s="275">
        <v>20</v>
      </c>
      <c r="L2288" s="275">
        <v>4</v>
      </c>
      <c r="M2288" s="275">
        <v>13</v>
      </c>
      <c r="N2288" s="275">
        <v>7</v>
      </c>
      <c r="O2288" s="277">
        <v>29</v>
      </c>
      <c r="P2288" s="278">
        <v>325310442</v>
      </c>
      <c r="Q2288" s="278">
        <v>805444602</v>
      </c>
      <c r="R2288" s="278">
        <v>6</v>
      </c>
      <c r="S2288" s="278">
        <v>8230212</v>
      </c>
      <c r="T2288" s="278">
        <v>128</v>
      </c>
      <c r="U2288" s="278">
        <v>189270</v>
      </c>
      <c r="V2288" s="278">
        <v>1015</v>
      </c>
      <c r="W2288" s="278">
        <v>3000</v>
      </c>
      <c r="X2288" s="278">
        <v>56290</v>
      </c>
      <c r="Y2288" s="278">
        <v>200</v>
      </c>
      <c r="Z2288" s="278">
        <v>1090402</v>
      </c>
      <c r="AA2288" s="278">
        <v>10</v>
      </c>
      <c r="AB2288" s="278">
        <v>7457743</v>
      </c>
      <c r="AC2288" s="278">
        <v>5</v>
      </c>
    </row>
    <row r="2289" spans="1:29" ht="14.25" x14ac:dyDescent="0.15">
      <c r="A2289" s="272">
        <v>2018081</v>
      </c>
      <c r="B2289" s="273">
        <v>43296</v>
      </c>
      <c r="C2289" s="274">
        <v>1</v>
      </c>
      <c r="D2289" s="275">
        <v>2</v>
      </c>
      <c r="E2289" s="275">
        <v>12</v>
      </c>
      <c r="F2289" s="275">
        <v>16</v>
      </c>
      <c r="G2289" s="275">
        <v>20</v>
      </c>
      <c r="H2289" s="275">
        <v>26</v>
      </c>
      <c r="I2289" s="276">
        <v>3</v>
      </c>
      <c r="J2289" s="275">
        <v>26</v>
      </c>
      <c r="K2289" s="275">
        <v>2</v>
      </c>
      <c r="L2289" s="275">
        <v>20</v>
      </c>
      <c r="M2289" s="275">
        <v>12</v>
      </c>
      <c r="N2289" s="275">
        <v>16</v>
      </c>
      <c r="O2289" s="277">
        <v>1</v>
      </c>
      <c r="P2289" s="278">
        <v>349698540</v>
      </c>
      <c r="Q2289" s="278">
        <v>837010055</v>
      </c>
      <c r="R2289" s="278">
        <v>5</v>
      </c>
      <c r="S2289" s="278">
        <v>9113851</v>
      </c>
      <c r="T2289" s="278">
        <v>154</v>
      </c>
      <c r="U2289" s="278">
        <v>166958</v>
      </c>
      <c r="V2289" s="278">
        <v>1488</v>
      </c>
      <c r="W2289" s="278">
        <v>3000</v>
      </c>
      <c r="X2289" s="278">
        <v>66828</v>
      </c>
      <c r="Y2289" s="278">
        <v>200</v>
      </c>
      <c r="Z2289" s="278">
        <v>1261360</v>
      </c>
      <c r="AA2289" s="278">
        <v>10</v>
      </c>
      <c r="AB2289" s="278">
        <v>7612560</v>
      </c>
      <c r="AC2289" s="278">
        <v>5</v>
      </c>
    </row>
    <row r="2290" spans="1:29" ht="14.25" x14ac:dyDescent="0.15">
      <c r="A2290" s="272">
        <v>2018082</v>
      </c>
      <c r="B2290" s="273">
        <v>43298</v>
      </c>
      <c r="C2290" s="274">
        <v>6</v>
      </c>
      <c r="D2290" s="275">
        <v>12</v>
      </c>
      <c r="E2290" s="275">
        <v>14</v>
      </c>
      <c r="F2290" s="275">
        <v>20</v>
      </c>
      <c r="G2290" s="275">
        <v>22</v>
      </c>
      <c r="H2290" s="275">
        <v>24</v>
      </c>
      <c r="I2290" s="276">
        <v>9</v>
      </c>
      <c r="J2290" s="275">
        <v>20</v>
      </c>
      <c r="K2290" s="275">
        <v>22</v>
      </c>
      <c r="L2290" s="275">
        <v>14</v>
      </c>
      <c r="M2290" s="275">
        <v>24</v>
      </c>
      <c r="N2290" s="275">
        <v>12</v>
      </c>
      <c r="O2290" s="277">
        <v>6</v>
      </c>
      <c r="P2290" s="278">
        <v>319081284</v>
      </c>
      <c r="Q2290" s="278">
        <v>838703256</v>
      </c>
      <c r="R2290" s="278">
        <v>8</v>
      </c>
      <c r="S2290" s="278">
        <v>6895145</v>
      </c>
      <c r="T2290" s="278">
        <v>140</v>
      </c>
      <c r="U2290" s="278">
        <v>135367</v>
      </c>
      <c r="V2290" s="278">
        <v>1364</v>
      </c>
      <c r="W2290" s="278">
        <v>3000</v>
      </c>
      <c r="X2290" s="278">
        <v>61802</v>
      </c>
      <c r="Y2290" s="278">
        <v>200</v>
      </c>
      <c r="Z2290" s="278">
        <v>1088841</v>
      </c>
      <c r="AA2290" s="278">
        <v>10</v>
      </c>
      <c r="AB2290" s="278">
        <v>10640637</v>
      </c>
      <c r="AC2290" s="278">
        <v>5</v>
      </c>
    </row>
    <row r="2291" spans="1:29" ht="14.25" x14ac:dyDescent="0.15">
      <c r="A2291" s="272">
        <v>2018083</v>
      </c>
      <c r="B2291" s="273">
        <v>43300</v>
      </c>
      <c r="C2291" s="274">
        <v>4</v>
      </c>
      <c r="D2291" s="275">
        <v>9</v>
      </c>
      <c r="E2291" s="275">
        <v>18</v>
      </c>
      <c r="F2291" s="275">
        <v>21</v>
      </c>
      <c r="G2291" s="275">
        <v>32</v>
      </c>
      <c r="H2291" s="275">
        <v>33</v>
      </c>
      <c r="I2291" s="276">
        <v>3</v>
      </c>
      <c r="J2291" s="275">
        <v>33</v>
      </c>
      <c r="K2291" s="275">
        <v>4</v>
      </c>
      <c r="L2291" s="275">
        <v>32</v>
      </c>
      <c r="M2291" s="275">
        <v>18</v>
      </c>
      <c r="N2291" s="275">
        <v>9</v>
      </c>
      <c r="O2291" s="277">
        <v>21</v>
      </c>
      <c r="P2291" s="278">
        <v>323565026</v>
      </c>
      <c r="Q2291" s="278">
        <v>843134325</v>
      </c>
      <c r="R2291" s="278">
        <v>11</v>
      </c>
      <c r="S2291" s="278">
        <v>6964663</v>
      </c>
      <c r="T2291" s="278">
        <v>126</v>
      </c>
      <c r="U2291" s="278">
        <v>214397</v>
      </c>
      <c r="V2291" s="278">
        <v>650</v>
      </c>
      <c r="W2291" s="278">
        <v>3000</v>
      </c>
      <c r="X2291" s="278">
        <v>44444</v>
      </c>
      <c r="Y2291" s="278">
        <v>200</v>
      </c>
      <c r="Z2291" s="278">
        <v>981003</v>
      </c>
      <c r="AA2291" s="278">
        <v>10</v>
      </c>
      <c r="AB2291" s="278">
        <v>5968307</v>
      </c>
      <c r="AC2291" s="278">
        <v>5</v>
      </c>
    </row>
    <row r="2292" spans="1:29" ht="14.25" x14ac:dyDescent="0.15">
      <c r="A2292" s="272">
        <v>2018084</v>
      </c>
      <c r="B2292" s="273">
        <v>43303</v>
      </c>
      <c r="C2292" s="274">
        <v>5</v>
      </c>
      <c r="D2292" s="275">
        <v>6</v>
      </c>
      <c r="E2292" s="275">
        <v>8</v>
      </c>
      <c r="F2292" s="275">
        <v>12</v>
      </c>
      <c r="G2292" s="275">
        <v>22</v>
      </c>
      <c r="H2292" s="275">
        <v>24</v>
      </c>
      <c r="I2292" s="276">
        <v>3</v>
      </c>
      <c r="J2292" s="275">
        <v>6</v>
      </c>
      <c r="K2292" s="275">
        <v>22</v>
      </c>
      <c r="L2292" s="275">
        <v>24</v>
      </c>
      <c r="M2292" s="275">
        <v>8</v>
      </c>
      <c r="N2292" s="275">
        <v>12</v>
      </c>
      <c r="O2292" s="277">
        <v>5</v>
      </c>
      <c r="P2292" s="278">
        <v>347865554</v>
      </c>
      <c r="Q2292" s="278">
        <v>821610647</v>
      </c>
      <c r="R2292" s="278">
        <v>13</v>
      </c>
      <c r="S2292" s="278">
        <v>6216121</v>
      </c>
      <c r="T2292" s="278">
        <v>249</v>
      </c>
      <c r="U2292" s="278">
        <v>79365</v>
      </c>
      <c r="V2292" s="278">
        <v>3816</v>
      </c>
      <c r="W2292" s="278">
        <v>3000</v>
      </c>
      <c r="X2292" s="278">
        <v>123756</v>
      </c>
      <c r="Y2292" s="278">
        <v>200</v>
      </c>
      <c r="Z2292" s="278">
        <v>1810095</v>
      </c>
      <c r="AA2292" s="278">
        <v>10</v>
      </c>
      <c r="AB2292" s="278">
        <v>7421218</v>
      </c>
      <c r="AC2292" s="278">
        <v>5</v>
      </c>
    </row>
    <row r="2293" spans="1:29" ht="14.25" x14ac:dyDescent="0.15">
      <c r="A2293" s="272">
        <v>2018085</v>
      </c>
      <c r="B2293" s="273">
        <v>43305</v>
      </c>
      <c r="C2293" s="274">
        <v>4</v>
      </c>
      <c r="D2293" s="275">
        <v>10</v>
      </c>
      <c r="E2293" s="275">
        <v>25</v>
      </c>
      <c r="F2293" s="275">
        <v>26</v>
      </c>
      <c r="G2293" s="275">
        <v>30</v>
      </c>
      <c r="H2293" s="275">
        <v>33</v>
      </c>
      <c r="I2293" s="276">
        <v>6</v>
      </c>
      <c r="J2293" s="275">
        <v>10</v>
      </c>
      <c r="K2293" s="275">
        <v>30</v>
      </c>
      <c r="L2293" s="275">
        <v>4</v>
      </c>
      <c r="M2293" s="275">
        <v>26</v>
      </c>
      <c r="N2293" s="275">
        <v>33</v>
      </c>
      <c r="O2293" s="277">
        <v>25</v>
      </c>
      <c r="P2293" s="278">
        <v>322576362</v>
      </c>
      <c r="Q2293" s="278">
        <v>815513264</v>
      </c>
      <c r="R2293" s="278">
        <v>8</v>
      </c>
      <c r="S2293" s="278">
        <v>6541028</v>
      </c>
      <c r="T2293" s="278">
        <v>88</v>
      </c>
      <c r="U2293" s="278">
        <v>175116</v>
      </c>
      <c r="V2293" s="278">
        <v>1323</v>
      </c>
      <c r="W2293" s="278">
        <v>3000</v>
      </c>
      <c r="X2293" s="278">
        <v>64697</v>
      </c>
      <c r="Y2293" s="278">
        <v>200</v>
      </c>
      <c r="Z2293" s="278">
        <v>1193589</v>
      </c>
      <c r="AA2293" s="278">
        <v>10</v>
      </c>
      <c r="AB2293" s="278">
        <v>13515399</v>
      </c>
      <c r="AC2293" s="278">
        <v>5</v>
      </c>
    </row>
    <row r="2294" spans="1:29" ht="14.25" x14ac:dyDescent="0.15">
      <c r="A2294" s="272">
        <v>2018086</v>
      </c>
      <c r="B2294" s="273">
        <v>43307</v>
      </c>
      <c r="C2294" s="274">
        <v>2</v>
      </c>
      <c r="D2294" s="275">
        <v>7</v>
      </c>
      <c r="E2294" s="275">
        <v>17</v>
      </c>
      <c r="F2294" s="275">
        <v>21</v>
      </c>
      <c r="G2294" s="275">
        <v>23</v>
      </c>
      <c r="H2294" s="275">
        <v>26</v>
      </c>
      <c r="I2294" s="276">
        <v>16</v>
      </c>
      <c r="J2294" s="275">
        <v>21</v>
      </c>
      <c r="K2294" s="275">
        <v>7</v>
      </c>
      <c r="L2294" s="275">
        <v>23</v>
      </c>
      <c r="M2294" s="275">
        <v>17</v>
      </c>
      <c r="N2294" s="275">
        <v>2</v>
      </c>
      <c r="O2294" s="277">
        <v>26</v>
      </c>
      <c r="P2294" s="278">
        <v>322631262</v>
      </c>
      <c r="Q2294" s="278">
        <v>767052918</v>
      </c>
      <c r="R2294" s="278">
        <v>18</v>
      </c>
      <c r="S2294" s="278">
        <v>5839185</v>
      </c>
      <c r="T2294" s="278">
        <v>109</v>
      </c>
      <c r="U2294" s="278">
        <v>173226</v>
      </c>
      <c r="V2294" s="278">
        <v>1524</v>
      </c>
      <c r="W2294" s="278">
        <v>3000</v>
      </c>
      <c r="X2294" s="278">
        <v>70680</v>
      </c>
      <c r="Y2294" s="278">
        <v>200</v>
      </c>
      <c r="Z2294" s="278">
        <v>1280294</v>
      </c>
      <c r="AA2294" s="278">
        <v>10</v>
      </c>
      <c r="AB2294" s="278">
        <v>10210345</v>
      </c>
      <c r="AC2294" s="278">
        <v>5</v>
      </c>
    </row>
    <row r="2295" spans="1:29" ht="14.25" x14ac:dyDescent="0.15">
      <c r="A2295" s="272">
        <v>2018087</v>
      </c>
      <c r="B2295" s="273">
        <v>43310</v>
      </c>
      <c r="C2295" s="274">
        <v>1</v>
      </c>
      <c r="D2295" s="275">
        <v>5</v>
      </c>
      <c r="E2295" s="275">
        <v>10</v>
      </c>
      <c r="F2295" s="275">
        <v>16</v>
      </c>
      <c r="G2295" s="275">
        <v>18</v>
      </c>
      <c r="H2295" s="275">
        <v>31</v>
      </c>
      <c r="I2295" s="276">
        <v>3</v>
      </c>
      <c r="J2295" s="275">
        <v>1</v>
      </c>
      <c r="K2295" s="275">
        <v>31</v>
      </c>
      <c r="L2295" s="275">
        <v>5</v>
      </c>
      <c r="M2295" s="275">
        <v>18</v>
      </c>
      <c r="N2295" s="275">
        <v>16</v>
      </c>
      <c r="O2295" s="277">
        <v>10</v>
      </c>
      <c r="P2295" s="278">
        <v>348603358</v>
      </c>
      <c r="Q2295" s="278">
        <v>821914596</v>
      </c>
      <c r="R2295" s="278">
        <v>3</v>
      </c>
      <c r="S2295" s="278">
        <v>10000000</v>
      </c>
      <c r="T2295" s="278">
        <v>74</v>
      </c>
      <c r="U2295" s="278">
        <v>382259</v>
      </c>
      <c r="V2295" s="278">
        <v>869</v>
      </c>
      <c r="W2295" s="278">
        <v>3000</v>
      </c>
      <c r="X2295" s="278">
        <v>48325</v>
      </c>
      <c r="Y2295" s="278">
        <v>200</v>
      </c>
      <c r="Z2295" s="278">
        <v>1031573</v>
      </c>
      <c r="AA2295" s="278">
        <v>10</v>
      </c>
      <c r="AB2295" s="278">
        <v>7015801</v>
      </c>
      <c r="AC2295" s="278">
        <v>5</v>
      </c>
    </row>
    <row r="2296" spans="1:29" ht="14.25" x14ac:dyDescent="0.15">
      <c r="A2296" s="272">
        <v>2018088</v>
      </c>
      <c r="B2296" s="273">
        <v>43312</v>
      </c>
      <c r="C2296" s="274">
        <v>3</v>
      </c>
      <c r="D2296" s="275">
        <v>5</v>
      </c>
      <c r="E2296" s="275">
        <v>12</v>
      </c>
      <c r="F2296" s="275">
        <v>29</v>
      </c>
      <c r="G2296" s="275">
        <v>30</v>
      </c>
      <c r="H2296" s="275">
        <v>32</v>
      </c>
      <c r="I2296" s="276">
        <v>14</v>
      </c>
      <c r="J2296" s="275">
        <v>29</v>
      </c>
      <c r="K2296" s="275">
        <v>30</v>
      </c>
      <c r="L2296" s="275">
        <v>3</v>
      </c>
      <c r="M2296" s="275">
        <v>12</v>
      </c>
      <c r="N2296" s="275">
        <v>5</v>
      </c>
      <c r="O2296" s="277">
        <v>32</v>
      </c>
      <c r="P2296" s="278">
        <v>315199378</v>
      </c>
      <c r="Q2296" s="278">
        <v>832943120</v>
      </c>
      <c r="R2296" s="278">
        <v>8</v>
      </c>
      <c r="S2296" s="278">
        <v>7319478</v>
      </c>
      <c r="T2296" s="278">
        <v>69</v>
      </c>
      <c r="U2296" s="278">
        <v>336156</v>
      </c>
      <c r="V2296" s="278">
        <v>880</v>
      </c>
      <c r="W2296" s="278">
        <v>3000</v>
      </c>
      <c r="X2296" s="278">
        <v>49122</v>
      </c>
      <c r="Y2296" s="278">
        <v>200</v>
      </c>
      <c r="Z2296" s="278">
        <v>1032477</v>
      </c>
      <c r="AA2296" s="278">
        <v>10</v>
      </c>
      <c r="AB2296" s="278">
        <v>7775876</v>
      </c>
      <c r="AC2296" s="278">
        <v>5</v>
      </c>
    </row>
    <row r="2297" spans="1:29" ht="14.25" x14ac:dyDescent="0.15">
      <c r="A2297" s="272">
        <v>2018089</v>
      </c>
      <c r="B2297" s="273">
        <v>43314</v>
      </c>
      <c r="C2297" s="274">
        <v>6</v>
      </c>
      <c r="D2297" s="275">
        <v>9</v>
      </c>
      <c r="E2297" s="275">
        <v>12</v>
      </c>
      <c r="F2297" s="275">
        <v>14</v>
      </c>
      <c r="G2297" s="275">
        <v>18</v>
      </c>
      <c r="H2297" s="275">
        <v>27</v>
      </c>
      <c r="I2297" s="276">
        <v>14</v>
      </c>
      <c r="J2297" s="275">
        <v>6</v>
      </c>
      <c r="K2297" s="275">
        <v>27</v>
      </c>
      <c r="L2297" s="275">
        <v>18</v>
      </c>
      <c r="M2297" s="275">
        <v>12</v>
      </c>
      <c r="N2297" s="275">
        <v>9</v>
      </c>
      <c r="O2297" s="277">
        <v>14</v>
      </c>
      <c r="P2297" s="278">
        <v>312432712</v>
      </c>
      <c r="Q2297" s="278">
        <v>864705795</v>
      </c>
      <c r="R2297" s="278">
        <v>5</v>
      </c>
      <c r="S2297" s="278">
        <v>9128194</v>
      </c>
      <c r="T2297" s="278">
        <v>172</v>
      </c>
      <c r="U2297" s="278">
        <v>150007</v>
      </c>
      <c r="V2297" s="278">
        <v>875</v>
      </c>
      <c r="W2297" s="278">
        <v>3000</v>
      </c>
      <c r="X2297" s="278">
        <v>58019</v>
      </c>
      <c r="Y2297" s="278">
        <v>200</v>
      </c>
      <c r="Z2297" s="278">
        <v>1261577</v>
      </c>
      <c r="AA2297" s="278">
        <v>10</v>
      </c>
      <c r="AB2297" s="278">
        <v>4608518</v>
      </c>
      <c r="AC2297" s="278">
        <v>5</v>
      </c>
    </row>
    <row r="2298" spans="1:29" ht="14.25" x14ac:dyDescent="0.15">
      <c r="A2298" s="272">
        <v>2018090</v>
      </c>
      <c r="B2298" s="273">
        <v>43317</v>
      </c>
      <c r="C2298" s="274">
        <v>1</v>
      </c>
      <c r="D2298" s="275">
        <v>2</v>
      </c>
      <c r="E2298" s="275">
        <v>4</v>
      </c>
      <c r="F2298" s="275">
        <v>10</v>
      </c>
      <c r="G2298" s="275">
        <v>14</v>
      </c>
      <c r="H2298" s="275">
        <v>23</v>
      </c>
      <c r="I2298" s="276">
        <v>7</v>
      </c>
      <c r="J2298" s="275">
        <v>4</v>
      </c>
      <c r="K2298" s="275">
        <v>10</v>
      </c>
      <c r="L2298" s="275">
        <v>1</v>
      </c>
      <c r="M2298" s="275">
        <v>23</v>
      </c>
      <c r="N2298" s="275">
        <v>2</v>
      </c>
      <c r="O2298" s="277">
        <v>14</v>
      </c>
      <c r="P2298" s="278">
        <v>340370390</v>
      </c>
      <c r="Q2298" s="278">
        <v>830323212</v>
      </c>
      <c r="R2298" s="278">
        <v>12</v>
      </c>
      <c r="S2298" s="278">
        <v>5776285</v>
      </c>
      <c r="T2298" s="278">
        <v>85</v>
      </c>
      <c r="U2298" s="278">
        <v>136991</v>
      </c>
      <c r="V2298" s="278">
        <v>1895</v>
      </c>
      <c r="W2298" s="278">
        <v>3000</v>
      </c>
      <c r="X2298" s="278">
        <v>88102</v>
      </c>
      <c r="Y2298" s="278">
        <v>200</v>
      </c>
      <c r="Z2298" s="278">
        <v>1484920</v>
      </c>
      <c r="AA2298" s="278">
        <v>10</v>
      </c>
      <c r="AB2298" s="278">
        <v>16409951</v>
      </c>
      <c r="AC2298" s="278">
        <v>5</v>
      </c>
    </row>
    <row r="2299" spans="1:29" ht="14.25" x14ac:dyDescent="0.15">
      <c r="A2299" s="272">
        <v>2018091</v>
      </c>
      <c r="B2299" s="273">
        <v>43319</v>
      </c>
      <c r="C2299" s="274">
        <v>6</v>
      </c>
      <c r="D2299" s="275">
        <v>11</v>
      </c>
      <c r="E2299" s="275">
        <v>13</v>
      </c>
      <c r="F2299" s="275">
        <v>17</v>
      </c>
      <c r="G2299" s="275">
        <v>25</v>
      </c>
      <c r="H2299" s="275">
        <v>32</v>
      </c>
      <c r="I2299" s="276">
        <v>7</v>
      </c>
      <c r="J2299" s="275">
        <v>13</v>
      </c>
      <c r="K2299" s="275">
        <v>25</v>
      </c>
      <c r="L2299" s="275">
        <v>6</v>
      </c>
      <c r="M2299" s="275">
        <v>11</v>
      </c>
      <c r="N2299" s="275">
        <v>32</v>
      </c>
      <c r="O2299" s="277">
        <v>17</v>
      </c>
      <c r="P2299" s="278">
        <v>315853082</v>
      </c>
      <c r="Q2299" s="278">
        <v>854322188</v>
      </c>
      <c r="R2299" s="278">
        <v>4</v>
      </c>
      <c r="S2299" s="278">
        <v>8999907</v>
      </c>
      <c r="T2299" s="278">
        <v>81</v>
      </c>
      <c r="U2299" s="278">
        <v>246907</v>
      </c>
      <c r="V2299" s="278">
        <v>1107</v>
      </c>
      <c r="W2299" s="278">
        <v>3000</v>
      </c>
      <c r="X2299" s="278">
        <v>62581</v>
      </c>
      <c r="Y2299" s="278">
        <v>200</v>
      </c>
      <c r="Z2299" s="278">
        <v>1173384</v>
      </c>
      <c r="AA2299" s="278">
        <v>10</v>
      </c>
      <c r="AB2299" s="278">
        <v>9439766</v>
      </c>
      <c r="AC2299" s="278">
        <v>5</v>
      </c>
    </row>
    <row r="2300" spans="1:29" ht="14.25" x14ac:dyDescent="0.15">
      <c r="A2300" s="272">
        <v>2018092</v>
      </c>
      <c r="B2300" s="273">
        <v>43321</v>
      </c>
      <c r="C2300" s="274">
        <v>6</v>
      </c>
      <c r="D2300" s="275">
        <v>10</v>
      </c>
      <c r="E2300" s="275">
        <v>16</v>
      </c>
      <c r="F2300" s="275">
        <v>19</v>
      </c>
      <c r="G2300" s="275">
        <v>24</v>
      </c>
      <c r="H2300" s="275">
        <v>33</v>
      </c>
      <c r="I2300" s="276">
        <v>16</v>
      </c>
      <c r="J2300" s="275">
        <v>10</v>
      </c>
      <c r="K2300" s="275">
        <v>19</v>
      </c>
      <c r="L2300" s="275">
        <v>16</v>
      </c>
      <c r="M2300" s="275">
        <v>6</v>
      </c>
      <c r="N2300" s="275">
        <v>24</v>
      </c>
      <c r="O2300" s="277">
        <v>33</v>
      </c>
      <c r="P2300" s="278">
        <v>318819890</v>
      </c>
      <c r="Q2300" s="278">
        <v>921043817</v>
      </c>
      <c r="R2300" s="278">
        <v>1</v>
      </c>
      <c r="S2300" s="278">
        <v>10000000</v>
      </c>
      <c r="T2300" s="278">
        <v>95</v>
      </c>
      <c r="U2300" s="278">
        <v>269198</v>
      </c>
      <c r="V2300" s="278">
        <v>882</v>
      </c>
      <c r="W2300" s="278">
        <v>3000</v>
      </c>
      <c r="X2300" s="278">
        <v>45660</v>
      </c>
      <c r="Y2300" s="278">
        <v>200</v>
      </c>
      <c r="Z2300" s="278">
        <v>920834</v>
      </c>
      <c r="AA2300" s="278">
        <v>10</v>
      </c>
      <c r="AB2300" s="278">
        <v>6587980</v>
      </c>
      <c r="AC2300" s="278">
        <v>5</v>
      </c>
    </row>
    <row r="2301" spans="1:29" ht="14.25" x14ac:dyDescent="0.15">
      <c r="A2301" s="272">
        <v>2018093</v>
      </c>
      <c r="B2301" s="273">
        <v>43324</v>
      </c>
      <c r="C2301" s="274">
        <v>4</v>
      </c>
      <c r="D2301" s="275">
        <v>18</v>
      </c>
      <c r="E2301" s="275">
        <v>20</v>
      </c>
      <c r="F2301" s="275">
        <v>21</v>
      </c>
      <c r="G2301" s="275">
        <v>29</v>
      </c>
      <c r="H2301" s="275">
        <v>33</v>
      </c>
      <c r="I2301" s="276">
        <v>7</v>
      </c>
      <c r="J2301" s="275">
        <v>21</v>
      </c>
      <c r="K2301" s="275">
        <v>18</v>
      </c>
      <c r="L2301" s="275">
        <v>29</v>
      </c>
      <c r="M2301" s="275">
        <v>33</v>
      </c>
      <c r="N2301" s="275">
        <v>4</v>
      </c>
      <c r="O2301" s="277">
        <v>20</v>
      </c>
      <c r="P2301" s="278">
        <v>341609166</v>
      </c>
      <c r="Q2301" s="278">
        <v>962368068</v>
      </c>
      <c r="R2301" s="278">
        <v>3</v>
      </c>
      <c r="S2301" s="278">
        <v>10000000</v>
      </c>
      <c r="T2301" s="278">
        <v>78</v>
      </c>
      <c r="U2301" s="278">
        <v>304804</v>
      </c>
      <c r="V2301" s="278">
        <v>747</v>
      </c>
      <c r="W2301" s="278">
        <v>3000</v>
      </c>
      <c r="X2301" s="278">
        <v>47738</v>
      </c>
      <c r="Y2301" s="278">
        <v>200</v>
      </c>
      <c r="Z2301" s="278">
        <v>1003656</v>
      </c>
      <c r="AA2301" s="278">
        <v>10</v>
      </c>
      <c r="AB2301" s="278">
        <v>10092865</v>
      </c>
      <c r="AC2301" s="278">
        <v>5</v>
      </c>
    </row>
    <row r="2302" spans="1:29" ht="14.25" x14ac:dyDescent="0.15">
      <c r="A2302" s="272">
        <v>2018094</v>
      </c>
      <c r="B2302" s="273">
        <v>43326</v>
      </c>
      <c r="C2302" s="274">
        <v>4</v>
      </c>
      <c r="D2302" s="275">
        <v>7</v>
      </c>
      <c r="E2302" s="275">
        <v>16</v>
      </c>
      <c r="F2302" s="275">
        <v>20</v>
      </c>
      <c r="G2302" s="275">
        <v>24</v>
      </c>
      <c r="H2302" s="275">
        <v>30</v>
      </c>
      <c r="I2302" s="276">
        <v>5</v>
      </c>
      <c r="J2302" s="275">
        <v>7</v>
      </c>
      <c r="K2302" s="275">
        <v>30</v>
      </c>
      <c r="L2302" s="275">
        <v>16</v>
      </c>
      <c r="M2302" s="275">
        <v>20</v>
      </c>
      <c r="N2302" s="275">
        <v>24</v>
      </c>
      <c r="O2302" s="277">
        <v>4</v>
      </c>
      <c r="P2302" s="278">
        <v>314204036</v>
      </c>
      <c r="Q2302" s="278">
        <v>1023528004</v>
      </c>
      <c r="R2302" s="278">
        <v>0</v>
      </c>
      <c r="S2302" s="278">
        <v>0</v>
      </c>
      <c r="T2302" s="278">
        <v>148</v>
      </c>
      <c r="U2302" s="278">
        <v>137747</v>
      </c>
      <c r="V2302" s="278">
        <v>1301</v>
      </c>
      <c r="W2302" s="278">
        <v>3000</v>
      </c>
      <c r="X2302" s="278">
        <v>62638</v>
      </c>
      <c r="Y2302" s="278">
        <v>200</v>
      </c>
      <c r="Z2302" s="278">
        <v>1144407</v>
      </c>
      <c r="AA2302" s="278">
        <v>10</v>
      </c>
      <c r="AB2302" s="278">
        <v>8907745</v>
      </c>
      <c r="AC2302" s="278">
        <v>5</v>
      </c>
    </row>
    <row r="2303" spans="1:29" ht="14.25" x14ac:dyDescent="0.15">
      <c r="A2303" s="272">
        <v>2018095</v>
      </c>
      <c r="B2303" s="273">
        <v>43328</v>
      </c>
      <c r="C2303" s="274">
        <v>10</v>
      </c>
      <c r="D2303" s="275">
        <v>11</v>
      </c>
      <c r="E2303" s="275">
        <v>12</v>
      </c>
      <c r="F2303" s="275">
        <v>21</v>
      </c>
      <c r="G2303" s="275">
        <v>26</v>
      </c>
      <c r="H2303" s="275">
        <v>33</v>
      </c>
      <c r="I2303" s="276">
        <v>9</v>
      </c>
      <c r="J2303" s="275">
        <v>26</v>
      </c>
      <c r="K2303" s="275">
        <v>12</v>
      </c>
      <c r="L2303" s="275">
        <v>21</v>
      </c>
      <c r="M2303" s="275">
        <v>10</v>
      </c>
      <c r="N2303" s="275">
        <v>33</v>
      </c>
      <c r="O2303" s="277">
        <v>11</v>
      </c>
      <c r="P2303" s="278">
        <v>320539494</v>
      </c>
      <c r="Q2303" s="278">
        <v>1045113520</v>
      </c>
      <c r="R2303" s="278">
        <v>4</v>
      </c>
      <c r="S2303" s="278">
        <v>8780501</v>
      </c>
      <c r="T2303" s="278">
        <v>87</v>
      </c>
      <c r="U2303" s="278">
        <v>217270</v>
      </c>
      <c r="V2303" s="278">
        <v>1189</v>
      </c>
      <c r="W2303" s="278">
        <v>3000</v>
      </c>
      <c r="X2303" s="278">
        <v>62527</v>
      </c>
      <c r="Y2303" s="278">
        <v>200</v>
      </c>
      <c r="Z2303" s="278">
        <v>1138281</v>
      </c>
      <c r="AA2303" s="278">
        <v>10</v>
      </c>
      <c r="AB2303" s="278">
        <v>10799822</v>
      </c>
      <c r="AC2303" s="278">
        <v>5</v>
      </c>
    </row>
    <row r="2304" spans="1:29" ht="14.25" x14ac:dyDescent="0.15">
      <c r="A2304" s="272">
        <v>2018096</v>
      </c>
      <c r="B2304" s="273">
        <v>43331</v>
      </c>
      <c r="C2304" s="274">
        <v>1</v>
      </c>
      <c r="D2304" s="275">
        <v>5</v>
      </c>
      <c r="E2304" s="275">
        <v>9</v>
      </c>
      <c r="F2304" s="275">
        <v>20</v>
      </c>
      <c r="G2304" s="275">
        <v>28</v>
      </c>
      <c r="H2304" s="275">
        <v>32</v>
      </c>
      <c r="I2304" s="276">
        <v>12</v>
      </c>
      <c r="J2304" s="275">
        <v>32</v>
      </c>
      <c r="K2304" s="275">
        <v>5</v>
      </c>
      <c r="L2304" s="275">
        <v>28</v>
      </c>
      <c r="M2304" s="275">
        <v>9</v>
      </c>
      <c r="N2304" s="275">
        <v>1</v>
      </c>
      <c r="O2304" s="277">
        <v>20</v>
      </c>
      <c r="P2304" s="278">
        <v>338691852</v>
      </c>
      <c r="Q2304" s="278">
        <v>965286126</v>
      </c>
      <c r="R2304" s="278">
        <v>23</v>
      </c>
      <c r="S2304" s="278">
        <v>5556088</v>
      </c>
      <c r="T2304" s="278">
        <v>150</v>
      </c>
      <c r="U2304" s="278">
        <v>106583</v>
      </c>
      <c r="V2304" s="278">
        <v>2148</v>
      </c>
      <c r="W2304" s="278">
        <v>3000</v>
      </c>
      <c r="X2304" s="278">
        <v>94866</v>
      </c>
      <c r="Y2304" s="278">
        <v>200</v>
      </c>
      <c r="Z2304" s="278">
        <v>1573665</v>
      </c>
      <c r="AA2304" s="278">
        <v>10</v>
      </c>
      <c r="AB2304" s="278">
        <v>12170988</v>
      </c>
      <c r="AC2304" s="278">
        <v>5</v>
      </c>
    </row>
    <row r="2305" spans="1:29" ht="14.25" x14ac:dyDescent="0.15">
      <c r="A2305" s="272">
        <v>2018097</v>
      </c>
      <c r="B2305" s="273">
        <v>43333</v>
      </c>
      <c r="C2305" s="274">
        <v>1</v>
      </c>
      <c r="D2305" s="275">
        <v>2</v>
      </c>
      <c r="E2305" s="275">
        <v>17</v>
      </c>
      <c r="F2305" s="275">
        <v>20</v>
      </c>
      <c r="G2305" s="275">
        <v>25</v>
      </c>
      <c r="H2305" s="275">
        <v>28</v>
      </c>
      <c r="I2305" s="276">
        <v>13</v>
      </c>
      <c r="J2305" s="275">
        <v>25</v>
      </c>
      <c r="K2305" s="275">
        <v>17</v>
      </c>
      <c r="L2305" s="275">
        <v>28</v>
      </c>
      <c r="M2305" s="275">
        <v>2</v>
      </c>
      <c r="N2305" s="275">
        <v>1</v>
      </c>
      <c r="O2305" s="277">
        <v>20</v>
      </c>
      <c r="P2305" s="278">
        <v>313501772</v>
      </c>
      <c r="Q2305" s="278">
        <v>1024508131</v>
      </c>
      <c r="R2305" s="278">
        <v>1</v>
      </c>
      <c r="S2305" s="278">
        <v>10000000</v>
      </c>
      <c r="T2305" s="278">
        <v>38</v>
      </c>
      <c r="U2305" s="278">
        <v>607210</v>
      </c>
      <c r="V2305" s="278">
        <v>761</v>
      </c>
      <c r="W2305" s="278">
        <v>3000</v>
      </c>
      <c r="X2305" s="278">
        <v>41000</v>
      </c>
      <c r="Y2305" s="278">
        <v>200</v>
      </c>
      <c r="Z2305" s="278">
        <v>850284</v>
      </c>
      <c r="AA2305" s="278">
        <v>10</v>
      </c>
      <c r="AB2305" s="278">
        <v>8466804</v>
      </c>
      <c r="AC2305" s="278">
        <v>5</v>
      </c>
    </row>
    <row r="2306" spans="1:29" ht="14.25" x14ac:dyDescent="0.15">
      <c r="A2306" s="272">
        <v>2018098</v>
      </c>
      <c r="B2306" s="273">
        <v>43335</v>
      </c>
      <c r="C2306" s="274">
        <v>6</v>
      </c>
      <c r="D2306" s="275">
        <v>10</v>
      </c>
      <c r="E2306" s="275">
        <v>11</v>
      </c>
      <c r="F2306" s="275">
        <v>20</v>
      </c>
      <c r="G2306" s="275">
        <v>29</v>
      </c>
      <c r="H2306" s="275">
        <v>32</v>
      </c>
      <c r="I2306" s="276">
        <v>13</v>
      </c>
      <c r="J2306" s="275">
        <v>11</v>
      </c>
      <c r="K2306" s="275">
        <v>10</v>
      </c>
      <c r="L2306" s="275">
        <v>29</v>
      </c>
      <c r="M2306" s="275">
        <v>32</v>
      </c>
      <c r="N2306" s="275">
        <v>20</v>
      </c>
      <c r="O2306" s="277">
        <v>6</v>
      </c>
      <c r="P2306" s="278">
        <v>314746902</v>
      </c>
      <c r="Q2306" s="278">
        <v>1037348433</v>
      </c>
      <c r="R2306" s="278">
        <v>9</v>
      </c>
      <c r="S2306" s="278">
        <v>7336982</v>
      </c>
      <c r="T2306" s="278">
        <v>125</v>
      </c>
      <c r="U2306" s="278">
        <v>210328</v>
      </c>
      <c r="V2306" s="278">
        <v>795</v>
      </c>
      <c r="W2306" s="278">
        <v>3000</v>
      </c>
      <c r="X2306" s="278">
        <v>48471</v>
      </c>
      <c r="Y2306" s="278">
        <v>200</v>
      </c>
      <c r="Z2306" s="278">
        <v>1015318</v>
      </c>
      <c r="AA2306" s="278">
        <v>10</v>
      </c>
      <c r="AB2306" s="278">
        <v>5365882</v>
      </c>
      <c r="AC2306" s="278">
        <v>5</v>
      </c>
    </row>
    <row r="2307" spans="1:29" ht="14.25" x14ac:dyDescent="0.15">
      <c r="A2307" s="272">
        <v>2018099</v>
      </c>
      <c r="B2307" s="273">
        <v>43338</v>
      </c>
      <c r="C2307" s="274">
        <v>3</v>
      </c>
      <c r="D2307" s="275">
        <v>7</v>
      </c>
      <c r="E2307" s="275">
        <v>8</v>
      </c>
      <c r="F2307" s="275">
        <v>14</v>
      </c>
      <c r="G2307" s="275">
        <v>25</v>
      </c>
      <c r="H2307" s="275">
        <v>32</v>
      </c>
      <c r="I2307" s="276">
        <v>6</v>
      </c>
      <c r="J2307" s="275">
        <v>3</v>
      </c>
      <c r="K2307" s="275">
        <v>32</v>
      </c>
      <c r="L2307" s="275">
        <v>14</v>
      </c>
      <c r="M2307" s="275">
        <v>8</v>
      </c>
      <c r="N2307" s="275">
        <v>7</v>
      </c>
      <c r="O2307" s="277">
        <v>25</v>
      </c>
      <c r="P2307" s="278">
        <v>339383254</v>
      </c>
      <c r="Q2307" s="278">
        <v>1013742168</v>
      </c>
      <c r="R2307" s="278">
        <v>12</v>
      </c>
      <c r="S2307" s="278">
        <v>6102840</v>
      </c>
      <c r="T2307" s="278">
        <v>242</v>
      </c>
      <c r="U2307" s="278">
        <v>68357</v>
      </c>
      <c r="V2307" s="278">
        <v>2133</v>
      </c>
      <c r="W2307" s="278">
        <v>3000</v>
      </c>
      <c r="X2307" s="278">
        <v>93560</v>
      </c>
      <c r="Y2307" s="278">
        <v>200</v>
      </c>
      <c r="Z2307" s="278">
        <v>1515096</v>
      </c>
      <c r="AA2307" s="278">
        <v>10</v>
      </c>
      <c r="AB2307" s="278">
        <v>11973080</v>
      </c>
      <c r="AC2307" s="278">
        <v>5</v>
      </c>
    </row>
    <row r="2308" spans="1:29" ht="14.25" x14ac:dyDescent="0.15">
      <c r="A2308" s="272">
        <v>2018100</v>
      </c>
      <c r="B2308" s="273">
        <v>43340</v>
      </c>
      <c r="C2308" s="274">
        <v>2</v>
      </c>
      <c r="D2308" s="275">
        <v>11</v>
      </c>
      <c r="E2308" s="275">
        <v>14</v>
      </c>
      <c r="F2308" s="275">
        <v>15</v>
      </c>
      <c r="G2308" s="275">
        <v>29</v>
      </c>
      <c r="H2308" s="275">
        <v>33</v>
      </c>
      <c r="I2308" s="276">
        <v>2</v>
      </c>
      <c r="J2308" s="275">
        <v>2</v>
      </c>
      <c r="K2308" s="275">
        <v>15</v>
      </c>
      <c r="L2308" s="275">
        <v>29</v>
      </c>
      <c r="M2308" s="275">
        <v>14</v>
      </c>
      <c r="N2308" s="275">
        <v>11</v>
      </c>
      <c r="O2308" s="277">
        <v>33</v>
      </c>
      <c r="P2308" s="278">
        <v>309533260</v>
      </c>
      <c r="Q2308" s="278">
        <v>1047796176</v>
      </c>
      <c r="R2308" s="278">
        <v>3</v>
      </c>
      <c r="S2308" s="278">
        <v>10000000</v>
      </c>
      <c r="T2308" s="278">
        <v>91</v>
      </c>
      <c r="U2308" s="278">
        <v>234630</v>
      </c>
      <c r="V2308" s="278">
        <v>1029</v>
      </c>
      <c r="W2308" s="278">
        <v>3000</v>
      </c>
      <c r="X2308" s="278">
        <v>50558</v>
      </c>
      <c r="Y2308" s="278">
        <v>200</v>
      </c>
      <c r="Z2308" s="278">
        <v>969856</v>
      </c>
      <c r="AA2308" s="278">
        <v>10</v>
      </c>
      <c r="AB2308" s="278">
        <v>8673758</v>
      </c>
      <c r="AC2308" s="278">
        <v>5</v>
      </c>
    </row>
    <row r="2309" spans="1:29" ht="14.25" x14ac:dyDescent="0.15">
      <c r="A2309" s="272">
        <v>2018101</v>
      </c>
      <c r="B2309" s="273">
        <v>43342</v>
      </c>
      <c r="C2309" s="274">
        <v>1</v>
      </c>
      <c r="D2309" s="275">
        <v>3</v>
      </c>
      <c r="E2309" s="275">
        <v>14</v>
      </c>
      <c r="F2309" s="275">
        <v>26</v>
      </c>
      <c r="G2309" s="275">
        <v>29</v>
      </c>
      <c r="H2309" s="275">
        <v>33</v>
      </c>
      <c r="I2309" s="276">
        <v>9</v>
      </c>
      <c r="J2309" s="275">
        <v>29</v>
      </c>
      <c r="K2309" s="275">
        <v>33</v>
      </c>
      <c r="L2309" s="275">
        <v>1</v>
      </c>
      <c r="M2309" s="275">
        <v>3</v>
      </c>
      <c r="N2309" s="275">
        <v>14</v>
      </c>
      <c r="O2309" s="277">
        <v>26</v>
      </c>
      <c r="P2309" s="278">
        <v>308676480</v>
      </c>
      <c r="Q2309" s="278">
        <v>1062181270</v>
      </c>
      <c r="R2309" s="278">
        <v>5</v>
      </c>
      <c r="S2309" s="278">
        <v>7864370</v>
      </c>
      <c r="T2309" s="278">
        <v>70</v>
      </c>
      <c r="U2309" s="278">
        <v>255747</v>
      </c>
      <c r="V2309" s="278">
        <v>1045</v>
      </c>
      <c r="W2309" s="278">
        <v>3000</v>
      </c>
      <c r="X2309" s="278">
        <v>55885</v>
      </c>
      <c r="Y2309" s="278">
        <v>200</v>
      </c>
      <c r="Z2309" s="278">
        <v>1041620</v>
      </c>
      <c r="AA2309" s="278">
        <v>10</v>
      </c>
      <c r="AB2309" s="278">
        <v>10982801</v>
      </c>
      <c r="AC2309" s="278">
        <v>5</v>
      </c>
    </row>
    <row r="2310" spans="1:29" ht="14.25" x14ac:dyDescent="0.15">
      <c r="A2310" s="272">
        <v>2018102</v>
      </c>
      <c r="B2310" s="273">
        <v>43345</v>
      </c>
      <c r="C2310" s="274">
        <v>2</v>
      </c>
      <c r="D2310" s="275">
        <v>6</v>
      </c>
      <c r="E2310" s="275">
        <v>11</v>
      </c>
      <c r="F2310" s="275">
        <v>19</v>
      </c>
      <c r="G2310" s="275">
        <v>21</v>
      </c>
      <c r="H2310" s="275">
        <v>28</v>
      </c>
      <c r="I2310" s="276">
        <v>5</v>
      </c>
      <c r="J2310" s="275">
        <v>21</v>
      </c>
      <c r="K2310" s="275">
        <v>6</v>
      </c>
      <c r="L2310" s="275">
        <v>11</v>
      </c>
      <c r="M2310" s="275">
        <v>28</v>
      </c>
      <c r="N2310" s="275">
        <v>2</v>
      </c>
      <c r="O2310" s="277">
        <v>19</v>
      </c>
      <c r="P2310" s="278">
        <v>340812198</v>
      </c>
      <c r="Q2310" s="278">
        <v>1085333716</v>
      </c>
      <c r="R2310" s="278">
        <v>4</v>
      </c>
      <c r="S2310" s="278">
        <v>8922949</v>
      </c>
      <c r="T2310" s="278">
        <v>163</v>
      </c>
      <c r="U2310" s="278">
        <v>120335</v>
      </c>
      <c r="V2310" s="278">
        <v>1906</v>
      </c>
      <c r="W2310" s="278">
        <v>3000</v>
      </c>
      <c r="X2310" s="278">
        <v>88291</v>
      </c>
      <c r="Y2310" s="278">
        <v>200</v>
      </c>
      <c r="Z2310" s="278">
        <v>1349901</v>
      </c>
      <c r="AA2310" s="278">
        <v>10</v>
      </c>
      <c r="AB2310" s="278">
        <v>10332754</v>
      </c>
      <c r="AC2310" s="278">
        <v>5</v>
      </c>
    </row>
    <row r="2311" spans="1:29" ht="14.25" x14ac:dyDescent="0.15">
      <c r="A2311" s="272">
        <v>2018103</v>
      </c>
      <c r="B2311" s="273">
        <v>43347</v>
      </c>
      <c r="C2311" s="274">
        <v>2</v>
      </c>
      <c r="D2311" s="275">
        <v>9</v>
      </c>
      <c r="E2311" s="275">
        <v>15</v>
      </c>
      <c r="F2311" s="275">
        <v>22</v>
      </c>
      <c r="G2311" s="275">
        <v>23</v>
      </c>
      <c r="H2311" s="275">
        <v>24</v>
      </c>
      <c r="I2311" s="276">
        <v>16</v>
      </c>
      <c r="J2311" s="275">
        <v>22</v>
      </c>
      <c r="K2311" s="275">
        <v>15</v>
      </c>
      <c r="L2311" s="275">
        <v>23</v>
      </c>
      <c r="M2311" s="275">
        <v>2</v>
      </c>
      <c r="N2311" s="275">
        <v>9</v>
      </c>
      <c r="O2311" s="277">
        <v>24</v>
      </c>
      <c r="P2311" s="278">
        <v>314574584</v>
      </c>
      <c r="Q2311" s="278">
        <v>1103208722</v>
      </c>
      <c r="R2311" s="278">
        <v>7</v>
      </c>
      <c r="S2311" s="278">
        <v>7746753</v>
      </c>
      <c r="T2311" s="278">
        <v>111</v>
      </c>
      <c r="U2311" s="278">
        <v>216523</v>
      </c>
      <c r="V2311" s="278">
        <v>1201</v>
      </c>
      <c r="W2311" s="278">
        <v>3000</v>
      </c>
      <c r="X2311" s="278">
        <v>51588</v>
      </c>
      <c r="Y2311" s="278">
        <v>200</v>
      </c>
      <c r="Z2311" s="278">
        <v>1057007</v>
      </c>
      <c r="AA2311" s="278">
        <v>10</v>
      </c>
      <c r="AB2311" s="278">
        <v>6702898</v>
      </c>
      <c r="AC2311" s="278">
        <v>5</v>
      </c>
    </row>
    <row r="2312" spans="1:29" ht="14.25" x14ac:dyDescent="0.15">
      <c r="A2312" s="272">
        <v>2018104</v>
      </c>
      <c r="B2312" s="273">
        <v>43349</v>
      </c>
      <c r="C2312" s="274">
        <v>2</v>
      </c>
      <c r="D2312" s="275">
        <v>3</v>
      </c>
      <c r="E2312" s="275">
        <v>6</v>
      </c>
      <c r="F2312" s="275">
        <v>19</v>
      </c>
      <c r="G2312" s="275">
        <v>25</v>
      </c>
      <c r="H2312" s="275">
        <v>29</v>
      </c>
      <c r="I2312" s="276">
        <v>1</v>
      </c>
      <c r="J2312" s="275">
        <v>25</v>
      </c>
      <c r="K2312" s="275">
        <v>6</v>
      </c>
      <c r="L2312" s="275">
        <v>3</v>
      </c>
      <c r="M2312" s="275">
        <v>2</v>
      </c>
      <c r="N2312" s="275">
        <v>29</v>
      </c>
      <c r="O2312" s="277">
        <v>19</v>
      </c>
      <c r="P2312" s="278">
        <v>312637426</v>
      </c>
      <c r="Q2312" s="278">
        <v>1128194345</v>
      </c>
      <c r="R2312" s="278">
        <v>5</v>
      </c>
      <c r="S2312" s="278">
        <v>8635318</v>
      </c>
      <c r="T2312" s="278">
        <v>158</v>
      </c>
      <c r="U2312" s="278">
        <v>143802</v>
      </c>
      <c r="V2312" s="278">
        <v>1041</v>
      </c>
      <c r="W2312" s="278">
        <v>3000</v>
      </c>
      <c r="X2312" s="278">
        <v>56456</v>
      </c>
      <c r="Y2312" s="278">
        <v>200</v>
      </c>
      <c r="Z2312" s="278">
        <v>1088566</v>
      </c>
      <c r="AA2312" s="278">
        <v>10</v>
      </c>
      <c r="AB2312" s="278">
        <v>7401905</v>
      </c>
      <c r="AC2312" s="278">
        <v>5</v>
      </c>
    </row>
    <row r="2313" spans="1:29" ht="14.25" x14ac:dyDescent="0.15">
      <c r="A2313" s="272">
        <v>2018105</v>
      </c>
      <c r="B2313" s="273">
        <v>43352</v>
      </c>
      <c r="C2313" s="274">
        <v>4</v>
      </c>
      <c r="D2313" s="275">
        <v>5</v>
      </c>
      <c r="E2313" s="275">
        <v>13</v>
      </c>
      <c r="F2313" s="275">
        <v>18</v>
      </c>
      <c r="G2313" s="275">
        <v>19</v>
      </c>
      <c r="H2313" s="275">
        <v>25</v>
      </c>
      <c r="I2313" s="276">
        <v>1</v>
      </c>
      <c r="J2313" s="275">
        <v>25</v>
      </c>
      <c r="K2313" s="275">
        <v>13</v>
      </c>
      <c r="L2313" s="275">
        <v>18</v>
      </c>
      <c r="M2313" s="275">
        <v>4</v>
      </c>
      <c r="N2313" s="275">
        <v>5</v>
      </c>
      <c r="O2313" s="277">
        <v>19</v>
      </c>
      <c r="P2313" s="278">
        <v>343324268</v>
      </c>
      <c r="Q2313" s="278">
        <v>1102004192</v>
      </c>
      <c r="R2313" s="278">
        <v>17</v>
      </c>
      <c r="S2313" s="278">
        <v>6257964</v>
      </c>
      <c r="T2313" s="278">
        <v>150</v>
      </c>
      <c r="U2313" s="278">
        <v>178211</v>
      </c>
      <c r="V2313" s="278">
        <v>1156</v>
      </c>
      <c r="W2313" s="278">
        <v>3000</v>
      </c>
      <c r="X2313" s="278">
        <v>64608</v>
      </c>
      <c r="Y2313" s="278">
        <v>200</v>
      </c>
      <c r="Z2313" s="278">
        <v>1355298</v>
      </c>
      <c r="AA2313" s="278">
        <v>10</v>
      </c>
      <c r="AB2313" s="278">
        <v>6271858</v>
      </c>
      <c r="AC2313" s="278">
        <v>5</v>
      </c>
    </row>
    <row r="2314" spans="1:29" ht="14.25" x14ac:dyDescent="0.15">
      <c r="A2314" s="272">
        <v>2018106</v>
      </c>
      <c r="B2314" s="273">
        <v>43354</v>
      </c>
      <c r="C2314" s="274">
        <v>4</v>
      </c>
      <c r="D2314" s="275">
        <v>18</v>
      </c>
      <c r="E2314" s="275">
        <v>19</v>
      </c>
      <c r="F2314" s="275">
        <v>24</v>
      </c>
      <c r="G2314" s="275">
        <v>25</v>
      </c>
      <c r="H2314" s="275">
        <v>26</v>
      </c>
      <c r="I2314" s="276">
        <v>10</v>
      </c>
      <c r="J2314" s="275">
        <v>19</v>
      </c>
      <c r="K2314" s="275">
        <v>18</v>
      </c>
      <c r="L2314" s="275">
        <v>26</v>
      </c>
      <c r="M2314" s="275">
        <v>24</v>
      </c>
      <c r="N2314" s="275">
        <v>4</v>
      </c>
      <c r="O2314" s="277">
        <v>25</v>
      </c>
      <c r="P2314" s="278">
        <v>312096980</v>
      </c>
      <c r="Q2314" s="278">
        <v>1119736168</v>
      </c>
      <c r="R2314" s="278">
        <v>4</v>
      </c>
      <c r="S2314" s="278">
        <v>8430179</v>
      </c>
      <c r="T2314" s="278">
        <v>125</v>
      </c>
      <c r="U2314" s="278">
        <v>137207</v>
      </c>
      <c r="V2314" s="278">
        <v>1288</v>
      </c>
      <c r="W2314" s="278">
        <v>3000</v>
      </c>
      <c r="X2314" s="278">
        <v>65367</v>
      </c>
      <c r="Y2314" s="278">
        <v>200</v>
      </c>
      <c r="Z2314" s="278">
        <v>1179696</v>
      </c>
      <c r="AA2314" s="278">
        <v>10</v>
      </c>
      <c r="AB2314" s="278">
        <v>11117913</v>
      </c>
      <c r="AC2314" s="278">
        <v>5</v>
      </c>
    </row>
    <row r="2315" spans="1:29" ht="14.25" x14ac:dyDescent="0.15">
      <c r="A2315" s="272">
        <v>2018107</v>
      </c>
      <c r="B2315" s="273">
        <v>43356</v>
      </c>
      <c r="C2315" s="274">
        <v>1</v>
      </c>
      <c r="D2315" s="275">
        <v>2</v>
      </c>
      <c r="E2315" s="275">
        <v>5</v>
      </c>
      <c r="F2315" s="275">
        <v>12</v>
      </c>
      <c r="G2315" s="275">
        <v>20</v>
      </c>
      <c r="H2315" s="275">
        <v>22</v>
      </c>
      <c r="I2315" s="276">
        <v>1</v>
      </c>
      <c r="J2315" s="275">
        <v>12</v>
      </c>
      <c r="K2315" s="275">
        <v>20</v>
      </c>
      <c r="L2315" s="275">
        <v>2</v>
      </c>
      <c r="M2315" s="275">
        <v>1</v>
      </c>
      <c r="N2315" s="275">
        <v>22</v>
      </c>
      <c r="O2315" s="277">
        <v>5</v>
      </c>
      <c r="P2315" s="278">
        <v>317508712</v>
      </c>
      <c r="Q2315" s="278">
        <v>1146472338</v>
      </c>
      <c r="R2315" s="278">
        <v>6</v>
      </c>
      <c r="S2315" s="278">
        <v>8438555</v>
      </c>
      <c r="T2315" s="278">
        <v>139</v>
      </c>
      <c r="U2315" s="278">
        <v>185533</v>
      </c>
      <c r="V2315" s="278">
        <v>1012</v>
      </c>
      <c r="W2315" s="278">
        <v>3000</v>
      </c>
      <c r="X2315" s="278">
        <v>53644</v>
      </c>
      <c r="Y2315" s="278">
        <v>200</v>
      </c>
      <c r="Z2315" s="278">
        <v>1025906</v>
      </c>
      <c r="AA2315" s="278">
        <v>10</v>
      </c>
      <c r="AB2315" s="278">
        <v>5679746</v>
      </c>
      <c r="AC2315" s="278">
        <v>5</v>
      </c>
    </row>
    <row r="2316" spans="1:29" ht="14.25" x14ac:dyDescent="0.15">
      <c r="A2316" s="272">
        <v>2018108</v>
      </c>
      <c r="B2316" s="273">
        <v>43359</v>
      </c>
      <c r="C2316" s="274">
        <v>5</v>
      </c>
      <c r="D2316" s="275">
        <v>13</v>
      </c>
      <c r="E2316" s="275">
        <v>18</v>
      </c>
      <c r="F2316" s="275">
        <v>21</v>
      </c>
      <c r="G2316" s="275">
        <v>26</v>
      </c>
      <c r="H2316" s="275">
        <v>30</v>
      </c>
      <c r="I2316" s="276">
        <v>2</v>
      </c>
      <c r="J2316" s="275">
        <v>26</v>
      </c>
      <c r="K2316" s="275">
        <v>30</v>
      </c>
      <c r="L2316" s="275">
        <v>13</v>
      </c>
      <c r="M2316" s="275">
        <v>5</v>
      </c>
      <c r="N2316" s="275">
        <v>18</v>
      </c>
      <c r="O2316" s="277">
        <v>21</v>
      </c>
      <c r="P2316" s="278">
        <v>322147946</v>
      </c>
      <c r="Q2316" s="278">
        <v>1088482714</v>
      </c>
      <c r="R2316" s="278">
        <v>22</v>
      </c>
      <c r="S2316" s="278">
        <v>5859675</v>
      </c>
      <c r="T2316" s="278">
        <v>179</v>
      </c>
      <c r="U2316" s="278">
        <v>132073</v>
      </c>
      <c r="V2316" s="278">
        <v>1258</v>
      </c>
      <c r="W2316" s="278">
        <v>3000</v>
      </c>
      <c r="X2316" s="278">
        <v>57356</v>
      </c>
      <c r="Y2316" s="278">
        <v>200</v>
      </c>
      <c r="Z2316" s="278">
        <v>1045938</v>
      </c>
      <c r="AA2316" s="278">
        <v>10</v>
      </c>
      <c r="AB2316" s="278">
        <v>7516711</v>
      </c>
      <c r="AC2316" s="278">
        <v>5</v>
      </c>
    </row>
    <row r="2317" spans="1:29" ht="14.25" x14ac:dyDescent="0.15">
      <c r="A2317" s="272">
        <v>2018109</v>
      </c>
      <c r="B2317" s="273">
        <v>43361</v>
      </c>
      <c r="C2317" s="274">
        <v>10</v>
      </c>
      <c r="D2317" s="275">
        <v>11</v>
      </c>
      <c r="E2317" s="275">
        <v>18</v>
      </c>
      <c r="F2317" s="275">
        <v>23</v>
      </c>
      <c r="G2317" s="275">
        <v>31</v>
      </c>
      <c r="H2317" s="275">
        <v>33</v>
      </c>
      <c r="I2317" s="276">
        <v>15</v>
      </c>
      <c r="J2317" s="275">
        <v>31</v>
      </c>
      <c r="K2317" s="275">
        <v>23</v>
      </c>
      <c r="L2317" s="275">
        <v>11</v>
      </c>
      <c r="M2317" s="275">
        <v>10</v>
      </c>
      <c r="N2317" s="275">
        <v>33</v>
      </c>
      <c r="O2317" s="277">
        <v>18</v>
      </c>
      <c r="P2317" s="278">
        <v>306989720</v>
      </c>
      <c r="Q2317" s="278">
        <v>1104585752</v>
      </c>
      <c r="R2317" s="278">
        <v>4</v>
      </c>
      <c r="S2317" s="278">
        <v>8282094</v>
      </c>
      <c r="T2317" s="278">
        <v>69</v>
      </c>
      <c r="U2317" s="278">
        <v>237832</v>
      </c>
      <c r="V2317" s="278">
        <v>1414</v>
      </c>
      <c r="W2317" s="278">
        <v>3000</v>
      </c>
      <c r="X2317" s="278">
        <v>69239</v>
      </c>
      <c r="Y2317" s="278">
        <v>200</v>
      </c>
      <c r="Z2317" s="278">
        <v>1227173</v>
      </c>
      <c r="AA2317" s="278">
        <v>10</v>
      </c>
      <c r="AB2317" s="278">
        <v>10884308</v>
      </c>
      <c r="AC2317" s="278">
        <v>5</v>
      </c>
    </row>
    <row r="2318" spans="1:29" ht="14.25" x14ac:dyDescent="0.15">
      <c r="A2318" s="272">
        <v>2018110</v>
      </c>
      <c r="B2318" s="273">
        <v>43363</v>
      </c>
      <c r="C2318" s="274">
        <v>11</v>
      </c>
      <c r="D2318" s="275">
        <v>13</v>
      </c>
      <c r="E2318" s="275">
        <v>16</v>
      </c>
      <c r="F2318" s="275">
        <v>21</v>
      </c>
      <c r="G2318" s="275">
        <v>22</v>
      </c>
      <c r="H2318" s="275">
        <v>23</v>
      </c>
      <c r="I2318" s="276">
        <v>2</v>
      </c>
      <c r="J2318" s="275">
        <v>11</v>
      </c>
      <c r="K2318" s="275">
        <v>13</v>
      </c>
      <c r="L2318" s="275">
        <v>23</v>
      </c>
      <c r="M2318" s="275">
        <v>21</v>
      </c>
      <c r="N2318" s="275">
        <v>22</v>
      </c>
      <c r="O2318" s="277">
        <v>16</v>
      </c>
      <c r="P2318" s="278">
        <v>307066624</v>
      </c>
      <c r="Q2318" s="278">
        <v>1161612266</v>
      </c>
      <c r="R2318" s="278">
        <v>2</v>
      </c>
      <c r="S2318" s="278">
        <v>10000000</v>
      </c>
      <c r="T2318" s="278">
        <v>66</v>
      </c>
      <c r="U2318" s="278">
        <v>389022</v>
      </c>
      <c r="V2318" s="278">
        <v>694</v>
      </c>
      <c r="W2318" s="278">
        <v>3000</v>
      </c>
      <c r="X2318" s="278">
        <v>38405</v>
      </c>
      <c r="Y2318" s="278">
        <v>200</v>
      </c>
      <c r="Z2318" s="278">
        <v>809177</v>
      </c>
      <c r="AA2318" s="278">
        <v>10</v>
      </c>
      <c r="AB2318" s="278">
        <v>5981171</v>
      </c>
      <c r="AC2318" s="278">
        <v>5</v>
      </c>
    </row>
    <row r="2319" spans="1:29" ht="14.25" x14ac:dyDescent="0.15">
      <c r="A2319" s="272">
        <v>2018111</v>
      </c>
      <c r="B2319" s="273">
        <v>43366</v>
      </c>
      <c r="C2319" s="274">
        <v>1</v>
      </c>
      <c r="D2319" s="275">
        <v>7</v>
      </c>
      <c r="E2319" s="275">
        <v>14</v>
      </c>
      <c r="F2319" s="275">
        <v>24</v>
      </c>
      <c r="G2319" s="275">
        <v>25</v>
      </c>
      <c r="H2319" s="275">
        <v>28</v>
      </c>
      <c r="I2319" s="276">
        <v>8</v>
      </c>
      <c r="J2319" s="275">
        <v>14</v>
      </c>
      <c r="K2319" s="275">
        <v>24</v>
      </c>
      <c r="L2319" s="275">
        <v>28</v>
      </c>
      <c r="M2319" s="275">
        <v>7</v>
      </c>
      <c r="N2319" s="275">
        <v>1</v>
      </c>
      <c r="O2319" s="277">
        <v>25</v>
      </c>
      <c r="P2319" s="278">
        <v>320180512</v>
      </c>
      <c r="Q2319" s="278">
        <v>1123718442</v>
      </c>
      <c r="R2319" s="278">
        <v>11</v>
      </c>
      <c r="S2319" s="278">
        <v>5565493</v>
      </c>
      <c r="T2319" s="278">
        <v>143</v>
      </c>
      <c r="U2319" s="278">
        <v>54374</v>
      </c>
      <c r="V2319" s="278">
        <v>2530</v>
      </c>
      <c r="W2319" s="278">
        <v>3000</v>
      </c>
      <c r="X2319" s="278">
        <v>110688</v>
      </c>
      <c r="Y2319" s="278">
        <v>200</v>
      </c>
      <c r="Z2319" s="278">
        <v>1645121</v>
      </c>
      <c r="AA2319" s="278">
        <v>10</v>
      </c>
      <c r="AB2319" s="278">
        <v>15921498</v>
      </c>
      <c r="AC2319" s="278">
        <v>5</v>
      </c>
    </row>
    <row r="2320" spans="1:29" ht="14.25" x14ac:dyDescent="0.15">
      <c r="A2320" s="272">
        <v>2018112</v>
      </c>
      <c r="B2320" s="273">
        <v>43368</v>
      </c>
      <c r="C2320" s="274">
        <v>5</v>
      </c>
      <c r="D2320" s="275">
        <v>8</v>
      </c>
      <c r="E2320" s="275">
        <v>18</v>
      </c>
      <c r="F2320" s="275">
        <v>25</v>
      </c>
      <c r="G2320" s="275">
        <v>26</v>
      </c>
      <c r="H2320" s="275">
        <v>31</v>
      </c>
      <c r="I2320" s="276">
        <v>4</v>
      </c>
      <c r="J2320" s="275">
        <v>18</v>
      </c>
      <c r="K2320" s="275">
        <v>26</v>
      </c>
      <c r="L2320" s="275">
        <v>8</v>
      </c>
      <c r="M2320" s="275">
        <v>31</v>
      </c>
      <c r="N2320" s="275">
        <v>25</v>
      </c>
      <c r="O2320" s="277">
        <v>5</v>
      </c>
      <c r="P2320" s="278">
        <v>302328982</v>
      </c>
      <c r="Q2320" s="278">
        <v>1101702921</v>
      </c>
      <c r="R2320" s="278">
        <v>11</v>
      </c>
      <c r="S2320" s="278">
        <v>6090396</v>
      </c>
      <c r="T2320" s="278">
        <v>154</v>
      </c>
      <c r="U2320" s="278">
        <v>97356</v>
      </c>
      <c r="V2320" s="278">
        <v>2009</v>
      </c>
      <c r="W2320" s="278">
        <v>3000</v>
      </c>
      <c r="X2320" s="278">
        <v>87298</v>
      </c>
      <c r="Y2320" s="278">
        <v>200</v>
      </c>
      <c r="Z2320" s="278">
        <v>1423231</v>
      </c>
      <c r="AA2320" s="278">
        <v>10</v>
      </c>
      <c r="AB2320" s="278">
        <v>10090100</v>
      </c>
      <c r="AC2320" s="278">
        <v>5</v>
      </c>
    </row>
    <row r="2321" spans="1:29" ht="14.25" x14ac:dyDescent="0.15">
      <c r="A2321" s="272">
        <v>2018113</v>
      </c>
      <c r="B2321" s="273">
        <v>43370</v>
      </c>
      <c r="C2321" s="274">
        <v>1</v>
      </c>
      <c r="D2321" s="275">
        <v>6</v>
      </c>
      <c r="E2321" s="275">
        <v>9</v>
      </c>
      <c r="F2321" s="275">
        <v>16</v>
      </c>
      <c r="G2321" s="275">
        <v>25</v>
      </c>
      <c r="H2321" s="275">
        <v>26</v>
      </c>
      <c r="I2321" s="276">
        <v>9</v>
      </c>
      <c r="J2321" s="275">
        <v>9</v>
      </c>
      <c r="K2321" s="275">
        <v>16</v>
      </c>
      <c r="L2321" s="275">
        <v>1</v>
      </c>
      <c r="M2321" s="275">
        <v>6</v>
      </c>
      <c r="N2321" s="275">
        <v>26</v>
      </c>
      <c r="O2321" s="277">
        <v>25</v>
      </c>
      <c r="P2321" s="278">
        <v>314160394</v>
      </c>
      <c r="Q2321" s="278">
        <v>1073781687</v>
      </c>
      <c r="R2321" s="278">
        <v>11</v>
      </c>
      <c r="S2321" s="278">
        <v>5895165</v>
      </c>
      <c r="T2321" s="278">
        <v>208</v>
      </c>
      <c r="U2321" s="278">
        <v>59175</v>
      </c>
      <c r="V2321" s="278">
        <v>2114</v>
      </c>
      <c r="W2321" s="278">
        <v>3000</v>
      </c>
      <c r="X2321" s="278">
        <v>95883</v>
      </c>
      <c r="Y2321" s="278">
        <v>200</v>
      </c>
      <c r="Z2321" s="278">
        <v>1532946</v>
      </c>
      <c r="AA2321" s="278">
        <v>10</v>
      </c>
      <c r="AB2321" s="278">
        <v>12771281</v>
      </c>
      <c r="AC2321" s="278">
        <v>5</v>
      </c>
    </row>
    <row r="2322" spans="1:29" ht="14.25" x14ac:dyDescent="0.15">
      <c r="A2322" s="272">
        <v>2018114</v>
      </c>
      <c r="B2322" s="273">
        <v>43373</v>
      </c>
      <c r="C2322" s="274">
        <v>1</v>
      </c>
      <c r="D2322" s="275">
        <v>7</v>
      </c>
      <c r="E2322" s="275">
        <v>15</v>
      </c>
      <c r="F2322" s="275">
        <v>16</v>
      </c>
      <c r="G2322" s="275">
        <v>20</v>
      </c>
      <c r="H2322" s="275">
        <v>27</v>
      </c>
      <c r="I2322" s="276">
        <v>14</v>
      </c>
      <c r="J2322" s="275">
        <v>1</v>
      </c>
      <c r="K2322" s="275">
        <v>16</v>
      </c>
      <c r="L2322" s="275">
        <v>20</v>
      </c>
      <c r="M2322" s="275">
        <v>15</v>
      </c>
      <c r="N2322" s="275">
        <v>7</v>
      </c>
      <c r="O2322" s="277">
        <v>27</v>
      </c>
      <c r="P2322" s="278">
        <v>336072030</v>
      </c>
      <c r="Q2322" s="278">
        <v>1092970758</v>
      </c>
      <c r="R2322" s="278">
        <v>6</v>
      </c>
      <c r="S2322" s="278">
        <v>7981155</v>
      </c>
      <c r="T2322" s="278">
        <v>203</v>
      </c>
      <c r="U2322" s="278">
        <v>110141</v>
      </c>
      <c r="V2322" s="278">
        <v>1504</v>
      </c>
      <c r="W2322" s="278">
        <v>3000</v>
      </c>
      <c r="X2322" s="278">
        <v>79198</v>
      </c>
      <c r="Y2322" s="278">
        <v>200</v>
      </c>
      <c r="Z2322" s="278">
        <v>1429733</v>
      </c>
      <c r="AA2322" s="278">
        <v>10</v>
      </c>
      <c r="AB2322" s="278">
        <v>8118338</v>
      </c>
      <c r="AC2322" s="278">
        <v>5</v>
      </c>
    </row>
    <row r="2323" spans="1:29" ht="14.25" x14ac:dyDescent="0.15">
      <c r="A2323" s="272">
        <v>2018115</v>
      </c>
      <c r="B2323" s="273">
        <v>43375</v>
      </c>
      <c r="C2323" s="274">
        <v>1</v>
      </c>
      <c r="D2323" s="275">
        <v>13</v>
      </c>
      <c r="E2323" s="275">
        <v>19</v>
      </c>
      <c r="F2323" s="275">
        <v>24</v>
      </c>
      <c r="G2323" s="275">
        <v>26</v>
      </c>
      <c r="H2323" s="275">
        <v>29</v>
      </c>
      <c r="I2323" s="276">
        <v>11</v>
      </c>
      <c r="J2323" s="275">
        <v>26</v>
      </c>
      <c r="K2323" s="275">
        <v>1</v>
      </c>
      <c r="L2323" s="275">
        <v>24</v>
      </c>
      <c r="M2323" s="275">
        <v>29</v>
      </c>
      <c r="N2323" s="275">
        <v>13</v>
      </c>
      <c r="O2323" s="277">
        <v>19</v>
      </c>
      <c r="P2323" s="278">
        <v>273986534</v>
      </c>
      <c r="Q2323" s="278">
        <v>1121020227</v>
      </c>
      <c r="R2323" s="278">
        <v>1</v>
      </c>
      <c r="S2323" s="278">
        <v>10000000</v>
      </c>
      <c r="T2323" s="278">
        <v>52</v>
      </c>
      <c r="U2323" s="278">
        <v>243906</v>
      </c>
      <c r="V2323" s="278">
        <v>971</v>
      </c>
      <c r="W2323" s="278">
        <v>3000</v>
      </c>
      <c r="X2323" s="278">
        <v>53641</v>
      </c>
      <c r="Y2323" s="278">
        <v>200</v>
      </c>
      <c r="Z2323" s="278">
        <v>1005871</v>
      </c>
      <c r="AA2323" s="278">
        <v>10</v>
      </c>
      <c r="AB2323" s="278">
        <v>11964173</v>
      </c>
      <c r="AC2323" s="278">
        <v>5</v>
      </c>
    </row>
    <row r="2324" spans="1:29" ht="14.25" x14ac:dyDescent="0.15">
      <c r="A2324" s="272">
        <v>2018116</v>
      </c>
      <c r="B2324" s="273">
        <v>43377</v>
      </c>
      <c r="C2324" s="274">
        <v>5</v>
      </c>
      <c r="D2324" s="275">
        <v>14</v>
      </c>
      <c r="E2324" s="275">
        <v>17</v>
      </c>
      <c r="F2324" s="275">
        <v>22</v>
      </c>
      <c r="G2324" s="275">
        <v>23</v>
      </c>
      <c r="H2324" s="275">
        <v>28</v>
      </c>
      <c r="I2324" s="276">
        <v>15</v>
      </c>
      <c r="J2324" s="275">
        <v>17</v>
      </c>
      <c r="K2324" s="275">
        <v>22</v>
      </c>
      <c r="L2324" s="275">
        <v>5</v>
      </c>
      <c r="M2324" s="275">
        <v>14</v>
      </c>
      <c r="N2324" s="275">
        <v>23</v>
      </c>
      <c r="O2324" s="277">
        <v>28</v>
      </c>
      <c r="P2324" s="278">
        <v>281786404</v>
      </c>
      <c r="Q2324" s="278">
        <v>938345496</v>
      </c>
      <c r="R2324" s="278">
        <v>44</v>
      </c>
      <c r="S2324" s="278">
        <v>5308473</v>
      </c>
      <c r="T2324" s="278">
        <v>320</v>
      </c>
      <c r="U2324" s="278">
        <v>53018</v>
      </c>
      <c r="V2324" s="278">
        <v>1854</v>
      </c>
      <c r="W2324" s="278">
        <v>3000</v>
      </c>
      <c r="X2324" s="278">
        <v>87979</v>
      </c>
      <c r="Y2324" s="278">
        <v>200</v>
      </c>
      <c r="Z2324" s="278">
        <v>1424572</v>
      </c>
      <c r="AA2324" s="278">
        <v>10</v>
      </c>
      <c r="AB2324" s="278">
        <v>6561526</v>
      </c>
      <c r="AC2324" s="278">
        <v>5</v>
      </c>
    </row>
    <row r="2325" spans="1:29" ht="14.25" x14ac:dyDescent="0.15">
      <c r="A2325" s="272">
        <v>2018117</v>
      </c>
      <c r="B2325" s="273">
        <v>43380</v>
      </c>
      <c r="C2325" s="274">
        <v>8</v>
      </c>
      <c r="D2325" s="275">
        <v>11</v>
      </c>
      <c r="E2325" s="275">
        <v>15</v>
      </c>
      <c r="F2325" s="275">
        <v>17</v>
      </c>
      <c r="G2325" s="275">
        <v>23</v>
      </c>
      <c r="H2325" s="275">
        <v>25</v>
      </c>
      <c r="I2325" s="276">
        <v>5</v>
      </c>
      <c r="J2325" s="275">
        <v>8</v>
      </c>
      <c r="K2325" s="275">
        <v>15</v>
      </c>
      <c r="L2325" s="275">
        <v>17</v>
      </c>
      <c r="M2325" s="275">
        <v>25</v>
      </c>
      <c r="N2325" s="275">
        <v>23</v>
      </c>
      <c r="O2325" s="277">
        <v>11</v>
      </c>
      <c r="P2325" s="278">
        <v>340052040</v>
      </c>
      <c r="Q2325" s="278">
        <v>954956874</v>
      </c>
      <c r="R2325" s="278">
        <v>6</v>
      </c>
      <c r="S2325" s="278">
        <v>7824932</v>
      </c>
      <c r="T2325" s="278">
        <v>189</v>
      </c>
      <c r="U2325" s="278">
        <v>112100</v>
      </c>
      <c r="V2325" s="278">
        <v>1376</v>
      </c>
      <c r="W2325" s="278">
        <v>3000</v>
      </c>
      <c r="X2325" s="278">
        <v>73078</v>
      </c>
      <c r="Y2325" s="278">
        <v>200</v>
      </c>
      <c r="Z2325" s="278">
        <v>1373208</v>
      </c>
      <c r="AA2325" s="278">
        <v>10</v>
      </c>
      <c r="AB2325" s="278">
        <v>9880371</v>
      </c>
      <c r="AC2325" s="278">
        <v>5</v>
      </c>
    </row>
    <row r="2326" spans="1:29" ht="14.25" x14ac:dyDescent="0.15">
      <c r="A2326" s="272">
        <v>2018118</v>
      </c>
      <c r="B2326" s="273">
        <v>43382</v>
      </c>
      <c r="C2326" s="274">
        <v>8</v>
      </c>
      <c r="D2326" s="275">
        <v>12</v>
      </c>
      <c r="E2326" s="275">
        <v>21</v>
      </c>
      <c r="F2326" s="275">
        <v>22</v>
      </c>
      <c r="G2326" s="275">
        <v>27</v>
      </c>
      <c r="H2326" s="275">
        <v>31</v>
      </c>
      <c r="I2326" s="276">
        <v>9</v>
      </c>
      <c r="J2326" s="275">
        <v>31</v>
      </c>
      <c r="K2326" s="275">
        <v>8</v>
      </c>
      <c r="L2326" s="275">
        <v>22</v>
      </c>
      <c r="M2326" s="275">
        <v>12</v>
      </c>
      <c r="N2326" s="275">
        <v>27</v>
      </c>
      <c r="O2326" s="277">
        <v>21</v>
      </c>
      <c r="P2326" s="278">
        <v>322015414</v>
      </c>
      <c r="Q2326" s="278">
        <v>956670540</v>
      </c>
      <c r="R2326" s="278">
        <v>7</v>
      </c>
      <c r="S2326" s="278">
        <v>6907203</v>
      </c>
      <c r="T2326" s="278">
        <v>140</v>
      </c>
      <c r="U2326" s="278">
        <v>119200</v>
      </c>
      <c r="V2326" s="278">
        <v>1685</v>
      </c>
      <c r="W2326" s="278">
        <v>3000</v>
      </c>
      <c r="X2326" s="278">
        <v>79887</v>
      </c>
      <c r="Y2326" s="278">
        <v>200</v>
      </c>
      <c r="Z2326" s="278">
        <v>1378041</v>
      </c>
      <c r="AA2326" s="278">
        <v>10</v>
      </c>
      <c r="AB2326" s="278">
        <v>11244523</v>
      </c>
      <c r="AC2326" s="278">
        <v>5</v>
      </c>
    </row>
    <row r="2327" spans="1:29" ht="14.25" x14ac:dyDescent="0.15">
      <c r="A2327" s="272">
        <v>2018119</v>
      </c>
      <c r="B2327" s="273">
        <v>43384</v>
      </c>
      <c r="C2327" s="274">
        <v>3</v>
      </c>
      <c r="D2327" s="275">
        <v>13</v>
      </c>
      <c r="E2327" s="275">
        <v>14</v>
      </c>
      <c r="F2327" s="275">
        <v>16</v>
      </c>
      <c r="G2327" s="275">
        <v>25</v>
      </c>
      <c r="H2327" s="275">
        <v>27</v>
      </c>
      <c r="I2327" s="276">
        <v>12</v>
      </c>
      <c r="J2327" s="275">
        <v>25</v>
      </c>
      <c r="K2327" s="275">
        <v>16</v>
      </c>
      <c r="L2327" s="275">
        <v>13</v>
      </c>
      <c r="M2327" s="275">
        <v>3</v>
      </c>
      <c r="N2327" s="275">
        <v>27</v>
      </c>
      <c r="O2327" s="277">
        <v>14</v>
      </c>
      <c r="P2327" s="278">
        <v>328321394</v>
      </c>
      <c r="Q2327" s="278">
        <v>935364310</v>
      </c>
      <c r="R2327" s="278">
        <v>10</v>
      </c>
      <c r="S2327" s="278">
        <v>6043410</v>
      </c>
      <c r="T2327" s="278">
        <v>117</v>
      </c>
      <c r="U2327" s="278">
        <v>111475</v>
      </c>
      <c r="V2327" s="278">
        <v>1654</v>
      </c>
      <c r="W2327" s="278">
        <v>3000</v>
      </c>
      <c r="X2327" s="278">
        <v>80466</v>
      </c>
      <c r="Y2327" s="278">
        <v>200</v>
      </c>
      <c r="Z2327" s="278">
        <v>1429681</v>
      </c>
      <c r="AA2327" s="278">
        <v>10</v>
      </c>
      <c r="AB2327" s="278">
        <v>14670994</v>
      </c>
      <c r="AC2327" s="278">
        <v>5</v>
      </c>
    </row>
    <row r="2328" spans="1:29" ht="14.25" x14ac:dyDescent="0.15">
      <c r="A2328" s="272">
        <v>2018120</v>
      </c>
      <c r="B2328" s="273">
        <v>43387</v>
      </c>
      <c r="C2328" s="274">
        <v>3</v>
      </c>
      <c r="D2328" s="275">
        <v>4</v>
      </c>
      <c r="E2328" s="275">
        <v>18</v>
      </c>
      <c r="F2328" s="275">
        <v>26</v>
      </c>
      <c r="G2328" s="275">
        <v>27</v>
      </c>
      <c r="H2328" s="275">
        <v>33</v>
      </c>
      <c r="I2328" s="276">
        <v>1</v>
      </c>
      <c r="J2328" s="275">
        <v>33</v>
      </c>
      <c r="K2328" s="275">
        <v>4</v>
      </c>
      <c r="L2328" s="275">
        <v>3</v>
      </c>
      <c r="M2328" s="275">
        <v>26</v>
      </c>
      <c r="N2328" s="275">
        <v>27</v>
      </c>
      <c r="O2328" s="277">
        <v>18</v>
      </c>
      <c r="P2328" s="278">
        <v>357215818</v>
      </c>
      <c r="Q2328" s="278">
        <v>973089335</v>
      </c>
      <c r="R2328" s="278">
        <v>5</v>
      </c>
      <c r="S2328" s="278">
        <v>9561820</v>
      </c>
      <c r="T2328" s="278">
        <v>185</v>
      </c>
      <c r="U2328" s="278">
        <v>154115</v>
      </c>
      <c r="V2328" s="278">
        <v>1001</v>
      </c>
      <c r="W2328" s="278">
        <v>3000</v>
      </c>
      <c r="X2328" s="278">
        <v>57417</v>
      </c>
      <c r="Y2328" s="278">
        <v>200</v>
      </c>
      <c r="Z2328" s="278">
        <v>1137419</v>
      </c>
      <c r="AA2328" s="278">
        <v>10</v>
      </c>
      <c r="AB2328" s="278">
        <v>7025931</v>
      </c>
      <c r="AC2328" s="278">
        <v>5</v>
      </c>
    </row>
    <row r="2329" spans="1:29" ht="14.25" x14ac:dyDescent="0.15">
      <c r="A2329" s="272">
        <v>2018121</v>
      </c>
      <c r="B2329" s="273">
        <v>43389</v>
      </c>
      <c r="C2329" s="274">
        <v>6</v>
      </c>
      <c r="D2329" s="275">
        <v>8</v>
      </c>
      <c r="E2329" s="275">
        <v>14</v>
      </c>
      <c r="F2329" s="275">
        <v>19</v>
      </c>
      <c r="G2329" s="275">
        <v>23</v>
      </c>
      <c r="H2329" s="275">
        <v>25</v>
      </c>
      <c r="I2329" s="276">
        <v>11</v>
      </c>
      <c r="J2329" s="275">
        <v>25</v>
      </c>
      <c r="K2329" s="275">
        <v>14</v>
      </c>
      <c r="L2329" s="275">
        <v>19</v>
      </c>
      <c r="M2329" s="275">
        <v>6</v>
      </c>
      <c r="N2329" s="275">
        <v>23</v>
      </c>
      <c r="O2329" s="277">
        <v>8</v>
      </c>
      <c r="P2329" s="278">
        <v>321305376</v>
      </c>
      <c r="Q2329" s="278">
        <v>962509317</v>
      </c>
      <c r="R2329" s="278">
        <v>11</v>
      </c>
      <c r="S2329" s="278">
        <v>6468429</v>
      </c>
      <c r="T2329" s="278">
        <v>142</v>
      </c>
      <c r="U2329" s="278">
        <v>142189</v>
      </c>
      <c r="V2329" s="278">
        <v>1555</v>
      </c>
      <c r="W2329" s="278">
        <v>3000</v>
      </c>
      <c r="X2329" s="278">
        <v>71114</v>
      </c>
      <c r="Y2329" s="278">
        <v>200</v>
      </c>
      <c r="Z2329" s="278">
        <v>1261369</v>
      </c>
      <c r="AA2329" s="278">
        <v>10</v>
      </c>
      <c r="AB2329" s="278">
        <v>9034907</v>
      </c>
      <c r="AC2329" s="278">
        <v>5</v>
      </c>
    </row>
    <row r="2330" spans="1:29" ht="14.25" x14ac:dyDescent="0.15">
      <c r="A2330" s="272">
        <v>2018122</v>
      </c>
      <c r="B2330" s="273">
        <v>43391</v>
      </c>
      <c r="C2330" s="274">
        <v>5</v>
      </c>
      <c r="D2330" s="275">
        <v>7</v>
      </c>
      <c r="E2330" s="275">
        <v>20</v>
      </c>
      <c r="F2330" s="275">
        <v>22</v>
      </c>
      <c r="G2330" s="275">
        <v>30</v>
      </c>
      <c r="H2330" s="275">
        <v>32</v>
      </c>
      <c r="I2330" s="276">
        <v>10</v>
      </c>
      <c r="J2330" s="275">
        <v>32</v>
      </c>
      <c r="K2330" s="275">
        <v>5</v>
      </c>
      <c r="L2330" s="275">
        <v>30</v>
      </c>
      <c r="M2330" s="275">
        <v>22</v>
      </c>
      <c r="N2330" s="275">
        <v>20</v>
      </c>
      <c r="O2330" s="277">
        <v>7</v>
      </c>
      <c r="P2330" s="278">
        <v>327644802</v>
      </c>
      <c r="Q2330" s="278">
        <v>827873755</v>
      </c>
      <c r="R2330" s="278">
        <v>31</v>
      </c>
      <c r="S2330" s="278">
        <v>5238879</v>
      </c>
      <c r="T2330" s="278">
        <v>230</v>
      </c>
      <c r="U2330" s="278">
        <v>40245</v>
      </c>
      <c r="V2330" s="278">
        <v>3741</v>
      </c>
      <c r="W2330" s="278">
        <v>3000</v>
      </c>
      <c r="X2330" s="278">
        <v>148275</v>
      </c>
      <c r="Y2330" s="278">
        <v>200</v>
      </c>
      <c r="Z2330" s="278">
        <v>2064488</v>
      </c>
      <c r="AA2330" s="278">
        <v>10</v>
      </c>
      <c r="AB2330" s="278">
        <v>12399354</v>
      </c>
      <c r="AC2330" s="278">
        <v>5</v>
      </c>
    </row>
    <row r="2331" spans="1:29" ht="14.25" x14ac:dyDescent="0.15">
      <c r="A2331" s="272">
        <v>2018123</v>
      </c>
      <c r="B2331" s="273">
        <v>43394</v>
      </c>
      <c r="C2331" s="274">
        <v>13</v>
      </c>
      <c r="D2331" s="275">
        <v>21</v>
      </c>
      <c r="E2331" s="275">
        <v>24</v>
      </c>
      <c r="F2331" s="275">
        <v>27</v>
      </c>
      <c r="G2331" s="275">
        <v>31</v>
      </c>
      <c r="H2331" s="275">
        <v>32</v>
      </c>
      <c r="I2331" s="276">
        <v>1</v>
      </c>
      <c r="J2331" s="275">
        <v>27</v>
      </c>
      <c r="K2331" s="275">
        <v>31</v>
      </c>
      <c r="L2331" s="275">
        <v>13</v>
      </c>
      <c r="M2331" s="275">
        <v>21</v>
      </c>
      <c r="N2331" s="275">
        <v>24</v>
      </c>
      <c r="O2331" s="277">
        <v>32</v>
      </c>
      <c r="P2331" s="278">
        <v>410429482</v>
      </c>
      <c r="Q2331" s="278">
        <v>867467741</v>
      </c>
      <c r="R2331" s="278">
        <v>6</v>
      </c>
      <c r="S2331" s="278">
        <v>9217817</v>
      </c>
      <c r="T2331" s="278">
        <v>115</v>
      </c>
      <c r="U2331" s="278">
        <v>275075</v>
      </c>
      <c r="V2331" s="278">
        <v>1064</v>
      </c>
      <c r="W2331" s="278">
        <v>3000</v>
      </c>
      <c r="X2331" s="278">
        <v>62598</v>
      </c>
      <c r="Y2331" s="278">
        <v>200</v>
      </c>
      <c r="Z2331" s="278">
        <v>1329855</v>
      </c>
      <c r="AA2331" s="278">
        <v>10</v>
      </c>
      <c r="AB2331" s="278">
        <v>9113155</v>
      </c>
      <c r="AC2331" s="278">
        <v>5</v>
      </c>
    </row>
    <row r="2332" spans="1:29" ht="14.25" x14ac:dyDescent="0.15">
      <c r="A2332" s="272">
        <v>2018124</v>
      </c>
      <c r="B2332" s="273">
        <v>43396</v>
      </c>
      <c r="C2332" s="274">
        <v>9</v>
      </c>
      <c r="D2332" s="275">
        <v>13</v>
      </c>
      <c r="E2332" s="275">
        <v>14</v>
      </c>
      <c r="F2332" s="275">
        <v>19</v>
      </c>
      <c r="G2332" s="275">
        <v>22</v>
      </c>
      <c r="H2332" s="275">
        <v>25</v>
      </c>
      <c r="I2332" s="276">
        <v>2</v>
      </c>
      <c r="J2332" s="275">
        <v>9</v>
      </c>
      <c r="K2332" s="275">
        <v>13</v>
      </c>
      <c r="L2332" s="275">
        <v>22</v>
      </c>
      <c r="M2332" s="275">
        <v>19</v>
      </c>
      <c r="N2332" s="275">
        <v>14</v>
      </c>
      <c r="O2332" s="277">
        <v>25</v>
      </c>
      <c r="P2332" s="278">
        <v>378069006</v>
      </c>
      <c r="Q2332" s="278">
        <v>894677451</v>
      </c>
      <c r="R2332" s="278">
        <v>4</v>
      </c>
      <c r="S2332" s="278">
        <v>9291791</v>
      </c>
      <c r="T2332" s="278">
        <v>127</v>
      </c>
      <c r="U2332" s="278">
        <v>168968</v>
      </c>
      <c r="V2332" s="278">
        <v>1887</v>
      </c>
      <c r="W2332" s="278">
        <v>3000</v>
      </c>
      <c r="X2332" s="278">
        <v>89987</v>
      </c>
      <c r="Y2332" s="278">
        <v>200</v>
      </c>
      <c r="Z2332" s="278">
        <v>1604786</v>
      </c>
      <c r="AA2332" s="278">
        <v>10</v>
      </c>
      <c r="AB2332" s="278">
        <v>11942343</v>
      </c>
      <c r="AC2332" s="278">
        <v>5</v>
      </c>
    </row>
    <row r="2333" spans="1:29" ht="14.25" x14ac:dyDescent="0.15">
      <c r="A2333" s="272">
        <v>2018125</v>
      </c>
      <c r="B2333" s="273">
        <v>43398</v>
      </c>
      <c r="C2333" s="274">
        <v>3</v>
      </c>
      <c r="D2333" s="275">
        <v>10</v>
      </c>
      <c r="E2333" s="275">
        <v>11</v>
      </c>
      <c r="F2333" s="275">
        <v>14</v>
      </c>
      <c r="G2333" s="275">
        <v>15</v>
      </c>
      <c r="H2333" s="275">
        <v>32</v>
      </c>
      <c r="I2333" s="276">
        <v>2</v>
      </c>
      <c r="J2333" s="275">
        <v>11</v>
      </c>
      <c r="K2333" s="275">
        <v>32</v>
      </c>
      <c r="L2333" s="275">
        <v>3</v>
      </c>
      <c r="M2333" s="275">
        <v>14</v>
      </c>
      <c r="N2333" s="275">
        <v>10</v>
      </c>
      <c r="O2333" s="277">
        <v>15</v>
      </c>
      <c r="P2333" s="278">
        <v>391293382</v>
      </c>
      <c r="Q2333" s="278">
        <v>961703467</v>
      </c>
      <c r="R2333" s="278">
        <v>3</v>
      </c>
      <c r="S2333" s="278">
        <v>10000000</v>
      </c>
      <c r="T2333" s="278">
        <v>54</v>
      </c>
      <c r="U2333" s="278">
        <v>598926</v>
      </c>
      <c r="V2333" s="278">
        <v>761</v>
      </c>
      <c r="W2333" s="278">
        <v>3000</v>
      </c>
      <c r="X2333" s="278">
        <v>48149</v>
      </c>
      <c r="Y2333" s="278">
        <v>200</v>
      </c>
      <c r="Z2333" s="278">
        <v>1061628</v>
      </c>
      <c r="AA2333" s="278">
        <v>10</v>
      </c>
      <c r="AB2333" s="278">
        <v>7967331</v>
      </c>
      <c r="AC2333" s="278">
        <v>5</v>
      </c>
    </row>
    <row r="2334" spans="1:29" ht="14.25" x14ac:dyDescent="0.15">
      <c r="A2334" s="272">
        <v>2018126</v>
      </c>
      <c r="B2334" s="273">
        <v>43401</v>
      </c>
      <c r="C2334" s="274">
        <v>1</v>
      </c>
      <c r="D2334" s="275">
        <v>6</v>
      </c>
      <c r="E2334" s="275">
        <v>8</v>
      </c>
      <c r="F2334" s="275">
        <v>9</v>
      </c>
      <c r="G2334" s="275">
        <v>14</v>
      </c>
      <c r="H2334" s="275">
        <v>22</v>
      </c>
      <c r="I2334" s="276">
        <v>5</v>
      </c>
      <c r="J2334" s="275">
        <v>14</v>
      </c>
      <c r="K2334" s="275">
        <v>9</v>
      </c>
      <c r="L2334" s="275">
        <v>22</v>
      </c>
      <c r="M2334" s="275">
        <v>6</v>
      </c>
      <c r="N2334" s="275">
        <v>8</v>
      </c>
      <c r="O2334" s="277">
        <v>1</v>
      </c>
      <c r="P2334" s="278">
        <v>415778246</v>
      </c>
      <c r="Q2334" s="278">
        <v>978656335</v>
      </c>
      <c r="R2334" s="278">
        <v>8</v>
      </c>
      <c r="S2334" s="278">
        <v>7588766</v>
      </c>
      <c r="T2334" s="278">
        <v>138</v>
      </c>
      <c r="U2334" s="278">
        <v>187591</v>
      </c>
      <c r="V2334" s="278">
        <v>1751</v>
      </c>
      <c r="W2334" s="278">
        <v>3000</v>
      </c>
      <c r="X2334" s="278">
        <v>81403</v>
      </c>
      <c r="Y2334" s="278">
        <v>200</v>
      </c>
      <c r="Z2334" s="278">
        <v>1503681</v>
      </c>
      <c r="AA2334" s="278">
        <v>10</v>
      </c>
      <c r="AB2334" s="278">
        <v>12722052</v>
      </c>
      <c r="AC2334" s="278">
        <v>5</v>
      </c>
    </row>
    <row r="2335" spans="1:29" ht="14.25" x14ac:dyDescent="0.15">
      <c r="A2335" s="272">
        <v>2018127</v>
      </c>
      <c r="B2335" s="273">
        <v>43403</v>
      </c>
      <c r="C2335" s="274">
        <v>2</v>
      </c>
      <c r="D2335" s="275">
        <v>5</v>
      </c>
      <c r="E2335" s="275">
        <v>6</v>
      </c>
      <c r="F2335" s="275">
        <v>7</v>
      </c>
      <c r="G2335" s="275">
        <v>11</v>
      </c>
      <c r="H2335" s="275">
        <v>15</v>
      </c>
      <c r="I2335" s="276">
        <v>12</v>
      </c>
      <c r="J2335" s="275">
        <v>5</v>
      </c>
      <c r="K2335" s="275">
        <v>11</v>
      </c>
      <c r="L2335" s="275">
        <v>7</v>
      </c>
      <c r="M2335" s="275">
        <v>15</v>
      </c>
      <c r="N2335" s="275">
        <v>2</v>
      </c>
      <c r="O2335" s="277">
        <v>6</v>
      </c>
      <c r="P2335" s="278">
        <v>383266268</v>
      </c>
      <c r="Q2335" s="278">
        <v>964241444</v>
      </c>
      <c r="R2335" s="278">
        <v>13</v>
      </c>
      <c r="S2335" s="278">
        <v>6414968</v>
      </c>
      <c r="T2335" s="278">
        <v>202</v>
      </c>
      <c r="U2335" s="278">
        <v>113827</v>
      </c>
      <c r="V2335" s="278">
        <v>1795</v>
      </c>
      <c r="W2335" s="278">
        <v>3000</v>
      </c>
      <c r="X2335" s="278">
        <v>94486</v>
      </c>
      <c r="Y2335" s="278">
        <v>200</v>
      </c>
      <c r="Z2335" s="278">
        <v>1754214</v>
      </c>
      <c r="AA2335" s="278">
        <v>10</v>
      </c>
      <c r="AB2335" s="278">
        <v>10800641</v>
      </c>
      <c r="AC2335" s="278">
        <v>5</v>
      </c>
    </row>
    <row r="2336" spans="1:29" ht="14.25" x14ac:dyDescent="0.15">
      <c r="A2336" s="272">
        <v>2018128</v>
      </c>
      <c r="B2336" s="273">
        <v>43405</v>
      </c>
      <c r="C2336" s="274">
        <v>6</v>
      </c>
      <c r="D2336" s="275">
        <v>7</v>
      </c>
      <c r="E2336" s="275">
        <v>8</v>
      </c>
      <c r="F2336" s="275">
        <v>19</v>
      </c>
      <c r="G2336" s="275">
        <v>22</v>
      </c>
      <c r="H2336" s="275">
        <v>23</v>
      </c>
      <c r="I2336" s="276">
        <v>2</v>
      </c>
      <c r="J2336" s="275">
        <v>8</v>
      </c>
      <c r="K2336" s="275">
        <v>7</v>
      </c>
      <c r="L2336" s="275">
        <v>6</v>
      </c>
      <c r="M2336" s="275">
        <v>23</v>
      </c>
      <c r="N2336" s="275">
        <v>19</v>
      </c>
      <c r="O2336" s="277">
        <v>22</v>
      </c>
      <c r="P2336" s="278">
        <v>388471822</v>
      </c>
      <c r="Q2336" s="278">
        <v>976588973</v>
      </c>
      <c r="R2336" s="278">
        <v>11</v>
      </c>
      <c r="S2336" s="278">
        <v>7226364</v>
      </c>
      <c r="T2336" s="278">
        <v>300</v>
      </c>
      <c r="U2336" s="278">
        <v>102041</v>
      </c>
      <c r="V2336" s="278">
        <v>1459</v>
      </c>
      <c r="W2336" s="278">
        <v>3000</v>
      </c>
      <c r="X2336" s="278">
        <v>74487</v>
      </c>
      <c r="Y2336" s="278">
        <v>200</v>
      </c>
      <c r="Z2336" s="278">
        <v>1399319</v>
      </c>
      <c r="AA2336" s="278">
        <v>10</v>
      </c>
      <c r="AB2336" s="278">
        <v>6926710</v>
      </c>
      <c r="AC2336" s="278">
        <v>5</v>
      </c>
    </row>
    <row r="2337" spans="1:29" ht="14.25" x14ac:dyDescent="0.15">
      <c r="A2337" s="272">
        <v>2018129</v>
      </c>
      <c r="B2337" s="273">
        <v>43408</v>
      </c>
      <c r="C2337" s="274">
        <v>2</v>
      </c>
      <c r="D2337" s="275">
        <v>4</v>
      </c>
      <c r="E2337" s="275">
        <v>6</v>
      </c>
      <c r="F2337" s="275">
        <v>16</v>
      </c>
      <c r="G2337" s="275">
        <v>18</v>
      </c>
      <c r="H2337" s="275">
        <v>19</v>
      </c>
      <c r="I2337" s="276">
        <v>16</v>
      </c>
      <c r="J2337" s="275">
        <v>4</v>
      </c>
      <c r="K2337" s="275">
        <v>18</v>
      </c>
      <c r="L2337" s="275">
        <v>19</v>
      </c>
      <c r="M2337" s="275">
        <v>6</v>
      </c>
      <c r="N2337" s="275">
        <v>2</v>
      </c>
      <c r="O2337" s="277">
        <v>16</v>
      </c>
      <c r="P2337" s="278">
        <v>418290398</v>
      </c>
      <c r="Q2337" s="278">
        <v>1013358099</v>
      </c>
      <c r="R2337" s="278">
        <v>7</v>
      </c>
      <c r="S2337" s="278">
        <v>8728266</v>
      </c>
      <c r="T2337" s="278">
        <v>117</v>
      </c>
      <c r="U2337" s="278">
        <v>278823</v>
      </c>
      <c r="V2337" s="278">
        <v>1286</v>
      </c>
      <c r="W2337" s="278">
        <v>3000</v>
      </c>
      <c r="X2337" s="278">
        <v>66131</v>
      </c>
      <c r="Y2337" s="278">
        <v>200</v>
      </c>
      <c r="Z2337" s="278">
        <v>1295410</v>
      </c>
      <c r="AA2337" s="278">
        <v>10</v>
      </c>
      <c r="AB2337" s="278">
        <v>8886935</v>
      </c>
      <c r="AC2337" s="278">
        <v>5</v>
      </c>
    </row>
    <row r="2338" spans="1:29" ht="14.25" x14ac:dyDescent="0.15">
      <c r="A2338" s="272">
        <v>2018130</v>
      </c>
      <c r="B2338" s="273">
        <v>43410</v>
      </c>
      <c r="C2338" s="274">
        <v>5</v>
      </c>
      <c r="D2338" s="275">
        <v>12</v>
      </c>
      <c r="E2338" s="275">
        <v>17</v>
      </c>
      <c r="F2338" s="275">
        <v>18</v>
      </c>
      <c r="G2338" s="275">
        <v>24</v>
      </c>
      <c r="H2338" s="275">
        <v>28</v>
      </c>
      <c r="I2338" s="276">
        <v>12</v>
      </c>
      <c r="J2338" s="275">
        <v>5</v>
      </c>
      <c r="K2338" s="275">
        <v>24</v>
      </c>
      <c r="L2338" s="275">
        <v>28</v>
      </c>
      <c r="M2338" s="275">
        <v>12</v>
      </c>
      <c r="N2338" s="275">
        <v>17</v>
      </c>
      <c r="O2338" s="277">
        <v>18</v>
      </c>
      <c r="P2338" s="278">
        <v>374274632</v>
      </c>
      <c r="Q2338" s="278">
        <v>978511798</v>
      </c>
      <c r="R2338" s="278">
        <v>17</v>
      </c>
      <c r="S2338" s="278">
        <v>6072806</v>
      </c>
      <c r="T2338" s="278">
        <v>841</v>
      </c>
      <c r="U2338" s="278">
        <v>27107</v>
      </c>
      <c r="V2338" s="278">
        <v>2183</v>
      </c>
      <c r="W2338" s="278">
        <v>3000</v>
      </c>
      <c r="X2338" s="278">
        <v>130115</v>
      </c>
      <c r="Y2338" s="278">
        <v>200</v>
      </c>
      <c r="Z2338" s="278">
        <v>2160256</v>
      </c>
      <c r="AA2338" s="278">
        <v>10</v>
      </c>
      <c r="AB2338" s="278">
        <v>7606293</v>
      </c>
      <c r="AC2338" s="278">
        <v>5</v>
      </c>
    </row>
    <row r="2339" spans="1:29" ht="14.25" x14ac:dyDescent="0.15">
      <c r="A2339" s="272">
        <v>2018131</v>
      </c>
      <c r="B2339" s="273">
        <v>43412</v>
      </c>
      <c r="C2339" s="274">
        <v>21</v>
      </c>
      <c r="D2339" s="275">
        <v>22</v>
      </c>
      <c r="E2339" s="275">
        <v>24</v>
      </c>
      <c r="F2339" s="275">
        <v>31</v>
      </c>
      <c r="G2339" s="275">
        <v>32</v>
      </c>
      <c r="H2339" s="275">
        <v>33</v>
      </c>
      <c r="I2339" s="276">
        <v>1</v>
      </c>
      <c r="J2339" s="275">
        <v>33</v>
      </c>
      <c r="K2339" s="275">
        <v>31</v>
      </c>
      <c r="L2339" s="275">
        <v>21</v>
      </c>
      <c r="M2339" s="275">
        <v>22</v>
      </c>
      <c r="N2339" s="275">
        <v>24</v>
      </c>
      <c r="O2339" s="277">
        <v>32</v>
      </c>
      <c r="P2339" s="278">
        <v>383809176</v>
      </c>
      <c r="Q2339" s="278">
        <v>1050270214</v>
      </c>
      <c r="R2339" s="278">
        <v>2</v>
      </c>
      <c r="S2339" s="278">
        <v>10000000</v>
      </c>
      <c r="T2339" s="278">
        <v>125</v>
      </c>
      <c r="U2339" s="278">
        <v>244689</v>
      </c>
      <c r="V2339" s="278">
        <v>1272</v>
      </c>
      <c r="W2339" s="278">
        <v>3000</v>
      </c>
      <c r="X2339" s="278">
        <v>52109</v>
      </c>
      <c r="Y2339" s="278">
        <v>200</v>
      </c>
      <c r="Z2339" s="278">
        <v>958807</v>
      </c>
      <c r="AA2339" s="278">
        <v>10</v>
      </c>
      <c r="AB2339" s="278">
        <v>8379214</v>
      </c>
      <c r="AC2339" s="278">
        <v>5</v>
      </c>
    </row>
    <row r="2340" spans="1:29" ht="14.25" x14ac:dyDescent="0.15">
      <c r="A2340" s="272">
        <v>2018132</v>
      </c>
      <c r="B2340" s="273">
        <v>43415</v>
      </c>
      <c r="C2340" s="274">
        <v>1</v>
      </c>
      <c r="D2340" s="275">
        <v>2</v>
      </c>
      <c r="E2340" s="275">
        <v>9</v>
      </c>
      <c r="F2340" s="275">
        <v>10</v>
      </c>
      <c r="G2340" s="275">
        <v>15</v>
      </c>
      <c r="H2340" s="275">
        <v>22</v>
      </c>
      <c r="I2340" s="276">
        <v>6</v>
      </c>
      <c r="J2340" s="275">
        <v>15</v>
      </c>
      <c r="K2340" s="275">
        <v>9</v>
      </c>
      <c r="L2340" s="275">
        <v>1</v>
      </c>
      <c r="M2340" s="275">
        <v>10</v>
      </c>
      <c r="N2340" s="275">
        <v>2</v>
      </c>
      <c r="O2340" s="277">
        <v>22</v>
      </c>
      <c r="P2340" s="278">
        <v>408709916</v>
      </c>
      <c r="Q2340" s="278">
        <v>1043966776</v>
      </c>
      <c r="R2340" s="278">
        <v>12</v>
      </c>
      <c r="S2340" s="278">
        <v>6627168</v>
      </c>
      <c r="T2340" s="278">
        <v>104</v>
      </c>
      <c r="U2340" s="278">
        <v>234687</v>
      </c>
      <c r="V2340" s="278">
        <v>1721</v>
      </c>
      <c r="W2340" s="278">
        <v>3000</v>
      </c>
      <c r="X2340" s="278">
        <v>85491</v>
      </c>
      <c r="Y2340" s="278">
        <v>200</v>
      </c>
      <c r="Z2340" s="278">
        <v>1526686</v>
      </c>
      <c r="AA2340" s="278">
        <v>10</v>
      </c>
      <c r="AB2340" s="278">
        <v>13021937</v>
      </c>
      <c r="AC2340" s="278">
        <v>5</v>
      </c>
    </row>
    <row r="2341" spans="1:29" ht="14.25" x14ac:dyDescent="0.15">
      <c r="A2341" s="272">
        <v>2018133</v>
      </c>
      <c r="B2341" s="273">
        <v>43417</v>
      </c>
      <c r="C2341" s="274">
        <v>2</v>
      </c>
      <c r="D2341" s="275">
        <v>4</v>
      </c>
      <c r="E2341" s="275">
        <v>11</v>
      </c>
      <c r="F2341" s="275">
        <v>12</v>
      </c>
      <c r="G2341" s="275">
        <v>18</v>
      </c>
      <c r="H2341" s="275">
        <v>32</v>
      </c>
      <c r="I2341" s="276">
        <v>13</v>
      </c>
      <c r="J2341" s="275">
        <v>12</v>
      </c>
      <c r="K2341" s="275">
        <v>18</v>
      </c>
      <c r="L2341" s="275">
        <v>11</v>
      </c>
      <c r="M2341" s="275">
        <v>4</v>
      </c>
      <c r="N2341" s="275">
        <v>32</v>
      </c>
      <c r="O2341" s="277">
        <v>2</v>
      </c>
      <c r="P2341" s="278">
        <v>374106026</v>
      </c>
      <c r="Q2341" s="278">
        <v>1084505788</v>
      </c>
      <c r="R2341" s="278">
        <v>3</v>
      </c>
      <c r="S2341" s="278">
        <v>10000000</v>
      </c>
      <c r="T2341" s="278">
        <v>65</v>
      </c>
      <c r="U2341" s="278">
        <v>361738</v>
      </c>
      <c r="V2341" s="278">
        <v>1212</v>
      </c>
      <c r="W2341" s="278">
        <v>3000</v>
      </c>
      <c r="X2341" s="278">
        <v>60469</v>
      </c>
      <c r="Y2341" s="278">
        <v>200</v>
      </c>
      <c r="Z2341" s="278">
        <v>1215357</v>
      </c>
      <c r="AA2341" s="278">
        <v>10</v>
      </c>
      <c r="AB2341" s="278">
        <v>12275313</v>
      </c>
      <c r="AC2341" s="278">
        <v>5</v>
      </c>
    </row>
    <row r="2342" spans="1:29" ht="14.25" x14ac:dyDescent="0.15">
      <c r="A2342" s="272">
        <v>2018134</v>
      </c>
      <c r="B2342" s="273">
        <v>43419</v>
      </c>
      <c r="C2342" s="274">
        <v>3</v>
      </c>
      <c r="D2342" s="275">
        <v>16</v>
      </c>
      <c r="E2342" s="275">
        <v>18</v>
      </c>
      <c r="F2342" s="275">
        <v>31</v>
      </c>
      <c r="G2342" s="275">
        <v>32</v>
      </c>
      <c r="H2342" s="275">
        <v>33</v>
      </c>
      <c r="I2342" s="276">
        <v>12</v>
      </c>
      <c r="J2342" s="275">
        <v>31</v>
      </c>
      <c r="K2342" s="275">
        <v>3</v>
      </c>
      <c r="L2342" s="275">
        <v>33</v>
      </c>
      <c r="M2342" s="275">
        <v>32</v>
      </c>
      <c r="N2342" s="275">
        <v>16</v>
      </c>
      <c r="O2342" s="277">
        <v>18</v>
      </c>
      <c r="P2342" s="278">
        <v>377767366</v>
      </c>
      <c r="Q2342" s="278">
        <v>1084959009</v>
      </c>
      <c r="R2342" s="278">
        <v>11</v>
      </c>
      <c r="S2342" s="278">
        <v>6833164</v>
      </c>
      <c r="T2342" s="278">
        <v>297</v>
      </c>
      <c r="U2342" s="278">
        <v>84868</v>
      </c>
      <c r="V2342" s="278">
        <v>1410</v>
      </c>
      <c r="W2342" s="278">
        <v>3000</v>
      </c>
      <c r="X2342" s="278">
        <v>70141</v>
      </c>
      <c r="Y2342" s="278">
        <v>200</v>
      </c>
      <c r="Z2342" s="278">
        <v>1222276</v>
      </c>
      <c r="AA2342" s="278">
        <v>10</v>
      </c>
      <c r="AB2342" s="278">
        <v>10760202</v>
      </c>
      <c r="AC2342" s="278">
        <v>5</v>
      </c>
    </row>
    <row r="2343" spans="1:29" ht="14.25" x14ac:dyDescent="0.15">
      <c r="A2343" s="272">
        <v>2018135</v>
      </c>
      <c r="B2343" s="273">
        <v>43422</v>
      </c>
      <c r="C2343" s="274">
        <v>1</v>
      </c>
      <c r="D2343" s="275">
        <v>3</v>
      </c>
      <c r="E2343" s="275">
        <v>6</v>
      </c>
      <c r="F2343" s="275">
        <v>10</v>
      </c>
      <c r="G2343" s="275">
        <v>11</v>
      </c>
      <c r="H2343" s="275">
        <v>29</v>
      </c>
      <c r="I2343" s="276">
        <v>16</v>
      </c>
      <c r="J2343" s="275">
        <v>1</v>
      </c>
      <c r="K2343" s="275">
        <v>29</v>
      </c>
      <c r="L2343" s="275">
        <v>6</v>
      </c>
      <c r="M2343" s="275">
        <v>10</v>
      </c>
      <c r="N2343" s="275">
        <v>3</v>
      </c>
      <c r="O2343" s="277">
        <v>11</v>
      </c>
      <c r="P2343" s="278">
        <v>406719454</v>
      </c>
      <c r="Q2343" s="278">
        <v>1138385085</v>
      </c>
      <c r="R2343" s="278">
        <v>4</v>
      </c>
      <c r="S2343" s="278">
        <v>10000000</v>
      </c>
      <c r="T2343" s="278">
        <v>133</v>
      </c>
      <c r="U2343" s="278">
        <v>234150</v>
      </c>
      <c r="V2343" s="278">
        <v>1393</v>
      </c>
      <c r="W2343" s="278">
        <v>3000</v>
      </c>
      <c r="X2343" s="278">
        <v>68847</v>
      </c>
      <c r="Y2343" s="278">
        <v>200</v>
      </c>
      <c r="Z2343" s="278">
        <v>1342097</v>
      </c>
      <c r="AA2343" s="278">
        <v>10</v>
      </c>
      <c r="AB2343" s="278">
        <v>8671012</v>
      </c>
      <c r="AC2343" s="278">
        <v>5</v>
      </c>
    </row>
    <row r="2344" spans="1:29" ht="14.25" x14ac:dyDescent="0.15">
      <c r="A2344" s="272">
        <v>2018136</v>
      </c>
      <c r="B2344" s="273">
        <v>43424</v>
      </c>
      <c r="C2344" s="274">
        <v>10</v>
      </c>
      <c r="D2344" s="275">
        <v>12</v>
      </c>
      <c r="E2344" s="275">
        <v>15</v>
      </c>
      <c r="F2344" s="275">
        <v>25</v>
      </c>
      <c r="G2344" s="275">
        <v>26</v>
      </c>
      <c r="H2344" s="275">
        <v>27</v>
      </c>
      <c r="I2344" s="276">
        <v>14</v>
      </c>
      <c r="J2344" s="275">
        <v>15</v>
      </c>
      <c r="K2344" s="275">
        <v>26</v>
      </c>
      <c r="L2344" s="275">
        <v>10</v>
      </c>
      <c r="M2344" s="275">
        <v>12</v>
      </c>
      <c r="N2344" s="275">
        <v>25</v>
      </c>
      <c r="O2344" s="277">
        <v>27</v>
      </c>
      <c r="P2344" s="278">
        <v>377111910</v>
      </c>
      <c r="Q2344" s="278">
        <v>1166942493</v>
      </c>
      <c r="R2344" s="278">
        <v>6</v>
      </c>
      <c r="S2344" s="278">
        <v>8548933</v>
      </c>
      <c r="T2344" s="278">
        <v>149</v>
      </c>
      <c r="U2344" s="278">
        <v>178637</v>
      </c>
      <c r="V2344" s="278">
        <v>1342</v>
      </c>
      <c r="W2344" s="278">
        <v>3000</v>
      </c>
      <c r="X2344" s="278">
        <v>73610</v>
      </c>
      <c r="Y2344" s="278">
        <v>200</v>
      </c>
      <c r="Z2344" s="278">
        <v>1382233</v>
      </c>
      <c r="AA2344" s="278">
        <v>10</v>
      </c>
      <c r="AB2344" s="278">
        <v>9149298</v>
      </c>
      <c r="AC2344" s="278">
        <v>5</v>
      </c>
    </row>
    <row r="2345" spans="1:29" ht="14.25" x14ac:dyDescent="0.15">
      <c r="A2345" s="272">
        <v>2018137</v>
      </c>
      <c r="B2345" s="273">
        <v>43426</v>
      </c>
      <c r="C2345" s="274">
        <v>3</v>
      </c>
      <c r="D2345" s="275">
        <v>5</v>
      </c>
      <c r="E2345" s="275">
        <v>11</v>
      </c>
      <c r="F2345" s="275">
        <v>15</v>
      </c>
      <c r="G2345" s="275">
        <v>20</v>
      </c>
      <c r="H2345" s="275">
        <v>23</v>
      </c>
      <c r="I2345" s="276">
        <v>9</v>
      </c>
      <c r="J2345" s="275">
        <v>23</v>
      </c>
      <c r="K2345" s="275">
        <v>20</v>
      </c>
      <c r="L2345" s="275">
        <v>11</v>
      </c>
      <c r="M2345" s="275">
        <v>15</v>
      </c>
      <c r="N2345" s="275">
        <v>5</v>
      </c>
      <c r="O2345" s="277">
        <v>3</v>
      </c>
      <c r="P2345" s="278">
        <v>379485292</v>
      </c>
      <c r="Q2345" s="278">
        <v>1152259559</v>
      </c>
      <c r="R2345" s="278">
        <v>10</v>
      </c>
      <c r="S2345" s="278">
        <v>6284256</v>
      </c>
      <c r="T2345" s="278">
        <v>141</v>
      </c>
      <c r="U2345" s="278">
        <v>113852</v>
      </c>
      <c r="V2345" s="278">
        <v>2037</v>
      </c>
      <c r="W2345" s="278">
        <v>3000</v>
      </c>
      <c r="X2345" s="278">
        <v>98421</v>
      </c>
      <c r="Y2345" s="278">
        <v>200</v>
      </c>
      <c r="Z2345" s="278">
        <v>1687218</v>
      </c>
      <c r="AA2345" s="278">
        <v>10</v>
      </c>
      <c r="AB2345" s="278">
        <v>15813513</v>
      </c>
      <c r="AC2345" s="278">
        <v>5</v>
      </c>
    </row>
    <row r="2346" spans="1:29" ht="14.25" x14ac:dyDescent="0.15">
      <c r="A2346" s="272">
        <v>2018138</v>
      </c>
      <c r="B2346" s="273">
        <v>43429</v>
      </c>
      <c r="C2346" s="274">
        <v>1</v>
      </c>
      <c r="D2346" s="275">
        <v>10</v>
      </c>
      <c r="E2346" s="275">
        <v>25</v>
      </c>
      <c r="F2346" s="275">
        <v>27</v>
      </c>
      <c r="G2346" s="275">
        <v>30</v>
      </c>
      <c r="H2346" s="275">
        <v>32</v>
      </c>
      <c r="I2346" s="276">
        <v>9</v>
      </c>
      <c r="J2346" s="275">
        <v>32</v>
      </c>
      <c r="K2346" s="275">
        <v>25</v>
      </c>
      <c r="L2346" s="275">
        <v>10</v>
      </c>
      <c r="M2346" s="275">
        <v>1</v>
      </c>
      <c r="N2346" s="275">
        <v>30</v>
      </c>
      <c r="O2346" s="277">
        <v>27</v>
      </c>
      <c r="P2346" s="278">
        <v>412013682</v>
      </c>
      <c r="Q2346" s="278">
        <v>1213413511</v>
      </c>
      <c r="R2346" s="278">
        <v>3</v>
      </c>
      <c r="S2346" s="278">
        <v>10000000</v>
      </c>
      <c r="T2346" s="278">
        <v>67</v>
      </c>
      <c r="U2346" s="278">
        <v>453502</v>
      </c>
      <c r="V2346" s="278">
        <v>860</v>
      </c>
      <c r="W2346" s="278">
        <v>3000</v>
      </c>
      <c r="X2346" s="278">
        <v>53478</v>
      </c>
      <c r="Y2346" s="278">
        <v>200</v>
      </c>
      <c r="Z2346" s="278">
        <v>1155886</v>
      </c>
      <c r="AA2346" s="278">
        <v>10</v>
      </c>
      <c r="AB2346" s="278">
        <v>11102728</v>
      </c>
      <c r="AC2346" s="278">
        <v>5</v>
      </c>
    </row>
    <row r="2347" spans="1:29" ht="14.25" x14ac:dyDescent="0.15">
      <c r="A2347" s="272">
        <v>2018139</v>
      </c>
      <c r="B2347" s="273">
        <v>43431</v>
      </c>
      <c r="C2347" s="274">
        <v>11</v>
      </c>
      <c r="D2347" s="275">
        <v>18</v>
      </c>
      <c r="E2347" s="275">
        <v>20</v>
      </c>
      <c r="F2347" s="275">
        <v>23</v>
      </c>
      <c r="G2347" s="275">
        <v>31</v>
      </c>
      <c r="H2347" s="275">
        <v>32</v>
      </c>
      <c r="I2347" s="276">
        <v>15</v>
      </c>
      <c r="J2347" s="275">
        <v>23</v>
      </c>
      <c r="K2347" s="275">
        <v>32</v>
      </c>
      <c r="L2347" s="275">
        <v>31</v>
      </c>
      <c r="M2347" s="275">
        <v>20</v>
      </c>
      <c r="N2347" s="275">
        <v>11</v>
      </c>
      <c r="O2347" s="277">
        <v>18</v>
      </c>
      <c r="P2347" s="278">
        <v>380559364</v>
      </c>
      <c r="Q2347" s="278">
        <v>1221766906</v>
      </c>
      <c r="R2347" s="278">
        <v>10</v>
      </c>
      <c r="S2347" s="278">
        <v>7121941</v>
      </c>
      <c r="T2347" s="278">
        <v>82</v>
      </c>
      <c r="U2347" s="278">
        <v>323466</v>
      </c>
      <c r="V2347" s="278">
        <v>1209</v>
      </c>
      <c r="W2347" s="278">
        <v>3000</v>
      </c>
      <c r="X2347" s="278">
        <v>62968</v>
      </c>
      <c r="Y2347" s="278">
        <v>200</v>
      </c>
      <c r="Z2347" s="278">
        <v>1167872</v>
      </c>
      <c r="AA2347" s="278">
        <v>10</v>
      </c>
      <c r="AB2347" s="278">
        <v>10495537</v>
      </c>
      <c r="AC2347" s="278">
        <v>5</v>
      </c>
    </row>
    <row r="2348" spans="1:29" ht="14.25" x14ac:dyDescent="0.15">
      <c r="A2348" s="272">
        <v>2018140</v>
      </c>
      <c r="B2348" s="273">
        <v>43433</v>
      </c>
      <c r="C2348" s="274">
        <v>1</v>
      </c>
      <c r="D2348" s="275">
        <v>15</v>
      </c>
      <c r="E2348" s="275">
        <v>20</v>
      </c>
      <c r="F2348" s="275">
        <v>22</v>
      </c>
      <c r="G2348" s="275">
        <v>25</v>
      </c>
      <c r="H2348" s="275">
        <v>28</v>
      </c>
      <c r="I2348" s="276">
        <v>14</v>
      </c>
      <c r="J2348" s="275">
        <v>25</v>
      </c>
      <c r="K2348" s="275">
        <v>15</v>
      </c>
      <c r="L2348" s="275">
        <v>22</v>
      </c>
      <c r="M2348" s="275">
        <v>28</v>
      </c>
      <c r="N2348" s="275">
        <v>20</v>
      </c>
      <c r="O2348" s="277">
        <v>1</v>
      </c>
      <c r="P2348" s="278">
        <v>386006162</v>
      </c>
      <c r="Q2348" s="278">
        <v>1320037180</v>
      </c>
      <c r="R2348" s="278">
        <v>0</v>
      </c>
      <c r="S2348" s="278">
        <v>0</v>
      </c>
      <c r="T2348" s="278">
        <v>103</v>
      </c>
      <c r="U2348" s="278">
        <v>318026</v>
      </c>
      <c r="V2348" s="278">
        <v>736</v>
      </c>
      <c r="W2348" s="278">
        <v>3000</v>
      </c>
      <c r="X2348" s="278">
        <v>45819</v>
      </c>
      <c r="Y2348" s="278">
        <v>200</v>
      </c>
      <c r="Z2348" s="278">
        <v>1043408</v>
      </c>
      <c r="AA2348" s="278">
        <v>10</v>
      </c>
      <c r="AB2348" s="278">
        <v>7262021</v>
      </c>
      <c r="AC2348" s="278">
        <v>5</v>
      </c>
    </row>
    <row r="2349" spans="1:29" ht="14.25" x14ac:dyDescent="0.15">
      <c r="A2349" s="272">
        <v>2018141</v>
      </c>
      <c r="B2349" s="273">
        <v>43436</v>
      </c>
      <c r="C2349" s="274">
        <v>11</v>
      </c>
      <c r="D2349" s="275">
        <v>14</v>
      </c>
      <c r="E2349" s="275">
        <v>16</v>
      </c>
      <c r="F2349" s="275">
        <v>18</v>
      </c>
      <c r="G2349" s="275">
        <v>24</v>
      </c>
      <c r="H2349" s="275">
        <v>33</v>
      </c>
      <c r="I2349" s="276">
        <v>4</v>
      </c>
      <c r="J2349" s="275">
        <v>18</v>
      </c>
      <c r="K2349" s="275">
        <v>16</v>
      </c>
      <c r="L2349" s="275">
        <v>14</v>
      </c>
      <c r="M2349" s="275">
        <v>33</v>
      </c>
      <c r="N2349" s="275">
        <v>11</v>
      </c>
      <c r="O2349" s="277">
        <v>24</v>
      </c>
      <c r="P2349" s="278">
        <v>416166816</v>
      </c>
      <c r="Q2349" s="278">
        <v>1385805866</v>
      </c>
      <c r="R2349" s="278">
        <v>2</v>
      </c>
      <c r="S2349" s="278">
        <v>10000000</v>
      </c>
      <c r="T2349" s="278">
        <v>115</v>
      </c>
      <c r="U2349" s="278">
        <v>248604</v>
      </c>
      <c r="V2349" s="278">
        <v>1075</v>
      </c>
      <c r="W2349" s="278">
        <v>3000</v>
      </c>
      <c r="X2349" s="278">
        <v>60201</v>
      </c>
      <c r="Y2349" s="278">
        <v>200</v>
      </c>
      <c r="Z2349" s="278">
        <v>1233134</v>
      </c>
      <c r="AA2349" s="278">
        <v>10</v>
      </c>
      <c r="AB2349" s="278">
        <v>12393390</v>
      </c>
      <c r="AC2349" s="278">
        <v>5</v>
      </c>
    </row>
    <row r="2350" spans="1:29" ht="14.25" x14ac:dyDescent="0.15">
      <c r="A2350" s="272">
        <v>2018142</v>
      </c>
      <c r="B2350" s="273">
        <v>43438</v>
      </c>
      <c r="C2350" s="274">
        <v>5</v>
      </c>
      <c r="D2350" s="275">
        <v>8</v>
      </c>
      <c r="E2350" s="275">
        <v>10</v>
      </c>
      <c r="F2350" s="275">
        <v>11</v>
      </c>
      <c r="G2350" s="275">
        <v>27</v>
      </c>
      <c r="H2350" s="275">
        <v>28</v>
      </c>
      <c r="I2350" s="276">
        <v>11</v>
      </c>
      <c r="J2350" s="275">
        <v>5</v>
      </c>
      <c r="K2350" s="275">
        <v>11</v>
      </c>
      <c r="L2350" s="275">
        <v>28</v>
      </c>
      <c r="M2350" s="275">
        <v>10</v>
      </c>
      <c r="N2350" s="275">
        <v>8</v>
      </c>
      <c r="O2350" s="277">
        <v>27</v>
      </c>
      <c r="P2350" s="278">
        <v>390581690</v>
      </c>
      <c r="Q2350" s="278">
        <v>1343493083</v>
      </c>
      <c r="R2350" s="278">
        <v>16</v>
      </c>
      <c r="S2350" s="278">
        <v>5856527</v>
      </c>
      <c r="T2350" s="278">
        <v>242</v>
      </c>
      <c r="U2350" s="278">
        <v>70787</v>
      </c>
      <c r="V2350" s="278">
        <v>3038</v>
      </c>
      <c r="W2350" s="278">
        <v>3000</v>
      </c>
      <c r="X2350" s="278">
        <v>121155</v>
      </c>
      <c r="Y2350" s="278">
        <v>200</v>
      </c>
      <c r="Z2350" s="278">
        <v>1861674</v>
      </c>
      <c r="AA2350" s="278">
        <v>10</v>
      </c>
      <c r="AB2350" s="278">
        <v>14180215</v>
      </c>
      <c r="AC2350" s="278">
        <v>5</v>
      </c>
    </row>
    <row r="2351" spans="1:29" ht="14.25" x14ac:dyDescent="0.15">
      <c r="A2351" s="272">
        <v>2018143</v>
      </c>
      <c r="B2351" s="273">
        <v>43440</v>
      </c>
      <c r="C2351" s="274">
        <v>4</v>
      </c>
      <c r="D2351" s="275">
        <v>6</v>
      </c>
      <c r="E2351" s="275">
        <v>15</v>
      </c>
      <c r="F2351" s="275">
        <v>28</v>
      </c>
      <c r="G2351" s="275">
        <v>32</v>
      </c>
      <c r="H2351" s="275">
        <v>33</v>
      </c>
      <c r="I2351" s="276">
        <v>14</v>
      </c>
      <c r="J2351" s="275">
        <v>32</v>
      </c>
      <c r="K2351" s="275">
        <v>28</v>
      </c>
      <c r="L2351" s="275">
        <v>4</v>
      </c>
      <c r="M2351" s="275">
        <v>15</v>
      </c>
      <c r="N2351" s="275">
        <v>6</v>
      </c>
      <c r="O2351" s="277">
        <v>33</v>
      </c>
      <c r="P2351" s="278">
        <v>373157016</v>
      </c>
      <c r="Q2351" s="278">
        <v>1328627871</v>
      </c>
      <c r="R2351" s="278">
        <v>16</v>
      </c>
      <c r="S2351" s="278">
        <v>6480336</v>
      </c>
      <c r="T2351" s="278">
        <v>117</v>
      </c>
      <c r="U2351" s="278">
        <v>253048</v>
      </c>
      <c r="V2351" s="278">
        <v>1547</v>
      </c>
      <c r="W2351" s="278">
        <v>3000</v>
      </c>
      <c r="X2351" s="278">
        <v>56970</v>
      </c>
      <c r="Y2351" s="278">
        <v>200</v>
      </c>
      <c r="Z2351" s="278">
        <v>1124440</v>
      </c>
      <c r="AA2351" s="278">
        <v>10</v>
      </c>
      <c r="AB2351" s="278">
        <v>7428130</v>
      </c>
      <c r="AC2351" s="278">
        <v>5</v>
      </c>
    </row>
    <row r="2352" spans="1:29" ht="14.25" x14ac:dyDescent="0.15">
      <c r="A2352" s="272">
        <v>2018144</v>
      </c>
      <c r="B2352" s="273">
        <v>43443</v>
      </c>
      <c r="C2352" s="274">
        <v>8</v>
      </c>
      <c r="D2352" s="275">
        <v>13</v>
      </c>
      <c r="E2352" s="275">
        <v>17</v>
      </c>
      <c r="F2352" s="275">
        <v>18</v>
      </c>
      <c r="G2352" s="275">
        <v>20</v>
      </c>
      <c r="H2352" s="275">
        <v>27</v>
      </c>
      <c r="I2352" s="276">
        <v>13</v>
      </c>
      <c r="J2352" s="275">
        <v>13</v>
      </c>
      <c r="K2352" s="275">
        <v>20</v>
      </c>
      <c r="L2352" s="275">
        <v>27</v>
      </c>
      <c r="M2352" s="275">
        <v>17</v>
      </c>
      <c r="N2352" s="275">
        <v>8</v>
      </c>
      <c r="O2352" s="277">
        <v>18</v>
      </c>
      <c r="P2352" s="278">
        <v>387956028</v>
      </c>
      <c r="Q2352" s="278">
        <v>1403504611</v>
      </c>
      <c r="R2352" s="278">
        <v>1</v>
      </c>
      <c r="S2352" s="278">
        <v>10000000</v>
      </c>
      <c r="T2352" s="278">
        <v>117</v>
      </c>
      <c r="U2352" s="278">
        <v>241814</v>
      </c>
      <c r="V2352" s="278">
        <v>1288</v>
      </c>
      <c r="W2352" s="278">
        <v>3000</v>
      </c>
      <c r="X2352" s="278">
        <v>68427</v>
      </c>
      <c r="Y2352" s="278">
        <v>200</v>
      </c>
      <c r="Z2352" s="278">
        <v>1385347</v>
      </c>
      <c r="AA2352" s="278">
        <v>10</v>
      </c>
      <c r="AB2352" s="278">
        <v>9105319</v>
      </c>
      <c r="AC2352" s="278">
        <v>5</v>
      </c>
    </row>
    <row r="2353" spans="1:29" ht="14.25" x14ac:dyDescent="0.15">
      <c r="A2353" s="272">
        <v>2018145</v>
      </c>
      <c r="B2353" s="273">
        <v>43445</v>
      </c>
      <c r="C2353" s="274">
        <v>3</v>
      </c>
      <c r="D2353" s="275">
        <v>9</v>
      </c>
      <c r="E2353" s="275">
        <v>13</v>
      </c>
      <c r="F2353" s="275">
        <v>22</v>
      </c>
      <c r="G2353" s="275">
        <v>23</v>
      </c>
      <c r="H2353" s="275">
        <v>25</v>
      </c>
      <c r="I2353" s="276">
        <v>6</v>
      </c>
      <c r="J2353" s="275">
        <v>23</v>
      </c>
      <c r="K2353" s="275">
        <v>25</v>
      </c>
      <c r="L2353" s="275">
        <v>22</v>
      </c>
      <c r="M2353" s="275">
        <v>3</v>
      </c>
      <c r="N2353" s="275">
        <v>13</v>
      </c>
      <c r="O2353" s="277">
        <v>9</v>
      </c>
      <c r="P2353" s="278">
        <v>349376292</v>
      </c>
      <c r="Q2353" s="278">
        <v>1333080271</v>
      </c>
      <c r="R2353" s="278">
        <v>21</v>
      </c>
      <c r="S2353" s="278">
        <v>5598712</v>
      </c>
      <c r="T2353" s="278">
        <v>172</v>
      </c>
      <c r="U2353" s="278">
        <v>91373</v>
      </c>
      <c r="V2353" s="278">
        <v>2541</v>
      </c>
      <c r="W2353" s="278">
        <v>3000</v>
      </c>
      <c r="X2353" s="278">
        <v>107950</v>
      </c>
      <c r="Y2353" s="278">
        <v>200</v>
      </c>
      <c r="Z2353" s="278">
        <v>1745779</v>
      </c>
      <c r="AA2353" s="278">
        <v>10</v>
      </c>
      <c r="AB2353" s="278">
        <v>12331751</v>
      </c>
      <c r="AC2353" s="278">
        <v>5</v>
      </c>
    </row>
    <row r="2354" spans="1:29" ht="14.25" x14ac:dyDescent="0.15">
      <c r="A2354" s="272">
        <v>2018146</v>
      </c>
      <c r="B2354" s="273">
        <v>43447</v>
      </c>
      <c r="C2354" s="274">
        <v>2</v>
      </c>
      <c r="D2354" s="275">
        <v>10</v>
      </c>
      <c r="E2354" s="275">
        <v>11</v>
      </c>
      <c r="F2354" s="275">
        <v>17</v>
      </c>
      <c r="G2354" s="275">
        <v>18</v>
      </c>
      <c r="H2354" s="275">
        <v>29</v>
      </c>
      <c r="I2354" s="276">
        <v>16</v>
      </c>
      <c r="J2354" s="275">
        <v>17</v>
      </c>
      <c r="K2354" s="275">
        <v>10</v>
      </c>
      <c r="L2354" s="275">
        <v>29</v>
      </c>
      <c r="M2354" s="275">
        <v>18</v>
      </c>
      <c r="N2354" s="275">
        <v>11</v>
      </c>
      <c r="O2354" s="277">
        <v>2</v>
      </c>
      <c r="P2354" s="278">
        <v>345409226</v>
      </c>
      <c r="Q2354" s="278">
        <v>1317986374</v>
      </c>
      <c r="R2354" s="278">
        <v>13</v>
      </c>
      <c r="S2354" s="278">
        <v>6395974</v>
      </c>
      <c r="T2354" s="278">
        <v>157</v>
      </c>
      <c r="U2354" s="278">
        <v>144487</v>
      </c>
      <c r="V2354" s="278">
        <v>1499</v>
      </c>
      <c r="W2354" s="278">
        <v>3000</v>
      </c>
      <c r="X2354" s="278">
        <v>80487</v>
      </c>
      <c r="Y2354" s="278">
        <v>200</v>
      </c>
      <c r="Z2354" s="278">
        <v>1517079</v>
      </c>
      <c r="AA2354" s="278">
        <v>10</v>
      </c>
      <c r="AB2354" s="278">
        <v>8549392</v>
      </c>
      <c r="AC2354" s="278">
        <v>5</v>
      </c>
    </row>
    <row r="2355" spans="1:29" ht="14.25" x14ac:dyDescent="0.15">
      <c r="A2355" s="272">
        <v>2018147</v>
      </c>
      <c r="B2355" s="273">
        <v>43450</v>
      </c>
      <c r="C2355" s="274">
        <v>3</v>
      </c>
      <c r="D2355" s="275">
        <v>15</v>
      </c>
      <c r="E2355" s="275">
        <v>17</v>
      </c>
      <c r="F2355" s="275">
        <v>23</v>
      </c>
      <c r="G2355" s="275">
        <v>27</v>
      </c>
      <c r="H2355" s="275">
        <v>30</v>
      </c>
      <c r="I2355" s="276">
        <v>11</v>
      </c>
      <c r="J2355" s="275">
        <v>30</v>
      </c>
      <c r="K2355" s="275">
        <v>3</v>
      </c>
      <c r="L2355" s="275">
        <v>27</v>
      </c>
      <c r="M2355" s="275">
        <v>23</v>
      </c>
      <c r="N2355" s="275">
        <v>17</v>
      </c>
      <c r="O2355" s="277">
        <v>15</v>
      </c>
      <c r="P2355" s="278">
        <v>378419434</v>
      </c>
      <c r="Q2355" s="278">
        <v>1319726677</v>
      </c>
      <c r="R2355" s="278">
        <v>11</v>
      </c>
      <c r="S2355" s="278">
        <v>6875712</v>
      </c>
      <c r="T2355" s="278">
        <v>102</v>
      </c>
      <c r="U2355" s="278">
        <v>252853</v>
      </c>
      <c r="V2355" s="278">
        <v>1391</v>
      </c>
      <c r="W2355" s="278">
        <v>3000</v>
      </c>
      <c r="X2355" s="278">
        <v>71585</v>
      </c>
      <c r="Y2355" s="278">
        <v>200</v>
      </c>
      <c r="Z2355" s="278">
        <v>1275425</v>
      </c>
      <c r="AA2355" s="278">
        <v>10</v>
      </c>
      <c r="AB2355" s="278">
        <v>10203417</v>
      </c>
      <c r="AC2355" s="278">
        <v>5</v>
      </c>
    </row>
    <row r="2356" spans="1:29" ht="14.25" x14ac:dyDescent="0.15">
      <c r="A2356" s="272">
        <v>2018148</v>
      </c>
      <c r="B2356" s="273">
        <v>43452</v>
      </c>
      <c r="C2356" s="274">
        <v>3</v>
      </c>
      <c r="D2356" s="275">
        <v>6</v>
      </c>
      <c r="E2356" s="275">
        <v>18</v>
      </c>
      <c r="F2356" s="275">
        <v>19</v>
      </c>
      <c r="G2356" s="275">
        <v>21</v>
      </c>
      <c r="H2356" s="275">
        <v>31</v>
      </c>
      <c r="I2356" s="276">
        <v>1</v>
      </c>
      <c r="J2356" s="275">
        <v>18</v>
      </c>
      <c r="K2356" s="275">
        <v>21</v>
      </c>
      <c r="L2356" s="275">
        <v>19</v>
      </c>
      <c r="M2356" s="275">
        <v>3</v>
      </c>
      <c r="N2356" s="275">
        <v>6</v>
      </c>
      <c r="O2356" s="277">
        <v>31</v>
      </c>
      <c r="P2356" s="278">
        <v>346743178</v>
      </c>
      <c r="Q2356" s="278">
        <v>1315102044</v>
      </c>
      <c r="R2356" s="278">
        <v>11</v>
      </c>
      <c r="S2356" s="278">
        <v>6665301</v>
      </c>
      <c r="T2356" s="278">
        <v>210</v>
      </c>
      <c r="U2356" s="278">
        <v>109037</v>
      </c>
      <c r="V2356" s="278">
        <v>1475</v>
      </c>
      <c r="W2356" s="278">
        <v>3000</v>
      </c>
      <c r="X2356" s="278">
        <v>75902</v>
      </c>
      <c r="Y2356" s="278">
        <v>200</v>
      </c>
      <c r="Z2356" s="278">
        <v>1391588</v>
      </c>
      <c r="AA2356" s="278">
        <v>10</v>
      </c>
      <c r="AB2356" s="278">
        <v>8958260</v>
      </c>
      <c r="AC2356" s="278">
        <v>5</v>
      </c>
    </row>
    <row r="2357" spans="1:29" ht="14.25" x14ac:dyDescent="0.15">
      <c r="A2357" s="272">
        <v>2018149</v>
      </c>
      <c r="B2357" s="273">
        <v>43454</v>
      </c>
      <c r="C2357" s="274">
        <v>1</v>
      </c>
      <c r="D2357" s="275">
        <v>7</v>
      </c>
      <c r="E2357" s="275">
        <v>8</v>
      </c>
      <c r="F2357" s="275">
        <v>10</v>
      </c>
      <c r="G2357" s="275">
        <v>12</v>
      </c>
      <c r="H2357" s="275">
        <v>24</v>
      </c>
      <c r="I2357" s="276">
        <v>1</v>
      </c>
      <c r="J2357" s="275">
        <v>1</v>
      </c>
      <c r="K2357" s="275">
        <v>8</v>
      </c>
      <c r="L2357" s="275">
        <v>7</v>
      </c>
      <c r="M2357" s="275">
        <v>24</v>
      </c>
      <c r="N2357" s="275">
        <v>10</v>
      </c>
      <c r="O2357" s="277">
        <v>12</v>
      </c>
      <c r="P2357" s="278">
        <v>353364860</v>
      </c>
      <c r="Q2357" s="278">
        <v>1312652452</v>
      </c>
      <c r="R2357" s="278">
        <v>12</v>
      </c>
      <c r="S2357" s="278">
        <v>6743951</v>
      </c>
      <c r="T2357" s="278">
        <v>212</v>
      </c>
      <c r="U2357" s="278">
        <v>123392</v>
      </c>
      <c r="V2357" s="278">
        <v>1525</v>
      </c>
      <c r="W2357" s="278">
        <v>3000</v>
      </c>
      <c r="X2357" s="278">
        <v>81458</v>
      </c>
      <c r="Y2357" s="278">
        <v>200</v>
      </c>
      <c r="Z2357" s="278">
        <v>1611901</v>
      </c>
      <c r="AA2357" s="278">
        <v>10</v>
      </c>
      <c r="AB2357" s="278">
        <v>6305213</v>
      </c>
      <c r="AC2357" s="278">
        <v>5</v>
      </c>
    </row>
    <row r="2358" spans="1:29" ht="14.25" x14ac:dyDescent="0.15">
      <c r="A2358" s="272">
        <v>2018150</v>
      </c>
      <c r="B2358" s="273">
        <v>43457</v>
      </c>
      <c r="C2358" s="274">
        <v>6</v>
      </c>
      <c r="D2358" s="275">
        <v>8</v>
      </c>
      <c r="E2358" s="275">
        <v>15</v>
      </c>
      <c r="F2358" s="275">
        <v>19</v>
      </c>
      <c r="G2358" s="275">
        <v>20</v>
      </c>
      <c r="H2358" s="275">
        <v>31</v>
      </c>
      <c r="I2358" s="276">
        <v>5</v>
      </c>
      <c r="J2358" s="275">
        <v>15</v>
      </c>
      <c r="K2358" s="275">
        <v>31</v>
      </c>
      <c r="L2358" s="275">
        <v>19</v>
      </c>
      <c r="M2358" s="275">
        <v>8</v>
      </c>
      <c r="N2358" s="275">
        <v>20</v>
      </c>
      <c r="O2358" s="277">
        <v>6</v>
      </c>
      <c r="P2358" s="278">
        <v>377320206</v>
      </c>
      <c r="Q2358" s="278">
        <v>1289430060</v>
      </c>
      <c r="R2358" s="278">
        <v>15</v>
      </c>
      <c r="S2358" s="278">
        <v>6255214</v>
      </c>
      <c r="T2358" s="278">
        <v>270</v>
      </c>
      <c r="U2358" s="278">
        <v>87167</v>
      </c>
      <c r="V2358" s="278">
        <v>1872</v>
      </c>
      <c r="W2358" s="278">
        <v>3000</v>
      </c>
      <c r="X2358" s="278">
        <v>87470</v>
      </c>
      <c r="Y2358" s="278">
        <v>200</v>
      </c>
      <c r="Z2358" s="278">
        <v>1535783</v>
      </c>
      <c r="AA2358" s="278">
        <v>10</v>
      </c>
      <c r="AB2358" s="278">
        <v>10455593</v>
      </c>
      <c r="AC2358" s="278">
        <v>5</v>
      </c>
    </row>
    <row r="2359" spans="1:29" ht="14.25" x14ac:dyDescent="0.15">
      <c r="A2359" s="272">
        <v>2018151</v>
      </c>
      <c r="B2359" s="273">
        <v>43459</v>
      </c>
      <c r="C2359" s="274">
        <v>5</v>
      </c>
      <c r="D2359" s="275">
        <v>15</v>
      </c>
      <c r="E2359" s="275">
        <v>19</v>
      </c>
      <c r="F2359" s="275">
        <v>25</v>
      </c>
      <c r="G2359" s="275">
        <v>26</v>
      </c>
      <c r="H2359" s="275">
        <v>29</v>
      </c>
      <c r="I2359" s="276">
        <v>15</v>
      </c>
      <c r="J2359" s="275">
        <v>19</v>
      </c>
      <c r="K2359" s="275">
        <v>29</v>
      </c>
      <c r="L2359" s="275">
        <v>26</v>
      </c>
      <c r="M2359" s="275">
        <v>15</v>
      </c>
      <c r="N2359" s="275">
        <v>5</v>
      </c>
      <c r="O2359" s="277">
        <v>25</v>
      </c>
      <c r="P2359" s="278">
        <v>345353380</v>
      </c>
      <c r="Q2359" s="278">
        <v>1321227399</v>
      </c>
      <c r="R2359" s="278">
        <v>4</v>
      </c>
      <c r="S2359" s="278">
        <v>9708849</v>
      </c>
      <c r="T2359" s="278">
        <v>203</v>
      </c>
      <c r="U2359" s="278">
        <v>115981</v>
      </c>
      <c r="V2359" s="278">
        <v>2250</v>
      </c>
      <c r="W2359" s="278">
        <v>3000</v>
      </c>
      <c r="X2359" s="278">
        <v>87941</v>
      </c>
      <c r="Y2359" s="278">
        <v>200</v>
      </c>
      <c r="Z2359" s="278">
        <v>1559540</v>
      </c>
      <c r="AA2359" s="278">
        <v>10</v>
      </c>
      <c r="AB2359" s="278">
        <v>7022515</v>
      </c>
      <c r="AC2359" s="278">
        <v>5</v>
      </c>
    </row>
    <row r="2360" spans="1:29" ht="14.25" x14ac:dyDescent="0.15">
      <c r="A2360" s="272">
        <v>2018152</v>
      </c>
      <c r="B2360" s="273">
        <v>43461</v>
      </c>
      <c r="C2360" s="274">
        <v>4</v>
      </c>
      <c r="D2360" s="275">
        <v>14</v>
      </c>
      <c r="E2360" s="275">
        <v>16</v>
      </c>
      <c r="F2360" s="275">
        <v>23</v>
      </c>
      <c r="G2360" s="275">
        <v>28</v>
      </c>
      <c r="H2360" s="275">
        <v>29</v>
      </c>
      <c r="I2360" s="276">
        <v>3</v>
      </c>
      <c r="J2360" s="275">
        <v>14</v>
      </c>
      <c r="K2360" s="275">
        <v>4</v>
      </c>
      <c r="L2360" s="275">
        <v>23</v>
      </c>
      <c r="M2360" s="275">
        <v>29</v>
      </c>
      <c r="N2360" s="275">
        <v>16</v>
      </c>
      <c r="O2360" s="277">
        <v>28</v>
      </c>
      <c r="P2360" s="278">
        <v>342935808</v>
      </c>
      <c r="Q2360" s="278">
        <v>1247608325</v>
      </c>
      <c r="R2360" s="278">
        <v>20</v>
      </c>
      <c r="S2360" s="278">
        <v>5479653</v>
      </c>
      <c r="T2360" s="278">
        <v>168</v>
      </c>
      <c r="U2360" s="278">
        <v>71376</v>
      </c>
      <c r="V2360" s="278">
        <v>5101</v>
      </c>
      <c r="W2360" s="278">
        <v>3000</v>
      </c>
      <c r="X2360" s="278">
        <v>155083</v>
      </c>
      <c r="Y2360" s="278">
        <v>200</v>
      </c>
      <c r="Z2360" s="278">
        <v>1893432</v>
      </c>
      <c r="AA2360" s="278">
        <v>10</v>
      </c>
      <c r="AB2360" s="278">
        <v>10963861</v>
      </c>
      <c r="AC2360" s="278">
        <v>5</v>
      </c>
    </row>
    <row r="2361" spans="1:29" ht="14.25" x14ac:dyDescent="0.15">
      <c r="A2361" s="272">
        <v>2018153</v>
      </c>
      <c r="B2361" s="273">
        <v>43464</v>
      </c>
      <c r="C2361" s="274">
        <v>1</v>
      </c>
      <c r="D2361" s="275">
        <v>7</v>
      </c>
      <c r="E2361" s="275">
        <v>17</v>
      </c>
      <c r="F2361" s="275">
        <v>23</v>
      </c>
      <c r="G2361" s="275">
        <v>25</v>
      </c>
      <c r="H2361" s="275">
        <v>31</v>
      </c>
      <c r="I2361" s="276">
        <v>11</v>
      </c>
      <c r="J2361" s="275">
        <v>17</v>
      </c>
      <c r="K2361" s="275">
        <v>7</v>
      </c>
      <c r="L2361" s="275">
        <v>23</v>
      </c>
      <c r="M2361" s="275">
        <v>25</v>
      </c>
      <c r="N2361" s="275">
        <v>1</v>
      </c>
      <c r="O2361" s="277">
        <v>31</v>
      </c>
      <c r="P2361" s="278">
        <v>363663410</v>
      </c>
      <c r="Q2361" s="278">
        <v>1289528301</v>
      </c>
      <c r="R2361" s="278">
        <v>4</v>
      </c>
      <c r="S2361" s="278">
        <v>10000000</v>
      </c>
      <c r="T2361" s="278">
        <v>133</v>
      </c>
      <c r="U2361" s="278">
        <v>205313</v>
      </c>
      <c r="V2361" s="278">
        <v>1259</v>
      </c>
      <c r="W2361" s="278">
        <v>3000</v>
      </c>
      <c r="X2361" s="278">
        <v>58445</v>
      </c>
      <c r="Y2361" s="278">
        <v>200</v>
      </c>
      <c r="Z2361" s="278">
        <v>1096798</v>
      </c>
      <c r="AA2361" s="278">
        <v>10</v>
      </c>
      <c r="AB2361" s="278">
        <v>8506891</v>
      </c>
      <c r="AC2361" s="278">
        <v>5</v>
      </c>
    </row>
    <row r="2362" spans="1:29" ht="14.25" x14ac:dyDescent="0.15">
      <c r="A2362" s="272">
        <v>2019001</v>
      </c>
      <c r="B2362" s="273">
        <v>43466</v>
      </c>
      <c r="C2362" s="274">
        <v>6</v>
      </c>
      <c r="D2362" s="275">
        <v>10</v>
      </c>
      <c r="E2362" s="275">
        <v>13</v>
      </c>
      <c r="F2362" s="275">
        <v>15</v>
      </c>
      <c r="G2362" s="275">
        <v>32</v>
      </c>
      <c r="H2362" s="275">
        <v>33</v>
      </c>
      <c r="I2362" s="276">
        <v>15</v>
      </c>
      <c r="J2362" s="275">
        <v>32</v>
      </c>
      <c r="K2362" s="275">
        <v>33</v>
      </c>
      <c r="L2362" s="275">
        <v>13</v>
      </c>
      <c r="M2362" s="275">
        <v>15</v>
      </c>
      <c r="N2362" s="275">
        <v>6</v>
      </c>
      <c r="O2362" s="277">
        <v>10</v>
      </c>
      <c r="P2362" s="278">
        <v>341453440</v>
      </c>
      <c r="Q2362" s="278">
        <v>1283324272</v>
      </c>
      <c r="R2362" s="278">
        <v>14</v>
      </c>
      <c r="S2362" s="278">
        <v>6657038</v>
      </c>
      <c r="T2362" s="278">
        <v>147</v>
      </c>
      <c r="U2362" s="278">
        <v>197266</v>
      </c>
      <c r="V2362" s="278">
        <v>822</v>
      </c>
      <c r="W2362" s="278">
        <v>3000</v>
      </c>
      <c r="X2362" s="278">
        <v>47264</v>
      </c>
      <c r="Y2362" s="278">
        <v>200</v>
      </c>
      <c r="Z2362" s="278">
        <v>1059312</v>
      </c>
      <c r="AA2362" s="278">
        <v>10</v>
      </c>
      <c r="AB2362" s="278">
        <v>5761518</v>
      </c>
      <c r="AC2362" s="278">
        <v>5</v>
      </c>
    </row>
    <row r="2363" spans="1:29" ht="14.25" x14ac:dyDescent="0.15">
      <c r="A2363" s="272">
        <v>2019002</v>
      </c>
      <c r="B2363" s="273">
        <v>43468</v>
      </c>
      <c r="C2363" s="274">
        <v>4</v>
      </c>
      <c r="D2363" s="275">
        <v>5</v>
      </c>
      <c r="E2363" s="275">
        <v>6</v>
      </c>
      <c r="F2363" s="275">
        <v>8</v>
      </c>
      <c r="G2363" s="275">
        <v>9</v>
      </c>
      <c r="H2363" s="275">
        <v>18</v>
      </c>
      <c r="I2363" s="276">
        <v>11</v>
      </c>
      <c r="J2363" s="275">
        <v>18</v>
      </c>
      <c r="K2363" s="275">
        <v>6</v>
      </c>
      <c r="L2363" s="275">
        <v>4</v>
      </c>
      <c r="M2363" s="275">
        <v>8</v>
      </c>
      <c r="N2363" s="275">
        <v>5</v>
      </c>
      <c r="O2363" s="277">
        <v>9</v>
      </c>
      <c r="P2363" s="278">
        <v>345144344</v>
      </c>
      <c r="Q2363" s="278">
        <v>1294586730</v>
      </c>
      <c r="R2363" s="278">
        <v>9</v>
      </c>
      <c r="S2363" s="278">
        <v>7273230</v>
      </c>
      <c r="T2363" s="278">
        <v>129</v>
      </c>
      <c r="U2363" s="278">
        <v>198246</v>
      </c>
      <c r="V2363" s="278">
        <v>1352</v>
      </c>
      <c r="W2363" s="278">
        <v>3000</v>
      </c>
      <c r="X2363" s="278">
        <v>74631</v>
      </c>
      <c r="Y2363" s="278">
        <v>200</v>
      </c>
      <c r="Z2363" s="278">
        <v>1506728</v>
      </c>
      <c r="AA2363" s="278">
        <v>10</v>
      </c>
      <c r="AB2363" s="278">
        <v>6555174</v>
      </c>
      <c r="AC2363" s="278">
        <v>5</v>
      </c>
    </row>
    <row r="2364" spans="1:29" ht="14.25" x14ac:dyDescent="0.15">
      <c r="A2364" s="272">
        <v>2019003</v>
      </c>
      <c r="B2364" s="273">
        <v>43471</v>
      </c>
      <c r="C2364" s="274">
        <v>13</v>
      </c>
      <c r="D2364" s="275">
        <v>17</v>
      </c>
      <c r="E2364" s="275">
        <v>20</v>
      </c>
      <c r="F2364" s="275">
        <v>21</v>
      </c>
      <c r="G2364" s="275">
        <v>22</v>
      </c>
      <c r="H2364" s="275">
        <v>27</v>
      </c>
      <c r="I2364" s="276">
        <v>1</v>
      </c>
      <c r="J2364" s="275">
        <v>20</v>
      </c>
      <c r="K2364" s="275">
        <v>21</v>
      </c>
      <c r="L2364" s="275">
        <v>22</v>
      </c>
      <c r="M2364" s="275">
        <v>17</v>
      </c>
      <c r="N2364" s="275">
        <v>13</v>
      </c>
      <c r="O2364" s="277">
        <v>27</v>
      </c>
      <c r="P2364" s="278">
        <v>373728002</v>
      </c>
      <c r="Q2364" s="278">
        <v>1333321882</v>
      </c>
      <c r="R2364" s="278">
        <v>5</v>
      </c>
      <c r="S2364" s="278">
        <v>9635283</v>
      </c>
      <c r="T2364" s="278">
        <v>129</v>
      </c>
      <c r="U2364" s="278">
        <v>224577</v>
      </c>
      <c r="V2364" s="278">
        <v>920</v>
      </c>
      <c r="W2364" s="278">
        <v>3000</v>
      </c>
      <c r="X2364" s="278">
        <v>59266</v>
      </c>
      <c r="Y2364" s="278">
        <v>200</v>
      </c>
      <c r="Z2364" s="278">
        <v>1278481</v>
      </c>
      <c r="AA2364" s="278">
        <v>10</v>
      </c>
      <c r="AB2364" s="278">
        <v>7969323</v>
      </c>
      <c r="AC2364" s="278">
        <v>5</v>
      </c>
    </row>
    <row r="2365" spans="1:29" ht="14.25" x14ac:dyDescent="0.15">
      <c r="A2365" s="272">
        <v>2019004</v>
      </c>
      <c r="B2365" s="273">
        <v>43473</v>
      </c>
      <c r="C2365" s="274">
        <v>8</v>
      </c>
      <c r="D2365" s="275">
        <v>12</v>
      </c>
      <c r="E2365" s="275">
        <v>16</v>
      </c>
      <c r="F2365" s="275">
        <v>19</v>
      </c>
      <c r="G2365" s="275">
        <v>26</v>
      </c>
      <c r="H2365" s="275">
        <v>32</v>
      </c>
      <c r="I2365" s="276">
        <v>3</v>
      </c>
      <c r="J2365" s="275">
        <v>8</v>
      </c>
      <c r="K2365" s="275">
        <v>26</v>
      </c>
      <c r="L2365" s="275">
        <v>32</v>
      </c>
      <c r="M2365" s="275">
        <v>16</v>
      </c>
      <c r="N2365" s="275">
        <v>12</v>
      </c>
      <c r="O2365" s="277">
        <v>19</v>
      </c>
      <c r="P2365" s="278">
        <v>338080388</v>
      </c>
      <c r="Q2365" s="278">
        <v>1346750738</v>
      </c>
      <c r="R2365" s="278">
        <v>8</v>
      </c>
      <c r="S2365" s="278">
        <v>7428584</v>
      </c>
      <c r="T2365" s="278">
        <v>222</v>
      </c>
      <c r="U2365" s="278">
        <v>109395</v>
      </c>
      <c r="V2365" s="278">
        <v>1308</v>
      </c>
      <c r="W2365" s="278">
        <v>3000</v>
      </c>
      <c r="X2365" s="278">
        <v>69480</v>
      </c>
      <c r="Y2365" s="278">
        <v>200</v>
      </c>
      <c r="Z2365" s="278">
        <v>1385574</v>
      </c>
      <c r="AA2365" s="278">
        <v>10</v>
      </c>
      <c r="AB2365" s="278">
        <v>7368055</v>
      </c>
      <c r="AC2365" s="278">
        <v>5</v>
      </c>
    </row>
    <row r="2366" spans="1:29" ht="14.25" x14ac:dyDescent="0.15">
      <c r="A2366" s="272">
        <v>2019005</v>
      </c>
      <c r="B2366" s="273">
        <v>43475</v>
      </c>
      <c r="C2366" s="274">
        <v>21</v>
      </c>
      <c r="D2366" s="275">
        <v>22</v>
      </c>
      <c r="E2366" s="275">
        <v>26</v>
      </c>
      <c r="F2366" s="275">
        <v>28</v>
      </c>
      <c r="G2366" s="275">
        <v>31</v>
      </c>
      <c r="H2366" s="275">
        <v>32</v>
      </c>
      <c r="I2366" s="276">
        <v>7</v>
      </c>
      <c r="J2366" s="275">
        <v>28</v>
      </c>
      <c r="K2366" s="275">
        <v>22</v>
      </c>
      <c r="L2366" s="275">
        <v>31</v>
      </c>
      <c r="M2366" s="275">
        <v>32</v>
      </c>
      <c r="N2366" s="275">
        <v>21</v>
      </c>
      <c r="O2366" s="277">
        <v>26</v>
      </c>
      <c r="P2366" s="278">
        <v>343365078</v>
      </c>
      <c r="Q2366" s="278">
        <v>1326043660</v>
      </c>
      <c r="R2366" s="278">
        <v>11</v>
      </c>
      <c r="S2366" s="278">
        <v>6133650</v>
      </c>
      <c r="T2366" s="278">
        <v>68</v>
      </c>
      <c r="U2366" s="278">
        <v>229230</v>
      </c>
      <c r="V2366" s="278">
        <v>1308</v>
      </c>
      <c r="W2366" s="278">
        <v>3000</v>
      </c>
      <c r="X2366" s="278">
        <v>61547</v>
      </c>
      <c r="Y2366" s="278">
        <v>200</v>
      </c>
      <c r="Z2366" s="278">
        <v>1102950</v>
      </c>
      <c r="AA2366" s="278">
        <v>10</v>
      </c>
      <c r="AB2366" s="278">
        <v>15727044</v>
      </c>
      <c r="AC2366" s="278">
        <v>5</v>
      </c>
    </row>
    <row r="2367" spans="1:29" ht="14.25" x14ac:dyDescent="0.15">
      <c r="A2367" s="272">
        <v>2019006</v>
      </c>
      <c r="B2367" s="273">
        <v>43478</v>
      </c>
      <c r="C2367" s="274">
        <v>1</v>
      </c>
      <c r="D2367" s="275">
        <v>5</v>
      </c>
      <c r="E2367" s="275">
        <v>10</v>
      </c>
      <c r="F2367" s="275">
        <v>19</v>
      </c>
      <c r="G2367" s="275">
        <v>26</v>
      </c>
      <c r="H2367" s="275">
        <v>28</v>
      </c>
      <c r="I2367" s="276">
        <v>12</v>
      </c>
      <c r="J2367" s="275">
        <v>1</v>
      </c>
      <c r="K2367" s="275">
        <v>10</v>
      </c>
      <c r="L2367" s="275">
        <v>19</v>
      </c>
      <c r="M2367" s="275">
        <v>26</v>
      </c>
      <c r="N2367" s="275">
        <v>28</v>
      </c>
      <c r="O2367" s="277">
        <v>5</v>
      </c>
      <c r="P2367" s="278">
        <v>375825296</v>
      </c>
      <c r="Q2367" s="278">
        <v>1211353738</v>
      </c>
      <c r="R2367" s="278">
        <v>32</v>
      </c>
      <c r="S2367" s="278">
        <v>5514887</v>
      </c>
      <c r="T2367" s="278">
        <v>96</v>
      </c>
      <c r="U2367" s="278">
        <v>214536</v>
      </c>
      <c r="V2367" s="278">
        <v>1820</v>
      </c>
      <c r="W2367" s="278">
        <v>3000</v>
      </c>
      <c r="X2367" s="278">
        <v>83388</v>
      </c>
      <c r="Y2367" s="278">
        <v>200</v>
      </c>
      <c r="Z2367" s="278">
        <v>1500047</v>
      </c>
      <c r="AA2367" s="278">
        <v>10</v>
      </c>
      <c r="AB2367" s="278">
        <v>12926873</v>
      </c>
      <c r="AC2367" s="278">
        <v>5</v>
      </c>
    </row>
    <row r="2368" spans="1:29" ht="14.25" x14ac:dyDescent="0.15">
      <c r="A2368" s="272">
        <v>2019007</v>
      </c>
      <c r="B2368" s="273">
        <v>43480</v>
      </c>
      <c r="C2368" s="274">
        <v>6</v>
      </c>
      <c r="D2368" s="275">
        <v>10</v>
      </c>
      <c r="E2368" s="275">
        <v>14</v>
      </c>
      <c r="F2368" s="275">
        <v>15</v>
      </c>
      <c r="G2368" s="275">
        <v>19</v>
      </c>
      <c r="H2368" s="275">
        <v>23</v>
      </c>
      <c r="I2368" s="276">
        <v>15</v>
      </c>
      <c r="J2368" s="275">
        <v>15</v>
      </c>
      <c r="K2368" s="275">
        <v>23</v>
      </c>
      <c r="L2368" s="275">
        <v>6</v>
      </c>
      <c r="M2368" s="275">
        <v>14</v>
      </c>
      <c r="N2368" s="275">
        <v>10</v>
      </c>
      <c r="O2368" s="277">
        <v>19</v>
      </c>
      <c r="P2368" s="278">
        <v>340543166</v>
      </c>
      <c r="Q2368" s="278">
        <v>1223439184</v>
      </c>
      <c r="R2368" s="278">
        <v>9</v>
      </c>
      <c r="S2368" s="278">
        <v>7306482</v>
      </c>
      <c r="T2368" s="278">
        <v>198</v>
      </c>
      <c r="U2368" s="278">
        <v>131050</v>
      </c>
      <c r="V2368" s="278">
        <v>1318</v>
      </c>
      <c r="W2368" s="278">
        <v>3000</v>
      </c>
      <c r="X2368" s="278">
        <v>66723</v>
      </c>
      <c r="Y2368" s="278">
        <v>200</v>
      </c>
      <c r="Z2368" s="278">
        <v>1323262</v>
      </c>
      <c r="AA2368" s="278">
        <v>10</v>
      </c>
      <c r="AB2368" s="278">
        <v>6508642</v>
      </c>
      <c r="AC2368" s="278">
        <v>5</v>
      </c>
    </row>
    <row r="2369" spans="1:29" ht="14.25" x14ac:dyDescent="0.15">
      <c r="A2369" s="272">
        <v>2019008</v>
      </c>
      <c r="B2369" s="273">
        <v>43482</v>
      </c>
      <c r="C2369" s="274">
        <v>2</v>
      </c>
      <c r="D2369" s="275">
        <v>6</v>
      </c>
      <c r="E2369" s="275">
        <v>9</v>
      </c>
      <c r="F2369" s="275">
        <v>13</v>
      </c>
      <c r="G2369" s="275">
        <v>28</v>
      </c>
      <c r="H2369" s="275">
        <v>32</v>
      </c>
      <c r="I2369" s="276">
        <v>12</v>
      </c>
      <c r="J2369" s="275">
        <v>28</v>
      </c>
      <c r="K2369" s="275">
        <v>32</v>
      </c>
      <c r="L2369" s="275">
        <v>13</v>
      </c>
      <c r="M2369" s="275">
        <v>2</v>
      </c>
      <c r="N2369" s="275">
        <v>6</v>
      </c>
      <c r="O2369" s="277">
        <v>9</v>
      </c>
      <c r="P2369" s="278">
        <v>342498692</v>
      </c>
      <c r="Q2369" s="278">
        <v>1255320435</v>
      </c>
      <c r="R2369" s="278">
        <v>4</v>
      </c>
      <c r="S2369" s="278">
        <v>9716477</v>
      </c>
      <c r="T2369" s="278">
        <v>86</v>
      </c>
      <c r="U2369" s="278">
        <v>274213</v>
      </c>
      <c r="V2369" s="278">
        <v>1085</v>
      </c>
      <c r="W2369" s="278">
        <v>3000</v>
      </c>
      <c r="X2369" s="278">
        <v>60425</v>
      </c>
      <c r="Y2369" s="278">
        <v>200</v>
      </c>
      <c r="Z2369" s="278">
        <v>1166000</v>
      </c>
      <c r="AA2369" s="278">
        <v>10</v>
      </c>
      <c r="AB2369" s="278">
        <v>9298962</v>
      </c>
      <c r="AC2369" s="278">
        <v>5</v>
      </c>
    </row>
    <row r="2370" spans="1:29" ht="14.25" x14ac:dyDescent="0.15">
      <c r="A2370" s="272">
        <v>2019009</v>
      </c>
      <c r="B2370" s="273">
        <v>43485</v>
      </c>
      <c r="C2370" s="274">
        <v>1</v>
      </c>
      <c r="D2370" s="275">
        <v>7</v>
      </c>
      <c r="E2370" s="275">
        <v>10</v>
      </c>
      <c r="F2370" s="275">
        <v>22</v>
      </c>
      <c r="G2370" s="275">
        <v>31</v>
      </c>
      <c r="H2370" s="275">
        <v>32</v>
      </c>
      <c r="I2370" s="276">
        <v>15</v>
      </c>
      <c r="J2370" s="275">
        <v>22</v>
      </c>
      <c r="K2370" s="275">
        <v>31</v>
      </c>
      <c r="L2370" s="275">
        <v>1</v>
      </c>
      <c r="M2370" s="275">
        <v>10</v>
      </c>
      <c r="N2370" s="275">
        <v>7</v>
      </c>
      <c r="O2370" s="277">
        <v>32</v>
      </c>
      <c r="P2370" s="278">
        <v>376873348</v>
      </c>
      <c r="Q2370" s="278">
        <v>1267633646</v>
      </c>
      <c r="R2370" s="278">
        <v>12</v>
      </c>
      <c r="S2370" s="278">
        <v>7191309</v>
      </c>
      <c r="T2370" s="278">
        <v>122</v>
      </c>
      <c r="U2370" s="278">
        <v>269423</v>
      </c>
      <c r="V2370" s="278">
        <v>687</v>
      </c>
      <c r="W2370" s="278">
        <v>3000</v>
      </c>
      <c r="X2370" s="278">
        <v>46022</v>
      </c>
      <c r="Y2370" s="278">
        <v>200</v>
      </c>
      <c r="Z2370" s="278">
        <v>979441</v>
      </c>
      <c r="AA2370" s="278">
        <v>10</v>
      </c>
      <c r="AB2370" s="278">
        <v>6425913</v>
      </c>
      <c r="AC2370" s="278">
        <v>5</v>
      </c>
    </row>
    <row r="2371" spans="1:29" ht="14.25" x14ac:dyDescent="0.15">
      <c r="A2371" s="272">
        <v>2019010</v>
      </c>
      <c r="B2371" s="273">
        <v>43487</v>
      </c>
      <c r="C2371" s="274">
        <v>2</v>
      </c>
      <c r="D2371" s="275">
        <v>4</v>
      </c>
      <c r="E2371" s="275">
        <v>5</v>
      </c>
      <c r="F2371" s="275">
        <v>8</v>
      </c>
      <c r="G2371" s="275">
        <v>11</v>
      </c>
      <c r="H2371" s="275">
        <v>30</v>
      </c>
      <c r="I2371" s="276">
        <v>2</v>
      </c>
      <c r="J2371" s="275">
        <v>11</v>
      </c>
      <c r="K2371" s="275">
        <v>8</v>
      </c>
      <c r="L2371" s="275">
        <v>2</v>
      </c>
      <c r="M2371" s="275">
        <v>30</v>
      </c>
      <c r="N2371" s="275">
        <v>5</v>
      </c>
      <c r="O2371" s="277">
        <v>4</v>
      </c>
      <c r="P2371" s="278">
        <v>336769874</v>
      </c>
      <c r="Q2371" s="278">
        <v>1223708496</v>
      </c>
      <c r="R2371" s="278">
        <v>15</v>
      </c>
      <c r="S2371" s="278">
        <v>5753329</v>
      </c>
      <c r="T2371" s="278">
        <v>178</v>
      </c>
      <c r="U2371" s="278">
        <v>79353</v>
      </c>
      <c r="V2371" s="278">
        <v>3452</v>
      </c>
      <c r="W2371" s="278">
        <v>3000</v>
      </c>
      <c r="X2371" s="278">
        <v>139972</v>
      </c>
      <c r="Y2371" s="278">
        <v>200</v>
      </c>
      <c r="Z2371" s="278">
        <v>2193164</v>
      </c>
      <c r="AA2371" s="278">
        <v>10</v>
      </c>
      <c r="AB2371" s="278">
        <v>9647094</v>
      </c>
      <c r="AC2371" s="278">
        <v>5</v>
      </c>
    </row>
    <row r="2372" spans="1:29" ht="14.25" x14ac:dyDescent="0.15">
      <c r="A2372" s="272">
        <v>2019011</v>
      </c>
      <c r="B2372" s="273">
        <v>43489</v>
      </c>
      <c r="C2372" s="274">
        <v>10</v>
      </c>
      <c r="D2372" s="275">
        <v>13</v>
      </c>
      <c r="E2372" s="275">
        <v>19</v>
      </c>
      <c r="F2372" s="275">
        <v>21</v>
      </c>
      <c r="G2372" s="275">
        <v>24</v>
      </c>
      <c r="H2372" s="275">
        <v>30</v>
      </c>
      <c r="I2372" s="276">
        <v>7</v>
      </c>
      <c r="J2372" s="275">
        <v>19</v>
      </c>
      <c r="K2372" s="275">
        <v>13</v>
      </c>
      <c r="L2372" s="275">
        <v>30</v>
      </c>
      <c r="M2372" s="275">
        <v>10</v>
      </c>
      <c r="N2372" s="275">
        <v>24</v>
      </c>
      <c r="O2372" s="277">
        <v>21</v>
      </c>
      <c r="P2372" s="278">
        <v>340431350</v>
      </c>
      <c r="Q2372" s="278">
        <v>1245829570</v>
      </c>
      <c r="R2372" s="278">
        <v>4</v>
      </c>
      <c r="S2372" s="278">
        <v>8829188</v>
      </c>
      <c r="T2372" s="278">
        <v>72</v>
      </c>
      <c r="U2372" s="278">
        <v>265915</v>
      </c>
      <c r="V2372" s="278">
        <v>1152</v>
      </c>
      <c r="W2372" s="278">
        <v>3000</v>
      </c>
      <c r="X2372" s="278">
        <v>67289</v>
      </c>
      <c r="Y2372" s="278">
        <v>200</v>
      </c>
      <c r="Z2372" s="278">
        <v>1252710</v>
      </c>
      <c r="AA2372" s="278">
        <v>10</v>
      </c>
      <c r="AB2372" s="278">
        <v>12157338</v>
      </c>
      <c r="AC2372" s="278">
        <v>5</v>
      </c>
    </row>
    <row r="2373" spans="1:29" ht="14.25" x14ac:dyDescent="0.15">
      <c r="A2373" s="272">
        <v>2019012</v>
      </c>
      <c r="B2373" s="273">
        <v>43492</v>
      </c>
      <c r="C2373" s="274">
        <v>7</v>
      </c>
      <c r="D2373" s="275">
        <v>10</v>
      </c>
      <c r="E2373" s="275">
        <v>21</v>
      </c>
      <c r="F2373" s="275">
        <v>23</v>
      </c>
      <c r="G2373" s="275">
        <v>31</v>
      </c>
      <c r="H2373" s="275">
        <v>33</v>
      </c>
      <c r="I2373" s="276">
        <v>14</v>
      </c>
      <c r="J2373" s="275">
        <v>33</v>
      </c>
      <c r="K2373" s="275">
        <v>7</v>
      </c>
      <c r="L2373" s="275">
        <v>23</v>
      </c>
      <c r="M2373" s="275">
        <v>31</v>
      </c>
      <c r="N2373" s="275">
        <v>10</v>
      </c>
      <c r="O2373" s="277">
        <v>21</v>
      </c>
      <c r="P2373" s="278">
        <v>370443836</v>
      </c>
      <c r="Q2373" s="278">
        <v>1303808580</v>
      </c>
      <c r="R2373" s="278">
        <v>2</v>
      </c>
      <c r="S2373" s="278">
        <v>10000000</v>
      </c>
      <c r="T2373" s="278">
        <v>55</v>
      </c>
      <c r="U2373" s="278">
        <v>472600</v>
      </c>
      <c r="V2373" s="278">
        <v>898</v>
      </c>
      <c r="W2373" s="278">
        <v>3000</v>
      </c>
      <c r="X2373" s="278">
        <v>50302</v>
      </c>
      <c r="Y2373" s="278">
        <v>200</v>
      </c>
      <c r="Z2373" s="278">
        <v>1046003</v>
      </c>
      <c r="AA2373" s="278">
        <v>10</v>
      </c>
      <c r="AB2373" s="278">
        <v>10866207</v>
      </c>
      <c r="AC2373" s="278">
        <v>5</v>
      </c>
    </row>
    <row r="2374" spans="1:29" ht="14.25" x14ac:dyDescent="0.15">
      <c r="A2374" s="272">
        <v>2019013</v>
      </c>
      <c r="B2374" s="273">
        <v>43494</v>
      </c>
      <c r="C2374" s="274">
        <v>5</v>
      </c>
      <c r="D2374" s="275">
        <v>7</v>
      </c>
      <c r="E2374" s="275">
        <v>14</v>
      </c>
      <c r="F2374" s="275">
        <v>16</v>
      </c>
      <c r="G2374" s="275">
        <v>18</v>
      </c>
      <c r="H2374" s="275">
        <v>21</v>
      </c>
      <c r="I2374" s="276">
        <v>1</v>
      </c>
      <c r="J2374" s="275">
        <v>5</v>
      </c>
      <c r="K2374" s="275">
        <v>7</v>
      </c>
      <c r="L2374" s="275">
        <v>16</v>
      </c>
      <c r="M2374" s="275">
        <v>18</v>
      </c>
      <c r="N2374" s="275">
        <v>21</v>
      </c>
      <c r="O2374" s="277">
        <v>14</v>
      </c>
      <c r="P2374" s="278">
        <v>332648408</v>
      </c>
      <c r="Q2374" s="278">
        <v>1347698265</v>
      </c>
      <c r="R2374" s="278">
        <v>4</v>
      </c>
      <c r="S2374" s="278">
        <v>10000000</v>
      </c>
      <c r="T2374" s="278">
        <v>77</v>
      </c>
      <c r="U2374" s="278">
        <v>363158</v>
      </c>
      <c r="V2374" s="278">
        <v>739</v>
      </c>
      <c r="W2374" s="278">
        <v>3000</v>
      </c>
      <c r="X2374" s="278">
        <v>37452</v>
      </c>
      <c r="Y2374" s="278">
        <v>200</v>
      </c>
      <c r="Z2374" s="278">
        <v>869073</v>
      </c>
      <c r="AA2374" s="278">
        <v>10</v>
      </c>
      <c r="AB2374" s="278">
        <v>6549335</v>
      </c>
      <c r="AC2374" s="278">
        <v>5</v>
      </c>
    </row>
    <row r="2375" spans="1:29" ht="14.25" x14ac:dyDescent="0.15">
      <c r="A2375" s="272">
        <v>2019014</v>
      </c>
      <c r="B2375" s="273">
        <v>43496</v>
      </c>
      <c r="C2375" s="274">
        <v>1</v>
      </c>
      <c r="D2375" s="275">
        <v>2</v>
      </c>
      <c r="E2375" s="275">
        <v>3</v>
      </c>
      <c r="F2375" s="275">
        <v>14</v>
      </c>
      <c r="G2375" s="275">
        <v>19</v>
      </c>
      <c r="H2375" s="275">
        <v>33</v>
      </c>
      <c r="I2375" s="276">
        <v>3</v>
      </c>
      <c r="J2375" s="275">
        <v>19</v>
      </c>
      <c r="K2375" s="275">
        <v>14</v>
      </c>
      <c r="L2375" s="275">
        <v>1</v>
      </c>
      <c r="M2375" s="275">
        <v>2</v>
      </c>
      <c r="N2375" s="275">
        <v>33</v>
      </c>
      <c r="O2375" s="277">
        <v>3</v>
      </c>
      <c r="P2375" s="278">
        <v>327526362</v>
      </c>
      <c r="Q2375" s="278">
        <v>1364355844</v>
      </c>
      <c r="R2375" s="278">
        <v>7</v>
      </c>
      <c r="S2375" s="278">
        <v>7683510</v>
      </c>
      <c r="T2375" s="278">
        <v>168</v>
      </c>
      <c r="U2375" s="278">
        <v>139766</v>
      </c>
      <c r="V2375" s="278">
        <v>1247</v>
      </c>
      <c r="W2375" s="278">
        <v>3000</v>
      </c>
      <c r="X2375" s="278">
        <v>54378</v>
      </c>
      <c r="Y2375" s="278">
        <v>200</v>
      </c>
      <c r="Z2375" s="278">
        <v>991041</v>
      </c>
      <c r="AA2375" s="278">
        <v>10</v>
      </c>
      <c r="AB2375" s="278">
        <v>8407607</v>
      </c>
      <c r="AC2375" s="278">
        <v>5</v>
      </c>
    </row>
    <row r="2376" spans="1:29" ht="14.25" x14ac:dyDescent="0.15">
      <c r="A2376" s="272">
        <v>2019015</v>
      </c>
      <c r="B2376" s="273">
        <v>43499</v>
      </c>
      <c r="C2376" s="274">
        <v>11</v>
      </c>
      <c r="D2376" s="275">
        <v>15</v>
      </c>
      <c r="E2376" s="275">
        <v>16</v>
      </c>
      <c r="F2376" s="275">
        <v>20</v>
      </c>
      <c r="G2376" s="275">
        <v>24</v>
      </c>
      <c r="H2376" s="275">
        <v>31</v>
      </c>
      <c r="I2376" s="276">
        <v>4</v>
      </c>
      <c r="J2376" s="275">
        <v>15</v>
      </c>
      <c r="K2376" s="275">
        <v>31</v>
      </c>
      <c r="L2376" s="275">
        <v>24</v>
      </c>
      <c r="M2376" s="275">
        <v>20</v>
      </c>
      <c r="N2376" s="275">
        <v>16</v>
      </c>
      <c r="O2376" s="277">
        <v>11</v>
      </c>
      <c r="P2376" s="278">
        <v>386508326</v>
      </c>
      <c r="Q2376" s="278">
        <v>1352193873</v>
      </c>
      <c r="R2376" s="278">
        <v>13</v>
      </c>
      <c r="S2376" s="278">
        <v>6477986</v>
      </c>
      <c r="T2376" s="278">
        <v>181</v>
      </c>
      <c r="U2376" s="278">
        <v>132692</v>
      </c>
      <c r="V2376" s="278">
        <v>1940</v>
      </c>
      <c r="W2376" s="278">
        <v>3000</v>
      </c>
      <c r="X2376" s="278">
        <v>90908</v>
      </c>
      <c r="Y2376" s="278">
        <v>200</v>
      </c>
      <c r="Z2376" s="278">
        <v>1614328</v>
      </c>
      <c r="AA2376" s="278">
        <v>10</v>
      </c>
      <c r="AB2376" s="278">
        <v>10635011</v>
      </c>
      <c r="AC2376" s="278">
        <v>5</v>
      </c>
    </row>
    <row r="2377" spans="1:29" ht="14.25" x14ac:dyDescent="0.15">
      <c r="A2377" s="272">
        <v>2019016</v>
      </c>
      <c r="B2377" s="273">
        <v>43508</v>
      </c>
      <c r="C2377" s="274">
        <v>5</v>
      </c>
      <c r="D2377" s="275">
        <v>7</v>
      </c>
      <c r="E2377" s="275">
        <v>9</v>
      </c>
      <c r="F2377" s="275">
        <v>11</v>
      </c>
      <c r="G2377" s="275">
        <v>19</v>
      </c>
      <c r="H2377" s="275">
        <v>25</v>
      </c>
      <c r="I2377" s="276">
        <v>5</v>
      </c>
      <c r="J2377" s="275">
        <v>11</v>
      </c>
      <c r="K2377" s="275">
        <v>5</v>
      </c>
      <c r="L2377" s="275">
        <v>9</v>
      </c>
      <c r="M2377" s="275">
        <v>7</v>
      </c>
      <c r="N2377" s="275">
        <v>25</v>
      </c>
      <c r="O2377" s="277">
        <v>19</v>
      </c>
      <c r="P2377" s="278">
        <v>314659700</v>
      </c>
      <c r="Q2377" s="278">
        <v>1334598348</v>
      </c>
      <c r="R2377" s="278">
        <v>11</v>
      </c>
      <c r="S2377" s="278">
        <v>6236511</v>
      </c>
      <c r="T2377" s="278">
        <v>157</v>
      </c>
      <c r="U2377" s="278">
        <v>108293</v>
      </c>
      <c r="V2377" s="278">
        <v>2163</v>
      </c>
      <c r="W2377" s="278">
        <v>3000</v>
      </c>
      <c r="X2377" s="278">
        <v>92522</v>
      </c>
      <c r="Y2377" s="278">
        <v>200</v>
      </c>
      <c r="Z2377" s="278">
        <v>1508697</v>
      </c>
      <c r="AA2377" s="278">
        <v>10</v>
      </c>
      <c r="AB2377" s="278">
        <v>9218949</v>
      </c>
      <c r="AC2377" s="278">
        <v>5</v>
      </c>
    </row>
    <row r="2378" spans="1:29" ht="14.25" x14ac:dyDescent="0.15">
      <c r="A2378" s="272">
        <v>2019017</v>
      </c>
      <c r="B2378" s="273">
        <v>43510</v>
      </c>
      <c r="C2378" s="274">
        <v>4</v>
      </c>
      <c r="D2378" s="275">
        <v>5</v>
      </c>
      <c r="E2378" s="275">
        <v>24</v>
      </c>
      <c r="F2378" s="275">
        <v>28</v>
      </c>
      <c r="G2378" s="275">
        <v>30</v>
      </c>
      <c r="H2378" s="275">
        <v>33</v>
      </c>
      <c r="I2378" s="276">
        <v>9</v>
      </c>
      <c r="J2378" s="275">
        <v>24</v>
      </c>
      <c r="K2378" s="275">
        <v>5</v>
      </c>
      <c r="L2378" s="275">
        <v>4</v>
      </c>
      <c r="M2378" s="275">
        <v>30</v>
      </c>
      <c r="N2378" s="275">
        <v>28</v>
      </c>
      <c r="O2378" s="277">
        <v>33</v>
      </c>
      <c r="P2378" s="278">
        <v>312764888</v>
      </c>
      <c r="Q2378" s="278">
        <v>1355934705</v>
      </c>
      <c r="R2378" s="278">
        <v>3</v>
      </c>
      <c r="S2378" s="278">
        <v>9404407</v>
      </c>
      <c r="T2378" s="278">
        <v>50</v>
      </c>
      <c r="U2378" s="278">
        <v>330330</v>
      </c>
      <c r="V2378" s="278">
        <v>947</v>
      </c>
      <c r="W2378" s="278">
        <v>3000</v>
      </c>
      <c r="X2378" s="278">
        <v>49981</v>
      </c>
      <c r="Y2378" s="278">
        <v>200</v>
      </c>
      <c r="Z2378" s="278">
        <v>991144</v>
      </c>
      <c r="AA2378" s="278">
        <v>10</v>
      </c>
      <c r="AB2378" s="278">
        <v>12888010</v>
      </c>
      <c r="AC2378" s="278">
        <v>5</v>
      </c>
    </row>
    <row r="2379" spans="1:29" ht="14.25" x14ac:dyDescent="0.15">
      <c r="A2379" s="272">
        <v>2019018</v>
      </c>
      <c r="B2379" s="273">
        <v>43513</v>
      </c>
      <c r="C2379" s="274">
        <v>4</v>
      </c>
      <c r="D2379" s="275">
        <v>11</v>
      </c>
      <c r="E2379" s="275">
        <v>18</v>
      </c>
      <c r="F2379" s="275">
        <v>19</v>
      </c>
      <c r="G2379" s="275">
        <v>26</v>
      </c>
      <c r="H2379" s="275">
        <v>32</v>
      </c>
      <c r="I2379" s="276">
        <v>4</v>
      </c>
      <c r="J2379" s="275">
        <v>19</v>
      </c>
      <c r="K2379" s="275">
        <v>32</v>
      </c>
      <c r="L2379" s="275">
        <v>18</v>
      </c>
      <c r="M2379" s="275">
        <v>4</v>
      </c>
      <c r="N2379" s="275">
        <v>26</v>
      </c>
      <c r="O2379" s="277">
        <v>11</v>
      </c>
      <c r="P2379" s="278">
        <v>349743310</v>
      </c>
      <c r="Q2379" s="278">
        <v>1370346090</v>
      </c>
      <c r="R2379" s="278">
        <v>8</v>
      </c>
      <c r="S2379" s="278">
        <v>7473244</v>
      </c>
      <c r="T2379" s="278">
        <v>364</v>
      </c>
      <c r="U2379" s="278">
        <v>67946</v>
      </c>
      <c r="V2379" s="278">
        <v>1391</v>
      </c>
      <c r="W2379" s="278">
        <v>3000</v>
      </c>
      <c r="X2379" s="278">
        <v>65920</v>
      </c>
      <c r="Y2379" s="278">
        <v>200</v>
      </c>
      <c r="Z2379" s="278">
        <v>1216364</v>
      </c>
      <c r="AA2379" s="278">
        <v>10</v>
      </c>
      <c r="AB2379" s="278">
        <v>8584758</v>
      </c>
      <c r="AC2379" s="278">
        <v>5</v>
      </c>
    </row>
    <row r="2380" spans="1:29" ht="14.25" x14ac:dyDescent="0.15">
      <c r="A2380" s="272">
        <v>2019019</v>
      </c>
      <c r="B2380" s="273">
        <v>43515</v>
      </c>
      <c r="C2380" s="274">
        <v>3</v>
      </c>
      <c r="D2380" s="275">
        <v>11</v>
      </c>
      <c r="E2380" s="275">
        <v>17</v>
      </c>
      <c r="F2380" s="275">
        <v>18</v>
      </c>
      <c r="G2380" s="275">
        <v>24</v>
      </c>
      <c r="H2380" s="275">
        <v>25</v>
      </c>
      <c r="I2380" s="276">
        <v>6</v>
      </c>
      <c r="J2380" s="275">
        <v>11</v>
      </c>
      <c r="K2380" s="275">
        <v>25</v>
      </c>
      <c r="L2380" s="275">
        <v>3</v>
      </c>
      <c r="M2380" s="275">
        <v>17</v>
      </c>
      <c r="N2380" s="275">
        <v>18</v>
      </c>
      <c r="O2380" s="277">
        <v>24</v>
      </c>
      <c r="P2380" s="278">
        <v>326400930</v>
      </c>
      <c r="Q2380" s="278">
        <v>1285383840</v>
      </c>
      <c r="R2380" s="278">
        <v>24</v>
      </c>
      <c r="S2380" s="278">
        <v>5530875</v>
      </c>
      <c r="T2380" s="278">
        <v>268</v>
      </c>
      <c r="U2380" s="278">
        <v>59426</v>
      </c>
      <c r="V2380" s="278">
        <v>2643</v>
      </c>
      <c r="W2380" s="278">
        <v>3000</v>
      </c>
      <c r="X2380" s="278">
        <v>107983</v>
      </c>
      <c r="Y2380" s="278">
        <v>200</v>
      </c>
      <c r="Z2380" s="278">
        <v>1679611</v>
      </c>
      <c r="AA2380" s="278">
        <v>10</v>
      </c>
      <c r="AB2380" s="278">
        <v>9981949</v>
      </c>
      <c r="AC2380" s="278">
        <v>5</v>
      </c>
    </row>
    <row r="2381" spans="1:29" ht="14.25" x14ac:dyDescent="0.15">
      <c r="A2381" s="272">
        <v>2019020</v>
      </c>
      <c r="B2381" s="273">
        <v>43517</v>
      </c>
      <c r="C2381" s="274">
        <v>2</v>
      </c>
      <c r="D2381" s="275">
        <v>12</v>
      </c>
      <c r="E2381" s="275">
        <v>13</v>
      </c>
      <c r="F2381" s="275">
        <v>23</v>
      </c>
      <c r="G2381" s="275">
        <v>27</v>
      </c>
      <c r="H2381" s="275">
        <v>28</v>
      </c>
      <c r="I2381" s="276">
        <v>12</v>
      </c>
      <c r="J2381" s="275">
        <v>12</v>
      </c>
      <c r="K2381" s="275">
        <v>2</v>
      </c>
      <c r="L2381" s="275">
        <v>27</v>
      </c>
      <c r="M2381" s="275">
        <v>28</v>
      </c>
      <c r="N2381" s="275">
        <v>13</v>
      </c>
      <c r="O2381" s="277">
        <v>23</v>
      </c>
      <c r="P2381" s="278">
        <v>330603914</v>
      </c>
      <c r="Q2381" s="278">
        <v>1268982145</v>
      </c>
      <c r="R2381" s="278">
        <v>11</v>
      </c>
      <c r="S2381" s="278">
        <v>6275977</v>
      </c>
      <c r="T2381" s="278">
        <v>233</v>
      </c>
      <c r="U2381" s="278">
        <v>75299</v>
      </c>
      <c r="V2381" s="278">
        <v>2238</v>
      </c>
      <c r="W2381" s="278">
        <v>3000</v>
      </c>
      <c r="X2381" s="278">
        <v>102237</v>
      </c>
      <c r="Y2381" s="278">
        <v>200</v>
      </c>
      <c r="Z2381" s="278">
        <v>1680141</v>
      </c>
      <c r="AA2381" s="278">
        <v>10</v>
      </c>
      <c r="AB2381" s="278">
        <v>9570874</v>
      </c>
      <c r="AC2381" s="278">
        <v>5</v>
      </c>
    </row>
    <row r="2382" spans="1:29" ht="14.25" x14ac:dyDescent="0.15">
      <c r="A2382" s="272">
        <v>2019021</v>
      </c>
      <c r="B2382" s="273">
        <v>43520</v>
      </c>
      <c r="C2382" s="274">
        <v>2</v>
      </c>
      <c r="D2382" s="275">
        <v>5</v>
      </c>
      <c r="E2382" s="275">
        <v>7</v>
      </c>
      <c r="F2382" s="275">
        <v>8</v>
      </c>
      <c r="G2382" s="275">
        <v>20</v>
      </c>
      <c r="H2382" s="275">
        <v>27</v>
      </c>
      <c r="I2382" s="276">
        <v>4</v>
      </c>
      <c r="J2382" s="275">
        <v>8</v>
      </c>
      <c r="K2382" s="275">
        <v>5</v>
      </c>
      <c r="L2382" s="275">
        <v>7</v>
      </c>
      <c r="M2382" s="275">
        <v>27</v>
      </c>
      <c r="N2382" s="275">
        <v>2</v>
      </c>
      <c r="O2382" s="277">
        <v>20</v>
      </c>
      <c r="P2382" s="278">
        <v>370839306</v>
      </c>
      <c r="Q2382" s="278">
        <v>1301850849</v>
      </c>
      <c r="R2382" s="278">
        <v>6</v>
      </c>
      <c r="S2382" s="278">
        <v>8810224</v>
      </c>
      <c r="T2382" s="278">
        <v>214</v>
      </c>
      <c r="U2382" s="278">
        <v>133535</v>
      </c>
      <c r="V2382" s="278">
        <v>1155</v>
      </c>
      <c r="W2382" s="278">
        <v>3000</v>
      </c>
      <c r="X2382" s="278">
        <v>67604</v>
      </c>
      <c r="Y2382" s="278">
        <v>200</v>
      </c>
      <c r="Z2382" s="278">
        <v>1347077</v>
      </c>
      <c r="AA2382" s="278">
        <v>10</v>
      </c>
      <c r="AB2382" s="278">
        <v>7389591</v>
      </c>
      <c r="AC2382" s="278">
        <v>5</v>
      </c>
    </row>
    <row r="2383" spans="1:29" ht="14.25" x14ac:dyDescent="0.15">
      <c r="A2383" s="272">
        <v>2019022</v>
      </c>
      <c r="B2383" s="273">
        <v>43522</v>
      </c>
      <c r="C2383" s="274">
        <v>3</v>
      </c>
      <c r="D2383" s="275">
        <v>7</v>
      </c>
      <c r="E2383" s="275">
        <v>11</v>
      </c>
      <c r="F2383" s="275">
        <v>21</v>
      </c>
      <c r="G2383" s="275">
        <v>30</v>
      </c>
      <c r="H2383" s="275">
        <v>33</v>
      </c>
      <c r="I2383" s="276">
        <v>7</v>
      </c>
      <c r="J2383" s="275">
        <v>30</v>
      </c>
      <c r="K2383" s="275">
        <v>21</v>
      </c>
      <c r="L2383" s="275">
        <v>33</v>
      </c>
      <c r="M2383" s="275">
        <v>3</v>
      </c>
      <c r="N2383" s="275">
        <v>11</v>
      </c>
      <c r="O2383" s="277">
        <v>7</v>
      </c>
      <c r="P2383" s="278">
        <v>338829860</v>
      </c>
      <c r="Q2383" s="278">
        <v>1233143388</v>
      </c>
      <c r="R2383" s="278">
        <v>19</v>
      </c>
      <c r="S2383" s="278">
        <v>5503206</v>
      </c>
      <c r="T2383" s="278">
        <v>169</v>
      </c>
      <c r="U2383" s="278">
        <v>70716</v>
      </c>
      <c r="V2383" s="278">
        <v>2055</v>
      </c>
      <c r="W2383" s="278">
        <v>3000</v>
      </c>
      <c r="X2383" s="278">
        <v>86814</v>
      </c>
      <c r="Y2383" s="278">
        <v>200</v>
      </c>
      <c r="Z2383" s="278">
        <v>1417042</v>
      </c>
      <c r="AA2383" s="278">
        <v>10</v>
      </c>
      <c r="AB2383" s="278">
        <v>16104759</v>
      </c>
      <c r="AC2383" s="278">
        <v>5</v>
      </c>
    </row>
    <row r="2384" spans="1:29" ht="14.25" x14ac:dyDescent="0.15">
      <c r="A2384" s="272">
        <v>2019023</v>
      </c>
      <c r="B2384" s="273">
        <v>43524</v>
      </c>
      <c r="C2384" s="274">
        <v>1</v>
      </c>
      <c r="D2384" s="275">
        <v>10</v>
      </c>
      <c r="E2384" s="275">
        <v>14</v>
      </c>
      <c r="F2384" s="275">
        <v>15</v>
      </c>
      <c r="G2384" s="275">
        <v>18</v>
      </c>
      <c r="H2384" s="275">
        <v>31</v>
      </c>
      <c r="I2384" s="276">
        <v>13</v>
      </c>
      <c r="J2384" s="275">
        <v>10</v>
      </c>
      <c r="K2384" s="275">
        <v>31</v>
      </c>
      <c r="L2384" s="275">
        <v>14</v>
      </c>
      <c r="M2384" s="275">
        <v>1</v>
      </c>
      <c r="N2384" s="275">
        <v>15</v>
      </c>
      <c r="O2384" s="277">
        <v>18</v>
      </c>
      <c r="P2384" s="278">
        <v>353488994</v>
      </c>
      <c r="Q2384" s="278">
        <v>1207046316</v>
      </c>
      <c r="R2384" s="278">
        <v>13</v>
      </c>
      <c r="S2384" s="278">
        <v>6088193</v>
      </c>
      <c r="T2384" s="278">
        <v>336</v>
      </c>
      <c r="U2384" s="278">
        <v>52628</v>
      </c>
      <c r="V2384" s="278">
        <v>3232</v>
      </c>
      <c r="W2384" s="278">
        <v>3000</v>
      </c>
      <c r="X2384" s="278">
        <v>122445</v>
      </c>
      <c r="Y2384" s="278">
        <v>200</v>
      </c>
      <c r="Z2384" s="278">
        <v>1798078</v>
      </c>
      <c r="AA2384" s="278">
        <v>10</v>
      </c>
      <c r="AB2384" s="278">
        <v>10062246</v>
      </c>
      <c r="AC2384" s="278">
        <v>5</v>
      </c>
    </row>
    <row r="2385" spans="1:29" ht="14.25" x14ac:dyDescent="0.15">
      <c r="A2385" s="272">
        <v>2019024</v>
      </c>
      <c r="B2385" s="273">
        <v>43527</v>
      </c>
      <c r="C2385" s="274">
        <v>1</v>
      </c>
      <c r="D2385" s="275">
        <v>8</v>
      </c>
      <c r="E2385" s="275">
        <v>23</v>
      </c>
      <c r="F2385" s="275">
        <v>25</v>
      </c>
      <c r="G2385" s="275">
        <v>28</v>
      </c>
      <c r="H2385" s="275">
        <v>29</v>
      </c>
      <c r="I2385" s="276">
        <v>10</v>
      </c>
      <c r="J2385" s="275">
        <v>23</v>
      </c>
      <c r="K2385" s="275">
        <v>29</v>
      </c>
      <c r="L2385" s="275">
        <v>28</v>
      </c>
      <c r="M2385" s="275">
        <v>8</v>
      </c>
      <c r="N2385" s="275">
        <v>25</v>
      </c>
      <c r="O2385" s="277">
        <v>1</v>
      </c>
      <c r="P2385" s="278">
        <v>384117562</v>
      </c>
      <c r="Q2385" s="278">
        <v>1209747493</v>
      </c>
      <c r="R2385" s="278">
        <v>8</v>
      </c>
      <c r="S2385" s="278">
        <v>6940962</v>
      </c>
      <c r="T2385" s="278">
        <v>99</v>
      </c>
      <c r="U2385" s="278">
        <v>196056</v>
      </c>
      <c r="V2385" s="278">
        <v>1518</v>
      </c>
      <c r="W2385" s="278">
        <v>3000</v>
      </c>
      <c r="X2385" s="278">
        <v>85039</v>
      </c>
      <c r="Y2385" s="278">
        <v>200</v>
      </c>
      <c r="Z2385" s="278">
        <v>1544263</v>
      </c>
      <c r="AA2385" s="278">
        <v>10</v>
      </c>
      <c r="AB2385" s="278">
        <v>14714934</v>
      </c>
      <c r="AC2385" s="278">
        <v>5</v>
      </c>
    </row>
    <row r="2386" spans="1:29" ht="14.25" x14ac:dyDescent="0.15">
      <c r="A2386" s="272">
        <v>2019025</v>
      </c>
      <c r="B2386" s="273">
        <v>43529</v>
      </c>
      <c r="C2386" s="274">
        <v>15</v>
      </c>
      <c r="D2386" s="275">
        <v>16</v>
      </c>
      <c r="E2386" s="275">
        <v>21</v>
      </c>
      <c r="F2386" s="275">
        <v>27</v>
      </c>
      <c r="G2386" s="275">
        <v>30</v>
      </c>
      <c r="H2386" s="275">
        <v>33</v>
      </c>
      <c r="I2386" s="276">
        <v>4</v>
      </c>
      <c r="J2386" s="275">
        <v>21</v>
      </c>
      <c r="K2386" s="275">
        <v>33</v>
      </c>
      <c r="L2386" s="275">
        <v>15</v>
      </c>
      <c r="M2386" s="275">
        <v>16</v>
      </c>
      <c r="N2386" s="275">
        <v>27</v>
      </c>
      <c r="O2386" s="277">
        <v>30</v>
      </c>
      <c r="P2386" s="278">
        <v>345714892</v>
      </c>
      <c r="Q2386" s="278">
        <v>1246342879</v>
      </c>
      <c r="R2386" s="278">
        <v>5</v>
      </c>
      <c r="S2386" s="278">
        <v>9479664</v>
      </c>
      <c r="T2386" s="278">
        <v>74</v>
      </c>
      <c r="U2386" s="278">
        <v>378350</v>
      </c>
      <c r="V2386" s="278">
        <v>838</v>
      </c>
      <c r="W2386" s="278">
        <v>3000</v>
      </c>
      <c r="X2386" s="278">
        <v>48576</v>
      </c>
      <c r="Y2386" s="278">
        <v>200</v>
      </c>
      <c r="Z2386" s="278">
        <v>997993</v>
      </c>
      <c r="AA2386" s="278">
        <v>10</v>
      </c>
      <c r="AB2386" s="278">
        <v>7039911</v>
      </c>
      <c r="AC2386" s="278">
        <v>5</v>
      </c>
    </row>
    <row r="2387" spans="1:29" ht="14.25" x14ac:dyDescent="0.15">
      <c r="A2387" s="272">
        <v>2019026</v>
      </c>
      <c r="B2387" s="273">
        <v>43531</v>
      </c>
      <c r="C2387" s="274">
        <v>3</v>
      </c>
      <c r="D2387" s="275">
        <v>13</v>
      </c>
      <c r="E2387" s="275">
        <v>15</v>
      </c>
      <c r="F2387" s="275">
        <v>19</v>
      </c>
      <c r="G2387" s="275">
        <v>20</v>
      </c>
      <c r="H2387" s="275">
        <v>27</v>
      </c>
      <c r="I2387" s="276">
        <v>14</v>
      </c>
      <c r="J2387" s="275">
        <v>27</v>
      </c>
      <c r="K2387" s="275">
        <v>3</v>
      </c>
      <c r="L2387" s="275">
        <v>19</v>
      </c>
      <c r="M2387" s="275">
        <v>13</v>
      </c>
      <c r="N2387" s="275">
        <v>15</v>
      </c>
      <c r="O2387" s="277">
        <v>20</v>
      </c>
      <c r="P2387" s="278">
        <v>349411720</v>
      </c>
      <c r="Q2387" s="278">
        <v>1242805065</v>
      </c>
      <c r="R2387" s="278">
        <v>10</v>
      </c>
      <c r="S2387" s="278">
        <v>6689534</v>
      </c>
      <c r="T2387" s="278">
        <v>105</v>
      </c>
      <c r="U2387" s="278">
        <v>201135</v>
      </c>
      <c r="V2387" s="278">
        <v>1359</v>
      </c>
      <c r="W2387" s="278">
        <v>3000</v>
      </c>
      <c r="X2387" s="278">
        <v>72605</v>
      </c>
      <c r="Y2387" s="278">
        <v>200</v>
      </c>
      <c r="Z2387" s="278">
        <v>1386153</v>
      </c>
      <c r="AA2387" s="278">
        <v>10</v>
      </c>
      <c r="AB2387" s="278">
        <v>10855102</v>
      </c>
      <c r="AC2387" s="278">
        <v>5</v>
      </c>
    </row>
    <row r="2388" spans="1:29" ht="14.25" x14ac:dyDescent="0.15">
      <c r="A2388" s="272">
        <v>2019027</v>
      </c>
      <c r="B2388" s="273">
        <v>43534</v>
      </c>
      <c r="C2388" s="274">
        <v>2</v>
      </c>
      <c r="D2388" s="275">
        <v>6</v>
      </c>
      <c r="E2388" s="275">
        <v>8</v>
      </c>
      <c r="F2388" s="275">
        <v>10</v>
      </c>
      <c r="G2388" s="275">
        <v>11</v>
      </c>
      <c r="H2388" s="275">
        <v>17</v>
      </c>
      <c r="I2388" s="276">
        <v>13</v>
      </c>
      <c r="J2388" s="275">
        <v>6</v>
      </c>
      <c r="K2388" s="275">
        <v>10</v>
      </c>
      <c r="L2388" s="275">
        <v>11</v>
      </c>
      <c r="M2388" s="275">
        <v>8</v>
      </c>
      <c r="N2388" s="275">
        <v>2</v>
      </c>
      <c r="O2388" s="277">
        <v>17</v>
      </c>
      <c r="P2388" s="278">
        <v>393236612</v>
      </c>
      <c r="Q2388" s="278">
        <v>1257385558</v>
      </c>
      <c r="R2388" s="278">
        <v>9</v>
      </c>
      <c r="S2388" s="278">
        <v>7407292</v>
      </c>
      <c r="T2388" s="278">
        <v>223</v>
      </c>
      <c r="U2388" s="278">
        <v>121444</v>
      </c>
      <c r="V2388" s="278">
        <v>1601</v>
      </c>
      <c r="W2388" s="278">
        <v>3000</v>
      </c>
      <c r="X2388" s="278">
        <v>95901</v>
      </c>
      <c r="Y2388" s="278">
        <v>200</v>
      </c>
      <c r="Z2388" s="278">
        <v>1910982</v>
      </c>
      <c r="AA2388" s="278">
        <v>10</v>
      </c>
      <c r="AB2388" s="278">
        <v>8252950</v>
      </c>
      <c r="AC2388" s="278">
        <v>5</v>
      </c>
    </row>
    <row r="2389" spans="1:29" ht="14.25" x14ac:dyDescent="0.15">
      <c r="A2389" s="272">
        <v>2019028</v>
      </c>
      <c r="B2389" s="273">
        <v>43536</v>
      </c>
      <c r="C2389" s="274">
        <v>4</v>
      </c>
      <c r="D2389" s="275">
        <v>19</v>
      </c>
      <c r="E2389" s="275">
        <v>22</v>
      </c>
      <c r="F2389" s="275">
        <v>26</v>
      </c>
      <c r="G2389" s="275">
        <v>29</v>
      </c>
      <c r="H2389" s="275">
        <v>30</v>
      </c>
      <c r="I2389" s="276">
        <v>11</v>
      </c>
      <c r="J2389" s="275">
        <v>29</v>
      </c>
      <c r="K2389" s="275">
        <v>30</v>
      </c>
      <c r="L2389" s="275">
        <v>26</v>
      </c>
      <c r="M2389" s="275">
        <v>4</v>
      </c>
      <c r="N2389" s="275">
        <v>22</v>
      </c>
      <c r="O2389" s="277">
        <v>19</v>
      </c>
      <c r="P2389" s="278">
        <v>356878622</v>
      </c>
      <c r="Q2389" s="278">
        <v>1244140628</v>
      </c>
      <c r="R2389" s="278">
        <v>11</v>
      </c>
      <c r="S2389" s="278">
        <v>6380332</v>
      </c>
      <c r="T2389" s="278">
        <v>165</v>
      </c>
      <c r="U2389" s="278">
        <v>115027</v>
      </c>
      <c r="V2389" s="278">
        <v>2023</v>
      </c>
      <c r="W2389" s="278">
        <v>3000</v>
      </c>
      <c r="X2389" s="278">
        <v>98830</v>
      </c>
      <c r="Y2389" s="278">
        <v>200</v>
      </c>
      <c r="Z2389" s="278">
        <v>1660732</v>
      </c>
      <c r="AA2389" s="278">
        <v>10</v>
      </c>
      <c r="AB2389" s="278">
        <v>11301979</v>
      </c>
      <c r="AC2389" s="278">
        <v>5</v>
      </c>
    </row>
    <row r="2390" spans="1:29" ht="14.25" x14ac:dyDescent="0.15">
      <c r="A2390" s="272">
        <v>2019029</v>
      </c>
      <c r="B2390" s="273">
        <v>43538</v>
      </c>
      <c r="C2390" s="274">
        <v>8</v>
      </c>
      <c r="D2390" s="275">
        <v>11</v>
      </c>
      <c r="E2390" s="275">
        <v>17</v>
      </c>
      <c r="F2390" s="275">
        <v>23</v>
      </c>
      <c r="G2390" s="275">
        <v>32</v>
      </c>
      <c r="H2390" s="275">
        <v>33</v>
      </c>
      <c r="I2390" s="276">
        <v>10</v>
      </c>
      <c r="J2390" s="275">
        <v>32</v>
      </c>
      <c r="K2390" s="275">
        <v>17</v>
      </c>
      <c r="L2390" s="275">
        <v>33</v>
      </c>
      <c r="M2390" s="275">
        <v>23</v>
      </c>
      <c r="N2390" s="275">
        <v>8</v>
      </c>
      <c r="O2390" s="277">
        <v>11</v>
      </c>
      <c r="P2390" s="278">
        <v>358515950</v>
      </c>
      <c r="Q2390" s="278">
        <v>1269306832</v>
      </c>
      <c r="R2390" s="278">
        <v>6</v>
      </c>
      <c r="S2390" s="278">
        <v>8343406</v>
      </c>
      <c r="T2390" s="278">
        <v>83</v>
      </c>
      <c r="U2390" s="278">
        <v>302115</v>
      </c>
      <c r="V2390" s="278">
        <v>1157</v>
      </c>
      <c r="W2390" s="278">
        <v>3000</v>
      </c>
      <c r="X2390" s="278">
        <v>61274</v>
      </c>
      <c r="Y2390" s="278">
        <v>200</v>
      </c>
      <c r="Z2390" s="278">
        <v>1166185</v>
      </c>
      <c r="AA2390" s="278">
        <v>10</v>
      </c>
      <c r="AB2390" s="278">
        <v>9596595</v>
      </c>
      <c r="AC2390" s="278">
        <v>5</v>
      </c>
    </row>
    <row r="2391" spans="1:29" ht="14.25" x14ac:dyDescent="0.15">
      <c r="A2391" s="272">
        <v>2019030</v>
      </c>
      <c r="B2391" s="273">
        <v>43541</v>
      </c>
      <c r="C2391" s="274">
        <v>4</v>
      </c>
      <c r="D2391" s="275">
        <v>5</v>
      </c>
      <c r="E2391" s="275">
        <v>7</v>
      </c>
      <c r="F2391" s="275">
        <v>10</v>
      </c>
      <c r="G2391" s="275">
        <v>12</v>
      </c>
      <c r="H2391" s="275">
        <v>22</v>
      </c>
      <c r="I2391" s="276">
        <v>16</v>
      </c>
      <c r="J2391" s="275">
        <v>10</v>
      </c>
      <c r="K2391" s="275">
        <v>4</v>
      </c>
      <c r="L2391" s="275">
        <v>22</v>
      </c>
      <c r="M2391" s="275">
        <v>5</v>
      </c>
      <c r="N2391" s="275">
        <v>12</v>
      </c>
      <c r="O2391" s="277">
        <v>7</v>
      </c>
      <c r="P2391" s="278">
        <v>392415448</v>
      </c>
      <c r="Q2391" s="278">
        <v>1240512761</v>
      </c>
      <c r="R2391" s="278">
        <v>17</v>
      </c>
      <c r="S2391" s="278">
        <v>6202265</v>
      </c>
      <c r="T2391" s="278">
        <v>196</v>
      </c>
      <c r="U2391" s="278">
        <v>130347</v>
      </c>
      <c r="V2391" s="278">
        <v>1656</v>
      </c>
      <c r="W2391" s="278">
        <v>3000</v>
      </c>
      <c r="X2391" s="278">
        <v>83656</v>
      </c>
      <c r="Y2391" s="278">
        <v>200</v>
      </c>
      <c r="Z2391" s="278">
        <v>1625585</v>
      </c>
      <c r="AA2391" s="278">
        <v>10</v>
      </c>
      <c r="AB2391" s="278">
        <v>10427184</v>
      </c>
      <c r="AC2391" s="278">
        <v>5</v>
      </c>
    </row>
    <row r="2392" spans="1:29" ht="14.25" x14ac:dyDescent="0.15">
      <c r="A2392" s="272">
        <v>2019031</v>
      </c>
      <c r="B2392" s="273">
        <v>43543</v>
      </c>
      <c r="C2392" s="274">
        <v>3</v>
      </c>
      <c r="D2392" s="275">
        <v>13</v>
      </c>
      <c r="E2392" s="275">
        <v>15</v>
      </c>
      <c r="F2392" s="275">
        <v>18</v>
      </c>
      <c r="G2392" s="275">
        <v>21</v>
      </c>
      <c r="H2392" s="275">
        <v>33</v>
      </c>
      <c r="I2392" s="276">
        <v>16</v>
      </c>
      <c r="J2392" s="275">
        <v>18</v>
      </c>
      <c r="K2392" s="275">
        <v>21</v>
      </c>
      <c r="L2392" s="275">
        <v>15</v>
      </c>
      <c r="M2392" s="275">
        <v>13</v>
      </c>
      <c r="N2392" s="275">
        <v>3</v>
      </c>
      <c r="O2392" s="277">
        <v>33</v>
      </c>
      <c r="P2392" s="278">
        <v>358344316</v>
      </c>
      <c r="Q2392" s="278">
        <v>1276420305</v>
      </c>
      <c r="R2392" s="278">
        <v>5</v>
      </c>
      <c r="S2392" s="278">
        <v>9429639</v>
      </c>
      <c r="T2392" s="278">
        <v>119</v>
      </c>
      <c r="U2392" s="278">
        <v>232649</v>
      </c>
      <c r="V2392" s="278">
        <v>976</v>
      </c>
      <c r="W2392" s="278">
        <v>3000</v>
      </c>
      <c r="X2392" s="278">
        <v>60588</v>
      </c>
      <c r="Y2392" s="278">
        <v>200</v>
      </c>
      <c r="Z2392" s="278">
        <v>1236438</v>
      </c>
      <c r="AA2392" s="278">
        <v>10</v>
      </c>
      <c r="AB2392" s="278">
        <v>7487549</v>
      </c>
      <c r="AC2392" s="278">
        <v>5</v>
      </c>
    </row>
    <row r="2393" spans="1:29" ht="14.25" x14ac:dyDescent="0.15">
      <c r="A2393" s="272">
        <v>2019032</v>
      </c>
      <c r="B2393" s="273">
        <v>43545</v>
      </c>
      <c r="C2393" s="274">
        <v>4</v>
      </c>
      <c r="D2393" s="275">
        <v>8</v>
      </c>
      <c r="E2393" s="275">
        <v>9</v>
      </c>
      <c r="F2393" s="275">
        <v>13</v>
      </c>
      <c r="G2393" s="275">
        <v>28</v>
      </c>
      <c r="H2393" s="275">
        <v>33</v>
      </c>
      <c r="I2393" s="276">
        <v>4</v>
      </c>
      <c r="J2393" s="275">
        <v>13</v>
      </c>
      <c r="K2393" s="275">
        <v>8</v>
      </c>
      <c r="L2393" s="275">
        <v>33</v>
      </c>
      <c r="M2393" s="275">
        <v>28</v>
      </c>
      <c r="N2393" s="275">
        <v>9</v>
      </c>
      <c r="O2393" s="277">
        <v>4</v>
      </c>
      <c r="P2393" s="278">
        <v>353034100</v>
      </c>
      <c r="Q2393" s="278">
        <v>1308932812</v>
      </c>
      <c r="R2393" s="278">
        <v>6</v>
      </c>
      <c r="S2393" s="278">
        <v>8788636</v>
      </c>
      <c r="T2393" s="278">
        <v>228</v>
      </c>
      <c r="U2393" s="278">
        <v>124626</v>
      </c>
      <c r="V2393" s="278">
        <v>951</v>
      </c>
      <c r="W2393" s="278">
        <v>3000</v>
      </c>
      <c r="X2393" s="278">
        <v>52822</v>
      </c>
      <c r="Y2393" s="278">
        <v>200</v>
      </c>
      <c r="Z2393" s="278">
        <v>1080804</v>
      </c>
      <c r="AA2393" s="278">
        <v>10</v>
      </c>
      <c r="AB2393" s="278">
        <v>7020433</v>
      </c>
      <c r="AC2393" s="278">
        <v>5</v>
      </c>
    </row>
    <row r="2394" spans="1:29" ht="14.25" x14ac:dyDescent="0.15">
      <c r="A2394" s="272">
        <v>2019033</v>
      </c>
      <c r="B2394" s="273">
        <v>43548</v>
      </c>
      <c r="C2394" s="274">
        <v>9</v>
      </c>
      <c r="D2394" s="275">
        <v>15</v>
      </c>
      <c r="E2394" s="275">
        <v>19</v>
      </c>
      <c r="F2394" s="275">
        <v>21</v>
      </c>
      <c r="G2394" s="275">
        <v>23</v>
      </c>
      <c r="H2394" s="275">
        <v>29</v>
      </c>
      <c r="I2394" s="276">
        <v>15</v>
      </c>
      <c r="J2394" s="275">
        <v>15</v>
      </c>
      <c r="K2394" s="275">
        <v>21</v>
      </c>
      <c r="L2394" s="275">
        <v>29</v>
      </c>
      <c r="M2394" s="275">
        <v>23</v>
      </c>
      <c r="N2394" s="275">
        <v>19</v>
      </c>
      <c r="O2394" s="277">
        <v>9</v>
      </c>
      <c r="P2394" s="278">
        <v>385168218</v>
      </c>
      <c r="Q2394" s="278">
        <v>1259439534</v>
      </c>
      <c r="R2394" s="278">
        <v>22</v>
      </c>
      <c r="S2394" s="278">
        <v>6000111</v>
      </c>
      <c r="T2394" s="278">
        <v>224</v>
      </c>
      <c r="U2394" s="278">
        <v>122781</v>
      </c>
      <c r="V2394" s="278">
        <v>1380</v>
      </c>
      <c r="W2394" s="278">
        <v>3000</v>
      </c>
      <c r="X2394" s="278">
        <v>68477</v>
      </c>
      <c r="Y2394" s="278">
        <v>200</v>
      </c>
      <c r="Z2394" s="278">
        <v>1323149</v>
      </c>
      <c r="AA2394" s="278">
        <v>10</v>
      </c>
      <c r="AB2394" s="278">
        <v>9530663</v>
      </c>
      <c r="AC2394" s="278">
        <v>5</v>
      </c>
    </row>
    <row r="2395" spans="1:29" ht="14.25" x14ac:dyDescent="0.15">
      <c r="A2395" s="272">
        <v>2019034</v>
      </c>
      <c r="B2395" s="273">
        <v>43550</v>
      </c>
      <c r="C2395" s="274">
        <v>9</v>
      </c>
      <c r="D2395" s="275">
        <v>11</v>
      </c>
      <c r="E2395" s="275">
        <v>15</v>
      </c>
      <c r="F2395" s="275">
        <v>22</v>
      </c>
      <c r="G2395" s="275">
        <v>24</v>
      </c>
      <c r="H2395" s="275">
        <v>26</v>
      </c>
      <c r="I2395" s="276">
        <v>3</v>
      </c>
      <c r="J2395" s="275">
        <v>11</v>
      </c>
      <c r="K2395" s="275">
        <v>9</v>
      </c>
      <c r="L2395" s="275">
        <v>26</v>
      </c>
      <c r="M2395" s="275">
        <v>24</v>
      </c>
      <c r="N2395" s="275">
        <v>22</v>
      </c>
      <c r="O2395" s="277">
        <v>15</v>
      </c>
      <c r="P2395" s="278">
        <v>354652922</v>
      </c>
      <c r="Q2395" s="278">
        <v>1263277472</v>
      </c>
      <c r="R2395" s="278">
        <v>10</v>
      </c>
      <c r="S2395" s="278">
        <v>6957743</v>
      </c>
      <c r="T2395" s="278">
        <v>103</v>
      </c>
      <c r="U2395" s="278">
        <v>237590</v>
      </c>
      <c r="V2395" s="278">
        <v>1211</v>
      </c>
      <c r="W2395" s="278">
        <v>3000</v>
      </c>
      <c r="X2395" s="278">
        <v>63789</v>
      </c>
      <c r="Y2395" s="278">
        <v>200</v>
      </c>
      <c r="Z2395" s="278">
        <v>1242428</v>
      </c>
      <c r="AA2395" s="278">
        <v>10</v>
      </c>
      <c r="AB2395" s="278">
        <v>9415538</v>
      </c>
      <c r="AC2395" s="278">
        <v>5</v>
      </c>
    </row>
    <row r="2396" spans="1:29" ht="14.25" x14ac:dyDescent="0.15">
      <c r="A2396" s="272">
        <v>2019035</v>
      </c>
      <c r="B2396" s="273">
        <v>43552</v>
      </c>
      <c r="C2396" s="274">
        <v>1</v>
      </c>
      <c r="D2396" s="275">
        <v>5</v>
      </c>
      <c r="E2396" s="275">
        <v>7</v>
      </c>
      <c r="F2396" s="275">
        <v>9</v>
      </c>
      <c r="G2396" s="275">
        <v>10</v>
      </c>
      <c r="H2396" s="275">
        <v>20</v>
      </c>
      <c r="I2396" s="276">
        <v>16</v>
      </c>
      <c r="J2396" s="275">
        <v>1</v>
      </c>
      <c r="K2396" s="275">
        <v>9</v>
      </c>
      <c r="L2396" s="275">
        <v>5</v>
      </c>
      <c r="M2396" s="275">
        <v>20</v>
      </c>
      <c r="N2396" s="275">
        <v>10</v>
      </c>
      <c r="O2396" s="277">
        <v>7</v>
      </c>
      <c r="P2396" s="278">
        <v>354951028</v>
      </c>
      <c r="Q2396" s="278">
        <v>1269805979</v>
      </c>
      <c r="R2396" s="278">
        <v>11</v>
      </c>
      <c r="S2396" s="278">
        <v>7034000</v>
      </c>
      <c r="T2396" s="278">
        <v>233</v>
      </c>
      <c r="U2396" s="278">
        <v>120032</v>
      </c>
      <c r="V2396" s="278">
        <v>1362</v>
      </c>
      <c r="W2396" s="278">
        <v>3000</v>
      </c>
      <c r="X2396" s="278">
        <v>75341</v>
      </c>
      <c r="Y2396" s="278">
        <v>200</v>
      </c>
      <c r="Z2396" s="278">
        <v>1379602</v>
      </c>
      <c r="AA2396" s="278">
        <v>10</v>
      </c>
      <c r="AB2396" s="278">
        <v>5821154</v>
      </c>
      <c r="AC2396" s="278">
        <v>5</v>
      </c>
    </row>
    <row r="2397" spans="1:29" ht="14.25" x14ac:dyDescent="0.15">
      <c r="A2397" s="272">
        <v>2019036</v>
      </c>
      <c r="B2397" s="273">
        <v>43555</v>
      </c>
      <c r="C2397" s="274">
        <v>2</v>
      </c>
      <c r="D2397" s="275">
        <v>10</v>
      </c>
      <c r="E2397" s="275">
        <v>13</v>
      </c>
      <c r="F2397" s="275">
        <v>16</v>
      </c>
      <c r="G2397" s="275">
        <v>23</v>
      </c>
      <c r="H2397" s="275">
        <v>32</v>
      </c>
      <c r="I2397" s="276">
        <v>8</v>
      </c>
      <c r="J2397" s="275">
        <v>23</v>
      </c>
      <c r="K2397" s="275">
        <v>10</v>
      </c>
      <c r="L2397" s="275">
        <v>13</v>
      </c>
      <c r="M2397" s="275">
        <v>2</v>
      </c>
      <c r="N2397" s="275">
        <v>32</v>
      </c>
      <c r="O2397" s="277">
        <v>16</v>
      </c>
      <c r="P2397" s="278">
        <v>383547756</v>
      </c>
      <c r="Q2397" s="278">
        <v>1164805979</v>
      </c>
      <c r="R2397" s="278">
        <v>21</v>
      </c>
      <c r="S2397" s="278">
        <v>5000000</v>
      </c>
      <c r="T2397" s="278">
        <v>85</v>
      </c>
      <c r="U2397" s="278">
        <v>6000</v>
      </c>
      <c r="V2397" s="278">
        <v>2956</v>
      </c>
      <c r="W2397" s="278">
        <v>3000</v>
      </c>
      <c r="X2397" s="278">
        <v>117550</v>
      </c>
      <c r="Y2397" s="278">
        <v>200</v>
      </c>
      <c r="Z2397" s="278">
        <v>1895239</v>
      </c>
      <c r="AA2397" s="278">
        <v>10</v>
      </c>
      <c r="AB2397" s="278">
        <v>28680477</v>
      </c>
      <c r="AC2397" s="278">
        <v>5</v>
      </c>
    </row>
    <row r="2398" spans="1:29" ht="14.25" x14ac:dyDescent="0.15">
      <c r="A2398" s="272">
        <v>2019037</v>
      </c>
      <c r="B2398" s="273">
        <v>43557</v>
      </c>
      <c r="C2398" s="274">
        <v>1</v>
      </c>
      <c r="D2398" s="275">
        <v>7</v>
      </c>
      <c r="E2398" s="275">
        <v>12</v>
      </c>
      <c r="F2398" s="275">
        <v>14</v>
      </c>
      <c r="G2398" s="275">
        <v>18</v>
      </c>
      <c r="H2398" s="275">
        <v>25</v>
      </c>
      <c r="I2398" s="276">
        <v>10</v>
      </c>
      <c r="J2398" s="275">
        <v>18</v>
      </c>
      <c r="K2398" s="275">
        <v>1</v>
      </c>
      <c r="L2398" s="275">
        <v>14</v>
      </c>
      <c r="M2398" s="275">
        <v>25</v>
      </c>
      <c r="N2398" s="275">
        <v>7</v>
      </c>
      <c r="O2398" s="277">
        <v>12</v>
      </c>
      <c r="P2398" s="278">
        <v>344923376</v>
      </c>
      <c r="Q2398" s="278">
        <v>1154793537</v>
      </c>
      <c r="R2398" s="278">
        <v>12</v>
      </c>
      <c r="S2398" s="278">
        <v>6514774</v>
      </c>
      <c r="T2398" s="278">
        <v>213</v>
      </c>
      <c r="U2398" s="278">
        <v>106674</v>
      </c>
      <c r="V2398" s="278">
        <v>1458</v>
      </c>
      <c r="W2398" s="278">
        <v>3000</v>
      </c>
      <c r="X2398" s="278">
        <v>70399</v>
      </c>
      <c r="Y2398" s="278">
        <v>200</v>
      </c>
      <c r="Z2398" s="278">
        <v>1325157</v>
      </c>
      <c r="AA2398" s="278">
        <v>10</v>
      </c>
      <c r="AB2398" s="278">
        <v>9284123</v>
      </c>
      <c r="AC2398" s="278">
        <v>5</v>
      </c>
    </row>
    <row r="2399" spans="1:29" ht="14.25" x14ac:dyDescent="0.15">
      <c r="A2399" s="272">
        <v>2019038</v>
      </c>
      <c r="B2399" s="273">
        <v>43559</v>
      </c>
      <c r="C2399" s="274">
        <v>9</v>
      </c>
      <c r="D2399" s="275">
        <v>12</v>
      </c>
      <c r="E2399" s="275">
        <v>21</v>
      </c>
      <c r="F2399" s="275">
        <v>27</v>
      </c>
      <c r="G2399" s="275">
        <v>29</v>
      </c>
      <c r="H2399" s="275">
        <v>30</v>
      </c>
      <c r="I2399" s="276">
        <v>5</v>
      </c>
      <c r="J2399" s="275">
        <v>21</v>
      </c>
      <c r="K2399" s="275">
        <v>30</v>
      </c>
      <c r="L2399" s="275">
        <v>12</v>
      </c>
      <c r="M2399" s="275">
        <v>9</v>
      </c>
      <c r="N2399" s="275">
        <v>27</v>
      </c>
      <c r="O2399" s="277">
        <v>29</v>
      </c>
      <c r="P2399" s="278">
        <v>335328036</v>
      </c>
      <c r="Q2399" s="278">
        <v>1138999919</v>
      </c>
      <c r="R2399" s="278">
        <v>10</v>
      </c>
      <c r="S2399" s="278">
        <v>6243868</v>
      </c>
      <c r="T2399" s="278">
        <v>101</v>
      </c>
      <c r="U2399" s="278">
        <v>153944</v>
      </c>
      <c r="V2399" s="278">
        <v>2137</v>
      </c>
      <c r="W2399" s="278">
        <v>3000</v>
      </c>
      <c r="X2399" s="278">
        <v>89846</v>
      </c>
      <c r="Y2399" s="278">
        <v>200</v>
      </c>
      <c r="Z2399" s="278">
        <v>1485224</v>
      </c>
      <c r="AA2399" s="278">
        <v>10</v>
      </c>
      <c r="AB2399" s="278">
        <v>12576975</v>
      </c>
      <c r="AC2399" s="278">
        <v>5</v>
      </c>
    </row>
    <row r="2400" spans="1:29" ht="14.25" x14ac:dyDescent="0.15">
      <c r="A2400" s="272">
        <v>2019039</v>
      </c>
      <c r="B2400" s="273">
        <v>43562</v>
      </c>
      <c r="C2400" s="274">
        <v>6</v>
      </c>
      <c r="D2400" s="275">
        <v>7</v>
      </c>
      <c r="E2400" s="275">
        <v>11</v>
      </c>
      <c r="F2400" s="275">
        <v>14</v>
      </c>
      <c r="G2400" s="275">
        <v>27</v>
      </c>
      <c r="H2400" s="275">
        <v>32</v>
      </c>
      <c r="I2400" s="276">
        <v>8</v>
      </c>
      <c r="J2400" s="275">
        <v>7</v>
      </c>
      <c r="K2400" s="275">
        <v>27</v>
      </c>
      <c r="L2400" s="275">
        <v>11</v>
      </c>
      <c r="M2400" s="275">
        <v>32</v>
      </c>
      <c r="N2400" s="275">
        <v>6</v>
      </c>
      <c r="O2400" s="277">
        <v>14</v>
      </c>
      <c r="P2400" s="278">
        <v>363128750</v>
      </c>
      <c r="Q2400" s="278">
        <v>1122075950</v>
      </c>
      <c r="R2400" s="278">
        <v>11</v>
      </c>
      <c r="S2400" s="278">
        <v>6258711</v>
      </c>
      <c r="T2400" s="278">
        <v>136</v>
      </c>
      <c r="U2400" s="278">
        <v>127259</v>
      </c>
      <c r="V2400" s="278">
        <v>2045</v>
      </c>
      <c r="W2400" s="278">
        <v>3000</v>
      </c>
      <c r="X2400" s="278">
        <v>89894</v>
      </c>
      <c r="Y2400" s="278">
        <v>200</v>
      </c>
      <c r="Z2400" s="278">
        <v>1606282</v>
      </c>
      <c r="AA2400" s="278">
        <v>10</v>
      </c>
      <c r="AB2400" s="278">
        <v>13705464</v>
      </c>
      <c r="AC2400" s="278">
        <v>5</v>
      </c>
    </row>
    <row r="2401" spans="1:29" ht="14.25" x14ac:dyDescent="0.15">
      <c r="A2401" s="272">
        <v>2019040</v>
      </c>
      <c r="B2401" s="273">
        <v>43564</v>
      </c>
      <c r="C2401" s="274">
        <v>5</v>
      </c>
      <c r="D2401" s="275">
        <v>6</v>
      </c>
      <c r="E2401" s="275">
        <v>9</v>
      </c>
      <c r="F2401" s="275">
        <v>18</v>
      </c>
      <c r="G2401" s="275">
        <v>23</v>
      </c>
      <c r="H2401" s="275">
        <v>31</v>
      </c>
      <c r="I2401" s="276">
        <v>11</v>
      </c>
      <c r="J2401" s="275">
        <v>23</v>
      </c>
      <c r="K2401" s="275">
        <v>5</v>
      </c>
      <c r="L2401" s="275">
        <v>9</v>
      </c>
      <c r="M2401" s="275">
        <v>18</v>
      </c>
      <c r="N2401" s="275">
        <v>31</v>
      </c>
      <c r="O2401" s="277">
        <v>6</v>
      </c>
      <c r="P2401" s="278">
        <v>335974062</v>
      </c>
      <c r="Q2401" s="278">
        <v>1118623191</v>
      </c>
      <c r="R2401" s="278">
        <v>8</v>
      </c>
      <c r="S2401" s="278">
        <v>6661238</v>
      </c>
      <c r="T2401" s="278">
        <v>159</v>
      </c>
      <c r="U2401" s="278">
        <v>104480</v>
      </c>
      <c r="V2401" s="278">
        <v>2510</v>
      </c>
      <c r="W2401" s="278">
        <v>3000</v>
      </c>
      <c r="X2401" s="278">
        <v>93201</v>
      </c>
      <c r="Y2401" s="278">
        <v>200</v>
      </c>
      <c r="Z2401" s="278">
        <v>1540542</v>
      </c>
      <c r="AA2401" s="278">
        <v>10</v>
      </c>
      <c r="AB2401" s="278">
        <v>11320428</v>
      </c>
      <c r="AC2401" s="278">
        <v>5</v>
      </c>
    </row>
    <row r="2402" spans="1:29" ht="14.25" x14ac:dyDescent="0.15">
      <c r="A2402" s="272">
        <v>2019041</v>
      </c>
      <c r="B2402" s="273">
        <v>43566</v>
      </c>
      <c r="C2402" s="274">
        <v>2</v>
      </c>
      <c r="D2402" s="275">
        <v>9</v>
      </c>
      <c r="E2402" s="275">
        <v>13</v>
      </c>
      <c r="F2402" s="275">
        <v>23</v>
      </c>
      <c r="G2402" s="275">
        <v>24</v>
      </c>
      <c r="H2402" s="275">
        <v>26</v>
      </c>
      <c r="I2402" s="276">
        <v>16</v>
      </c>
      <c r="J2402" s="275">
        <v>26</v>
      </c>
      <c r="K2402" s="275">
        <v>13</v>
      </c>
      <c r="L2402" s="275">
        <v>2</v>
      </c>
      <c r="M2402" s="275">
        <v>24</v>
      </c>
      <c r="N2402" s="275">
        <v>9</v>
      </c>
      <c r="O2402" s="277">
        <v>23</v>
      </c>
      <c r="P2402" s="278">
        <v>347145834</v>
      </c>
      <c r="Q2402" s="278">
        <v>1183587505</v>
      </c>
      <c r="R2402" s="278">
        <v>2</v>
      </c>
      <c r="S2402" s="278">
        <v>10000000</v>
      </c>
      <c r="T2402" s="278">
        <v>103</v>
      </c>
      <c r="U2402" s="278">
        <v>274965</v>
      </c>
      <c r="V2402" s="278">
        <v>831</v>
      </c>
      <c r="W2402" s="278">
        <v>3000</v>
      </c>
      <c r="X2402" s="278">
        <v>47335</v>
      </c>
      <c r="Y2402" s="278">
        <v>200</v>
      </c>
      <c r="Z2402" s="278">
        <v>1003320</v>
      </c>
      <c r="AA2402" s="278">
        <v>10</v>
      </c>
      <c r="AB2402" s="278">
        <v>6964501</v>
      </c>
      <c r="AC2402" s="278">
        <v>5</v>
      </c>
    </row>
    <row r="2403" spans="1:29" ht="14.25" x14ac:dyDescent="0.15">
      <c r="A2403" s="272">
        <v>2019042</v>
      </c>
      <c r="B2403" s="273">
        <v>43569</v>
      </c>
      <c r="C2403" s="274">
        <v>15</v>
      </c>
      <c r="D2403" s="275">
        <v>17</v>
      </c>
      <c r="E2403" s="275">
        <v>19</v>
      </c>
      <c r="F2403" s="275">
        <v>22</v>
      </c>
      <c r="G2403" s="275">
        <v>25</v>
      </c>
      <c r="H2403" s="275">
        <v>26</v>
      </c>
      <c r="I2403" s="276">
        <v>4</v>
      </c>
      <c r="J2403" s="275">
        <v>22</v>
      </c>
      <c r="K2403" s="275">
        <v>25</v>
      </c>
      <c r="L2403" s="275">
        <v>26</v>
      </c>
      <c r="M2403" s="275">
        <v>15</v>
      </c>
      <c r="N2403" s="275">
        <v>19</v>
      </c>
      <c r="O2403" s="277">
        <v>17</v>
      </c>
      <c r="P2403" s="278">
        <v>376134240</v>
      </c>
      <c r="Q2403" s="278">
        <v>1220955571</v>
      </c>
      <c r="R2403" s="278">
        <v>4</v>
      </c>
      <c r="S2403" s="278">
        <v>10000000</v>
      </c>
      <c r="T2403" s="278">
        <v>132</v>
      </c>
      <c r="U2403" s="278">
        <v>195373</v>
      </c>
      <c r="V2403" s="278">
        <v>1226</v>
      </c>
      <c r="W2403" s="278">
        <v>3000</v>
      </c>
      <c r="X2403" s="278">
        <v>74347</v>
      </c>
      <c r="Y2403" s="278">
        <v>200</v>
      </c>
      <c r="Z2403" s="278">
        <v>1495803</v>
      </c>
      <c r="AA2403" s="278">
        <v>10</v>
      </c>
      <c r="AB2403" s="278">
        <v>9528585</v>
      </c>
      <c r="AC2403" s="278">
        <v>5</v>
      </c>
    </row>
    <row r="2404" spans="1:29" ht="14.25" x14ac:dyDescent="0.15">
      <c r="A2404" s="272">
        <v>2019043</v>
      </c>
      <c r="B2404" s="273">
        <v>43571</v>
      </c>
      <c r="C2404" s="274">
        <v>1</v>
      </c>
      <c r="D2404" s="275">
        <v>6</v>
      </c>
      <c r="E2404" s="275">
        <v>12</v>
      </c>
      <c r="F2404" s="275">
        <v>13</v>
      </c>
      <c r="G2404" s="275">
        <v>24</v>
      </c>
      <c r="H2404" s="275">
        <v>32</v>
      </c>
      <c r="I2404" s="276">
        <v>13</v>
      </c>
      <c r="J2404" s="275">
        <v>1</v>
      </c>
      <c r="K2404" s="275">
        <v>13</v>
      </c>
      <c r="L2404" s="275">
        <v>32</v>
      </c>
      <c r="M2404" s="275">
        <v>6</v>
      </c>
      <c r="N2404" s="275">
        <v>12</v>
      </c>
      <c r="O2404" s="277">
        <v>24</v>
      </c>
      <c r="P2404" s="278">
        <v>345296562</v>
      </c>
      <c r="Q2404" s="278">
        <v>1275191954</v>
      </c>
      <c r="R2404" s="278">
        <v>2</v>
      </c>
      <c r="S2404" s="278">
        <v>10000000</v>
      </c>
      <c r="T2404" s="278">
        <v>99</v>
      </c>
      <c r="U2404" s="278">
        <v>249954</v>
      </c>
      <c r="V2404" s="278">
        <v>1162</v>
      </c>
      <c r="W2404" s="278">
        <v>3000</v>
      </c>
      <c r="X2404" s="278">
        <v>57084</v>
      </c>
      <c r="Y2404" s="278">
        <v>200</v>
      </c>
      <c r="Z2404" s="278">
        <v>1034128</v>
      </c>
      <c r="AA2404" s="278">
        <v>10</v>
      </c>
      <c r="AB2404" s="278">
        <v>8993878</v>
      </c>
      <c r="AC2404" s="278">
        <v>5</v>
      </c>
    </row>
    <row r="2405" spans="1:29" ht="14.25" x14ac:dyDescent="0.15">
      <c r="A2405" s="272">
        <v>2019044</v>
      </c>
      <c r="B2405" s="273">
        <v>43573</v>
      </c>
      <c r="C2405" s="274">
        <v>6</v>
      </c>
      <c r="D2405" s="275">
        <v>14</v>
      </c>
      <c r="E2405" s="275">
        <v>16</v>
      </c>
      <c r="F2405" s="275">
        <v>17</v>
      </c>
      <c r="G2405" s="275">
        <v>23</v>
      </c>
      <c r="H2405" s="275">
        <v>29</v>
      </c>
      <c r="I2405" s="276">
        <v>7</v>
      </c>
      <c r="J2405" s="275">
        <v>23</v>
      </c>
      <c r="K2405" s="275">
        <v>16</v>
      </c>
      <c r="L2405" s="275">
        <v>17</v>
      </c>
      <c r="M2405" s="275">
        <v>29</v>
      </c>
      <c r="N2405" s="275">
        <v>14</v>
      </c>
      <c r="O2405" s="277">
        <v>6</v>
      </c>
      <c r="P2405" s="278">
        <v>350579948</v>
      </c>
      <c r="Q2405" s="278">
        <v>1246753637</v>
      </c>
      <c r="R2405" s="278">
        <v>12</v>
      </c>
      <c r="S2405" s="278">
        <v>5956414</v>
      </c>
      <c r="T2405" s="278">
        <v>188</v>
      </c>
      <c r="U2405" s="278">
        <v>76309</v>
      </c>
      <c r="V2405" s="278">
        <v>2205</v>
      </c>
      <c r="W2405" s="278">
        <v>3000</v>
      </c>
      <c r="X2405" s="278">
        <v>95733</v>
      </c>
      <c r="Y2405" s="278">
        <v>200</v>
      </c>
      <c r="Z2405" s="278">
        <v>1552954</v>
      </c>
      <c r="AA2405" s="278">
        <v>10</v>
      </c>
      <c r="AB2405" s="278">
        <v>14621631</v>
      </c>
      <c r="AC2405" s="278">
        <v>5</v>
      </c>
    </row>
    <row r="2406" spans="1:29" ht="14.25" x14ac:dyDescent="0.15">
      <c r="A2406" s="272">
        <v>2019045</v>
      </c>
      <c r="B2406" s="273">
        <v>43576</v>
      </c>
      <c r="C2406" s="274">
        <v>1</v>
      </c>
      <c r="D2406" s="275">
        <v>6</v>
      </c>
      <c r="E2406" s="275">
        <v>17</v>
      </c>
      <c r="F2406" s="275">
        <v>19</v>
      </c>
      <c r="G2406" s="275">
        <v>27</v>
      </c>
      <c r="H2406" s="275">
        <v>31</v>
      </c>
      <c r="I2406" s="276">
        <v>14</v>
      </c>
      <c r="J2406" s="275">
        <v>31</v>
      </c>
      <c r="K2406" s="275">
        <v>1</v>
      </c>
      <c r="L2406" s="275">
        <v>27</v>
      </c>
      <c r="M2406" s="275">
        <v>6</v>
      </c>
      <c r="N2406" s="275">
        <v>17</v>
      </c>
      <c r="O2406" s="277">
        <v>19</v>
      </c>
      <c r="P2406" s="278">
        <v>380577960</v>
      </c>
      <c r="Q2406" s="278">
        <v>1272816559</v>
      </c>
      <c r="R2406" s="278">
        <v>7</v>
      </c>
      <c r="S2406" s="278">
        <v>8172099</v>
      </c>
      <c r="T2406" s="278">
        <v>83</v>
      </c>
      <c r="U2406" s="278">
        <v>334408</v>
      </c>
      <c r="V2406" s="278">
        <v>836</v>
      </c>
      <c r="W2406" s="278">
        <v>3000</v>
      </c>
      <c r="X2406" s="278">
        <v>51802</v>
      </c>
      <c r="Y2406" s="278">
        <v>200</v>
      </c>
      <c r="Z2406" s="278">
        <v>1068768</v>
      </c>
      <c r="AA2406" s="278">
        <v>10</v>
      </c>
      <c r="AB2406" s="278">
        <v>10380725</v>
      </c>
      <c r="AC2406" s="278">
        <v>5</v>
      </c>
    </row>
    <row r="2407" spans="1:29" ht="14.25" x14ac:dyDescent="0.15">
      <c r="A2407" s="272">
        <v>2019046</v>
      </c>
      <c r="B2407" s="273">
        <v>43578</v>
      </c>
      <c r="C2407" s="274">
        <v>2</v>
      </c>
      <c r="D2407" s="275">
        <v>12</v>
      </c>
      <c r="E2407" s="275">
        <v>16</v>
      </c>
      <c r="F2407" s="275">
        <v>22</v>
      </c>
      <c r="G2407" s="275">
        <v>25</v>
      </c>
      <c r="H2407" s="275">
        <v>32</v>
      </c>
      <c r="I2407" s="276">
        <v>6</v>
      </c>
      <c r="J2407" s="275">
        <v>2</v>
      </c>
      <c r="K2407" s="275">
        <v>16</v>
      </c>
      <c r="L2407" s="275">
        <v>12</v>
      </c>
      <c r="M2407" s="275">
        <v>32</v>
      </c>
      <c r="N2407" s="275">
        <v>25</v>
      </c>
      <c r="O2407" s="277">
        <v>22</v>
      </c>
      <c r="P2407" s="278">
        <v>349236650</v>
      </c>
      <c r="Q2407" s="278">
        <v>1227436396</v>
      </c>
      <c r="R2407" s="278">
        <v>17</v>
      </c>
      <c r="S2407" s="278">
        <v>5847483</v>
      </c>
      <c r="T2407" s="278">
        <v>132</v>
      </c>
      <c r="U2407" s="278">
        <v>136431</v>
      </c>
      <c r="V2407" s="278">
        <v>2121</v>
      </c>
      <c r="W2407" s="278">
        <v>3000</v>
      </c>
      <c r="X2407" s="278">
        <v>81820</v>
      </c>
      <c r="Y2407" s="278">
        <v>200</v>
      </c>
      <c r="Z2407" s="278">
        <v>1392213</v>
      </c>
      <c r="AA2407" s="278">
        <v>10</v>
      </c>
      <c r="AB2407" s="278">
        <v>12488152</v>
      </c>
      <c r="AC2407" s="278">
        <v>5</v>
      </c>
    </row>
    <row r="2408" spans="1:29" ht="14.25" x14ac:dyDescent="0.15">
      <c r="A2408" s="272">
        <v>2019047</v>
      </c>
      <c r="B2408" s="273">
        <v>43580</v>
      </c>
      <c r="C2408" s="274">
        <v>3</v>
      </c>
      <c r="D2408" s="275">
        <v>11</v>
      </c>
      <c r="E2408" s="275">
        <v>18</v>
      </c>
      <c r="F2408" s="275">
        <v>25</v>
      </c>
      <c r="G2408" s="275">
        <v>30</v>
      </c>
      <c r="H2408" s="275">
        <v>33</v>
      </c>
      <c r="I2408" s="276">
        <v>14</v>
      </c>
      <c r="J2408" s="275">
        <v>18</v>
      </c>
      <c r="K2408" s="275">
        <v>25</v>
      </c>
      <c r="L2408" s="275">
        <v>3</v>
      </c>
      <c r="M2408" s="275">
        <v>11</v>
      </c>
      <c r="N2408" s="275">
        <v>30</v>
      </c>
      <c r="O2408" s="277">
        <v>33</v>
      </c>
      <c r="P2408" s="278">
        <v>349665886</v>
      </c>
      <c r="Q2408" s="278">
        <v>1297945208</v>
      </c>
      <c r="R2408" s="278">
        <v>1</v>
      </c>
      <c r="S2408" s="278">
        <v>10000000</v>
      </c>
      <c r="T2408" s="278">
        <v>388</v>
      </c>
      <c r="U2408" s="278">
        <v>69165</v>
      </c>
      <c r="V2408" s="278">
        <v>909</v>
      </c>
      <c r="W2408" s="278">
        <v>3000</v>
      </c>
      <c r="X2408" s="278">
        <v>84327</v>
      </c>
      <c r="Y2408" s="278">
        <v>200</v>
      </c>
      <c r="Z2408" s="278">
        <v>1725198</v>
      </c>
      <c r="AA2408" s="278">
        <v>10</v>
      </c>
      <c r="AB2408" s="278">
        <v>5429364</v>
      </c>
      <c r="AC2408" s="278">
        <v>5</v>
      </c>
    </row>
    <row r="2409" spans="1:29" ht="14.25" x14ac:dyDescent="0.15">
      <c r="A2409" s="272">
        <v>2019048</v>
      </c>
      <c r="B2409" s="273">
        <v>43583</v>
      </c>
      <c r="C2409" s="274">
        <v>3</v>
      </c>
      <c r="D2409" s="275">
        <v>7</v>
      </c>
      <c r="E2409" s="275">
        <v>10</v>
      </c>
      <c r="F2409" s="275">
        <v>12</v>
      </c>
      <c r="G2409" s="275">
        <v>18</v>
      </c>
      <c r="H2409" s="275">
        <v>29</v>
      </c>
      <c r="I2409" s="276">
        <v>10</v>
      </c>
      <c r="J2409" s="275">
        <v>29</v>
      </c>
      <c r="K2409" s="275">
        <v>18</v>
      </c>
      <c r="L2409" s="275">
        <v>3</v>
      </c>
      <c r="M2409" s="275">
        <v>7</v>
      </c>
      <c r="N2409" s="275">
        <v>10</v>
      </c>
      <c r="O2409" s="277">
        <v>12</v>
      </c>
      <c r="P2409" s="278">
        <v>379210874</v>
      </c>
      <c r="Q2409" s="278">
        <v>1307482004</v>
      </c>
      <c r="R2409" s="278">
        <v>8</v>
      </c>
      <c r="S2409" s="278">
        <v>7251672</v>
      </c>
      <c r="T2409" s="278">
        <v>153</v>
      </c>
      <c r="U2409" s="278">
        <v>147168</v>
      </c>
      <c r="V2409" s="278">
        <v>2209</v>
      </c>
      <c r="W2409" s="278">
        <v>3000</v>
      </c>
      <c r="X2409" s="278">
        <v>101803</v>
      </c>
      <c r="Y2409" s="278">
        <v>200</v>
      </c>
      <c r="Z2409" s="278">
        <v>1730349</v>
      </c>
      <c r="AA2409" s="278">
        <v>10</v>
      </c>
      <c r="AB2409" s="278">
        <v>10291067</v>
      </c>
      <c r="AC2409" s="278">
        <v>5</v>
      </c>
    </row>
    <row r="2410" spans="1:29" ht="14.25" x14ac:dyDescent="0.15">
      <c r="A2410" s="272">
        <v>2019049</v>
      </c>
      <c r="B2410" s="273">
        <v>43585</v>
      </c>
      <c r="C2410" s="274">
        <v>3</v>
      </c>
      <c r="D2410" s="275">
        <v>10</v>
      </c>
      <c r="E2410" s="275">
        <v>13</v>
      </c>
      <c r="F2410" s="275">
        <v>22</v>
      </c>
      <c r="G2410" s="275">
        <v>23</v>
      </c>
      <c r="H2410" s="275">
        <v>28</v>
      </c>
      <c r="I2410" s="276">
        <v>15</v>
      </c>
      <c r="J2410" s="275">
        <v>23</v>
      </c>
      <c r="K2410" s="275">
        <v>13</v>
      </c>
      <c r="L2410" s="275">
        <v>3</v>
      </c>
      <c r="M2410" s="275">
        <v>28</v>
      </c>
      <c r="N2410" s="275">
        <v>22</v>
      </c>
      <c r="O2410" s="277">
        <v>10</v>
      </c>
      <c r="P2410" s="278">
        <v>333775314</v>
      </c>
      <c r="Q2410" s="278">
        <v>1300906020</v>
      </c>
      <c r="R2410" s="278">
        <v>9</v>
      </c>
      <c r="S2410" s="278">
        <v>6552485</v>
      </c>
      <c r="T2410" s="278">
        <v>205</v>
      </c>
      <c r="U2410" s="278">
        <v>85197</v>
      </c>
      <c r="V2410" s="278">
        <v>2854</v>
      </c>
      <c r="W2410" s="278">
        <v>3000</v>
      </c>
      <c r="X2410" s="278">
        <v>111093</v>
      </c>
      <c r="Y2410" s="278">
        <v>200</v>
      </c>
      <c r="Z2410" s="278">
        <v>1745138</v>
      </c>
      <c r="AA2410" s="278">
        <v>10</v>
      </c>
      <c r="AB2410" s="278">
        <v>9091215</v>
      </c>
      <c r="AC2410" s="278">
        <v>5</v>
      </c>
    </row>
    <row r="2411" spans="1:29" ht="14.25" x14ac:dyDescent="0.15">
      <c r="A2411" s="272">
        <v>2019050</v>
      </c>
      <c r="B2411" s="273">
        <v>43587</v>
      </c>
      <c r="C2411" s="274">
        <v>4</v>
      </c>
      <c r="D2411" s="275">
        <v>6</v>
      </c>
      <c r="E2411" s="275">
        <v>10</v>
      </c>
      <c r="F2411" s="275">
        <v>11</v>
      </c>
      <c r="G2411" s="275">
        <v>21</v>
      </c>
      <c r="H2411" s="275">
        <v>23</v>
      </c>
      <c r="I2411" s="276">
        <v>2</v>
      </c>
      <c r="J2411" s="275">
        <v>4</v>
      </c>
      <c r="K2411" s="275">
        <v>10</v>
      </c>
      <c r="L2411" s="275">
        <v>11</v>
      </c>
      <c r="M2411" s="275">
        <v>21</v>
      </c>
      <c r="N2411" s="275">
        <v>6</v>
      </c>
      <c r="O2411" s="277">
        <v>23</v>
      </c>
      <c r="P2411" s="278">
        <v>311858860</v>
      </c>
      <c r="Q2411" s="278">
        <v>1276546288</v>
      </c>
      <c r="R2411" s="278">
        <v>13</v>
      </c>
      <c r="S2411" s="278">
        <v>6136790</v>
      </c>
      <c r="T2411" s="278">
        <v>100</v>
      </c>
      <c r="U2411" s="278">
        <v>184728</v>
      </c>
      <c r="V2411" s="278">
        <v>1227</v>
      </c>
      <c r="W2411" s="278">
        <v>3000</v>
      </c>
      <c r="X2411" s="278">
        <v>64622</v>
      </c>
      <c r="Y2411" s="278">
        <v>200</v>
      </c>
      <c r="Z2411" s="278">
        <v>1200423</v>
      </c>
      <c r="AA2411" s="278">
        <v>10</v>
      </c>
      <c r="AB2411" s="278">
        <v>10061963</v>
      </c>
      <c r="AC2411" s="278">
        <v>5</v>
      </c>
    </row>
    <row r="2412" spans="1:29" ht="14.25" x14ac:dyDescent="0.15">
      <c r="A2412" s="272">
        <v>2019051</v>
      </c>
      <c r="B2412" s="273">
        <v>43590</v>
      </c>
      <c r="C2412" s="274">
        <v>8</v>
      </c>
      <c r="D2412" s="275">
        <v>9</v>
      </c>
      <c r="E2412" s="275">
        <v>10</v>
      </c>
      <c r="F2412" s="275">
        <v>13</v>
      </c>
      <c r="G2412" s="275">
        <v>15</v>
      </c>
      <c r="H2412" s="275">
        <v>28</v>
      </c>
      <c r="I2412" s="276">
        <v>9</v>
      </c>
      <c r="J2412" s="275">
        <v>10</v>
      </c>
      <c r="K2412" s="275">
        <v>15</v>
      </c>
      <c r="L2412" s="275">
        <v>9</v>
      </c>
      <c r="M2412" s="275">
        <v>28</v>
      </c>
      <c r="N2412" s="275">
        <v>8</v>
      </c>
      <c r="O2412" s="277">
        <v>13</v>
      </c>
      <c r="P2412" s="278">
        <v>371316762</v>
      </c>
      <c r="Q2412" s="278">
        <v>1229559631</v>
      </c>
      <c r="R2412" s="278">
        <v>13</v>
      </c>
      <c r="S2412" s="278">
        <v>5503869</v>
      </c>
      <c r="T2412" s="278">
        <v>120</v>
      </c>
      <c r="U2412" s="278">
        <v>68232</v>
      </c>
      <c r="V2412" s="278">
        <v>3302</v>
      </c>
      <c r="W2412" s="278">
        <v>3000</v>
      </c>
      <c r="X2412" s="278">
        <v>142819</v>
      </c>
      <c r="Y2412" s="278">
        <v>200</v>
      </c>
      <c r="Z2412" s="278">
        <v>2196456</v>
      </c>
      <c r="AA2412" s="278">
        <v>10</v>
      </c>
      <c r="AB2412" s="278">
        <v>17751864</v>
      </c>
      <c r="AC2412" s="278">
        <v>5</v>
      </c>
    </row>
    <row r="2413" spans="1:29" ht="14.25" x14ac:dyDescent="0.15">
      <c r="A2413" s="272">
        <v>2019052</v>
      </c>
      <c r="B2413" s="273">
        <v>43592</v>
      </c>
      <c r="C2413" s="274">
        <v>3</v>
      </c>
      <c r="D2413" s="275">
        <v>6</v>
      </c>
      <c r="E2413" s="275">
        <v>9</v>
      </c>
      <c r="F2413" s="275">
        <v>13</v>
      </c>
      <c r="G2413" s="275">
        <v>16</v>
      </c>
      <c r="H2413" s="275">
        <v>19</v>
      </c>
      <c r="I2413" s="276">
        <v>16</v>
      </c>
      <c r="J2413" s="275">
        <v>9</v>
      </c>
      <c r="K2413" s="275">
        <v>3</v>
      </c>
      <c r="L2413" s="275">
        <v>16</v>
      </c>
      <c r="M2413" s="275">
        <v>19</v>
      </c>
      <c r="N2413" s="275">
        <v>6</v>
      </c>
      <c r="O2413" s="277">
        <v>13</v>
      </c>
      <c r="P2413" s="278">
        <v>342251970</v>
      </c>
      <c r="Q2413" s="278">
        <v>514041918</v>
      </c>
      <c r="R2413" s="278">
        <v>153</v>
      </c>
      <c r="S2413" s="278">
        <v>5117604</v>
      </c>
      <c r="T2413" s="278">
        <v>2295</v>
      </c>
      <c r="U2413" s="278">
        <v>9800</v>
      </c>
      <c r="V2413" s="278">
        <v>2162</v>
      </c>
      <c r="W2413" s="278">
        <v>3000</v>
      </c>
      <c r="X2413" s="278">
        <v>76077</v>
      </c>
      <c r="Y2413" s="278">
        <v>200</v>
      </c>
      <c r="Z2413" s="278">
        <v>1276540</v>
      </c>
      <c r="AA2413" s="278">
        <v>10</v>
      </c>
      <c r="AB2413" s="278">
        <v>8653774</v>
      </c>
      <c r="AC2413" s="278">
        <v>5</v>
      </c>
    </row>
    <row r="2414" spans="1:29" ht="14.25" x14ac:dyDescent="0.15">
      <c r="A2414" s="272">
        <v>2019053</v>
      </c>
      <c r="B2414" s="273">
        <v>43594</v>
      </c>
      <c r="C2414" s="274">
        <v>4</v>
      </c>
      <c r="D2414" s="275">
        <v>16</v>
      </c>
      <c r="E2414" s="275">
        <v>22</v>
      </c>
      <c r="F2414" s="275">
        <v>25</v>
      </c>
      <c r="G2414" s="275">
        <v>29</v>
      </c>
      <c r="H2414" s="275">
        <v>31</v>
      </c>
      <c r="I2414" s="276">
        <v>8</v>
      </c>
      <c r="J2414" s="275">
        <v>22</v>
      </c>
      <c r="K2414" s="275">
        <v>31</v>
      </c>
      <c r="L2414" s="275">
        <v>16</v>
      </c>
      <c r="M2414" s="275">
        <v>4</v>
      </c>
      <c r="N2414" s="275">
        <v>25</v>
      </c>
      <c r="O2414" s="277">
        <v>29</v>
      </c>
      <c r="P2414" s="278">
        <v>345533966</v>
      </c>
      <c r="Q2414" s="278">
        <v>486040155</v>
      </c>
      <c r="R2414" s="278">
        <v>12</v>
      </c>
      <c r="S2414" s="278">
        <v>5969643</v>
      </c>
      <c r="T2414" s="278">
        <v>109</v>
      </c>
      <c r="U2414" s="278">
        <v>133437</v>
      </c>
      <c r="V2414" s="278">
        <v>1869</v>
      </c>
      <c r="W2414" s="278">
        <v>3000</v>
      </c>
      <c r="X2414" s="278">
        <v>80695</v>
      </c>
      <c r="Y2414" s="278">
        <v>200</v>
      </c>
      <c r="Z2414" s="278">
        <v>1364875</v>
      </c>
      <c r="AA2414" s="278">
        <v>10</v>
      </c>
      <c r="AB2414" s="278">
        <v>15147656</v>
      </c>
      <c r="AC2414" s="278">
        <v>5</v>
      </c>
    </row>
    <row r="2415" spans="1:29" ht="14.25" x14ac:dyDescent="0.15">
      <c r="A2415" s="272">
        <v>2019054</v>
      </c>
      <c r="B2415" s="273">
        <v>43597</v>
      </c>
      <c r="C2415" s="274">
        <v>7</v>
      </c>
      <c r="D2415" s="275">
        <v>10</v>
      </c>
      <c r="E2415" s="275">
        <v>11</v>
      </c>
      <c r="F2415" s="275">
        <v>15</v>
      </c>
      <c r="G2415" s="275">
        <v>24</v>
      </c>
      <c r="H2415" s="275">
        <v>26</v>
      </c>
      <c r="I2415" s="276">
        <v>11</v>
      </c>
      <c r="J2415" s="275">
        <v>15</v>
      </c>
      <c r="K2415" s="275">
        <v>26</v>
      </c>
      <c r="L2415" s="275">
        <v>7</v>
      </c>
      <c r="M2415" s="275">
        <v>10</v>
      </c>
      <c r="N2415" s="275">
        <v>24</v>
      </c>
      <c r="O2415" s="277">
        <v>11</v>
      </c>
      <c r="P2415" s="278">
        <v>376075414</v>
      </c>
      <c r="Q2415" s="278">
        <v>484344441</v>
      </c>
      <c r="R2415" s="278">
        <v>8</v>
      </c>
      <c r="S2415" s="278">
        <v>6741103</v>
      </c>
      <c r="T2415" s="278">
        <v>132</v>
      </c>
      <c r="U2415" s="278">
        <v>131901</v>
      </c>
      <c r="V2415" s="278">
        <v>2374</v>
      </c>
      <c r="W2415" s="278">
        <v>3000</v>
      </c>
      <c r="X2415" s="278">
        <v>102249</v>
      </c>
      <c r="Y2415" s="278">
        <v>200</v>
      </c>
      <c r="Z2415" s="278">
        <v>1678737</v>
      </c>
      <c r="AA2415" s="278">
        <v>10</v>
      </c>
      <c r="AB2415" s="278">
        <v>14054725</v>
      </c>
      <c r="AC2415" s="278">
        <v>5</v>
      </c>
    </row>
    <row r="2416" spans="1:29" ht="14.25" x14ac:dyDescent="0.15">
      <c r="A2416" s="272">
        <v>2019055</v>
      </c>
      <c r="B2416" s="273">
        <v>43599</v>
      </c>
      <c r="C2416" s="274">
        <v>1</v>
      </c>
      <c r="D2416" s="275">
        <v>6</v>
      </c>
      <c r="E2416" s="275">
        <v>11</v>
      </c>
      <c r="F2416" s="275">
        <v>15</v>
      </c>
      <c r="G2416" s="275">
        <v>19</v>
      </c>
      <c r="H2416" s="275">
        <v>31</v>
      </c>
      <c r="I2416" s="276">
        <v>10</v>
      </c>
      <c r="J2416" s="275">
        <v>31</v>
      </c>
      <c r="K2416" s="275">
        <v>6</v>
      </c>
      <c r="L2416" s="275">
        <v>1</v>
      </c>
      <c r="M2416" s="275">
        <v>19</v>
      </c>
      <c r="N2416" s="275">
        <v>15</v>
      </c>
      <c r="O2416" s="277">
        <v>11</v>
      </c>
      <c r="P2416" s="278">
        <v>350070872</v>
      </c>
      <c r="Q2416" s="278">
        <v>531777347</v>
      </c>
      <c r="R2416" s="278">
        <v>2</v>
      </c>
      <c r="S2416" s="278">
        <v>10000000</v>
      </c>
      <c r="T2416" s="278">
        <v>61</v>
      </c>
      <c r="U2416" s="278">
        <v>368485</v>
      </c>
      <c r="V2416" s="278">
        <v>1097</v>
      </c>
      <c r="W2416" s="278">
        <v>3000</v>
      </c>
      <c r="X2416" s="278">
        <v>57238</v>
      </c>
      <c r="Y2416" s="278">
        <v>200</v>
      </c>
      <c r="Z2416" s="278">
        <v>1100504</v>
      </c>
      <c r="AA2416" s="278">
        <v>10</v>
      </c>
      <c r="AB2416" s="278">
        <v>11176109</v>
      </c>
      <c r="AC2416" s="278">
        <v>5</v>
      </c>
    </row>
    <row r="2417" spans="1:29" ht="14.25" x14ac:dyDescent="0.15">
      <c r="A2417" s="272">
        <v>2019056</v>
      </c>
      <c r="B2417" s="273">
        <v>43601</v>
      </c>
      <c r="C2417" s="274">
        <v>13</v>
      </c>
      <c r="D2417" s="275">
        <v>14</v>
      </c>
      <c r="E2417" s="275">
        <v>17</v>
      </c>
      <c r="F2417" s="275">
        <v>19</v>
      </c>
      <c r="G2417" s="275">
        <v>21</v>
      </c>
      <c r="H2417" s="275">
        <v>29</v>
      </c>
      <c r="I2417" s="276">
        <v>1</v>
      </c>
      <c r="J2417" s="275">
        <v>19</v>
      </c>
      <c r="K2417" s="275">
        <v>21</v>
      </c>
      <c r="L2417" s="275">
        <v>14</v>
      </c>
      <c r="M2417" s="275">
        <v>13</v>
      </c>
      <c r="N2417" s="275">
        <v>17</v>
      </c>
      <c r="O2417" s="277">
        <v>29</v>
      </c>
      <c r="P2417" s="278">
        <v>351267630</v>
      </c>
      <c r="Q2417" s="278">
        <v>579319269</v>
      </c>
      <c r="R2417" s="278">
        <v>1</v>
      </c>
      <c r="S2417" s="278">
        <v>10000000</v>
      </c>
      <c r="T2417" s="278">
        <v>78</v>
      </c>
      <c r="U2417" s="278">
        <v>245905</v>
      </c>
      <c r="V2417" s="278">
        <v>1528</v>
      </c>
      <c r="W2417" s="278">
        <v>3000</v>
      </c>
      <c r="X2417" s="278">
        <v>70105</v>
      </c>
      <c r="Y2417" s="278">
        <v>200</v>
      </c>
      <c r="Z2417" s="278">
        <v>1287687</v>
      </c>
      <c r="AA2417" s="278">
        <v>10</v>
      </c>
      <c r="AB2417" s="278">
        <v>12783341</v>
      </c>
      <c r="AC2417" s="278">
        <v>5</v>
      </c>
    </row>
    <row r="2418" spans="1:29" ht="14.25" x14ac:dyDescent="0.15">
      <c r="A2418" s="272">
        <v>2019057</v>
      </c>
      <c r="B2418" s="273">
        <v>43604</v>
      </c>
      <c r="C2418" s="274">
        <v>4</v>
      </c>
      <c r="D2418" s="275">
        <v>5</v>
      </c>
      <c r="E2418" s="275">
        <v>6</v>
      </c>
      <c r="F2418" s="275">
        <v>8</v>
      </c>
      <c r="G2418" s="275">
        <v>13</v>
      </c>
      <c r="H2418" s="275">
        <v>18</v>
      </c>
      <c r="I2418" s="276">
        <v>16</v>
      </c>
      <c r="J2418" s="275">
        <v>18</v>
      </c>
      <c r="K2418" s="275">
        <v>4</v>
      </c>
      <c r="L2418" s="275">
        <v>13</v>
      </c>
      <c r="M2418" s="275">
        <v>5</v>
      </c>
      <c r="N2418" s="275">
        <v>6</v>
      </c>
      <c r="O2418" s="277">
        <v>8</v>
      </c>
      <c r="P2418" s="278">
        <v>372560948</v>
      </c>
      <c r="Q2418" s="278">
        <v>606231938</v>
      </c>
      <c r="R2418" s="278">
        <v>7</v>
      </c>
      <c r="S2418" s="278">
        <v>8216242</v>
      </c>
      <c r="T2418" s="278">
        <v>127</v>
      </c>
      <c r="U2418" s="278">
        <v>221591</v>
      </c>
      <c r="V2418" s="278">
        <v>1311</v>
      </c>
      <c r="W2418" s="278">
        <v>3000</v>
      </c>
      <c r="X2418" s="278">
        <v>74663</v>
      </c>
      <c r="Y2418" s="278">
        <v>200</v>
      </c>
      <c r="Z2418" s="278">
        <v>1509549</v>
      </c>
      <c r="AA2418" s="278">
        <v>10</v>
      </c>
      <c r="AB2418" s="278">
        <v>7205057</v>
      </c>
      <c r="AC2418" s="278">
        <v>5</v>
      </c>
    </row>
    <row r="2419" spans="1:29" ht="14.25" x14ac:dyDescent="0.15">
      <c r="A2419" s="272">
        <v>2019058</v>
      </c>
      <c r="B2419" s="273">
        <v>43606</v>
      </c>
      <c r="C2419" s="274">
        <v>7</v>
      </c>
      <c r="D2419" s="275">
        <v>8</v>
      </c>
      <c r="E2419" s="275">
        <v>12</v>
      </c>
      <c r="F2419" s="275">
        <v>21</v>
      </c>
      <c r="G2419" s="275">
        <v>23</v>
      </c>
      <c r="H2419" s="275">
        <v>27</v>
      </c>
      <c r="I2419" s="276">
        <v>12</v>
      </c>
      <c r="J2419" s="275">
        <v>7</v>
      </c>
      <c r="K2419" s="275">
        <v>12</v>
      </c>
      <c r="L2419" s="275">
        <v>8</v>
      </c>
      <c r="M2419" s="275">
        <v>27</v>
      </c>
      <c r="N2419" s="275">
        <v>21</v>
      </c>
      <c r="O2419" s="277">
        <v>23</v>
      </c>
      <c r="P2419" s="278">
        <v>339299672</v>
      </c>
      <c r="Q2419" s="278">
        <v>520571254</v>
      </c>
      <c r="R2419" s="278">
        <v>20</v>
      </c>
      <c r="S2419" s="278">
        <v>5260714</v>
      </c>
      <c r="T2419" s="278">
        <v>127</v>
      </c>
      <c r="U2419" s="278">
        <v>51321</v>
      </c>
      <c r="V2419" s="278">
        <v>3726</v>
      </c>
      <c r="W2419" s="278">
        <v>3000</v>
      </c>
      <c r="X2419" s="278">
        <v>152257</v>
      </c>
      <c r="Y2419" s="278">
        <v>200</v>
      </c>
      <c r="Z2419" s="278">
        <v>2179068</v>
      </c>
      <c r="AA2419" s="278">
        <v>10</v>
      </c>
      <c r="AB2419" s="278">
        <v>15353055</v>
      </c>
      <c r="AC2419" s="278">
        <v>5</v>
      </c>
    </row>
    <row r="2420" spans="1:29" ht="14.25" x14ac:dyDescent="0.15">
      <c r="A2420" s="272">
        <v>2019059</v>
      </c>
      <c r="B2420" s="273">
        <v>43608</v>
      </c>
      <c r="C2420" s="274">
        <v>4</v>
      </c>
      <c r="D2420" s="275">
        <v>5</v>
      </c>
      <c r="E2420" s="275">
        <v>7</v>
      </c>
      <c r="F2420" s="275">
        <v>9</v>
      </c>
      <c r="G2420" s="275">
        <v>16</v>
      </c>
      <c r="H2420" s="275">
        <v>18</v>
      </c>
      <c r="I2420" s="276">
        <v>6</v>
      </c>
      <c r="J2420" s="275">
        <v>9</v>
      </c>
      <c r="K2420" s="275">
        <v>5</v>
      </c>
      <c r="L2420" s="275">
        <v>18</v>
      </c>
      <c r="M2420" s="275">
        <v>16</v>
      </c>
      <c r="N2420" s="275">
        <v>4</v>
      </c>
      <c r="O2420" s="277">
        <v>7</v>
      </c>
      <c r="P2420" s="278">
        <v>345567246</v>
      </c>
      <c r="Q2420" s="278">
        <v>561383166</v>
      </c>
      <c r="R2420" s="278">
        <v>2</v>
      </c>
      <c r="S2420" s="278">
        <v>10000000</v>
      </c>
      <c r="T2420" s="278">
        <v>125</v>
      </c>
      <c r="U2420" s="278">
        <v>162165</v>
      </c>
      <c r="V2420" s="278">
        <v>1542</v>
      </c>
      <c r="W2420" s="278">
        <v>3000</v>
      </c>
      <c r="X2420" s="278">
        <v>75876</v>
      </c>
      <c r="Y2420" s="278">
        <v>200</v>
      </c>
      <c r="Z2420" s="278">
        <v>1380983</v>
      </c>
      <c r="AA2420" s="278">
        <v>10</v>
      </c>
      <c r="AB2420" s="278">
        <v>10926874</v>
      </c>
      <c r="AC2420" s="278">
        <v>5</v>
      </c>
    </row>
    <row r="2421" spans="1:29" ht="14.25" x14ac:dyDescent="0.15">
      <c r="A2421" s="272">
        <v>2019060</v>
      </c>
      <c r="B2421" s="273">
        <v>43611</v>
      </c>
      <c r="C2421" s="274">
        <v>3</v>
      </c>
      <c r="D2421" s="275">
        <v>4</v>
      </c>
      <c r="E2421" s="275">
        <v>14</v>
      </c>
      <c r="F2421" s="275">
        <v>20</v>
      </c>
      <c r="G2421" s="275">
        <v>23</v>
      </c>
      <c r="H2421" s="275">
        <v>27</v>
      </c>
      <c r="I2421" s="276">
        <v>1</v>
      </c>
      <c r="J2421" s="275">
        <v>14</v>
      </c>
      <c r="K2421" s="275">
        <v>20</v>
      </c>
      <c r="L2421" s="275">
        <v>3</v>
      </c>
      <c r="M2421" s="275">
        <v>27</v>
      </c>
      <c r="N2421" s="275">
        <v>23</v>
      </c>
      <c r="O2421" s="277">
        <v>4</v>
      </c>
      <c r="P2421" s="278">
        <v>367103342</v>
      </c>
      <c r="Q2421" s="278">
        <v>628604946</v>
      </c>
      <c r="R2421" s="278">
        <v>2</v>
      </c>
      <c r="S2421" s="278">
        <v>10000000</v>
      </c>
      <c r="T2421" s="278">
        <v>118</v>
      </c>
      <c r="U2421" s="278">
        <v>246389</v>
      </c>
      <c r="V2421" s="278">
        <v>994</v>
      </c>
      <c r="W2421" s="278">
        <v>3000</v>
      </c>
      <c r="X2421" s="278">
        <v>55657</v>
      </c>
      <c r="Y2421" s="278">
        <v>200</v>
      </c>
      <c r="Z2421" s="278">
        <v>1125191</v>
      </c>
      <c r="AA2421" s="278">
        <v>10</v>
      </c>
      <c r="AB2421" s="278">
        <v>7643924</v>
      </c>
      <c r="AC2421" s="278">
        <v>5</v>
      </c>
    </row>
    <row r="2422" spans="1:29" ht="14.25" x14ac:dyDescent="0.15">
      <c r="A2422" s="272">
        <v>2019061</v>
      </c>
      <c r="B2422" s="273">
        <v>43613</v>
      </c>
      <c r="C2422" s="274">
        <v>3</v>
      </c>
      <c r="D2422" s="275">
        <v>17</v>
      </c>
      <c r="E2422" s="275">
        <v>19</v>
      </c>
      <c r="F2422" s="275">
        <v>24</v>
      </c>
      <c r="G2422" s="275">
        <v>27</v>
      </c>
      <c r="H2422" s="275">
        <v>31</v>
      </c>
      <c r="I2422" s="276">
        <v>12</v>
      </c>
      <c r="J2422" s="275">
        <v>27</v>
      </c>
      <c r="K2422" s="275">
        <v>17</v>
      </c>
      <c r="L2422" s="275">
        <v>19</v>
      </c>
      <c r="M2422" s="275">
        <v>24</v>
      </c>
      <c r="N2422" s="275">
        <v>3</v>
      </c>
      <c r="O2422" s="277">
        <v>31</v>
      </c>
      <c r="P2422" s="278">
        <v>335296666</v>
      </c>
      <c r="Q2422" s="278">
        <v>655425812</v>
      </c>
      <c r="R2422" s="278">
        <v>6</v>
      </c>
      <c r="S2422" s="278">
        <v>8443688</v>
      </c>
      <c r="T2422" s="278">
        <v>80</v>
      </c>
      <c r="U2422" s="278">
        <v>322845</v>
      </c>
      <c r="V2422" s="278">
        <v>841</v>
      </c>
      <c r="W2422" s="278">
        <v>3000</v>
      </c>
      <c r="X2422" s="278">
        <v>47553</v>
      </c>
      <c r="Y2422" s="278">
        <v>200</v>
      </c>
      <c r="Z2422" s="278">
        <v>965087</v>
      </c>
      <c r="AA2422" s="278">
        <v>10</v>
      </c>
      <c r="AB2422" s="278">
        <v>7860046</v>
      </c>
      <c r="AC2422" s="278">
        <v>5</v>
      </c>
    </row>
    <row r="2423" spans="1:29" ht="14.25" x14ac:dyDescent="0.15">
      <c r="A2423" s="272">
        <v>2019062</v>
      </c>
      <c r="B2423" s="273">
        <v>43615</v>
      </c>
      <c r="C2423" s="274">
        <v>7</v>
      </c>
      <c r="D2423" s="275">
        <v>13</v>
      </c>
      <c r="E2423" s="275">
        <v>16</v>
      </c>
      <c r="F2423" s="275">
        <v>23</v>
      </c>
      <c r="G2423" s="275">
        <v>26</v>
      </c>
      <c r="H2423" s="275">
        <v>30</v>
      </c>
      <c r="I2423" s="276">
        <v>1</v>
      </c>
      <c r="J2423" s="275">
        <v>30</v>
      </c>
      <c r="K2423" s="275">
        <v>7</v>
      </c>
      <c r="L2423" s="275">
        <v>26</v>
      </c>
      <c r="M2423" s="275">
        <v>16</v>
      </c>
      <c r="N2423" s="275">
        <v>23</v>
      </c>
      <c r="O2423" s="277">
        <v>13</v>
      </c>
      <c r="P2423" s="278">
        <v>339468976</v>
      </c>
      <c r="Q2423" s="278">
        <v>684734277</v>
      </c>
      <c r="R2423" s="278">
        <v>7</v>
      </c>
      <c r="S2423" s="278">
        <v>8340699</v>
      </c>
      <c r="T2423" s="278">
        <v>161</v>
      </c>
      <c r="U2423" s="278">
        <v>181559</v>
      </c>
      <c r="V2423" s="278">
        <v>675</v>
      </c>
      <c r="W2423" s="278">
        <v>3000</v>
      </c>
      <c r="X2423" s="278">
        <v>47411</v>
      </c>
      <c r="Y2423" s="278">
        <v>200</v>
      </c>
      <c r="Z2423" s="278">
        <v>1055744</v>
      </c>
      <c r="AA2423" s="278">
        <v>10</v>
      </c>
      <c r="AB2423" s="278">
        <v>5470135</v>
      </c>
      <c r="AC2423" s="278">
        <v>5</v>
      </c>
    </row>
    <row r="2424" spans="1:29" ht="14.25" x14ac:dyDescent="0.15">
      <c r="A2424" s="272">
        <v>2019063</v>
      </c>
      <c r="B2424" s="273">
        <v>43618</v>
      </c>
      <c r="C2424" s="274">
        <v>1</v>
      </c>
      <c r="D2424" s="275">
        <v>14</v>
      </c>
      <c r="E2424" s="275">
        <v>19</v>
      </c>
      <c r="F2424" s="275">
        <v>22</v>
      </c>
      <c r="G2424" s="275">
        <v>29</v>
      </c>
      <c r="H2424" s="275">
        <v>31</v>
      </c>
      <c r="I2424" s="276">
        <v>16</v>
      </c>
      <c r="J2424" s="275">
        <v>1</v>
      </c>
      <c r="K2424" s="275">
        <v>14</v>
      </c>
      <c r="L2424" s="275">
        <v>29</v>
      </c>
      <c r="M2424" s="275">
        <v>22</v>
      </c>
      <c r="N2424" s="275">
        <v>31</v>
      </c>
      <c r="O2424" s="277">
        <v>19</v>
      </c>
      <c r="P2424" s="278">
        <v>361222550</v>
      </c>
      <c r="Q2424" s="278">
        <v>718713061</v>
      </c>
      <c r="R2424" s="278">
        <v>5</v>
      </c>
      <c r="S2424" s="278">
        <v>9289366</v>
      </c>
      <c r="T2424" s="278">
        <v>91</v>
      </c>
      <c r="U2424" s="278">
        <v>294599</v>
      </c>
      <c r="V2424" s="278">
        <v>1005</v>
      </c>
      <c r="W2424" s="278">
        <v>3000</v>
      </c>
      <c r="X2424" s="278">
        <v>56213</v>
      </c>
      <c r="Y2424" s="278">
        <v>200</v>
      </c>
      <c r="Z2424" s="278">
        <v>1145392</v>
      </c>
      <c r="AA2424" s="278">
        <v>10</v>
      </c>
      <c r="AB2424" s="278">
        <v>8810675</v>
      </c>
      <c r="AC2424" s="278">
        <v>5</v>
      </c>
    </row>
    <row r="2425" spans="1:29" ht="14.25" x14ac:dyDescent="0.15">
      <c r="A2425" s="272">
        <v>2019064</v>
      </c>
      <c r="B2425" s="273">
        <v>43620</v>
      </c>
      <c r="C2425" s="274">
        <v>12</v>
      </c>
      <c r="D2425" s="275">
        <v>20</v>
      </c>
      <c r="E2425" s="275">
        <v>24</v>
      </c>
      <c r="F2425" s="275">
        <v>25</v>
      </c>
      <c r="G2425" s="275">
        <v>30</v>
      </c>
      <c r="H2425" s="275">
        <v>33</v>
      </c>
      <c r="I2425" s="276">
        <v>12</v>
      </c>
      <c r="J2425" s="275">
        <v>25</v>
      </c>
      <c r="K2425" s="275">
        <v>20</v>
      </c>
      <c r="L2425" s="275">
        <v>33</v>
      </c>
      <c r="M2425" s="275">
        <v>12</v>
      </c>
      <c r="N2425" s="275">
        <v>24</v>
      </c>
      <c r="O2425" s="277">
        <v>30</v>
      </c>
      <c r="P2425" s="278">
        <v>331639006</v>
      </c>
      <c r="Q2425" s="278">
        <v>743421022</v>
      </c>
      <c r="R2425" s="278">
        <v>4</v>
      </c>
      <c r="S2425" s="278">
        <v>9064360</v>
      </c>
      <c r="T2425" s="278">
        <v>92</v>
      </c>
      <c r="U2425" s="278">
        <v>220889</v>
      </c>
      <c r="V2425" s="278">
        <v>1028</v>
      </c>
      <c r="W2425" s="278">
        <v>3000</v>
      </c>
      <c r="X2425" s="278">
        <v>61462</v>
      </c>
      <c r="Y2425" s="278">
        <v>200</v>
      </c>
      <c r="Z2425" s="278">
        <v>1216263</v>
      </c>
      <c r="AA2425" s="278">
        <v>10</v>
      </c>
      <c r="AB2425" s="278">
        <v>10735376</v>
      </c>
      <c r="AC2425" s="278">
        <v>5</v>
      </c>
    </row>
    <row r="2426" spans="1:29" ht="14.25" x14ac:dyDescent="0.15">
      <c r="A2426" s="272">
        <v>2019065</v>
      </c>
      <c r="B2426" s="273">
        <v>43622</v>
      </c>
      <c r="C2426" s="274">
        <v>6</v>
      </c>
      <c r="D2426" s="275">
        <v>9</v>
      </c>
      <c r="E2426" s="275">
        <v>11</v>
      </c>
      <c r="F2426" s="275">
        <v>15</v>
      </c>
      <c r="G2426" s="275">
        <v>20</v>
      </c>
      <c r="H2426" s="275">
        <v>26</v>
      </c>
      <c r="I2426" s="276">
        <v>10</v>
      </c>
      <c r="J2426" s="275">
        <v>6</v>
      </c>
      <c r="K2426" s="275">
        <v>15</v>
      </c>
      <c r="L2426" s="275">
        <v>26</v>
      </c>
      <c r="M2426" s="275">
        <v>20</v>
      </c>
      <c r="N2426" s="275">
        <v>11</v>
      </c>
      <c r="O2426" s="277">
        <v>9</v>
      </c>
      <c r="P2426" s="278">
        <v>327400036</v>
      </c>
      <c r="Q2426" s="278">
        <v>737867862</v>
      </c>
      <c r="R2426" s="278">
        <v>10</v>
      </c>
      <c r="S2426" s="278">
        <v>6616248</v>
      </c>
      <c r="T2426" s="278">
        <v>317</v>
      </c>
      <c r="U2426" s="278">
        <v>63732</v>
      </c>
      <c r="V2426" s="278">
        <v>1803</v>
      </c>
      <c r="W2426" s="278">
        <v>3000</v>
      </c>
      <c r="X2426" s="278">
        <v>88849</v>
      </c>
      <c r="Y2426" s="278">
        <v>200</v>
      </c>
      <c r="Z2426" s="278">
        <v>1517001</v>
      </c>
      <c r="AA2426" s="278">
        <v>10</v>
      </c>
      <c r="AB2426" s="278">
        <v>8252954</v>
      </c>
      <c r="AC2426" s="278">
        <v>5</v>
      </c>
    </row>
    <row r="2427" spans="1:29" ht="14.25" x14ac:dyDescent="0.15">
      <c r="A2427" s="272">
        <v>2019066</v>
      </c>
      <c r="B2427" s="273">
        <v>43625</v>
      </c>
      <c r="C2427" s="274">
        <v>1</v>
      </c>
      <c r="D2427" s="275">
        <v>14</v>
      </c>
      <c r="E2427" s="275">
        <v>17</v>
      </c>
      <c r="F2427" s="275">
        <v>20</v>
      </c>
      <c r="G2427" s="275">
        <v>22</v>
      </c>
      <c r="H2427" s="275">
        <v>32</v>
      </c>
      <c r="I2427" s="276">
        <v>4</v>
      </c>
      <c r="J2427" s="275">
        <v>14</v>
      </c>
      <c r="K2427" s="275">
        <v>20</v>
      </c>
      <c r="L2427" s="275">
        <v>17</v>
      </c>
      <c r="M2427" s="275">
        <v>22</v>
      </c>
      <c r="N2427" s="275">
        <v>1</v>
      </c>
      <c r="O2427" s="277">
        <v>32</v>
      </c>
      <c r="P2427" s="278">
        <v>354505682</v>
      </c>
      <c r="Q2427" s="278">
        <v>765994853</v>
      </c>
      <c r="R2427" s="278">
        <v>6</v>
      </c>
      <c r="S2427" s="278">
        <v>8522847</v>
      </c>
      <c r="T2427" s="278">
        <v>86</v>
      </c>
      <c r="U2427" s="278">
        <v>307225</v>
      </c>
      <c r="V2427" s="278">
        <v>977</v>
      </c>
      <c r="W2427" s="278">
        <v>3000</v>
      </c>
      <c r="X2427" s="278">
        <v>47329</v>
      </c>
      <c r="Y2427" s="278">
        <v>200</v>
      </c>
      <c r="Z2427" s="278">
        <v>945495</v>
      </c>
      <c r="AA2427" s="278">
        <v>10</v>
      </c>
      <c r="AB2427" s="278">
        <v>9234119</v>
      </c>
      <c r="AC2427" s="278">
        <v>5</v>
      </c>
    </row>
    <row r="2428" spans="1:29" ht="14.25" x14ac:dyDescent="0.15">
      <c r="A2428" s="272">
        <v>2019067</v>
      </c>
      <c r="B2428" s="273">
        <v>43627</v>
      </c>
      <c r="C2428" s="274">
        <v>4</v>
      </c>
      <c r="D2428" s="275">
        <v>6</v>
      </c>
      <c r="E2428" s="275">
        <v>8</v>
      </c>
      <c r="F2428" s="275">
        <v>11</v>
      </c>
      <c r="G2428" s="275">
        <v>30</v>
      </c>
      <c r="H2428" s="275">
        <v>33</v>
      </c>
      <c r="I2428" s="276">
        <v>11</v>
      </c>
      <c r="J2428" s="275">
        <v>4</v>
      </c>
      <c r="K2428" s="275">
        <v>8</v>
      </c>
      <c r="L2428" s="275">
        <v>33</v>
      </c>
      <c r="M2428" s="275">
        <v>6</v>
      </c>
      <c r="N2428" s="275">
        <v>30</v>
      </c>
      <c r="O2428" s="277">
        <v>11</v>
      </c>
      <c r="P2428" s="278">
        <v>330381956</v>
      </c>
      <c r="Q2428" s="278">
        <v>781887228</v>
      </c>
      <c r="R2428" s="278">
        <v>5</v>
      </c>
      <c r="S2428" s="278">
        <v>7973990</v>
      </c>
      <c r="T2428" s="278">
        <v>110</v>
      </c>
      <c r="U2428" s="278">
        <v>168976</v>
      </c>
      <c r="V2428" s="278">
        <v>1249</v>
      </c>
      <c r="W2428" s="278">
        <v>3000</v>
      </c>
      <c r="X2428" s="278">
        <v>63942</v>
      </c>
      <c r="Y2428" s="278">
        <v>200</v>
      </c>
      <c r="Z2428" s="278">
        <v>1185283</v>
      </c>
      <c r="AA2428" s="278">
        <v>10</v>
      </c>
      <c r="AB2428" s="278">
        <v>11829831</v>
      </c>
      <c r="AC2428" s="278">
        <v>5</v>
      </c>
    </row>
    <row r="2429" spans="1:29" ht="14.25" x14ac:dyDescent="0.15">
      <c r="A2429" s="272">
        <v>2019068</v>
      </c>
      <c r="B2429" s="273">
        <v>43629</v>
      </c>
      <c r="C2429" s="274">
        <v>3</v>
      </c>
      <c r="D2429" s="275">
        <v>14</v>
      </c>
      <c r="E2429" s="275">
        <v>20</v>
      </c>
      <c r="F2429" s="275">
        <v>24</v>
      </c>
      <c r="G2429" s="275">
        <v>26</v>
      </c>
      <c r="H2429" s="275">
        <v>33</v>
      </c>
      <c r="I2429" s="276">
        <v>10</v>
      </c>
      <c r="J2429" s="275">
        <v>20</v>
      </c>
      <c r="K2429" s="275">
        <v>26</v>
      </c>
      <c r="L2429" s="275">
        <v>33</v>
      </c>
      <c r="M2429" s="275">
        <v>24</v>
      </c>
      <c r="N2429" s="275">
        <v>3</v>
      </c>
      <c r="O2429" s="277">
        <v>14</v>
      </c>
      <c r="P2429" s="278">
        <v>331635522</v>
      </c>
      <c r="Q2429" s="278">
        <v>802934315</v>
      </c>
      <c r="R2429" s="278">
        <v>6</v>
      </c>
      <c r="S2429" s="278">
        <v>8093762</v>
      </c>
      <c r="T2429" s="278">
        <v>64</v>
      </c>
      <c r="U2429" s="278">
        <v>362550</v>
      </c>
      <c r="V2429" s="278">
        <v>853</v>
      </c>
      <c r="W2429" s="278">
        <v>3000</v>
      </c>
      <c r="X2429" s="278">
        <v>46806</v>
      </c>
      <c r="Y2429" s="278">
        <v>200</v>
      </c>
      <c r="Z2429" s="278">
        <v>937858</v>
      </c>
      <c r="AA2429" s="278">
        <v>10</v>
      </c>
      <c r="AB2429" s="278">
        <v>9677948</v>
      </c>
      <c r="AC2429" s="278">
        <v>5</v>
      </c>
    </row>
    <row r="2430" spans="1:29" ht="14.25" x14ac:dyDescent="0.15">
      <c r="A2430" s="272">
        <v>2019069</v>
      </c>
      <c r="B2430" s="273">
        <v>43632</v>
      </c>
      <c r="C2430" s="274">
        <v>6</v>
      </c>
      <c r="D2430" s="275">
        <v>11</v>
      </c>
      <c r="E2430" s="275">
        <v>16</v>
      </c>
      <c r="F2430" s="275">
        <v>19</v>
      </c>
      <c r="G2430" s="275">
        <v>21</v>
      </c>
      <c r="H2430" s="275">
        <v>25</v>
      </c>
      <c r="I2430" s="276">
        <v>1</v>
      </c>
      <c r="J2430" s="275">
        <v>21</v>
      </c>
      <c r="K2430" s="275">
        <v>11</v>
      </c>
      <c r="L2430" s="275">
        <v>6</v>
      </c>
      <c r="M2430" s="275">
        <v>25</v>
      </c>
      <c r="N2430" s="275">
        <v>19</v>
      </c>
      <c r="O2430" s="277">
        <v>16</v>
      </c>
      <c r="P2430" s="278">
        <v>370103190</v>
      </c>
      <c r="Q2430" s="278">
        <v>813208375</v>
      </c>
      <c r="R2430" s="278">
        <v>8</v>
      </c>
      <c r="S2430" s="278">
        <v>7285184</v>
      </c>
      <c r="T2430" s="278">
        <v>226</v>
      </c>
      <c r="U2430" s="278">
        <v>101114</v>
      </c>
      <c r="V2430" s="278">
        <v>1642</v>
      </c>
      <c r="W2430" s="278">
        <v>3000</v>
      </c>
      <c r="X2430" s="278">
        <v>87880</v>
      </c>
      <c r="Y2430" s="278">
        <v>200</v>
      </c>
      <c r="Z2430" s="278">
        <v>1535319</v>
      </c>
      <c r="AA2430" s="278">
        <v>10</v>
      </c>
      <c r="AB2430" s="278">
        <v>10417598</v>
      </c>
      <c r="AC2430" s="278">
        <v>5</v>
      </c>
    </row>
    <row r="2431" spans="1:29" ht="14.25" x14ac:dyDescent="0.15">
      <c r="A2431" s="272">
        <v>2019070</v>
      </c>
      <c r="B2431" s="273">
        <v>43634</v>
      </c>
      <c r="C2431" s="274">
        <v>6</v>
      </c>
      <c r="D2431" s="275">
        <v>15</v>
      </c>
      <c r="E2431" s="275">
        <v>18</v>
      </c>
      <c r="F2431" s="275">
        <v>19</v>
      </c>
      <c r="G2431" s="275">
        <v>24</v>
      </c>
      <c r="H2431" s="275">
        <v>32</v>
      </c>
      <c r="I2431" s="276">
        <v>9</v>
      </c>
      <c r="J2431" s="275">
        <v>18</v>
      </c>
      <c r="K2431" s="275">
        <v>15</v>
      </c>
      <c r="L2431" s="275">
        <v>19</v>
      </c>
      <c r="M2431" s="275">
        <v>32</v>
      </c>
      <c r="N2431" s="275">
        <v>24</v>
      </c>
      <c r="O2431" s="277">
        <v>6</v>
      </c>
      <c r="P2431" s="278">
        <v>335727814</v>
      </c>
      <c r="Q2431" s="278">
        <v>839590047</v>
      </c>
      <c r="R2431" s="278">
        <v>3</v>
      </c>
      <c r="S2431" s="278">
        <v>10000000</v>
      </c>
      <c r="T2431" s="278">
        <v>103</v>
      </c>
      <c r="U2431" s="278">
        <v>182464</v>
      </c>
      <c r="V2431" s="278">
        <v>1352</v>
      </c>
      <c r="W2431" s="278">
        <v>3000</v>
      </c>
      <c r="X2431" s="278">
        <v>71266</v>
      </c>
      <c r="Y2431" s="278">
        <v>200</v>
      </c>
      <c r="Z2431" s="278">
        <v>1271212</v>
      </c>
      <c r="AA2431" s="278">
        <v>10</v>
      </c>
      <c r="AB2431" s="278">
        <v>11661949</v>
      </c>
      <c r="AC2431" s="278">
        <v>5</v>
      </c>
    </row>
    <row r="2432" spans="1:29" ht="14.25" x14ac:dyDescent="0.15">
      <c r="A2432" s="272">
        <v>2019071</v>
      </c>
      <c r="B2432" s="273">
        <v>43636</v>
      </c>
      <c r="C2432" s="274">
        <v>1</v>
      </c>
      <c r="D2432" s="275">
        <v>8</v>
      </c>
      <c r="E2432" s="275">
        <v>19</v>
      </c>
      <c r="F2432" s="275">
        <v>24</v>
      </c>
      <c r="G2432" s="275">
        <v>29</v>
      </c>
      <c r="H2432" s="275">
        <v>30</v>
      </c>
      <c r="I2432" s="276">
        <v>4</v>
      </c>
      <c r="J2432" s="275">
        <v>29</v>
      </c>
      <c r="K2432" s="275">
        <v>8</v>
      </c>
      <c r="L2432" s="275">
        <v>1</v>
      </c>
      <c r="M2432" s="275">
        <v>24</v>
      </c>
      <c r="N2432" s="275">
        <v>19</v>
      </c>
      <c r="O2432" s="277">
        <v>30</v>
      </c>
      <c r="P2432" s="278">
        <v>338921834</v>
      </c>
      <c r="Q2432" s="278">
        <v>779942491</v>
      </c>
      <c r="R2432" s="278">
        <v>22</v>
      </c>
      <c r="S2432" s="278">
        <v>5832271</v>
      </c>
      <c r="T2432" s="278">
        <v>371</v>
      </c>
      <c r="U2432" s="278">
        <v>61691</v>
      </c>
      <c r="V2432" s="278">
        <v>1909</v>
      </c>
      <c r="W2432" s="278">
        <v>3000</v>
      </c>
      <c r="X2432" s="278">
        <v>77740</v>
      </c>
      <c r="Y2432" s="278">
        <v>200</v>
      </c>
      <c r="Z2432" s="278">
        <v>1214971</v>
      </c>
      <c r="AA2432" s="278">
        <v>10</v>
      </c>
      <c r="AB2432" s="278">
        <v>8219418</v>
      </c>
      <c r="AC2432" s="278">
        <v>5</v>
      </c>
    </row>
    <row r="2433" spans="1:29" ht="14.25" x14ac:dyDescent="0.15">
      <c r="A2433" s="272">
        <v>2019072</v>
      </c>
      <c r="B2433" s="273">
        <v>43639</v>
      </c>
      <c r="C2433" s="274">
        <v>2</v>
      </c>
      <c r="D2433" s="275">
        <v>9</v>
      </c>
      <c r="E2433" s="275">
        <v>13</v>
      </c>
      <c r="F2433" s="275">
        <v>15</v>
      </c>
      <c r="G2433" s="275">
        <v>22</v>
      </c>
      <c r="H2433" s="275">
        <v>30</v>
      </c>
      <c r="I2433" s="276">
        <v>15</v>
      </c>
      <c r="J2433" s="275">
        <v>13</v>
      </c>
      <c r="K2433" s="275">
        <v>9</v>
      </c>
      <c r="L2433" s="275">
        <v>22</v>
      </c>
      <c r="M2433" s="275">
        <v>30</v>
      </c>
      <c r="N2433" s="275">
        <v>15</v>
      </c>
      <c r="O2433" s="277">
        <v>2</v>
      </c>
      <c r="P2433" s="278">
        <v>366310328</v>
      </c>
      <c r="Q2433" s="278">
        <v>784809688</v>
      </c>
      <c r="R2433" s="278">
        <v>10</v>
      </c>
      <c r="S2433" s="278">
        <v>6995170</v>
      </c>
      <c r="T2433" s="278">
        <v>155</v>
      </c>
      <c r="U2433" s="278">
        <v>160900</v>
      </c>
      <c r="V2433" s="278">
        <v>1666</v>
      </c>
      <c r="W2433" s="278">
        <v>3000</v>
      </c>
      <c r="X2433" s="278">
        <v>80447</v>
      </c>
      <c r="Y2433" s="278">
        <v>200</v>
      </c>
      <c r="Z2433" s="278">
        <v>1454142</v>
      </c>
      <c r="AA2433" s="278">
        <v>10</v>
      </c>
      <c r="AB2433" s="278">
        <v>8820940</v>
      </c>
      <c r="AC2433" s="278">
        <v>5</v>
      </c>
    </row>
    <row r="2434" spans="1:29" ht="14.25" x14ac:dyDescent="0.15">
      <c r="A2434" s="272">
        <v>2019073</v>
      </c>
      <c r="B2434" s="273">
        <v>43641</v>
      </c>
      <c r="C2434" s="274">
        <v>1</v>
      </c>
      <c r="D2434" s="275">
        <v>2</v>
      </c>
      <c r="E2434" s="275">
        <v>6</v>
      </c>
      <c r="F2434" s="275">
        <v>12</v>
      </c>
      <c r="G2434" s="275">
        <v>16</v>
      </c>
      <c r="H2434" s="275">
        <v>18</v>
      </c>
      <c r="I2434" s="276">
        <v>8</v>
      </c>
      <c r="J2434" s="275">
        <v>12</v>
      </c>
      <c r="K2434" s="275">
        <v>18</v>
      </c>
      <c r="L2434" s="275">
        <v>16</v>
      </c>
      <c r="M2434" s="275">
        <v>1</v>
      </c>
      <c r="N2434" s="275">
        <v>2</v>
      </c>
      <c r="O2434" s="277">
        <v>6</v>
      </c>
      <c r="P2434" s="278">
        <v>334373706</v>
      </c>
      <c r="Q2434" s="278">
        <v>731798593</v>
      </c>
      <c r="R2434" s="278">
        <v>17</v>
      </c>
      <c r="S2434" s="278">
        <v>5684254</v>
      </c>
      <c r="T2434" s="278">
        <v>146</v>
      </c>
      <c r="U2434" s="278">
        <v>99591</v>
      </c>
      <c r="V2434" s="278">
        <v>2082</v>
      </c>
      <c r="W2434" s="278">
        <v>3000</v>
      </c>
      <c r="X2434" s="278">
        <v>86209</v>
      </c>
      <c r="Y2434" s="278">
        <v>200</v>
      </c>
      <c r="Z2434" s="278">
        <v>1407233</v>
      </c>
      <c r="AA2434" s="278">
        <v>10</v>
      </c>
      <c r="AB2434" s="278">
        <v>13624268</v>
      </c>
      <c r="AC2434" s="278">
        <v>5</v>
      </c>
    </row>
    <row r="2435" spans="1:29" ht="14.25" x14ac:dyDescent="0.15">
      <c r="A2435" s="272">
        <v>2019074</v>
      </c>
      <c r="B2435" s="273">
        <v>43643</v>
      </c>
      <c r="C2435" s="274">
        <v>12</v>
      </c>
      <c r="D2435" s="275">
        <v>21</v>
      </c>
      <c r="E2435" s="275">
        <v>27</v>
      </c>
      <c r="F2435" s="275">
        <v>29</v>
      </c>
      <c r="G2435" s="275">
        <v>31</v>
      </c>
      <c r="H2435" s="275">
        <v>33</v>
      </c>
      <c r="I2435" s="276">
        <v>4</v>
      </c>
      <c r="J2435" s="275">
        <v>33</v>
      </c>
      <c r="K2435" s="275">
        <v>29</v>
      </c>
      <c r="L2435" s="275">
        <v>21</v>
      </c>
      <c r="M2435" s="275">
        <v>12</v>
      </c>
      <c r="N2435" s="275">
        <v>31</v>
      </c>
      <c r="O2435" s="277">
        <v>27</v>
      </c>
      <c r="P2435" s="278">
        <v>339313032</v>
      </c>
      <c r="Q2435" s="278">
        <v>777279978</v>
      </c>
      <c r="R2435" s="278">
        <v>4</v>
      </c>
      <c r="S2435" s="278">
        <v>10000000</v>
      </c>
      <c r="T2435" s="278">
        <v>51</v>
      </c>
      <c r="U2435" s="278">
        <v>558701</v>
      </c>
      <c r="V2435" s="278">
        <v>681</v>
      </c>
      <c r="W2435" s="278">
        <v>3000</v>
      </c>
      <c r="X2435" s="278">
        <v>36557</v>
      </c>
      <c r="Y2435" s="278">
        <v>200</v>
      </c>
      <c r="Z2435" s="278">
        <v>803399</v>
      </c>
      <c r="AA2435" s="278">
        <v>10</v>
      </c>
      <c r="AB2435" s="278">
        <v>6979963</v>
      </c>
      <c r="AC2435" s="278">
        <v>5</v>
      </c>
    </row>
    <row r="2436" spans="1:29" ht="14.25" x14ac:dyDescent="0.15">
      <c r="A2436" s="272">
        <v>2019075</v>
      </c>
      <c r="B2436" s="273">
        <v>43646</v>
      </c>
      <c r="C2436" s="274">
        <v>5</v>
      </c>
      <c r="D2436" s="275">
        <v>8</v>
      </c>
      <c r="E2436" s="275">
        <v>20</v>
      </c>
      <c r="F2436" s="275">
        <v>22</v>
      </c>
      <c r="G2436" s="275">
        <v>31</v>
      </c>
      <c r="H2436" s="275">
        <v>33</v>
      </c>
      <c r="I2436" s="276">
        <v>3</v>
      </c>
      <c r="J2436" s="275">
        <v>33</v>
      </c>
      <c r="K2436" s="275">
        <v>20</v>
      </c>
      <c r="L2436" s="275">
        <v>5</v>
      </c>
      <c r="M2436" s="275">
        <v>8</v>
      </c>
      <c r="N2436" s="275">
        <v>31</v>
      </c>
      <c r="O2436" s="277">
        <v>22</v>
      </c>
      <c r="P2436" s="278">
        <v>356452390</v>
      </c>
      <c r="Q2436" s="278">
        <v>825389586</v>
      </c>
      <c r="R2436" s="278">
        <v>2</v>
      </c>
      <c r="S2436" s="278">
        <v>10000000</v>
      </c>
      <c r="T2436" s="278">
        <v>69</v>
      </c>
      <c r="U2436" s="278">
        <v>329031</v>
      </c>
      <c r="V2436" s="278">
        <v>983</v>
      </c>
      <c r="W2436" s="278">
        <v>3000</v>
      </c>
      <c r="X2436" s="278">
        <v>57414</v>
      </c>
      <c r="Y2436" s="278">
        <v>200</v>
      </c>
      <c r="Z2436" s="278">
        <v>1168124</v>
      </c>
      <c r="AA2436" s="278">
        <v>10</v>
      </c>
      <c r="AB2436" s="278">
        <v>11547164</v>
      </c>
      <c r="AC2436" s="278">
        <v>5</v>
      </c>
    </row>
    <row r="2437" spans="1:29" ht="14.25" x14ac:dyDescent="0.15">
      <c r="A2437" s="272">
        <v>2019076</v>
      </c>
      <c r="B2437" s="273">
        <v>43648</v>
      </c>
      <c r="C2437" s="274">
        <v>12</v>
      </c>
      <c r="D2437" s="275">
        <v>15</v>
      </c>
      <c r="E2437" s="275">
        <v>19</v>
      </c>
      <c r="F2437" s="275">
        <v>20</v>
      </c>
      <c r="G2437" s="275">
        <v>29</v>
      </c>
      <c r="H2437" s="275">
        <v>32</v>
      </c>
      <c r="I2437" s="276">
        <v>14</v>
      </c>
      <c r="J2437" s="275">
        <v>12</v>
      </c>
      <c r="K2437" s="275">
        <v>20</v>
      </c>
      <c r="L2437" s="275">
        <v>15</v>
      </c>
      <c r="M2437" s="275">
        <v>29</v>
      </c>
      <c r="N2437" s="275">
        <v>32</v>
      </c>
      <c r="O2437" s="277">
        <v>19</v>
      </c>
      <c r="P2437" s="278">
        <v>327737064</v>
      </c>
      <c r="Q2437" s="278">
        <v>860745165</v>
      </c>
      <c r="R2437" s="278">
        <v>4</v>
      </c>
      <c r="S2437" s="278">
        <v>10000000</v>
      </c>
      <c r="T2437" s="278">
        <v>84</v>
      </c>
      <c r="U2437" s="278">
        <v>299030</v>
      </c>
      <c r="V2437" s="278">
        <v>887</v>
      </c>
      <c r="W2437" s="278">
        <v>3000</v>
      </c>
      <c r="X2437" s="278">
        <v>46766</v>
      </c>
      <c r="Y2437" s="278">
        <v>200</v>
      </c>
      <c r="Z2437" s="278">
        <v>981791</v>
      </c>
      <c r="AA2437" s="278">
        <v>10</v>
      </c>
      <c r="AB2437" s="278">
        <v>7656989</v>
      </c>
      <c r="AC2437" s="278">
        <v>5</v>
      </c>
    </row>
    <row r="2438" spans="1:29" ht="14.25" x14ac:dyDescent="0.15">
      <c r="A2438" s="272">
        <v>2019077</v>
      </c>
      <c r="B2438" s="273">
        <v>43650</v>
      </c>
      <c r="C2438" s="274">
        <v>9</v>
      </c>
      <c r="D2438" s="275">
        <v>11</v>
      </c>
      <c r="E2438" s="275">
        <v>13</v>
      </c>
      <c r="F2438" s="275">
        <v>18</v>
      </c>
      <c r="G2438" s="275">
        <v>21</v>
      </c>
      <c r="H2438" s="275">
        <v>22</v>
      </c>
      <c r="I2438" s="276">
        <v>15</v>
      </c>
      <c r="J2438" s="275">
        <v>22</v>
      </c>
      <c r="K2438" s="275">
        <v>11</v>
      </c>
      <c r="L2438" s="275">
        <v>18</v>
      </c>
      <c r="M2438" s="275">
        <v>13</v>
      </c>
      <c r="N2438" s="275">
        <v>21</v>
      </c>
      <c r="O2438" s="277">
        <v>9</v>
      </c>
      <c r="P2438" s="278">
        <v>331156004</v>
      </c>
      <c r="Q2438" s="278">
        <v>928983242</v>
      </c>
      <c r="R2438" s="278">
        <v>1</v>
      </c>
      <c r="S2438" s="278">
        <v>10000000</v>
      </c>
      <c r="T2438" s="278">
        <v>118</v>
      </c>
      <c r="U2438" s="278">
        <v>221011</v>
      </c>
      <c r="V2438" s="278">
        <v>921</v>
      </c>
      <c r="W2438" s="278">
        <v>3000</v>
      </c>
      <c r="X2438" s="278">
        <v>55739</v>
      </c>
      <c r="Y2438" s="278">
        <v>200</v>
      </c>
      <c r="Z2438" s="278">
        <v>1161051</v>
      </c>
      <c r="AA2438" s="278">
        <v>10</v>
      </c>
      <c r="AB2438" s="278">
        <v>6485539</v>
      </c>
      <c r="AC2438" s="278">
        <v>5</v>
      </c>
    </row>
    <row r="2439" spans="1:29" ht="14.25" x14ac:dyDescent="0.15">
      <c r="A2439" s="272">
        <v>2019078</v>
      </c>
      <c r="B2439" s="273">
        <v>43653</v>
      </c>
      <c r="C2439" s="274">
        <v>1</v>
      </c>
      <c r="D2439" s="275">
        <v>17</v>
      </c>
      <c r="E2439" s="275">
        <v>27</v>
      </c>
      <c r="F2439" s="275">
        <v>29</v>
      </c>
      <c r="G2439" s="275">
        <v>31</v>
      </c>
      <c r="H2439" s="275">
        <v>33</v>
      </c>
      <c r="I2439" s="276">
        <v>12</v>
      </c>
      <c r="J2439" s="275">
        <v>1</v>
      </c>
      <c r="K2439" s="275">
        <v>29</v>
      </c>
      <c r="L2439" s="275">
        <v>27</v>
      </c>
      <c r="M2439" s="275">
        <v>33</v>
      </c>
      <c r="N2439" s="275">
        <v>31</v>
      </c>
      <c r="O2439" s="277">
        <v>17</v>
      </c>
      <c r="P2439" s="278">
        <v>358699764</v>
      </c>
      <c r="Q2439" s="278">
        <v>911692755</v>
      </c>
      <c r="R2439" s="278">
        <v>14</v>
      </c>
      <c r="S2439" s="278">
        <v>6369078</v>
      </c>
      <c r="T2439" s="278">
        <v>199</v>
      </c>
      <c r="U2439" s="278">
        <v>120396</v>
      </c>
      <c r="V2439" s="278">
        <v>1248</v>
      </c>
      <c r="W2439" s="278">
        <v>3000</v>
      </c>
      <c r="X2439" s="278">
        <v>62854</v>
      </c>
      <c r="Y2439" s="278">
        <v>200</v>
      </c>
      <c r="Z2439" s="278">
        <v>1185214</v>
      </c>
      <c r="AA2439" s="278">
        <v>10</v>
      </c>
      <c r="AB2439" s="278">
        <v>10352093</v>
      </c>
      <c r="AC2439" s="278">
        <v>5</v>
      </c>
    </row>
    <row r="2440" spans="1:29" ht="14.25" x14ac:dyDescent="0.15">
      <c r="A2440" s="272">
        <v>2019079</v>
      </c>
      <c r="B2440" s="273">
        <v>43655</v>
      </c>
      <c r="C2440" s="274">
        <v>1</v>
      </c>
      <c r="D2440" s="275">
        <v>3</v>
      </c>
      <c r="E2440" s="275">
        <v>6</v>
      </c>
      <c r="F2440" s="275">
        <v>9</v>
      </c>
      <c r="G2440" s="275">
        <v>19</v>
      </c>
      <c r="H2440" s="275">
        <v>31</v>
      </c>
      <c r="I2440" s="276">
        <v>16</v>
      </c>
      <c r="J2440" s="275">
        <v>1</v>
      </c>
      <c r="K2440" s="275">
        <v>31</v>
      </c>
      <c r="L2440" s="275">
        <v>9</v>
      </c>
      <c r="M2440" s="275">
        <v>3</v>
      </c>
      <c r="N2440" s="275">
        <v>19</v>
      </c>
      <c r="O2440" s="277">
        <v>6</v>
      </c>
      <c r="P2440" s="278">
        <v>324952306</v>
      </c>
      <c r="Q2440" s="278">
        <v>884700186</v>
      </c>
      <c r="R2440" s="278">
        <v>15</v>
      </c>
      <c r="S2440" s="278">
        <v>6163816</v>
      </c>
      <c r="T2440" s="278">
        <v>156</v>
      </c>
      <c r="U2440" s="278">
        <v>139881</v>
      </c>
      <c r="V2440" s="278">
        <v>1634</v>
      </c>
      <c r="W2440" s="278">
        <v>3000</v>
      </c>
      <c r="X2440" s="278">
        <v>72099</v>
      </c>
      <c r="Y2440" s="278">
        <v>200</v>
      </c>
      <c r="Z2440" s="278">
        <v>1197361</v>
      </c>
      <c r="AA2440" s="278">
        <v>10</v>
      </c>
      <c r="AB2440" s="278">
        <v>8128996</v>
      </c>
      <c r="AC2440" s="278">
        <v>5</v>
      </c>
    </row>
    <row r="2441" spans="1:29" ht="14.25" x14ac:dyDescent="0.15">
      <c r="A2441" s="272">
        <v>2019080</v>
      </c>
      <c r="B2441" s="273">
        <v>43657</v>
      </c>
      <c r="C2441" s="274">
        <v>3</v>
      </c>
      <c r="D2441" s="275">
        <v>6</v>
      </c>
      <c r="E2441" s="275">
        <v>8</v>
      </c>
      <c r="F2441" s="275">
        <v>20</v>
      </c>
      <c r="G2441" s="275">
        <v>24</v>
      </c>
      <c r="H2441" s="275">
        <v>32</v>
      </c>
      <c r="I2441" s="276">
        <v>7</v>
      </c>
      <c r="J2441" s="275">
        <v>3</v>
      </c>
      <c r="K2441" s="275">
        <v>6</v>
      </c>
      <c r="L2441" s="275">
        <v>8</v>
      </c>
      <c r="M2441" s="275">
        <v>32</v>
      </c>
      <c r="N2441" s="275">
        <v>24</v>
      </c>
      <c r="O2441" s="277">
        <v>20</v>
      </c>
      <c r="P2441" s="278">
        <v>333601616</v>
      </c>
      <c r="Q2441" s="278">
        <v>878626031</v>
      </c>
      <c r="R2441" s="278">
        <v>7</v>
      </c>
      <c r="S2441" s="278">
        <v>6502641</v>
      </c>
      <c r="T2441" s="278">
        <v>80</v>
      </c>
      <c r="U2441" s="278">
        <v>164351</v>
      </c>
      <c r="V2441" s="278">
        <v>1399</v>
      </c>
      <c r="W2441" s="278">
        <v>3000</v>
      </c>
      <c r="X2441" s="278">
        <v>80926</v>
      </c>
      <c r="Y2441" s="278">
        <v>200</v>
      </c>
      <c r="Z2441" s="278">
        <v>1423007</v>
      </c>
      <c r="AA2441" s="278">
        <v>10</v>
      </c>
      <c r="AB2441" s="278">
        <v>15252015</v>
      </c>
      <c r="AC2441" s="278">
        <v>5</v>
      </c>
    </row>
    <row r="2442" spans="1:29" ht="14.25" x14ac:dyDescent="0.15">
      <c r="A2442" s="272">
        <v>2019081</v>
      </c>
      <c r="B2442" s="273">
        <v>43660</v>
      </c>
      <c r="C2442" s="274">
        <v>5</v>
      </c>
      <c r="D2442" s="275">
        <v>24</v>
      </c>
      <c r="E2442" s="275">
        <v>27</v>
      </c>
      <c r="F2442" s="275">
        <v>29</v>
      </c>
      <c r="G2442" s="275">
        <v>31</v>
      </c>
      <c r="H2442" s="275">
        <v>32</v>
      </c>
      <c r="I2442" s="276">
        <v>10</v>
      </c>
      <c r="J2442" s="275">
        <v>27</v>
      </c>
      <c r="K2442" s="275">
        <v>32</v>
      </c>
      <c r="L2442" s="275">
        <v>5</v>
      </c>
      <c r="M2442" s="275">
        <v>31</v>
      </c>
      <c r="N2442" s="275">
        <v>24</v>
      </c>
      <c r="O2442" s="277">
        <v>29</v>
      </c>
      <c r="P2442" s="278">
        <v>359862504</v>
      </c>
      <c r="Q2442" s="278">
        <v>907395563</v>
      </c>
      <c r="R2442" s="278">
        <v>5</v>
      </c>
      <c r="S2442" s="278">
        <v>8910511</v>
      </c>
      <c r="T2442" s="278">
        <v>58</v>
      </c>
      <c r="U2442" s="278">
        <v>421391</v>
      </c>
      <c r="V2442" s="278">
        <v>877</v>
      </c>
      <c r="W2442" s="278">
        <v>3000</v>
      </c>
      <c r="X2442" s="278">
        <v>45047</v>
      </c>
      <c r="Y2442" s="278">
        <v>200</v>
      </c>
      <c r="Z2442" s="278">
        <v>971926</v>
      </c>
      <c r="AA2442" s="278">
        <v>10</v>
      </c>
      <c r="AB2442" s="278">
        <v>11442036</v>
      </c>
      <c r="AC2442" s="278">
        <v>5</v>
      </c>
    </row>
    <row r="2443" spans="1:29" ht="14.25" x14ac:dyDescent="0.15">
      <c r="A2443" s="272">
        <v>2019082</v>
      </c>
      <c r="B2443" s="273">
        <v>43662</v>
      </c>
      <c r="C2443" s="274">
        <v>7</v>
      </c>
      <c r="D2443" s="275">
        <v>16</v>
      </c>
      <c r="E2443" s="275">
        <v>19</v>
      </c>
      <c r="F2443" s="275">
        <v>22</v>
      </c>
      <c r="G2443" s="275">
        <v>24</v>
      </c>
      <c r="H2443" s="275">
        <v>28</v>
      </c>
      <c r="I2443" s="276">
        <v>2</v>
      </c>
      <c r="J2443" s="275">
        <v>19</v>
      </c>
      <c r="K2443" s="275">
        <v>28</v>
      </c>
      <c r="L2443" s="275">
        <v>22</v>
      </c>
      <c r="M2443" s="275">
        <v>7</v>
      </c>
      <c r="N2443" s="275">
        <v>16</v>
      </c>
      <c r="O2443" s="277">
        <v>24</v>
      </c>
      <c r="P2443" s="278">
        <v>328221990</v>
      </c>
      <c r="Q2443" s="278">
        <v>927370251</v>
      </c>
      <c r="R2443" s="278">
        <v>5</v>
      </c>
      <c r="S2443" s="278">
        <v>8270886</v>
      </c>
      <c r="T2443" s="278">
        <v>91</v>
      </c>
      <c r="U2443" s="278">
        <v>224648</v>
      </c>
      <c r="V2443" s="278">
        <v>1412</v>
      </c>
      <c r="W2443" s="278">
        <v>3000</v>
      </c>
      <c r="X2443" s="278">
        <v>71586</v>
      </c>
      <c r="Y2443" s="278">
        <v>200</v>
      </c>
      <c r="Z2443" s="278">
        <v>1328818</v>
      </c>
      <c r="AA2443" s="278">
        <v>10</v>
      </c>
      <c r="AB2443" s="278">
        <v>9443047</v>
      </c>
      <c r="AC2443" s="278">
        <v>5</v>
      </c>
    </row>
    <row r="2444" spans="1:29" ht="14.25" x14ac:dyDescent="0.15">
      <c r="A2444" s="272">
        <v>2019083</v>
      </c>
      <c r="B2444" s="273">
        <v>43664</v>
      </c>
      <c r="C2444" s="274">
        <v>6</v>
      </c>
      <c r="D2444" s="275">
        <v>15</v>
      </c>
      <c r="E2444" s="275">
        <v>17</v>
      </c>
      <c r="F2444" s="275">
        <v>26</v>
      </c>
      <c r="G2444" s="275">
        <v>28</v>
      </c>
      <c r="H2444" s="275">
        <v>31</v>
      </c>
      <c r="I2444" s="276">
        <v>3</v>
      </c>
      <c r="J2444" s="275">
        <v>6</v>
      </c>
      <c r="K2444" s="275">
        <v>31</v>
      </c>
      <c r="L2444" s="275">
        <v>15</v>
      </c>
      <c r="M2444" s="275">
        <v>28</v>
      </c>
      <c r="N2444" s="275">
        <v>26</v>
      </c>
      <c r="O2444" s="277">
        <v>17</v>
      </c>
      <c r="P2444" s="278">
        <v>329029762</v>
      </c>
      <c r="Q2444" s="278">
        <v>926738145</v>
      </c>
      <c r="R2444" s="278">
        <v>10</v>
      </c>
      <c r="S2444" s="278">
        <v>6795196</v>
      </c>
      <c r="T2444" s="278">
        <v>118</v>
      </c>
      <c r="U2444" s="278">
        <v>190169</v>
      </c>
      <c r="V2444" s="278">
        <v>1189</v>
      </c>
      <c r="W2444" s="278">
        <v>3000</v>
      </c>
      <c r="X2444" s="278">
        <v>61110</v>
      </c>
      <c r="Y2444" s="278">
        <v>200</v>
      </c>
      <c r="Z2444" s="278">
        <v>1161496</v>
      </c>
      <c r="AA2444" s="278">
        <v>10</v>
      </c>
      <c r="AB2444" s="278">
        <v>8812163</v>
      </c>
      <c r="AC2444" s="278">
        <v>5</v>
      </c>
    </row>
    <row r="2445" spans="1:29" ht="14.25" x14ac:dyDescent="0.15">
      <c r="A2445" s="272">
        <v>2019084</v>
      </c>
      <c r="B2445" s="273">
        <v>43667</v>
      </c>
      <c r="C2445" s="274">
        <v>4</v>
      </c>
      <c r="D2445" s="275">
        <v>8</v>
      </c>
      <c r="E2445" s="275">
        <v>14</v>
      </c>
      <c r="F2445" s="275">
        <v>18</v>
      </c>
      <c r="G2445" s="275">
        <v>20</v>
      </c>
      <c r="H2445" s="275">
        <v>27</v>
      </c>
      <c r="I2445" s="276">
        <v>3</v>
      </c>
      <c r="J2445" s="275">
        <v>4</v>
      </c>
      <c r="K2445" s="275">
        <v>27</v>
      </c>
      <c r="L2445" s="275">
        <v>14</v>
      </c>
      <c r="M2445" s="275">
        <v>20</v>
      </c>
      <c r="N2445" s="275">
        <v>8</v>
      </c>
      <c r="O2445" s="277">
        <v>18</v>
      </c>
      <c r="P2445" s="278">
        <v>356282880</v>
      </c>
      <c r="Q2445" s="278">
        <v>892130280</v>
      </c>
      <c r="R2445" s="278">
        <v>15</v>
      </c>
      <c r="S2445" s="278">
        <v>5979203</v>
      </c>
      <c r="T2445" s="278">
        <v>300</v>
      </c>
      <c r="U2445" s="278">
        <v>61200</v>
      </c>
      <c r="V2445" s="278">
        <v>2549</v>
      </c>
      <c r="W2445" s="278">
        <v>3000</v>
      </c>
      <c r="X2445" s="278">
        <v>124314</v>
      </c>
      <c r="Y2445" s="278">
        <v>200</v>
      </c>
      <c r="Z2445" s="278">
        <v>2086504</v>
      </c>
      <c r="AA2445" s="278">
        <v>10</v>
      </c>
      <c r="AB2445" s="278">
        <v>9552705</v>
      </c>
      <c r="AC2445" s="278">
        <v>5</v>
      </c>
    </row>
    <row r="2446" spans="1:29" ht="14.25" x14ac:dyDescent="0.15">
      <c r="A2446" s="272">
        <v>2019085</v>
      </c>
      <c r="B2446" s="273">
        <v>43669</v>
      </c>
      <c r="C2446" s="274">
        <v>1</v>
      </c>
      <c r="D2446" s="275">
        <v>4</v>
      </c>
      <c r="E2446" s="275">
        <v>14</v>
      </c>
      <c r="F2446" s="275">
        <v>18</v>
      </c>
      <c r="G2446" s="275">
        <v>24</v>
      </c>
      <c r="H2446" s="275">
        <v>29</v>
      </c>
      <c r="I2446" s="276">
        <v>4</v>
      </c>
      <c r="J2446" s="275">
        <v>1</v>
      </c>
      <c r="K2446" s="275">
        <v>4</v>
      </c>
      <c r="L2446" s="275">
        <v>18</v>
      </c>
      <c r="M2446" s="275">
        <v>29</v>
      </c>
      <c r="N2446" s="275">
        <v>24</v>
      </c>
      <c r="O2446" s="277">
        <v>14</v>
      </c>
      <c r="P2446" s="278">
        <v>322387974</v>
      </c>
      <c r="Q2446" s="278">
        <v>882276151</v>
      </c>
      <c r="R2446" s="278">
        <v>12</v>
      </c>
      <c r="S2446" s="278">
        <v>6519571</v>
      </c>
      <c r="T2446" s="278">
        <v>61</v>
      </c>
      <c r="U2446" s="278">
        <v>373665</v>
      </c>
      <c r="V2446" s="278">
        <v>1336</v>
      </c>
      <c r="W2446" s="278">
        <v>3000</v>
      </c>
      <c r="X2446" s="278">
        <v>54007</v>
      </c>
      <c r="Y2446" s="278">
        <v>200</v>
      </c>
      <c r="Z2446" s="278">
        <v>935004</v>
      </c>
      <c r="AA2446" s="278">
        <v>10</v>
      </c>
      <c r="AB2446" s="278">
        <v>8527271</v>
      </c>
      <c r="AC2446" s="278">
        <v>5</v>
      </c>
    </row>
    <row r="2447" spans="1:29" ht="14.25" x14ac:dyDescent="0.15">
      <c r="A2447" s="272">
        <v>2019086</v>
      </c>
      <c r="B2447" s="273">
        <v>43671</v>
      </c>
      <c r="C2447" s="274">
        <v>16</v>
      </c>
      <c r="D2447" s="275">
        <v>22</v>
      </c>
      <c r="E2447" s="275">
        <v>24</v>
      </c>
      <c r="F2447" s="275">
        <v>26</v>
      </c>
      <c r="G2447" s="275">
        <v>28</v>
      </c>
      <c r="H2447" s="275">
        <v>31</v>
      </c>
      <c r="I2447" s="276">
        <v>6</v>
      </c>
      <c r="J2447" s="275">
        <v>26</v>
      </c>
      <c r="K2447" s="275">
        <v>31</v>
      </c>
      <c r="L2447" s="275">
        <v>22</v>
      </c>
      <c r="M2447" s="275">
        <v>24</v>
      </c>
      <c r="N2447" s="275">
        <v>28</v>
      </c>
      <c r="O2447" s="277">
        <v>16</v>
      </c>
      <c r="P2447" s="278">
        <v>318423888</v>
      </c>
      <c r="Q2447" s="278">
        <v>868561562</v>
      </c>
      <c r="R2447" s="278">
        <v>11</v>
      </c>
      <c r="S2447" s="278">
        <v>6364807</v>
      </c>
      <c r="T2447" s="278">
        <v>120</v>
      </c>
      <c r="U2447" s="278">
        <v>156384</v>
      </c>
      <c r="V2447" s="278">
        <v>1475</v>
      </c>
      <c r="W2447" s="278">
        <v>3000</v>
      </c>
      <c r="X2447" s="278">
        <v>67830</v>
      </c>
      <c r="Y2447" s="278">
        <v>200</v>
      </c>
      <c r="Z2447" s="278">
        <v>1190814</v>
      </c>
      <c r="AA2447" s="278">
        <v>10</v>
      </c>
      <c r="AB2447" s="278">
        <v>10212836</v>
      </c>
      <c r="AC2447" s="278">
        <v>5</v>
      </c>
    </row>
    <row r="2448" spans="1:29" ht="14.25" x14ac:dyDescent="0.15">
      <c r="A2448" s="272">
        <v>2019087</v>
      </c>
      <c r="B2448" s="273">
        <v>43674</v>
      </c>
      <c r="C2448" s="274">
        <v>4</v>
      </c>
      <c r="D2448" s="275">
        <v>5</v>
      </c>
      <c r="E2448" s="275">
        <v>7</v>
      </c>
      <c r="F2448" s="275">
        <v>9</v>
      </c>
      <c r="G2448" s="275">
        <v>21</v>
      </c>
      <c r="H2448" s="275">
        <v>30</v>
      </c>
      <c r="I2448" s="276">
        <v>4</v>
      </c>
      <c r="J2448" s="275">
        <v>7</v>
      </c>
      <c r="K2448" s="275">
        <v>21</v>
      </c>
      <c r="L2448" s="275">
        <v>30</v>
      </c>
      <c r="M2448" s="275">
        <v>4</v>
      </c>
      <c r="N2448" s="275">
        <v>9</v>
      </c>
      <c r="O2448" s="277">
        <v>5</v>
      </c>
      <c r="P2448" s="278">
        <v>348495228</v>
      </c>
      <c r="Q2448" s="278">
        <v>904387916</v>
      </c>
      <c r="R2448" s="278">
        <v>5</v>
      </c>
      <c r="S2448" s="278">
        <v>9423734</v>
      </c>
      <c r="T2448" s="278">
        <v>99</v>
      </c>
      <c r="U2448" s="278">
        <v>279276</v>
      </c>
      <c r="V2448" s="278">
        <v>994</v>
      </c>
      <c r="W2448" s="278">
        <v>3000</v>
      </c>
      <c r="X2448" s="278">
        <v>61058</v>
      </c>
      <c r="Y2448" s="278">
        <v>200</v>
      </c>
      <c r="Z2448" s="278">
        <v>1300800</v>
      </c>
      <c r="AA2448" s="278">
        <v>10</v>
      </c>
      <c r="AB2448" s="278">
        <v>6393538</v>
      </c>
      <c r="AC2448" s="278">
        <v>5</v>
      </c>
    </row>
    <row r="2449" spans="1:29" ht="14.25" x14ac:dyDescent="0.15">
      <c r="A2449" s="272">
        <v>2019088</v>
      </c>
      <c r="B2449" s="273">
        <v>43676</v>
      </c>
      <c r="C2449" s="274">
        <v>13</v>
      </c>
      <c r="D2449" s="275">
        <v>14</v>
      </c>
      <c r="E2449" s="275">
        <v>15</v>
      </c>
      <c r="F2449" s="275">
        <v>21</v>
      </c>
      <c r="G2449" s="275">
        <v>23</v>
      </c>
      <c r="H2449" s="275">
        <v>29</v>
      </c>
      <c r="I2449" s="276">
        <v>13</v>
      </c>
      <c r="J2449" s="275">
        <v>21</v>
      </c>
      <c r="K2449" s="275">
        <v>29</v>
      </c>
      <c r="L2449" s="275">
        <v>14</v>
      </c>
      <c r="M2449" s="275">
        <v>15</v>
      </c>
      <c r="N2449" s="275">
        <v>23</v>
      </c>
      <c r="O2449" s="277">
        <v>13</v>
      </c>
      <c r="P2449" s="278">
        <v>320442344</v>
      </c>
      <c r="Q2449" s="278">
        <v>848907760</v>
      </c>
      <c r="R2449" s="278">
        <v>18</v>
      </c>
      <c r="S2449" s="278">
        <v>5697370</v>
      </c>
      <c r="T2449" s="278">
        <v>77</v>
      </c>
      <c r="U2449" s="278">
        <v>203777</v>
      </c>
      <c r="V2449" s="278">
        <v>1852</v>
      </c>
      <c r="W2449" s="278">
        <v>3000</v>
      </c>
      <c r="X2449" s="278">
        <v>76697</v>
      </c>
      <c r="Y2449" s="278">
        <v>200</v>
      </c>
      <c r="Z2449" s="278">
        <v>1238738</v>
      </c>
      <c r="AA2449" s="278">
        <v>10</v>
      </c>
      <c r="AB2449" s="278">
        <v>12194123</v>
      </c>
      <c r="AC2449" s="278">
        <v>5</v>
      </c>
    </row>
    <row r="2450" spans="1:29" ht="14.25" x14ac:dyDescent="0.15">
      <c r="A2450" s="272">
        <v>2019089</v>
      </c>
      <c r="B2450" s="273">
        <v>43678</v>
      </c>
      <c r="C2450" s="274">
        <v>2</v>
      </c>
      <c r="D2450" s="275">
        <v>4</v>
      </c>
      <c r="E2450" s="275">
        <v>14</v>
      </c>
      <c r="F2450" s="275">
        <v>16</v>
      </c>
      <c r="G2450" s="275">
        <v>20</v>
      </c>
      <c r="H2450" s="275">
        <v>22</v>
      </c>
      <c r="I2450" s="276">
        <v>11</v>
      </c>
      <c r="J2450" s="275">
        <v>2</v>
      </c>
      <c r="K2450" s="275">
        <v>14</v>
      </c>
      <c r="L2450" s="275">
        <v>20</v>
      </c>
      <c r="M2450" s="275">
        <v>4</v>
      </c>
      <c r="N2450" s="275">
        <v>16</v>
      </c>
      <c r="O2450" s="277">
        <v>22</v>
      </c>
      <c r="P2450" s="278">
        <v>321183320</v>
      </c>
      <c r="Q2450" s="278">
        <v>851666935</v>
      </c>
      <c r="R2450" s="278">
        <v>7</v>
      </c>
      <c r="S2450" s="278">
        <v>6961515</v>
      </c>
      <c r="T2450" s="278">
        <v>104</v>
      </c>
      <c r="U2450" s="278">
        <v>165031</v>
      </c>
      <c r="V2450" s="278">
        <v>1201</v>
      </c>
      <c r="W2450" s="278">
        <v>3000</v>
      </c>
      <c r="X2450" s="278">
        <v>61937</v>
      </c>
      <c r="Y2450" s="278">
        <v>200</v>
      </c>
      <c r="Z2450" s="278">
        <v>1127679</v>
      </c>
      <c r="AA2450" s="278">
        <v>10</v>
      </c>
      <c r="AB2450" s="278">
        <v>12291918</v>
      </c>
      <c r="AC2450" s="278">
        <v>5</v>
      </c>
    </row>
    <row r="2451" spans="1:29" ht="14.25" x14ac:dyDescent="0.15">
      <c r="A2451" s="272">
        <v>2019090</v>
      </c>
      <c r="B2451" s="273">
        <v>43681</v>
      </c>
      <c r="C2451" s="274">
        <v>2</v>
      </c>
      <c r="D2451" s="275">
        <v>3</v>
      </c>
      <c r="E2451" s="275">
        <v>6</v>
      </c>
      <c r="F2451" s="275">
        <v>8</v>
      </c>
      <c r="G2451" s="275">
        <v>14</v>
      </c>
      <c r="H2451" s="275">
        <v>22</v>
      </c>
      <c r="I2451" s="276">
        <v>4</v>
      </c>
      <c r="J2451" s="275">
        <v>8</v>
      </c>
      <c r="K2451" s="275">
        <v>2</v>
      </c>
      <c r="L2451" s="275">
        <v>6</v>
      </c>
      <c r="M2451" s="275">
        <v>14</v>
      </c>
      <c r="N2451" s="275">
        <v>3</v>
      </c>
      <c r="O2451" s="277">
        <v>22</v>
      </c>
      <c r="P2451" s="278">
        <v>355808718</v>
      </c>
      <c r="Q2451" s="278">
        <v>912434874</v>
      </c>
      <c r="R2451" s="278">
        <v>2</v>
      </c>
      <c r="S2451" s="278">
        <v>10000000</v>
      </c>
      <c r="T2451" s="278">
        <v>93</v>
      </c>
      <c r="U2451" s="278">
        <v>289490</v>
      </c>
      <c r="V2451" s="278">
        <v>1079</v>
      </c>
      <c r="W2451" s="278">
        <v>3000</v>
      </c>
      <c r="X2451" s="278">
        <v>61443</v>
      </c>
      <c r="Y2451" s="278">
        <v>200</v>
      </c>
      <c r="Z2451" s="278">
        <v>1234613</v>
      </c>
      <c r="AA2451" s="278">
        <v>10</v>
      </c>
      <c r="AB2451" s="278">
        <v>7756791</v>
      </c>
      <c r="AC2451" s="278">
        <v>5</v>
      </c>
    </row>
    <row r="2452" spans="1:29" ht="14.25" x14ac:dyDescent="0.15">
      <c r="A2452" s="272">
        <v>2019091</v>
      </c>
      <c r="B2452" s="273">
        <v>43683</v>
      </c>
      <c r="C2452" s="274">
        <v>7</v>
      </c>
      <c r="D2452" s="275">
        <v>10</v>
      </c>
      <c r="E2452" s="275">
        <v>21</v>
      </c>
      <c r="F2452" s="275">
        <v>24</v>
      </c>
      <c r="G2452" s="275">
        <v>29</v>
      </c>
      <c r="H2452" s="275">
        <v>32</v>
      </c>
      <c r="I2452" s="276">
        <v>11</v>
      </c>
      <c r="J2452" s="275">
        <v>24</v>
      </c>
      <c r="K2452" s="275">
        <v>21</v>
      </c>
      <c r="L2452" s="275">
        <v>32</v>
      </c>
      <c r="M2452" s="275">
        <v>10</v>
      </c>
      <c r="N2452" s="275">
        <v>29</v>
      </c>
      <c r="O2452" s="277">
        <v>7</v>
      </c>
      <c r="P2452" s="278">
        <v>321773688</v>
      </c>
      <c r="Q2452" s="278">
        <v>965901226</v>
      </c>
      <c r="R2452" s="278">
        <v>2</v>
      </c>
      <c r="S2452" s="278">
        <v>10000000</v>
      </c>
      <c r="T2452" s="278">
        <v>94</v>
      </c>
      <c r="U2452" s="278">
        <v>260518</v>
      </c>
      <c r="V2452" s="278">
        <v>1182</v>
      </c>
      <c r="W2452" s="278">
        <v>3000</v>
      </c>
      <c r="X2452" s="278">
        <v>48596</v>
      </c>
      <c r="Y2452" s="278">
        <v>200</v>
      </c>
      <c r="Z2452" s="278">
        <v>1027933</v>
      </c>
      <c r="AA2452" s="278">
        <v>10</v>
      </c>
      <c r="AB2452" s="278">
        <v>7233888</v>
      </c>
      <c r="AC2452" s="278">
        <v>5</v>
      </c>
    </row>
    <row r="2453" spans="1:29" ht="14.25" x14ac:dyDescent="0.15">
      <c r="A2453" s="272">
        <v>2019092</v>
      </c>
      <c r="B2453" s="273">
        <v>43685</v>
      </c>
      <c r="C2453" s="274">
        <v>9</v>
      </c>
      <c r="D2453" s="275">
        <v>17</v>
      </c>
      <c r="E2453" s="275">
        <v>27</v>
      </c>
      <c r="F2453" s="275">
        <v>28</v>
      </c>
      <c r="G2453" s="275">
        <v>32</v>
      </c>
      <c r="H2453" s="275">
        <v>33</v>
      </c>
      <c r="I2453" s="276">
        <v>8</v>
      </c>
      <c r="J2453" s="275">
        <v>33</v>
      </c>
      <c r="K2453" s="275">
        <v>27</v>
      </c>
      <c r="L2453" s="275">
        <v>32</v>
      </c>
      <c r="M2453" s="275">
        <v>9</v>
      </c>
      <c r="N2453" s="275">
        <v>28</v>
      </c>
      <c r="O2453" s="277">
        <v>17</v>
      </c>
      <c r="P2453" s="278">
        <v>325113036</v>
      </c>
      <c r="Q2453" s="278">
        <v>961868391</v>
      </c>
      <c r="R2453" s="278">
        <v>6</v>
      </c>
      <c r="S2453" s="278">
        <v>6573767</v>
      </c>
      <c r="T2453" s="278">
        <v>67</v>
      </c>
      <c r="U2453" s="278">
        <v>176168</v>
      </c>
      <c r="V2453" s="278">
        <v>2218</v>
      </c>
      <c r="W2453" s="278">
        <v>3000</v>
      </c>
      <c r="X2453" s="278">
        <v>96986</v>
      </c>
      <c r="Y2453" s="278">
        <v>200</v>
      </c>
      <c r="Z2453" s="278">
        <v>1510147</v>
      </c>
      <c r="AA2453" s="278">
        <v>10</v>
      </c>
      <c r="AB2453" s="278">
        <v>14187938</v>
      </c>
      <c r="AC2453" s="278">
        <v>5</v>
      </c>
    </row>
    <row r="2454" spans="1:29" ht="14.25" x14ac:dyDescent="0.15">
      <c r="A2454" s="272">
        <v>2019093</v>
      </c>
      <c r="B2454" s="273">
        <v>43688</v>
      </c>
      <c r="C2454" s="274">
        <v>5</v>
      </c>
      <c r="D2454" s="275">
        <v>7</v>
      </c>
      <c r="E2454" s="275">
        <v>8</v>
      </c>
      <c r="F2454" s="275">
        <v>9</v>
      </c>
      <c r="G2454" s="275">
        <v>20</v>
      </c>
      <c r="H2454" s="275">
        <v>22</v>
      </c>
      <c r="I2454" s="276">
        <v>2</v>
      </c>
      <c r="J2454" s="275">
        <v>22</v>
      </c>
      <c r="K2454" s="275">
        <v>8</v>
      </c>
      <c r="L2454" s="275">
        <v>5</v>
      </c>
      <c r="M2454" s="275">
        <v>20</v>
      </c>
      <c r="N2454" s="275">
        <v>9</v>
      </c>
      <c r="O2454" s="277">
        <v>7</v>
      </c>
      <c r="P2454" s="278">
        <v>343851622</v>
      </c>
      <c r="Q2454" s="278">
        <v>870686214</v>
      </c>
      <c r="R2454" s="278">
        <v>27</v>
      </c>
      <c r="S2454" s="278">
        <v>5590139</v>
      </c>
      <c r="T2454" s="278">
        <v>629</v>
      </c>
      <c r="U2454" s="278">
        <v>31664</v>
      </c>
      <c r="V2454" s="278">
        <v>2755</v>
      </c>
      <c r="W2454" s="278">
        <v>3000</v>
      </c>
      <c r="X2454" s="278">
        <v>124188</v>
      </c>
      <c r="Y2454" s="278">
        <v>200</v>
      </c>
      <c r="Z2454" s="278">
        <v>1910404</v>
      </c>
      <c r="AA2454" s="278">
        <v>10</v>
      </c>
      <c r="AB2454" s="278">
        <v>7322377</v>
      </c>
      <c r="AC2454" s="278">
        <v>5</v>
      </c>
    </row>
    <row r="2455" spans="1:29" ht="14.25" x14ac:dyDescent="0.15">
      <c r="A2455" s="272">
        <v>2019094</v>
      </c>
      <c r="B2455" s="273">
        <v>43690</v>
      </c>
      <c r="C2455" s="274">
        <v>5</v>
      </c>
      <c r="D2455" s="275">
        <v>10</v>
      </c>
      <c r="E2455" s="275">
        <v>12</v>
      </c>
      <c r="F2455" s="275">
        <v>18</v>
      </c>
      <c r="G2455" s="275">
        <v>19</v>
      </c>
      <c r="H2455" s="275">
        <v>27</v>
      </c>
      <c r="I2455" s="276">
        <v>6</v>
      </c>
      <c r="J2455" s="275">
        <v>10</v>
      </c>
      <c r="K2455" s="275">
        <v>27</v>
      </c>
      <c r="L2455" s="275">
        <v>12</v>
      </c>
      <c r="M2455" s="275">
        <v>5</v>
      </c>
      <c r="N2455" s="275">
        <v>19</v>
      </c>
      <c r="O2455" s="277">
        <v>18</v>
      </c>
      <c r="P2455" s="278">
        <v>318739184</v>
      </c>
      <c r="Q2455" s="278">
        <v>870773310</v>
      </c>
      <c r="R2455" s="278">
        <v>8</v>
      </c>
      <c r="S2455" s="278">
        <v>6822140</v>
      </c>
      <c r="T2455" s="278">
        <v>301</v>
      </c>
      <c r="U2455" s="278">
        <v>60536</v>
      </c>
      <c r="V2455" s="278">
        <v>1930</v>
      </c>
      <c r="W2455" s="278">
        <v>3000</v>
      </c>
      <c r="X2455" s="278">
        <v>90607</v>
      </c>
      <c r="Y2455" s="278">
        <v>200</v>
      </c>
      <c r="Z2455" s="278">
        <v>1519430</v>
      </c>
      <c r="AA2455" s="278">
        <v>10</v>
      </c>
      <c r="AB2455" s="278">
        <v>8838174</v>
      </c>
      <c r="AC2455" s="278">
        <v>5</v>
      </c>
    </row>
    <row r="2456" spans="1:29" ht="14.25" x14ac:dyDescent="0.15">
      <c r="A2456" s="272">
        <v>2019095</v>
      </c>
      <c r="B2456" s="273">
        <v>43692</v>
      </c>
      <c r="C2456" s="274">
        <v>2</v>
      </c>
      <c r="D2456" s="275">
        <v>5</v>
      </c>
      <c r="E2456" s="275">
        <v>14</v>
      </c>
      <c r="F2456" s="275">
        <v>19</v>
      </c>
      <c r="G2456" s="275">
        <v>21</v>
      </c>
      <c r="H2456" s="275">
        <v>28</v>
      </c>
      <c r="I2456" s="276">
        <v>1</v>
      </c>
      <c r="J2456" s="275">
        <v>14</v>
      </c>
      <c r="K2456" s="275">
        <v>28</v>
      </c>
      <c r="L2456" s="275">
        <v>2</v>
      </c>
      <c r="M2456" s="275">
        <v>5</v>
      </c>
      <c r="N2456" s="275">
        <v>19</v>
      </c>
      <c r="O2456" s="277">
        <v>21</v>
      </c>
      <c r="P2456" s="278">
        <v>327102912</v>
      </c>
      <c r="Q2456" s="278">
        <v>908224516</v>
      </c>
      <c r="R2456" s="278">
        <v>3</v>
      </c>
      <c r="S2456" s="278">
        <v>10000000</v>
      </c>
      <c r="T2456" s="278">
        <v>95</v>
      </c>
      <c r="U2456" s="278">
        <v>236670</v>
      </c>
      <c r="V2456" s="278">
        <v>843</v>
      </c>
      <c r="W2456" s="278">
        <v>3000</v>
      </c>
      <c r="X2456" s="278">
        <v>50960</v>
      </c>
      <c r="Y2456" s="278">
        <v>200</v>
      </c>
      <c r="Z2456" s="278">
        <v>1037704</v>
      </c>
      <c r="AA2456" s="278">
        <v>10</v>
      </c>
      <c r="AB2456" s="278">
        <v>9449489</v>
      </c>
      <c r="AC2456" s="278">
        <v>5</v>
      </c>
    </row>
    <row r="2457" spans="1:29" ht="14.25" x14ac:dyDescent="0.15">
      <c r="A2457" s="272">
        <v>2019096</v>
      </c>
      <c r="B2457" s="273">
        <v>43695</v>
      </c>
      <c r="C2457" s="274">
        <v>5</v>
      </c>
      <c r="D2457" s="275">
        <v>7</v>
      </c>
      <c r="E2457" s="275">
        <v>12</v>
      </c>
      <c r="F2457" s="275">
        <v>18</v>
      </c>
      <c r="G2457" s="275">
        <v>27</v>
      </c>
      <c r="H2457" s="275">
        <v>32</v>
      </c>
      <c r="I2457" s="276">
        <v>11</v>
      </c>
      <c r="J2457" s="275">
        <v>27</v>
      </c>
      <c r="K2457" s="275">
        <v>18</v>
      </c>
      <c r="L2457" s="275">
        <v>7</v>
      </c>
      <c r="M2457" s="275">
        <v>5</v>
      </c>
      <c r="N2457" s="275">
        <v>12</v>
      </c>
      <c r="O2457" s="277">
        <v>32</v>
      </c>
      <c r="P2457" s="278">
        <v>355103324</v>
      </c>
      <c r="Q2457" s="278">
        <v>720969696</v>
      </c>
      <c r="R2457" s="278">
        <v>48</v>
      </c>
      <c r="S2457" s="278">
        <v>5399584</v>
      </c>
      <c r="T2457" s="278">
        <v>310</v>
      </c>
      <c r="U2457" s="278">
        <v>77338</v>
      </c>
      <c r="V2457" s="278">
        <v>1661</v>
      </c>
      <c r="W2457" s="278">
        <v>3000</v>
      </c>
      <c r="X2457" s="278">
        <v>73201</v>
      </c>
      <c r="Y2457" s="278">
        <v>200</v>
      </c>
      <c r="Z2457" s="278">
        <v>1256085</v>
      </c>
      <c r="AA2457" s="278">
        <v>10</v>
      </c>
      <c r="AB2457" s="278">
        <v>9183250</v>
      </c>
      <c r="AC2457" s="278">
        <v>5</v>
      </c>
    </row>
    <row r="2458" spans="1:29" ht="14.25" x14ac:dyDescent="0.15">
      <c r="A2458" s="272">
        <v>2019097</v>
      </c>
      <c r="B2458" s="273">
        <v>43697</v>
      </c>
      <c r="C2458" s="274">
        <v>3</v>
      </c>
      <c r="D2458" s="275">
        <v>5</v>
      </c>
      <c r="E2458" s="275">
        <v>18</v>
      </c>
      <c r="F2458" s="275">
        <v>24</v>
      </c>
      <c r="G2458" s="275">
        <v>25</v>
      </c>
      <c r="H2458" s="275">
        <v>31</v>
      </c>
      <c r="I2458" s="276">
        <v>9</v>
      </c>
      <c r="J2458" s="275">
        <v>18</v>
      </c>
      <c r="K2458" s="275">
        <v>3</v>
      </c>
      <c r="L2458" s="275">
        <v>25</v>
      </c>
      <c r="M2458" s="275">
        <v>5</v>
      </c>
      <c r="N2458" s="275">
        <v>31</v>
      </c>
      <c r="O2458" s="277">
        <v>24</v>
      </c>
      <c r="P2458" s="278">
        <v>328319954</v>
      </c>
      <c r="Q2458" s="278">
        <v>729874065</v>
      </c>
      <c r="R2458" s="278">
        <v>5</v>
      </c>
      <c r="S2458" s="278">
        <v>7465772</v>
      </c>
      <c r="T2458" s="278">
        <v>98</v>
      </c>
      <c r="U2458" s="278">
        <v>157255</v>
      </c>
      <c r="V2458" s="278">
        <v>1765</v>
      </c>
      <c r="W2458" s="278">
        <v>3000</v>
      </c>
      <c r="X2458" s="278">
        <v>77971</v>
      </c>
      <c r="Y2458" s="278">
        <v>200</v>
      </c>
      <c r="Z2458" s="278">
        <v>1313064</v>
      </c>
      <c r="AA2458" s="278">
        <v>10</v>
      </c>
      <c r="AB2458" s="278">
        <v>13042526</v>
      </c>
      <c r="AC2458" s="278">
        <v>5</v>
      </c>
    </row>
    <row r="2459" spans="1:29" ht="14.25" x14ac:dyDescent="0.15">
      <c r="A2459" s="272">
        <v>2019098</v>
      </c>
      <c r="B2459" s="273">
        <v>43699</v>
      </c>
      <c r="C2459" s="274">
        <v>3</v>
      </c>
      <c r="D2459" s="275">
        <v>11</v>
      </c>
      <c r="E2459" s="275">
        <v>12</v>
      </c>
      <c r="F2459" s="275">
        <v>14</v>
      </c>
      <c r="G2459" s="275">
        <v>17</v>
      </c>
      <c r="H2459" s="275">
        <v>26</v>
      </c>
      <c r="I2459" s="276">
        <v>9</v>
      </c>
      <c r="J2459" s="275">
        <v>14</v>
      </c>
      <c r="K2459" s="275">
        <v>11</v>
      </c>
      <c r="L2459" s="275">
        <v>3</v>
      </c>
      <c r="M2459" s="275">
        <v>12</v>
      </c>
      <c r="N2459" s="275">
        <v>17</v>
      </c>
      <c r="O2459" s="277">
        <v>26</v>
      </c>
      <c r="P2459" s="278">
        <v>334187522</v>
      </c>
      <c r="Q2459" s="278">
        <v>759762439</v>
      </c>
      <c r="R2459" s="278">
        <v>4</v>
      </c>
      <c r="S2459" s="278">
        <v>9535306</v>
      </c>
      <c r="T2459" s="278">
        <v>136</v>
      </c>
      <c r="U2459" s="278">
        <v>166739</v>
      </c>
      <c r="V2459" s="278">
        <v>1215</v>
      </c>
      <c r="W2459" s="278">
        <v>3000</v>
      </c>
      <c r="X2459" s="278">
        <v>69931</v>
      </c>
      <c r="Y2459" s="278">
        <v>200</v>
      </c>
      <c r="Z2459" s="278">
        <v>1352743</v>
      </c>
      <c r="AA2459" s="278">
        <v>10</v>
      </c>
      <c r="AB2459" s="278">
        <v>8377424</v>
      </c>
      <c r="AC2459" s="278">
        <v>5</v>
      </c>
    </row>
    <row r="2460" spans="1:29" ht="14.25" x14ac:dyDescent="0.15">
      <c r="A2460" s="272">
        <v>2019099</v>
      </c>
      <c r="B2460" s="273">
        <v>43702</v>
      </c>
      <c r="C2460" s="274">
        <v>7</v>
      </c>
      <c r="D2460" s="275">
        <v>14</v>
      </c>
      <c r="E2460" s="275">
        <v>22</v>
      </c>
      <c r="F2460" s="275">
        <v>23</v>
      </c>
      <c r="G2460" s="275">
        <v>27</v>
      </c>
      <c r="H2460" s="275">
        <v>30</v>
      </c>
      <c r="I2460" s="276">
        <v>8</v>
      </c>
      <c r="J2460" s="275">
        <v>22</v>
      </c>
      <c r="K2460" s="275">
        <v>23</v>
      </c>
      <c r="L2460" s="275">
        <v>30</v>
      </c>
      <c r="M2460" s="275">
        <v>14</v>
      </c>
      <c r="N2460" s="275">
        <v>27</v>
      </c>
      <c r="O2460" s="277">
        <v>7</v>
      </c>
      <c r="P2460" s="278">
        <v>355328056</v>
      </c>
      <c r="Q2460" s="278">
        <v>667283924</v>
      </c>
      <c r="R2460" s="278">
        <v>26</v>
      </c>
      <c r="S2460" s="278">
        <v>5524776</v>
      </c>
      <c r="T2460" s="278">
        <v>185</v>
      </c>
      <c r="U2460" s="278">
        <v>92190</v>
      </c>
      <c r="V2460" s="278">
        <v>2027</v>
      </c>
      <c r="W2460" s="278">
        <v>3000</v>
      </c>
      <c r="X2460" s="278">
        <v>96967</v>
      </c>
      <c r="Y2460" s="278">
        <v>200</v>
      </c>
      <c r="Z2460" s="278">
        <v>1636993</v>
      </c>
      <c r="AA2460" s="278">
        <v>10</v>
      </c>
      <c r="AB2460" s="278">
        <v>12809107</v>
      </c>
      <c r="AC2460" s="278">
        <v>5</v>
      </c>
    </row>
    <row r="2461" spans="1:29" ht="14.25" x14ac:dyDescent="0.15">
      <c r="A2461" s="272">
        <v>2019100</v>
      </c>
      <c r="B2461" s="273">
        <v>43704</v>
      </c>
      <c r="C2461" s="274">
        <v>1</v>
      </c>
      <c r="D2461" s="275">
        <v>4</v>
      </c>
      <c r="E2461" s="275">
        <v>12</v>
      </c>
      <c r="F2461" s="275">
        <v>13</v>
      </c>
      <c r="G2461" s="275">
        <v>30</v>
      </c>
      <c r="H2461" s="275">
        <v>32</v>
      </c>
      <c r="I2461" s="276">
        <v>8</v>
      </c>
      <c r="J2461" s="275">
        <v>1</v>
      </c>
      <c r="K2461" s="275">
        <v>30</v>
      </c>
      <c r="L2461" s="275">
        <v>32</v>
      </c>
      <c r="M2461" s="275">
        <v>4</v>
      </c>
      <c r="N2461" s="275">
        <v>13</v>
      </c>
      <c r="O2461" s="277">
        <v>12</v>
      </c>
      <c r="P2461" s="278">
        <v>334319180</v>
      </c>
      <c r="Q2461" s="278">
        <v>720116287</v>
      </c>
      <c r="R2461" s="278">
        <v>2</v>
      </c>
      <c r="S2461" s="278">
        <v>10000000</v>
      </c>
      <c r="T2461" s="278">
        <v>60</v>
      </c>
      <c r="U2461" s="278">
        <v>404624</v>
      </c>
      <c r="V2461" s="278">
        <v>845</v>
      </c>
      <c r="W2461" s="278">
        <v>3000</v>
      </c>
      <c r="X2461" s="278">
        <v>45195</v>
      </c>
      <c r="Y2461" s="278">
        <v>200</v>
      </c>
      <c r="Z2461" s="278">
        <v>968141</v>
      </c>
      <c r="AA2461" s="278">
        <v>10</v>
      </c>
      <c r="AB2461" s="278">
        <v>9090234</v>
      </c>
      <c r="AC2461" s="278">
        <v>5</v>
      </c>
    </row>
    <row r="2462" spans="1:29" ht="14.25" x14ac:dyDescent="0.15">
      <c r="A2462" s="272">
        <v>2019101</v>
      </c>
      <c r="B2462" s="273">
        <v>43706</v>
      </c>
      <c r="C2462" s="274">
        <v>1</v>
      </c>
      <c r="D2462" s="275">
        <v>4</v>
      </c>
      <c r="E2462" s="275">
        <v>9</v>
      </c>
      <c r="F2462" s="275">
        <v>21</v>
      </c>
      <c r="G2462" s="275">
        <v>31</v>
      </c>
      <c r="H2462" s="275">
        <v>33</v>
      </c>
      <c r="I2462" s="276">
        <v>5</v>
      </c>
      <c r="J2462" s="275">
        <v>21</v>
      </c>
      <c r="K2462" s="275">
        <v>31</v>
      </c>
      <c r="L2462" s="275">
        <v>1</v>
      </c>
      <c r="M2462" s="275">
        <v>9</v>
      </c>
      <c r="N2462" s="275">
        <v>4</v>
      </c>
      <c r="O2462" s="277">
        <v>33</v>
      </c>
      <c r="P2462" s="278">
        <v>336008906</v>
      </c>
      <c r="Q2462" s="278">
        <v>716370043</v>
      </c>
      <c r="R2462" s="278">
        <v>4</v>
      </c>
      <c r="S2462" s="278">
        <v>6477614</v>
      </c>
      <c r="T2462" s="278">
        <v>77</v>
      </c>
      <c r="U2462" s="278">
        <v>95948</v>
      </c>
      <c r="V2462" s="278">
        <v>1933</v>
      </c>
      <c r="W2462" s="278">
        <v>3000</v>
      </c>
      <c r="X2462" s="278">
        <v>97693</v>
      </c>
      <c r="Y2462" s="278">
        <v>200</v>
      </c>
      <c r="Z2462" s="278">
        <v>1644068</v>
      </c>
      <c r="AA2462" s="278">
        <v>10</v>
      </c>
      <c r="AB2462" s="278">
        <v>18662760</v>
      </c>
      <c r="AC2462" s="278">
        <v>5</v>
      </c>
    </row>
    <row r="2463" spans="1:29" ht="14.25" x14ac:dyDescent="0.15">
      <c r="A2463" s="272">
        <v>2019102</v>
      </c>
      <c r="B2463" s="273">
        <v>43709</v>
      </c>
      <c r="C2463" s="274">
        <v>3</v>
      </c>
      <c r="D2463" s="275">
        <v>8</v>
      </c>
      <c r="E2463" s="275">
        <v>12</v>
      </c>
      <c r="F2463" s="275">
        <v>16</v>
      </c>
      <c r="G2463" s="275">
        <v>20</v>
      </c>
      <c r="H2463" s="275">
        <v>32</v>
      </c>
      <c r="I2463" s="276">
        <v>12</v>
      </c>
      <c r="J2463" s="275">
        <v>3</v>
      </c>
      <c r="K2463" s="275">
        <v>32</v>
      </c>
      <c r="L2463" s="275">
        <v>16</v>
      </c>
      <c r="M2463" s="275">
        <v>8</v>
      </c>
      <c r="N2463" s="275">
        <v>20</v>
      </c>
      <c r="O2463" s="277">
        <v>12</v>
      </c>
      <c r="P2463" s="278">
        <v>365310214</v>
      </c>
      <c r="Q2463" s="278">
        <v>665286304</v>
      </c>
      <c r="R2463" s="278">
        <v>18</v>
      </c>
      <c r="S2463" s="278">
        <v>5786187</v>
      </c>
      <c r="T2463" s="278">
        <v>198</v>
      </c>
      <c r="U2463" s="278">
        <v>89339</v>
      </c>
      <c r="V2463" s="278">
        <v>2582</v>
      </c>
      <c r="W2463" s="278">
        <v>3000</v>
      </c>
      <c r="X2463" s="278">
        <v>103650</v>
      </c>
      <c r="Y2463" s="278">
        <v>200</v>
      </c>
      <c r="Z2463" s="278">
        <v>1690785</v>
      </c>
      <c r="AA2463" s="278">
        <v>10</v>
      </c>
      <c r="AB2463" s="278">
        <v>12572263</v>
      </c>
      <c r="AC2463" s="278">
        <v>5</v>
      </c>
    </row>
    <row r="2464" spans="1:29" ht="14.25" x14ac:dyDescent="0.15">
      <c r="A2464" s="272">
        <v>2019103</v>
      </c>
      <c r="B2464" s="273">
        <v>43711</v>
      </c>
      <c r="C2464" s="274">
        <v>4</v>
      </c>
      <c r="D2464" s="275">
        <v>12</v>
      </c>
      <c r="E2464" s="275">
        <v>14</v>
      </c>
      <c r="F2464" s="275">
        <v>21</v>
      </c>
      <c r="G2464" s="275">
        <v>27</v>
      </c>
      <c r="H2464" s="275">
        <v>29</v>
      </c>
      <c r="I2464" s="276">
        <v>12</v>
      </c>
      <c r="J2464" s="275">
        <v>21</v>
      </c>
      <c r="K2464" s="275">
        <v>27</v>
      </c>
      <c r="L2464" s="275">
        <v>14</v>
      </c>
      <c r="M2464" s="275">
        <v>4</v>
      </c>
      <c r="N2464" s="275">
        <v>29</v>
      </c>
      <c r="O2464" s="277">
        <v>12</v>
      </c>
      <c r="P2464" s="278">
        <v>334444954</v>
      </c>
      <c r="Q2464" s="278">
        <v>726754909</v>
      </c>
      <c r="R2464" s="278">
        <v>2</v>
      </c>
      <c r="S2464" s="278">
        <v>10000000</v>
      </c>
      <c r="T2464" s="278">
        <v>101</v>
      </c>
      <c r="U2464" s="278">
        <v>268873</v>
      </c>
      <c r="V2464" s="278">
        <v>797</v>
      </c>
      <c r="W2464" s="278">
        <v>3000</v>
      </c>
      <c r="X2464" s="278">
        <v>50497</v>
      </c>
      <c r="Y2464" s="278">
        <v>200</v>
      </c>
      <c r="Z2464" s="278">
        <v>1005488</v>
      </c>
      <c r="AA2464" s="278">
        <v>10</v>
      </c>
      <c r="AB2464" s="278">
        <v>6541588</v>
      </c>
      <c r="AC2464" s="278">
        <v>5</v>
      </c>
    </row>
    <row r="2465" spans="1:29" ht="14.25" x14ac:dyDescent="0.15">
      <c r="A2465" s="272">
        <v>2019104</v>
      </c>
      <c r="B2465" s="273">
        <v>43713</v>
      </c>
      <c r="C2465" s="274">
        <v>1</v>
      </c>
      <c r="D2465" s="275">
        <v>5</v>
      </c>
      <c r="E2465" s="275">
        <v>16</v>
      </c>
      <c r="F2465" s="275">
        <v>17</v>
      </c>
      <c r="G2465" s="275">
        <v>18</v>
      </c>
      <c r="H2465" s="275">
        <v>24</v>
      </c>
      <c r="I2465" s="276">
        <v>10</v>
      </c>
      <c r="J2465" s="275">
        <v>24</v>
      </c>
      <c r="K2465" s="275">
        <v>1</v>
      </c>
      <c r="L2465" s="275">
        <v>16</v>
      </c>
      <c r="M2465" s="275">
        <v>5</v>
      </c>
      <c r="N2465" s="275">
        <v>17</v>
      </c>
      <c r="O2465" s="277">
        <v>18</v>
      </c>
      <c r="P2465" s="278">
        <v>336503558</v>
      </c>
      <c r="Q2465" s="278">
        <v>727332881</v>
      </c>
      <c r="R2465" s="278">
        <v>7</v>
      </c>
      <c r="S2465" s="278">
        <v>6848206</v>
      </c>
      <c r="T2465" s="278">
        <v>120</v>
      </c>
      <c r="U2465" s="278">
        <v>134765</v>
      </c>
      <c r="V2465" s="278">
        <v>1815</v>
      </c>
      <c r="W2465" s="278">
        <v>3000</v>
      </c>
      <c r="X2465" s="278">
        <v>84986</v>
      </c>
      <c r="Y2465" s="278">
        <v>200</v>
      </c>
      <c r="Z2465" s="278">
        <v>1485822</v>
      </c>
      <c r="AA2465" s="278">
        <v>10</v>
      </c>
      <c r="AB2465" s="278">
        <v>12579820</v>
      </c>
      <c r="AC2465" s="278">
        <v>5</v>
      </c>
    </row>
    <row r="2466" spans="1:29" ht="14.25" x14ac:dyDescent="0.15">
      <c r="A2466" s="272">
        <v>2019105</v>
      </c>
      <c r="B2466" s="273">
        <v>43716</v>
      </c>
      <c r="C2466" s="274">
        <v>2</v>
      </c>
      <c r="D2466" s="275">
        <v>13</v>
      </c>
      <c r="E2466" s="275">
        <v>15</v>
      </c>
      <c r="F2466" s="275">
        <v>17</v>
      </c>
      <c r="G2466" s="275">
        <v>26</v>
      </c>
      <c r="H2466" s="275">
        <v>33</v>
      </c>
      <c r="I2466" s="276">
        <v>1</v>
      </c>
      <c r="J2466" s="275">
        <v>17</v>
      </c>
      <c r="K2466" s="275">
        <v>33</v>
      </c>
      <c r="L2466" s="275">
        <v>26</v>
      </c>
      <c r="M2466" s="275">
        <v>13</v>
      </c>
      <c r="N2466" s="275">
        <v>15</v>
      </c>
      <c r="O2466" s="277">
        <v>2</v>
      </c>
      <c r="P2466" s="278">
        <v>365092568</v>
      </c>
      <c r="Q2466" s="278">
        <v>754476375</v>
      </c>
      <c r="R2466" s="278">
        <v>6</v>
      </c>
      <c r="S2466" s="278">
        <v>8463242</v>
      </c>
      <c r="T2466" s="278">
        <v>85</v>
      </c>
      <c r="U2466" s="278">
        <v>305580</v>
      </c>
      <c r="V2466" s="278">
        <v>1125</v>
      </c>
      <c r="W2466" s="278">
        <v>3000</v>
      </c>
      <c r="X2466" s="278">
        <v>58000</v>
      </c>
      <c r="Y2466" s="278">
        <v>200</v>
      </c>
      <c r="Z2466" s="278">
        <v>1131852</v>
      </c>
      <c r="AA2466" s="278">
        <v>10</v>
      </c>
      <c r="AB2466" s="278">
        <v>9740915</v>
      </c>
      <c r="AC2466" s="278">
        <v>5</v>
      </c>
    </row>
    <row r="2467" spans="1:29" ht="14.25" x14ac:dyDescent="0.15">
      <c r="A2467" s="272">
        <v>2019106</v>
      </c>
      <c r="B2467" s="273">
        <v>43718</v>
      </c>
      <c r="C2467" s="274">
        <v>2</v>
      </c>
      <c r="D2467" s="275">
        <v>14</v>
      </c>
      <c r="E2467" s="275">
        <v>22</v>
      </c>
      <c r="F2467" s="275">
        <v>27</v>
      </c>
      <c r="G2467" s="275">
        <v>30</v>
      </c>
      <c r="H2467" s="275">
        <v>33</v>
      </c>
      <c r="I2467" s="276">
        <v>14</v>
      </c>
      <c r="J2467" s="275">
        <v>22</v>
      </c>
      <c r="K2467" s="275">
        <v>14</v>
      </c>
      <c r="L2467" s="275">
        <v>33</v>
      </c>
      <c r="M2467" s="275">
        <v>30</v>
      </c>
      <c r="N2467" s="275">
        <v>27</v>
      </c>
      <c r="O2467" s="277">
        <v>2</v>
      </c>
      <c r="P2467" s="278">
        <v>330410652</v>
      </c>
      <c r="Q2467" s="278">
        <v>799590658</v>
      </c>
      <c r="R2467" s="278">
        <v>3</v>
      </c>
      <c r="S2467" s="278">
        <v>10000000</v>
      </c>
      <c r="T2467" s="278">
        <v>65</v>
      </c>
      <c r="U2467" s="278">
        <v>385201</v>
      </c>
      <c r="V2467" s="278">
        <v>880</v>
      </c>
      <c r="W2467" s="278">
        <v>3000</v>
      </c>
      <c r="X2467" s="278">
        <v>47442</v>
      </c>
      <c r="Y2467" s="278">
        <v>200</v>
      </c>
      <c r="Z2467" s="278">
        <v>978259</v>
      </c>
      <c r="AA2467" s="278">
        <v>10</v>
      </c>
      <c r="AB2467" s="278">
        <v>7967570</v>
      </c>
      <c r="AC2467" s="278">
        <v>5</v>
      </c>
    </row>
    <row r="2468" spans="1:29" ht="14.25" x14ac:dyDescent="0.15">
      <c r="A2468" s="272">
        <v>2019107</v>
      </c>
      <c r="B2468" s="273">
        <v>43720</v>
      </c>
      <c r="C2468" s="274">
        <v>2</v>
      </c>
      <c r="D2468" s="275">
        <v>6</v>
      </c>
      <c r="E2468" s="275">
        <v>8</v>
      </c>
      <c r="F2468" s="275">
        <v>23</v>
      </c>
      <c r="G2468" s="275">
        <v>27</v>
      </c>
      <c r="H2468" s="275">
        <v>32</v>
      </c>
      <c r="I2468" s="276">
        <v>2</v>
      </c>
      <c r="J2468" s="275">
        <v>6</v>
      </c>
      <c r="K2468" s="275">
        <v>8</v>
      </c>
      <c r="L2468" s="275">
        <v>2</v>
      </c>
      <c r="M2468" s="275">
        <v>32</v>
      </c>
      <c r="N2468" s="275">
        <v>23</v>
      </c>
      <c r="O2468" s="277">
        <v>27</v>
      </c>
      <c r="P2468" s="278">
        <v>326852234</v>
      </c>
      <c r="Q2468" s="278">
        <v>856645293</v>
      </c>
      <c r="R2468" s="278">
        <v>2</v>
      </c>
      <c r="S2468" s="278">
        <v>10000000</v>
      </c>
      <c r="T2468" s="278">
        <v>54</v>
      </c>
      <c r="U2468" s="278">
        <v>475645</v>
      </c>
      <c r="V2468" s="278">
        <v>948</v>
      </c>
      <c r="W2468" s="278">
        <v>3000</v>
      </c>
      <c r="X2468" s="278">
        <v>47755</v>
      </c>
      <c r="Y2468" s="278">
        <v>200</v>
      </c>
      <c r="Z2468" s="278">
        <v>1008211</v>
      </c>
      <c r="AA2468" s="278">
        <v>10</v>
      </c>
      <c r="AB2468" s="278">
        <v>6988194</v>
      </c>
      <c r="AC2468" s="278">
        <v>5</v>
      </c>
    </row>
    <row r="2469" spans="1:29" ht="14.25" x14ac:dyDescent="0.15">
      <c r="A2469" s="272">
        <v>2019108</v>
      </c>
      <c r="B2469" s="273">
        <v>43723</v>
      </c>
      <c r="C2469" s="274">
        <v>7</v>
      </c>
      <c r="D2469" s="275">
        <v>13</v>
      </c>
      <c r="E2469" s="275">
        <v>19</v>
      </c>
      <c r="F2469" s="275">
        <v>22</v>
      </c>
      <c r="G2469" s="275">
        <v>25</v>
      </c>
      <c r="H2469" s="275">
        <v>32</v>
      </c>
      <c r="I2469" s="276">
        <v>13</v>
      </c>
      <c r="J2469" s="275">
        <v>19</v>
      </c>
      <c r="K2469" s="275">
        <v>32</v>
      </c>
      <c r="L2469" s="275">
        <v>13</v>
      </c>
      <c r="M2469" s="275">
        <v>25</v>
      </c>
      <c r="N2469" s="275">
        <v>22</v>
      </c>
      <c r="O2469" s="277">
        <v>7</v>
      </c>
      <c r="P2469" s="278">
        <v>361553454</v>
      </c>
      <c r="Q2469" s="278">
        <v>842165456</v>
      </c>
      <c r="R2469" s="278">
        <v>13</v>
      </c>
      <c r="S2469" s="278">
        <v>6413151</v>
      </c>
      <c r="T2469" s="278">
        <v>110</v>
      </c>
      <c r="U2469" s="278">
        <v>208761</v>
      </c>
      <c r="V2469" s="278">
        <v>1740</v>
      </c>
      <c r="W2469" s="278">
        <v>3000</v>
      </c>
      <c r="X2469" s="278">
        <v>77296</v>
      </c>
      <c r="Y2469" s="278">
        <v>200</v>
      </c>
      <c r="Z2469" s="278">
        <v>1381805</v>
      </c>
      <c r="AA2469" s="278">
        <v>10</v>
      </c>
      <c r="AB2469" s="278">
        <v>10161820</v>
      </c>
      <c r="AC2469" s="278">
        <v>5</v>
      </c>
    </row>
    <row r="2470" spans="1:29" ht="14.25" x14ac:dyDescent="0.15">
      <c r="A2470" s="272">
        <v>2019109</v>
      </c>
      <c r="B2470" s="273">
        <v>43725</v>
      </c>
      <c r="C2470" s="274">
        <v>3</v>
      </c>
      <c r="D2470" s="275">
        <v>6</v>
      </c>
      <c r="E2470" s="275">
        <v>7</v>
      </c>
      <c r="F2470" s="275">
        <v>17</v>
      </c>
      <c r="G2470" s="275">
        <v>28</v>
      </c>
      <c r="H2470" s="275">
        <v>31</v>
      </c>
      <c r="I2470" s="276">
        <v>10</v>
      </c>
      <c r="J2470" s="275">
        <v>28</v>
      </c>
      <c r="K2470" s="275">
        <v>7</v>
      </c>
      <c r="L2470" s="275">
        <v>6</v>
      </c>
      <c r="M2470" s="275">
        <v>17</v>
      </c>
      <c r="N2470" s="275">
        <v>31</v>
      </c>
      <c r="O2470" s="277">
        <v>3</v>
      </c>
      <c r="P2470" s="278">
        <v>339057352</v>
      </c>
      <c r="Q2470" s="278">
        <v>862636404</v>
      </c>
      <c r="R2470" s="278">
        <v>5</v>
      </c>
      <c r="S2470" s="278">
        <v>8306978</v>
      </c>
      <c r="T2470" s="278">
        <v>218</v>
      </c>
      <c r="U2470" s="278">
        <v>94810</v>
      </c>
      <c r="V2470" s="278">
        <v>1579</v>
      </c>
      <c r="W2470" s="278">
        <v>3000</v>
      </c>
      <c r="X2470" s="278">
        <v>86504</v>
      </c>
      <c r="Y2470" s="278">
        <v>200</v>
      </c>
      <c r="Z2470" s="278">
        <v>1598625</v>
      </c>
      <c r="AA2470" s="278">
        <v>10</v>
      </c>
      <c r="AB2470" s="278">
        <v>9087920</v>
      </c>
      <c r="AC2470" s="278">
        <v>5</v>
      </c>
    </row>
    <row r="2471" spans="1:29" ht="14.25" x14ac:dyDescent="0.15">
      <c r="A2471" s="272">
        <v>2019110</v>
      </c>
      <c r="B2471" s="273">
        <v>43727</v>
      </c>
      <c r="C2471" s="274">
        <v>1</v>
      </c>
      <c r="D2471" s="275">
        <v>18</v>
      </c>
      <c r="E2471" s="275">
        <v>22</v>
      </c>
      <c r="F2471" s="275">
        <v>26</v>
      </c>
      <c r="G2471" s="275">
        <v>27</v>
      </c>
      <c r="H2471" s="275">
        <v>28</v>
      </c>
      <c r="I2471" s="276">
        <v>8</v>
      </c>
      <c r="J2471" s="275">
        <v>28</v>
      </c>
      <c r="K2471" s="275">
        <v>26</v>
      </c>
      <c r="L2471" s="275">
        <v>18</v>
      </c>
      <c r="M2471" s="275">
        <v>22</v>
      </c>
      <c r="N2471" s="275">
        <v>1</v>
      </c>
      <c r="O2471" s="277">
        <v>27</v>
      </c>
      <c r="P2471" s="278">
        <v>345297696</v>
      </c>
      <c r="Q2471" s="278">
        <v>869553104</v>
      </c>
      <c r="R2471" s="278">
        <v>8</v>
      </c>
      <c r="S2471" s="278">
        <v>7132577</v>
      </c>
      <c r="T2471" s="278">
        <v>89</v>
      </c>
      <c r="U2471" s="278">
        <v>239615</v>
      </c>
      <c r="V2471" s="278">
        <v>1244</v>
      </c>
      <c r="W2471" s="278">
        <v>3000</v>
      </c>
      <c r="X2471" s="278">
        <v>64692</v>
      </c>
      <c r="Y2471" s="278">
        <v>200</v>
      </c>
      <c r="Z2471" s="278">
        <v>1241154</v>
      </c>
      <c r="AA2471" s="278">
        <v>10</v>
      </c>
      <c r="AB2471" s="278">
        <v>10962168</v>
      </c>
      <c r="AC2471" s="278">
        <v>5</v>
      </c>
    </row>
    <row r="2472" spans="1:29" ht="14.25" x14ac:dyDescent="0.15">
      <c r="A2472" s="272">
        <v>2019111</v>
      </c>
      <c r="B2472" s="273">
        <v>43730</v>
      </c>
      <c r="C2472" s="274">
        <v>7</v>
      </c>
      <c r="D2472" s="275">
        <v>18</v>
      </c>
      <c r="E2472" s="275">
        <v>20</v>
      </c>
      <c r="F2472" s="275">
        <v>22</v>
      </c>
      <c r="G2472" s="275">
        <v>24</v>
      </c>
      <c r="H2472" s="275">
        <v>33</v>
      </c>
      <c r="I2472" s="276">
        <v>1</v>
      </c>
      <c r="J2472" s="275">
        <v>22</v>
      </c>
      <c r="K2472" s="275">
        <v>24</v>
      </c>
      <c r="L2472" s="275">
        <v>20</v>
      </c>
      <c r="M2472" s="275">
        <v>33</v>
      </c>
      <c r="N2472" s="275">
        <v>7</v>
      </c>
      <c r="O2472" s="277">
        <v>18</v>
      </c>
      <c r="P2472" s="278">
        <v>371095278</v>
      </c>
      <c r="Q2472" s="278">
        <v>907833069</v>
      </c>
      <c r="R2472" s="278">
        <v>6</v>
      </c>
      <c r="S2472" s="278">
        <v>9138179</v>
      </c>
      <c r="T2472" s="278">
        <v>82</v>
      </c>
      <c r="U2472" s="278">
        <v>378492</v>
      </c>
      <c r="V2472" s="278">
        <v>766</v>
      </c>
      <c r="W2472" s="278">
        <v>3000</v>
      </c>
      <c r="X2472" s="278">
        <v>44624</v>
      </c>
      <c r="Y2472" s="278">
        <v>200</v>
      </c>
      <c r="Z2472" s="278">
        <v>995125</v>
      </c>
      <c r="AA2472" s="278">
        <v>10</v>
      </c>
      <c r="AB2472" s="278">
        <v>7303449</v>
      </c>
      <c r="AC2472" s="278">
        <v>5</v>
      </c>
    </row>
    <row r="2473" spans="1:29" ht="14.25" x14ac:dyDescent="0.15">
      <c r="A2473" s="272">
        <v>2019112</v>
      </c>
      <c r="B2473" s="273">
        <v>43732</v>
      </c>
      <c r="C2473" s="274">
        <v>3</v>
      </c>
      <c r="D2473" s="275">
        <v>12</v>
      </c>
      <c r="E2473" s="275">
        <v>14</v>
      </c>
      <c r="F2473" s="275">
        <v>17</v>
      </c>
      <c r="G2473" s="275">
        <v>23</v>
      </c>
      <c r="H2473" s="275">
        <v>27</v>
      </c>
      <c r="I2473" s="276">
        <v>1</v>
      </c>
      <c r="J2473" s="275">
        <v>3</v>
      </c>
      <c r="K2473" s="275">
        <v>17</v>
      </c>
      <c r="L2473" s="275">
        <v>23</v>
      </c>
      <c r="M2473" s="275">
        <v>14</v>
      </c>
      <c r="N2473" s="275">
        <v>27</v>
      </c>
      <c r="O2473" s="277">
        <v>12</v>
      </c>
      <c r="P2473" s="278">
        <v>335430712</v>
      </c>
      <c r="Q2473" s="278">
        <v>939911612</v>
      </c>
      <c r="R2473" s="278">
        <v>6</v>
      </c>
      <c r="S2473" s="278">
        <v>8762335</v>
      </c>
      <c r="T2473" s="278">
        <v>173</v>
      </c>
      <c r="U2473" s="278">
        <v>163107</v>
      </c>
      <c r="V2473" s="278">
        <v>805</v>
      </c>
      <c r="W2473" s="278">
        <v>3000</v>
      </c>
      <c r="X2473" s="278">
        <v>53336</v>
      </c>
      <c r="Y2473" s="278">
        <v>200</v>
      </c>
      <c r="Z2473" s="278">
        <v>1119151</v>
      </c>
      <c r="AA2473" s="278">
        <v>10</v>
      </c>
      <c r="AB2473" s="278">
        <v>5443452</v>
      </c>
      <c r="AC2473" s="278">
        <v>5</v>
      </c>
    </row>
    <row r="2474" spans="1:29" ht="14.25" x14ac:dyDescent="0.15">
      <c r="A2474" s="272">
        <v>2019113</v>
      </c>
      <c r="B2474" s="273">
        <v>43734</v>
      </c>
      <c r="C2474" s="274">
        <v>1</v>
      </c>
      <c r="D2474" s="275">
        <v>5</v>
      </c>
      <c r="E2474" s="275">
        <v>19</v>
      </c>
      <c r="F2474" s="275">
        <v>21</v>
      </c>
      <c r="G2474" s="275">
        <v>25</v>
      </c>
      <c r="H2474" s="275">
        <v>33</v>
      </c>
      <c r="I2474" s="276">
        <v>15</v>
      </c>
      <c r="J2474" s="275">
        <v>1</v>
      </c>
      <c r="K2474" s="275">
        <v>25</v>
      </c>
      <c r="L2474" s="275">
        <v>33</v>
      </c>
      <c r="M2474" s="275">
        <v>19</v>
      </c>
      <c r="N2474" s="275">
        <v>5</v>
      </c>
      <c r="O2474" s="277">
        <v>21</v>
      </c>
      <c r="P2474" s="278">
        <v>339648916</v>
      </c>
      <c r="Q2474" s="278">
        <v>966030310</v>
      </c>
      <c r="R2474" s="278">
        <v>5</v>
      </c>
      <c r="S2474" s="278">
        <v>8717723</v>
      </c>
      <c r="T2474" s="278">
        <v>118</v>
      </c>
      <c r="U2474" s="278">
        <v>196913</v>
      </c>
      <c r="V2474" s="278">
        <v>1088</v>
      </c>
      <c r="W2474" s="278">
        <v>3000</v>
      </c>
      <c r="X2474" s="278">
        <v>57216</v>
      </c>
      <c r="Y2474" s="278">
        <v>200</v>
      </c>
      <c r="Z2474" s="278">
        <v>1141952</v>
      </c>
      <c r="AA2474" s="278">
        <v>10</v>
      </c>
      <c r="AB2474" s="278">
        <v>9471632</v>
      </c>
      <c r="AC2474" s="278">
        <v>5</v>
      </c>
    </row>
    <row r="2475" spans="1:29" ht="14.25" x14ac:dyDescent="0.15">
      <c r="A2475" s="272">
        <v>2019114</v>
      </c>
      <c r="B2475" s="273">
        <v>43737</v>
      </c>
      <c r="C2475" s="274">
        <v>2</v>
      </c>
      <c r="D2475" s="275">
        <v>4</v>
      </c>
      <c r="E2475" s="275">
        <v>9</v>
      </c>
      <c r="F2475" s="275">
        <v>11</v>
      </c>
      <c r="G2475" s="275">
        <v>12</v>
      </c>
      <c r="H2475" s="275">
        <v>30</v>
      </c>
      <c r="I2475" s="276">
        <v>1</v>
      </c>
      <c r="J2475" s="275">
        <v>11</v>
      </c>
      <c r="K2475" s="275">
        <v>12</v>
      </c>
      <c r="L2475" s="275">
        <v>30</v>
      </c>
      <c r="M2475" s="275">
        <v>9</v>
      </c>
      <c r="N2475" s="275">
        <v>4</v>
      </c>
      <c r="O2475" s="277">
        <v>2</v>
      </c>
      <c r="P2475" s="278">
        <v>372847052</v>
      </c>
      <c r="Q2475" s="278">
        <v>1016450569</v>
      </c>
      <c r="R2475" s="278">
        <v>4</v>
      </c>
      <c r="S2475" s="278">
        <v>10000000</v>
      </c>
      <c r="T2475" s="278">
        <v>180</v>
      </c>
      <c r="U2475" s="278">
        <v>167444</v>
      </c>
      <c r="V2475" s="278">
        <v>916</v>
      </c>
      <c r="W2475" s="278">
        <v>3000</v>
      </c>
      <c r="X2475" s="278">
        <v>66818</v>
      </c>
      <c r="Y2475" s="278">
        <v>200</v>
      </c>
      <c r="Z2475" s="278">
        <v>1456010</v>
      </c>
      <c r="AA2475" s="278">
        <v>10</v>
      </c>
      <c r="AB2475" s="278">
        <v>6292602</v>
      </c>
      <c r="AC2475" s="278">
        <v>5</v>
      </c>
    </row>
    <row r="2476" spans="1:29" ht="14.25" x14ac:dyDescent="0.15">
      <c r="A2476" s="272">
        <v>2019115</v>
      </c>
      <c r="B2476" s="273">
        <v>43746</v>
      </c>
      <c r="C2476" s="274">
        <v>4</v>
      </c>
      <c r="D2476" s="275">
        <v>10</v>
      </c>
      <c r="E2476" s="275">
        <v>11</v>
      </c>
      <c r="F2476" s="275">
        <v>14</v>
      </c>
      <c r="G2476" s="275">
        <v>15</v>
      </c>
      <c r="H2476" s="275">
        <v>29</v>
      </c>
      <c r="I2476" s="276">
        <v>5</v>
      </c>
      <c r="J2476" s="275">
        <v>11</v>
      </c>
      <c r="K2476" s="275">
        <v>14</v>
      </c>
      <c r="L2476" s="275">
        <v>29</v>
      </c>
      <c r="M2476" s="275">
        <v>15</v>
      </c>
      <c r="N2476" s="275">
        <v>10</v>
      </c>
      <c r="O2476" s="277">
        <v>4</v>
      </c>
      <c r="P2476" s="278">
        <v>354033692</v>
      </c>
      <c r="Q2476" s="278">
        <v>1023230427</v>
      </c>
      <c r="R2476" s="278">
        <v>8</v>
      </c>
      <c r="S2476" s="278">
        <v>7126357</v>
      </c>
      <c r="T2476" s="278">
        <v>137</v>
      </c>
      <c r="U2476" s="278">
        <v>155208</v>
      </c>
      <c r="V2476" s="278">
        <v>1901</v>
      </c>
      <c r="W2476" s="278">
        <v>3000</v>
      </c>
      <c r="X2476" s="278">
        <v>92825</v>
      </c>
      <c r="Y2476" s="278">
        <v>200</v>
      </c>
      <c r="Z2476" s="278">
        <v>1513619</v>
      </c>
      <c r="AA2476" s="278">
        <v>10</v>
      </c>
      <c r="AB2476" s="278">
        <v>9803606</v>
      </c>
      <c r="AC2476" s="278">
        <v>5</v>
      </c>
    </row>
    <row r="2477" spans="1:29" ht="14.25" x14ac:dyDescent="0.15">
      <c r="A2477" s="272">
        <v>2019116</v>
      </c>
      <c r="B2477" s="273">
        <v>43748</v>
      </c>
      <c r="C2477" s="274">
        <v>1</v>
      </c>
      <c r="D2477" s="275">
        <v>8</v>
      </c>
      <c r="E2477" s="275">
        <v>9</v>
      </c>
      <c r="F2477" s="275">
        <v>13</v>
      </c>
      <c r="G2477" s="275">
        <v>16</v>
      </c>
      <c r="H2477" s="275">
        <v>33</v>
      </c>
      <c r="I2477" s="276">
        <v>1</v>
      </c>
      <c r="J2477" s="275">
        <v>33</v>
      </c>
      <c r="K2477" s="275">
        <v>9</v>
      </c>
      <c r="L2477" s="275">
        <v>13</v>
      </c>
      <c r="M2477" s="275">
        <v>8</v>
      </c>
      <c r="N2477" s="275">
        <v>16</v>
      </c>
      <c r="O2477" s="277">
        <v>1</v>
      </c>
      <c r="P2477" s="278">
        <v>336502106</v>
      </c>
      <c r="Q2477" s="278">
        <v>1047187205</v>
      </c>
      <c r="R2477" s="278">
        <v>7</v>
      </c>
      <c r="S2477" s="278">
        <v>8062689</v>
      </c>
      <c r="T2477" s="278">
        <v>146</v>
      </c>
      <c r="U2477" s="278">
        <v>183551</v>
      </c>
      <c r="V2477" s="278">
        <v>1078</v>
      </c>
      <c r="W2477" s="278">
        <v>3000</v>
      </c>
      <c r="X2477" s="278">
        <v>61337</v>
      </c>
      <c r="Y2477" s="278">
        <v>200</v>
      </c>
      <c r="Z2477" s="278">
        <v>1214933</v>
      </c>
      <c r="AA2477" s="278">
        <v>10</v>
      </c>
      <c r="AB2477" s="278">
        <v>6008232</v>
      </c>
      <c r="AC2477" s="278">
        <v>5</v>
      </c>
    </row>
    <row r="2478" spans="1:29" ht="14.25" x14ac:dyDescent="0.15">
      <c r="A2478" s="272">
        <v>2019117</v>
      </c>
      <c r="B2478" s="273">
        <v>43751</v>
      </c>
      <c r="C2478" s="274">
        <v>3</v>
      </c>
      <c r="D2478" s="275">
        <v>5</v>
      </c>
      <c r="E2478" s="275">
        <v>11</v>
      </c>
      <c r="F2478" s="275">
        <v>28</v>
      </c>
      <c r="G2478" s="275">
        <v>32</v>
      </c>
      <c r="H2478" s="275">
        <v>33</v>
      </c>
      <c r="I2478" s="276">
        <v>1</v>
      </c>
      <c r="J2478" s="275">
        <v>5</v>
      </c>
      <c r="K2478" s="275">
        <v>33</v>
      </c>
      <c r="L2478" s="275">
        <v>11</v>
      </c>
      <c r="M2478" s="275">
        <v>28</v>
      </c>
      <c r="N2478" s="275">
        <v>3</v>
      </c>
      <c r="O2478" s="277">
        <v>32</v>
      </c>
      <c r="P2478" s="278">
        <v>358734764</v>
      </c>
      <c r="Q2478" s="278">
        <v>1085958852</v>
      </c>
      <c r="R2478" s="278">
        <v>5</v>
      </c>
      <c r="S2478" s="278">
        <v>9637937</v>
      </c>
      <c r="T2478" s="278">
        <v>135</v>
      </c>
      <c r="U2478" s="278">
        <v>214719</v>
      </c>
      <c r="V2478" s="278">
        <v>1157</v>
      </c>
      <c r="W2478" s="278">
        <v>3000</v>
      </c>
      <c r="X2478" s="278">
        <v>57662</v>
      </c>
      <c r="Y2478" s="278">
        <v>200</v>
      </c>
      <c r="Z2478" s="278">
        <v>1181271</v>
      </c>
      <c r="AA2478" s="278">
        <v>10</v>
      </c>
      <c r="AB2478" s="278">
        <v>6603095</v>
      </c>
      <c r="AC2478" s="278">
        <v>5</v>
      </c>
    </row>
    <row r="2479" spans="1:29" ht="14.25" x14ac:dyDescent="0.15">
      <c r="A2479" s="272">
        <v>2019118</v>
      </c>
      <c r="B2479" s="273">
        <v>43753</v>
      </c>
      <c r="C2479" s="274">
        <v>12</v>
      </c>
      <c r="D2479" s="275">
        <v>14</v>
      </c>
      <c r="E2479" s="275">
        <v>15</v>
      </c>
      <c r="F2479" s="275">
        <v>25</v>
      </c>
      <c r="G2479" s="275">
        <v>28</v>
      </c>
      <c r="H2479" s="275">
        <v>31</v>
      </c>
      <c r="I2479" s="276">
        <v>4</v>
      </c>
      <c r="J2479" s="275">
        <v>15</v>
      </c>
      <c r="K2479" s="275">
        <v>25</v>
      </c>
      <c r="L2479" s="275">
        <v>12</v>
      </c>
      <c r="M2479" s="275">
        <v>31</v>
      </c>
      <c r="N2479" s="275">
        <v>28</v>
      </c>
      <c r="O2479" s="277">
        <v>14</v>
      </c>
      <c r="P2479" s="278">
        <v>329400746</v>
      </c>
      <c r="Q2479" s="278">
        <v>1105685807</v>
      </c>
      <c r="R2479" s="278">
        <v>6</v>
      </c>
      <c r="S2479" s="278">
        <v>8013754</v>
      </c>
      <c r="T2479" s="278">
        <v>142</v>
      </c>
      <c r="U2479" s="278">
        <v>159177</v>
      </c>
      <c r="V2479" s="278">
        <v>1153</v>
      </c>
      <c r="W2479" s="278">
        <v>3000</v>
      </c>
      <c r="X2479" s="278">
        <v>59723</v>
      </c>
      <c r="Y2479" s="278">
        <v>200</v>
      </c>
      <c r="Z2479" s="278">
        <v>1208835</v>
      </c>
      <c r="AA2479" s="278">
        <v>10</v>
      </c>
      <c r="AB2479" s="278">
        <v>8700354</v>
      </c>
      <c r="AC2479" s="278">
        <v>5</v>
      </c>
    </row>
    <row r="2480" spans="1:29" ht="14.25" x14ac:dyDescent="0.15">
      <c r="A2480" s="272">
        <v>2019119</v>
      </c>
      <c r="B2480" s="273">
        <v>43755</v>
      </c>
      <c r="C2480" s="274">
        <v>4</v>
      </c>
      <c r="D2480" s="275">
        <v>20</v>
      </c>
      <c r="E2480" s="275">
        <v>22</v>
      </c>
      <c r="F2480" s="275">
        <v>24</v>
      </c>
      <c r="G2480" s="275">
        <v>26</v>
      </c>
      <c r="H2480" s="275">
        <v>33</v>
      </c>
      <c r="I2480" s="276">
        <v>7</v>
      </c>
      <c r="J2480" s="275">
        <v>4</v>
      </c>
      <c r="K2480" s="275">
        <v>22</v>
      </c>
      <c r="L2480" s="275">
        <v>26</v>
      </c>
      <c r="M2480" s="275">
        <v>24</v>
      </c>
      <c r="N2480" s="275">
        <v>20</v>
      </c>
      <c r="O2480" s="277">
        <v>33</v>
      </c>
      <c r="P2480" s="278">
        <v>332545590</v>
      </c>
      <c r="Q2480" s="278">
        <v>1089354655</v>
      </c>
      <c r="R2480" s="278">
        <v>9</v>
      </c>
      <c r="S2480" s="278">
        <v>6158337</v>
      </c>
      <c r="T2480" s="278">
        <v>73</v>
      </c>
      <c r="U2480" s="278">
        <v>178510</v>
      </c>
      <c r="V2480" s="278">
        <v>1483</v>
      </c>
      <c r="W2480" s="278">
        <v>3000</v>
      </c>
      <c r="X2480" s="278">
        <v>75387</v>
      </c>
      <c r="Y2480" s="278">
        <v>200</v>
      </c>
      <c r="Z2480" s="278">
        <v>1309437</v>
      </c>
      <c r="AA2480" s="278">
        <v>10</v>
      </c>
      <c r="AB2480" s="278">
        <v>15640278</v>
      </c>
      <c r="AC2480" s="278">
        <v>5</v>
      </c>
    </row>
    <row r="2481" spans="1:29" ht="14.25" x14ac:dyDescent="0.15">
      <c r="A2481" s="272">
        <v>2019120</v>
      </c>
      <c r="B2481" s="273">
        <v>43758</v>
      </c>
      <c r="C2481" s="274">
        <v>10</v>
      </c>
      <c r="D2481" s="275">
        <v>12</v>
      </c>
      <c r="E2481" s="275">
        <v>27</v>
      </c>
      <c r="F2481" s="275">
        <v>31</v>
      </c>
      <c r="G2481" s="275">
        <v>32</v>
      </c>
      <c r="H2481" s="275">
        <v>33</v>
      </c>
      <c r="I2481" s="276">
        <v>3</v>
      </c>
      <c r="J2481" s="275">
        <v>31</v>
      </c>
      <c r="K2481" s="275">
        <v>10</v>
      </c>
      <c r="L2481" s="275">
        <v>32</v>
      </c>
      <c r="M2481" s="275">
        <v>33</v>
      </c>
      <c r="N2481" s="275">
        <v>12</v>
      </c>
      <c r="O2481" s="277">
        <v>27</v>
      </c>
      <c r="P2481" s="278">
        <v>361613906</v>
      </c>
      <c r="Q2481" s="278">
        <v>1117954087</v>
      </c>
      <c r="R2481" s="278">
        <v>5</v>
      </c>
      <c r="S2481" s="278">
        <v>8898140</v>
      </c>
      <c r="T2481" s="278">
        <v>85</v>
      </c>
      <c r="U2481" s="278">
        <v>286627</v>
      </c>
      <c r="V2481" s="278">
        <v>1114</v>
      </c>
      <c r="W2481" s="278">
        <v>3000</v>
      </c>
      <c r="X2481" s="278">
        <v>58909</v>
      </c>
      <c r="Y2481" s="278">
        <v>200</v>
      </c>
      <c r="Z2481" s="278">
        <v>1156426</v>
      </c>
      <c r="AA2481" s="278">
        <v>10</v>
      </c>
      <c r="AB2481" s="278">
        <v>10609848</v>
      </c>
      <c r="AC2481" s="278">
        <v>5</v>
      </c>
    </row>
    <row r="2482" spans="1:29" ht="14.25" x14ac:dyDescent="0.15">
      <c r="A2482" s="272">
        <v>2019121</v>
      </c>
      <c r="B2482" s="273">
        <v>43760</v>
      </c>
      <c r="C2482" s="274">
        <v>2</v>
      </c>
      <c r="D2482" s="275">
        <v>6</v>
      </c>
      <c r="E2482" s="275">
        <v>15</v>
      </c>
      <c r="F2482" s="275">
        <v>21</v>
      </c>
      <c r="G2482" s="275">
        <v>30</v>
      </c>
      <c r="H2482" s="275">
        <v>31</v>
      </c>
      <c r="I2482" s="276">
        <v>2</v>
      </c>
      <c r="J2482" s="275">
        <v>31</v>
      </c>
      <c r="K2482" s="275">
        <v>21</v>
      </c>
      <c r="L2482" s="275">
        <v>2</v>
      </c>
      <c r="M2482" s="275">
        <v>30</v>
      </c>
      <c r="N2482" s="275">
        <v>6</v>
      </c>
      <c r="O2482" s="277">
        <v>15</v>
      </c>
      <c r="P2482" s="278">
        <v>334748934</v>
      </c>
      <c r="Q2482" s="278">
        <v>1091862134</v>
      </c>
      <c r="R2482" s="278">
        <v>15</v>
      </c>
      <c r="S2482" s="278">
        <v>6185649</v>
      </c>
      <c r="T2482" s="278">
        <v>138</v>
      </c>
      <c r="U2482" s="278">
        <v>161093</v>
      </c>
      <c r="V2482" s="278">
        <v>1582</v>
      </c>
      <c r="W2482" s="278">
        <v>3000</v>
      </c>
      <c r="X2482" s="278">
        <v>72235</v>
      </c>
      <c r="Y2482" s="278">
        <v>200</v>
      </c>
      <c r="Z2482" s="278">
        <v>1298470</v>
      </c>
      <c r="AA2482" s="278">
        <v>10</v>
      </c>
      <c r="AB2482" s="278">
        <v>8585111</v>
      </c>
      <c r="AC2482" s="278">
        <v>5</v>
      </c>
    </row>
    <row r="2483" spans="1:29" ht="14.25" x14ac:dyDescent="0.15">
      <c r="A2483" s="272">
        <v>2019122</v>
      </c>
      <c r="B2483" s="273">
        <v>43762</v>
      </c>
      <c r="C2483" s="274">
        <v>4</v>
      </c>
      <c r="D2483" s="275">
        <v>10</v>
      </c>
      <c r="E2483" s="275">
        <v>15</v>
      </c>
      <c r="F2483" s="275">
        <v>19</v>
      </c>
      <c r="G2483" s="275">
        <v>21</v>
      </c>
      <c r="H2483" s="275">
        <v>23</v>
      </c>
      <c r="I2483" s="276">
        <v>2</v>
      </c>
      <c r="J2483" s="275">
        <v>4</v>
      </c>
      <c r="K2483" s="275">
        <v>21</v>
      </c>
      <c r="L2483" s="275">
        <v>19</v>
      </c>
      <c r="M2483" s="275">
        <v>10</v>
      </c>
      <c r="N2483" s="275">
        <v>15</v>
      </c>
      <c r="O2483" s="277">
        <v>23</v>
      </c>
      <c r="P2483" s="278">
        <v>334989390</v>
      </c>
      <c r="Q2483" s="278">
        <v>1131287397</v>
      </c>
      <c r="R2483" s="278">
        <v>4</v>
      </c>
      <c r="S2483" s="278">
        <v>10000000</v>
      </c>
      <c r="T2483" s="278">
        <v>117</v>
      </c>
      <c r="U2483" s="278">
        <v>226282</v>
      </c>
      <c r="V2483" s="278">
        <v>831</v>
      </c>
      <c r="W2483" s="278">
        <v>3000</v>
      </c>
      <c r="X2483" s="278">
        <v>52327</v>
      </c>
      <c r="Y2483" s="278">
        <v>200</v>
      </c>
      <c r="Z2483" s="278">
        <v>1040569</v>
      </c>
      <c r="AA2483" s="278">
        <v>10</v>
      </c>
      <c r="AB2483" s="278">
        <v>6976072</v>
      </c>
      <c r="AC2483" s="278">
        <v>5</v>
      </c>
    </row>
    <row r="2484" spans="1:29" ht="14.25" x14ac:dyDescent="0.15">
      <c r="A2484" s="272">
        <v>2019123</v>
      </c>
      <c r="B2484" s="273">
        <v>43765</v>
      </c>
      <c r="C2484" s="274">
        <v>2</v>
      </c>
      <c r="D2484" s="275">
        <v>6</v>
      </c>
      <c r="E2484" s="275">
        <v>8</v>
      </c>
      <c r="F2484" s="275">
        <v>17</v>
      </c>
      <c r="G2484" s="275">
        <v>28</v>
      </c>
      <c r="H2484" s="275">
        <v>30</v>
      </c>
      <c r="I2484" s="276">
        <v>6</v>
      </c>
      <c r="J2484" s="275">
        <v>6</v>
      </c>
      <c r="K2484" s="275">
        <v>17</v>
      </c>
      <c r="L2484" s="275">
        <v>2</v>
      </c>
      <c r="M2484" s="275">
        <v>28</v>
      </c>
      <c r="N2484" s="275">
        <v>8</v>
      </c>
      <c r="O2484" s="277">
        <v>30</v>
      </c>
      <c r="P2484" s="278">
        <v>360609038</v>
      </c>
      <c r="Q2484" s="278">
        <v>1067428638</v>
      </c>
      <c r="R2484" s="278">
        <v>19</v>
      </c>
      <c r="S2484" s="278">
        <v>5596004</v>
      </c>
      <c r="T2484" s="278">
        <v>366</v>
      </c>
      <c r="U2484" s="278">
        <v>38675</v>
      </c>
      <c r="V2484" s="278">
        <v>3291</v>
      </c>
      <c r="W2484" s="278">
        <v>3000</v>
      </c>
      <c r="X2484" s="278">
        <v>126658</v>
      </c>
      <c r="Y2484" s="278">
        <v>200</v>
      </c>
      <c r="Z2484" s="278">
        <v>1920703</v>
      </c>
      <c r="AA2484" s="278">
        <v>10</v>
      </c>
      <c r="AB2484" s="278">
        <v>13133272</v>
      </c>
      <c r="AC2484" s="278">
        <v>5</v>
      </c>
    </row>
    <row r="2485" spans="1:29" ht="14.25" x14ac:dyDescent="0.15">
      <c r="A2485" s="272">
        <v>2019124</v>
      </c>
      <c r="B2485" s="273">
        <v>43767</v>
      </c>
      <c r="C2485" s="274">
        <v>4</v>
      </c>
      <c r="D2485" s="275">
        <v>9</v>
      </c>
      <c r="E2485" s="275">
        <v>30</v>
      </c>
      <c r="F2485" s="275">
        <v>31</v>
      </c>
      <c r="G2485" s="275">
        <v>32</v>
      </c>
      <c r="H2485" s="275">
        <v>33</v>
      </c>
      <c r="I2485" s="276">
        <v>1</v>
      </c>
      <c r="J2485" s="275">
        <v>32</v>
      </c>
      <c r="K2485" s="275">
        <v>9</v>
      </c>
      <c r="L2485" s="275">
        <v>31</v>
      </c>
      <c r="M2485" s="275">
        <v>33</v>
      </c>
      <c r="N2485" s="275">
        <v>4</v>
      </c>
      <c r="O2485" s="277">
        <v>30</v>
      </c>
      <c r="P2485" s="278">
        <v>337939626</v>
      </c>
      <c r="Q2485" s="278">
        <v>1042703541</v>
      </c>
      <c r="R2485" s="278">
        <v>14</v>
      </c>
      <c r="S2485" s="278">
        <v>6175971</v>
      </c>
      <c r="T2485" s="278">
        <v>153</v>
      </c>
      <c r="U2485" s="278">
        <v>134506</v>
      </c>
      <c r="V2485" s="278">
        <v>2106</v>
      </c>
      <c r="W2485" s="278">
        <v>3000</v>
      </c>
      <c r="X2485" s="278">
        <v>70799</v>
      </c>
      <c r="Y2485" s="278">
        <v>200</v>
      </c>
      <c r="Z2485" s="278">
        <v>1082853</v>
      </c>
      <c r="AA2485" s="278">
        <v>10</v>
      </c>
      <c r="AB2485" s="278">
        <v>10393216</v>
      </c>
      <c r="AC2485" s="278">
        <v>5</v>
      </c>
    </row>
    <row r="2486" spans="1:29" ht="14.25" x14ac:dyDescent="0.15">
      <c r="A2486" s="272">
        <v>2019125</v>
      </c>
      <c r="B2486" s="273">
        <v>43769</v>
      </c>
      <c r="C2486" s="274">
        <v>2</v>
      </c>
      <c r="D2486" s="275">
        <v>11</v>
      </c>
      <c r="E2486" s="275">
        <v>12</v>
      </c>
      <c r="F2486" s="275">
        <v>26</v>
      </c>
      <c r="G2486" s="275">
        <v>27</v>
      </c>
      <c r="H2486" s="275">
        <v>29</v>
      </c>
      <c r="I2486" s="276">
        <v>3</v>
      </c>
      <c r="J2486" s="275">
        <v>29</v>
      </c>
      <c r="K2486" s="275">
        <v>27</v>
      </c>
      <c r="L2486" s="275">
        <v>2</v>
      </c>
      <c r="M2486" s="275">
        <v>12</v>
      </c>
      <c r="N2486" s="275">
        <v>26</v>
      </c>
      <c r="O2486" s="277">
        <v>11</v>
      </c>
      <c r="P2486" s="278">
        <v>342491160</v>
      </c>
      <c r="Q2486" s="278">
        <v>1054933143</v>
      </c>
      <c r="R2486" s="278">
        <v>8</v>
      </c>
      <c r="S2486" s="278">
        <v>7374072</v>
      </c>
      <c r="T2486" s="278">
        <v>253</v>
      </c>
      <c r="U2486" s="278">
        <v>93836</v>
      </c>
      <c r="V2486" s="278">
        <v>1489</v>
      </c>
      <c r="W2486" s="278">
        <v>3000</v>
      </c>
      <c r="X2486" s="278">
        <v>71139</v>
      </c>
      <c r="Y2486" s="278">
        <v>200</v>
      </c>
      <c r="Z2486" s="278">
        <v>1302739</v>
      </c>
      <c r="AA2486" s="278">
        <v>10</v>
      </c>
      <c r="AB2486" s="278">
        <v>8227113</v>
      </c>
      <c r="AC2486" s="278">
        <v>5</v>
      </c>
    </row>
    <row r="2487" spans="1:29" ht="14.25" x14ac:dyDescent="0.15">
      <c r="A2487" s="272">
        <v>2019126</v>
      </c>
      <c r="B2487" s="273">
        <v>43772</v>
      </c>
      <c r="C2487" s="274">
        <v>2</v>
      </c>
      <c r="D2487" s="275">
        <v>14</v>
      </c>
      <c r="E2487" s="275">
        <v>17</v>
      </c>
      <c r="F2487" s="275">
        <v>29</v>
      </c>
      <c r="G2487" s="275">
        <v>32</v>
      </c>
      <c r="H2487" s="275">
        <v>33</v>
      </c>
      <c r="I2487" s="276">
        <v>16</v>
      </c>
      <c r="J2487" s="275">
        <v>14</v>
      </c>
      <c r="K2487" s="275">
        <v>17</v>
      </c>
      <c r="L2487" s="275">
        <v>33</v>
      </c>
      <c r="M2487" s="275">
        <v>2</v>
      </c>
      <c r="N2487" s="275">
        <v>29</v>
      </c>
      <c r="O2487" s="277">
        <v>32</v>
      </c>
      <c r="P2487" s="278">
        <v>369776508</v>
      </c>
      <c r="Q2487" s="278">
        <v>1062273688</v>
      </c>
      <c r="R2487" s="278">
        <v>8</v>
      </c>
      <c r="S2487" s="278">
        <v>7151842</v>
      </c>
      <c r="T2487" s="278">
        <v>81</v>
      </c>
      <c r="U2487" s="278">
        <v>265659</v>
      </c>
      <c r="V2487" s="278">
        <v>1124</v>
      </c>
      <c r="W2487" s="278">
        <v>3000</v>
      </c>
      <c r="X2487" s="278">
        <v>57550</v>
      </c>
      <c r="Y2487" s="278">
        <v>200</v>
      </c>
      <c r="Z2487" s="278">
        <v>1089822</v>
      </c>
      <c r="AA2487" s="278">
        <v>10</v>
      </c>
      <c r="AB2487" s="278">
        <v>13867310</v>
      </c>
      <c r="AC2487" s="278">
        <v>5</v>
      </c>
    </row>
    <row r="2488" spans="1:29" ht="14.25" x14ac:dyDescent="0.15">
      <c r="A2488" s="272">
        <v>2019127</v>
      </c>
      <c r="B2488" s="273">
        <v>43774</v>
      </c>
      <c r="C2488" s="274">
        <v>2</v>
      </c>
      <c r="D2488" s="275">
        <v>6</v>
      </c>
      <c r="E2488" s="275">
        <v>7</v>
      </c>
      <c r="F2488" s="275">
        <v>12</v>
      </c>
      <c r="G2488" s="275">
        <v>17</v>
      </c>
      <c r="H2488" s="275">
        <v>24</v>
      </c>
      <c r="I2488" s="276">
        <v>10</v>
      </c>
      <c r="J2488" s="275">
        <v>2</v>
      </c>
      <c r="K2488" s="275">
        <v>7</v>
      </c>
      <c r="L2488" s="275">
        <v>24</v>
      </c>
      <c r="M2488" s="275">
        <v>12</v>
      </c>
      <c r="N2488" s="275">
        <v>17</v>
      </c>
      <c r="O2488" s="277">
        <v>6</v>
      </c>
      <c r="P2488" s="278">
        <v>338393664</v>
      </c>
      <c r="Q2488" s="278">
        <v>1027292513</v>
      </c>
      <c r="R2488" s="278">
        <v>15</v>
      </c>
      <c r="S2488" s="278">
        <v>5970153</v>
      </c>
      <c r="T2488" s="278">
        <v>227</v>
      </c>
      <c r="U2488" s="278">
        <v>80133</v>
      </c>
      <c r="V2488" s="278">
        <v>2109</v>
      </c>
      <c r="W2488" s="278">
        <v>3000</v>
      </c>
      <c r="X2488" s="278">
        <v>91352</v>
      </c>
      <c r="Y2488" s="278">
        <v>200</v>
      </c>
      <c r="Z2488" s="278">
        <v>1481099</v>
      </c>
      <c r="AA2488" s="278">
        <v>10</v>
      </c>
      <c r="AB2488" s="278">
        <v>10728601</v>
      </c>
      <c r="AC2488" s="278">
        <v>5</v>
      </c>
    </row>
    <row r="2489" spans="1:29" ht="14.25" x14ac:dyDescent="0.15">
      <c r="A2489" s="272">
        <v>2019128</v>
      </c>
      <c r="B2489" s="273">
        <v>43776</v>
      </c>
      <c r="C2489" s="274">
        <v>3</v>
      </c>
      <c r="D2489" s="275">
        <v>8</v>
      </c>
      <c r="E2489" s="275">
        <v>12</v>
      </c>
      <c r="F2489" s="275">
        <v>16</v>
      </c>
      <c r="G2489" s="275">
        <v>17</v>
      </c>
      <c r="H2489" s="275">
        <v>19</v>
      </c>
      <c r="I2489" s="276">
        <v>8</v>
      </c>
      <c r="J2489" s="275">
        <v>16</v>
      </c>
      <c r="K2489" s="275">
        <v>3</v>
      </c>
      <c r="L2489" s="275">
        <v>12</v>
      </c>
      <c r="M2489" s="275">
        <v>17</v>
      </c>
      <c r="N2489" s="275">
        <v>8</v>
      </c>
      <c r="O2489" s="277">
        <v>19</v>
      </c>
      <c r="P2489" s="278">
        <v>342336168</v>
      </c>
      <c r="Q2489" s="278">
        <v>1008312621</v>
      </c>
      <c r="R2489" s="278">
        <v>9</v>
      </c>
      <c r="S2489" s="278">
        <v>6051317</v>
      </c>
      <c r="T2489" s="278">
        <v>118</v>
      </c>
      <c r="U2489" s="278">
        <v>100231</v>
      </c>
      <c r="V2489" s="278">
        <v>2428</v>
      </c>
      <c r="W2489" s="278">
        <v>3000</v>
      </c>
      <c r="X2489" s="278">
        <v>114474</v>
      </c>
      <c r="Y2489" s="278">
        <v>200</v>
      </c>
      <c r="Z2489" s="278">
        <v>1818896</v>
      </c>
      <c r="AA2489" s="278">
        <v>10</v>
      </c>
      <c r="AB2489" s="278">
        <v>14413535</v>
      </c>
      <c r="AC2489" s="278">
        <v>5</v>
      </c>
    </row>
    <row r="2490" spans="1:29" ht="14.25" x14ac:dyDescent="0.15">
      <c r="A2490" s="272">
        <v>2019129</v>
      </c>
      <c r="B2490" s="273">
        <v>43779</v>
      </c>
      <c r="C2490" s="274">
        <v>3</v>
      </c>
      <c r="D2490" s="275">
        <v>4</v>
      </c>
      <c r="E2490" s="275">
        <v>7</v>
      </c>
      <c r="F2490" s="275">
        <v>9</v>
      </c>
      <c r="G2490" s="275">
        <v>15</v>
      </c>
      <c r="H2490" s="275">
        <v>26</v>
      </c>
      <c r="I2490" s="276">
        <v>7</v>
      </c>
      <c r="J2490" s="275">
        <v>15</v>
      </c>
      <c r="K2490" s="275">
        <v>3</v>
      </c>
      <c r="L2490" s="275">
        <v>4</v>
      </c>
      <c r="M2490" s="275">
        <v>7</v>
      </c>
      <c r="N2490" s="275">
        <v>26</v>
      </c>
      <c r="O2490" s="277">
        <v>9</v>
      </c>
      <c r="P2490" s="278">
        <v>442669038</v>
      </c>
      <c r="Q2490" s="278">
        <v>952320130</v>
      </c>
      <c r="R2490" s="278">
        <v>20</v>
      </c>
      <c r="S2490" s="278">
        <v>5800136</v>
      </c>
      <c r="T2490" s="278">
        <v>360</v>
      </c>
      <c r="U2490" s="278">
        <v>55565</v>
      </c>
      <c r="V2490" s="278">
        <v>3662</v>
      </c>
      <c r="W2490" s="278">
        <v>3000</v>
      </c>
      <c r="X2490" s="278">
        <v>160129</v>
      </c>
      <c r="Y2490" s="278">
        <v>200</v>
      </c>
      <c r="Z2490" s="278">
        <v>2497318</v>
      </c>
      <c r="AA2490" s="278">
        <v>10</v>
      </c>
      <c r="AB2490" s="278">
        <v>13781839</v>
      </c>
      <c r="AC2490" s="278">
        <v>5</v>
      </c>
    </row>
    <row r="2491" spans="1:29" ht="14.25" x14ac:dyDescent="0.15">
      <c r="A2491" s="272">
        <v>2019130</v>
      </c>
      <c r="B2491" s="273">
        <v>43781</v>
      </c>
      <c r="C2491" s="274">
        <v>1</v>
      </c>
      <c r="D2491" s="275">
        <v>7</v>
      </c>
      <c r="E2491" s="275">
        <v>9</v>
      </c>
      <c r="F2491" s="275">
        <v>11</v>
      </c>
      <c r="G2491" s="275">
        <v>24</v>
      </c>
      <c r="H2491" s="275">
        <v>32</v>
      </c>
      <c r="I2491" s="276">
        <v>16</v>
      </c>
      <c r="J2491" s="275">
        <v>9</v>
      </c>
      <c r="K2491" s="275">
        <v>32</v>
      </c>
      <c r="L2491" s="275">
        <v>11</v>
      </c>
      <c r="M2491" s="275">
        <v>1</v>
      </c>
      <c r="N2491" s="275">
        <v>24</v>
      </c>
      <c r="O2491" s="277">
        <v>7</v>
      </c>
      <c r="P2491" s="278">
        <v>418172282</v>
      </c>
      <c r="Q2491" s="278">
        <v>951230446</v>
      </c>
      <c r="R2491" s="278">
        <v>15</v>
      </c>
      <c r="S2491" s="278">
        <v>6791765</v>
      </c>
      <c r="T2491" s="278">
        <v>151</v>
      </c>
      <c r="U2491" s="278">
        <v>222487</v>
      </c>
      <c r="V2491" s="278">
        <v>1080</v>
      </c>
      <c r="W2491" s="278">
        <v>3000</v>
      </c>
      <c r="X2491" s="278">
        <v>60180</v>
      </c>
      <c r="Y2491" s="278">
        <v>200</v>
      </c>
      <c r="Z2491" s="278">
        <v>1227522</v>
      </c>
      <c r="AA2491" s="278">
        <v>10</v>
      </c>
      <c r="AB2491" s="278">
        <v>8594161</v>
      </c>
      <c r="AC2491" s="278">
        <v>5</v>
      </c>
    </row>
    <row r="2492" spans="1:29" ht="14.25" x14ac:dyDescent="0.15">
      <c r="A2492" s="272">
        <v>2019131</v>
      </c>
      <c r="B2492" s="273">
        <v>43783</v>
      </c>
      <c r="C2492" s="274">
        <v>9</v>
      </c>
      <c r="D2492" s="275">
        <v>17</v>
      </c>
      <c r="E2492" s="275">
        <v>19</v>
      </c>
      <c r="F2492" s="275">
        <v>20</v>
      </c>
      <c r="G2492" s="275">
        <v>24</v>
      </c>
      <c r="H2492" s="275">
        <v>31</v>
      </c>
      <c r="I2492" s="276">
        <v>4</v>
      </c>
      <c r="J2492" s="275">
        <v>24</v>
      </c>
      <c r="K2492" s="275">
        <v>9</v>
      </c>
      <c r="L2492" s="275">
        <v>31</v>
      </c>
      <c r="M2492" s="275">
        <v>17</v>
      </c>
      <c r="N2492" s="275">
        <v>19</v>
      </c>
      <c r="O2492" s="277">
        <v>20</v>
      </c>
      <c r="P2492" s="278">
        <v>413548024</v>
      </c>
      <c r="Q2492" s="278">
        <v>955790186</v>
      </c>
      <c r="R2492" s="278">
        <v>12</v>
      </c>
      <c r="S2492" s="278">
        <v>6956355</v>
      </c>
      <c r="T2492" s="278">
        <v>195</v>
      </c>
      <c r="U2492" s="278">
        <v>150488</v>
      </c>
      <c r="V2492" s="278">
        <v>1396</v>
      </c>
      <c r="W2492" s="278">
        <v>3000</v>
      </c>
      <c r="X2492" s="278">
        <v>71263</v>
      </c>
      <c r="Y2492" s="278">
        <v>200</v>
      </c>
      <c r="Z2492" s="278">
        <v>1344951</v>
      </c>
      <c r="AA2492" s="278">
        <v>10</v>
      </c>
      <c r="AB2492" s="278">
        <v>10673415</v>
      </c>
      <c r="AC2492" s="278">
        <v>5</v>
      </c>
    </row>
    <row r="2493" spans="1:29" ht="14.25" x14ac:dyDescent="0.15">
      <c r="A2493" s="272">
        <v>2019132</v>
      </c>
      <c r="B2493" s="273">
        <v>43786</v>
      </c>
      <c r="C2493" s="274">
        <v>4</v>
      </c>
      <c r="D2493" s="275">
        <v>6</v>
      </c>
      <c r="E2493" s="275">
        <v>11</v>
      </c>
      <c r="F2493" s="275">
        <v>14</v>
      </c>
      <c r="G2493" s="275">
        <v>19</v>
      </c>
      <c r="H2493" s="275">
        <v>33</v>
      </c>
      <c r="I2493" s="276">
        <v>7</v>
      </c>
      <c r="J2493" s="275">
        <v>19</v>
      </c>
      <c r="K2493" s="275">
        <v>4</v>
      </c>
      <c r="L2493" s="275">
        <v>11</v>
      </c>
      <c r="M2493" s="275">
        <v>6</v>
      </c>
      <c r="N2493" s="275">
        <v>14</v>
      </c>
      <c r="O2493" s="277">
        <v>33</v>
      </c>
      <c r="P2493" s="278">
        <v>443878462</v>
      </c>
      <c r="Q2493" s="278">
        <v>981615374</v>
      </c>
      <c r="R2493" s="278">
        <v>7</v>
      </c>
      <c r="S2493" s="278">
        <v>8159750</v>
      </c>
      <c r="T2493" s="278">
        <v>141</v>
      </c>
      <c r="U2493" s="278">
        <v>196083</v>
      </c>
      <c r="V2493" s="278">
        <v>1697</v>
      </c>
      <c r="W2493" s="278">
        <v>3000</v>
      </c>
      <c r="X2493" s="278">
        <v>90323</v>
      </c>
      <c r="Y2493" s="278">
        <v>200</v>
      </c>
      <c r="Z2493" s="278">
        <v>1695603</v>
      </c>
      <c r="AA2493" s="278">
        <v>10</v>
      </c>
      <c r="AB2493" s="278">
        <v>13359513</v>
      </c>
      <c r="AC2493" s="278">
        <v>5</v>
      </c>
    </row>
    <row r="2494" spans="1:29" ht="14.25" x14ac:dyDescent="0.15">
      <c r="A2494" s="272">
        <v>2019133</v>
      </c>
      <c r="B2494" s="273">
        <v>43788</v>
      </c>
      <c r="C2494" s="274">
        <v>3</v>
      </c>
      <c r="D2494" s="275">
        <v>7</v>
      </c>
      <c r="E2494" s="275">
        <v>16</v>
      </c>
      <c r="F2494" s="275">
        <v>21</v>
      </c>
      <c r="G2494" s="275">
        <v>24</v>
      </c>
      <c r="H2494" s="275">
        <v>31</v>
      </c>
      <c r="I2494" s="276">
        <v>7</v>
      </c>
      <c r="J2494" s="275">
        <v>7</v>
      </c>
      <c r="K2494" s="275">
        <v>3</v>
      </c>
      <c r="L2494" s="275">
        <v>16</v>
      </c>
      <c r="M2494" s="275">
        <v>24</v>
      </c>
      <c r="N2494" s="275">
        <v>31</v>
      </c>
      <c r="O2494" s="277">
        <v>21</v>
      </c>
      <c r="P2494" s="278">
        <v>412973230</v>
      </c>
      <c r="Q2494" s="278">
        <v>997265432</v>
      </c>
      <c r="R2494" s="278">
        <v>10</v>
      </c>
      <c r="S2494" s="278">
        <v>7387274</v>
      </c>
      <c r="T2494" s="278">
        <v>163</v>
      </c>
      <c r="U2494" s="278">
        <v>183073</v>
      </c>
      <c r="V2494" s="278">
        <v>1450</v>
      </c>
      <c r="W2494" s="278">
        <v>3000</v>
      </c>
      <c r="X2494" s="278">
        <v>75438</v>
      </c>
      <c r="Y2494" s="278">
        <v>200</v>
      </c>
      <c r="Z2494" s="278">
        <v>1347562</v>
      </c>
      <c r="AA2494" s="278">
        <v>10</v>
      </c>
      <c r="AB2494" s="278">
        <v>10015984</v>
      </c>
      <c r="AC2494" s="278">
        <v>5</v>
      </c>
    </row>
    <row r="2495" spans="1:29" ht="14.25" x14ac:dyDescent="0.15">
      <c r="A2495" s="272">
        <v>2019134</v>
      </c>
      <c r="B2495" s="273">
        <v>43790</v>
      </c>
      <c r="C2495" s="274">
        <v>1</v>
      </c>
      <c r="D2495" s="275">
        <v>4</v>
      </c>
      <c r="E2495" s="275">
        <v>6</v>
      </c>
      <c r="F2495" s="275">
        <v>22</v>
      </c>
      <c r="G2495" s="275">
        <v>29</v>
      </c>
      <c r="H2495" s="275">
        <v>30</v>
      </c>
      <c r="I2495" s="276">
        <v>3</v>
      </c>
      <c r="J2495" s="275">
        <v>30</v>
      </c>
      <c r="K2495" s="275">
        <v>22</v>
      </c>
      <c r="L2495" s="275">
        <v>6</v>
      </c>
      <c r="M2495" s="275">
        <v>1</v>
      </c>
      <c r="N2495" s="275">
        <v>4</v>
      </c>
      <c r="O2495" s="277">
        <v>29</v>
      </c>
      <c r="P2495" s="278">
        <v>424644500</v>
      </c>
      <c r="Q2495" s="278">
        <v>1027388308</v>
      </c>
      <c r="R2495" s="278">
        <v>7</v>
      </c>
      <c r="S2495" s="278">
        <v>8383006</v>
      </c>
      <c r="T2495" s="278">
        <v>99</v>
      </c>
      <c r="U2495" s="278">
        <v>299003</v>
      </c>
      <c r="V2495" s="278">
        <v>1220</v>
      </c>
      <c r="W2495" s="278">
        <v>3000</v>
      </c>
      <c r="X2495" s="278">
        <v>66274</v>
      </c>
      <c r="Y2495" s="278">
        <v>200</v>
      </c>
      <c r="Z2495" s="278">
        <v>1329344</v>
      </c>
      <c r="AA2495" s="278">
        <v>10</v>
      </c>
      <c r="AB2495" s="278">
        <v>11892467</v>
      </c>
      <c r="AC2495" s="278">
        <v>5</v>
      </c>
    </row>
    <row r="2496" spans="1:29" ht="14.25" x14ac:dyDescent="0.15">
      <c r="A2496" s="272">
        <v>2019135</v>
      </c>
      <c r="B2496" s="273">
        <v>43793</v>
      </c>
      <c r="C2496" s="274">
        <v>3</v>
      </c>
      <c r="D2496" s="275">
        <v>6</v>
      </c>
      <c r="E2496" s="275">
        <v>10</v>
      </c>
      <c r="F2496" s="275">
        <v>11</v>
      </c>
      <c r="G2496" s="275">
        <v>27</v>
      </c>
      <c r="H2496" s="275">
        <v>33</v>
      </c>
      <c r="I2496" s="276">
        <v>3</v>
      </c>
      <c r="J2496" s="275">
        <v>27</v>
      </c>
      <c r="K2496" s="275">
        <v>6</v>
      </c>
      <c r="L2496" s="275">
        <v>11</v>
      </c>
      <c r="M2496" s="275">
        <v>10</v>
      </c>
      <c r="N2496" s="275">
        <v>33</v>
      </c>
      <c r="O2496" s="277">
        <v>3</v>
      </c>
      <c r="P2496" s="278">
        <v>448749008</v>
      </c>
      <c r="Q2496" s="278">
        <v>1086229996</v>
      </c>
      <c r="R2496" s="278">
        <v>4</v>
      </c>
      <c r="S2496" s="278">
        <v>10000000</v>
      </c>
      <c r="T2496" s="278">
        <v>145</v>
      </c>
      <c r="U2496" s="278">
        <v>227222</v>
      </c>
      <c r="V2496" s="278">
        <v>1826</v>
      </c>
      <c r="W2496" s="278">
        <v>3000</v>
      </c>
      <c r="X2496" s="278">
        <v>86246</v>
      </c>
      <c r="Y2496" s="278">
        <v>200</v>
      </c>
      <c r="Z2496" s="278">
        <v>1582143</v>
      </c>
      <c r="AA2496" s="278">
        <v>10</v>
      </c>
      <c r="AB2496" s="278">
        <v>9909893</v>
      </c>
      <c r="AC2496" s="278">
        <v>5</v>
      </c>
    </row>
    <row r="2497" spans="1:29" ht="14.25" x14ac:dyDescent="0.15">
      <c r="A2497" s="272">
        <v>2019136</v>
      </c>
      <c r="B2497" s="273">
        <v>43795</v>
      </c>
      <c r="C2497" s="274">
        <v>12</v>
      </c>
      <c r="D2497" s="275">
        <v>14</v>
      </c>
      <c r="E2497" s="275">
        <v>15</v>
      </c>
      <c r="F2497" s="275">
        <v>17</v>
      </c>
      <c r="G2497" s="275">
        <v>29</v>
      </c>
      <c r="H2497" s="275">
        <v>33</v>
      </c>
      <c r="I2497" s="276">
        <v>12</v>
      </c>
      <c r="J2497" s="275">
        <v>29</v>
      </c>
      <c r="K2497" s="275">
        <v>33</v>
      </c>
      <c r="L2497" s="275">
        <v>15</v>
      </c>
      <c r="M2497" s="275">
        <v>12</v>
      </c>
      <c r="N2497" s="275">
        <v>17</v>
      </c>
      <c r="O2497" s="277">
        <v>14</v>
      </c>
      <c r="P2497" s="278">
        <v>411048748</v>
      </c>
      <c r="Q2497" s="278">
        <v>1105571297</v>
      </c>
      <c r="R2497" s="278">
        <v>7</v>
      </c>
      <c r="S2497" s="278">
        <v>7822924</v>
      </c>
      <c r="T2497" s="278">
        <v>50</v>
      </c>
      <c r="U2497" s="278">
        <v>494011</v>
      </c>
      <c r="V2497" s="278">
        <v>1204</v>
      </c>
      <c r="W2497" s="278">
        <v>3000</v>
      </c>
      <c r="X2497" s="278">
        <v>64067</v>
      </c>
      <c r="Y2497" s="278">
        <v>200</v>
      </c>
      <c r="Z2497" s="278">
        <v>1300032</v>
      </c>
      <c r="AA2497" s="278">
        <v>10</v>
      </c>
      <c r="AB2497" s="278">
        <v>14637160</v>
      </c>
      <c r="AC2497" s="278">
        <v>5</v>
      </c>
    </row>
    <row r="2498" spans="1:29" ht="14.25" x14ac:dyDescent="0.15">
      <c r="A2498" s="272">
        <v>2019137</v>
      </c>
      <c r="B2498" s="273">
        <v>43797</v>
      </c>
      <c r="C2498" s="274">
        <v>7</v>
      </c>
      <c r="D2498" s="275">
        <v>10</v>
      </c>
      <c r="E2498" s="275">
        <v>13</v>
      </c>
      <c r="F2498" s="275">
        <v>19</v>
      </c>
      <c r="G2498" s="275">
        <v>23</v>
      </c>
      <c r="H2498" s="275">
        <v>31</v>
      </c>
      <c r="I2498" s="276">
        <v>6</v>
      </c>
      <c r="J2498" s="275">
        <v>31</v>
      </c>
      <c r="K2498" s="275">
        <v>23</v>
      </c>
      <c r="L2498" s="275">
        <v>7</v>
      </c>
      <c r="M2498" s="275">
        <v>10</v>
      </c>
      <c r="N2498" s="275">
        <v>19</v>
      </c>
      <c r="O2498" s="277">
        <v>13</v>
      </c>
      <c r="P2498" s="278">
        <v>414318454</v>
      </c>
      <c r="Q2498" s="278">
        <v>1015204480</v>
      </c>
      <c r="R2498" s="278">
        <v>27</v>
      </c>
      <c r="S2498" s="278">
        <v>5601120</v>
      </c>
      <c r="T2498" s="278">
        <v>230</v>
      </c>
      <c r="U2498" s="278">
        <v>88207</v>
      </c>
      <c r="V2498" s="278">
        <v>3092</v>
      </c>
      <c r="W2498" s="278">
        <v>3000</v>
      </c>
      <c r="X2498" s="278">
        <v>120305</v>
      </c>
      <c r="Y2498" s="278">
        <v>200</v>
      </c>
      <c r="Z2498" s="278">
        <v>1972407</v>
      </c>
      <c r="AA2498" s="278">
        <v>10</v>
      </c>
      <c r="AB2498" s="278">
        <v>13760746</v>
      </c>
      <c r="AC2498" s="278">
        <v>5</v>
      </c>
    </row>
    <row r="2499" spans="1:29" ht="14.25" x14ac:dyDescent="0.15">
      <c r="A2499" s="272">
        <v>2019138</v>
      </c>
      <c r="B2499" s="273">
        <v>43800</v>
      </c>
      <c r="C2499" s="274">
        <v>2</v>
      </c>
      <c r="D2499" s="275">
        <v>6</v>
      </c>
      <c r="E2499" s="275">
        <v>12</v>
      </c>
      <c r="F2499" s="275">
        <v>30</v>
      </c>
      <c r="G2499" s="275">
        <v>31</v>
      </c>
      <c r="H2499" s="275">
        <v>32</v>
      </c>
      <c r="I2499" s="276">
        <v>11</v>
      </c>
      <c r="J2499" s="275">
        <v>6</v>
      </c>
      <c r="K2499" s="275">
        <v>32</v>
      </c>
      <c r="L2499" s="275">
        <v>31</v>
      </c>
      <c r="M2499" s="275">
        <v>30</v>
      </c>
      <c r="N2499" s="275">
        <v>2</v>
      </c>
      <c r="O2499" s="277">
        <v>12</v>
      </c>
      <c r="P2499" s="278">
        <v>455574142</v>
      </c>
      <c r="Q2499" s="278">
        <v>986542917</v>
      </c>
      <c r="R2499" s="278">
        <v>15</v>
      </c>
      <c r="S2499" s="278">
        <v>6123356</v>
      </c>
      <c r="T2499" s="278">
        <v>221</v>
      </c>
      <c r="U2499" s="278">
        <v>95307</v>
      </c>
      <c r="V2499" s="278">
        <v>2215</v>
      </c>
      <c r="W2499" s="278">
        <v>3000</v>
      </c>
      <c r="X2499" s="278">
        <v>100630</v>
      </c>
      <c r="Y2499" s="278">
        <v>200</v>
      </c>
      <c r="Z2499" s="278">
        <v>1773938</v>
      </c>
      <c r="AA2499" s="278">
        <v>10</v>
      </c>
      <c r="AB2499" s="278">
        <v>18893849</v>
      </c>
      <c r="AC2499" s="278">
        <v>5</v>
      </c>
    </row>
    <row r="2500" spans="1:29" ht="14.25" x14ac:dyDescent="0.15">
      <c r="A2500" s="272">
        <v>2019139</v>
      </c>
      <c r="B2500" s="273">
        <v>43802</v>
      </c>
      <c r="C2500" s="274">
        <v>8</v>
      </c>
      <c r="D2500" s="275">
        <v>14</v>
      </c>
      <c r="E2500" s="275">
        <v>20</v>
      </c>
      <c r="F2500" s="275">
        <v>23</v>
      </c>
      <c r="G2500" s="275">
        <v>30</v>
      </c>
      <c r="H2500" s="275">
        <v>33</v>
      </c>
      <c r="I2500" s="276">
        <v>11</v>
      </c>
      <c r="J2500" s="275">
        <v>33</v>
      </c>
      <c r="K2500" s="275">
        <v>8</v>
      </c>
      <c r="L2500" s="275">
        <v>20</v>
      </c>
      <c r="M2500" s="275">
        <v>23</v>
      </c>
      <c r="N2500" s="275">
        <v>30</v>
      </c>
      <c r="O2500" s="277">
        <v>14</v>
      </c>
      <c r="P2500" s="278">
        <v>420684332</v>
      </c>
      <c r="Q2500" s="278">
        <v>1043301115</v>
      </c>
      <c r="R2500" s="278">
        <v>4</v>
      </c>
      <c r="S2500" s="278">
        <v>10000000</v>
      </c>
      <c r="T2500" s="278">
        <v>87</v>
      </c>
      <c r="U2500" s="278">
        <v>370721</v>
      </c>
      <c r="V2500" s="278">
        <v>996</v>
      </c>
      <c r="W2500" s="278">
        <v>3000</v>
      </c>
      <c r="X2500" s="278">
        <v>59751</v>
      </c>
      <c r="Y2500" s="278">
        <v>200</v>
      </c>
      <c r="Z2500" s="278">
        <v>1303622</v>
      </c>
      <c r="AA2500" s="278">
        <v>10</v>
      </c>
      <c r="AB2500" s="278">
        <v>9829994</v>
      </c>
      <c r="AC2500" s="278">
        <v>5</v>
      </c>
    </row>
    <row r="2501" spans="1:29" ht="14.25" x14ac:dyDescent="0.15">
      <c r="A2501" s="272">
        <v>2019140</v>
      </c>
      <c r="B2501" s="273">
        <v>43804</v>
      </c>
      <c r="C2501" s="274">
        <v>2</v>
      </c>
      <c r="D2501" s="275">
        <v>4</v>
      </c>
      <c r="E2501" s="275">
        <v>9</v>
      </c>
      <c r="F2501" s="275">
        <v>11</v>
      </c>
      <c r="G2501" s="275">
        <v>14</v>
      </c>
      <c r="H2501" s="275">
        <v>22</v>
      </c>
      <c r="I2501" s="276">
        <v>5</v>
      </c>
      <c r="J2501" s="275">
        <v>11</v>
      </c>
      <c r="K2501" s="275">
        <v>9</v>
      </c>
      <c r="L2501" s="275">
        <v>4</v>
      </c>
      <c r="M2501" s="275">
        <v>22</v>
      </c>
      <c r="N2501" s="275">
        <v>2</v>
      </c>
      <c r="O2501" s="277">
        <v>14</v>
      </c>
      <c r="P2501" s="278">
        <v>421874374</v>
      </c>
      <c r="Q2501" s="278">
        <v>966423413</v>
      </c>
      <c r="R2501" s="278">
        <v>25</v>
      </c>
      <c r="S2501" s="278">
        <v>5699960</v>
      </c>
      <c r="T2501" s="278">
        <v>187</v>
      </c>
      <c r="U2501" s="278">
        <v>116972</v>
      </c>
      <c r="V2501" s="278">
        <v>2146</v>
      </c>
      <c r="W2501" s="278">
        <v>3000</v>
      </c>
      <c r="X2501" s="278">
        <v>103247</v>
      </c>
      <c r="Y2501" s="278">
        <v>200</v>
      </c>
      <c r="Z2501" s="278">
        <v>1816465</v>
      </c>
      <c r="AA2501" s="278">
        <v>10</v>
      </c>
      <c r="AB2501" s="278">
        <v>14794261</v>
      </c>
      <c r="AC2501" s="278">
        <v>5</v>
      </c>
    </row>
    <row r="2502" spans="1:29" ht="14.25" x14ac:dyDescent="0.15">
      <c r="A2502" s="272">
        <v>2019141</v>
      </c>
      <c r="B2502" s="273">
        <v>43807</v>
      </c>
      <c r="C2502" s="274">
        <v>10</v>
      </c>
      <c r="D2502" s="275">
        <v>13</v>
      </c>
      <c r="E2502" s="275">
        <v>14</v>
      </c>
      <c r="F2502" s="275">
        <v>15</v>
      </c>
      <c r="G2502" s="275">
        <v>17</v>
      </c>
      <c r="H2502" s="275">
        <v>33</v>
      </c>
      <c r="I2502" s="276">
        <v>14</v>
      </c>
      <c r="J2502" s="275">
        <v>33</v>
      </c>
      <c r="K2502" s="275">
        <v>17</v>
      </c>
      <c r="L2502" s="275">
        <v>13</v>
      </c>
      <c r="M2502" s="275">
        <v>15</v>
      </c>
      <c r="N2502" s="275">
        <v>10</v>
      </c>
      <c r="O2502" s="277">
        <v>14</v>
      </c>
      <c r="P2502" s="278">
        <v>466103236</v>
      </c>
      <c r="Q2502" s="278">
        <v>1042760527</v>
      </c>
      <c r="R2502" s="278">
        <v>2</v>
      </c>
      <c r="S2502" s="278">
        <v>10000000</v>
      </c>
      <c r="T2502" s="278">
        <v>101</v>
      </c>
      <c r="U2502" s="278">
        <v>317944</v>
      </c>
      <c r="V2502" s="278">
        <v>1288</v>
      </c>
      <c r="W2502" s="278">
        <v>3000</v>
      </c>
      <c r="X2502" s="278">
        <v>73243</v>
      </c>
      <c r="Y2502" s="278">
        <v>200</v>
      </c>
      <c r="Z2502" s="278">
        <v>1486187</v>
      </c>
      <c r="AA2502" s="278">
        <v>10</v>
      </c>
      <c r="AB2502" s="278">
        <v>13313326</v>
      </c>
      <c r="AC2502" s="278">
        <v>5</v>
      </c>
    </row>
    <row r="2503" spans="1:29" ht="14.25" x14ac:dyDescent="0.15">
      <c r="A2503" s="272">
        <v>2019142</v>
      </c>
      <c r="B2503" s="273">
        <v>43809</v>
      </c>
      <c r="C2503" s="274">
        <v>8</v>
      </c>
      <c r="D2503" s="275">
        <v>14</v>
      </c>
      <c r="E2503" s="275">
        <v>24</v>
      </c>
      <c r="F2503" s="275">
        <v>27</v>
      </c>
      <c r="G2503" s="275">
        <v>29</v>
      </c>
      <c r="H2503" s="275">
        <v>33</v>
      </c>
      <c r="I2503" s="276">
        <v>9</v>
      </c>
      <c r="J2503" s="275">
        <v>24</v>
      </c>
      <c r="K2503" s="275">
        <v>27</v>
      </c>
      <c r="L2503" s="275">
        <v>29</v>
      </c>
      <c r="M2503" s="275">
        <v>8</v>
      </c>
      <c r="N2503" s="275">
        <v>33</v>
      </c>
      <c r="O2503" s="277">
        <v>14</v>
      </c>
      <c r="P2503" s="278">
        <v>429455474</v>
      </c>
      <c r="Q2503" s="278">
        <v>998995951</v>
      </c>
      <c r="R2503" s="278">
        <v>14</v>
      </c>
      <c r="S2503" s="278">
        <v>5681439</v>
      </c>
      <c r="T2503" s="278">
        <v>72</v>
      </c>
      <c r="U2503" s="278">
        <v>165627</v>
      </c>
      <c r="V2503" s="278">
        <v>1769</v>
      </c>
      <c r="W2503" s="278">
        <v>3000</v>
      </c>
      <c r="X2503" s="278">
        <v>90904</v>
      </c>
      <c r="Y2503" s="278">
        <v>200</v>
      </c>
      <c r="Z2503" s="278">
        <v>1628219</v>
      </c>
      <c r="AA2503" s="278">
        <v>10</v>
      </c>
      <c r="AB2503" s="278">
        <v>24592484</v>
      </c>
      <c r="AC2503" s="278">
        <v>5</v>
      </c>
    </row>
    <row r="2504" spans="1:29" ht="14.25" x14ac:dyDescent="0.15">
      <c r="A2504" s="272">
        <v>2019143</v>
      </c>
      <c r="B2504" s="273">
        <v>43811</v>
      </c>
      <c r="C2504" s="274">
        <v>5</v>
      </c>
      <c r="D2504" s="275">
        <v>13</v>
      </c>
      <c r="E2504" s="275">
        <v>15</v>
      </c>
      <c r="F2504" s="275">
        <v>16</v>
      </c>
      <c r="G2504" s="275">
        <v>26</v>
      </c>
      <c r="H2504" s="275">
        <v>32</v>
      </c>
      <c r="I2504" s="276">
        <v>9</v>
      </c>
      <c r="J2504" s="275">
        <v>32</v>
      </c>
      <c r="K2504" s="275">
        <v>13</v>
      </c>
      <c r="L2504" s="275">
        <v>5</v>
      </c>
      <c r="M2504" s="275">
        <v>26</v>
      </c>
      <c r="N2504" s="275">
        <v>15</v>
      </c>
      <c r="O2504" s="277">
        <v>16</v>
      </c>
      <c r="P2504" s="278">
        <v>421054466</v>
      </c>
      <c r="Q2504" s="278">
        <v>986249870</v>
      </c>
      <c r="R2504" s="278">
        <v>11</v>
      </c>
      <c r="S2504" s="278">
        <v>6396823</v>
      </c>
      <c r="T2504" s="278">
        <v>471</v>
      </c>
      <c r="U2504" s="278">
        <v>40777</v>
      </c>
      <c r="V2504" s="278">
        <v>2602</v>
      </c>
      <c r="W2504" s="278">
        <v>3000</v>
      </c>
      <c r="X2504" s="278">
        <v>119572</v>
      </c>
      <c r="Y2504" s="278">
        <v>200</v>
      </c>
      <c r="Z2504" s="278">
        <v>1977738</v>
      </c>
      <c r="AA2504" s="278">
        <v>10</v>
      </c>
      <c r="AB2504" s="278">
        <v>15598720</v>
      </c>
      <c r="AC2504" s="278">
        <v>5</v>
      </c>
    </row>
    <row r="2505" spans="1:29" ht="14.25" x14ac:dyDescent="0.15">
      <c r="A2505" s="272">
        <v>2019144</v>
      </c>
      <c r="B2505" s="273">
        <v>43814</v>
      </c>
      <c r="C2505" s="274">
        <v>2</v>
      </c>
      <c r="D2505" s="275">
        <v>12</v>
      </c>
      <c r="E2505" s="275">
        <v>15</v>
      </c>
      <c r="F2505" s="275">
        <v>19</v>
      </c>
      <c r="G2505" s="275">
        <v>27</v>
      </c>
      <c r="H2505" s="275">
        <v>30</v>
      </c>
      <c r="I2505" s="276">
        <v>3</v>
      </c>
      <c r="J2505" s="275">
        <v>2</v>
      </c>
      <c r="K2505" s="275">
        <v>30</v>
      </c>
      <c r="L2505" s="275">
        <v>19</v>
      </c>
      <c r="M2505" s="275">
        <v>15</v>
      </c>
      <c r="N2505" s="275">
        <v>12</v>
      </c>
      <c r="O2505" s="277">
        <v>27</v>
      </c>
      <c r="P2505" s="278">
        <v>448943976</v>
      </c>
      <c r="Q2505" s="278">
        <v>991024359</v>
      </c>
      <c r="R2505" s="278">
        <v>13</v>
      </c>
      <c r="S2505" s="278">
        <v>6951733</v>
      </c>
      <c r="T2505" s="278">
        <v>276</v>
      </c>
      <c r="U2505" s="278">
        <v>114911</v>
      </c>
      <c r="V2505" s="278">
        <v>1748</v>
      </c>
      <c r="W2505" s="278">
        <v>3000</v>
      </c>
      <c r="X2505" s="278">
        <v>84386</v>
      </c>
      <c r="Y2505" s="278">
        <v>200</v>
      </c>
      <c r="Z2505" s="278">
        <v>1591131</v>
      </c>
      <c r="AA2505" s="278">
        <v>10</v>
      </c>
      <c r="AB2505" s="278">
        <v>11017466</v>
      </c>
      <c r="AC2505" s="278">
        <v>5</v>
      </c>
    </row>
    <row r="2506" spans="1:29" ht="14.25" x14ac:dyDescent="0.15">
      <c r="A2506" s="272">
        <v>2019145</v>
      </c>
      <c r="B2506" s="273">
        <v>43816</v>
      </c>
      <c r="C2506" s="274">
        <v>1</v>
      </c>
      <c r="D2506" s="275">
        <v>8</v>
      </c>
      <c r="E2506" s="275">
        <v>13</v>
      </c>
      <c r="F2506" s="275">
        <v>17</v>
      </c>
      <c r="G2506" s="275">
        <v>18</v>
      </c>
      <c r="H2506" s="275">
        <v>19</v>
      </c>
      <c r="I2506" s="276">
        <v>16</v>
      </c>
      <c r="J2506" s="275">
        <v>13</v>
      </c>
      <c r="K2506" s="275">
        <v>8</v>
      </c>
      <c r="L2506" s="275">
        <v>17</v>
      </c>
      <c r="M2506" s="275">
        <v>1</v>
      </c>
      <c r="N2506" s="275">
        <v>18</v>
      </c>
      <c r="O2506" s="277">
        <v>19</v>
      </c>
      <c r="P2506" s="278">
        <v>404721396</v>
      </c>
      <c r="Q2506" s="278">
        <v>969648184</v>
      </c>
      <c r="R2506" s="278">
        <v>15</v>
      </c>
      <c r="S2506" s="278">
        <v>6299971</v>
      </c>
      <c r="T2506" s="278">
        <v>145</v>
      </c>
      <c r="U2506" s="278">
        <v>168099</v>
      </c>
      <c r="V2506" s="278">
        <v>2046</v>
      </c>
      <c r="W2506" s="278">
        <v>3000</v>
      </c>
      <c r="X2506" s="278">
        <v>106355</v>
      </c>
      <c r="Y2506" s="278">
        <v>200</v>
      </c>
      <c r="Z2506" s="278">
        <v>1848486</v>
      </c>
      <c r="AA2506" s="278">
        <v>10</v>
      </c>
      <c r="AB2506" s="278">
        <v>10984352</v>
      </c>
      <c r="AC2506" s="278">
        <v>5</v>
      </c>
    </row>
    <row r="2507" spans="1:29" ht="14.25" x14ac:dyDescent="0.15">
      <c r="A2507" s="272">
        <v>2019146</v>
      </c>
      <c r="B2507" s="273">
        <v>43818</v>
      </c>
      <c r="C2507" s="274">
        <v>1</v>
      </c>
      <c r="D2507" s="275">
        <v>4</v>
      </c>
      <c r="E2507" s="275">
        <v>10</v>
      </c>
      <c r="F2507" s="275">
        <v>12</v>
      </c>
      <c r="G2507" s="275">
        <v>30</v>
      </c>
      <c r="H2507" s="275">
        <v>32</v>
      </c>
      <c r="I2507" s="276">
        <v>14</v>
      </c>
      <c r="J2507" s="275">
        <v>12</v>
      </c>
      <c r="K2507" s="275">
        <v>10</v>
      </c>
      <c r="L2507" s="275">
        <v>1</v>
      </c>
      <c r="M2507" s="275">
        <v>30</v>
      </c>
      <c r="N2507" s="275">
        <v>4</v>
      </c>
      <c r="O2507" s="277">
        <v>32</v>
      </c>
      <c r="P2507" s="278">
        <v>400822952</v>
      </c>
      <c r="Q2507" s="278">
        <v>1030878448</v>
      </c>
      <c r="R2507" s="278">
        <v>4</v>
      </c>
      <c r="S2507" s="278">
        <v>10000000</v>
      </c>
      <c r="T2507" s="278">
        <v>82</v>
      </c>
      <c r="U2507" s="278">
        <v>411505</v>
      </c>
      <c r="V2507" s="278">
        <v>806</v>
      </c>
      <c r="W2507" s="278">
        <v>3000</v>
      </c>
      <c r="X2507" s="278">
        <v>46154</v>
      </c>
      <c r="Y2507" s="278">
        <v>200</v>
      </c>
      <c r="Z2507" s="278">
        <v>998965</v>
      </c>
      <c r="AA2507" s="278">
        <v>10</v>
      </c>
      <c r="AB2507" s="278">
        <v>7958222</v>
      </c>
      <c r="AC2507" s="278">
        <v>5</v>
      </c>
    </row>
    <row r="2508" spans="1:29" ht="14.25" x14ac:dyDescent="0.15">
      <c r="A2508" s="272">
        <v>2019147</v>
      </c>
      <c r="B2508" s="273">
        <v>43821</v>
      </c>
      <c r="C2508" s="274">
        <v>1</v>
      </c>
      <c r="D2508" s="275">
        <v>9</v>
      </c>
      <c r="E2508" s="275">
        <v>12</v>
      </c>
      <c r="F2508" s="275">
        <v>14</v>
      </c>
      <c r="G2508" s="275">
        <v>23</v>
      </c>
      <c r="H2508" s="275">
        <v>27</v>
      </c>
      <c r="I2508" s="276">
        <v>12</v>
      </c>
      <c r="J2508" s="275">
        <v>23</v>
      </c>
      <c r="K2508" s="275">
        <v>12</v>
      </c>
      <c r="L2508" s="275">
        <v>27</v>
      </c>
      <c r="M2508" s="275">
        <v>1</v>
      </c>
      <c r="N2508" s="275">
        <v>14</v>
      </c>
      <c r="O2508" s="277">
        <v>9</v>
      </c>
      <c r="P2508" s="278">
        <v>428843148</v>
      </c>
      <c r="Q2508" s="278">
        <v>1035973571</v>
      </c>
      <c r="R2508" s="278">
        <v>10</v>
      </c>
      <c r="S2508" s="278">
        <v>7003459</v>
      </c>
      <c r="T2508" s="278">
        <v>120</v>
      </c>
      <c r="U2508" s="278">
        <v>208693</v>
      </c>
      <c r="V2508" s="278">
        <v>1629</v>
      </c>
      <c r="W2508" s="278">
        <v>3000</v>
      </c>
      <c r="X2508" s="278">
        <v>85889</v>
      </c>
      <c r="Y2508" s="278">
        <v>200</v>
      </c>
      <c r="Z2508" s="278">
        <v>1585960</v>
      </c>
      <c r="AA2508" s="278">
        <v>10</v>
      </c>
      <c r="AB2508" s="278">
        <v>14407158</v>
      </c>
      <c r="AC2508" s="278">
        <v>5</v>
      </c>
    </row>
    <row r="2509" spans="1:29" ht="14.25" x14ac:dyDescent="0.15">
      <c r="A2509" s="272">
        <v>2019148</v>
      </c>
      <c r="B2509" s="273">
        <v>43823</v>
      </c>
      <c r="C2509" s="274">
        <v>9</v>
      </c>
      <c r="D2509" s="275">
        <v>10</v>
      </c>
      <c r="E2509" s="275">
        <v>13</v>
      </c>
      <c r="F2509" s="275">
        <v>20</v>
      </c>
      <c r="G2509" s="275">
        <v>26</v>
      </c>
      <c r="H2509" s="275">
        <v>27</v>
      </c>
      <c r="I2509" s="276">
        <v>8</v>
      </c>
      <c r="J2509" s="275">
        <v>26</v>
      </c>
      <c r="K2509" s="275">
        <v>10</v>
      </c>
      <c r="L2509" s="275">
        <v>9</v>
      </c>
      <c r="M2509" s="275">
        <v>13</v>
      </c>
      <c r="N2509" s="275">
        <v>27</v>
      </c>
      <c r="O2509" s="277">
        <v>20</v>
      </c>
      <c r="P2509" s="278">
        <v>412835082</v>
      </c>
      <c r="Q2509" s="278">
        <v>870667904</v>
      </c>
      <c r="R2509" s="278">
        <v>42</v>
      </c>
      <c r="S2509" s="278">
        <v>5386963</v>
      </c>
      <c r="T2509" s="278">
        <v>179</v>
      </c>
      <c r="U2509" s="278">
        <v>113495</v>
      </c>
      <c r="V2509" s="278">
        <v>2290</v>
      </c>
      <c r="W2509" s="278">
        <v>3000</v>
      </c>
      <c r="X2509" s="278">
        <v>97261</v>
      </c>
      <c r="Y2509" s="278">
        <v>200</v>
      </c>
      <c r="Z2509" s="278">
        <v>1647090</v>
      </c>
      <c r="AA2509" s="278">
        <v>10</v>
      </c>
      <c r="AB2509" s="278">
        <v>15646733</v>
      </c>
      <c r="AC2509" s="278">
        <v>5</v>
      </c>
    </row>
    <row r="2510" spans="1:29" ht="14.25" x14ac:dyDescent="0.15">
      <c r="A2510" s="272">
        <v>2019149</v>
      </c>
      <c r="B2510" s="273">
        <v>43825</v>
      </c>
      <c r="C2510" s="274">
        <v>1</v>
      </c>
      <c r="D2510" s="275">
        <v>6</v>
      </c>
      <c r="E2510" s="275">
        <v>27</v>
      </c>
      <c r="F2510" s="275">
        <v>28</v>
      </c>
      <c r="G2510" s="275">
        <v>31</v>
      </c>
      <c r="H2510" s="275">
        <v>33</v>
      </c>
      <c r="I2510" s="276">
        <v>7</v>
      </c>
      <c r="J2510" s="275">
        <v>6</v>
      </c>
      <c r="K2510" s="275">
        <v>27</v>
      </c>
      <c r="L2510" s="275">
        <v>28</v>
      </c>
      <c r="M2510" s="275">
        <v>31</v>
      </c>
      <c r="N2510" s="275">
        <v>1</v>
      </c>
      <c r="O2510" s="277">
        <v>33</v>
      </c>
      <c r="P2510" s="278">
        <v>401837358</v>
      </c>
      <c r="Q2510" s="278">
        <v>836506504</v>
      </c>
      <c r="R2510" s="278">
        <v>16</v>
      </c>
      <c r="S2510" s="278">
        <v>6041786</v>
      </c>
      <c r="T2510" s="278">
        <v>120</v>
      </c>
      <c r="U2510" s="278">
        <v>173631</v>
      </c>
      <c r="V2510" s="278">
        <v>1598</v>
      </c>
      <c r="W2510" s="278">
        <v>3000</v>
      </c>
      <c r="X2510" s="278">
        <v>77279</v>
      </c>
      <c r="Y2510" s="278">
        <v>200</v>
      </c>
      <c r="Z2510" s="278">
        <v>1403798</v>
      </c>
      <c r="AA2510" s="278">
        <v>10</v>
      </c>
      <c r="AB2510" s="278">
        <v>15853923</v>
      </c>
      <c r="AC2510" s="278">
        <v>5</v>
      </c>
    </row>
    <row r="2511" spans="1:29" ht="14.25" x14ac:dyDescent="0.15">
      <c r="A2511" s="272">
        <v>2019150</v>
      </c>
      <c r="B2511" s="273">
        <v>43828</v>
      </c>
      <c r="C2511" s="274">
        <v>2</v>
      </c>
      <c r="D2511" s="275">
        <v>9</v>
      </c>
      <c r="E2511" s="275">
        <v>14</v>
      </c>
      <c r="F2511" s="275">
        <v>22</v>
      </c>
      <c r="G2511" s="275">
        <v>27</v>
      </c>
      <c r="H2511" s="275">
        <v>29</v>
      </c>
      <c r="I2511" s="276">
        <v>2</v>
      </c>
      <c r="J2511" s="275">
        <v>22</v>
      </c>
      <c r="K2511" s="275">
        <v>2</v>
      </c>
      <c r="L2511" s="275">
        <v>14</v>
      </c>
      <c r="M2511" s="275">
        <v>27</v>
      </c>
      <c r="N2511" s="275">
        <v>29</v>
      </c>
      <c r="O2511" s="277">
        <v>9</v>
      </c>
      <c r="P2511" s="278">
        <v>424037140</v>
      </c>
      <c r="Q2511" s="278">
        <v>855139985</v>
      </c>
      <c r="R2511" s="278">
        <v>9</v>
      </c>
      <c r="S2511" s="278">
        <v>7571049</v>
      </c>
      <c r="T2511" s="278">
        <v>158</v>
      </c>
      <c r="U2511" s="278">
        <v>183065</v>
      </c>
      <c r="V2511" s="278">
        <v>1906</v>
      </c>
      <c r="W2511" s="278">
        <v>3000</v>
      </c>
      <c r="X2511" s="278">
        <v>86310</v>
      </c>
      <c r="Y2511" s="278">
        <v>200</v>
      </c>
      <c r="Z2511" s="278">
        <v>1544737</v>
      </c>
      <c r="AA2511" s="278">
        <v>10</v>
      </c>
      <c r="AB2511" s="278">
        <v>10730718</v>
      </c>
      <c r="AC2511" s="278">
        <v>5</v>
      </c>
    </row>
    <row r="2512" spans="1:29" ht="14.25" x14ac:dyDescent="0.15">
      <c r="A2512" s="272">
        <v>2019151</v>
      </c>
      <c r="B2512" s="273">
        <v>43830</v>
      </c>
      <c r="C2512" s="274">
        <v>2</v>
      </c>
      <c r="D2512" s="275">
        <v>6</v>
      </c>
      <c r="E2512" s="275">
        <v>9</v>
      </c>
      <c r="F2512" s="275">
        <v>18</v>
      </c>
      <c r="G2512" s="275">
        <v>24</v>
      </c>
      <c r="H2512" s="275">
        <v>26</v>
      </c>
      <c r="I2512" s="276">
        <v>14</v>
      </c>
      <c r="J2512" s="275">
        <v>18</v>
      </c>
      <c r="K2512" s="275">
        <v>2</v>
      </c>
      <c r="L2512" s="275">
        <v>26</v>
      </c>
      <c r="M2512" s="275">
        <v>6</v>
      </c>
      <c r="N2512" s="275">
        <v>9</v>
      </c>
      <c r="O2512" s="277">
        <v>24</v>
      </c>
      <c r="P2512" s="278">
        <v>405999712</v>
      </c>
      <c r="Q2512" s="278">
        <v>885545850</v>
      </c>
      <c r="R2512" s="278">
        <v>8</v>
      </c>
      <c r="S2512" s="278">
        <v>8200266</v>
      </c>
      <c r="T2512" s="278">
        <v>121</v>
      </c>
      <c r="U2512" s="278">
        <v>264484</v>
      </c>
      <c r="V2512" s="278">
        <v>1109</v>
      </c>
      <c r="W2512" s="278">
        <v>3000</v>
      </c>
      <c r="X2512" s="278">
        <v>62784</v>
      </c>
      <c r="Y2512" s="278">
        <v>200</v>
      </c>
      <c r="Z2512" s="278">
        <v>1318527</v>
      </c>
      <c r="AA2512" s="278">
        <v>10</v>
      </c>
      <c r="AB2512" s="278">
        <v>8372025</v>
      </c>
      <c r="AC2512" s="278">
        <v>5</v>
      </c>
    </row>
    <row r="2513" spans="1:29" ht="14.25" x14ac:dyDescent="0.15">
      <c r="A2513" s="272">
        <v>2020001</v>
      </c>
      <c r="B2513" s="273">
        <v>43832</v>
      </c>
      <c r="C2513" s="274">
        <v>2</v>
      </c>
      <c r="D2513" s="275">
        <v>15</v>
      </c>
      <c r="E2513" s="275">
        <v>23</v>
      </c>
      <c r="F2513" s="275">
        <v>26</v>
      </c>
      <c r="G2513" s="275">
        <v>29</v>
      </c>
      <c r="H2513" s="275">
        <v>30</v>
      </c>
      <c r="I2513" s="276">
        <v>2</v>
      </c>
      <c r="J2513" s="275">
        <v>15</v>
      </c>
      <c r="K2513" s="275">
        <v>26</v>
      </c>
      <c r="L2513" s="275">
        <v>2</v>
      </c>
      <c r="M2513" s="275">
        <v>29</v>
      </c>
      <c r="N2513" s="275">
        <v>30</v>
      </c>
      <c r="O2513" s="277">
        <v>23</v>
      </c>
      <c r="P2513" s="278">
        <v>388311860</v>
      </c>
      <c r="Q2513" s="278">
        <v>939054504</v>
      </c>
      <c r="R2513" s="278">
        <v>4</v>
      </c>
      <c r="S2513" s="278">
        <v>10000000</v>
      </c>
      <c r="T2513" s="278">
        <v>113</v>
      </c>
      <c r="U2513" s="278">
        <v>275836</v>
      </c>
      <c r="V2513" s="278">
        <v>1002</v>
      </c>
      <c r="W2513" s="278">
        <v>3000</v>
      </c>
      <c r="X2513" s="278">
        <v>57520</v>
      </c>
      <c r="Y2513" s="278">
        <v>200</v>
      </c>
      <c r="Z2513" s="278">
        <v>1191091</v>
      </c>
      <c r="AA2513" s="278">
        <v>10</v>
      </c>
      <c r="AB2513" s="278">
        <v>7834739</v>
      </c>
      <c r="AC2513" s="278">
        <v>5</v>
      </c>
    </row>
    <row r="2514" spans="1:29" ht="14.25" x14ac:dyDescent="0.15">
      <c r="A2514" s="272">
        <v>2020002</v>
      </c>
      <c r="B2514" s="273">
        <v>43835</v>
      </c>
      <c r="C2514" s="274">
        <v>4</v>
      </c>
      <c r="D2514" s="275">
        <v>9</v>
      </c>
      <c r="E2514" s="275">
        <v>14</v>
      </c>
      <c r="F2514" s="275">
        <v>15</v>
      </c>
      <c r="G2514" s="275">
        <v>16</v>
      </c>
      <c r="H2514" s="275">
        <v>29</v>
      </c>
      <c r="I2514" s="276">
        <v>11</v>
      </c>
      <c r="J2514" s="275">
        <v>29</v>
      </c>
      <c r="K2514" s="275">
        <v>15</v>
      </c>
      <c r="L2514" s="275">
        <v>14</v>
      </c>
      <c r="M2514" s="275">
        <v>4</v>
      </c>
      <c r="N2514" s="275">
        <v>16</v>
      </c>
      <c r="O2514" s="277">
        <v>9</v>
      </c>
      <c r="P2514" s="278">
        <v>410784878</v>
      </c>
      <c r="Q2514" s="278">
        <v>911355134</v>
      </c>
      <c r="R2514" s="278">
        <v>16</v>
      </c>
      <c r="S2514" s="278">
        <v>6188650</v>
      </c>
      <c r="T2514" s="278">
        <v>194</v>
      </c>
      <c r="U2514" s="278">
        <v>122541</v>
      </c>
      <c r="V2514" s="278">
        <v>2193</v>
      </c>
      <c r="W2514" s="278">
        <v>3000</v>
      </c>
      <c r="X2514" s="278">
        <v>102658</v>
      </c>
      <c r="Y2514" s="278">
        <v>200</v>
      </c>
      <c r="Z2514" s="278">
        <v>1708975</v>
      </c>
      <c r="AA2514" s="278">
        <v>10</v>
      </c>
      <c r="AB2514" s="278">
        <v>12398437</v>
      </c>
      <c r="AC2514" s="278">
        <v>5</v>
      </c>
    </row>
    <row r="2515" spans="1:29" ht="14.25" x14ac:dyDescent="0.15">
      <c r="A2515" s="272">
        <v>2020003</v>
      </c>
      <c r="B2515" s="273">
        <v>43837</v>
      </c>
      <c r="C2515" s="274">
        <v>9</v>
      </c>
      <c r="D2515" s="275">
        <v>17</v>
      </c>
      <c r="E2515" s="275">
        <v>26</v>
      </c>
      <c r="F2515" s="275">
        <v>29</v>
      </c>
      <c r="G2515" s="275">
        <v>30</v>
      </c>
      <c r="H2515" s="275">
        <v>32</v>
      </c>
      <c r="I2515" s="276">
        <v>3</v>
      </c>
      <c r="J2515" s="275">
        <v>9</v>
      </c>
      <c r="K2515" s="275">
        <v>30</v>
      </c>
      <c r="L2515" s="275">
        <v>32</v>
      </c>
      <c r="M2515" s="275">
        <v>17</v>
      </c>
      <c r="N2515" s="275">
        <v>26</v>
      </c>
      <c r="O2515" s="277">
        <v>29</v>
      </c>
      <c r="P2515" s="278">
        <v>368960938</v>
      </c>
      <c r="Q2515" s="278">
        <v>885816521</v>
      </c>
      <c r="R2515" s="278">
        <v>16</v>
      </c>
      <c r="S2515" s="278">
        <v>6237758</v>
      </c>
      <c r="T2515" s="278">
        <v>134</v>
      </c>
      <c r="U2515" s="278">
        <v>184740</v>
      </c>
      <c r="V2515" s="278">
        <v>1708</v>
      </c>
      <c r="W2515" s="278">
        <v>3000</v>
      </c>
      <c r="X2515" s="278">
        <v>73097</v>
      </c>
      <c r="Y2515" s="278">
        <v>200</v>
      </c>
      <c r="Z2515" s="278">
        <v>1342832</v>
      </c>
      <c r="AA2515" s="278">
        <v>10</v>
      </c>
      <c r="AB2515" s="278">
        <v>9719687</v>
      </c>
      <c r="AC2515" s="278">
        <v>5</v>
      </c>
    </row>
    <row r="2516" spans="1:29" ht="14.25" x14ac:dyDescent="0.15">
      <c r="A2516" s="272">
        <v>2020004</v>
      </c>
      <c r="B2516" s="273">
        <v>43839</v>
      </c>
      <c r="C2516" s="274">
        <v>2</v>
      </c>
      <c r="D2516" s="275">
        <v>15</v>
      </c>
      <c r="E2516" s="275">
        <v>17</v>
      </c>
      <c r="F2516" s="275">
        <v>27</v>
      </c>
      <c r="G2516" s="275">
        <v>32</v>
      </c>
      <c r="H2516" s="275">
        <v>33</v>
      </c>
      <c r="I2516" s="276">
        <v>3</v>
      </c>
      <c r="J2516" s="275">
        <v>27</v>
      </c>
      <c r="K2516" s="275">
        <v>15</v>
      </c>
      <c r="L2516" s="275">
        <v>2</v>
      </c>
      <c r="M2516" s="275">
        <v>32</v>
      </c>
      <c r="N2516" s="275">
        <v>17</v>
      </c>
      <c r="O2516" s="277">
        <v>33</v>
      </c>
      <c r="P2516" s="278">
        <v>370826158</v>
      </c>
      <c r="Q2516" s="278">
        <v>906654598</v>
      </c>
      <c r="R2516" s="278">
        <v>7</v>
      </c>
      <c r="S2516" s="278">
        <v>7900679</v>
      </c>
      <c r="T2516" s="278">
        <v>189</v>
      </c>
      <c r="U2516" s="278">
        <v>134290</v>
      </c>
      <c r="V2516" s="278">
        <v>2010</v>
      </c>
      <c r="W2516" s="278">
        <v>3000</v>
      </c>
      <c r="X2516" s="278">
        <v>81474</v>
      </c>
      <c r="Y2516" s="278">
        <v>200</v>
      </c>
      <c r="Z2516" s="278">
        <v>1347170</v>
      </c>
      <c r="AA2516" s="278">
        <v>10</v>
      </c>
      <c r="AB2516" s="278">
        <v>8876908</v>
      </c>
      <c r="AC2516" s="278">
        <v>5</v>
      </c>
    </row>
    <row r="2517" spans="1:29" ht="14.25" x14ac:dyDescent="0.15">
      <c r="A2517" s="272">
        <v>2020005</v>
      </c>
      <c r="B2517" s="273">
        <v>43842</v>
      </c>
      <c r="C2517" s="274">
        <v>11</v>
      </c>
      <c r="D2517" s="275">
        <v>16</v>
      </c>
      <c r="E2517" s="275">
        <v>17</v>
      </c>
      <c r="F2517" s="275">
        <v>22</v>
      </c>
      <c r="G2517" s="275">
        <v>26</v>
      </c>
      <c r="H2517" s="275">
        <v>32</v>
      </c>
      <c r="I2517" s="276">
        <v>4</v>
      </c>
      <c r="J2517" s="275">
        <v>22</v>
      </c>
      <c r="K2517" s="275">
        <v>11</v>
      </c>
      <c r="L2517" s="275">
        <v>26</v>
      </c>
      <c r="M2517" s="275">
        <v>32</v>
      </c>
      <c r="N2517" s="275">
        <v>16</v>
      </c>
      <c r="O2517" s="277">
        <v>17</v>
      </c>
      <c r="P2517" s="278">
        <v>400642476</v>
      </c>
      <c r="Q2517" s="278">
        <v>920486146</v>
      </c>
      <c r="R2517" s="278">
        <v>8</v>
      </c>
      <c r="S2517" s="278">
        <v>7446888</v>
      </c>
      <c r="T2517" s="278">
        <v>224</v>
      </c>
      <c r="U2517" s="278">
        <v>109236</v>
      </c>
      <c r="V2517" s="278">
        <v>1925</v>
      </c>
      <c r="W2517" s="278">
        <v>3000</v>
      </c>
      <c r="X2517" s="278">
        <v>83358</v>
      </c>
      <c r="Y2517" s="278">
        <v>200</v>
      </c>
      <c r="Z2517" s="278">
        <v>1406473</v>
      </c>
      <c r="AA2517" s="278">
        <v>10</v>
      </c>
      <c r="AB2517" s="278">
        <v>12385588</v>
      </c>
      <c r="AC2517" s="278">
        <v>5</v>
      </c>
    </row>
    <row r="2518" spans="1:29" ht="14.25" x14ac:dyDescent="0.15">
      <c r="A2518" s="272">
        <v>2020006</v>
      </c>
      <c r="B2518" s="273">
        <v>43844</v>
      </c>
      <c r="C2518" s="274">
        <v>3</v>
      </c>
      <c r="D2518" s="275">
        <v>4</v>
      </c>
      <c r="E2518" s="275">
        <v>5</v>
      </c>
      <c r="F2518" s="275">
        <v>10</v>
      </c>
      <c r="G2518" s="275">
        <v>16</v>
      </c>
      <c r="H2518" s="275">
        <v>32</v>
      </c>
      <c r="I2518" s="276">
        <v>9</v>
      </c>
      <c r="J2518" s="275">
        <v>10</v>
      </c>
      <c r="K2518" s="275">
        <v>4</v>
      </c>
      <c r="L2518" s="275">
        <v>5</v>
      </c>
      <c r="M2518" s="275">
        <v>16</v>
      </c>
      <c r="N2518" s="275">
        <v>3</v>
      </c>
      <c r="O2518" s="277">
        <v>32</v>
      </c>
      <c r="P2518" s="278">
        <v>361697316</v>
      </c>
      <c r="Q2518" s="278">
        <v>860929224</v>
      </c>
      <c r="R2518" s="278">
        <v>20</v>
      </c>
      <c r="S2518" s="278">
        <v>5735328</v>
      </c>
      <c r="T2518" s="278">
        <v>363</v>
      </c>
      <c r="U2518" s="278">
        <v>50642</v>
      </c>
      <c r="V2518" s="278">
        <v>2293</v>
      </c>
      <c r="W2518" s="278">
        <v>3000</v>
      </c>
      <c r="X2518" s="278">
        <v>91146</v>
      </c>
      <c r="Y2518" s="278">
        <v>200</v>
      </c>
      <c r="Z2518" s="278">
        <v>1388625</v>
      </c>
      <c r="AA2518" s="278">
        <v>10</v>
      </c>
      <c r="AB2518" s="278">
        <v>12940873</v>
      </c>
      <c r="AC2518" s="278">
        <v>5</v>
      </c>
    </row>
    <row r="2519" spans="1:29" ht="14.25" x14ac:dyDescent="0.15">
      <c r="A2519" s="272">
        <v>2020007</v>
      </c>
      <c r="B2519" s="273">
        <v>43846</v>
      </c>
      <c r="C2519" s="274">
        <v>5</v>
      </c>
      <c r="D2519" s="275">
        <v>12</v>
      </c>
      <c r="E2519" s="275">
        <v>17</v>
      </c>
      <c r="F2519" s="275">
        <v>20</v>
      </c>
      <c r="G2519" s="275">
        <v>25</v>
      </c>
      <c r="H2519" s="275">
        <v>31</v>
      </c>
      <c r="I2519" s="276">
        <v>10</v>
      </c>
      <c r="J2519" s="275">
        <v>17</v>
      </c>
      <c r="K2519" s="275">
        <v>25</v>
      </c>
      <c r="L2519" s="275">
        <v>20</v>
      </c>
      <c r="M2519" s="275">
        <v>12</v>
      </c>
      <c r="N2519" s="275">
        <v>31</v>
      </c>
      <c r="O2519" s="277">
        <v>5</v>
      </c>
      <c r="P2519" s="278">
        <v>358035962</v>
      </c>
      <c r="Q2519" s="278">
        <v>709741377</v>
      </c>
      <c r="R2519" s="278">
        <v>38</v>
      </c>
      <c r="S2519" s="278">
        <v>5371408</v>
      </c>
      <c r="T2519" s="278">
        <v>269</v>
      </c>
      <c r="U2519" s="278">
        <v>65583</v>
      </c>
      <c r="V2519" s="278">
        <v>2413</v>
      </c>
      <c r="W2519" s="278">
        <v>3000</v>
      </c>
      <c r="X2519" s="278">
        <v>101233</v>
      </c>
      <c r="Y2519" s="278">
        <v>200</v>
      </c>
      <c r="Z2519" s="278">
        <v>1615970</v>
      </c>
      <c r="AA2519" s="278">
        <v>10</v>
      </c>
      <c r="AB2519" s="278">
        <v>12244954</v>
      </c>
      <c r="AC2519" s="278">
        <v>5</v>
      </c>
    </row>
    <row r="2520" spans="1:29" ht="14.25" x14ac:dyDescent="0.15">
      <c r="A2520" s="272">
        <v>2020008</v>
      </c>
      <c r="B2520" s="273">
        <v>43849</v>
      </c>
      <c r="C2520" s="274">
        <v>1</v>
      </c>
      <c r="D2520" s="275">
        <v>4</v>
      </c>
      <c r="E2520" s="275">
        <v>6</v>
      </c>
      <c r="F2520" s="275">
        <v>10</v>
      </c>
      <c r="G2520" s="275">
        <v>11</v>
      </c>
      <c r="H2520" s="275">
        <v>28</v>
      </c>
      <c r="I2520" s="276">
        <v>16</v>
      </c>
      <c r="J2520" s="275">
        <v>10</v>
      </c>
      <c r="K2520" s="275">
        <v>1</v>
      </c>
      <c r="L2520" s="275">
        <v>11</v>
      </c>
      <c r="M2520" s="275">
        <v>6</v>
      </c>
      <c r="N2520" s="275">
        <v>28</v>
      </c>
      <c r="O2520" s="277">
        <v>4</v>
      </c>
      <c r="P2520" s="278">
        <v>395048088</v>
      </c>
      <c r="Q2520" s="278">
        <v>680964320</v>
      </c>
      <c r="R2520" s="278">
        <v>17</v>
      </c>
      <c r="S2520" s="278">
        <v>6202629</v>
      </c>
      <c r="T2520" s="278">
        <v>262</v>
      </c>
      <c r="U2520" s="278">
        <v>97541</v>
      </c>
      <c r="V2520" s="278">
        <v>1890</v>
      </c>
      <c r="W2520" s="278">
        <v>3000</v>
      </c>
      <c r="X2520" s="278">
        <v>95019</v>
      </c>
      <c r="Y2520" s="278">
        <v>200</v>
      </c>
      <c r="Z2520" s="278">
        <v>1668826</v>
      </c>
      <c r="AA2520" s="278">
        <v>10</v>
      </c>
      <c r="AB2520" s="278">
        <v>9997594</v>
      </c>
      <c r="AC2520" s="278">
        <v>5</v>
      </c>
    </row>
    <row r="2521" spans="1:29" ht="14.25" x14ac:dyDescent="0.15">
      <c r="A2521" s="272">
        <v>2020009</v>
      </c>
      <c r="B2521" s="273">
        <v>43851</v>
      </c>
      <c r="C2521" s="274">
        <v>3</v>
      </c>
      <c r="D2521" s="275">
        <v>6</v>
      </c>
      <c r="E2521" s="275">
        <v>8</v>
      </c>
      <c r="F2521" s="275">
        <v>14</v>
      </c>
      <c r="G2521" s="275">
        <v>19</v>
      </c>
      <c r="H2521" s="275">
        <v>26</v>
      </c>
      <c r="I2521" s="276">
        <v>12</v>
      </c>
      <c r="J2521" s="275">
        <v>8</v>
      </c>
      <c r="K2521" s="275">
        <v>6</v>
      </c>
      <c r="L2521" s="275">
        <v>14</v>
      </c>
      <c r="M2521" s="275">
        <v>19</v>
      </c>
      <c r="N2521" s="275">
        <v>26</v>
      </c>
      <c r="O2521" s="277">
        <v>3</v>
      </c>
      <c r="P2521" s="278">
        <v>405733380</v>
      </c>
      <c r="Q2521" s="278">
        <v>645107708</v>
      </c>
      <c r="R2521" s="278">
        <v>16</v>
      </c>
      <c r="S2521" s="278">
        <v>6003258</v>
      </c>
      <c r="T2521" s="278">
        <v>253</v>
      </c>
      <c r="U2521" s="278">
        <v>79308</v>
      </c>
      <c r="V2521" s="278">
        <v>3295</v>
      </c>
      <c r="W2521" s="278">
        <v>3000</v>
      </c>
      <c r="X2521" s="278">
        <v>130201</v>
      </c>
      <c r="Y2521" s="278">
        <v>200</v>
      </c>
      <c r="Z2521" s="278">
        <v>2055820</v>
      </c>
      <c r="AA2521" s="278">
        <v>10</v>
      </c>
      <c r="AB2521" s="278">
        <v>12413050</v>
      </c>
      <c r="AC2521" s="278">
        <v>5</v>
      </c>
    </row>
    <row r="2522" spans="1:29" ht="14.25" x14ac:dyDescent="0.15">
      <c r="A2522" s="272">
        <v>2020010</v>
      </c>
      <c r="B2522" s="273">
        <v>43902</v>
      </c>
      <c r="C2522" s="274">
        <v>11</v>
      </c>
      <c r="D2522" s="275">
        <v>14</v>
      </c>
      <c r="E2522" s="275">
        <v>22</v>
      </c>
      <c r="F2522" s="275">
        <v>27</v>
      </c>
      <c r="G2522" s="275">
        <v>31</v>
      </c>
      <c r="H2522" s="275">
        <v>32</v>
      </c>
      <c r="I2522" s="276">
        <v>9</v>
      </c>
      <c r="J2522" s="275">
        <v>14</v>
      </c>
      <c r="K2522" s="275">
        <v>22</v>
      </c>
      <c r="L2522" s="275">
        <v>32</v>
      </c>
      <c r="M2522" s="275">
        <v>11</v>
      </c>
      <c r="N2522" s="275">
        <v>31</v>
      </c>
      <c r="O2522" s="277">
        <v>27</v>
      </c>
      <c r="P2522" s="278">
        <v>142522854</v>
      </c>
      <c r="Q2522" s="278">
        <v>654279153</v>
      </c>
      <c r="R2522" s="278">
        <v>2</v>
      </c>
      <c r="S2522" s="278">
        <v>8485717</v>
      </c>
      <c r="T2522" s="278">
        <v>42</v>
      </c>
      <c r="U2522" s="278">
        <v>207483</v>
      </c>
      <c r="V2522" s="278">
        <v>563</v>
      </c>
      <c r="W2522" s="278">
        <v>3000</v>
      </c>
      <c r="X2522" s="278">
        <v>27557</v>
      </c>
      <c r="Y2522" s="278">
        <v>200</v>
      </c>
      <c r="Z2522" s="278">
        <v>498088</v>
      </c>
      <c r="AA2522" s="278">
        <v>10</v>
      </c>
      <c r="AB2522" s="278">
        <v>4559549</v>
      </c>
      <c r="AC2522" s="278">
        <v>5</v>
      </c>
    </row>
    <row r="2523" spans="1:29" ht="14.25" x14ac:dyDescent="0.15">
      <c r="A2523" s="272">
        <v>2020011</v>
      </c>
      <c r="B2523" s="273">
        <v>43905</v>
      </c>
      <c r="C2523" s="274">
        <v>4</v>
      </c>
      <c r="D2523" s="275">
        <v>5</v>
      </c>
      <c r="E2523" s="275">
        <v>7</v>
      </c>
      <c r="F2523" s="275">
        <v>17</v>
      </c>
      <c r="G2523" s="275">
        <v>18</v>
      </c>
      <c r="H2523" s="275">
        <v>29</v>
      </c>
      <c r="I2523" s="276">
        <v>1</v>
      </c>
      <c r="J2523" s="275">
        <v>7</v>
      </c>
      <c r="K2523" s="275">
        <v>5</v>
      </c>
      <c r="L2523" s="275">
        <v>4</v>
      </c>
      <c r="M2523" s="275">
        <v>29</v>
      </c>
      <c r="N2523" s="275">
        <v>17</v>
      </c>
      <c r="O2523" s="277">
        <v>18</v>
      </c>
      <c r="P2523" s="278">
        <v>176331724</v>
      </c>
      <c r="Q2523" s="278">
        <v>638032121</v>
      </c>
      <c r="R2523" s="278">
        <v>8</v>
      </c>
      <c r="S2523" s="278">
        <v>6079680</v>
      </c>
      <c r="T2523" s="278">
        <v>67</v>
      </c>
      <c r="U2523" s="278">
        <v>161146</v>
      </c>
      <c r="V2523" s="278">
        <v>971</v>
      </c>
      <c r="W2523" s="278">
        <v>3000</v>
      </c>
      <c r="X2523" s="278">
        <v>48228</v>
      </c>
      <c r="Y2523" s="278">
        <v>200</v>
      </c>
      <c r="Z2523" s="278">
        <v>856470</v>
      </c>
      <c r="AA2523" s="278">
        <v>10</v>
      </c>
      <c r="AB2523" s="278">
        <v>4418406</v>
      </c>
      <c r="AC2523" s="278">
        <v>5</v>
      </c>
    </row>
    <row r="2524" spans="1:29" ht="14.25" x14ac:dyDescent="0.15">
      <c r="A2524" s="272">
        <v>2020012</v>
      </c>
      <c r="B2524" s="273">
        <v>43907</v>
      </c>
      <c r="C2524" s="274">
        <v>4</v>
      </c>
      <c r="D2524" s="275">
        <v>13</v>
      </c>
      <c r="E2524" s="275">
        <v>14</v>
      </c>
      <c r="F2524" s="275">
        <v>23</v>
      </c>
      <c r="G2524" s="275">
        <v>26</v>
      </c>
      <c r="H2524" s="275">
        <v>31</v>
      </c>
      <c r="I2524" s="276">
        <v>9</v>
      </c>
      <c r="J2524" s="275">
        <v>31</v>
      </c>
      <c r="K2524" s="275">
        <v>14</v>
      </c>
      <c r="L2524" s="275">
        <v>23</v>
      </c>
      <c r="M2524" s="275">
        <v>4</v>
      </c>
      <c r="N2524" s="275">
        <v>26</v>
      </c>
      <c r="O2524" s="277">
        <v>13</v>
      </c>
      <c r="P2524" s="278">
        <v>198501652</v>
      </c>
      <c r="Q2524" s="278">
        <v>652719440</v>
      </c>
      <c r="R2524" s="278">
        <v>3</v>
      </c>
      <c r="S2524" s="278">
        <v>8598462</v>
      </c>
      <c r="T2524" s="278">
        <v>112</v>
      </c>
      <c r="U2524" s="278">
        <v>120484</v>
      </c>
      <c r="V2524" s="278">
        <v>690</v>
      </c>
      <c r="W2524" s="278">
        <v>3000</v>
      </c>
      <c r="X2524" s="278">
        <v>36935</v>
      </c>
      <c r="Y2524" s="278">
        <v>200</v>
      </c>
      <c r="Z2524" s="278">
        <v>677479</v>
      </c>
      <c r="AA2524" s="278">
        <v>10</v>
      </c>
      <c r="AB2524" s="278">
        <v>5411415</v>
      </c>
      <c r="AC2524" s="278">
        <v>5</v>
      </c>
    </row>
    <row r="2525" spans="1:29" ht="14.25" x14ac:dyDescent="0.15">
      <c r="A2525" s="272">
        <v>2020013</v>
      </c>
      <c r="B2525" s="273">
        <v>43909</v>
      </c>
      <c r="C2525" s="274">
        <v>2</v>
      </c>
      <c r="D2525" s="275">
        <v>8</v>
      </c>
      <c r="E2525" s="275">
        <v>10</v>
      </c>
      <c r="F2525" s="275">
        <v>20</v>
      </c>
      <c r="G2525" s="275">
        <v>21</v>
      </c>
      <c r="H2525" s="275">
        <v>30</v>
      </c>
      <c r="I2525" s="276">
        <v>14</v>
      </c>
      <c r="J2525" s="275">
        <v>8</v>
      </c>
      <c r="K2525" s="275">
        <v>20</v>
      </c>
      <c r="L2525" s="275">
        <v>30</v>
      </c>
      <c r="M2525" s="275">
        <v>2</v>
      </c>
      <c r="N2525" s="275">
        <v>21</v>
      </c>
      <c r="O2525" s="277">
        <v>10</v>
      </c>
      <c r="P2525" s="278">
        <v>215545590</v>
      </c>
      <c r="Q2525" s="278">
        <v>660220960</v>
      </c>
      <c r="R2525" s="278">
        <v>4</v>
      </c>
      <c r="S2525" s="278">
        <v>7500138</v>
      </c>
      <c r="T2525" s="278">
        <v>184</v>
      </c>
      <c r="U2525" s="278">
        <v>67938</v>
      </c>
      <c r="V2525" s="278">
        <v>1393</v>
      </c>
      <c r="W2525" s="278">
        <v>3000</v>
      </c>
      <c r="X2525" s="278">
        <v>65776</v>
      </c>
      <c r="Y2525" s="278">
        <v>200</v>
      </c>
      <c r="Z2525" s="278">
        <v>1048801</v>
      </c>
      <c r="AA2525" s="278">
        <v>10</v>
      </c>
      <c r="AB2525" s="278">
        <v>5558473</v>
      </c>
      <c r="AC2525" s="278">
        <v>5</v>
      </c>
    </row>
    <row r="2526" spans="1:29" ht="14.25" x14ac:dyDescent="0.15">
      <c r="A2526" s="272">
        <v>2020014</v>
      </c>
      <c r="B2526" s="273">
        <v>43912</v>
      </c>
      <c r="C2526" s="274">
        <v>2</v>
      </c>
      <c r="D2526" s="275">
        <v>7</v>
      </c>
      <c r="E2526" s="275">
        <v>8</v>
      </c>
      <c r="F2526" s="275">
        <v>10</v>
      </c>
      <c r="G2526" s="275">
        <v>12</v>
      </c>
      <c r="H2526" s="275">
        <v>16</v>
      </c>
      <c r="I2526" s="276">
        <v>7</v>
      </c>
      <c r="J2526" s="275">
        <v>12</v>
      </c>
      <c r="K2526" s="275">
        <v>2</v>
      </c>
      <c r="L2526" s="275">
        <v>8</v>
      </c>
      <c r="M2526" s="275">
        <v>10</v>
      </c>
      <c r="N2526" s="275">
        <v>7</v>
      </c>
      <c r="O2526" s="277">
        <v>16</v>
      </c>
      <c r="P2526" s="278">
        <v>261933168</v>
      </c>
      <c r="Q2526" s="278">
        <v>661997100</v>
      </c>
      <c r="R2526" s="278">
        <v>5</v>
      </c>
      <c r="S2526" s="278">
        <v>6947355</v>
      </c>
      <c r="T2526" s="278">
        <v>66</v>
      </c>
      <c r="U2526" s="278">
        <v>184408</v>
      </c>
      <c r="V2526" s="278">
        <v>1406</v>
      </c>
      <c r="W2526" s="278">
        <v>3000</v>
      </c>
      <c r="X2526" s="278">
        <v>67772</v>
      </c>
      <c r="Y2526" s="278">
        <v>200</v>
      </c>
      <c r="Z2526" s="278">
        <v>1147920</v>
      </c>
      <c r="AA2526" s="278">
        <v>10</v>
      </c>
      <c r="AB2526" s="278">
        <v>10082352</v>
      </c>
      <c r="AC2526" s="278">
        <v>5</v>
      </c>
    </row>
    <row r="2527" spans="1:29" ht="14.25" x14ac:dyDescent="0.15">
      <c r="A2527" s="272">
        <v>2020015</v>
      </c>
      <c r="B2527" s="273">
        <v>43914</v>
      </c>
      <c r="C2527" s="274">
        <v>8</v>
      </c>
      <c r="D2527" s="275">
        <v>9</v>
      </c>
      <c r="E2527" s="275">
        <v>22</v>
      </c>
      <c r="F2527" s="275">
        <v>24</v>
      </c>
      <c r="G2527" s="275">
        <v>30</v>
      </c>
      <c r="H2527" s="275">
        <v>33</v>
      </c>
      <c r="I2527" s="276">
        <v>1</v>
      </c>
      <c r="J2527" s="275">
        <v>9</v>
      </c>
      <c r="K2527" s="275">
        <v>8</v>
      </c>
      <c r="L2527" s="275">
        <v>30</v>
      </c>
      <c r="M2527" s="275">
        <v>22</v>
      </c>
      <c r="N2527" s="275">
        <v>24</v>
      </c>
      <c r="O2527" s="277">
        <v>33</v>
      </c>
      <c r="P2527" s="278">
        <v>255551054</v>
      </c>
      <c r="Q2527" s="278">
        <v>712719613</v>
      </c>
      <c r="R2527" s="278">
        <v>1</v>
      </c>
      <c r="S2527" s="278">
        <v>10000000</v>
      </c>
      <c r="T2527" s="278">
        <v>60</v>
      </c>
      <c r="U2527" s="278">
        <v>337347</v>
      </c>
      <c r="V2527" s="278">
        <v>645</v>
      </c>
      <c r="W2527" s="278">
        <v>3000</v>
      </c>
      <c r="X2527" s="278">
        <v>36291</v>
      </c>
      <c r="Y2527" s="278">
        <v>200</v>
      </c>
      <c r="Z2527" s="278">
        <v>818351</v>
      </c>
      <c r="AA2527" s="278">
        <v>10</v>
      </c>
      <c r="AB2527" s="278">
        <v>5375991</v>
      </c>
      <c r="AC2527" s="278">
        <v>5</v>
      </c>
    </row>
    <row r="2528" spans="1:29" ht="14.25" x14ac:dyDescent="0.15">
      <c r="A2528" s="272">
        <v>2020016</v>
      </c>
      <c r="B2528" s="273">
        <v>43916</v>
      </c>
      <c r="C2528" s="274">
        <v>5</v>
      </c>
      <c r="D2528" s="275">
        <v>6</v>
      </c>
      <c r="E2528" s="275">
        <v>8</v>
      </c>
      <c r="F2528" s="275">
        <v>17</v>
      </c>
      <c r="G2528" s="275">
        <v>24</v>
      </c>
      <c r="H2528" s="275">
        <v>27</v>
      </c>
      <c r="I2528" s="276">
        <v>7</v>
      </c>
      <c r="J2528" s="275">
        <v>17</v>
      </c>
      <c r="K2528" s="275">
        <v>8</v>
      </c>
      <c r="L2528" s="275">
        <v>24</v>
      </c>
      <c r="M2528" s="275">
        <v>6</v>
      </c>
      <c r="N2528" s="275">
        <v>5</v>
      </c>
      <c r="O2528" s="277">
        <v>27</v>
      </c>
      <c r="P2528" s="278">
        <v>260860736</v>
      </c>
      <c r="Q2528" s="278">
        <v>685053744</v>
      </c>
      <c r="R2528" s="278">
        <v>12</v>
      </c>
      <c r="S2528" s="278">
        <v>5979822</v>
      </c>
      <c r="T2528" s="278">
        <v>89</v>
      </c>
      <c r="U2528" s="278">
        <v>165138</v>
      </c>
      <c r="V2528" s="278">
        <v>1553</v>
      </c>
      <c r="W2528" s="278">
        <v>3000</v>
      </c>
      <c r="X2528" s="278">
        <v>66763</v>
      </c>
      <c r="Y2528" s="278">
        <v>200</v>
      </c>
      <c r="Z2528" s="278">
        <v>1186152</v>
      </c>
      <c r="AA2528" s="278">
        <v>10</v>
      </c>
      <c r="AB2528" s="278">
        <v>7831862</v>
      </c>
      <c r="AC2528" s="278">
        <v>5</v>
      </c>
    </row>
    <row r="2529" spans="1:29" ht="14.25" x14ac:dyDescent="0.15">
      <c r="A2529" s="272">
        <v>2020017</v>
      </c>
      <c r="B2529" s="273">
        <v>43919</v>
      </c>
      <c r="C2529" s="274">
        <v>2</v>
      </c>
      <c r="D2529" s="275">
        <v>4</v>
      </c>
      <c r="E2529" s="275">
        <v>7</v>
      </c>
      <c r="F2529" s="275">
        <v>15</v>
      </c>
      <c r="G2529" s="275">
        <v>20</v>
      </c>
      <c r="H2529" s="275">
        <v>27</v>
      </c>
      <c r="I2529" s="276">
        <v>4</v>
      </c>
      <c r="J2529" s="275">
        <v>7</v>
      </c>
      <c r="K2529" s="275">
        <v>27</v>
      </c>
      <c r="L2529" s="275">
        <v>15</v>
      </c>
      <c r="M2529" s="275">
        <v>4</v>
      </c>
      <c r="N2529" s="275">
        <v>20</v>
      </c>
      <c r="O2529" s="277">
        <v>2</v>
      </c>
      <c r="P2529" s="278">
        <v>295712918</v>
      </c>
      <c r="Q2529" s="278">
        <v>650980126</v>
      </c>
      <c r="R2529" s="278">
        <v>15</v>
      </c>
      <c r="S2529" s="278">
        <v>5992154</v>
      </c>
      <c r="T2529" s="278">
        <v>127</v>
      </c>
      <c r="U2529" s="278">
        <v>146479</v>
      </c>
      <c r="V2529" s="278">
        <v>1420</v>
      </c>
      <c r="W2529" s="278">
        <v>3000</v>
      </c>
      <c r="X2529" s="278">
        <v>66629</v>
      </c>
      <c r="Y2529" s="278">
        <v>200</v>
      </c>
      <c r="Z2529" s="278">
        <v>1212627</v>
      </c>
      <c r="AA2529" s="278">
        <v>10</v>
      </c>
      <c r="AB2529" s="278">
        <v>8155131</v>
      </c>
      <c r="AC2529" s="278">
        <v>5</v>
      </c>
    </row>
    <row r="2530" spans="1:29" ht="14.25" x14ac:dyDescent="0.15">
      <c r="A2530" s="272">
        <v>2020018</v>
      </c>
      <c r="B2530" s="273">
        <v>43921</v>
      </c>
      <c r="C2530" s="274">
        <v>5</v>
      </c>
      <c r="D2530" s="275">
        <v>7</v>
      </c>
      <c r="E2530" s="275">
        <v>8</v>
      </c>
      <c r="F2530" s="275">
        <v>11</v>
      </c>
      <c r="G2530" s="275">
        <v>17</v>
      </c>
      <c r="H2530" s="275">
        <v>22</v>
      </c>
      <c r="I2530" s="276">
        <v>13</v>
      </c>
      <c r="J2530" s="275">
        <v>7</v>
      </c>
      <c r="K2530" s="275">
        <v>5</v>
      </c>
      <c r="L2530" s="275">
        <v>11</v>
      </c>
      <c r="M2530" s="275">
        <v>17</v>
      </c>
      <c r="N2530" s="275">
        <v>22</v>
      </c>
      <c r="O2530" s="277">
        <v>8</v>
      </c>
      <c r="P2530" s="278">
        <v>287194532</v>
      </c>
      <c r="Q2530" s="278">
        <v>640479172</v>
      </c>
      <c r="R2530" s="278">
        <v>8</v>
      </c>
      <c r="S2530" s="278">
        <v>6340865</v>
      </c>
      <c r="T2530" s="278">
        <v>188</v>
      </c>
      <c r="U2530" s="278">
        <v>71322</v>
      </c>
      <c r="V2530" s="278">
        <v>1495</v>
      </c>
      <c r="W2530" s="278">
        <v>3000</v>
      </c>
      <c r="X2530" s="278">
        <v>73756</v>
      </c>
      <c r="Y2530" s="278">
        <v>200</v>
      </c>
      <c r="Z2530" s="278">
        <v>1291575</v>
      </c>
      <c r="AA2530" s="278">
        <v>10</v>
      </c>
      <c r="AB2530" s="278">
        <v>10987748</v>
      </c>
      <c r="AC2530" s="278">
        <v>5</v>
      </c>
    </row>
    <row r="2531" spans="1:29" ht="14.25" x14ac:dyDescent="0.15">
      <c r="A2531" s="272">
        <v>2020019</v>
      </c>
      <c r="B2531" s="273">
        <v>43923</v>
      </c>
      <c r="C2531" s="274">
        <v>15</v>
      </c>
      <c r="D2531" s="275">
        <v>19</v>
      </c>
      <c r="E2531" s="275">
        <v>27</v>
      </c>
      <c r="F2531" s="275">
        <v>28</v>
      </c>
      <c r="G2531" s="275">
        <v>30</v>
      </c>
      <c r="H2531" s="275">
        <v>33</v>
      </c>
      <c r="I2531" s="276">
        <v>3</v>
      </c>
      <c r="J2531" s="275">
        <v>28</v>
      </c>
      <c r="K2531" s="275">
        <v>19</v>
      </c>
      <c r="L2531" s="275">
        <v>27</v>
      </c>
      <c r="M2531" s="275">
        <v>33</v>
      </c>
      <c r="N2531" s="275">
        <v>30</v>
      </c>
      <c r="O2531" s="277">
        <v>15</v>
      </c>
      <c r="P2531" s="278">
        <v>293920314</v>
      </c>
      <c r="Q2531" s="278">
        <v>652393178</v>
      </c>
      <c r="R2531" s="278">
        <v>7</v>
      </c>
      <c r="S2531" s="278">
        <v>7437091</v>
      </c>
      <c r="T2531" s="278">
        <v>60</v>
      </c>
      <c r="U2531" s="278">
        <v>355409</v>
      </c>
      <c r="V2531" s="278">
        <v>742</v>
      </c>
      <c r="W2531" s="278">
        <v>3000</v>
      </c>
      <c r="X2531" s="278">
        <v>42028</v>
      </c>
      <c r="Y2531" s="278">
        <v>200</v>
      </c>
      <c r="Z2531" s="278">
        <v>875131</v>
      </c>
      <c r="AA2531" s="278">
        <v>10</v>
      </c>
      <c r="AB2531" s="278">
        <v>7867970</v>
      </c>
      <c r="AC2531" s="278">
        <v>5</v>
      </c>
    </row>
    <row r="2532" spans="1:29" ht="14.25" x14ac:dyDescent="0.15">
      <c r="A2532" s="272">
        <v>2020020</v>
      </c>
      <c r="B2532" s="273">
        <v>43926</v>
      </c>
      <c r="C2532" s="274">
        <v>1</v>
      </c>
      <c r="D2532" s="275">
        <v>6</v>
      </c>
      <c r="E2532" s="275">
        <v>9</v>
      </c>
      <c r="F2532" s="275">
        <v>13</v>
      </c>
      <c r="G2532" s="275">
        <v>15</v>
      </c>
      <c r="H2532" s="275">
        <v>22</v>
      </c>
      <c r="I2532" s="276">
        <v>14</v>
      </c>
      <c r="J2532" s="275">
        <v>13</v>
      </c>
      <c r="K2532" s="275">
        <v>1</v>
      </c>
      <c r="L2532" s="275">
        <v>9</v>
      </c>
      <c r="M2532" s="275">
        <v>6</v>
      </c>
      <c r="N2532" s="275">
        <v>15</v>
      </c>
      <c r="O2532" s="277">
        <v>22</v>
      </c>
      <c r="P2532" s="278">
        <v>310764432</v>
      </c>
      <c r="Q2532" s="278">
        <v>685979970</v>
      </c>
      <c r="R2532" s="278">
        <v>4</v>
      </c>
      <c r="S2532" s="278">
        <v>9871526</v>
      </c>
      <c r="T2532" s="278">
        <v>91</v>
      </c>
      <c r="U2532" s="278">
        <v>267666</v>
      </c>
      <c r="V2532" s="278">
        <v>762</v>
      </c>
      <c r="W2532" s="278">
        <v>3000</v>
      </c>
      <c r="X2532" s="278">
        <v>48639</v>
      </c>
      <c r="Y2532" s="278">
        <v>200</v>
      </c>
      <c r="Z2532" s="278">
        <v>1054084</v>
      </c>
      <c r="AA2532" s="278">
        <v>10</v>
      </c>
      <c r="AB2532" s="278">
        <v>6457880</v>
      </c>
      <c r="AC2532" s="278">
        <v>5</v>
      </c>
    </row>
    <row r="2533" spans="1:29" ht="14.25" x14ac:dyDescent="0.15">
      <c r="A2533" s="272">
        <v>2020021</v>
      </c>
      <c r="B2533" s="273">
        <v>43928</v>
      </c>
      <c r="C2533" s="274">
        <v>2</v>
      </c>
      <c r="D2533" s="275">
        <v>6</v>
      </c>
      <c r="E2533" s="275">
        <v>14</v>
      </c>
      <c r="F2533" s="275">
        <v>16</v>
      </c>
      <c r="G2533" s="275">
        <v>27</v>
      </c>
      <c r="H2533" s="275">
        <v>31</v>
      </c>
      <c r="I2533" s="276">
        <v>7</v>
      </c>
      <c r="J2533" s="275">
        <v>16</v>
      </c>
      <c r="K2533" s="275">
        <v>27</v>
      </c>
      <c r="L2533" s="275">
        <v>2</v>
      </c>
      <c r="M2533" s="275">
        <v>14</v>
      </c>
      <c r="N2533" s="275">
        <v>31</v>
      </c>
      <c r="O2533" s="277">
        <v>6</v>
      </c>
      <c r="P2533" s="278">
        <v>296655800</v>
      </c>
      <c r="Q2533" s="278">
        <v>696474938</v>
      </c>
      <c r="R2533" s="278">
        <v>5</v>
      </c>
      <c r="S2533" s="278">
        <v>7581452</v>
      </c>
      <c r="T2533" s="278">
        <v>116</v>
      </c>
      <c r="U2533" s="278">
        <v>139086</v>
      </c>
      <c r="V2533" s="278">
        <v>1546</v>
      </c>
      <c r="W2533" s="278">
        <v>3000</v>
      </c>
      <c r="X2533" s="278">
        <v>70738</v>
      </c>
      <c r="Y2533" s="278">
        <v>200</v>
      </c>
      <c r="Z2533" s="278">
        <v>1184858</v>
      </c>
      <c r="AA2533" s="278">
        <v>10</v>
      </c>
      <c r="AB2533" s="278">
        <v>10038171</v>
      </c>
      <c r="AC2533" s="278">
        <v>5</v>
      </c>
    </row>
    <row r="2534" spans="1:29" ht="14.25" x14ac:dyDescent="0.15">
      <c r="A2534" s="272">
        <v>2020022</v>
      </c>
      <c r="B2534" s="273">
        <v>43930</v>
      </c>
      <c r="C2534" s="274">
        <v>2</v>
      </c>
      <c r="D2534" s="275">
        <v>10</v>
      </c>
      <c r="E2534" s="275">
        <v>20</v>
      </c>
      <c r="F2534" s="275">
        <v>22</v>
      </c>
      <c r="G2534" s="275">
        <v>25</v>
      </c>
      <c r="H2534" s="275">
        <v>30</v>
      </c>
      <c r="I2534" s="276">
        <v>2</v>
      </c>
      <c r="J2534" s="275">
        <v>10</v>
      </c>
      <c r="K2534" s="275">
        <v>20</v>
      </c>
      <c r="L2534" s="275">
        <v>2</v>
      </c>
      <c r="M2534" s="275">
        <v>22</v>
      </c>
      <c r="N2534" s="275">
        <v>25</v>
      </c>
      <c r="O2534" s="277">
        <v>30</v>
      </c>
      <c r="P2534" s="278">
        <v>311416184</v>
      </c>
      <c r="Q2534" s="278">
        <v>695229480</v>
      </c>
      <c r="R2534" s="278">
        <v>8</v>
      </c>
      <c r="S2534" s="278">
        <v>6761570</v>
      </c>
      <c r="T2534" s="278">
        <v>97</v>
      </c>
      <c r="U2534" s="278">
        <v>181605</v>
      </c>
      <c r="V2534" s="278">
        <v>2094</v>
      </c>
      <c r="W2534" s="278">
        <v>3000</v>
      </c>
      <c r="X2534" s="278">
        <v>72617</v>
      </c>
      <c r="Y2534" s="278">
        <v>200</v>
      </c>
      <c r="Z2534" s="278">
        <v>1273655</v>
      </c>
      <c r="AA2534" s="278">
        <v>10</v>
      </c>
      <c r="AB2534" s="278">
        <v>9717835</v>
      </c>
      <c r="AC2534" s="278">
        <v>5</v>
      </c>
    </row>
    <row r="2535" spans="1:29" ht="14.25" x14ac:dyDescent="0.15">
      <c r="A2535" s="272">
        <v>2020023</v>
      </c>
      <c r="B2535" s="273">
        <v>43933</v>
      </c>
      <c r="C2535" s="274">
        <v>4</v>
      </c>
      <c r="D2535" s="275">
        <v>5</v>
      </c>
      <c r="E2535" s="275">
        <v>20</v>
      </c>
      <c r="F2535" s="275">
        <v>21</v>
      </c>
      <c r="G2535" s="275">
        <v>30</v>
      </c>
      <c r="H2535" s="275">
        <v>33</v>
      </c>
      <c r="I2535" s="276">
        <v>8</v>
      </c>
      <c r="J2535" s="275">
        <v>30</v>
      </c>
      <c r="K2535" s="275">
        <v>33</v>
      </c>
      <c r="L2535" s="275">
        <v>4</v>
      </c>
      <c r="M2535" s="275">
        <v>20</v>
      </c>
      <c r="N2535" s="275">
        <v>5</v>
      </c>
      <c r="O2535" s="277">
        <v>21</v>
      </c>
      <c r="P2535" s="278">
        <v>340318270</v>
      </c>
      <c r="Q2535" s="278">
        <v>702813893</v>
      </c>
      <c r="R2535" s="278">
        <v>6</v>
      </c>
      <c r="S2535" s="278">
        <v>7277843</v>
      </c>
      <c r="T2535" s="278">
        <v>107</v>
      </c>
      <c r="U2535" s="278">
        <v>159661</v>
      </c>
      <c r="V2535" s="278">
        <v>1196</v>
      </c>
      <c r="W2535" s="278">
        <v>3000</v>
      </c>
      <c r="X2535" s="278">
        <v>68575</v>
      </c>
      <c r="Y2535" s="278">
        <v>200</v>
      </c>
      <c r="Z2535" s="278">
        <v>1249075</v>
      </c>
      <c r="AA2535" s="278">
        <v>10</v>
      </c>
      <c r="AB2535" s="278">
        <v>13725381</v>
      </c>
      <c r="AC2535" s="278">
        <v>5</v>
      </c>
    </row>
    <row r="2536" spans="1:29" ht="14.25" x14ac:dyDescent="0.15">
      <c r="A2536" s="272">
        <v>2020024</v>
      </c>
      <c r="B2536" s="273">
        <v>43935</v>
      </c>
      <c r="C2536" s="274">
        <v>10</v>
      </c>
      <c r="D2536" s="275">
        <v>13</v>
      </c>
      <c r="E2536" s="275">
        <v>27</v>
      </c>
      <c r="F2536" s="275">
        <v>28</v>
      </c>
      <c r="G2536" s="275">
        <v>29</v>
      </c>
      <c r="H2536" s="275">
        <v>31</v>
      </c>
      <c r="I2536" s="276">
        <v>8</v>
      </c>
      <c r="J2536" s="275">
        <v>10</v>
      </c>
      <c r="K2536" s="275">
        <v>28</v>
      </c>
      <c r="L2536" s="275">
        <v>13</v>
      </c>
      <c r="M2536" s="275">
        <v>27</v>
      </c>
      <c r="N2536" s="275">
        <v>31</v>
      </c>
      <c r="O2536" s="277">
        <v>29</v>
      </c>
      <c r="P2536" s="278">
        <v>317568426</v>
      </c>
      <c r="Q2536" s="278">
        <v>707451262</v>
      </c>
      <c r="R2536" s="278">
        <v>8</v>
      </c>
      <c r="S2536" s="278">
        <v>7028971</v>
      </c>
      <c r="T2536" s="278">
        <v>94</v>
      </c>
      <c r="U2536" s="278">
        <v>215848</v>
      </c>
      <c r="V2536" s="278">
        <v>1242</v>
      </c>
      <c r="W2536" s="278">
        <v>3000</v>
      </c>
      <c r="X2536" s="278">
        <v>57338</v>
      </c>
      <c r="Y2536" s="278">
        <v>200</v>
      </c>
      <c r="Z2536" s="278">
        <v>1048812</v>
      </c>
      <c r="AA2536" s="278">
        <v>10</v>
      </c>
      <c r="AB2536" s="278">
        <v>9753591</v>
      </c>
      <c r="AC2536" s="278">
        <v>5</v>
      </c>
    </row>
    <row r="2537" spans="1:29" ht="14.25" x14ac:dyDescent="0.15">
      <c r="A2537" s="272">
        <v>2020025</v>
      </c>
      <c r="B2537" s="273">
        <v>43937</v>
      </c>
      <c r="C2537" s="274">
        <v>1</v>
      </c>
      <c r="D2537" s="275">
        <v>9</v>
      </c>
      <c r="E2537" s="275">
        <v>10</v>
      </c>
      <c r="F2537" s="275">
        <v>15</v>
      </c>
      <c r="G2537" s="275">
        <v>20</v>
      </c>
      <c r="H2537" s="275">
        <v>29</v>
      </c>
      <c r="I2537" s="276">
        <v>2</v>
      </c>
      <c r="J2537" s="275">
        <v>15</v>
      </c>
      <c r="K2537" s="275">
        <v>20</v>
      </c>
      <c r="L2537" s="275">
        <v>29</v>
      </c>
      <c r="M2537" s="275">
        <v>1</v>
      </c>
      <c r="N2537" s="275">
        <v>9</v>
      </c>
      <c r="O2537" s="277">
        <v>10</v>
      </c>
      <c r="P2537" s="278">
        <v>321611812</v>
      </c>
      <c r="Q2537" s="278">
        <v>742200788</v>
      </c>
      <c r="R2537" s="278">
        <v>4</v>
      </c>
      <c r="S2537" s="278">
        <v>9977229</v>
      </c>
      <c r="T2537" s="278">
        <v>156</v>
      </c>
      <c r="U2537" s="278">
        <v>159526</v>
      </c>
      <c r="V2537" s="278">
        <v>1019</v>
      </c>
      <c r="W2537" s="278">
        <v>3000</v>
      </c>
      <c r="X2537" s="278">
        <v>59218</v>
      </c>
      <c r="Y2537" s="278">
        <v>200</v>
      </c>
      <c r="Z2537" s="278">
        <v>1113338</v>
      </c>
      <c r="AA2537" s="278">
        <v>10</v>
      </c>
      <c r="AB2537" s="278">
        <v>6402243</v>
      </c>
      <c r="AC2537" s="278">
        <v>5</v>
      </c>
    </row>
    <row r="2538" spans="1:29" ht="14.25" x14ac:dyDescent="0.15">
      <c r="A2538" s="272">
        <v>2020026</v>
      </c>
      <c r="B2538" s="273">
        <v>43940</v>
      </c>
      <c r="C2538" s="274">
        <v>1</v>
      </c>
      <c r="D2538" s="275">
        <v>4</v>
      </c>
      <c r="E2538" s="275">
        <v>9</v>
      </c>
      <c r="F2538" s="275">
        <v>18</v>
      </c>
      <c r="G2538" s="275">
        <v>19</v>
      </c>
      <c r="H2538" s="275">
        <v>31</v>
      </c>
      <c r="I2538" s="276">
        <v>6</v>
      </c>
      <c r="J2538" s="275">
        <v>31</v>
      </c>
      <c r="K2538" s="275">
        <v>19</v>
      </c>
      <c r="L2538" s="275">
        <v>1</v>
      </c>
      <c r="M2538" s="275">
        <v>9</v>
      </c>
      <c r="N2538" s="275">
        <v>4</v>
      </c>
      <c r="O2538" s="277">
        <v>18</v>
      </c>
      <c r="P2538" s="278">
        <v>349633986</v>
      </c>
      <c r="Q2538" s="278">
        <v>769853394</v>
      </c>
      <c r="R2538" s="278">
        <v>3</v>
      </c>
      <c r="S2538" s="278">
        <v>10000000</v>
      </c>
      <c r="T2538" s="278">
        <v>106</v>
      </c>
      <c r="U2538" s="278">
        <v>181297</v>
      </c>
      <c r="V2538" s="278">
        <v>1637</v>
      </c>
      <c r="W2538" s="278">
        <v>3000</v>
      </c>
      <c r="X2538" s="278">
        <v>82288</v>
      </c>
      <c r="Y2538" s="278">
        <v>200</v>
      </c>
      <c r="Z2538" s="278">
        <v>1413264</v>
      </c>
      <c r="AA2538" s="278">
        <v>10</v>
      </c>
      <c r="AB2538" s="278">
        <v>11789854</v>
      </c>
      <c r="AC2538" s="278">
        <v>5</v>
      </c>
    </row>
    <row r="2539" spans="1:29" ht="14.25" x14ac:dyDescent="0.15">
      <c r="A2539" s="272">
        <v>2020027</v>
      </c>
      <c r="B2539" s="273">
        <v>43942</v>
      </c>
      <c r="C2539" s="274">
        <v>12</v>
      </c>
      <c r="D2539" s="275">
        <v>13</v>
      </c>
      <c r="E2539" s="275">
        <v>14</v>
      </c>
      <c r="F2539" s="275">
        <v>24</v>
      </c>
      <c r="G2539" s="275">
        <v>25</v>
      </c>
      <c r="H2539" s="275">
        <v>28</v>
      </c>
      <c r="I2539" s="276">
        <v>6</v>
      </c>
      <c r="J2539" s="275">
        <v>25</v>
      </c>
      <c r="K2539" s="275">
        <v>14</v>
      </c>
      <c r="L2539" s="275">
        <v>24</v>
      </c>
      <c r="M2539" s="275">
        <v>12</v>
      </c>
      <c r="N2539" s="275">
        <v>28</v>
      </c>
      <c r="O2539" s="277">
        <v>13</v>
      </c>
      <c r="P2539" s="278">
        <v>324196702</v>
      </c>
      <c r="Q2539" s="278">
        <v>810989197</v>
      </c>
      <c r="R2539" s="278">
        <v>3</v>
      </c>
      <c r="S2539" s="278">
        <v>10000000</v>
      </c>
      <c r="T2539" s="278">
        <v>112</v>
      </c>
      <c r="U2539" s="278">
        <v>211713</v>
      </c>
      <c r="V2539" s="278">
        <v>925</v>
      </c>
      <c r="W2539" s="278">
        <v>3000</v>
      </c>
      <c r="X2539" s="278">
        <v>54737</v>
      </c>
      <c r="Y2539" s="278">
        <v>200</v>
      </c>
      <c r="Z2539" s="278">
        <v>1093772</v>
      </c>
      <c r="AA2539" s="278">
        <v>10</v>
      </c>
      <c r="AB2539" s="278">
        <v>7869705</v>
      </c>
      <c r="AC2539" s="278">
        <v>5</v>
      </c>
    </row>
    <row r="2540" spans="1:29" ht="14.25" x14ac:dyDescent="0.15">
      <c r="A2540" s="272">
        <v>2020028</v>
      </c>
      <c r="B2540" s="273">
        <v>43944</v>
      </c>
      <c r="C2540" s="274">
        <v>5</v>
      </c>
      <c r="D2540" s="275">
        <v>6</v>
      </c>
      <c r="E2540" s="275">
        <v>15</v>
      </c>
      <c r="F2540" s="275">
        <v>18</v>
      </c>
      <c r="G2540" s="275">
        <v>26</v>
      </c>
      <c r="H2540" s="275">
        <v>32</v>
      </c>
      <c r="I2540" s="276">
        <v>8</v>
      </c>
      <c r="J2540" s="275">
        <v>32</v>
      </c>
      <c r="K2540" s="275">
        <v>15</v>
      </c>
      <c r="L2540" s="275">
        <v>5</v>
      </c>
      <c r="M2540" s="275">
        <v>6</v>
      </c>
      <c r="N2540" s="275">
        <v>18</v>
      </c>
      <c r="O2540" s="277">
        <v>26</v>
      </c>
      <c r="P2540" s="278">
        <v>323795596</v>
      </c>
      <c r="Q2540" s="278">
        <v>823449380</v>
      </c>
      <c r="R2540" s="278">
        <v>7</v>
      </c>
      <c r="S2540" s="278">
        <v>7465464</v>
      </c>
      <c r="T2540" s="278">
        <v>153</v>
      </c>
      <c r="U2540" s="278">
        <v>140998</v>
      </c>
      <c r="V2540" s="278">
        <v>1247</v>
      </c>
      <c r="W2540" s="278">
        <v>3000</v>
      </c>
      <c r="X2540" s="278">
        <v>77287</v>
      </c>
      <c r="Y2540" s="278">
        <v>200</v>
      </c>
      <c r="Z2540" s="278">
        <v>1398236</v>
      </c>
      <c r="AA2540" s="278">
        <v>10</v>
      </c>
      <c r="AB2540" s="278">
        <v>7837568</v>
      </c>
      <c r="AC2540" s="278">
        <v>5</v>
      </c>
    </row>
    <row r="2541" spans="1:29" ht="14.25" x14ac:dyDescent="0.15">
      <c r="A2541" s="272">
        <v>2020029</v>
      </c>
      <c r="B2541" s="273">
        <v>43947</v>
      </c>
      <c r="C2541" s="274">
        <v>1</v>
      </c>
      <c r="D2541" s="275">
        <v>12</v>
      </c>
      <c r="E2541" s="275">
        <v>18</v>
      </c>
      <c r="F2541" s="275">
        <v>20</v>
      </c>
      <c r="G2541" s="275">
        <v>30</v>
      </c>
      <c r="H2541" s="275">
        <v>32</v>
      </c>
      <c r="I2541" s="276">
        <v>5</v>
      </c>
      <c r="J2541" s="275">
        <v>12</v>
      </c>
      <c r="K2541" s="275">
        <v>1</v>
      </c>
      <c r="L2541" s="275">
        <v>18</v>
      </c>
      <c r="M2541" s="275">
        <v>20</v>
      </c>
      <c r="N2541" s="275">
        <v>30</v>
      </c>
      <c r="O2541" s="277">
        <v>32</v>
      </c>
      <c r="P2541" s="278">
        <v>364268814</v>
      </c>
      <c r="Q2541" s="278">
        <v>835276431</v>
      </c>
      <c r="R2541" s="278">
        <v>7</v>
      </c>
      <c r="S2541" s="278">
        <v>7432574</v>
      </c>
      <c r="T2541" s="278">
        <v>63</v>
      </c>
      <c r="U2541" s="278">
        <v>337857</v>
      </c>
      <c r="V2541" s="278">
        <v>983</v>
      </c>
      <c r="W2541" s="278">
        <v>3000</v>
      </c>
      <c r="X2541" s="278">
        <v>56195</v>
      </c>
      <c r="Y2541" s="278">
        <v>200</v>
      </c>
      <c r="Z2541" s="278">
        <v>1103123</v>
      </c>
      <c r="AA2541" s="278">
        <v>10</v>
      </c>
      <c r="AB2541" s="278">
        <v>13626479</v>
      </c>
      <c r="AC2541" s="278">
        <v>5</v>
      </c>
    </row>
    <row r="2542" spans="1:29" ht="14.25" x14ac:dyDescent="0.15">
      <c r="A2542" s="272">
        <v>2020030</v>
      </c>
      <c r="B2542" s="273">
        <v>43949</v>
      </c>
      <c r="C2542" s="274">
        <v>17</v>
      </c>
      <c r="D2542" s="275">
        <v>18</v>
      </c>
      <c r="E2542" s="275">
        <v>21</v>
      </c>
      <c r="F2542" s="275">
        <v>29</v>
      </c>
      <c r="G2542" s="275">
        <v>30</v>
      </c>
      <c r="H2542" s="275">
        <v>32</v>
      </c>
      <c r="I2542" s="276">
        <v>3</v>
      </c>
      <c r="J2542" s="275">
        <v>18</v>
      </c>
      <c r="K2542" s="275">
        <v>30</v>
      </c>
      <c r="L2542" s="275">
        <v>29</v>
      </c>
      <c r="M2542" s="275">
        <v>17</v>
      </c>
      <c r="N2542" s="275">
        <v>21</v>
      </c>
      <c r="O2542" s="277">
        <v>32</v>
      </c>
      <c r="P2542" s="278">
        <v>327786632</v>
      </c>
      <c r="Q2542" s="278">
        <v>896891829</v>
      </c>
      <c r="R2542" s="278">
        <v>1</v>
      </c>
      <c r="S2542" s="278">
        <v>10000000</v>
      </c>
      <c r="T2542" s="278">
        <v>74</v>
      </c>
      <c r="U2542" s="278">
        <v>322591</v>
      </c>
      <c r="V2542" s="278">
        <v>894</v>
      </c>
      <c r="W2542" s="278">
        <v>3000</v>
      </c>
      <c r="X2542" s="278">
        <v>44840</v>
      </c>
      <c r="Y2542" s="278">
        <v>200</v>
      </c>
      <c r="Z2542" s="278">
        <v>944906</v>
      </c>
      <c r="AA2542" s="278">
        <v>10</v>
      </c>
      <c r="AB2542" s="278">
        <v>8805838</v>
      </c>
      <c r="AC2542" s="278">
        <v>5</v>
      </c>
    </row>
    <row r="2543" spans="1:29" ht="14.25" x14ac:dyDescent="0.15">
      <c r="A2543" s="272">
        <v>2020031</v>
      </c>
      <c r="B2543" s="273">
        <v>43951</v>
      </c>
      <c r="C2543" s="274">
        <v>2</v>
      </c>
      <c r="D2543" s="275">
        <v>5</v>
      </c>
      <c r="E2543" s="275">
        <v>9</v>
      </c>
      <c r="F2543" s="275">
        <v>15</v>
      </c>
      <c r="G2543" s="275">
        <v>16</v>
      </c>
      <c r="H2543" s="275">
        <v>27</v>
      </c>
      <c r="I2543" s="276">
        <v>9</v>
      </c>
      <c r="J2543" s="275">
        <v>9</v>
      </c>
      <c r="K2543" s="275">
        <v>16</v>
      </c>
      <c r="L2543" s="275">
        <v>5</v>
      </c>
      <c r="M2543" s="275">
        <v>15</v>
      </c>
      <c r="N2543" s="275">
        <v>2</v>
      </c>
      <c r="O2543" s="277">
        <v>27</v>
      </c>
      <c r="P2543" s="278">
        <v>323903392</v>
      </c>
      <c r="Q2543" s="278">
        <v>850135149</v>
      </c>
      <c r="R2543" s="278">
        <v>14</v>
      </c>
      <c r="S2543" s="278">
        <v>5603722</v>
      </c>
      <c r="T2543" s="278">
        <v>310</v>
      </c>
      <c r="U2543" s="278">
        <v>34081</v>
      </c>
      <c r="V2543" s="278">
        <v>3568</v>
      </c>
      <c r="W2543" s="278">
        <v>3000</v>
      </c>
      <c r="X2543" s="278">
        <v>140308</v>
      </c>
      <c r="Y2543" s="278">
        <v>200</v>
      </c>
      <c r="Z2543" s="278">
        <v>1985178</v>
      </c>
      <c r="AA2543" s="278">
        <v>10</v>
      </c>
      <c r="AB2543" s="278">
        <v>11566940</v>
      </c>
      <c r="AC2543" s="278">
        <v>5</v>
      </c>
    </row>
    <row r="2544" spans="1:29" ht="14.25" x14ac:dyDescent="0.15">
      <c r="A2544" s="272">
        <v>2020032</v>
      </c>
      <c r="B2544" s="273">
        <v>43954</v>
      </c>
      <c r="C2544" s="274">
        <v>3</v>
      </c>
      <c r="D2544" s="275">
        <v>11</v>
      </c>
      <c r="E2544" s="275">
        <v>13</v>
      </c>
      <c r="F2544" s="275">
        <v>14</v>
      </c>
      <c r="G2544" s="275">
        <v>15</v>
      </c>
      <c r="H2544" s="275">
        <v>26</v>
      </c>
      <c r="I2544" s="276">
        <v>13</v>
      </c>
      <c r="J2544" s="275">
        <v>15</v>
      </c>
      <c r="K2544" s="275">
        <v>13</v>
      </c>
      <c r="L2544" s="275">
        <v>14</v>
      </c>
      <c r="M2544" s="275">
        <v>3</v>
      </c>
      <c r="N2544" s="275">
        <v>11</v>
      </c>
      <c r="O2544" s="277">
        <v>26</v>
      </c>
      <c r="P2544" s="278">
        <v>338904002</v>
      </c>
      <c r="Q2544" s="278">
        <v>843200936</v>
      </c>
      <c r="R2544" s="278">
        <v>11</v>
      </c>
      <c r="S2544" s="278">
        <v>6588951</v>
      </c>
      <c r="T2544" s="278">
        <v>135</v>
      </c>
      <c r="U2544" s="278">
        <v>161837</v>
      </c>
      <c r="V2544" s="278">
        <v>1606</v>
      </c>
      <c r="W2544" s="278">
        <v>3000</v>
      </c>
      <c r="X2544" s="278">
        <v>79333</v>
      </c>
      <c r="Y2544" s="278">
        <v>200</v>
      </c>
      <c r="Z2544" s="278">
        <v>1458725</v>
      </c>
      <c r="AA2544" s="278">
        <v>10</v>
      </c>
      <c r="AB2544" s="278">
        <v>8679754</v>
      </c>
      <c r="AC2544" s="278">
        <v>5</v>
      </c>
    </row>
    <row r="2545" spans="1:29" ht="14.25" x14ac:dyDescent="0.15">
      <c r="A2545" s="272">
        <v>2020033</v>
      </c>
      <c r="B2545" s="273">
        <v>43956</v>
      </c>
      <c r="C2545" s="274">
        <v>7</v>
      </c>
      <c r="D2545" s="275">
        <v>10</v>
      </c>
      <c r="E2545" s="275">
        <v>12</v>
      </c>
      <c r="F2545" s="275">
        <v>21</v>
      </c>
      <c r="G2545" s="275">
        <v>31</v>
      </c>
      <c r="H2545" s="275">
        <v>32</v>
      </c>
      <c r="I2545" s="276">
        <v>1</v>
      </c>
      <c r="J2545" s="275">
        <v>12</v>
      </c>
      <c r="K2545" s="275">
        <v>7</v>
      </c>
      <c r="L2545" s="275">
        <v>10</v>
      </c>
      <c r="M2545" s="275">
        <v>32</v>
      </c>
      <c r="N2545" s="275">
        <v>21</v>
      </c>
      <c r="O2545" s="277">
        <v>31</v>
      </c>
      <c r="P2545" s="278">
        <v>320555362</v>
      </c>
      <c r="Q2545" s="278">
        <v>879873846</v>
      </c>
      <c r="R2545" s="278">
        <v>4</v>
      </c>
      <c r="S2545" s="278">
        <v>10000000</v>
      </c>
      <c r="T2545" s="278">
        <v>97</v>
      </c>
      <c r="U2545" s="278">
        <v>263480</v>
      </c>
      <c r="V2545" s="278">
        <v>753</v>
      </c>
      <c r="W2545" s="278">
        <v>3000</v>
      </c>
      <c r="X2545" s="278">
        <v>49189</v>
      </c>
      <c r="Y2545" s="278">
        <v>200</v>
      </c>
      <c r="Z2545" s="278">
        <v>1029633</v>
      </c>
      <c r="AA2545" s="278">
        <v>10</v>
      </c>
      <c r="AB2545" s="278">
        <v>6489690</v>
      </c>
      <c r="AC2545" s="278">
        <v>5</v>
      </c>
    </row>
    <row r="2546" spans="1:29" ht="14.25" x14ac:dyDescent="0.15">
      <c r="A2546" s="272">
        <v>2020034</v>
      </c>
      <c r="B2546" s="273">
        <v>43958</v>
      </c>
      <c r="C2546" s="274">
        <v>2</v>
      </c>
      <c r="D2546" s="275">
        <v>8</v>
      </c>
      <c r="E2546" s="275">
        <v>15</v>
      </c>
      <c r="F2546" s="275">
        <v>16</v>
      </c>
      <c r="G2546" s="275">
        <v>26</v>
      </c>
      <c r="H2546" s="275">
        <v>32</v>
      </c>
      <c r="I2546" s="276">
        <v>3</v>
      </c>
      <c r="J2546" s="275">
        <v>32</v>
      </c>
      <c r="K2546" s="275">
        <v>8</v>
      </c>
      <c r="L2546" s="275">
        <v>16</v>
      </c>
      <c r="M2546" s="275">
        <v>26</v>
      </c>
      <c r="N2546" s="275">
        <v>2</v>
      </c>
      <c r="O2546" s="277">
        <v>15</v>
      </c>
      <c r="P2546" s="278">
        <v>340793680</v>
      </c>
      <c r="Q2546" s="278">
        <v>878740204</v>
      </c>
      <c r="R2546" s="278">
        <v>11</v>
      </c>
      <c r="S2546" s="278">
        <v>6780706</v>
      </c>
      <c r="T2546" s="278">
        <v>182</v>
      </c>
      <c r="U2546" s="278">
        <v>134531</v>
      </c>
      <c r="V2546" s="278">
        <v>1906</v>
      </c>
      <c r="W2546" s="278">
        <v>3000</v>
      </c>
      <c r="X2546" s="278">
        <v>62357</v>
      </c>
      <c r="Y2546" s="278">
        <v>200</v>
      </c>
      <c r="Z2546" s="278">
        <v>1093267</v>
      </c>
      <c r="AA2546" s="278">
        <v>10</v>
      </c>
      <c r="AB2546" s="278">
        <v>7985600</v>
      </c>
      <c r="AC2546" s="278">
        <v>5</v>
      </c>
    </row>
    <row r="2547" spans="1:29" ht="14.25" x14ac:dyDescent="0.15">
      <c r="A2547" s="272">
        <v>2020035</v>
      </c>
      <c r="B2547" s="273">
        <v>43961</v>
      </c>
      <c r="C2547" s="274">
        <v>10</v>
      </c>
      <c r="D2547" s="275">
        <v>14</v>
      </c>
      <c r="E2547" s="275">
        <v>24</v>
      </c>
      <c r="F2547" s="275">
        <v>25</v>
      </c>
      <c r="G2547" s="275">
        <v>28</v>
      </c>
      <c r="H2547" s="275">
        <v>33</v>
      </c>
      <c r="I2547" s="276">
        <v>11</v>
      </c>
      <c r="J2547" s="275">
        <v>14</v>
      </c>
      <c r="K2547" s="275">
        <v>25</v>
      </c>
      <c r="L2547" s="275">
        <v>33</v>
      </c>
      <c r="M2547" s="275">
        <v>28</v>
      </c>
      <c r="N2547" s="275">
        <v>10</v>
      </c>
      <c r="O2547" s="277">
        <v>24</v>
      </c>
      <c r="P2547" s="278">
        <v>371811232</v>
      </c>
      <c r="Q2547" s="278">
        <v>911288358</v>
      </c>
      <c r="R2547" s="278">
        <v>4</v>
      </c>
      <c r="S2547" s="278">
        <v>9777104</v>
      </c>
      <c r="T2547" s="278">
        <v>97</v>
      </c>
      <c r="U2547" s="278">
        <v>246242</v>
      </c>
      <c r="V2547" s="278">
        <v>1144</v>
      </c>
      <c r="W2547" s="278">
        <v>3000</v>
      </c>
      <c r="X2547" s="278">
        <v>63216</v>
      </c>
      <c r="Y2547" s="278">
        <v>200</v>
      </c>
      <c r="Z2547" s="278">
        <v>1222131</v>
      </c>
      <c r="AA2547" s="278">
        <v>10</v>
      </c>
      <c r="AB2547" s="278">
        <v>11669779</v>
      </c>
      <c r="AC2547" s="278">
        <v>5</v>
      </c>
    </row>
    <row r="2548" spans="1:29" ht="14.25" x14ac:dyDescent="0.15">
      <c r="A2548" s="272">
        <v>2020036</v>
      </c>
      <c r="B2548" s="273">
        <v>43963</v>
      </c>
      <c r="C2548" s="274">
        <v>7</v>
      </c>
      <c r="D2548" s="275">
        <v>9</v>
      </c>
      <c r="E2548" s="275">
        <v>16</v>
      </c>
      <c r="F2548" s="275">
        <v>22</v>
      </c>
      <c r="G2548" s="275">
        <v>24</v>
      </c>
      <c r="H2548" s="275">
        <v>32</v>
      </c>
      <c r="I2548" s="276">
        <v>6</v>
      </c>
      <c r="J2548" s="275">
        <v>22</v>
      </c>
      <c r="K2548" s="275">
        <v>32</v>
      </c>
      <c r="L2548" s="275">
        <v>9</v>
      </c>
      <c r="M2548" s="275">
        <v>7</v>
      </c>
      <c r="N2548" s="275">
        <v>16</v>
      </c>
      <c r="O2548" s="277">
        <v>24</v>
      </c>
      <c r="P2548" s="278">
        <v>346455736</v>
      </c>
      <c r="Q2548" s="278">
        <v>944994783</v>
      </c>
      <c r="R2548" s="278">
        <v>3</v>
      </c>
      <c r="S2548" s="278">
        <v>10000000</v>
      </c>
      <c r="T2548" s="278">
        <v>104</v>
      </c>
      <c r="U2548" s="278">
        <v>204187</v>
      </c>
      <c r="V2548" s="278">
        <v>1512</v>
      </c>
      <c r="W2548" s="278">
        <v>3000</v>
      </c>
      <c r="X2548" s="278">
        <v>66818</v>
      </c>
      <c r="Y2548" s="278">
        <v>200</v>
      </c>
      <c r="Z2548" s="278">
        <v>1233642</v>
      </c>
      <c r="AA2548" s="278">
        <v>10</v>
      </c>
      <c r="AB2548" s="278">
        <v>10917078</v>
      </c>
      <c r="AC2548" s="278">
        <v>5</v>
      </c>
    </row>
    <row r="2549" spans="1:29" ht="14.25" x14ac:dyDescent="0.15">
      <c r="A2549" s="272">
        <v>2020037</v>
      </c>
      <c r="B2549" s="273">
        <v>43965</v>
      </c>
      <c r="C2549" s="274">
        <v>1</v>
      </c>
      <c r="D2549" s="275">
        <v>4</v>
      </c>
      <c r="E2549" s="275">
        <v>11</v>
      </c>
      <c r="F2549" s="275">
        <v>13</v>
      </c>
      <c r="G2549" s="275">
        <v>17</v>
      </c>
      <c r="H2549" s="275">
        <v>24</v>
      </c>
      <c r="I2549" s="276">
        <v>15</v>
      </c>
      <c r="J2549" s="275">
        <v>1</v>
      </c>
      <c r="K2549" s="275">
        <v>17</v>
      </c>
      <c r="L2549" s="275">
        <v>24</v>
      </c>
      <c r="M2549" s="275">
        <v>4</v>
      </c>
      <c r="N2549" s="275">
        <v>13</v>
      </c>
      <c r="O2549" s="277">
        <v>11</v>
      </c>
      <c r="P2549" s="278">
        <v>350126486</v>
      </c>
      <c r="Q2549" s="278">
        <v>944864355</v>
      </c>
      <c r="R2549" s="278">
        <v>6</v>
      </c>
      <c r="S2549" s="278">
        <v>6810277</v>
      </c>
      <c r="T2549" s="278">
        <v>65</v>
      </c>
      <c r="U2549" s="278">
        <v>208878</v>
      </c>
      <c r="V2549" s="278">
        <v>1804</v>
      </c>
      <c r="W2549" s="278">
        <v>3000</v>
      </c>
      <c r="X2549" s="278">
        <v>90393</v>
      </c>
      <c r="Y2549" s="278">
        <v>200</v>
      </c>
      <c r="Z2549" s="278">
        <v>1553187</v>
      </c>
      <c r="AA2549" s="278">
        <v>10</v>
      </c>
      <c r="AB2549" s="278">
        <v>15646239</v>
      </c>
      <c r="AC2549" s="278">
        <v>5</v>
      </c>
    </row>
    <row r="2550" spans="1:29" ht="14.25" x14ac:dyDescent="0.15">
      <c r="A2550" s="272">
        <v>2020038</v>
      </c>
      <c r="B2550" s="273">
        <v>43968</v>
      </c>
      <c r="C2550" s="274">
        <v>1</v>
      </c>
      <c r="D2550" s="275">
        <v>6</v>
      </c>
      <c r="E2550" s="275">
        <v>7</v>
      </c>
      <c r="F2550" s="275">
        <v>18</v>
      </c>
      <c r="G2550" s="275">
        <v>23</v>
      </c>
      <c r="H2550" s="275">
        <v>24</v>
      </c>
      <c r="I2550" s="276">
        <v>15</v>
      </c>
      <c r="J2550" s="275">
        <v>24</v>
      </c>
      <c r="K2550" s="275">
        <v>1</v>
      </c>
      <c r="L2550" s="275">
        <v>18</v>
      </c>
      <c r="M2550" s="275">
        <v>23</v>
      </c>
      <c r="N2550" s="275">
        <v>6</v>
      </c>
      <c r="O2550" s="277">
        <v>7</v>
      </c>
      <c r="P2550" s="278">
        <v>374760420</v>
      </c>
      <c r="Q2550" s="278">
        <v>922526038</v>
      </c>
      <c r="R2550" s="278">
        <v>15</v>
      </c>
      <c r="S2550" s="278">
        <v>6276646</v>
      </c>
      <c r="T2550" s="278">
        <v>317</v>
      </c>
      <c r="U2550" s="278">
        <v>75511</v>
      </c>
      <c r="V2550" s="278">
        <v>2605</v>
      </c>
      <c r="W2550" s="278">
        <v>3000</v>
      </c>
      <c r="X2550" s="278">
        <v>108654</v>
      </c>
      <c r="Y2550" s="278">
        <v>200</v>
      </c>
      <c r="Z2550" s="278">
        <v>1687254</v>
      </c>
      <c r="AA2550" s="278">
        <v>10</v>
      </c>
      <c r="AB2550" s="278">
        <v>8293150</v>
      </c>
      <c r="AC2550" s="278">
        <v>5</v>
      </c>
    </row>
    <row r="2551" spans="1:29" ht="14.25" x14ac:dyDescent="0.15">
      <c r="A2551" s="272">
        <v>2020039</v>
      </c>
      <c r="B2551" s="273">
        <v>43970</v>
      </c>
      <c r="C2551" s="274">
        <v>2</v>
      </c>
      <c r="D2551" s="275">
        <v>9</v>
      </c>
      <c r="E2551" s="275">
        <v>10</v>
      </c>
      <c r="F2551" s="275">
        <v>11</v>
      </c>
      <c r="G2551" s="275">
        <v>16</v>
      </c>
      <c r="H2551" s="275">
        <v>29</v>
      </c>
      <c r="I2551" s="276">
        <v>2</v>
      </c>
      <c r="J2551" s="275">
        <v>29</v>
      </c>
      <c r="K2551" s="275">
        <v>2</v>
      </c>
      <c r="L2551" s="275">
        <v>16</v>
      </c>
      <c r="M2551" s="275">
        <v>10</v>
      </c>
      <c r="N2551" s="275">
        <v>9</v>
      </c>
      <c r="O2551" s="277">
        <v>11</v>
      </c>
      <c r="P2551" s="278">
        <v>341609556</v>
      </c>
      <c r="Q2551" s="278">
        <v>925841149</v>
      </c>
      <c r="R2551" s="278">
        <v>9</v>
      </c>
      <c r="S2551" s="278">
        <v>6952125</v>
      </c>
      <c r="T2551" s="278">
        <v>166</v>
      </c>
      <c r="U2551" s="278">
        <v>132297</v>
      </c>
      <c r="V2551" s="278">
        <v>1872</v>
      </c>
      <c r="W2551" s="278">
        <v>3000</v>
      </c>
      <c r="X2551" s="278">
        <v>82590</v>
      </c>
      <c r="Y2551" s="278">
        <v>200</v>
      </c>
      <c r="Z2551" s="278">
        <v>1424993</v>
      </c>
      <c r="AA2551" s="278">
        <v>10</v>
      </c>
      <c r="AB2551" s="278">
        <v>8631819</v>
      </c>
      <c r="AC2551" s="278">
        <v>5</v>
      </c>
    </row>
    <row r="2552" spans="1:29" ht="14.25" x14ac:dyDescent="0.15">
      <c r="A2552" s="272">
        <v>2020040</v>
      </c>
      <c r="B2552" s="273">
        <v>43972</v>
      </c>
      <c r="C2552" s="274">
        <v>1</v>
      </c>
      <c r="D2552" s="275">
        <v>6</v>
      </c>
      <c r="E2552" s="275">
        <v>12</v>
      </c>
      <c r="F2552" s="275">
        <v>16</v>
      </c>
      <c r="G2552" s="275">
        <v>19</v>
      </c>
      <c r="H2552" s="275">
        <v>21</v>
      </c>
      <c r="I2552" s="276">
        <v>4</v>
      </c>
      <c r="J2552" s="275">
        <v>19</v>
      </c>
      <c r="K2552" s="275">
        <v>12</v>
      </c>
      <c r="L2552" s="275">
        <v>6</v>
      </c>
      <c r="M2552" s="275">
        <v>21</v>
      </c>
      <c r="N2552" s="275">
        <v>16</v>
      </c>
      <c r="O2552" s="277">
        <v>1</v>
      </c>
      <c r="P2552" s="278">
        <v>341533118</v>
      </c>
      <c r="Q2552" s="278">
        <v>947818891</v>
      </c>
      <c r="R2552" s="278">
        <v>5</v>
      </c>
      <c r="S2552" s="278">
        <v>8416563</v>
      </c>
      <c r="T2552" s="278">
        <v>92</v>
      </c>
      <c r="U2552" s="278">
        <v>232103</v>
      </c>
      <c r="V2552" s="278">
        <v>1462</v>
      </c>
      <c r="W2552" s="278">
        <v>3000</v>
      </c>
      <c r="X2552" s="278">
        <v>62512</v>
      </c>
      <c r="Y2552" s="278">
        <v>200</v>
      </c>
      <c r="Z2552" s="278">
        <v>1172655</v>
      </c>
      <c r="AA2552" s="278">
        <v>10</v>
      </c>
      <c r="AB2552" s="278">
        <v>10664440</v>
      </c>
      <c r="AC2552" s="278">
        <v>5</v>
      </c>
    </row>
    <row r="2553" spans="1:29" ht="14.25" x14ac:dyDescent="0.15">
      <c r="A2553" s="272">
        <v>2020041</v>
      </c>
      <c r="B2553" s="273">
        <v>43975</v>
      </c>
      <c r="C2553" s="274">
        <v>6</v>
      </c>
      <c r="D2553" s="275">
        <v>7</v>
      </c>
      <c r="E2553" s="275">
        <v>16</v>
      </c>
      <c r="F2553" s="275">
        <v>22</v>
      </c>
      <c r="G2553" s="275">
        <v>24</v>
      </c>
      <c r="H2553" s="275">
        <v>25</v>
      </c>
      <c r="I2553" s="276">
        <v>13</v>
      </c>
      <c r="J2553" s="275">
        <v>22</v>
      </c>
      <c r="K2553" s="275">
        <v>7</v>
      </c>
      <c r="L2553" s="275">
        <v>25</v>
      </c>
      <c r="M2553" s="275">
        <v>6</v>
      </c>
      <c r="N2553" s="275">
        <v>24</v>
      </c>
      <c r="O2553" s="277">
        <v>16</v>
      </c>
      <c r="P2553" s="278">
        <v>372422582</v>
      </c>
      <c r="Q2553" s="278">
        <v>1005915378</v>
      </c>
      <c r="R2553" s="278">
        <v>2</v>
      </c>
      <c r="S2553" s="278">
        <v>10000000</v>
      </c>
      <c r="T2553" s="278">
        <v>102</v>
      </c>
      <c r="U2553" s="278">
        <v>255217</v>
      </c>
      <c r="V2553" s="278">
        <v>1347</v>
      </c>
      <c r="W2553" s="278">
        <v>3000</v>
      </c>
      <c r="X2553" s="278">
        <v>65436</v>
      </c>
      <c r="Y2553" s="278">
        <v>200</v>
      </c>
      <c r="Z2553" s="278">
        <v>1239183</v>
      </c>
      <c r="AA2553" s="278">
        <v>10</v>
      </c>
      <c r="AB2553" s="278">
        <v>9767677</v>
      </c>
      <c r="AC2553" s="278">
        <v>5</v>
      </c>
    </row>
    <row r="2554" spans="1:29" ht="14.25" x14ac:dyDescent="0.15">
      <c r="A2554" s="272">
        <v>2020042</v>
      </c>
      <c r="B2554" s="273">
        <v>43977</v>
      </c>
      <c r="C2554" s="274">
        <v>2</v>
      </c>
      <c r="D2554" s="275">
        <v>6</v>
      </c>
      <c r="E2554" s="275">
        <v>7</v>
      </c>
      <c r="F2554" s="275">
        <v>11</v>
      </c>
      <c r="G2554" s="275">
        <v>14</v>
      </c>
      <c r="H2554" s="275">
        <v>31</v>
      </c>
      <c r="I2554" s="276">
        <v>3</v>
      </c>
      <c r="J2554" s="275">
        <v>7</v>
      </c>
      <c r="K2554" s="275">
        <v>2</v>
      </c>
      <c r="L2554" s="275">
        <v>31</v>
      </c>
      <c r="M2554" s="275">
        <v>11</v>
      </c>
      <c r="N2554" s="275">
        <v>14</v>
      </c>
      <c r="O2554" s="277">
        <v>6</v>
      </c>
      <c r="P2554" s="278">
        <v>345472844</v>
      </c>
      <c r="Q2554" s="278">
        <v>1027873219</v>
      </c>
      <c r="R2554" s="278">
        <v>5</v>
      </c>
      <c r="S2554" s="278">
        <v>8415115</v>
      </c>
      <c r="T2554" s="278">
        <v>98</v>
      </c>
      <c r="U2554" s="278">
        <v>217800</v>
      </c>
      <c r="V2554" s="278">
        <v>1302</v>
      </c>
      <c r="W2554" s="278">
        <v>3000</v>
      </c>
      <c r="X2554" s="278">
        <v>66541</v>
      </c>
      <c r="Y2554" s="278">
        <v>200</v>
      </c>
      <c r="Z2554" s="278">
        <v>1258725</v>
      </c>
      <c r="AA2554" s="278">
        <v>10</v>
      </c>
      <c r="AB2554" s="278">
        <v>10820470</v>
      </c>
      <c r="AC2554" s="278">
        <v>5</v>
      </c>
    </row>
    <row r="2555" spans="1:29" ht="14.25" x14ac:dyDescent="0.15">
      <c r="A2555" s="272">
        <v>2020043</v>
      </c>
      <c r="B2555" s="273">
        <v>43979</v>
      </c>
      <c r="C2555" s="274">
        <v>1</v>
      </c>
      <c r="D2555" s="275">
        <v>11</v>
      </c>
      <c r="E2555" s="275">
        <v>24</v>
      </c>
      <c r="F2555" s="275">
        <v>25</v>
      </c>
      <c r="G2555" s="275">
        <v>27</v>
      </c>
      <c r="H2555" s="275">
        <v>30</v>
      </c>
      <c r="I2555" s="276">
        <v>7</v>
      </c>
      <c r="J2555" s="275">
        <v>24</v>
      </c>
      <c r="K2555" s="275">
        <v>30</v>
      </c>
      <c r="L2555" s="275">
        <v>1</v>
      </c>
      <c r="M2555" s="275">
        <v>11</v>
      </c>
      <c r="N2555" s="275">
        <v>25</v>
      </c>
      <c r="O2555" s="277">
        <v>27</v>
      </c>
      <c r="P2555" s="278">
        <v>360394276</v>
      </c>
      <c r="Q2555" s="278">
        <v>1043134035</v>
      </c>
      <c r="R2555" s="278">
        <v>5</v>
      </c>
      <c r="S2555" s="278">
        <v>7928059</v>
      </c>
      <c r="T2555" s="278">
        <v>64</v>
      </c>
      <c r="U2555" s="278">
        <v>285943</v>
      </c>
      <c r="V2555" s="278">
        <v>1287</v>
      </c>
      <c r="W2555" s="278">
        <v>3000</v>
      </c>
      <c r="X2555" s="278">
        <v>64469</v>
      </c>
      <c r="Y2555" s="278">
        <v>200</v>
      </c>
      <c r="Z2555" s="278">
        <v>1232686</v>
      </c>
      <c r="AA2555" s="278">
        <v>10</v>
      </c>
      <c r="AB2555" s="278">
        <v>14862010</v>
      </c>
      <c r="AC2555" s="278">
        <v>5</v>
      </c>
    </row>
    <row r="2556" spans="1:29" ht="14.25" x14ac:dyDescent="0.15">
      <c r="A2556" s="272">
        <v>2020044</v>
      </c>
      <c r="B2556" s="273">
        <v>43982</v>
      </c>
      <c r="C2556" s="274">
        <v>7</v>
      </c>
      <c r="D2556" s="275">
        <v>8</v>
      </c>
      <c r="E2556" s="275">
        <v>16</v>
      </c>
      <c r="F2556" s="275">
        <v>17</v>
      </c>
      <c r="G2556" s="275">
        <v>19</v>
      </c>
      <c r="H2556" s="275">
        <v>24</v>
      </c>
      <c r="I2556" s="276">
        <v>7</v>
      </c>
      <c r="J2556" s="275">
        <v>8</v>
      </c>
      <c r="K2556" s="275">
        <v>24</v>
      </c>
      <c r="L2556" s="275">
        <v>17</v>
      </c>
      <c r="M2556" s="275">
        <v>7</v>
      </c>
      <c r="N2556" s="275">
        <v>16</v>
      </c>
      <c r="O2556" s="277">
        <v>19</v>
      </c>
      <c r="P2556" s="278">
        <v>379328476</v>
      </c>
      <c r="Q2556" s="278">
        <v>1042719025</v>
      </c>
      <c r="R2556" s="278">
        <v>10</v>
      </c>
      <c r="S2556" s="278">
        <v>6803090</v>
      </c>
      <c r="T2556" s="278">
        <v>107</v>
      </c>
      <c r="U2556" s="278">
        <v>210641</v>
      </c>
      <c r="V2556" s="278">
        <v>1863</v>
      </c>
      <c r="W2556" s="278">
        <v>3000</v>
      </c>
      <c r="X2556" s="278">
        <v>92825</v>
      </c>
      <c r="Y2556" s="278">
        <v>200</v>
      </c>
      <c r="Z2556" s="278">
        <v>1618618</v>
      </c>
      <c r="AA2556" s="278">
        <v>10</v>
      </c>
      <c r="AB2556" s="278">
        <v>11075249</v>
      </c>
      <c r="AC2556" s="278">
        <v>5</v>
      </c>
    </row>
    <row r="2557" spans="1:29" ht="14.25" x14ac:dyDescent="0.15">
      <c r="A2557" s="272">
        <v>2020045</v>
      </c>
      <c r="B2557" s="273">
        <v>43984</v>
      </c>
      <c r="C2557" s="274">
        <v>2</v>
      </c>
      <c r="D2557" s="275">
        <v>3</v>
      </c>
      <c r="E2557" s="275">
        <v>15</v>
      </c>
      <c r="F2557" s="275">
        <v>21</v>
      </c>
      <c r="G2557" s="275">
        <v>22</v>
      </c>
      <c r="H2557" s="275">
        <v>33</v>
      </c>
      <c r="I2557" s="276">
        <v>16</v>
      </c>
      <c r="J2557" s="275">
        <v>33</v>
      </c>
      <c r="K2557" s="275">
        <v>2</v>
      </c>
      <c r="L2557" s="275">
        <v>3</v>
      </c>
      <c r="M2557" s="275">
        <v>22</v>
      </c>
      <c r="N2557" s="275">
        <v>21</v>
      </c>
      <c r="O2557" s="277">
        <v>15</v>
      </c>
      <c r="P2557" s="278">
        <v>348295556</v>
      </c>
      <c r="Q2557" s="278">
        <v>1010042406</v>
      </c>
      <c r="R2557" s="278">
        <v>16</v>
      </c>
      <c r="S2557" s="278">
        <v>6075531</v>
      </c>
      <c r="T2557" s="278">
        <v>115</v>
      </c>
      <c r="U2557" s="278">
        <v>187048</v>
      </c>
      <c r="V2557" s="278">
        <v>1443</v>
      </c>
      <c r="W2557" s="278">
        <v>3000</v>
      </c>
      <c r="X2557" s="278">
        <v>75653</v>
      </c>
      <c r="Y2557" s="278">
        <v>200</v>
      </c>
      <c r="Z2557" s="278">
        <v>1350994</v>
      </c>
      <c r="AA2557" s="278">
        <v>10</v>
      </c>
      <c r="AB2557" s="278">
        <v>10330554</v>
      </c>
      <c r="AC2557" s="278">
        <v>5</v>
      </c>
    </row>
    <row r="2558" spans="1:29" ht="14.25" x14ac:dyDescent="0.15">
      <c r="A2558" s="272">
        <v>2020046</v>
      </c>
      <c r="B2558" s="273">
        <v>43986</v>
      </c>
      <c r="C2558" s="274">
        <v>13</v>
      </c>
      <c r="D2558" s="275">
        <v>19</v>
      </c>
      <c r="E2558" s="275">
        <v>25</v>
      </c>
      <c r="F2558" s="275">
        <v>26</v>
      </c>
      <c r="G2558" s="275">
        <v>27</v>
      </c>
      <c r="H2558" s="275">
        <v>32</v>
      </c>
      <c r="I2558" s="276">
        <v>8</v>
      </c>
      <c r="J2558" s="275">
        <v>26</v>
      </c>
      <c r="K2558" s="275">
        <v>32</v>
      </c>
      <c r="L2558" s="275">
        <v>27</v>
      </c>
      <c r="M2558" s="275">
        <v>13</v>
      </c>
      <c r="N2558" s="275">
        <v>25</v>
      </c>
      <c r="O2558" s="277">
        <v>19</v>
      </c>
      <c r="P2558" s="278">
        <v>350122868</v>
      </c>
      <c r="Q2558" s="278">
        <v>1010760962</v>
      </c>
      <c r="R2558" s="278">
        <v>7</v>
      </c>
      <c r="S2558" s="278">
        <v>6855509</v>
      </c>
      <c r="T2558" s="278">
        <v>87</v>
      </c>
      <c r="U2558" s="278">
        <v>186617</v>
      </c>
      <c r="V2558" s="278">
        <v>1674</v>
      </c>
      <c r="W2558" s="278">
        <v>3000</v>
      </c>
      <c r="X2558" s="278">
        <v>82506</v>
      </c>
      <c r="Y2558" s="278">
        <v>200</v>
      </c>
      <c r="Z2558" s="278">
        <v>1439821</v>
      </c>
      <c r="AA2558" s="278">
        <v>10</v>
      </c>
      <c r="AB2558" s="278">
        <v>14139193</v>
      </c>
      <c r="AC2558" s="278">
        <v>5</v>
      </c>
    </row>
    <row r="2559" spans="1:29" ht="14.25" x14ac:dyDescent="0.15">
      <c r="A2559" s="272">
        <v>2020047</v>
      </c>
      <c r="B2559" s="273">
        <v>43989</v>
      </c>
      <c r="C2559" s="274">
        <v>4</v>
      </c>
      <c r="D2559" s="275">
        <v>10</v>
      </c>
      <c r="E2559" s="275">
        <v>17</v>
      </c>
      <c r="F2559" s="275">
        <v>19</v>
      </c>
      <c r="G2559" s="275">
        <v>28</v>
      </c>
      <c r="H2559" s="275">
        <v>32</v>
      </c>
      <c r="I2559" s="276">
        <v>1</v>
      </c>
      <c r="J2559" s="275">
        <v>32</v>
      </c>
      <c r="K2559" s="275">
        <v>10</v>
      </c>
      <c r="L2559" s="275">
        <v>28</v>
      </c>
      <c r="M2559" s="275">
        <v>19</v>
      </c>
      <c r="N2559" s="275">
        <v>17</v>
      </c>
      <c r="O2559" s="277">
        <v>4</v>
      </c>
      <c r="P2559" s="278">
        <v>382084220</v>
      </c>
      <c r="Q2559" s="278">
        <v>1021279165</v>
      </c>
      <c r="R2559" s="278">
        <v>10</v>
      </c>
      <c r="S2559" s="278">
        <v>7200661</v>
      </c>
      <c r="T2559" s="278">
        <v>140</v>
      </c>
      <c r="U2559" s="278">
        <v>196487</v>
      </c>
      <c r="V2559" s="278">
        <v>1326</v>
      </c>
      <c r="W2559" s="278">
        <v>3000</v>
      </c>
      <c r="X2559" s="278">
        <v>71123</v>
      </c>
      <c r="Y2559" s="278">
        <v>200</v>
      </c>
      <c r="Z2559" s="278">
        <v>1340383</v>
      </c>
      <c r="AA2559" s="278">
        <v>10</v>
      </c>
      <c r="AB2559" s="278">
        <v>9116348</v>
      </c>
      <c r="AC2559" s="278">
        <v>5</v>
      </c>
    </row>
    <row r="2560" spans="1:29" ht="14.25" x14ac:dyDescent="0.15">
      <c r="A2560" s="272">
        <v>2020048</v>
      </c>
      <c r="B2560" s="273">
        <v>43991</v>
      </c>
      <c r="C2560" s="274">
        <v>12</v>
      </c>
      <c r="D2560" s="275">
        <v>14</v>
      </c>
      <c r="E2560" s="275">
        <v>18</v>
      </c>
      <c r="F2560" s="275">
        <v>23</v>
      </c>
      <c r="G2560" s="275">
        <v>30</v>
      </c>
      <c r="H2560" s="275">
        <v>32</v>
      </c>
      <c r="I2560" s="276">
        <v>2</v>
      </c>
      <c r="J2560" s="275">
        <v>30</v>
      </c>
      <c r="K2560" s="275">
        <v>32</v>
      </c>
      <c r="L2560" s="275">
        <v>23</v>
      </c>
      <c r="M2560" s="275">
        <v>18</v>
      </c>
      <c r="N2560" s="275">
        <v>14</v>
      </c>
      <c r="O2560" s="277">
        <v>12</v>
      </c>
      <c r="P2560" s="278">
        <v>351604616</v>
      </c>
      <c r="Q2560" s="278">
        <v>1046798674</v>
      </c>
      <c r="R2560" s="278">
        <v>6</v>
      </c>
      <c r="S2560" s="278">
        <v>8364818</v>
      </c>
      <c r="T2560" s="278">
        <v>75</v>
      </c>
      <c r="U2560" s="278">
        <v>336481</v>
      </c>
      <c r="V2560" s="278">
        <v>1020</v>
      </c>
      <c r="W2560" s="278">
        <v>3000</v>
      </c>
      <c r="X2560" s="278">
        <v>57691</v>
      </c>
      <c r="Y2560" s="278">
        <v>200</v>
      </c>
      <c r="Z2560" s="278">
        <v>1221283</v>
      </c>
      <c r="AA2560" s="278">
        <v>10</v>
      </c>
      <c r="AB2560" s="278">
        <v>8906134</v>
      </c>
      <c r="AC2560" s="278">
        <v>5</v>
      </c>
    </row>
    <row r="2561" spans="1:29" ht="14.25" x14ac:dyDescent="0.15">
      <c r="A2561" s="272">
        <v>2020049</v>
      </c>
      <c r="B2561" s="273">
        <v>43993</v>
      </c>
      <c r="C2561" s="274">
        <v>1</v>
      </c>
      <c r="D2561" s="275">
        <v>7</v>
      </c>
      <c r="E2561" s="275">
        <v>9</v>
      </c>
      <c r="F2561" s="275">
        <v>12</v>
      </c>
      <c r="G2561" s="275">
        <v>18</v>
      </c>
      <c r="H2561" s="275">
        <v>22</v>
      </c>
      <c r="I2561" s="276">
        <v>4</v>
      </c>
      <c r="J2561" s="275">
        <v>22</v>
      </c>
      <c r="K2561" s="275">
        <v>1</v>
      </c>
      <c r="L2561" s="275">
        <v>12</v>
      </c>
      <c r="M2561" s="275">
        <v>18</v>
      </c>
      <c r="N2561" s="275">
        <v>9</v>
      </c>
      <c r="O2561" s="277">
        <v>7</v>
      </c>
      <c r="P2561" s="278">
        <v>355402476</v>
      </c>
      <c r="Q2561" s="278">
        <v>1062851807</v>
      </c>
      <c r="R2561" s="278">
        <v>7</v>
      </c>
      <c r="S2561" s="278">
        <v>7652110</v>
      </c>
      <c r="T2561" s="278">
        <v>140</v>
      </c>
      <c r="U2561" s="278">
        <v>165756</v>
      </c>
      <c r="V2561" s="278">
        <v>1720</v>
      </c>
      <c r="W2561" s="278">
        <v>3000</v>
      </c>
      <c r="X2561" s="278">
        <v>79481</v>
      </c>
      <c r="Y2561" s="278">
        <v>200</v>
      </c>
      <c r="Z2561" s="278">
        <v>1438014</v>
      </c>
      <c r="AA2561" s="278">
        <v>10</v>
      </c>
      <c r="AB2561" s="278">
        <v>9177399</v>
      </c>
      <c r="AC2561" s="278">
        <v>5</v>
      </c>
    </row>
    <row r="2562" spans="1:29" ht="14.25" x14ac:dyDescent="0.15">
      <c r="A2562" s="272">
        <v>2020050</v>
      </c>
      <c r="B2562" s="273">
        <v>43996</v>
      </c>
      <c r="C2562" s="274">
        <v>4</v>
      </c>
      <c r="D2562" s="275">
        <v>9</v>
      </c>
      <c r="E2562" s="275">
        <v>17</v>
      </c>
      <c r="F2562" s="275">
        <v>20</v>
      </c>
      <c r="G2562" s="275">
        <v>32</v>
      </c>
      <c r="H2562" s="275">
        <v>33</v>
      </c>
      <c r="I2562" s="276">
        <v>15</v>
      </c>
      <c r="J2562" s="275">
        <v>9</v>
      </c>
      <c r="K2562" s="275">
        <v>4</v>
      </c>
      <c r="L2562" s="275">
        <v>32</v>
      </c>
      <c r="M2562" s="275">
        <v>17</v>
      </c>
      <c r="N2562" s="275">
        <v>20</v>
      </c>
      <c r="O2562" s="277">
        <v>33</v>
      </c>
      <c r="P2562" s="278">
        <v>379409292</v>
      </c>
      <c r="Q2562" s="278">
        <v>1101983169</v>
      </c>
      <c r="R2562" s="278">
        <v>5</v>
      </c>
      <c r="S2562" s="278">
        <v>9664099</v>
      </c>
      <c r="T2562" s="278">
        <v>90</v>
      </c>
      <c r="U2562" s="278">
        <v>323895</v>
      </c>
      <c r="V2562" s="278">
        <v>1305</v>
      </c>
      <c r="W2562" s="278">
        <v>3000</v>
      </c>
      <c r="X2562" s="278">
        <v>61232</v>
      </c>
      <c r="Y2562" s="278">
        <v>200</v>
      </c>
      <c r="Z2562" s="278">
        <v>1226803</v>
      </c>
      <c r="AA2562" s="278">
        <v>10</v>
      </c>
      <c r="AB2562" s="278">
        <v>8175729</v>
      </c>
      <c r="AC2562" s="278">
        <v>5</v>
      </c>
    </row>
    <row r="2563" spans="1:29" ht="14.25" x14ac:dyDescent="0.15">
      <c r="A2563" s="272">
        <v>2020051</v>
      </c>
      <c r="B2563" s="273">
        <v>43998</v>
      </c>
      <c r="C2563" s="274">
        <v>3</v>
      </c>
      <c r="D2563" s="275">
        <v>6</v>
      </c>
      <c r="E2563" s="275">
        <v>8</v>
      </c>
      <c r="F2563" s="275">
        <v>11</v>
      </c>
      <c r="G2563" s="275">
        <v>19</v>
      </c>
      <c r="H2563" s="275">
        <v>28</v>
      </c>
      <c r="I2563" s="276">
        <v>8</v>
      </c>
      <c r="J2563" s="275">
        <v>3</v>
      </c>
      <c r="K2563" s="275">
        <v>8</v>
      </c>
      <c r="L2563" s="275">
        <v>6</v>
      </c>
      <c r="M2563" s="275">
        <v>28</v>
      </c>
      <c r="N2563" s="275">
        <v>11</v>
      </c>
      <c r="O2563" s="277">
        <v>19</v>
      </c>
      <c r="P2563" s="278">
        <v>342968302</v>
      </c>
      <c r="Q2563" s="278">
        <v>1014976572</v>
      </c>
      <c r="R2563" s="278">
        <v>23</v>
      </c>
      <c r="S2563" s="278">
        <v>5442583</v>
      </c>
      <c r="T2563" s="278">
        <v>268</v>
      </c>
      <c r="U2563" s="278">
        <v>47478</v>
      </c>
      <c r="V2563" s="278">
        <v>3689</v>
      </c>
      <c r="W2563" s="278">
        <v>3000</v>
      </c>
      <c r="X2563" s="278">
        <v>146306</v>
      </c>
      <c r="Y2563" s="278">
        <v>200</v>
      </c>
      <c r="Z2563" s="278">
        <v>2075975</v>
      </c>
      <c r="AA2563" s="278">
        <v>10</v>
      </c>
      <c r="AB2563" s="278">
        <v>11213884</v>
      </c>
      <c r="AC2563" s="278">
        <v>5</v>
      </c>
    </row>
    <row r="2564" spans="1:29" ht="14.25" x14ac:dyDescent="0.15">
      <c r="A2564" s="272">
        <v>2020052</v>
      </c>
      <c r="B2564" s="273">
        <v>44000</v>
      </c>
      <c r="C2564" s="274">
        <v>2</v>
      </c>
      <c r="D2564" s="275">
        <v>8</v>
      </c>
      <c r="E2564" s="275">
        <v>13</v>
      </c>
      <c r="F2564" s="275">
        <v>29</v>
      </c>
      <c r="G2564" s="275">
        <v>32</v>
      </c>
      <c r="H2564" s="275">
        <v>33</v>
      </c>
      <c r="I2564" s="276">
        <v>15</v>
      </c>
      <c r="J2564" s="275">
        <v>29</v>
      </c>
      <c r="K2564" s="275">
        <v>13</v>
      </c>
      <c r="L2564" s="275">
        <v>33</v>
      </c>
      <c r="M2564" s="275">
        <v>2</v>
      </c>
      <c r="N2564" s="275">
        <v>32</v>
      </c>
      <c r="O2564" s="277">
        <v>8</v>
      </c>
      <c r="P2564" s="278">
        <v>352815504</v>
      </c>
      <c r="Q2564" s="278">
        <v>1085336824</v>
      </c>
      <c r="R2564" s="278">
        <v>2</v>
      </c>
      <c r="S2564" s="278">
        <v>10000000</v>
      </c>
      <c r="T2564" s="278">
        <v>53</v>
      </c>
      <c r="U2564" s="278">
        <v>568303</v>
      </c>
      <c r="V2564" s="278">
        <v>707</v>
      </c>
      <c r="W2564" s="278">
        <v>3000</v>
      </c>
      <c r="X2564" s="278">
        <v>49881</v>
      </c>
      <c r="Y2564" s="278">
        <v>200</v>
      </c>
      <c r="Z2564" s="278">
        <v>1105323</v>
      </c>
      <c r="AA2564" s="278">
        <v>10</v>
      </c>
      <c r="AB2564" s="278">
        <v>5849766</v>
      </c>
      <c r="AC2564" s="278">
        <v>5</v>
      </c>
    </row>
    <row r="2565" spans="1:29" ht="14.25" x14ac:dyDescent="0.15">
      <c r="A2565" s="272">
        <v>2020053</v>
      </c>
      <c r="B2565" s="273">
        <v>44003</v>
      </c>
      <c r="C2565" s="274">
        <v>2</v>
      </c>
      <c r="D2565" s="275">
        <v>14</v>
      </c>
      <c r="E2565" s="275">
        <v>15</v>
      </c>
      <c r="F2565" s="275">
        <v>16</v>
      </c>
      <c r="G2565" s="275">
        <v>32</v>
      </c>
      <c r="H2565" s="275">
        <v>33</v>
      </c>
      <c r="I2565" s="276">
        <v>1</v>
      </c>
      <c r="J2565" s="275">
        <v>14</v>
      </c>
      <c r="K2565" s="275">
        <v>16</v>
      </c>
      <c r="L2565" s="275">
        <v>32</v>
      </c>
      <c r="M2565" s="275">
        <v>15</v>
      </c>
      <c r="N2565" s="275">
        <v>33</v>
      </c>
      <c r="O2565" s="277">
        <v>2</v>
      </c>
      <c r="P2565" s="278">
        <v>381666534</v>
      </c>
      <c r="Q2565" s="278">
        <v>1057074616</v>
      </c>
      <c r="R2565" s="278">
        <v>19</v>
      </c>
      <c r="S2565" s="278">
        <v>6277278</v>
      </c>
      <c r="T2565" s="278">
        <v>360</v>
      </c>
      <c r="U2565" s="278">
        <v>84264</v>
      </c>
      <c r="V2565" s="278">
        <v>1404</v>
      </c>
      <c r="W2565" s="278">
        <v>3000</v>
      </c>
      <c r="X2565" s="278">
        <v>58928</v>
      </c>
      <c r="Y2565" s="278">
        <v>200</v>
      </c>
      <c r="Z2565" s="278">
        <v>1018510</v>
      </c>
      <c r="AA2565" s="278">
        <v>10</v>
      </c>
      <c r="AB2565" s="278">
        <v>7898492</v>
      </c>
      <c r="AC2565" s="278">
        <v>5</v>
      </c>
    </row>
    <row r="2566" spans="1:29" ht="14.25" x14ac:dyDescent="0.15">
      <c r="A2566" s="272">
        <v>2020054</v>
      </c>
      <c r="B2566" s="273">
        <v>44005</v>
      </c>
      <c r="C2566" s="274">
        <v>3</v>
      </c>
      <c r="D2566" s="275">
        <v>10</v>
      </c>
      <c r="E2566" s="275">
        <v>19</v>
      </c>
      <c r="F2566" s="275">
        <v>25</v>
      </c>
      <c r="G2566" s="275">
        <v>26</v>
      </c>
      <c r="H2566" s="275">
        <v>31</v>
      </c>
      <c r="I2566" s="276">
        <v>2</v>
      </c>
      <c r="J2566" s="275">
        <v>31</v>
      </c>
      <c r="K2566" s="275">
        <v>25</v>
      </c>
      <c r="L2566" s="275">
        <v>3</v>
      </c>
      <c r="M2566" s="275">
        <v>26</v>
      </c>
      <c r="N2566" s="275">
        <v>10</v>
      </c>
      <c r="O2566" s="277">
        <v>19</v>
      </c>
      <c r="P2566" s="278">
        <v>338817016</v>
      </c>
      <c r="Q2566" s="278">
        <v>1050374135</v>
      </c>
      <c r="R2566" s="278">
        <v>11</v>
      </c>
      <c r="S2566" s="278">
        <v>6596678</v>
      </c>
      <c r="T2566" s="278">
        <v>210</v>
      </c>
      <c r="U2566" s="278">
        <v>104544</v>
      </c>
      <c r="V2566" s="278">
        <v>1818</v>
      </c>
      <c r="W2566" s="278">
        <v>3000</v>
      </c>
      <c r="X2566" s="278">
        <v>80778</v>
      </c>
      <c r="Y2566" s="278">
        <v>200</v>
      </c>
      <c r="Z2566" s="278">
        <v>1444247</v>
      </c>
      <c r="AA2566" s="278">
        <v>10</v>
      </c>
      <c r="AB2566" s="278">
        <v>8430192</v>
      </c>
      <c r="AC2566" s="278">
        <v>5</v>
      </c>
    </row>
    <row r="2567" spans="1:29" ht="14.25" x14ac:dyDescent="0.15">
      <c r="A2567" s="272">
        <v>2020055</v>
      </c>
      <c r="B2567" s="273">
        <v>44007</v>
      </c>
      <c r="C2567" s="274">
        <v>1</v>
      </c>
      <c r="D2567" s="275">
        <v>5</v>
      </c>
      <c r="E2567" s="275">
        <v>7</v>
      </c>
      <c r="F2567" s="275">
        <v>23</v>
      </c>
      <c r="G2567" s="275">
        <v>28</v>
      </c>
      <c r="H2567" s="275">
        <v>30</v>
      </c>
      <c r="I2567" s="276">
        <v>12</v>
      </c>
      <c r="J2567" s="275">
        <v>5</v>
      </c>
      <c r="K2567" s="275">
        <v>23</v>
      </c>
      <c r="L2567" s="275">
        <v>7</v>
      </c>
      <c r="M2567" s="275">
        <v>1</v>
      </c>
      <c r="N2567" s="275">
        <v>28</v>
      </c>
      <c r="O2567" s="277">
        <v>30</v>
      </c>
      <c r="P2567" s="278">
        <v>327140694</v>
      </c>
      <c r="Q2567" s="278">
        <v>1009674637</v>
      </c>
      <c r="R2567" s="278">
        <v>14</v>
      </c>
      <c r="S2567" s="278">
        <v>5761052</v>
      </c>
      <c r="T2567" s="278">
        <v>198</v>
      </c>
      <c r="U2567" s="278">
        <v>67264</v>
      </c>
      <c r="V2567" s="278">
        <v>2860</v>
      </c>
      <c r="W2567" s="278">
        <v>3000</v>
      </c>
      <c r="X2567" s="278">
        <v>124578</v>
      </c>
      <c r="Y2567" s="278">
        <v>200</v>
      </c>
      <c r="Z2567" s="278">
        <v>1889224</v>
      </c>
      <c r="AA2567" s="278">
        <v>10</v>
      </c>
      <c r="AB2567" s="278">
        <v>10927492</v>
      </c>
      <c r="AC2567" s="278">
        <v>5</v>
      </c>
    </row>
    <row r="2568" spans="1:29" ht="14.25" x14ac:dyDescent="0.15">
      <c r="A2568" s="272">
        <v>2020056</v>
      </c>
      <c r="B2568" s="273">
        <v>44010</v>
      </c>
      <c r="C2568" s="274">
        <v>2</v>
      </c>
      <c r="D2568" s="275">
        <v>5</v>
      </c>
      <c r="E2568" s="275">
        <v>8</v>
      </c>
      <c r="F2568" s="275">
        <v>12</v>
      </c>
      <c r="G2568" s="275">
        <v>26</v>
      </c>
      <c r="H2568" s="275">
        <v>31</v>
      </c>
      <c r="I2568" s="276">
        <v>14</v>
      </c>
      <c r="J2568" s="275">
        <v>31</v>
      </c>
      <c r="K2568" s="275">
        <v>8</v>
      </c>
      <c r="L2568" s="275">
        <v>5</v>
      </c>
      <c r="M2568" s="275">
        <v>2</v>
      </c>
      <c r="N2568" s="275">
        <v>12</v>
      </c>
      <c r="O2568" s="277">
        <v>26</v>
      </c>
      <c r="P2568" s="278">
        <v>380233782</v>
      </c>
      <c r="Q2568" s="278">
        <v>984522456</v>
      </c>
      <c r="R2568" s="278">
        <v>17</v>
      </c>
      <c r="S2568" s="278">
        <v>6280167</v>
      </c>
      <c r="T2568" s="278">
        <v>186</v>
      </c>
      <c r="U2568" s="278">
        <v>146255</v>
      </c>
      <c r="V2568" s="278">
        <v>1223</v>
      </c>
      <c r="W2568" s="278">
        <v>3000</v>
      </c>
      <c r="X2568" s="278">
        <v>72751</v>
      </c>
      <c r="Y2568" s="278">
        <v>200</v>
      </c>
      <c r="Z2568" s="278">
        <v>1416500</v>
      </c>
      <c r="AA2568" s="278">
        <v>10</v>
      </c>
      <c r="AB2568" s="278">
        <v>9023227</v>
      </c>
      <c r="AC2568" s="278">
        <v>5</v>
      </c>
    </row>
    <row r="2569" spans="1:29" ht="14.25" x14ac:dyDescent="0.15">
      <c r="A2569" s="272">
        <v>2020057</v>
      </c>
      <c r="B2569" s="273">
        <v>44012</v>
      </c>
      <c r="C2569" s="274">
        <v>9</v>
      </c>
      <c r="D2569" s="275">
        <v>14</v>
      </c>
      <c r="E2569" s="275">
        <v>21</v>
      </c>
      <c r="F2569" s="275">
        <v>23</v>
      </c>
      <c r="G2569" s="275">
        <v>26</v>
      </c>
      <c r="H2569" s="275">
        <v>32</v>
      </c>
      <c r="I2569" s="276">
        <v>3</v>
      </c>
      <c r="J2569" s="275">
        <v>14</v>
      </c>
      <c r="K2569" s="275">
        <v>26</v>
      </c>
      <c r="L2569" s="275">
        <v>23</v>
      </c>
      <c r="M2569" s="275">
        <v>9</v>
      </c>
      <c r="N2569" s="275">
        <v>21</v>
      </c>
      <c r="O2569" s="277">
        <v>32</v>
      </c>
      <c r="P2569" s="278">
        <v>349147892</v>
      </c>
      <c r="Q2569" s="278">
        <v>1019998705</v>
      </c>
      <c r="R2569" s="278">
        <v>3</v>
      </c>
      <c r="S2569" s="278">
        <v>10000000</v>
      </c>
      <c r="T2569" s="278">
        <v>113</v>
      </c>
      <c r="U2569" s="278">
        <v>193145</v>
      </c>
      <c r="V2569" s="278">
        <v>1334</v>
      </c>
      <c r="W2569" s="278">
        <v>3000</v>
      </c>
      <c r="X2569" s="278">
        <v>68019</v>
      </c>
      <c r="Y2569" s="278">
        <v>200</v>
      </c>
      <c r="Z2569" s="278">
        <v>1289604</v>
      </c>
      <c r="AA2569" s="278">
        <v>10</v>
      </c>
      <c r="AB2569" s="278">
        <v>10655792</v>
      </c>
      <c r="AC2569" s="278">
        <v>5</v>
      </c>
    </row>
    <row r="2570" spans="1:29" ht="14.25" x14ac:dyDescent="0.15">
      <c r="A2570" s="272">
        <v>2020058</v>
      </c>
      <c r="B2570" s="273">
        <v>44014</v>
      </c>
      <c r="C2570" s="274">
        <v>1</v>
      </c>
      <c r="D2570" s="275">
        <v>3</v>
      </c>
      <c r="E2570" s="275">
        <v>11</v>
      </c>
      <c r="F2570" s="275">
        <v>12</v>
      </c>
      <c r="G2570" s="275">
        <v>19</v>
      </c>
      <c r="H2570" s="275">
        <v>26</v>
      </c>
      <c r="I2570" s="276">
        <v>7</v>
      </c>
      <c r="J2570" s="275">
        <v>11</v>
      </c>
      <c r="K2570" s="275">
        <v>1</v>
      </c>
      <c r="L2570" s="275">
        <v>3</v>
      </c>
      <c r="M2570" s="275">
        <v>12</v>
      </c>
      <c r="N2570" s="275">
        <v>26</v>
      </c>
      <c r="O2570" s="277">
        <v>19</v>
      </c>
      <c r="P2570" s="278">
        <v>356052050</v>
      </c>
      <c r="Q2570" s="278">
        <v>958212978</v>
      </c>
      <c r="R2570" s="278">
        <v>18</v>
      </c>
      <c r="S2570" s="278">
        <v>5569985</v>
      </c>
      <c r="T2570" s="278">
        <v>136</v>
      </c>
      <c r="U2570" s="278">
        <v>94299</v>
      </c>
      <c r="V2570" s="278">
        <v>2821</v>
      </c>
      <c r="W2570" s="278">
        <v>3000</v>
      </c>
      <c r="X2570" s="278">
        <v>107734</v>
      </c>
      <c r="Y2570" s="278">
        <v>200</v>
      </c>
      <c r="Z2570" s="278">
        <v>1708942</v>
      </c>
      <c r="AA2570" s="278">
        <v>10</v>
      </c>
      <c r="AB2570" s="278">
        <v>15213521</v>
      </c>
      <c r="AC2570" s="278">
        <v>5</v>
      </c>
    </row>
    <row r="2571" spans="1:29" ht="14.25" x14ac:dyDescent="0.15">
      <c r="A2571" s="272">
        <v>2020059</v>
      </c>
      <c r="B2571" s="273">
        <v>44017</v>
      </c>
      <c r="C2571" s="274">
        <v>2</v>
      </c>
      <c r="D2571" s="275">
        <v>4</v>
      </c>
      <c r="E2571" s="275">
        <v>10</v>
      </c>
      <c r="F2571" s="275">
        <v>17</v>
      </c>
      <c r="G2571" s="275">
        <v>22</v>
      </c>
      <c r="H2571" s="275">
        <v>25</v>
      </c>
      <c r="I2571" s="276">
        <v>14</v>
      </c>
      <c r="J2571" s="275">
        <v>10</v>
      </c>
      <c r="K2571" s="275">
        <v>25</v>
      </c>
      <c r="L2571" s="275">
        <v>17</v>
      </c>
      <c r="M2571" s="275">
        <v>4</v>
      </c>
      <c r="N2571" s="275">
        <v>2</v>
      </c>
      <c r="O2571" s="277">
        <v>22</v>
      </c>
      <c r="P2571" s="278">
        <v>386807160</v>
      </c>
      <c r="Q2571" s="278">
        <v>1002178704</v>
      </c>
      <c r="R2571" s="278">
        <v>4</v>
      </c>
      <c r="S2571" s="278">
        <v>10000000</v>
      </c>
      <c r="T2571" s="278">
        <v>190</v>
      </c>
      <c r="U2571" s="278">
        <v>147308</v>
      </c>
      <c r="V2571" s="278">
        <v>1485</v>
      </c>
      <c r="W2571" s="278">
        <v>3000</v>
      </c>
      <c r="X2571" s="278">
        <v>88573</v>
      </c>
      <c r="Y2571" s="278">
        <v>200</v>
      </c>
      <c r="Z2571" s="278">
        <v>1671444</v>
      </c>
      <c r="AA2571" s="278">
        <v>10</v>
      </c>
      <c r="AB2571" s="278">
        <v>7739433</v>
      </c>
      <c r="AC2571" s="278">
        <v>5</v>
      </c>
    </row>
    <row r="2572" spans="1:29" ht="14.25" x14ac:dyDescent="0.15">
      <c r="A2572" s="272">
        <v>2020060</v>
      </c>
      <c r="B2572" s="273">
        <v>44019</v>
      </c>
      <c r="C2572" s="274">
        <v>5</v>
      </c>
      <c r="D2572" s="275">
        <v>9</v>
      </c>
      <c r="E2572" s="275">
        <v>14</v>
      </c>
      <c r="F2572" s="275">
        <v>20</v>
      </c>
      <c r="G2572" s="275">
        <v>24</v>
      </c>
      <c r="H2572" s="275">
        <v>30</v>
      </c>
      <c r="I2572" s="276">
        <v>8</v>
      </c>
      <c r="J2572" s="275">
        <v>5</v>
      </c>
      <c r="K2572" s="275">
        <v>14</v>
      </c>
      <c r="L2572" s="275">
        <v>9</v>
      </c>
      <c r="M2572" s="275">
        <v>24</v>
      </c>
      <c r="N2572" s="275">
        <v>30</v>
      </c>
      <c r="O2572" s="277">
        <v>20</v>
      </c>
      <c r="P2572" s="278">
        <v>356937202</v>
      </c>
      <c r="Q2572" s="278">
        <v>837071557</v>
      </c>
      <c r="R2572" s="278">
        <v>38</v>
      </c>
      <c r="S2572" s="278">
        <v>5238209</v>
      </c>
      <c r="T2572" s="278">
        <v>554</v>
      </c>
      <c r="U2572" s="278">
        <v>20424</v>
      </c>
      <c r="V2572" s="278">
        <v>4357</v>
      </c>
      <c r="W2572" s="278">
        <v>3000</v>
      </c>
      <c r="X2572" s="278">
        <v>164149</v>
      </c>
      <c r="Y2572" s="278">
        <v>200</v>
      </c>
      <c r="Z2572" s="278">
        <v>2321290</v>
      </c>
      <c r="AA2572" s="278">
        <v>10</v>
      </c>
      <c r="AB2572" s="278">
        <v>12105159</v>
      </c>
      <c r="AC2572" s="278">
        <v>5</v>
      </c>
    </row>
    <row r="2573" spans="1:29" ht="14.25" x14ac:dyDescent="0.15">
      <c r="A2573" s="272">
        <v>2020061</v>
      </c>
      <c r="B2573" s="273">
        <v>44021</v>
      </c>
      <c r="C2573" s="274">
        <v>8</v>
      </c>
      <c r="D2573" s="275">
        <v>17</v>
      </c>
      <c r="E2573" s="275">
        <v>24</v>
      </c>
      <c r="F2573" s="275">
        <v>26</v>
      </c>
      <c r="G2573" s="275">
        <v>27</v>
      </c>
      <c r="H2573" s="275">
        <v>31</v>
      </c>
      <c r="I2573" s="276">
        <v>4</v>
      </c>
      <c r="J2573" s="275">
        <v>27</v>
      </c>
      <c r="K2573" s="275">
        <v>31</v>
      </c>
      <c r="L2573" s="275">
        <v>24</v>
      </c>
      <c r="M2573" s="275">
        <v>26</v>
      </c>
      <c r="N2573" s="275">
        <v>17</v>
      </c>
      <c r="O2573" s="277">
        <v>8</v>
      </c>
      <c r="P2573" s="278">
        <v>366447904</v>
      </c>
      <c r="Q2573" s="278">
        <v>903858043</v>
      </c>
      <c r="R2573" s="278">
        <v>1</v>
      </c>
      <c r="S2573" s="278">
        <v>10000000</v>
      </c>
      <c r="T2573" s="278">
        <v>91</v>
      </c>
      <c r="U2573" s="278">
        <v>281269</v>
      </c>
      <c r="V2573" s="278">
        <v>1118</v>
      </c>
      <c r="W2573" s="278">
        <v>3000</v>
      </c>
      <c r="X2573" s="278">
        <v>66022</v>
      </c>
      <c r="Y2573" s="278">
        <v>200</v>
      </c>
      <c r="Z2573" s="278">
        <v>1327960</v>
      </c>
      <c r="AA2573" s="278">
        <v>10</v>
      </c>
      <c r="AB2573" s="278">
        <v>9467898</v>
      </c>
      <c r="AC2573" s="278">
        <v>5</v>
      </c>
    </row>
    <row r="2574" spans="1:29" ht="14.25" x14ac:dyDescent="0.15">
      <c r="A2574" s="272">
        <v>2020062</v>
      </c>
      <c r="B2574" s="273">
        <v>44024</v>
      </c>
      <c r="C2574" s="274">
        <v>10</v>
      </c>
      <c r="D2574" s="275">
        <v>14</v>
      </c>
      <c r="E2574" s="275">
        <v>17</v>
      </c>
      <c r="F2574" s="275">
        <v>22</v>
      </c>
      <c r="G2574" s="275">
        <v>26</v>
      </c>
      <c r="H2574" s="275">
        <v>27</v>
      </c>
      <c r="I2574" s="276">
        <v>5</v>
      </c>
      <c r="J2574" s="275">
        <v>22</v>
      </c>
      <c r="K2574" s="275">
        <v>17</v>
      </c>
      <c r="L2574" s="275">
        <v>10</v>
      </c>
      <c r="M2574" s="275">
        <v>26</v>
      </c>
      <c r="N2574" s="275">
        <v>27</v>
      </c>
      <c r="O2574" s="277">
        <v>14</v>
      </c>
      <c r="P2574" s="278">
        <v>391827962</v>
      </c>
      <c r="Q2574" s="278">
        <v>932509919</v>
      </c>
      <c r="R2574" s="278">
        <v>5</v>
      </c>
      <c r="S2574" s="278">
        <v>8901954</v>
      </c>
      <c r="T2574" s="278">
        <v>94</v>
      </c>
      <c r="U2574" s="278">
        <v>259438</v>
      </c>
      <c r="V2574" s="278">
        <v>1220</v>
      </c>
      <c r="W2574" s="278">
        <v>3000</v>
      </c>
      <c r="X2574" s="278">
        <v>63319</v>
      </c>
      <c r="Y2574" s="278">
        <v>200</v>
      </c>
      <c r="Z2574" s="278">
        <v>1218439</v>
      </c>
      <c r="AA2574" s="278">
        <v>10</v>
      </c>
      <c r="AB2574" s="278">
        <v>13187729</v>
      </c>
      <c r="AC2574" s="278">
        <v>5</v>
      </c>
    </row>
    <row r="2575" spans="1:29" ht="14.25" x14ac:dyDescent="0.15">
      <c r="A2575" s="272">
        <v>2020063</v>
      </c>
      <c r="B2575" s="273">
        <v>44026</v>
      </c>
      <c r="C2575" s="274">
        <v>12</v>
      </c>
      <c r="D2575" s="275">
        <v>15</v>
      </c>
      <c r="E2575" s="275">
        <v>16</v>
      </c>
      <c r="F2575" s="275">
        <v>22</v>
      </c>
      <c r="G2575" s="275">
        <v>29</v>
      </c>
      <c r="H2575" s="275">
        <v>32</v>
      </c>
      <c r="I2575" s="276">
        <v>14</v>
      </c>
      <c r="J2575" s="275">
        <v>29</v>
      </c>
      <c r="K2575" s="275">
        <v>15</v>
      </c>
      <c r="L2575" s="275">
        <v>12</v>
      </c>
      <c r="M2575" s="275">
        <v>22</v>
      </c>
      <c r="N2575" s="275">
        <v>16</v>
      </c>
      <c r="O2575" s="277">
        <v>32</v>
      </c>
      <c r="P2575" s="278">
        <v>357076054</v>
      </c>
      <c r="Q2575" s="278">
        <v>991892696</v>
      </c>
      <c r="R2575" s="278">
        <v>3</v>
      </c>
      <c r="S2575" s="278">
        <v>10000000</v>
      </c>
      <c r="T2575" s="278">
        <v>103</v>
      </c>
      <c r="U2575" s="278">
        <v>289264</v>
      </c>
      <c r="V2575" s="278">
        <v>769</v>
      </c>
      <c r="W2575" s="278">
        <v>3000</v>
      </c>
      <c r="X2575" s="278">
        <v>50919</v>
      </c>
      <c r="Y2575" s="278">
        <v>200</v>
      </c>
      <c r="Z2575" s="278">
        <v>1099317</v>
      </c>
      <c r="AA2575" s="278">
        <v>10</v>
      </c>
      <c r="AB2575" s="278">
        <v>6461252</v>
      </c>
      <c r="AC2575" s="278">
        <v>5</v>
      </c>
    </row>
    <row r="2576" spans="1:29" ht="14.25" x14ac:dyDescent="0.15">
      <c r="A2576" s="272">
        <v>2020064</v>
      </c>
      <c r="B2576" s="273">
        <v>44028</v>
      </c>
      <c r="C2576" s="274">
        <v>1</v>
      </c>
      <c r="D2576" s="275">
        <v>3</v>
      </c>
      <c r="E2576" s="275">
        <v>7</v>
      </c>
      <c r="F2576" s="275">
        <v>21</v>
      </c>
      <c r="G2576" s="275">
        <v>27</v>
      </c>
      <c r="H2576" s="275">
        <v>32</v>
      </c>
      <c r="I2576" s="276">
        <v>1</v>
      </c>
      <c r="J2576" s="275">
        <v>3</v>
      </c>
      <c r="K2576" s="275">
        <v>32</v>
      </c>
      <c r="L2576" s="275">
        <v>21</v>
      </c>
      <c r="M2576" s="275">
        <v>1</v>
      </c>
      <c r="N2576" s="275">
        <v>27</v>
      </c>
      <c r="O2576" s="277">
        <v>7</v>
      </c>
      <c r="P2576" s="278">
        <v>356057386</v>
      </c>
      <c r="Q2576" s="278">
        <v>1063056063</v>
      </c>
      <c r="R2576" s="278">
        <v>1</v>
      </c>
      <c r="S2576" s="278">
        <v>10000000</v>
      </c>
      <c r="T2576" s="278">
        <v>77</v>
      </c>
      <c r="U2576" s="278">
        <v>351356</v>
      </c>
      <c r="V2576" s="278">
        <v>919</v>
      </c>
      <c r="W2576" s="278">
        <v>3000</v>
      </c>
      <c r="X2576" s="278">
        <v>56606</v>
      </c>
      <c r="Y2576" s="278">
        <v>200</v>
      </c>
      <c r="Z2576" s="278">
        <v>1140698</v>
      </c>
      <c r="AA2576" s="278">
        <v>10</v>
      </c>
      <c r="AB2576" s="278">
        <v>8153023</v>
      </c>
      <c r="AC2576" s="278">
        <v>5</v>
      </c>
    </row>
    <row r="2577" spans="1:29" ht="14.25" x14ac:dyDescent="0.15">
      <c r="A2577" s="272">
        <v>2020065</v>
      </c>
      <c r="B2577" s="273">
        <v>44031</v>
      </c>
      <c r="C2577" s="274">
        <v>9</v>
      </c>
      <c r="D2577" s="275">
        <v>15</v>
      </c>
      <c r="E2577" s="275">
        <v>18</v>
      </c>
      <c r="F2577" s="275">
        <v>21</v>
      </c>
      <c r="G2577" s="275">
        <v>23</v>
      </c>
      <c r="H2577" s="275">
        <v>26</v>
      </c>
      <c r="I2577" s="276">
        <v>8</v>
      </c>
      <c r="J2577" s="275">
        <v>23</v>
      </c>
      <c r="K2577" s="275">
        <v>21</v>
      </c>
      <c r="L2577" s="275">
        <v>15</v>
      </c>
      <c r="M2577" s="275">
        <v>26</v>
      </c>
      <c r="N2577" s="275">
        <v>9</v>
      </c>
      <c r="O2577" s="277">
        <v>18</v>
      </c>
      <c r="P2577" s="278">
        <v>381062334</v>
      </c>
      <c r="Q2577" s="278">
        <v>1090832907</v>
      </c>
      <c r="R2577" s="278">
        <v>5</v>
      </c>
      <c r="S2577" s="278">
        <v>8838315</v>
      </c>
      <c r="T2577" s="278">
        <v>89</v>
      </c>
      <c r="U2577" s="278">
        <v>269544</v>
      </c>
      <c r="V2577" s="278">
        <v>1454</v>
      </c>
      <c r="W2577" s="278">
        <v>3000</v>
      </c>
      <c r="X2577" s="278">
        <v>70971</v>
      </c>
      <c r="Y2577" s="278">
        <v>200</v>
      </c>
      <c r="Z2577" s="278">
        <v>1281044</v>
      </c>
      <c r="AA2577" s="278">
        <v>10</v>
      </c>
      <c r="AB2577" s="278">
        <v>11879201</v>
      </c>
      <c r="AC2577" s="278">
        <v>5</v>
      </c>
    </row>
    <row r="2578" spans="1:29" ht="14.25" x14ac:dyDescent="0.15">
      <c r="A2578" s="272">
        <v>2020066</v>
      </c>
      <c r="B2578" s="273">
        <v>44033</v>
      </c>
      <c r="C2578" s="274">
        <v>2</v>
      </c>
      <c r="D2578" s="275">
        <v>9</v>
      </c>
      <c r="E2578" s="275">
        <v>13</v>
      </c>
      <c r="F2578" s="275">
        <v>17</v>
      </c>
      <c r="G2578" s="275">
        <v>26</v>
      </c>
      <c r="H2578" s="275">
        <v>28</v>
      </c>
      <c r="I2578" s="276">
        <v>7</v>
      </c>
      <c r="J2578" s="275">
        <v>17</v>
      </c>
      <c r="K2578" s="275">
        <v>26</v>
      </c>
      <c r="L2578" s="275">
        <v>28</v>
      </c>
      <c r="M2578" s="275">
        <v>9</v>
      </c>
      <c r="N2578" s="275">
        <v>13</v>
      </c>
      <c r="O2578" s="277">
        <v>2</v>
      </c>
      <c r="P2578" s="278">
        <v>352149702</v>
      </c>
      <c r="Q2578" s="278">
        <v>1057341835</v>
      </c>
      <c r="R2578" s="278">
        <v>15</v>
      </c>
      <c r="S2578" s="278">
        <v>6006277</v>
      </c>
      <c r="T2578" s="278">
        <v>137</v>
      </c>
      <c r="U2578" s="278">
        <v>137720</v>
      </c>
      <c r="V2578" s="278">
        <v>2116</v>
      </c>
      <c r="W2578" s="278">
        <v>3000</v>
      </c>
      <c r="X2578" s="278">
        <v>85857</v>
      </c>
      <c r="Y2578" s="278">
        <v>200</v>
      </c>
      <c r="Z2578" s="278">
        <v>1486743</v>
      </c>
      <c r="AA2578" s="278">
        <v>10</v>
      </c>
      <c r="AB2578" s="278">
        <v>11739149</v>
      </c>
      <c r="AC2578" s="278">
        <v>5</v>
      </c>
    </row>
    <row r="2579" spans="1:29" ht="14.25" x14ac:dyDescent="0.15">
      <c r="A2579" s="272">
        <v>2020067</v>
      </c>
      <c r="B2579" s="273">
        <v>44035</v>
      </c>
      <c r="C2579" s="274">
        <v>4</v>
      </c>
      <c r="D2579" s="275">
        <v>7</v>
      </c>
      <c r="E2579" s="275">
        <v>9</v>
      </c>
      <c r="F2579" s="275">
        <v>23</v>
      </c>
      <c r="G2579" s="275">
        <v>27</v>
      </c>
      <c r="H2579" s="275">
        <v>30</v>
      </c>
      <c r="I2579" s="276">
        <v>8</v>
      </c>
      <c r="J2579" s="275">
        <v>23</v>
      </c>
      <c r="K2579" s="275">
        <v>4</v>
      </c>
      <c r="L2579" s="275">
        <v>30</v>
      </c>
      <c r="M2579" s="275">
        <v>9</v>
      </c>
      <c r="N2579" s="275">
        <v>7</v>
      </c>
      <c r="O2579" s="277">
        <v>27</v>
      </c>
      <c r="P2579" s="278">
        <v>353153516</v>
      </c>
      <c r="Q2579" s="278">
        <v>1061790227</v>
      </c>
      <c r="R2579" s="278">
        <v>10</v>
      </c>
      <c r="S2579" s="278">
        <v>6979941</v>
      </c>
      <c r="T2579" s="278">
        <v>140</v>
      </c>
      <c r="U2579" s="278">
        <v>176780</v>
      </c>
      <c r="V2579" s="278">
        <v>1518</v>
      </c>
      <c r="W2579" s="278">
        <v>3000</v>
      </c>
      <c r="X2579" s="278">
        <v>69948</v>
      </c>
      <c r="Y2579" s="278">
        <v>200</v>
      </c>
      <c r="Z2579" s="278">
        <v>1299104</v>
      </c>
      <c r="AA2579" s="278">
        <v>10</v>
      </c>
      <c r="AB2579" s="278">
        <v>8502701</v>
      </c>
      <c r="AC2579" s="278">
        <v>5</v>
      </c>
    </row>
    <row r="2580" spans="1:29" ht="14.25" x14ac:dyDescent="0.15">
      <c r="A2580" s="272">
        <v>2020068</v>
      </c>
      <c r="B2580" s="273">
        <v>44038</v>
      </c>
      <c r="C2580" s="274">
        <v>12</v>
      </c>
      <c r="D2580" s="275">
        <v>16</v>
      </c>
      <c r="E2580" s="275">
        <v>21</v>
      </c>
      <c r="F2580" s="275">
        <v>26</v>
      </c>
      <c r="G2580" s="275">
        <v>27</v>
      </c>
      <c r="H2580" s="275">
        <v>32</v>
      </c>
      <c r="I2580" s="276">
        <v>10</v>
      </c>
      <c r="J2580" s="275">
        <v>26</v>
      </c>
      <c r="K2580" s="275">
        <v>12</v>
      </c>
      <c r="L2580" s="275">
        <v>32</v>
      </c>
      <c r="M2580" s="275">
        <v>21</v>
      </c>
      <c r="N2580" s="275">
        <v>16</v>
      </c>
      <c r="O2580" s="277">
        <v>27</v>
      </c>
      <c r="P2580" s="278">
        <v>376630286</v>
      </c>
      <c r="Q2580" s="278">
        <v>996910195</v>
      </c>
      <c r="R2580" s="278">
        <v>17</v>
      </c>
      <c r="S2580" s="278">
        <v>5430373</v>
      </c>
      <c r="T2580" s="278">
        <v>128</v>
      </c>
      <c r="U2580" s="278">
        <v>71448</v>
      </c>
      <c r="V2580" s="278">
        <v>3605</v>
      </c>
      <c r="W2580" s="278">
        <v>3000</v>
      </c>
      <c r="X2580" s="278">
        <v>117265</v>
      </c>
      <c r="Y2580" s="278">
        <v>200</v>
      </c>
      <c r="Z2580" s="278">
        <v>1780262</v>
      </c>
      <c r="AA2580" s="278">
        <v>10</v>
      </c>
      <c r="AB2580" s="278">
        <v>19179292</v>
      </c>
      <c r="AC2580" s="278">
        <v>5</v>
      </c>
    </row>
    <row r="2581" spans="1:29" ht="14.25" x14ac:dyDescent="0.15">
      <c r="A2581" s="272">
        <v>2020069</v>
      </c>
      <c r="B2581" s="273">
        <v>44040</v>
      </c>
      <c r="C2581" s="274">
        <v>3</v>
      </c>
      <c r="D2581" s="275">
        <v>9</v>
      </c>
      <c r="E2581" s="275">
        <v>10</v>
      </c>
      <c r="F2581" s="275">
        <v>13</v>
      </c>
      <c r="G2581" s="275">
        <v>18</v>
      </c>
      <c r="H2581" s="275">
        <v>26</v>
      </c>
      <c r="I2581" s="276">
        <v>4</v>
      </c>
      <c r="J2581" s="275">
        <v>3</v>
      </c>
      <c r="K2581" s="275">
        <v>9</v>
      </c>
      <c r="L2581" s="275">
        <v>13</v>
      </c>
      <c r="M2581" s="275">
        <v>18</v>
      </c>
      <c r="N2581" s="275">
        <v>10</v>
      </c>
      <c r="O2581" s="277">
        <v>26</v>
      </c>
      <c r="P2581" s="278">
        <v>343151528</v>
      </c>
      <c r="Q2581" s="278">
        <v>1016346427</v>
      </c>
      <c r="R2581" s="278">
        <v>7</v>
      </c>
      <c r="S2581" s="278">
        <v>7827856</v>
      </c>
      <c r="T2581" s="278">
        <v>99</v>
      </c>
      <c r="U2581" s="278">
        <v>249936</v>
      </c>
      <c r="V2581" s="278">
        <v>1278</v>
      </c>
      <c r="W2581" s="278">
        <v>3000</v>
      </c>
      <c r="X2581" s="278">
        <v>67529</v>
      </c>
      <c r="Y2581" s="278">
        <v>200</v>
      </c>
      <c r="Z2581" s="278">
        <v>1276366</v>
      </c>
      <c r="AA2581" s="278">
        <v>10</v>
      </c>
      <c r="AB2581" s="278">
        <v>7813164</v>
      </c>
      <c r="AC2581" s="278">
        <v>5</v>
      </c>
    </row>
    <row r="2582" spans="1:29" ht="14.25" x14ac:dyDescent="0.15">
      <c r="A2582" s="272">
        <v>2020070</v>
      </c>
      <c r="B2582" s="273">
        <v>44042</v>
      </c>
      <c r="C2582" s="274">
        <v>1</v>
      </c>
      <c r="D2582" s="275">
        <v>2</v>
      </c>
      <c r="E2582" s="275">
        <v>4</v>
      </c>
      <c r="F2582" s="275">
        <v>6</v>
      </c>
      <c r="G2582" s="275">
        <v>19</v>
      </c>
      <c r="H2582" s="275">
        <v>21</v>
      </c>
      <c r="I2582" s="276">
        <v>15</v>
      </c>
      <c r="J2582" s="275">
        <v>4</v>
      </c>
      <c r="K2582" s="275">
        <v>21</v>
      </c>
      <c r="L2582" s="275">
        <v>2</v>
      </c>
      <c r="M2582" s="275">
        <v>1</v>
      </c>
      <c r="N2582" s="275">
        <v>6</v>
      </c>
      <c r="O2582" s="277">
        <v>19</v>
      </c>
      <c r="P2582" s="278">
        <v>343442594</v>
      </c>
      <c r="Q2582" s="278">
        <v>953784945</v>
      </c>
      <c r="R2582" s="278">
        <v>23</v>
      </c>
      <c r="S2582" s="278">
        <v>5829067</v>
      </c>
      <c r="T2582" s="278">
        <v>100</v>
      </c>
      <c r="U2582" s="278">
        <v>238356</v>
      </c>
      <c r="V2582" s="278">
        <v>951</v>
      </c>
      <c r="W2582" s="278">
        <v>3000</v>
      </c>
      <c r="X2582" s="278">
        <v>55811</v>
      </c>
      <c r="Y2582" s="278">
        <v>200</v>
      </c>
      <c r="Z2582" s="278">
        <v>1144050</v>
      </c>
      <c r="AA2582" s="278">
        <v>10</v>
      </c>
      <c r="AB2582" s="278">
        <v>9497682</v>
      </c>
      <c r="AC2582" s="278">
        <v>5</v>
      </c>
    </row>
    <row r="2583" spans="1:29" ht="14.25" x14ac:dyDescent="0.15">
      <c r="A2583" s="272">
        <v>2020071</v>
      </c>
      <c r="B2583" s="273">
        <v>44045</v>
      </c>
      <c r="C2583" s="274">
        <v>9</v>
      </c>
      <c r="D2583" s="275">
        <v>11</v>
      </c>
      <c r="E2583" s="275">
        <v>12</v>
      </c>
      <c r="F2583" s="275">
        <v>13</v>
      </c>
      <c r="G2583" s="275">
        <v>22</v>
      </c>
      <c r="H2583" s="275">
        <v>23</v>
      </c>
      <c r="I2583" s="276">
        <v>8</v>
      </c>
      <c r="J2583" s="275">
        <v>12</v>
      </c>
      <c r="K2583" s="275">
        <v>9</v>
      </c>
      <c r="L2583" s="275">
        <v>22</v>
      </c>
      <c r="M2583" s="275">
        <v>23</v>
      </c>
      <c r="N2583" s="275">
        <v>11</v>
      </c>
      <c r="O2583" s="277">
        <v>13</v>
      </c>
      <c r="P2583" s="278">
        <v>363190440</v>
      </c>
      <c r="Q2583" s="278">
        <v>931954524</v>
      </c>
      <c r="R2583" s="278">
        <v>12</v>
      </c>
      <c r="S2583" s="278">
        <v>6156653</v>
      </c>
      <c r="T2583" s="278">
        <v>133</v>
      </c>
      <c r="U2583" s="278">
        <v>130449</v>
      </c>
      <c r="V2583" s="278">
        <v>2094</v>
      </c>
      <c r="W2583" s="278">
        <v>3000</v>
      </c>
      <c r="X2583" s="278">
        <v>93662</v>
      </c>
      <c r="Y2583" s="278">
        <v>200</v>
      </c>
      <c r="Z2583" s="278">
        <v>1588088</v>
      </c>
      <c r="AA2583" s="278">
        <v>10</v>
      </c>
      <c r="AB2583" s="278">
        <v>13533760</v>
      </c>
      <c r="AC2583" s="278">
        <v>5</v>
      </c>
    </row>
    <row r="2584" spans="1:29" ht="14.25" x14ac:dyDescent="0.15">
      <c r="A2584" s="272">
        <v>2020072</v>
      </c>
      <c r="B2584" s="273">
        <v>44047</v>
      </c>
      <c r="C2584" s="274">
        <v>6</v>
      </c>
      <c r="D2584" s="275">
        <v>8</v>
      </c>
      <c r="E2584" s="275">
        <v>10</v>
      </c>
      <c r="F2584" s="275">
        <v>15</v>
      </c>
      <c r="G2584" s="275">
        <v>17</v>
      </c>
      <c r="H2584" s="275">
        <v>26</v>
      </c>
      <c r="I2584" s="276">
        <v>4</v>
      </c>
      <c r="J2584" s="275">
        <v>10</v>
      </c>
      <c r="K2584" s="275">
        <v>26</v>
      </c>
      <c r="L2584" s="275">
        <v>17</v>
      </c>
      <c r="M2584" s="275">
        <v>15</v>
      </c>
      <c r="N2584" s="275">
        <v>6</v>
      </c>
      <c r="O2584" s="277">
        <v>8</v>
      </c>
      <c r="P2584" s="278">
        <v>335806408</v>
      </c>
      <c r="Q2584" s="278">
        <v>945569865</v>
      </c>
      <c r="R2584" s="278">
        <v>7</v>
      </c>
      <c r="S2584" s="278">
        <v>7525472</v>
      </c>
      <c r="T2584" s="278">
        <v>104</v>
      </c>
      <c r="U2584" s="278">
        <v>212479</v>
      </c>
      <c r="V2584" s="278">
        <v>1837</v>
      </c>
      <c r="W2584" s="278">
        <v>3000</v>
      </c>
      <c r="X2584" s="278">
        <v>80731</v>
      </c>
      <c r="Y2584" s="278">
        <v>200</v>
      </c>
      <c r="Z2584" s="278">
        <v>1505907</v>
      </c>
      <c r="AA2584" s="278">
        <v>10</v>
      </c>
      <c r="AB2584" s="278">
        <v>7887468</v>
      </c>
      <c r="AC2584" s="278">
        <v>5</v>
      </c>
    </row>
    <row r="2585" spans="1:29" ht="14.25" x14ac:dyDescent="0.15">
      <c r="A2585" s="272">
        <v>2020073</v>
      </c>
      <c r="B2585" s="273">
        <v>44049</v>
      </c>
      <c r="C2585" s="274">
        <v>5</v>
      </c>
      <c r="D2585" s="275">
        <v>7</v>
      </c>
      <c r="E2585" s="275">
        <v>11</v>
      </c>
      <c r="F2585" s="275">
        <v>13</v>
      </c>
      <c r="G2585" s="275">
        <v>27</v>
      </c>
      <c r="H2585" s="275">
        <v>29</v>
      </c>
      <c r="I2585" s="276">
        <v>3</v>
      </c>
      <c r="J2585" s="275">
        <v>29</v>
      </c>
      <c r="K2585" s="275">
        <v>5</v>
      </c>
      <c r="L2585" s="275">
        <v>13</v>
      </c>
      <c r="M2585" s="275">
        <v>7</v>
      </c>
      <c r="N2585" s="275">
        <v>27</v>
      </c>
      <c r="O2585" s="277">
        <v>11</v>
      </c>
      <c r="P2585" s="278">
        <v>344984126</v>
      </c>
      <c r="Q2585" s="278">
        <v>949682723</v>
      </c>
      <c r="R2585" s="278">
        <v>8</v>
      </c>
      <c r="S2585" s="278">
        <v>7005129</v>
      </c>
      <c r="T2585" s="278">
        <v>129</v>
      </c>
      <c r="U2585" s="278">
        <v>155436</v>
      </c>
      <c r="V2585" s="278">
        <v>1913</v>
      </c>
      <c r="W2585" s="278">
        <v>3000</v>
      </c>
      <c r="X2585" s="278">
        <v>95278</v>
      </c>
      <c r="Y2585" s="278">
        <v>200</v>
      </c>
      <c r="Z2585" s="278">
        <v>1702038</v>
      </c>
      <c r="AA2585" s="278">
        <v>10</v>
      </c>
      <c r="AB2585" s="278">
        <v>9404409</v>
      </c>
      <c r="AC2585" s="278">
        <v>5</v>
      </c>
    </row>
    <row r="2586" spans="1:29" ht="14.25" x14ac:dyDescent="0.15">
      <c r="A2586" s="272">
        <v>2020074</v>
      </c>
      <c r="B2586" s="273">
        <v>44052</v>
      </c>
      <c r="C2586" s="274">
        <v>4</v>
      </c>
      <c r="D2586" s="275">
        <v>8</v>
      </c>
      <c r="E2586" s="275">
        <v>9</v>
      </c>
      <c r="F2586" s="275">
        <v>13</v>
      </c>
      <c r="G2586" s="275">
        <v>19</v>
      </c>
      <c r="H2586" s="275">
        <v>33</v>
      </c>
      <c r="I2586" s="276">
        <v>12</v>
      </c>
      <c r="J2586" s="275">
        <v>4</v>
      </c>
      <c r="K2586" s="275">
        <v>19</v>
      </c>
      <c r="L2586" s="275">
        <v>9</v>
      </c>
      <c r="M2586" s="275">
        <v>33</v>
      </c>
      <c r="N2586" s="275">
        <v>8</v>
      </c>
      <c r="O2586" s="277">
        <v>13</v>
      </c>
      <c r="P2586" s="278">
        <v>375478220</v>
      </c>
      <c r="Q2586" s="278">
        <v>974585503</v>
      </c>
      <c r="R2586" s="278">
        <v>5</v>
      </c>
      <c r="S2586" s="278">
        <v>8629293</v>
      </c>
      <c r="T2586" s="278">
        <v>107</v>
      </c>
      <c r="U2586" s="278">
        <v>211991</v>
      </c>
      <c r="V2586" s="278">
        <v>1690</v>
      </c>
      <c r="W2586" s="278">
        <v>3000</v>
      </c>
      <c r="X2586" s="278">
        <v>83978</v>
      </c>
      <c r="Y2586" s="278">
        <v>200</v>
      </c>
      <c r="Z2586" s="278">
        <v>1572292</v>
      </c>
      <c r="AA2586" s="278">
        <v>10</v>
      </c>
      <c r="AB2586" s="278">
        <v>11132696</v>
      </c>
      <c r="AC2586" s="278">
        <v>5</v>
      </c>
    </row>
    <row r="2587" spans="1:29" ht="14.25" x14ac:dyDescent="0.15">
      <c r="A2587" s="272">
        <v>2020075</v>
      </c>
      <c r="B2587" s="273">
        <v>44054</v>
      </c>
      <c r="C2587" s="274">
        <v>3</v>
      </c>
      <c r="D2587" s="275">
        <v>11</v>
      </c>
      <c r="E2587" s="275">
        <v>13</v>
      </c>
      <c r="F2587" s="275">
        <v>20</v>
      </c>
      <c r="G2587" s="275">
        <v>24</v>
      </c>
      <c r="H2587" s="275">
        <v>30</v>
      </c>
      <c r="I2587" s="276">
        <v>16</v>
      </c>
      <c r="J2587" s="275">
        <v>30</v>
      </c>
      <c r="K2587" s="275">
        <v>11</v>
      </c>
      <c r="L2587" s="275">
        <v>13</v>
      </c>
      <c r="M2587" s="275">
        <v>3</v>
      </c>
      <c r="N2587" s="275">
        <v>20</v>
      </c>
      <c r="O2587" s="277">
        <v>24</v>
      </c>
      <c r="P2587" s="278">
        <v>342593198</v>
      </c>
      <c r="Q2587" s="278">
        <v>1031374526</v>
      </c>
      <c r="R2587" s="278">
        <v>1</v>
      </c>
      <c r="S2587" s="278">
        <v>10000000</v>
      </c>
      <c r="T2587" s="278">
        <v>143</v>
      </c>
      <c r="U2587" s="278">
        <v>155685</v>
      </c>
      <c r="V2587" s="278">
        <v>1703</v>
      </c>
      <c r="W2587" s="278">
        <v>3000</v>
      </c>
      <c r="X2587" s="278">
        <v>72291</v>
      </c>
      <c r="Y2587" s="278">
        <v>200</v>
      </c>
      <c r="Z2587" s="278">
        <v>1374269</v>
      </c>
      <c r="AA2587" s="278">
        <v>10</v>
      </c>
      <c r="AB2587" s="278">
        <v>9101749</v>
      </c>
      <c r="AC2587" s="278">
        <v>5</v>
      </c>
    </row>
    <row r="2588" spans="1:29" ht="14.25" x14ac:dyDescent="0.15">
      <c r="A2588" s="272">
        <v>2020076</v>
      </c>
      <c r="B2588" s="273">
        <v>44056</v>
      </c>
      <c r="C2588" s="274">
        <v>10</v>
      </c>
      <c r="D2588" s="275">
        <v>15</v>
      </c>
      <c r="E2588" s="275">
        <v>16</v>
      </c>
      <c r="F2588" s="275">
        <v>18</v>
      </c>
      <c r="G2588" s="275">
        <v>20</v>
      </c>
      <c r="H2588" s="275">
        <v>27</v>
      </c>
      <c r="I2588" s="276">
        <v>6</v>
      </c>
      <c r="J2588" s="275">
        <v>10</v>
      </c>
      <c r="K2588" s="275">
        <v>18</v>
      </c>
      <c r="L2588" s="275">
        <v>27</v>
      </c>
      <c r="M2588" s="275">
        <v>16</v>
      </c>
      <c r="N2588" s="275">
        <v>15</v>
      </c>
      <c r="O2588" s="277">
        <v>20</v>
      </c>
      <c r="P2588" s="278">
        <v>346015916</v>
      </c>
      <c r="Q2588" s="278">
        <v>1033084399</v>
      </c>
      <c r="R2588" s="278">
        <v>8</v>
      </c>
      <c r="S2588" s="278">
        <v>6895903</v>
      </c>
      <c r="T2588" s="278">
        <v>82</v>
      </c>
      <c r="U2588" s="278">
        <v>231207</v>
      </c>
      <c r="V2588" s="278">
        <v>1378</v>
      </c>
      <c r="W2588" s="278">
        <v>3000</v>
      </c>
      <c r="X2588" s="278">
        <v>83353</v>
      </c>
      <c r="Y2588" s="278">
        <v>200</v>
      </c>
      <c r="Z2588" s="278">
        <v>1385076</v>
      </c>
      <c r="AA2588" s="278">
        <v>10</v>
      </c>
      <c r="AB2588" s="278">
        <v>11811261</v>
      </c>
      <c r="AC2588" s="278">
        <v>5</v>
      </c>
    </row>
    <row r="2589" spans="1:29" ht="14.25" x14ac:dyDescent="0.15">
      <c r="A2589" s="272">
        <v>2020077</v>
      </c>
      <c r="B2589" s="273">
        <v>44059</v>
      </c>
      <c r="C2589" s="274">
        <v>3</v>
      </c>
      <c r="D2589" s="275">
        <v>10</v>
      </c>
      <c r="E2589" s="275">
        <v>16</v>
      </c>
      <c r="F2589" s="275">
        <v>21</v>
      </c>
      <c r="G2589" s="275">
        <v>25</v>
      </c>
      <c r="H2589" s="275">
        <v>27</v>
      </c>
      <c r="I2589" s="276">
        <v>12</v>
      </c>
      <c r="J2589" s="275">
        <v>3</v>
      </c>
      <c r="K2589" s="275">
        <v>21</v>
      </c>
      <c r="L2589" s="275">
        <v>27</v>
      </c>
      <c r="M2589" s="275">
        <v>25</v>
      </c>
      <c r="N2589" s="275">
        <v>10</v>
      </c>
      <c r="O2589" s="277">
        <v>16</v>
      </c>
      <c r="P2589" s="278">
        <v>376430570</v>
      </c>
      <c r="Q2589" s="278">
        <v>960537693</v>
      </c>
      <c r="R2589" s="278">
        <v>27</v>
      </c>
      <c r="S2589" s="278">
        <v>5841121</v>
      </c>
      <c r="T2589" s="278">
        <v>326</v>
      </c>
      <c r="U2589" s="278">
        <v>87079</v>
      </c>
      <c r="V2589" s="278">
        <v>1359</v>
      </c>
      <c r="W2589" s="278">
        <v>3000</v>
      </c>
      <c r="X2589" s="278">
        <v>64947</v>
      </c>
      <c r="Y2589" s="278">
        <v>200</v>
      </c>
      <c r="Z2589" s="278">
        <v>1148379</v>
      </c>
      <c r="AA2589" s="278">
        <v>10</v>
      </c>
      <c r="AB2589" s="278">
        <v>8469869</v>
      </c>
      <c r="AC2589" s="278">
        <v>5</v>
      </c>
    </row>
    <row r="2590" spans="1:29" ht="14.25" x14ac:dyDescent="0.15">
      <c r="A2590" s="272">
        <v>2020078</v>
      </c>
      <c r="B2590" s="273">
        <v>44061</v>
      </c>
      <c r="C2590" s="274">
        <v>3</v>
      </c>
      <c r="D2590" s="275">
        <v>11</v>
      </c>
      <c r="E2590" s="275">
        <v>14</v>
      </c>
      <c r="F2590" s="275">
        <v>16</v>
      </c>
      <c r="G2590" s="275">
        <v>21</v>
      </c>
      <c r="H2590" s="275">
        <v>32</v>
      </c>
      <c r="I2590" s="276">
        <v>4</v>
      </c>
      <c r="J2590" s="275">
        <v>16</v>
      </c>
      <c r="K2590" s="275">
        <v>11</v>
      </c>
      <c r="L2590" s="275">
        <v>21</v>
      </c>
      <c r="M2590" s="275">
        <v>32</v>
      </c>
      <c r="N2590" s="275">
        <v>14</v>
      </c>
      <c r="O2590" s="277">
        <v>3</v>
      </c>
      <c r="P2590" s="278">
        <v>339766446</v>
      </c>
      <c r="Q2590" s="278">
        <v>1029746619</v>
      </c>
      <c r="R2590" s="278">
        <v>1</v>
      </c>
      <c r="S2590" s="278">
        <v>10000000</v>
      </c>
      <c r="T2590" s="278">
        <v>76</v>
      </c>
      <c r="U2590" s="278">
        <v>347407</v>
      </c>
      <c r="V2590" s="278">
        <v>885</v>
      </c>
      <c r="W2590" s="278">
        <v>3000</v>
      </c>
      <c r="X2590" s="278">
        <v>45994</v>
      </c>
      <c r="Y2590" s="278">
        <v>200</v>
      </c>
      <c r="Z2590" s="278">
        <v>1001391</v>
      </c>
      <c r="AA2590" s="278">
        <v>10</v>
      </c>
      <c r="AB2590" s="278">
        <v>7801189</v>
      </c>
      <c r="AC2590" s="278">
        <v>5</v>
      </c>
    </row>
    <row r="2591" spans="1:29" ht="14.25" x14ac:dyDescent="0.15">
      <c r="A2591" s="272">
        <v>2020079</v>
      </c>
      <c r="B2591" s="273">
        <v>44063</v>
      </c>
      <c r="C2591" s="274">
        <v>5</v>
      </c>
      <c r="D2591" s="275">
        <v>12</v>
      </c>
      <c r="E2591" s="275">
        <v>20</v>
      </c>
      <c r="F2591" s="275">
        <v>21</v>
      </c>
      <c r="G2591" s="275">
        <v>22</v>
      </c>
      <c r="H2591" s="275">
        <v>29</v>
      </c>
      <c r="I2591" s="276">
        <v>14</v>
      </c>
      <c r="J2591" s="275">
        <v>20</v>
      </c>
      <c r="K2591" s="275">
        <v>21</v>
      </c>
      <c r="L2591" s="275">
        <v>12</v>
      </c>
      <c r="M2591" s="275">
        <v>22</v>
      </c>
      <c r="N2591" s="275">
        <v>29</v>
      </c>
      <c r="O2591" s="277">
        <v>5</v>
      </c>
      <c r="P2591" s="278">
        <v>347031342</v>
      </c>
      <c r="Q2591" s="278">
        <v>1058784536</v>
      </c>
      <c r="R2591" s="278">
        <v>6</v>
      </c>
      <c r="S2591" s="278">
        <v>8578055</v>
      </c>
      <c r="T2591" s="278">
        <v>183</v>
      </c>
      <c r="U2591" s="278">
        <v>146641</v>
      </c>
      <c r="V2591" s="278">
        <v>1179</v>
      </c>
      <c r="W2591" s="278">
        <v>3000</v>
      </c>
      <c r="X2591" s="278">
        <v>57916</v>
      </c>
      <c r="Y2591" s="278">
        <v>200</v>
      </c>
      <c r="Z2591" s="278">
        <v>1177078</v>
      </c>
      <c r="AA2591" s="278">
        <v>10</v>
      </c>
      <c r="AB2591" s="278">
        <v>7162542</v>
      </c>
      <c r="AC2591" s="278">
        <v>5</v>
      </c>
    </row>
    <row r="2592" spans="1:29" ht="14.25" x14ac:dyDescent="0.15">
      <c r="A2592" s="272">
        <v>2020080</v>
      </c>
      <c r="B2592" s="273">
        <v>44066</v>
      </c>
      <c r="C2592" s="274">
        <v>14</v>
      </c>
      <c r="D2592" s="275">
        <v>15</v>
      </c>
      <c r="E2592" s="275">
        <v>18</v>
      </c>
      <c r="F2592" s="275">
        <v>22</v>
      </c>
      <c r="G2592" s="275">
        <v>31</v>
      </c>
      <c r="H2592" s="275">
        <v>33</v>
      </c>
      <c r="I2592" s="276">
        <v>1</v>
      </c>
      <c r="J2592" s="275">
        <v>18</v>
      </c>
      <c r="K2592" s="275">
        <v>33</v>
      </c>
      <c r="L2592" s="275">
        <v>31</v>
      </c>
      <c r="M2592" s="275">
        <v>14</v>
      </c>
      <c r="N2592" s="275">
        <v>15</v>
      </c>
      <c r="O2592" s="277">
        <v>22</v>
      </c>
      <c r="P2592" s="278">
        <v>375199530</v>
      </c>
      <c r="Q2592" s="278">
        <v>1122276717</v>
      </c>
      <c r="R2592" s="278">
        <v>2</v>
      </c>
      <c r="S2592" s="278">
        <v>10000000</v>
      </c>
      <c r="T2592" s="278">
        <v>70</v>
      </c>
      <c r="U2592" s="278">
        <v>397581</v>
      </c>
      <c r="V2592" s="278">
        <v>1011</v>
      </c>
      <c r="W2592" s="278">
        <v>3000</v>
      </c>
      <c r="X2592" s="278">
        <v>54230</v>
      </c>
      <c r="Y2592" s="278">
        <v>200</v>
      </c>
      <c r="Z2592" s="278">
        <v>1096781</v>
      </c>
      <c r="AA2592" s="278">
        <v>10</v>
      </c>
      <c r="AB2592" s="278">
        <v>9535610</v>
      </c>
      <c r="AC2592" s="278">
        <v>5</v>
      </c>
    </row>
    <row r="2593" spans="1:29" ht="14.25" x14ac:dyDescent="0.15">
      <c r="A2593" s="272">
        <v>2020081</v>
      </c>
      <c r="B2593" s="273">
        <v>44068</v>
      </c>
      <c r="C2593" s="274">
        <v>1</v>
      </c>
      <c r="D2593" s="275">
        <v>5</v>
      </c>
      <c r="E2593" s="275">
        <v>13</v>
      </c>
      <c r="F2593" s="275">
        <v>14</v>
      </c>
      <c r="G2593" s="275">
        <v>27</v>
      </c>
      <c r="H2593" s="275">
        <v>33</v>
      </c>
      <c r="I2593" s="276">
        <v>15</v>
      </c>
      <c r="J2593" s="275">
        <v>1</v>
      </c>
      <c r="K2593" s="275">
        <v>13</v>
      </c>
      <c r="L2593" s="275">
        <v>14</v>
      </c>
      <c r="M2593" s="275">
        <v>5</v>
      </c>
      <c r="N2593" s="275">
        <v>27</v>
      </c>
      <c r="O2593" s="277">
        <v>33</v>
      </c>
      <c r="P2593" s="278">
        <v>341884184</v>
      </c>
      <c r="Q2593" s="278">
        <v>1129524256</v>
      </c>
      <c r="R2593" s="278">
        <v>11</v>
      </c>
      <c r="S2593" s="278">
        <v>7057769</v>
      </c>
      <c r="T2593" s="278">
        <v>108</v>
      </c>
      <c r="U2593" s="278">
        <v>261984</v>
      </c>
      <c r="V2593" s="278">
        <v>771</v>
      </c>
      <c r="W2593" s="278">
        <v>3000</v>
      </c>
      <c r="X2593" s="278">
        <v>46501</v>
      </c>
      <c r="Y2593" s="278">
        <v>200</v>
      </c>
      <c r="Z2593" s="278">
        <v>944241</v>
      </c>
      <c r="AA2593" s="278">
        <v>10</v>
      </c>
      <c r="AB2593" s="278">
        <v>6658059</v>
      </c>
      <c r="AC2593" s="278">
        <v>5</v>
      </c>
    </row>
    <row r="2594" spans="1:29" ht="14.25" x14ac:dyDescent="0.15">
      <c r="A2594" s="272">
        <v>2020082</v>
      </c>
      <c r="B2594" s="273">
        <v>44070</v>
      </c>
      <c r="C2594" s="274">
        <v>2</v>
      </c>
      <c r="D2594" s="275">
        <v>8</v>
      </c>
      <c r="E2594" s="275">
        <v>11</v>
      </c>
      <c r="F2594" s="275">
        <v>17</v>
      </c>
      <c r="G2594" s="275">
        <v>21</v>
      </c>
      <c r="H2594" s="275">
        <v>30</v>
      </c>
      <c r="I2594" s="276">
        <v>9</v>
      </c>
      <c r="J2594" s="275">
        <v>11</v>
      </c>
      <c r="K2594" s="275">
        <v>30</v>
      </c>
      <c r="L2594" s="275">
        <v>21</v>
      </c>
      <c r="M2594" s="275">
        <v>17</v>
      </c>
      <c r="N2594" s="275">
        <v>2</v>
      </c>
      <c r="O2594" s="277">
        <v>8</v>
      </c>
      <c r="P2594" s="278">
        <v>339738944</v>
      </c>
      <c r="Q2594" s="278">
        <v>1025240399</v>
      </c>
      <c r="R2594" s="278">
        <v>22</v>
      </c>
      <c r="S2594" s="278">
        <v>5094481</v>
      </c>
      <c r="T2594" s="278">
        <v>320</v>
      </c>
      <c r="U2594" s="278">
        <v>8119</v>
      </c>
      <c r="V2594" s="278">
        <v>4865</v>
      </c>
      <c r="W2594" s="278">
        <v>3000</v>
      </c>
      <c r="X2594" s="278">
        <v>161719</v>
      </c>
      <c r="Y2594" s="278">
        <v>200</v>
      </c>
      <c r="Z2594" s="278">
        <v>2197546</v>
      </c>
      <c r="AA2594" s="278">
        <v>10</v>
      </c>
      <c r="AB2594" s="278">
        <v>17432967</v>
      </c>
      <c r="AC2594" s="278">
        <v>5</v>
      </c>
    </row>
    <row r="2595" spans="1:29" ht="14.25" x14ac:dyDescent="0.15">
      <c r="A2595" s="272">
        <v>2020083</v>
      </c>
      <c r="B2595" s="273">
        <v>44073</v>
      </c>
      <c r="C2595" s="274">
        <v>1</v>
      </c>
      <c r="D2595" s="275">
        <v>19</v>
      </c>
      <c r="E2595" s="275">
        <v>25</v>
      </c>
      <c r="F2595" s="275">
        <v>26</v>
      </c>
      <c r="G2595" s="275">
        <v>30</v>
      </c>
      <c r="H2595" s="275">
        <v>31</v>
      </c>
      <c r="I2595" s="276">
        <v>12</v>
      </c>
      <c r="J2595" s="275">
        <v>1</v>
      </c>
      <c r="K2595" s="275">
        <v>31</v>
      </c>
      <c r="L2595" s="275">
        <v>26</v>
      </c>
      <c r="M2595" s="275">
        <v>30</v>
      </c>
      <c r="N2595" s="275">
        <v>19</v>
      </c>
      <c r="O2595" s="277">
        <v>25</v>
      </c>
      <c r="P2595" s="278">
        <v>375628538</v>
      </c>
      <c r="Q2595" s="278">
        <v>1046377044</v>
      </c>
      <c r="R2595" s="278">
        <v>7</v>
      </c>
      <c r="S2595" s="278">
        <v>7916189</v>
      </c>
      <c r="T2595" s="278">
        <v>96</v>
      </c>
      <c r="U2595" s="278">
        <v>265798</v>
      </c>
      <c r="V2595" s="278">
        <v>1266</v>
      </c>
      <c r="W2595" s="278">
        <v>3000</v>
      </c>
      <c r="X2595" s="278">
        <v>63131</v>
      </c>
      <c r="Y2595" s="278">
        <v>200</v>
      </c>
      <c r="Z2595" s="278">
        <v>1192139</v>
      </c>
      <c r="AA2595" s="278">
        <v>10</v>
      </c>
      <c r="AB2595" s="278">
        <v>10729153</v>
      </c>
      <c r="AC2595" s="278">
        <v>5</v>
      </c>
    </row>
    <row r="2596" spans="1:29" ht="14.25" x14ac:dyDescent="0.15">
      <c r="A2596" s="272">
        <v>2020084</v>
      </c>
      <c r="B2596" s="273">
        <v>44075</v>
      </c>
      <c r="C2596" s="274">
        <v>3</v>
      </c>
      <c r="D2596" s="275">
        <v>7</v>
      </c>
      <c r="E2596" s="275">
        <v>16</v>
      </c>
      <c r="F2596" s="275">
        <v>17</v>
      </c>
      <c r="G2596" s="275">
        <v>23</v>
      </c>
      <c r="H2596" s="275">
        <v>30</v>
      </c>
      <c r="I2596" s="276">
        <v>7</v>
      </c>
      <c r="J2596" s="275">
        <v>7</v>
      </c>
      <c r="K2596" s="275">
        <v>3</v>
      </c>
      <c r="L2596" s="275">
        <v>17</v>
      </c>
      <c r="M2596" s="275">
        <v>16</v>
      </c>
      <c r="N2596" s="275">
        <v>23</v>
      </c>
      <c r="O2596" s="277">
        <v>30</v>
      </c>
      <c r="P2596" s="278">
        <v>340223360</v>
      </c>
      <c r="Q2596" s="278">
        <v>997837500</v>
      </c>
      <c r="R2596" s="278">
        <v>15</v>
      </c>
      <c r="S2596" s="278">
        <v>5641465</v>
      </c>
      <c r="T2596" s="278">
        <v>265</v>
      </c>
      <c r="U2596" s="278">
        <v>45386</v>
      </c>
      <c r="V2596" s="278">
        <v>3166</v>
      </c>
      <c r="W2596" s="278">
        <v>3000</v>
      </c>
      <c r="X2596" s="278">
        <v>127083</v>
      </c>
      <c r="Y2596" s="278">
        <v>200</v>
      </c>
      <c r="Z2596" s="278">
        <v>1845213</v>
      </c>
      <c r="AA2596" s="278">
        <v>10</v>
      </c>
      <c r="AB2596" s="278">
        <v>13046559</v>
      </c>
      <c r="AC2596" s="278">
        <v>5</v>
      </c>
    </row>
    <row r="2597" spans="1:29" ht="14.25" x14ac:dyDescent="0.15">
      <c r="A2597" s="272">
        <v>2020085</v>
      </c>
      <c r="B2597" s="273">
        <v>44077</v>
      </c>
      <c r="C2597" s="274">
        <v>1</v>
      </c>
      <c r="D2597" s="275">
        <v>2</v>
      </c>
      <c r="E2597" s="275">
        <v>5</v>
      </c>
      <c r="F2597" s="275">
        <v>9</v>
      </c>
      <c r="G2597" s="275">
        <v>19</v>
      </c>
      <c r="H2597" s="275">
        <v>24</v>
      </c>
      <c r="I2597" s="276">
        <v>16</v>
      </c>
      <c r="J2597" s="275">
        <v>19</v>
      </c>
      <c r="K2597" s="275">
        <v>1</v>
      </c>
      <c r="L2597" s="275">
        <v>24</v>
      </c>
      <c r="M2597" s="275">
        <v>2</v>
      </c>
      <c r="N2597" s="275">
        <v>9</v>
      </c>
      <c r="O2597" s="277">
        <v>5</v>
      </c>
      <c r="P2597" s="278">
        <v>349243256</v>
      </c>
      <c r="Q2597" s="278">
        <v>1039096893</v>
      </c>
      <c r="R2597" s="278">
        <v>3</v>
      </c>
      <c r="S2597" s="278">
        <v>10000000</v>
      </c>
      <c r="T2597" s="278">
        <v>135</v>
      </c>
      <c r="U2597" s="278">
        <v>175949</v>
      </c>
      <c r="V2597" s="278">
        <v>1659</v>
      </c>
      <c r="W2597" s="278">
        <v>3000</v>
      </c>
      <c r="X2597" s="278">
        <v>78797</v>
      </c>
      <c r="Y2597" s="278">
        <v>200</v>
      </c>
      <c r="Z2597" s="278">
        <v>1363570</v>
      </c>
      <c r="AA2597" s="278">
        <v>10</v>
      </c>
      <c r="AB2597" s="278">
        <v>8348914</v>
      </c>
      <c r="AC2597" s="278">
        <v>5</v>
      </c>
    </row>
    <row r="2598" spans="1:29" ht="14.25" x14ac:dyDescent="0.15">
      <c r="A2598" s="272">
        <v>2020086</v>
      </c>
      <c r="B2598" s="273">
        <v>44080</v>
      </c>
      <c r="C2598" s="274">
        <v>2</v>
      </c>
      <c r="D2598" s="275">
        <v>4</v>
      </c>
      <c r="E2598" s="275">
        <v>6</v>
      </c>
      <c r="F2598" s="275">
        <v>15</v>
      </c>
      <c r="G2598" s="275">
        <v>24</v>
      </c>
      <c r="H2598" s="275">
        <v>27</v>
      </c>
      <c r="I2598" s="276">
        <v>6</v>
      </c>
      <c r="J2598" s="275">
        <v>24</v>
      </c>
      <c r="K2598" s="275">
        <v>2</v>
      </c>
      <c r="L2598" s="275">
        <v>27</v>
      </c>
      <c r="M2598" s="275">
        <v>6</v>
      </c>
      <c r="N2598" s="275">
        <v>15</v>
      </c>
      <c r="O2598" s="277">
        <v>4</v>
      </c>
      <c r="P2598" s="278">
        <v>383150704</v>
      </c>
      <c r="Q2598" s="278">
        <v>1051310454</v>
      </c>
      <c r="R2598" s="278">
        <v>7</v>
      </c>
      <c r="S2598" s="278">
        <v>7452652</v>
      </c>
      <c r="T2598" s="278">
        <v>117</v>
      </c>
      <c r="U2598" s="278">
        <v>183424</v>
      </c>
      <c r="V2598" s="278">
        <v>1870</v>
      </c>
      <c r="W2598" s="278">
        <v>3000</v>
      </c>
      <c r="X2598" s="278">
        <v>91887</v>
      </c>
      <c r="Y2598" s="278">
        <v>200</v>
      </c>
      <c r="Z2598" s="278">
        <v>1703740</v>
      </c>
      <c r="AA2598" s="278">
        <v>10</v>
      </c>
      <c r="AB2598" s="278">
        <v>12175241</v>
      </c>
      <c r="AC2598" s="278">
        <v>5</v>
      </c>
    </row>
    <row r="2599" spans="1:29" ht="14.25" x14ac:dyDescent="0.15">
      <c r="A2599" s="272">
        <v>2020087</v>
      </c>
      <c r="B2599" s="273">
        <v>44082</v>
      </c>
      <c r="C2599" s="274">
        <v>11</v>
      </c>
      <c r="D2599" s="275">
        <v>15</v>
      </c>
      <c r="E2599" s="275">
        <v>20</v>
      </c>
      <c r="F2599" s="275">
        <v>23</v>
      </c>
      <c r="G2599" s="275">
        <v>25</v>
      </c>
      <c r="H2599" s="275">
        <v>33</v>
      </c>
      <c r="I2599" s="276">
        <v>10</v>
      </c>
      <c r="J2599" s="275">
        <v>33</v>
      </c>
      <c r="K2599" s="275">
        <v>23</v>
      </c>
      <c r="L2599" s="275">
        <v>15</v>
      </c>
      <c r="M2599" s="275">
        <v>20</v>
      </c>
      <c r="N2599" s="275">
        <v>25</v>
      </c>
      <c r="O2599" s="277">
        <v>11</v>
      </c>
      <c r="P2599" s="278">
        <v>351393474</v>
      </c>
      <c r="Q2599" s="278">
        <v>1066743130</v>
      </c>
      <c r="R2599" s="278">
        <v>5</v>
      </c>
      <c r="S2599" s="278">
        <v>7940558</v>
      </c>
      <c r="T2599" s="278">
        <v>44</v>
      </c>
      <c r="U2599" s="278">
        <v>417692</v>
      </c>
      <c r="V2599" s="278">
        <v>1430</v>
      </c>
      <c r="W2599" s="278">
        <v>3000</v>
      </c>
      <c r="X2599" s="278">
        <v>67064</v>
      </c>
      <c r="Y2599" s="278">
        <v>200</v>
      </c>
      <c r="Z2599" s="278">
        <v>1248566</v>
      </c>
      <c r="AA2599" s="278">
        <v>10</v>
      </c>
      <c r="AB2599" s="278">
        <v>13696077</v>
      </c>
      <c r="AC2599" s="278">
        <v>5</v>
      </c>
    </row>
    <row r="2600" spans="1:29" ht="14.25" x14ac:dyDescent="0.15">
      <c r="A2600" s="272">
        <v>2020088</v>
      </c>
      <c r="B2600" s="273">
        <v>44084</v>
      </c>
      <c r="C2600" s="274">
        <v>1</v>
      </c>
      <c r="D2600" s="275">
        <v>6</v>
      </c>
      <c r="E2600" s="275">
        <v>12</v>
      </c>
      <c r="F2600" s="275">
        <v>26</v>
      </c>
      <c r="G2600" s="275">
        <v>29</v>
      </c>
      <c r="H2600" s="275">
        <v>30</v>
      </c>
      <c r="I2600" s="276">
        <v>12</v>
      </c>
      <c r="J2600" s="275">
        <v>26</v>
      </c>
      <c r="K2600" s="275">
        <v>12</v>
      </c>
      <c r="L2600" s="275">
        <v>29</v>
      </c>
      <c r="M2600" s="275">
        <v>1</v>
      </c>
      <c r="N2600" s="275">
        <v>30</v>
      </c>
      <c r="O2600" s="277">
        <v>6</v>
      </c>
      <c r="P2600" s="278">
        <v>359763320</v>
      </c>
      <c r="Q2600" s="278">
        <v>1049789346</v>
      </c>
      <c r="R2600" s="278">
        <v>14</v>
      </c>
      <c r="S2600" s="278">
        <v>6377823</v>
      </c>
      <c r="T2600" s="278">
        <v>175</v>
      </c>
      <c r="U2600" s="278">
        <v>137782</v>
      </c>
      <c r="V2600" s="278">
        <v>1777</v>
      </c>
      <c r="W2600" s="278">
        <v>3000</v>
      </c>
      <c r="X2600" s="278">
        <v>76971</v>
      </c>
      <c r="Y2600" s="278">
        <v>200</v>
      </c>
      <c r="Z2600" s="278">
        <v>1390550</v>
      </c>
      <c r="AA2600" s="278">
        <v>10</v>
      </c>
      <c r="AB2600" s="278">
        <v>9041132</v>
      </c>
      <c r="AC2600" s="278">
        <v>5</v>
      </c>
    </row>
    <row r="2601" spans="1:29" ht="14.25" x14ac:dyDescent="0.15">
      <c r="A2601" s="272">
        <v>2020089</v>
      </c>
      <c r="B2601" s="273">
        <v>44087</v>
      </c>
      <c r="C2601" s="274">
        <v>2</v>
      </c>
      <c r="D2601" s="275">
        <v>14</v>
      </c>
      <c r="E2601" s="275">
        <v>16</v>
      </c>
      <c r="F2601" s="275">
        <v>21</v>
      </c>
      <c r="G2601" s="275">
        <v>29</v>
      </c>
      <c r="H2601" s="275">
        <v>30</v>
      </c>
      <c r="I2601" s="276">
        <v>10</v>
      </c>
      <c r="J2601" s="275">
        <v>21</v>
      </c>
      <c r="K2601" s="275">
        <v>30</v>
      </c>
      <c r="L2601" s="275">
        <v>16</v>
      </c>
      <c r="M2601" s="275">
        <v>2</v>
      </c>
      <c r="N2601" s="275">
        <v>29</v>
      </c>
      <c r="O2601" s="277">
        <v>14</v>
      </c>
      <c r="P2601" s="278">
        <v>388734662</v>
      </c>
      <c r="Q2601" s="278">
        <v>1061368833</v>
      </c>
      <c r="R2601" s="278">
        <v>11</v>
      </c>
      <c r="S2601" s="278">
        <v>7200974</v>
      </c>
      <c r="T2601" s="278">
        <v>113</v>
      </c>
      <c r="U2601" s="278">
        <v>267817</v>
      </c>
      <c r="V2601" s="278">
        <v>1002</v>
      </c>
      <c r="W2601" s="278">
        <v>3000</v>
      </c>
      <c r="X2601" s="278">
        <v>61024</v>
      </c>
      <c r="Y2601" s="278">
        <v>200</v>
      </c>
      <c r="Z2601" s="278">
        <v>1301686</v>
      </c>
      <c r="AA2601" s="278">
        <v>10</v>
      </c>
      <c r="AB2601" s="278">
        <v>8239742</v>
      </c>
      <c r="AC2601" s="278">
        <v>5</v>
      </c>
    </row>
    <row r="2602" spans="1:29" ht="14.25" x14ac:dyDescent="0.15">
      <c r="A2602" s="272">
        <v>2020090</v>
      </c>
      <c r="B2602" s="273">
        <v>44089</v>
      </c>
      <c r="C2602" s="274">
        <v>2</v>
      </c>
      <c r="D2602" s="275">
        <v>21</v>
      </c>
      <c r="E2602" s="275">
        <v>23</v>
      </c>
      <c r="F2602" s="275">
        <v>26</v>
      </c>
      <c r="G2602" s="275">
        <v>31</v>
      </c>
      <c r="H2602" s="275">
        <v>32</v>
      </c>
      <c r="I2602" s="276">
        <v>6</v>
      </c>
      <c r="J2602" s="275">
        <v>31</v>
      </c>
      <c r="K2602" s="275">
        <v>26</v>
      </c>
      <c r="L2602" s="275">
        <v>23</v>
      </c>
      <c r="M2602" s="275">
        <v>2</v>
      </c>
      <c r="N2602" s="275">
        <v>32</v>
      </c>
      <c r="O2602" s="277">
        <v>21</v>
      </c>
      <c r="P2602" s="278">
        <v>357200726</v>
      </c>
      <c r="Q2602" s="278">
        <v>1090266240</v>
      </c>
      <c r="R2602" s="278">
        <v>6</v>
      </c>
      <c r="S2602" s="278">
        <v>8569539</v>
      </c>
      <c r="T2602" s="278">
        <v>43</v>
      </c>
      <c r="U2602" s="278">
        <v>622594</v>
      </c>
      <c r="V2602" s="278">
        <v>773</v>
      </c>
      <c r="W2602" s="278">
        <v>3000</v>
      </c>
      <c r="X2602" s="278">
        <v>46888</v>
      </c>
      <c r="Y2602" s="278">
        <v>200</v>
      </c>
      <c r="Z2602" s="278">
        <v>977428</v>
      </c>
      <c r="AA2602" s="278">
        <v>10</v>
      </c>
      <c r="AB2602" s="278">
        <v>9294256</v>
      </c>
      <c r="AC2602" s="278">
        <v>5</v>
      </c>
    </row>
    <row r="2603" spans="1:29" ht="14.25" x14ac:dyDescent="0.15">
      <c r="A2603" s="272">
        <v>2020091</v>
      </c>
      <c r="B2603" s="273">
        <v>44091</v>
      </c>
      <c r="C2603" s="274">
        <v>1</v>
      </c>
      <c r="D2603" s="275">
        <v>9</v>
      </c>
      <c r="E2603" s="275">
        <v>11</v>
      </c>
      <c r="F2603" s="275">
        <v>12</v>
      </c>
      <c r="G2603" s="275">
        <v>16</v>
      </c>
      <c r="H2603" s="275">
        <v>19</v>
      </c>
      <c r="I2603" s="276">
        <v>16</v>
      </c>
      <c r="J2603" s="275">
        <v>19</v>
      </c>
      <c r="K2603" s="275">
        <v>11</v>
      </c>
      <c r="L2603" s="275">
        <v>12</v>
      </c>
      <c r="M2603" s="275">
        <v>9</v>
      </c>
      <c r="N2603" s="275">
        <v>16</v>
      </c>
      <c r="O2603" s="277">
        <v>1</v>
      </c>
      <c r="P2603" s="278">
        <v>362307424</v>
      </c>
      <c r="Q2603" s="278">
        <v>1088865952</v>
      </c>
      <c r="R2603" s="278">
        <v>11</v>
      </c>
      <c r="S2603" s="278">
        <v>6771891</v>
      </c>
      <c r="T2603" s="278">
        <v>120</v>
      </c>
      <c r="U2603" s="278">
        <v>203029</v>
      </c>
      <c r="V2603" s="278">
        <v>1541</v>
      </c>
      <c r="W2603" s="278">
        <v>3000</v>
      </c>
      <c r="X2603" s="278">
        <v>71016</v>
      </c>
      <c r="Y2603" s="278">
        <v>200</v>
      </c>
      <c r="Z2603" s="278">
        <v>1312846</v>
      </c>
      <c r="AA2603" s="278">
        <v>10</v>
      </c>
      <c r="AB2603" s="278">
        <v>9624391</v>
      </c>
      <c r="AC2603" s="278">
        <v>5</v>
      </c>
    </row>
    <row r="2604" spans="1:29" ht="14.25" x14ac:dyDescent="0.15">
      <c r="A2604" s="272">
        <v>2020092</v>
      </c>
      <c r="B2604" s="273">
        <v>44094</v>
      </c>
      <c r="C2604" s="274">
        <v>1</v>
      </c>
      <c r="D2604" s="275">
        <v>6</v>
      </c>
      <c r="E2604" s="275">
        <v>12</v>
      </c>
      <c r="F2604" s="275">
        <v>18</v>
      </c>
      <c r="G2604" s="275">
        <v>22</v>
      </c>
      <c r="H2604" s="275">
        <v>24</v>
      </c>
      <c r="I2604" s="276">
        <v>3</v>
      </c>
      <c r="J2604" s="275">
        <v>18</v>
      </c>
      <c r="K2604" s="275">
        <v>12</v>
      </c>
      <c r="L2604" s="275">
        <v>1</v>
      </c>
      <c r="M2604" s="275">
        <v>24</v>
      </c>
      <c r="N2604" s="275">
        <v>6</v>
      </c>
      <c r="O2604" s="277">
        <v>22</v>
      </c>
      <c r="P2604" s="278">
        <v>394714558</v>
      </c>
      <c r="Q2604" s="278">
        <v>1113718036</v>
      </c>
      <c r="R2604" s="278">
        <v>6</v>
      </c>
      <c r="S2604" s="278">
        <v>8324368</v>
      </c>
      <c r="T2604" s="278">
        <v>160</v>
      </c>
      <c r="U2604" s="278">
        <v>155829</v>
      </c>
      <c r="V2604" s="278">
        <v>2002</v>
      </c>
      <c r="W2604" s="278">
        <v>3000</v>
      </c>
      <c r="X2604" s="278">
        <v>85508</v>
      </c>
      <c r="Y2604" s="278">
        <v>200</v>
      </c>
      <c r="Z2604" s="278">
        <v>1448686</v>
      </c>
      <c r="AA2604" s="278">
        <v>10</v>
      </c>
      <c r="AB2604" s="278">
        <v>11216922</v>
      </c>
      <c r="AC2604" s="278">
        <v>5</v>
      </c>
    </row>
    <row r="2605" spans="1:29" ht="14.25" x14ac:dyDescent="0.15">
      <c r="A2605" s="272">
        <v>2020093</v>
      </c>
      <c r="B2605" s="273">
        <v>44096</v>
      </c>
      <c r="C2605" s="274">
        <v>4</v>
      </c>
      <c r="D2605" s="275">
        <v>5</v>
      </c>
      <c r="E2605" s="275">
        <v>10</v>
      </c>
      <c r="F2605" s="275">
        <v>13</v>
      </c>
      <c r="G2605" s="275">
        <v>15</v>
      </c>
      <c r="H2605" s="275">
        <v>19</v>
      </c>
      <c r="I2605" s="276">
        <v>15</v>
      </c>
      <c r="J2605" s="275">
        <v>4</v>
      </c>
      <c r="K2605" s="275">
        <v>19</v>
      </c>
      <c r="L2605" s="275">
        <v>15</v>
      </c>
      <c r="M2605" s="275">
        <v>10</v>
      </c>
      <c r="N2605" s="275">
        <v>5</v>
      </c>
      <c r="O2605" s="277">
        <v>13</v>
      </c>
      <c r="P2605" s="278">
        <v>364874692</v>
      </c>
      <c r="Q2605" s="278">
        <v>1159982996</v>
      </c>
      <c r="R2605" s="278">
        <v>4</v>
      </c>
      <c r="S2605" s="278">
        <v>10000000</v>
      </c>
      <c r="T2605" s="278">
        <v>110</v>
      </c>
      <c r="U2605" s="278">
        <v>261408</v>
      </c>
      <c r="V2605" s="278">
        <v>1074</v>
      </c>
      <c r="W2605" s="278">
        <v>3000</v>
      </c>
      <c r="X2605" s="278">
        <v>60105</v>
      </c>
      <c r="Y2605" s="278">
        <v>200</v>
      </c>
      <c r="Z2605" s="278">
        <v>1253209</v>
      </c>
      <c r="AA2605" s="278">
        <v>10</v>
      </c>
      <c r="AB2605" s="278">
        <v>7198712</v>
      </c>
      <c r="AC2605" s="278">
        <v>5</v>
      </c>
    </row>
    <row r="2606" spans="1:29" ht="14.25" x14ac:dyDescent="0.15">
      <c r="A2606" s="272">
        <v>2020094</v>
      </c>
      <c r="B2606" s="273">
        <v>44098</v>
      </c>
      <c r="C2606" s="274">
        <v>10</v>
      </c>
      <c r="D2606" s="275">
        <v>15</v>
      </c>
      <c r="E2606" s="275">
        <v>17</v>
      </c>
      <c r="F2606" s="275">
        <v>27</v>
      </c>
      <c r="G2606" s="275">
        <v>29</v>
      </c>
      <c r="H2606" s="275">
        <v>31</v>
      </c>
      <c r="I2606" s="276">
        <v>8</v>
      </c>
      <c r="J2606" s="275">
        <v>31</v>
      </c>
      <c r="K2606" s="275">
        <v>29</v>
      </c>
      <c r="L2606" s="275">
        <v>17</v>
      </c>
      <c r="M2606" s="275">
        <v>27</v>
      </c>
      <c r="N2606" s="275">
        <v>10</v>
      </c>
      <c r="O2606" s="277">
        <v>15</v>
      </c>
      <c r="P2606" s="278">
        <v>357043412</v>
      </c>
      <c r="Q2606" s="278">
        <v>1182554395</v>
      </c>
      <c r="R2606" s="278">
        <v>2</v>
      </c>
      <c r="S2606" s="278">
        <v>10000000</v>
      </c>
      <c r="T2606" s="278">
        <v>57</v>
      </c>
      <c r="U2606" s="278">
        <v>248955</v>
      </c>
      <c r="V2606" s="278">
        <v>1405</v>
      </c>
      <c r="W2606" s="278">
        <v>3000</v>
      </c>
      <c r="X2606" s="278">
        <v>74861</v>
      </c>
      <c r="Y2606" s="278">
        <v>200</v>
      </c>
      <c r="Z2606" s="278">
        <v>1367892</v>
      </c>
      <c r="AA2606" s="278">
        <v>10</v>
      </c>
      <c r="AB2606" s="278">
        <v>17064657</v>
      </c>
      <c r="AC2606" s="278">
        <v>5</v>
      </c>
    </row>
    <row r="2607" spans="1:29" ht="14.25" x14ac:dyDescent="0.15">
      <c r="A2607" s="272">
        <v>2020095</v>
      </c>
      <c r="B2607" s="273">
        <v>44101</v>
      </c>
      <c r="C2607" s="274">
        <v>3</v>
      </c>
      <c r="D2607" s="275">
        <v>9</v>
      </c>
      <c r="E2607" s="275">
        <v>16</v>
      </c>
      <c r="F2607" s="275">
        <v>17</v>
      </c>
      <c r="G2607" s="275">
        <v>20</v>
      </c>
      <c r="H2607" s="275">
        <v>26</v>
      </c>
      <c r="I2607" s="276">
        <v>2</v>
      </c>
      <c r="J2607" s="275">
        <v>26</v>
      </c>
      <c r="K2607" s="275">
        <v>9</v>
      </c>
      <c r="L2607" s="275">
        <v>3</v>
      </c>
      <c r="M2607" s="275">
        <v>17</v>
      </c>
      <c r="N2607" s="275">
        <v>20</v>
      </c>
      <c r="O2607" s="277">
        <v>16</v>
      </c>
      <c r="P2607" s="278">
        <v>387062108</v>
      </c>
      <c r="Q2607" s="278">
        <v>1197849256</v>
      </c>
      <c r="R2607" s="278">
        <v>6</v>
      </c>
      <c r="S2607" s="278">
        <v>7745143</v>
      </c>
      <c r="T2607" s="278">
        <v>283</v>
      </c>
      <c r="U2607" s="278">
        <v>72751</v>
      </c>
      <c r="V2607" s="278">
        <v>2753</v>
      </c>
      <c r="W2607" s="278">
        <v>3000</v>
      </c>
      <c r="X2607" s="278">
        <v>121765</v>
      </c>
      <c r="Y2607" s="278">
        <v>200</v>
      </c>
      <c r="Z2607" s="278">
        <v>1989344</v>
      </c>
      <c r="AA2607" s="278">
        <v>10</v>
      </c>
      <c r="AB2607" s="278">
        <v>10960140</v>
      </c>
      <c r="AC2607" s="278">
        <v>5</v>
      </c>
    </row>
    <row r="2608" spans="1:29" ht="14.25" x14ac:dyDescent="0.15">
      <c r="A2608" s="272">
        <v>2020096</v>
      </c>
      <c r="B2608" s="273">
        <v>44103</v>
      </c>
      <c r="C2608" s="274">
        <v>1</v>
      </c>
      <c r="D2608" s="275">
        <v>20</v>
      </c>
      <c r="E2608" s="275">
        <v>23</v>
      </c>
      <c r="F2608" s="275">
        <v>26</v>
      </c>
      <c r="G2608" s="275">
        <v>27</v>
      </c>
      <c r="H2608" s="275">
        <v>32</v>
      </c>
      <c r="I2608" s="276">
        <v>15</v>
      </c>
      <c r="J2608" s="275">
        <v>26</v>
      </c>
      <c r="K2608" s="275">
        <v>27</v>
      </c>
      <c r="L2608" s="275">
        <v>20</v>
      </c>
      <c r="M2608" s="275">
        <v>32</v>
      </c>
      <c r="N2608" s="275">
        <v>23</v>
      </c>
      <c r="O2608" s="277">
        <v>1</v>
      </c>
      <c r="P2608" s="278">
        <v>356787262</v>
      </c>
      <c r="Q2608" s="278">
        <v>1228050661</v>
      </c>
      <c r="R2608" s="278">
        <v>8</v>
      </c>
      <c r="S2608" s="278">
        <v>8190972</v>
      </c>
      <c r="T2608" s="278">
        <v>57</v>
      </c>
      <c r="U2608" s="278">
        <v>559819</v>
      </c>
      <c r="V2608" s="278">
        <v>673</v>
      </c>
      <c r="W2608" s="278">
        <v>3000</v>
      </c>
      <c r="X2608" s="278">
        <v>35890</v>
      </c>
      <c r="Y2608" s="278">
        <v>200</v>
      </c>
      <c r="Z2608" s="278">
        <v>811900</v>
      </c>
      <c r="AA2608" s="278">
        <v>10</v>
      </c>
      <c r="AB2608" s="278">
        <v>5974168</v>
      </c>
      <c r="AC2608" s="278">
        <v>5</v>
      </c>
    </row>
    <row r="2609" spans="1:29" ht="14.25" x14ac:dyDescent="0.15">
      <c r="A2609" s="272">
        <v>2020097</v>
      </c>
      <c r="B2609" s="273">
        <v>44110</v>
      </c>
      <c r="C2609" s="274">
        <v>2</v>
      </c>
      <c r="D2609" s="275">
        <v>8</v>
      </c>
      <c r="E2609" s="275">
        <v>21</v>
      </c>
      <c r="F2609" s="275">
        <v>25</v>
      </c>
      <c r="G2609" s="275">
        <v>26</v>
      </c>
      <c r="H2609" s="275">
        <v>30</v>
      </c>
      <c r="I2609" s="276">
        <v>10</v>
      </c>
      <c r="J2609" s="275">
        <v>8</v>
      </c>
      <c r="K2609" s="275">
        <v>30</v>
      </c>
      <c r="L2609" s="275">
        <v>26</v>
      </c>
      <c r="M2609" s="275">
        <v>25</v>
      </c>
      <c r="N2609" s="275">
        <v>21</v>
      </c>
      <c r="O2609" s="277">
        <v>2</v>
      </c>
      <c r="P2609" s="278">
        <v>352372566</v>
      </c>
      <c r="Q2609" s="278">
        <v>1147656700</v>
      </c>
      <c r="R2609" s="278">
        <v>22</v>
      </c>
      <c r="S2609" s="278">
        <v>5489356</v>
      </c>
      <c r="T2609" s="278">
        <v>418</v>
      </c>
      <c r="U2609" s="278">
        <v>32194</v>
      </c>
      <c r="V2609" s="278">
        <v>3847</v>
      </c>
      <c r="W2609" s="278">
        <v>3000</v>
      </c>
      <c r="X2609" s="278">
        <v>165340</v>
      </c>
      <c r="Y2609" s="278">
        <v>200</v>
      </c>
      <c r="Z2609" s="278">
        <v>2295504</v>
      </c>
      <c r="AA2609" s="278">
        <v>10</v>
      </c>
      <c r="AB2609" s="278">
        <v>10253871</v>
      </c>
      <c r="AC2609" s="278">
        <v>5</v>
      </c>
    </row>
    <row r="2610" spans="1:29" ht="14.25" x14ac:dyDescent="0.15">
      <c r="A2610" s="272">
        <v>2020098</v>
      </c>
      <c r="B2610" s="273">
        <v>44112</v>
      </c>
      <c r="C2610" s="274">
        <v>6</v>
      </c>
      <c r="D2610" s="275">
        <v>8</v>
      </c>
      <c r="E2610" s="275">
        <v>11</v>
      </c>
      <c r="F2610" s="275">
        <v>22</v>
      </c>
      <c r="G2610" s="275">
        <v>25</v>
      </c>
      <c r="H2610" s="275">
        <v>33</v>
      </c>
      <c r="I2610" s="276">
        <v>2</v>
      </c>
      <c r="J2610" s="275">
        <v>6</v>
      </c>
      <c r="K2610" s="275">
        <v>33</v>
      </c>
      <c r="L2610" s="275">
        <v>8</v>
      </c>
      <c r="M2610" s="275">
        <v>11</v>
      </c>
      <c r="N2610" s="275">
        <v>25</v>
      </c>
      <c r="O2610" s="277">
        <v>22</v>
      </c>
      <c r="P2610" s="278">
        <v>347585130</v>
      </c>
      <c r="Q2610" s="278">
        <v>1171889114</v>
      </c>
      <c r="R2610" s="278">
        <v>7</v>
      </c>
      <c r="S2610" s="278">
        <v>8077008</v>
      </c>
      <c r="T2610" s="278">
        <v>172</v>
      </c>
      <c r="U2610" s="278">
        <v>156533</v>
      </c>
      <c r="V2610" s="278">
        <v>1043</v>
      </c>
      <c r="W2610" s="278">
        <v>3000</v>
      </c>
      <c r="X2610" s="278">
        <v>62978</v>
      </c>
      <c r="Y2610" s="278">
        <v>200</v>
      </c>
      <c r="Z2610" s="278">
        <v>1317442</v>
      </c>
      <c r="AA2610" s="278">
        <v>10</v>
      </c>
      <c r="AB2610" s="278">
        <v>6744479</v>
      </c>
      <c r="AC2610" s="278">
        <v>5</v>
      </c>
    </row>
    <row r="2611" spans="1:29" ht="14.25" x14ac:dyDescent="0.15">
      <c r="A2611" s="272">
        <v>2020099</v>
      </c>
      <c r="B2611" s="273">
        <v>44115</v>
      </c>
      <c r="C2611" s="274">
        <v>5</v>
      </c>
      <c r="D2611" s="275">
        <v>6</v>
      </c>
      <c r="E2611" s="275">
        <v>11</v>
      </c>
      <c r="F2611" s="275">
        <v>12</v>
      </c>
      <c r="G2611" s="275">
        <v>15</v>
      </c>
      <c r="H2611" s="275">
        <v>30</v>
      </c>
      <c r="I2611" s="276">
        <v>12</v>
      </c>
      <c r="J2611" s="275">
        <v>5</v>
      </c>
      <c r="K2611" s="275">
        <v>6</v>
      </c>
      <c r="L2611" s="275">
        <v>30</v>
      </c>
      <c r="M2611" s="275">
        <v>15</v>
      </c>
      <c r="N2611" s="275">
        <v>12</v>
      </c>
      <c r="O2611" s="277">
        <v>11</v>
      </c>
      <c r="P2611" s="278">
        <v>390640850</v>
      </c>
      <c r="Q2611" s="278">
        <v>1181200651</v>
      </c>
      <c r="R2611" s="278">
        <v>7</v>
      </c>
      <c r="S2611" s="278">
        <v>7301898</v>
      </c>
      <c r="T2611" s="278">
        <v>258</v>
      </c>
      <c r="U2611" s="278">
        <v>78068</v>
      </c>
      <c r="V2611" s="278">
        <v>2455</v>
      </c>
      <c r="W2611" s="278">
        <v>3000</v>
      </c>
      <c r="X2611" s="278">
        <v>107162</v>
      </c>
      <c r="Y2611" s="278">
        <v>200</v>
      </c>
      <c r="Z2611" s="278">
        <v>1780029</v>
      </c>
      <c r="AA2611" s="278">
        <v>10</v>
      </c>
      <c r="AB2611" s="278">
        <v>12849979</v>
      </c>
      <c r="AC2611" s="278">
        <v>5</v>
      </c>
    </row>
    <row r="2612" spans="1:29" ht="14.25" x14ac:dyDescent="0.15">
      <c r="A2612" s="272">
        <v>2020100</v>
      </c>
      <c r="B2612" s="273">
        <v>44117</v>
      </c>
      <c r="C2612" s="274">
        <v>1</v>
      </c>
      <c r="D2612" s="275">
        <v>7</v>
      </c>
      <c r="E2612" s="275">
        <v>15</v>
      </c>
      <c r="F2612" s="275">
        <v>16</v>
      </c>
      <c r="G2612" s="275">
        <v>20</v>
      </c>
      <c r="H2612" s="275">
        <v>23</v>
      </c>
      <c r="I2612" s="276">
        <v>7</v>
      </c>
      <c r="J2612" s="275">
        <v>7</v>
      </c>
      <c r="K2612" s="275">
        <v>15</v>
      </c>
      <c r="L2612" s="275">
        <v>1</v>
      </c>
      <c r="M2612" s="275">
        <v>16</v>
      </c>
      <c r="N2612" s="275">
        <v>23</v>
      </c>
      <c r="O2612" s="277">
        <v>20</v>
      </c>
      <c r="P2612" s="278">
        <v>352785364</v>
      </c>
      <c r="Q2612" s="278">
        <v>1167865459</v>
      </c>
      <c r="R2612" s="278">
        <v>9</v>
      </c>
      <c r="S2612" s="278">
        <v>6279386</v>
      </c>
      <c r="T2612" s="278">
        <v>119</v>
      </c>
      <c r="U2612" s="278">
        <v>120950</v>
      </c>
      <c r="V2612" s="278">
        <v>2231</v>
      </c>
      <c r="W2612" s="278">
        <v>3000</v>
      </c>
      <c r="X2612" s="278">
        <v>96543</v>
      </c>
      <c r="Y2612" s="278">
        <v>200</v>
      </c>
      <c r="Z2612" s="278">
        <v>1572941</v>
      </c>
      <c r="AA2612" s="278">
        <v>10</v>
      </c>
      <c r="AB2612" s="278">
        <v>14712288</v>
      </c>
      <c r="AC2612" s="278">
        <v>5</v>
      </c>
    </row>
    <row r="2613" spans="1:29" ht="14.25" x14ac:dyDescent="0.15">
      <c r="A2613" s="272">
        <v>2020101</v>
      </c>
      <c r="B2613" s="273">
        <v>44119</v>
      </c>
      <c r="C2613" s="274">
        <v>10</v>
      </c>
      <c r="D2613" s="275">
        <v>17</v>
      </c>
      <c r="E2613" s="275">
        <v>24</v>
      </c>
      <c r="F2613" s="275">
        <v>25</v>
      </c>
      <c r="G2613" s="275">
        <v>28</v>
      </c>
      <c r="H2613" s="275">
        <v>30</v>
      </c>
      <c r="I2613" s="276">
        <v>15</v>
      </c>
      <c r="J2613" s="275">
        <v>28</v>
      </c>
      <c r="K2613" s="275">
        <v>25</v>
      </c>
      <c r="L2613" s="275">
        <v>10</v>
      </c>
      <c r="M2613" s="275">
        <v>17</v>
      </c>
      <c r="N2613" s="275">
        <v>24</v>
      </c>
      <c r="O2613" s="277">
        <v>30</v>
      </c>
      <c r="P2613" s="278">
        <v>360073112</v>
      </c>
      <c r="Q2613" s="278">
        <v>1196363693</v>
      </c>
      <c r="R2613" s="278">
        <v>7</v>
      </c>
      <c r="S2613" s="278">
        <v>8298609</v>
      </c>
      <c r="T2613" s="278">
        <v>109</v>
      </c>
      <c r="U2613" s="278">
        <v>264796</v>
      </c>
      <c r="V2613" s="278">
        <v>884</v>
      </c>
      <c r="W2613" s="278">
        <v>3000</v>
      </c>
      <c r="X2613" s="278">
        <v>56707</v>
      </c>
      <c r="Y2613" s="278">
        <v>200</v>
      </c>
      <c r="Z2613" s="278">
        <v>1279986</v>
      </c>
      <c r="AA2613" s="278">
        <v>10</v>
      </c>
      <c r="AB2613" s="278">
        <v>6838246</v>
      </c>
      <c r="AC2613" s="278">
        <v>5</v>
      </c>
    </row>
    <row r="2614" spans="1:29" ht="14.25" x14ac:dyDescent="0.15">
      <c r="A2614" s="272">
        <v>2020102</v>
      </c>
      <c r="B2614" s="273">
        <v>44122</v>
      </c>
      <c r="C2614" s="274">
        <v>9</v>
      </c>
      <c r="D2614" s="275">
        <v>10</v>
      </c>
      <c r="E2614" s="275">
        <v>19</v>
      </c>
      <c r="F2614" s="275">
        <v>25</v>
      </c>
      <c r="G2614" s="275">
        <v>26</v>
      </c>
      <c r="H2614" s="275">
        <v>29</v>
      </c>
      <c r="I2614" s="276">
        <v>8</v>
      </c>
      <c r="J2614" s="275">
        <v>29</v>
      </c>
      <c r="K2614" s="275">
        <v>9</v>
      </c>
      <c r="L2614" s="275">
        <v>25</v>
      </c>
      <c r="M2614" s="275">
        <v>10</v>
      </c>
      <c r="N2614" s="275">
        <v>19</v>
      </c>
      <c r="O2614" s="277">
        <v>26</v>
      </c>
      <c r="P2614" s="278">
        <v>385810668</v>
      </c>
      <c r="Q2614" s="278">
        <v>837068374</v>
      </c>
      <c r="R2614" s="278">
        <v>73</v>
      </c>
      <c r="S2614" s="278">
        <v>5028416</v>
      </c>
      <c r="T2614" s="278">
        <v>472</v>
      </c>
      <c r="U2614" s="278">
        <v>6000</v>
      </c>
      <c r="V2614" s="278">
        <v>7605</v>
      </c>
      <c r="W2614" s="278">
        <v>3000</v>
      </c>
      <c r="X2614" s="278">
        <v>235915</v>
      </c>
      <c r="Y2614" s="278">
        <v>200</v>
      </c>
      <c r="Z2614" s="278">
        <v>2832338</v>
      </c>
      <c r="AA2614" s="278">
        <v>10</v>
      </c>
      <c r="AB2614" s="278">
        <v>16070740</v>
      </c>
      <c r="AC2614" s="278">
        <v>5</v>
      </c>
    </row>
    <row r="2615" spans="1:29" ht="14.25" x14ac:dyDescent="0.15">
      <c r="A2615" s="272">
        <v>2020103</v>
      </c>
      <c r="B2615" s="273">
        <v>44124</v>
      </c>
      <c r="C2615" s="274">
        <v>4</v>
      </c>
      <c r="D2615" s="275">
        <v>9</v>
      </c>
      <c r="E2615" s="275">
        <v>10</v>
      </c>
      <c r="F2615" s="275">
        <v>22</v>
      </c>
      <c r="G2615" s="275">
        <v>28</v>
      </c>
      <c r="H2615" s="275">
        <v>32</v>
      </c>
      <c r="I2615" s="276">
        <v>8</v>
      </c>
      <c r="J2615" s="275">
        <v>9</v>
      </c>
      <c r="K2615" s="275">
        <v>32</v>
      </c>
      <c r="L2615" s="275">
        <v>4</v>
      </c>
      <c r="M2615" s="275">
        <v>22</v>
      </c>
      <c r="N2615" s="275">
        <v>28</v>
      </c>
      <c r="O2615" s="277">
        <v>10</v>
      </c>
      <c r="P2615" s="278">
        <v>363566614</v>
      </c>
      <c r="Q2615" s="278">
        <v>812186919</v>
      </c>
      <c r="R2615" s="278">
        <v>13</v>
      </c>
      <c r="S2615" s="278">
        <v>6122197</v>
      </c>
      <c r="T2615" s="278">
        <v>136</v>
      </c>
      <c r="U2615" s="278">
        <v>134086</v>
      </c>
      <c r="V2615" s="278">
        <v>2037</v>
      </c>
      <c r="W2615" s="278">
        <v>3000</v>
      </c>
      <c r="X2615" s="278">
        <v>94263</v>
      </c>
      <c r="Y2615" s="278">
        <v>200</v>
      </c>
      <c r="Z2615" s="278">
        <v>1563821</v>
      </c>
      <c r="AA2615" s="278">
        <v>10</v>
      </c>
      <c r="AB2615" s="278">
        <v>12920604</v>
      </c>
      <c r="AC2615" s="278">
        <v>5</v>
      </c>
    </row>
    <row r="2616" spans="1:29" ht="14.25" x14ac:dyDescent="0.15">
      <c r="A2616" s="272">
        <v>2020104</v>
      </c>
      <c r="B2616" s="273">
        <v>44126</v>
      </c>
      <c r="C2616" s="274">
        <v>4</v>
      </c>
      <c r="D2616" s="275">
        <v>8</v>
      </c>
      <c r="E2616" s="275">
        <v>10</v>
      </c>
      <c r="F2616" s="275">
        <v>16</v>
      </c>
      <c r="G2616" s="275">
        <v>27</v>
      </c>
      <c r="H2616" s="275">
        <v>29</v>
      </c>
      <c r="I2616" s="276">
        <v>9</v>
      </c>
      <c r="J2616" s="275">
        <v>4</v>
      </c>
      <c r="K2616" s="275">
        <v>10</v>
      </c>
      <c r="L2616" s="275">
        <v>27</v>
      </c>
      <c r="M2616" s="275">
        <v>16</v>
      </c>
      <c r="N2616" s="275">
        <v>8</v>
      </c>
      <c r="O2616" s="277">
        <v>29</v>
      </c>
      <c r="P2616" s="278">
        <v>371069028</v>
      </c>
      <c r="Q2616" s="278">
        <v>806356097</v>
      </c>
      <c r="R2616" s="278">
        <v>9</v>
      </c>
      <c r="S2616" s="278">
        <v>6582593</v>
      </c>
      <c r="T2616" s="278">
        <v>102</v>
      </c>
      <c r="U2616" s="278">
        <v>174550</v>
      </c>
      <c r="V2616" s="278">
        <v>2007</v>
      </c>
      <c r="W2616" s="278">
        <v>3000</v>
      </c>
      <c r="X2616" s="278">
        <v>95481</v>
      </c>
      <c r="Y2616" s="278">
        <v>200</v>
      </c>
      <c r="Z2616" s="278">
        <v>1539145</v>
      </c>
      <c r="AA2616" s="278">
        <v>10</v>
      </c>
      <c r="AB2616" s="278">
        <v>14019697</v>
      </c>
      <c r="AC2616" s="278">
        <v>5</v>
      </c>
    </row>
    <row r="2617" spans="1:29" ht="14.25" x14ac:dyDescent="0.15">
      <c r="A2617" s="272">
        <v>2020105</v>
      </c>
      <c r="B2617" s="273">
        <v>44129</v>
      </c>
      <c r="C2617" s="274">
        <v>6</v>
      </c>
      <c r="D2617" s="275">
        <v>14</v>
      </c>
      <c r="E2617" s="275">
        <v>19</v>
      </c>
      <c r="F2617" s="275">
        <v>20</v>
      </c>
      <c r="G2617" s="275">
        <v>22</v>
      </c>
      <c r="H2617" s="275">
        <v>24</v>
      </c>
      <c r="I2617" s="276">
        <v>1</v>
      </c>
      <c r="J2617" s="275">
        <v>19</v>
      </c>
      <c r="K2617" s="275">
        <v>6</v>
      </c>
      <c r="L2617" s="275">
        <v>20</v>
      </c>
      <c r="M2617" s="275">
        <v>24</v>
      </c>
      <c r="N2617" s="275">
        <v>14</v>
      </c>
      <c r="O2617" s="277">
        <v>22</v>
      </c>
      <c r="P2617" s="278">
        <v>399513718</v>
      </c>
      <c r="Q2617" s="278">
        <v>837418291</v>
      </c>
      <c r="R2617" s="278">
        <v>6</v>
      </c>
      <c r="S2617" s="278">
        <v>8700739</v>
      </c>
      <c r="T2617" s="278">
        <v>117</v>
      </c>
      <c r="U2617" s="278">
        <v>237226</v>
      </c>
      <c r="V2617" s="278">
        <v>1395</v>
      </c>
      <c r="W2617" s="278">
        <v>3000</v>
      </c>
      <c r="X2617" s="278">
        <v>72328</v>
      </c>
      <c r="Y2617" s="278">
        <v>200</v>
      </c>
      <c r="Z2617" s="278">
        <v>1364998</v>
      </c>
      <c r="AA2617" s="278">
        <v>10</v>
      </c>
      <c r="AB2617" s="278">
        <v>10487794</v>
      </c>
      <c r="AC2617" s="278">
        <v>5</v>
      </c>
    </row>
    <row r="2618" spans="1:29" ht="14.25" x14ac:dyDescent="0.15">
      <c r="A2618" s="272">
        <v>2020106</v>
      </c>
      <c r="B2618" s="273">
        <v>44131</v>
      </c>
      <c r="C2618" s="274">
        <v>2</v>
      </c>
      <c r="D2618" s="275">
        <v>4</v>
      </c>
      <c r="E2618" s="275">
        <v>11</v>
      </c>
      <c r="F2618" s="275">
        <v>15</v>
      </c>
      <c r="G2618" s="275">
        <v>18</v>
      </c>
      <c r="H2618" s="275">
        <v>28</v>
      </c>
      <c r="I2618" s="276">
        <v>10</v>
      </c>
      <c r="J2618" s="275">
        <v>15</v>
      </c>
      <c r="K2618" s="275">
        <v>4</v>
      </c>
      <c r="L2618" s="275">
        <v>2</v>
      </c>
      <c r="M2618" s="275">
        <v>28</v>
      </c>
      <c r="N2618" s="275">
        <v>18</v>
      </c>
      <c r="O2618" s="277">
        <v>11</v>
      </c>
      <c r="P2618" s="278">
        <v>362151946</v>
      </c>
      <c r="Q2618" s="278">
        <v>802335158</v>
      </c>
      <c r="R2618" s="278">
        <v>14</v>
      </c>
      <c r="S2618" s="278">
        <v>5906931</v>
      </c>
      <c r="T2618" s="278">
        <v>123</v>
      </c>
      <c r="U2618" s="278">
        <v>129034</v>
      </c>
      <c r="V2618" s="278">
        <v>2500</v>
      </c>
      <c r="W2618" s="278">
        <v>3000</v>
      </c>
      <c r="X2618" s="278">
        <v>102898</v>
      </c>
      <c r="Y2618" s="278">
        <v>200</v>
      </c>
      <c r="Z2618" s="278">
        <v>1717571</v>
      </c>
      <c r="AA2618" s="278">
        <v>10</v>
      </c>
      <c r="AB2618" s="278">
        <v>13742786</v>
      </c>
      <c r="AC2618" s="278">
        <v>5</v>
      </c>
    </row>
    <row r="2619" spans="1:29" ht="14.25" x14ac:dyDescent="0.15">
      <c r="A2619" s="272">
        <v>2020107</v>
      </c>
      <c r="B2619" s="273">
        <v>44133</v>
      </c>
      <c r="C2619" s="274">
        <v>3</v>
      </c>
      <c r="D2619" s="275">
        <v>9</v>
      </c>
      <c r="E2619" s="275">
        <v>11</v>
      </c>
      <c r="F2619" s="275">
        <v>24</v>
      </c>
      <c r="G2619" s="275">
        <v>25</v>
      </c>
      <c r="H2619" s="275">
        <v>28</v>
      </c>
      <c r="I2619" s="276">
        <v>16</v>
      </c>
      <c r="J2619" s="275">
        <v>3</v>
      </c>
      <c r="K2619" s="275">
        <v>9</v>
      </c>
      <c r="L2619" s="275">
        <v>11</v>
      </c>
      <c r="M2619" s="275">
        <v>25</v>
      </c>
      <c r="N2619" s="275">
        <v>24</v>
      </c>
      <c r="O2619" s="277">
        <v>28</v>
      </c>
      <c r="P2619" s="278">
        <v>372099740</v>
      </c>
      <c r="Q2619" s="278">
        <v>835776030</v>
      </c>
      <c r="R2619" s="278">
        <v>5</v>
      </c>
      <c r="S2619" s="278">
        <v>9250245</v>
      </c>
      <c r="T2619" s="278">
        <v>185</v>
      </c>
      <c r="U2619" s="278">
        <v>143589</v>
      </c>
      <c r="V2619" s="278">
        <v>1335</v>
      </c>
      <c r="W2619" s="278">
        <v>3000</v>
      </c>
      <c r="X2619" s="278">
        <v>66856</v>
      </c>
      <c r="Y2619" s="278">
        <v>200</v>
      </c>
      <c r="Z2619" s="278">
        <v>1297669</v>
      </c>
      <c r="AA2619" s="278">
        <v>10</v>
      </c>
      <c r="AB2619" s="278">
        <v>9143970</v>
      </c>
      <c r="AC2619" s="278">
        <v>5</v>
      </c>
    </row>
    <row r="2620" spans="1:29" ht="14.25" x14ac:dyDescent="0.15">
      <c r="A2620" s="272">
        <v>2020108</v>
      </c>
      <c r="B2620" s="273">
        <v>44136</v>
      </c>
      <c r="C2620" s="274">
        <v>10</v>
      </c>
      <c r="D2620" s="275">
        <v>12</v>
      </c>
      <c r="E2620" s="275">
        <v>15</v>
      </c>
      <c r="F2620" s="275">
        <v>17</v>
      </c>
      <c r="G2620" s="275">
        <v>23</v>
      </c>
      <c r="H2620" s="275">
        <v>32</v>
      </c>
      <c r="I2620" s="276">
        <v>5</v>
      </c>
      <c r="J2620" s="275">
        <v>32</v>
      </c>
      <c r="K2620" s="275">
        <v>15</v>
      </c>
      <c r="L2620" s="275">
        <v>17</v>
      </c>
      <c r="M2620" s="275">
        <v>12</v>
      </c>
      <c r="N2620" s="275">
        <v>10</v>
      </c>
      <c r="O2620" s="277">
        <v>23</v>
      </c>
      <c r="P2620" s="278">
        <v>398129794</v>
      </c>
      <c r="Q2620" s="278">
        <v>793968638</v>
      </c>
      <c r="R2620" s="278">
        <v>18</v>
      </c>
      <c r="S2620" s="278">
        <v>5973588</v>
      </c>
      <c r="T2620" s="278">
        <v>123</v>
      </c>
      <c r="U2620" s="278">
        <v>178095</v>
      </c>
      <c r="V2620" s="278">
        <v>1781</v>
      </c>
      <c r="W2620" s="278">
        <v>3000</v>
      </c>
      <c r="X2620" s="278">
        <v>85056</v>
      </c>
      <c r="Y2620" s="278">
        <v>200</v>
      </c>
      <c r="Z2620" s="278">
        <v>1529642</v>
      </c>
      <c r="AA2620" s="278">
        <v>10</v>
      </c>
      <c r="AB2620" s="278">
        <v>13962011</v>
      </c>
      <c r="AC2620" s="278">
        <v>5</v>
      </c>
    </row>
    <row r="2621" spans="1:29" ht="14.25" x14ac:dyDescent="0.15">
      <c r="A2621" s="272">
        <v>2020109</v>
      </c>
      <c r="B2621" s="273">
        <v>44138</v>
      </c>
      <c r="C2621" s="274">
        <v>6</v>
      </c>
      <c r="D2621" s="275">
        <v>13</v>
      </c>
      <c r="E2621" s="275">
        <v>16</v>
      </c>
      <c r="F2621" s="275">
        <v>20</v>
      </c>
      <c r="G2621" s="275">
        <v>23</v>
      </c>
      <c r="H2621" s="275">
        <v>32</v>
      </c>
      <c r="I2621" s="276">
        <v>13</v>
      </c>
      <c r="J2621" s="275">
        <v>6</v>
      </c>
      <c r="K2621" s="275">
        <v>13</v>
      </c>
      <c r="L2621" s="275">
        <v>16</v>
      </c>
      <c r="M2621" s="275">
        <v>20</v>
      </c>
      <c r="N2621" s="275">
        <v>23</v>
      </c>
      <c r="O2621" s="277">
        <v>32</v>
      </c>
      <c r="P2621" s="278">
        <v>358593188</v>
      </c>
      <c r="Q2621" s="278">
        <v>723801259</v>
      </c>
      <c r="R2621" s="278">
        <v>23</v>
      </c>
      <c r="S2621" s="278">
        <v>5708816</v>
      </c>
      <c r="T2621" s="278">
        <v>133</v>
      </c>
      <c r="U2621" s="278">
        <v>153221</v>
      </c>
      <c r="V2621" s="278">
        <v>1649</v>
      </c>
      <c r="W2621" s="278">
        <v>3000</v>
      </c>
      <c r="X2621" s="278">
        <v>72684</v>
      </c>
      <c r="Y2621" s="278">
        <v>200</v>
      </c>
      <c r="Z2621" s="278">
        <v>1308981</v>
      </c>
      <c r="AA2621" s="278">
        <v>10</v>
      </c>
      <c r="AB2621" s="278">
        <v>12324639</v>
      </c>
      <c r="AC2621" s="278">
        <v>5</v>
      </c>
    </row>
    <row r="2622" spans="1:29" ht="14.25" x14ac:dyDescent="0.15">
      <c r="A2622" s="272">
        <v>2020110</v>
      </c>
      <c r="B2622" s="273">
        <v>44140</v>
      </c>
      <c r="C2622" s="274">
        <v>2</v>
      </c>
      <c r="D2622" s="275">
        <v>6</v>
      </c>
      <c r="E2622" s="275">
        <v>9</v>
      </c>
      <c r="F2622" s="275">
        <v>14</v>
      </c>
      <c r="G2622" s="275">
        <v>22</v>
      </c>
      <c r="H2622" s="275">
        <v>25</v>
      </c>
      <c r="I2622" s="276">
        <v>4</v>
      </c>
      <c r="J2622" s="275">
        <v>25</v>
      </c>
      <c r="K2622" s="275">
        <v>14</v>
      </c>
      <c r="L2622" s="275">
        <v>6</v>
      </c>
      <c r="M2622" s="275">
        <v>2</v>
      </c>
      <c r="N2622" s="275">
        <v>22</v>
      </c>
      <c r="O2622" s="277">
        <v>9</v>
      </c>
      <c r="P2622" s="278">
        <v>365150166</v>
      </c>
      <c r="Q2622" s="278">
        <v>721987721</v>
      </c>
      <c r="R2622" s="278">
        <v>9</v>
      </c>
      <c r="S2622" s="278">
        <v>6744907</v>
      </c>
      <c r="T2622" s="278">
        <v>102</v>
      </c>
      <c r="U2622" s="278">
        <v>192453</v>
      </c>
      <c r="V2622" s="278">
        <v>2128</v>
      </c>
      <c r="W2622" s="278">
        <v>3000</v>
      </c>
      <c r="X2622" s="278">
        <v>83562</v>
      </c>
      <c r="Y2622" s="278">
        <v>200</v>
      </c>
      <c r="Z2622" s="278">
        <v>1488404</v>
      </c>
      <c r="AA2622" s="278">
        <v>10</v>
      </c>
      <c r="AB2622" s="278">
        <v>12484460</v>
      </c>
      <c r="AC2622" s="278">
        <v>5</v>
      </c>
    </row>
    <row r="2623" spans="1:29" ht="14.25" x14ac:dyDescent="0.15">
      <c r="A2623" s="272">
        <v>2020111</v>
      </c>
      <c r="B2623" s="273">
        <v>44143</v>
      </c>
      <c r="C2623" s="274">
        <v>6</v>
      </c>
      <c r="D2623" s="275">
        <v>9</v>
      </c>
      <c r="E2623" s="275">
        <v>17</v>
      </c>
      <c r="F2623" s="275">
        <v>22</v>
      </c>
      <c r="G2623" s="275">
        <v>24</v>
      </c>
      <c r="H2623" s="275">
        <v>26</v>
      </c>
      <c r="I2623" s="276">
        <v>16</v>
      </c>
      <c r="J2623" s="275">
        <v>17</v>
      </c>
      <c r="K2623" s="275">
        <v>6</v>
      </c>
      <c r="L2623" s="275">
        <v>22</v>
      </c>
      <c r="M2623" s="275">
        <v>24</v>
      </c>
      <c r="N2623" s="275">
        <v>26</v>
      </c>
      <c r="O2623" s="277">
        <v>9</v>
      </c>
      <c r="P2623" s="278">
        <v>459469274</v>
      </c>
      <c r="Q2623" s="278">
        <v>808174858</v>
      </c>
      <c r="R2623" s="278">
        <v>3</v>
      </c>
      <c r="S2623" s="278">
        <v>10000000</v>
      </c>
      <c r="T2623" s="278">
        <v>106</v>
      </c>
      <c r="U2623" s="278">
        <v>365368</v>
      </c>
      <c r="V2623" s="278">
        <v>947</v>
      </c>
      <c r="W2623" s="278">
        <v>3000</v>
      </c>
      <c r="X2623" s="278">
        <v>64924</v>
      </c>
      <c r="Y2623" s="278">
        <v>200</v>
      </c>
      <c r="Z2623" s="278">
        <v>1399322</v>
      </c>
      <c r="AA2623" s="278">
        <v>10</v>
      </c>
      <c r="AB2623" s="278">
        <v>8080948</v>
      </c>
      <c r="AC2623" s="278">
        <v>5</v>
      </c>
    </row>
    <row r="2624" spans="1:29" ht="14.25" x14ac:dyDescent="0.15">
      <c r="A2624" s="272">
        <v>2020112</v>
      </c>
      <c r="B2624" s="273">
        <v>44145</v>
      </c>
      <c r="C2624" s="274">
        <v>2</v>
      </c>
      <c r="D2624" s="275">
        <v>9</v>
      </c>
      <c r="E2624" s="275">
        <v>12</v>
      </c>
      <c r="F2624" s="275">
        <v>17</v>
      </c>
      <c r="G2624" s="275">
        <v>28</v>
      </c>
      <c r="H2624" s="275">
        <v>32</v>
      </c>
      <c r="I2624" s="276">
        <v>5</v>
      </c>
      <c r="J2624" s="275">
        <v>2</v>
      </c>
      <c r="K2624" s="275">
        <v>28</v>
      </c>
      <c r="L2624" s="275">
        <v>12</v>
      </c>
      <c r="M2624" s="275">
        <v>32</v>
      </c>
      <c r="N2624" s="275">
        <v>9</v>
      </c>
      <c r="O2624" s="277">
        <v>17</v>
      </c>
      <c r="P2624" s="278">
        <v>426910448</v>
      </c>
      <c r="Q2624" s="278">
        <v>802000209</v>
      </c>
      <c r="R2624" s="278">
        <v>14</v>
      </c>
      <c r="S2624" s="278">
        <v>6657801</v>
      </c>
      <c r="T2624" s="278">
        <v>263</v>
      </c>
      <c r="U2624" s="278">
        <v>110309</v>
      </c>
      <c r="V2624" s="278">
        <v>1611</v>
      </c>
      <c r="W2624" s="278">
        <v>3000</v>
      </c>
      <c r="X2624" s="278">
        <v>81233</v>
      </c>
      <c r="Y2624" s="278">
        <v>200</v>
      </c>
      <c r="Z2624" s="278">
        <v>1451162</v>
      </c>
      <c r="AA2624" s="278">
        <v>10</v>
      </c>
      <c r="AB2624" s="278">
        <v>11509761</v>
      </c>
      <c r="AC2624" s="278">
        <v>5</v>
      </c>
    </row>
    <row r="2625" spans="1:29" ht="14.25" x14ac:dyDescent="0.15">
      <c r="A2625" s="272">
        <v>2020113</v>
      </c>
      <c r="B2625" s="273">
        <v>44147</v>
      </c>
      <c r="C2625" s="274">
        <v>1</v>
      </c>
      <c r="D2625" s="275">
        <v>3</v>
      </c>
      <c r="E2625" s="275">
        <v>7</v>
      </c>
      <c r="F2625" s="275">
        <v>10</v>
      </c>
      <c r="G2625" s="275">
        <v>22</v>
      </c>
      <c r="H2625" s="275">
        <v>32</v>
      </c>
      <c r="I2625" s="276">
        <v>11</v>
      </c>
      <c r="J2625" s="275">
        <v>22</v>
      </c>
      <c r="K2625" s="275">
        <v>32</v>
      </c>
      <c r="L2625" s="275">
        <v>7</v>
      </c>
      <c r="M2625" s="275">
        <v>3</v>
      </c>
      <c r="N2625" s="275">
        <v>10</v>
      </c>
      <c r="O2625" s="277">
        <v>1</v>
      </c>
      <c r="P2625" s="278">
        <v>436471868</v>
      </c>
      <c r="Q2625" s="278">
        <v>772385388</v>
      </c>
      <c r="R2625" s="278">
        <v>7</v>
      </c>
      <c r="S2625" s="278">
        <v>5279749</v>
      </c>
      <c r="T2625" s="278">
        <v>114</v>
      </c>
      <c r="U2625" s="278">
        <v>21472</v>
      </c>
      <c r="V2625" s="278">
        <v>2770</v>
      </c>
      <c r="W2625" s="278">
        <v>3000</v>
      </c>
      <c r="X2625" s="278">
        <v>128295</v>
      </c>
      <c r="Y2625" s="278">
        <v>200</v>
      </c>
      <c r="Z2625" s="278">
        <v>2150210</v>
      </c>
      <c r="AA2625" s="278">
        <v>10</v>
      </c>
      <c r="AB2625" s="278">
        <v>29721776</v>
      </c>
      <c r="AC2625" s="278">
        <v>5</v>
      </c>
    </row>
    <row r="2626" spans="1:29" ht="14.25" x14ac:dyDescent="0.15">
      <c r="A2626" s="272">
        <v>2020114</v>
      </c>
      <c r="B2626" s="273">
        <v>44150</v>
      </c>
      <c r="C2626" s="274">
        <v>1</v>
      </c>
      <c r="D2626" s="275">
        <v>5</v>
      </c>
      <c r="E2626" s="275">
        <v>11</v>
      </c>
      <c r="F2626" s="275">
        <v>24</v>
      </c>
      <c r="G2626" s="275">
        <v>30</v>
      </c>
      <c r="H2626" s="275">
        <v>32</v>
      </c>
      <c r="I2626" s="276">
        <v>3</v>
      </c>
      <c r="J2626" s="275">
        <v>24</v>
      </c>
      <c r="K2626" s="275">
        <v>30</v>
      </c>
      <c r="L2626" s="275">
        <v>32</v>
      </c>
      <c r="M2626" s="275">
        <v>1</v>
      </c>
      <c r="N2626" s="275">
        <v>5</v>
      </c>
      <c r="O2626" s="277">
        <v>11</v>
      </c>
      <c r="P2626" s="278">
        <v>476450128</v>
      </c>
      <c r="Q2626" s="278">
        <v>757446327</v>
      </c>
      <c r="R2626" s="278">
        <v>16</v>
      </c>
      <c r="S2626" s="278">
        <v>6478657</v>
      </c>
      <c r="T2626" s="278">
        <v>171</v>
      </c>
      <c r="U2626" s="278">
        <v>172942</v>
      </c>
      <c r="V2626" s="278">
        <v>2120</v>
      </c>
      <c r="W2626" s="278">
        <v>3000</v>
      </c>
      <c r="X2626" s="278">
        <v>92035</v>
      </c>
      <c r="Y2626" s="278">
        <v>200</v>
      </c>
      <c r="Z2626" s="278">
        <v>1705780</v>
      </c>
      <c r="AA2626" s="278">
        <v>10</v>
      </c>
      <c r="AB2626" s="278">
        <v>14668629</v>
      </c>
      <c r="AC2626" s="278">
        <v>5</v>
      </c>
    </row>
    <row r="2627" spans="1:29" ht="14.25" x14ac:dyDescent="0.15">
      <c r="A2627" s="272">
        <v>2020115</v>
      </c>
      <c r="B2627" s="273">
        <v>44152</v>
      </c>
      <c r="C2627" s="274">
        <v>1</v>
      </c>
      <c r="D2627" s="275">
        <v>4</v>
      </c>
      <c r="E2627" s="275">
        <v>12</v>
      </c>
      <c r="F2627" s="275">
        <v>20</v>
      </c>
      <c r="G2627" s="275">
        <v>25</v>
      </c>
      <c r="H2627" s="275">
        <v>32</v>
      </c>
      <c r="I2627" s="276">
        <v>2</v>
      </c>
      <c r="J2627" s="275">
        <v>20</v>
      </c>
      <c r="K2627" s="275">
        <v>32</v>
      </c>
      <c r="L2627" s="275">
        <v>25</v>
      </c>
      <c r="M2627" s="275">
        <v>12</v>
      </c>
      <c r="N2627" s="275">
        <v>4</v>
      </c>
      <c r="O2627" s="277">
        <v>1</v>
      </c>
      <c r="P2627" s="278">
        <v>435736254</v>
      </c>
      <c r="Q2627" s="278">
        <v>837138988</v>
      </c>
      <c r="R2627" s="278">
        <v>2</v>
      </c>
      <c r="S2627" s="278">
        <v>10000000</v>
      </c>
      <c r="T2627" s="278">
        <v>114</v>
      </c>
      <c r="U2627" s="278">
        <v>291499</v>
      </c>
      <c r="V2627" s="278">
        <v>1070</v>
      </c>
      <c r="W2627" s="278">
        <v>3000</v>
      </c>
      <c r="X2627" s="278">
        <v>61218</v>
      </c>
      <c r="Y2627" s="278">
        <v>200</v>
      </c>
      <c r="Z2627" s="278">
        <v>1260746</v>
      </c>
      <c r="AA2627" s="278">
        <v>10</v>
      </c>
      <c r="AB2627" s="278">
        <v>10505231</v>
      </c>
      <c r="AC2627" s="278">
        <v>5</v>
      </c>
    </row>
    <row r="2628" spans="1:29" ht="14.25" x14ac:dyDescent="0.15">
      <c r="A2628" s="272">
        <v>2020116</v>
      </c>
      <c r="B2628" s="273">
        <v>44154</v>
      </c>
      <c r="C2628" s="274">
        <v>5</v>
      </c>
      <c r="D2628" s="275">
        <v>6</v>
      </c>
      <c r="E2628" s="275">
        <v>14</v>
      </c>
      <c r="F2628" s="275">
        <v>16</v>
      </c>
      <c r="G2628" s="275">
        <v>19</v>
      </c>
      <c r="H2628" s="275">
        <v>27</v>
      </c>
      <c r="I2628" s="276">
        <v>10</v>
      </c>
      <c r="J2628" s="275">
        <v>5</v>
      </c>
      <c r="K2628" s="275">
        <v>6</v>
      </c>
      <c r="L2628" s="275">
        <v>27</v>
      </c>
      <c r="M2628" s="275">
        <v>14</v>
      </c>
      <c r="N2628" s="275">
        <v>16</v>
      </c>
      <c r="O2628" s="277">
        <v>19</v>
      </c>
      <c r="P2628" s="278">
        <v>434234564</v>
      </c>
      <c r="Q2628" s="278">
        <v>841135768</v>
      </c>
      <c r="R2628" s="278">
        <v>9</v>
      </c>
      <c r="S2628" s="278">
        <v>6979667</v>
      </c>
      <c r="T2628" s="278">
        <v>172</v>
      </c>
      <c r="U2628" s="278">
        <v>129484</v>
      </c>
      <c r="V2628" s="278">
        <v>2843</v>
      </c>
      <c r="W2628" s="278">
        <v>3000</v>
      </c>
      <c r="X2628" s="278">
        <v>114760</v>
      </c>
      <c r="Y2628" s="278">
        <v>200</v>
      </c>
      <c r="Z2628" s="278">
        <v>1947545</v>
      </c>
      <c r="AA2628" s="278">
        <v>10</v>
      </c>
      <c r="AB2628" s="278">
        <v>14546686</v>
      </c>
      <c r="AC2628" s="278">
        <v>5</v>
      </c>
    </row>
    <row r="2629" spans="1:29" ht="14.25" x14ac:dyDescent="0.15">
      <c r="A2629" s="272">
        <v>2020117</v>
      </c>
      <c r="B2629" s="273">
        <v>44157</v>
      </c>
      <c r="C2629" s="274">
        <v>7</v>
      </c>
      <c r="D2629" s="275">
        <v>8</v>
      </c>
      <c r="E2629" s="275">
        <v>9</v>
      </c>
      <c r="F2629" s="275">
        <v>10</v>
      </c>
      <c r="G2629" s="275">
        <v>16</v>
      </c>
      <c r="H2629" s="275">
        <v>27</v>
      </c>
      <c r="I2629" s="276">
        <v>7</v>
      </c>
      <c r="J2629" s="275">
        <v>9</v>
      </c>
      <c r="K2629" s="275">
        <v>16</v>
      </c>
      <c r="L2629" s="275">
        <v>7</v>
      </c>
      <c r="M2629" s="275">
        <v>10</v>
      </c>
      <c r="N2629" s="275">
        <v>8</v>
      </c>
      <c r="O2629" s="277">
        <v>27</v>
      </c>
      <c r="P2629" s="278">
        <v>460145954</v>
      </c>
      <c r="Q2629" s="278">
        <v>785993086</v>
      </c>
      <c r="R2629" s="278">
        <v>19</v>
      </c>
      <c r="S2629" s="278">
        <v>5762819</v>
      </c>
      <c r="T2629" s="278">
        <v>225</v>
      </c>
      <c r="U2629" s="278">
        <v>80519</v>
      </c>
      <c r="V2629" s="278">
        <v>3796</v>
      </c>
      <c r="W2629" s="278">
        <v>3000</v>
      </c>
      <c r="X2629" s="278">
        <v>154854</v>
      </c>
      <c r="Y2629" s="278">
        <v>200</v>
      </c>
      <c r="Z2629" s="278">
        <v>2422594</v>
      </c>
      <c r="AA2629" s="278">
        <v>10</v>
      </c>
      <c r="AB2629" s="278">
        <v>17283785</v>
      </c>
      <c r="AC2629" s="278">
        <v>5</v>
      </c>
    </row>
    <row r="2630" spans="1:29" ht="14.25" x14ac:dyDescent="0.15">
      <c r="A2630" s="272">
        <v>2020118</v>
      </c>
      <c r="B2630" s="273">
        <v>44159</v>
      </c>
      <c r="C2630" s="274">
        <v>11</v>
      </c>
      <c r="D2630" s="275">
        <v>13</v>
      </c>
      <c r="E2630" s="275">
        <v>19</v>
      </c>
      <c r="F2630" s="275">
        <v>26</v>
      </c>
      <c r="G2630" s="275">
        <v>30</v>
      </c>
      <c r="H2630" s="275">
        <v>33</v>
      </c>
      <c r="I2630" s="276">
        <v>5</v>
      </c>
      <c r="J2630" s="275">
        <v>26</v>
      </c>
      <c r="K2630" s="275">
        <v>11</v>
      </c>
      <c r="L2630" s="275">
        <v>30</v>
      </c>
      <c r="M2630" s="275">
        <v>19</v>
      </c>
      <c r="N2630" s="275">
        <v>13</v>
      </c>
      <c r="O2630" s="277">
        <v>33</v>
      </c>
      <c r="P2630" s="278">
        <v>419968358</v>
      </c>
      <c r="Q2630" s="278">
        <v>835737606</v>
      </c>
      <c r="R2630" s="278">
        <v>4</v>
      </c>
      <c r="S2630" s="278">
        <v>10000000</v>
      </c>
      <c r="T2630" s="278">
        <v>114</v>
      </c>
      <c r="U2630" s="278">
        <v>262410</v>
      </c>
      <c r="V2630" s="278">
        <v>1211</v>
      </c>
      <c r="W2630" s="278">
        <v>3000</v>
      </c>
      <c r="X2630" s="278">
        <v>69153</v>
      </c>
      <c r="Y2630" s="278">
        <v>200</v>
      </c>
      <c r="Z2630" s="278">
        <v>1441074</v>
      </c>
      <c r="AA2630" s="278">
        <v>10</v>
      </c>
      <c r="AB2630" s="278">
        <v>10850159</v>
      </c>
      <c r="AC2630" s="278">
        <v>5</v>
      </c>
    </row>
    <row r="2631" spans="1:29" ht="14.25" x14ac:dyDescent="0.15">
      <c r="A2631" s="272">
        <v>2020119</v>
      </c>
      <c r="B2631" s="273">
        <v>44161</v>
      </c>
      <c r="C2631" s="274">
        <v>1</v>
      </c>
      <c r="D2631" s="275">
        <v>9</v>
      </c>
      <c r="E2631" s="275">
        <v>22</v>
      </c>
      <c r="F2631" s="275">
        <v>28</v>
      </c>
      <c r="G2631" s="275">
        <v>32</v>
      </c>
      <c r="H2631" s="275">
        <v>33</v>
      </c>
      <c r="I2631" s="276">
        <v>15</v>
      </c>
      <c r="J2631" s="275">
        <v>33</v>
      </c>
      <c r="K2631" s="275">
        <v>1</v>
      </c>
      <c r="L2631" s="275">
        <v>28</v>
      </c>
      <c r="M2631" s="275">
        <v>9</v>
      </c>
      <c r="N2631" s="275">
        <v>22</v>
      </c>
      <c r="O2631" s="277">
        <v>32</v>
      </c>
      <c r="P2631" s="278">
        <v>432978556</v>
      </c>
      <c r="Q2631" s="278">
        <v>837777744</v>
      </c>
      <c r="R2631" s="278">
        <v>12</v>
      </c>
      <c r="S2631" s="278">
        <v>6880004</v>
      </c>
      <c r="T2631" s="278">
        <v>117</v>
      </c>
      <c r="U2631" s="278">
        <v>241026</v>
      </c>
      <c r="V2631" s="278">
        <v>1983</v>
      </c>
      <c r="W2631" s="278">
        <v>3000</v>
      </c>
      <c r="X2631" s="278">
        <v>97076</v>
      </c>
      <c r="Y2631" s="278">
        <v>200</v>
      </c>
      <c r="Z2631" s="278">
        <v>1634862</v>
      </c>
      <c r="AA2631" s="278">
        <v>10</v>
      </c>
      <c r="AB2631" s="278">
        <v>11529284</v>
      </c>
      <c r="AC2631" s="278">
        <v>5</v>
      </c>
    </row>
    <row r="2632" spans="1:29" ht="14.25" x14ac:dyDescent="0.15">
      <c r="A2632" s="272">
        <v>2020120</v>
      </c>
      <c r="B2632" s="273">
        <v>44164</v>
      </c>
      <c r="C2632" s="274">
        <v>1</v>
      </c>
      <c r="D2632" s="275">
        <v>2</v>
      </c>
      <c r="E2632" s="275">
        <v>3</v>
      </c>
      <c r="F2632" s="275">
        <v>4</v>
      </c>
      <c r="G2632" s="275">
        <v>9</v>
      </c>
      <c r="H2632" s="275">
        <v>10</v>
      </c>
      <c r="I2632" s="276">
        <v>12</v>
      </c>
      <c r="J2632" s="275">
        <v>10</v>
      </c>
      <c r="K2632" s="275">
        <v>4</v>
      </c>
      <c r="L2632" s="275">
        <v>2</v>
      </c>
      <c r="M2632" s="275">
        <v>3</v>
      </c>
      <c r="N2632" s="275">
        <v>1</v>
      </c>
      <c r="O2632" s="277">
        <v>9</v>
      </c>
      <c r="P2632" s="278">
        <v>470788664</v>
      </c>
      <c r="Q2632" s="278">
        <v>738529199</v>
      </c>
      <c r="R2632" s="278">
        <v>28</v>
      </c>
      <c r="S2632" s="278">
        <v>5529239</v>
      </c>
      <c r="T2632" s="278">
        <v>535</v>
      </c>
      <c r="U2632" s="278">
        <v>34623</v>
      </c>
      <c r="V2632" s="278">
        <v>7705</v>
      </c>
      <c r="W2632" s="278">
        <v>3000</v>
      </c>
      <c r="X2632" s="278">
        <v>110724</v>
      </c>
      <c r="Y2632" s="278">
        <v>200</v>
      </c>
      <c r="Z2632" s="278">
        <v>1919141</v>
      </c>
      <c r="AA2632" s="278">
        <v>10</v>
      </c>
      <c r="AB2632" s="278">
        <v>18428336</v>
      </c>
      <c r="AC2632" s="278">
        <v>5</v>
      </c>
    </row>
    <row r="2633" spans="1:29" ht="14.25" x14ac:dyDescent="0.15">
      <c r="A2633" s="272">
        <v>2020121</v>
      </c>
      <c r="B2633" s="273">
        <v>44166</v>
      </c>
      <c r="C2633" s="274">
        <v>2</v>
      </c>
      <c r="D2633" s="275">
        <v>4</v>
      </c>
      <c r="E2633" s="275">
        <v>6</v>
      </c>
      <c r="F2633" s="275">
        <v>21</v>
      </c>
      <c r="G2633" s="275">
        <v>25</v>
      </c>
      <c r="H2633" s="275">
        <v>29</v>
      </c>
      <c r="I2633" s="276">
        <v>3</v>
      </c>
      <c r="J2633" s="275">
        <v>4</v>
      </c>
      <c r="K2633" s="275">
        <v>2</v>
      </c>
      <c r="L2633" s="275">
        <v>21</v>
      </c>
      <c r="M2633" s="275">
        <v>6</v>
      </c>
      <c r="N2633" s="275">
        <v>25</v>
      </c>
      <c r="O2633" s="277">
        <v>29</v>
      </c>
      <c r="P2633" s="278">
        <v>425615038</v>
      </c>
      <c r="Q2633" s="278">
        <v>777556587</v>
      </c>
      <c r="R2633" s="278">
        <v>5</v>
      </c>
      <c r="S2633" s="278">
        <v>9656537</v>
      </c>
      <c r="T2633" s="278">
        <v>91</v>
      </c>
      <c r="U2633" s="278">
        <v>319817</v>
      </c>
      <c r="V2633" s="278">
        <v>1286</v>
      </c>
      <c r="W2633" s="278">
        <v>3000</v>
      </c>
      <c r="X2633" s="278">
        <v>76982</v>
      </c>
      <c r="Y2633" s="278">
        <v>200</v>
      </c>
      <c r="Z2633" s="278">
        <v>1459850</v>
      </c>
      <c r="AA2633" s="278">
        <v>10</v>
      </c>
      <c r="AB2633" s="278">
        <v>11657007</v>
      </c>
      <c r="AC2633" s="278">
        <v>5</v>
      </c>
    </row>
    <row r="2634" spans="1:29" ht="14.25" x14ac:dyDescent="0.15">
      <c r="A2634" s="272">
        <v>2020122</v>
      </c>
      <c r="B2634" s="273">
        <v>44168</v>
      </c>
      <c r="C2634" s="274">
        <v>12</v>
      </c>
      <c r="D2634" s="275">
        <v>15</v>
      </c>
      <c r="E2634" s="275">
        <v>17</v>
      </c>
      <c r="F2634" s="275">
        <v>24</v>
      </c>
      <c r="G2634" s="275">
        <v>26</v>
      </c>
      <c r="H2634" s="275">
        <v>31</v>
      </c>
      <c r="I2634" s="276">
        <v>15</v>
      </c>
      <c r="J2634" s="275">
        <v>26</v>
      </c>
      <c r="K2634" s="275">
        <v>17</v>
      </c>
      <c r="L2634" s="275">
        <v>12</v>
      </c>
      <c r="M2634" s="275">
        <v>24</v>
      </c>
      <c r="N2634" s="275">
        <v>31</v>
      </c>
      <c r="O2634" s="277">
        <v>15</v>
      </c>
      <c r="P2634" s="278">
        <v>416050434</v>
      </c>
      <c r="Q2634" s="278">
        <v>810048147</v>
      </c>
      <c r="R2634" s="278">
        <v>7</v>
      </c>
      <c r="S2634" s="278">
        <v>8506055</v>
      </c>
      <c r="T2634" s="278">
        <v>484</v>
      </c>
      <c r="U2634" s="278">
        <v>63384</v>
      </c>
      <c r="V2634" s="278">
        <v>1246</v>
      </c>
      <c r="W2634" s="278">
        <v>3000</v>
      </c>
      <c r="X2634" s="278">
        <v>97809</v>
      </c>
      <c r="Y2634" s="278">
        <v>200</v>
      </c>
      <c r="Z2634" s="278">
        <v>1761733</v>
      </c>
      <c r="AA2634" s="278">
        <v>10</v>
      </c>
      <c r="AB2634" s="278">
        <v>8047131</v>
      </c>
      <c r="AC2634" s="278">
        <v>5</v>
      </c>
    </row>
    <row r="2635" spans="1:29" ht="14.25" x14ac:dyDescent="0.15">
      <c r="A2635" s="272">
        <v>2020123</v>
      </c>
      <c r="B2635" s="273">
        <v>44171</v>
      </c>
      <c r="C2635" s="274">
        <v>1</v>
      </c>
      <c r="D2635" s="275">
        <v>3</v>
      </c>
      <c r="E2635" s="275">
        <v>18</v>
      </c>
      <c r="F2635" s="275">
        <v>19</v>
      </c>
      <c r="G2635" s="275">
        <v>26</v>
      </c>
      <c r="H2635" s="275">
        <v>29</v>
      </c>
      <c r="I2635" s="276">
        <v>3</v>
      </c>
      <c r="J2635" s="275">
        <v>19</v>
      </c>
      <c r="K2635" s="275">
        <v>29</v>
      </c>
      <c r="L2635" s="275">
        <v>18</v>
      </c>
      <c r="M2635" s="275">
        <v>26</v>
      </c>
      <c r="N2635" s="275">
        <v>1</v>
      </c>
      <c r="O2635" s="277">
        <v>3</v>
      </c>
      <c r="P2635" s="278">
        <v>442277628</v>
      </c>
      <c r="Q2635" s="278">
        <v>869247735</v>
      </c>
      <c r="R2635" s="278">
        <v>5</v>
      </c>
      <c r="S2635" s="278">
        <v>10000000</v>
      </c>
      <c r="T2635" s="278">
        <v>106</v>
      </c>
      <c r="U2635" s="278">
        <v>343394</v>
      </c>
      <c r="V2635" s="278">
        <v>1231</v>
      </c>
      <c r="W2635" s="278">
        <v>3000</v>
      </c>
      <c r="X2635" s="278">
        <v>64383</v>
      </c>
      <c r="Y2635" s="278">
        <v>200</v>
      </c>
      <c r="Z2635" s="278">
        <v>1298514</v>
      </c>
      <c r="AA2635" s="278">
        <v>10</v>
      </c>
      <c r="AB2635" s="278">
        <v>8312369</v>
      </c>
      <c r="AC2635" s="278">
        <v>5</v>
      </c>
    </row>
    <row r="2636" spans="1:29" ht="14.25" x14ac:dyDescent="0.15">
      <c r="A2636" s="272">
        <v>2020124</v>
      </c>
      <c r="B2636" s="273">
        <v>44173</v>
      </c>
      <c r="C2636" s="274">
        <v>16</v>
      </c>
      <c r="D2636" s="275">
        <v>18</v>
      </c>
      <c r="E2636" s="275">
        <v>19</v>
      </c>
      <c r="F2636" s="275">
        <v>20</v>
      </c>
      <c r="G2636" s="275">
        <v>29</v>
      </c>
      <c r="H2636" s="275">
        <v>33</v>
      </c>
      <c r="I2636" s="276">
        <v>12</v>
      </c>
      <c r="J2636" s="275">
        <v>33</v>
      </c>
      <c r="K2636" s="275">
        <v>29</v>
      </c>
      <c r="L2636" s="275">
        <v>19</v>
      </c>
      <c r="M2636" s="275">
        <v>20</v>
      </c>
      <c r="N2636" s="275">
        <v>18</v>
      </c>
      <c r="O2636" s="277">
        <v>16</v>
      </c>
      <c r="P2636" s="278">
        <v>394367604</v>
      </c>
      <c r="Q2636" s="278">
        <v>916453174</v>
      </c>
      <c r="R2636" s="278">
        <v>3</v>
      </c>
      <c r="S2636" s="278">
        <v>10000000</v>
      </c>
      <c r="T2636" s="278">
        <v>53</v>
      </c>
      <c r="U2636" s="278">
        <v>485568</v>
      </c>
      <c r="V2636" s="278">
        <v>1116</v>
      </c>
      <c r="W2636" s="278">
        <v>3000</v>
      </c>
      <c r="X2636" s="278">
        <v>60317</v>
      </c>
      <c r="Y2636" s="278">
        <v>200</v>
      </c>
      <c r="Z2636" s="278">
        <v>1221178</v>
      </c>
      <c r="AA2636" s="278">
        <v>10</v>
      </c>
      <c r="AB2636" s="278">
        <v>12535272</v>
      </c>
      <c r="AC2636" s="278">
        <v>5</v>
      </c>
    </row>
    <row r="2637" spans="1:29" ht="14.25" x14ac:dyDescent="0.15">
      <c r="A2637" s="272">
        <v>2020125</v>
      </c>
      <c r="B2637" s="273">
        <v>44175</v>
      </c>
      <c r="C2637" s="274">
        <v>5</v>
      </c>
      <c r="D2637" s="275">
        <v>12</v>
      </c>
      <c r="E2637" s="275">
        <v>16</v>
      </c>
      <c r="F2637" s="275">
        <v>26</v>
      </c>
      <c r="G2637" s="275">
        <v>30</v>
      </c>
      <c r="H2637" s="275">
        <v>31</v>
      </c>
      <c r="I2637" s="276">
        <v>13</v>
      </c>
      <c r="J2637" s="275">
        <v>30</v>
      </c>
      <c r="K2637" s="275">
        <v>12</v>
      </c>
      <c r="L2637" s="275">
        <v>16</v>
      </c>
      <c r="M2637" s="275">
        <v>26</v>
      </c>
      <c r="N2637" s="275">
        <v>5</v>
      </c>
      <c r="O2637" s="277">
        <v>31</v>
      </c>
      <c r="P2637" s="278">
        <v>403248064</v>
      </c>
      <c r="Q2637" s="278">
        <v>942641447</v>
      </c>
      <c r="R2637" s="278">
        <v>8</v>
      </c>
      <c r="S2637" s="278">
        <v>8008557</v>
      </c>
      <c r="T2637" s="278">
        <v>162</v>
      </c>
      <c r="U2637" s="278">
        <v>185713</v>
      </c>
      <c r="V2637" s="278">
        <v>1382</v>
      </c>
      <c r="W2637" s="278">
        <v>3000</v>
      </c>
      <c r="X2637" s="278">
        <v>69376</v>
      </c>
      <c r="Y2637" s="278">
        <v>200</v>
      </c>
      <c r="Z2637" s="278">
        <v>1401570</v>
      </c>
      <c r="AA2637" s="278">
        <v>10</v>
      </c>
      <c r="AB2637" s="278">
        <v>9042467</v>
      </c>
      <c r="AC2637" s="278">
        <v>5</v>
      </c>
    </row>
    <row r="2638" spans="1:29" ht="14.25" x14ac:dyDescent="0.15">
      <c r="A2638" s="272">
        <v>2020126</v>
      </c>
      <c r="B2638" s="273">
        <v>44178</v>
      </c>
      <c r="C2638" s="274">
        <v>3</v>
      </c>
      <c r="D2638" s="275">
        <v>7</v>
      </c>
      <c r="E2638" s="275">
        <v>12</v>
      </c>
      <c r="F2638" s="275">
        <v>14</v>
      </c>
      <c r="G2638" s="275">
        <v>23</v>
      </c>
      <c r="H2638" s="275">
        <v>28</v>
      </c>
      <c r="I2638" s="276">
        <v>11</v>
      </c>
      <c r="J2638" s="275">
        <v>14</v>
      </c>
      <c r="K2638" s="275">
        <v>7</v>
      </c>
      <c r="L2638" s="275">
        <v>28</v>
      </c>
      <c r="M2638" s="275">
        <v>23</v>
      </c>
      <c r="N2638" s="275">
        <v>3</v>
      </c>
      <c r="O2638" s="277">
        <v>12</v>
      </c>
      <c r="P2638" s="278">
        <v>423827948</v>
      </c>
      <c r="Q2638" s="278">
        <v>823570698</v>
      </c>
      <c r="R2638" s="278">
        <v>33</v>
      </c>
      <c r="S2638" s="278">
        <v>5506107</v>
      </c>
      <c r="T2638" s="278">
        <v>337</v>
      </c>
      <c r="U2638" s="278">
        <v>61949</v>
      </c>
      <c r="V2638" s="278">
        <v>3478</v>
      </c>
      <c r="W2638" s="278">
        <v>3000</v>
      </c>
      <c r="X2638" s="278">
        <v>148334</v>
      </c>
      <c r="Y2638" s="278">
        <v>200</v>
      </c>
      <c r="Z2638" s="278">
        <v>2363903</v>
      </c>
      <c r="AA2638" s="278">
        <v>10</v>
      </c>
      <c r="AB2638" s="278">
        <v>12085627</v>
      </c>
      <c r="AC2638" s="278">
        <v>5</v>
      </c>
    </row>
    <row r="2639" spans="1:29" ht="14.25" x14ac:dyDescent="0.15">
      <c r="A2639" s="272">
        <v>2020127</v>
      </c>
      <c r="B2639" s="273">
        <v>44180</v>
      </c>
      <c r="C2639" s="274">
        <v>1</v>
      </c>
      <c r="D2639" s="275">
        <v>4</v>
      </c>
      <c r="E2639" s="275">
        <v>18</v>
      </c>
      <c r="F2639" s="275">
        <v>19</v>
      </c>
      <c r="G2639" s="275">
        <v>26</v>
      </c>
      <c r="H2639" s="275">
        <v>31</v>
      </c>
      <c r="I2639" s="276">
        <v>7</v>
      </c>
      <c r="J2639" s="275">
        <v>1</v>
      </c>
      <c r="K2639" s="275">
        <v>26</v>
      </c>
      <c r="L2639" s="275">
        <v>18</v>
      </c>
      <c r="M2639" s="275">
        <v>19</v>
      </c>
      <c r="N2639" s="275">
        <v>4</v>
      </c>
      <c r="O2639" s="277">
        <v>31</v>
      </c>
      <c r="P2639" s="278">
        <v>385288238</v>
      </c>
      <c r="Q2639" s="278">
        <v>824075658</v>
      </c>
      <c r="R2639" s="278">
        <v>9</v>
      </c>
      <c r="S2639" s="278">
        <v>6838584</v>
      </c>
      <c r="T2639" s="278">
        <v>183</v>
      </c>
      <c r="U2639" s="278">
        <v>113027</v>
      </c>
      <c r="V2639" s="278">
        <v>2089</v>
      </c>
      <c r="W2639" s="278">
        <v>3000</v>
      </c>
      <c r="X2639" s="278">
        <v>95984</v>
      </c>
      <c r="Y2639" s="278">
        <v>200</v>
      </c>
      <c r="Z2639" s="278">
        <v>1587897</v>
      </c>
      <c r="AA2639" s="278">
        <v>10</v>
      </c>
      <c r="AB2639" s="278">
        <v>12942435</v>
      </c>
      <c r="AC2639" s="278">
        <v>5</v>
      </c>
    </row>
    <row r="2640" spans="1:29" ht="14.25" x14ac:dyDescent="0.15">
      <c r="A2640" s="272">
        <v>2020128</v>
      </c>
      <c r="B2640" s="273">
        <v>44182</v>
      </c>
      <c r="C2640" s="274">
        <v>8</v>
      </c>
      <c r="D2640" s="275">
        <v>10</v>
      </c>
      <c r="E2640" s="275">
        <v>15</v>
      </c>
      <c r="F2640" s="275">
        <v>16</v>
      </c>
      <c r="G2640" s="275">
        <v>23</v>
      </c>
      <c r="H2640" s="275">
        <v>26</v>
      </c>
      <c r="I2640" s="276">
        <v>10</v>
      </c>
      <c r="J2640" s="275">
        <v>23</v>
      </c>
      <c r="K2640" s="275">
        <v>16</v>
      </c>
      <c r="L2640" s="275">
        <v>26</v>
      </c>
      <c r="M2640" s="275">
        <v>8</v>
      </c>
      <c r="N2640" s="275">
        <v>15</v>
      </c>
      <c r="O2640" s="277">
        <v>10</v>
      </c>
      <c r="P2640" s="278">
        <v>395094864</v>
      </c>
      <c r="Q2640" s="278">
        <v>794699858</v>
      </c>
      <c r="R2640" s="278">
        <v>14</v>
      </c>
      <c r="S2640" s="278">
        <v>6055174</v>
      </c>
      <c r="T2640" s="278">
        <v>137</v>
      </c>
      <c r="U2640" s="278">
        <v>134785</v>
      </c>
      <c r="V2640" s="278">
        <v>2252</v>
      </c>
      <c r="W2640" s="278">
        <v>3000</v>
      </c>
      <c r="X2640" s="278">
        <v>102352</v>
      </c>
      <c r="Y2640" s="278">
        <v>200</v>
      </c>
      <c r="Z2640" s="278">
        <v>1676644</v>
      </c>
      <c r="AA2640" s="278">
        <v>10</v>
      </c>
      <c r="AB2640" s="278">
        <v>15148292</v>
      </c>
      <c r="AC2640" s="278">
        <v>5</v>
      </c>
    </row>
    <row r="2641" spans="1:29" ht="14.25" x14ac:dyDescent="0.15">
      <c r="A2641" s="272">
        <v>2020129</v>
      </c>
      <c r="B2641" s="273">
        <v>44185</v>
      </c>
      <c r="C2641" s="274">
        <v>1</v>
      </c>
      <c r="D2641" s="275">
        <v>2</v>
      </c>
      <c r="E2641" s="275">
        <v>5</v>
      </c>
      <c r="F2641" s="275">
        <v>15</v>
      </c>
      <c r="G2641" s="275">
        <v>28</v>
      </c>
      <c r="H2641" s="275">
        <v>33</v>
      </c>
      <c r="I2641" s="276">
        <v>4</v>
      </c>
      <c r="J2641" s="275">
        <v>15</v>
      </c>
      <c r="K2641" s="275">
        <v>1</v>
      </c>
      <c r="L2641" s="275">
        <v>2</v>
      </c>
      <c r="M2641" s="275">
        <v>33</v>
      </c>
      <c r="N2641" s="275">
        <v>28</v>
      </c>
      <c r="O2641" s="277">
        <v>5</v>
      </c>
      <c r="P2641" s="278">
        <v>428354318</v>
      </c>
      <c r="Q2641" s="278">
        <v>786807887</v>
      </c>
      <c r="R2641" s="278">
        <v>14</v>
      </c>
      <c r="S2641" s="278">
        <v>6613195</v>
      </c>
      <c r="T2641" s="278">
        <v>116</v>
      </c>
      <c r="U2641" s="278">
        <v>243370</v>
      </c>
      <c r="V2641" s="278">
        <v>1426</v>
      </c>
      <c r="W2641" s="278">
        <v>3000</v>
      </c>
      <c r="X2641" s="278">
        <v>69955</v>
      </c>
      <c r="Y2641" s="278">
        <v>200</v>
      </c>
      <c r="Z2641" s="278">
        <v>1354717</v>
      </c>
      <c r="AA2641" s="278">
        <v>10</v>
      </c>
      <c r="AB2641" s="278">
        <v>13030751</v>
      </c>
      <c r="AC2641" s="278">
        <v>5</v>
      </c>
    </row>
    <row r="2642" spans="1:29" ht="14.25" x14ac:dyDescent="0.15">
      <c r="A2642" s="272">
        <v>2020130</v>
      </c>
      <c r="B2642" s="273">
        <v>44187</v>
      </c>
      <c r="C2642" s="274">
        <v>8</v>
      </c>
      <c r="D2642" s="275">
        <v>9</v>
      </c>
      <c r="E2642" s="275">
        <v>11</v>
      </c>
      <c r="F2642" s="275">
        <v>14</v>
      </c>
      <c r="G2642" s="275">
        <v>17</v>
      </c>
      <c r="H2642" s="275">
        <v>29</v>
      </c>
      <c r="I2642" s="276">
        <v>16</v>
      </c>
      <c r="J2642" s="275">
        <v>9</v>
      </c>
      <c r="K2642" s="275">
        <v>11</v>
      </c>
      <c r="L2642" s="275">
        <v>14</v>
      </c>
      <c r="M2642" s="275">
        <v>8</v>
      </c>
      <c r="N2642" s="275">
        <v>29</v>
      </c>
      <c r="O2642" s="277">
        <v>17</v>
      </c>
      <c r="P2642" s="278">
        <v>405085034</v>
      </c>
      <c r="Q2642" s="278">
        <v>793700272</v>
      </c>
      <c r="R2642" s="278">
        <v>9</v>
      </c>
      <c r="S2642" s="278">
        <v>7096662</v>
      </c>
      <c r="T2642" s="278">
        <v>160</v>
      </c>
      <c r="U2642" s="278">
        <v>147421</v>
      </c>
      <c r="V2642" s="278">
        <v>1899</v>
      </c>
      <c r="W2642" s="278">
        <v>3000</v>
      </c>
      <c r="X2642" s="278">
        <v>109626</v>
      </c>
      <c r="Y2642" s="278">
        <v>200</v>
      </c>
      <c r="Z2642" s="278">
        <v>2027730</v>
      </c>
      <c r="AA2642" s="278">
        <v>10</v>
      </c>
      <c r="AB2642" s="278">
        <v>11248475</v>
      </c>
      <c r="AC2642" s="278">
        <v>5</v>
      </c>
    </row>
    <row r="2643" spans="1:29" ht="14.25" x14ac:dyDescent="0.15">
      <c r="A2643" s="272">
        <v>2020131</v>
      </c>
      <c r="B2643" s="273">
        <v>44189</v>
      </c>
      <c r="C2643" s="274">
        <v>8</v>
      </c>
      <c r="D2643" s="275">
        <v>19</v>
      </c>
      <c r="E2643" s="275">
        <v>22</v>
      </c>
      <c r="F2643" s="275">
        <v>26</v>
      </c>
      <c r="G2643" s="275">
        <v>27</v>
      </c>
      <c r="H2643" s="275">
        <v>30</v>
      </c>
      <c r="I2643" s="276">
        <v>7</v>
      </c>
      <c r="J2643" s="275">
        <v>19</v>
      </c>
      <c r="K2643" s="275">
        <v>8</v>
      </c>
      <c r="L2643" s="275">
        <v>22</v>
      </c>
      <c r="M2643" s="275">
        <v>30</v>
      </c>
      <c r="N2643" s="275">
        <v>27</v>
      </c>
      <c r="O2643" s="277">
        <v>26</v>
      </c>
      <c r="P2643" s="278">
        <v>394370394</v>
      </c>
      <c r="Q2643" s="278">
        <v>791358796</v>
      </c>
      <c r="R2643" s="278">
        <v>10</v>
      </c>
      <c r="S2643" s="278">
        <v>6733037</v>
      </c>
      <c r="T2643" s="278">
        <v>139</v>
      </c>
      <c r="U2643" s="278">
        <v>155848</v>
      </c>
      <c r="V2643" s="278">
        <v>2474</v>
      </c>
      <c r="W2643" s="278">
        <v>3000</v>
      </c>
      <c r="X2643" s="278">
        <v>100798</v>
      </c>
      <c r="Y2643" s="278">
        <v>200</v>
      </c>
      <c r="Z2643" s="278">
        <v>1803509</v>
      </c>
      <c r="AA2643" s="278">
        <v>10</v>
      </c>
      <c r="AB2643" s="278">
        <v>12194588</v>
      </c>
      <c r="AC2643" s="278">
        <v>5</v>
      </c>
    </row>
    <row r="2644" spans="1:29" ht="14.25" x14ac:dyDescent="0.15">
      <c r="A2644" s="272">
        <v>2020132</v>
      </c>
      <c r="B2644" s="273">
        <v>44192</v>
      </c>
      <c r="C2644" s="274">
        <v>1</v>
      </c>
      <c r="D2644" s="275">
        <v>4</v>
      </c>
      <c r="E2644" s="275">
        <v>11</v>
      </c>
      <c r="F2644" s="275">
        <v>12</v>
      </c>
      <c r="G2644" s="275">
        <v>14</v>
      </c>
      <c r="H2644" s="275">
        <v>23</v>
      </c>
      <c r="I2644" s="276">
        <v>4</v>
      </c>
      <c r="J2644" s="275">
        <v>12</v>
      </c>
      <c r="K2644" s="275">
        <v>14</v>
      </c>
      <c r="L2644" s="275">
        <v>1</v>
      </c>
      <c r="M2644" s="275">
        <v>23</v>
      </c>
      <c r="N2644" s="275">
        <v>11</v>
      </c>
      <c r="O2644" s="277">
        <v>4</v>
      </c>
      <c r="P2644" s="278">
        <v>425174496</v>
      </c>
      <c r="Q2644" s="278">
        <v>839661890</v>
      </c>
      <c r="R2644" s="278">
        <v>5</v>
      </c>
      <c r="S2644" s="278">
        <v>10000000</v>
      </c>
      <c r="T2644" s="278">
        <v>106</v>
      </c>
      <c r="U2644" s="278">
        <v>309129</v>
      </c>
      <c r="V2644" s="278">
        <v>1439</v>
      </c>
      <c r="W2644" s="278">
        <v>3000</v>
      </c>
      <c r="X2644" s="278">
        <v>71618</v>
      </c>
      <c r="Y2644" s="278">
        <v>200</v>
      </c>
      <c r="Z2644" s="278">
        <v>1542457</v>
      </c>
      <c r="AA2644" s="278">
        <v>10</v>
      </c>
      <c r="AB2644" s="278">
        <v>8639908</v>
      </c>
      <c r="AC2644" s="278">
        <v>5</v>
      </c>
    </row>
    <row r="2645" spans="1:29" ht="14.25" x14ac:dyDescent="0.15">
      <c r="A2645" s="272">
        <v>2020133</v>
      </c>
      <c r="B2645" s="273">
        <v>44194</v>
      </c>
      <c r="C2645" s="274">
        <v>3</v>
      </c>
      <c r="D2645" s="275">
        <v>19</v>
      </c>
      <c r="E2645" s="275">
        <v>22</v>
      </c>
      <c r="F2645" s="275">
        <v>23</v>
      </c>
      <c r="G2645" s="275">
        <v>27</v>
      </c>
      <c r="H2645" s="275">
        <v>29</v>
      </c>
      <c r="I2645" s="276">
        <v>7</v>
      </c>
      <c r="J2645" s="275">
        <v>23</v>
      </c>
      <c r="K2645" s="275">
        <v>3</v>
      </c>
      <c r="L2645" s="275">
        <v>27</v>
      </c>
      <c r="M2645" s="275">
        <v>19</v>
      </c>
      <c r="N2645" s="275">
        <v>22</v>
      </c>
      <c r="O2645" s="277">
        <v>29</v>
      </c>
      <c r="P2645" s="278">
        <v>370330222</v>
      </c>
      <c r="Q2645" s="278">
        <v>893973468</v>
      </c>
      <c r="R2645" s="278">
        <v>3</v>
      </c>
      <c r="S2645" s="278">
        <v>10000000</v>
      </c>
      <c r="T2645" s="278">
        <v>99</v>
      </c>
      <c r="U2645" s="278">
        <v>283877</v>
      </c>
      <c r="V2645" s="278">
        <v>938</v>
      </c>
      <c r="W2645" s="278">
        <v>3000</v>
      </c>
      <c r="X2645" s="278">
        <v>52045</v>
      </c>
      <c r="Y2645" s="278">
        <v>200</v>
      </c>
      <c r="Z2645" s="278">
        <v>1099329</v>
      </c>
      <c r="AA2645" s="278">
        <v>10</v>
      </c>
      <c r="AB2645" s="278">
        <v>8966016</v>
      </c>
      <c r="AC2645" s="278">
        <v>5</v>
      </c>
    </row>
    <row r="2646" spans="1:29" ht="14.25" x14ac:dyDescent="0.15">
      <c r="A2646" s="272">
        <v>2020134</v>
      </c>
      <c r="B2646" s="273">
        <v>44196</v>
      </c>
      <c r="C2646" s="274">
        <v>2</v>
      </c>
      <c r="D2646" s="275">
        <v>9</v>
      </c>
      <c r="E2646" s="275">
        <v>10</v>
      </c>
      <c r="F2646" s="275">
        <v>20</v>
      </c>
      <c r="G2646" s="275">
        <v>22</v>
      </c>
      <c r="H2646" s="275">
        <v>26</v>
      </c>
      <c r="I2646" s="276">
        <v>1</v>
      </c>
      <c r="J2646" s="275">
        <v>9</v>
      </c>
      <c r="K2646" s="275">
        <v>10</v>
      </c>
      <c r="L2646" s="275">
        <v>22</v>
      </c>
      <c r="M2646" s="275">
        <v>2</v>
      </c>
      <c r="N2646" s="275">
        <v>20</v>
      </c>
      <c r="O2646" s="277">
        <v>26</v>
      </c>
      <c r="P2646" s="278">
        <v>399565532</v>
      </c>
      <c r="Q2646" s="278">
        <v>704501324</v>
      </c>
      <c r="R2646" s="278">
        <v>48</v>
      </c>
      <c r="S2646" s="278">
        <v>5382786</v>
      </c>
      <c r="T2646" s="278">
        <v>275</v>
      </c>
      <c r="U2646" s="278">
        <v>83517</v>
      </c>
      <c r="V2646" s="278">
        <v>2423</v>
      </c>
      <c r="W2646" s="278">
        <v>3000</v>
      </c>
      <c r="X2646" s="278">
        <v>113586</v>
      </c>
      <c r="Y2646" s="278">
        <v>200</v>
      </c>
      <c r="Z2646" s="278">
        <v>1925649</v>
      </c>
      <c r="AA2646" s="278">
        <v>10</v>
      </c>
      <c r="AB2646" s="278">
        <v>10935118</v>
      </c>
      <c r="AC2646" s="278">
        <v>5</v>
      </c>
    </row>
    <row r="2647" spans="1:29" ht="14.25" x14ac:dyDescent="0.15">
      <c r="A2647" s="272">
        <v>2021001</v>
      </c>
      <c r="B2647" s="273">
        <v>44199</v>
      </c>
      <c r="C2647" s="274">
        <v>2</v>
      </c>
      <c r="D2647" s="275">
        <v>3</v>
      </c>
      <c r="E2647" s="275">
        <v>13</v>
      </c>
      <c r="F2647" s="275">
        <v>18</v>
      </c>
      <c r="G2647" s="275">
        <v>20</v>
      </c>
      <c r="H2647" s="275">
        <v>31</v>
      </c>
      <c r="I2647" s="276">
        <v>11</v>
      </c>
      <c r="J2647" s="275">
        <v>13</v>
      </c>
      <c r="K2647" s="275">
        <v>18</v>
      </c>
      <c r="L2647" s="275">
        <v>2</v>
      </c>
      <c r="M2647" s="275">
        <v>20</v>
      </c>
      <c r="N2647" s="275">
        <v>3</v>
      </c>
      <c r="O2647" s="277">
        <v>31</v>
      </c>
      <c r="P2647" s="278">
        <v>411170524</v>
      </c>
      <c r="Q2647" s="278">
        <v>710439245</v>
      </c>
      <c r="R2647" s="278">
        <v>10</v>
      </c>
      <c r="S2647" s="278">
        <v>7034106</v>
      </c>
      <c r="T2647" s="278">
        <v>126</v>
      </c>
      <c r="U2647" s="278">
        <v>201796</v>
      </c>
      <c r="V2647" s="278">
        <v>1794</v>
      </c>
      <c r="W2647" s="278">
        <v>3000</v>
      </c>
      <c r="X2647" s="278">
        <v>84577</v>
      </c>
      <c r="Y2647" s="278">
        <v>200</v>
      </c>
      <c r="Z2647" s="278">
        <v>1553167</v>
      </c>
      <c r="AA2647" s="278">
        <v>10</v>
      </c>
      <c r="AB2647" s="278">
        <v>12387835</v>
      </c>
      <c r="AC2647" s="278">
        <v>5</v>
      </c>
    </row>
    <row r="2648" spans="1:29" ht="14.25" x14ac:dyDescent="0.15">
      <c r="A2648" s="272">
        <v>2021002</v>
      </c>
      <c r="B2648" s="273">
        <v>44201</v>
      </c>
      <c r="C2648" s="274">
        <v>6</v>
      </c>
      <c r="D2648" s="275">
        <v>10</v>
      </c>
      <c r="E2648" s="275">
        <v>13</v>
      </c>
      <c r="F2648" s="275">
        <v>25</v>
      </c>
      <c r="G2648" s="275">
        <v>26</v>
      </c>
      <c r="H2648" s="275">
        <v>32</v>
      </c>
      <c r="I2648" s="276">
        <v>11</v>
      </c>
      <c r="J2648" s="275">
        <v>10</v>
      </c>
      <c r="K2648" s="275">
        <v>32</v>
      </c>
      <c r="L2648" s="275">
        <v>25</v>
      </c>
      <c r="M2648" s="275">
        <v>6</v>
      </c>
      <c r="N2648" s="275">
        <v>26</v>
      </c>
      <c r="O2648" s="277">
        <v>13</v>
      </c>
      <c r="P2648" s="278">
        <v>374374440</v>
      </c>
      <c r="Q2648" s="278">
        <v>718352017</v>
      </c>
      <c r="R2648" s="278">
        <v>10</v>
      </c>
      <c r="S2648" s="278">
        <v>7105919</v>
      </c>
      <c r="T2648" s="278">
        <v>185</v>
      </c>
      <c r="U2648" s="278">
        <v>142291</v>
      </c>
      <c r="V2648" s="278">
        <v>1421</v>
      </c>
      <c r="W2648" s="278">
        <v>3000</v>
      </c>
      <c r="X2648" s="278">
        <v>73241</v>
      </c>
      <c r="Y2648" s="278">
        <v>200</v>
      </c>
      <c r="Z2648" s="278">
        <v>1406559</v>
      </c>
      <c r="AA2648" s="278">
        <v>10</v>
      </c>
      <c r="AB2648" s="278">
        <v>9034147</v>
      </c>
      <c r="AC2648" s="278">
        <v>5</v>
      </c>
    </row>
    <row r="2649" spans="1:29" ht="14.25" x14ac:dyDescent="0.15">
      <c r="A2649" s="272">
        <v>2021003</v>
      </c>
      <c r="B2649" s="273">
        <v>44203</v>
      </c>
      <c r="C2649" s="274">
        <v>6</v>
      </c>
      <c r="D2649" s="275">
        <v>9</v>
      </c>
      <c r="E2649" s="275">
        <v>16</v>
      </c>
      <c r="F2649" s="275">
        <v>18</v>
      </c>
      <c r="G2649" s="275">
        <v>22</v>
      </c>
      <c r="H2649" s="275">
        <v>29</v>
      </c>
      <c r="I2649" s="276">
        <v>11</v>
      </c>
      <c r="J2649" s="275">
        <v>22</v>
      </c>
      <c r="K2649" s="275">
        <v>16</v>
      </c>
      <c r="L2649" s="275">
        <v>29</v>
      </c>
      <c r="M2649" s="275">
        <v>6</v>
      </c>
      <c r="N2649" s="275">
        <v>18</v>
      </c>
      <c r="O2649" s="277">
        <v>9</v>
      </c>
      <c r="P2649" s="278">
        <v>360514540</v>
      </c>
      <c r="Q2649" s="278">
        <v>753939585</v>
      </c>
      <c r="R2649" s="278">
        <v>5</v>
      </c>
      <c r="S2649" s="278">
        <v>9406368</v>
      </c>
      <c r="T2649" s="278">
        <v>136</v>
      </c>
      <c r="U2649" s="278">
        <v>202498</v>
      </c>
      <c r="V2649" s="278">
        <v>1371</v>
      </c>
      <c r="W2649" s="278">
        <v>3000</v>
      </c>
      <c r="X2649" s="278">
        <v>66938</v>
      </c>
      <c r="Y2649" s="278">
        <v>200</v>
      </c>
      <c r="Z2649" s="278">
        <v>1327624</v>
      </c>
      <c r="AA2649" s="278">
        <v>10</v>
      </c>
      <c r="AB2649" s="278">
        <v>7143214</v>
      </c>
      <c r="AC2649" s="278">
        <v>5</v>
      </c>
    </row>
    <row r="2650" spans="1:29" ht="14.25" x14ac:dyDescent="0.15">
      <c r="A2650" s="272">
        <v>2021004</v>
      </c>
      <c r="B2650" s="273">
        <v>44206</v>
      </c>
      <c r="C2650" s="274">
        <v>2</v>
      </c>
      <c r="D2650" s="275">
        <v>3</v>
      </c>
      <c r="E2650" s="275">
        <v>7</v>
      </c>
      <c r="F2650" s="275">
        <v>8</v>
      </c>
      <c r="G2650" s="275">
        <v>17</v>
      </c>
      <c r="H2650" s="275">
        <v>22</v>
      </c>
      <c r="I2650" s="276">
        <v>15</v>
      </c>
      <c r="J2650" s="275">
        <v>8</v>
      </c>
      <c r="K2650" s="275">
        <v>2</v>
      </c>
      <c r="L2650" s="275">
        <v>7</v>
      </c>
      <c r="M2650" s="275">
        <v>22</v>
      </c>
      <c r="N2650" s="275">
        <v>3</v>
      </c>
      <c r="O2650" s="277">
        <v>17</v>
      </c>
      <c r="P2650" s="278">
        <v>396531778</v>
      </c>
      <c r="Q2650" s="278">
        <v>824817771</v>
      </c>
      <c r="R2650" s="278">
        <v>2</v>
      </c>
      <c r="S2650" s="278">
        <v>10000000</v>
      </c>
      <c r="T2650" s="278">
        <v>208</v>
      </c>
      <c r="U2650" s="278">
        <v>145638</v>
      </c>
      <c r="V2650" s="278">
        <v>1114</v>
      </c>
      <c r="W2650" s="278">
        <v>3000</v>
      </c>
      <c r="X2650" s="278">
        <v>72913</v>
      </c>
      <c r="Y2650" s="278">
        <v>200</v>
      </c>
      <c r="Z2650" s="278">
        <v>1543803</v>
      </c>
      <c r="AA2650" s="278">
        <v>10</v>
      </c>
      <c r="AB2650" s="278">
        <v>7953405</v>
      </c>
      <c r="AC2650" s="278">
        <v>5</v>
      </c>
    </row>
    <row r="2651" spans="1:29" ht="14.25" x14ac:dyDescent="0.15">
      <c r="A2651" s="272">
        <v>2021005</v>
      </c>
      <c r="B2651" s="273">
        <v>44208</v>
      </c>
      <c r="C2651" s="274">
        <v>7</v>
      </c>
      <c r="D2651" s="275">
        <v>9</v>
      </c>
      <c r="E2651" s="275">
        <v>14</v>
      </c>
      <c r="F2651" s="275">
        <v>26</v>
      </c>
      <c r="G2651" s="275">
        <v>30</v>
      </c>
      <c r="H2651" s="275">
        <v>31</v>
      </c>
      <c r="I2651" s="276">
        <v>4</v>
      </c>
      <c r="J2651" s="275">
        <v>14</v>
      </c>
      <c r="K2651" s="275">
        <v>7</v>
      </c>
      <c r="L2651" s="275">
        <v>9</v>
      </c>
      <c r="M2651" s="275">
        <v>30</v>
      </c>
      <c r="N2651" s="275">
        <v>26</v>
      </c>
      <c r="O2651" s="277">
        <v>31</v>
      </c>
      <c r="P2651" s="278">
        <v>359757108</v>
      </c>
      <c r="Q2651" s="278">
        <v>806944718</v>
      </c>
      <c r="R2651" s="278">
        <v>14</v>
      </c>
      <c r="S2651" s="278">
        <v>6353946</v>
      </c>
      <c r="T2651" s="278">
        <v>76</v>
      </c>
      <c r="U2651" s="278">
        <v>311764</v>
      </c>
      <c r="V2651" s="278">
        <v>1515</v>
      </c>
      <c r="W2651" s="278">
        <v>3000</v>
      </c>
      <c r="X2651" s="278">
        <v>76343</v>
      </c>
      <c r="Y2651" s="278">
        <v>200</v>
      </c>
      <c r="Z2651" s="278">
        <v>1389048</v>
      </c>
      <c r="AA2651" s="278">
        <v>10</v>
      </c>
      <c r="AB2651" s="278">
        <v>9560127</v>
      </c>
      <c r="AC2651" s="278">
        <v>5</v>
      </c>
    </row>
    <row r="2652" spans="1:29" ht="14.25" x14ac:dyDescent="0.15">
      <c r="A2652" s="272">
        <v>2021006</v>
      </c>
      <c r="B2652" s="273">
        <v>44210</v>
      </c>
      <c r="C2652" s="274">
        <v>6</v>
      </c>
      <c r="D2652" s="275">
        <v>8</v>
      </c>
      <c r="E2652" s="275">
        <v>22</v>
      </c>
      <c r="F2652" s="275">
        <v>24</v>
      </c>
      <c r="G2652" s="275">
        <v>25</v>
      </c>
      <c r="H2652" s="275">
        <v>26</v>
      </c>
      <c r="I2652" s="276">
        <v>1</v>
      </c>
      <c r="J2652" s="275">
        <v>22</v>
      </c>
      <c r="K2652" s="275">
        <v>25</v>
      </c>
      <c r="L2652" s="275">
        <v>26</v>
      </c>
      <c r="M2652" s="275">
        <v>6</v>
      </c>
      <c r="N2652" s="275">
        <v>24</v>
      </c>
      <c r="O2652" s="277">
        <v>8</v>
      </c>
      <c r="P2652" s="278">
        <v>367900704</v>
      </c>
      <c r="Q2652" s="278">
        <v>822318331</v>
      </c>
      <c r="R2652" s="278">
        <v>10</v>
      </c>
      <c r="S2652" s="278">
        <v>7377222</v>
      </c>
      <c r="T2652" s="278">
        <v>194</v>
      </c>
      <c r="U2652" s="278">
        <v>153171</v>
      </c>
      <c r="V2652" s="278">
        <v>938</v>
      </c>
      <c r="W2652" s="278">
        <v>3000</v>
      </c>
      <c r="X2652" s="278">
        <v>55395</v>
      </c>
      <c r="Y2652" s="278">
        <v>200</v>
      </c>
      <c r="Z2652" s="278">
        <v>1170832</v>
      </c>
      <c r="AA2652" s="278">
        <v>10</v>
      </c>
      <c r="AB2652" s="278">
        <v>7161782</v>
      </c>
      <c r="AC2652" s="278">
        <v>5</v>
      </c>
    </row>
    <row r="2653" spans="1:29" ht="14.25" x14ac:dyDescent="0.15">
      <c r="A2653" s="272">
        <v>2021007</v>
      </c>
      <c r="B2653" s="273">
        <v>44213</v>
      </c>
      <c r="C2653" s="274">
        <v>2</v>
      </c>
      <c r="D2653" s="275">
        <v>4</v>
      </c>
      <c r="E2653" s="275">
        <v>12</v>
      </c>
      <c r="F2653" s="275">
        <v>21</v>
      </c>
      <c r="G2653" s="275">
        <v>25</v>
      </c>
      <c r="H2653" s="275">
        <v>32</v>
      </c>
      <c r="I2653" s="276">
        <v>16</v>
      </c>
      <c r="J2653" s="275">
        <v>2</v>
      </c>
      <c r="K2653" s="275">
        <v>4</v>
      </c>
      <c r="L2653" s="275">
        <v>25</v>
      </c>
      <c r="M2653" s="275">
        <v>12</v>
      </c>
      <c r="N2653" s="275">
        <v>32</v>
      </c>
      <c r="O2653" s="277">
        <v>21</v>
      </c>
      <c r="P2653" s="278">
        <v>389232822</v>
      </c>
      <c r="Q2653" s="278">
        <v>885330100</v>
      </c>
      <c r="R2653" s="278">
        <v>3</v>
      </c>
      <c r="S2653" s="278">
        <v>10000000</v>
      </c>
      <c r="T2653" s="278">
        <v>104</v>
      </c>
      <c r="U2653" s="278">
        <v>298114</v>
      </c>
      <c r="V2653" s="278">
        <v>851</v>
      </c>
      <c r="W2653" s="278">
        <v>3000</v>
      </c>
      <c r="X2653" s="278">
        <v>53412</v>
      </c>
      <c r="Y2653" s="278">
        <v>200</v>
      </c>
      <c r="Z2653" s="278">
        <v>1154564</v>
      </c>
      <c r="AA2653" s="278">
        <v>10</v>
      </c>
      <c r="AB2653" s="278">
        <v>8385470</v>
      </c>
      <c r="AC2653" s="278">
        <v>5</v>
      </c>
    </row>
    <row r="2654" spans="1:29" ht="14.25" x14ac:dyDescent="0.15">
      <c r="A2654" s="272">
        <v>2021008</v>
      </c>
      <c r="B2654" s="273">
        <v>44215</v>
      </c>
      <c r="C2654" s="274">
        <v>1</v>
      </c>
      <c r="D2654" s="275">
        <v>5</v>
      </c>
      <c r="E2654" s="275">
        <v>7</v>
      </c>
      <c r="F2654" s="275">
        <v>14</v>
      </c>
      <c r="G2654" s="275">
        <v>18</v>
      </c>
      <c r="H2654" s="275">
        <v>33</v>
      </c>
      <c r="I2654" s="276">
        <v>7</v>
      </c>
      <c r="J2654" s="275">
        <v>7</v>
      </c>
      <c r="K2654" s="275">
        <v>14</v>
      </c>
      <c r="L2654" s="275">
        <v>18</v>
      </c>
      <c r="M2654" s="275">
        <v>1</v>
      </c>
      <c r="N2654" s="275">
        <v>33</v>
      </c>
      <c r="O2654" s="277">
        <v>5</v>
      </c>
      <c r="P2654" s="278">
        <v>358122646</v>
      </c>
      <c r="Q2654" s="278">
        <v>906339544</v>
      </c>
      <c r="R2654" s="278">
        <v>4</v>
      </c>
      <c r="S2654" s="278">
        <v>8728131</v>
      </c>
      <c r="T2654" s="278">
        <v>86</v>
      </c>
      <c r="U2654" s="278">
        <v>216751</v>
      </c>
      <c r="V2654" s="278">
        <v>1307</v>
      </c>
      <c r="W2654" s="278">
        <v>3000</v>
      </c>
      <c r="X2654" s="278">
        <v>74215</v>
      </c>
      <c r="Y2654" s="278">
        <v>200</v>
      </c>
      <c r="Z2654" s="278">
        <v>1420459</v>
      </c>
      <c r="AA2654" s="278">
        <v>10</v>
      </c>
      <c r="AB2654" s="278">
        <v>13589776</v>
      </c>
      <c r="AC2654" s="278">
        <v>5</v>
      </c>
    </row>
    <row r="2655" spans="1:29" ht="14.25" x14ac:dyDescent="0.15">
      <c r="A2655" s="272">
        <v>2021009</v>
      </c>
      <c r="B2655" s="273">
        <v>44217</v>
      </c>
      <c r="C2655" s="274">
        <v>2</v>
      </c>
      <c r="D2655" s="275">
        <v>4</v>
      </c>
      <c r="E2655" s="275">
        <v>7</v>
      </c>
      <c r="F2655" s="275">
        <v>24</v>
      </c>
      <c r="G2655" s="275">
        <v>25</v>
      </c>
      <c r="H2655" s="275">
        <v>32</v>
      </c>
      <c r="I2655" s="276">
        <v>13</v>
      </c>
      <c r="J2655" s="275">
        <v>2</v>
      </c>
      <c r="K2655" s="275">
        <v>4</v>
      </c>
      <c r="L2655" s="275">
        <v>25</v>
      </c>
      <c r="M2655" s="275">
        <v>32</v>
      </c>
      <c r="N2655" s="275">
        <v>24</v>
      </c>
      <c r="O2655" s="277">
        <v>7</v>
      </c>
      <c r="P2655" s="278">
        <v>367324734</v>
      </c>
      <c r="Q2655" s="278">
        <v>952228282</v>
      </c>
      <c r="R2655" s="278">
        <v>4</v>
      </c>
      <c r="S2655" s="278">
        <v>10000000</v>
      </c>
      <c r="T2655" s="278">
        <v>57</v>
      </c>
      <c r="U2655" s="278">
        <v>502273</v>
      </c>
      <c r="V2655" s="278">
        <v>839</v>
      </c>
      <c r="W2655" s="278">
        <v>3000</v>
      </c>
      <c r="X2655" s="278">
        <v>48800</v>
      </c>
      <c r="Y2655" s="278">
        <v>200</v>
      </c>
      <c r="Z2655" s="278">
        <v>1023809</v>
      </c>
      <c r="AA2655" s="278">
        <v>10</v>
      </c>
      <c r="AB2655" s="278">
        <v>8591142</v>
      </c>
      <c r="AC2655" s="278">
        <v>5</v>
      </c>
    </row>
    <row r="2656" spans="1:29" ht="14.25" x14ac:dyDescent="0.15">
      <c r="A2656" s="272">
        <v>2021010</v>
      </c>
      <c r="B2656" s="273">
        <v>44220</v>
      </c>
      <c r="C2656" s="274">
        <v>1</v>
      </c>
      <c r="D2656" s="275">
        <v>4</v>
      </c>
      <c r="E2656" s="275">
        <v>11</v>
      </c>
      <c r="F2656" s="275">
        <v>19</v>
      </c>
      <c r="G2656" s="275">
        <v>32</v>
      </c>
      <c r="H2656" s="275">
        <v>33</v>
      </c>
      <c r="I2656" s="276">
        <v>5</v>
      </c>
      <c r="J2656" s="275">
        <v>33</v>
      </c>
      <c r="K2656" s="275">
        <v>11</v>
      </c>
      <c r="L2656" s="275">
        <v>1</v>
      </c>
      <c r="M2656" s="275">
        <v>19</v>
      </c>
      <c r="N2656" s="275">
        <v>4</v>
      </c>
      <c r="O2656" s="277">
        <v>32</v>
      </c>
      <c r="P2656" s="278">
        <v>394795416</v>
      </c>
      <c r="Q2656" s="278">
        <v>976145268</v>
      </c>
      <c r="R2656" s="278">
        <v>7</v>
      </c>
      <c r="S2656" s="278">
        <v>8060622</v>
      </c>
      <c r="T2656" s="278">
        <v>129</v>
      </c>
      <c r="U2656" s="278">
        <v>207600</v>
      </c>
      <c r="V2656" s="278">
        <v>1485</v>
      </c>
      <c r="W2656" s="278">
        <v>3000</v>
      </c>
      <c r="X2656" s="278">
        <v>61961</v>
      </c>
      <c r="Y2656" s="278">
        <v>200</v>
      </c>
      <c r="Z2656" s="278">
        <v>1207796</v>
      </c>
      <c r="AA2656" s="278">
        <v>10</v>
      </c>
      <c r="AB2656" s="278">
        <v>11480560</v>
      </c>
      <c r="AC2656" s="278">
        <v>5</v>
      </c>
    </row>
    <row r="2657" spans="1:29" ht="14.25" x14ac:dyDescent="0.15">
      <c r="A2657" s="272">
        <v>2021011</v>
      </c>
      <c r="B2657" s="273">
        <v>44222</v>
      </c>
      <c r="C2657" s="274">
        <v>5</v>
      </c>
      <c r="D2657" s="275">
        <v>10</v>
      </c>
      <c r="E2657" s="275">
        <v>16</v>
      </c>
      <c r="F2657" s="275">
        <v>23</v>
      </c>
      <c r="G2657" s="275">
        <v>27</v>
      </c>
      <c r="H2657" s="275">
        <v>33</v>
      </c>
      <c r="I2657" s="276">
        <v>14</v>
      </c>
      <c r="J2657" s="275">
        <v>23</v>
      </c>
      <c r="K2657" s="275">
        <v>33</v>
      </c>
      <c r="L2657" s="275">
        <v>16</v>
      </c>
      <c r="M2657" s="275">
        <v>27</v>
      </c>
      <c r="N2657" s="275">
        <v>5</v>
      </c>
      <c r="O2657" s="277">
        <v>10</v>
      </c>
      <c r="P2657" s="278">
        <v>358439884</v>
      </c>
      <c r="Q2657" s="278">
        <v>907192691</v>
      </c>
      <c r="R2657" s="278">
        <v>18</v>
      </c>
      <c r="S2657" s="278">
        <v>5425200</v>
      </c>
      <c r="T2657" s="278">
        <v>228</v>
      </c>
      <c r="U2657" s="278">
        <v>41960</v>
      </c>
      <c r="V2657" s="278">
        <v>4092</v>
      </c>
      <c r="W2657" s="278">
        <v>3000</v>
      </c>
      <c r="X2657" s="278">
        <v>143134</v>
      </c>
      <c r="Y2657" s="278">
        <v>200</v>
      </c>
      <c r="Z2657" s="278">
        <v>1902016</v>
      </c>
      <c r="AA2657" s="278">
        <v>10</v>
      </c>
      <c r="AB2657" s="278">
        <v>15488908</v>
      </c>
      <c r="AC2657" s="278">
        <v>5</v>
      </c>
    </row>
    <row r="2658" spans="1:29" ht="14.25" x14ac:dyDescent="0.15">
      <c r="A2658" s="272">
        <v>2021012</v>
      </c>
      <c r="B2658" s="273">
        <v>44224</v>
      </c>
      <c r="C2658" s="274">
        <v>3</v>
      </c>
      <c r="D2658" s="275">
        <v>6</v>
      </c>
      <c r="E2658" s="275">
        <v>14</v>
      </c>
      <c r="F2658" s="275">
        <v>18</v>
      </c>
      <c r="G2658" s="275">
        <v>20</v>
      </c>
      <c r="H2658" s="275">
        <v>26</v>
      </c>
      <c r="I2658" s="276">
        <v>1</v>
      </c>
      <c r="J2658" s="275">
        <v>26</v>
      </c>
      <c r="K2658" s="275">
        <v>18</v>
      </c>
      <c r="L2658" s="275">
        <v>6</v>
      </c>
      <c r="M2658" s="275">
        <v>20</v>
      </c>
      <c r="N2658" s="275">
        <v>14</v>
      </c>
      <c r="O2658" s="277">
        <v>3</v>
      </c>
      <c r="P2658" s="278">
        <v>365486356</v>
      </c>
      <c r="Q2658" s="278">
        <v>862128803</v>
      </c>
      <c r="R2658" s="278">
        <v>17</v>
      </c>
      <c r="S2658" s="278">
        <v>5854248</v>
      </c>
      <c r="T2658" s="278">
        <v>218</v>
      </c>
      <c r="U2658" s="278">
        <v>83269</v>
      </c>
      <c r="V2658" s="278">
        <v>3232</v>
      </c>
      <c r="W2658" s="278">
        <v>3000</v>
      </c>
      <c r="X2658" s="278">
        <v>131613</v>
      </c>
      <c r="Y2658" s="278">
        <v>200</v>
      </c>
      <c r="Z2658" s="278">
        <v>2066088</v>
      </c>
      <c r="AA2658" s="278">
        <v>10</v>
      </c>
      <c r="AB2658" s="278">
        <v>9959544</v>
      </c>
      <c r="AC2658" s="278">
        <v>5</v>
      </c>
    </row>
    <row r="2659" spans="1:29" ht="14.25" x14ac:dyDescent="0.15">
      <c r="A2659" s="272">
        <v>2021013</v>
      </c>
      <c r="B2659" s="273">
        <v>44227</v>
      </c>
      <c r="C2659" s="274">
        <v>6</v>
      </c>
      <c r="D2659" s="275">
        <v>9</v>
      </c>
      <c r="E2659" s="275">
        <v>12</v>
      </c>
      <c r="F2659" s="275">
        <v>16</v>
      </c>
      <c r="G2659" s="275">
        <v>27</v>
      </c>
      <c r="H2659" s="275">
        <v>31</v>
      </c>
      <c r="I2659" s="276">
        <v>6</v>
      </c>
      <c r="J2659" s="275">
        <v>27</v>
      </c>
      <c r="K2659" s="275">
        <v>6</v>
      </c>
      <c r="L2659" s="275">
        <v>9</v>
      </c>
      <c r="M2659" s="275">
        <v>31</v>
      </c>
      <c r="N2659" s="275">
        <v>12</v>
      </c>
      <c r="O2659" s="277">
        <v>16</v>
      </c>
      <c r="P2659" s="278">
        <v>403024326</v>
      </c>
      <c r="Q2659" s="278">
        <v>812490648</v>
      </c>
      <c r="R2659" s="278">
        <v>17</v>
      </c>
      <c r="S2659" s="278">
        <v>5756403</v>
      </c>
      <c r="T2659" s="278">
        <v>169</v>
      </c>
      <c r="U2659" s="278">
        <v>95109</v>
      </c>
      <c r="V2659" s="278">
        <v>2696</v>
      </c>
      <c r="W2659" s="278">
        <v>3000</v>
      </c>
      <c r="X2659" s="278">
        <v>115789</v>
      </c>
      <c r="Y2659" s="278">
        <v>200</v>
      </c>
      <c r="Z2659" s="278">
        <v>1908413</v>
      </c>
      <c r="AA2659" s="278">
        <v>10</v>
      </c>
      <c r="AB2659" s="278">
        <v>16571545</v>
      </c>
      <c r="AC2659" s="278">
        <v>5</v>
      </c>
    </row>
    <row r="2660" spans="1:29" ht="14.25" x14ac:dyDescent="0.15">
      <c r="A2660" s="272">
        <v>2021014</v>
      </c>
      <c r="B2660" s="273">
        <v>44229</v>
      </c>
      <c r="C2660" s="274">
        <v>4</v>
      </c>
      <c r="D2660" s="275">
        <v>15</v>
      </c>
      <c r="E2660" s="275">
        <v>21</v>
      </c>
      <c r="F2660" s="275">
        <v>25</v>
      </c>
      <c r="G2660" s="275">
        <v>29</v>
      </c>
      <c r="H2660" s="275">
        <v>33</v>
      </c>
      <c r="I2660" s="276">
        <v>6</v>
      </c>
      <c r="J2660" s="275">
        <v>4</v>
      </c>
      <c r="K2660" s="275">
        <v>25</v>
      </c>
      <c r="L2660" s="275">
        <v>29</v>
      </c>
      <c r="M2660" s="275">
        <v>21</v>
      </c>
      <c r="N2660" s="275">
        <v>33</v>
      </c>
      <c r="O2660" s="277">
        <v>15</v>
      </c>
      <c r="P2660" s="278">
        <v>365029152</v>
      </c>
      <c r="Q2660" s="278">
        <v>860487095</v>
      </c>
      <c r="R2660" s="278">
        <v>3</v>
      </c>
      <c r="S2660" s="278">
        <v>10000000</v>
      </c>
      <c r="T2660" s="278">
        <v>96</v>
      </c>
      <c r="U2660" s="278">
        <v>270821</v>
      </c>
      <c r="V2660" s="278">
        <v>1092</v>
      </c>
      <c r="W2660" s="278">
        <v>3000</v>
      </c>
      <c r="X2660" s="278">
        <v>59870</v>
      </c>
      <c r="Y2660" s="278">
        <v>200</v>
      </c>
      <c r="Z2660" s="278">
        <v>1156375</v>
      </c>
      <c r="AA2660" s="278">
        <v>10</v>
      </c>
      <c r="AB2660" s="278">
        <v>9611054</v>
      </c>
      <c r="AC2660" s="278">
        <v>5</v>
      </c>
    </row>
    <row r="2661" spans="1:29" ht="14.25" x14ac:dyDescent="0.15">
      <c r="A2661" s="272">
        <v>2021015</v>
      </c>
      <c r="B2661" s="273">
        <v>44231</v>
      </c>
      <c r="C2661" s="274">
        <v>6</v>
      </c>
      <c r="D2661" s="275">
        <v>14</v>
      </c>
      <c r="E2661" s="275">
        <v>16</v>
      </c>
      <c r="F2661" s="275">
        <v>26</v>
      </c>
      <c r="G2661" s="275">
        <v>28</v>
      </c>
      <c r="H2661" s="275">
        <v>29</v>
      </c>
      <c r="I2661" s="276">
        <v>7</v>
      </c>
      <c r="J2661" s="275">
        <v>14</v>
      </c>
      <c r="K2661" s="275">
        <v>6</v>
      </c>
      <c r="L2661" s="275">
        <v>29</v>
      </c>
      <c r="M2661" s="275">
        <v>26</v>
      </c>
      <c r="N2661" s="275">
        <v>16</v>
      </c>
      <c r="O2661" s="277">
        <v>28</v>
      </c>
      <c r="P2661" s="278">
        <v>373264066</v>
      </c>
      <c r="Q2661" s="278">
        <v>874580915</v>
      </c>
      <c r="R2661" s="278">
        <v>6</v>
      </c>
      <c r="S2661" s="278">
        <v>7672352</v>
      </c>
      <c r="T2661" s="278">
        <v>93</v>
      </c>
      <c r="U2661" s="278">
        <v>215512</v>
      </c>
      <c r="V2661" s="278">
        <v>1766</v>
      </c>
      <c r="W2661" s="278">
        <v>3000</v>
      </c>
      <c r="X2661" s="278">
        <v>80567</v>
      </c>
      <c r="Y2661" s="278">
        <v>200</v>
      </c>
      <c r="Z2661" s="278">
        <v>1485225</v>
      </c>
      <c r="AA2661" s="278">
        <v>10</v>
      </c>
      <c r="AB2661" s="278">
        <v>13293032</v>
      </c>
      <c r="AC2661" s="278">
        <v>5</v>
      </c>
    </row>
    <row r="2662" spans="1:29" ht="14.25" x14ac:dyDescent="0.15">
      <c r="A2662" s="272">
        <v>2021016</v>
      </c>
      <c r="B2662" s="273">
        <v>44234</v>
      </c>
      <c r="C2662" s="274">
        <v>3</v>
      </c>
      <c r="D2662" s="275">
        <v>8</v>
      </c>
      <c r="E2662" s="275">
        <v>9</v>
      </c>
      <c r="F2662" s="275">
        <v>13</v>
      </c>
      <c r="G2662" s="275">
        <v>15</v>
      </c>
      <c r="H2662" s="275">
        <v>18</v>
      </c>
      <c r="I2662" s="276">
        <v>10</v>
      </c>
      <c r="J2662" s="275">
        <v>8</v>
      </c>
      <c r="K2662" s="275">
        <v>3</v>
      </c>
      <c r="L2662" s="275">
        <v>18</v>
      </c>
      <c r="M2662" s="275">
        <v>15</v>
      </c>
      <c r="N2662" s="275">
        <v>13</v>
      </c>
      <c r="O2662" s="277">
        <v>9</v>
      </c>
      <c r="P2662" s="278">
        <v>447622614</v>
      </c>
      <c r="Q2662" s="278">
        <v>844483666</v>
      </c>
      <c r="R2662" s="278">
        <v>16</v>
      </c>
      <c r="S2662" s="278">
        <v>6134153</v>
      </c>
      <c r="T2662" s="278">
        <v>192</v>
      </c>
      <c r="U2662" s="278">
        <v>118140</v>
      </c>
      <c r="V2662" s="278">
        <v>2667</v>
      </c>
      <c r="W2662" s="278">
        <v>3000</v>
      </c>
      <c r="X2662" s="278">
        <v>127578</v>
      </c>
      <c r="Y2662" s="278">
        <v>200</v>
      </c>
      <c r="Z2662" s="278">
        <v>2306554</v>
      </c>
      <c r="AA2662" s="278">
        <v>10</v>
      </c>
      <c r="AB2662" s="278">
        <v>14404133</v>
      </c>
      <c r="AC2662" s="278">
        <v>5</v>
      </c>
    </row>
    <row r="2663" spans="1:29" ht="14.25" x14ac:dyDescent="0.15">
      <c r="A2663" s="272">
        <v>2021017</v>
      </c>
      <c r="B2663" s="273">
        <v>44248</v>
      </c>
      <c r="C2663" s="274">
        <v>9</v>
      </c>
      <c r="D2663" s="275">
        <v>15</v>
      </c>
      <c r="E2663" s="275">
        <v>18</v>
      </c>
      <c r="F2663" s="275">
        <v>29</v>
      </c>
      <c r="G2663" s="275">
        <v>32</v>
      </c>
      <c r="H2663" s="275">
        <v>33</v>
      </c>
      <c r="I2663" s="276">
        <v>2</v>
      </c>
      <c r="J2663" s="275">
        <v>9</v>
      </c>
      <c r="K2663" s="275">
        <v>33</v>
      </c>
      <c r="L2663" s="275">
        <v>15</v>
      </c>
      <c r="M2663" s="275">
        <v>18</v>
      </c>
      <c r="N2663" s="275">
        <v>32</v>
      </c>
      <c r="O2663" s="277">
        <v>29</v>
      </c>
      <c r="P2663" s="278">
        <v>442443732</v>
      </c>
      <c r="Q2663" s="278">
        <v>879807720</v>
      </c>
      <c r="R2663" s="278">
        <v>6</v>
      </c>
      <c r="S2663" s="278">
        <v>8959033</v>
      </c>
      <c r="T2663" s="278">
        <v>116</v>
      </c>
      <c r="U2663" s="278">
        <v>255972</v>
      </c>
      <c r="V2663" s="278">
        <v>1241</v>
      </c>
      <c r="W2663" s="278">
        <v>3000</v>
      </c>
      <c r="X2663" s="278">
        <v>64086</v>
      </c>
      <c r="Y2663" s="278">
        <v>200</v>
      </c>
      <c r="Z2663" s="278">
        <v>1262820</v>
      </c>
      <c r="AA2663" s="278">
        <v>10</v>
      </c>
      <c r="AB2663" s="278">
        <v>13771604</v>
      </c>
      <c r="AC2663" s="278">
        <v>5</v>
      </c>
    </row>
    <row r="2664" spans="1:29" ht="14.25" x14ac:dyDescent="0.15">
      <c r="A2664" s="272">
        <v>2021018</v>
      </c>
      <c r="B2664" s="273">
        <v>44250</v>
      </c>
      <c r="C2664" s="274">
        <v>2</v>
      </c>
      <c r="D2664" s="275">
        <v>8</v>
      </c>
      <c r="E2664" s="275">
        <v>14</v>
      </c>
      <c r="F2664" s="275">
        <v>23</v>
      </c>
      <c r="G2664" s="275">
        <v>25</v>
      </c>
      <c r="H2664" s="275">
        <v>32</v>
      </c>
      <c r="I2664" s="276">
        <v>6</v>
      </c>
      <c r="J2664" s="275">
        <v>32</v>
      </c>
      <c r="K2664" s="275">
        <v>25</v>
      </c>
      <c r="L2664" s="275">
        <v>2</v>
      </c>
      <c r="M2664" s="275">
        <v>8</v>
      </c>
      <c r="N2664" s="275">
        <v>14</v>
      </c>
      <c r="O2664" s="277">
        <v>23</v>
      </c>
      <c r="P2664" s="278">
        <v>352299530</v>
      </c>
      <c r="Q2664" s="278">
        <v>924046536</v>
      </c>
      <c r="R2664" s="278">
        <v>3</v>
      </c>
      <c r="S2664" s="278">
        <v>10000000</v>
      </c>
      <c r="T2664" s="278">
        <v>128</v>
      </c>
      <c r="U2664" s="278">
        <v>193330</v>
      </c>
      <c r="V2664" s="278">
        <v>1192</v>
      </c>
      <c r="W2664" s="278">
        <v>3000</v>
      </c>
      <c r="X2664" s="278">
        <v>66905</v>
      </c>
      <c r="Y2664" s="278">
        <v>200</v>
      </c>
      <c r="Z2664" s="278">
        <v>1284280</v>
      </c>
      <c r="AA2664" s="278">
        <v>10</v>
      </c>
      <c r="AB2664" s="278">
        <v>8768376</v>
      </c>
      <c r="AC2664" s="278">
        <v>5</v>
      </c>
    </row>
    <row r="2665" spans="1:29" ht="14.25" x14ac:dyDescent="0.15">
      <c r="A2665" s="272">
        <v>2021019</v>
      </c>
      <c r="B2665" s="273">
        <v>44252</v>
      </c>
      <c r="C2665" s="274">
        <v>12</v>
      </c>
      <c r="D2665" s="275">
        <v>16</v>
      </c>
      <c r="E2665" s="275">
        <v>17</v>
      </c>
      <c r="F2665" s="275">
        <v>24</v>
      </c>
      <c r="G2665" s="275">
        <v>28</v>
      </c>
      <c r="H2665" s="275">
        <v>29</v>
      </c>
      <c r="I2665" s="276">
        <v>8</v>
      </c>
      <c r="J2665" s="275">
        <v>12</v>
      </c>
      <c r="K2665" s="275">
        <v>29</v>
      </c>
      <c r="L2665" s="275">
        <v>17</v>
      </c>
      <c r="M2665" s="275">
        <v>24</v>
      </c>
      <c r="N2665" s="275">
        <v>16</v>
      </c>
      <c r="O2665" s="277">
        <v>28</v>
      </c>
      <c r="P2665" s="278">
        <v>351320330</v>
      </c>
      <c r="Q2665" s="278">
        <v>916231105</v>
      </c>
      <c r="R2665" s="278">
        <v>6</v>
      </c>
      <c r="S2665" s="278">
        <v>6344519</v>
      </c>
      <c r="T2665" s="278">
        <v>104</v>
      </c>
      <c r="U2665" s="278">
        <v>96960</v>
      </c>
      <c r="V2665" s="278">
        <v>2630</v>
      </c>
      <c r="W2665" s="278">
        <v>3000</v>
      </c>
      <c r="X2665" s="278">
        <v>111444</v>
      </c>
      <c r="Y2665" s="278">
        <v>200</v>
      </c>
      <c r="Z2665" s="278">
        <v>1792877</v>
      </c>
      <c r="AA2665" s="278">
        <v>10</v>
      </c>
      <c r="AB2665" s="278">
        <v>16740762</v>
      </c>
      <c r="AC2665" s="278">
        <v>5</v>
      </c>
    </row>
    <row r="2666" spans="1:29" ht="14.25" x14ac:dyDescent="0.15">
      <c r="A2666" s="272">
        <v>2021020</v>
      </c>
      <c r="B2666" s="273">
        <v>44255</v>
      </c>
      <c r="C2666" s="274">
        <v>1</v>
      </c>
      <c r="D2666" s="275">
        <v>3</v>
      </c>
      <c r="E2666" s="275">
        <v>6</v>
      </c>
      <c r="F2666" s="275">
        <v>7</v>
      </c>
      <c r="G2666" s="275">
        <v>9</v>
      </c>
      <c r="H2666" s="275">
        <v>11</v>
      </c>
      <c r="I2666" s="276">
        <v>2</v>
      </c>
      <c r="J2666" s="275">
        <v>9</v>
      </c>
      <c r="K2666" s="275">
        <v>3</v>
      </c>
      <c r="L2666" s="275">
        <v>1</v>
      </c>
      <c r="M2666" s="275">
        <v>11</v>
      </c>
      <c r="N2666" s="275">
        <v>7</v>
      </c>
      <c r="O2666" s="277">
        <v>6</v>
      </c>
      <c r="P2666" s="278">
        <v>385685036</v>
      </c>
      <c r="Q2666" s="278">
        <v>877930510</v>
      </c>
      <c r="R2666" s="278">
        <v>19</v>
      </c>
      <c r="S2666" s="278">
        <v>6085156</v>
      </c>
      <c r="T2666" s="278">
        <v>505</v>
      </c>
      <c r="U2666" s="278">
        <v>51034</v>
      </c>
      <c r="V2666" s="278">
        <v>2423</v>
      </c>
      <c r="W2666" s="278">
        <v>3000</v>
      </c>
      <c r="X2666" s="278">
        <v>108206</v>
      </c>
      <c r="Y2666" s="278">
        <v>200</v>
      </c>
      <c r="Z2666" s="278">
        <v>1748933</v>
      </c>
      <c r="AA2666" s="278">
        <v>10</v>
      </c>
      <c r="AB2666" s="278">
        <v>7899262</v>
      </c>
      <c r="AC2666" s="278">
        <v>5</v>
      </c>
    </row>
    <row r="2667" spans="1:29" ht="14.25" x14ac:dyDescent="0.15">
      <c r="A2667" s="272">
        <v>2021021</v>
      </c>
      <c r="B2667" s="273">
        <v>44257</v>
      </c>
      <c r="C2667" s="274">
        <v>4</v>
      </c>
      <c r="D2667" s="275">
        <v>8</v>
      </c>
      <c r="E2667" s="275">
        <v>17</v>
      </c>
      <c r="F2667" s="275">
        <v>24</v>
      </c>
      <c r="G2667" s="275">
        <v>28</v>
      </c>
      <c r="H2667" s="275">
        <v>33</v>
      </c>
      <c r="I2667" s="276">
        <v>13</v>
      </c>
      <c r="J2667" s="275">
        <v>17</v>
      </c>
      <c r="K2667" s="275">
        <v>28</v>
      </c>
      <c r="L2667" s="275">
        <v>4</v>
      </c>
      <c r="M2667" s="275">
        <v>24</v>
      </c>
      <c r="N2667" s="275">
        <v>8</v>
      </c>
      <c r="O2667" s="277">
        <v>33</v>
      </c>
      <c r="P2667" s="278">
        <v>350734702</v>
      </c>
      <c r="Q2667" s="278">
        <v>834097039</v>
      </c>
      <c r="R2667" s="278">
        <v>19</v>
      </c>
      <c r="S2667" s="278">
        <v>5979263</v>
      </c>
      <c r="T2667" s="278">
        <v>155</v>
      </c>
      <c r="U2667" s="278">
        <v>150048</v>
      </c>
      <c r="V2667" s="278">
        <v>1569</v>
      </c>
      <c r="W2667" s="278">
        <v>3000</v>
      </c>
      <c r="X2667" s="278">
        <v>67589</v>
      </c>
      <c r="Y2667" s="278">
        <v>200</v>
      </c>
      <c r="Z2667" s="278">
        <v>1196524</v>
      </c>
      <c r="AA2667" s="278">
        <v>10</v>
      </c>
      <c r="AB2667" s="278">
        <v>9727982</v>
      </c>
      <c r="AC2667" s="278">
        <v>5</v>
      </c>
    </row>
    <row r="2668" spans="1:29" ht="14.25" x14ac:dyDescent="0.15">
      <c r="A2668" s="272">
        <v>2021022</v>
      </c>
      <c r="B2668" s="273">
        <v>44259</v>
      </c>
      <c r="C2668" s="274">
        <v>10</v>
      </c>
      <c r="D2668" s="275">
        <v>15</v>
      </c>
      <c r="E2668" s="275">
        <v>17</v>
      </c>
      <c r="F2668" s="275">
        <v>25</v>
      </c>
      <c r="G2668" s="275">
        <v>31</v>
      </c>
      <c r="H2668" s="275">
        <v>32</v>
      </c>
      <c r="I2668" s="276">
        <v>6</v>
      </c>
      <c r="J2668" s="275">
        <v>32</v>
      </c>
      <c r="K2668" s="275">
        <v>10</v>
      </c>
      <c r="L2668" s="275">
        <v>31</v>
      </c>
      <c r="M2668" s="275">
        <v>25</v>
      </c>
      <c r="N2668" s="275">
        <v>15</v>
      </c>
      <c r="O2668" s="277">
        <v>17</v>
      </c>
      <c r="P2668" s="278">
        <v>361605820</v>
      </c>
      <c r="Q2668" s="278">
        <v>871216452</v>
      </c>
      <c r="R2668" s="278">
        <v>3</v>
      </c>
      <c r="S2668" s="278">
        <v>10000000</v>
      </c>
      <c r="T2668" s="278">
        <v>84</v>
      </c>
      <c r="U2668" s="278">
        <v>266346</v>
      </c>
      <c r="V2668" s="278">
        <v>1454</v>
      </c>
      <c r="W2668" s="278">
        <v>3000</v>
      </c>
      <c r="X2668" s="278">
        <v>77079</v>
      </c>
      <c r="Y2668" s="278">
        <v>200</v>
      </c>
      <c r="Z2668" s="278">
        <v>1424865</v>
      </c>
      <c r="AA2668" s="278">
        <v>10</v>
      </c>
      <c r="AB2668" s="278">
        <v>10733570</v>
      </c>
      <c r="AC2668" s="278">
        <v>5</v>
      </c>
    </row>
    <row r="2669" spans="1:29" ht="14.25" x14ac:dyDescent="0.15">
      <c r="A2669" s="272">
        <v>2021023</v>
      </c>
      <c r="B2669" s="273">
        <v>44262</v>
      </c>
      <c r="C2669" s="274">
        <v>2</v>
      </c>
      <c r="D2669" s="275">
        <v>21</v>
      </c>
      <c r="E2669" s="275">
        <v>22</v>
      </c>
      <c r="F2669" s="275">
        <v>23</v>
      </c>
      <c r="G2669" s="275">
        <v>27</v>
      </c>
      <c r="H2669" s="275">
        <v>28</v>
      </c>
      <c r="I2669" s="276">
        <v>11</v>
      </c>
      <c r="J2669" s="275">
        <v>21</v>
      </c>
      <c r="K2669" s="275">
        <v>22</v>
      </c>
      <c r="L2669" s="275">
        <v>27</v>
      </c>
      <c r="M2669" s="275">
        <v>23</v>
      </c>
      <c r="N2669" s="275">
        <v>2</v>
      </c>
      <c r="O2669" s="277">
        <v>28</v>
      </c>
      <c r="P2669" s="278">
        <v>397987234</v>
      </c>
      <c r="Q2669" s="278">
        <v>903402709</v>
      </c>
      <c r="R2669" s="278">
        <v>4</v>
      </c>
      <c r="S2669" s="278">
        <v>9744205</v>
      </c>
      <c r="T2669" s="278">
        <v>85</v>
      </c>
      <c r="U2669" s="278">
        <v>279070</v>
      </c>
      <c r="V2669" s="278">
        <v>1493</v>
      </c>
      <c r="W2669" s="278">
        <v>3000</v>
      </c>
      <c r="X2669" s="278">
        <v>78678</v>
      </c>
      <c r="Y2669" s="278">
        <v>200</v>
      </c>
      <c r="Z2669" s="278">
        <v>1452819</v>
      </c>
      <c r="AA2669" s="278">
        <v>10</v>
      </c>
      <c r="AB2669" s="278">
        <v>13077370</v>
      </c>
      <c r="AC2669" s="278">
        <v>5</v>
      </c>
    </row>
    <row r="2670" spans="1:29" ht="14.25" x14ac:dyDescent="0.15">
      <c r="A2670" s="272">
        <v>2021024</v>
      </c>
      <c r="B2670" s="273">
        <v>44264</v>
      </c>
      <c r="C2670" s="274">
        <v>1</v>
      </c>
      <c r="D2670" s="275">
        <v>4</v>
      </c>
      <c r="E2670" s="275">
        <v>6</v>
      </c>
      <c r="F2670" s="275">
        <v>10</v>
      </c>
      <c r="G2670" s="275">
        <v>11</v>
      </c>
      <c r="H2670" s="275">
        <v>18</v>
      </c>
      <c r="I2670" s="276">
        <v>2</v>
      </c>
      <c r="J2670" s="275">
        <v>6</v>
      </c>
      <c r="K2670" s="275">
        <v>4</v>
      </c>
      <c r="L2670" s="275">
        <v>10</v>
      </c>
      <c r="M2670" s="275">
        <v>11</v>
      </c>
      <c r="N2670" s="275">
        <v>18</v>
      </c>
      <c r="O2670" s="277">
        <v>1</v>
      </c>
      <c r="P2670" s="278">
        <v>360465214</v>
      </c>
      <c r="Q2670" s="278">
        <v>936474051</v>
      </c>
      <c r="R2670" s="278">
        <v>5</v>
      </c>
      <c r="S2670" s="278">
        <v>9223370</v>
      </c>
      <c r="T2670" s="278">
        <v>139</v>
      </c>
      <c r="U2670" s="278">
        <v>189899</v>
      </c>
      <c r="V2670" s="278">
        <v>1532</v>
      </c>
      <c r="W2670" s="278">
        <v>3000</v>
      </c>
      <c r="X2670" s="278">
        <v>71981</v>
      </c>
      <c r="Y2670" s="278">
        <v>200</v>
      </c>
      <c r="Z2670" s="278">
        <v>1379701</v>
      </c>
      <c r="AA2670" s="278">
        <v>10</v>
      </c>
      <c r="AB2670" s="278">
        <v>7650897</v>
      </c>
      <c r="AC2670" s="278">
        <v>5</v>
      </c>
    </row>
    <row r="2671" spans="1:29" ht="14.25" x14ac:dyDescent="0.15">
      <c r="A2671" s="272">
        <v>2021025</v>
      </c>
      <c r="B2671" s="273">
        <v>44266</v>
      </c>
      <c r="C2671" s="274">
        <v>6</v>
      </c>
      <c r="D2671" s="275">
        <v>8</v>
      </c>
      <c r="E2671" s="275">
        <v>14</v>
      </c>
      <c r="F2671" s="275">
        <v>17</v>
      </c>
      <c r="G2671" s="275">
        <v>18</v>
      </c>
      <c r="H2671" s="275">
        <v>30</v>
      </c>
      <c r="I2671" s="276">
        <v>11</v>
      </c>
      <c r="J2671" s="275">
        <v>17</v>
      </c>
      <c r="K2671" s="275">
        <v>18</v>
      </c>
      <c r="L2671" s="275">
        <v>14</v>
      </c>
      <c r="M2671" s="275">
        <v>8</v>
      </c>
      <c r="N2671" s="275">
        <v>6</v>
      </c>
      <c r="O2671" s="277">
        <v>30</v>
      </c>
      <c r="P2671" s="278">
        <v>370761350</v>
      </c>
      <c r="Q2671" s="278">
        <v>962516400</v>
      </c>
      <c r="R2671" s="278">
        <v>6</v>
      </c>
      <c r="S2671" s="278">
        <v>8396506</v>
      </c>
      <c r="T2671" s="278">
        <v>166</v>
      </c>
      <c r="U2671" s="278">
        <v>153456</v>
      </c>
      <c r="V2671" s="278">
        <v>1286</v>
      </c>
      <c r="W2671" s="278">
        <v>3000</v>
      </c>
      <c r="X2671" s="278">
        <v>81196</v>
      </c>
      <c r="Y2671" s="278">
        <v>200</v>
      </c>
      <c r="Z2671" s="278">
        <v>1621302</v>
      </c>
      <c r="AA2671" s="278">
        <v>10</v>
      </c>
      <c r="AB2671" s="278">
        <v>8693532</v>
      </c>
      <c r="AC2671" s="278">
        <v>5</v>
      </c>
    </row>
    <row r="2672" spans="1:29" ht="14.25" x14ac:dyDescent="0.15">
      <c r="A2672" s="272">
        <v>2021026</v>
      </c>
      <c r="B2672" s="273">
        <v>44269</v>
      </c>
      <c r="C2672" s="274">
        <v>3</v>
      </c>
      <c r="D2672" s="275">
        <v>5</v>
      </c>
      <c r="E2672" s="275">
        <v>13</v>
      </c>
      <c r="F2672" s="275">
        <v>19</v>
      </c>
      <c r="G2672" s="275">
        <v>20</v>
      </c>
      <c r="H2672" s="275">
        <v>25</v>
      </c>
      <c r="I2672" s="276">
        <v>3</v>
      </c>
      <c r="J2672" s="275">
        <v>20</v>
      </c>
      <c r="K2672" s="275">
        <v>19</v>
      </c>
      <c r="L2672" s="275">
        <v>5</v>
      </c>
      <c r="M2672" s="275">
        <v>3</v>
      </c>
      <c r="N2672" s="275">
        <v>13</v>
      </c>
      <c r="O2672" s="277">
        <v>25</v>
      </c>
      <c r="P2672" s="278">
        <v>415303494</v>
      </c>
      <c r="Q2672" s="278">
        <v>608709487</v>
      </c>
      <c r="R2672" s="278">
        <v>74</v>
      </c>
      <c r="S2672" s="278">
        <v>5079572</v>
      </c>
      <c r="T2672" s="278">
        <v>829</v>
      </c>
      <c r="U2672" s="278">
        <v>8878</v>
      </c>
      <c r="V2672" s="278">
        <v>10054</v>
      </c>
      <c r="W2672" s="278">
        <v>3000</v>
      </c>
      <c r="X2672" s="278">
        <v>262251</v>
      </c>
      <c r="Y2672" s="278">
        <v>200</v>
      </c>
      <c r="Z2672" s="278">
        <v>2868799</v>
      </c>
      <c r="AA2672" s="278">
        <v>10</v>
      </c>
      <c r="AB2672" s="278">
        <v>12551309</v>
      </c>
      <c r="AC2672" s="278">
        <v>5</v>
      </c>
    </row>
    <row r="2673" spans="1:29" ht="14.25" x14ac:dyDescent="0.15">
      <c r="A2673" s="272">
        <v>2021027</v>
      </c>
      <c r="B2673" s="273">
        <v>44271</v>
      </c>
      <c r="C2673" s="274">
        <v>5</v>
      </c>
      <c r="D2673" s="275">
        <v>7</v>
      </c>
      <c r="E2673" s="275">
        <v>9</v>
      </c>
      <c r="F2673" s="275">
        <v>16</v>
      </c>
      <c r="G2673" s="275">
        <v>20</v>
      </c>
      <c r="H2673" s="275">
        <v>26</v>
      </c>
      <c r="I2673" s="276">
        <v>8</v>
      </c>
      <c r="J2673" s="275">
        <v>5</v>
      </c>
      <c r="K2673" s="275">
        <v>7</v>
      </c>
      <c r="L2673" s="275">
        <v>16</v>
      </c>
      <c r="M2673" s="275">
        <v>20</v>
      </c>
      <c r="N2673" s="275">
        <v>9</v>
      </c>
      <c r="O2673" s="277">
        <v>26</v>
      </c>
      <c r="P2673" s="278">
        <v>371997822</v>
      </c>
      <c r="Q2673" s="278">
        <v>515170584</v>
      </c>
      <c r="R2673" s="278">
        <v>23</v>
      </c>
      <c r="S2673" s="278">
        <v>5339305</v>
      </c>
      <c r="T2673" s="278">
        <v>391</v>
      </c>
      <c r="U2673" s="278">
        <v>24948</v>
      </c>
      <c r="V2673" s="278">
        <v>4253</v>
      </c>
      <c r="W2673" s="278">
        <v>3000</v>
      </c>
      <c r="X2673" s="278">
        <v>179331</v>
      </c>
      <c r="Y2673" s="278">
        <v>200</v>
      </c>
      <c r="Z2673" s="278">
        <v>2670711</v>
      </c>
      <c r="AA2673" s="278">
        <v>10</v>
      </c>
      <c r="AB2673" s="278">
        <v>13585289</v>
      </c>
      <c r="AC2673" s="278">
        <v>5</v>
      </c>
    </row>
    <row r="2674" spans="1:29" ht="14.25" x14ac:dyDescent="0.15">
      <c r="A2674" s="272">
        <v>2021028</v>
      </c>
      <c r="B2674" s="273">
        <v>44273</v>
      </c>
      <c r="C2674" s="274">
        <v>11</v>
      </c>
      <c r="D2674" s="275">
        <v>16</v>
      </c>
      <c r="E2674" s="275">
        <v>23</v>
      </c>
      <c r="F2674" s="275">
        <v>26</v>
      </c>
      <c r="G2674" s="275">
        <v>27</v>
      </c>
      <c r="H2674" s="275">
        <v>33</v>
      </c>
      <c r="I2674" s="276">
        <v>5</v>
      </c>
      <c r="J2674" s="275">
        <v>23</v>
      </c>
      <c r="K2674" s="275">
        <v>27</v>
      </c>
      <c r="L2674" s="275">
        <v>26</v>
      </c>
      <c r="M2674" s="275">
        <v>16</v>
      </c>
      <c r="N2674" s="275">
        <v>11</v>
      </c>
      <c r="O2674" s="277">
        <v>33</v>
      </c>
      <c r="P2674" s="278">
        <v>387583114</v>
      </c>
      <c r="Q2674" s="278">
        <v>527018817</v>
      </c>
      <c r="R2674" s="278">
        <v>7</v>
      </c>
      <c r="S2674" s="278">
        <v>7433674</v>
      </c>
      <c r="T2674" s="278">
        <v>125</v>
      </c>
      <c r="U2674" s="278">
        <v>170357</v>
      </c>
      <c r="V2674" s="278">
        <v>1653</v>
      </c>
      <c r="W2674" s="278">
        <v>3000</v>
      </c>
      <c r="X2674" s="278">
        <v>81797</v>
      </c>
      <c r="Y2674" s="278">
        <v>200</v>
      </c>
      <c r="Z2674" s="278">
        <v>1492269</v>
      </c>
      <c r="AA2674" s="278">
        <v>10</v>
      </c>
      <c r="AB2674" s="278">
        <v>13699206</v>
      </c>
      <c r="AC2674" s="278">
        <v>5</v>
      </c>
    </row>
    <row r="2675" spans="1:29" ht="14.25" x14ac:dyDescent="0.15">
      <c r="A2675" s="272">
        <v>2021029</v>
      </c>
      <c r="B2675" s="273">
        <v>44276</v>
      </c>
      <c r="C2675" s="274">
        <v>8</v>
      </c>
      <c r="D2675" s="275">
        <v>10</v>
      </c>
      <c r="E2675" s="275">
        <v>15</v>
      </c>
      <c r="F2675" s="275">
        <v>17</v>
      </c>
      <c r="G2675" s="275">
        <v>22</v>
      </c>
      <c r="H2675" s="275">
        <v>30</v>
      </c>
      <c r="I2675" s="276">
        <v>12</v>
      </c>
      <c r="J2675" s="275">
        <v>8</v>
      </c>
      <c r="K2675" s="275">
        <v>15</v>
      </c>
      <c r="L2675" s="275">
        <v>30</v>
      </c>
      <c r="M2675" s="275">
        <v>22</v>
      </c>
      <c r="N2675" s="275">
        <v>17</v>
      </c>
      <c r="O2675" s="277">
        <v>10</v>
      </c>
      <c r="P2675" s="278">
        <v>413514858</v>
      </c>
      <c r="Q2675" s="278">
        <v>475507497</v>
      </c>
      <c r="R2675" s="278">
        <v>17</v>
      </c>
      <c r="S2675" s="278">
        <v>5716335</v>
      </c>
      <c r="T2675" s="278">
        <v>234</v>
      </c>
      <c r="U2675" s="278">
        <v>65051</v>
      </c>
      <c r="V2675" s="278">
        <v>4149</v>
      </c>
      <c r="W2675" s="278">
        <v>3000</v>
      </c>
      <c r="X2675" s="278">
        <v>155643</v>
      </c>
      <c r="Y2675" s="278">
        <v>200</v>
      </c>
      <c r="Z2675" s="278">
        <v>2296641</v>
      </c>
      <c r="AA2675" s="278">
        <v>10</v>
      </c>
      <c r="AB2675" s="278">
        <v>15038352</v>
      </c>
      <c r="AC2675" s="278">
        <v>5</v>
      </c>
    </row>
    <row r="2676" spans="1:29" ht="14.25" x14ac:dyDescent="0.15">
      <c r="A2676" s="272">
        <v>2021030</v>
      </c>
      <c r="B2676" s="273">
        <v>44278</v>
      </c>
      <c r="C2676" s="274">
        <v>8</v>
      </c>
      <c r="D2676" s="275">
        <v>9</v>
      </c>
      <c r="E2676" s="275">
        <v>13</v>
      </c>
      <c r="F2676" s="275">
        <v>27</v>
      </c>
      <c r="G2676" s="275">
        <v>29</v>
      </c>
      <c r="H2676" s="275">
        <v>31</v>
      </c>
      <c r="I2676" s="276">
        <v>5</v>
      </c>
      <c r="J2676" s="275">
        <v>29</v>
      </c>
      <c r="K2676" s="275">
        <v>13</v>
      </c>
      <c r="L2676" s="275">
        <v>27</v>
      </c>
      <c r="M2676" s="275">
        <v>8</v>
      </c>
      <c r="N2676" s="275">
        <v>31</v>
      </c>
      <c r="O2676" s="277">
        <v>9</v>
      </c>
      <c r="P2676" s="278">
        <v>388490602</v>
      </c>
      <c r="Q2676" s="278">
        <v>502740835</v>
      </c>
      <c r="R2676" s="278">
        <v>7</v>
      </c>
      <c r="S2676" s="278">
        <v>8232900</v>
      </c>
      <c r="T2676" s="278">
        <v>143</v>
      </c>
      <c r="U2676" s="278">
        <v>197817</v>
      </c>
      <c r="V2676" s="278">
        <v>1361</v>
      </c>
      <c r="W2676" s="278">
        <v>3000</v>
      </c>
      <c r="X2676" s="278">
        <v>74815</v>
      </c>
      <c r="Y2676" s="278">
        <v>200</v>
      </c>
      <c r="Z2676" s="278">
        <v>1580208</v>
      </c>
      <c r="AA2676" s="278">
        <v>10</v>
      </c>
      <c r="AB2676" s="278">
        <v>8472158</v>
      </c>
      <c r="AC2676" s="278">
        <v>5</v>
      </c>
    </row>
    <row r="2677" spans="1:29" ht="14.25" x14ac:dyDescent="0.15">
      <c r="A2677" s="272">
        <v>2021031</v>
      </c>
      <c r="B2677" s="273">
        <v>44280</v>
      </c>
      <c r="C2677" s="274">
        <v>6</v>
      </c>
      <c r="D2677" s="275">
        <v>11</v>
      </c>
      <c r="E2677" s="275">
        <v>21</v>
      </c>
      <c r="F2677" s="275">
        <v>25</v>
      </c>
      <c r="G2677" s="275">
        <v>28</v>
      </c>
      <c r="H2677" s="275">
        <v>31</v>
      </c>
      <c r="I2677" s="276">
        <v>7</v>
      </c>
      <c r="J2677" s="275">
        <v>28</v>
      </c>
      <c r="K2677" s="275">
        <v>11</v>
      </c>
      <c r="L2677" s="275">
        <v>6</v>
      </c>
      <c r="M2677" s="275">
        <v>31</v>
      </c>
      <c r="N2677" s="275">
        <v>25</v>
      </c>
      <c r="O2677" s="277">
        <v>21</v>
      </c>
      <c r="P2677" s="278">
        <v>389664660</v>
      </c>
      <c r="Q2677" s="278">
        <v>474102879</v>
      </c>
      <c r="R2677" s="278">
        <v>12</v>
      </c>
      <c r="S2677" s="278">
        <v>5950364</v>
      </c>
      <c r="T2677" s="278">
        <v>166</v>
      </c>
      <c r="U2677" s="278">
        <v>85876</v>
      </c>
      <c r="V2677" s="278">
        <v>2965</v>
      </c>
      <c r="W2677" s="278">
        <v>3000</v>
      </c>
      <c r="X2677" s="278">
        <v>127476</v>
      </c>
      <c r="Y2677" s="278">
        <v>200</v>
      </c>
      <c r="Z2677" s="278">
        <v>1988965</v>
      </c>
      <c r="AA2677" s="278">
        <v>10</v>
      </c>
      <c r="AB2677" s="278">
        <v>15926787</v>
      </c>
      <c r="AC2677" s="278">
        <v>5</v>
      </c>
    </row>
    <row r="2678" spans="1:29" ht="14.25" x14ac:dyDescent="0.15">
      <c r="A2678" s="272">
        <v>2021032</v>
      </c>
      <c r="B2678" s="273">
        <v>44283</v>
      </c>
      <c r="C2678" s="274">
        <v>1</v>
      </c>
      <c r="D2678" s="275">
        <v>5</v>
      </c>
      <c r="E2678" s="275">
        <v>8</v>
      </c>
      <c r="F2678" s="275">
        <v>15</v>
      </c>
      <c r="G2678" s="275">
        <v>16</v>
      </c>
      <c r="H2678" s="275">
        <v>30</v>
      </c>
      <c r="I2678" s="276">
        <v>3</v>
      </c>
      <c r="J2678" s="275">
        <v>30</v>
      </c>
      <c r="K2678" s="275">
        <v>5</v>
      </c>
      <c r="L2678" s="275">
        <v>16</v>
      </c>
      <c r="M2678" s="275">
        <v>1</v>
      </c>
      <c r="N2678" s="275">
        <v>15</v>
      </c>
      <c r="O2678" s="277">
        <v>8</v>
      </c>
      <c r="P2678" s="278">
        <v>421020572</v>
      </c>
      <c r="Q2678" s="278">
        <v>479350693</v>
      </c>
      <c r="R2678" s="278">
        <v>12</v>
      </c>
      <c r="S2678" s="278">
        <v>6977206</v>
      </c>
      <c r="T2678" s="278">
        <v>187</v>
      </c>
      <c r="U2678" s="278">
        <v>158599</v>
      </c>
      <c r="V2678" s="278">
        <v>1541</v>
      </c>
      <c r="W2678" s="278">
        <v>3000</v>
      </c>
      <c r="X2678" s="278">
        <v>81404</v>
      </c>
      <c r="Y2678" s="278">
        <v>200</v>
      </c>
      <c r="Z2678" s="278">
        <v>1523897</v>
      </c>
      <c r="AA2678" s="278">
        <v>10</v>
      </c>
      <c r="AB2678" s="278">
        <v>10304984</v>
      </c>
      <c r="AC2678" s="278">
        <v>5</v>
      </c>
    </row>
    <row r="2679" spans="1:29" ht="14.25" x14ac:dyDescent="0.15">
      <c r="A2679" s="272">
        <v>2021033</v>
      </c>
      <c r="B2679" s="273">
        <v>44285</v>
      </c>
      <c r="C2679" s="274">
        <v>2</v>
      </c>
      <c r="D2679" s="275">
        <v>12</v>
      </c>
      <c r="E2679" s="275">
        <v>13</v>
      </c>
      <c r="F2679" s="275">
        <v>14</v>
      </c>
      <c r="G2679" s="275">
        <v>31</v>
      </c>
      <c r="H2679" s="275">
        <v>33</v>
      </c>
      <c r="I2679" s="276">
        <v>6</v>
      </c>
      <c r="J2679" s="275">
        <v>33</v>
      </c>
      <c r="K2679" s="275">
        <v>12</v>
      </c>
      <c r="L2679" s="275">
        <v>31</v>
      </c>
      <c r="M2679" s="275">
        <v>2</v>
      </c>
      <c r="N2679" s="275">
        <v>13</v>
      </c>
      <c r="O2679" s="277">
        <v>14</v>
      </c>
      <c r="P2679" s="278">
        <v>378842354</v>
      </c>
      <c r="Q2679" s="278">
        <v>502137377</v>
      </c>
      <c r="R2679" s="278">
        <v>7</v>
      </c>
      <c r="S2679" s="278">
        <v>8001905</v>
      </c>
      <c r="T2679" s="278">
        <v>98</v>
      </c>
      <c r="U2679" s="278">
        <v>268027</v>
      </c>
      <c r="V2679" s="278">
        <v>1015</v>
      </c>
      <c r="W2679" s="278">
        <v>3000</v>
      </c>
      <c r="X2679" s="278">
        <v>58449</v>
      </c>
      <c r="Y2679" s="278">
        <v>200</v>
      </c>
      <c r="Z2679" s="278">
        <v>1174569</v>
      </c>
      <c r="AA2679" s="278">
        <v>10</v>
      </c>
      <c r="AB2679" s="278">
        <v>10817113</v>
      </c>
      <c r="AC2679" s="278">
        <v>5</v>
      </c>
    </row>
    <row r="2680" spans="1:29" ht="14.25" x14ac:dyDescent="0.15">
      <c r="A2680" s="272">
        <v>2021034</v>
      </c>
      <c r="B2680" s="273">
        <v>44287</v>
      </c>
      <c r="C2680" s="274">
        <v>4</v>
      </c>
      <c r="D2680" s="275">
        <v>10</v>
      </c>
      <c r="E2680" s="275">
        <v>12</v>
      </c>
      <c r="F2680" s="275">
        <v>18</v>
      </c>
      <c r="G2680" s="275">
        <v>23</v>
      </c>
      <c r="H2680" s="275">
        <v>25</v>
      </c>
      <c r="I2680" s="276">
        <v>1</v>
      </c>
      <c r="J2680" s="275">
        <v>18</v>
      </c>
      <c r="K2680" s="275">
        <v>12</v>
      </c>
      <c r="L2680" s="275">
        <v>23</v>
      </c>
      <c r="M2680" s="275">
        <v>25</v>
      </c>
      <c r="N2680" s="275">
        <v>4</v>
      </c>
      <c r="O2680" s="277">
        <v>10</v>
      </c>
      <c r="P2680" s="278">
        <v>377894218</v>
      </c>
      <c r="Q2680" s="278">
        <v>530109002</v>
      </c>
      <c r="R2680" s="278">
        <v>5</v>
      </c>
      <c r="S2680" s="278">
        <v>8852481</v>
      </c>
      <c r="T2680" s="278">
        <v>155</v>
      </c>
      <c r="U2680" s="278">
        <v>155342</v>
      </c>
      <c r="V2680" s="278">
        <v>1405</v>
      </c>
      <c r="W2680" s="278">
        <v>3000</v>
      </c>
      <c r="X2680" s="278">
        <v>78984</v>
      </c>
      <c r="Y2680" s="278">
        <v>200</v>
      </c>
      <c r="Z2680" s="278">
        <v>1512448</v>
      </c>
      <c r="AA2680" s="278">
        <v>10</v>
      </c>
      <c r="AB2680" s="278">
        <v>10743968</v>
      </c>
      <c r="AC2680" s="278">
        <v>5</v>
      </c>
    </row>
    <row r="2681" spans="1:29" ht="14.25" x14ac:dyDescent="0.15">
      <c r="A2681" s="272">
        <v>2021035</v>
      </c>
      <c r="B2681" s="273">
        <v>44290</v>
      </c>
      <c r="C2681" s="274">
        <v>12</v>
      </c>
      <c r="D2681" s="275">
        <v>14</v>
      </c>
      <c r="E2681" s="275">
        <v>18</v>
      </c>
      <c r="F2681" s="275">
        <v>20</v>
      </c>
      <c r="G2681" s="275">
        <v>26</v>
      </c>
      <c r="H2681" s="275">
        <v>28</v>
      </c>
      <c r="I2681" s="276">
        <v>11</v>
      </c>
      <c r="J2681" s="275">
        <v>26</v>
      </c>
      <c r="K2681" s="275">
        <v>14</v>
      </c>
      <c r="L2681" s="275">
        <v>20</v>
      </c>
      <c r="M2681" s="275">
        <v>18</v>
      </c>
      <c r="N2681" s="275">
        <v>28</v>
      </c>
      <c r="O2681" s="277">
        <v>12</v>
      </c>
      <c r="P2681" s="278">
        <v>382205894</v>
      </c>
      <c r="Q2681" s="278">
        <v>549868285</v>
      </c>
      <c r="R2681" s="278">
        <v>7</v>
      </c>
      <c r="S2681" s="278">
        <v>7844638</v>
      </c>
      <c r="T2681" s="278">
        <v>153</v>
      </c>
      <c r="U2681" s="278">
        <v>162683</v>
      </c>
      <c r="V2681" s="278">
        <v>1043</v>
      </c>
      <c r="W2681" s="278">
        <v>3000</v>
      </c>
      <c r="X2681" s="278">
        <v>59213</v>
      </c>
      <c r="Y2681" s="278">
        <v>200</v>
      </c>
      <c r="Z2681" s="278">
        <v>1198261</v>
      </c>
      <c r="AA2681" s="278">
        <v>10</v>
      </c>
      <c r="AB2681" s="278">
        <v>12152869</v>
      </c>
      <c r="AC2681" s="278">
        <v>5</v>
      </c>
    </row>
    <row r="2682" spans="1:29" ht="14.25" x14ac:dyDescent="0.15">
      <c r="A2682" s="272">
        <v>2021036</v>
      </c>
      <c r="B2682" s="273">
        <v>44292</v>
      </c>
      <c r="C2682" s="274">
        <v>1</v>
      </c>
      <c r="D2682" s="275">
        <v>2</v>
      </c>
      <c r="E2682" s="275">
        <v>6</v>
      </c>
      <c r="F2682" s="275">
        <v>11</v>
      </c>
      <c r="G2682" s="275">
        <v>21</v>
      </c>
      <c r="H2682" s="275">
        <v>26</v>
      </c>
      <c r="I2682" s="276">
        <v>11</v>
      </c>
      <c r="J2682" s="275">
        <v>1</v>
      </c>
      <c r="K2682" s="275">
        <v>26</v>
      </c>
      <c r="L2682" s="275">
        <v>2</v>
      </c>
      <c r="M2682" s="275">
        <v>11</v>
      </c>
      <c r="N2682" s="275">
        <v>21</v>
      </c>
      <c r="O2682" s="277">
        <v>6</v>
      </c>
      <c r="P2682" s="278">
        <v>365524430</v>
      </c>
      <c r="Q2682" s="278">
        <v>545659537</v>
      </c>
      <c r="R2682" s="278">
        <v>12</v>
      </c>
      <c r="S2682" s="278">
        <v>6690644</v>
      </c>
      <c r="T2682" s="278">
        <v>137</v>
      </c>
      <c r="U2682" s="278">
        <v>185107</v>
      </c>
      <c r="V2682" s="278">
        <v>1583</v>
      </c>
      <c r="W2682" s="278">
        <v>3000</v>
      </c>
      <c r="X2682" s="278">
        <v>75152</v>
      </c>
      <c r="Y2682" s="278">
        <v>200</v>
      </c>
      <c r="Z2682" s="278">
        <v>1283138</v>
      </c>
      <c r="AA2682" s="278">
        <v>10</v>
      </c>
      <c r="AB2682" s="278">
        <v>9011510</v>
      </c>
      <c r="AC2682" s="278">
        <v>5</v>
      </c>
    </row>
    <row r="2683" spans="1:29" ht="14.25" x14ac:dyDescent="0.15">
      <c r="A2683" s="272">
        <v>2021037</v>
      </c>
      <c r="B2683" s="273">
        <v>44294</v>
      </c>
      <c r="C2683" s="274">
        <v>13</v>
      </c>
      <c r="D2683" s="275">
        <v>17</v>
      </c>
      <c r="E2683" s="275">
        <v>19</v>
      </c>
      <c r="F2683" s="275">
        <v>24</v>
      </c>
      <c r="G2683" s="275">
        <v>26</v>
      </c>
      <c r="H2683" s="275">
        <v>30</v>
      </c>
      <c r="I2683" s="276">
        <v>12</v>
      </c>
      <c r="J2683" s="275">
        <v>24</v>
      </c>
      <c r="K2683" s="275">
        <v>13</v>
      </c>
      <c r="L2683" s="275">
        <v>26</v>
      </c>
      <c r="M2683" s="275">
        <v>19</v>
      </c>
      <c r="N2683" s="275">
        <v>30</v>
      </c>
      <c r="O2683" s="277">
        <v>17</v>
      </c>
      <c r="P2683" s="278">
        <v>374416372</v>
      </c>
      <c r="Q2683" s="278">
        <v>565649555</v>
      </c>
      <c r="R2683" s="278">
        <v>7</v>
      </c>
      <c r="S2683" s="278">
        <v>7856624</v>
      </c>
      <c r="T2683" s="278">
        <v>104</v>
      </c>
      <c r="U2683" s="278">
        <v>240340</v>
      </c>
      <c r="V2683" s="278">
        <v>1257</v>
      </c>
      <c r="W2683" s="278">
        <v>3000</v>
      </c>
      <c r="X2683" s="278">
        <v>69907</v>
      </c>
      <c r="Y2683" s="278">
        <v>200</v>
      </c>
      <c r="Z2683" s="278">
        <v>1362825</v>
      </c>
      <c r="AA2683" s="278">
        <v>10</v>
      </c>
      <c r="AB2683" s="278">
        <v>10420304</v>
      </c>
      <c r="AC2683" s="278">
        <v>5</v>
      </c>
    </row>
    <row r="2684" spans="1:29" ht="14.25" x14ac:dyDescent="0.15">
      <c r="A2684" s="272">
        <v>2021038</v>
      </c>
      <c r="B2684" s="273">
        <v>44297</v>
      </c>
      <c r="C2684" s="274">
        <v>5</v>
      </c>
      <c r="D2684" s="275">
        <v>7</v>
      </c>
      <c r="E2684" s="275">
        <v>9</v>
      </c>
      <c r="F2684" s="275">
        <v>16</v>
      </c>
      <c r="G2684" s="275">
        <v>18</v>
      </c>
      <c r="H2684" s="275">
        <v>27</v>
      </c>
      <c r="I2684" s="276">
        <v>6</v>
      </c>
      <c r="J2684" s="275">
        <v>7</v>
      </c>
      <c r="K2684" s="275">
        <v>9</v>
      </c>
      <c r="L2684" s="275">
        <v>5</v>
      </c>
      <c r="M2684" s="275">
        <v>27</v>
      </c>
      <c r="N2684" s="275">
        <v>16</v>
      </c>
      <c r="O2684" s="277">
        <v>18</v>
      </c>
      <c r="P2684" s="278">
        <v>401665288</v>
      </c>
      <c r="Q2684" s="278">
        <v>449879238</v>
      </c>
      <c r="R2684" s="278">
        <v>32</v>
      </c>
      <c r="S2684" s="278">
        <v>5502610</v>
      </c>
      <c r="T2684" s="278">
        <v>539</v>
      </c>
      <c r="U2684" s="278">
        <v>37299</v>
      </c>
      <c r="V2684" s="278">
        <v>3373</v>
      </c>
      <c r="W2684" s="278">
        <v>3000</v>
      </c>
      <c r="X2684" s="278">
        <v>146841</v>
      </c>
      <c r="Y2684" s="278">
        <v>200</v>
      </c>
      <c r="Z2684" s="278">
        <v>2362122</v>
      </c>
      <c r="AA2684" s="278">
        <v>10</v>
      </c>
      <c r="AB2684" s="278">
        <v>10657993</v>
      </c>
      <c r="AC2684" s="278">
        <v>5</v>
      </c>
    </row>
    <row r="2685" spans="1:29" ht="14.25" x14ac:dyDescent="0.15">
      <c r="A2685" s="272">
        <v>2021039</v>
      </c>
      <c r="B2685" s="273">
        <v>44299</v>
      </c>
      <c r="C2685" s="274">
        <v>2</v>
      </c>
      <c r="D2685" s="275">
        <v>8</v>
      </c>
      <c r="E2685" s="275">
        <v>21</v>
      </c>
      <c r="F2685" s="275">
        <v>24</v>
      </c>
      <c r="G2685" s="275">
        <v>29</v>
      </c>
      <c r="H2685" s="275">
        <v>31</v>
      </c>
      <c r="I2685" s="276">
        <v>13</v>
      </c>
      <c r="J2685" s="275">
        <v>21</v>
      </c>
      <c r="K2685" s="275">
        <v>24</v>
      </c>
      <c r="L2685" s="275">
        <v>31</v>
      </c>
      <c r="M2685" s="275">
        <v>2</v>
      </c>
      <c r="N2685" s="275">
        <v>29</v>
      </c>
      <c r="O2685" s="277">
        <v>8</v>
      </c>
      <c r="P2685" s="278">
        <v>377513042</v>
      </c>
      <c r="Q2685" s="278">
        <v>469061553</v>
      </c>
      <c r="R2685" s="278">
        <v>7</v>
      </c>
      <c r="S2685" s="278">
        <v>7814665</v>
      </c>
      <c r="T2685" s="278">
        <v>105</v>
      </c>
      <c r="U2685" s="278">
        <v>234555</v>
      </c>
      <c r="V2685" s="278">
        <v>1353</v>
      </c>
      <c r="W2685" s="278">
        <v>3000</v>
      </c>
      <c r="X2685" s="278">
        <v>69340</v>
      </c>
      <c r="Y2685" s="278">
        <v>200</v>
      </c>
      <c r="Z2685" s="278">
        <v>1334305</v>
      </c>
      <c r="AA2685" s="278">
        <v>10</v>
      </c>
      <c r="AB2685" s="278">
        <v>11039608</v>
      </c>
      <c r="AC2685" s="278">
        <v>5</v>
      </c>
    </row>
    <row r="2686" spans="1:29" ht="14.25" x14ac:dyDescent="0.15">
      <c r="A2686" s="272">
        <v>2021040</v>
      </c>
      <c r="B2686" s="273">
        <v>44301</v>
      </c>
      <c r="C2686" s="274">
        <v>2</v>
      </c>
      <c r="D2686" s="275">
        <v>6</v>
      </c>
      <c r="E2686" s="275">
        <v>7</v>
      </c>
      <c r="F2686" s="275">
        <v>24</v>
      </c>
      <c r="G2686" s="275">
        <v>28</v>
      </c>
      <c r="H2686" s="275">
        <v>29</v>
      </c>
      <c r="I2686" s="276">
        <v>16</v>
      </c>
      <c r="J2686" s="275">
        <v>2</v>
      </c>
      <c r="K2686" s="275">
        <v>7</v>
      </c>
      <c r="L2686" s="275">
        <v>6</v>
      </c>
      <c r="M2686" s="275">
        <v>24</v>
      </c>
      <c r="N2686" s="275">
        <v>28</v>
      </c>
      <c r="O2686" s="277">
        <v>29</v>
      </c>
      <c r="P2686" s="278">
        <v>385858982</v>
      </c>
      <c r="Q2686" s="278">
        <v>499321280</v>
      </c>
      <c r="R2686" s="278">
        <v>6</v>
      </c>
      <c r="S2686" s="278">
        <v>8652104</v>
      </c>
      <c r="T2686" s="278">
        <v>238</v>
      </c>
      <c r="U2686" s="278">
        <v>115087</v>
      </c>
      <c r="V2686" s="278">
        <v>1700</v>
      </c>
      <c r="W2686" s="278">
        <v>3000</v>
      </c>
      <c r="X2686" s="278">
        <v>77607</v>
      </c>
      <c r="Y2686" s="278">
        <v>200</v>
      </c>
      <c r="Z2686" s="278">
        <v>1344201</v>
      </c>
      <c r="AA2686" s="278">
        <v>10</v>
      </c>
      <c r="AB2686" s="278">
        <v>9088870</v>
      </c>
      <c r="AC2686" s="278">
        <v>5</v>
      </c>
    </row>
    <row r="2687" spans="1:29" ht="14.25" x14ac:dyDescent="0.15">
      <c r="A2687" s="272">
        <v>2021041</v>
      </c>
      <c r="B2687" s="273">
        <v>44304</v>
      </c>
      <c r="C2687" s="274">
        <v>2</v>
      </c>
      <c r="D2687" s="275">
        <v>9</v>
      </c>
      <c r="E2687" s="275">
        <v>18</v>
      </c>
      <c r="F2687" s="275">
        <v>23</v>
      </c>
      <c r="G2687" s="275">
        <v>26</v>
      </c>
      <c r="H2687" s="275">
        <v>32</v>
      </c>
      <c r="I2687" s="276">
        <v>14</v>
      </c>
      <c r="J2687" s="275">
        <v>32</v>
      </c>
      <c r="K2687" s="275">
        <v>18</v>
      </c>
      <c r="L2687" s="275">
        <v>9</v>
      </c>
      <c r="M2687" s="275">
        <v>2</v>
      </c>
      <c r="N2687" s="275">
        <v>23</v>
      </c>
      <c r="O2687" s="277">
        <v>26</v>
      </c>
      <c r="P2687" s="278">
        <v>415676146</v>
      </c>
      <c r="Q2687" s="278">
        <v>275032108</v>
      </c>
      <c r="R2687" s="278">
        <v>54</v>
      </c>
      <c r="S2687" s="278">
        <v>5307817</v>
      </c>
      <c r="T2687" s="278">
        <v>367</v>
      </c>
      <c r="U2687" s="278">
        <v>56614</v>
      </c>
      <c r="V2687" s="278">
        <v>5538</v>
      </c>
      <c r="W2687" s="278">
        <v>3000</v>
      </c>
      <c r="X2687" s="278">
        <v>149845</v>
      </c>
      <c r="Y2687" s="278">
        <v>200</v>
      </c>
      <c r="Z2687" s="278">
        <v>1990456</v>
      </c>
      <c r="AA2687" s="278">
        <v>10</v>
      </c>
      <c r="AB2687" s="278">
        <v>10816631</v>
      </c>
      <c r="AC2687" s="278">
        <v>5</v>
      </c>
    </row>
    <row r="2688" spans="1:29" ht="14.25" x14ac:dyDescent="0.15">
      <c r="A2688" s="272">
        <v>2021042</v>
      </c>
      <c r="B2688" s="273">
        <v>44306</v>
      </c>
      <c r="C2688" s="274">
        <v>5</v>
      </c>
      <c r="D2688" s="275">
        <v>9</v>
      </c>
      <c r="E2688" s="275">
        <v>10</v>
      </c>
      <c r="F2688" s="275">
        <v>22</v>
      </c>
      <c r="G2688" s="275">
        <v>25</v>
      </c>
      <c r="H2688" s="275">
        <v>27</v>
      </c>
      <c r="I2688" s="276">
        <v>8</v>
      </c>
      <c r="J2688" s="275">
        <v>5</v>
      </c>
      <c r="K2688" s="275">
        <v>27</v>
      </c>
      <c r="L2688" s="275">
        <v>22</v>
      </c>
      <c r="M2688" s="275">
        <v>10</v>
      </c>
      <c r="N2688" s="275">
        <v>9</v>
      </c>
      <c r="O2688" s="277">
        <v>25</v>
      </c>
      <c r="P2688" s="278">
        <v>382918124</v>
      </c>
      <c r="Q2688" s="278">
        <v>180671046</v>
      </c>
      <c r="R2688" s="278">
        <v>26</v>
      </c>
      <c r="S2688" s="278">
        <v>5498446</v>
      </c>
      <c r="T2688" s="278">
        <v>275</v>
      </c>
      <c r="U2688" s="278">
        <v>58907</v>
      </c>
      <c r="V2688" s="278">
        <v>3405</v>
      </c>
      <c r="W2688" s="278">
        <v>3000</v>
      </c>
      <c r="X2688" s="278">
        <v>137211</v>
      </c>
      <c r="Y2688" s="278">
        <v>200</v>
      </c>
      <c r="Z2688" s="278">
        <v>2165911</v>
      </c>
      <c r="AA2688" s="278">
        <v>10</v>
      </c>
      <c r="AB2688" s="278">
        <v>12703100</v>
      </c>
      <c r="AC2688" s="278">
        <v>5</v>
      </c>
    </row>
    <row r="2689" spans="1:29" ht="14.25" x14ac:dyDescent="0.15">
      <c r="A2689" s="272">
        <v>2021043</v>
      </c>
      <c r="B2689" s="273">
        <v>44308</v>
      </c>
      <c r="C2689" s="274">
        <v>2</v>
      </c>
      <c r="D2689" s="275">
        <v>3</v>
      </c>
      <c r="E2689" s="275">
        <v>17</v>
      </c>
      <c r="F2689" s="275">
        <v>18</v>
      </c>
      <c r="G2689" s="275">
        <v>23</v>
      </c>
      <c r="H2689" s="275">
        <v>24</v>
      </c>
      <c r="I2689" s="276">
        <v>1</v>
      </c>
      <c r="J2689" s="275">
        <v>17</v>
      </c>
      <c r="K2689" s="275">
        <v>24</v>
      </c>
      <c r="L2689" s="275">
        <v>18</v>
      </c>
      <c r="M2689" s="275">
        <v>23</v>
      </c>
      <c r="N2689" s="275">
        <v>2</v>
      </c>
      <c r="O2689" s="277">
        <v>3</v>
      </c>
      <c r="P2689" s="278">
        <v>389948810</v>
      </c>
      <c r="Q2689" s="278">
        <v>243085282</v>
      </c>
      <c r="R2689" s="278">
        <v>3</v>
      </c>
      <c r="S2689" s="278">
        <v>10000000</v>
      </c>
      <c r="T2689" s="278">
        <v>93</v>
      </c>
      <c r="U2689" s="278">
        <v>331233</v>
      </c>
      <c r="V2689" s="278">
        <v>1009</v>
      </c>
      <c r="W2689" s="278">
        <v>3000</v>
      </c>
      <c r="X2689" s="278">
        <v>57800</v>
      </c>
      <c r="Y2689" s="278">
        <v>200</v>
      </c>
      <c r="Z2689" s="278">
        <v>1208576</v>
      </c>
      <c r="AA2689" s="278">
        <v>10</v>
      </c>
      <c r="AB2689" s="278">
        <v>8236635</v>
      </c>
      <c r="AC2689" s="278">
        <v>5</v>
      </c>
    </row>
    <row r="2690" spans="1:29" ht="14.25" x14ac:dyDescent="0.15">
      <c r="A2690" s="272">
        <v>2021044</v>
      </c>
      <c r="B2690" s="273">
        <v>44311</v>
      </c>
      <c r="C2690" s="274">
        <v>5</v>
      </c>
      <c r="D2690" s="275">
        <v>7</v>
      </c>
      <c r="E2690" s="275">
        <v>14</v>
      </c>
      <c r="F2690" s="275">
        <v>17</v>
      </c>
      <c r="G2690" s="275">
        <v>26</v>
      </c>
      <c r="H2690" s="275">
        <v>28</v>
      </c>
      <c r="I2690" s="276">
        <v>13</v>
      </c>
      <c r="J2690" s="275">
        <v>17</v>
      </c>
      <c r="K2690" s="275">
        <v>7</v>
      </c>
      <c r="L2690" s="275">
        <v>26</v>
      </c>
      <c r="M2690" s="275">
        <v>28</v>
      </c>
      <c r="N2690" s="275">
        <v>5</v>
      </c>
      <c r="O2690" s="277">
        <v>14</v>
      </c>
      <c r="P2690" s="278">
        <v>418973684</v>
      </c>
      <c r="Q2690" s="278">
        <v>295504539</v>
      </c>
      <c r="R2690" s="278">
        <v>5</v>
      </c>
      <c r="S2690" s="278">
        <v>10000000</v>
      </c>
      <c r="T2690" s="278">
        <v>160</v>
      </c>
      <c r="U2690" s="278">
        <v>213373</v>
      </c>
      <c r="V2690" s="278">
        <v>1040</v>
      </c>
      <c r="W2690" s="278">
        <v>3000</v>
      </c>
      <c r="X2690" s="278">
        <v>66683</v>
      </c>
      <c r="Y2690" s="278">
        <v>200</v>
      </c>
      <c r="Z2690" s="278">
        <v>1365326</v>
      </c>
      <c r="AA2690" s="278">
        <v>10</v>
      </c>
      <c r="AB2690" s="278">
        <v>7725647</v>
      </c>
      <c r="AC2690" s="278">
        <v>5</v>
      </c>
    </row>
    <row r="2691" spans="1:29" ht="14.25" x14ac:dyDescent="0.15">
      <c r="A2691" s="272">
        <v>2021045</v>
      </c>
      <c r="B2691" s="273">
        <v>44313</v>
      </c>
      <c r="C2691" s="274">
        <v>1</v>
      </c>
      <c r="D2691" s="275">
        <v>4</v>
      </c>
      <c r="E2691" s="275">
        <v>14</v>
      </c>
      <c r="F2691" s="275">
        <v>15</v>
      </c>
      <c r="G2691" s="275">
        <v>17</v>
      </c>
      <c r="H2691" s="275">
        <v>32</v>
      </c>
      <c r="I2691" s="276">
        <v>2</v>
      </c>
      <c r="J2691" s="275">
        <v>15</v>
      </c>
      <c r="K2691" s="275">
        <v>14</v>
      </c>
      <c r="L2691" s="275">
        <v>4</v>
      </c>
      <c r="M2691" s="275">
        <v>17</v>
      </c>
      <c r="N2691" s="275">
        <v>32</v>
      </c>
      <c r="O2691" s="277">
        <v>1</v>
      </c>
      <c r="P2691" s="278">
        <v>377279966</v>
      </c>
      <c r="Q2691" s="278">
        <v>326838472</v>
      </c>
      <c r="R2691" s="278">
        <v>6</v>
      </c>
      <c r="S2691" s="278">
        <v>8717208</v>
      </c>
      <c r="T2691" s="278">
        <v>86</v>
      </c>
      <c r="U2691" s="278">
        <v>324175</v>
      </c>
      <c r="V2691" s="278">
        <v>1241</v>
      </c>
      <c r="W2691" s="278">
        <v>3000</v>
      </c>
      <c r="X2691" s="278">
        <v>58766</v>
      </c>
      <c r="Y2691" s="278">
        <v>200</v>
      </c>
      <c r="Z2691" s="278">
        <v>1208538</v>
      </c>
      <c r="AA2691" s="278">
        <v>10</v>
      </c>
      <c r="AB2691" s="278">
        <v>9157872</v>
      </c>
      <c r="AC2691" s="278">
        <v>5</v>
      </c>
    </row>
    <row r="2692" spans="1:29" ht="14.25" x14ac:dyDescent="0.15">
      <c r="A2692" s="272">
        <v>2021046</v>
      </c>
      <c r="B2692" s="273">
        <v>44315</v>
      </c>
      <c r="C2692" s="274">
        <v>5</v>
      </c>
      <c r="D2692" s="275">
        <v>9</v>
      </c>
      <c r="E2692" s="275">
        <v>13</v>
      </c>
      <c r="F2692" s="275">
        <v>21</v>
      </c>
      <c r="G2692" s="275">
        <v>28</v>
      </c>
      <c r="H2692" s="275">
        <v>33</v>
      </c>
      <c r="I2692" s="276">
        <v>6</v>
      </c>
      <c r="J2692" s="275">
        <v>9</v>
      </c>
      <c r="K2692" s="275">
        <v>13</v>
      </c>
      <c r="L2692" s="275">
        <v>5</v>
      </c>
      <c r="M2692" s="275">
        <v>28</v>
      </c>
      <c r="N2692" s="275">
        <v>21</v>
      </c>
      <c r="O2692" s="277">
        <v>33</v>
      </c>
      <c r="P2692" s="278">
        <v>377425810</v>
      </c>
      <c r="Q2692" s="278">
        <v>255412592</v>
      </c>
      <c r="R2692" s="278">
        <v>24</v>
      </c>
      <c r="S2692" s="278">
        <v>5735971</v>
      </c>
      <c r="T2692" s="278">
        <v>122</v>
      </c>
      <c r="U2692" s="278">
        <v>180976</v>
      </c>
      <c r="V2692" s="278">
        <v>1736</v>
      </c>
      <c r="W2692" s="278">
        <v>3000</v>
      </c>
      <c r="X2692" s="278">
        <v>82894</v>
      </c>
      <c r="Y2692" s="278">
        <v>200</v>
      </c>
      <c r="Z2692" s="278">
        <v>1471684</v>
      </c>
      <c r="AA2692" s="278">
        <v>10</v>
      </c>
      <c r="AB2692" s="278">
        <v>12023685</v>
      </c>
      <c r="AC2692" s="278">
        <v>5</v>
      </c>
    </row>
    <row r="2693" spans="1:29" ht="14.25" x14ac:dyDescent="0.15">
      <c r="A2693" s="272">
        <v>2021047</v>
      </c>
      <c r="B2693" s="273">
        <v>44318</v>
      </c>
      <c r="C2693" s="274">
        <v>3</v>
      </c>
      <c r="D2693" s="275">
        <v>7</v>
      </c>
      <c r="E2693" s="275">
        <v>13</v>
      </c>
      <c r="F2693" s="275">
        <v>16</v>
      </c>
      <c r="G2693" s="275">
        <v>24</v>
      </c>
      <c r="H2693" s="275">
        <v>29</v>
      </c>
      <c r="I2693" s="276">
        <v>1</v>
      </c>
      <c r="J2693" s="275">
        <v>13</v>
      </c>
      <c r="K2693" s="275">
        <v>3</v>
      </c>
      <c r="L2693" s="275">
        <v>29</v>
      </c>
      <c r="M2693" s="275">
        <v>16</v>
      </c>
      <c r="N2693" s="275">
        <v>24</v>
      </c>
      <c r="O2693" s="277">
        <v>7</v>
      </c>
      <c r="P2693" s="278">
        <v>367123752</v>
      </c>
      <c r="Q2693" s="278">
        <v>291180168</v>
      </c>
      <c r="R2693" s="278">
        <v>5</v>
      </c>
      <c r="S2693" s="278">
        <v>9419460</v>
      </c>
      <c r="T2693" s="278">
        <v>231</v>
      </c>
      <c r="U2693" s="278">
        <v>119574</v>
      </c>
      <c r="V2693" s="278">
        <v>1279</v>
      </c>
      <c r="W2693" s="278">
        <v>3000</v>
      </c>
      <c r="X2693" s="278">
        <v>77757</v>
      </c>
      <c r="Y2693" s="278">
        <v>200</v>
      </c>
      <c r="Z2693" s="278">
        <v>1479677</v>
      </c>
      <c r="AA2693" s="278">
        <v>10</v>
      </c>
      <c r="AB2693" s="278">
        <v>7043793</v>
      </c>
      <c r="AC2693" s="278">
        <v>5</v>
      </c>
    </row>
    <row r="2694" spans="1:29" ht="14.25" x14ac:dyDescent="0.15">
      <c r="A2694" s="272">
        <v>2021048</v>
      </c>
      <c r="B2694" s="273">
        <v>44320</v>
      </c>
      <c r="C2694" s="274">
        <v>4</v>
      </c>
      <c r="D2694" s="275">
        <v>15</v>
      </c>
      <c r="E2694" s="275">
        <v>17</v>
      </c>
      <c r="F2694" s="275">
        <v>22</v>
      </c>
      <c r="G2694" s="275">
        <v>29</v>
      </c>
      <c r="H2694" s="275">
        <v>32</v>
      </c>
      <c r="I2694" s="276">
        <v>3</v>
      </c>
      <c r="J2694" s="275">
        <v>22</v>
      </c>
      <c r="K2694" s="275">
        <v>4</v>
      </c>
      <c r="L2694" s="275">
        <v>32</v>
      </c>
      <c r="M2694" s="275">
        <v>15</v>
      </c>
      <c r="N2694" s="275">
        <v>17</v>
      </c>
      <c r="O2694" s="277">
        <v>29</v>
      </c>
      <c r="P2694" s="278">
        <v>339198590</v>
      </c>
      <c r="Q2694" s="278">
        <v>346939552</v>
      </c>
      <c r="R2694" s="278">
        <v>2</v>
      </c>
      <c r="S2694" s="278">
        <v>10000000</v>
      </c>
      <c r="T2694" s="278">
        <v>64</v>
      </c>
      <c r="U2694" s="278">
        <v>394580</v>
      </c>
      <c r="V2694" s="278">
        <v>872</v>
      </c>
      <c r="W2694" s="278">
        <v>3000</v>
      </c>
      <c r="X2694" s="278">
        <v>49389</v>
      </c>
      <c r="Y2694" s="278">
        <v>200</v>
      </c>
      <c r="Z2694" s="278">
        <v>981344</v>
      </c>
      <c r="AA2694" s="278">
        <v>10</v>
      </c>
      <c r="AB2694" s="278">
        <v>8577511</v>
      </c>
      <c r="AC2694" s="278">
        <v>5</v>
      </c>
    </row>
    <row r="2695" spans="1:29" ht="14.25" x14ac:dyDescent="0.15">
      <c r="A2695" s="272">
        <v>2021049</v>
      </c>
      <c r="B2695" s="273">
        <v>44322</v>
      </c>
      <c r="C2695" s="274">
        <v>4</v>
      </c>
      <c r="D2695" s="275">
        <v>11</v>
      </c>
      <c r="E2695" s="275">
        <v>13</v>
      </c>
      <c r="F2695" s="275">
        <v>22</v>
      </c>
      <c r="G2695" s="275">
        <v>25</v>
      </c>
      <c r="H2695" s="275">
        <v>32</v>
      </c>
      <c r="I2695" s="276">
        <v>1</v>
      </c>
      <c r="J2695" s="275">
        <v>4</v>
      </c>
      <c r="K2695" s="275">
        <v>25</v>
      </c>
      <c r="L2695" s="275">
        <v>32</v>
      </c>
      <c r="M2695" s="275">
        <v>13</v>
      </c>
      <c r="N2695" s="275">
        <v>22</v>
      </c>
      <c r="O2695" s="277">
        <v>11</v>
      </c>
      <c r="P2695" s="278">
        <v>375111072</v>
      </c>
      <c r="Q2695" s="278">
        <v>409954275</v>
      </c>
      <c r="R2695" s="278">
        <v>4</v>
      </c>
      <c r="S2695" s="278">
        <v>10000000</v>
      </c>
      <c r="T2695" s="278">
        <v>78</v>
      </c>
      <c r="U2695" s="278">
        <v>440233</v>
      </c>
      <c r="V2695" s="278">
        <v>570</v>
      </c>
      <c r="W2695" s="278">
        <v>3000</v>
      </c>
      <c r="X2695" s="278">
        <v>36849</v>
      </c>
      <c r="Y2695" s="278">
        <v>200</v>
      </c>
      <c r="Z2695" s="278">
        <v>833050</v>
      </c>
      <c r="AA2695" s="278">
        <v>10</v>
      </c>
      <c r="AB2695" s="278">
        <v>5808232</v>
      </c>
      <c r="AC2695" s="278">
        <v>5</v>
      </c>
    </row>
    <row r="2696" spans="1:29" ht="14.25" x14ac:dyDescent="0.15">
      <c r="A2696" s="272">
        <v>2021050</v>
      </c>
      <c r="B2696" s="273">
        <v>44325</v>
      </c>
      <c r="C2696" s="274">
        <v>2</v>
      </c>
      <c r="D2696" s="275">
        <v>9</v>
      </c>
      <c r="E2696" s="275">
        <v>10</v>
      </c>
      <c r="F2696" s="275">
        <v>16</v>
      </c>
      <c r="G2696" s="275">
        <v>25</v>
      </c>
      <c r="H2696" s="275">
        <v>28</v>
      </c>
      <c r="I2696" s="276">
        <v>8</v>
      </c>
      <c r="J2696" s="275">
        <v>2</v>
      </c>
      <c r="K2696" s="275">
        <v>16</v>
      </c>
      <c r="L2696" s="275">
        <v>9</v>
      </c>
      <c r="M2696" s="275">
        <v>25</v>
      </c>
      <c r="N2696" s="275">
        <v>10</v>
      </c>
      <c r="O2696" s="277">
        <v>28</v>
      </c>
      <c r="P2696" s="278">
        <v>403433980</v>
      </c>
      <c r="Q2696" s="278">
        <v>336133387</v>
      </c>
      <c r="R2696" s="278">
        <v>22</v>
      </c>
      <c r="S2696" s="278">
        <v>5598001</v>
      </c>
      <c r="T2696" s="278">
        <v>248</v>
      </c>
      <c r="U2696" s="278">
        <v>66310</v>
      </c>
      <c r="V2696" s="278">
        <v>3639</v>
      </c>
      <c r="W2696" s="278">
        <v>3000</v>
      </c>
      <c r="X2696" s="278">
        <v>138091</v>
      </c>
      <c r="Y2696" s="278">
        <v>200</v>
      </c>
      <c r="Z2696" s="278">
        <v>2069574</v>
      </c>
      <c r="AA2696" s="278">
        <v>10</v>
      </c>
      <c r="AB2696" s="278">
        <v>14534301</v>
      </c>
      <c r="AC2696" s="278">
        <v>5</v>
      </c>
    </row>
    <row r="2697" spans="1:29" ht="14.25" x14ac:dyDescent="0.15">
      <c r="A2697" s="272">
        <v>2021051</v>
      </c>
      <c r="B2697" s="273">
        <v>44327</v>
      </c>
      <c r="C2697" s="274">
        <v>8</v>
      </c>
      <c r="D2697" s="275">
        <v>9</v>
      </c>
      <c r="E2697" s="275">
        <v>10</v>
      </c>
      <c r="F2697" s="275">
        <v>19</v>
      </c>
      <c r="G2697" s="275">
        <v>27</v>
      </c>
      <c r="H2697" s="275">
        <v>29</v>
      </c>
      <c r="I2697" s="276">
        <v>15</v>
      </c>
      <c r="J2697" s="275">
        <v>8</v>
      </c>
      <c r="K2697" s="275">
        <v>29</v>
      </c>
      <c r="L2697" s="275">
        <v>10</v>
      </c>
      <c r="M2697" s="275">
        <v>19</v>
      </c>
      <c r="N2697" s="275">
        <v>9</v>
      </c>
      <c r="O2697" s="277">
        <v>27</v>
      </c>
      <c r="P2697" s="278">
        <v>377624458</v>
      </c>
      <c r="Q2697" s="278">
        <v>335549357</v>
      </c>
      <c r="R2697" s="278">
        <v>10</v>
      </c>
      <c r="S2697" s="278">
        <v>6796944</v>
      </c>
      <c r="T2697" s="278">
        <v>309</v>
      </c>
      <c r="U2697" s="278">
        <v>72691</v>
      </c>
      <c r="V2697" s="278">
        <v>2165</v>
      </c>
      <c r="W2697" s="278">
        <v>3000</v>
      </c>
      <c r="X2697" s="278">
        <v>120940</v>
      </c>
      <c r="Y2697" s="278">
        <v>200</v>
      </c>
      <c r="Z2697" s="278">
        <v>1746527</v>
      </c>
      <c r="AA2697" s="278">
        <v>10</v>
      </c>
      <c r="AB2697" s="278">
        <v>9408099</v>
      </c>
      <c r="AC2697" s="278">
        <v>5</v>
      </c>
    </row>
    <row r="2698" spans="1:29" ht="14.25" x14ac:dyDescent="0.15">
      <c r="A2698" s="272">
        <v>2021052</v>
      </c>
      <c r="B2698" s="273">
        <v>44329</v>
      </c>
      <c r="C2698" s="274">
        <v>3</v>
      </c>
      <c r="D2698" s="275">
        <v>4</v>
      </c>
      <c r="E2698" s="275">
        <v>6</v>
      </c>
      <c r="F2698" s="275">
        <v>19</v>
      </c>
      <c r="G2698" s="275">
        <v>21</v>
      </c>
      <c r="H2698" s="275">
        <v>30</v>
      </c>
      <c r="I2698" s="276">
        <v>14</v>
      </c>
      <c r="J2698" s="275">
        <v>4</v>
      </c>
      <c r="K2698" s="275">
        <v>30</v>
      </c>
      <c r="L2698" s="275">
        <v>3</v>
      </c>
      <c r="M2698" s="275">
        <v>6</v>
      </c>
      <c r="N2698" s="275">
        <v>21</v>
      </c>
      <c r="O2698" s="277">
        <v>19</v>
      </c>
      <c r="P2698" s="278">
        <v>376039676</v>
      </c>
      <c r="Q2698" s="278">
        <v>413602410</v>
      </c>
      <c r="R2698" s="278">
        <v>1</v>
      </c>
      <c r="S2698" s="278">
        <v>10000000</v>
      </c>
      <c r="T2698" s="278">
        <v>171</v>
      </c>
      <c r="U2698" s="278">
        <v>171643</v>
      </c>
      <c r="V2698" s="278">
        <v>1362</v>
      </c>
      <c r="W2698" s="278">
        <v>3000</v>
      </c>
      <c r="X2698" s="278">
        <v>66878</v>
      </c>
      <c r="Y2698" s="278">
        <v>200</v>
      </c>
      <c r="Z2698" s="278">
        <v>1388168</v>
      </c>
      <c r="AA2698" s="278">
        <v>10</v>
      </c>
      <c r="AB2698" s="278">
        <v>7102418</v>
      </c>
      <c r="AC2698" s="278">
        <v>5</v>
      </c>
    </row>
    <row r="2699" spans="1:29" ht="14.25" x14ac:dyDescent="0.15">
      <c r="A2699" s="272">
        <v>2021053</v>
      </c>
      <c r="B2699" s="273">
        <v>44332</v>
      </c>
      <c r="C2699" s="274">
        <v>7</v>
      </c>
      <c r="D2699" s="275">
        <v>10</v>
      </c>
      <c r="E2699" s="275">
        <v>14</v>
      </c>
      <c r="F2699" s="275">
        <v>16</v>
      </c>
      <c r="G2699" s="275">
        <v>24</v>
      </c>
      <c r="H2699" s="275">
        <v>33</v>
      </c>
      <c r="I2699" s="276">
        <v>16</v>
      </c>
      <c r="J2699" s="275">
        <v>7</v>
      </c>
      <c r="K2699" s="275">
        <v>16</v>
      </c>
      <c r="L2699" s="275">
        <v>33</v>
      </c>
      <c r="M2699" s="275">
        <v>14</v>
      </c>
      <c r="N2699" s="275">
        <v>10</v>
      </c>
      <c r="O2699" s="277">
        <v>24</v>
      </c>
      <c r="P2699" s="278">
        <v>398009388</v>
      </c>
      <c r="Q2699" s="278">
        <v>473183576</v>
      </c>
      <c r="R2699" s="278">
        <v>3</v>
      </c>
      <c r="S2699" s="278">
        <v>10000000</v>
      </c>
      <c r="T2699" s="278">
        <v>84</v>
      </c>
      <c r="U2699" s="278">
        <v>355480</v>
      </c>
      <c r="V2699" s="278">
        <v>1096</v>
      </c>
      <c r="W2699" s="278">
        <v>3000</v>
      </c>
      <c r="X2699" s="278">
        <v>60756</v>
      </c>
      <c r="Y2699" s="278">
        <v>200</v>
      </c>
      <c r="Z2699" s="278">
        <v>1230629</v>
      </c>
      <c r="AA2699" s="278">
        <v>10</v>
      </c>
      <c r="AB2699" s="278">
        <v>9567511</v>
      </c>
      <c r="AC2699" s="278">
        <v>5</v>
      </c>
    </row>
    <row r="2700" spans="1:29" ht="14.25" x14ac:dyDescent="0.15">
      <c r="A2700" s="272">
        <v>2021054</v>
      </c>
      <c r="B2700" s="273">
        <v>44334</v>
      </c>
      <c r="C2700" s="274">
        <v>7</v>
      </c>
      <c r="D2700" s="275">
        <v>13</v>
      </c>
      <c r="E2700" s="275">
        <v>21</v>
      </c>
      <c r="F2700" s="275">
        <v>22</v>
      </c>
      <c r="G2700" s="275">
        <v>24</v>
      </c>
      <c r="H2700" s="275">
        <v>31</v>
      </c>
      <c r="I2700" s="276">
        <v>2</v>
      </c>
      <c r="J2700" s="275">
        <v>13</v>
      </c>
      <c r="K2700" s="275">
        <v>22</v>
      </c>
      <c r="L2700" s="275">
        <v>7</v>
      </c>
      <c r="M2700" s="275">
        <v>31</v>
      </c>
      <c r="N2700" s="275">
        <v>21</v>
      </c>
      <c r="O2700" s="277">
        <v>24</v>
      </c>
      <c r="P2700" s="278">
        <v>371689954</v>
      </c>
      <c r="Q2700" s="278">
        <v>526556537</v>
      </c>
      <c r="R2700" s="278">
        <v>4</v>
      </c>
      <c r="S2700" s="278">
        <v>10000000</v>
      </c>
      <c r="T2700" s="278">
        <v>83</v>
      </c>
      <c r="U2700" s="278">
        <v>374991</v>
      </c>
      <c r="V2700" s="278">
        <v>708</v>
      </c>
      <c r="W2700" s="278">
        <v>3000</v>
      </c>
      <c r="X2700" s="278">
        <v>42478</v>
      </c>
      <c r="Y2700" s="278">
        <v>200</v>
      </c>
      <c r="Z2700" s="278">
        <v>947362</v>
      </c>
      <c r="AA2700" s="278">
        <v>10</v>
      </c>
      <c r="AB2700" s="278">
        <v>7507515</v>
      </c>
      <c r="AC2700" s="278">
        <v>5</v>
      </c>
    </row>
    <row r="2701" spans="1:29" ht="14.25" x14ac:dyDescent="0.15">
      <c r="A2701" s="272">
        <v>2021055</v>
      </c>
      <c r="B2701" s="273">
        <v>44336</v>
      </c>
      <c r="C2701" s="274">
        <v>3</v>
      </c>
      <c r="D2701" s="275">
        <v>11</v>
      </c>
      <c r="E2701" s="275">
        <v>12</v>
      </c>
      <c r="F2701" s="275">
        <v>16</v>
      </c>
      <c r="G2701" s="275">
        <v>22</v>
      </c>
      <c r="H2701" s="275">
        <v>28</v>
      </c>
      <c r="I2701" s="276">
        <v>10</v>
      </c>
      <c r="J2701" s="275">
        <v>12</v>
      </c>
      <c r="K2701" s="275">
        <v>3</v>
      </c>
      <c r="L2701" s="275">
        <v>11</v>
      </c>
      <c r="M2701" s="275">
        <v>28</v>
      </c>
      <c r="N2701" s="275">
        <v>16</v>
      </c>
      <c r="O2701" s="277">
        <v>22</v>
      </c>
      <c r="P2701" s="278">
        <v>376647950</v>
      </c>
      <c r="Q2701" s="278">
        <v>425721551</v>
      </c>
      <c r="R2701" s="278">
        <v>29</v>
      </c>
      <c r="S2701" s="278">
        <v>5553793</v>
      </c>
      <c r="T2701" s="278">
        <v>206</v>
      </c>
      <c r="U2701" s="278">
        <v>97451</v>
      </c>
      <c r="V2701" s="278">
        <v>2385</v>
      </c>
      <c r="W2701" s="278">
        <v>3000</v>
      </c>
      <c r="X2701" s="278">
        <v>110566</v>
      </c>
      <c r="Y2701" s="278">
        <v>200</v>
      </c>
      <c r="Z2701" s="278">
        <v>1811703</v>
      </c>
      <c r="AA2701" s="278">
        <v>10</v>
      </c>
      <c r="AB2701" s="278">
        <v>11374448</v>
      </c>
      <c r="AC2701" s="278">
        <v>5</v>
      </c>
    </row>
    <row r="2702" spans="1:29" ht="14.25" x14ac:dyDescent="0.15">
      <c r="A2702" s="272">
        <v>2021056</v>
      </c>
      <c r="B2702" s="273">
        <v>44339</v>
      </c>
      <c r="C2702" s="274">
        <v>8</v>
      </c>
      <c r="D2702" s="275">
        <v>21</v>
      </c>
      <c r="E2702" s="275">
        <v>22</v>
      </c>
      <c r="F2702" s="275">
        <v>23</v>
      </c>
      <c r="G2702" s="275">
        <v>29</v>
      </c>
      <c r="H2702" s="275">
        <v>32</v>
      </c>
      <c r="I2702" s="276">
        <v>1</v>
      </c>
      <c r="J2702" s="275">
        <v>8</v>
      </c>
      <c r="K2702" s="275">
        <v>29</v>
      </c>
      <c r="L2702" s="275">
        <v>21</v>
      </c>
      <c r="M2702" s="275">
        <v>32</v>
      </c>
      <c r="N2702" s="275">
        <v>23</v>
      </c>
      <c r="O2702" s="277">
        <v>22</v>
      </c>
      <c r="P2702" s="278">
        <v>410076324</v>
      </c>
      <c r="Q2702" s="278">
        <v>444149990</v>
      </c>
      <c r="R2702" s="278">
        <v>10</v>
      </c>
      <c r="S2702" s="278">
        <v>7488306</v>
      </c>
      <c r="T2702" s="278">
        <v>215</v>
      </c>
      <c r="U2702" s="278">
        <v>144669</v>
      </c>
      <c r="V2702" s="278">
        <v>1472</v>
      </c>
      <c r="W2702" s="278">
        <v>3000</v>
      </c>
      <c r="X2702" s="278">
        <v>78355</v>
      </c>
      <c r="Y2702" s="278">
        <v>200</v>
      </c>
      <c r="Z2702" s="278">
        <v>1468157</v>
      </c>
      <c r="AA2702" s="278">
        <v>10</v>
      </c>
      <c r="AB2702" s="278">
        <v>8350697</v>
      </c>
      <c r="AC2702" s="278">
        <v>5</v>
      </c>
    </row>
    <row r="2703" spans="1:29" ht="14.25" x14ac:dyDescent="0.15">
      <c r="A2703" s="272">
        <v>2021057</v>
      </c>
      <c r="B2703" s="273">
        <v>44341</v>
      </c>
      <c r="C2703" s="274">
        <v>5</v>
      </c>
      <c r="D2703" s="275">
        <v>6</v>
      </c>
      <c r="E2703" s="275">
        <v>9</v>
      </c>
      <c r="F2703" s="275">
        <v>17</v>
      </c>
      <c r="G2703" s="275">
        <v>25</v>
      </c>
      <c r="H2703" s="275">
        <v>33</v>
      </c>
      <c r="I2703" s="276">
        <v>16</v>
      </c>
      <c r="J2703" s="275">
        <v>6</v>
      </c>
      <c r="K2703" s="275">
        <v>5</v>
      </c>
      <c r="L2703" s="275">
        <v>17</v>
      </c>
      <c r="M2703" s="275">
        <v>25</v>
      </c>
      <c r="N2703" s="275">
        <v>33</v>
      </c>
      <c r="O2703" s="277">
        <v>9</v>
      </c>
      <c r="P2703" s="278">
        <v>379559152</v>
      </c>
      <c r="Q2703" s="278">
        <v>478217025</v>
      </c>
      <c r="R2703" s="278">
        <v>6</v>
      </c>
      <c r="S2703" s="278">
        <v>8882850</v>
      </c>
      <c r="T2703" s="278">
        <v>179</v>
      </c>
      <c r="U2703" s="278">
        <v>162689</v>
      </c>
      <c r="V2703" s="278">
        <v>1322</v>
      </c>
      <c r="W2703" s="278">
        <v>3000</v>
      </c>
      <c r="X2703" s="278">
        <v>84235</v>
      </c>
      <c r="Y2703" s="278">
        <v>200</v>
      </c>
      <c r="Z2703" s="278">
        <v>1724157</v>
      </c>
      <c r="AA2703" s="278">
        <v>10</v>
      </c>
      <c r="AB2703" s="278">
        <v>6288779</v>
      </c>
      <c r="AC2703" s="278">
        <v>5</v>
      </c>
    </row>
    <row r="2704" spans="1:29" ht="14.25" x14ac:dyDescent="0.15">
      <c r="A2704" s="272">
        <v>2021058</v>
      </c>
      <c r="B2704" s="273">
        <v>44343</v>
      </c>
      <c r="C2704" s="274">
        <v>9</v>
      </c>
      <c r="D2704" s="275">
        <v>11</v>
      </c>
      <c r="E2704" s="275">
        <v>13</v>
      </c>
      <c r="F2704" s="275">
        <v>18</v>
      </c>
      <c r="G2704" s="275">
        <v>19</v>
      </c>
      <c r="H2704" s="275">
        <v>28</v>
      </c>
      <c r="I2704" s="276">
        <v>14</v>
      </c>
      <c r="J2704" s="275">
        <v>9</v>
      </c>
      <c r="K2704" s="275">
        <v>11</v>
      </c>
      <c r="L2704" s="275">
        <v>13</v>
      </c>
      <c r="M2704" s="275">
        <v>18</v>
      </c>
      <c r="N2704" s="275">
        <v>19</v>
      </c>
      <c r="O2704" s="277">
        <v>28</v>
      </c>
      <c r="P2704" s="278">
        <v>382666074</v>
      </c>
      <c r="Q2704" s="278">
        <v>520502015</v>
      </c>
      <c r="R2704" s="278">
        <v>5</v>
      </c>
      <c r="S2704" s="278">
        <v>9893453</v>
      </c>
      <c r="T2704" s="278">
        <v>96</v>
      </c>
      <c r="U2704" s="278">
        <v>318584</v>
      </c>
      <c r="V2704" s="278">
        <v>904</v>
      </c>
      <c r="W2704" s="278">
        <v>3000</v>
      </c>
      <c r="X2704" s="278">
        <v>57701</v>
      </c>
      <c r="Y2704" s="278">
        <v>200</v>
      </c>
      <c r="Z2704" s="278">
        <v>1285673</v>
      </c>
      <c r="AA2704" s="278">
        <v>10</v>
      </c>
      <c r="AB2704" s="278">
        <v>7612220</v>
      </c>
      <c r="AC2704" s="278">
        <v>5</v>
      </c>
    </row>
    <row r="2705" spans="1:29" ht="14.25" x14ac:dyDescent="0.15">
      <c r="A2705" s="272">
        <v>2021059</v>
      </c>
      <c r="B2705" s="273">
        <v>44346</v>
      </c>
      <c r="C2705" s="274">
        <v>1</v>
      </c>
      <c r="D2705" s="275">
        <v>9</v>
      </c>
      <c r="E2705" s="275">
        <v>11</v>
      </c>
      <c r="F2705" s="275">
        <v>18</v>
      </c>
      <c r="G2705" s="275">
        <v>32</v>
      </c>
      <c r="H2705" s="275">
        <v>33</v>
      </c>
      <c r="I2705" s="276">
        <v>14</v>
      </c>
      <c r="J2705" s="275">
        <v>33</v>
      </c>
      <c r="K2705" s="275">
        <v>9</v>
      </c>
      <c r="L2705" s="275">
        <v>18</v>
      </c>
      <c r="M2705" s="275">
        <v>11</v>
      </c>
      <c r="N2705" s="275">
        <v>1</v>
      </c>
      <c r="O2705" s="277">
        <v>32</v>
      </c>
      <c r="P2705" s="278">
        <v>407754588</v>
      </c>
      <c r="Q2705" s="278">
        <v>618904511</v>
      </c>
      <c r="R2705" s="278">
        <v>1</v>
      </c>
      <c r="S2705" s="278">
        <v>10000000</v>
      </c>
      <c r="T2705" s="278">
        <v>91</v>
      </c>
      <c r="U2705" s="278">
        <v>397078</v>
      </c>
      <c r="V2705" s="278">
        <v>1118</v>
      </c>
      <c r="W2705" s="278">
        <v>3000</v>
      </c>
      <c r="X2705" s="278">
        <v>53299</v>
      </c>
      <c r="Y2705" s="278">
        <v>200</v>
      </c>
      <c r="Z2705" s="278">
        <v>1079064</v>
      </c>
      <c r="AA2705" s="278">
        <v>10</v>
      </c>
      <c r="AB2705" s="278">
        <v>6091729</v>
      </c>
      <c r="AC2705" s="278">
        <v>5</v>
      </c>
    </row>
    <row r="2706" spans="1:29" ht="14.25" x14ac:dyDescent="0.15">
      <c r="A2706" s="272">
        <v>2021060</v>
      </c>
      <c r="B2706" s="273">
        <v>44348</v>
      </c>
      <c r="C2706" s="274">
        <v>10</v>
      </c>
      <c r="D2706" s="275">
        <v>11</v>
      </c>
      <c r="E2706" s="275">
        <v>17</v>
      </c>
      <c r="F2706" s="275">
        <v>20</v>
      </c>
      <c r="G2706" s="275">
        <v>29</v>
      </c>
      <c r="H2706" s="275">
        <v>30</v>
      </c>
      <c r="I2706" s="276">
        <v>15</v>
      </c>
      <c r="J2706" s="275">
        <v>20</v>
      </c>
      <c r="K2706" s="275">
        <v>11</v>
      </c>
      <c r="L2706" s="275">
        <v>29</v>
      </c>
      <c r="M2706" s="275">
        <v>10</v>
      </c>
      <c r="N2706" s="275">
        <v>17</v>
      </c>
      <c r="O2706" s="277">
        <v>30</v>
      </c>
      <c r="P2706" s="278">
        <v>365484344</v>
      </c>
      <c r="Q2706" s="278">
        <v>644294438</v>
      </c>
      <c r="R2706" s="278">
        <v>6</v>
      </c>
      <c r="S2706" s="278">
        <v>8356965</v>
      </c>
      <c r="T2706" s="278">
        <v>163</v>
      </c>
      <c r="U2706" s="278">
        <v>154461</v>
      </c>
      <c r="V2706" s="278">
        <v>1661</v>
      </c>
      <c r="W2706" s="278">
        <v>3000</v>
      </c>
      <c r="X2706" s="278">
        <v>81825</v>
      </c>
      <c r="Y2706" s="278">
        <v>200</v>
      </c>
      <c r="Z2706" s="278">
        <v>1479247</v>
      </c>
      <c r="AA2706" s="278">
        <v>10</v>
      </c>
      <c r="AB2706" s="278">
        <v>8447580</v>
      </c>
      <c r="AC2706" s="278">
        <v>5</v>
      </c>
    </row>
    <row r="2707" spans="1:29" ht="14.25" x14ac:dyDescent="0.15">
      <c r="A2707" s="272">
        <v>2021061</v>
      </c>
      <c r="B2707" s="273">
        <v>44350</v>
      </c>
      <c r="C2707" s="274">
        <v>4</v>
      </c>
      <c r="D2707" s="275">
        <v>9</v>
      </c>
      <c r="E2707" s="275">
        <v>12</v>
      </c>
      <c r="F2707" s="275">
        <v>18</v>
      </c>
      <c r="G2707" s="275">
        <v>20</v>
      </c>
      <c r="H2707" s="275">
        <v>23</v>
      </c>
      <c r="I2707" s="276">
        <v>1</v>
      </c>
      <c r="J2707" s="275">
        <v>9</v>
      </c>
      <c r="K2707" s="275">
        <v>4</v>
      </c>
      <c r="L2707" s="275">
        <v>20</v>
      </c>
      <c r="M2707" s="275">
        <v>23</v>
      </c>
      <c r="N2707" s="275">
        <v>18</v>
      </c>
      <c r="O2707" s="277">
        <v>12</v>
      </c>
      <c r="P2707" s="278">
        <v>376779952</v>
      </c>
      <c r="Q2707" s="278">
        <v>694648802</v>
      </c>
      <c r="R2707" s="278">
        <v>4</v>
      </c>
      <c r="S2707" s="278">
        <v>10000000</v>
      </c>
      <c r="T2707" s="278">
        <v>127</v>
      </c>
      <c r="U2707" s="278">
        <v>237150</v>
      </c>
      <c r="V2707" s="278">
        <v>959</v>
      </c>
      <c r="W2707" s="278">
        <v>3000</v>
      </c>
      <c r="X2707" s="278">
        <v>62484</v>
      </c>
      <c r="Y2707" s="278">
        <v>200</v>
      </c>
      <c r="Z2707" s="278">
        <v>1290322</v>
      </c>
      <c r="AA2707" s="278">
        <v>10</v>
      </c>
      <c r="AB2707" s="278">
        <v>7174534</v>
      </c>
      <c r="AC2707" s="278">
        <v>5</v>
      </c>
    </row>
    <row r="2708" spans="1:29" ht="14.25" x14ac:dyDescent="0.15">
      <c r="A2708" s="272">
        <v>2021062</v>
      </c>
      <c r="B2708" s="273">
        <v>44353</v>
      </c>
      <c r="C2708" s="274">
        <v>12</v>
      </c>
      <c r="D2708" s="275">
        <v>13</v>
      </c>
      <c r="E2708" s="275">
        <v>15</v>
      </c>
      <c r="F2708" s="275">
        <v>20</v>
      </c>
      <c r="G2708" s="275">
        <v>22</v>
      </c>
      <c r="H2708" s="275">
        <v>25</v>
      </c>
      <c r="I2708" s="276">
        <v>10</v>
      </c>
      <c r="J2708" s="275">
        <v>12</v>
      </c>
      <c r="K2708" s="275">
        <v>25</v>
      </c>
      <c r="L2708" s="275">
        <v>20</v>
      </c>
      <c r="M2708" s="275">
        <v>15</v>
      </c>
      <c r="N2708" s="275">
        <v>22</v>
      </c>
      <c r="O2708" s="277">
        <v>13</v>
      </c>
      <c r="P2708" s="278">
        <v>405763536</v>
      </c>
      <c r="Q2708" s="278">
        <v>727417696</v>
      </c>
      <c r="R2708" s="278">
        <v>6</v>
      </c>
      <c r="S2708" s="278">
        <v>8804175</v>
      </c>
      <c r="T2708" s="278">
        <v>67</v>
      </c>
      <c r="U2708" s="278">
        <v>425840</v>
      </c>
      <c r="V2708" s="278">
        <v>1323</v>
      </c>
      <c r="W2708" s="278">
        <v>3000</v>
      </c>
      <c r="X2708" s="278">
        <v>61966</v>
      </c>
      <c r="Y2708" s="278">
        <v>200</v>
      </c>
      <c r="Z2708" s="278">
        <v>1244768</v>
      </c>
      <c r="AA2708" s="278">
        <v>10</v>
      </c>
      <c r="AB2708" s="278">
        <v>11177798</v>
      </c>
      <c r="AC2708" s="278">
        <v>5</v>
      </c>
    </row>
    <row r="2709" spans="1:29" ht="14.25" x14ac:dyDescent="0.15">
      <c r="A2709" s="272">
        <v>2021063</v>
      </c>
      <c r="B2709" s="273">
        <v>44355</v>
      </c>
      <c r="C2709" s="274">
        <v>4</v>
      </c>
      <c r="D2709" s="275">
        <v>5</v>
      </c>
      <c r="E2709" s="275">
        <v>6</v>
      </c>
      <c r="F2709" s="275">
        <v>9</v>
      </c>
      <c r="G2709" s="275">
        <v>23</v>
      </c>
      <c r="H2709" s="275">
        <v>24</v>
      </c>
      <c r="I2709" s="276">
        <v>9</v>
      </c>
      <c r="J2709" s="275">
        <v>24</v>
      </c>
      <c r="K2709" s="275">
        <v>6</v>
      </c>
      <c r="L2709" s="275">
        <v>23</v>
      </c>
      <c r="M2709" s="275">
        <v>4</v>
      </c>
      <c r="N2709" s="275">
        <v>5</v>
      </c>
      <c r="O2709" s="277">
        <v>9</v>
      </c>
      <c r="P2709" s="278">
        <v>370142008</v>
      </c>
      <c r="Q2709" s="278">
        <v>647417696</v>
      </c>
      <c r="R2709" s="278">
        <v>16</v>
      </c>
      <c r="S2709" s="278">
        <v>5000000</v>
      </c>
      <c r="T2709" s="278">
        <v>106</v>
      </c>
      <c r="U2709" s="278">
        <v>6000</v>
      </c>
      <c r="V2709" s="278">
        <v>3611</v>
      </c>
      <c r="W2709" s="278">
        <v>3000</v>
      </c>
      <c r="X2709" s="278">
        <v>161374</v>
      </c>
      <c r="Y2709" s="278">
        <v>200</v>
      </c>
      <c r="Z2709" s="278">
        <v>2345956</v>
      </c>
      <c r="AA2709" s="278">
        <v>10</v>
      </c>
      <c r="AB2709" s="278">
        <v>33168514</v>
      </c>
      <c r="AC2709" s="278">
        <v>5</v>
      </c>
    </row>
    <row r="2710" spans="1:29" ht="14.25" x14ac:dyDescent="0.15">
      <c r="A2710" s="272">
        <v>2021064</v>
      </c>
      <c r="B2710" s="273">
        <v>44357</v>
      </c>
      <c r="C2710" s="274">
        <v>4</v>
      </c>
      <c r="D2710" s="275">
        <v>6</v>
      </c>
      <c r="E2710" s="275">
        <v>8</v>
      </c>
      <c r="F2710" s="275">
        <v>15</v>
      </c>
      <c r="G2710" s="275">
        <v>16</v>
      </c>
      <c r="H2710" s="275">
        <v>18</v>
      </c>
      <c r="I2710" s="276">
        <v>16</v>
      </c>
      <c r="J2710" s="275">
        <v>18</v>
      </c>
      <c r="K2710" s="275">
        <v>4</v>
      </c>
      <c r="L2710" s="275">
        <v>6</v>
      </c>
      <c r="M2710" s="275">
        <v>8</v>
      </c>
      <c r="N2710" s="275">
        <v>15</v>
      </c>
      <c r="O2710" s="277">
        <v>16</v>
      </c>
      <c r="P2710" s="278">
        <v>353338262</v>
      </c>
      <c r="Q2710" s="278">
        <v>688856687</v>
      </c>
      <c r="R2710" s="278">
        <v>4</v>
      </c>
      <c r="S2710" s="278">
        <v>10000000</v>
      </c>
      <c r="T2710" s="278">
        <v>112</v>
      </c>
      <c r="U2710" s="278">
        <v>242377</v>
      </c>
      <c r="V2710" s="278">
        <v>1407</v>
      </c>
      <c r="W2710" s="278">
        <v>3000</v>
      </c>
      <c r="X2710" s="278">
        <v>59259</v>
      </c>
      <c r="Y2710" s="278">
        <v>200</v>
      </c>
      <c r="Z2710" s="278">
        <v>1150957</v>
      </c>
      <c r="AA2710" s="278">
        <v>10</v>
      </c>
      <c r="AB2710" s="278">
        <v>7393611</v>
      </c>
      <c r="AC2710" s="278">
        <v>5</v>
      </c>
    </row>
    <row r="2711" spans="1:29" ht="14.25" x14ac:dyDescent="0.15">
      <c r="A2711" s="272">
        <v>2021065</v>
      </c>
      <c r="B2711" s="273">
        <v>44360</v>
      </c>
      <c r="C2711" s="274">
        <v>1</v>
      </c>
      <c r="D2711" s="275">
        <v>4</v>
      </c>
      <c r="E2711" s="275">
        <v>8</v>
      </c>
      <c r="F2711" s="275">
        <v>19</v>
      </c>
      <c r="G2711" s="275">
        <v>29</v>
      </c>
      <c r="H2711" s="275">
        <v>33</v>
      </c>
      <c r="I2711" s="276">
        <v>16</v>
      </c>
      <c r="J2711" s="275">
        <v>33</v>
      </c>
      <c r="K2711" s="275">
        <v>8</v>
      </c>
      <c r="L2711" s="275">
        <v>1</v>
      </c>
      <c r="M2711" s="275">
        <v>29</v>
      </c>
      <c r="N2711" s="275">
        <v>19</v>
      </c>
      <c r="O2711" s="277">
        <v>4</v>
      </c>
      <c r="P2711" s="278">
        <v>362527724</v>
      </c>
      <c r="Q2711" s="278">
        <v>753364365</v>
      </c>
      <c r="R2711" s="278">
        <v>3</v>
      </c>
      <c r="S2711" s="278">
        <v>10000000</v>
      </c>
      <c r="T2711" s="278">
        <v>82</v>
      </c>
      <c r="U2711" s="278">
        <v>384177</v>
      </c>
      <c r="V2711" s="278">
        <v>883</v>
      </c>
      <c r="W2711" s="278">
        <v>3000</v>
      </c>
      <c r="X2711" s="278">
        <v>48427</v>
      </c>
      <c r="Y2711" s="278">
        <v>200</v>
      </c>
      <c r="Z2711" s="278">
        <v>1064673</v>
      </c>
      <c r="AA2711" s="278">
        <v>10</v>
      </c>
      <c r="AB2711" s="278">
        <v>5729443</v>
      </c>
      <c r="AC2711" s="278">
        <v>5</v>
      </c>
    </row>
    <row r="2712" spans="1:29" ht="14.25" x14ac:dyDescent="0.15">
      <c r="A2712" s="272">
        <v>2021066</v>
      </c>
      <c r="B2712" s="273">
        <v>44362</v>
      </c>
      <c r="C2712" s="274">
        <v>2</v>
      </c>
      <c r="D2712" s="275">
        <v>6</v>
      </c>
      <c r="E2712" s="275">
        <v>19</v>
      </c>
      <c r="F2712" s="275">
        <v>26</v>
      </c>
      <c r="G2712" s="275">
        <v>30</v>
      </c>
      <c r="H2712" s="275">
        <v>33</v>
      </c>
      <c r="I2712" s="276">
        <v>15</v>
      </c>
      <c r="J2712" s="275">
        <v>6</v>
      </c>
      <c r="K2712" s="275">
        <v>30</v>
      </c>
      <c r="L2712" s="275">
        <v>26</v>
      </c>
      <c r="M2712" s="275">
        <v>33</v>
      </c>
      <c r="N2712" s="275">
        <v>2</v>
      </c>
      <c r="O2712" s="277">
        <v>19</v>
      </c>
      <c r="P2712" s="278">
        <v>343529368</v>
      </c>
      <c r="Q2712" s="278">
        <v>738667046</v>
      </c>
      <c r="R2712" s="278">
        <v>14</v>
      </c>
      <c r="S2712" s="278">
        <v>6436433</v>
      </c>
      <c r="T2712" s="278">
        <v>145</v>
      </c>
      <c r="U2712" s="278">
        <v>173362</v>
      </c>
      <c r="V2712" s="278">
        <v>1873</v>
      </c>
      <c r="W2712" s="278">
        <v>3000</v>
      </c>
      <c r="X2712" s="278">
        <v>52905</v>
      </c>
      <c r="Y2712" s="278">
        <v>200</v>
      </c>
      <c r="Z2712" s="278">
        <v>1078175</v>
      </c>
      <c r="AA2712" s="278">
        <v>10</v>
      </c>
      <c r="AB2712" s="278">
        <v>8159462</v>
      </c>
      <c r="AC2712" s="278">
        <v>5</v>
      </c>
    </row>
    <row r="2713" spans="1:29" ht="14.25" x14ac:dyDescent="0.15">
      <c r="A2713" s="272">
        <v>2021067</v>
      </c>
      <c r="B2713" s="273">
        <v>44364</v>
      </c>
      <c r="C2713" s="274">
        <v>1</v>
      </c>
      <c r="D2713" s="275">
        <v>11</v>
      </c>
      <c r="E2713" s="275">
        <v>19</v>
      </c>
      <c r="F2713" s="275">
        <v>23</v>
      </c>
      <c r="G2713" s="275">
        <v>25</v>
      </c>
      <c r="H2713" s="275">
        <v>29</v>
      </c>
      <c r="I2713" s="276">
        <v>9</v>
      </c>
      <c r="J2713" s="275">
        <v>19</v>
      </c>
      <c r="K2713" s="275">
        <v>23</v>
      </c>
      <c r="L2713" s="275">
        <v>25</v>
      </c>
      <c r="M2713" s="275">
        <v>11</v>
      </c>
      <c r="N2713" s="275">
        <v>1</v>
      </c>
      <c r="O2713" s="277">
        <v>29</v>
      </c>
      <c r="P2713" s="278">
        <v>352986918</v>
      </c>
      <c r="Q2713" s="278">
        <v>749337326</v>
      </c>
      <c r="R2713" s="278">
        <v>6</v>
      </c>
      <c r="S2713" s="278">
        <v>7464865</v>
      </c>
      <c r="T2713" s="278">
        <v>61</v>
      </c>
      <c r="U2713" s="278">
        <v>303057</v>
      </c>
      <c r="V2713" s="278">
        <v>1349</v>
      </c>
      <c r="W2713" s="278">
        <v>3000</v>
      </c>
      <c r="X2713" s="278">
        <v>67848</v>
      </c>
      <c r="Y2713" s="278">
        <v>200</v>
      </c>
      <c r="Z2713" s="278">
        <v>1249765</v>
      </c>
      <c r="AA2713" s="278">
        <v>10</v>
      </c>
      <c r="AB2713" s="278">
        <v>13780675</v>
      </c>
      <c r="AC2713" s="278">
        <v>5</v>
      </c>
    </row>
    <row r="2714" spans="1:29" ht="14.25" x14ac:dyDescent="0.15">
      <c r="A2714" s="272">
        <v>2021068</v>
      </c>
      <c r="B2714" s="273">
        <v>44367</v>
      </c>
      <c r="C2714" s="274">
        <v>4</v>
      </c>
      <c r="D2714" s="275">
        <v>14</v>
      </c>
      <c r="E2714" s="275">
        <v>18</v>
      </c>
      <c r="F2714" s="275">
        <v>24</v>
      </c>
      <c r="G2714" s="275">
        <v>31</v>
      </c>
      <c r="H2714" s="275">
        <v>32</v>
      </c>
      <c r="I2714" s="276">
        <v>15</v>
      </c>
      <c r="J2714" s="275">
        <v>14</v>
      </c>
      <c r="K2714" s="275">
        <v>4</v>
      </c>
      <c r="L2714" s="275">
        <v>18</v>
      </c>
      <c r="M2714" s="275">
        <v>31</v>
      </c>
      <c r="N2714" s="275">
        <v>32</v>
      </c>
      <c r="O2714" s="277">
        <v>24</v>
      </c>
      <c r="P2714" s="278">
        <v>381950996</v>
      </c>
      <c r="Q2714" s="278">
        <v>784841657</v>
      </c>
      <c r="R2714" s="278">
        <v>7</v>
      </c>
      <c r="S2714" s="278">
        <v>8662562</v>
      </c>
      <c r="T2714" s="278">
        <v>232</v>
      </c>
      <c r="U2714" s="278">
        <v>138135</v>
      </c>
      <c r="V2714" s="278">
        <v>801</v>
      </c>
      <c r="W2714" s="278">
        <v>3000</v>
      </c>
      <c r="X2714" s="278">
        <v>60674</v>
      </c>
      <c r="Y2714" s="278">
        <v>200</v>
      </c>
      <c r="Z2714" s="278">
        <v>1280696</v>
      </c>
      <c r="AA2714" s="278">
        <v>10</v>
      </c>
      <c r="AB2714" s="278">
        <v>6324307</v>
      </c>
      <c r="AC2714" s="278">
        <v>5</v>
      </c>
    </row>
    <row r="2715" spans="1:29" ht="14.25" x14ac:dyDescent="0.15">
      <c r="A2715" s="272">
        <v>2021069</v>
      </c>
      <c r="B2715" s="273">
        <v>44369</v>
      </c>
      <c r="C2715" s="274">
        <v>6</v>
      </c>
      <c r="D2715" s="275">
        <v>11</v>
      </c>
      <c r="E2715" s="275">
        <v>18</v>
      </c>
      <c r="F2715" s="275">
        <v>20</v>
      </c>
      <c r="G2715" s="275">
        <v>23</v>
      </c>
      <c r="H2715" s="275">
        <v>26</v>
      </c>
      <c r="I2715" s="276">
        <v>5</v>
      </c>
      <c r="J2715" s="275">
        <v>26</v>
      </c>
      <c r="K2715" s="275">
        <v>11</v>
      </c>
      <c r="L2715" s="275">
        <v>6</v>
      </c>
      <c r="M2715" s="275">
        <v>23</v>
      </c>
      <c r="N2715" s="275">
        <v>20</v>
      </c>
      <c r="O2715" s="277">
        <v>18</v>
      </c>
      <c r="P2715" s="278">
        <v>348547620</v>
      </c>
      <c r="Q2715" s="278">
        <v>805184330</v>
      </c>
      <c r="R2715" s="278">
        <v>5</v>
      </c>
      <c r="S2715" s="278">
        <v>8297648</v>
      </c>
      <c r="T2715" s="278">
        <v>130</v>
      </c>
      <c r="U2715" s="278">
        <v>158540</v>
      </c>
      <c r="V2715" s="278">
        <v>2322</v>
      </c>
      <c r="W2715" s="278">
        <v>3000</v>
      </c>
      <c r="X2715" s="278">
        <v>81432</v>
      </c>
      <c r="Y2715" s="278">
        <v>200</v>
      </c>
      <c r="Z2715" s="278">
        <v>1286895</v>
      </c>
      <c r="AA2715" s="278">
        <v>10</v>
      </c>
      <c r="AB2715" s="278">
        <v>10445152</v>
      </c>
      <c r="AC2715" s="278">
        <v>5</v>
      </c>
    </row>
    <row r="2716" spans="1:29" ht="14.25" x14ac:dyDescent="0.15">
      <c r="A2716" s="272">
        <v>2021070</v>
      </c>
      <c r="B2716" s="273">
        <v>44371</v>
      </c>
      <c r="C2716" s="274">
        <v>1</v>
      </c>
      <c r="D2716" s="275">
        <v>5</v>
      </c>
      <c r="E2716" s="275">
        <v>11</v>
      </c>
      <c r="F2716" s="275">
        <v>15</v>
      </c>
      <c r="G2716" s="275">
        <v>16</v>
      </c>
      <c r="H2716" s="275">
        <v>29</v>
      </c>
      <c r="I2716" s="276">
        <v>15</v>
      </c>
      <c r="J2716" s="275">
        <v>11</v>
      </c>
      <c r="K2716" s="275">
        <v>29</v>
      </c>
      <c r="L2716" s="275">
        <v>1</v>
      </c>
      <c r="M2716" s="275">
        <v>15</v>
      </c>
      <c r="N2716" s="275">
        <v>5</v>
      </c>
      <c r="O2716" s="277">
        <v>16</v>
      </c>
      <c r="P2716" s="278">
        <v>356032100</v>
      </c>
      <c r="Q2716" s="278">
        <v>840734349</v>
      </c>
      <c r="R2716" s="278">
        <v>6</v>
      </c>
      <c r="S2716" s="278">
        <v>8972728</v>
      </c>
      <c r="T2716" s="278">
        <v>179</v>
      </c>
      <c r="U2716" s="278">
        <v>166455</v>
      </c>
      <c r="V2716" s="278">
        <v>980</v>
      </c>
      <c r="W2716" s="278">
        <v>3000</v>
      </c>
      <c r="X2716" s="278">
        <v>53848</v>
      </c>
      <c r="Y2716" s="278">
        <v>200</v>
      </c>
      <c r="Z2716" s="278">
        <v>1106832</v>
      </c>
      <c r="AA2716" s="278">
        <v>10</v>
      </c>
      <c r="AB2716" s="278">
        <v>6099191</v>
      </c>
      <c r="AC2716" s="278">
        <v>5</v>
      </c>
    </row>
    <row r="2717" spans="1:29" ht="14.25" x14ac:dyDescent="0.15">
      <c r="A2717" s="272">
        <v>2021071</v>
      </c>
      <c r="B2717" s="273">
        <v>44374</v>
      </c>
      <c r="C2717" s="274">
        <v>1</v>
      </c>
      <c r="D2717" s="275">
        <v>7</v>
      </c>
      <c r="E2717" s="275">
        <v>24</v>
      </c>
      <c r="F2717" s="275">
        <v>31</v>
      </c>
      <c r="G2717" s="275">
        <v>32</v>
      </c>
      <c r="H2717" s="275">
        <v>33</v>
      </c>
      <c r="I2717" s="276">
        <v>8</v>
      </c>
      <c r="J2717" s="275">
        <v>31</v>
      </c>
      <c r="K2717" s="275">
        <v>32</v>
      </c>
      <c r="L2717" s="275">
        <v>33</v>
      </c>
      <c r="M2717" s="275">
        <v>1</v>
      </c>
      <c r="N2717" s="275">
        <v>7</v>
      </c>
      <c r="O2717" s="277">
        <v>24</v>
      </c>
      <c r="P2717" s="278">
        <v>384399388</v>
      </c>
      <c r="Q2717" s="278">
        <v>850234438</v>
      </c>
      <c r="R2717" s="278">
        <v>6</v>
      </c>
      <c r="S2717" s="278">
        <v>7393944</v>
      </c>
      <c r="T2717" s="278">
        <v>75</v>
      </c>
      <c r="U2717" s="278">
        <v>239394</v>
      </c>
      <c r="V2717" s="278">
        <v>1440</v>
      </c>
      <c r="W2717" s="278">
        <v>3000</v>
      </c>
      <c r="X2717" s="278">
        <v>67960</v>
      </c>
      <c r="Y2717" s="278">
        <v>200</v>
      </c>
      <c r="Z2717" s="278">
        <v>1217408</v>
      </c>
      <c r="AA2717" s="278">
        <v>10</v>
      </c>
      <c r="AB2717" s="278">
        <v>17290255</v>
      </c>
      <c r="AC2717" s="278">
        <v>5</v>
      </c>
    </row>
    <row r="2718" spans="1:29" ht="14.25" x14ac:dyDescent="0.15">
      <c r="A2718" s="272">
        <v>2021072</v>
      </c>
      <c r="B2718" s="273">
        <v>44376</v>
      </c>
      <c r="C2718" s="274">
        <v>1</v>
      </c>
      <c r="D2718" s="275">
        <v>9</v>
      </c>
      <c r="E2718" s="275">
        <v>15</v>
      </c>
      <c r="F2718" s="275">
        <v>16</v>
      </c>
      <c r="G2718" s="275">
        <v>19</v>
      </c>
      <c r="H2718" s="275">
        <v>21</v>
      </c>
      <c r="I2718" s="276">
        <v>15</v>
      </c>
      <c r="J2718" s="275">
        <v>15</v>
      </c>
      <c r="K2718" s="275">
        <v>21</v>
      </c>
      <c r="L2718" s="275">
        <v>1</v>
      </c>
      <c r="M2718" s="275">
        <v>16</v>
      </c>
      <c r="N2718" s="275">
        <v>19</v>
      </c>
      <c r="O2718" s="277">
        <v>9</v>
      </c>
      <c r="P2718" s="278">
        <v>351515940</v>
      </c>
      <c r="Q2718" s="278">
        <v>906924437</v>
      </c>
      <c r="R2718" s="278">
        <v>3</v>
      </c>
      <c r="S2718" s="278">
        <v>10000000</v>
      </c>
      <c r="T2718" s="278">
        <v>105</v>
      </c>
      <c r="U2718" s="278">
        <v>275206</v>
      </c>
      <c r="V2718" s="278">
        <v>894</v>
      </c>
      <c r="W2718" s="278">
        <v>3000</v>
      </c>
      <c r="X2718" s="278">
        <v>49241</v>
      </c>
      <c r="Y2718" s="278">
        <v>200</v>
      </c>
      <c r="Z2718" s="278">
        <v>993424</v>
      </c>
      <c r="AA2718" s="278">
        <v>10</v>
      </c>
      <c r="AB2718" s="278">
        <v>6838341</v>
      </c>
      <c r="AC2718" s="278">
        <v>5</v>
      </c>
    </row>
    <row r="2719" spans="1:29" ht="14.25" x14ac:dyDescent="0.15">
      <c r="A2719" s="272">
        <v>2021073</v>
      </c>
      <c r="B2719" s="273">
        <v>44378</v>
      </c>
      <c r="C2719" s="274">
        <v>1</v>
      </c>
      <c r="D2719" s="275">
        <v>6</v>
      </c>
      <c r="E2719" s="275">
        <v>18</v>
      </c>
      <c r="F2719" s="275">
        <v>22</v>
      </c>
      <c r="G2719" s="275">
        <v>24</v>
      </c>
      <c r="H2719" s="275">
        <v>25</v>
      </c>
      <c r="I2719" s="276">
        <v>8</v>
      </c>
      <c r="J2719" s="275">
        <v>25</v>
      </c>
      <c r="K2719" s="275">
        <v>6</v>
      </c>
      <c r="L2719" s="275">
        <v>22</v>
      </c>
      <c r="M2719" s="275">
        <v>1</v>
      </c>
      <c r="N2719" s="275">
        <v>18</v>
      </c>
      <c r="O2719" s="277">
        <v>24</v>
      </c>
      <c r="P2719" s="278">
        <v>353932932</v>
      </c>
      <c r="Q2719" s="278">
        <v>936827442</v>
      </c>
      <c r="R2719" s="278">
        <v>4</v>
      </c>
      <c r="S2719" s="278">
        <v>9536636</v>
      </c>
      <c r="T2719" s="278">
        <v>83</v>
      </c>
      <c r="U2719" s="278">
        <v>273291</v>
      </c>
      <c r="V2719" s="278">
        <v>1329</v>
      </c>
      <c r="W2719" s="278">
        <v>3000</v>
      </c>
      <c r="X2719" s="278">
        <v>70230</v>
      </c>
      <c r="Y2719" s="278">
        <v>200</v>
      </c>
      <c r="Z2719" s="278">
        <v>1423416</v>
      </c>
      <c r="AA2719" s="278">
        <v>10</v>
      </c>
      <c r="AB2719" s="278">
        <v>10085448</v>
      </c>
      <c r="AC2719" s="278">
        <v>5</v>
      </c>
    </row>
    <row r="2720" spans="1:29" ht="14.25" x14ac:dyDescent="0.15">
      <c r="A2720" s="272">
        <v>2021074</v>
      </c>
      <c r="B2720" s="273">
        <v>44381</v>
      </c>
      <c r="C2720" s="274">
        <v>4</v>
      </c>
      <c r="D2720" s="275">
        <v>5</v>
      </c>
      <c r="E2720" s="275">
        <v>9</v>
      </c>
      <c r="F2720" s="275">
        <v>14</v>
      </c>
      <c r="G2720" s="275">
        <v>25</v>
      </c>
      <c r="H2720" s="275">
        <v>27</v>
      </c>
      <c r="I2720" s="276">
        <v>7</v>
      </c>
      <c r="J2720" s="275">
        <v>9</v>
      </c>
      <c r="K2720" s="275">
        <v>25</v>
      </c>
      <c r="L2720" s="275">
        <v>4</v>
      </c>
      <c r="M2720" s="275">
        <v>27</v>
      </c>
      <c r="N2720" s="275">
        <v>5</v>
      </c>
      <c r="O2720" s="277">
        <v>14</v>
      </c>
      <c r="P2720" s="278">
        <v>382266836</v>
      </c>
      <c r="Q2720" s="278">
        <v>898477373</v>
      </c>
      <c r="R2720" s="278">
        <v>14</v>
      </c>
      <c r="S2720" s="278">
        <v>5822076</v>
      </c>
      <c r="T2720" s="278">
        <v>163</v>
      </c>
      <c r="U2720" s="278">
        <v>88259</v>
      </c>
      <c r="V2720" s="278">
        <v>2839</v>
      </c>
      <c r="W2720" s="278">
        <v>3000</v>
      </c>
      <c r="X2720" s="278">
        <v>117710</v>
      </c>
      <c r="Y2720" s="278">
        <v>200</v>
      </c>
      <c r="Z2720" s="278">
        <v>1892436</v>
      </c>
      <c r="AA2720" s="278">
        <v>10</v>
      </c>
      <c r="AB2720" s="278">
        <v>15756412</v>
      </c>
      <c r="AC2720" s="278">
        <v>5</v>
      </c>
    </row>
    <row r="2721" spans="1:29" ht="14.25" x14ac:dyDescent="0.15">
      <c r="A2721" s="272">
        <v>2021075</v>
      </c>
      <c r="B2721" s="273">
        <v>44383</v>
      </c>
      <c r="C2721" s="274">
        <v>12</v>
      </c>
      <c r="D2721" s="275">
        <v>15</v>
      </c>
      <c r="E2721" s="275">
        <v>16</v>
      </c>
      <c r="F2721" s="275">
        <v>21</v>
      </c>
      <c r="G2721" s="275">
        <v>22</v>
      </c>
      <c r="H2721" s="275">
        <v>29</v>
      </c>
      <c r="I2721" s="276">
        <v>1</v>
      </c>
      <c r="J2721" s="275">
        <v>15</v>
      </c>
      <c r="K2721" s="275">
        <v>21</v>
      </c>
      <c r="L2721" s="275">
        <v>16</v>
      </c>
      <c r="M2721" s="275">
        <v>12</v>
      </c>
      <c r="N2721" s="275">
        <v>29</v>
      </c>
      <c r="O2721" s="277">
        <v>22</v>
      </c>
      <c r="P2721" s="278">
        <v>347517338</v>
      </c>
      <c r="Q2721" s="278">
        <v>950267665</v>
      </c>
      <c r="R2721" s="278">
        <v>2</v>
      </c>
      <c r="S2721" s="278">
        <v>10000000</v>
      </c>
      <c r="T2721" s="278">
        <v>55</v>
      </c>
      <c r="U2721" s="278">
        <v>435092</v>
      </c>
      <c r="V2721" s="278">
        <v>888</v>
      </c>
      <c r="W2721" s="278">
        <v>3000</v>
      </c>
      <c r="X2721" s="278">
        <v>52998</v>
      </c>
      <c r="Y2721" s="278">
        <v>200</v>
      </c>
      <c r="Z2721" s="278">
        <v>1089033</v>
      </c>
      <c r="AA2721" s="278">
        <v>10</v>
      </c>
      <c r="AB2721" s="278">
        <v>10081835</v>
      </c>
      <c r="AC2721" s="278">
        <v>5</v>
      </c>
    </row>
    <row r="2722" spans="1:29" ht="14.25" x14ac:dyDescent="0.15">
      <c r="A2722" s="272">
        <v>2021076</v>
      </c>
      <c r="B2722" s="273">
        <v>44385</v>
      </c>
      <c r="C2722" s="274">
        <v>3</v>
      </c>
      <c r="D2722" s="275">
        <v>9</v>
      </c>
      <c r="E2722" s="275">
        <v>21</v>
      </c>
      <c r="F2722" s="275">
        <v>23</v>
      </c>
      <c r="G2722" s="275">
        <v>30</v>
      </c>
      <c r="H2722" s="275">
        <v>32</v>
      </c>
      <c r="I2722" s="276">
        <v>6</v>
      </c>
      <c r="J2722" s="275">
        <v>30</v>
      </c>
      <c r="K2722" s="275">
        <v>21</v>
      </c>
      <c r="L2722" s="275">
        <v>32</v>
      </c>
      <c r="M2722" s="275">
        <v>9</v>
      </c>
      <c r="N2722" s="275">
        <v>23</v>
      </c>
      <c r="O2722" s="277">
        <v>3</v>
      </c>
      <c r="P2722" s="278">
        <v>347734992</v>
      </c>
      <c r="Q2722" s="278">
        <v>963078086</v>
      </c>
      <c r="R2722" s="278">
        <v>4</v>
      </c>
      <c r="S2722" s="278">
        <v>7982765</v>
      </c>
      <c r="T2722" s="278">
        <v>87</v>
      </c>
      <c r="U2722" s="278">
        <v>171423</v>
      </c>
      <c r="V2722" s="278">
        <v>1448</v>
      </c>
      <c r="W2722" s="278">
        <v>3000</v>
      </c>
      <c r="X2722" s="278">
        <v>79528</v>
      </c>
      <c r="Y2722" s="278">
        <v>200</v>
      </c>
      <c r="Z2722" s="278">
        <v>1471463</v>
      </c>
      <c r="AA2722" s="278">
        <v>10</v>
      </c>
      <c r="AB2722" s="278">
        <v>15154121</v>
      </c>
      <c r="AC2722" s="278">
        <v>5</v>
      </c>
    </row>
    <row r="2723" spans="1:29" ht="14.25" x14ac:dyDescent="0.15">
      <c r="A2723" s="272">
        <v>2021077</v>
      </c>
      <c r="B2723" s="273">
        <v>44388</v>
      </c>
      <c r="C2723" s="274">
        <v>8</v>
      </c>
      <c r="D2723" s="275">
        <v>15</v>
      </c>
      <c r="E2723" s="275">
        <v>17</v>
      </c>
      <c r="F2723" s="275">
        <v>25</v>
      </c>
      <c r="G2723" s="275">
        <v>27</v>
      </c>
      <c r="H2723" s="275">
        <v>30</v>
      </c>
      <c r="I2723" s="276">
        <v>10</v>
      </c>
      <c r="J2723" s="275">
        <v>27</v>
      </c>
      <c r="K2723" s="275">
        <v>17</v>
      </c>
      <c r="L2723" s="275">
        <v>30</v>
      </c>
      <c r="M2723" s="275">
        <v>8</v>
      </c>
      <c r="N2723" s="275">
        <v>25</v>
      </c>
      <c r="O2723" s="277">
        <v>15</v>
      </c>
      <c r="P2723" s="278">
        <v>377616968</v>
      </c>
      <c r="Q2723" s="278">
        <v>949366069</v>
      </c>
      <c r="R2723" s="278">
        <v>13</v>
      </c>
      <c r="S2723" s="278">
        <v>6434628</v>
      </c>
      <c r="T2723" s="278">
        <v>112</v>
      </c>
      <c r="U2723" s="278">
        <v>208149</v>
      </c>
      <c r="V2723" s="278">
        <v>1760</v>
      </c>
      <c r="W2723" s="278">
        <v>3000</v>
      </c>
      <c r="X2723" s="278">
        <v>81202</v>
      </c>
      <c r="Y2723" s="278">
        <v>200</v>
      </c>
      <c r="Z2723" s="278">
        <v>1433306</v>
      </c>
      <c r="AA2723" s="278">
        <v>10</v>
      </c>
      <c r="AB2723" s="278">
        <v>11185595</v>
      </c>
      <c r="AC2723" s="278">
        <v>5</v>
      </c>
    </row>
    <row r="2724" spans="1:29" ht="14.25" x14ac:dyDescent="0.15">
      <c r="A2724" s="272">
        <v>2021078</v>
      </c>
      <c r="B2724" s="273">
        <v>44390</v>
      </c>
      <c r="C2724" s="274">
        <v>4</v>
      </c>
      <c r="D2724" s="275">
        <v>6</v>
      </c>
      <c r="E2724" s="275">
        <v>15</v>
      </c>
      <c r="F2724" s="275">
        <v>26</v>
      </c>
      <c r="G2724" s="275">
        <v>27</v>
      </c>
      <c r="H2724" s="275">
        <v>31</v>
      </c>
      <c r="I2724" s="276">
        <v>12</v>
      </c>
      <c r="J2724" s="275">
        <v>15</v>
      </c>
      <c r="K2724" s="275">
        <v>27</v>
      </c>
      <c r="L2724" s="275">
        <v>4</v>
      </c>
      <c r="M2724" s="275">
        <v>26</v>
      </c>
      <c r="N2724" s="275">
        <v>31</v>
      </c>
      <c r="O2724" s="277">
        <v>6</v>
      </c>
      <c r="P2724" s="278">
        <v>341551308</v>
      </c>
      <c r="Q2724" s="278">
        <v>965580237</v>
      </c>
      <c r="R2724" s="278">
        <v>6</v>
      </c>
      <c r="S2724" s="278">
        <v>7800858</v>
      </c>
      <c r="T2724" s="278">
        <v>132</v>
      </c>
      <c r="U2724" s="278">
        <v>159139</v>
      </c>
      <c r="V2724" s="278">
        <v>1568</v>
      </c>
      <c r="W2724" s="278">
        <v>3000</v>
      </c>
      <c r="X2724" s="278">
        <v>73374</v>
      </c>
      <c r="Y2724" s="278">
        <v>200</v>
      </c>
      <c r="Z2724" s="278">
        <v>1304974</v>
      </c>
      <c r="AA2724" s="278">
        <v>10</v>
      </c>
      <c r="AB2724" s="278">
        <v>10181168</v>
      </c>
      <c r="AC2724" s="278">
        <v>5</v>
      </c>
    </row>
    <row r="2725" spans="1:29" ht="14.25" x14ac:dyDescent="0.15">
      <c r="A2725" s="272">
        <v>2021079</v>
      </c>
      <c r="B2725" s="273">
        <v>44392</v>
      </c>
      <c r="C2725" s="274">
        <v>1</v>
      </c>
      <c r="D2725" s="275">
        <v>3</v>
      </c>
      <c r="E2725" s="275">
        <v>10</v>
      </c>
      <c r="F2725" s="275">
        <v>24</v>
      </c>
      <c r="G2725" s="275">
        <v>28</v>
      </c>
      <c r="H2725" s="275">
        <v>29</v>
      </c>
      <c r="I2725" s="276">
        <v>13</v>
      </c>
      <c r="J2725" s="275">
        <v>10</v>
      </c>
      <c r="K2725" s="275">
        <v>1</v>
      </c>
      <c r="L2725" s="275">
        <v>29</v>
      </c>
      <c r="M2725" s="275">
        <v>3</v>
      </c>
      <c r="N2725" s="275">
        <v>28</v>
      </c>
      <c r="O2725" s="277">
        <v>24</v>
      </c>
      <c r="P2725" s="278">
        <v>345574370</v>
      </c>
      <c r="Q2725" s="278">
        <v>976221781</v>
      </c>
      <c r="R2725" s="278">
        <v>8</v>
      </c>
      <c r="S2725" s="278">
        <v>7301888</v>
      </c>
      <c r="T2725" s="278">
        <v>95</v>
      </c>
      <c r="U2725" s="278">
        <v>242304</v>
      </c>
      <c r="V2725" s="278">
        <v>1614</v>
      </c>
      <c r="W2725" s="278">
        <v>3000</v>
      </c>
      <c r="X2725" s="278">
        <v>65031</v>
      </c>
      <c r="Y2725" s="278">
        <v>200</v>
      </c>
      <c r="Z2725" s="278">
        <v>1305677</v>
      </c>
      <c r="AA2725" s="278">
        <v>10</v>
      </c>
      <c r="AB2725" s="278">
        <v>9270187</v>
      </c>
      <c r="AC2725" s="278">
        <v>5</v>
      </c>
    </row>
    <row r="2726" spans="1:29" ht="14.25" x14ac:dyDescent="0.15">
      <c r="A2726" s="272">
        <v>2021080</v>
      </c>
      <c r="B2726" s="273">
        <v>44395</v>
      </c>
      <c r="C2726" s="274">
        <v>5</v>
      </c>
      <c r="D2726" s="275">
        <v>8</v>
      </c>
      <c r="E2726" s="275">
        <v>22</v>
      </c>
      <c r="F2726" s="275">
        <v>23</v>
      </c>
      <c r="G2726" s="275">
        <v>24</v>
      </c>
      <c r="H2726" s="275">
        <v>29</v>
      </c>
      <c r="I2726" s="276">
        <v>9</v>
      </c>
      <c r="J2726" s="275">
        <v>5</v>
      </c>
      <c r="K2726" s="275">
        <v>8</v>
      </c>
      <c r="L2726" s="275">
        <v>23</v>
      </c>
      <c r="M2726" s="275">
        <v>29</v>
      </c>
      <c r="N2726" s="275">
        <v>24</v>
      </c>
      <c r="O2726" s="277">
        <v>22</v>
      </c>
      <c r="P2726" s="278">
        <v>376533622</v>
      </c>
      <c r="Q2726" s="278">
        <v>953249373</v>
      </c>
      <c r="R2726" s="278">
        <v>12</v>
      </c>
      <c r="S2726" s="278">
        <v>6122048</v>
      </c>
      <c r="T2726" s="278">
        <v>119</v>
      </c>
      <c r="U2726" s="278">
        <v>141434</v>
      </c>
      <c r="V2726" s="278">
        <v>2263</v>
      </c>
      <c r="W2726" s="278">
        <v>3000</v>
      </c>
      <c r="X2726" s="278">
        <v>107774</v>
      </c>
      <c r="Y2726" s="278">
        <v>200</v>
      </c>
      <c r="Z2726" s="278">
        <v>1806713</v>
      </c>
      <c r="AA2726" s="278">
        <v>10</v>
      </c>
      <c r="AB2726" s="278">
        <v>14153530</v>
      </c>
      <c r="AC2726" s="278">
        <v>5</v>
      </c>
    </row>
    <row r="2727" spans="1:29" ht="14.25" x14ac:dyDescent="0.15">
      <c r="A2727" s="272">
        <v>2021081</v>
      </c>
      <c r="B2727" s="273">
        <v>44397</v>
      </c>
      <c r="C2727" s="274">
        <v>1</v>
      </c>
      <c r="D2727" s="275">
        <v>3</v>
      </c>
      <c r="E2727" s="275">
        <v>5</v>
      </c>
      <c r="F2727" s="275">
        <v>18</v>
      </c>
      <c r="G2727" s="275">
        <v>22</v>
      </c>
      <c r="H2727" s="275">
        <v>23</v>
      </c>
      <c r="I2727" s="276">
        <v>1</v>
      </c>
      <c r="J2727" s="275">
        <v>5</v>
      </c>
      <c r="K2727" s="275">
        <v>3</v>
      </c>
      <c r="L2727" s="275">
        <v>1</v>
      </c>
      <c r="M2727" s="275">
        <v>18</v>
      </c>
      <c r="N2727" s="275">
        <v>22</v>
      </c>
      <c r="O2727" s="277">
        <v>23</v>
      </c>
      <c r="P2727" s="278">
        <v>344437194</v>
      </c>
      <c r="Q2727" s="278">
        <v>997378346</v>
      </c>
      <c r="R2727" s="278">
        <v>4</v>
      </c>
      <c r="S2727" s="278">
        <v>10000000</v>
      </c>
      <c r="T2727" s="278">
        <v>135</v>
      </c>
      <c r="U2727" s="278">
        <v>207725</v>
      </c>
      <c r="V2727" s="278">
        <v>879</v>
      </c>
      <c r="W2727" s="278">
        <v>3000</v>
      </c>
      <c r="X2727" s="278">
        <v>45659</v>
      </c>
      <c r="Y2727" s="278">
        <v>200</v>
      </c>
      <c r="Z2727" s="278">
        <v>1001881</v>
      </c>
      <c r="AA2727" s="278">
        <v>10</v>
      </c>
      <c r="AB2727" s="278">
        <v>6962930</v>
      </c>
      <c r="AC2727" s="278">
        <v>5</v>
      </c>
    </row>
    <row r="2728" spans="1:29" ht="14.25" x14ac:dyDescent="0.15">
      <c r="A2728" s="272">
        <v>2021082</v>
      </c>
      <c r="B2728" s="273">
        <v>44399</v>
      </c>
      <c r="C2728" s="274">
        <v>3</v>
      </c>
      <c r="D2728" s="275">
        <v>6</v>
      </c>
      <c r="E2728" s="275">
        <v>11</v>
      </c>
      <c r="F2728" s="275">
        <v>13</v>
      </c>
      <c r="G2728" s="275">
        <v>26</v>
      </c>
      <c r="H2728" s="275">
        <v>32</v>
      </c>
      <c r="I2728" s="276">
        <v>5</v>
      </c>
      <c r="J2728" s="275">
        <v>32</v>
      </c>
      <c r="K2728" s="275">
        <v>13</v>
      </c>
      <c r="L2728" s="275">
        <v>3</v>
      </c>
      <c r="M2728" s="275">
        <v>6</v>
      </c>
      <c r="N2728" s="275">
        <v>26</v>
      </c>
      <c r="O2728" s="277">
        <v>11</v>
      </c>
      <c r="P2728" s="278">
        <v>344368726</v>
      </c>
      <c r="Q2728" s="278">
        <v>1007589655</v>
      </c>
      <c r="R2728" s="278">
        <v>7</v>
      </c>
      <c r="S2728" s="278">
        <v>7348639</v>
      </c>
      <c r="T2728" s="278">
        <v>161</v>
      </c>
      <c r="U2728" s="278">
        <v>127643</v>
      </c>
      <c r="V2728" s="278">
        <v>1482</v>
      </c>
      <c r="W2728" s="278">
        <v>3000</v>
      </c>
      <c r="X2728" s="278">
        <v>83342</v>
      </c>
      <c r="Y2728" s="278">
        <v>200</v>
      </c>
      <c r="Z2728" s="278">
        <v>1523668</v>
      </c>
      <c r="AA2728" s="278">
        <v>10</v>
      </c>
      <c r="AB2728" s="278">
        <v>10037443</v>
      </c>
      <c r="AC2728" s="278">
        <v>5</v>
      </c>
    </row>
    <row r="2729" spans="1:29" ht="14.25" x14ac:dyDescent="0.15">
      <c r="A2729" s="272">
        <v>2021083</v>
      </c>
      <c r="B2729" s="273">
        <v>44402</v>
      </c>
      <c r="C2729" s="274">
        <v>4</v>
      </c>
      <c r="D2729" s="275">
        <v>9</v>
      </c>
      <c r="E2729" s="275">
        <v>11</v>
      </c>
      <c r="F2729" s="275">
        <v>25</v>
      </c>
      <c r="G2729" s="275">
        <v>28</v>
      </c>
      <c r="H2729" s="275">
        <v>33</v>
      </c>
      <c r="I2729" s="276">
        <v>4</v>
      </c>
      <c r="J2729" s="275">
        <v>25</v>
      </c>
      <c r="K2729" s="275">
        <v>4</v>
      </c>
      <c r="L2729" s="275">
        <v>28</v>
      </c>
      <c r="M2729" s="275">
        <v>9</v>
      </c>
      <c r="N2729" s="275">
        <v>33</v>
      </c>
      <c r="O2729" s="277">
        <v>11</v>
      </c>
      <c r="P2729" s="278">
        <v>367542044</v>
      </c>
      <c r="Q2729" s="278">
        <v>894543509</v>
      </c>
      <c r="R2729" s="278">
        <v>25</v>
      </c>
      <c r="S2729" s="278">
        <v>5173874</v>
      </c>
      <c r="T2729" s="278">
        <v>276</v>
      </c>
      <c r="U2729" s="278">
        <v>19686</v>
      </c>
      <c r="V2729" s="278">
        <v>4499</v>
      </c>
      <c r="W2729" s="278">
        <v>3000</v>
      </c>
      <c r="X2729" s="278">
        <v>163725</v>
      </c>
      <c r="Y2729" s="278">
        <v>200</v>
      </c>
      <c r="Z2729" s="278">
        <v>2293244</v>
      </c>
      <c r="AA2729" s="278">
        <v>10</v>
      </c>
      <c r="AB2729" s="278">
        <v>17837376</v>
      </c>
      <c r="AC2729" s="278">
        <v>5</v>
      </c>
    </row>
    <row r="2730" spans="1:29" ht="14.25" x14ac:dyDescent="0.15">
      <c r="A2730" s="272">
        <v>2021084</v>
      </c>
      <c r="B2730" s="273">
        <v>44404</v>
      </c>
      <c r="C2730" s="274">
        <v>5</v>
      </c>
      <c r="D2730" s="275">
        <v>7</v>
      </c>
      <c r="E2730" s="275">
        <v>9</v>
      </c>
      <c r="F2730" s="275">
        <v>11</v>
      </c>
      <c r="G2730" s="275">
        <v>21</v>
      </c>
      <c r="H2730" s="275">
        <v>28</v>
      </c>
      <c r="I2730" s="276">
        <v>1</v>
      </c>
      <c r="J2730" s="275">
        <v>5</v>
      </c>
      <c r="K2730" s="275">
        <v>21</v>
      </c>
      <c r="L2730" s="275">
        <v>7</v>
      </c>
      <c r="M2730" s="275">
        <v>28</v>
      </c>
      <c r="N2730" s="275">
        <v>11</v>
      </c>
      <c r="O2730" s="277">
        <v>9</v>
      </c>
      <c r="P2730" s="278">
        <v>338765612</v>
      </c>
      <c r="Q2730" s="278">
        <v>836571971</v>
      </c>
      <c r="R2730" s="278">
        <v>21</v>
      </c>
      <c r="S2730" s="278">
        <v>5814345</v>
      </c>
      <c r="T2730" s="278">
        <v>182</v>
      </c>
      <c r="U2730" s="278">
        <v>117453</v>
      </c>
      <c r="V2730" s="278">
        <v>2273</v>
      </c>
      <c r="W2730" s="278">
        <v>3000</v>
      </c>
      <c r="X2730" s="278">
        <v>96799</v>
      </c>
      <c r="Y2730" s="278">
        <v>200</v>
      </c>
      <c r="Z2730" s="278">
        <v>1600076</v>
      </c>
      <c r="AA2730" s="278">
        <v>10</v>
      </c>
      <c r="AB2730" s="278">
        <v>7661859</v>
      </c>
      <c r="AC2730" s="278">
        <v>5</v>
      </c>
    </row>
    <row r="2731" spans="1:29" ht="14.25" x14ac:dyDescent="0.15">
      <c r="A2731" s="272">
        <v>2021085</v>
      </c>
      <c r="B2731" s="273">
        <v>44406</v>
      </c>
      <c r="C2731" s="274">
        <v>5</v>
      </c>
      <c r="D2731" s="275">
        <v>6</v>
      </c>
      <c r="E2731" s="275">
        <v>7</v>
      </c>
      <c r="F2731" s="275">
        <v>11</v>
      </c>
      <c r="G2731" s="275">
        <v>14</v>
      </c>
      <c r="H2731" s="275">
        <v>20</v>
      </c>
      <c r="I2731" s="276">
        <v>2</v>
      </c>
      <c r="J2731" s="275">
        <v>14</v>
      </c>
      <c r="K2731" s="275">
        <v>5</v>
      </c>
      <c r="L2731" s="275">
        <v>7</v>
      </c>
      <c r="M2731" s="275">
        <v>6</v>
      </c>
      <c r="N2731" s="275">
        <v>20</v>
      </c>
      <c r="O2731" s="277">
        <v>11</v>
      </c>
      <c r="P2731" s="278">
        <v>343883552</v>
      </c>
      <c r="Q2731" s="278">
        <v>865785162</v>
      </c>
      <c r="R2731" s="278">
        <v>4</v>
      </c>
      <c r="S2731" s="278">
        <v>9473926</v>
      </c>
      <c r="T2731" s="278">
        <v>189</v>
      </c>
      <c r="U2731" s="278">
        <v>118357</v>
      </c>
      <c r="V2731" s="278">
        <v>1532</v>
      </c>
      <c r="W2731" s="278">
        <v>3000</v>
      </c>
      <c r="X2731" s="278">
        <v>74557</v>
      </c>
      <c r="Y2731" s="278">
        <v>200</v>
      </c>
      <c r="Z2731" s="278">
        <v>1335442</v>
      </c>
      <c r="AA2731" s="278">
        <v>10</v>
      </c>
      <c r="AB2731" s="278">
        <v>9232518</v>
      </c>
      <c r="AC2731" s="278">
        <v>5</v>
      </c>
    </row>
    <row r="2732" spans="1:29" ht="14.25" x14ac:dyDescent="0.15">
      <c r="A2732" s="272">
        <v>2021086</v>
      </c>
      <c r="B2732" s="273">
        <v>44409</v>
      </c>
      <c r="C2732" s="274">
        <v>6</v>
      </c>
      <c r="D2732" s="275">
        <v>8</v>
      </c>
      <c r="E2732" s="275">
        <v>10</v>
      </c>
      <c r="F2732" s="275">
        <v>14</v>
      </c>
      <c r="G2732" s="275">
        <v>28</v>
      </c>
      <c r="H2732" s="275">
        <v>29</v>
      </c>
      <c r="I2732" s="276">
        <v>1</v>
      </c>
      <c r="J2732" s="275">
        <v>29</v>
      </c>
      <c r="K2732" s="275">
        <v>6</v>
      </c>
      <c r="L2732" s="275">
        <v>10</v>
      </c>
      <c r="M2732" s="275">
        <v>14</v>
      </c>
      <c r="N2732" s="275">
        <v>8</v>
      </c>
      <c r="O2732" s="277">
        <v>28</v>
      </c>
      <c r="P2732" s="278">
        <v>363965626</v>
      </c>
      <c r="Q2732" s="278">
        <v>934781421</v>
      </c>
      <c r="R2732" s="278">
        <v>1</v>
      </c>
      <c r="S2732" s="278">
        <v>10000000</v>
      </c>
      <c r="T2732" s="278">
        <v>123</v>
      </c>
      <c r="U2732" s="278">
        <v>214082</v>
      </c>
      <c r="V2732" s="278">
        <v>1461</v>
      </c>
      <c r="W2732" s="278">
        <v>3000</v>
      </c>
      <c r="X2732" s="278">
        <v>70011</v>
      </c>
      <c r="Y2732" s="278">
        <v>200</v>
      </c>
      <c r="Z2732" s="278">
        <v>1378287</v>
      </c>
      <c r="AA2732" s="278">
        <v>10</v>
      </c>
      <c r="AB2732" s="278">
        <v>8169348</v>
      </c>
      <c r="AC2732" s="278">
        <v>5</v>
      </c>
    </row>
    <row r="2733" spans="1:29" ht="14.25" x14ac:dyDescent="0.15">
      <c r="A2733" s="272">
        <v>2021087</v>
      </c>
      <c r="B2733" s="273">
        <v>44411</v>
      </c>
      <c r="C2733" s="274">
        <v>2</v>
      </c>
      <c r="D2733" s="275">
        <v>13</v>
      </c>
      <c r="E2733" s="275">
        <v>16</v>
      </c>
      <c r="F2733" s="275">
        <v>19</v>
      </c>
      <c r="G2733" s="275">
        <v>23</v>
      </c>
      <c r="H2733" s="275">
        <v>24</v>
      </c>
      <c r="I2733" s="276">
        <v>4</v>
      </c>
      <c r="J2733" s="275">
        <v>19</v>
      </c>
      <c r="K2733" s="275">
        <v>23</v>
      </c>
      <c r="L2733" s="275">
        <v>16</v>
      </c>
      <c r="M2733" s="275">
        <v>24</v>
      </c>
      <c r="N2733" s="275">
        <v>13</v>
      </c>
      <c r="O2733" s="277">
        <v>2</v>
      </c>
      <c r="P2733" s="278">
        <v>335386836</v>
      </c>
      <c r="Q2733" s="278">
        <v>926596691</v>
      </c>
      <c r="R2733" s="278">
        <v>10</v>
      </c>
      <c r="S2733" s="278">
        <v>6520555</v>
      </c>
      <c r="T2733" s="278">
        <v>219</v>
      </c>
      <c r="U2733" s="278">
        <v>86789</v>
      </c>
      <c r="V2733" s="278">
        <v>1805</v>
      </c>
      <c r="W2733" s="278">
        <v>3000</v>
      </c>
      <c r="X2733" s="278">
        <v>89095</v>
      </c>
      <c r="Y2733" s="278">
        <v>200</v>
      </c>
      <c r="Z2733" s="278">
        <v>1495397</v>
      </c>
      <c r="AA2733" s="278">
        <v>10</v>
      </c>
      <c r="AB2733" s="278">
        <v>10024763</v>
      </c>
      <c r="AC2733" s="278">
        <v>5</v>
      </c>
    </row>
    <row r="2734" spans="1:29" ht="14.25" x14ac:dyDescent="0.15">
      <c r="A2734" s="272">
        <v>2021088</v>
      </c>
      <c r="B2734" s="273">
        <v>44413</v>
      </c>
      <c r="C2734" s="274">
        <v>4</v>
      </c>
      <c r="D2734" s="275">
        <v>12</v>
      </c>
      <c r="E2734" s="275">
        <v>15</v>
      </c>
      <c r="F2734" s="275">
        <v>16</v>
      </c>
      <c r="G2734" s="275">
        <v>19</v>
      </c>
      <c r="H2734" s="275">
        <v>26</v>
      </c>
      <c r="I2734" s="276">
        <v>6</v>
      </c>
      <c r="J2734" s="275">
        <v>4</v>
      </c>
      <c r="K2734" s="275">
        <v>12</v>
      </c>
      <c r="L2734" s="275">
        <v>26</v>
      </c>
      <c r="M2734" s="275">
        <v>15</v>
      </c>
      <c r="N2734" s="275">
        <v>19</v>
      </c>
      <c r="O2734" s="277">
        <v>16</v>
      </c>
      <c r="P2734" s="278">
        <v>339080722</v>
      </c>
      <c r="Q2734" s="278">
        <v>932658139</v>
      </c>
      <c r="R2734" s="278">
        <v>7</v>
      </c>
      <c r="S2734" s="278">
        <v>7133062</v>
      </c>
      <c r="T2734" s="278">
        <v>165</v>
      </c>
      <c r="U2734" s="278">
        <v>113116</v>
      </c>
      <c r="V2734" s="278">
        <v>1933</v>
      </c>
      <c r="W2734" s="278">
        <v>3000</v>
      </c>
      <c r="X2734" s="278">
        <v>94551</v>
      </c>
      <c r="Y2734" s="278">
        <v>200</v>
      </c>
      <c r="Z2734" s="278">
        <v>1632069</v>
      </c>
      <c r="AA2734" s="278">
        <v>10</v>
      </c>
      <c r="AB2734" s="278">
        <v>10092497</v>
      </c>
      <c r="AC2734" s="278">
        <v>5</v>
      </c>
    </row>
    <row r="2735" spans="1:29" ht="14.25" x14ac:dyDescent="0.15">
      <c r="A2735" s="272">
        <v>2021089</v>
      </c>
      <c r="B2735" s="273">
        <v>44416</v>
      </c>
      <c r="C2735" s="274">
        <v>1</v>
      </c>
      <c r="D2735" s="275">
        <v>2</v>
      </c>
      <c r="E2735" s="275">
        <v>7</v>
      </c>
      <c r="F2735" s="275">
        <v>13</v>
      </c>
      <c r="G2735" s="275">
        <v>23</v>
      </c>
      <c r="H2735" s="275">
        <v>24</v>
      </c>
      <c r="I2735" s="276">
        <v>12</v>
      </c>
      <c r="J2735" s="275">
        <v>7</v>
      </c>
      <c r="K2735" s="275">
        <v>1</v>
      </c>
      <c r="L2735" s="275">
        <v>24</v>
      </c>
      <c r="M2735" s="275">
        <v>23</v>
      </c>
      <c r="N2735" s="275">
        <v>2</v>
      </c>
      <c r="O2735" s="277">
        <v>13</v>
      </c>
      <c r="P2735" s="278">
        <v>378094626</v>
      </c>
      <c r="Q2735" s="278">
        <v>725193394</v>
      </c>
      <c r="R2735" s="278">
        <v>51</v>
      </c>
      <c r="S2735" s="278">
        <v>5338932</v>
      </c>
      <c r="T2735" s="278">
        <v>659</v>
      </c>
      <c r="U2735" s="278">
        <v>32787</v>
      </c>
      <c r="V2735" s="278">
        <v>3029</v>
      </c>
      <c r="W2735" s="278">
        <v>3000</v>
      </c>
      <c r="X2735" s="278">
        <v>100562</v>
      </c>
      <c r="Y2735" s="278">
        <v>200</v>
      </c>
      <c r="Z2735" s="278">
        <v>1413621</v>
      </c>
      <c r="AA2735" s="278">
        <v>10</v>
      </c>
      <c r="AB2735" s="278">
        <v>11100604</v>
      </c>
      <c r="AC2735" s="278">
        <v>5</v>
      </c>
    </row>
    <row r="2736" spans="1:29" ht="14.25" x14ac:dyDescent="0.15">
      <c r="A2736" s="272">
        <v>2021090</v>
      </c>
      <c r="B2736" s="273">
        <v>44418</v>
      </c>
      <c r="C2736" s="274">
        <v>5</v>
      </c>
      <c r="D2736" s="275">
        <v>6</v>
      </c>
      <c r="E2736" s="275">
        <v>12</v>
      </c>
      <c r="F2736" s="275">
        <v>14</v>
      </c>
      <c r="G2736" s="275">
        <v>27</v>
      </c>
      <c r="H2736" s="275">
        <v>28</v>
      </c>
      <c r="I2736" s="276">
        <v>8</v>
      </c>
      <c r="J2736" s="275">
        <v>12</v>
      </c>
      <c r="K2736" s="275">
        <v>27</v>
      </c>
      <c r="L2736" s="275">
        <v>14</v>
      </c>
      <c r="M2736" s="275">
        <v>28</v>
      </c>
      <c r="N2736" s="275">
        <v>5</v>
      </c>
      <c r="O2736" s="277">
        <v>6</v>
      </c>
      <c r="P2736" s="278">
        <v>340567382</v>
      </c>
      <c r="Q2736" s="278">
        <v>658126685</v>
      </c>
      <c r="R2736" s="278">
        <v>19</v>
      </c>
      <c r="S2736" s="278">
        <v>5534608</v>
      </c>
      <c r="T2736" s="278">
        <v>199</v>
      </c>
      <c r="U2736" s="278">
        <v>63803</v>
      </c>
      <c r="V2736" s="278">
        <v>3132</v>
      </c>
      <c r="W2736" s="278">
        <v>3000</v>
      </c>
      <c r="X2736" s="278">
        <v>126379</v>
      </c>
      <c r="Y2736" s="278">
        <v>200</v>
      </c>
      <c r="Z2736" s="278">
        <v>1889998</v>
      </c>
      <c r="AA2736" s="278">
        <v>10</v>
      </c>
      <c r="AB2736" s="278">
        <v>12503687</v>
      </c>
      <c r="AC2736" s="278">
        <v>5</v>
      </c>
    </row>
    <row r="2737" spans="1:29" ht="14.25" x14ac:dyDescent="0.15">
      <c r="A2737" s="272">
        <v>2021091</v>
      </c>
      <c r="B2737" s="273">
        <v>44420</v>
      </c>
      <c r="C2737" s="274">
        <v>4</v>
      </c>
      <c r="D2737" s="275">
        <v>6</v>
      </c>
      <c r="E2737" s="275">
        <v>16</v>
      </c>
      <c r="F2737" s="275">
        <v>24</v>
      </c>
      <c r="G2737" s="275">
        <v>26</v>
      </c>
      <c r="H2737" s="275">
        <v>33</v>
      </c>
      <c r="I2737" s="276">
        <v>16</v>
      </c>
      <c r="J2737" s="275">
        <v>6</v>
      </c>
      <c r="K2737" s="275">
        <v>16</v>
      </c>
      <c r="L2737" s="275">
        <v>4</v>
      </c>
      <c r="M2737" s="275">
        <v>26</v>
      </c>
      <c r="N2737" s="275">
        <v>33</v>
      </c>
      <c r="O2737" s="277">
        <v>24</v>
      </c>
      <c r="P2737" s="278">
        <v>352636492</v>
      </c>
      <c r="Q2737" s="278">
        <v>697092670</v>
      </c>
      <c r="R2737" s="278">
        <v>4</v>
      </c>
      <c r="S2737" s="278">
        <v>10000000</v>
      </c>
      <c r="T2737" s="278">
        <v>102</v>
      </c>
      <c r="U2737" s="278">
        <v>258058</v>
      </c>
      <c r="V2737" s="278">
        <v>1454</v>
      </c>
      <c r="W2737" s="278">
        <v>3000</v>
      </c>
      <c r="X2737" s="278">
        <v>57244</v>
      </c>
      <c r="Y2737" s="278">
        <v>200</v>
      </c>
      <c r="Z2737" s="278">
        <v>1040232</v>
      </c>
      <c r="AA2737" s="278">
        <v>10</v>
      </c>
      <c r="AB2737" s="278">
        <v>8258156</v>
      </c>
      <c r="AC2737" s="278">
        <v>5</v>
      </c>
    </row>
    <row r="2738" spans="1:29" ht="14.25" x14ac:dyDescent="0.15">
      <c r="A2738" s="272">
        <v>2021092</v>
      </c>
      <c r="B2738" s="273">
        <v>44423</v>
      </c>
      <c r="C2738" s="274">
        <v>2</v>
      </c>
      <c r="D2738" s="275">
        <v>7</v>
      </c>
      <c r="E2738" s="275">
        <v>8</v>
      </c>
      <c r="F2738" s="275">
        <v>10</v>
      </c>
      <c r="G2738" s="275">
        <v>12</v>
      </c>
      <c r="H2738" s="275">
        <v>31</v>
      </c>
      <c r="I2738" s="276">
        <v>3</v>
      </c>
      <c r="J2738" s="275">
        <v>31</v>
      </c>
      <c r="K2738" s="275">
        <v>2</v>
      </c>
      <c r="L2738" s="275">
        <v>7</v>
      </c>
      <c r="M2738" s="275">
        <v>10</v>
      </c>
      <c r="N2738" s="275">
        <v>12</v>
      </c>
      <c r="O2738" s="277">
        <v>8</v>
      </c>
      <c r="P2738" s="278">
        <v>382276564</v>
      </c>
      <c r="Q2738" s="278">
        <v>721827132</v>
      </c>
      <c r="R2738" s="278">
        <v>4</v>
      </c>
      <c r="S2738" s="278">
        <v>9066769</v>
      </c>
      <c r="T2738" s="278">
        <v>154</v>
      </c>
      <c r="U2738" s="278">
        <v>132037</v>
      </c>
      <c r="V2738" s="278">
        <v>2270</v>
      </c>
      <c r="W2738" s="278">
        <v>3000</v>
      </c>
      <c r="X2738" s="278">
        <v>96489</v>
      </c>
      <c r="Y2738" s="278">
        <v>200</v>
      </c>
      <c r="Z2738" s="278">
        <v>1690180</v>
      </c>
      <c r="AA2738" s="278">
        <v>10</v>
      </c>
      <c r="AB2738" s="278">
        <v>12594106</v>
      </c>
      <c r="AC2738" s="278">
        <v>5</v>
      </c>
    </row>
    <row r="2739" spans="1:29" ht="14.25" x14ac:dyDescent="0.15">
      <c r="A2739" s="272">
        <v>2021093</v>
      </c>
      <c r="B2739" s="273">
        <v>44425</v>
      </c>
      <c r="C2739" s="274">
        <v>5</v>
      </c>
      <c r="D2739" s="275">
        <v>11</v>
      </c>
      <c r="E2739" s="275">
        <v>15</v>
      </c>
      <c r="F2739" s="275">
        <v>23</v>
      </c>
      <c r="G2739" s="275">
        <v>28</v>
      </c>
      <c r="H2739" s="275">
        <v>33</v>
      </c>
      <c r="I2739" s="276">
        <v>3</v>
      </c>
      <c r="J2739" s="275">
        <v>23</v>
      </c>
      <c r="K2739" s="275">
        <v>11</v>
      </c>
      <c r="L2739" s="275">
        <v>33</v>
      </c>
      <c r="M2739" s="275">
        <v>5</v>
      </c>
      <c r="N2739" s="275">
        <v>28</v>
      </c>
      <c r="O2739" s="277">
        <v>15</v>
      </c>
      <c r="P2739" s="278">
        <v>346398722</v>
      </c>
      <c r="Q2739" s="278">
        <v>746968208</v>
      </c>
      <c r="R2739" s="278">
        <v>5</v>
      </c>
      <c r="S2739" s="278">
        <v>8646623</v>
      </c>
      <c r="T2739" s="278">
        <v>229</v>
      </c>
      <c r="U2739" s="278">
        <v>99525</v>
      </c>
      <c r="V2739" s="278">
        <v>1519</v>
      </c>
      <c r="W2739" s="278">
        <v>3000</v>
      </c>
      <c r="X2739" s="278">
        <v>81885</v>
      </c>
      <c r="Y2739" s="278">
        <v>200</v>
      </c>
      <c r="Z2739" s="278">
        <v>1476260</v>
      </c>
      <c r="AA2739" s="278">
        <v>10</v>
      </c>
      <c r="AB2739" s="278">
        <v>8574636</v>
      </c>
      <c r="AC2739" s="278">
        <v>5</v>
      </c>
    </row>
    <row r="2740" spans="1:29" ht="14.25" x14ac:dyDescent="0.15">
      <c r="A2740" s="272">
        <v>2021094</v>
      </c>
      <c r="B2740" s="273">
        <v>44427</v>
      </c>
      <c r="C2740" s="274">
        <v>9</v>
      </c>
      <c r="D2740" s="275">
        <v>11</v>
      </c>
      <c r="E2740" s="275">
        <v>24</v>
      </c>
      <c r="F2740" s="275">
        <v>25</v>
      </c>
      <c r="G2740" s="275">
        <v>28</v>
      </c>
      <c r="H2740" s="275">
        <v>33</v>
      </c>
      <c r="I2740" s="276">
        <v>15</v>
      </c>
      <c r="J2740" s="275">
        <v>25</v>
      </c>
      <c r="K2740" s="275">
        <v>11</v>
      </c>
      <c r="L2740" s="275">
        <v>33</v>
      </c>
      <c r="M2740" s="275">
        <v>9</v>
      </c>
      <c r="N2740" s="275">
        <v>28</v>
      </c>
      <c r="O2740" s="277">
        <v>24</v>
      </c>
      <c r="P2740" s="278">
        <v>353340702</v>
      </c>
      <c r="Q2740" s="278">
        <v>819842497</v>
      </c>
      <c r="R2740" s="278">
        <v>1</v>
      </c>
      <c r="S2740" s="278">
        <v>10000000</v>
      </c>
      <c r="T2740" s="278">
        <v>101</v>
      </c>
      <c r="U2740" s="278">
        <v>273512</v>
      </c>
      <c r="V2740" s="278">
        <v>939</v>
      </c>
      <c r="W2740" s="278">
        <v>3000</v>
      </c>
      <c r="X2740" s="278">
        <v>55433</v>
      </c>
      <c r="Y2740" s="278">
        <v>200</v>
      </c>
      <c r="Z2740" s="278">
        <v>1073497</v>
      </c>
      <c r="AA2740" s="278">
        <v>10</v>
      </c>
      <c r="AB2740" s="278">
        <v>7599864</v>
      </c>
      <c r="AC2740" s="278">
        <v>5</v>
      </c>
    </row>
    <row r="2741" spans="1:29" ht="14.25" x14ac:dyDescent="0.15">
      <c r="A2741" s="272">
        <v>2021095</v>
      </c>
      <c r="B2741" s="273">
        <v>44430</v>
      </c>
      <c r="C2741" s="274">
        <v>8</v>
      </c>
      <c r="D2741" s="275">
        <v>12</v>
      </c>
      <c r="E2741" s="275">
        <v>17</v>
      </c>
      <c r="F2741" s="275">
        <v>24</v>
      </c>
      <c r="G2741" s="275">
        <v>27</v>
      </c>
      <c r="H2741" s="275">
        <v>28</v>
      </c>
      <c r="I2741" s="276">
        <v>13</v>
      </c>
      <c r="J2741" s="275">
        <v>27</v>
      </c>
      <c r="K2741" s="275">
        <v>28</v>
      </c>
      <c r="L2741" s="275">
        <v>17</v>
      </c>
      <c r="M2741" s="275">
        <v>24</v>
      </c>
      <c r="N2741" s="275">
        <v>12</v>
      </c>
      <c r="O2741" s="277">
        <v>8</v>
      </c>
      <c r="P2741" s="278">
        <v>384516464</v>
      </c>
      <c r="Q2741" s="278">
        <v>864489999</v>
      </c>
      <c r="R2741" s="278">
        <v>4</v>
      </c>
      <c r="S2741" s="278">
        <v>10000000</v>
      </c>
      <c r="T2741" s="278">
        <v>140</v>
      </c>
      <c r="U2741" s="278">
        <v>201541</v>
      </c>
      <c r="V2741" s="278">
        <v>1212</v>
      </c>
      <c r="W2741" s="278">
        <v>3000</v>
      </c>
      <c r="X2741" s="278">
        <v>71862</v>
      </c>
      <c r="Y2741" s="278">
        <v>200</v>
      </c>
      <c r="Z2741" s="278">
        <v>1385115</v>
      </c>
      <c r="AA2741" s="278">
        <v>10</v>
      </c>
      <c r="AB2741" s="278">
        <v>8738036</v>
      </c>
      <c r="AC2741" s="278">
        <v>5</v>
      </c>
    </row>
    <row r="2742" spans="1:29" ht="14.25" x14ac:dyDescent="0.15">
      <c r="A2742" s="272">
        <v>2021096</v>
      </c>
      <c r="B2742" s="273">
        <v>44432</v>
      </c>
      <c r="C2742" s="274">
        <v>1</v>
      </c>
      <c r="D2742" s="275">
        <v>7</v>
      </c>
      <c r="E2742" s="275">
        <v>11</v>
      </c>
      <c r="F2742" s="275">
        <v>14</v>
      </c>
      <c r="G2742" s="275">
        <v>15</v>
      </c>
      <c r="H2742" s="275">
        <v>26</v>
      </c>
      <c r="I2742" s="276">
        <v>11</v>
      </c>
      <c r="J2742" s="275">
        <v>7</v>
      </c>
      <c r="K2742" s="275">
        <v>26</v>
      </c>
      <c r="L2742" s="275">
        <v>14</v>
      </c>
      <c r="M2742" s="275">
        <v>15</v>
      </c>
      <c r="N2742" s="275">
        <v>1</v>
      </c>
      <c r="O2742" s="277">
        <v>11</v>
      </c>
      <c r="P2742" s="278">
        <v>349161898</v>
      </c>
      <c r="Q2742" s="278">
        <v>822388985</v>
      </c>
      <c r="R2742" s="278">
        <v>13</v>
      </c>
      <c r="S2742" s="278">
        <v>5640531</v>
      </c>
      <c r="T2742" s="278">
        <v>91</v>
      </c>
      <c r="U2742" s="278">
        <v>114380</v>
      </c>
      <c r="V2742" s="278">
        <v>2458</v>
      </c>
      <c r="W2742" s="278">
        <v>3000</v>
      </c>
      <c r="X2742" s="278">
        <v>107427</v>
      </c>
      <c r="Y2742" s="278">
        <v>200</v>
      </c>
      <c r="Z2742" s="278">
        <v>1756843</v>
      </c>
      <c r="AA2742" s="278">
        <v>10</v>
      </c>
      <c r="AB2742" s="278">
        <v>16605396</v>
      </c>
      <c r="AC2742" s="278">
        <v>5</v>
      </c>
    </row>
    <row r="2743" spans="1:29" ht="14.25" x14ac:dyDescent="0.15">
      <c r="A2743" s="272">
        <v>2021097</v>
      </c>
      <c r="B2743" s="273">
        <v>44434</v>
      </c>
      <c r="C2743" s="274">
        <v>3</v>
      </c>
      <c r="D2743" s="275">
        <v>11</v>
      </c>
      <c r="E2743" s="275">
        <v>12</v>
      </c>
      <c r="F2743" s="275">
        <v>13</v>
      </c>
      <c r="G2743" s="275">
        <v>25</v>
      </c>
      <c r="H2743" s="275">
        <v>28</v>
      </c>
      <c r="I2743" s="276">
        <v>12</v>
      </c>
      <c r="J2743" s="275">
        <v>3</v>
      </c>
      <c r="K2743" s="275">
        <v>25</v>
      </c>
      <c r="L2743" s="275">
        <v>11</v>
      </c>
      <c r="M2743" s="275">
        <v>13</v>
      </c>
      <c r="N2743" s="275">
        <v>12</v>
      </c>
      <c r="O2743" s="277">
        <v>28</v>
      </c>
      <c r="P2743" s="278">
        <v>355020594</v>
      </c>
      <c r="Q2743" s="278">
        <v>637412452</v>
      </c>
      <c r="R2743" s="278">
        <v>45</v>
      </c>
      <c r="S2743" s="278">
        <v>5323421</v>
      </c>
      <c r="T2743" s="278">
        <v>359</v>
      </c>
      <c r="U2743" s="278">
        <v>50675</v>
      </c>
      <c r="V2743" s="278">
        <v>2611</v>
      </c>
      <c r="W2743" s="278">
        <v>3000</v>
      </c>
      <c r="X2743" s="278">
        <v>111890</v>
      </c>
      <c r="Y2743" s="278">
        <v>200</v>
      </c>
      <c r="Z2743" s="278">
        <v>1712428</v>
      </c>
      <c r="AA2743" s="278">
        <v>10</v>
      </c>
      <c r="AB2743" s="278">
        <v>10770974</v>
      </c>
      <c r="AC2743" s="278">
        <v>5</v>
      </c>
    </row>
    <row r="2744" spans="1:29" ht="14.25" x14ac:dyDescent="0.15">
      <c r="A2744" s="272">
        <v>2021098</v>
      </c>
      <c r="B2744" s="273">
        <v>44437</v>
      </c>
      <c r="C2744" s="274">
        <v>1</v>
      </c>
      <c r="D2744" s="275">
        <v>10</v>
      </c>
      <c r="E2744" s="275">
        <v>13</v>
      </c>
      <c r="F2744" s="275">
        <v>18</v>
      </c>
      <c r="G2744" s="275">
        <v>26</v>
      </c>
      <c r="H2744" s="275">
        <v>32</v>
      </c>
      <c r="I2744" s="276">
        <v>5</v>
      </c>
      <c r="J2744" s="275">
        <v>10</v>
      </c>
      <c r="K2744" s="275">
        <v>26</v>
      </c>
      <c r="L2744" s="275">
        <v>32</v>
      </c>
      <c r="M2744" s="275">
        <v>13</v>
      </c>
      <c r="N2744" s="275">
        <v>18</v>
      </c>
      <c r="O2744" s="277">
        <v>1</v>
      </c>
      <c r="P2744" s="278">
        <v>390403928</v>
      </c>
      <c r="Q2744" s="278">
        <v>673059288</v>
      </c>
      <c r="R2744" s="278">
        <v>4</v>
      </c>
      <c r="S2744" s="278">
        <v>10000000</v>
      </c>
      <c r="T2744" s="278">
        <v>141</v>
      </c>
      <c r="U2744" s="278">
        <v>178834</v>
      </c>
      <c r="V2744" s="278">
        <v>1135</v>
      </c>
      <c r="W2744" s="278">
        <v>3000</v>
      </c>
      <c r="X2744" s="278">
        <v>64042</v>
      </c>
      <c r="Y2744" s="278">
        <v>200</v>
      </c>
      <c r="Z2744" s="278">
        <v>1353431</v>
      </c>
      <c r="AA2744" s="278">
        <v>10</v>
      </c>
      <c r="AB2744" s="278">
        <v>12137553</v>
      </c>
      <c r="AC2744" s="278">
        <v>5</v>
      </c>
    </row>
    <row r="2745" spans="1:29" ht="14.25" x14ac:dyDescent="0.15">
      <c r="A2745" s="272">
        <v>2021099</v>
      </c>
      <c r="B2745" s="273">
        <v>44439</v>
      </c>
      <c r="C2745" s="274">
        <v>9</v>
      </c>
      <c r="D2745" s="275">
        <v>11</v>
      </c>
      <c r="E2745" s="275">
        <v>17</v>
      </c>
      <c r="F2745" s="275">
        <v>18</v>
      </c>
      <c r="G2745" s="275">
        <v>20</v>
      </c>
      <c r="H2745" s="275">
        <v>27</v>
      </c>
      <c r="I2745" s="276">
        <v>15</v>
      </c>
      <c r="J2745" s="275">
        <v>18</v>
      </c>
      <c r="K2745" s="275">
        <v>17</v>
      </c>
      <c r="L2745" s="275">
        <v>9</v>
      </c>
      <c r="M2745" s="275">
        <v>20</v>
      </c>
      <c r="N2745" s="275">
        <v>27</v>
      </c>
      <c r="O2745" s="277">
        <v>11</v>
      </c>
      <c r="P2745" s="278">
        <v>353159630</v>
      </c>
      <c r="Q2745" s="278">
        <v>694710436</v>
      </c>
      <c r="R2745" s="278">
        <v>7</v>
      </c>
      <c r="S2745" s="278">
        <v>7942916</v>
      </c>
      <c r="T2745" s="278">
        <v>278</v>
      </c>
      <c r="U2745" s="278">
        <v>92627</v>
      </c>
      <c r="V2745" s="278">
        <v>1251</v>
      </c>
      <c r="W2745" s="278">
        <v>3000</v>
      </c>
      <c r="X2745" s="278">
        <v>74032</v>
      </c>
      <c r="Y2745" s="278">
        <v>200</v>
      </c>
      <c r="Z2745" s="278">
        <v>1486441</v>
      </c>
      <c r="AA2745" s="278">
        <v>10</v>
      </c>
      <c r="AB2745" s="278">
        <v>7324464</v>
      </c>
      <c r="AC2745" s="278">
        <v>5</v>
      </c>
    </row>
    <row r="2746" spans="1:29" ht="14.25" x14ac:dyDescent="0.15">
      <c r="A2746" s="272">
        <v>2021100</v>
      </c>
      <c r="B2746" s="273">
        <v>44441</v>
      </c>
      <c r="C2746" s="274">
        <v>7</v>
      </c>
      <c r="D2746" s="275">
        <v>9</v>
      </c>
      <c r="E2746" s="275">
        <v>12</v>
      </c>
      <c r="F2746" s="275">
        <v>13</v>
      </c>
      <c r="G2746" s="275">
        <v>14</v>
      </c>
      <c r="H2746" s="275">
        <v>29</v>
      </c>
      <c r="I2746" s="276">
        <v>16</v>
      </c>
      <c r="J2746" s="275">
        <v>9</v>
      </c>
      <c r="K2746" s="275">
        <v>7</v>
      </c>
      <c r="L2746" s="275">
        <v>14</v>
      </c>
      <c r="M2746" s="275">
        <v>12</v>
      </c>
      <c r="N2746" s="275">
        <v>29</v>
      </c>
      <c r="O2746" s="277">
        <v>13</v>
      </c>
      <c r="P2746" s="278">
        <v>364068238</v>
      </c>
      <c r="Q2746" s="278">
        <v>711544497</v>
      </c>
      <c r="R2746" s="278">
        <v>8</v>
      </c>
      <c r="S2746" s="278">
        <v>7583366</v>
      </c>
      <c r="T2746" s="278">
        <v>170</v>
      </c>
      <c r="U2746" s="278">
        <v>151962</v>
      </c>
      <c r="V2746" s="278">
        <v>1289</v>
      </c>
      <c r="W2746" s="278">
        <v>3000</v>
      </c>
      <c r="X2746" s="278">
        <v>78715</v>
      </c>
      <c r="Y2746" s="278">
        <v>200</v>
      </c>
      <c r="Z2746" s="278">
        <v>1572343</v>
      </c>
      <c r="AA2746" s="278">
        <v>10</v>
      </c>
      <c r="AB2746" s="278">
        <v>7945070</v>
      </c>
      <c r="AC2746" s="278">
        <v>5</v>
      </c>
    </row>
    <row r="2747" spans="1:29" ht="14.25" x14ac:dyDescent="0.15">
      <c r="A2747" s="272">
        <v>2021101</v>
      </c>
      <c r="B2747" s="273">
        <v>44444</v>
      </c>
      <c r="C2747" s="274">
        <v>2</v>
      </c>
      <c r="D2747" s="275">
        <v>4</v>
      </c>
      <c r="E2747" s="275">
        <v>12</v>
      </c>
      <c r="F2747" s="275">
        <v>22</v>
      </c>
      <c r="G2747" s="275">
        <v>29</v>
      </c>
      <c r="H2747" s="275">
        <v>31</v>
      </c>
      <c r="I2747" s="276">
        <v>1</v>
      </c>
      <c r="J2747" s="275">
        <v>12</v>
      </c>
      <c r="K2747" s="275">
        <v>4</v>
      </c>
      <c r="L2747" s="275">
        <v>2</v>
      </c>
      <c r="M2747" s="275">
        <v>29</v>
      </c>
      <c r="N2747" s="275">
        <v>31</v>
      </c>
      <c r="O2747" s="277">
        <v>22</v>
      </c>
      <c r="P2747" s="278">
        <v>393612094</v>
      </c>
      <c r="Q2747" s="278">
        <v>742311198</v>
      </c>
      <c r="R2747" s="278">
        <v>6</v>
      </c>
      <c r="S2747" s="278">
        <v>8682830</v>
      </c>
      <c r="T2747" s="278">
        <v>107</v>
      </c>
      <c r="U2747" s="278">
        <v>258142</v>
      </c>
      <c r="V2747" s="278">
        <v>1128</v>
      </c>
      <c r="W2747" s="278">
        <v>3000</v>
      </c>
      <c r="X2747" s="278">
        <v>64342</v>
      </c>
      <c r="Y2747" s="278">
        <v>200</v>
      </c>
      <c r="Z2747" s="278">
        <v>1279444</v>
      </c>
      <c r="AA2747" s="278">
        <v>10</v>
      </c>
      <c r="AB2747" s="278">
        <v>10667635</v>
      </c>
      <c r="AC2747" s="278">
        <v>5</v>
      </c>
    </row>
    <row r="2748" spans="1:29" ht="14.25" x14ac:dyDescent="0.15">
      <c r="A2748" s="272">
        <v>2021102</v>
      </c>
      <c r="B2748" s="273">
        <v>44446</v>
      </c>
      <c r="C2748" s="274">
        <v>5</v>
      </c>
      <c r="D2748" s="275">
        <v>9</v>
      </c>
      <c r="E2748" s="275">
        <v>15</v>
      </c>
      <c r="F2748" s="275">
        <v>24</v>
      </c>
      <c r="G2748" s="275">
        <v>27</v>
      </c>
      <c r="H2748" s="275">
        <v>30</v>
      </c>
      <c r="I2748" s="276">
        <v>9</v>
      </c>
      <c r="J2748" s="275">
        <v>24</v>
      </c>
      <c r="K2748" s="275">
        <v>5</v>
      </c>
      <c r="L2748" s="275">
        <v>15</v>
      </c>
      <c r="M2748" s="275">
        <v>9</v>
      </c>
      <c r="N2748" s="275">
        <v>27</v>
      </c>
      <c r="O2748" s="277">
        <v>30</v>
      </c>
      <c r="P2748" s="278">
        <v>357853464</v>
      </c>
      <c r="Q2748" s="278">
        <v>599019763</v>
      </c>
      <c r="R2748" s="278">
        <v>34</v>
      </c>
      <c r="S2748" s="278">
        <v>5285653</v>
      </c>
      <c r="T2748" s="278">
        <v>236</v>
      </c>
      <c r="U2748" s="278">
        <v>51441</v>
      </c>
      <c r="V2748" s="278">
        <v>3484</v>
      </c>
      <c r="W2748" s="278">
        <v>3000</v>
      </c>
      <c r="X2748" s="278">
        <v>133111</v>
      </c>
      <c r="Y2748" s="278">
        <v>200</v>
      </c>
      <c r="Z2748" s="278">
        <v>1938593</v>
      </c>
      <c r="AA2748" s="278">
        <v>10</v>
      </c>
      <c r="AB2748" s="278">
        <v>14065408</v>
      </c>
      <c r="AC2748" s="278">
        <v>5</v>
      </c>
    </row>
    <row r="2749" spans="1:29" ht="14.25" x14ac:dyDescent="0.15">
      <c r="A2749" s="272">
        <v>2021103</v>
      </c>
      <c r="B2749" s="273">
        <v>44448</v>
      </c>
      <c r="C2749" s="274">
        <v>10</v>
      </c>
      <c r="D2749" s="275">
        <v>13</v>
      </c>
      <c r="E2749" s="275">
        <v>15</v>
      </c>
      <c r="F2749" s="275">
        <v>25</v>
      </c>
      <c r="G2749" s="275">
        <v>29</v>
      </c>
      <c r="H2749" s="275">
        <v>30</v>
      </c>
      <c r="I2749" s="276">
        <v>15</v>
      </c>
      <c r="J2749" s="275">
        <v>29</v>
      </c>
      <c r="K2749" s="275">
        <v>30</v>
      </c>
      <c r="L2749" s="275">
        <v>13</v>
      </c>
      <c r="M2749" s="275">
        <v>10</v>
      </c>
      <c r="N2749" s="275">
        <v>15</v>
      </c>
      <c r="O2749" s="277">
        <v>25</v>
      </c>
      <c r="P2749" s="278">
        <v>369736978</v>
      </c>
      <c r="Q2749" s="278">
        <v>664617126</v>
      </c>
      <c r="R2749" s="278">
        <v>2</v>
      </c>
      <c r="S2749" s="278">
        <v>10000000</v>
      </c>
      <c r="T2749" s="278">
        <v>122</v>
      </c>
      <c r="U2749" s="278">
        <v>233872</v>
      </c>
      <c r="V2749" s="278">
        <v>1121</v>
      </c>
      <c r="W2749" s="278">
        <v>3000</v>
      </c>
      <c r="X2749" s="278">
        <v>63371</v>
      </c>
      <c r="Y2749" s="278">
        <v>200</v>
      </c>
      <c r="Z2749" s="278">
        <v>1254029</v>
      </c>
      <c r="AA2749" s="278">
        <v>10</v>
      </c>
      <c r="AB2749" s="278">
        <v>7692762</v>
      </c>
      <c r="AC2749" s="278">
        <v>5</v>
      </c>
    </row>
    <row r="2750" spans="1:29" ht="14.25" x14ac:dyDescent="0.15">
      <c r="A2750" s="272">
        <v>2021104</v>
      </c>
      <c r="B2750" s="273">
        <v>44451</v>
      </c>
      <c r="C2750" s="274">
        <v>1</v>
      </c>
      <c r="D2750" s="275">
        <v>7</v>
      </c>
      <c r="E2750" s="275">
        <v>17</v>
      </c>
      <c r="F2750" s="275">
        <v>20</v>
      </c>
      <c r="G2750" s="275">
        <v>22</v>
      </c>
      <c r="H2750" s="275">
        <v>28</v>
      </c>
      <c r="I2750" s="276">
        <v>15</v>
      </c>
      <c r="J2750" s="275">
        <v>7</v>
      </c>
      <c r="K2750" s="275">
        <v>1</v>
      </c>
      <c r="L2750" s="275">
        <v>17</v>
      </c>
      <c r="M2750" s="275">
        <v>20</v>
      </c>
      <c r="N2750" s="275">
        <v>28</v>
      </c>
      <c r="O2750" s="277">
        <v>22</v>
      </c>
      <c r="P2750" s="278">
        <v>397369092</v>
      </c>
      <c r="Q2750" s="278">
        <v>708465505</v>
      </c>
      <c r="R2750" s="278">
        <v>6</v>
      </c>
      <c r="S2750" s="278">
        <v>9475659</v>
      </c>
      <c r="T2750" s="278">
        <v>101</v>
      </c>
      <c r="U2750" s="278">
        <v>332350</v>
      </c>
      <c r="V2750" s="278">
        <v>964</v>
      </c>
      <c r="W2750" s="278">
        <v>3000</v>
      </c>
      <c r="X2750" s="278">
        <v>56794</v>
      </c>
      <c r="Y2750" s="278">
        <v>200</v>
      </c>
      <c r="Z2750" s="278">
        <v>1292130</v>
      </c>
      <c r="AA2750" s="278">
        <v>10</v>
      </c>
      <c r="AB2750" s="278">
        <v>6653795</v>
      </c>
      <c r="AC2750" s="278">
        <v>5</v>
      </c>
    </row>
    <row r="2751" spans="1:29" ht="14.25" x14ac:dyDescent="0.15">
      <c r="A2751" s="272">
        <v>2021105</v>
      </c>
      <c r="B2751" s="273">
        <v>44453</v>
      </c>
      <c r="C2751" s="274">
        <v>10</v>
      </c>
      <c r="D2751" s="275">
        <v>14</v>
      </c>
      <c r="E2751" s="275">
        <v>15</v>
      </c>
      <c r="F2751" s="275">
        <v>22</v>
      </c>
      <c r="G2751" s="275">
        <v>27</v>
      </c>
      <c r="H2751" s="275">
        <v>32</v>
      </c>
      <c r="I2751" s="276">
        <v>9</v>
      </c>
      <c r="J2751" s="275">
        <v>10</v>
      </c>
      <c r="K2751" s="275">
        <v>22</v>
      </c>
      <c r="L2751" s="275">
        <v>15</v>
      </c>
      <c r="M2751" s="275">
        <v>32</v>
      </c>
      <c r="N2751" s="275">
        <v>14</v>
      </c>
      <c r="O2751" s="277">
        <v>27</v>
      </c>
      <c r="P2751" s="278">
        <v>357292170</v>
      </c>
      <c r="Q2751" s="278">
        <v>712816451</v>
      </c>
      <c r="R2751" s="278">
        <v>9</v>
      </c>
      <c r="S2751" s="278">
        <v>6993977</v>
      </c>
      <c r="T2751" s="278">
        <v>174</v>
      </c>
      <c r="U2751" s="278">
        <v>128920</v>
      </c>
      <c r="V2751" s="278">
        <v>1497</v>
      </c>
      <c r="W2751" s="278">
        <v>3000</v>
      </c>
      <c r="X2751" s="278">
        <v>70287</v>
      </c>
      <c r="Y2751" s="278">
        <v>200</v>
      </c>
      <c r="Z2751" s="278">
        <v>1250498</v>
      </c>
      <c r="AA2751" s="278">
        <v>10</v>
      </c>
      <c r="AB2751" s="278">
        <v>10858158</v>
      </c>
      <c r="AC2751" s="278">
        <v>5</v>
      </c>
    </row>
    <row r="2752" spans="1:29" ht="14.25" x14ac:dyDescent="0.15">
      <c r="A2752" s="272">
        <v>2021106</v>
      </c>
      <c r="B2752" s="273">
        <v>44455</v>
      </c>
      <c r="C2752" s="274">
        <v>1</v>
      </c>
      <c r="D2752" s="275">
        <v>4</v>
      </c>
      <c r="E2752" s="275">
        <v>7</v>
      </c>
      <c r="F2752" s="275">
        <v>14</v>
      </c>
      <c r="G2752" s="275">
        <v>30</v>
      </c>
      <c r="H2752" s="275">
        <v>31</v>
      </c>
      <c r="I2752" s="276">
        <v>3</v>
      </c>
      <c r="J2752" s="275">
        <v>30</v>
      </c>
      <c r="K2752" s="275">
        <v>7</v>
      </c>
      <c r="L2752" s="275">
        <v>4</v>
      </c>
      <c r="M2752" s="275">
        <v>14</v>
      </c>
      <c r="N2752" s="275">
        <v>31</v>
      </c>
      <c r="O2752" s="277">
        <v>1</v>
      </c>
      <c r="P2752" s="278">
        <v>364122996</v>
      </c>
      <c r="Q2752" s="278">
        <v>738077667</v>
      </c>
      <c r="R2752" s="278">
        <v>7</v>
      </c>
      <c r="S2752" s="278">
        <v>8130452</v>
      </c>
      <c r="T2752" s="278">
        <v>150</v>
      </c>
      <c r="U2752" s="278">
        <v>182609</v>
      </c>
      <c r="V2752" s="278">
        <v>1137</v>
      </c>
      <c r="W2752" s="278">
        <v>3000</v>
      </c>
      <c r="X2752" s="278">
        <v>58151</v>
      </c>
      <c r="Y2752" s="278">
        <v>200</v>
      </c>
      <c r="Z2752" s="278">
        <v>1188236</v>
      </c>
      <c r="AA2752" s="278">
        <v>10</v>
      </c>
      <c r="AB2752" s="278">
        <v>8386172</v>
      </c>
      <c r="AC2752" s="278">
        <v>5</v>
      </c>
    </row>
    <row r="2753" spans="1:29" ht="14.25" x14ac:dyDescent="0.15">
      <c r="A2753" s="272">
        <v>2021107</v>
      </c>
      <c r="B2753" s="273">
        <v>44458</v>
      </c>
      <c r="C2753" s="274">
        <v>2</v>
      </c>
      <c r="D2753" s="275">
        <v>3</v>
      </c>
      <c r="E2753" s="275">
        <v>17</v>
      </c>
      <c r="F2753" s="275">
        <v>19</v>
      </c>
      <c r="G2753" s="275">
        <v>25</v>
      </c>
      <c r="H2753" s="275">
        <v>30</v>
      </c>
      <c r="I2753" s="276">
        <v>1</v>
      </c>
      <c r="J2753" s="275">
        <v>25</v>
      </c>
      <c r="K2753" s="275">
        <v>30</v>
      </c>
      <c r="L2753" s="275">
        <v>2</v>
      </c>
      <c r="M2753" s="275">
        <v>19</v>
      </c>
      <c r="N2753" s="275">
        <v>17</v>
      </c>
      <c r="O2753" s="277">
        <v>3</v>
      </c>
      <c r="P2753" s="278">
        <v>367139964</v>
      </c>
      <c r="Q2753" s="278">
        <v>758280964</v>
      </c>
      <c r="R2753" s="278">
        <v>7</v>
      </c>
      <c r="S2753" s="278">
        <v>7867703</v>
      </c>
      <c r="T2753" s="278">
        <v>151</v>
      </c>
      <c r="U2753" s="278">
        <v>166174</v>
      </c>
      <c r="V2753" s="278">
        <v>1967</v>
      </c>
      <c r="W2753" s="278">
        <v>3000</v>
      </c>
      <c r="X2753" s="278">
        <v>87514</v>
      </c>
      <c r="Y2753" s="278">
        <v>200</v>
      </c>
      <c r="Z2753" s="278">
        <v>1471919</v>
      </c>
      <c r="AA2753" s="278">
        <v>10</v>
      </c>
      <c r="AB2753" s="278">
        <v>8281192</v>
      </c>
      <c r="AC2753" s="278">
        <v>5</v>
      </c>
    </row>
    <row r="2754" spans="1:29" ht="14.25" x14ac:dyDescent="0.15">
      <c r="A2754" s="272">
        <v>2021108</v>
      </c>
      <c r="B2754" s="273">
        <v>44460</v>
      </c>
      <c r="C2754" s="274">
        <v>11</v>
      </c>
      <c r="D2754" s="275">
        <v>15</v>
      </c>
      <c r="E2754" s="275">
        <v>18</v>
      </c>
      <c r="F2754" s="275">
        <v>24</v>
      </c>
      <c r="G2754" s="275">
        <v>26</v>
      </c>
      <c r="H2754" s="275">
        <v>32</v>
      </c>
      <c r="I2754" s="276">
        <v>9</v>
      </c>
      <c r="J2754" s="275">
        <v>26</v>
      </c>
      <c r="K2754" s="275">
        <v>32</v>
      </c>
      <c r="L2754" s="275">
        <v>15</v>
      </c>
      <c r="M2754" s="275">
        <v>11</v>
      </c>
      <c r="N2754" s="275">
        <v>24</v>
      </c>
      <c r="O2754" s="277">
        <v>18</v>
      </c>
      <c r="P2754" s="278">
        <v>339998838</v>
      </c>
      <c r="Q2754" s="278">
        <v>781106313</v>
      </c>
      <c r="R2754" s="278">
        <v>5</v>
      </c>
      <c r="S2754" s="278">
        <v>8478207</v>
      </c>
      <c r="T2754" s="278">
        <v>118</v>
      </c>
      <c r="U2754" s="278">
        <v>184227</v>
      </c>
      <c r="V2754" s="278">
        <v>1022</v>
      </c>
      <c r="W2754" s="278">
        <v>3000</v>
      </c>
      <c r="X2754" s="278">
        <v>64483</v>
      </c>
      <c r="Y2754" s="278">
        <v>200</v>
      </c>
      <c r="Z2754" s="278">
        <v>1287213</v>
      </c>
      <c r="AA2754" s="278">
        <v>10</v>
      </c>
      <c r="AB2754" s="278">
        <v>10161904</v>
      </c>
      <c r="AC2754" s="278">
        <v>5</v>
      </c>
    </row>
    <row r="2755" spans="1:29" ht="14.25" x14ac:dyDescent="0.15">
      <c r="A2755" s="272">
        <v>2021109</v>
      </c>
      <c r="B2755" s="273">
        <v>44462</v>
      </c>
      <c r="C2755" s="274">
        <v>2</v>
      </c>
      <c r="D2755" s="275">
        <v>3</v>
      </c>
      <c r="E2755" s="275">
        <v>10</v>
      </c>
      <c r="F2755" s="275">
        <v>17</v>
      </c>
      <c r="G2755" s="275">
        <v>20</v>
      </c>
      <c r="H2755" s="275">
        <v>26</v>
      </c>
      <c r="I2755" s="276">
        <v>16</v>
      </c>
      <c r="J2755" s="275">
        <v>10</v>
      </c>
      <c r="K2755" s="275">
        <v>26</v>
      </c>
      <c r="L2755" s="275">
        <v>20</v>
      </c>
      <c r="M2755" s="275">
        <v>17</v>
      </c>
      <c r="N2755" s="275">
        <v>3</v>
      </c>
      <c r="O2755" s="277">
        <v>2</v>
      </c>
      <c r="P2755" s="278">
        <v>366715360</v>
      </c>
      <c r="Q2755" s="278">
        <v>810527410</v>
      </c>
      <c r="R2755" s="278">
        <v>4</v>
      </c>
      <c r="S2755" s="278">
        <v>9492827</v>
      </c>
      <c r="T2755" s="278">
        <v>132</v>
      </c>
      <c r="U2755" s="278">
        <v>170182</v>
      </c>
      <c r="V2755" s="278">
        <v>1041</v>
      </c>
      <c r="W2755" s="278">
        <v>3000</v>
      </c>
      <c r="X2755" s="278">
        <v>64041</v>
      </c>
      <c r="Y2755" s="278">
        <v>200</v>
      </c>
      <c r="Z2755" s="278">
        <v>1255240</v>
      </c>
      <c r="AA2755" s="278">
        <v>10</v>
      </c>
      <c r="AB2755" s="278">
        <v>12270077</v>
      </c>
      <c r="AC2755" s="278">
        <v>5</v>
      </c>
    </row>
    <row r="2756" spans="1:29" ht="14.25" x14ac:dyDescent="0.15">
      <c r="A2756" s="272">
        <v>2021110</v>
      </c>
      <c r="B2756" s="273">
        <v>44465</v>
      </c>
      <c r="C2756" s="274">
        <v>10</v>
      </c>
      <c r="D2756" s="275">
        <v>13</v>
      </c>
      <c r="E2756" s="275">
        <v>15</v>
      </c>
      <c r="F2756" s="275">
        <v>24</v>
      </c>
      <c r="G2756" s="275">
        <v>31</v>
      </c>
      <c r="H2756" s="275">
        <v>32</v>
      </c>
      <c r="I2756" s="276">
        <v>2</v>
      </c>
      <c r="J2756" s="275">
        <v>32</v>
      </c>
      <c r="K2756" s="275">
        <v>10</v>
      </c>
      <c r="L2756" s="275">
        <v>13</v>
      </c>
      <c r="M2756" s="275">
        <v>24</v>
      </c>
      <c r="N2756" s="275">
        <v>15</v>
      </c>
      <c r="O2756" s="277">
        <v>31</v>
      </c>
      <c r="P2756" s="278">
        <v>394569218</v>
      </c>
      <c r="Q2756" s="278">
        <v>850654756</v>
      </c>
      <c r="R2756" s="278">
        <v>5</v>
      </c>
      <c r="S2756" s="278">
        <v>9736534</v>
      </c>
      <c r="T2756" s="278">
        <v>246</v>
      </c>
      <c r="U2756" s="278">
        <v>120338</v>
      </c>
      <c r="V2756" s="278">
        <v>999</v>
      </c>
      <c r="W2756" s="278">
        <v>3000</v>
      </c>
      <c r="X2756" s="278">
        <v>48494</v>
      </c>
      <c r="Y2756" s="278">
        <v>200</v>
      </c>
      <c r="Z2756" s="278">
        <v>978568</v>
      </c>
      <c r="AA2756" s="278">
        <v>10</v>
      </c>
      <c r="AB2756" s="278">
        <v>10488816</v>
      </c>
      <c r="AC2756" s="278">
        <v>5</v>
      </c>
    </row>
    <row r="2757" spans="1:29" ht="14.25" x14ac:dyDescent="0.15">
      <c r="A2757" s="272">
        <v>2021111</v>
      </c>
      <c r="B2757" s="273">
        <v>44467</v>
      </c>
      <c r="C2757" s="274">
        <v>17</v>
      </c>
      <c r="D2757" s="275">
        <v>20</v>
      </c>
      <c r="E2757" s="275">
        <v>22</v>
      </c>
      <c r="F2757" s="275">
        <v>23</v>
      </c>
      <c r="G2757" s="275">
        <v>26</v>
      </c>
      <c r="H2757" s="275">
        <v>28</v>
      </c>
      <c r="I2757" s="276">
        <v>6</v>
      </c>
      <c r="J2757" s="275">
        <v>23</v>
      </c>
      <c r="K2757" s="275">
        <v>22</v>
      </c>
      <c r="L2757" s="275">
        <v>20</v>
      </c>
      <c r="M2757" s="275">
        <v>17</v>
      </c>
      <c r="N2757" s="275">
        <v>26</v>
      </c>
      <c r="O2757" s="277">
        <v>28</v>
      </c>
      <c r="P2757" s="278">
        <v>358360092</v>
      </c>
      <c r="Q2757" s="278">
        <v>883991506</v>
      </c>
      <c r="R2757" s="278">
        <v>3</v>
      </c>
      <c r="S2757" s="278">
        <v>10000000</v>
      </c>
      <c r="T2757" s="278">
        <v>96</v>
      </c>
      <c r="U2757" s="278">
        <v>219919</v>
      </c>
      <c r="V2757" s="278">
        <v>1367</v>
      </c>
      <c r="W2757" s="278">
        <v>3000</v>
      </c>
      <c r="X2757" s="278">
        <v>66536</v>
      </c>
      <c r="Y2757" s="278">
        <v>200</v>
      </c>
      <c r="Z2757" s="278">
        <v>1272844</v>
      </c>
      <c r="AA2757" s="278">
        <v>10</v>
      </c>
      <c r="AB2757" s="278">
        <v>12202161</v>
      </c>
      <c r="AC2757" s="278">
        <v>5</v>
      </c>
    </row>
    <row r="2758" spans="1:29" ht="14.25" x14ac:dyDescent="0.15">
      <c r="A2758" s="272">
        <v>2021112</v>
      </c>
      <c r="B2758" s="273">
        <v>44469</v>
      </c>
      <c r="C2758" s="274">
        <v>5</v>
      </c>
      <c r="D2758" s="275">
        <v>6</v>
      </c>
      <c r="E2758" s="275">
        <v>21</v>
      </c>
      <c r="F2758" s="275">
        <v>25</v>
      </c>
      <c r="G2758" s="275">
        <v>28</v>
      </c>
      <c r="H2758" s="275">
        <v>33</v>
      </c>
      <c r="I2758" s="276">
        <v>7</v>
      </c>
      <c r="J2758" s="275">
        <v>5</v>
      </c>
      <c r="K2758" s="275">
        <v>28</v>
      </c>
      <c r="L2758" s="275">
        <v>25</v>
      </c>
      <c r="M2758" s="275">
        <v>21</v>
      </c>
      <c r="N2758" s="275">
        <v>6</v>
      </c>
      <c r="O2758" s="277">
        <v>33</v>
      </c>
      <c r="P2758" s="278">
        <v>370338224</v>
      </c>
      <c r="Q2758" s="278">
        <v>797853981</v>
      </c>
      <c r="R2758" s="278">
        <v>22</v>
      </c>
      <c r="S2758" s="278">
        <v>5394421</v>
      </c>
      <c r="T2758" s="278">
        <v>229</v>
      </c>
      <c r="U2758" s="278">
        <v>47364</v>
      </c>
      <c r="V2758" s="278">
        <v>4288</v>
      </c>
      <c r="W2758" s="278">
        <v>3000</v>
      </c>
      <c r="X2758" s="278">
        <v>157535</v>
      </c>
      <c r="Y2758" s="278">
        <v>200</v>
      </c>
      <c r="Z2758" s="278">
        <v>2140687</v>
      </c>
      <c r="AA2758" s="278">
        <v>10</v>
      </c>
      <c r="AB2758" s="278">
        <v>14460308</v>
      </c>
      <c r="AC2758" s="278">
        <v>5</v>
      </c>
    </row>
    <row r="2759" spans="1:29" ht="14.25" x14ac:dyDescent="0.15">
      <c r="A2759" s="272">
        <v>2021113</v>
      </c>
      <c r="B2759" s="273">
        <v>44474</v>
      </c>
      <c r="C2759" s="274">
        <v>4</v>
      </c>
      <c r="D2759" s="275">
        <v>7</v>
      </c>
      <c r="E2759" s="275">
        <v>10</v>
      </c>
      <c r="F2759" s="275">
        <v>22</v>
      </c>
      <c r="G2759" s="275">
        <v>27</v>
      </c>
      <c r="H2759" s="275">
        <v>30</v>
      </c>
      <c r="I2759" s="276">
        <v>2</v>
      </c>
      <c r="J2759" s="275">
        <v>30</v>
      </c>
      <c r="K2759" s="275">
        <v>10</v>
      </c>
      <c r="L2759" s="275">
        <v>27</v>
      </c>
      <c r="M2759" s="275">
        <v>7</v>
      </c>
      <c r="N2759" s="275">
        <v>22</v>
      </c>
      <c r="O2759" s="277">
        <v>4</v>
      </c>
      <c r="P2759" s="278">
        <v>293434838</v>
      </c>
      <c r="Q2759" s="278">
        <v>783403562</v>
      </c>
      <c r="R2759" s="278">
        <v>12</v>
      </c>
      <c r="S2759" s="278">
        <v>6380290</v>
      </c>
      <c r="T2759" s="278">
        <v>231</v>
      </c>
      <c r="U2759" s="278">
        <v>89629</v>
      </c>
      <c r="V2759" s="278">
        <v>1313</v>
      </c>
      <c r="W2759" s="278">
        <v>3000</v>
      </c>
      <c r="X2759" s="278">
        <v>69736</v>
      </c>
      <c r="Y2759" s="278">
        <v>200</v>
      </c>
      <c r="Z2759" s="278">
        <v>1260963</v>
      </c>
      <c r="AA2759" s="278">
        <v>10</v>
      </c>
      <c r="AB2759" s="278">
        <v>6093964</v>
      </c>
      <c r="AC2759" s="278">
        <v>5</v>
      </c>
    </row>
    <row r="2760" spans="1:29" ht="14.25" x14ac:dyDescent="0.15">
      <c r="A2760" s="272">
        <v>2021114</v>
      </c>
      <c r="B2760" s="273">
        <v>44476</v>
      </c>
      <c r="C2760" s="274">
        <v>4</v>
      </c>
      <c r="D2760" s="275">
        <v>6</v>
      </c>
      <c r="E2760" s="275">
        <v>8</v>
      </c>
      <c r="F2760" s="275">
        <v>14</v>
      </c>
      <c r="G2760" s="275">
        <v>24</v>
      </c>
      <c r="H2760" s="275">
        <v>27</v>
      </c>
      <c r="I2760" s="276">
        <v>2</v>
      </c>
      <c r="J2760" s="275">
        <v>24</v>
      </c>
      <c r="K2760" s="275">
        <v>27</v>
      </c>
      <c r="L2760" s="275">
        <v>6</v>
      </c>
      <c r="M2760" s="275">
        <v>14</v>
      </c>
      <c r="N2760" s="275">
        <v>4</v>
      </c>
      <c r="O2760" s="277">
        <v>8</v>
      </c>
      <c r="P2760" s="278">
        <v>337378334</v>
      </c>
      <c r="Q2760" s="278">
        <v>837386111</v>
      </c>
      <c r="R2760" s="278">
        <v>3</v>
      </c>
      <c r="S2760" s="278">
        <v>10000000</v>
      </c>
      <c r="T2760" s="278">
        <v>177</v>
      </c>
      <c r="U2760" s="278">
        <v>158159</v>
      </c>
      <c r="V2760" s="278">
        <v>1159</v>
      </c>
      <c r="W2760" s="278">
        <v>3000</v>
      </c>
      <c r="X2760" s="278">
        <v>49586</v>
      </c>
      <c r="Y2760" s="278">
        <v>200</v>
      </c>
      <c r="Z2760" s="278">
        <v>1051972</v>
      </c>
      <c r="AA2760" s="278">
        <v>10</v>
      </c>
      <c r="AB2760" s="278">
        <v>5884946</v>
      </c>
      <c r="AC2760" s="278">
        <v>5</v>
      </c>
    </row>
    <row r="2761" spans="1:29" ht="14.25" x14ac:dyDescent="0.15">
      <c r="A2761" s="272">
        <v>2021115</v>
      </c>
      <c r="B2761" s="273">
        <v>44479</v>
      </c>
      <c r="C2761" s="274">
        <v>2</v>
      </c>
      <c r="D2761" s="275">
        <v>10</v>
      </c>
      <c r="E2761" s="275">
        <v>12</v>
      </c>
      <c r="F2761" s="275">
        <v>15</v>
      </c>
      <c r="G2761" s="275">
        <v>24</v>
      </c>
      <c r="H2761" s="275">
        <v>27</v>
      </c>
      <c r="I2761" s="276">
        <v>8</v>
      </c>
      <c r="J2761" s="275">
        <v>2</v>
      </c>
      <c r="K2761" s="275">
        <v>15</v>
      </c>
      <c r="L2761" s="275">
        <v>12</v>
      </c>
      <c r="M2761" s="275">
        <v>24</v>
      </c>
      <c r="N2761" s="275">
        <v>27</v>
      </c>
      <c r="O2761" s="277">
        <v>10</v>
      </c>
      <c r="P2761" s="278">
        <v>380172848</v>
      </c>
      <c r="Q2761" s="278">
        <v>851679247</v>
      </c>
      <c r="R2761" s="278">
        <v>5</v>
      </c>
      <c r="S2761" s="278">
        <v>7857682</v>
      </c>
      <c r="T2761" s="278">
        <v>100</v>
      </c>
      <c r="U2761" s="278">
        <v>178605</v>
      </c>
      <c r="V2761" s="278">
        <v>1755</v>
      </c>
      <c r="W2761" s="278">
        <v>3000</v>
      </c>
      <c r="X2761" s="278">
        <v>82453</v>
      </c>
      <c r="Y2761" s="278">
        <v>200</v>
      </c>
      <c r="Z2761" s="278">
        <v>1469923</v>
      </c>
      <c r="AA2761" s="278">
        <v>10</v>
      </c>
      <c r="AB2761" s="278">
        <v>15677560</v>
      </c>
      <c r="AC2761" s="278">
        <v>5</v>
      </c>
    </row>
    <row r="2762" spans="1:29" ht="14.25" x14ac:dyDescent="0.15">
      <c r="A2762" s="272">
        <v>2021116</v>
      </c>
      <c r="B2762" s="273">
        <v>44481</v>
      </c>
      <c r="C2762" s="274">
        <v>6</v>
      </c>
      <c r="D2762" s="275">
        <v>14</v>
      </c>
      <c r="E2762" s="275">
        <v>17</v>
      </c>
      <c r="F2762" s="275">
        <v>18</v>
      </c>
      <c r="G2762" s="275">
        <v>31</v>
      </c>
      <c r="H2762" s="275">
        <v>33</v>
      </c>
      <c r="I2762" s="276">
        <v>6</v>
      </c>
      <c r="J2762" s="275">
        <v>14</v>
      </c>
      <c r="K2762" s="275">
        <v>6</v>
      </c>
      <c r="L2762" s="275">
        <v>33</v>
      </c>
      <c r="M2762" s="275">
        <v>17</v>
      </c>
      <c r="N2762" s="275">
        <v>18</v>
      </c>
      <c r="O2762" s="277">
        <v>31</v>
      </c>
      <c r="P2762" s="278">
        <v>355338790</v>
      </c>
      <c r="Q2762" s="278">
        <v>897877549</v>
      </c>
      <c r="R2762" s="278">
        <v>3</v>
      </c>
      <c r="S2762" s="278">
        <v>10000000</v>
      </c>
      <c r="T2762" s="278">
        <v>46</v>
      </c>
      <c r="U2762" s="278">
        <v>552161</v>
      </c>
      <c r="V2762" s="278">
        <v>1108</v>
      </c>
      <c r="W2762" s="278">
        <v>3000</v>
      </c>
      <c r="X2762" s="278">
        <v>51903</v>
      </c>
      <c r="Y2762" s="278">
        <v>200</v>
      </c>
      <c r="Z2762" s="278">
        <v>1035380</v>
      </c>
      <c r="AA2762" s="278">
        <v>10</v>
      </c>
      <c r="AB2762" s="278">
        <v>9691974</v>
      </c>
      <c r="AC2762" s="278">
        <v>5</v>
      </c>
    </row>
    <row r="2763" spans="1:29" ht="14.25" x14ac:dyDescent="0.15">
      <c r="A2763" s="272">
        <v>2021117</v>
      </c>
      <c r="B2763" s="273">
        <v>44483</v>
      </c>
      <c r="C2763" s="274">
        <v>3</v>
      </c>
      <c r="D2763" s="275">
        <v>5</v>
      </c>
      <c r="E2763" s="275">
        <v>17</v>
      </c>
      <c r="F2763" s="275">
        <v>21</v>
      </c>
      <c r="G2763" s="275">
        <v>27</v>
      </c>
      <c r="H2763" s="275">
        <v>33</v>
      </c>
      <c r="I2763" s="276">
        <v>4</v>
      </c>
      <c r="J2763" s="275">
        <v>5</v>
      </c>
      <c r="K2763" s="275">
        <v>33</v>
      </c>
      <c r="L2763" s="275">
        <v>21</v>
      </c>
      <c r="M2763" s="275">
        <v>27</v>
      </c>
      <c r="N2763" s="275">
        <v>17</v>
      </c>
      <c r="O2763" s="277">
        <v>3</v>
      </c>
      <c r="P2763" s="278">
        <v>358589610</v>
      </c>
      <c r="Q2763" s="278">
        <v>896904658</v>
      </c>
      <c r="R2763" s="278">
        <v>10</v>
      </c>
      <c r="S2763" s="278">
        <v>6782803</v>
      </c>
      <c r="T2763" s="278">
        <v>101</v>
      </c>
      <c r="U2763" s="278">
        <v>220644</v>
      </c>
      <c r="V2763" s="278">
        <v>1443</v>
      </c>
      <c r="W2763" s="278">
        <v>3000</v>
      </c>
      <c r="X2763" s="278">
        <v>69491</v>
      </c>
      <c r="Y2763" s="278">
        <v>200</v>
      </c>
      <c r="Z2763" s="278">
        <v>1187525</v>
      </c>
      <c r="AA2763" s="278">
        <v>10</v>
      </c>
      <c r="AB2763" s="278">
        <v>11293252</v>
      </c>
      <c r="AC2763" s="278">
        <v>5</v>
      </c>
    </row>
    <row r="2764" spans="1:29" ht="14.25" x14ac:dyDescent="0.15">
      <c r="A2764" s="272">
        <v>2021118</v>
      </c>
      <c r="B2764" s="273">
        <v>44486</v>
      </c>
      <c r="C2764" s="274">
        <v>2</v>
      </c>
      <c r="D2764" s="275">
        <v>6</v>
      </c>
      <c r="E2764" s="275">
        <v>14</v>
      </c>
      <c r="F2764" s="275">
        <v>18</v>
      </c>
      <c r="G2764" s="275">
        <v>20</v>
      </c>
      <c r="H2764" s="275">
        <v>31</v>
      </c>
      <c r="I2764" s="276">
        <v>13</v>
      </c>
      <c r="J2764" s="275">
        <v>2</v>
      </c>
      <c r="K2764" s="275">
        <v>18</v>
      </c>
      <c r="L2764" s="275">
        <v>31</v>
      </c>
      <c r="M2764" s="275">
        <v>6</v>
      </c>
      <c r="N2764" s="275">
        <v>20</v>
      </c>
      <c r="O2764" s="277">
        <v>14</v>
      </c>
      <c r="P2764" s="278">
        <v>386079710</v>
      </c>
      <c r="Q2764" s="278">
        <v>923998119</v>
      </c>
      <c r="R2764" s="278">
        <v>6</v>
      </c>
      <c r="S2764" s="278">
        <v>8460209</v>
      </c>
      <c r="T2764" s="278">
        <v>126</v>
      </c>
      <c r="U2764" s="278">
        <v>205964</v>
      </c>
      <c r="V2764" s="278">
        <v>1285</v>
      </c>
      <c r="W2764" s="278">
        <v>3000</v>
      </c>
      <c r="X2764" s="278">
        <v>68471</v>
      </c>
      <c r="Y2764" s="278">
        <v>200</v>
      </c>
      <c r="Z2764" s="278">
        <v>1267023</v>
      </c>
      <c r="AA2764" s="278">
        <v>10</v>
      </c>
      <c r="AB2764" s="278">
        <v>11030667</v>
      </c>
      <c r="AC2764" s="278">
        <v>5</v>
      </c>
    </row>
    <row r="2765" spans="1:29" ht="14.25" x14ac:dyDescent="0.15">
      <c r="A2765" s="272">
        <v>2021119</v>
      </c>
      <c r="B2765" s="273">
        <v>44488</v>
      </c>
      <c r="C2765" s="274">
        <v>3</v>
      </c>
      <c r="D2765" s="275">
        <v>9</v>
      </c>
      <c r="E2765" s="275">
        <v>10</v>
      </c>
      <c r="F2765" s="275">
        <v>11</v>
      </c>
      <c r="G2765" s="275">
        <v>28</v>
      </c>
      <c r="H2765" s="275">
        <v>29</v>
      </c>
      <c r="I2765" s="276">
        <v>13</v>
      </c>
      <c r="J2765" s="275">
        <v>10</v>
      </c>
      <c r="K2765" s="275">
        <v>29</v>
      </c>
      <c r="L2765" s="275">
        <v>28</v>
      </c>
      <c r="M2765" s="275">
        <v>11</v>
      </c>
      <c r="N2765" s="275">
        <v>3</v>
      </c>
      <c r="O2765" s="277">
        <v>9</v>
      </c>
      <c r="P2765" s="278">
        <v>356935346</v>
      </c>
      <c r="Q2765" s="278">
        <v>904876996</v>
      </c>
      <c r="R2765" s="278">
        <v>15</v>
      </c>
      <c r="S2765" s="278">
        <v>6354639</v>
      </c>
      <c r="T2765" s="278">
        <v>356</v>
      </c>
      <c r="U2765" s="278">
        <v>71346</v>
      </c>
      <c r="V2765" s="278">
        <v>1861</v>
      </c>
      <c r="W2765" s="278">
        <v>3000</v>
      </c>
      <c r="X2765" s="278">
        <v>93916</v>
      </c>
      <c r="Y2765" s="278">
        <v>200</v>
      </c>
      <c r="Z2765" s="278">
        <v>1712832</v>
      </c>
      <c r="AA2765" s="278">
        <v>10</v>
      </c>
      <c r="AB2765" s="278">
        <v>6361168</v>
      </c>
      <c r="AC2765" s="278">
        <v>5</v>
      </c>
    </row>
    <row r="2766" spans="1:29" ht="14.25" x14ac:dyDescent="0.15">
      <c r="A2766" s="272">
        <v>2021120</v>
      </c>
      <c r="B2766" s="273">
        <v>44490</v>
      </c>
      <c r="C2766" s="274">
        <v>1</v>
      </c>
      <c r="D2766" s="275">
        <v>7</v>
      </c>
      <c r="E2766" s="275">
        <v>8</v>
      </c>
      <c r="F2766" s="275">
        <v>12</v>
      </c>
      <c r="G2766" s="275">
        <v>13</v>
      </c>
      <c r="H2766" s="275">
        <v>18</v>
      </c>
      <c r="I2766" s="276">
        <v>5</v>
      </c>
      <c r="J2766" s="275">
        <v>12</v>
      </c>
      <c r="K2766" s="275">
        <v>8</v>
      </c>
      <c r="L2766" s="275">
        <v>18</v>
      </c>
      <c r="M2766" s="275">
        <v>7</v>
      </c>
      <c r="N2766" s="275">
        <v>13</v>
      </c>
      <c r="O2766" s="277">
        <v>1</v>
      </c>
      <c r="P2766" s="278">
        <v>355518696</v>
      </c>
      <c r="Q2766" s="278">
        <v>734418962</v>
      </c>
      <c r="R2766" s="278">
        <v>40</v>
      </c>
      <c r="S2766" s="278">
        <v>5268563</v>
      </c>
      <c r="T2766" s="278">
        <v>496</v>
      </c>
      <c r="U2766" s="278">
        <v>27072</v>
      </c>
      <c r="V2766" s="278">
        <v>3968</v>
      </c>
      <c r="W2766" s="278">
        <v>3000</v>
      </c>
      <c r="X2766" s="278">
        <v>135450</v>
      </c>
      <c r="Y2766" s="278">
        <v>200</v>
      </c>
      <c r="Z2766" s="278">
        <v>1958845</v>
      </c>
      <c r="AA2766" s="278">
        <v>10</v>
      </c>
      <c r="AB2766" s="278">
        <v>12381809</v>
      </c>
      <c r="AC2766" s="278">
        <v>5</v>
      </c>
    </row>
    <row r="2767" spans="1:29" ht="14.25" x14ac:dyDescent="0.15">
      <c r="A2767" s="272">
        <v>2021121</v>
      </c>
      <c r="B2767" s="273">
        <v>44493</v>
      </c>
      <c r="C2767" s="274">
        <v>4</v>
      </c>
      <c r="D2767" s="275">
        <v>5</v>
      </c>
      <c r="E2767" s="275">
        <v>12</v>
      </c>
      <c r="F2767" s="275">
        <v>16</v>
      </c>
      <c r="G2767" s="275">
        <v>22</v>
      </c>
      <c r="H2767" s="275">
        <v>30</v>
      </c>
      <c r="I2767" s="276">
        <v>15</v>
      </c>
      <c r="J2767" s="275">
        <v>4</v>
      </c>
      <c r="K2767" s="275">
        <v>22</v>
      </c>
      <c r="L2767" s="275">
        <v>12</v>
      </c>
      <c r="M2767" s="275">
        <v>16</v>
      </c>
      <c r="N2767" s="275">
        <v>5</v>
      </c>
      <c r="O2767" s="277">
        <v>30</v>
      </c>
      <c r="P2767" s="278">
        <v>390361524</v>
      </c>
      <c r="Q2767" s="278">
        <v>751815051</v>
      </c>
      <c r="R2767" s="278">
        <v>7</v>
      </c>
      <c r="S2767" s="278">
        <v>7721874</v>
      </c>
      <c r="T2767" s="278">
        <v>205</v>
      </c>
      <c r="U2767" s="278">
        <v>116177</v>
      </c>
      <c r="V2767" s="278">
        <v>1769</v>
      </c>
      <c r="W2767" s="278">
        <v>3000</v>
      </c>
      <c r="X2767" s="278">
        <v>98135</v>
      </c>
      <c r="Y2767" s="278">
        <v>200</v>
      </c>
      <c r="Z2767" s="278">
        <v>1755290</v>
      </c>
      <c r="AA2767" s="278">
        <v>10</v>
      </c>
      <c r="AB2767" s="278">
        <v>10704926</v>
      </c>
      <c r="AC2767" s="278">
        <v>5</v>
      </c>
    </row>
    <row r="2768" spans="1:29" ht="14.25" x14ac:dyDescent="0.15">
      <c r="A2768" s="272">
        <v>2021122</v>
      </c>
      <c r="B2768" s="273">
        <v>44495</v>
      </c>
      <c r="C2768" s="274">
        <v>4</v>
      </c>
      <c r="D2768" s="275">
        <v>5</v>
      </c>
      <c r="E2768" s="275">
        <v>12</v>
      </c>
      <c r="F2768" s="275">
        <v>15</v>
      </c>
      <c r="G2768" s="275">
        <v>18</v>
      </c>
      <c r="H2768" s="275">
        <v>28</v>
      </c>
      <c r="I2768" s="276">
        <v>7</v>
      </c>
      <c r="J2768" s="275">
        <v>4</v>
      </c>
      <c r="K2768" s="275">
        <v>12</v>
      </c>
      <c r="L2768" s="275">
        <v>28</v>
      </c>
      <c r="M2768" s="275">
        <v>18</v>
      </c>
      <c r="N2768" s="275">
        <v>5</v>
      </c>
      <c r="O2768" s="277">
        <v>15</v>
      </c>
      <c r="P2768" s="278">
        <v>360872924</v>
      </c>
      <c r="Q2768" s="278">
        <v>771249437</v>
      </c>
      <c r="R2768" s="278">
        <v>5</v>
      </c>
      <c r="S2768" s="278">
        <v>8231591</v>
      </c>
      <c r="T2768" s="278">
        <v>91</v>
      </c>
      <c r="U2768" s="278">
        <v>221949</v>
      </c>
      <c r="V2768" s="278">
        <v>1608</v>
      </c>
      <c r="W2768" s="278">
        <v>3000</v>
      </c>
      <c r="X2768" s="278">
        <v>78204</v>
      </c>
      <c r="Y2768" s="278">
        <v>200</v>
      </c>
      <c r="Z2768" s="278">
        <v>1406855</v>
      </c>
      <c r="AA2768" s="278">
        <v>10</v>
      </c>
      <c r="AB2768" s="278">
        <v>12300918</v>
      </c>
      <c r="AC2768" s="278">
        <v>5</v>
      </c>
    </row>
    <row r="2769" spans="1:29" ht="14.25" x14ac:dyDescent="0.15">
      <c r="A2769" s="272">
        <v>2021123</v>
      </c>
      <c r="B2769" s="273">
        <v>44497</v>
      </c>
      <c r="C2769" s="274">
        <v>6</v>
      </c>
      <c r="D2769" s="275">
        <v>14</v>
      </c>
      <c r="E2769" s="275">
        <v>15</v>
      </c>
      <c r="F2769" s="275">
        <v>19</v>
      </c>
      <c r="G2769" s="275">
        <v>29</v>
      </c>
      <c r="H2769" s="275">
        <v>31</v>
      </c>
      <c r="I2769" s="276">
        <v>5</v>
      </c>
      <c r="J2769" s="275">
        <v>31</v>
      </c>
      <c r="K2769" s="275">
        <v>19</v>
      </c>
      <c r="L2769" s="275">
        <v>15</v>
      </c>
      <c r="M2769" s="275">
        <v>14</v>
      </c>
      <c r="N2769" s="275">
        <v>6</v>
      </c>
      <c r="O2769" s="277">
        <v>29</v>
      </c>
      <c r="P2769" s="278">
        <v>366471258</v>
      </c>
      <c r="Q2769" s="278">
        <v>798569016</v>
      </c>
      <c r="R2769" s="278">
        <v>6</v>
      </c>
      <c r="S2769" s="278">
        <v>8473913</v>
      </c>
      <c r="T2769" s="278">
        <v>207</v>
      </c>
      <c r="U2769" s="278">
        <v>125866</v>
      </c>
      <c r="V2769" s="278">
        <v>1429</v>
      </c>
      <c r="W2769" s="278">
        <v>3000</v>
      </c>
      <c r="X2769" s="278">
        <v>81160</v>
      </c>
      <c r="Y2769" s="278">
        <v>200</v>
      </c>
      <c r="Z2769" s="278">
        <v>1561057</v>
      </c>
      <c r="AA2769" s="278">
        <v>10</v>
      </c>
      <c r="AB2769" s="278">
        <v>7844786</v>
      </c>
      <c r="AC2769" s="278">
        <v>5</v>
      </c>
    </row>
    <row r="2770" spans="1:29" ht="14.25" x14ac:dyDescent="0.15">
      <c r="A2770" s="272">
        <v>2021124</v>
      </c>
      <c r="B2770" s="273">
        <v>44500</v>
      </c>
      <c r="C2770" s="274">
        <v>1</v>
      </c>
      <c r="D2770" s="275">
        <v>3</v>
      </c>
      <c r="E2770" s="275">
        <v>18</v>
      </c>
      <c r="F2770" s="275">
        <v>22</v>
      </c>
      <c r="G2770" s="275">
        <v>29</v>
      </c>
      <c r="H2770" s="275">
        <v>32</v>
      </c>
      <c r="I2770" s="276">
        <v>2</v>
      </c>
      <c r="J2770" s="275">
        <v>18</v>
      </c>
      <c r="K2770" s="275">
        <v>1</v>
      </c>
      <c r="L2770" s="275">
        <v>3</v>
      </c>
      <c r="M2770" s="275">
        <v>22</v>
      </c>
      <c r="N2770" s="275">
        <v>32</v>
      </c>
      <c r="O2770" s="277">
        <v>29</v>
      </c>
      <c r="P2770" s="278">
        <v>394848530</v>
      </c>
      <c r="Q2770" s="278">
        <v>823606529</v>
      </c>
      <c r="R2770" s="278">
        <v>8</v>
      </c>
      <c r="S2770" s="278">
        <v>7956250</v>
      </c>
      <c r="T2770" s="278">
        <v>117</v>
      </c>
      <c r="U2770" s="278">
        <v>252670</v>
      </c>
      <c r="V2770" s="278">
        <v>1011</v>
      </c>
      <c r="W2770" s="278">
        <v>3000</v>
      </c>
      <c r="X2770" s="278">
        <v>55712</v>
      </c>
      <c r="Y2770" s="278">
        <v>200</v>
      </c>
      <c r="Z2770" s="278">
        <v>1164759</v>
      </c>
      <c r="AA2770" s="278">
        <v>10</v>
      </c>
      <c r="AB2770" s="278">
        <v>9880553</v>
      </c>
      <c r="AC2770" s="278">
        <v>5</v>
      </c>
    </row>
    <row r="2771" spans="1:29" ht="14.25" x14ac:dyDescent="0.15">
      <c r="A2771" s="272">
        <v>2021125</v>
      </c>
      <c r="B2771" s="273">
        <v>44502</v>
      </c>
      <c r="C2771" s="274">
        <v>14</v>
      </c>
      <c r="D2771" s="275">
        <v>19</v>
      </c>
      <c r="E2771" s="275">
        <v>20</v>
      </c>
      <c r="F2771" s="275">
        <v>23</v>
      </c>
      <c r="G2771" s="275">
        <v>24</v>
      </c>
      <c r="H2771" s="275">
        <v>31</v>
      </c>
      <c r="I2771" s="276">
        <v>9</v>
      </c>
      <c r="J2771" s="275">
        <v>31</v>
      </c>
      <c r="K2771" s="275">
        <v>19</v>
      </c>
      <c r="L2771" s="275">
        <v>14</v>
      </c>
      <c r="M2771" s="275">
        <v>23</v>
      </c>
      <c r="N2771" s="275">
        <v>20</v>
      </c>
      <c r="O2771" s="277">
        <v>24</v>
      </c>
      <c r="P2771" s="278">
        <v>354978672</v>
      </c>
      <c r="Q2771" s="278">
        <v>846489745</v>
      </c>
      <c r="R2771" s="278">
        <v>4</v>
      </c>
      <c r="S2771" s="278">
        <v>8898474</v>
      </c>
      <c r="T2771" s="278">
        <v>84</v>
      </c>
      <c r="U2771" s="278">
        <v>232052</v>
      </c>
      <c r="V2771" s="278">
        <v>1239</v>
      </c>
      <c r="W2771" s="278">
        <v>3000</v>
      </c>
      <c r="X2771" s="278">
        <v>65556</v>
      </c>
      <c r="Y2771" s="278">
        <v>200</v>
      </c>
      <c r="Z2771" s="278">
        <v>1223620</v>
      </c>
      <c r="AA2771" s="278">
        <v>10</v>
      </c>
      <c r="AB2771" s="278">
        <v>13381133</v>
      </c>
      <c r="AC2771" s="278">
        <v>5</v>
      </c>
    </row>
    <row r="2772" spans="1:29" ht="14.25" x14ac:dyDescent="0.15">
      <c r="A2772" s="272">
        <v>2021126</v>
      </c>
      <c r="B2772" s="273">
        <v>44504</v>
      </c>
      <c r="C2772" s="274">
        <v>19</v>
      </c>
      <c r="D2772" s="275">
        <v>20</v>
      </c>
      <c r="E2772" s="275">
        <v>23</v>
      </c>
      <c r="F2772" s="275">
        <v>27</v>
      </c>
      <c r="G2772" s="275">
        <v>28</v>
      </c>
      <c r="H2772" s="275">
        <v>31</v>
      </c>
      <c r="I2772" s="276">
        <v>1</v>
      </c>
      <c r="J2772" s="275">
        <v>28</v>
      </c>
      <c r="K2772" s="275">
        <v>27</v>
      </c>
      <c r="L2772" s="275">
        <v>19</v>
      </c>
      <c r="M2772" s="275">
        <v>23</v>
      </c>
      <c r="N2772" s="275">
        <v>31</v>
      </c>
      <c r="O2772" s="277">
        <v>20</v>
      </c>
      <c r="P2772" s="278">
        <v>358964852</v>
      </c>
      <c r="Q2772" s="278">
        <v>877369730</v>
      </c>
      <c r="R2772" s="278">
        <v>6</v>
      </c>
      <c r="S2772" s="278">
        <v>8689696</v>
      </c>
      <c r="T2772" s="278">
        <v>90</v>
      </c>
      <c r="U2772" s="278">
        <v>307474</v>
      </c>
      <c r="V2772" s="278">
        <v>716</v>
      </c>
      <c r="W2772" s="278">
        <v>3000</v>
      </c>
      <c r="X2772" s="278">
        <v>40239</v>
      </c>
      <c r="Y2772" s="278">
        <v>200</v>
      </c>
      <c r="Z2772" s="278">
        <v>895666</v>
      </c>
      <c r="AA2772" s="278">
        <v>10</v>
      </c>
      <c r="AB2772" s="278">
        <v>9209887</v>
      </c>
      <c r="AC2772" s="278">
        <v>5</v>
      </c>
    </row>
    <row r="2773" spans="1:29" ht="14.25" x14ac:dyDescent="0.15">
      <c r="A2773" s="272">
        <v>2021127</v>
      </c>
      <c r="B2773" s="273">
        <v>44507</v>
      </c>
      <c r="C2773" s="274">
        <v>7</v>
      </c>
      <c r="D2773" s="275">
        <v>15</v>
      </c>
      <c r="E2773" s="275">
        <v>16</v>
      </c>
      <c r="F2773" s="275">
        <v>20</v>
      </c>
      <c r="G2773" s="275">
        <v>27</v>
      </c>
      <c r="H2773" s="275">
        <v>29</v>
      </c>
      <c r="I2773" s="276">
        <v>7</v>
      </c>
      <c r="J2773" s="275">
        <v>29</v>
      </c>
      <c r="K2773" s="275">
        <v>15</v>
      </c>
      <c r="L2773" s="275">
        <v>20</v>
      </c>
      <c r="M2773" s="275">
        <v>16</v>
      </c>
      <c r="N2773" s="275">
        <v>27</v>
      </c>
      <c r="O2773" s="277">
        <v>7</v>
      </c>
      <c r="P2773" s="278">
        <v>365976552</v>
      </c>
      <c r="Q2773" s="278">
        <v>877334837</v>
      </c>
      <c r="R2773" s="278">
        <v>10</v>
      </c>
      <c r="S2773" s="278">
        <v>6816913</v>
      </c>
      <c r="T2773" s="278">
        <v>96</v>
      </c>
      <c r="U2773" s="278">
        <v>236577</v>
      </c>
      <c r="V2773" s="278">
        <v>1551</v>
      </c>
      <c r="W2773" s="278">
        <v>3000</v>
      </c>
      <c r="X2773" s="278">
        <v>77141</v>
      </c>
      <c r="Y2773" s="278">
        <v>200</v>
      </c>
      <c r="Z2773" s="278">
        <v>1348446</v>
      </c>
      <c r="AA2773" s="278">
        <v>10</v>
      </c>
      <c r="AB2773" s="278">
        <v>10983440</v>
      </c>
      <c r="AC2773" s="278">
        <v>5</v>
      </c>
    </row>
    <row r="2774" spans="1:29" ht="14.25" x14ac:dyDescent="0.15">
      <c r="A2774" s="272">
        <v>2021128</v>
      </c>
      <c r="B2774" s="273">
        <v>44509</v>
      </c>
      <c r="C2774" s="274">
        <v>5</v>
      </c>
      <c r="D2774" s="275">
        <v>17</v>
      </c>
      <c r="E2774" s="275">
        <v>20</v>
      </c>
      <c r="F2774" s="275">
        <v>21</v>
      </c>
      <c r="G2774" s="275">
        <v>23</v>
      </c>
      <c r="H2774" s="275">
        <v>33</v>
      </c>
      <c r="I2774" s="276">
        <v>4</v>
      </c>
      <c r="J2774" s="275">
        <v>23</v>
      </c>
      <c r="K2774" s="275">
        <v>5</v>
      </c>
      <c r="L2774" s="275">
        <v>20</v>
      </c>
      <c r="M2774" s="275">
        <v>17</v>
      </c>
      <c r="N2774" s="275">
        <v>21</v>
      </c>
      <c r="O2774" s="277">
        <v>33</v>
      </c>
      <c r="P2774" s="278">
        <v>349441520</v>
      </c>
      <c r="Q2774" s="278">
        <v>920399839</v>
      </c>
      <c r="R2774" s="278">
        <v>3</v>
      </c>
      <c r="S2774" s="278">
        <v>10000000</v>
      </c>
      <c r="T2774" s="278">
        <v>66</v>
      </c>
      <c r="U2774" s="278">
        <v>369015</v>
      </c>
      <c r="V2774" s="278">
        <v>990</v>
      </c>
      <c r="W2774" s="278">
        <v>3000</v>
      </c>
      <c r="X2774" s="278">
        <v>54506</v>
      </c>
      <c r="Y2774" s="278">
        <v>200</v>
      </c>
      <c r="Z2774" s="278">
        <v>1090322</v>
      </c>
      <c r="AA2774" s="278">
        <v>10</v>
      </c>
      <c r="AB2774" s="278">
        <v>9806384</v>
      </c>
      <c r="AC2774" s="278">
        <v>5</v>
      </c>
    </row>
    <row r="2775" spans="1:29" ht="14.25" x14ac:dyDescent="0.15">
      <c r="A2775" s="272">
        <v>2021129</v>
      </c>
      <c r="B2775" s="273">
        <v>44511</v>
      </c>
      <c r="C2775" s="274">
        <v>4</v>
      </c>
      <c r="D2775" s="275">
        <v>15</v>
      </c>
      <c r="E2775" s="275">
        <v>21</v>
      </c>
      <c r="F2775" s="275">
        <v>27</v>
      </c>
      <c r="G2775" s="275">
        <v>28</v>
      </c>
      <c r="H2775" s="275">
        <v>29</v>
      </c>
      <c r="I2775" s="276">
        <v>10</v>
      </c>
      <c r="J2775" s="275">
        <v>4</v>
      </c>
      <c r="K2775" s="275">
        <v>28</v>
      </c>
      <c r="L2775" s="275">
        <v>21</v>
      </c>
      <c r="M2775" s="275">
        <v>15</v>
      </c>
      <c r="N2775" s="275">
        <v>29</v>
      </c>
      <c r="O2775" s="277">
        <v>27</v>
      </c>
      <c r="P2775" s="278">
        <v>365299936</v>
      </c>
      <c r="Q2775" s="278">
        <v>929943762</v>
      </c>
      <c r="R2775" s="278">
        <v>5</v>
      </c>
      <c r="S2775" s="278">
        <v>7512285</v>
      </c>
      <c r="T2775" s="278">
        <v>139</v>
      </c>
      <c r="U2775" s="278">
        <v>112962</v>
      </c>
      <c r="V2775" s="278">
        <v>1834</v>
      </c>
      <c r="W2775" s="278">
        <v>3000</v>
      </c>
      <c r="X2775" s="278">
        <v>87135</v>
      </c>
      <c r="Y2775" s="278">
        <v>200</v>
      </c>
      <c r="Z2775" s="278">
        <v>1538163</v>
      </c>
      <c r="AA2775" s="278">
        <v>10</v>
      </c>
      <c r="AB2775" s="278">
        <v>15575841</v>
      </c>
      <c r="AC2775" s="278">
        <v>5</v>
      </c>
    </row>
    <row r="2776" spans="1:29" ht="14.25" x14ac:dyDescent="0.15">
      <c r="A2776" s="272">
        <v>2021130</v>
      </c>
      <c r="B2776" s="273">
        <v>44514</v>
      </c>
      <c r="C2776" s="274">
        <v>8</v>
      </c>
      <c r="D2776" s="275">
        <v>9</v>
      </c>
      <c r="E2776" s="275">
        <v>15</v>
      </c>
      <c r="F2776" s="275">
        <v>24</v>
      </c>
      <c r="G2776" s="275">
        <v>26</v>
      </c>
      <c r="H2776" s="275">
        <v>30</v>
      </c>
      <c r="I2776" s="276">
        <v>6</v>
      </c>
      <c r="J2776" s="275">
        <v>15</v>
      </c>
      <c r="K2776" s="275">
        <v>24</v>
      </c>
      <c r="L2776" s="275">
        <v>26</v>
      </c>
      <c r="M2776" s="275">
        <v>30</v>
      </c>
      <c r="N2776" s="275">
        <v>9</v>
      </c>
      <c r="O2776" s="277">
        <v>8</v>
      </c>
      <c r="P2776" s="278">
        <v>398037824</v>
      </c>
      <c r="Q2776" s="278">
        <v>914060182</v>
      </c>
      <c r="R2776" s="278">
        <v>12</v>
      </c>
      <c r="S2776" s="278">
        <v>6336861</v>
      </c>
      <c r="T2776" s="278">
        <v>155</v>
      </c>
      <c r="U2776" s="278">
        <v>129373</v>
      </c>
      <c r="V2776" s="278">
        <v>2429</v>
      </c>
      <c r="W2776" s="278">
        <v>3000</v>
      </c>
      <c r="X2776" s="278">
        <v>115998</v>
      </c>
      <c r="Y2776" s="278">
        <v>200</v>
      </c>
      <c r="Z2776" s="278">
        <v>1966635</v>
      </c>
      <c r="AA2776" s="278">
        <v>10</v>
      </c>
      <c r="AB2776" s="278">
        <v>12934782</v>
      </c>
      <c r="AC2776" s="278">
        <v>5</v>
      </c>
    </row>
    <row r="2777" spans="1:29" ht="14.25" x14ac:dyDescent="0.15">
      <c r="A2777" s="272">
        <v>2021131</v>
      </c>
      <c r="B2777" s="273">
        <v>44516</v>
      </c>
      <c r="C2777" s="274">
        <v>8</v>
      </c>
      <c r="D2777" s="275">
        <v>11</v>
      </c>
      <c r="E2777" s="275">
        <v>18</v>
      </c>
      <c r="F2777" s="275">
        <v>19</v>
      </c>
      <c r="G2777" s="275">
        <v>20</v>
      </c>
      <c r="H2777" s="275">
        <v>24</v>
      </c>
      <c r="I2777" s="276">
        <v>1</v>
      </c>
      <c r="J2777" s="275">
        <v>8</v>
      </c>
      <c r="K2777" s="275">
        <v>20</v>
      </c>
      <c r="L2777" s="275">
        <v>18</v>
      </c>
      <c r="M2777" s="275">
        <v>19</v>
      </c>
      <c r="N2777" s="275">
        <v>24</v>
      </c>
      <c r="O2777" s="277">
        <v>11</v>
      </c>
      <c r="P2777" s="278">
        <v>465860738</v>
      </c>
      <c r="Q2777" s="278">
        <v>957547844</v>
      </c>
      <c r="R2777" s="278">
        <v>6</v>
      </c>
      <c r="S2777" s="278">
        <v>9453797</v>
      </c>
      <c r="T2777" s="278">
        <v>116</v>
      </c>
      <c r="U2777" s="278">
        <v>287961</v>
      </c>
      <c r="V2777" s="278">
        <v>1557</v>
      </c>
      <c r="W2777" s="278">
        <v>3000</v>
      </c>
      <c r="X2777" s="278">
        <v>83815</v>
      </c>
      <c r="Y2777" s="278">
        <v>200</v>
      </c>
      <c r="Z2777" s="278">
        <v>1646913</v>
      </c>
      <c r="AA2777" s="278">
        <v>10</v>
      </c>
      <c r="AB2777" s="278">
        <v>11350940</v>
      </c>
      <c r="AC2777" s="278">
        <v>5</v>
      </c>
    </row>
    <row r="2778" spans="1:29" ht="14.25" x14ac:dyDescent="0.15">
      <c r="A2778" s="272">
        <v>2021132</v>
      </c>
      <c r="B2778" s="273">
        <v>44518</v>
      </c>
      <c r="C2778" s="274">
        <v>1</v>
      </c>
      <c r="D2778" s="275">
        <v>4</v>
      </c>
      <c r="E2778" s="275">
        <v>6</v>
      </c>
      <c r="F2778" s="275">
        <v>14</v>
      </c>
      <c r="G2778" s="275">
        <v>20</v>
      </c>
      <c r="H2778" s="275">
        <v>28</v>
      </c>
      <c r="I2778" s="276">
        <v>8</v>
      </c>
      <c r="J2778" s="275">
        <v>6</v>
      </c>
      <c r="K2778" s="275">
        <v>4</v>
      </c>
      <c r="L2778" s="275">
        <v>14</v>
      </c>
      <c r="M2778" s="275">
        <v>28</v>
      </c>
      <c r="N2778" s="275">
        <v>20</v>
      </c>
      <c r="O2778" s="277">
        <v>1</v>
      </c>
      <c r="P2778" s="278">
        <v>490071244</v>
      </c>
      <c r="Q2778" s="278">
        <v>973341811</v>
      </c>
      <c r="R2778" s="278">
        <v>6</v>
      </c>
      <c r="S2778" s="278">
        <v>7775391</v>
      </c>
      <c r="T2778" s="278">
        <v>171</v>
      </c>
      <c r="U2778" s="278">
        <v>121727</v>
      </c>
      <c r="V2778" s="278">
        <v>2515</v>
      </c>
      <c r="W2778" s="278">
        <v>3000</v>
      </c>
      <c r="X2778" s="278">
        <v>112683</v>
      </c>
      <c r="Y2778" s="278">
        <v>200</v>
      </c>
      <c r="Z2778" s="278">
        <v>2014998</v>
      </c>
      <c r="AA2778" s="278">
        <v>10</v>
      </c>
      <c r="AB2778" s="278">
        <v>21328314</v>
      </c>
      <c r="AC2778" s="278">
        <v>5</v>
      </c>
    </row>
    <row r="2779" spans="1:29" ht="14.25" x14ac:dyDescent="0.15">
      <c r="A2779" s="272">
        <v>2021133</v>
      </c>
      <c r="B2779" s="273">
        <v>44521</v>
      </c>
      <c r="C2779" s="274">
        <v>1</v>
      </c>
      <c r="D2779" s="275">
        <v>3</v>
      </c>
      <c r="E2779" s="275">
        <v>12</v>
      </c>
      <c r="F2779" s="275">
        <v>19</v>
      </c>
      <c r="G2779" s="275">
        <v>27</v>
      </c>
      <c r="H2779" s="275">
        <v>31</v>
      </c>
      <c r="I2779" s="276">
        <v>10</v>
      </c>
      <c r="J2779" s="275">
        <v>1</v>
      </c>
      <c r="K2779" s="275">
        <v>31</v>
      </c>
      <c r="L2779" s="275">
        <v>19</v>
      </c>
      <c r="M2779" s="275">
        <v>3</v>
      </c>
      <c r="N2779" s="275">
        <v>27</v>
      </c>
      <c r="O2779" s="277">
        <v>12</v>
      </c>
      <c r="P2779" s="278">
        <v>511607016</v>
      </c>
      <c r="Q2779" s="278">
        <v>994690824</v>
      </c>
      <c r="R2779" s="278">
        <v>12</v>
      </c>
      <c r="S2779" s="278">
        <v>7465121</v>
      </c>
      <c r="T2779" s="278">
        <v>171</v>
      </c>
      <c r="U2779" s="278">
        <v>216238</v>
      </c>
      <c r="V2779" s="278">
        <v>1708</v>
      </c>
      <c r="W2779" s="278">
        <v>3000</v>
      </c>
      <c r="X2779" s="278">
        <v>85746</v>
      </c>
      <c r="Y2779" s="278">
        <v>200</v>
      </c>
      <c r="Z2779" s="278">
        <v>1647164</v>
      </c>
      <c r="AA2779" s="278">
        <v>10</v>
      </c>
      <c r="AB2779" s="278">
        <v>12807060</v>
      </c>
      <c r="AC2779" s="278">
        <v>5</v>
      </c>
    </row>
    <row r="2780" spans="1:29" ht="14.25" x14ac:dyDescent="0.15">
      <c r="A2780" s="272">
        <v>2021134</v>
      </c>
      <c r="B2780" s="273">
        <v>44523</v>
      </c>
      <c r="C2780" s="274">
        <v>1</v>
      </c>
      <c r="D2780" s="275">
        <v>2</v>
      </c>
      <c r="E2780" s="275">
        <v>16</v>
      </c>
      <c r="F2780" s="275">
        <v>19</v>
      </c>
      <c r="G2780" s="275">
        <v>25</v>
      </c>
      <c r="H2780" s="275">
        <v>31</v>
      </c>
      <c r="I2780" s="276">
        <v>8</v>
      </c>
      <c r="J2780" s="275">
        <v>2</v>
      </c>
      <c r="K2780" s="275">
        <v>31</v>
      </c>
      <c r="L2780" s="275">
        <v>1</v>
      </c>
      <c r="M2780" s="275">
        <v>25</v>
      </c>
      <c r="N2780" s="275">
        <v>19</v>
      </c>
      <c r="O2780" s="277">
        <v>16</v>
      </c>
      <c r="P2780" s="278">
        <v>472467398</v>
      </c>
      <c r="Q2780" s="278">
        <v>1015069784</v>
      </c>
      <c r="R2780" s="278">
        <v>11</v>
      </c>
      <c r="S2780" s="278">
        <v>7491866</v>
      </c>
      <c r="T2780" s="278">
        <v>109</v>
      </c>
      <c r="U2780" s="278">
        <v>314340</v>
      </c>
      <c r="V2780" s="278">
        <v>1246</v>
      </c>
      <c r="W2780" s="278">
        <v>3000</v>
      </c>
      <c r="X2780" s="278">
        <v>73202</v>
      </c>
      <c r="Y2780" s="278">
        <v>200</v>
      </c>
      <c r="Z2780" s="278">
        <v>1501384</v>
      </c>
      <c r="AA2780" s="278">
        <v>10</v>
      </c>
      <c r="AB2780" s="278">
        <v>12212826</v>
      </c>
      <c r="AC2780" s="278">
        <v>5</v>
      </c>
    </row>
    <row r="2781" spans="1:29" ht="14.25" x14ac:dyDescent="0.15">
      <c r="A2781" s="272">
        <v>2021135</v>
      </c>
      <c r="B2781" s="273">
        <v>44525</v>
      </c>
      <c r="C2781" s="274">
        <v>3</v>
      </c>
      <c r="D2781" s="275">
        <v>10</v>
      </c>
      <c r="E2781" s="275">
        <v>17</v>
      </c>
      <c r="F2781" s="275">
        <v>19</v>
      </c>
      <c r="G2781" s="275">
        <v>21</v>
      </c>
      <c r="H2781" s="275">
        <v>31</v>
      </c>
      <c r="I2781" s="276">
        <v>4</v>
      </c>
      <c r="J2781" s="275">
        <v>21</v>
      </c>
      <c r="K2781" s="275">
        <v>19</v>
      </c>
      <c r="L2781" s="275">
        <v>31</v>
      </c>
      <c r="M2781" s="275">
        <v>10</v>
      </c>
      <c r="N2781" s="275">
        <v>3</v>
      </c>
      <c r="O2781" s="277">
        <v>17</v>
      </c>
      <c r="P2781" s="278">
        <v>486663630</v>
      </c>
      <c r="Q2781" s="278">
        <v>1118152404</v>
      </c>
      <c r="R2781" s="278">
        <v>1</v>
      </c>
      <c r="S2781" s="278">
        <v>10000000</v>
      </c>
      <c r="T2781" s="278">
        <v>124</v>
      </c>
      <c r="U2781" s="278">
        <v>303985</v>
      </c>
      <c r="V2781" s="278">
        <v>1371</v>
      </c>
      <c r="W2781" s="278">
        <v>3000</v>
      </c>
      <c r="X2781" s="278">
        <v>73580</v>
      </c>
      <c r="Y2781" s="278">
        <v>200</v>
      </c>
      <c r="Z2781" s="278">
        <v>1449338</v>
      </c>
      <c r="AA2781" s="278">
        <v>10</v>
      </c>
      <c r="AB2781" s="278">
        <v>10873194</v>
      </c>
      <c r="AC2781" s="278">
        <v>5</v>
      </c>
    </row>
    <row r="2782" spans="1:29" ht="14.25" x14ac:dyDescent="0.15">
      <c r="A2782" s="272">
        <v>2021136</v>
      </c>
      <c r="B2782" s="273">
        <v>44528</v>
      </c>
      <c r="C2782" s="274">
        <v>2</v>
      </c>
      <c r="D2782" s="275">
        <v>6</v>
      </c>
      <c r="E2782" s="275">
        <v>9</v>
      </c>
      <c r="F2782" s="275">
        <v>15</v>
      </c>
      <c r="G2782" s="275">
        <v>19</v>
      </c>
      <c r="H2782" s="275">
        <v>28</v>
      </c>
      <c r="I2782" s="276">
        <v>16</v>
      </c>
      <c r="J2782" s="275">
        <v>2</v>
      </c>
      <c r="K2782" s="275">
        <v>15</v>
      </c>
      <c r="L2782" s="275">
        <v>9</v>
      </c>
      <c r="M2782" s="275">
        <v>28</v>
      </c>
      <c r="N2782" s="275">
        <v>19</v>
      </c>
      <c r="O2782" s="277">
        <v>6</v>
      </c>
      <c r="P2782" s="278">
        <v>517068910</v>
      </c>
      <c r="Q2782" s="278">
        <v>1148127692</v>
      </c>
      <c r="R2782" s="278">
        <v>10</v>
      </c>
      <c r="S2782" s="278">
        <v>7908192</v>
      </c>
      <c r="T2782" s="278">
        <v>319</v>
      </c>
      <c r="U2782" s="278">
        <v>113957</v>
      </c>
      <c r="V2782" s="278">
        <v>1777</v>
      </c>
      <c r="W2782" s="278">
        <v>3000</v>
      </c>
      <c r="X2782" s="278">
        <v>108928</v>
      </c>
      <c r="Y2782" s="278">
        <v>200</v>
      </c>
      <c r="Z2782" s="278">
        <v>2066923</v>
      </c>
      <c r="AA2782" s="278">
        <v>10</v>
      </c>
      <c r="AB2782" s="278">
        <v>12033664</v>
      </c>
      <c r="AC2782" s="278">
        <v>5</v>
      </c>
    </row>
    <row r="2783" spans="1:29" ht="14.25" x14ac:dyDescent="0.15">
      <c r="A2783" s="272">
        <v>2021137</v>
      </c>
      <c r="B2783" s="273">
        <v>44530</v>
      </c>
      <c r="C2783" s="274">
        <v>3</v>
      </c>
      <c r="D2783" s="275">
        <v>7</v>
      </c>
      <c r="E2783" s="275">
        <v>10</v>
      </c>
      <c r="F2783" s="275">
        <v>14</v>
      </c>
      <c r="G2783" s="275">
        <v>21</v>
      </c>
      <c r="H2783" s="275">
        <v>24</v>
      </c>
      <c r="I2783" s="276">
        <v>1</v>
      </c>
      <c r="J2783" s="275">
        <v>10</v>
      </c>
      <c r="K2783" s="275">
        <v>24</v>
      </c>
      <c r="L2783" s="275">
        <v>14</v>
      </c>
      <c r="M2783" s="275">
        <v>21</v>
      </c>
      <c r="N2783" s="275">
        <v>3</v>
      </c>
      <c r="O2783" s="277">
        <v>7</v>
      </c>
      <c r="P2783" s="278">
        <v>474456734</v>
      </c>
      <c r="Q2783" s="278">
        <v>1127353431</v>
      </c>
      <c r="R2783" s="278">
        <v>19</v>
      </c>
      <c r="S2783" s="278">
        <v>6420588</v>
      </c>
      <c r="T2783" s="278">
        <v>274</v>
      </c>
      <c r="U2783" s="278">
        <v>123134</v>
      </c>
      <c r="V2783" s="278">
        <v>1796</v>
      </c>
      <c r="W2783" s="278">
        <v>3000</v>
      </c>
      <c r="X2783" s="278">
        <v>88992</v>
      </c>
      <c r="Y2783" s="278">
        <v>200</v>
      </c>
      <c r="Z2783" s="278">
        <v>1677279</v>
      </c>
      <c r="AA2783" s="278">
        <v>10</v>
      </c>
      <c r="AB2783" s="278">
        <v>11513744</v>
      </c>
      <c r="AC2783" s="278">
        <v>5</v>
      </c>
    </row>
    <row r="2784" spans="1:29" ht="14.25" x14ac:dyDescent="0.15">
      <c r="A2784" s="272">
        <v>2021138</v>
      </c>
      <c r="B2784" s="273">
        <v>44532</v>
      </c>
      <c r="C2784" s="274">
        <v>11</v>
      </c>
      <c r="D2784" s="275">
        <v>14</v>
      </c>
      <c r="E2784" s="275">
        <v>15</v>
      </c>
      <c r="F2784" s="275">
        <v>16</v>
      </c>
      <c r="G2784" s="275">
        <v>27</v>
      </c>
      <c r="H2784" s="275">
        <v>32</v>
      </c>
      <c r="I2784" s="276">
        <v>9</v>
      </c>
      <c r="J2784" s="275">
        <v>14</v>
      </c>
      <c r="K2784" s="275">
        <v>15</v>
      </c>
      <c r="L2784" s="275">
        <v>32</v>
      </c>
      <c r="M2784" s="275">
        <v>27</v>
      </c>
      <c r="N2784" s="275">
        <v>11</v>
      </c>
      <c r="O2784" s="277">
        <v>16</v>
      </c>
      <c r="P2784" s="278">
        <v>486491502</v>
      </c>
      <c r="Q2784" s="278">
        <v>1065047563</v>
      </c>
      <c r="R2784" s="278">
        <v>20</v>
      </c>
      <c r="S2784" s="278">
        <v>5685347</v>
      </c>
      <c r="T2784" s="278">
        <v>123</v>
      </c>
      <c r="U2784" s="278">
        <v>139298</v>
      </c>
      <c r="V2784" s="278">
        <v>2695</v>
      </c>
      <c r="W2784" s="278">
        <v>3000</v>
      </c>
      <c r="X2784" s="278">
        <v>124016</v>
      </c>
      <c r="Y2784" s="278">
        <v>200</v>
      </c>
      <c r="Z2784" s="278">
        <v>2089301</v>
      </c>
      <c r="AA2784" s="278">
        <v>10</v>
      </c>
      <c r="AB2784" s="278">
        <v>23212968</v>
      </c>
      <c r="AC2784" s="278">
        <v>5</v>
      </c>
    </row>
    <row r="2785" spans="1:29" ht="14.25" x14ac:dyDescent="0.15">
      <c r="A2785" s="272">
        <v>2021139</v>
      </c>
      <c r="B2785" s="273">
        <v>44535</v>
      </c>
      <c r="C2785" s="274">
        <v>12</v>
      </c>
      <c r="D2785" s="275">
        <v>14</v>
      </c>
      <c r="E2785" s="275">
        <v>19</v>
      </c>
      <c r="F2785" s="275">
        <v>23</v>
      </c>
      <c r="G2785" s="275">
        <v>24</v>
      </c>
      <c r="H2785" s="275">
        <v>27</v>
      </c>
      <c r="I2785" s="276">
        <v>1</v>
      </c>
      <c r="J2785" s="275">
        <v>14</v>
      </c>
      <c r="K2785" s="275">
        <v>24</v>
      </c>
      <c r="L2785" s="275">
        <v>12</v>
      </c>
      <c r="M2785" s="275">
        <v>23</v>
      </c>
      <c r="N2785" s="275">
        <v>27</v>
      </c>
      <c r="O2785" s="277">
        <v>19</v>
      </c>
      <c r="P2785" s="278">
        <v>531219172</v>
      </c>
      <c r="Q2785" s="278">
        <v>1090940461</v>
      </c>
      <c r="R2785" s="278">
        <v>14</v>
      </c>
      <c r="S2785" s="278">
        <v>7490724</v>
      </c>
      <c r="T2785" s="278">
        <v>193</v>
      </c>
      <c r="U2785" s="278">
        <v>225842</v>
      </c>
      <c r="V2785" s="278">
        <v>1358</v>
      </c>
      <c r="W2785" s="278">
        <v>3000</v>
      </c>
      <c r="X2785" s="278">
        <v>79425</v>
      </c>
      <c r="Y2785" s="278">
        <v>200</v>
      </c>
      <c r="Z2785" s="278">
        <v>1545315</v>
      </c>
      <c r="AA2785" s="278">
        <v>10</v>
      </c>
      <c r="AB2785" s="278">
        <v>10106904</v>
      </c>
      <c r="AC2785" s="278">
        <v>5</v>
      </c>
    </row>
    <row r="2786" spans="1:29" ht="14.25" x14ac:dyDescent="0.15">
      <c r="A2786" s="272">
        <v>2021140</v>
      </c>
      <c r="B2786" s="273">
        <v>44537</v>
      </c>
      <c r="C2786" s="274">
        <v>5</v>
      </c>
      <c r="D2786" s="275">
        <v>10</v>
      </c>
      <c r="E2786" s="275">
        <v>16</v>
      </c>
      <c r="F2786" s="275">
        <v>26</v>
      </c>
      <c r="G2786" s="275">
        <v>27</v>
      </c>
      <c r="H2786" s="275">
        <v>33</v>
      </c>
      <c r="I2786" s="276">
        <v>1</v>
      </c>
      <c r="J2786" s="275">
        <v>26</v>
      </c>
      <c r="K2786" s="275">
        <v>16</v>
      </c>
      <c r="L2786" s="275">
        <v>5</v>
      </c>
      <c r="M2786" s="275">
        <v>27</v>
      </c>
      <c r="N2786" s="275">
        <v>10</v>
      </c>
      <c r="O2786" s="277">
        <v>33</v>
      </c>
      <c r="P2786" s="278">
        <v>479975520</v>
      </c>
      <c r="Q2786" s="278">
        <v>1066087178</v>
      </c>
      <c r="R2786" s="278">
        <v>20</v>
      </c>
      <c r="S2786" s="278">
        <v>6366303</v>
      </c>
      <c r="T2786" s="278">
        <v>694</v>
      </c>
      <c r="U2786" s="278">
        <v>49218</v>
      </c>
      <c r="V2786" s="278">
        <v>2916</v>
      </c>
      <c r="W2786" s="278">
        <v>3000</v>
      </c>
      <c r="X2786" s="278">
        <v>131648</v>
      </c>
      <c r="Y2786" s="278">
        <v>200</v>
      </c>
      <c r="Z2786" s="278">
        <v>1934360</v>
      </c>
      <c r="AA2786" s="278">
        <v>10</v>
      </c>
      <c r="AB2786" s="278">
        <v>8827282</v>
      </c>
      <c r="AC2786" s="278">
        <v>5</v>
      </c>
    </row>
    <row r="2787" spans="1:29" ht="14.25" x14ac:dyDescent="0.15">
      <c r="A2787" s="272">
        <v>2021141</v>
      </c>
      <c r="B2787" s="273">
        <v>44539</v>
      </c>
      <c r="C2787" s="274">
        <v>1</v>
      </c>
      <c r="D2787" s="275">
        <v>14</v>
      </c>
      <c r="E2787" s="275">
        <v>19</v>
      </c>
      <c r="F2787" s="275">
        <v>23</v>
      </c>
      <c r="G2787" s="275">
        <v>26</v>
      </c>
      <c r="H2787" s="275">
        <v>30</v>
      </c>
      <c r="I2787" s="276">
        <v>10</v>
      </c>
      <c r="J2787" s="275">
        <v>14</v>
      </c>
      <c r="K2787" s="275">
        <v>19</v>
      </c>
      <c r="L2787" s="275">
        <v>23</v>
      </c>
      <c r="M2787" s="275">
        <v>1</v>
      </c>
      <c r="N2787" s="275">
        <v>30</v>
      </c>
      <c r="O2787" s="277">
        <v>26</v>
      </c>
      <c r="P2787" s="278">
        <v>483132724</v>
      </c>
      <c r="Q2787" s="278">
        <v>1099283201</v>
      </c>
      <c r="R2787" s="278">
        <v>7</v>
      </c>
      <c r="S2787" s="278">
        <v>8542650</v>
      </c>
      <c r="T2787" s="278">
        <v>132</v>
      </c>
      <c r="U2787" s="278">
        <v>234834</v>
      </c>
      <c r="V2787" s="278">
        <v>1383</v>
      </c>
      <c r="W2787" s="278">
        <v>3000</v>
      </c>
      <c r="X2787" s="278">
        <v>74249</v>
      </c>
      <c r="Y2787" s="278">
        <v>200</v>
      </c>
      <c r="Z2787" s="278">
        <v>1475684</v>
      </c>
      <c r="AA2787" s="278">
        <v>10</v>
      </c>
      <c r="AB2787" s="278">
        <v>15797325</v>
      </c>
      <c r="AC2787" s="278">
        <v>5</v>
      </c>
    </row>
    <row r="2788" spans="1:29" ht="14.25" x14ac:dyDescent="0.15">
      <c r="A2788" s="272">
        <v>2021142</v>
      </c>
      <c r="B2788" s="273">
        <v>44542</v>
      </c>
      <c r="C2788" s="274">
        <v>4</v>
      </c>
      <c r="D2788" s="275">
        <v>7</v>
      </c>
      <c r="E2788" s="275">
        <v>17</v>
      </c>
      <c r="F2788" s="275">
        <v>19</v>
      </c>
      <c r="G2788" s="275">
        <v>20</v>
      </c>
      <c r="H2788" s="275">
        <v>24</v>
      </c>
      <c r="I2788" s="276">
        <v>16</v>
      </c>
      <c r="J2788" s="275">
        <v>20</v>
      </c>
      <c r="K2788" s="275">
        <v>4</v>
      </c>
      <c r="L2788" s="275">
        <v>7</v>
      </c>
      <c r="M2788" s="275">
        <v>17</v>
      </c>
      <c r="N2788" s="275">
        <v>24</v>
      </c>
      <c r="O2788" s="277">
        <v>19</v>
      </c>
      <c r="P2788" s="278">
        <v>509166454</v>
      </c>
      <c r="Q2788" s="278">
        <v>1142703731</v>
      </c>
      <c r="R2788" s="278">
        <v>8</v>
      </c>
      <c r="S2788" s="278">
        <v>8791842</v>
      </c>
      <c r="T2788" s="278">
        <v>227</v>
      </c>
      <c r="U2788" s="278">
        <v>167041</v>
      </c>
      <c r="V2788" s="278">
        <v>1642</v>
      </c>
      <c r="W2788" s="278">
        <v>3000</v>
      </c>
      <c r="X2788" s="278">
        <v>94056</v>
      </c>
      <c r="Y2788" s="278">
        <v>200</v>
      </c>
      <c r="Z2788" s="278">
        <v>1852762</v>
      </c>
      <c r="AA2788" s="278">
        <v>10</v>
      </c>
      <c r="AB2788" s="278">
        <v>11110610</v>
      </c>
      <c r="AC2788" s="278">
        <v>5</v>
      </c>
    </row>
    <row r="2789" spans="1:29" ht="14.25" x14ac:dyDescent="0.15">
      <c r="A2789" s="272">
        <v>2021143</v>
      </c>
      <c r="B2789" s="273">
        <v>44544</v>
      </c>
      <c r="C2789" s="274">
        <v>1</v>
      </c>
      <c r="D2789" s="275">
        <v>9</v>
      </c>
      <c r="E2789" s="275">
        <v>11</v>
      </c>
      <c r="F2789" s="275">
        <v>13</v>
      </c>
      <c r="G2789" s="275">
        <v>20</v>
      </c>
      <c r="H2789" s="275">
        <v>29</v>
      </c>
      <c r="I2789" s="276">
        <v>9</v>
      </c>
      <c r="J2789" s="275">
        <v>29</v>
      </c>
      <c r="K2789" s="275">
        <v>1</v>
      </c>
      <c r="L2789" s="275">
        <v>9</v>
      </c>
      <c r="M2789" s="275">
        <v>11</v>
      </c>
      <c r="N2789" s="275">
        <v>20</v>
      </c>
      <c r="O2789" s="277">
        <v>13</v>
      </c>
      <c r="P2789" s="278">
        <v>475857912</v>
      </c>
      <c r="Q2789" s="278">
        <v>1002138181</v>
      </c>
      <c r="R2789" s="278">
        <v>41</v>
      </c>
      <c r="S2789" s="278">
        <v>5571480</v>
      </c>
      <c r="T2789" s="278">
        <v>158</v>
      </c>
      <c r="U2789" s="278">
        <v>185369</v>
      </c>
      <c r="V2789" s="278">
        <v>2099</v>
      </c>
      <c r="W2789" s="278">
        <v>3000</v>
      </c>
      <c r="X2789" s="278">
        <v>102841</v>
      </c>
      <c r="Y2789" s="278">
        <v>200</v>
      </c>
      <c r="Z2789" s="278">
        <v>1847795</v>
      </c>
      <c r="AA2789" s="278">
        <v>10</v>
      </c>
      <c r="AB2789" s="278">
        <v>14134736</v>
      </c>
      <c r="AC2789" s="278">
        <v>5</v>
      </c>
    </row>
    <row r="2790" spans="1:29" ht="14.25" x14ac:dyDescent="0.15">
      <c r="A2790" s="272">
        <v>2021144</v>
      </c>
      <c r="B2790" s="273">
        <v>44546</v>
      </c>
      <c r="C2790" s="274">
        <v>2</v>
      </c>
      <c r="D2790" s="275">
        <v>5</v>
      </c>
      <c r="E2790" s="275">
        <v>13</v>
      </c>
      <c r="F2790" s="275">
        <v>15</v>
      </c>
      <c r="G2790" s="275">
        <v>23</v>
      </c>
      <c r="H2790" s="275">
        <v>26</v>
      </c>
      <c r="I2790" s="276">
        <v>7</v>
      </c>
      <c r="J2790" s="275">
        <v>26</v>
      </c>
      <c r="K2790" s="275">
        <v>13</v>
      </c>
      <c r="L2790" s="275">
        <v>15</v>
      </c>
      <c r="M2790" s="275">
        <v>2</v>
      </c>
      <c r="N2790" s="275">
        <v>5</v>
      </c>
      <c r="O2790" s="277">
        <v>23</v>
      </c>
      <c r="P2790" s="278">
        <v>483556078</v>
      </c>
      <c r="Q2790" s="278">
        <v>1036483149</v>
      </c>
      <c r="R2790" s="278">
        <v>5</v>
      </c>
      <c r="S2790" s="278">
        <v>9315997</v>
      </c>
      <c r="T2790" s="278">
        <v>172</v>
      </c>
      <c r="U2790" s="278">
        <v>156831</v>
      </c>
      <c r="V2790" s="278">
        <v>2181</v>
      </c>
      <c r="W2790" s="278">
        <v>3000</v>
      </c>
      <c r="X2790" s="278">
        <v>100376</v>
      </c>
      <c r="Y2790" s="278">
        <v>200</v>
      </c>
      <c r="Z2790" s="278">
        <v>1818706</v>
      </c>
      <c r="AA2790" s="278">
        <v>10</v>
      </c>
      <c r="AB2790" s="278">
        <v>16847455</v>
      </c>
      <c r="AC2790" s="278">
        <v>5</v>
      </c>
    </row>
    <row r="2791" spans="1:29" ht="14.25" x14ac:dyDescent="0.15">
      <c r="A2791" s="272">
        <v>2021145</v>
      </c>
      <c r="B2791" s="273">
        <v>44549</v>
      </c>
      <c r="C2791" s="274">
        <v>4</v>
      </c>
      <c r="D2791" s="275">
        <v>7</v>
      </c>
      <c r="E2791" s="275">
        <v>10</v>
      </c>
      <c r="F2791" s="275">
        <v>14</v>
      </c>
      <c r="G2791" s="275">
        <v>16</v>
      </c>
      <c r="H2791" s="275">
        <v>26</v>
      </c>
      <c r="I2791" s="276">
        <v>9</v>
      </c>
      <c r="J2791" s="275">
        <v>10</v>
      </c>
      <c r="K2791" s="275">
        <v>14</v>
      </c>
      <c r="L2791" s="275">
        <v>26</v>
      </c>
      <c r="M2791" s="275">
        <v>7</v>
      </c>
      <c r="N2791" s="275">
        <v>16</v>
      </c>
      <c r="O2791" s="277">
        <v>4</v>
      </c>
      <c r="P2791" s="278">
        <v>517254362</v>
      </c>
      <c r="Q2791" s="278">
        <v>1064375720</v>
      </c>
      <c r="R2791" s="278">
        <v>10</v>
      </c>
      <c r="S2791" s="278">
        <v>7832457</v>
      </c>
      <c r="T2791" s="278">
        <v>159</v>
      </c>
      <c r="U2791" s="278">
        <v>222677</v>
      </c>
      <c r="V2791" s="278">
        <v>1811</v>
      </c>
      <c r="W2791" s="278">
        <v>3000</v>
      </c>
      <c r="X2791" s="278">
        <v>106304</v>
      </c>
      <c r="Y2791" s="278">
        <v>200</v>
      </c>
      <c r="Z2791" s="278">
        <v>1896251</v>
      </c>
      <c r="AA2791" s="278">
        <v>10</v>
      </c>
      <c r="AB2791" s="278">
        <v>13235094</v>
      </c>
      <c r="AC2791" s="278">
        <v>5</v>
      </c>
    </row>
    <row r="2792" spans="1:29" ht="14.25" x14ac:dyDescent="0.15">
      <c r="A2792" s="272">
        <v>2021146</v>
      </c>
      <c r="B2792" s="273">
        <v>44551</v>
      </c>
      <c r="C2792" s="274">
        <v>7</v>
      </c>
      <c r="D2792" s="275">
        <v>9</v>
      </c>
      <c r="E2792" s="275">
        <v>21</v>
      </c>
      <c r="F2792" s="275">
        <v>22</v>
      </c>
      <c r="G2792" s="275">
        <v>26</v>
      </c>
      <c r="H2792" s="275">
        <v>32</v>
      </c>
      <c r="I2792" s="276">
        <v>3</v>
      </c>
      <c r="J2792" s="275">
        <v>9</v>
      </c>
      <c r="K2792" s="275">
        <v>21</v>
      </c>
      <c r="L2792" s="275">
        <v>7</v>
      </c>
      <c r="M2792" s="275">
        <v>32</v>
      </c>
      <c r="N2792" s="275">
        <v>22</v>
      </c>
      <c r="O2792" s="277">
        <v>26</v>
      </c>
      <c r="P2792" s="278">
        <v>480619582</v>
      </c>
      <c r="Q2792" s="278">
        <v>1107375000</v>
      </c>
      <c r="R2792" s="278">
        <v>6</v>
      </c>
      <c r="S2792" s="278">
        <v>9424198</v>
      </c>
      <c r="T2792" s="278">
        <v>103</v>
      </c>
      <c r="U2792" s="278">
        <v>322150</v>
      </c>
      <c r="V2792" s="278">
        <v>1568</v>
      </c>
      <c r="W2792" s="278">
        <v>3000</v>
      </c>
      <c r="X2792" s="278">
        <v>81783</v>
      </c>
      <c r="Y2792" s="278">
        <v>200</v>
      </c>
      <c r="Z2792" s="278">
        <v>1646072</v>
      </c>
      <c r="AA2792" s="278">
        <v>10</v>
      </c>
      <c r="AB2792" s="278">
        <v>13051262</v>
      </c>
      <c r="AC2792" s="278">
        <v>5</v>
      </c>
    </row>
    <row r="2793" spans="1:29" ht="14.25" x14ac:dyDescent="0.15">
      <c r="A2793" s="272">
        <v>2021147</v>
      </c>
      <c r="B2793" s="273">
        <v>44553</v>
      </c>
      <c r="C2793" s="274">
        <v>5</v>
      </c>
      <c r="D2793" s="275">
        <v>10</v>
      </c>
      <c r="E2793" s="275">
        <v>11</v>
      </c>
      <c r="F2793" s="275">
        <v>13</v>
      </c>
      <c r="G2793" s="275">
        <v>27</v>
      </c>
      <c r="H2793" s="275">
        <v>28</v>
      </c>
      <c r="I2793" s="276">
        <v>9</v>
      </c>
      <c r="J2793" s="275">
        <v>10</v>
      </c>
      <c r="K2793" s="275">
        <v>28</v>
      </c>
      <c r="L2793" s="275">
        <v>11</v>
      </c>
      <c r="M2793" s="275">
        <v>13</v>
      </c>
      <c r="N2793" s="275">
        <v>27</v>
      </c>
      <c r="O2793" s="277">
        <v>5</v>
      </c>
      <c r="P2793" s="278">
        <v>457370132</v>
      </c>
      <c r="Q2793" s="278">
        <v>1099867308</v>
      </c>
      <c r="R2793" s="278">
        <v>13</v>
      </c>
      <c r="S2793" s="278">
        <v>6608176</v>
      </c>
      <c r="T2793" s="278">
        <v>194</v>
      </c>
      <c r="U2793" s="278">
        <v>134705</v>
      </c>
      <c r="V2793" s="278">
        <v>5004</v>
      </c>
      <c r="W2793" s="278">
        <v>3000</v>
      </c>
      <c r="X2793" s="278">
        <v>114915</v>
      </c>
      <c r="Y2793" s="278">
        <v>200</v>
      </c>
      <c r="Z2793" s="278">
        <v>2023736</v>
      </c>
      <c r="AA2793" s="278">
        <v>10</v>
      </c>
      <c r="AB2793" s="278">
        <v>12269507</v>
      </c>
      <c r="AC2793" s="278">
        <v>5</v>
      </c>
    </row>
    <row r="2794" spans="1:29" ht="14.25" x14ac:dyDescent="0.15">
      <c r="A2794" s="272">
        <v>2021148</v>
      </c>
      <c r="B2794" s="273">
        <v>44556</v>
      </c>
      <c r="C2794" s="274">
        <v>10</v>
      </c>
      <c r="D2794" s="275">
        <v>12</v>
      </c>
      <c r="E2794" s="275">
        <v>15</v>
      </c>
      <c r="F2794" s="275">
        <v>17</v>
      </c>
      <c r="G2794" s="275">
        <v>19</v>
      </c>
      <c r="H2794" s="275">
        <v>20</v>
      </c>
      <c r="I2794" s="276">
        <v>8</v>
      </c>
      <c r="J2794" s="275">
        <v>12</v>
      </c>
      <c r="K2794" s="275">
        <v>20</v>
      </c>
      <c r="L2794" s="275">
        <v>17</v>
      </c>
      <c r="M2794" s="275">
        <v>19</v>
      </c>
      <c r="N2794" s="275">
        <v>10</v>
      </c>
      <c r="O2794" s="277">
        <v>15</v>
      </c>
      <c r="P2794" s="278">
        <v>459686850</v>
      </c>
      <c r="Q2794" s="278">
        <v>1117570138</v>
      </c>
      <c r="R2794" s="278">
        <v>8</v>
      </c>
      <c r="S2794" s="278">
        <v>7622855</v>
      </c>
      <c r="T2794" s="278">
        <v>175</v>
      </c>
      <c r="U2794" s="278">
        <v>149877</v>
      </c>
      <c r="V2794" s="278">
        <v>1942</v>
      </c>
      <c r="W2794" s="278">
        <v>3000</v>
      </c>
      <c r="X2794" s="278">
        <v>95228</v>
      </c>
      <c r="Y2794" s="278">
        <v>200</v>
      </c>
      <c r="Z2794" s="278">
        <v>1716355</v>
      </c>
      <c r="AA2794" s="278">
        <v>10</v>
      </c>
      <c r="AB2794" s="278">
        <v>15659434</v>
      </c>
      <c r="AC2794" s="278">
        <v>5</v>
      </c>
    </row>
    <row r="2795" spans="1:29" ht="14.25" x14ac:dyDescent="0.15">
      <c r="A2795" s="272">
        <v>2021149</v>
      </c>
      <c r="B2795" s="273">
        <v>44558</v>
      </c>
      <c r="C2795" s="274">
        <v>5</v>
      </c>
      <c r="D2795" s="275">
        <v>10</v>
      </c>
      <c r="E2795" s="275">
        <v>15</v>
      </c>
      <c r="F2795" s="275">
        <v>18</v>
      </c>
      <c r="G2795" s="275">
        <v>19</v>
      </c>
      <c r="H2795" s="275">
        <v>32</v>
      </c>
      <c r="I2795" s="276">
        <v>5</v>
      </c>
      <c r="J2795" s="275">
        <v>32</v>
      </c>
      <c r="K2795" s="275">
        <v>15</v>
      </c>
      <c r="L2795" s="275">
        <v>10</v>
      </c>
      <c r="M2795" s="275">
        <v>19</v>
      </c>
      <c r="N2795" s="275">
        <v>5</v>
      </c>
      <c r="O2795" s="277">
        <v>18</v>
      </c>
      <c r="P2795" s="278">
        <v>425925826</v>
      </c>
      <c r="Q2795" s="278">
        <v>1140585301</v>
      </c>
      <c r="R2795" s="278">
        <v>8</v>
      </c>
      <c r="S2795" s="278">
        <v>7864325</v>
      </c>
      <c r="T2795" s="278">
        <v>103</v>
      </c>
      <c r="U2795" s="278">
        <v>278089</v>
      </c>
      <c r="V2795" s="278">
        <v>1366</v>
      </c>
      <c r="W2795" s="278">
        <v>3000</v>
      </c>
      <c r="X2795" s="278">
        <v>75921</v>
      </c>
      <c r="Y2795" s="278">
        <v>200</v>
      </c>
      <c r="Z2795" s="278">
        <v>1446067</v>
      </c>
      <c r="AA2795" s="278">
        <v>10</v>
      </c>
      <c r="AB2795" s="278">
        <v>12077552</v>
      </c>
      <c r="AC2795" s="278">
        <v>5</v>
      </c>
    </row>
    <row r="2796" spans="1:29" ht="14.25" x14ac:dyDescent="0.15">
      <c r="A2796" s="272">
        <v>2021150</v>
      </c>
      <c r="B2796" s="273">
        <v>44560</v>
      </c>
      <c r="C2796" s="274">
        <v>9</v>
      </c>
      <c r="D2796" s="275">
        <v>14</v>
      </c>
      <c r="E2796" s="275">
        <v>20</v>
      </c>
      <c r="F2796" s="275">
        <v>21</v>
      </c>
      <c r="G2796" s="275">
        <v>24</v>
      </c>
      <c r="H2796" s="275">
        <v>26</v>
      </c>
      <c r="I2796" s="276">
        <v>4</v>
      </c>
      <c r="J2796" s="275">
        <v>24</v>
      </c>
      <c r="K2796" s="275">
        <v>21</v>
      </c>
      <c r="L2796" s="275">
        <v>20</v>
      </c>
      <c r="M2796" s="275">
        <v>9</v>
      </c>
      <c r="N2796" s="275">
        <v>14</v>
      </c>
      <c r="O2796" s="277">
        <v>26</v>
      </c>
      <c r="P2796" s="278">
        <v>456402254</v>
      </c>
      <c r="Q2796" s="278">
        <v>1022824601</v>
      </c>
      <c r="R2796" s="278">
        <v>37</v>
      </c>
      <c r="S2796" s="278">
        <v>5660828</v>
      </c>
      <c r="T2796" s="278">
        <v>239</v>
      </c>
      <c r="U2796" s="278">
        <v>127879</v>
      </c>
      <c r="V2796" s="278">
        <v>2288</v>
      </c>
      <c r="W2796" s="278">
        <v>3000</v>
      </c>
      <c r="X2796" s="278">
        <v>99846</v>
      </c>
      <c r="Y2796" s="278">
        <v>200</v>
      </c>
      <c r="Z2796" s="278">
        <v>1869866</v>
      </c>
      <c r="AA2796" s="278">
        <v>10</v>
      </c>
      <c r="AB2796" s="278">
        <v>11170394</v>
      </c>
      <c r="AC2796" s="278">
        <v>5</v>
      </c>
    </row>
    <row r="2797" spans="1:29" ht="14.25" x14ac:dyDescent="0.15">
      <c r="A2797" s="272">
        <v>2022001</v>
      </c>
      <c r="B2797" s="273">
        <v>44563</v>
      </c>
      <c r="C2797" s="274">
        <v>6</v>
      </c>
      <c r="D2797" s="275">
        <v>13</v>
      </c>
      <c r="E2797" s="275">
        <v>15</v>
      </c>
      <c r="F2797" s="275">
        <v>17</v>
      </c>
      <c r="G2797" s="275">
        <v>20</v>
      </c>
      <c r="H2797" s="275">
        <v>21</v>
      </c>
      <c r="I2797" s="276">
        <v>3</v>
      </c>
      <c r="J2797" s="275">
        <v>21</v>
      </c>
      <c r="K2797" s="275">
        <v>13</v>
      </c>
      <c r="L2797" s="275">
        <v>6</v>
      </c>
      <c r="M2797" s="275">
        <v>17</v>
      </c>
      <c r="N2797" s="275">
        <v>20</v>
      </c>
      <c r="O2797" s="277">
        <v>15</v>
      </c>
      <c r="P2797" s="278">
        <v>447434510</v>
      </c>
      <c r="Q2797" s="278">
        <v>1079698248</v>
      </c>
      <c r="R2797" s="278">
        <v>4</v>
      </c>
      <c r="S2797" s="278">
        <v>10000000</v>
      </c>
      <c r="T2797" s="278">
        <v>83</v>
      </c>
      <c r="U2797" s="278">
        <v>389050</v>
      </c>
      <c r="V2797" s="278">
        <v>1268</v>
      </c>
      <c r="W2797" s="278">
        <v>3000</v>
      </c>
      <c r="X2797" s="278">
        <v>69120</v>
      </c>
      <c r="Y2797" s="278">
        <v>200</v>
      </c>
      <c r="Z2797" s="278">
        <v>1351405</v>
      </c>
      <c r="AA2797" s="278">
        <v>10</v>
      </c>
      <c r="AB2797" s="278">
        <v>11787199</v>
      </c>
      <c r="AC2797" s="278">
        <v>5</v>
      </c>
    </row>
    <row r="2798" spans="1:29" ht="14.25" x14ac:dyDescent="0.15">
      <c r="A2798" s="272">
        <v>2022002</v>
      </c>
      <c r="B2798" s="273">
        <v>44565</v>
      </c>
      <c r="C2798" s="274">
        <v>2</v>
      </c>
      <c r="D2798" s="275">
        <v>12</v>
      </c>
      <c r="E2798" s="275">
        <v>21</v>
      </c>
      <c r="F2798" s="275">
        <v>23</v>
      </c>
      <c r="G2798" s="275">
        <v>25</v>
      </c>
      <c r="H2798" s="275">
        <v>31</v>
      </c>
      <c r="I2798" s="276">
        <v>8</v>
      </c>
      <c r="J2798" s="275">
        <v>12</v>
      </c>
      <c r="K2798" s="275">
        <v>25</v>
      </c>
      <c r="L2798" s="275">
        <v>2</v>
      </c>
      <c r="M2798" s="275">
        <v>21</v>
      </c>
      <c r="N2798" s="275">
        <v>23</v>
      </c>
      <c r="O2798" s="277">
        <v>31</v>
      </c>
      <c r="P2798" s="278">
        <v>408646714</v>
      </c>
      <c r="Q2798" s="278">
        <v>1091513907</v>
      </c>
      <c r="R2798" s="278">
        <v>9</v>
      </c>
      <c r="S2798" s="278">
        <v>7295582</v>
      </c>
      <c r="T2798" s="278">
        <v>134</v>
      </c>
      <c r="U2798" s="278">
        <v>192726</v>
      </c>
      <c r="V2798" s="278">
        <v>1411</v>
      </c>
      <c r="W2798" s="278">
        <v>3000</v>
      </c>
      <c r="X2798" s="278">
        <v>71926</v>
      </c>
      <c r="Y2798" s="278">
        <v>200</v>
      </c>
      <c r="Z2798" s="278">
        <v>1403343</v>
      </c>
      <c r="AA2798" s="278">
        <v>10</v>
      </c>
      <c r="AB2798" s="278">
        <v>12856812</v>
      </c>
      <c r="AC2798" s="278">
        <v>5</v>
      </c>
    </row>
    <row r="2799" spans="1:29" ht="14.25" x14ac:dyDescent="0.15">
      <c r="A2799" s="272">
        <v>2022003</v>
      </c>
      <c r="B2799" s="273">
        <v>44567</v>
      </c>
      <c r="C2799" s="274">
        <v>2</v>
      </c>
      <c r="D2799" s="275">
        <v>5</v>
      </c>
      <c r="E2799" s="275">
        <v>16</v>
      </c>
      <c r="F2799" s="275">
        <v>17</v>
      </c>
      <c r="G2799" s="275">
        <v>18</v>
      </c>
      <c r="H2799" s="275">
        <v>30</v>
      </c>
      <c r="I2799" s="276">
        <v>6</v>
      </c>
      <c r="J2799" s="275">
        <v>5</v>
      </c>
      <c r="K2799" s="275">
        <v>16</v>
      </c>
      <c r="L2799" s="275">
        <v>2</v>
      </c>
      <c r="M2799" s="275">
        <v>17</v>
      </c>
      <c r="N2799" s="275">
        <v>30</v>
      </c>
      <c r="O2799" s="277">
        <v>18</v>
      </c>
      <c r="P2799" s="278">
        <v>410382612</v>
      </c>
      <c r="Q2799" s="278">
        <v>1108650848</v>
      </c>
      <c r="R2799" s="278">
        <v>7</v>
      </c>
      <c r="S2799" s="278">
        <v>7708412</v>
      </c>
      <c r="T2799" s="278">
        <v>181</v>
      </c>
      <c r="U2799" s="278">
        <v>130931</v>
      </c>
      <c r="V2799" s="278">
        <v>1968</v>
      </c>
      <c r="W2799" s="278">
        <v>3000</v>
      </c>
      <c r="X2799" s="278">
        <v>91043</v>
      </c>
      <c r="Y2799" s="278">
        <v>200</v>
      </c>
      <c r="Z2799" s="278">
        <v>1577681</v>
      </c>
      <c r="AA2799" s="278">
        <v>10</v>
      </c>
      <c r="AB2799" s="278">
        <v>13280726</v>
      </c>
      <c r="AC2799" s="278">
        <v>5</v>
      </c>
    </row>
    <row r="2800" spans="1:29" ht="14.25" x14ac:dyDescent="0.15">
      <c r="A2800" s="272">
        <v>2022004</v>
      </c>
      <c r="B2800" s="273">
        <v>44570</v>
      </c>
      <c r="C2800" s="274">
        <v>5</v>
      </c>
      <c r="D2800" s="275">
        <v>19</v>
      </c>
      <c r="E2800" s="275">
        <v>24</v>
      </c>
      <c r="F2800" s="275">
        <v>28</v>
      </c>
      <c r="G2800" s="275">
        <v>30</v>
      </c>
      <c r="H2800" s="275">
        <v>32</v>
      </c>
      <c r="I2800" s="276">
        <v>14</v>
      </c>
      <c r="J2800" s="275">
        <v>30</v>
      </c>
      <c r="K2800" s="275">
        <v>32</v>
      </c>
      <c r="L2800" s="275">
        <v>5</v>
      </c>
      <c r="M2800" s="275">
        <v>19</v>
      </c>
      <c r="N2800" s="275">
        <v>24</v>
      </c>
      <c r="O2800" s="277">
        <v>28</v>
      </c>
      <c r="P2800" s="278">
        <v>441401912</v>
      </c>
      <c r="Q2800" s="278">
        <v>1091893203</v>
      </c>
      <c r="R2800" s="278">
        <v>9</v>
      </c>
      <c r="S2800" s="278">
        <v>6141105</v>
      </c>
      <c r="T2800" s="278">
        <v>62</v>
      </c>
      <c r="U2800" s="278">
        <v>207055</v>
      </c>
      <c r="V2800" s="278">
        <v>2173</v>
      </c>
      <c r="W2800" s="278">
        <v>3000</v>
      </c>
      <c r="X2800" s="278">
        <v>111283</v>
      </c>
      <c r="Y2800" s="278">
        <v>200</v>
      </c>
      <c r="Z2800" s="278">
        <v>1920330</v>
      </c>
      <c r="AA2800" s="278">
        <v>10</v>
      </c>
      <c r="AB2800" s="278">
        <v>23391660</v>
      </c>
      <c r="AC2800" s="278">
        <v>5</v>
      </c>
    </row>
    <row r="2801" spans="1:29" ht="14.25" x14ac:dyDescent="0.15">
      <c r="A2801" s="272">
        <v>2022005</v>
      </c>
      <c r="B2801" s="273">
        <v>44572</v>
      </c>
      <c r="C2801" s="274">
        <v>7</v>
      </c>
      <c r="D2801" s="275">
        <v>10</v>
      </c>
      <c r="E2801" s="275">
        <v>12</v>
      </c>
      <c r="F2801" s="275">
        <v>16</v>
      </c>
      <c r="G2801" s="275">
        <v>19</v>
      </c>
      <c r="H2801" s="275">
        <v>31</v>
      </c>
      <c r="I2801" s="276">
        <v>16</v>
      </c>
      <c r="J2801" s="275">
        <v>16</v>
      </c>
      <c r="K2801" s="275">
        <v>12</v>
      </c>
      <c r="L2801" s="275">
        <v>31</v>
      </c>
      <c r="M2801" s="275">
        <v>19</v>
      </c>
      <c r="N2801" s="275">
        <v>10</v>
      </c>
      <c r="O2801" s="277">
        <v>7</v>
      </c>
      <c r="P2801" s="278">
        <v>388503758</v>
      </c>
      <c r="Q2801" s="278">
        <v>1156142875</v>
      </c>
      <c r="R2801" s="278">
        <v>2</v>
      </c>
      <c r="S2801" s="278">
        <v>10000000</v>
      </c>
      <c r="T2801" s="278">
        <v>74</v>
      </c>
      <c r="U2801" s="278">
        <v>379503</v>
      </c>
      <c r="V2801" s="278">
        <v>1112</v>
      </c>
      <c r="W2801" s="278">
        <v>3000</v>
      </c>
      <c r="X2801" s="278">
        <v>62198</v>
      </c>
      <c r="Y2801" s="278">
        <v>200</v>
      </c>
      <c r="Z2801" s="278">
        <v>1300134</v>
      </c>
      <c r="AA2801" s="278">
        <v>10</v>
      </c>
      <c r="AB2801" s="278">
        <v>9851401</v>
      </c>
      <c r="AC2801" s="278">
        <v>5</v>
      </c>
    </row>
    <row r="2802" spans="1:29" ht="14.25" x14ac:dyDescent="0.15">
      <c r="A2802" s="272">
        <v>2022006</v>
      </c>
      <c r="B2802" s="273">
        <v>44574</v>
      </c>
      <c r="C2802" s="274">
        <v>3</v>
      </c>
      <c r="D2802" s="275">
        <v>6</v>
      </c>
      <c r="E2802" s="275">
        <v>9</v>
      </c>
      <c r="F2802" s="275">
        <v>15</v>
      </c>
      <c r="G2802" s="275">
        <v>22</v>
      </c>
      <c r="H2802" s="275">
        <v>31</v>
      </c>
      <c r="I2802" s="276">
        <v>2</v>
      </c>
      <c r="J2802" s="275">
        <v>6</v>
      </c>
      <c r="K2802" s="275">
        <v>22</v>
      </c>
      <c r="L2802" s="275">
        <v>31</v>
      </c>
      <c r="M2802" s="275">
        <v>3</v>
      </c>
      <c r="N2802" s="275">
        <v>15</v>
      </c>
      <c r="O2802" s="277">
        <v>9</v>
      </c>
      <c r="P2802" s="278">
        <v>389820756</v>
      </c>
      <c r="Q2802" s="278">
        <v>1172781808</v>
      </c>
      <c r="R2802" s="278">
        <v>7</v>
      </c>
      <c r="S2802" s="278">
        <v>7682542</v>
      </c>
      <c r="T2802" s="278">
        <v>173</v>
      </c>
      <c r="U2802" s="278">
        <v>135677</v>
      </c>
      <c r="V2802" s="278">
        <v>2173</v>
      </c>
      <c r="W2802" s="278">
        <v>3000</v>
      </c>
      <c r="X2802" s="278">
        <v>95830</v>
      </c>
      <c r="Y2802" s="278">
        <v>200</v>
      </c>
      <c r="Z2802" s="278">
        <v>1681775</v>
      </c>
      <c r="AA2802" s="278">
        <v>10</v>
      </c>
      <c r="AB2802" s="278">
        <v>10924090</v>
      </c>
      <c r="AC2802" s="278">
        <v>5</v>
      </c>
    </row>
    <row r="2803" spans="1:29" ht="14.25" x14ac:dyDescent="0.15">
      <c r="A2803" s="272">
        <v>2022007</v>
      </c>
      <c r="B2803" s="273">
        <v>44577</v>
      </c>
      <c r="C2803" s="274">
        <v>1</v>
      </c>
      <c r="D2803" s="275">
        <v>20</v>
      </c>
      <c r="E2803" s="275">
        <v>22</v>
      </c>
      <c r="F2803" s="275">
        <v>23</v>
      </c>
      <c r="G2803" s="275">
        <v>25</v>
      </c>
      <c r="H2803" s="275">
        <v>28</v>
      </c>
      <c r="I2803" s="276">
        <v>16</v>
      </c>
      <c r="J2803" s="275">
        <v>25</v>
      </c>
      <c r="K2803" s="275">
        <v>28</v>
      </c>
      <c r="L2803" s="275">
        <v>23</v>
      </c>
      <c r="M2803" s="275">
        <v>20</v>
      </c>
      <c r="N2803" s="275">
        <v>22</v>
      </c>
      <c r="O2803" s="277">
        <v>1</v>
      </c>
      <c r="P2803" s="278">
        <v>417998504</v>
      </c>
      <c r="Q2803" s="278">
        <v>1254497537</v>
      </c>
      <c r="R2803" s="278">
        <v>3</v>
      </c>
      <c r="S2803" s="278">
        <v>10000000</v>
      </c>
      <c r="T2803" s="278">
        <v>81</v>
      </c>
      <c r="U2803" s="278">
        <v>459735</v>
      </c>
      <c r="V2803" s="278">
        <v>640</v>
      </c>
      <c r="W2803" s="278">
        <v>3000</v>
      </c>
      <c r="X2803" s="278">
        <v>46625</v>
      </c>
      <c r="Y2803" s="278">
        <v>200</v>
      </c>
      <c r="Z2803" s="278">
        <v>1077232</v>
      </c>
      <c r="AA2803" s="278">
        <v>10</v>
      </c>
      <c r="AB2803" s="278">
        <v>6769528</v>
      </c>
      <c r="AC2803" s="278">
        <v>5</v>
      </c>
    </row>
    <row r="2804" spans="1:29" ht="14.25" x14ac:dyDescent="0.15">
      <c r="A2804" s="272">
        <v>2022008</v>
      </c>
      <c r="B2804" s="273">
        <v>44579</v>
      </c>
      <c r="C2804" s="274">
        <v>2</v>
      </c>
      <c r="D2804" s="275">
        <v>3</v>
      </c>
      <c r="E2804" s="275">
        <v>7</v>
      </c>
      <c r="F2804" s="275">
        <v>9</v>
      </c>
      <c r="G2804" s="275">
        <v>20</v>
      </c>
      <c r="H2804" s="275">
        <v>21</v>
      </c>
      <c r="I2804" s="276">
        <v>13</v>
      </c>
      <c r="J2804" s="275">
        <v>7</v>
      </c>
      <c r="K2804" s="275">
        <v>3</v>
      </c>
      <c r="L2804" s="275">
        <v>9</v>
      </c>
      <c r="M2804" s="275">
        <v>21</v>
      </c>
      <c r="N2804" s="275">
        <v>20</v>
      </c>
      <c r="O2804" s="277">
        <v>2</v>
      </c>
      <c r="P2804" s="278">
        <v>377713752</v>
      </c>
      <c r="Q2804" s="278">
        <v>1295623770</v>
      </c>
      <c r="R2804" s="278">
        <v>3</v>
      </c>
      <c r="S2804" s="278">
        <v>10000000</v>
      </c>
      <c r="T2804" s="278">
        <v>132</v>
      </c>
      <c r="U2804" s="278">
        <v>179611</v>
      </c>
      <c r="V2804" s="278">
        <v>1339</v>
      </c>
      <c r="W2804" s="278">
        <v>3000</v>
      </c>
      <c r="X2804" s="278">
        <v>79633</v>
      </c>
      <c r="Y2804" s="278">
        <v>200</v>
      </c>
      <c r="Z2804" s="278">
        <v>1629158</v>
      </c>
      <c r="AA2804" s="278">
        <v>10</v>
      </c>
      <c r="AB2804" s="278">
        <v>10801916</v>
      </c>
      <c r="AC2804" s="278">
        <v>5</v>
      </c>
    </row>
    <row r="2805" spans="1:29" ht="14.25" x14ac:dyDescent="0.15">
      <c r="A2805" s="272">
        <v>2022009</v>
      </c>
      <c r="B2805" s="273">
        <v>44581</v>
      </c>
      <c r="C2805" s="274">
        <v>4</v>
      </c>
      <c r="D2805" s="275">
        <v>15</v>
      </c>
      <c r="E2805" s="275">
        <v>17</v>
      </c>
      <c r="F2805" s="275">
        <v>19</v>
      </c>
      <c r="G2805" s="275">
        <v>25</v>
      </c>
      <c r="H2805" s="275">
        <v>28</v>
      </c>
      <c r="I2805" s="276">
        <v>16</v>
      </c>
      <c r="J2805" s="275">
        <v>4</v>
      </c>
      <c r="K2805" s="275">
        <v>25</v>
      </c>
      <c r="L2805" s="275">
        <v>17</v>
      </c>
      <c r="M2805" s="275">
        <v>19</v>
      </c>
      <c r="N2805" s="275">
        <v>28</v>
      </c>
      <c r="O2805" s="277">
        <v>15</v>
      </c>
      <c r="P2805" s="278">
        <v>381172430</v>
      </c>
      <c r="Q2805" s="278">
        <v>1375659920</v>
      </c>
      <c r="R2805" s="278">
        <v>1</v>
      </c>
      <c r="S2805" s="278">
        <v>10000000</v>
      </c>
      <c r="T2805" s="278">
        <v>266</v>
      </c>
      <c r="U2805" s="278">
        <v>112827</v>
      </c>
      <c r="V2805" s="278">
        <v>1024</v>
      </c>
      <c r="W2805" s="278">
        <v>3000</v>
      </c>
      <c r="X2805" s="278">
        <v>57970</v>
      </c>
      <c r="Y2805" s="278">
        <v>200</v>
      </c>
      <c r="Z2805" s="278">
        <v>1214030</v>
      </c>
      <c r="AA2805" s="278">
        <v>10</v>
      </c>
      <c r="AB2805" s="278">
        <v>7983998</v>
      </c>
      <c r="AC2805" s="278">
        <v>5</v>
      </c>
    </row>
    <row r="2806" spans="1:29" ht="14.25" x14ac:dyDescent="0.15">
      <c r="A2806" s="272">
        <v>2022010</v>
      </c>
      <c r="B2806" s="273">
        <v>44584</v>
      </c>
      <c r="C2806" s="274">
        <v>12</v>
      </c>
      <c r="D2806" s="275">
        <v>18</v>
      </c>
      <c r="E2806" s="275">
        <v>19</v>
      </c>
      <c r="F2806" s="275">
        <v>20</v>
      </c>
      <c r="G2806" s="275">
        <v>21</v>
      </c>
      <c r="H2806" s="275">
        <v>32</v>
      </c>
      <c r="I2806" s="276">
        <v>15</v>
      </c>
      <c r="J2806" s="275">
        <v>12</v>
      </c>
      <c r="K2806" s="275">
        <v>20</v>
      </c>
      <c r="L2806" s="275">
        <v>32</v>
      </c>
      <c r="M2806" s="275">
        <v>19</v>
      </c>
      <c r="N2806" s="275">
        <v>21</v>
      </c>
      <c r="O2806" s="277">
        <v>18</v>
      </c>
      <c r="P2806" s="278">
        <v>403819420</v>
      </c>
      <c r="Q2806" s="278">
        <v>1396071026</v>
      </c>
      <c r="R2806" s="278">
        <v>7</v>
      </c>
      <c r="S2806" s="278">
        <v>7878499</v>
      </c>
      <c r="T2806" s="278">
        <v>139</v>
      </c>
      <c r="U2806" s="278">
        <v>181200</v>
      </c>
      <c r="V2806" s="278">
        <v>1949</v>
      </c>
      <c r="W2806" s="278">
        <v>3000</v>
      </c>
      <c r="X2806" s="278">
        <v>89464</v>
      </c>
      <c r="Y2806" s="278">
        <v>200</v>
      </c>
      <c r="Z2806" s="278">
        <v>1614980</v>
      </c>
      <c r="AA2806" s="278">
        <v>10</v>
      </c>
      <c r="AB2806" s="278">
        <v>11446890</v>
      </c>
      <c r="AC2806" s="278">
        <v>5</v>
      </c>
    </row>
    <row r="2807" spans="1:29" ht="14.25" x14ac:dyDescent="0.15">
      <c r="A2807" s="272">
        <v>2022011</v>
      </c>
      <c r="B2807" s="273">
        <v>44586</v>
      </c>
      <c r="C2807" s="274">
        <v>6</v>
      </c>
      <c r="D2807" s="275">
        <v>15</v>
      </c>
      <c r="E2807" s="275">
        <v>23</v>
      </c>
      <c r="F2807" s="275">
        <v>24</v>
      </c>
      <c r="G2807" s="275">
        <v>25</v>
      </c>
      <c r="H2807" s="275">
        <v>33</v>
      </c>
      <c r="I2807" s="276">
        <v>15</v>
      </c>
      <c r="J2807" s="275">
        <v>25</v>
      </c>
      <c r="K2807" s="275">
        <v>33</v>
      </c>
      <c r="L2807" s="275">
        <v>15</v>
      </c>
      <c r="M2807" s="275">
        <v>24</v>
      </c>
      <c r="N2807" s="275">
        <v>6</v>
      </c>
      <c r="O2807" s="277">
        <v>23</v>
      </c>
      <c r="P2807" s="278">
        <v>379627650</v>
      </c>
      <c r="Q2807" s="278">
        <v>1445932371</v>
      </c>
      <c r="R2807" s="278">
        <v>4</v>
      </c>
      <c r="S2807" s="278">
        <v>10000000</v>
      </c>
      <c r="T2807" s="278">
        <v>125</v>
      </c>
      <c r="U2807" s="278">
        <v>239630</v>
      </c>
      <c r="V2807" s="278">
        <v>1478</v>
      </c>
      <c r="W2807" s="278">
        <v>3000</v>
      </c>
      <c r="X2807" s="278">
        <v>58576</v>
      </c>
      <c r="Y2807" s="278">
        <v>200</v>
      </c>
      <c r="Z2807" s="278">
        <v>1159337</v>
      </c>
      <c r="AA2807" s="278">
        <v>10</v>
      </c>
      <c r="AB2807" s="278">
        <v>7691970</v>
      </c>
      <c r="AC2807" s="278">
        <v>5</v>
      </c>
    </row>
    <row r="2808" spans="1:29" ht="14.25" x14ac:dyDescent="0.15">
      <c r="A2808" s="272">
        <v>2022012</v>
      </c>
      <c r="B2808" s="273">
        <v>44588</v>
      </c>
      <c r="C2808" s="274">
        <v>4</v>
      </c>
      <c r="D2808" s="275">
        <v>7</v>
      </c>
      <c r="E2808" s="275">
        <v>8</v>
      </c>
      <c r="F2808" s="275">
        <v>29</v>
      </c>
      <c r="G2808" s="275">
        <v>30</v>
      </c>
      <c r="H2808" s="275">
        <v>31</v>
      </c>
      <c r="I2808" s="276">
        <v>1</v>
      </c>
      <c r="J2808" s="275">
        <v>8</v>
      </c>
      <c r="K2808" s="275">
        <v>30</v>
      </c>
      <c r="L2808" s="275">
        <v>29</v>
      </c>
      <c r="M2808" s="275">
        <v>31</v>
      </c>
      <c r="N2808" s="275">
        <v>7</v>
      </c>
      <c r="O2808" s="277">
        <v>4</v>
      </c>
      <c r="P2808" s="278">
        <v>432967098</v>
      </c>
      <c r="Q2808" s="278">
        <v>1457999052</v>
      </c>
      <c r="R2808" s="278">
        <v>9</v>
      </c>
      <c r="S2808" s="278">
        <v>7305724</v>
      </c>
      <c r="T2808" s="278">
        <v>193</v>
      </c>
      <c r="U2808" s="278">
        <v>134401</v>
      </c>
      <c r="V2808" s="278">
        <v>2249</v>
      </c>
      <c r="W2808" s="278">
        <v>3000</v>
      </c>
      <c r="X2808" s="278">
        <v>107244</v>
      </c>
      <c r="Y2808" s="278">
        <v>200</v>
      </c>
      <c r="Z2808" s="278">
        <v>1918461</v>
      </c>
      <c r="AA2808" s="278">
        <v>10</v>
      </c>
      <c r="AB2808" s="278">
        <v>12203173</v>
      </c>
      <c r="AC2808" s="278">
        <v>5</v>
      </c>
    </row>
    <row r="2809" spans="1:29" ht="14.25" x14ac:dyDescent="0.15">
      <c r="A2809" s="272">
        <v>2022013</v>
      </c>
      <c r="B2809" s="273">
        <v>44600</v>
      </c>
      <c r="C2809" s="274">
        <v>2</v>
      </c>
      <c r="D2809" s="275">
        <v>3</v>
      </c>
      <c r="E2809" s="275">
        <v>4</v>
      </c>
      <c r="F2809" s="275">
        <v>7</v>
      </c>
      <c r="G2809" s="275">
        <v>10</v>
      </c>
      <c r="H2809" s="275">
        <v>18</v>
      </c>
      <c r="I2809" s="276">
        <v>15</v>
      </c>
      <c r="J2809" s="275">
        <v>18</v>
      </c>
      <c r="K2809" s="275">
        <v>3</v>
      </c>
      <c r="L2809" s="275">
        <v>10</v>
      </c>
      <c r="M2809" s="275">
        <v>4</v>
      </c>
      <c r="N2809" s="275">
        <v>7</v>
      </c>
      <c r="O2809" s="277">
        <v>2</v>
      </c>
      <c r="P2809" s="278">
        <v>376000418</v>
      </c>
      <c r="Q2809" s="278">
        <v>1526180218</v>
      </c>
      <c r="R2809" s="278">
        <v>2</v>
      </c>
      <c r="S2809" s="278">
        <v>10000000</v>
      </c>
      <c r="T2809" s="278">
        <v>133</v>
      </c>
      <c r="U2809" s="278">
        <v>221005</v>
      </c>
      <c r="V2809" s="278">
        <v>1366</v>
      </c>
      <c r="W2809" s="278">
        <v>3000</v>
      </c>
      <c r="X2809" s="278">
        <v>64462</v>
      </c>
      <c r="Y2809" s="278">
        <v>200</v>
      </c>
      <c r="Z2809" s="278">
        <v>1337014</v>
      </c>
      <c r="AA2809" s="278">
        <v>10</v>
      </c>
      <c r="AB2809" s="278">
        <v>7260955</v>
      </c>
      <c r="AC2809" s="278">
        <v>5</v>
      </c>
    </row>
    <row r="2810" spans="1:29" ht="14.25" x14ac:dyDescent="0.15">
      <c r="A2810" s="272">
        <v>2022014</v>
      </c>
      <c r="B2810" s="273">
        <v>44602</v>
      </c>
      <c r="C2810" s="274">
        <v>6</v>
      </c>
      <c r="D2810" s="275">
        <v>7</v>
      </c>
      <c r="E2810" s="275">
        <v>13</v>
      </c>
      <c r="F2810" s="275">
        <v>14</v>
      </c>
      <c r="G2810" s="275">
        <v>15</v>
      </c>
      <c r="H2810" s="275">
        <v>27</v>
      </c>
      <c r="I2810" s="276">
        <v>4</v>
      </c>
      <c r="J2810" s="275">
        <v>27</v>
      </c>
      <c r="K2810" s="275">
        <v>15</v>
      </c>
      <c r="L2810" s="275">
        <v>13</v>
      </c>
      <c r="M2810" s="275">
        <v>7</v>
      </c>
      <c r="N2810" s="275">
        <v>6</v>
      </c>
      <c r="O2810" s="277">
        <v>14</v>
      </c>
      <c r="P2810" s="278">
        <v>353937416</v>
      </c>
      <c r="Q2810" s="278">
        <v>1544973715</v>
      </c>
      <c r="R2810" s="278">
        <v>7</v>
      </c>
      <c r="S2810" s="278">
        <v>7794467</v>
      </c>
      <c r="T2810" s="278">
        <v>469</v>
      </c>
      <c r="U2810" s="278">
        <v>52135</v>
      </c>
      <c r="V2810" s="278">
        <v>1376</v>
      </c>
      <c r="W2810" s="278">
        <v>3000</v>
      </c>
      <c r="X2810" s="278">
        <v>76286</v>
      </c>
      <c r="Y2810" s="278">
        <v>200</v>
      </c>
      <c r="Z2810" s="278">
        <v>1386459</v>
      </c>
      <c r="AA2810" s="278">
        <v>10</v>
      </c>
      <c r="AB2810" s="278">
        <v>8474637</v>
      </c>
      <c r="AC2810" s="278">
        <v>5</v>
      </c>
    </row>
    <row r="2811" spans="1:29" ht="14.25" x14ac:dyDescent="0.15">
      <c r="A2811" s="272">
        <v>2022015</v>
      </c>
      <c r="B2811" s="273">
        <v>44605</v>
      </c>
      <c r="C2811" s="274">
        <v>6</v>
      </c>
      <c r="D2811" s="275">
        <v>14</v>
      </c>
      <c r="E2811" s="275">
        <v>16</v>
      </c>
      <c r="F2811" s="275">
        <v>27</v>
      </c>
      <c r="G2811" s="275">
        <v>28</v>
      </c>
      <c r="H2811" s="275">
        <v>31</v>
      </c>
      <c r="I2811" s="276">
        <v>7</v>
      </c>
      <c r="J2811" s="275">
        <v>6</v>
      </c>
      <c r="K2811" s="275">
        <v>16</v>
      </c>
      <c r="L2811" s="275">
        <v>27</v>
      </c>
      <c r="M2811" s="275">
        <v>28</v>
      </c>
      <c r="N2811" s="275">
        <v>31</v>
      </c>
      <c r="O2811" s="277">
        <v>14</v>
      </c>
      <c r="P2811" s="278">
        <v>387014176</v>
      </c>
      <c r="Q2811" s="278">
        <v>1541699154</v>
      </c>
      <c r="R2811" s="278">
        <v>9</v>
      </c>
      <c r="S2811" s="278">
        <v>6685876</v>
      </c>
      <c r="T2811" s="278">
        <v>95</v>
      </c>
      <c r="U2811" s="278">
        <v>199643</v>
      </c>
      <c r="V2811" s="278">
        <v>2388</v>
      </c>
      <c r="W2811" s="278">
        <v>3000</v>
      </c>
      <c r="X2811" s="278">
        <v>90213</v>
      </c>
      <c r="Y2811" s="278">
        <v>200</v>
      </c>
      <c r="Z2811" s="278">
        <v>1527884</v>
      </c>
      <c r="AA2811" s="278">
        <v>10</v>
      </c>
      <c r="AB2811" s="278">
        <v>14657414</v>
      </c>
      <c r="AC2811" s="278">
        <v>5</v>
      </c>
    </row>
    <row r="2812" spans="1:29" ht="14.25" x14ac:dyDescent="0.15">
      <c r="A2812" s="272">
        <v>2022016</v>
      </c>
      <c r="B2812" s="273">
        <v>44607</v>
      </c>
      <c r="C2812" s="274">
        <v>5</v>
      </c>
      <c r="D2812" s="275">
        <v>10</v>
      </c>
      <c r="E2812" s="275">
        <v>19</v>
      </c>
      <c r="F2812" s="275">
        <v>20</v>
      </c>
      <c r="G2812" s="275">
        <v>29</v>
      </c>
      <c r="H2812" s="275">
        <v>31</v>
      </c>
      <c r="I2812" s="276">
        <v>14</v>
      </c>
      <c r="J2812" s="275">
        <v>10</v>
      </c>
      <c r="K2812" s="275">
        <v>19</v>
      </c>
      <c r="L2812" s="275">
        <v>31</v>
      </c>
      <c r="M2812" s="275">
        <v>29</v>
      </c>
      <c r="N2812" s="275">
        <v>20</v>
      </c>
      <c r="O2812" s="277">
        <v>5</v>
      </c>
      <c r="P2812" s="278">
        <v>370604868</v>
      </c>
      <c r="Q2812" s="278">
        <v>1515799969</v>
      </c>
      <c r="R2812" s="278">
        <v>15</v>
      </c>
      <c r="S2812" s="278">
        <v>6190322</v>
      </c>
      <c r="T2812" s="278">
        <v>336</v>
      </c>
      <c r="U2812" s="278">
        <v>66424</v>
      </c>
      <c r="V2812" s="278">
        <v>2068</v>
      </c>
      <c r="W2812" s="278">
        <v>3000</v>
      </c>
      <c r="X2812" s="278">
        <v>98815</v>
      </c>
      <c r="Y2812" s="278">
        <v>200</v>
      </c>
      <c r="Z2812" s="278">
        <v>1670638</v>
      </c>
      <c r="AA2812" s="278">
        <v>10</v>
      </c>
      <c r="AB2812" s="278">
        <v>9929759</v>
      </c>
      <c r="AC2812" s="278">
        <v>5</v>
      </c>
    </row>
    <row r="2813" spans="1:29" ht="14.25" x14ac:dyDescent="0.15">
      <c r="A2813" s="272">
        <v>2022017</v>
      </c>
      <c r="B2813" s="273">
        <v>44609</v>
      </c>
      <c r="C2813" s="274">
        <v>6</v>
      </c>
      <c r="D2813" s="275">
        <v>9</v>
      </c>
      <c r="E2813" s="275">
        <v>24</v>
      </c>
      <c r="F2813" s="275">
        <v>29</v>
      </c>
      <c r="G2813" s="275">
        <v>30</v>
      </c>
      <c r="H2813" s="275">
        <v>32</v>
      </c>
      <c r="I2813" s="276">
        <v>7</v>
      </c>
      <c r="J2813" s="275">
        <v>9</v>
      </c>
      <c r="K2813" s="275">
        <v>24</v>
      </c>
      <c r="L2813" s="275">
        <v>6</v>
      </c>
      <c r="M2813" s="275">
        <v>32</v>
      </c>
      <c r="N2813" s="275">
        <v>29</v>
      </c>
      <c r="O2813" s="277">
        <v>30</v>
      </c>
      <c r="P2813" s="278">
        <v>367332144</v>
      </c>
      <c r="Q2813" s="278">
        <v>1541904440</v>
      </c>
      <c r="R2813" s="278">
        <v>5</v>
      </c>
      <c r="S2813" s="278">
        <v>8716688</v>
      </c>
      <c r="T2813" s="278">
        <v>162</v>
      </c>
      <c r="U2813" s="278">
        <v>143390</v>
      </c>
      <c r="V2813" s="278">
        <v>1128</v>
      </c>
      <c r="W2813" s="278">
        <v>3000</v>
      </c>
      <c r="X2813" s="278">
        <v>70487</v>
      </c>
      <c r="Y2813" s="278">
        <v>200</v>
      </c>
      <c r="Z2813" s="278">
        <v>1372481</v>
      </c>
      <c r="AA2813" s="278">
        <v>10</v>
      </c>
      <c r="AB2813" s="278">
        <v>11173864</v>
      </c>
      <c r="AC2813" s="278">
        <v>5</v>
      </c>
    </row>
    <row r="2814" spans="1:29" ht="14.25" x14ac:dyDescent="0.15">
      <c r="A2814" s="272">
        <v>2022018</v>
      </c>
      <c r="B2814" s="273">
        <v>44612</v>
      </c>
      <c r="C2814" s="274">
        <v>7</v>
      </c>
      <c r="D2814" s="275">
        <v>11</v>
      </c>
      <c r="E2814" s="275">
        <v>16</v>
      </c>
      <c r="F2814" s="275">
        <v>17</v>
      </c>
      <c r="G2814" s="275">
        <v>30</v>
      </c>
      <c r="H2814" s="275">
        <v>32</v>
      </c>
      <c r="I2814" s="276">
        <v>16</v>
      </c>
      <c r="J2814" s="275">
        <v>17</v>
      </c>
      <c r="K2814" s="275">
        <v>11</v>
      </c>
      <c r="L2814" s="275">
        <v>7</v>
      </c>
      <c r="M2814" s="275">
        <v>30</v>
      </c>
      <c r="N2814" s="275">
        <v>16</v>
      </c>
      <c r="O2814" s="277">
        <v>32</v>
      </c>
      <c r="P2814" s="278">
        <v>392699896</v>
      </c>
      <c r="Q2814" s="278">
        <v>1612631799</v>
      </c>
      <c r="R2814" s="278">
        <v>2</v>
      </c>
      <c r="S2814" s="278">
        <v>10000000</v>
      </c>
      <c r="T2814" s="278">
        <v>178</v>
      </c>
      <c r="U2814" s="278">
        <v>169901</v>
      </c>
      <c r="V2814" s="278">
        <v>914</v>
      </c>
      <c r="W2814" s="278">
        <v>3000</v>
      </c>
      <c r="X2814" s="278">
        <v>59285</v>
      </c>
      <c r="Y2814" s="278">
        <v>200</v>
      </c>
      <c r="Z2814" s="278">
        <v>1239517</v>
      </c>
      <c r="AA2814" s="278">
        <v>10</v>
      </c>
      <c r="AB2814" s="278">
        <v>8891793</v>
      </c>
      <c r="AC2814" s="278">
        <v>5</v>
      </c>
    </row>
    <row r="2815" spans="1:29" ht="14.25" x14ac:dyDescent="0.15">
      <c r="A2815" s="272">
        <v>2022019</v>
      </c>
      <c r="B2815" s="273">
        <v>44614</v>
      </c>
      <c r="C2815" s="274">
        <v>5</v>
      </c>
      <c r="D2815" s="275">
        <v>6</v>
      </c>
      <c r="E2815" s="275">
        <v>14</v>
      </c>
      <c r="F2815" s="275">
        <v>20</v>
      </c>
      <c r="G2815" s="275">
        <v>21</v>
      </c>
      <c r="H2815" s="275">
        <v>25</v>
      </c>
      <c r="I2815" s="276">
        <v>8</v>
      </c>
      <c r="J2815" s="275">
        <v>21</v>
      </c>
      <c r="K2815" s="275">
        <v>5</v>
      </c>
      <c r="L2815" s="275">
        <v>25</v>
      </c>
      <c r="M2815" s="275">
        <v>14</v>
      </c>
      <c r="N2815" s="275">
        <v>20</v>
      </c>
      <c r="O2815" s="277">
        <v>6</v>
      </c>
      <c r="P2815" s="278">
        <v>374092592</v>
      </c>
      <c r="Q2815" s="278">
        <v>1587422145</v>
      </c>
      <c r="R2815" s="278">
        <v>13</v>
      </c>
      <c r="S2815" s="278">
        <v>6113016</v>
      </c>
      <c r="T2815" s="278">
        <v>123</v>
      </c>
      <c r="U2815" s="278">
        <v>147044</v>
      </c>
      <c r="V2815" s="278">
        <v>2128</v>
      </c>
      <c r="W2815" s="278">
        <v>3000</v>
      </c>
      <c r="X2815" s="278">
        <v>95925</v>
      </c>
      <c r="Y2815" s="278">
        <v>200</v>
      </c>
      <c r="Z2815" s="278">
        <v>1614752</v>
      </c>
      <c r="AA2815" s="278">
        <v>10</v>
      </c>
      <c r="AB2815" s="278">
        <v>13848553</v>
      </c>
      <c r="AC2815" s="278">
        <v>5</v>
      </c>
    </row>
    <row r="2816" spans="1:29" ht="14.25" x14ac:dyDescent="0.15">
      <c r="A2816" s="272">
        <v>2022020</v>
      </c>
      <c r="B2816" s="273">
        <v>44616</v>
      </c>
      <c r="C2816" s="274">
        <v>9</v>
      </c>
      <c r="D2816" s="275">
        <v>11</v>
      </c>
      <c r="E2816" s="275">
        <v>14</v>
      </c>
      <c r="F2816" s="275">
        <v>22</v>
      </c>
      <c r="G2816" s="275">
        <v>30</v>
      </c>
      <c r="H2816" s="275">
        <v>32</v>
      </c>
      <c r="I2816" s="276">
        <v>1</v>
      </c>
      <c r="J2816" s="275">
        <v>32</v>
      </c>
      <c r="K2816" s="275">
        <v>9</v>
      </c>
      <c r="L2816" s="275">
        <v>14</v>
      </c>
      <c r="M2816" s="275">
        <v>11</v>
      </c>
      <c r="N2816" s="275">
        <v>30</v>
      </c>
      <c r="O2816" s="277">
        <v>22</v>
      </c>
      <c r="P2816" s="278">
        <v>376104336</v>
      </c>
      <c r="Q2816" s="278">
        <v>1660696455</v>
      </c>
      <c r="R2816" s="278">
        <v>1</v>
      </c>
      <c r="S2816" s="278">
        <v>10000000</v>
      </c>
      <c r="T2816" s="278">
        <v>52</v>
      </c>
      <c r="U2816" s="278">
        <v>533809</v>
      </c>
      <c r="V2816" s="278">
        <v>803</v>
      </c>
      <c r="W2816" s="278">
        <v>3000</v>
      </c>
      <c r="X2816" s="278">
        <v>50405</v>
      </c>
      <c r="Y2816" s="278">
        <v>200</v>
      </c>
      <c r="Z2816" s="278">
        <v>1040870</v>
      </c>
      <c r="AA2816" s="278">
        <v>10</v>
      </c>
      <c r="AB2816" s="278">
        <v>10072002</v>
      </c>
      <c r="AC2816" s="278">
        <v>5</v>
      </c>
    </row>
    <row r="2817" spans="1:29" ht="14.25" x14ac:dyDescent="0.15">
      <c r="A2817" s="272">
        <v>2022021</v>
      </c>
      <c r="B2817" s="273">
        <v>44619</v>
      </c>
      <c r="C2817" s="274">
        <v>3</v>
      </c>
      <c r="D2817" s="275">
        <v>7</v>
      </c>
      <c r="E2817" s="275">
        <v>22</v>
      </c>
      <c r="F2817" s="275">
        <v>24</v>
      </c>
      <c r="G2817" s="275">
        <v>26</v>
      </c>
      <c r="H2817" s="275">
        <v>31</v>
      </c>
      <c r="I2817" s="276">
        <v>14</v>
      </c>
      <c r="J2817" s="275">
        <v>24</v>
      </c>
      <c r="K2817" s="275">
        <v>7</v>
      </c>
      <c r="L2817" s="275">
        <v>26</v>
      </c>
      <c r="M2817" s="275">
        <v>3</v>
      </c>
      <c r="N2817" s="275">
        <v>31</v>
      </c>
      <c r="O2817" s="277">
        <v>22</v>
      </c>
      <c r="P2817" s="278">
        <v>413793268</v>
      </c>
      <c r="Q2817" s="278">
        <v>1653333569</v>
      </c>
      <c r="R2817" s="278">
        <v>16</v>
      </c>
      <c r="S2817" s="278">
        <v>6650843</v>
      </c>
      <c r="T2817" s="278">
        <v>74</v>
      </c>
      <c r="U2817" s="278">
        <v>446173</v>
      </c>
      <c r="V2817" s="278">
        <v>975</v>
      </c>
      <c r="W2817" s="278">
        <v>3000</v>
      </c>
      <c r="X2817" s="278">
        <v>61811</v>
      </c>
      <c r="Y2817" s="278">
        <v>200</v>
      </c>
      <c r="Z2817" s="278">
        <v>1321737</v>
      </c>
      <c r="AA2817" s="278">
        <v>10</v>
      </c>
      <c r="AB2817" s="278">
        <v>8437330</v>
      </c>
      <c r="AC2817" s="278">
        <v>5</v>
      </c>
    </row>
    <row r="2818" spans="1:29" ht="14.25" x14ac:dyDescent="0.15">
      <c r="A2818" s="272">
        <v>2022022</v>
      </c>
      <c r="B2818" s="273">
        <v>44621</v>
      </c>
      <c r="C2818" s="274">
        <v>1</v>
      </c>
      <c r="D2818" s="275">
        <v>7</v>
      </c>
      <c r="E2818" s="275">
        <v>11</v>
      </c>
      <c r="F2818" s="275">
        <v>15</v>
      </c>
      <c r="G2818" s="275">
        <v>17</v>
      </c>
      <c r="H2818" s="275">
        <v>19</v>
      </c>
      <c r="I2818" s="276">
        <v>6</v>
      </c>
      <c r="J2818" s="275">
        <v>15</v>
      </c>
      <c r="K2818" s="275">
        <v>7</v>
      </c>
      <c r="L2818" s="275">
        <v>17</v>
      </c>
      <c r="M2818" s="275">
        <v>11</v>
      </c>
      <c r="N2818" s="275">
        <v>1</v>
      </c>
      <c r="O2818" s="277">
        <v>19</v>
      </c>
      <c r="P2818" s="278">
        <v>374172850</v>
      </c>
      <c r="Q2818" s="278">
        <v>1651680455</v>
      </c>
      <c r="R2818" s="278">
        <v>9</v>
      </c>
      <c r="S2818" s="278">
        <v>6751389</v>
      </c>
      <c r="T2818" s="278">
        <v>162</v>
      </c>
      <c r="U2818" s="278">
        <v>121624</v>
      </c>
      <c r="V2818" s="278">
        <v>1841</v>
      </c>
      <c r="W2818" s="278">
        <v>3000</v>
      </c>
      <c r="X2818" s="278">
        <v>95683</v>
      </c>
      <c r="Y2818" s="278">
        <v>200</v>
      </c>
      <c r="Z2818" s="278">
        <v>1710271</v>
      </c>
      <c r="AA2818" s="278">
        <v>10</v>
      </c>
      <c r="AB2818" s="278">
        <v>12553973</v>
      </c>
      <c r="AC2818" s="278">
        <v>5</v>
      </c>
    </row>
    <row r="2819" spans="1:29" ht="14.25" x14ac:dyDescent="0.15">
      <c r="A2819" s="272">
        <v>2022023</v>
      </c>
      <c r="B2819" s="273">
        <v>44623</v>
      </c>
      <c r="C2819" s="274">
        <v>7</v>
      </c>
      <c r="D2819" s="275">
        <v>12</v>
      </c>
      <c r="E2819" s="275">
        <v>17</v>
      </c>
      <c r="F2819" s="275">
        <v>19</v>
      </c>
      <c r="G2819" s="275">
        <v>24</v>
      </c>
      <c r="H2819" s="275">
        <v>25</v>
      </c>
      <c r="I2819" s="276">
        <v>2</v>
      </c>
      <c r="J2819" s="275">
        <v>24</v>
      </c>
      <c r="K2819" s="275">
        <v>12</v>
      </c>
      <c r="L2819" s="275">
        <v>19</v>
      </c>
      <c r="M2819" s="275">
        <v>7</v>
      </c>
      <c r="N2819" s="275">
        <v>17</v>
      </c>
      <c r="O2819" s="277">
        <v>25</v>
      </c>
      <c r="P2819" s="278">
        <v>386299738</v>
      </c>
      <c r="Q2819" s="278">
        <v>1667173674</v>
      </c>
      <c r="R2819" s="278">
        <v>9</v>
      </c>
      <c r="S2819" s="278">
        <v>7444170</v>
      </c>
      <c r="T2819" s="278">
        <v>98</v>
      </c>
      <c r="U2819" s="278">
        <v>280580</v>
      </c>
      <c r="V2819" s="278">
        <v>1288</v>
      </c>
      <c r="W2819" s="278">
        <v>3000</v>
      </c>
      <c r="X2819" s="278">
        <v>70720</v>
      </c>
      <c r="Y2819" s="278">
        <v>200</v>
      </c>
      <c r="Z2819" s="278">
        <v>1393074</v>
      </c>
      <c r="AA2819" s="278">
        <v>10</v>
      </c>
      <c r="AB2819" s="278">
        <v>9472092</v>
      </c>
      <c r="AC2819" s="278">
        <v>5</v>
      </c>
    </row>
    <row r="2820" spans="1:29" ht="14.25" x14ac:dyDescent="0.15">
      <c r="A2820" s="272">
        <v>2022024</v>
      </c>
      <c r="B2820" s="273">
        <v>44626</v>
      </c>
      <c r="C2820" s="274">
        <v>7</v>
      </c>
      <c r="D2820" s="275">
        <v>9</v>
      </c>
      <c r="E2820" s="275">
        <v>10</v>
      </c>
      <c r="F2820" s="275">
        <v>14</v>
      </c>
      <c r="G2820" s="275">
        <v>19</v>
      </c>
      <c r="H2820" s="275">
        <v>24</v>
      </c>
      <c r="I2820" s="276">
        <v>15</v>
      </c>
      <c r="J2820" s="275">
        <v>7</v>
      </c>
      <c r="K2820" s="275">
        <v>19</v>
      </c>
      <c r="L2820" s="275">
        <v>10</v>
      </c>
      <c r="M2820" s="275">
        <v>14</v>
      </c>
      <c r="N2820" s="275">
        <v>24</v>
      </c>
      <c r="O2820" s="277">
        <v>9</v>
      </c>
      <c r="P2820" s="278">
        <v>412478136</v>
      </c>
      <c r="Q2820" s="278">
        <v>1733800692</v>
      </c>
      <c r="R2820" s="278">
        <v>2</v>
      </c>
      <c r="S2820" s="278">
        <v>10000000</v>
      </c>
      <c r="T2820" s="278">
        <v>154</v>
      </c>
      <c r="U2820" s="278">
        <v>187504</v>
      </c>
      <c r="V2820" s="278">
        <v>1455</v>
      </c>
      <c r="W2820" s="278">
        <v>3000</v>
      </c>
      <c r="X2820" s="278">
        <v>82140</v>
      </c>
      <c r="Y2820" s="278">
        <v>200</v>
      </c>
      <c r="Z2820" s="278">
        <v>1599856</v>
      </c>
      <c r="AA2820" s="278">
        <v>10</v>
      </c>
      <c r="AB2820" s="278">
        <v>9964007</v>
      </c>
      <c r="AC2820" s="278">
        <v>5</v>
      </c>
    </row>
    <row r="2821" spans="1:29" ht="14.25" x14ac:dyDescent="0.15">
      <c r="A2821" s="272">
        <v>2022025</v>
      </c>
      <c r="B2821" s="273">
        <v>44628</v>
      </c>
      <c r="C2821" s="274">
        <v>6</v>
      </c>
      <c r="D2821" s="275">
        <v>19</v>
      </c>
      <c r="E2821" s="275">
        <v>24</v>
      </c>
      <c r="F2821" s="275">
        <v>25</v>
      </c>
      <c r="G2821" s="275">
        <v>28</v>
      </c>
      <c r="H2821" s="275">
        <v>32</v>
      </c>
      <c r="I2821" s="276">
        <v>4</v>
      </c>
      <c r="J2821" s="275">
        <v>6</v>
      </c>
      <c r="K2821" s="275">
        <v>32</v>
      </c>
      <c r="L2821" s="275">
        <v>25</v>
      </c>
      <c r="M2821" s="275">
        <v>28</v>
      </c>
      <c r="N2821" s="275">
        <v>19</v>
      </c>
      <c r="O2821" s="277">
        <v>24</v>
      </c>
      <c r="P2821" s="278">
        <v>380028752</v>
      </c>
      <c r="Q2821" s="278">
        <v>1800801596</v>
      </c>
      <c r="R2821" s="278">
        <v>1</v>
      </c>
      <c r="S2821" s="278">
        <v>10000000</v>
      </c>
      <c r="T2821" s="278">
        <v>98</v>
      </c>
      <c r="U2821" s="278">
        <v>261907</v>
      </c>
      <c r="V2821" s="278">
        <v>1184</v>
      </c>
      <c r="W2821" s="278">
        <v>3000</v>
      </c>
      <c r="X2821" s="278">
        <v>65320</v>
      </c>
      <c r="Y2821" s="278">
        <v>200</v>
      </c>
      <c r="Z2821" s="278">
        <v>1271944</v>
      </c>
      <c r="AA2821" s="278">
        <v>10</v>
      </c>
      <c r="AB2821" s="278">
        <v>10842155</v>
      </c>
      <c r="AC2821" s="278">
        <v>5</v>
      </c>
    </row>
    <row r="2822" spans="1:29" ht="14.25" x14ac:dyDescent="0.15">
      <c r="A2822" s="272">
        <v>2022026</v>
      </c>
      <c r="B2822" s="273">
        <v>44630</v>
      </c>
      <c r="C2822" s="274">
        <v>3</v>
      </c>
      <c r="D2822" s="275">
        <v>4</v>
      </c>
      <c r="E2822" s="275">
        <v>10</v>
      </c>
      <c r="F2822" s="275">
        <v>15</v>
      </c>
      <c r="G2822" s="275">
        <v>22</v>
      </c>
      <c r="H2822" s="275">
        <v>24</v>
      </c>
      <c r="I2822" s="276">
        <v>2</v>
      </c>
      <c r="J2822" s="275">
        <v>15</v>
      </c>
      <c r="K2822" s="275">
        <v>3</v>
      </c>
      <c r="L2822" s="275">
        <v>10</v>
      </c>
      <c r="M2822" s="275">
        <v>4</v>
      </c>
      <c r="N2822" s="275">
        <v>24</v>
      </c>
      <c r="O2822" s="277">
        <v>22</v>
      </c>
      <c r="P2822" s="278">
        <v>390646552</v>
      </c>
      <c r="Q2822" s="278">
        <v>1820096321</v>
      </c>
      <c r="R2822" s="278">
        <v>10</v>
      </c>
      <c r="S2822" s="278">
        <v>7519808</v>
      </c>
      <c r="T2822" s="278">
        <v>129</v>
      </c>
      <c r="U2822" s="278">
        <v>244167</v>
      </c>
      <c r="V2822" s="278">
        <v>1096</v>
      </c>
      <c r="W2822" s="278">
        <v>3000</v>
      </c>
      <c r="X2822" s="278">
        <v>60656</v>
      </c>
      <c r="Y2822" s="278">
        <v>200</v>
      </c>
      <c r="Z2822" s="278">
        <v>1226877</v>
      </c>
      <c r="AA2822" s="278">
        <v>10</v>
      </c>
      <c r="AB2822" s="278">
        <v>7547686</v>
      </c>
      <c r="AC2822" s="278">
        <v>5</v>
      </c>
    </row>
    <row r="2823" spans="1:29" ht="14.25" x14ac:dyDescent="0.15">
      <c r="A2823" s="272">
        <v>2022027</v>
      </c>
      <c r="B2823" s="273">
        <v>44633</v>
      </c>
      <c r="C2823" s="274">
        <v>14</v>
      </c>
      <c r="D2823" s="275">
        <v>15</v>
      </c>
      <c r="E2823" s="275">
        <v>18</v>
      </c>
      <c r="F2823" s="275">
        <v>19</v>
      </c>
      <c r="G2823" s="275">
        <v>26</v>
      </c>
      <c r="H2823" s="275">
        <v>32</v>
      </c>
      <c r="I2823" s="276">
        <v>9</v>
      </c>
      <c r="J2823" s="275">
        <v>32</v>
      </c>
      <c r="K2823" s="275">
        <v>26</v>
      </c>
      <c r="L2823" s="275">
        <v>14</v>
      </c>
      <c r="M2823" s="275">
        <v>19</v>
      </c>
      <c r="N2823" s="275">
        <v>15</v>
      </c>
      <c r="O2823" s="277">
        <v>18</v>
      </c>
      <c r="P2823" s="278">
        <v>407429120</v>
      </c>
      <c r="Q2823" s="278">
        <v>1850108360</v>
      </c>
      <c r="R2823" s="278">
        <v>3</v>
      </c>
      <c r="S2823" s="278">
        <v>10000000</v>
      </c>
      <c r="T2823" s="278">
        <v>74</v>
      </c>
      <c r="U2823" s="278">
        <v>270324</v>
      </c>
      <c r="V2823" s="278">
        <v>1422</v>
      </c>
      <c r="W2823" s="278">
        <v>3000</v>
      </c>
      <c r="X2823" s="278">
        <v>83144</v>
      </c>
      <c r="Y2823" s="278">
        <v>200</v>
      </c>
      <c r="Z2823" s="278">
        <v>1496532</v>
      </c>
      <c r="AA2823" s="278">
        <v>10</v>
      </c>
      <c r="AB2823" s="278">
        <v>16752819</v>
      </c>
      <c r="AC2823" s="278">
        <v>5</v>
      </c>
    </row>
    <row r="2824" spans="1:29" ht="14.25" x14ac:dyDescent="0.15">
      <c r="A2824" s="272">
        <v>2022028</v>
      </c>
      <c r="B2824" s="273">
        <v>44635</v>
      </c>
      <c r="C2824" s="274">
        <v>5</v>
      </c>
      <c r="D2824" s="275">
        <v>11</v>
      </c>
      <c r="E2824" s="275">
        <v>20</v>
      </c>
      <c r="F2824" s="275">
        <v>22</v>
      </c>
      <c r="G2824" s="275">
        <v>23</v>
      </c>
      <c r="H2824" s="275">
        <v>29</v>
      </c>
      <c r="I2824" s="276">
        <v>9</v>
      </c>
      <c r="J2824" s="275">
        <v>20</v>
      </c>
      <c r="K2824" s="275">
        <v>23</v>
      </c>
      <c r="L2824" s="275">
        <v>5</v>
      </c>
      <c r="M2824" s="275">
        <v>22</v>
      </c>
      <c r="N2824" s="275">
        <v>11</v>
      </c>
      <c r="O2824" s="277">
        <v>29</v>
      </c>
      <c r="P2824" s="278">
        <v>359741624</v>
      </c>
      <c r="Q2824" s="278">
        <v>1854403191</v>
      </c>
      <c r="R2824" s="278">
        <v>9</v>
      </c>
      <c r="S2824" s="278">
        <v>6991710</v>
      </c>
      <c r="T2824" s="278">
        <v>330</v>
      </c>
      <c r="U2824" s="278">
        <v>67899</v>
      </c>
      <c r="V2824" s="278">
        <v>1371</v>
      </c>
      <c r="W2824" s="278">
        <v>3000</v>
      </c>
      <c r="X2824" s="278">
        <v>82678</v>
      </c>
      <c r="Y2824" s="278">
        <v>200</v>
      </c>
      <c r="Z2824" s="278">
        <v>1572608</v>
      </c>
      <c r="AA2824" s="278">
        <v>10</v>
      </c>
      <c r="AB2824" s="278">
        <v>10054350</v>
      </c>
      <c r="AC2824" s="278">
        <v>5</v>
      </c>
    </row>
    <row r="2825" spans="1:29" ht="14.25" x14ac:dyDescent="0.15">
      <c r="A2825" s="272">
        <v>2022029</v>
      </c>
      <c r="B2825" s="273">
        <v>44637</v>
      </c>
      <c r="C2825" s="274">
        <v>3</v>
      </c>
      <c r="D2825" s="275">
        <v>8</v>
      </c>
      <c r="E2825" s="275">
        <v>10</v>
      </c>
      <c r="F2825" s="275">
        <v>13</v>
      </c>
      <c r="G2825" s="275">
        <v>26</v>
      </c>
      <c r="H2825" s="275">
        <v>32</v>
      </c>
      <c r="I2825" s="276">
        <v>8</v>
      </c>
      <c r="J2825" s="275">
        <v>8</v>
      </c>
      <c r="K2825" s="275">
        <v>10</v>
      </c>
      <c r="L2825" s="275">
        <v>26</v>
      </c>
      <c r="M2825" s="275">
        <v>32</v>
      </c>
      <c r="N2825" s="275">
        <v>3</v>
      </c>
      <c r="O2825" s="277">
        <v>13</v>
      </c>
      <c r="P2825" s="278">
        <v>354275468</v>
      </c>
      <c r="Q2825" s="278">
        <v>1840565291</v>
      </c>
      <c r="R2825" s="278">
        <v>10</v>
      </c>
      <c r="S2825" s="278">
        <v>6314985</v>
      </c>
      <c r="T2825" s="278">
        <v>105</v>
      </c>
      <c r="U2825" s="278">
        <v>156545</v>
      </c>
      <c r="V2825" s="278">
        <v>1906</v>
      </c>
      <c r="W2825" s="278">
        <v>3000</v>
      </c>
      <c r="X2825" s="278">
        <v>92362</v>
      </c>
      <c r="Y2825" s="278">
        <v>200</v>
      </c>
      <c r="Z2825" s="278">
        <v>1645192</v>
      </c>
      <c r="AA2825" s="278">
        <v>10</v>
      </c>
      <c r="AB2825" s="278">
        <v>13440677</v>
      </c>
      <c r="AC2825" s="278">
        <v>5</v>
      </c>
    </row>
    <row r="2826" spans="1:29" ht="14.25" x14ac:dyDescent="0.15">
      <c r="A2826" s="272">
        <v>2022030</v>
      </c>
      <c r="B2826" s="273">
        <v>44640</v>
      </c>
      <c r="C2826" s="274">
        <v>12</v>
      </c>
      <c r="D2826" s="275">
        <v>23</v>
      </c>
      <c r="E2826" s="275">
        <v>24</v>
      </c>
      <c r="F2826" s="275">
        <v>26</v>
      </c>
      <c r="G2826" s="275">
        <v>27</v>
      </c>
      <c r="H2826" s="275">
        <v>30</v>
      </c>
      <c r="I2826" s="276">
        <v>5</v>
      </c>
      <c r="J2826" s="275">
        <v>26</v>
      </c>
      <c r="K2826" s="275">
        <v>23</v>
      </c>
      <c r="L2826" s="275">
        <v>12</v>
      </c>
      <c r="M2826" s="275">
        <v>30</v>
      </c>
      <c r="N2826" s="275">
        <v>24</v>
      </c>
      <c r="O2826" s="277">
        <v>27</v>
      </c>
      <c r="P2826" s="278">
        <v>376910184</v>
      </c>
      <c r="Q2826" s="278">
        <v>1797209652</v>
      </c>
      <c r="R2826" s="278">
        <v>18</v>
      </c>
      <c r="S2826" s="278">
        <v>5942310</v>
      </c>
      <c r="T2826" s="278">
        <v>55</v>
      </c>
      <c r="U2826" s="278">
        <v>385490</v>
      </c>
      <c r="V2826" s="278">
        <v>1634</v>
      </c>
      <c r="W2826" s="278">
        <v>3000</v>
      </c>
      <c r="X2826" s="278">
        <v>73945</v>
      </c>
      <c r="Y2826" s="278">
        <v>200</v>
      </c>
      <c r="Z2826" s="278">
        <v>1392454</v>
      </c>
      <c r="AA2826" s="278">
        <v>10</v>
      </c>
      <c r="AB2826" s="278">
        <v>13252504</v>
      </c>
      <c r="AC2826" s="278">
        <v>5</v>
      </c>
    </row>
    <row r="2827" spans="1:29" ht="14.25" x14ac:dyDescent="0.15">
      <c r="A2827" s="272">
        <v>2022031</v>
      </c>
      <c r="B2827" s="273">
        <v>44642</v>
      </c>
      <c r="C2827" s="274">
        <v>1</v>
      </c>
      <c r="D2827" s="275">
        <v>10</v>
      </c>
      <c r="E2827" s="275">
        <v>11</v>
      </c>
      <c r="F2827" s="275">
        <v>22</v>
      </c>
      <c r="G2827" s="275">
        <v>26</v>
      </c>
      <c r="H2827" s="275">
        <v>32</v>
      </c>
      <c r="I2827" s="276">
        <v>7</v>
      </c>
      <c r="J2827" s="275">
        <v>32</v>
      </c>
      <c r="K2827" s="275">
        <v>11</v>
      </c>
      <c r="L2827" s="275">
        <v>26</v>
      </c>
      <c r="M2827" s="275">
        <v>22</v>
      </c>
      <c r="N2827" s="275">
        <v>10</v>
      </c>
      <c r="O2827" s="277">
        <v>1</v>
      </c>
      <c r="P2827" s="278">
        <v>353060708</v>
      </c>
      <c r="Q2827" s="278">
        <v>1696267600</v>
      </c>
      <c r="R2827" s="278">
        <v>28</v>
      </c>
      <c r="S2827" s="278">
        <v>5507246</v>
      </c>
      <c r="T2827" s="278">
        <v>296</v>
      </c>
      <c r="U2827" s="278">
        <v>59978</v>
      </c>
      <c r="V2827" s="278">
        <v>1856</v>
      </c>
      <c r="W2827" s="278">
        <v>3000</v>
      </c>
      <c r="X2827" s="278">
        <v>87709</v>
      </c>
      <c r="Y2827" s="278">
        <v>200</v>
      </c>
      <c r="Z2827" s="278">
        <v>1466943</v>
      </c>
      <c r="AA2827" s="278">
        <v>10</v>
      </c>
      <c r="AB2827" s="278">
        <v>12841213</v>
      </c>
      <c r="AC2827" s="278">
        <v>5</v>
      </c>
    </row>
    <row r="2828" spans="1:29" ht="14.25" x14ac:dyDescent="0.15">
      <c r="A2828" s="272">
        <v>2022032</v>
      </c>
      <c r="B2828" s="273">
        <v>44644</v>
      </c>
      <c r="C2828" s="274">
        <v>4</v>
      </c>
      <c r="D2828" s="275">
        <v>10</v>
      </c>
      <c r="E2828" s="275">
        <v>11</v>
      </c>
      <c r="F2828" s="275">
        <v>14</v>
      </c>
      <c r="G2828" s="275">
        <v>23</v>
      </c>
      <c r="H2828" s="275">
        <v>32</v>
      </c>
      <c r="I2828" s="276">
        <v>7</v>
      </c>
      <c r="J2828" s="275">
        <v>14</v>
      </c>
      <c r="K2828" s="275">
        <v>23</v>
      </c>
      <c r="L2828" s="275">
        <v>10</v>
      </c>
      <c r="M2828" s="275">
        <v>32</v>
      </c>
      <c r="N2828" s="275">
        <v>11</v>
      </c>
      <c r="O2828" s="277">
        <v>4</v>
      </c>
      <c r="P2828" s="278">
        <v>365937174</v>
      </c>
      <c r="Q2828" s="278">
        <v>1723412804</v>
      </c>
      <c r="R2828" s="278">
        <v>7</v>
      </c>
      <c r="S2828" s="278">
        <v>8228322</v>
      </c>
      <c r="T2828" s="278">
        <v>54</v>
      </c>
      <c r="U2828" s="278">
        <v>523107</v>
      </c>
      <c r="V2828" s="278">
        <v>968</v>
      </c>
      <c r="W2828" s="278">
        <v>3000</v>
      </c>
      <c r="X2828" s="278">
        <v>50898</v>
      </c>
      <c r="Y2828" s="278">
        <v>200</v>
      </c>
      <c r="Z2828" s="278">
        <v>1036778</v>
      </c>
      <c r="AA2828" s="278">
        <v>10</v>
      </c>
      <c r="AB2828" s="278">
        <v>8573311</v>
      </c>
      <c r="AC2828" s="278">
        <v>5</v>
      </c>
    </row>
    <row r="2829" spans="1:29" ht="14.25" x14ac:dyDescent="0.15">
      <c r="A2829" s="272">
        <v>2022033</v>
      </c>
      <c r="B2829" s="273">
        <v>44647</v>
      </c>
      <c r="C2829" s="274">
        <v>5</v>
      </c>
      <c r="D2829" s="275">
        <v>12</v>
      </c>
      <c r="E2829" s="275">
        <v>19</v>
      </c>
      <c r="F2829" s="275">
        <v>22</v>
      </c>
      <c r="G2829" s="275">
        <v>25</v>
      </c>
      <c r="H2829" s="275">
        <v>26</v>
      </c>
      <c r="I2829" s="276">
        <v>5</v>
      </c>
      <c r="J2829" s="275">
        <v>22</v>
      </c>
      <c r="K2829" s="275">
        <v>12</v>
      </c>
      <c r="L2829" s="275">
        <v>19</v>
      </c>
      <c r="M2829" s="275">
        <v>5</v>
      </c>
      <c r="N2829" s="275">
        <v>25</v>
      </c>
      <c r="O2829" s="277">
        <v>26</v>
      </c>
      <c r="P2829" s="278">
        <v>392018786</v>
      </c>
      <c r="Q2829" s="278">
        <v>1724489453</v>
      </c>
      <c r="R2829" s="278">
        <v>11</v>
      </c>
      <c r="S2829" s="278">
        <v>6853773</v>
      </c>
      <c r="T2829" s="278">
        <v>192</v>
      </c>
      <c r="U2829" s="278">
        <v>132757</v>
      </c>
      <c r="V2829" s="278">
        <v>2019</v>
      </c>
      <c r="W2829" s="278">
        <v>3000</v>
      </c>
      <c r="X2829" s="278">
        <v>95725</v>
      </c>
      <c r="Y2829" s="278">
        <v>200</v>
      </c>
      <c r="Z2829" s="278">
        <v>1666450</v>
      </c>
      <c r="AA2829" s="278">
        <v>10</v>
      </c>
      <c r="AB2829" s="278">
        <v>9653032</v>
      </c>
      <c r="AC2829" s="278">
        <v>5</v>
      </c>
    </row>
    <row r="2830" spans="1:29" ht="14.25" x14ac:dyDescent="0.15">
      <c r="A2830" s="272">
        <v>2022034</v>
      </c>
      <c r="B2830" s="273">
        <v>44649</v>
      </c>
      <c r="C2830" s="274">
        <v>14</v>
      </c>
      <c r="D2830" s="275">
        <v>17</v>
      </c>
      <c r="E2830" s="275">
        <v>26</v>
      </c>
      <c r="F2830" s="275">
        <v>31</v>
      </c>
      <c r="G2830" s="275">
        <v>32</v>
      </c>
      <c r="H2830" s="275">
        <v>33</v>
      </c>
      <c r="I2830" s="276">
        <v>10</v>
      </c>
      <c r="J2830" s="275">
        <v>32</v>
      </c>
      <c r="K2830" s="275">
        <v>33</v>
      </c>
      <c r="L2830" s="275">
        <v>31</v>
      </c>
      <c r="M2830" s="275">
        <v>26</v>
      </c>
      <c r="N2830" s="275">
        <v>17</v>
      </c>
      <c r="O2830" s="277">
        <v>14</v>
      </c>
      <c r="P2830" s="278">
        <v>361289854</v>
      </c>
      <c r="Q2830" s="278">
        <v>1729816605</v>
      </c>
      <c r="R2830" s="278">
        <v>9</v>
      </c>
      <c r="S2830" s="278">
        <v>7033420</v>
      </c>
      <c r="T2830" s="278">
        <v>49</v>
      </c>
      <c r="U2830" s="278">
        <v>466856</v>
      </c>
      <c r="V2830" s="278">
        <v>1083</v>
      </c>
      <c r="W2830" s="278">
        <v>3000</v>
      </c>
      <c r="X2830" s="278">
        <v>52816</v>
      </c>
      <c r="Y2830" s="278">
        <v>200</v>
      </c>
      <c r="Z2830" s="278">
        <v>1034743</v>
      </c>
      <c r="AA2830" s="278">
        <v>10</v>
      </c>
      <c r="AB2830" s="278">
        <v>12273697</v>
      </c>
      <c r="AC2830" s="278">
        <v>5</v>
      </c>
    </row>
    <row r="2831" spans="1:29" ht="14.25" x14ac:dyDescent="0.15">
      <c r="A2831" s="272">
        <v>2022035</v>
      </c>
      <c r="B2831" s="273">
        <v>44651</v>
      </c>
      <c r="C2831" s="274">
        <v>8</v>
      </c>
      <c r="D2831" s="275">
        <v>12</v>
      </c>
      <c r="E2831" s="275">
        <v>13</v>
      </c>
      <c r="F2831" s="275">
        <v>19</v>
      </c>
      <c r="G2831" s="275">
        <v>23</v>
      </c>
      <c r="H2831" s="275">
        <v>25</v>
      </c>
      <c r="I2831" s="276">
        <v>15</v>
      </c>
      <c r="J2831" s="275">
        <v>8</v>
      </c>
      <c r="K2831" s="275">
        <v>25</v>
      </c>
      <c r="L2831" s="275">
        <v>19</v>
      </c>
      <c r="M2831" s="275">
        <v>12</v>
      </c>
      <c r="N2831" s="275">
        <v>13</v>
      </c>
      <c r="O2831" s="277">
        <v>23</v>
      </c>
      <c r="P2831" s="278">
        <v>353577746</v>
      </c>
      <c r="Q2831" s="278">
        <v>1736599330</v>
      </c>
      <c r="R2831" s="278">
        <v>8</v>
      </c>
      <c r="S2831" s="278">
        <v>7126487</v>
      </c>
      <c r="T2831" s="278">
        <v>169</v>
      </c>
      <c r="U2831" s="278">
        <v>125827</v>
      </c>
      <c r="V2831" s="278">
        <v>1773</v>
      </c>
      <c r="W2831" s="278">
        <v>3000</v>
      </c>
      <c r="X2831" s="278">
        <v>82237</v>
      </c>
      <c r="Y2831" s="278">
        <v>200</v>
      </c>
      <c r="Z2831" s="278">
        <v>1421190</v>
      </c>
      <c r="AA2831" s="278">
        <v>10</v>
      </c>
      <c r="AB2831" s="278">
        <v>10443059</v>
      </c>
      <c r="AC2831" s="278">
        <v>5</v>
      </c>
    </row>
    <row r="2832" spans="1:29" ht="14.25" x14ac:dyDescent="0.15">
      <c r="A2832" s="272">
        <v>2022036</v>
      </c>
      <c r="B2832" s="273">
        <v>44654</v>
      </c>
      <c r="C2832" s="274">
        <v>2</v>
      </c>
      <c r="D2832" s="275">
        <v>3</v>
      </c>
      <c r="E2832" s="275">
        <v>14</v>
      </c>
      <c r="F2832" s="275">
        <v>16</v>
      </c>
      <c r="G2832" s="275">
        <v>26</v>
      </c>
      <c r="H2832" s="275">
        <v>31</v>
      </c>
      <c r="I2832" s="276">
        <v>2</v>
      </c>
      <c r="J2832" s="275">
        <v>3</v>
      </c>
      <c r="K2832" s="275">
        <v>16</v>
      </c>
      <c r="L2832" s="275">
        <v>26</v>
      </c>
      <c r="M2832" s="275">
        <v>14</v>
      </c>
      <c r="N2832" s="275">
        <v>31</v>
      </c>
      <c r="O2832" s="277">
        <v>2</v>
      </c>
      <c r="P2832" s="278">
        <v>362126634</v>
      </c>
      <c r="Q2832" s="278">
        <v>1760101650</v>
      </c>
      <c r="R2832" s="278">
        <v>7</v>
      </c>
      <c r="S2832" s="278">
        <v>8039081</v>
      </c>
      <c r="T2832" s="278">
        <v>110</v>
      </c>
      <c r="U2832" s="278">
        <v>241745</v>
      </c>
      <c r="V2832" s="278">
        <v>1112</v>
      </c>
      <c r="W2832" s="278">
        <v>3000</v>
      </c>
      <c r="X2832" s="278">
        <v>59635</v>
      </c>
      <c r="Y2832" s="278">
        <v>200</v>
      </c>
      <c r="Z2832" s="278">
        <v>1183135</v>
      </c>
      <c r="AA2832" s="278">
        <v>10</v>
      </c>
      <c r="AB2832" s="278">
        <v>8795969</v>
      </c>
      <c r="AC2832" s="278">
        <v>5</v>
      </c>
    </row>
    <row r="2833" spans="1:29" ht="14.25" x14ac:dyDescent="0.15">
      <c r="A2833" s="272">
        <v>2022037</v>
      </c>
      <c r="B2833" s="273">
        <v>44656</v>
      </c>
      <c r="C2833" s="274">
        <v>1</v>
      </c>
      <c r="D2833" s="275">
        <v>10</v>
      </c>
      <c r="E2833" s="275">
        <v>13</v>
      </c>
      <c r="F2833" s="275">
        <v>20</v>
      </c>
      <c r="G2833" s="275">
        <v>22</v>
      </c>
      <c r="H2833" s="275">
        <v>32</v>
      </c>
      <c r="I2833" s="276">
        <v>14</v>
      </c>
      <c r="J2833" s="275">
        <v>20</v>
      </c>
      <c r="K2833" s="275">
        <v>13</v>
      </c>
      <c r="L2833" s="275">
        <v>1</v>
      </c>
      <c r="M2833" s="275">
        <v>22</v>
      </c>
      <c r="N2833" s="275">
        <v>32</v>
      </c>
      <c r="O2833" s="277">
        <v>10</v>
      </c>
      <c r="P2833" s="278">
        <v>332623306</v>
      </c>
      <c r="Q2833" s="278">
        <v>1812767035</v>
      </c>
      <c r="R2833" s="278">
        <v>3</v>
      </c>
      <c r="S2833" s="278">
        <v>10000000</v>
      </c>
      <c r="T2833" s="278">
        <v>74</v>
      </c>
      <c r="U2833" s="278">
        <v>372366</v>
      </c>
      <c r="V2833" s="278">
        <v>677</v>
      </c>
      <c r="W2833" s="278">
        <v>3000</v>
      </c>
      <c r="X2833" s="278">
        <v>39417</v>
      </c>
      <c r="Y2833" s="278">
        <v>200</v>
      </c>
      <c r="Z2833" s="278">
        <v>861539</v>
      </c>
      <c r="AA2833" s="278">
        <v>10</v>
      </c>
      <c r="AB2833" s="278">
        <v>6847023</v>
      </c>
      <c r="AC2833" s="278">
        <v>5</v>
      </c>
    </row>
    <row r="2834" spans="1:29" ht="14.25" x14ac:dyDescent="0.15">
      <c r="A2834" s="272">
        <v>2022038</v>
      </c>
      <c r="B2834" s="273">
        <v>44658</v>
      </c>
      <c r="C2834" s="274">
        <v>9</v>
      </c>
      <c r="D2834" s="275">
        <v>12</v>
      </c>
      <c r="E2834" s="275">
        <v>13</v>
      </c>
      <c r="F2834" s="275">
        <v>16</v>
      </c>
      <c r="G2834" s="275">
        <v>24</v>
      </c>
      <c r="H2834" s="275">
        <v>32</v>
      </c>
      <c r="I2834" s="276">
        <v>4</v>
      </c>
      <c r="J2834" s="275">
        <v>13</v>
      </c>
      <c r="K2834" s="275">
        <v>9</v>
      </c>
      <c r="L2834" s="275">
        <v>32</v>
      </c>
      <c r="M2834" s="275">
        <v>16</v>
      </c>
      <c r="N2834" s="275">
        <v>12</v>
      </c>
      <c r="O2834" s="277">
        <v>24</v>
      </c>
      <c r="P2834" s="278">
        <v>348860576</v>
      </c>
      <c r="Q2834" s="278">
        <v>1841833878</v>
      </c>
      <c r="R2834" s="278">
        <v>5</v>
      </c>
      <c r="S2834" s="278">
        <v>8932134</v>
      </c>
      <c r="T2834" s="278">
        <v>67</v>
      </c>
      <c r="U2834" s="278">
        <v>366803</v>
      </c>
      <c r="V2834" s="278">
        <v>1024</v>
      </c>
      <c r="W2834" s="278">
        <v>3000</v>
      </c>
      <c r="X2834" s="278">
        <v>54426</v>
      </c>
      <c r="Y2834" s="278">
        <v>200</v>
      </c>
      <c r="Z2834" s="278">
        <v>1110914</v>
      </c>
      <c r="AA2834" s="278">
        <v>10</v>
      </c>
      <c r="AB2834" s="278">
        <v>9514398</v>
      </c>
      <c r="AC2834" s="278">
        <v>5</v>
      </c>
    </row>
    <row r="2835" spans="1:29" ht="14.25" x14ac:dyDescent="0.15">
      <c r="A2835" s="272">
        <v>2022039</v>
      </c>
      <c r="B2835" s="273">
        <v>44661</v>
      </c>
      <c r="C2835" s="274">
        <v>2</v>
      </c>
      <c r="D2835" s="275">
        <v>6</v>
      </c>
      <c r="E2835" s="275">
        <v>7</v>
      </c>
      <c r="F2835" s="275">
        <v>10</v>
      </c>
      <c r="G2835" s="275">
        <v>15</v>
      </c>
      <c r="H2835" s="275">
        <v>20</v>
      </c>
      <c r="I2835" s="276">
        <v>5</v>
      </c>
      <c r="J2835" s="275">
        <v>15</v>
      </c>
      <c r="K2835" s="275">
        <v>7</v>
      </c>
      <c r="L2835" s="275">
        <v>10</v>
      </c>
      <c r="M2835" s="275">
        <v>6</v>
      </c>
      <c r="N2835" s="275">
        <v>2</v>
      </c>
      <c r="O2835" s="277">
        <v>20</v>
      </c>
      <c r="P2835" s="278">
        <v>375104494</v>
      </c>
      <c r="Q2835" s="278">
        <v>1873384741</v>
      </c>
      <c r="R2835" s="278">
        <v>5</v>
      </c>
      <c r="S2835" s="278">
        <v>9112790</v>
      </c>
      <c r="T2835" s="278">
        <v>177</v>
      </c>
      <c r="U2835" s="278">
        <v>145225</v>
      </c>
      <c r="V2835" s="278">
        <v>1693</v>
      </c>
      <c r="W2835" s="278">
        <v>3000</v>
      </c>
      <c r="X2835" s="278">
        <v>79297</v>
      </c>
      <c r="Y2835" s="278">
        <v>200</v>
      </c>
      <c r="Z2835" s="278">
        <v>1476259</v>
      </c>
      <c r="AA2835" s="278">
        <v>10</v>
      </c>
      <c r="AB2835" s="278">
        <v>9056092</v>
      </c>
      <c r="AC2835" s="278">
        <v>5</v>
      </c>
    </row>
    <row r="2836" spans="1:29" ht="14.25" x14ac:dyDescent="0.15">
      <c r="A2836" s="272">
        <v>2022040</v>
      </c>
      <c r="B2836" s="273">
        <v>44663</v>
      </c>
      <c r="C2836" s="274">
        <v>3</v>
      </c>
      <c r="D2836" s="275">
        <v>12</v>
      </c>
      <c r="E2836" s="275">
        <v>14</v>
      </c>
      <c r="F2836" s="275">
        <v>16</v>
      </c>
      <c r="G2836" s="275">
        <v>31</v>
      </c>
      <c r="H2836" s="275">
        <v>33</v>
      </c>
      <c r="I2836" s="276">
        <v>12</v>
      </c>
      <c r="J2836" s="275">
        <v>16</v>
      </c>
      <c r="K2836" s="275">
        <v>3</v>
      </c>
      <c r="L2836" s="275">
        <v>14</v>
      </c>
      <c r="M2836" s="275">
        <v>12</v>
      </c>
      <c r="N2836" s="275">
        <v>31</v>
      </c>
      <c r="O2836" s="277">
        <v>33</v>
      </c>
      <c r="P2836" s="278">
        <v>343211044</v>
      </c>
      <c r="Q2836" s="278">
        <v>1832633915</v>
      </c>
      <c r="R2836" s="278">
        <v>15</v>
      </c>
      <c r="S2836" s="278">
        <v>5830283</v>
      </c>
      <c r="T2836" s="278">
        <v>199</v>
      </c>
      <c r="U2836" s="278">
        <v>130821</v>
      </c>
      <c r="V2836" s="278">
        <v>1322</v>
      </c>
      <c r="W2836" s="278">
        <v>3000</v>
      </c>
      <c r="X2836" s="278">
        <v>72884</v>
      </c>
      <c r="Y2836" s="278">
        <v>200</v>
      </c>
      <c r="Z2836" s="278">
        <v>1344156</v>
      </c>
      <c r="AA2836" s="278">
        <v>10</v>
      </c>
      <c r="AB2836" s="278">
        <v>14783565</v>
      </c>
      <c r="AC2836" s="278">
        <v>5</v>
      </c>
    </row>
    <row r="2837" spans="1:29" ht="14.25" x14ac:dyDescent="0.15">
      <c r="A2837" s="272">
        <v>2022041</v>
      </c>
      <c r="B2837" s="273">
        <v>44665</v>
      </c>
      <c r="C2837" s="274">
        <v>5</v>
      </c>
      <c r="D2837" s="275">
        <v>7</v>
      </c>
      <c r="E2837" s="275">
        <v>21</v>
      </c>
      <c r="F2837" s="275">
        <v>22</v>
      </c>
      <c r="G2837" s="275">
        <v>24</v>
      </c>
      <c r="H2837" s="275">
        <v>29</v>
      </c>
      <c r="I2837" s="276">
        <v>14</v>
      </c>
      <c r="J2837" s="275">
        <v>29</v>
      </c>
      <c r="K2837" s="275">
        <v>7</v>
      </c>
      <c r="L2837" s="275">
        <v>5</v>
      </c>
      <c r="M2837" s="275">
        <v>24</v>
      </c>
      <c r="N2837" s="275">
        <v>22</v>
      </c>
      <c r="O2837" s="277">
        <v>21</v>
      </c>
      <c r="P2837" s="278">
        <v>348280000</v>
      </c>
      <c r="Q2837" s="278">
        <v>1878895566</v>
      </c>
      <c r="R2837" s="278">
        <v>4</v>
      </c>
      <c r="S2837" s="278">
        <v>10000000</v>
      </c>
      <c r="T2837" s="278">
        <v>57</v>
      </c>
      <c r="U2837" s="278">
        <v>504454</v>
      </c>
      <c r="V2837" s="278">
        <v>799</v>
      </c>
      <c r="W2837" s="278">
        <v>3000</v>
      </c>
      <c r="X2837" s="278">
        <v>47352</v>
      </c>
      <c r="Y2837" s="278">
        <v>200</v>
      </c>
      <c r="Z2837" s="278">
        <v>1061711</v>
      </c>
      <c r="AA2837" s="278">
        <v>10</v>
      </c>
      <c r="AB2837" s="278">
        <v>6631431</v>
      </c>
      <c r="AC2837" s="278">
        <v>5</v>
      </c>
    </row>
    <row r="2838" spans="1:29" ht="14.25" x14ac:dyDescent="0.15">
      <c r="A2838" s="272">
        <v>2022042</v>
      </c>
      <c r="B2838" s="273">
        <v>44668</v>
      </c>
      <c r="C2838" s="274">
        <v>5</v>
      </c>
      <c r="D2838" s="275">
        <v>10</v>
      </c>
      <c r="E2838" s="275">
        <v>11</v>
      </c>
      <c r="F2838" s="275">
        <v>21</v>
      </c>
      <c r="G2838" s="275">
        <v>22</v>
      </c>
      <c r="H2838" s="275">
        <v>30</v>
      </c>
      <c r="I2838" s="276">
        <v>13</v>
      </c>
      <c r="J2838" s="275">
        <v>30</v>
      </c>
      <c r="K2838" s="275">
        <v>11</v>
      </c>
      <c r="L2838" s="275">
        <v>5</v>
      </c>
      <c r="M2838" s="275">
        <v>21</v>
      </c>
      <c r="N2838" s="275">
        <v>22</v>
      </c>
      <c r="O2838" s="277">
        <v>10</v>
      </c>
      <c r="P2838" s="278">
        <v>376726628</v>
      </c>
      <c r="Q2838" s="278">
        <v>1885518647</v>
      </c>
      <c r="R2838" s="278">
        <v>10</v>
      </c>
      <c r="S2838" s="278">
        <v>7059021</v>
      </c>
      <c r="T2838" s="278">
        <v>175</v>
      </c>
      <c r="U2838" s="278">
        <v>147072</v>
      </c>
      <c r="V2838" s="278">
        <v>1624</v>
      </c>
      <c r="W2838" s="278">
        <v>3000</v>
      </c>
      <c r="X2838" s="278">
        <v>77105</v>
      </c>
      <c r="Y2838" s="278">
        <v>200</v>
      </c>
      <c r="Z2838" s="278">
        <v>1574277</v>
      </c>
      <c r="AA2838" s="278">
        <v>10</v>
      </c>
      <c r="AB2838" s="278">
        <v>9121844</v>
      </c>
      <c r="AC2838" s="278">
        <v>5</v>
      </c>
    </row>
    <row r="2839" spans="1:29" ht="14.25" x14ac:dyDescent="0.15">
      <c r="A2839" s="272">
        <v>2022043</v>
      </c>
      <c r="B2839" s="273">
        <v>44670</v>
      </c>
      <c r="C2839" s="274">
        <v>2</v>
      </c>
      <c r="D2839" s="275">
        <v>17</v>
      </c>
      <c r="E2839" s="275">
        <v>20</v>
      </c>
      <c r="F2839" s="275">
        <v>23</v>
      </c>
      <c r="G2839" s="275">
        <v>25</v>
      </c>
      <c r="H2839" s="275">
        <v>27</v>
      </c>
      <c r="I2839" s="276">
        <v>8</v>
      </c>
      <c r="J2839" s="275">
        <v>25</v>
      </c>
      <c r="K2839" s="275">
        <v>17</v>
      </c>
      <c r="L2839" s="275">
        <v>20</v>
      </c>
      <c r="M2839" s="275">
        <v>23</v>
      </c>
      <c r="N2839" s="275">
        <v>27</v>
      </c>
      <c r="O2839" s="277">
        <v>2</v>
      </c>
      <c r="P2839" s="278">
        <v>350215018</v>
      </c>
      <c r="Q2839" s="278">
        <v>1883060805</v>
      </c>
      <c r="R2839" s="278">
        <v>9</v>
      </c>
      <c r="S2839" s="278">
        <v>6718875</v>
      </c>
      <c r="T2839" s="278">
        <v>54</v>
      </c>
      <c r="U2839" s="278">
        <v>358098</v>
      </c>
      <c r="V2839" s="278">
        <v>1312</v>
      </c>
      <c r="W2839" s="278">
        <v>3000</v>
      </c>
      <c r="X2839" s="278">
        <v>66237</v>
      </c>
      <c r="Y2839" s="278">
        <v>200</v>
      </c>
      <c r="Z2839" s="278">
        <v>1274684</v>
      </c>
      <c r="AA2839" s="278">
        <v>10</v>
      </c>
      <c r="AB2839" s="278">
        <v>12865148</v>
      </c>
      <c r="AC2839" s="278">
        <v>5</v>
      </c>
    </row>
    <row r="2840" spans="1:29" ht="14.25" x14ac:dyDescent="0.15">
      <c r="A2840" s="272">
        <v>2022044</v>
      </c>
      <c r="B2840" s="273">
        <v>44672</v>
      </c>
      <c r="C2840" s="274">
        <v>1</v>
      </c>
      <c r="D2840" s="275">
        <v>7</v>
      </c>
      <c r="E2840" s="275">
        <v>8</v>
      </c>
      <c r="F2840" s="275">
        <v>21</v>
      </c>
      <c r="G2840" s="275">
        <v>23</v>
      </c>
      <c r="H2840" s="275">
        <v>29</v>
      </c>
      <c r="I2840" s="276">
        <v>6</v>
      </c>
      <c r="J2840" s="275">
        <v>8</v>
      </c>
      <c r="K2840" s="275">
        <v>21</v>
      </c>
      <c r="L2840" s="275">
        <v>29</v>
      </c>
      <c r="M2840" s="275">
        <v>1</v>
      </c>
      <c r="N2840" s="275">
        <v>23</v>
      </c>
      <c r="O2840" s="277">
        <v>7</v>
      </c>
      <c r="P2840" s="278">
        <v>362459788</v>
      </c>
      <c r="Q2840" s="278">
        <v>1872712376</v>
      </c>
      <c r="R2840" s="278">
        <v>11</v>
      </c>
      <c r="S2840" s="278">
        <v>6476085</v>
      </c>
      <c r="T2840" s="278">
        <v>123</v>
      </c>
      <c r="U2840" s="278">
        <v>165009</v>
      </c>
      <c r="V2840" s="278">
        <v>1657</v>
      </c>
      <c r="W2840" s="278">
        <v>3000</v>
      </c>
      <c r="X2840" s="278">
        <v>75494</v>
      </c>
      <c r="Y2840" s="278">
        <v>200</v>
      </c>
      <c r="Z2840" s="278">
        <v>1392004</v>
      </c>
      <c r="AA2840" s="278">
        <v>10</v>
      </c>
      <c r="AB2840" s="278">
        <v>12486156</v>
      </c>
      <c r="AC2840" s="278">
        <v>5</v>
      </c>
    </row>
    <row r="2841" spans="1:29" ht="14.25" x14ac:dyDescent="0.15">
      <c r="A2841" s="272">
        <v>2022045</v>
      </c>
      <c r="B2841" s="273">
        <v>44675</v>
      </c>
      <c r="C2841" s="274">
        <v>3</v>
      </c>
      <c r="D2841" s="275">
        <v>12</v>
      </c>
      <c r="E2841" s="275">
        <v>17</v>
      </c>
      <c r="F2841" s="275">
        <v>18</v>
      </c>
      <c r="G2841" s="275">
        <v>19</v>
      </c>
      <c r="H2841" s="275">
        <v>28</v>
      </c>
      <c r="I2841" s="276">
        <v>4</v>
      </c>
      <c r="J2841" s="275">
        <v>18</v>
      </c>
      <c r="K2841" s="275">
        <v>17</v>
      </c>
      <c r="L2841" s="275">
        <v>19</v>
      </c>
      <c r="M2841" s="275">
        <v>12</v>
      </c>
      <c r="N2841" s="275">
        <v>28</v>
      </c>
      <c r="O2841" s="277">
        <v>3</v>
      </c>
      <c r="P2841" s="278">
        <v>389120778</v>
      </c>
      <c r="Q2841" s="278">
        <v>1885303642</v>
      </c>
      <c r="R2841" s="278">
        <v>7</v>
      </c>
      <c r="S2841" s="278">
        <v>7472273</v>
      </c>
      <c r="T2841" s="278">
        <v>182</v>
      </c>
      <c r="U2841" s="278">
        <v>118859</v>
      </c>
      <c r="V2841" s="278">
        <v>2553</v>
      </c>
      <c r="W2841" s="278">
        <v>3000</v>
      </c>
      <c r="X2841" s="278">
        <v>114388</v>
      </c>
      <c r="Y2841" s="278">
        <v>200</v>
      </c>
      <c r="Z2841" s="278">
        <v>2005751</v>
      </c>
      <c r="AA2841" s="278">
        <v>10</v>
      </c>
      <c r="AB2841" s="278">
        <v>10708499</v>
      </c>
      <c r="AC2841" s="278">
        <v>5</v>
      </c>
    </row>
    <row r="2842" spans="1:29" ht="14.25" x14ac:dyDescent="0.15">
      <c r="A2842" s="272">
        <v>2022046</v>
      </c>
      <c r="B2842" s="273">
        <v>44677</v>
      </c>
      <c r="C2842" s="274">
        <v>2</v>
      </c>
      <c r="D2842" s="275">
        <v>11</v>
      </c>
      <c r="E2842" s="275">
        <v>24</v>
      </c>
      <c r="F2842" s="275">
        <v>25</v>
      </c>
      <c r="G2842" s="275">
        <v>27</v>
      </c>
      <c r="H2842" s="275">
        <v>30</v>
      </c>
      <c r="I2842" s="276">
        <v>14</v>
      </c>
      <c r="J2842" s="275">
        <v>2</v>
      </c>
      <c r="K2842" s="275">
        <v>11</v>
      </c>
      <c r="L2842" s="275">
        <v>25</v>
      </c>
      <c r="M2842" s="275">
        <v>27</v>
      </c>
      <c r="N2842" s="275">
        <v>24</v>
      </c>
      <c r="O2842" s="277">
        <v>30</v>
      </c>
      <c r="P2842" s="278">
        <v>358743356</v>
      </c>
      <c r="Q2842" s="278">
        <v>1901913181</v>
      </c>
      <c r="R2842" s="278">
        <v>9</v>
      </c>
      <c r="S2842" s="278">
        <v>7489274</v>
      </c>
      <c r="T2842" s="278">
        <v>132</v>
      </c>
      <c r="U2842" s="278">
        <v>212154</v>
      </c>
      <c r="V2842" s="278">
        <v>1157</v>
      </c>
      <c r="W2842" s="278">
        <v>3000</v>
      </c>
      <c r="X2842" s="278">
        <v>64937</v>
      </c>
      <c r="Y2842" s="278">
        <v>200</v>
      </c>
      <c r="Z2842" s="278">
        <v>1254336</v>
      </c>
      <c r="AA2842" s="278">
        <v>10</v>
      </c>
      <c r="AB2842" s="278">
        <v>6953028</v>
      </c>
      <c r="AC2842" s="278">
        <v>5</v>
      </c>
    </row>
    <row r="2843" spans="1:29" ht="14.25" x14ac:dyDescent="0.15">
      <c r="A2843" s="272">
        <v>2022047</v>
      </c>
      <c r="B2843" s="273">
        <v>44679</v>
      </c>
      <c r="C2843" s="274">
        <v>3</v>
      </c>
      <c r="D2843" s="275">
        <v>7</v>
      </c>
      <c r="E2843" s="275">
        <v>8</v>
      </c>
      <c r="F2843" s="275">
        <v>14</v>
      </c>
      <c r="G2843" s="275">
        <v>27</v>
      </c>
      <c r="H2843" s="275">
        <v>30</v>
      </c>
      <c r="I2843" s="276">
        <v>9</v>
      </c>
      <c r="J2843" s="275">
        <v>27</v>
      </c>
      <c r="K2843" s="275">
        <v>30</v>
      </c>
      <c r="L2843" s="275">
        <v>8</v>
      </c>
      <c r="M2843" s="275">
        <v>3</v>
      </c>
      <c r="N2843" s="275">
        <v>14</v>
      </c>
      <c r="O2843" s="277">
        <v>7</v>
      </c>
      <c r="P2843" s="278">
        <v>360230056</v>
      </c>
      <c r="Q2843" s="278">
        <v>1833014021</v>
      </c>
      <c r="R2843" s="278">
        <v>21</v>
      </c>
      <c r="S2843" s="278">
        <v>5625122</v>
      </c>
      <c r="T2843" s="278">
        <v>128</v>
      </c>
      <c r="U2843" s="278">
        <v>128199</v>
      </c>
      <c r="V2843" s="278">
        <v>2667</v>
      </c>
      <c r="W2843" s="278">
        <v>3000</v>
      </c>
      <c r="X2843" s="278">
        <v>99201</v>
      </c>
      <c r="Y2843" s="278">
        <v>200</v>
      </c>
      <c r="Z2843" s="278">
        <v>1570894</v>
      </c>
      <c r="AA2843" s="278">
        <v>10</v>
      </c>
      <c r="AB2843" s="278">
        <v>13464939</v>
      </c>
      <c r="AC2843" s="278">
        <v>5</v>
      </c>
    </row>
    <row r="2844" spans="1:29" ht="14.25" x14ac:dyDescent="0.15">
      <c r="A2844" s="272">
        <v>2022048</v>
      </c>
      <c r="B2844" s="273">
        <v>44682</v>
      </c>
      <c r="C2844" s="274">
        <v>5</v>
      </c>
      <c r="D2844" s="275">
        <v>7</v>
      </c>
      <c r="E2844" s="275">
        <v>17</v>
      </c>
      <c r="F2844" s="275">
        <v>20</v>
      </c>
      <c r="G2844" s="275">
        <v>26</v>
      </c>
      <c r="H2844" s="275">
        <v>31</v>
      </c>
      <c r="I2844" s="276">
        <v>14</v>
      </c>
      <c r="J2844" s="275">
        <v>7</v>
      </c>
      <c r="K2844" s="275">
        <v>20</v>
      </c>
      <c r="L2844" s="275">
        <v>31</v>
      </c>
      <c r="M2844" s="275">
        <v>26</v>
      </c>
      <c r="N2844" s="275">
        <v>5</v>
      </c>
      <c r="O2844" s="277">
        <v>17</v>
      </c>
      <c r="P2844" s="278">
        <v>357972850</v>
      </c>
      <c r="Q2844" s="278">
        <v>1882359418</v>
      </c>
      <c r="R2844" s="278">
        <v>4</v>
      </c>
      <c r="S2844" s="278">
        <v>10000000</v>
      </c>
      <c r="T2844" s="278">
        <v>180</v>
      </c>
      <c r="U2844" s="278">
        <v>165454</v>
      </c>
      <c r="V2844" s="278">
        <v>969</v>
      </c>
      <c r="W2844" s="278">
        <v>3000</v>
      </c>
      <c r="X2844" s="278">
        <v>58888</v>
      </c>
      <c r="Y2844" s="278">
        <v>200</v>
      </c>
      <c r="Z2844" s="278">
        <v>1279419</v>
      </c>
      <c r="AA2844" s="278">
        <v>10</v>
      </c>
      <c r="AB2844" s="278">
        <v>5760142</v>
      </c>
      <c r="AC2844" s="278">
        <v>5</v>
      </c>
    </row>
    <row r="2845" spans="1:29" ht="14.25" x14ac:dyDescent="0.15">
      <c r="A2845" s="272">
        <v>2022049</v>
      </c>
      <c r="B2845" s="273">
        <v>44684</v>
      </c>
      <c r="C2845" s="274">
        <v>2</v>
      </c>
      <c r="D2845" s="275">
        <v>4</v>
      </c>
      <c r="E2845" s="275">
        <v>7</v>
      </c>
      <c r="F2845" s="275">
        <v>18</v>
      </c>
      <c r="G2845" s="275">
        <v>25</v>
      </c>
      <c r="H2845" s="275">
        <v>26</v>
      </c>
      <c r="I2845" s="276">
        <v>10</v>
      </c>
      <c r="J2845" s="275">
        <v>2</v>
      </c>
      <c r="K2845" s="275">
        <v>4</v>
      </c>
      <c r="L2845" s="275">
        <v>25</v>
      </c>
      <c r="M2845" s="275">
        <v>7</v>
      </c>
      <c r="N2845" s="275">
        <v>26</v>
      </c>
      <c r="O2845" s="277">
        <v>18</v>
      </c>
      <c r="P2845" s="278">
        <v>337463590</v>
      </c>
      <c r="Q2845" s="278">
        <v>1949357745</v>
      </c>
      <c r="R2845" s="278">
        <v>0</v>
      </c>
      <c r="S2845" s="278">
        <v>0</v>
      </c>
      <c r="T2845" s="278">
        <v>127</v>
      </c>
      <c r="U2845" s="278">
        <v>175848</v>
      </c>
      <c r="V2845" s="278">
        <v>1317</v>
      </c>
      <c r="W2845" s="278">
        <v>3000</v>
      </c>
      <c r="X2845" s="278">
        <v>72123</v>
      </c>
      <c r="Y2845" s="278">
        <v>200</v>
      </c>
      <c r="Z2845" s="278">
        <v>1387553</v>
      </c>
      <c r="AA2845" s="278">
        <v>10</v>
      </c>
      <c r="AB2845" s="278">
        <v>8754985</v>
      </c>
      <c r="AC2845" s="278">
        <v>5</v>
      </c>
    </row>
    <row r="2846" spans="1:29" ht="14.25" x14ac:dyDescent="0.15">
      <c r="A2846" s="272">
        <v>2022050</v>
      </c>
      <c r="B2846" s="273">
        <v>44686</v>
      </c>
      <c r="C2846" s="274">
        <v>3</v>
      </c>
      <c r="D2846" s="275">
        <v>5</v>
      </c>
      <c r="E2846" s="275">
        <v>8</v>
      </c>
      <c r="F2846" s="275">
        <v>14</v>
      </c>
      <c r="G2846" s="275">
        <v>27</v>
      </c>
      <c r="H2846" s="275">
        <v>33</v>
      </c>
      <c r="I2846" s="276">
        <v>8</v>
      </c>
      <c r="J2846" s="275">
        <v>14</v>
      </c>
      <c r="K2846" s="275">
        <v>27</v>
      </c>
      <c r="L2846" s="275">
        <v>8</v>
      </c>
      <c r="M2846" s="275">
        <v>33</v>
      </c>
      <c r="N2846" s="275">
        <v>5</v>
      </c>
      <c r="O2846" s="277">
        <v>3</v>
      </c>
      <c r="P2846" s="278">
        <v>363371278</v>
      </c>
      <c r="Q2846" s="278">
        <v>1916892944</v>
      </c>
      <c r="R2846" s="278">
        <v>16</v>
      </c>
      <c r="S2846" s="278">
        <v>6080345</v>
      </c>
      <c r="T2846" s="278">
        <v>141</v>
      </c>
      <c r="U2846" s="278">
        <v>153240</v>
      </c>
      <c r="V2846" s="278">
        <v>1739</v>
      </c>
      <c r="W2846" s="278">
        <v>3000</v>
      </c>
      <c r="X2846" s="278">
        <v>84801</v>
      </c>
      <c r="Y2846" s="278">
        <v>200</v>
      </c>
      <c r="Z2846" s="278">
        <v>1523857</v>
      </c>
      <c r="AA2846" s="278">
        <v>10</v>
      </c>
      <c r="AB2846" s="278">
        <v>10841704</v>
      </c>
      <c r="AC2846" s="278">
        <v>5</v>
      </c>
    </row>
    <row r="2847" spans="1:29" ht="14.25" x14ac:dyDescent="0.15">
      <c r="A2847" s="272">
        <v>2022051</v>
      </c>
      <c r="B2847" s="273">
        <v>44689</v>
      </c>
      <c r="C2847" s="274">
        <v>2</v>
      </c>
      <c r="D2847" s="275">
        <v>5</v>
      </c>
      <c r="E2847" s="275">
        <v>11</v>
      </c>
      <c r="F2847" s="275">
        <v>17</v>
      </c>
      <c r="G2847" s="275">
        <v>21</v>
      </c>
      <c r="H2847" s="275">
        <v>33</v>
      </c>
      <c r="I2847" s="276">
        <v>1</v>
      </c>
      <c r="J2847" s="275">
        <v>5</v>
      </c>
      <c r="K2847" s="275">
        <v>21</v>
      </c>
      <c r="L2847" s="275">
        <v>17</v>
      </c>
      <c r="M2847" s="275">
        <v>11</v>
      </c>
      <c r="N2847" s="275">
        <v>33</v>
      </c>
      <c r="O2847" s="277">
        <v>2</v>
      </c>
      <c r="P2847" s="278">
        <v>389679034</v>
      </c>
      <c r="Q2847" s="278">
        <v>1951616776</v>
      </c>
      <c r="R2847" s="278">
        <v>5</v>
      </c>
      <c r="S2847" s="278">
        <v>9343551</v>
      </c>
      <c r="T2847" s="278">
        <v>114</v>
      </c>
      <c r="U2847" s="278">
        <v>238133</v>
      </c>
      <c r="V2847" s="278">
        <v>1235</v>
      </c>
      <c r="W2847" s="278">
        <v>3000</v>
      </c>
      <c r="X2847" s="278">
        <v>70906</v>
      </c>
      <c r="Y2847" s="278">
        <v>200</v>
      </c>
      <c r="Z2847" s="278">
        <v>1289816</v>
      </c>
      <c r="AA2847" s="278">
        <v>10</v>
      </c>
      <c r="AB2847" s="278">
        <v>10313916</v>
      </c>
      <c r="AC2847" s="278">
        <v>5</v>
      </c>
    </row>
    <row r="2848" spans="1:29" ht="14.25" x14ac:dyDescent="0.15">
      <c r="A2848" s="272">
        <v>2022052</v>
      </c>
      <c r="B2848" s="273">
        <v>44691</v>
      </c>
      <c r="C2848" s="274">
        <v>7</v>
      </c>
      <c r="D2848" s="275">
        <v>24</v>
      </c>
      <c r="E2848" s="275">
        <v>27</v>
      </c>
      <c r="F2848" s="275">
        <v>29</v>
      </c>
      <c r="G2848" s="275">
        <v>31</v>
      </c>
      <c r="H2848" s="275">
        <v>32</v>
      </c>
      <c r="I2848" s="276">
        <v>15</v>
      </c>
      <c r="J2848" s="275">
        <v>32</v>
      </c>
      <c r="K2848" s="275">
        <v>27</v>
      </c>
      <c r="L2848" s="275">
        <v>31</v>
      </c>
      <c r="M2848" s="275">
        <v>7</v>
      </c>
      <c r="N2848" s="275">
        <v>24</v>
      </c>
      <c r="O2848" s="277">
        <v>29</v>
      </c>
      <c r="P2848" s="278">
        <v>359187786</v>
      </c>
      <c r="Q2848" s="278">
        <v>1997206997</v>
      </c>
      <c r="R2848" s="278">
        <v>4</v>
      </c>
      <c r="S2848" s="278">
        <v>10000000</v>
      </c>
      <c r="T2848" s="278">
        <v>61</v>
      </c>
      <c r="U2848" s="278">
        <v>467706</v>
      </c>
      <c r="V2848" s="278">
        <v>888</v>
      </c>
      <c r="W2848" s="278">
        <v>3000</v>
      </c>
      <c r="X2848" s="278">
        <v>47240</v>
      </c>
      <c r="Y2848" s="278">
        <v>200</v>
      </c>
      <c r="Z2848" s="278">
        <v>1022886</v>
      </c>
      <c r="AA2848" s="278">
        <v>10</v>
      </c>
      <c r="AB2848" s="278">
        <v>7908172</v>
      </c>
      <c r="AC2848" s="278">
        <v>5</v>
      </c>
    </row>
    <row r="2849" spans="1:29" ht="14.25" x14ac:dyDescent="0.15">
      <c r="A2849" s="272">
        <v>2022053</v>
      </c>
      <c r="B2849" s="273">
        <v>44693</v>
      </c>
      <c r="C2849" s="274">
        <v>10</v>
      </c>
      <c r="D2849" s="275">
        <v>14</v>
      </c>
      <c r="E2849" s="275">
        <v>18</v>
      </c>
      <c r="F2849" s="275">
        <v>23</v>
      </c>
      <c r="G2849" s="275">
        <v>27</v>
      </c>
      <c r="H2849" s="275">
        <v>33</v>
      </c>
      <c r="I2849" s="276">
        <v>15</v>
      </c>
      <c r="J2849" s="275">
        <v>18</v>
      </c>
      <c r="K2849" s="275">
        <v>10</v>
      </c>
      <c r="L2849" s="275">
        <v>14</v>
      </c>
      <c r="M2849" s="275">
        <v>27</v>
      </c>
      <c r="N2849" s="275">
        <v>33</v>
      </c>
      <c r="O2849" s="277">
        <v>23</v>
      </c>
      <c r="P2849" s="278">
        <v>356510652</v>
      </c>
      <c r="Q2849" s="278">
        <v>2046352325</v>
      </c>
      <c r="R2849" s="278">
        <v>4</v>
      </c>
      <c r="S2849" s="278">
        <v>10000000</v>
      </c>
      <c r="T2849" s="278">
        <v>81</v>
      </c>
      <c r="U2849" s="278">
        <v>366853</v>
      </c>
      <c r="V2849" s="278">
        <v>970</v>
      </c>
      <c r="W2849" s="278">
        <v>3000</v>
      </c>
      <c r="X2849" s="278">
        <v>46762</v>
      </c>
      <c r="Y2849" s="278">
        <v>200</v>
      </c>
      <c r="Z2849" s="278">
        <v>969144</v>
      </c>
      <c r="AA2849" s="278">
        <v>10</v>
      </c>
      <c r="AB2849" s="278">
        <v>6775188</v>
      </c>
      <c r="AC2849" s="278">
        <v>5</v>
      </c>
    </row>
    <row r="2850" spans="1:29" ht="14.25" x14ac:dyDescent="0.15">
      <c r="A2850" s="272">
        <v>2022054</v>
      </c>
      <c r="B2850" s="273">
        <v>44696</v>
      </c>
      <c r="C2850" s="274">
        <v>8</v>
      </c>
      <c r="D2850" s="275">
        <v>12</v>
      </c>
      <c r="E2850" s="275">
        <v>21</v>
      </c>
      <c r="F2850" s="275">
        <v>27</v>
      </c>
      <c r="G2850" s="275">
        <v>28</v>
      </c>
      <c r="H2850" s="275">
        <v>33</v>
      </c>
      <c r="I2850" s="276">
        <v>11</v>
      </c>
      <c r="J2850" s="275">
        <v>8</v>
      </c>
      <c r="K2850" s="275">
        <v>27</v>
      </c>
      <c r="L2850" s="275">
        <v>21</v>
      </c>
      <c r="M2850" s="275">
        <v>28</v>
      </c>
      <c r="N2850" s="275">
        <v>12</v>
      </c>
      <c r="O2850" s="277">
        <v>33</v>
      </c>
      <c r="P2850" s="278">
        <v>391678014</v>
      </c>
      <c r="Q2850" s="278">
        <v>1941352325</v>
      </c>
      <c r="R2850" s="278">
        <v>21</v>
      </c>
      <c r="S2850" s="278">
        <v>5000000</v>
      </c>
      <c r="T2850" s="278">
        <v>92</v>
      </c>
      <c r="U2850" s="278">
        <v>6000</v>
      </c>
      <c r="V2850" s="278">
        <v>4177</v>
      </c>
      <c r="W2850" s="278">
        <v>3000</v>
      </c>
      <c r="X2850" s="278">
        <v>149902</v>
      </c>
      <c r="Y2850" s="278">
        <v>200</v>
      </c>
      <c r="Z2850" s="278">
        <v>2207496</v>
      </c>
      <c r="AA2850" s="278">
        <v>10</v>
      </c>
      <c r="AB2850" s="278">
        <v>29180031</v>
      </c>
      <c r="AC2850" s="278">
        <v>5</v>
      </c>
    </row>
    <row r="2851" spans="1:29" ht="14.25" x14ac:dyDescent="0.15">
      <c r="A2851" s="272">
        <v>2022055</v>
      </c>
      <c r="B2851" s="273">
        <v>44698</v>
      </c>
      <c r="C2851" s="274">
        <v>2</v>
      </c>
      <c r="D2851" s="275">
        <v>4</v>
      </c>
      <c r="E2851" s="275">
        <v>9</v>
      </c>
      <c r="F2851" s="275">
        <v>26</v>
      </c>
      <c r="G2851" s="275">
        <v>28</v>
      </c>
      <c r="H2851" s="275">
        <v>33</v>
      </c>
      <c r="I2851" s="276">
        <v>3</v>
      </c>
      <c r="J2851" s="275">
        <v>2</v>
      </c>
      <c r="K2851" s="275">
        <v>9</v>
      </c>
      <c r="L2851" s="275">
        <v>28</v>
      </c>
      <c r="M2851" s="275">
        <v>33</v>
      </c>
      <c r="N2851" s="275">
        <v>4</v>
      </c>
      <c r="O2851" s="277">
        <v>26</v>
      </c>
      <c r="P2851" s="278">
        <v>350153658</v>
      </c>
      <c r="Q2851" s="278">
        <v>1971539174</v>
      </c>
      <c r="R2851" s="278">
        <v>4</v>
      </c>
      <c r="S2851" s="278">
        <v>9562440</v>
      </c>
      <c r="T2851" s="278">
        <v>77</v>
      </c>
      <c r="U2851" s="278">
        <v>296262</v>
      </c>
      <c r="V2851" s="278">
        <v>953</v>
      </c>
      <c r="W2851" s="278">
        <v>3000</v>
      </c>
      <c r="X2851" s="278">
        <v>57092</v>
      </c>
      <c r="Y2851" s="278">
        <v>200</v>
      </c>
      <c r="Z2851" s="278">
        <v>1117611</v>
      </c>
      <c r="AA2851" s="278">
        <v>10</v>
      </c>
      <c r="AB2851" s="278">
        <v>10974593</v>
      </c>
      <c r="AC2851" s="278">
        <v>5</v>
      </c>
    </row>
    <row r="2852" spans="1:29" ht="14.25" x14ac:dyDescent="0.15">
      <c r="A2852" s="272">
        <v>2022056</v>
      </c>
      <c r="B2852" s="273">
        <v>44700</v>
      </c>
      <c r="C2852" s="274">
        <v>1</v>
      </c>
      <c r="D2852" s="275">
        <v>6</v>
      </c>
      <c r="E2852" s="275">
        <v>11</v>
      </c>
      <c r="F2852" s="275">
        <v>14</v>
      </c>
      <c r="G2852" s="275">
        <v>17</v>
      </c>
      <c r="H2852" s="275">
        <v>26</v>
      </c>
      <c r="I2852" s="276">
        <v>15</v>
      </c>
      <c r="J2852" s="275">
        <v>1</v>
      </c>
      <c r="K2852" s="275">
        <v>17</v>
      </c>
      <c r="L2852" s="275">
        <v>14</v>
      </c>
      <c r="M2852" s="275">
        <v>6</v>
      </c>
      <c r="N2852" s="275">
        <v>11</v>
      </c>
      <c r="O2852" s="277">
        <v>26</v>
      </c>
      <c r="P2852" s="278">
        <v>352329270</v>
      </c>
      <c r="Q2852" s="278">
        <v>2004226992</v>
      </c>
      <c r="R2852" s="278">
        <v>6</v>
      </c>
      <c r="S2852" s="278">
        <v>8799261</v>
      </c>
      <c r="T2852" s="278">
        <v>162</v>
      </c>
      <c r="U2852" s="278">
        <v>175891</v>
      </c>
      <c r="V2852" s="278">
        <v>857</v>
      </c>
      <c r="W2852" s="278">
        <v>3000</v>
      </c>
      <c r="X2852" s="278">
        <v>62469</v>
      </c>
      <c r="Y2852" s="278">
        <v>200</v>
      </c>
      <c r="Z2852" s="278">
        <v>1394516</v>
      </c>
      <c r="AA2852" s="278">
        <v>10</v>
      </c>
      <c r="AB2852" s="278">
        <v>5930706</v>
      </c>
      <c r="AC2852" s="278">
        <v>5</v>
      </c>
    </row>
    <row r="2853" spans="1:29" ht="14.25" x14ac:dyDescent="0.15">
      <c r="A2853" s="272">
        <v>2022057</v>
      </c>
      <c r="B2853" s="273">
        <v>44703</v>
      </c>
      <c r="C2853" s="274">
        <v>12</v>
      </c>
      <c r="D2853" s="275">
        <v>15</v>
      </c>
      <c r="E2853" s="275">
        <v>20</v>
      </c>
      <c r="F2853" s="275">
        <v>26</v>
      </c>
      <c r="G2853" s="275">
        <v>30</v>
      </c>
      <c r="H2853" s="275">
        <v>33</v>
      </c>
      <c r="I2853" s="276">
        <v>16</v>
      </c>
      <c r="J2853" s="275">
        <v>15</v>
      </c>
      <c r="K2853" s="275">
        <v>30</v>
      </c>
      <c r="L2853" s="275">
        <v>33</v>
      </c>
      <c r="M2853" s="275">
        <v>12</v>
      </c>
      <c r="N2853" s="275">
        <v>20</v>
      </c>
      <c r="O2853" s="277">
        <v>26</v>
      </c>
      <c r="P2853" s="278">
        <v>378857894</v>
      </c>
      <c r="Q2853" s="278">
        <v>2045497453</v>
      </c>
      <c r="R2853" s="278">
        <v>3</v>
      </c>
      <c r="S2853" s="278">
        <v>10000000</v>
      </c>
      <c r="T2853" s="278">
        <v>78</v>
      </c>
      <c r="U2853" s="278">
        <v>304574</v>
      </c>
      <c r="V2853" s="278">
        <v>1169</v>
      </c>
      <c r="W2853" s="278">
        <v>3000</v>
      </c>
      <c r="X2853" s="278">
        <v>60895</v>
      </c>
      <c r="Y2853" s="278">
        <v>200</v>
      </c>
      <c r="Z2853" s="278">
        <v>1199929</v>
      </c>
      <c r="AA2853" s="278">
        <v>10</v>
      </c>
      <c r="AB2853" s="278">
        <v>12585559</v>
      </c>
      <c r="AC2853" s="278">
        <v>5</v>
      </c>
    </row>
    <row r="2854" spans="1:29" ht="14.25" x14ac:dyDescent="0.15">
      <c r="A2854" s="272">
        <v>2022058</v>
      </c>
      <c r="B2854" s="273">
        <v>44705</v>
      </c>
      <c r="C2854" s="274">
        <v>6</v>
      </c>
      <c r="D2854" s="275">
        <v>13</v>
      </c>
      <c r="E2854" s="275">
        <v>14</v>
      </c>
      <c r="F2854" s="275">
        <v>23</v>
      </c>
      <c r="G2854" s="275">
        <v>31</v>
      </c>
      <c r="H2854" s="275">
        <v>33</v>
      </c>
      <c r="I2854" s="276">
        <v>1</v>
      </c>
      <c r="J2854" s="275">
        <v>23</v>
      </c>
      <c r="K2854" s="275">
        <v>33</v>
      </c>
      <c r="L2854" s="275">
        <v>6</v>
      </c>
      <c r="M2854" s="275">
        <v>14</v>
      </c>
      <c r="N2854" s="275">
        <v>31</v>
      </c>
      <c r="O2854" s="277">
        <v>13</v>
      </c>
      <c r="P2854" s="278">
        <v>336926030</v>
      </c>
      <c r="Q2854" s="278">
        <v>2046143432</v>
      </c>
      <c r="R2854" s="278">
        <v>10</v>
      </c>
      <c r="S2854" s="278">
        <v>6841671</v>
      </c>
      <c r="T2854" s="278">
        <v>126</v>
      </c>
      <c r="U2854" s="278">
        <v>182705</v>
      </c>
      <c r="V2854" s="278">
        <v>999</v>
      </c>
      <c r="W2854" s="278">
        <v>3000</v>
      </c>
      <c r="X2854" s="278">
        <v>58846</v>
      </c>
      <c r="Y2854" s="278">
        <v>200</v>
      </c>
      <c r="Z2854" s="278">
        <v>1135454</v>
      </c>
      <c r="AA2854" s="278">
        <v>10</v>
      </c>
      <c r="AB2854" s="278">
        <v>9377883</v>
      </c>
      <c r="AC2854" s="278">
        <v>5</v>
      </c>
    </row>
    <row r="2855" spans="1:29" ht="14.25" x14ac:dyDescent="0.15">
      <c r="A2855" s="272">
        <v>2022059</v>
      </c>
      <c r="B2855" s="273">
        <v>44707</v>
      </c>
      <c r="C2855" s="274">
        <v>6</v>
      </c>
      <c r="D2855" s="275">
        <v>9</v>
      </c>
      <c r="E2855" s="275">
        <v>18</v>
      </c>
      <c r="F2855" s="275">
        <v>19</v>
      </c>
      <c r="G2855" s="275">
        <v>29</v>
      </c>
      <c r="H2855" s="275">
        <v>33</v>
      </c>
      <c r="I2855" s="276">
        <v>6</v>
      </c>
      <c r="J2855" s="275">
        <v>18</v>
      </c>
      <c r="K2855" s="275">
        <v>9</v>
      </c>
      <c r="L2855" s="275">
        <v>6</v>
      </c>
      <c r="M2855" s="275">
        <v>29</v>
      </c>
      <c r="N2855" s="275">
        <v>33</v>
      </c>
      <c r="O2855" s="277">
        <v>19</v>
      </c>
      <c r="P2855" s="278">
        <v>340378840</v>
      </c>
      <c r="Q2855" s="278">
        <v>1985420373</v>
      </c>
      <c r="R2855" s="278">
        <v>20</v>
      </c>
      <c r="S2855" s="278">
        <v>5714126</v>
      </c>
      <c r="T2855" s="278">
        <v>216</v>
      </c>
      <c r="U2855" s="278">
        <v>82653</v>
      </c>
      <c r="V2855" s="278">
        <v>2668</v>
      </c>
      <c r="W2855" s="278">
        <v>3000</v>
      </c>
      <c r="X2855" s="278">
        <v>96621</v>
      </c>
      <c r="Y2855" s="278">
        <v>200</v>
      </c>
      <c r="Z2855" s="278">
        <v>1480459</v>
      </c>
      <c r="AA2855" s="278">
        <v>10</v>
      </c>
      <c r="AB2855" s="278">
        <v>10648044</v>
      </c>
      <c r="AC2855" s="278">
        <v>5</v>
      </c>
    </row>
    <row r="2856" spans="1:29" ht="14.25" x14ac:dyDescent="0.15">
      <c r="A2856" s="272">
        <v>2022060</v>
      </c>
      <c r="B2856" s="273">
        <v>44710</v>
      </c>
      <c r="C2856" s="274">
        <v>16</v>
      </c>
      <c r="D2856" s="275">
        <v>18</v>
      </c>
      <c r="E2856" s="275">
        <v>19</v>
      </c>
      <c r="F2856" s="275">
        <v>24</v>
      </c>
      <c r="G2856" s="275">
        <v>28</v>
      </c>
      <c r="H2856" s="275">
        <v>32</v>
      </c>
      <c r="I2856" s="276">
        <v>1</v>
      </c>
      <c r="J2856" s="275">
        <v>18</v>
      </c>
      <c r="K2856" s="275">
        <v>32</v>
      </c>
      <c r="L2856" s="275">
        <v>24</v>
      </c>
      <c r="M2856" s="275">
        <v>19</v>
      </c>
      <c r="N2856" s="275">
        <v>16</v>
      </c>
      <c r="O2856" s="277">
        <v>28</v>
      </c>
      <c r="P2856" s="278">
        <v>361140396</v>
      </c>
      <c r="Q2856" s="278">
        <v>2044441141</v>
      </c>
      <c r="R2856" s="278">
        <v>3</v>
      </c>
      <c r="S2856" s="278">
        <v>10000000</v>
      </c>
      <c r="T2856" s="278">
        <v>80</v>
      </c>
      <c r="U2856" s="278">
        <v>370919</v>
      </c>
      <c r="V2856" s="278">
        <v>772</v>
      </c>
      <c r="W2856" s="278">
        <v>3000</v>
      </c>
      <c r="X2856" s="278">
        <v>49072</v>
      </c>
      <c r="Y2856" s="278">
        <v>200</v>
      </c>
      <c r="Z2856" s="278">
        <v>1084721</v>
      </c>
      <c r="AA2856" s="278">
        <v>10</v>
      </c>
      <c r="AB2856" s="278">
        <v>7054965</v>
      </c>
      <c r="AC2856" s="278">
        <v>5</v>
      </c>
    </row>
    <row r="2857" spans="1:29" ht="14.25" x14ac:dyDescent="0.15">
      <c r="A2857" s="272">
        <v>2022061</v>
      </c>
      <c r="B2857" s="273">
        <v>44712</v>
      </c>
      <c r="C2857" s="274">
        <v>1</v>
      </c>
      <c r="D2857" s="275">
        <v>3</v>
      </c>
      <c r="E2857" s="275">
        <v>16</v>
      </c>
      <c r="F2857" s="275">
        <v>18</v>
      </c>
      <c r="G2857" s="275">
        <v>29</v>
      </c>
      <c r="H2857" s="275">
        <v>33</v>
      </c>
      <c r="I2857" s="276">
        <v>6</v>
      </c>
      <c r="J2857" s="275">
        <v>1</v>
      </c>
      <c r="K2857" s="275">
        <v>18</v>
      </c>
      <c r="L2857" s="275">
        <v>29</v>
      </c>
      <c r="M2857" s="275">
        <v>16</v>
      </c>
      <c r="N2857" s="275">
        <v>33</v>
      </c>
      <c r="O2857" s="277">
        <v>3</v>
      </c>
      <c r="P2857" s="278">
        <v>331252342</v>
      </c>
      <c r="Q2857" s="278">
        <v>2089196019</v>
      </c>
      <c r="R2857" s="278">
        <v>3</v>
      </c>
      <c r="S2857" s="278">
        <v>10000000</v>
      </c>
      <c r="T2857" s="278">
        <v>64</v>
      </c>
      <c r="U2857" s="278">
        <v>389348</v>
      </c>
      <c r="V2857" s="278">
        <v>846</v>
      </c>
      <c r="W2857" s="278">
        <v>3000</v>
      </c>
      <c r="X2857" s="278">
        <v>49647</v>
      </c>
      <c r="Y2857" s="278">
        <v>200</v>
      </c>
      <c r="Z2857" s="278">
        <v>959477</v>
      </c>
      <c r="AA2857" s="278">
        <v>10</v>
      </c>
      <c r="AB2857" s="278">
        <v>8115661</v>
      </c>
      <c r="AC2857" s="278">
        <v>5</v>
      </c>
    </row>
    <row r="2858" spans="1:29" ht="14.25" x14ac:dyDescent="0.15">
      <c r="A2858" s="272">
        <v>2022062</v>
      </c>
      <c r="B2858" s="273">
        <v>44714</v>
      </c>
      <c r="C2858" s="274">
        <v>16</v>
      </c>
      <c r="D2858" s="275">
        <v>18</v>
      </c>
      <c r="E2858" s="275">
        <v>20</v>
      </c>
      <c r="F2858" s="275">
        <v>21</v>
      </c>
      <c r="G2858" s="275">
        <v>23</v>
      </c>
      <c r="H2858" s="275">
        <v>33</v>
      </c>
      <c r="I2858" s="276">
        <v>5</v>
      </c>
      <c r="J2858" s="275">
        <v>23</v>
      </c>
      <c r="K2858" s="275">
        <v>33</v>
      </c>
      <c r="L2858" s="275">
        <v>16</v>
      </c>
      <c r="M2858" s="275">
        <v>18</v>
      </c>
      <c r="N2858" s="275">
        <v>20</v>
      </c>
      <c r="O2858" s="277">
        <v>21</v>
      </c>
      <c r="P2858" s="278">
        <v>329515310</v>
      </c>
      <c r="Q2858" s="278">
        <v>2113191829</v>
      </c>
      <c r="R2858" s="278">
        <v>5</v>
      </c>
      <c r="S2858" s="278">
        <v>8563331</v>
      </c>
      <c r="T2858" s="278">
        <v>69</v>
      </c>
      <c r="U2858" s="278">
        <v>322765</v>
      </c>
      <c r="V2858" s="278">
        <v>800</v>
      </c>
      <c r="W2858" s="278">
        <v>3000</v>
      </c>
      <c r="X2858" s="278">
        <v>46396</v>
      </c>
      <c r="Y2858" s="278">
        <v>200</v>
      </c>
      <c r="Z2858" s="278">
        <v>937229</v>
      </c>
      <c r="AA2858" s="278">
        <v>10</v>
      </c>
      <c r="AB2858" s="278">
        <v>10265544</v>
      </c>
      <c r="AC2858" s="278">
        <v>5</v>
      </c>
    </row>
    <row r="2859" spans="1:29" ht="14.25" x14ac:dyDescent="0.15">
      <c r="A2859" s="272">
        <v>2022063</v>
      </c>
      <c r="B2859" s="273">
        <v>44717</v>
      </c>
      <c r="C2859" s="274">
        <v>6</v>
      </c>
      <c r="D2859" s="275">
        <v>8</v>
      </c>
      <c r="E2859" s="275">
        <v>9</v>
      </c>
      <c r="F2859" s="275">
        <v>17</v>
      </c>
      <c r="G2859" s="275">
        <v>22</v>
      </c>
      <c r="H2859" s="275">
        <v>31</v>
      </c>
      <c r="I2859" s="276">
        <v>11</v>
      </c>
      <c r="J2859" s="275">
        <v>9</v>
      </c>
      <c r="K2859" s="275">
        <v>22</v>
      </c>
      <c r="L2859" s="275">
        <v>31</v>
      </c>
      <c r="M2859" s="275">
        <v>17</v>
      </c>
      <c r="N2859" s="275">
        <v>6</v>
      </c>
      <c r="O2859" s="277">
        <v>8</v>
      </c>
      <c r="P2859" s="278">
        <v>360023818</v>
      </c>
      <c r="Q2859" s="278">
        <v>2036171824</v>
      </c>
      <c r="R2859" s="278">
        <v>20</v>
      </c>
      <c r="S2859" s="278">
        <v>5417818</v>
      </c>
      <c r="T2859" s="278">
        <v>181</v>
      </c>
      <c r="U2859" s="278">
        <v>57709</v>
      </c>
      <c r="V2859" s="278">
        <v>3978</v>
      </c>
      <c r="W2859" s="278">
        <v>3000</v>
      </c>
      <c r="X2859" s="278">
        <v>150479</v>
      </c>
      <c r="Y2859" s="278">
        <v>200</v>
      </c>
      <c r="Z2859" s="278">
        <v>2169039</v>
      </c>
      <c r="AA2859" s="278">
        <v>10</v>
      </c>
      <c r="AB2859" s="278">
        <v>14181934</v>
      </c>
      <c r="AC2859" s="278">
        <v>5</v>
      </c>
    </row>
    <row r="2860" spans="1:29" ht="14.25" x14ac:dyDescent="0.15">
      <c r="A2860" s="272">
        <v>2022064</v>
      </c>
      <c r="B2860" s="273">
        <v>44719</v>
      </c>
      <c r="C2860" s="274">
        <v>4</v>
      </c>
      <c r="D2860" s="275">
        <v>6</v>
      </c>
      <c r="E2860" s="275">
        <v>12</v>
      </c>
      <c r="F2860" s="275">
        <v>13</v>
      </c>
      <c r="G2860" s="275">
        <v>17</v>
      </c>
      <c r="H2860" s="275">
        <v>31</v>
      </c>
      <c r="I2860" s="276">
        <v>16</v>
      </c>
      <c r="J2860" s="275">
        <v>31</v>
      </c>
      <c r="K2860" s="275">
        <v>13</v>
      </c>
      <c r="L2860" s="275">
        <v>17</v>
      </c>
      <c r="M2860" s="275">
        <v>12</v>
      </c>
      <c r="N2860" s="275">
        <v>6</v>
      </c>
      <c r="O2860" s="277">
        <v>4</v>
      </c>
      <c r="P2860" s="278">
        <v>340689068</v>
      </c>
      <c r="Q2860" s="278">
        <v>2025619908</v>
      </c>
      <c r="R2860" s="278">
        <v>12</v>
      </c>
      <c r="S2860" s="278">
        <v>6498426</v>
      </c>
      <c r="T2860" s="278">
        <v>81</v>
      </c>
      <c r="U2860" s="278">
        <v>277486</v>
      </c>
      <c r="V2860" s="278">
        <v>1028</v>
      </c>
      <c r="W2860" s="278">
        <v>3000</v>
      </c>
      <c r="X2860" s="278">
        <v>53195</v>
      </c>
      <c r="Y2860" s="278">
        <v>200</v>
      </c>
      <c r="Z2860" s="278">
        <v>1088210</v>
      </c>
      <c r="AA2860" s="278">
        <v>10</v>
      </c>
      <c r="AB2860" s="278">
        <v>10485387</v>
      </c>
      <c r="AC2860" s="278">
        <v>5</v>
      </c>
    </row>
    <row r="2861" spans="1:29" ht="14.25" x14ac:dyDescent="0.15">
      <c r="A2861" s="272">
        <v>2022065</v>
      </c>
      <c r="B2861" s="273">
        <v>44721</v>
      </c>
      <c r="C2861" s="274">
        <v>9</v>
      </c>
      <c r="D2861" s="275">
        <v>14</v>
      </c>
      <c r="E2861" s="275">
        <v>18</v>
      </c>
      <c r="F2861" s="275">
        <v>23</v>
      </c>
      <c r="G2861" s="275">
        <v>28</v>
      </c>
      <c r="H2861" s="275">
        <v>31</v>
      </c>
      <c r="I2861" s="276">
        <v>2</v>
      </c>
      <c r="J2861" s="275">
        <v>23</v>
      </c>
      <c r="K2861" s="275">
        <v>9</v>
      </c>
      <c r="L2861" s="275">
        <v>18</v>
      </c>
      <c r="M2861" s="275">
        <v>31</v>
      </c>
      <c r="N2861" s="275">
        <v>28</v>
      </c>
      <c r="O2861" s="277">
        <v>14</v>
      </c>
      <c r="P2861" s="278">
        <v>348395414</v>
      </c>
      <c r="Q2861" s="278">
        <v>2051850948</v>
      </c>
      <c r="R2861" s="278">
        <v>4</v>
      </c>
      <c r="S2861" s="278">
        <v>9202821</v>
      </c>
      <c r="T2861" s="278">
        <v>143</v>
      </c>
      <c r="U2861" s="278">
        <v>146951</v>
      </c>
      <c r="V2861" s="278">
        <v>1647</v>
      </c>
      <c r="W2861" s="278">
        <v>3000</v>
      </c>
      <c r="X2861" s="278">
        <v>72446</v>
      </c>
      <c r="Y2861" s="278">
        <v>200</v>
      </c>
      <c r="Z2861" s="278">
        <v>1290179</v>
      </c>
      <c r="AA2861" s="278">
        <v>10</v>
      </c>
      <c r="AB2861" s="278">
        <v>10865065</v>
      </c>
      <c r="AC2861" s="278">
        <v>5</v>
      </c>
    </row>
    <row r="2862" spans="1:29" ht="14.25" x14ac:dyDescent="0.15">
      <c r="A2862" s="272">
        <v>2022066</v>
      </c>
      <c r="B2862" s="273">
        <v>44724</v>
      </c>
      <c r="C2862" s="274">
        <v>6</v>
      </c>
      <c r="D2862" s="275">
        <v>11</v>
      </c>
      <c r="E2862" s="275">
        <v>14</v>
      </c>
      <c r="F2862" s="275">
        <v>20</v>
      </c>
      <c r="G2862" s="275">
        <v>27</v>
      </c>
      <c r="H2862" s="275">
        <v>30</v>
      </c>
      <c r="I2862" s="276">
        <v>9</v>
      </c>
      <c r="J2862" s="275">
        <v>14</v>
      </c>
      <c r="K2862" s="275">
        <v>20</v>
      </c>
      <c r="L2862" s="275">
        <v>11</v>
      </c>
      <c r="M2862" s="275">
        <v>27</v>
      </c>
      <c r="N2862" s="275">
        <v>30</v>
      </c>
      <c r="O2862" s="277">
        <v>6</v>
      </c>
      <c r="P2862" s="278">
        <v>370987262</v>
      </c>
      <c r="Q2862" s="278">
        <v>1900729226</v>
      </c>
      <c r="R2862" s="278">
        <v>33</v>
      </c>
      <c r="S2862" s="278">
        <v>5152928</v>
      </c>
      <c r="T2862" s="278">
        <v>281</v>
      </c>
      <c r="U2862" s="278">
        <v>22449</v>
      </c>
      <c r="V2862" s="278">
        <v>5252</v>
      </c>
      <c r="W2862" s="278">
        <v>3000</v>
      </c>
      <c r="X2862" s="278">
        <v>189472</v>
      </c>
      <c r="Y2862" s="278">
        <v>200</v>
      </c>
      <c r="Z2862" s="278">
        <v>1982256</v>
      </c>
      <c r="AA2862" s="278">
        <v>10</v>
      </c>
      <c r="AB2862" s="278">
        <v>16615513</v>
      </c>
      <c r="AC2862" s="278">
        <v>5</v>
      </c>
    </row>
    <row r="2863" spans="1:29" ht="14.25" x14ac:dyDescent="0.15">
      <c r="A2863" s="272">
        <v>2022067</v>
      </c>
      <c r="B2863" s="273">
        <v>44726</v>
      </c>
      <c r="C2863" s="274">
        <v>1</v>
      </c>
      <c r="D2863" s="275">
        <v>5</v>
      </c>
      <c r="E2863" s="275">
        <v>13</v>
      </c>
      <c r="F2863" s="275">
        <v>21</v>
      </c>
      <c r="G2863" s="275">
        <v>26</v>
      </c>
      <c r="H2863" s="275">
        <v>29</v>
      </c>
      <c r="I2863" s="276">
        <v>15</v>
      </c>
      <c r="J2863" s="275">
        <v>13</v>
      </c>
      <c r="K2863" s="275">
        <v>1</v>
      </c>
      <c r="L2863" s="275">
        <v>5</v>
      </c>
      <c r="M2863" s="275">
        <v>26</v>
      </c>
      <c r="N2863" s="275">
        <v>29</v>
      </c>
      <c r="O2863" s="277">
        <v>21</v>
      </c>
      <c r="P2863" s="278">
        <v>347891686</v>
      </c>
      <c r="Q2863" s="278">
        <v>1899875782</v>
      </c>
      <c r="R2863" s="278">
        <v>10</v>
      </c>
      <c r="S2863" s="278">
        <v>6787147</v>
      </c>
      <c r="T2863" s="278">
        <v>147</v>
      </c>
      <c r="U2863" s="278">
        <v>151968</v>
      </c>
      <c r="V2863" s="278">
        <v>1793</v>
      </c>
      <c r="W2863" s="278">
        <v>3000</v>
      </c>
      <c r="X2863" s="278">
        <v>77179</v>
      </c>
      <c r="Y2863" s="278">
        <v>200</v>
      </c>
      <c r="Z2863" s="278">
        <v>1382962</v>
      </c>
      <c r="AA2863" s="278">
        <v>10</v>
      </c>
      <c r="AB2863" s="278">
        <v>9293026</v>
      </c>
      <c r="AC2863" s="278">
        <v>5</v>
      </c>
    </row>
    <row r="2864" spans="1:29" ht="14.25" x14ac:dyDescent="0.15">
      <c r="A2864" s="272">
        <v>2022068</v>
      </c>
      <c r="B2864" s="273">
        <v>44728</v>
      </c>
      <c r="C2864" s="274">
        <v>7</v>
      </c>
      <c r="D2864" s="275">
        <v>12</v>
      </c>
      <c r="E2864" s="275">
        <v>15</v>
      </c>
      <c r="F2864" s="275">
        <v>24</v>
      </c>
      <c r="G2864" s="275">
        <v>26</v>
      </c>
      <c r="H2864" s="275">
        <v>29</v>
      </c>
      <c r="I2864" s="276">
        <v>6</v>
      </c>
      <c r="J2864" s="275">
        <v>29</v>
      </c>
      <c r="K2864" s="275">
        <v>26</v>
      </c>
      <c r="L2864" s="275">
        <v>7</v>
      </c>
      <c r="M2864" s="275">
        <v>12</v>
      </c>
      <c r="N2864" s="275">
        <v>15</v>
      </c>
      <c r="O2864" s="277">
        <v>24</v>
      </c>
      <c r="P2864" s="278">
        <v>354071622</v>
      </c>
      <c r="Q2864" s="278">
        <v>1911353650</v>
      </c>
      <c r="R2864" s="278">
        <v>7</v>
      </c>
      <c r="S2864" s="278">
        <v>7414434</v>
      </c>
      <c r="T2864" s="278">
        <v>170</v>
      </c>
      <c r="U2864" s="278">
        <v>124272</v>
      </c>
      <c r="V2864" s="278">
        <v>1642</v>
      </c>
      <c r="W2864" s="278">
        <v>3000</v>
      </c>
      <c r="X2864" s="278">
        <v>84964</v>
      </c>
      <c r="Y2864" s="278">
        <v>200</v>
      </c>
      <c r="Z2864" s="278">
        <v>1545170</v>
      </c>
      <c r="AA2864" s="278">
        <v>10</v>
      </c>
      <c r="AB2864" s="278">
        <v>10323876</v>
      </c>
      <c r="AC2864" s="278">
        <v>5</v>
      </c>
    </row>
    <row r="2865" spans="1:29" ht="14.25" x14ac:dyDescent="0.15">
      <c r="A2865" s="272">
        <v>2022069</v>
      </c>
      <c r="B2865" s="273">
        <v>44731</v>
      </c>
      <c r="C2865" s="274">
        <v>6</v>
      </c>
      <c r="D2865" s="275">
        <v>7</v>
      </c>
      <c r="E2865" s="275">
        <v>13</v>
      </c>
      <c r="F2865" s="275">
        <v>19</v>
      </c>
      <c r="G2865" s="275">
        <v>26</v>
      </c>
      <c r="H2865" s="275">
        <v>29</v>
      </c>
      <c r="I2865" s="276">
        <v>8</v>
      </c>
      <c r="J2865" s="275">
        <v>29</v>
      </c>
      <c r="K2865" s="275">
        <v>7</v>
      </c>
      <c r="L2865" s="275">
        <v>19</v>
      </c>
      <c r="M2865" s="275">
        <v>26</v>
      </c>
      <c r="N2865" s="275">
        <v>13</v>
      </c>
      <c r="O2865" s="277">
        <v>6</v>
      </c>
      <c r="P2865" s="278">
        <v>380359658</v>
      </c>
      <c r="Q2865" s="278">
        <v>1839751672</v>
      </c>
      <c r="R2865" s="278">
        <v>20</v>
      </c>
      <c r="S2865" s="278">
        <v>5516327</v>
      </c>
      <c r="T2865" s="278">
        <v>216</v>
      </c>
      <c r="U2865" s="278">
        <v>59760</v>
      </c>
      <c r="V2865" s="278">
        <v>3618</v>
      </c>
      <c r="W2865" s="278">
        <v>3000</v>
      </c>
      <c r="X2865" s="278">
        <v>131307</v>
      </c>
      <c r="Y2865" s="278">
        <v>200</v>
      </c>
      <c r="Z2865" s="278">
        <v>2035141</v>
      </c>
      <c r="AA2865" s="278">
        <v>10</v>
      </c>
      <c r="AB2865" s="278">
        <v>15455331</v>
      </c>
      <c r="AC2865" s="278">
        <v>5</v>
      </c>
    </row>
    <row r="2866" spans="1:29" ht="14.25" x14ac:dyDescent="0.15">
      <c r="A2866" s="272">
        <v>2022070</v>
      </c>
      <c r="B2866" s="273">
        <v>44733</v>
      </c>
      <c r="C2866" s="274">
        <v>4</v>
      </c>
      <c r="D2866" s="275">
        <v>6</v>
      </c>
      <c r="E2866" s="275">
        <v>9</v>
      </c>
      <c r="F2866" s="275">
        <v>27</v>
      </c>
      <c r="G2866" s="275">
        <v>28</v>
      </c>
      <c r="H2866" s="275">
        <v>33</v>
      </c>
      <c r="I2866" s="276">
        <v>2</v>
      </c>
      <c r="J2866" s="275">
        <v>28</v>
      </c>
      <c r="K2866" s="275">
        <v>4</v>
      </c>
      <c r="L2866" s="275">
        <v>33</v>
      </c>
      <c r="M2866" s="275">
        <v>9</v>
      </c>
      <c r="N2866" s="275">
        <v>27</v>
      </c>
      <c r="O2866" s="277">
        <v>6</v>
      </c>
      <c r="P2866" s="278">
        <v>356598990</v>
      </c>
      <c r="Q2866" s="278">
        <v>1847642672</v>
      </c>
      <c r="R2866" s="278">
        <v>9</v>
      </c>
      <c r="S2866" s="278">
        <v>7137010</v>
      </c>
      <c r="T2866" s="278">
        <v>226</v>
      </c>
      <c r="U2866" s="278">
        <v>106377</v>
      </c>
      <c r="V2866" s="278">
        <v>1543</v>
      </c>
      <c r="W2866" s="278">
        <v>3000</v>
      </c>
      <c r="X2866" s="278">
        <v>80277</v>
      </c>
      <c r="Y2866" s="278">
        <v>200</v>
      </c>
      <c r="Z2866" s="278">
        <v>1524288</v>
      </c>
      <c r="AA2866" s="278">
        <v>10</v>
      </c>
      <c r="AB2866" s="278">
        <v>8528154</v>
      </c>
      <c r="AC2866" s="278">
        <v>5</v>
      </c>
    </row>
    <row r="2867" spans="1:29" ht="14.25" x14ac:dyDescent="0.15">
      <c r="A2867" s="272">
        <v>2022071</v>
      </c>
      <c r="B2867" s="273">
        <v>44735</v>
      </c>
      <c r="C2867" s="274">
        <v>4</v>
      </c>
      <c r="D2867" s="275">
        <v>7</v>
      </c>
      <c r="E2867" s="275">
        <v>15</v>
      </c>
      <c r="F2867" s="275">
        <v>18</v>
      </c>
      <c r="G2867" s="275">
        <v>29</v>
      </c>
      <c r="H2867" s="275">
        <v>33</v>
      </c>
      <c r="I2867" s="276">
        <v>1</v>
      </c>
      <c r="J2867" s="275">
        <v>29</v>
      </c>
      <c r="K2867" s="275">
        <v>7</v>
      </c>
      <c r="L2867" s="275">
        <v>4</v>
      </c>
      <c r="M2867" s="275">
        <v>18</v>
      </c>
      <c r="N2867" s="275">
        <v>15</v>
      </c>
      <c r="O2867" s="277">
        <v>33</v>
      </c>
      <c r="P2867" s="278">
        <v>354289328</v>
      </c>
      <c r="Q2867" s="278">
        <v>1866155263</v>
      </c>
      <c r="R2867" s="278">
        <v>8</v>
      </c>
      <c r="S2867" s="278">
        <v>7659663</v>
      </c>
      <c r="T2867" s="278">
        <v>141</v>
      </c>
      <c r="U2867" s="278">
        <v>188628</v>
      </c>
      <c r="V2867" s="278">
        <v>1086</v>
      </c>
      <c r="W2867" s="278">
        <v>3000</v>
      </c>
      <c r="X2867" s="278">
        <v>56078</v>
      </c>
      <c r="Y2867" s="278">
        <v>200</v>
      </c>
      <c r="Z2867" s="278">
        <v>1104773</v>
      </c>
      <c r="AA2867" s="278">
        <v>10</v>
      </c>
      <c r="AB2867" s="278">
        <v>8338782</v>
      </c>
      <c r="AC2867" s="278">
        <v>5</v>
      </c>
    </row>
    <row r="2868" spans="1:29" ht="14.25" x14ac:dyDescent="0.15">
      <c r="A2868" s="272">
        <v>2022072</v>
      </c>
      <c r="B2868" s="273">
        <v>44738</v>
      </c>
      <c r="C2868" s="274">
        <v>5</v>
      </c>
      <c r="D2868" s="275">
        <v>14</v>
      </c>
      <c r="E2868" s="275">
        <v>15</v>
      </c>
      <c r="F2868" s="275">
        <v>16</v>
      </c>
      <c r="G2868" s="275">
        <v>18</v>
      </c>
      <c r="H2868" s="275">
        <v>32</v>
      </c>
      <c r="I2868" s="276">
        <v>12</v>
      </c>
      <c r="J2868" s="275">
        <v>14</v>
      </c>
      <c r="K2868" s="275">
        <v>5</v>
      </c>
      <c r="L2868" s="275">
        <v>15</v>
      </c>
      <c r="M2868" s="275">
        <v>32</v>
      </c>
      <c r="N2868" s="275">
        <v>18</v>
      </c>
      <c r="O2868" s="277">
        <v>16</v>
      </c>
      <c r="P2868" s="278">
        <v>385506202</v>
      </c>
      <c r="Q2868" s="278">
        <v>1879381753</v>
      </c>
      <c r="R2868" s="278">
        <v>7</v>
      </c>
      <c r="S2868" s="278">
        <v>7505272</v>
      </c>
      <c r="T2868" s="278">
        <v>95</v>
      </c>
      <c r="U2868" s="278">
        <v>230748</v>
      </c>
      <c r="V2868" s="278">
        <v>1794</v>
      </c>
      <c r="W2868" s="278">
        <v>3000</v>
      </c>
      <c r="X2868" s="278">
        <v>91196</v>
      </c>
      <c r="Y2868" s="278">
        <v>200</v>
      </c>
      <c r="Z2868" s="278">
        <v>1612709</v>
      </c>
      <c r="AA2868" s="278">
        <v>10</v>
      </c>
      <c r="AB2868" s="278">
        <v>12293044</v>
      </c>
      <c r="AC2868" s="278">
        <v>5</v>
      </c>
    </row>
    <row r="2869" spans="1:29" ht="14.25" x14ac:dyDescent="0.15">
      <c r="A2869" s="272">
        <v>2022073</v>
      </c>
      <c r="B2869" s="273">
        <v>44740</v>
      </c>
      <c r="C2869" s="274">
        <v>6</v>
      </c>
      <c r="D2869" s="275">
        <v>10</v>
      </c>
      <c r="E2869" s="275">
        <v>14</v>
      </c>
      <c r="F2869" s="275">
        <v>15</v>
      </c>
      <c r="G2869" s="275">
        <v>26</v>
      </c>
      <c r="H2869" s="275">
        <v>29</v>
      </c>
      <c r="I2869" s="276">
        <v>12</v>
      </c>
      <c r="J2869" s="275">
        <v>29</v>
      </c>
      <c r="K2869" s="275">
        <v>10</v>
      </c>
      <c r="L2869" s="275">
        <v>26</v>
      </c>
      <c r="M2869" s="275">
        <v>14</v>
      </c>
      <c r="N2869" s="275">
        <v>15</v>
      </c>
      <c r="O2869" s="277">
        <v>6</v>
      </c>
      <c r="P2869" s="278">
        <v>352213628</v>
      </c>
      <c r="Q2869" s="278">
        <v>1902372906</v>
      </c>
      <c r="R2869" s="278">
        <v>6</v>
      </c>
      <c r="S2869" s="278">
        <v>8211585</v>
      </c>
      <c r="T2869" s="278">
        <v>141</v>
      </c>
      <c r="U2869" s="278">
        <v>170828</v>
      </c>
      <c r="V2869" s="278">
        <v>1339</v>
      </c>
      <c r="W2869" s="278">
        <v>3000</v>
      </c>
      <c r="X2869" s="278">
        <v>63827</v>
      </c>
      <c r="Y2869" s="278">
        <v>200</v>
      </c>
      <c r="Z2869" s="278">
        <v>1272264</v>
      </c>
      <c r="AA2869" s="278">
        <v>10</v>
      </c>
      <c r="AB2869" s="278">
        <v>9346417</v>
      </c>
      <c r="AC2869" s="278">
        <v>5</v>
      </c>
    </row>
    <row r="2870" spans="1:29" ht="14.25" x14ac:dyDescent="0.15">
      <c r="A2870" s="272">
        <v>2022074</v>
      </c>
      <c r="B2870" s="273">
        <v>44742</v>
      </c>
      <c r="C2870" s="274">
        <v>5</v>
      </c>
      <c r="D2870" s="275">
        <v>7</v>
      </c>
      <c r="E2870" s="275">
        <v>15</v>
      </c>
      <c r="F2870" s="275">
        <v>19</v>
      </c>
      <c r="G2870" s="275">
        <v>29</v>
      </c>
      <c r="H2870" s="275">
        <v>33</v>
      </c>
      <c r="I2870" s="276">
        <v>15</v>
      </c>
      <c r="J2870" s="275">
        <v>29</v>
      </c>
      <c r="K2870" s="275">
        <v>33</v>
      </c>
      <c r="L2870" s="275">
        <v>15</v>
      </c>
      <c r="M2870" s="275">
        <v>19</v>
      </c>
      <c r="N2870" s="275">
        <v>7</v>
      </c>
      <c r="O2870" s="277">
        <v>5</v>
      </c>
      <c r="P2870" s="278">
        <v>354915638</v>
      </c>
      <c r="Q2870" s="278">
        <v>1928690407</v>
      </c>
      <c r="R2870" s="278">
        <v>6</v>
      </c>
      <c r="S2870" s="278">
        <v>8413181</v>
      </c>
      <c r="T2870" s="278">
        <v>131</v>
      </c>
      <c r="U2870" s="278">
        <v>195411</v>
      </c>
      <c r="V2870" s="278">
        <v>1494</v>
      </c>
      <c r="W2870" s="278">
        <v>3000</v>
      </c>
      <c r="X2870" s="278">
        <v>72058</v>
      </c>
      <c r="Y2870" s="278">
        <v>200</v>
      </c>
      <c r="Z2870" s="278">
        <v>1290175</v>
      </c>
      <c r="AA2870" s="278">
        <v>10</v>
      </c>
      <c r="AB2870" s="278">
        <v>7943571</v>
      </c>
      <c r="AC2870" s="278">
        <v>5</v>
      </c>
    </row>
    <row r="2871" spans="1:29" ht="14.25" x14ac:dyDescent="0.15">
      <c r="A2871" s="272">
        <v>2022075</v>
      </c>
      <c r="B2871" s="273">
        <v>44745</v>
      </c>
      <c r="C2871" s="274">
        <v>1</v>
      </c>
      <c r="D2871" s="275">
        <v>2</v>
      </c>
      <c r="E2871" s="275">
        <v>4</v>
      </c>
      <c r="F2871" s="275">
        <v>25</v>
      </c>
      <c r="G2871" s="275">
        <v>26</v>
      </c>
      <c r="H2871" s="275">
        <v>30</v>
      </c>
      <c r="I2871" s="276">
        <v>10</v>
      </c>
      <c r="J2871" s="275">
        <v>1</v>
      </c>
      <c r="K2871" s="275">
        <v>2</v>
      </c>
      <c r="L2871" s="275">
        <v>26</v>
      </c>
      <c r="M2871" s="275">
        <v>25</v>
      </c>
      <c r="N2871" s="275">
        <v>30</v>
      </c>
      <c r="O2871" s="277">
        <v>4</v>
      </c>
      <c r="P2871" s="278">
        <v>379959636</v>
      </c>
      <c r="Q2871" s="278">
        <v>1946747172</v>
      </c>
      <c r="R2871" s="278">
        <v>6</v>
      </c>
      <c r="S2871" s="278">
        <v>7912531</v>
      </c>
      <c r="T2871" s="278">
        <v>78</v>
      </c>
      <c r="U2871" s="278">
        <v>280051</v>
      </c>
      <c r="V2871" s="278">
        <v>1953</v>
      </c>
      <c r="W2871" s="278">
        <v>3000</v>
      </c>
      <c r="X2871" s="278">
        <v>84808</v>
      </c>
      <c r="Y2871" s="278">
        <v>200</v>
      </c>
      <c r="Z2871" s="278">
        <v>1487065</v>
      </c>
      <c r="AA2871" s="278">
        <v>10</v>
      </c>
      <c r="AB2871" s="278">
        <v>12222607</v>
      </c>
      <c r="AC2871" s="278">
        <v>5</v>
      </c>
    </row>
    <row r="2872" spans="1:29" ht="14.25" x14ac:dyDescent="0.15">
      <c r="A2872" s="272">
        <v>2022076</v>
      </c>
      <c r="B2872" s="273">
        <v>44747</v>
      </c>
      <c r="C2872" s="274">
        <v>8</v>
      </c>
      <c r="D2872" s="275">
        <v>9</v>
      </c>
      <c r="E2872" s="275">
        <v>10</v>
      </c>
      <c r="F2872" s="275">
        <v>13</v>
      </c>
      <c r="G2872" s="275">
        <v>24</v>
      </c>
      <c r="H2872" s="275">
        <v>29</v>
      </c>
      <c r="I2872" s="276">
        <v>2</v>
      </c>
      <c r="J2872" s="275">
        <v>29</v>
      </c>
      <c r="K2872" s="275">
        <v>9</v>
      </c>
      <c r="L2872" s="275">
        <v>13</v>
      </c>
      <c r="M2872" s="275">
        <v>10</v>
      </c>
      <c r="N2872" s="275">
        <v>24</v>
      </c>
      <c r="O2872" s="277">
        <v>8</v>
      </c>
      <c r="P2872" s="278">
        <v>342718328</v>
      </c>
      <c r="Q2872" s="278">
        <v>1930610784</v>
      </c>
      <c r="R2872" s="278">
        <v>14</v>
      </c>
      <c r="S2872" s="278">
        <v>6399054</v>
      </c>
      <c r="T2872" s="278">
        <v>142</v>
      </c>
      <c r="U2872" s="278">
        <v>172418</v>
      </c>
      <c r="V2872" s="278">
        <v>1269</v>
      </c>
      <c r="W2872" s="278">
        <v>3000</v>
      </c>
      <c r="X2872" s="278">
        <v>63403</v>
      </c>
      <c r="Y2872" s="278">
        <v>200</v>
      </c>
      <c r="Z2872" s="278">
        <v>1300605</v>
      </c>
      <c r="AA2872" s="278">
        <v>10</v>
      </c>
      <c r="AB2872" s="278">
        <v>8100898</v>
      </c>
      <c r="AC2872" s="278">
        <v>5</v>
      </c>
    </row>
    <row r="2873" spans="1:29" ht="14.25" x14ac:dyDescent="0.15">
      <c r="A2873" s="272">
        <v>2022077</v>
      </c>
      <c r="B2873" s="273">
        <v>44749</v>
      </c>
      <c r="C2873" s="274">
        <v>3</v>
      </c>
      <c r="D2873" s="275">
        <v>17</v>
      </c>
      <c r="E2873" s="275">
        <v>18</v>
      </c>
      <c r="F2873" s="275">
        <v>19</v>
      </c>
      <c r="G2873" s="275">
        <v>20</v>
      </c>
      <c r="H2873" s="275">
        <v>27</v>
      </c>
      <c r="I2873" s="276">
        <v>16</v>
      </c>
      <c r="J2873" s="275">
        <v>27</v>
      </c>
      <c r="K2873" s="275">
        <v>19</v>
      </c>
      <c r="L2873" s="275">
        <v>17</v>
      </c>
      <c r="M2873" s="275">
        <v>18</v>
      </c>
      <c r="N2873" s="275">
        <v>20</v>
      </c>
      <c r="O2873" s="277">
        <v>3</v>
      </c>
      <c r="P2873" s="278">
        <v>345118818</v>
      </c>
      <c r="Q2873" s="278">
        <v>1909641199</v>
      </c>
      <c r="R2873" s="278">
        <v>14</v>
      </c>
      <c r="S2873" s="278">
        <v>6273517</v>
      </c>
      <c r="T2873" s="278">
        <v>186</v>
      </c>
      <c r="U2873" s="278">
        <v>119820</v>
      </c>
      <c r="V2873" s="278">
        <v>1697</v>
      </c>
      <c r="W2873" s="278">
        <v>3000</v>
      </c>
      <c r="X2873" s="278">
        <v>87777</v>
      </c>
      <c r="Y2873" s="278">
        <v>200</v>
      </c>
      <c r="Z2873" s="278">
        <v>1502359</v>
      </c>
      <c r="AA2873" s="278">
        <v>10</v>
      </c>
      <c r="AB2873" s="278">
        <v>8458404</v>
      </c>
      <c r="AC2873" s="278">
        <v>5</v>
      </c>
    </row>
    <row r="2874" spans="1:29" ht="14.25" x14ac:dyDescent="0.15">
      <c r="A2874" s="272">
        <v>2022078</v>
      </c>
      <c r="B2874" s="273">
        <v>44752</v>
      </c>
      <c r="C2874" s="274">
        <v>1</v>
      </c>
      <c r="D2874" s="275">
        <v>4</v>
      </c>
      <c r="E2874" s="275">
        <v>5</v>
      </c>
      <c r="F2874" s="275">
        <v>15</v>
      </c>
      <c r="G2874" s="275">
        <v>17</v>
      </c>
      <c r="H2874" s="275">
        <v>31</v>
      </c>
      <c r="I2874" s="276">
        <v>9</v>
      </c>
      <c r="J2874" s="275">
        <v>17</v>
      </c>
      <c r="K2874" s="275">
        <v>1</v>
      </c>
      <c r="L2874" s="275">
        <v>4</v>
      </c>
      <c r="M2874" s="275">
        <v>31</v>
      </c>
      <c r="N2874" s="275">
        <v>5</v>
      </c>
      <c r="O2874" s="277">
        <v>15</v>
      </c>
      <c r="P2874" s="278">
        <v>366650644</v>
      </c>
      <c r="Q2874" s="278">
        <v>1919037561</v>
      </c>
      <c r="R2874" s="278">
        <v>6</v>
      </c>
      <c r="S2874" s="278">
        <v>7387658</v>
      </c>
      <c r="T2874" s="278">
        <v>69</v>
      </c>
      <c r="U2874" s="278">
        <v>259528</v>
      </c>
      <c r="V2874" s="278">
        <v>1273</v>
      </c>
      <c r="W2874" s="278">
        <v>3000</v>
      </c>
      <c r="X2874" s="278">
        <v>71165</v>
      </c>
      <c r="Y2874" s="278">
        <v>200</v>
      </c>
      <c r="Z2874" s="278">
        <v>1337065</v>
      </c>
      <c r="AA2874" s="278">
        <v>10</v>
      </c>
      <c r="AB2874" s="278">
        <v>15321283</v>
      </c>
      <c r="AC2874" s="278">
        <v>5</v>
      </c>
    </row>
    <row r="2875" spans="1:29" ht="14.25" x14ac:dyDescent="0.15">
      <c r="A2875" s="272">
        <v>2022079</v>
      </c>
      <c r="B2875" s="273">
        <v>44754</v>
      </c>
      <c r="C2875" s="274">
        <v>1</v>
      </c>
      <c r="D2875" s="275">
        <v>9</v>
      </c>
      <c r="E2875" s="275">
        <v>15</v>
      </c>
      <c r="F2875" s="275">
        <v>17</v>
      </c>
      <c r="G2875" s="275">
        <v>22</v>
      </c>
      <c r="H2875" s="275">
        <v>23</v>
      </c>
      <c r="I2875" s="276">
        <v>16</v>
      </c>
      <c r="J2875" s="275">
        <v>17</v>
      </c>
      <c r="K2875" s="275">
        <v>15</v>
      </c>
      <c r="L2875" s="275">
        <v>9</v>
      </c>
      <c r="M2875" s="275">
        <v>23</v>
      </c>
      <c r="N2875" s="275">
        <v>1</v>
      </c>
      <c r="O2875" s="277">
        <v>22</v>
      </c>
      <c r="P2875" s="278">
        <v>341273762</v>
      </c>
      <c r="Q2875" s="278">
        <v>1982330237</v>
      </c>
      <c r="R2875" s="278">
        <v>2</v>
      </c>
      <c r="S2875" s="278">
        <v>10000000</v>
      </c>
      <c r="T2875" s="278">
        <v>68</v>
      </c>
      <c r="U2875" s="278">
        <v>408297</v>
      </c>
      <c r="V2875" s="278">
        <v>867</v>
      </c>
      <c r="W2875" s="278">
        <v>3000</v>
      </c>
      <c r="X2875" s="278">
        <v>44720</v>
      </c>
      <c r="Y2875" s="278">
        <v>200</v>
      </c>
      <c r="Z2875" s="278">
        <v>941854</v>
      </c>
      <c r="AA2875" s="278">
        <v>10</v>
      </c>
      <c r="AB2875" s="278">
        <v>7040740</v>
      </c>
      <c r="AC2875" s="278">
        <v>5</v>
      </c>
    </row>
    <row r="2876" spans="1:29" ht="14.25" x14ac:dyDescent="0.15">
      <c r="A2876" s="272">
        <v>2022080</v>
      </c>
      <c r="B2876" s="273">
        <v>44756</v>
      </c>
      <c r="C2876" s="274">
        <v>5</v>
      </c>
      <c r="D2876" s="275">
        <v>12</v>
      </c>
      <c r="E2876" s="275">
        <v>15</v>
      </c>
      <c r="F2876" s="275">
        <v>17</v>
      </c>
      <c r="G2876" s="275">
        <v>18</v>
      </c>
      <c r="H2876" s="275">
        <v>27</v>
      </c>
      <c r="I2876" s="276">
        <v>4</v>
      </c>
      <c r="J2876" s="275">
        <v>17</v>
      </c>
      <c r="K2876" s="275">
        <v>18</v>
      </c>
      <c r="L2876" s="275">
        <v>12</v>
      </c>
      <c r="M2876" s="275">
        <v>15</v>
      </c>
      <c r="N2876" s="275">
        <v>27</v>
      </c>
      <c r="O2876" s="277">
        <v>5</v>
      </c>
      <c r="P2876" s="278">
        <v>342797508</v>
      </c>
      <c r="Q2876" s="278">
        <v>1986021667</v>
      </c>
      <c r="R2876" s="278">
        <v>9</v>
      </c>
      <c r="S2876" s="278">
        <v>6967330</v>
      </c>
      <c r="T2876" s="278">
        <v>129</v>
      </c>
      <c r="U2876" s="278">
        <v>171569</v>
      </c>
      <c r="V2876" s="278">
        <v>1380</v>
      </c>
      <c r="W2876" s="278">
        <v>3000</v>
      </c>
      <c r="X2876" s="278">
        <v>70955</v>
      </c>
      <c r="Y2876" s="278">
        <v>200</v>
      </c>
      <c r="Z2876" s="278">
        <v>1389619</v>
      </c>
      <c r="AA2876" s="278">
        <v>10</v>
      </c>
      <c r="AB2876" s="278">
        <v>9442743</v>
      </c>
      <c r="AC2876" s="278">
        <v>5</v>
      </c>
    </row>
    <row r="2877" spans="1:29" ht="14.25" x14ac:dyDescent="0.15">
      <c r="A2877" s="272">
        <v>2022081</v>
      </c>
      <c r="B2877" s="273">
        <v>44759</v>
      </c>
      <c r="C2877" s="274">
        <v>4</v>
      </c>
      <c r="D2877" s="275">
        <v>8</v>
      </c>
      <c r="E2877" s="275">
        <v>11</v>
      </c>
      <c r="F2877" s="275">
        <v>21</v>
      </c>
      <c r="G2877" s="275">
        <v>27</v>
      </c>
      <c r="H2877" s="275">
        <v>30</v>
      </c>
      <c r="I2877" s="276">
        <v>1</v>
      </c>
      <c r="J2877" s="275">
        <v>11</v>
      </c>
      <c r="K2877" s="275">
        <v>30</v>
      </c>
      <c r="L2877" s="275">
        <v>27</v>
      </c>
      <c r="M2877" s="275">
        <v>4</v>
      </c>
      <c r="N2877" s="275">
        <v>8</v>
      </c>
      <c r="O2877" s="277">
        <v>21</v>
      </c>
      <c r="P2877" s="278">
        <v>373064250</v>
      </c>
      <c r="Q2877" s="278">
        <v>2018613381</v>
      </c>
      <c r="R2877" s="278">
        <v>5</v>
      </c>
      <c r="S2877" s="278">
        <v>9188488</v>
      </c>
      <c r="T2877" s="278">
        <v>186</v>
      </c>
      <c r="U2877" s="278">
        <v>140742</v>
      </c>
      <c r="V2877" s="278">
        <v>1212</v>
      </c>
      <c r="W2877" s="278">
        <v>3000</v>
      </c>
      <c r="X2877" s="278">
        <v>73822</v>
      </c>
      <c r="Y2877" s="278">
        <v>200</v>
      </c>
      <c r="Z2877" s="278">
        <v>1423594</v>
      </c>
      <c r="AA2877" s="278">
        <v>10</v>
      </c>
      <c r="AB2877" s="278">
        <v>9090587</v>
      </c>
      <c r="AC2877" s="278">
        <v>5</v>
      </c>
    </row>
    <row r="2878" spans="1:29" ht="14.25" x14ac:dyDescent="0.15">
      <c r="A2878" s="272">
        <v>2022082</v>
      </c>
      <c r="B2878" s="273">
        <v>44761</v>
      </c>
      <c r="C2878" s="274">
        <v>4</v>
      </c>
      <c r="D2878" s="275">
        <v>10</v>
      </c>
      <c r="E2878" s="275">
        <v>11</v>
      </c>
      <c r="F2878" s="275">
        <v>23</v>
      </c>
      <c r="G2878" s="275">
        <v>30</v>
      </c>
      <c r="H2878" s="275">
        <v>32</v>
      </c>
      <c r="I2878" s="276">
        <v>14</v>
      </c>
      <c r="J2878" s="275">
        <v>10</v>
      </c>
      <c r="K2878" s="275">
        <v>11</v>
      </c>
      <c r="L2878" s="275">
        <v>4</v>
      </c>
      <c r="M2878" s="275">
        <v>30</v>
      </c>
      <c r="N2878" s="275">
        <v>32</v>
      </c>
      <c r="O2878" s="277">
        <v>23</v>
      </c>
      <c r="P2878" s="278">
        <v>347371994</v>
      </c>
      <c r="Q2878" s="278">
        <v>2063526963</v>
      </c>
      <c r="R2878" s="278">
        <v>3</v>
      </c>
      <c r="S2878" s="278">
        <v>10000000</v>
      </c>
      <c r="T2878" s="278">
        <v>79</v>
      </c>
      <c r="U2878" s="278">
        <v>316091</v>
      </c>
      <c r="V2878" s="278">
        <v>1036</v>
      </c>
      <c r="W2878" s="278">
        <v>3000</v>
      </c>
      <c r="X2878" s="278">
        <v>58000</v>
      </c>
      <c r="Y2878" s="278">
        <v>200</v>
      </c>
      <c r="Z2878" s="278">
        <v>1101679</v>
      </c>
      <c r="AA2878" s="278">
        <v>10</v>
      </c>
      <c r="AB2878" s="278">
        <v>8920542</v>
      </c>
      <c r="AC2878" s="278">
        <v>5</v>
      </c>
    </row>
    <row r="2879" spans="1:29" ht="14.25" x14ac:dyDescent="0.15">
      <c r="A2879" s="272">
        <v>2022083</v>
      </c>
      <c r="B2879" s="273">
        <v>44763</v>
      </c>
      <c r="C2879" s="274">
        <v>8</v>
      </c>
      <c r="D2879" s="275">
        <v>12</v>
      </c>
      <c r="E2879" s="275">
        <v>13</v>
      </c>
      <c r="F2879" s="275">
        <v>14</v>
      </c>
      <c r="G2879" s="275">
        <v>19</v>
      </c>
      <c r="H2879" s="275">
        <v>20</v>
      </c>
      <c r="I2879" s="276">
        <v>5</v>
      </c>
      <c r="J2879" s="275">
        <v>19</v>
      </c>
      <c r="K2879" s="275">
        <v>13</v>
      </c>
      <c r="L2879" s="275">
        <v>8</v>
      </c>
      <c r="M2879" s="275">
        <v>12</v>
      </c>
      <c r="N2879" s="275">
        <v>14</v>
      </c>
      <c r="O2879" s="277">
        <v>20</v>
      </c>
      <c r="P2879" s="278">
        <v>347550570</v>
      </c>
      <c r="Q2879" s="278">
        <v>2040473284</v>
      </c>
      <c r="R2879" s="278">
        <v>13</v>
      </c>
      <c r="S2879" s="278">
        <v>6173323</v>
      </c>
      <c r="T2879" s="278">
        <v>258</v>
      </c>
      <c r="U2879" s="278">
        <v>73901</v>
      </c>
      <c r="V2879" s="278">
        <v>2307</v>
      </c>
      <c r="W2879" s="278">
        <v>3000</v>
      </c>
      <c r="X2879" s="278">
        <v>95612</v>
      </c>
      <c r="Y2879" s="278">
        <v>200</v>
      </c>
      <c r="Z2879" s="278">
        <v>1596261</v>
      </c>
      <c r="AA2879" s="278">
        <v>10</v>
      </c>
      <c r="AB2879" s="278">
        <v>10405546</v>
      </c>
      <c r="AC2879" s="278">
        <v>5</v>
      </c>
    </row>
    <row r="2880" spans="1:29" ht="14.25" x14ac:dyDescent="0.15">
      <c r="A2880" s="272">
        <v>2022084</v>
      </c>
      <c r="B2880" s="273">
        <v>44766</v>
      </c>
      <c r="C2880" s="274">
        <v>3</v>
      </c>
      <c r="D2880" s="275">
        <v>18</v>
      </c>
      <c r="E2880" s="275">
        <v>23</v>
      </c>
      <c r="F2880" s="275">
        <v>24</v>
      </c>
      <c r="G2880" s="275">
        <v>25</v>
      </c>
      <c r="H2880" s="275">
        <v>32</v>
      </c>
      <c r="I2880" s="276">
        <v>9</v>
      </c>
      <c r="J2880" s="275">
        <v>32</v>
      </c>
      <c r="K2880" s="275">
        <v>25</v>
      </c>
      <c r="L2880" s="275">
        <v>24</v>
      </c>
      <c r="M2880" s="275">
        <v>3</v>
      </c>
      <c r="N2880" s="275">
        <v>23</v>
      </c>
      <c r="O2880" s="277">
        <v>18</v>
      </c>
      <c r="P2880" s="278">
        <v>368808592</v>
      </c>
      <c r="Q2880" s="278">
        <v>2055734480</v>
      </c>
      <c r="R2880" s="278">
        <v>5</v>
      </c>
      <c r="S2880" s="278">
        <v>7928087</v>
      </c>
      <c r="T2880" s="278">
        <v>97</v>
      </c>
      <c r="U2880" s="278">
        <v>188665</v>
      </c>
      <c r="V2880" s="278">
        <v>1714</v>
      </c>
      <c r="W2880" s="278">
        <v>3000</v>
      </c>
      <c r="X2880" s="278">
        <v>83687</v>
      </c>
      <c r="Y2880" s="278">
        <v>200</v>
      </c>
      <c r="Z2880" s="278">
        <v>1487680</v>
      </c>
      <c r="AA2880" s="278">
        <v>10</v>
      </c>
      <c r="AB2880" s="278">
        <v>14151567</v>
      </c>
      <c r="AC2880" s="278">
        <v>5</v>
      </c>
    </row>
    <row r="2881" spans="1:29" ht="14.25" x14ac:dyDescent="0.15">
      <c r="A2881" s="272">
        <v>2022085</v>
      </c>
      <c r="B2881" s="273">
        <v>44768</v>
      </c>
      <c r="C2881" s="274">
        <v>7</v>
      </c>
      <c r="D2881" s="275">
        <v>9</v>
      </c>
      <c r="E2881" s="275">
        <v>14</v>
      </c>
      <c r="F2881" s="275">
        <v>31</v>
      </c>
      <c r="G2881" s="275">
        <v>32</v>
      </c>
      <c r="H2881" s="275">
        <v>33</v>
      </c>
      <c r="I2881" s="276">
        <v>13</v>
      </c>
      <c r="J2881" s="275">
        <v>33</v>
      </c>
      <c r="K2881" s="275">
        <v>31</v>
      </c>
      <c r="L2881" s="275">
        <v>9</v>
      </c>
      <c r="M2881" s="275">
        <v>14</v>
      </c>
      <c r="N2881" s="275">
        <v>7</v>
      </c>
      <c r="O2881" s="277">
        <v>32</v>
      </c>
      <c r="P2881" s="278">
        <v>341538762</v>
      </c>
      <c r="Q2881" s="278">
        <v>2041516396</v>
      </c>
      <c r="R2881" s="278">
        <v>12</v>
      </c>
      <c r="S2881" s="278">
        <v>6387330</v>
      </c>
      <c r="T2881" s="278">
        <v>112</v>
      </c>
      <c r="U2881" s="278">
        <v>185803</v>
      </c>
      <c r="V2881" s="278">
        <v>1617</v>
      </c>
      <c r="W2881" s="278">
        <v>3000</v>
      </c>
      <c r="X2881" s="278">
        <v>72260</v>
      </c>
      <c r="Y2881" s="278">
        <v>200</v>
      </c>
      <c r="Z2881" s="278">
        <v>1308210</v>
      </c>
      <c r="AA2881" s="278">
        <v>10</v>
      </c>
      <c r="AB2881" s="278">
        <v>10345809</v>
      </c>
      <c r="AC2881" s="278">
        <v>5</v>
      </c>
    </row>
    <row r="2882" spans="1:29" ht="14.25" x14ac:dyDescent="0.15">
      <c r="A2882" s="272">
        <v>2022086</v>
      </c>
      <c r="B2882" s="273">
        <v>44770</v>
      </c>
      <c r="C2882" s="274">
        <v>1</v>
      </c>
      <c r="D2882" s="275">
        <v>4</v>
      </c>
      <c r="E2882" s="275">
        <v>8</v>
      </c>
      <c r="F2882" s="275">
        <v>21</v>
      </c>
      <c r="G2882" s="275">
        <v>23</v>
      </c>
      <c r="H2882" s="275">
        <v>24</v>
      </c>
      <c r="I2882" s="276">
        <v>11</v>
      </c>
      <c r="J2882" s="275">
        <v>4</v>
      </c>
      <c r="K2882" s="275">
        <v>21</v>
      </c>
      <c r="L2882" s="275">
        <v>24</v>
      </c>
      <c r="M2882" s="275">
        <v>8</v>
      </c>
      <c r="N2882" s="275">
        <v>23</v>
      </c>
      <c r="O2882" s="277">
        <v>1</v>
      </c>
      <c r="P2882" s="278">
        <v>345421240</v>
      </c>
      <c r="Q2882" s="278">
        <v>2050676797</v>
      </c>
      <c r="R2882" s="278">
        <v>8</v>
      </c>
      <c r="S2882" s="278">
        <v>7234563</v>
      </c>
      <c r="T2882" s="278">
        <v>61</v>
      </c>
      <c r="U2882" s="278">
        <v>366321</v>
      </c>
      <c r="V2882" s="278">
        <v>1060</v>
      </c>
      <c r="W2882" s="278">
        <v>3000</v>
      </c>
      <c r="X2882" s="278">
        <v>55817</v>
      </c>
      <c r="Y2882" s="278">
        <v>200</v>
      </c>
      <c r="Z2882" s="278">
        <v>1082185</v>
      </c>
      <c r="AA2882" s="278">
        <v>10</v>
      </c>
      <c r="AB2882" s="278">
        <v>10941722</v>
      </c>
      <c r="AC2882" s="278">
        <v>5</v>
      </c>
    </row>
    <row r="2883" spans="1:29" ht="14.25" x14ac:dyDescent="0.15">
      <c r="A2883" s="272">
        <v>2022087</v>
      </c>
      <c r="B2883" s="273">
        <v>44773</v>
      </c>
      <c r="C2883" s="274">
        <v>5</v>
      </c>
      <c r="D2883" s="275">
        <v>6</v>
      </c>
      <c r="E2883" s="275">
        <v>9</v>
      </c>
      <c r="F2883" s="275">
        <v>13</v>
      </c>
      <c r="G2883" s="275">
        <v>23</v>
      </c>
      <c r="H2883" s="275">
        <v>25</v>
      </c>
      <c r="I2883" s="276">
        <v>8</v>
      </c>
      <c r="J2883" s="275">
        <v>23</v>
      </c>
      <c r="K2883" s="275">
        <v>9</v>
      </c>
      <c r="L2883" s="275">
        <v>5</v>
      </c>
      <c r="M2883" s="275">
        <v>25</v>
      </c>
      <c r="N2883" s="275">
        <v>6</v>
      </c>
      <c r="O2883" s="277">
        <v>13</v>
      </c>
      <c r="P2883" s="278">
        <v>370042706</v>
      </c>
      <c r="Q2883" s="278">
        <v>2038263308</v>
      </c>
      <c r="R2883" s="278">
        <v>6</v>
      </c>
      <c r="S2883" s="278">
        <v>6065849</v>
      </c>
      <c r="T2883" s="278">
        <v>129</v>
      </c>
      <c r="U2883" s="278">
        <v>61967</v>
      </c>
      <c r="V2883" s="278">
        <v>2993</v>
      </c>
      <c r="W2883" s="278">
        <v>3000</v>
      </c>
      <c r="X2883" s="278">
        <v>192527</v>
      </c>
      <c r="Y2883" s="278">
        <v>200</v>
      </c>
      <c r="Z2883" s="278">
        <v>1940210</v>
      </c>
      <c r="AA2883" s="278">
        <v>10</v>
      </c>
      <c r="AB2883" s="278">
        <v>16491790</v>
      </c>
      <c r="AC2883" s="278">
        <v>5</v>
      </c>
    </row>
    <row r="2884" spans="1:29" ht="14.25" x14ac:dyDescent="0.15">
      <c r="A2884" s="272">
        <v>2022088</v>
      </c>
      <c r="B2884" s="273">
        <v>44775</v>
      </c>
      <c r="C2884" s="274">
        <v>3</v>
      </c>
      <c r="D2884" s="275">
        <v>9</v>
      </c>
      <c r="E2884" s="275">
        <v>15</v>
      </c>
      <c r="F2884" s="275">
        <v>17</v>
      </c>
      <c r="G2884" s="275">
        <v>20</v>
      </c>
      <c r="H2884" s="275">
        <v>22</v>
      </c>
      <c r="I2884" s="276">
        <v>6</v>
      </c>
      <c r="J2884" s="275">
        <v>15</v>
      </c>
      <c r="K2884" s="275">
        <v>17</v>
      </c>
      <c r="L2884" s="275">
        <v>22</v>
      </c>
      <c r="M2884" s="275">
        <v>20</v>
      </c>
      <c r="N2884" s="275">
        <v>3</v>
      </c>
      <c r="O2884" s="277">
        <v>9</v>
      </c>
      <c r="P2884" s="278">
        <v>340253450</v>
      </c>
      <c r="Q2884" s="278">
        <v>1970007210</v>
      </c>
      <c r="R2884" s="278">
        <v>20</v>
      </c>
      <c r="S2884" s="278">
        <v>5577161</v>
      </c>
      <c r="T2884" s="278">
        <v>168</v>
      </c>
      <c r="U2884" s="278">
        <v>85887</v>
      </c>
      <c r="V2884" s="278">
        <v>1824</v>
      </c>
      <c r="W2884" s="278">
        <v>3000</v>
      </c>
      <c r="X2884" s="278">
        <v>87659</v>
      </c>
      <c r="Y2884" s="278">
        <v>200</v>
      </c>
      <c r="Z2884" s="278">
        <v>1489767</v>
      </c>
      <c r="AA2884" s="278">
        <v>10</v>
      </c>
      <c r="AB2884" s="278">
        <v>14221307</v>
      </c>
      <c r="AC2884" s="278">
        <v>5</v>
      </c>
    </row>
    <row r="2885" spans="1:29" ht="14.25" x14ac:dyDescent="0.15">
      <c r="A2885" s="272">
        <v>2022089</v>
      </c>
      <c r="B2885" s="273">
        <v>44777</v>
      </c>
      <c r="C2885" s="274">
        <v>2</v>
      </c>
      <c r="D2885" s="275">
        <v>7</v>
      </c>
      <c r="E2885" s="275">
        <v>15</v>
      </c>
      <c r="F2885" s="275">
        <v>29</v>
      </c>
      <c r="G2885" s="275">
        <v>31</v>
      </c>
      <c r="H2885" s="275">
        <v>33</v>
      </c>
      <c r="I2885" s="276">
        <v>15</v>
      </c>
      <c r="J2885" s="275">
        <v>29</v>
      </c>
      <c r="K2885" s="275">
        <v>31</v>
      </c>
      <c r="L2885" s="275">
        <v>15</v>
      </c>
      <c r="M2885" s="275">
        <v>2</v>
      </c>
      <c r="N2885" s="275">
        <v>33</v>
      </c>
      <c r="O2885" s="277">
        <v>7</v>
      </c>
      <c r="P2885" s="278">
        <v>342434670</v>
      </c>
      <c r="Q2885" s="278">
        <v>2006110048</v>
      </c>
      <c r="R2885" s="278">
        <v>3</v>
      </c>
      <c r="S2885" s="278">
        <v>10000000</v>
      </c>
      <c r="T2885" s="278">
        <v>90</v>
      </c>
      <c r="U2885" s="278">
        <v>244825</v>
      </c>
      <c r="V2885" s="278">
        <v>1383</v>
      </c>
      <c r="W2885" s="278">
        <v>3000</v>
      </c>
      <c r="X2885" s="278">
        <v>72813</v>
      </c>
      <c r="Y2885" s="278">
        <v>200</v>
      </c>
      <c r="Z2885" s="278">
        <v>1268826</v>
      </c>
      <c r="AA2885" s="278">
        <v>10</v>
      </c>
      <c r="AB2885" s="278">
        <v>9651202</v>
      </c>
      <c r="AC2885" s="278">
        <v>5</v>
      </c>
    </row>
    <row r="2886" spans="1:29" ht="14.25" x14ac:dyDescent="0.15">
      <c r="A2886" s="272">
        <v>2022090</v>
      </c>
      <c r="B2886" s="273">
        <v>44780</v>
      </c>
      <c r="C2886" s="274">
        <v>1</v>
      </c>
      <c r="D2886" s="275">
        <v>4</v>
      </c>
      <c r="E2886" s="275">
        <v>25</v>
      </c>
      <c r="F2886" s="275">
        <v>27</v>
      </c>
      <c r="G2886" s="275">
        <v>29</v>
      </c>
      <c r="H2886" s="275">
        <v>30</v>
      </c>
      <c r="I2886" s="276">
        <v>7</v>
      </c>
      <c r="J2886" s="275">
        <v>1</v>
      </c>
      <c r="K2886" s="275">
        <v>29</v>
      </c>
      <c r="L2886" s="275">
        <v>30</v>
      </c>
      <c r="M2886" s="275">
        <v>27</v>
      </c>
      <c r="N2886" s="275">
        <v>4</v>
      </c>
      <c r="O2886" s="277">
        <v>25</v>
      </c>
      <c r="P2886" s="278">
        <v>365943774</v>
      </c>
      <c r="Q2886" s="278">
        <v>1985834009</v>
      </c>
      <c r="R2886" s="278">
        <v>7</v>
      </c>
      <c r="S2886" s="278">
        <v>5764881</v>
      </c>
      <c r="T2886" s="278">
        <v>98</v>
      </c>
      <c r="U2886" s="278">
        <v>68292</v>
      </c>
      <c r="V2886" s="278">
        <v>2272</v>
      </c>
      <c r="W2886" s="278">
        <v>3000</v>
      </c>
      <c r="X2886" s="278">
        <v>115279</v>
      </c>
      <c r="Y2886" s="278">
        <v>200</v>
      </c>
      <c r="Z2886" s="278">
        <v>1925031</v>
      </c>
      <c r="AA2886" s="278">
        <v>10</v>
      </c>
      <c r="AB2886" s="278">
        <v>20683900</v>
      </c>
      <c r="AC2886" s="278">
        <v>5</v>
      </c>
    </row>
    <row r="2887" spans="1:29" ht="14.25" x14ac:dyDescent="0.15">
      <c r="A2887" s="272">
        <v>2022091</v>
      </c>
      <c r="B2887" s="273">
        <v>44782</v>
      </c>
      <c r="C2887" s="274">
        <v>8</v>
      </c>
      <c r="D2887" s="275">
        <v>18</v>
      </c>
      <c r="E2887" s="275">
        <v>20</v>
      </c>
      <c r="F2887" s="275">
        <v>22</v>
      </c>
      <c r="G2887" s="275">
        <v>24</v>
      </c>
      <c r="H2887" s="275">
        <v>28</v>
      </c>
      <c r="I2887" s="276">
        <v>10</v>
      </c>
      <c r="J2887" s="275">
        <v>24</v>
      </c>
      <c r="K2887" s="275">
        <v>18</v>
      </c>
      <c r="L2887" s="275">
        <v>20</v>
      </c>
      <c r="M2887" s="275">
        <v>28</v>
      </c>
      <c r="N2887" s="275">
        <v>22</v>
      </c>
      <c r="O2887" s="277">
        <v>8</v>
      </c>
      <c r="P2887" s="278">
        <v>335981918</v>
      </c>
      <c r="Q2887" s="278">
        <v>1983706692</v>
      </c>
      <c r="R2887" s="278">
        <v>8</v>
      </c>
      <c r="S2887" s="278">
        <v>6721485</v>
      </c>
      <c r="T2887" s="278">
        <v>244</v>
      </c>
      <c r="U2887" s="278">
        <v>70552</v>
      </c>
      <c r="V2887" s="278">
        <v>2249</v>
      </c>
      <c r="W2887" s="278">
        <v>3000</v>
      </c>
      <c r="X2887" s="278">
        <v>85307</v>
      </c>
      <c r="Y2887" s="278">
        <v>200</v>
      </c>
      <c r="Z2887" s="278">
        <v>1436874</v>
      </c>
      <c r="AA2887" s="278">
        <v>10</v>
      </c>
      <c r="AB2887" s="278">
        <v>11518915</v>
      </c>
      <c r="AC2887" s="278">
        <v>5</v>
      </c>
    </row>
    <row r="2888" spans="1:29" ht="14.25" x14ac:dyDescent="0.15">
      <c r="A2888" s="272">
        <v>2022092</v>
      </c>
      <c r="B2888" s="273">
        <v>44784</v>
      </c>
      <c r="C2888" s="274">
        <v>7</v>
      </c>
      <c r="D2888" s="275">
        <v>10</v>
      </c>
      <c r="E2888" s="275">
        <v>16</v>
      </c>
      <c r="F2888" s="275">
        <v>20</v>
      </c>
      <c r="G2888" s="275">
        <v>21</v>
      </c>
      <c r="H2888" s="275">
        <v>27</v>
      </c>
      <c r="I2888" s="276">
        <v>11</v>
      </c>
      <c r="J2888" s="275">
        <v>21</v>
      </c>
      <c r="K2888" s="275">
        <v>20</v>
      </c>
      <c r="L2888" s="275">
        <v>7</v>
      </c>
      <c r="M2888" s="275">
        <v>27</v>
      </c>
      <c r="N2888" s="275">
        <v>10</v>
      </c>
      <c r="O2888" s="277">
        <v>16</v>
      </c>
      <c r="P2888" s="278">
        <v>337222664</v>
      </c>
      <c r="Q2888" s="278">
        <v>1927997908</v>
      </c>
      <c r="R2888" s="278">
        <v>20</v>
      </c>
      <c r="S2888" s="278">
        <v>5805294</v>
      </c>
      <c r="T2888" s="278">
        <v>245</v>
      </c>
      <c r="U2888" s="278">
        <v>82172</v>
      </c>
      <c r="V2888" s="278">
        <v>2129</v>
      </c>
      <c r="W2888" s="278">
        <v>3000</v>
      </c>
      <c r="X2888" s="278">
        <v>83814</v>
      </c>
      <c r="Y2888" s="278">
        <v>200</v>
      </c>
      <c r="Z2888" s="278">
        <v>1454503</v>
      </c>
      <c r="AA2888" s="278">
        <v>10</v>
      </c>
      <c r="AB2888" s="278">
        <v>9402958</v>
      </c>
      <c r="AC2888" s="278">
        <v>5</v>
      </c>
    </row>
    <row r="2889" spans="1:29" ht="14.25" x14ac:dyDescent="0.15">
      <c r="A2889" s="272">
        <v>2022093</v>
      </c>
      <c r="B2889" s="273">
        <v>44787</v>
      </c>
      <c r="C2889" s="274">
        <v>21</v>
      </c>
      <c r="D2889" s="275">
        <v>22</v>
      </c>
      <c r="E2889" s="275">
        <v>24</v>
      </c>
      <c r="F2889" s="275">
        <v>28</v>
      </c>
      <c r="G2889" s="275">
        <v>29</v>
      </c>
      <c r="H2889" s="275">
        <v>32</v>
      </c>
      <c r="I2889" s="276">
        <v>14</v>
      </c>
      <c r="J2889" s="275">
        <v>32</v>
      </c>
      <c r="K2889" s="275">
        <v>29</v>
      </c>
      <c r="L2889" s="275">
        <v>22</v>
      </c>
      <c r="M2889" s="275">
        <v>21</v>
      </c>
      <c r="N2889" s="275">
        <v>24</v>
      </c>
      <c r="O2889" s="277">
        <v>28</v>
      </c>
      <c r="P2889" s="278">
        <v>363673578</v>
      </c>
      <c r="Q2889" s="278">
        <v>1991811868</v>
      </c>
      <c r="R2889" s="278">
        <v>2</v>
      </c>
      <c r="S2889" s="278">
        <v>10000000</v>
      </c>
      <c r="T2889" s="278">
        <v>58</v>
      </c>
      <c r="U2889" s="278">
        <v>481689</v>
      </c>
      <c r="V2889" s="278">
        <v>758</v>
      </c>
      <c r="W2889" s="278">
        <v>3000</v>
      </c>
      <c r="X2889" s="278">
        <v>41819</v>
      </c>
      <c r="Y2889" s="278">
        <v>200</v>
      </c>
      <c r="Z2889" s="278">
        <v>899953</v>
      </c>
      <c r="AA2889" s="278">
        <v>10</v>
      </c>
      <c r="AB2889" s="278">
        <v>9362155</v>
      </c>
      <c r="AC2889" s="278">
        <v>5</v>
      </c>
    </row>
    <row r="2890" spans="1:29" ht="14.25" x14ac:dyDescent="0.15">
      <c r="A2890" s="272">
        <v>2022094</v>
      </c>
      <c r="B2890" s="273">
        <v>44789</v>
      </c>
      <c r="C2890" s="274">
        <v>6</v>
      </c>
      <c r="D2890" s="275">
        <v>11</v>
      </c>
      <c r="E2890" s="275">
        <v>13</v>
      </c>
      <c r="F2890" s="275">
        <v>16</v>
      </c>
      <c r="G2890" s="275">
        <v>19</v>
      </c>
      <c r="H2890" s="275">
        <v>31</v>
      </c>
      <c r="I2890" s="276">
        <v>2</v>
      </c>
      <c r="J2890" s="275">
        <v>16</v>
      </c>
      <c r="K2890" s="275">
        <v>6</v>
      </c>
      <c r="L2890" s="275">
        <v>11</v>
      </c>
      <c r="M2890" s="275">
        <v>31</v>
      </c>
      <c r="N2890" s="275">
        <v>19</v>
      </c>
      <c r="O2890" s="277">
        <v>13</v>
      </c>
      <c r="P2890" s="278">
        <v>333751422</v>
      </c>
      <c r="Q2890" s="278">
        <v>2024071723</v>
      </c>
      <c r="R2890" s="278">
        <v>3</v>
      </c>
      <c r="S2890" s="278">
        <v>10000000</v>
      </c>
      <c r="T2890" s="278">
        <v>186</v>
      </c>
      <c r="U2890" s="278">
        <v>111576</v>
      </c>
      <c r="V2890" s="278">
        <v>1819</v>
      </c>
      <c r="W2890" s="278">
        <v>3000</v>
      </c>
      <c r="X2890" s="278">
        <v>84113</v>
      </c>
      <c r="Y2890" s="278">
        <v>200</v>
      </c>
      <c r="Z2890" s="278">
        <v>1473833</v>
      </c>
      <c r="AA2890" s="278">
        <v>10</v>
      </c>
      <c r="AB2890" s="278">
        <v>8701425</v>
      </c>
      <c r="AC2890" s="278">
        <v>5</v>
      </c>
    </row>
    <row r="2891" spans="1:29" ht="14.25" x14ac:dyDescent="0.15">
      <c r="A2891" s="272">
        <v>2022095</v>
      </c>
      <c r="B2891" s="273">
        <v>44791</v>
      </c>
      <c r="C2891" s="274">
        <v>4</v>
      </c>
      <c r="D2891" s="275">
        <v>13</v>
      </c>
      <c r="E2891" s="275">
        <v>14</v>
      </c>
      <c r="F2891" s="275">
        <v>18</v>
      </c>
      <c r="G2891" s="275">
        <v>20</v>
      </c>
      <c r="H2891" s="275">
        <v>28</v>
      </c>
      <c r="I2891" s="276">
        <v>8</v>
      </c>
      <c r="J2891" s="275">
        <v>28</v>
      </c>
      <c r="K2891" s="275">
        <v>14</v>
      </c>
      <c r="L2891" s="275">
        <v>18</v>
      </c>
      <c r="M2891" s="275">
        <v>4</v>
      </c>
      <c r="N2891" s="275">
        <v>13</v>
      </c>
      <c r="O2891" s="277">
        <v>20</v>
      </c>
      <c r="P2891" s="278">
        <v>339954958</v>
      </c>
      <c r="Q2891" s="278">
        <v>2028343930</v>
      </c>
      <c r="R2891" s="278">
        <v>7</v>
      </c>
      <c r="S2891" s="278">
        <v>7040114</v>
      </c>
      <c r="T2891" s="278">
        <v>71</v>
      </c>
      <c r="U2891" s="278">
        <v>251422</v>
      </c>
      <c r="V2891" s="278">
        <v>1639</v>
      </c>
      <c r="W2891" s="278">
        <v>3000</v>
      </c>
      <c r="X2891" s="278">
        <v>80997</v>
      </c>
      <c r="Y2891" s="278">
        <v>200</v>
      </c>
      <c r="Z2891" s="278">
        <v>1334307</v>
      </c>
      <c r="AA2891" s="278">
        <v>10</v>
      </c>
      <c r="AB2891" s="278">
        <v>12142889</v>
      </c>
      <c r="AC2891" s="278">
        <v>5</v>
      </c>
    </row>
    <row r="2892" spans="1:29" ht="14.25" x14ac:dyDescent="0.15">
      <c r="A2892" s="272">
        <v>2022096</v>
      </c>
      <c r="B2892" s="273">
        <v>44794</v>
      </c>
      <c r="C2892" s="274">
        <v>3</v>
      </c>
      <c r="D2892" s="275">
        <v>16</v>
      </c>
      <c r="E2892" s="275">
        <v>17</v>
      </c>
      <c r="F2892" s="275">
        <v>19</v>
      </c>
      <c r="G2892" s="275">
        <v>25</v>
      </c>
      <c r="H2892" s="275">
        <v>33</v>
      </c>
      <c r="I2892" s="276">
        <v>7</v>
      </c>
      <c r="J2892" s="275">
        <v>16</v>
      </c>
      <c r="K2892" s="275">
        <v>25</v>
      </c>
      <c r="L2892" s="275">
        <v>19</v>
      </c>
      <c r="M2892" s="275">
        <v>17</v>
      </c>
      <c r="N2892" s="275">
        <v>3</v>
      </c>
      <c r="O2892" s="277">
        <v>33</v>
      </c>
      <c r="P2892" s="278">
        <v>374401638</v>
      </c>
      <c r="Q2892" s="278">
        <v>1824688735</v>
      </c>
      <c r="R2892" s="278">
        <v>50</v>
      </c>
      <c r="S2892" s="278">
        <v>5337053</v>
      </c>
      <c r="T2892" s="278">
        <v>94</v>
      </c>
      <c r="U2892" s="278">
        <v>224104</v>
      </c>
      <c r="V2892" s="278">
        <v>1441</v>
      </c>
      <c r="W2892" s="278">
        <v>3000</v>
      </c>
      <c r="X2892" s="278">
        <v>80233</v>
      </c>
      <c r="Y2892" s="278">
        <v>200</v>
      </c>
      <c r="Z2892" s="278">
        <v>1530495</v>
      </c>
      <c r="AA2892" s="278">
        <v>10</v>
      </c>
      <c r="AB2892" s="278">
        <v>12703794</v>
      </c>
      <c r="AC2892" s="278">
        <v>5</v>
      </c>
    </row>
    <row r="2893" spans="1:29" ht="14.25" x14ac:dyDescent="0.15">
      <c r="A2893" s="272">
        <v>2022097</v>
      </c>
      <c r="B2893" s="273">
        <v>44796</v>
      </c>
      <c r="C2893" s="274">
        <v>4</v>
      </c>
      <c r="D2893" s="275">
        <v>5</v>
      </c>
      <c r="E2893" s="275">
        <v>10</v>
      </c>
      <c r="F2893" s="275">
        <v>13</v>
      </c>
      <c r="G2893" s="275">
        <v>30</v>
      </c>
      <c r="H2893" s="275">
        <v>31</v>
      </c>
      <c r="I2893" s="276">
        <v>14</v>
      </c>
      <c r="J2893" s="275">
        <v>4</v>
      </c>
      <c r="K2893" s="275">
        <v>13</v>
      </c>
      <c r="L2893" s="275">
        <v>5</v>
      </c>
      <c r="M2893" s="275">
        <v>10</v>
      </c>
      <c r="N2893" s="275">
        <v>30</v>
      </c>
      <c r="O2893" s="277">
        <v>31</v>
      </c>
      <c r="P2893" s="278">
        <v>339168020</v>
      </c>
      <c r="Q2893" s="278">
        <v>1876944863</v>
      </c>
      <c r="R2893" s="278">
        <v>3</v>
      </c>
      <c r="S2893" s="278">
        <v>10000000</v>
      </c>
      <c r="T2893" s="278">
        <v>65</v>
      </c>
      <c r="U2893" s="278">
        <v>421826</v>
      </c>
      <c r="V2893" s="278">
        <v>917</v>
      </c>
      <c r="W2893" s="278">
        <v>3000</v>
      </c>
      <c r="X2893" s="278">
        <v>44797</v>
      </c>
      <c r="Y2893" s="278">
        <v>200</v>
      </c>
      <c r="Z2893" s="278">
        <v>963509</v>
      </c>
      <c r="AA2893" s="278">
        <v>10</v>
      </c>
      <c r="AB2893" s="278">
        <v>7034400</v>
      </c>
      <c r="AC2893" s="278">
        <v>5</v>
      </c>
    </row>
    <row r="2894" spans="1:29" ht="14.25" x14ac:dyDescent="0.15">
      <c r="A2894" s="272">
        <v>2022098</v>
      </c>
      <c r="B2894" s="273">
        <v>44798</v>
      </c>
      <c r="C2894" s="274">
        <v>2</v>
      </c>
      <c r="D2894" s="275">
        <v>3</v>
      </c>
      <c r="E2894" s="275">
        <v>4</v>
      </c>
      <c r="F2894" s="275">
        <v>6</v>
      </c>
      <c r="G2894" s="275">
        <v>21</v>
      </c>
      <c r="H2894" s="275">
        <v>33</v>
      </c>
      <c r="I2894" s="276">
        <v>5</v>
      </c>
      <c r="J2894" s="275">
        <v>33</v>
      </c>
      <c r="K2894" s="275">
        <v>6</v>
      </c>
      <c r="L2894" s="275">
        <v>21</v>
      </c>
      <c r="M2894" s="275">
        <v>3</v>
      </c>
      <c r="N2894" s="275">
        <v>2</v>
      </c>
      <c r="O2894" s="277">
        <v>4</v>
      </c>
      <c r="P2894" s="278">
        <v>339839938</v>
      </c>
      <c r="Q2894" s="278">
        <v>1853286941</v>
      </c>
      <c r="R2894" s="278">
        <v>14</v>
      </c>
      <c r="S2894" s="278">
        <v>6203690</v>
      </c>
      <c r="T2894" s="278">
        <v>34</v>
      </c>
      <c r="U2894" s="278">
        <v>619546</v>
      </c>
      <c r="V2894" s="278">
        <v>907</v>
      </c>
      <c r="W2894" s="278">
        <v>3000</v>
      </c>
      <c r="X2894" s="278">
        <v>52423</v>
      </c>
      <c r="Y2894" s="278">
        <v>200</v>
      </c>
      <c r="Z2894" s="278">
        <v>1030401</v>
      </c>
      <c r="AA2894" s="278">
        <v>10</v>
      </c>
      <c r="AB2894" s="278">
        <v>11750727</v>
      </c>
      <c r="AC2894" s="278">
        <v>5</v>
      </c>
    </row>
    <row r="2895" spans="1:29" ht="14.25" x14ac:dyDescent="0.15">
      <c r="A2895" s="272">
        <v>2022099</v>
      </c>
      <c r="B2895" s="273">
        <v>44801</v>
      </c>
      <c r="C2895" s="274">
        <v>1</v>
      </c>
      <c r="D2895" s="275">
        <v>11</v>
      </c>
      <c r="E2895" s="275">
        <v>23</v>
      </c>
      <c r="F2895" s="275">
        <v>24</v>
      </c>
      <c r="G2895" s="275">
        <v>26</v>
      </c>
      <c r="H2895" s="275">
        <v>32</v>
      </c>
      <c r="I2895" s="276">
        <v>15</v>
      </c>
      <c r="J2895" s="275">
        <v>24</v>
      </c>
      <c r="K2895" s="275">
        <v>11</v>
      </c>
      <c r="L2895" s="275">
        <v>23</v>
      </c>
      <c r="M2895" s="275">
        <v>26</v>
      </c>
      <c r="N2895" s="275">
        <v>32</v>
      </c>
      <c r="O2895" s="277">
        <v>1</v>
      </c>
      <c r="P2895" s="278">
        <v>368635154</v>
      </c>
      <c r="Q2895" s="278">
        <v>1867860655</v>
      </c>
      <c r="R2895" s="278">
        <v>8</v>
      </c>
      <c r="S2895" s="278">
        <v>7480623</v>
      </c>
      <c r="T2895" s="278">
        <v>256</v>
      </c>
      <c r="U2895" s="278">
        <v>96899</v>
      </c>
      <c r="V2895" s="278">
        <v>1769</v>
      </c>
      <c r="W2895" s="278">
        <v>3000</v>
      </c>
      <c r="X2895" s="278">
        <v>92541</v>
      </c>
      <c r="Y2895" s="278">
        <v>200</v>
      </c>
      <c r="Z2895" s="278">
        <v>1564632</v>
      </c>
      <c r="AA2895" s="278">
        <v>10</v>
      </c>
      <c r="AB2895" s="278">
        <v>8388954</v>
      </c>
      <c r="AC2895" s="278">
        <v>5</v>
      </c>
    </row>
    <row r="2896" spans="1:29" ht="14.25" x14ac:dyDescent="0.15">
      <c r="A2896" s="272">
        <v>2022100</v>
      </c>
      <c r="B2896" s="273">
        <v>44803</v>
      </c>
      <c r="C2896" s="274">
        <v>2</v>
      </c>
      <c r="D2896" s="275">
        <v>6</v>
      </c>
      <c r="E2896" s="275">
        <v>7</v>
      </c>
      <c r="F2896" s="275">
        <v>15</v>
      </c>
      <c r="G2896" s="275">
        <v>20</v>
      </c>
      <c r="H2896" s="275">
        <v>21</v>
      </c>
      <c r="I2896" s="276">
        <v>15</v>
      </c>
      <c r="J2896" s="275">
        <v>6</v>
      </c>
      <c r="K2896" s="275">
        <v>21</v>
      </c>
      <c r="L2896" s="275">
        <v>20</v>
      </c>
      <c r="M2896" s="275">
        <v>2</v>
      </c>
      <c r="N2896" s="275">
        <v>15</v>
      </c>
      <c r="O2896" s="277">
        <v>7</v>
      </c>
      <c r="P2896" s="278">
        <v>338953236</v>
      </c>
      <c r="Q2896" s="278">
        <v>1869582122</v>
      </c>
      <c r="R2896" s="278">
        <v>11</v>
      </c>
      <c r="S2896" s="278">
        <v>6875089</v>
      </c>
      <c r="T2896" s="278">
        <v>106</v>
      </c>
      <c r="U2896" s="278">
        <v>243230</v>
      </c>
      <c r="V2896" s="278">
        <v>826</v>
      </c>
      <c r="W2896" s="278">
        <v>3000</v>
      </c>
      <c r="X2896" s="278">
        <v>56800</v>
      </c>
      <c r="Y2896" s="278">
        <v>200</v>
      </c>
      <c r="Z2896" s="278">
        <v>1118203</v>
      </c>
      <c r="AA2896" s="278">
        <v>10</v>
      </c>
      <c r="AB2896" s="278">
        <v>7587423</v>
      </c>
      <c r="AC2896" s="278">
        <v>5</v>
      </c>
    </row>
    <row r="2897" spans="1:29" ht="14.25" x14ac:dyDescent="0.15">
      <c r="A2897" s="272">
        <v>2022101</v>
      </c>
      <c r="B2897" s="273">
        <v>44805</v>
      </c>
      <c r="C2897" s="274">
        <v>4</v>
      </c>
      <c r="D2897" s="275">
        <v>16</v>
      </c>
      <c r="E2897" s="275">
        <v>18</v>
      </c>
      <c r="F2897" s="275">
        <v>19</v>
      </c>
      <c r="G2897" s="275">
        <v>27</v>
      </c>
      <c r="H2897" s="275">
        <v>28</v>
      </c>
      <c r="I2897" s="276">
        <v>4</v>
      </c>
      <c r="J2897" s="275">
        <v>19</v>
      </c>
      <c r="K2897" s="275">
        <v>27</v>
      </c>
      <c r="L2897" s="275">
        <v>4</v>
      </c>
      <c r="M2897" s="275">
        <v>28</v>
      </c>
      <c r="N2897" s="275">
        <v>18</v>
      </c>
      <c r="O2897" s="277">
        <v>16</v>
      </c>
      <c r="P2897" s="278">
        <v>342584116</v>
      </c>
      <c r="Q2897" s="278">
        <v>1742459306</v>
      </c>
      <c r="R2897" s="278">
        <v>34</v>
      </c>
      <c r="S2897" s="278">
        <v>5458579</v>
      </c>
      <c r="T2897" s="278">
        <v>134</v>
      </c>
      <c r="U2897" s="278">
        <v>145444</v>
      </c>
      <c r="V2897" s="278">
        <v>1919</v>
      </c>
      <c r="W2897" s="278">
        <v>3000</v>
      </c>
      <c r="X2897" s="278">
        <v>87840</v>
      </c>
      <c r="Y2897" s="278">
        <v>200</v>
      </c>
      <c r="Z2897" s="278">
        <v>1529875</v>
      </c>
      <c r="AA2897" s="278">
        <v>10</v>
      </c>
      <c r="AB2897" s="278">
        <v>10256790</v>
      </c>
      <c r="AC2897" s="278">
        <v>5</v>
      </c>
    </row>
    <row r="2898" spans="1:29" ht="14.25" x14ac:dyDescent="0.15">
      <c r="A2898" s="272">
        <v>2022102</v>
      </c>
      <c r="B2898" s="273">
        <v>44808</v>
      </c>
      <c r="C2898" s="274">
        <v>9</v>
      </c>
      <c r="D2898" s="275">
        <v>10</v>
      </c>
      <c r="E2898" s="275">
        <v>12</v>
      </c>
      <c r="F2898" s="275">
        <v>18</v>
      </c>
      <c r="G2898" s="275">
        <v>29</v>
      </c>
      <c r="H2898" s="275">
        <v>32</v>
      </c>
      <c r="I2898" s="276">
        <v>14</v>
      </c>
      <c r="J2898" s="275">
        <v>10</v>
      </c>
      <c r="K2898" s="275">
        <v>32</v>
      </c>
      <c r="L2898" s="275">
        <v>12</v>
      </c>
      <c r="M2898" s="275">
        <v>9</v>
      </c>
      <c r="N2898" s="275">
        <v>29</v>
      </c>
      <c r="O2898" s="277">
        <v>18</v>
      </c>
      <c r="P2898" s="278">
        <v>360805992</v>
      </c>
      <c r="Q2898" s="278">
        <v>1772160912</v>
      </c>
      <c r="R2898" s="278">
        <v>6</v>
      </c>
      <c r="S2898" s="278">
        <v>8618279</v>
      </c>
      <c r="T2898" s="278">
        <v>137</v>
      </c>
      <c r="U2898" s="278">
        <v>198080</v>
      </c>
      <c r="V2898" s="278">
        <v>887</v>
      </c>
      <c r="W2898" s="278">
        <v>3000</v>
      </c>
      <c r="X2898" s="278">
        <v>64340</v>
      </c>
      <c r="Y2898" s="278">
        <v>200</v>
      </c>
      <c r="Z2898" s="278">
        <v>1413562</v>
      </c>
      <c r="AA2898" s="278">
        <v>10</v>
      </c>
      <c r="AB2898" s="278">
        <v>7716388</v>
      </c>
      <c r="AC2898" s="278">
        <v>5</v>
      </c>
    </row>
    <row r="2899" spans="1:29" ht="14.25" x14ac:dyDescent="0.15">
      <c r="A2899" s="272">
        <v>2022103</v>
      </c>
      <c r="B2899" s="273">
        <v>44810</v>
      </c>
      <c r="C2899" s="274">
        <v>6</v>
      </c>
      <c r="D2899" s="275">
        <v>9</v>
      </c>
      <c r="E2899" s="275">
        <v>12</v>
      </c>
      <c r="F2899" s="275">
        <v>14</v>
      </c>
      <c r="G2899" s="275">
        <v>20</v>
      </c>
      <c r="H2899" s="275">
        <v>28</v>
      </c>
      <c r="I2899" s="276">
        <v>10</v>
      </c>
      <c r="J2899" s="275">
        <v>14</v>
      </c>
      <c r="K2899" s="275">
        <v>12</v>
      </c>
      <c r="L2899" s="275">
        <v>9</v>
      </c>
      <c r="M2899" s="275">
        <v>20</v>
      </c>
      <c r="N2899" s="275">
        <v>6</v>
      </c>
      <c r="O2899" s="277">
        <v>28</v>
      </c>
      <c r="P2899" s="278">
        <v>331343836</v>
      </c>
      <c r="Q2899" s="278">
        <v>1753950406</v>
      </c>
      <c r="R2899" s="278">
        <v>12</v>
      </c>
      <c r="S2899" s="278">
        <v>6266348</v>
      </c>
      <c r="T2899" s="278">
        <v>146</v>
      </c>
      <c r="U2899" s="278">
        <v>130104</v>
      </c>
      <c r="V2899" s="278">
        <v>1688</v>
      </c>
      <c r="W2899" s="278">
        <v>3000</v>
      </c>
      <c r="X2899" s="278">
        <v>82838</v>
      </c>
      <c r="Y2899" s="278">
        <v>200</v>
      </c>
      <c r="Z2899" s="278">
        <v>1431184</v>
      </c>
      <c r="AA2899" s="278">
        <v>10</v>
      </c>
      <c r="AB2899" s="278">
        <v>10086828</v>
      </c>
      <c r="AC2899" s="278">
        <v>5</v>
      </c>
    </row>
    <row r="2900" spans="1:29" ht="14.25" x14ac:dyDescent="0.15">
      <c r="A2900" s="272">
        <v>2022104</v>
      </c>
      <c r="B2900" s="273">
        <v>44812</v>
      </c>
      <c r="C2900" s="274">
        <v>1</v>
      </c>
      <c r="D2900" s="275">
        <v>8</v>
      </c>
      <c r="E2900" s="275">
        <v>19</v>
      </c>
      <c r="F2900" s="275">
        <v>25</v>
      </c>
      <c r="G2900" s="275">
        <v>26</v>
      </c>
      <c r="H2900" s="275">
        <v>31</v>
      </c>
      <c r="I2900" s="276">
        <v>1</v>
      </c>
      <c r="J2900" s="275">
        <v>1</v>
      </c>
      <c r="K2900" s="275">
        <v>25</v>
      </c>
      <c r="L2900" s="275">
        <v>31</v>
      </c>
      <c r="M2900" s="275">
        <v>19</v>
      </c>
      <c r="N2900" s="275">
        <v>8</v>
      </c>
      <c r="O2900" s="277">
        <v>26</v>
      </c>
      <c r="P2900" s="278">
        <v>337087306</v>
      </c>
      <c r="Q2900" s="278">
        <v>1704610228</v>
      </c>
      <c r="R2900" s="278">
        <v>18</v>
      </c>
      <c r="S2900" s="278">
        <v>5821410</v>
      </c>
      <c r="T2900" s="278">
        <v>214</v>
      </c>
      <c r="U2900" s="278">
        <v>86363</v>
      </c>
      <c r="V2900" s="278">
        <v>2358</v>
      </c>
      <c r="W2900" s="278">
        <v>3000</v>
      </c>
      <c r="X2900" s="278">
        <v>96467</v>
      </c>
      <c r="Y2900" s="278">
        <v>200</v>
      </c>
      <c r="Z2900" s="278">
        <v>1546479</v>
      </c>
      <c r="AA2900" s="278">
        <v>10</v>
      </c>
      <c r="AB2900" s="278">
        <v>9882728</v>
      </c>
      <c r="AC2900" s="278">
        <v>5</v>
      </c>
    </row>
    <row r="2901" spans="1:29" ht="14.25" x14ac:dyDescent="0.15">
      <c r="A2901" s="272">
        <v>2022105</v>
      </c>
      <c r="B2901" s="273">
        <v>44815</v>
      </c>
      <c r="C2901" s="274">
        <v>6</v>
      </c>
      <c r="D2901" s="275">
        <v>12</v>
      </c>
      <c r="E2901" s="275">
        <v>13</v>
      </c>
      <c r="F2901" s="275">
        <v>15</v>
      </c>
      <c r="G2901" s="275">
        <v>21</v>
      </c>
      <c r="H2901" s="275">
        <v>23</v>
      </c>
      <c r="I2901" s="276">
        <v>15</v>
      </c>
      <c r="J2901" s="275">
        <v>23</v>
      </c>
      <c r="K2901" s="275">
        <v>13</v>
      </c>
      <c r="L2901" s="275">
        <v>6</v>
      </c>
      <c r="M2901" s="275">
        <v>12</v>
      </c>
      <c r="N2901" s="275">
        <v>15</v>
      </c>
      <c r="O2901" s="277">
        <v>21</v>
      </c>
      <c r="P2901" s="278">
        <v>357410590</v>
      </c>
      <c r="Q2901" s="278">
        <v>1747497631</v>
      </c>
      <c r="R2901" s="278">
        <v>4</v>
      </c>
      <c r="S2901" s="278">
        <v>10000000</v>
      </c>
      <c r="T2901" s="278">
        <v>85</v>
      </c>
      <c r="U2901" s="278">
        <v>325048</v>
      </c>
      <c r="V2901" s="278">
        <v>988</v>
      </c>
      <c r="W2901" s="278">
        <v>3000</v>
      </c>
      <c r="X2901" s="278">
        <v>52348</v>
      </c>
      <c r="Y2901" s="278">
        <v>200</v>
      </c>
      <c r="Z2901" s="278">
        <v>1100730</v>
      </c>
      <c r="AA2901" s="278">
        <v>10</v>
      </c>
      <c r="AB2901" s="278">
        <v>8034750</v>
      </c>
      <c r="AC2901" s="278">
        <v>5</v>
      </c>
    </row>
    <row r="2902" spans="1:29" ht="14.25" x14ac:dyDescent="0.15">
      <c r="A2902" s="272">
        <v>2022106</v>
      </c>
      <c r="B2902" s="273">
        <v>44817</v>
      </c>
      <c r="C2902" s="274">
        <v>17</v>
      </c>
      <c r="D2902" s="275">
        <v>20</v>
      </c>
      <c r="E2902" s="275">
        <v>22</v>
      </c>
      <c r="F2902" s="275">
        <v>23</v>
      </c>
      <c r="G2902" s="275">
        <v>24</v>
      </c>
      <c r="H2902" s="275">
        <v>31</v>
      </c>
      <c r="I2902" s="276">
        <v>1</v>
      </c>
      <c r="J2902" s="275">
        <v>17</v>
      </c>
      <c r="K2902" s="275">
        <v>23</v>
      </c>
      <c r="L2902" s="275">
        <v>20</v>
      </c>
      <c r="M2902" s="275">
        <v>24</v>
      </c>
      <c r="N2902" s="275">
        <v>22</v>
      </c>
      <c r="O2902" s="277">
        <v>31</v>
      </c>
      <c r="P2902" s="278">
        <v>336123528</v>
      </c>
      <c r="Q2902" s="278">
        <v>1800820638</v>
      </c>
      <c r="R2902" s="278">
        <v>3</v>
      </c>
      <c r="S2902" s="278">
        <v>10000000</v>
      </c>
      <c r="T2902" s="278">
        <v>50</v>
      </c>
      <c r="U2902" s="278">
        <v>555486</v>
      </c>
      <c r="V2902" s="278">
        <v>768</v>
      </c>
      <c r="W2902" s="278">
        <v>3000</v>
      </c>
      <c r="X2902" s="278">
        <v>42089</v>
      </c>
      <c r="Y2902" s="278">
        <v>200</v>
      </c>
      <c r="Z2902" s="278">
        <v>937948</v>
      </c>
      <c r="AA2902" s="278">
        <v>10</v>
      </c>
      <c r="AB2902" s="278">
        <v>6699781</v>
      </c>
      <c r="AC2902" s="278">
        <v>5</v>
      </c>
    </row>
    <row r="2903" spans="1:29" ht="14.25" x14ac:dyDescent="0.15">
      <c r="A2903" s="272">
        <v>2022107</v>
      </c>
      <c r="B2903" s="273">
        <v>44819</v>
      </c>
      <c r="C2903" s="274">
        <v>3</v>
      </c>
      <c r="D2903" s="275">
        <v>9</v>
      </c>
      <c r="E2903" s="275">
        <v>11</v>
      </c>
      <c r="F2903" s="275">
        <v>15</v>
      </c>
      <c r="G2903" s="275">
        <v>19</v>
      </c>
      <c r="H2903" s="275">
        <v>28</v>
      </c>
      <c r="I2903" s="276">
        <v>16</v>
      </c>
      <c r="J2903" s="275">
        <v>28</v>
      </c>
      <c r="K2903" s="275">
        <v>3</v>
      </c>
      <c r="L2903" s="275">
        <v>9</v>
      </c>
      <c r="M2903" s="275">
        <v>15</v>
      </c>
      <c r="N2903" s="275">
        <v>19</v>
      </c>
      <c r="O2903" s="277">
        <v>11</v>
      </c>
      <c r="P2903" s="278">
        <v>342747048</v>
      </c>
      <c r="Q2903" s="278">
        <v>1794077479</v>
      </c>
      <c r="R2903" s="278">
        <v>9</v>
      </c>
      <c r="S2903" s="278">
        <v>6545730</v>
      </c>
      <c r="T2903" s="278">
        <v>139</v>
      </c>
      <c r="U2903" s="278">
        <v>125104</v>
      </c>
      <c r="V2903" s="278">
        <v>2144</v>
      </c>
      <c r="W2903" s="278">
        <v>3000</v>
      </c>
      <c r="X2903" s="278">
        <v>100396</v>
      </c>
      <c r="Y2903" s="278">
        <v>200</v>
      </c>
      <c r="Z2903" s="278">
        <v>1743516</v>
      </c>
      <c r="AA2903" s="278">
        <v>10</v>
      </c>
      <c r="AB2903" s="278">
        <v>10888360</v>
      </c>
      <c r="AC2903" s="278">
        <v>5</v>
      </c>
    </row>
    <row r="2904" spans="1:29" ht="14.25" x14ac:dyDescent="0.15">
      <c r="A2904" s="272">
        <v>2022108</v>
      </c>
      <c r="B2904" s="273">
        <v>44822</v>
      </c>
      <c r="C2904" s="274">
        <v>1</v>
      </c>
      <c r="D2904" s="275">
        <v>7</v>
      </c>
      <c r="E2904" s="275">
        <v>13</v>
      </c>
      <c r="F2904" s="275">
        <v>17</v>
      </c>
      <c r="G2904" s="275">
        <v>18</v>
      </c>
      <c r="H2904" s="275">
        <v>31</v>
      </c>
      <c r="I2904" s="276">
        <v>15</v>
      </c>
      <c r="J2904" s="275">
        <v>18</v>
      </c>
      <c r="K2904" s="275">
        <v>17</v>
      </c>
      <c r="L2904" s="275">
        <v>13</v>
      </c>
      <c r="M2904" s="275">
        <v>1</v>
      </c>
      <c r="N2904" s="275">
        <v>7</v>
      </c>
      <c r="O2904" s="277">
        <v>31</v>
      </c>
      <c r="P2904" s="278">
        <v>379260702</v>
      </c>
      <c r="Q2904" s="278">
        <v>1790162397</v>
      </c>
      <c r="R2904" s="278">
        <v>13</v>
      </c>
      <c r="S2904" s="278">
        <v>6708669</v>
      </c>
      <c r="T2904" s="278">
        <v>269</v>
      </c>
      <c r="U2904" s="278">
        <v>103218</v>
      </c>
      <c r="V2904" s="278">
        <v>1547</v>
      </c>
      <c r="W2904" s="278">
        <v>3000</v>
      </c>
      <c r="X2904" s="278">
        <v>82351</v>
      </c>
      <c r="Y2904" s="278">
        <v>200</v>
      </c>
      <c r="Z2904" s="278">
        <v>1534591</v>
      </c>
      <c r="AA2904" s="278">
        <v>10</v>
      </c>
      <c r="AB2904" s="278">
        <v>7663429</v>
      </c>
      <c r="AC2904" s="278">
        <v>5</v>
      </c>
    </row>
    <row r="2905" spans="1:29" ht="14.25" x14ac:dyDescent="0.15">
      <c r="A2905" s="272">
        <v>2022109</v>
      </c>
      <c r="B2905" s="273">
        <v>44824</v>
      </c>
      <c r="C2905" s="274">
        <v>4</v>
      </c>
      <c r="D2905" s="275">
        <v>11</v>
      </c>
      <c r="E2905" s="275">
        <v>13</v>
      </c>
      <c r="F2905" s="275">
        <v>19</v>
      </c>
      <c r="G2905" s="275">
        <v>22</v>
      </c>
      <c r="H2905" s="275">
        <v>33</v>
      </c>
      <c r="I2905" s="276">
        <v>11</v>
      </c>
      <c r="J2905" s="275">
        <v>13</v>
      </c>
      <c r="K2905" s="275">
        <v>4</v>
      </c>
      <c r="L2905" s="275">
        <v>19</v>
      </c>
      <c r="M2905" s="275">
        <v>33</v>
      </c>
      <c r="N2905" s="275">
        <v>11</v>
      </c>
      <c r="O2905" s="277">
        <v>22</v>
      </c>
      <c r="P2905" s="278">
        <v>349805376</v>
      </c>
      <c r="Q2905" s="278">
        <v>1811161575</v>
      </c>
      <c r="R2905" s="278">
        <v>5</v>
      </c>
      <c r="S2905" s="278">
        <v>8345394</v>
      </c>
      <c r="T2905" s="278">
        <v>78</v>
      </c>
      <c r="U2905" s="278">
        <v>268060</v>
      </c>
      <c r="V2905" s="278">
        <v>1475</v>
      </c>
      <c r="W2905" s="278">
        <v>3000</v>
      </c>
      <c r="X2905" s="278">
        <v>75543</v>
      </c>
      <c r="Y2905" s="278">
        <v>200</v>
      </c>
      <c r="Z2905" s="278">
        <v>1271773</v>
      </c>
      <c r="AA2905" s="278">
        <v>10</v>
      </c>
      <c r="AB2905" s="278">
        <v>11103687</v>
      </c>
      <c r="AC2905" s="278">
        <v>5</v>
      </c>
    </row>
    <row r="2906" spans="1:29" ht="14.25" x14ac:dyDescent="0.15">
      <c r="A2906" s="272">
        <v>2022110</v>
      </c>
      <c r="B2906" s="273">
        <v>44826</v>
      </c>
      <c r="C2906" s="274">
        <v>9</v>
      </c>
      <c r="D2906" s="275">
        <v>13</v>
      </c>
      <c r="E2906" s="275">
        <v>15</v>
      </c>
      <c r="F2906" s="275">
        <v>18</v>
      </c>
      <c r="G2906" s="275">
        <v>20</v>
      </c>
      <c r="H2906" s="275">
        <v>28</v>
      </c>
      <c r="I2906" s="276">
        <v>15</v>
      </c>
      <c r="J2906" s="275">
        <v>28</v>
      </c>
      <c r="K2906" s="275">
        <v>18</v>
      </c>
      <c r="L2906" s="275">
        <v>20</v>
      </c>
      <c r="M2906" s="275">
        <v>9</v>
      </c>
      <c r="N2906" s="275">
        <v>13</v>
      </c>
      <c r="O2906" s="277">
        <v>15</v>
      </c>
      <c r="P2906" s="278">
        <v>352346658</v>
      </c>
      <c r="Q2906" s="278">
        <v>1836366779</v>
      </c>
      <c r="R2906" s="278">
        <v>7</v>
      </c>
      <c r="S2906" s="278">
        <v>8127543</v>
      </c>
      <c r="T2906" s="278">
        <v>237</v>
      </c>
      <c r="U2906" s="278">
        <v>115468</v>
      </c>
      <c r="V2906" s="278">
        <v>1517</v>
      </c>
      <c r="W2906" s="278">
        <v>3000</v>
      </c>
      <c r="X2906" s="278">
        <v>71846</v>
      </c>
      <c r="Y2906" s="278">
        <v>200</v>
      </c>
      <c r="Z2906" s="278">
        <v>1358309</v>
      </c>
      <c r="AA2906" s="278">
        <v>10</v>
      </c>
      <c r="AB2906" s="278">
        <v>6136513</v>
      </c>
      <c r="AC2906" s="278">
        <v>5</v>
      </c>
    </row>
    <row r="2907" spans="1:29" ht="14.25" x14ac:dyDescent="0.15">
      <c r="A2907" s="272">
        <v>2022111</v>
      </c>
      <c r="B2907" s="273">
        <v>44829</v>
      </c>
      <c r="C2907" s="274">
        <v>2</v>
      </c>
      <c r="D2907" s="275">
        <v>10</v>
      </c>
      <c r="E2907" s="275">
        <v>11</v>
      </c>
      <c r="F2907" s="275">
        <v>13</v>
      </c>
      <c r="G2907" s="275">
        <v>28</v>
      </c>
      <c r="H2907" s="275">
        <v>31</v>
      </c>
      <c r="I2907" s="276">
        <v>1</v>
      </c>
      <c r="J2907" s="275">
        <v>11</v>
      </c>
      <c r="K2907" s="275">
        <v>28</v>
      </c>
      <c r="L2907" s="275">
        <v>31</v>
      </c>
      <c r="M2907" s="275">
        <v>2</v>
      </c>
      <c r="N2907" s="275">
        <v>13</v>
      </c>
      <c r="O2907" s="277">
        <v>10</v>
      </c>
      <c r="P2907" s="278">
        <v>385923798</v>
      </c>
      <c r="Q2907" s="278">
        <v>1901720272</v>
      </c>
      <c r="R2907" s="278">
        <v>3</v>
      </c>
      <c r="S2907" s="278">
        <v>10000000</v>
      </c>
      <c r="T2907" s="278">
        <v>160</v>
      </c>
      <c r="U2907" s="278">
        <v>198653</v>
      </c>
      <c r="V2907" s="278">
        <v>953</v>
      </c>
      <c r="W2907" s="278">
        <v>3000</v>
      </c>
      <c r="X2907" s="278">
        <v>51921</v>
      </c>
      <c r="Y2907" s="278">
        <v>200</v>
      </c>
      <c r="Z2907" s="278">
        <v>1075858</v>
      </c>
      <c r="AA2907" s="278">
        <v>10</v>
      </c>
      <c r="AB2907" s="278">
        <v>7592578</v>
      </c>
      <c r="AC2907" s="278">
        <v>5</v>
      </c>
    </row>
    <row r="2908" spans="1:29" ht="14.25" x14ac:dyDescent="0.15">
      <c r="A2908" s="272">
        <v>2022112</v>
      </c>
      <c r="B2908" s="273">
        <v>44831</v>
      </c>
      <c r="C2908" s="274">
        <v>3</v>
      </c>
      <c r="D2908" s="275">
        <v>5</v>
      </c>
      <c r="E2908" s="275">
        <v>8</v>
      </c>
      <c r="F2908" s="275">
        <v>17</v>
      </c>
      <c r="G2908" s="275">
        <v>25</v>
      </c>
      <c r="H2908" s="275">
        <v>31</v>
      </c>
      <c r="I2908" s="276">
        <v>1</v>
      </c>
      <c r="J2908" s="275">
        <v>31</v>
      </c>
      <c r="K2908" s="275">
        <v>8</v>
      </c>
      <c r="L2908" s="275">
        <v>25</v>
      </c>
      <c r="M2908" s="275">
        <v>3</v>
      </c>
      <c r="N2908" s="275">
        <v>5</v>
      </c>
      <c r="O2908" s="277">
        <v>17</v>
      </c>
      <c r="P2908" s="278">
        <v>348893862</v>
      </c>
      <c r="Q2908" s="278">
        <v>1937385782</v>
      </c>
      <c r="R2908" s="278">
        <v>5</v>
      </c>
      <c r="S2908" s="278">
        <v>9412037</v>
      </c>
      <c r="T2908" s="278">
        <v>169</v>
      </c>
      <c r="U2908" s="278">
        <v>163167</v>
      </c>
      <c r="V2908" s="278">
        <v>1073</v>
      </c>
      <c r="W2908" s="278">
        <v>3000</v>
      </c>
      <c r="X2908" s="278">
        <v>65301</v>
      </c>
      <c r="Y2908" s="278">
        <v>200</v>
      </c>
      <c r="Z2908" s="278">
        <v>1392200</v>
      </c>
      <c r="AA2908" s="278">
        <v>10</v>
      </c>
      <c r="AB2908" s="278">
        <v>6091173</v>
      </c>
      <c r="AC2908" s="278">
        <v>5</v>
      </c>
    </row>
    <row r="2909" spans="1:29" ht="14.25" x14ac:dyDescent="0.15">
      <c r="A2909" s="272">
        <v>2022113</v>
      </c>
      <c r="B2909" s="273">
        <v>44833</v>
      </c>
      <c r="C2909" s="274">
        <v>13</v>
      </c>
      <c r="D2909" s="275">
        <v>14</v>
      </c>
      <c r="E2909" s="275">
        <v>20</v>
      </c>
      <c r="F2909" s="275">
        <v>24</v>
      </c>
      <c r="G2909" s="275">
        <v>27</v>
      </c>
      <c r="H2909" s="275">
        <v>29</v>
      </c>
      <c r="I2909" s="276">
        <v>2</v>
      </c>
      <c r="J2909" s="275">
        <v>14</v>
      </c>
      <c r="K2909" s="275">
        <v>13</v>
      </c>
      <c r="L2909" s="275">
        <v>29</v>
      </c>
      <c r="M2909" s="275">
        <v>27</v>
      </c>
      <c r="N2909" s="275">
        <v>20</v>
      </c>
      <c r="O2909" s="277">
        <v>24</v>
      </c>
      <c r="P2909" s="278">
        <v>363604180</v>
      </c>
      <c r="Q2909" s="278">
        <v>1991635746</v>
      </c>
      <c r="R2909" s="278">
        <v>2</v>
      </c>
      <c r="S2909" s="278">
        <v>10000000</v>
      </c>
      <c r="T2909" s="278">
        <v>84</v>
      </c>
      <c r="U2909" s="278">
        <v>294642</v>
      </c>
      <c r="V2909" s="278">
        <v>1036</v>
      </c>
      <c r="W2909" s="278">
        <v>3000</v>
      </c>
      <c r="X2909" s="278">
        <v>61319</v>
      </c>
      <c r="Y2909" s="278">
        <v>200</v>
      </c>
      <c r="Z2909" s="278">
        <v>1211708</v>
      </c>
      <c r="AA2909" s="278">
        <v>10</v>
      </c>
      <c r="AB2909" s="278">
        <v>10335443</v>
      </c>
      <c r="AC2909" s="278">
        <v>5</v>
      </c>
    </row>
    <row r="2910" spans="1:29" ht="14.25" x14ac:dyDescent="0.15">
      <c r="A2910" s="272">
        <v>2022114</v>
      </c>
      <c r="B2910" s="273">
        <v>44840</v>
      </c>
      <c r="C2910" s="274">
        <v>1</v>
      </c>
      <c r="D2910" s="275">
        <v>5</v>
      </c>
      <c r="E2910" s="275">
        <v>15</v>
      </c>
      <c r="F2910" s="275">
        <v>19</v>
      </c>
      <c r="G2910" s="275">
        <v>26</v>
      </c>
      <c r="H2910" s="275">
        <v>29</v>
      </c>
      <c r="I2910" s="276">
        <v>13</v>
      </c>
      <c r="J2910" s="275">
        <v>19</v>
      </c>
      <c r="K2910" s="275">
        <v>15</v>
      </c>
      <c r="L2910" s="275">
        <v>26</v>
      </c>
      <c r="M2910" s="275">
        <v>5</v>
      </c>
      <c r="N2910" s="275">
        <v>29</v>
      </c>
      <c r="O2910" s="277">
        <v>1</v>
      </c>
      <c r="P2910" s="278">
        <v>347069064</v>
      </c>
      <c r="Q2910" s="278">
        <v>1986647604</v>
      </c>
      <c r="R2910" s="278">
        <v>12</v>
      </c>
      <c r="S2910" s="278">
        <v>6667026</v>
      </c>
      <c r="T2910" s="278">
        <v>241</v>
      </c>
      <c r="U2910" s="278">
        <v>103756</v>
      </c>
      <c r="V2910" s="278">
        <v>12227</v>
      </c>
      <c r="W2910" s="278">
        <v>3000</v>
      </c>
      <c r="X2910" s="278">
        <v>66692</v>
      </c>
      <c r="Y2910" s="278">
        <v>200</v>
      </c>
      <c r="Z2910" s="278">
        <v>1292188</v>
      </c>
      <c r="AA2910" s="278">
        <v>10</v>
      </c>
      <c r="AB2910" s="278">
        <v>8020200</v>
      </c>
      <c r="AC2910" s="278">
        <v>5</v>
      </c>
    </row>
    <row r="2911" spans="1:29" ht="14.25" x14ac:dyDescent="0.15">
      <c r="A2911" s="272">
        <v>2022115</v>
      </c>
      <c r="B2911" s="273">
        <v>44843</v>
      </c>
      <c r="C2911" s="274">
        <v>6</v>
      </c>
      <c r="D2911" s="275">
        <v>7</v>
      </c>
      <c r="E2911" s="275">
        <v>18</v>
      </c>
      <c r="F2911" s="275">
        <v>20</v>
      </c>
      <c r="G2911" s="275">
        <v>27</v>
      </c>
      <c r="H2911" s="275">
        <v>29</v>
      </c>
      <c r="I2911" s="276">
        <v>9</v>
      </c>
      <c r="J2911" s="275">
        <v>6</v>
      </c>
      <c r="K2911" s="275">
        <v>27</v>
      </c>
      <c r="L2911" s="275">
        <v>18</v>
      </c>
      <c r="M2911" s="275">
        <v>29</v>
      </c>
      <c r="N2911" s="275">
        <v>20</v>
      </c>
      <c r="O2911" s="277">
        <v>7</v>
      </c>
      <c r="P2911" s="278">
        <v>359461828</v>
      </c>
      <c r="Q2911" s="278">
        <v>1849681926</v>
      </c>
      <c r="R2911" s="278">
        <v>33</v>
      </c>
      <c r="S2911" s="278">
        <v>5308918</v>
      </c>
      <c r="T2911" s="278">
        <v>169</v>
      </c>
      <c r="U2911" s="278">
        <v>75401</v>
      </c>
      <c r="V2911" s="278">
        <v>2892</v>
      </c>
      <c r="W2911" s="278">
        <v>3000</v>
      </c>
      <c r="X2911" s="278">
        <v>119122</v>
      </c>
      <c r="Y2911" s="278">
        <v>200</v>
      </c>
      <c r="Z2911" s="278">
        <v>1943075</v>
      </c>
      <c r="AA2911" s="278">
        <v>10</v>
      </c>
      <c r="AB2911" s="278">
        <v>14646730</v>
      </c>
      <c r="AC2911" s="278">
        <v>5</v>
      </c>
    </row>
    <row r="2912" spans="1:29" ht="14.25" x14ac:dyDescent="0.15">
      <c r="A2912" s="272">
        <v>2022116</v>
      </c>
      <c r="B2912" s="273">
        <v>44845</v>
      </c>
      <c r="C2912" s="274">
        <v>8</v>
      </c>
      <c r="D2912" s="275">
        <v>14</v>
      </c>
      <c r="E2912" s="275">
        <v>26</v>
      </c>
      <c r="F2912" s="275">
        <v>27</v>
      </c>
      <c r="G2912" s="275">
        <v>30</v>
      </c>
      <c r="H2912" s="275">
        <v>33</v>
      </c>
      <c r="I2912" s="276">
        <v>1</v>
      </c>
      <c r="J2912" s="275">
        <v>33</v>
      </c>
      <c r="K2912" s="275">
        <v>30</v>
      </c>
      <c r="L2912" s="275">
        <v>26</v>
      </c>
      <c r="M2912" s="275">
        <v>8</v>
      </c>
      <c r="N2912" s="275">
        <v>27</v>
      </c>
      <c r="O2912" s="277">
        <v>14</v>
      </c>
      <c r="P2912" s="278">
        <v>337975208</v>
      </c>
      <c r="Q2912" s="278">
        <v>1923415752</v>
      </c>
      <c r="R2912" s="278">
        <v>1</v>
      </c>
      <c r="S2912" s="278">
        <v>10000000</v>
      </c>
      <c r="T2912" s="278">
        <v>93</v>
      </c>
      <c r="U2912" s="278">
        <v>300121</v>
      </c>
      <c r="V2912" s="278">
        <v>977</v>
      </c>
      <c r="W2912" s="278">
        <v>3000</v>
      </c>
      <c r="X2912" s="278">
        <v>45197</v>
      </c>
      <c r="Y2912" s="278">
        <v>200</v>
      </c>
      <c r="Z2912" s="278">
        <v>979325</v>
      </c>
      <c r="AA2912" s="278">
        <v>10</v>
      </c>
      <c r="AB2912" s="278">
        <v>6439820</v>
      </c>
      <c r="AC2912" s="278">
        <v>5</v>
      </c>
    </row>
    <row r="2913" spans="1:29" ht="14.25" x14ac:dyDescent="0.15">
      <c r="A2913" s="272">
        <v>2022117</v>
      </c>
      <c r="B2913" s="273">
        <v>44847</v>
      </c>
      <c r="C2913" s="274">
        <v>4</v>
      </c>
      <c r="D2913" s="275">
        <v>13</v>
      </c>
      <c r="E2913" s="275">
        <v>17</v>
      </c>
      <c r="F2913" s="275">
        <v>18</v>
      </c>
      <c r="G2913" s="275">
        <v>28</v>
      </c>
      <c r="H2913" s="275">
        <v>29</v>
      </c>
      <c r="I2913" s="276">
        <v>6</v>
      </c>
      <c r="J2913" s="275">
        <v>17</v>
      </c>
      <c r="K2913" s="275">
        <v>4</v>
      </c>
      <c r="L2913" s="275">
        <v>29</v>
      </c>
      <c r="M2913" s="275">
        <v>13</v>
      </c>
      <c r="N2913" s="275">
        <v>28</v>
      </c>
      <c r="O2913" s="277">
        <v>18</v>
      </c>
      <c r="P2913" s="278">
        <v>345578024</v>
      </c>
      <c r="Q2913" s="278">
        <v>1901177457</v>
      </c>
      <c r="R2913" s="278">
        <v>11</v>
      </c>
      <c r="S2913" s="278">
        <v>6083031</v>
      </c>
      <c r="T2913" s="278">
        <v>166</v>
      </c>
      <c r="U2913" s="278">
        <v>89708</v>
      </c>
      <c r="V2913" s="278">
        <v>2284</v>
      </c>
      <c r="W2913" s="278">
        <v>3000</v>
      </c>
      <c r="X2913" s="278">
        <v>112037</v>
      </c>
      <c r="Y2913" s="278">
        <v>200</v>
      </c>
      <c r="Z2913" s="278">
        <v>1760031</v>
      </c>
      <c r="AA2913" s="278">
        <v>10</v>
      </c>
      <c r="AB2913" s="278">
        <v>12581357</v>
      </c>
      <c r="AC2913" s="278">
        <v>5</v>
      </c>
    </row>
    <row r="2914" spans="1:29" ht="14.25" x14ac:dyDescent="0.15">
      <c r="A2914" s="272">
        <v>2022118</v>
      </c>
      <c r="B2914" s="273">
        <v>44850</v>
      </c>
      <c r="C2914" s="274">
        <v>2</v>
      </c>
      <c r="D2914" s="275">
        <v>6</v>
      </c>
      <c r="E2914" s="275">
        <v>7</v>
      </c>
      <c r="F2914" s="275">
        <v>11</v>
      </c>
      <c r="G2914" s="275">
        <v>14</v>
      </c>
      <c r="H2914" s="275">
        <v>33</v>
      </c>
      <c r="I2914" s="276">
        <v>8</v>
      </c>
      <c r="J2914" s="275">
        <v>14</v>
      </c>
      <c r="K2914" s="275">
        <v>7</v>
      </c>
      <c r="L2914" s="275">
        <v>6</v>
      </c>
      <c r="M2914" s="275">
        <v>33</v>
      </c>
      <c r="N2914" s="275">
        <v>11</v>
      </c>
      <c r="O2914" s="277">
        <v>2</v>
      </c>
      <c r="P2914" s="278">
        <v>374309728</v>
      </c>
      <c r="Q2914" s="278">
        <v>1910541782</v>
      </c>
      <c r="R2914" s="278">
        <v>5</v>
      </c>
      <c r="S2914" s="278">
        <v>7499223</v>
      </c>
      <c r="T2914" s="278">
        <v>173</v>
      </c>
      <c r="U2914" s="278">
        <v>90289</v>
      </c>
      <c r="V2914" s="278">
        <v>1730</v>
      </c>
      <c r="W2914" s="278">
        <v>3000</v>
      </c>
      <c r="X2914" s="278">
        <v>81876</v>
      </c>
      <c r="Y2914" s="278">
        <v>200</v>
      </c>
      <c r="Z2914" s="278">
        <v>1455172</v>
      </c>
      <c r="AA2914" s="278">
        <v>10</v>
      </c>
      <c r="AB2914" s="278">
        <v>16962851</v>
      </c>
      <c r="AC2914" s="278">
        <v>5</v>
      </c>
    </row>
    <row r="2915" spans="1:29" ht="14.25" x14ac:dyDescent="0.15">
      <c r="A2915" s="272">
        <v>2022119</v>
      </c>
      <c r="B2915" s="273">
        <v>44852</v>
      </c>
      <c r="C2915" s="274">
        <v>2</v>
      </c>
      <c r="D2915" s="275">
        <v>5</v>
      </c>
      <c r="E2915" s="275">
        <v>15</v>
      </c>
      <c r="F2915" s="275">
        <v>18</v>
      </c>
      <c r="G2915" s="275">
        <v>26</v>
      </c>
      <c r="H2915" s="275">
        <v>27</v>
      </c>
      <c r="I2915" s="276">
        <v>4</v>
      </c>
      <c r="J2915" s="275">
        <v>2</v>
      </c>
      <c r="K2915" s="275">
        <v>18</v>
      </c>
      <c r="L2915" s="275">
        <v>5</v>
      </c>
      <c r="M2915" s="275">
        <v>27</v>
      </c>
      <c r="N2915" s="275">
        <v>26</v>
      </c>
      <c r="O2915" s="277">
        <v>15</v>
      </c>
      <c r="P2915" s="278">
        <v>341495720</v>
      </c>
      <c r="Q2915" s="278">
        <v>1899873541</v>
      </c>
      <c r="R2915" s="278">
        <v>12</v>
      </c>
      <c r="S2915" s="278">
        <v>6494901</v>
      </c>
      <c r="T2915" s="278">
        <v>309</v>
      </c>
      <c r="U2915" s="278">
        <v>72568</v>
      </c>
      <c r="V2915" s="278">
        <v>1455</v>
      </c>
      <c r="W2915" s="278">
        <v>3000</v>
      </c>
      <c r="X2915" s="278">
        <v>79692</v>
      </c>
      <c r="Y2915" s="278">
        <v>200</v>
      </c>
      <c r="Z2915" s="278">
        <v>1409223</v>
      </c>
      <c r="AA2915" s="278">
        <v>10</v>
      </c>
      <c r="AB2915" s="278">
        <v>8648633</v>
      </c>
      <c r="AC2915" s="278">
        <v>5</v>
      </c>
    </row>
    <row r="2916" spans="1:29" ht="14.25" x14ac:dyDescent="0.15">
      <c r="A2916" s="272">
        <v>2022120</v>
      </c>
      <c r="B2916" s="273">
        <v>44854</v>
      </c>
      <c r="C2916" s="274">
        <v>2</v>
      </c>
      <c r="D2916" s="275">
        <v>15</v>
      </c>
      <c r="E2916" s="275">
        <v>19</v>
      </c>
      <c r="F2916" s="275">
        <v>26</v>
      </c>
      <c r="G2916" s="275">
        <v>27</v>
      </c>
      <c r="H2916" s="275">
        <v>29</v>
      </c>
      <c r="I2916" s="276">
        <v>2</v>
      </c>
      <c r="J2916" s="275">
        <v>15</v>
      </c>
      <c r="K2916" s="275">
        <v>26</v>
      </c>
      <c r="L2916" s="275">
        <v>29</v>
      </c>
      <c r="M2916" s="275">
        <v>19</v>
      </c>
      <c r="N2916" s="275">
        <v>2</v>
      </c>
      <c r="O2916" s="277">
        <v>27</v>
      </c>
      <c r="P2916" s="278">
        <v>355500194</v>
      </c>
      <c r="Q2916" s="278">
        <v>1742358177</v>
      </c>
      <c r="R2916" s="278">
        <v>43</v>
      </c>
      <c r="S2916" s="278">
        <v>5486128</v>
      </c>
      <c r="T2916" s="278">
        <v>288</v>
      </c>
      <c r="U2916" s="278">
        <v>90727</v>
      </c>
      <c r="V2916" s="278">
        <v>1042</v>
      </c>
      <c r="W2916" s="278">
        <v>3000</v>
      </c>
      <c r="X2916" s="278">
        <v>58726</v>
      </c>
      <c r="Y2916" s="278">
        <v>200</v>
      </c>
      <c r="Z2916" s="278">
        <v>1132983</v>
      </c>
      <c r="AA2916" s="278">
        <v>10</v>
      </c>
      <c r="AB2916" s="278">
        <v>8695309</v>
      </c>
      <c r="AC2916" s="278">
        <v>5</v>
      </c>
    </row>
    <row r="2917" spans="1:29" ht="14.25" x14ac:dyDescent="0.15">
      <c r="A2917" s="272">
        <v>2022121</v>
      </c>
      <c r="B2917" s="273">
        <v>44857</v>
      </c>
      <c r="C2917" s="274">
        <v>12</v>
      </c>
      <c r="D2917" s="275">
        <v>17</v>
      </c>
      <c r="E2917" s="275">
        <v>22</v>
      </c>
      <c r="F2917" s="275">
        <v>27</v>
      </c>
      <c r="G2917" s="275">
        <v>30</v>
      </c>
      <c r="H2917" s="275">
        <v>31</v>
      </c>
      <c r="I2917" s="276">
        <v>2</v>
      </c>
      <c r="J2917" s="275">
        <v>17</v>
      </c>
      <c r="K2917" s="275">
        <v>30</v>
      </c>
      <c r="L2917" s="275">
        <v>31</v>
      </c>
      <c r="M2917" s="275">
        <v>27</v>
      </c>
      <c r="N2917" s="275">
        <v>22</v>
      </c>
      <c r="O2917" s="277">
        <v>12</v>
      </c>
      <c r="P2917" s="278">
        <v>380066114</v>
      </c>
      <c r="Q2917" s="278">
        <v>1769892531</v>
      </c>
      <c r="R2917" s="278">
        <v>8</v>
      </c>
      <c r="S2917" s="278">
        <v>8069743</v>
      </c>
      <c r="T2917" s="278">
        <v>102</v>
      </c>
      <c r="U2917" s="278">
        <v>300955</v>
      </c>
      <c r="V2917" s="278">
        <v>789</v>
      </c>
      <c r="W2917" s="278">
        <v>3000</v>
      </c>
      <c r="X2917" s="278">
        <v>50976</v>
      </c>
      <c r="Y2917" s="278">
        <v>200</v>
      </c>
      <c r="Z2917" s="278">
        <v>1106522</v>
      </c>
      <c r="AA2917" s="278">
        <v>10</v>
      </c>
      <c r="AB2917" s="278">
        <v>7963048</v>
      </c>
      <c r="AC2917" s="278">
        <v>5</v>
      </c>
    </row>
    <row r="2918" spans="1:29" ht="14.25" x14ac:dyDescent="0.15">
      <c r="A2918" s="272">
        <v>2022122</v>
      </c>
      <c r="B2918" s="273">
        <v>44859</v>
      </c>
      <c r="C2918" s="274">
        <v>6</v>
      </c>
      <c r="D2918" s="275">
        <v>8</v>
      </c>
      <c r="E2918" s="275">
        <v>17</v>
      </c>
      <c r="F2918" s="275">
        <v>19</v>
      </c>
      <c r="G2918" s="275">
        <v>24</v>
      </c>
      <c r="H2918" s="275">
        <v>28</v>
      </c>
      <c r="I2918" s="276">
        <v>5</v>
      </c>
      <c r="J2918" s="275">
        <v>24</v>
      </c>
      <c r="K2918" s="275">
        <v>28</v>
      </c>
      <c r="L2918" s="275">
        <v>19</v>
      </c>
      <c r="M2918" s="275">
        <v>17</v>
      </c>
      <c r="N2918" s="275">
        <v>8</v>
      </c>
      <c r="O2918" s="277">
        <v>6</v>
      </c>
      <c r="P2918" s="278">
        <v>350001646</v>
      </c>
      <c r="Q2918" s="278">
        <v>1677059125</v>
      </c>
      <c r="R2918" s="278">
        <v>26</v>
      </c>
      <c r="S2918" s="278">
        <v>5519812</v>
      </c>
      <c r="T2918" s="278">
        <v>214</v>
      </c>
      <c r="U2918" s="278">
        <v>78943</v>
      </c>
      <c r="V2918" s="278">
        <v>2763</v>
      </c>
      <c r="W2918" s="278">
        <v>3000</v>
      </c>
      <c r="X2918" s="278">
        <v>104504</v>
      </c>
      <c r="Y2918" s="278">
        <v>200</v>
      </c>
      <c r="Z2918" s="278">
        <v>1750138</v>
      </c>
      <c r="AA2918" s="278">
        <v>10</v>
      </c>
      <c r="AB2918" s="278">
        <v>11446800</v>
      </c>
      <c r="AC2918" s="278">
        <v>5</v>
      </c>
    </row>
    <row r="2919" spans="1:29" ht="14.25" x14ac:dyDescent="0.15">
      <c r="A2919" s="272">
        <v>2022123</v>
      </c>
      <c r="B2919" s="273">
        <v>44861</v>
      </c>
      <c r="C2919" s="274">
        <v>10</v>
      </c>
      <c r="D2919" s="275">
        <v>13</v>
      </c>
      <c r="E2919" s="275">
        <v>16</v>
      </c>
      <c r="F2919" s="275">
        <v>20</v>
      </c>
      <c r="G2919" s="275">
        <v>21</v>
      </c>
      <c r="H2919" s="275">
        <v>25</v>
      </c>
      <c r="I2919" s="276">
        <v>5</v>
      </c>
      <c r="J2919" s="275">
        <v>16</v>
      </c>
      <c r="K2919" s="275">
        <v>25</v>
      </c>
      <c r="L2919" s="275">
        <v>21</v>
      </c>
      <c r="M2919" s="275">
        <v>20</v>
      </c>
      <c r="N2919" s="275">
        <v>10</v>
      </c>
      <c r="O2919" s="277">
        <v>13</v>
      </c>
      <c r="P2919" s="278">
        <v>360850820</v>
      </c>
      <c r="Q2919" s="278">
        <v>1693327054</v>
      </c>
      <c r="R2919" s="278">
        <v>8</v>
      </c>
      <c r="S2919" s="278">
        <v>7557633</v>
      </c>
      <c r="T2919" s="278">
        <v>637</v>
      </c>
      <c r="U2919" s="278">
        <v>40151</v>
      </c>
      <c r="V2919" s="278">
        <v>1247</v>
      </c>
      <c r="W2919" s="278">
        <v>3000</v>
      </c>
      <c r="X2919" s="278">
        <v>93856</v>
      </c>
      <c r="Y2919" s="278">
        <v>200</v>
      </c>
      <c r="Z2919" s="278">
        <v>1669819</v>
      </c>
      <c r="AA2919" s="278">
        <v>10</v>
      </c>
      <c r="AB2919" s="278">
        <v>7060237</v>
      </c>
      <c r="AC2919" s="278">
        <v>5</v>
      </c>
    </row>
    <row r="2920" spans="1:29" ht="14.25" x14ac:dyDescent="0.15">
      <c r="A2920" s="272">
        <v>2022124</v>
      </c>
      <c r="B2920" s="273">
        <v>44864</v>
      </c>
      <c r="C2920" s="274">
        <v>5</v>
      </c>
      <c r="D2920" s="275">
        <v>10</v>
      </c>
      <c r="E2920" s="275">
        <v>13</v>
      </c>
      <c r="F2920" s="275">
        <v>18</v>
      </c>
      <c r="G2920" s="275">
        <v>24</v>
      </c>
      <c r="H2920" s="275">
        <v>26</v>
      </c>
      <c r="I2920" s="276">
        <v>1</v>
      </c>
      <c r="J2920" s="275">
        <v>24</v>
      </c>
      <c r="K2920" s="275">
        <v>18</v>
      </c>
      <c r="L2920" s="275">
        <v>5</v>
      </c>
      <c r="M2920" s="275">
        <v>26</v>
      </c>
      <c r="N2920" s="275">
        <v>10</v>
      </c>
      <c r="O2920" s="277">
        <v>13</v>
      </c>
      <c r="P2920" s="278">
        <v>383396494</v>
      </c>
      <c r="Q2920" s="278">
        <v>1740587803</v>
      </c>
      <c r="R2920" s="278">
        <v>4</v>
      </c>
      <c r="S2920" s="278">
        <v>10000000</v>
      </c>
      <c r="T2920" s="278">
        <v>124</v>
      </c>
      <c r="U2920" s="278">
        <v>234571</v>
      </c>
      <c r="V2920" s="278">
        <v>1161</v>
      </c>
      <c r="W2920" s="278">
        <v>3000</v>
      </c>
      <c r="X2920" s="278">
        <v>62669</v>
      </c>
      <c r="Y2920" s="278">
        <v>200</v>
      </c>
      <c r="Z2920" s="278">
        <v>1294124</v>
      </c>
      <c r="AA2920" s="278">
        <v>10</v>
      </c>
      <c r="AB2920" s="278">
        <v>8511715</v>
      </c>
      <c r="AC2920" s="278">
        <v>5</v>
      </c>
    </row>
    <row r="2921" spans="1:29" ht="14.25" x14ac:dyDescent="0.15">
      <c r="A2921" s="272">
        <v>2022125</v>
      </c>
      <c r="B2921" s="273">
        <v>44866</v>
      </c>
      <c r="C2921" s="274">
        <v>2</v>
      </c>
      <c r="D2921" s="275">
        <v>3</v>
      </c>
      <c r="E2921" s="275">
        <v>7</v>
      </c>
      <c r="F2921" s="275">
        <v>12</v>
      </c>
      <c r="G2921" s="275">
        <v>20</v>
      </c>
      <c r="H2921" s="275">
        <v>31</v>
      </c>
      <c r="I2921" s="276">
        <v>16</v>
      </c>
      <c r="J2921" s="275">
        <v>12</v>
      </c>
      <c r="K2921" s="275">
        <v>31</v>
      </c>
      <c r="L2921" s="275">
        <v>20</v>
      </c>
      <c r="M2921" s="275">
        <v>3</v>
      </c>
      <c r="N2921" s="275">
        <v>7</v>
      </c>
      <c r="O2921" s="277">
        <v>2</v>
      </c>
      <c r="P2921" s="278">
        <v>429659904</v>
      </c>
      <c r="Q2921" s="278">
        <v>1762667038</v>
      </c>
      <c r="R2921" s="278">
        <v>7</v>
      </c>
      <c r="S2921" s="278">
        <v>7965155</v>
      </c>
      <c r="T2921" s="278">
        <v>231</v>
      </c>
      <c r="U2921" s="278">
        <v>112316</v>
      </c>
      <c r="V2921" s="278">
        <v>2009</v>
      </c>
      <c r="W2921" s="278">
        <v>3000</v>
      </c>
      <c r="X2921" s="278">
        <v>107367</v>
      </c>
      <c r="Y2921" s="278">
        <v>200</v>
      </c>
      <c r="Z2921" s="278">
        <v>1746982</v>
      </c>
      <c r="AA2921" s="278">
        <v>10</v>
      </c>
      <c r="AB2921" s="278">
        <v>12356541</v>
      </c>
      <c r="AC2921" s="278">
        <v>5</v>
      </c>
    </row>
    <row r="2922" spans="1:29" ht="14.25" x14ac:dyDescent="0.15">
      <c r="A2922" s="272">
        <v>2022126</v>
      </c>
      <c r="B2922" s="273">
        <v>44868</v>
      </c>
      <c r="C2922" s="274">
        <v>1</v>
      </c>
      <c r="D2922" s="275">
        <v>13</v>
      </c>
      <c r="E2922" s="275">
        <v>15</v>
      </c>
      <c r="F2922" s="275">
        <v>17</v>
      </c>
      <c r="G2922" s="275">
        <v>26</v>
      </c>
      <c r="H2922" s="275">
        <v>33</v>
      </c>
      <c r="I2922" s="276">
        <v>13</v>
      </c>
      <c r="J2922" s="275">
        <v>1</v>
      </c>
      <c r="K2922" s="275">
        <v>13</v>
      </c>
      <c r="L2922" s="275">
        <v>26</v>
      </c>
      <c r="M2922" s="275">
        <v>15</v>
      </c>
      <c r="N2922" s="275">
        <v>33</v>
      </c>
      <c r="O2922" s="277">
        <v>17</v>
      </c>
      <c r="P2922" s="278">
        <v>436137344</v>
      </c>
      <c r="Q2922" s="278">
        <v>1807038683</v>
      </c>
      <c r="R2922" s="278">
        <v>6</v>
      </c>
      <c r="S2922" s="278">
        <v>9507372</v>
      </c>
      <c r="T2922" s="278">
        <v>151</v>
      </c>
      <c r="U2922" s="278">
        <v>223876</v>
      </c>
      <c r="V2922" s="278">
        <v>1313</v>
      </c>
      <c r="W2922" s="278">
        <v>3000</v>
      </c>
      <c r="X2922" s="278">
        <v>63365</v>
      </c>
      <c r="Y2922" s="278">
        <v>200</v>
      </c>
      <c r="Z2922" s="278">
        <v>1314147</v>
      </c>
      <c r="AA2922" s="278">
        <v>10</v>
      </c>
      <c r="AB2922" s="278">
        <v>9746531</v>
      </c>
      <c r="AC2922" s="278">
        <v>5</v>
      </c>
    </row>
    <row r="2923" spans="1:29" ht="14.25" x14ac:dyDescent="0.15">
      <c r="A2923" s="272">
        <v>2022127</v>
      </c>
      <c r="B2923" s="273">
        <v>44871</v>
      </c>
      <c r="C2923" s="274">
        <v>3</v>
      </c>
      <c r="D2923" s="275">
        <v>4</v>
      </c>
      <c r="E2923" s="275">
        <v>9</v>
      </c>
      <c r="F2923" s="275">
        <v>10</v>
      </c>
      <c r="G2923" s="275">
        <v>29</v>
      </c>
      <c r="H2923" s="275">
        <v>33</v>
      </c>
      <c r="I2923" s="276">
        <v>13</v>
      </c>
      <c r="J2923" s="275">
        <v>29</v>
      </c>
      <c r="K2923" s="275">
        <v>4</v>
      </c>
      <c r="L2923" s="275">
        <v>10</v>
      </c>
      <c r="M2923" s="275">
        <v>3</v>
      </c>
      <c r="N2923" s="275">
        <v>9</v>
      </c>
      <c r="O2923" s="277">
        <v>33</v>
      </c>
      <c r="P2923" s="278">
        <v>455409958</v>
      </c>
      <c r="Q2923" s="278">
        <v>1869259580</v>
      </c>
      <c r="R2923" s="278">
        <v>5</v>
      </c>
      <c r="S2923" s="278">
        <v>10000000</v>
      </c>
      <c r="T2923" s="278">
        <v>178</v>
      </c>
      <c r="U2923" s="278">
        <v>210151</v>
      </c>
      <c r="V2923" s="278">
        <v>1118</v>
      </c>
      <c r="W2923" s="278">
        <v>3000</v>
      </c>
      <c r="X2923" s="278">
        <v>69270</v>
      </c>
      <c r="Y2923" s="278">
        <v>200</v>
      </c>
      <c r="Z2923" s="278">
        <v>1489958</v>
      </c>
      <c r="AA2923" s="278">
        <v>10</v>
      </c>
      <c r="AB2923" s="278">
        <v>8283087</v>
      </c>
      <c r="AC2923" s="278">
        <v>5</v>
      </c>
    </row>
    <row r="2924" spans="1:29" ht="14.25" x14ac:dyDescent="0.15">
      <c r="A2924" s="272">
        <v>2022128</v>
      </c>
      <c r="B2924" s="273">
        <v>44873</v>
      </c>
      <c r="C2924" s="274">
        <v>3</v>
      </c>
      <c r="D2924" s="275">
        <v>12</v>
      </c>
      <c r="E2924" s="275">
        <v>18</v>
      </c>
      <c r="F2924" s="275">
        <v>24</v>
      </c>
      <c r="G2924" s="275">
        <v>27</v>
      </c>
      <c r="H2924" s="275">
        <v>29</v>
      </c>
      <c r="I2924" s="276">
        <v>1</v>
      </c>
      <c r="J2924" s="275">
        <v>12</v>
      </c>
      <c r="K2924" s="275">
        <v>24</v>
      </c>
      <c r="L2924" s="275">
        <v>18</v>
      </c>
      <c r="M2924" s="275">
        <v>3</v>
      </c>
      <c r="N2924" s="275">
        <v>27</v>
      </c>
      <c r="O2924" s="277">
        <v>29</v>
      </c>
      <c r="P2924" s="278">
        <v>420999886</v>
      </c>
      <c r="Q2924" s="278">
        <v>1889014542</v>
      </c>
      <c r="R2924" s="278">
        <v>11</v>
      </c>
      <c r="S2924" s="278">
        <v>7471238</v>
      </c>
      <c r="T2924" s="278">
        <v>210</v>
      </c>
      <c r="U2924" s="278">
        <v>161807</v>
      </c>
      <c r="V2924" s="278">
        <v>988</v>
      </c>
      <c r="W2924" s="278">
        <v>3000</v>
      </c>
      <c r="X2924" s="278">
        <v>63878</v>
      </c>
      <c r="Y2924" s="278">
        <v>200</v>
      </c>
      <c r="Z2924" s="278">
        <v>1282386</v>
      </c>
      <c r="AA2924" s="278">
        <v>10</v>
      </c>
      <c r="AB2924" s="278">
        <v>8361674</v>
      </c>
      <c r="AC2924" s="278">
        <v>5</v>
      </c>
    </row>
    <row r="2925" spans="1:29" ht="14.25" x14ac:dyDescent="0.15">
      <c r="A2925" s="272">
        <v>2022129</v>
      </c>
      <c r="B2925" s="273">
        <v>44875</v>
      </c>
      <c r="C2925" s="274">
        <v>10</v>
      </c>
      <c r="D2925" s="275">
        <v>12</v>
      </c>
      <c r="E2925" s="275">
        <v>14</v>
      </c>
      <c r="F2925" s="275">
        <v>22</v>
      </c>
      <c r="G2925" s="275">
        <v>24</v>
      </c>
      <c r="H2925" s="275">
        <v>27</v>
      </c>
      <c r="I2925" s="276">
        <v>7</v>
      </c>
      <c r="J2925" s="275">
        <v>10</v>
      </c>
      <c r="K2925" s="275">
        <v>12</v>
      </c>
      <c r="L2925" s="275">
        <v>14</v>
      </c>
      <c r="M2925" s="275">
        <v>22</v>
      </c>
      <c r="N2925" s="275">
        <v>27</v>
      </c>
      <c r="O2925" s="277">
        <v>24</v>
      </c>
      <c r="P2925" s="278">
        <v>430007836</v>
      </c>
      <c r="Q2925" s="278">
        <v>1908461423</v>
      </c>
      <c r="R2925" s="278">
        <v>7</v>
      </c>
      <c r="S2925" s="278">
        <v>7828409</v>
      </c>
      <c r="T2925" s="278">
        <v>102</v>
      </c>
      <c r="U2925" s="278">
        <v>242633</v>
      </c>
      <c r="V2925" s="278">
        <v>2307</v>
      </c>
      <c r="W2925" s="278">
        <v>3000</v>
      </c>
      <c r="X2925" s="278">
        <v>75666</v>
      </c>
      <c r="Y2925" s="278">
        <v>200</v>
      </c>
      <c r="Z2925" s="278">
        <v>1404099</v>
      </c>
      <c r="AA2925" s="278">
        <v>10</v>
      </c>
      <c r="AB2925" s="278">
        <v>15122864</v>
      </c>
      <c r="AC2925" s="278">
        <v>5</v>
      </c>
    </row>
    <row r="2926" spans="1:29" ht="14.25" x14ac:dyDescent="0.15">
      <c r="A2926" s="272">
        <v>2022130</v>
      </c>
      <c r="B2926" s="273">
        <v>44878</v>
      </c>
      <c r="C2926" s="274">
        <v>2</v>
      </c>
      <c r="D2926" s="275">
        <v>8</v>
      </c>
      <c r="E2926" s="275">
        <v>15</v>
      </c>
      <c r="F2926" s="275">
        <v>17</v>
      </c>
      <c r="G2926" s="275">
        <v>26</v>
      </c>
      <c r="H2926" s="275">
        <v>28</v>
      </c>
      <c r="I2926" s="276">
        <v>12</v>
      </c>
      <c r="J2926" s="275">
        <v>26</v>
      </c>
      <c r="K2926" s="275">
        <v>8</v>
      </c>
      <c r="L2926" s="275">
        <v>17</v>
      </c>
      <c r="M2926" s="275">
        <v>28</v>
      </c>
      <c r="N2926" s="275">
        <v>15</v>
      </c>
      <c r="O2926" s="277">
        <v>2</v>
      </c>
      <c r="P2926" s="278">
        <v>446023212</v>
      </c>
      <c r="Q2926" s="278">
        <v>1689813201</v>
      </c>
      <c r="R2926" s="278">
        <v>50</v>
      </c>
      <c r="S2926" s="278">
        <v>5228012</v>
      </c>
      <c r="T2926" s="278">
        <v>542</v>
      </c>
      <c r="U2926" s="278">
        <v>26293</v>
      </c>
      <c r="V2926" s="278">
        <v>4856</v>
      </c>
      <c r="W2926" s="278">
        <v>3000</v>
      </c>
      <c r="X2926" s="278">
        <v>188660</v>
      </c>
      <c r="Y2926" s="278">
        <v>200</v>
      </c>
      <c r="Z2926" s="278">
        <v>2707122</v>
      </c>
      <c r="AA2926" s="278">
        <v>10</v>
      </c>
      <c r="AB2926" s="278">
        <v>16435384</v>
      </c>
      <c r="AC2926" s="278">
        <v>5</v>
      </c>
    </row>
    <row r="2927" spans="1:29" ht="14.25" x14ac:dyDescent="0.15">
      <c r="A2927" s="272">
        <v>2022131</v>
      </c>
      <c r="B2927" s="273">
        <v>44880</v>
      </c>
      <c r="C2927" s="274">
        <v>3</v>
      </c>
      <c r="D2927" s="275">
        <v>5</v>
      </c>
      <c r="E2927" s="275">
        <v>10</v>
      </c>
      <c r="F2927" s="275">
        <v>13</v>
      </c>
      <c r="G2927" s="275">
        <v>19</v>
      </c>
      <c r="H2927" s="275">
        <v>29</v>
      </c>
      <c r="I2927" s="276">
        <v>6</v>
      </c>
      <c r="J2927" s="275">
        <v>5</v>
      </c>
      <c r="K2927" s="275">
        <v>29</v>
      </c>
      <c r="L2927" s="275">
        <v>19</v>
      </c>
      <c r="M2927" s="275">
        <v>3</v>
      </c>
      <c r="N2927" s="275">
        <v>10</v>
      </c>
      <c r="O2927" s="277">
        <v>13</v>
      </c>
      <c r="P2927" s="278">
        <v>425292626</v>
      </c>
      <c r="Q2927" s="278">
        <v>1640635486</v>
      </c>
      <c r="R2927" s="278">
        <v>19</v>
      </c>
      <c r="S2927" s="278">
        <v>5876981</v>
      </c>
      <c r="T2927" s="278">
        <v>251</v>
      </c>
      <c r="U2927" s="278">
        <v>82981</v>
      </c>
      <c r="V2927" s="278">
        <v>2997</v>
      </c>
      <c r="W2927" s="278">
        <v>3000</v>
      </c>
      <c r="X2927" s="278">
        <v>139749</v>
      </c>
      <c r="Y2927" s="278">
        <v>200</v>
      </c>
      <c r="Z2927" s="278">
        <v>2199357</v>
      </c>
      <c r="AA2927" s="278">
        <v>10</v>
      </c>
      <c r="AB2927" s="278">
        <v>13229154</v>
      </c>
      <c r="AC2927" s="278">
        <v>5</v>
      </c>
    </row>
    <row r="2928" spans="1:29" ht="14.25" x14ac:dyDescent="0.15">
      <c r="A2928" s="272">
        <v>2022132</v>
      </c>
      <c r="B2928" s="273">
        <v>44882</v>
      </c>
      <c r="C2928" s="274">
        <v>1</v>
      </c>
      <c r="D2928" s="275">
        <v>3</v>
      </c>
      <c r="E2928" s="275">
        <v>18</v>
      </c>
      <c r="F2928" s="275">
        <v>26</v>
      </c>
      <c r="G2928" s="275">
        <v>32</v>
      </c>
      <c r="H2928" s="275">
        <v>33</v>
      </c>
      <c r="I2928" s="276">
        <v>4</v>
      </c>
      <c r="J2928" s="275">
        <v>33</v>
      </c>
      <c r="K2928" s="275">
        <v>26</v>
      </c>
      <c r="L2928" s="275">
        <v>32</v>
      </c>
      <c r="M2928" s="275">
        <v>18</v>
      </c>
      <c r="N2928" s="275">
        <v>1</v>
      </c>
      <c r="O2928" s="277">
        <v>3</v>
      </c>
      <c r="P2928" s="278">
        <v>439981994</v>
      </c>
      <c r="Q2928" s="278">
        <v>1698530418</v>
      </c>
      <c r="R2928" s="278">
        <v>4</v>
      </c>
      <c r="S2928" s="278">
        <v>10000000</v>
      </c>
      <c r="T2928" s="278">
        <v>88</v>
      </c>
      <c r="U2928" s="278">
        <v>370814</v>
      </c>
      <c r="V2928" s="278">
        <v>1119</v>
      </c>
      <c r="W2928" s="278">
        <v>3000</v>
      </c>
      <c r="X2928" s="278">
        <v>62745</v>
      </c>
      <c r="Y2928" s="278">
        <v>200</v>
      </c>
      <c r="Z2928" s="278">
        <v>1299834</v>
      </c>
      <c r="AA2928" s="278">
        <v>10</v>
      </c>
      <c r="AB2928" s="278">
        <v>11232052</v>
      </c>
      <c r="AC2928" s="278">
        <v>5</v>
      </c>
    </row>
    <row r="2929" spans="1:29" ht="14.25" x14ac:dyDescent="0.15">
      <c r="A2929" s="272">
        <v>2022133</v>
      </c>
      <c r="B2929" s="273">
        <v>44885</v>
      </c>
      <c r="C2929" s="274">
        <v>5</v>
      </c>
      <c r="D2929" s="275">
        <v>8</v>
      </c>
      <c r="E2929" s="275">
        <v>16</v>
      </c>
      <c r="F2929" s="275">
        <v>17</v>
      </c>
      <c r="G2929" s="275">
        <v>21</v>
      </c>
      <c r="H2929" s="275">
        <v>25</v>
      </c>
      <c r="I2929" s="276">
        <v>12</v>
      </c>
      <c r="J2929" s="275">
        <v>17</v>
      </c>
      <c r="K2929" s="275">
        <v>16</v>
      </c>
      <c r="L2929" s="275">
        <v>8</v>
      </c>
      <c r="M2929" s="275">
        <v>5</v>
      </c>
      <c r="N2929" s="275">
        <v>25</v>
      </c>
      <c r="O2929" s="277">
        <v>21</v>
      </c>
      <c r="P2929" s="278">
        <v>457083562</v>
      </c>
      <c r="Q2929" s="278">
        <v>1713363599</v>
      </c>
      <c r="R2929" s="278">
        <v>11</v>
      </c>
      <c r="S2929" s="278">
        <v>7308534</v>
      </c>
      <c r="T2929" s="278">
        <v>241</v>
      </c>
      <c r="U2929" s="278">
        <v>131711</v>
      </c>
      <c r="V2929" s="278">
        <v>2035</v>
      </c>
      <c r="W2929" s="278">
        <v>3000</v>
      </c>
      <c r="X2929" s="278">
        <v>103271</v>
      </c>
      <c r="Y2929" s="278">
        <v>200</v>
      </c>
      <c r="Z2929" s="278">
        <v>1827118</v>
      </c>
      <c r="AA2929" s="278">
        <v>10</v>
      </c>
      <c r="AB2929" s="278">
        <v>10394229</v>
      </c>
      <c r="AC2929" s="278">
        <v>5</v>
      </c>
    </row>
    <row r="2930" spans="1:29" ht="14.25" x14ac:dyDescent="0.15">
      <c r="A2930" s="272">
        <v>2022134</v>
      </c>
      <c r="B2930" s="273">
        <v>44887</v>
      </c>
      <c r="C2930" s="274">
        <v>1</v>
      </c>
      <c r="D2930" s="275">
        <v>5</v>
      </c>
      <c r="E2930" s="275">
        <v>14</v>
      </c>
      <c r="F2930" s="275">
        <v>17</v>
      </c>
      <c r="G2930" s="275">
        <v>24</v>
      </c>
      <c r="H2930" s="275">
        <v>31</v>
      </c>
      <c r="I2930" s="276">
        <v>14</v>
      </c>
      <c r="J2930" s="275">
        <v>31</v>
      </c>
      <c r="K2930" s="275">
        <v>1</v>
      </c>
      <c r="L2930" s="275">
        <v>14</v>
      </c>
      <c r="M2930" s="275">
        <v>5</v>
      </c>
      <c r="N2930" s="275">
        <v>17</v>
      </c>
      <c r="O2930" s="277">
        <v>24</v>
      </c>
      <c r="P2930" s="278">
        <v>404859714</v>
      </c>
      <c r="Q2930" s="278">
        <v>1728998506</v>
      </c>
      <c r="R2930" s="278">
        <v>10</v>
      </c>
      <c r="S2930" s="278">
        <v>7386723</v>
      </c>
      <c r="T2930" s="278">
        <v>90</v>
      </c>
      <c r="U2930" s="278">
        <v>331489</v>
      </c>
      <c r="V2930" s="278">
        <v>1304</v>
      </c>
      <c r="W2930" s="278">
        <v>3000</v>
      </c>
      <c r="X2930" s="278">
        <v>69062</v>
      </c>
      <c r="Y2930" s="278">
        <v>200</v>
      </c>
      <c r="Z2930" s="278">
        <v>1326086</v>
      </c>
      <c r="AA2930" s="278">
        <v>10</v>
      </c>
      <c r="AB2930" s="278">
        <v>9611961</v>
      </c>
      <c r="AC2930" s="278">
        <v>5</v>
      </c>
    </row>
    <row r="2931" spans="1:29" ht="14.25" x14ac:dyDescent="0.15">
      <c r="A2931" s="272">
        <v>2022135</v>
      </c>
      <c r="B2931" s="273">
        <v>44889</v>
      </c>
      <c r="C2931" s="274">
        <v>9</v>
      </c>
      <c r="D2931" s="275">
        <v>11</v>
      </c>
      <c r="E2931" s="275">
        <v>13</v>
      </c>
      <c r="F2931" s="275">
        <v>24</v>
      </c>
      <c r="G2931" s="275">
        <v>28</v>
      </c>
      <c r="H2931" s="275">
        <v>32</v>
      </c>
      <c r="I2931" s="276">
        <v>6</v>
      </c>
      <c r="J2931" s="275">
        <v>13</v>
      </c>
      <c r="K2931" s="275">
        <v>24</v>
      </c>
      <c r="L2931" s="275">
        <v>9</v>
      </c>
      <c r="M2931" s="275">
        <v>32</v>
      </c>
      <c r="N2931" s="275">
        <v>28</v>
      </c>
      <c r="O2931" s="277">
        <v>11</v>
      </c>
      <c r="P2931" s="278">
        <v>402652460</v>
      </c>
      <c r="Q2931" s="278">
        <v>1733838061</v>
      </c>
      <c r="R2931" s="278">
        <v>12</v>
      </c>
      <c r="S2931" s="278">
        <v>6964835</v>
      </c>
      <c r="T2931" s="278">
        <v>143</v>
      </c>
      <c r="U2931" s="278">
        <v>206101</v>
      </c>
      <c r="V2931" s="278">
        <v>1388</v>
      </c>
      <c r="W2931" s="278">
        <v>3000</v>
      </c>
      <c r="X2931" s="278">
        <v>70079</v>
      </c>
      <c r="Y2931" s="278">
        <v>200</v>
      </c>
      <c r="Z2931" s="278">
        <v>1413787</v>
      </c>
      <c r="AA2931" s="278">
        <v>10</v>
      </c>
      <c r="AB2931" s="278">
        <v>9418387</v>
      </c>
      <c r="AC2931" s="278">
        <v>5</v>
      </c>
    </row>
    <row r="2932" spans="1:29" ht="14.25" x14ac:dyDescent="0.15">
      <c r="A2932" s="272">
        <v>2022136</v>
      </c>
      <c r="B2932" s="273">
        <v>44892</v>
      </c>
      <c r="C2932" s="274">
        <v>8</v>
      </c>
      <c r="D2932" s="275">
        <v>10</v>
      </c>
      <c r="E2932" s="275">
        <v>14</v>
      </c>
      <c r="F2932" s="275">
        <v>15</v>
      </c>
      <c r="G2932" s="275">
        <v>18</v>
      </c>
      <c r="H2932" s="275">
        <v>22</v>
      </c>
      <c r="I2932" s="276">
        <v>8</v>
      </c>
      <c r="J2932" s="275">
        <v>8</v>
      </c>
      <c r="K2932" s="275">
        <v>18</v>
      </c>
      <c r="L2932" s="275">
        <v>22</v>
      </c>
      <c r="M2932" s="275">
        <v>15</v>
      </c>
      <c r="N2932" s="275">
        <v>10</v>
      </c>
      <c r="O2932" s="277">
        <v>14</v>
      </c>
      <c r="P2932" s="278">
        <v>412826960</v>
      </c>
      <c r="Q2932" s="278">
        <v>1678628784</v>
      </c>
      <c r="R2932" s="278">
        <v>19</v>
      </c>
      <c r="S2932" s="278">
        <v>5761544</v>
      </c>
      <c r="T2932" s="278">
        <v>122</v>
      </c>
      <c r="U2932" s="278">
        <v>148251</v>
      </c>
      <c r="V2932" s="278">
        <v>2680</v>
      </c>
      <c r="W2932" s="278">
        <v>3000</v>
      </c>
      <c r="X2932" s="278">
        <v>119185</v>
      </c>
      <c r="Y2932" s="278">
        <v>200</v>
      </c>
      <c r="Z2932" s="278">
        <v>1960690</v>
      </c>
      <c r="AA2932" s="278">
        <v>10</v>
      </c>
      <c r="AB2932" s="278">
        <v>15690908</v>
      </c>
      <c r="AC2932" s="278">
        <v>5</v>
      </c>
    </row>
    <row r="2933" spans="1:29" ht="14.25" x14ac:dyDescent="0.15">
      <c r="A2933" s="272">
        <v>2022137</v>
      </c>
      <c r="B2933" s="273">
        <v>44894</v>
      </c>
      <c r="C2933" s="274">
        <v>8</v>
      </c>
      <c r="D2933" s="275">
        <v>21</v>
      </c>
      <c r="E2933" s="275">
        <v>23</v>
      </c>
      <c r="F2933" s="275">
        <v>27</v>
      </c>
      <c r="G2933" s="275">
        <v>28</v>
      </c>
      <c r="H2933" s="275">
        <v>33</v>
      </c>
      <c r="I2933" s="276">
        <v>1</v>
      </c>
      <c r="J2933" s="275">
        <v>28</v>
      </c>
      <c r="K2933" s="275">
        <v>23</v>
      </c>
      <c r="L2933" s="275">
        <v>27</v>
      </c>
      <c r="M2933" s="275">
        <v>33</v>
      </c>
      <c r="N2933" s="275">
        <v>21</v>
      </c>
      <c r="O2933" s="277">
        <v>8</v>
      </c>
      <c r="P2933" s="278">
        <v>380398430</v>
      </c>
      <c r="Q2933" s="278">
        <v>1696427005</v>
      </c>
      <c r="R2933" s="278">
        <v>8</v>
      </c>
      <c r="S2933" s="278">
        <v>7627191</v>
      </c>
      <c r="T2933" s="278">
        <v>160</v>
      </c>
      <c r="U2933" s="278">
        <v>164199</v>
      </c>
      <c r="V2933" s="278">
        <v>1117</v>
      </c>
      <c r="W2933" s="278">
        <v>3000</v>
      </c>
      <c r="X2933" s="278">
        <v>57020</v>
      </c>
      <c r="Y2933" s="278">
        <v>200</v>
      </c>
      <c r="Z2933" s="278">
        <v>1161733</v>
      </c>
      <c r="AA2933" s="278">
        <v>10</v>
      </c>
      <c r="AB2933" s="278">
        <v>10987045</v>
      </c>
      <c r="AC2933" s="278">
        <v>5</v>
      </c>
    </row>
    <row r="2934" spans="1:29" ht="14.25" x14ac:dyDescent="0.15">
      <c r="A2934" s="272">
        <v>2022138</v>
      </c>
      <c r="B2934" s="273">
        <v>44896</v>
      </c>
      <c r="C2934" s="274">
        <v>2</v>
      </c>
      <c r="D2934" s="275">
        <v>14</v>
      </c>
      <c r="E2934" s="275">
        <v>19</v>
      </c>
      <c r="F2934" s="275">
        <v>21</v>
      </c>
      <c r="G2934" s="275">
        <v>25</v>
      </c>
      <c r="H2934" s="275">
        <v>28</v>
      </c>
      <c r="I2934" s="276">
        <v>11</v>
      </c>
      <c r="J2934" s="275">
        <v>28</v>
      </c>
      <c r="K2934" s="275">
        <v>21</v>
      </c>
      <c r="L2934" s="275">
        <v>19</v>
      </c>
      <c r="M2934" s="275">
        <v>14</v>
      </c>
      <c r="N2934" s="275">
        <v>2</v>
      </c>
      <c r="O2934" s="277">
        <v>25</v>
      </c>
      <c r="P2934" s="278">
        <v>382295872</v>
      </c>
      <c r="Q2934" s="278">
        <v>1744972360</v>
      </c>
      <c r="R2934" s="278">
        <v>2</v>
      </c>
      <c r="S2934" s="278">
        <v>10000000</v>
      </c>
      <c r="T2934" s="278">
        <v>67</v>
      </c>
      <c r="U2934" s="278">
        <v>341021</v>
      </c>
      <c r="V2934" s="278">
        <v>1283</v>
      </c>
      <c r="W2934" s="278">
        <v>3000</v>
      </c>
      <c r="X2934" s="278">
        <v>68779</v>
      </c>
      <c r="Y2934" s="278">
        <v>200</v>
      </c>
      <c r="Z2934" s="278">
        <v>1244688</v>
      </c>
      <c r="AA2934" s="278">
        <v>10</v>
      </c>
      <c r="AB2934" s="278">
        <v>13175898</v>
      </c>
      <c r="AC2934" s="278">
        <v>5</v>
      </c>
    </row>
    <row r="2935" spans="1:29" ht="14.25" x14ac:dyDescent="0.15">
      <c r="A2935" s="272">
        <v>2022139</v>
      </c>
      <c r="B2935" s="273">
        <v>44899</v>
      </c>
      <c r="C2935" s="274">
        <v>6</v>
      </c>
      <c r="D2935" s="275">
        <v>7</v>
      </c>
      <c r="E2935" s="275">
        <v>9</v>
      </c>
      <c r="F2935" s="275">
        <v>16</v>
      </c>
      <c r="G2935" s="275">
        <v>17</v>
      </c>
      <c r="H2935" s="275">
        <v>19</v>
      </c>
      <c r="I2935" s="276">
        <v>14</v>
      </c>
      <c r="J2935" s="275">
        <v>9</v>
      </c>
      <c r="K2935" s="275">
        <v>16</v>
      </c>
      <c r="L2935" s="275">
        <v>6</v>
      </c>
      <c r="M2935" s="275">
        <v>19</v>
      </c>
      <c r="N2935" s="275">
        <v>7</v>
      </c>
      <c r="O2935" s="277">
        <v>17</v>
      </c>
      <c r="P2935" s="278">
        <v>421220444</v>
      </c>
      <c r="Q2935" s="278">
        <v>1751181135</v>
      </c>
      <c r="R2935" s="278">
        <v>12</v>
      </c>
      <c r="S2935" s="278">
        <v>7006326</v>
      </c>
      <c r="T2935" s="278">
        <v>443</v>
      </c>
      <c r="U2935" s="278">
        <v>67934</v>
      </c>
      <c r="V2935" s="278">
        <v>1604</v>
      </c>
      <c r="W2935" s="278">
        <v>3000</v>
      </c>
      <c r="X2935" s="278">
        <v>90315</v>
      </c>
      <c r="Y2935" s="278">
        <v>200</v>
      </c>
      <c r="Z2935" s="278">
        <v>1827915</v>
      </c>
      <c r="AA2935" s="278">
        <v>10</v>
      </c>
      <c r="AB2935" s="278">
        <v>8972855</v>
      </c>
      <c r="AC2935" s="278">
        <v>5</v>
      </c>
    </row>
    <row r="2936" spans="1:29" ht="14.25" x14ac:dyDescent="0.15">
      <c r="A2936" s="272">
        <v>2022140</v>
      </c>
      <c r="B2936" s="273">
        <v>44901</v>
      </c>
      <c r="C2936" s="274">
        <v>8</v>
      </c>
      <c r="D2936" s="275">
        <v>9</v>
      </c>
      <c r="E2936" s="275">
        <v>18</v>
      </c>
      <c r="F2936" s="275">
        <v>19</v>
      </c>
      <c r="G2936" s="275">
        <v>20</v>
      </c>
      <c r="H2936" s="275">
        <v>27</v>
      </c>
      <c r="I2936" s="276">
        <v>15</v>
      </c>
      <c r="J2936" s="275">
        <v>27</v>
      </c>
      <c r="K2936" s="275">
        <v>20</v>
      </c>
      <c r="L2936" s="275">
        <v>19</v>
      </c>
      <c r="M2936" s="275">
        <v>18</v>
      </c>
      <c r="N2936" s="275">
        <v>9</v>
      </c>
      <c r="O2936" s="277">
        <v>8</v>
      </c>
      <c r="P2936" s="278">
        <v>397499610</v>
      </c>
      <c r="Q2936" s="278">
        <v>1702647485</v>
      </c>
      <c r="R2936" s="278">
        <v>19</v>
      </c>
      <c r="S2936" s="278">
        <v>5889308</v>
      </c>
      <c r="T2936" s="278">
        <v>673</v>
      </c>
      <c r="U2936" s="278">
        <v>31383</v>
      </c>
      <c r="V2936" s="278">
        <v>3271</v>
      </c>
      <c r="W2936" s="278">
        <v>3000</v>
      </c>
      <c r="X2936" s="278">
        <v>143842</v>
      </c>
      <c r="Y2936" s="278">
        <v>200</v>
      </c>
      <c r="Z2936" s="278">
        <v>2143884</v>
      </c>
      <c r="AA2936" s="278">
        <v>10</v>
      </c>
      <c r="AB2936" s="278">
        <v>10054059</v>
      </c>
      <c r="AC2936" s="278">
        <v>5</v>
      </c>
    </row>
    <row r="2937" spans="1:29" ht="14.25" x14ac:dyDescent="0.15">
      <c r="A2937" s="272">
        <v>2022141</v>
      </c>
      <c r="B2937" s="273">
        <v>44903</v>
      </c>
      <c r="C2937" s="274">
        <v>5</v>
      </c>
      <c r="D2937" s="275">
        <v>12</v>
      </c>
      <c r="E2937" s="275">
        <v>13</v>
      </c>
      <c r="F2937" s="275">
        <v>17</v>
      </c>
      <c r="G2937" s="275">
        <v>20</v>
      </c>
      <c r="H2937" s="275">
        <v>27</v>
      </c>
      <c r="I2937" s="276">
        <v>14</v>
      </c>
      <c r="J2937" s="275">
        <v>27</v>
      </c>
      <c r="K2937" s="275">
        <v>17</v>
      </c>
      <c r="L2937" s="275">
        <v>13</v>
      </c>
      <c r="M2937" s="275">
        <v>5</v>
      </c>
      <c r="N2937" s="275">
        <v>20</v>
      </c>
      <c r="O2937" s="277">
        <v>12</v>
      </c>
      <c r="P2937" s="278">
        <v>415110854</v>
      </c>
      <c r="Q2937" s="278">
        <v>1674155872</v>
      </c>
      <c r="R2937" s="278">
        <v>21</v>
      </c>
      <c r="S2937" s="278">
        <v>6324820</v>
      </c>
      <c r="T2937" s="278">
        <v>135</v>
      </c>
      <c r="U2937" s="278">
        <v>257603</v>
      </c>
      <c r="V2937" s="278">
        <v>1455</v>
      </c>
      <c r="W2937" s="278">
        <v>3000</v>
      </c>
      <c r="X2937" s="278">
        <v>65271</v>
      </c>
      <c r="Y2937" s="278">
        <v>200</v>
      </c>
      <c r="Z2937" s="278">
        <v>1440468</v>
      </c>
      <c r="AA2937" s="278">
        <v>10</v>
      </c>
      <c r="AB2937" s="278">
        <v>6494856</v>
      </c>
      <c r="AC2937" s="278">
        <v>5</v>
      </c>
    </row>
    <row r="2938" spans="1:29" ht="14.25" x14ac:dyDescent="0.15">
      <c r="A2938" s="272">
        <v>2022142</v>
      </c>
      <c r="B2938" s="273">
        <v>44906</v>
      </c>
      <c r="C2938" s="274">
        <v>1</v>
      </c>
      <c r="D2938" s="275">
        <v>3</v>
      </c>
      <c r="E2938" s="275">
        <v>13</v>
      </c>
      <c r="F2938" s="275">
        <v>16</v>
      </c>
      <c r="G2938" s="275">
        <v>21</v>
      </c>
      <c r="H2938" s="275">
        <v>27</v>
      </c>
      <c r="I2938" s="276">
        <v>3</v>
      </c>
      <c r="J2938" s="275">
        <v>21</v>
      </c>
      <c r="K2938" s="275">
        <v>3</v>
      </c>
      <c r="L2938" s="275">
        <v>16</v>
      </c>
      <c r="M2938" s="275">
        <v>13</v>
      </c>
      <c r="N2938" s="275">
        <v>1</v>
      </c>
      <c r="O2938" s="277">
        <v>27</v>
      </c>
      <c r="P2938" s="278">
        <v>440572602</v>
      </c>
      <c r="Q2938" s="278">
        <v>1636406391</v>
      </c>
      <c r="R2938" s="278">
        <v>12</v>
      </c>
      <c r="S2938" s="278">
        <v>5674258</v>
      </c>
      <c r="T2938" s="278">
        <v>122</v>
      </c>
      <c r="U2938" s="278">
        <v>82900</v>
      </c>
      <c r="V2938" s="278">
        <v>2874</v>
      </c>
      <c r="W2938" s="278">
        <v>3000</v>
      </c>
      <c r="X2938" s="278">
        <v>123970</v>
      </c>
      <c r="Y2938" s="278">
        <v>200</v>
      </c>
      <c r="Z2938" s="278">
        <v>2038813</v>
      </c>
      <c r="AA2938" s="278">
        <v>10</v>
      </c>
      <c r="AB2938" s="278">
        <v>24324191</v>
      </c>
      <c r="AC2938" s="278">
        <v>5</v>
      </c>
    </row>
    <row r="2939" spans="1:29" ht="14.25" x14ac:dyDescent="0.15">
      <c r="A2939" s="272">
        <v>2022143</v>
      </c>
      <c r="B2939" s="273">
        <v>44908</v>
      </c>
      <c r="C2939" s="274">
        <v>7</v>
      </c>
      <c r="D2939" s="275">
        <v>8</v>
      </c>
      <c r="E2939" s="275">
        <v>13</v>
      </c>
      <c r="F2939" s="275">
        <v>29</v>
      </c>
      <c r="G2939" s="275">
        <v>30</v>
      </c>
      <c r="H2939" s="275">
        <v>33</v>
      </c>
      <c r="I2939" s="276">
        <v>3</v>
      </c>
      <c r="J2939" s="275">
        <v>29</v>
      </c>
      <c r="K2939" s="275">
        <v>30</v>
      </c>
      <c r="L2939" s="275">
        <v>33</v>
      </c>
      <c r="M2939" s="275">
        <v>7</v>
      </c>
      <c r="N2939" s="275">
        <v>13</v>
      </c>
      <c r="O2939" s="277">
        <v>8</v>
      </c>
      <c r="P2939" s="278">
        <v>397641696</v>
      </c>
      <c r="Q2939" s="278">
        <v>1612687877</v>
      </c>
      <c r="R2939" s="278">
        <v>15</v>
      </c>
      <c r="S2939" s="278">
        <v>6243187</v>
      </c>
      <c r="T2939" s="278">
        <v>149</v>
      </c>
      <c r="U2939" s="278">
        <v>156441</v>
      </c>
      <c r="V2939" s="278">
        <v>1926</v>
      </c>
      <c r="W2939" s="278">
        <v>3000</v>
      </c>
      <c r="X2939" s="278">
        <v>86457</v>
      </c>
      <c r="Y2939" s="278">
        <v>200</v>
      </c>
      <c r="Z2939" s="278">
        <v>1543365</v>
      </c>
      <c r="AA2939" s="278">
        <v>10</v>
      </c>
      <c r="AB2939" s="278">
        <v>12620463</v>
      </c>
      <c r="AC2939" s="278">
        <v>5</v>
      </c>
    </row>
    <row r="2940" spans="1:29" ht="14.25" x14ac:dyDescent="0.15">
      <c r="A2940" s="272">
        <v>2022144</v>
      </c>
      <c r="B2940" s="273">
        <v>44910</v>
      </c>
      <c r="C2940" s="274">
        <v>7</v>
      </c>
      <c r="D2940" s="275">
        <v>20</v>
      </c>
      <c r="E2940" s="275">
        <v>22</v>
      </c>
      <c r="F2940" s="275">
        <v>23</v>
      </c>
      <c r="G2940" s="275">
        <v>31</v>
      </c>
      <c r="H2940" s="275">
        <v>32</v>
      </c>
      <c r="I2940" s="276">
        <v>5</v>
      </c>
      <c r="J2940" s="275">
        <v>23</v>
      </c>
      <c r="K2940" s="275">
        <v>31</v>
      </c>
      <c r="L2940" s="275">
        <v>32</v>
      </c>
      <c r="M2940" s="275">
        <v>20</v>
      </c>
      <c r="N2940" s="275">
        <v>22</v>
      </c>
      <c r="O2940" s="277">
        <v>7</v>
      </c>
      <c r="P2940" s="278">
        <v>400859910</v>
      </c>
      <c r="Q2940" s="278">
        <v>1615187506</v>
      </c>
      <c r="R2940" s="278">
        <v>11</v>
      </c>
      <c r="S2940" s="278">
        <v>6900814</v>
      </c>
      <c r="T2940" s="278">
        <v>65</v>
      </c>
      <c r="U2940" s="278">
        <v>402095</v>
      </c>
      <c r="V2940" s="278">
        <v>1382</v>
      </c>
      <c r="W2940" s="278">
        <v>3000</v>
      </c>
      <c r="X2940" s="278">
        <v>69567</v>
      </c>
      <c r="Y2940" s="278">
        <v>200</v>
      </c>
      <c r="Z2940" s="278">
        <v>12044481</v>
      </c>
      <c r="AA2940" s="278">
        <v>10</v>
      </c>
      <c r="AB2940" s="278">
        <v>8368482</v>
      </c>
      <c r="AC2940" s="278">
        <v>5</v>
      </c>
    </row>
    <row r="2941" spans="1:29" ht="14.25" x14ac:dyDescent="0.15">
      <c r="A2941" s="272">
        <v>2022145</v>
      </c>
      <c r="B2941" s="273">
        <v>44913</v>
      </c>
      <c r="C2941" s="274">
        <v>3</v>
      </c>
      <c r="D2941" s="275">
        <v>21</v>
      </c>
      <c r="E2941" s="275">
        <v>25</v>
      </c>
      <c r="F2941" s="275">
        <v>30</v>
      </c>
      <c r="G2941" s="275">
        <v>31</v>
      </c>
      <c r="H2941" s="275">
        <v>33</v>
      </c>
      <c r="I2941" s="276">
        <v>11</v>
      </c>
      <c r="J2941" s="275">
        <v>30</v>
      </c>
      <c r="K2941" s="275">
        <v>21</v>
      </c>
      <c r="L2941" s="275">
        <v>31</v>
      </c>
      <c r="M2941" s="275">
        <v>3</v>
      </c>
      <c r="N2941" s="275">
        <v>33</v>
      </c>
      <c r="O2941" s="277">
        <v>25</v>
      </c>
      <c r="P2941" s="278">
        <v>366333090</v>
      </c>
      <c r="Q2941" s="278">
        <v>1651431252</v>
      </c>
      <c r="R2941" s="278">
        <v>4</v>
      </c>
      <c r="S2941" s="278">
        <v>10000000</v>
      </c>
      <c r="T2941" s="278">
        <v>68</v>
      </c>
      <c r="U2941" s="278">
        <v>373743</v>
      </c>
      <c r="V2941" s="278">
        <v>1103</v>
      </c>
      <c r="W2941" s="278">
        <v>3000</v>
      </c>
      <c r="X2941" s="278">
        <v>54214</v>
      </c>
      <c r="Y2941" s="278">
        <v>200</v>
      </c>
      <c r="Z2941" s="278">
        <v>1095934</v>
      </c>
      <c r="AA2941" s="278">
        <v>10</v>
      </c>
      <c r="AB2941" s="278">
        <v>10546749</v>
      </c>
      <c r="AC2941" s="278">
        <v>5</v>
      </c>
    </row>
    <row r="2942" spans="1:29" ht="14.25" x14ac:dyDescent="0.15">
      <c r="A2942" s="272">
        <v>2022146</v>
      </c>
      <c r="B2942" s="273">
        <v>44915</v>
      </c>
      <c r="C2942" s="274">
        <v>6</v>
      </c>
      <c r="D2942" s="275">
        <v>7</v>
      </c>
      <c r="E2942" s="275">
        <v>13</v>
      </c>
      <c r="F2942" s="275">
        <v>18</v>
      </c>
      <c r="G2942" s="275">
        <v>26</v>
      </c>
      <c r="H2942" s="275">
        <v>31</v>
      </c>
      <c r="I2942" s="276">
        <v>6</v>
      </c>
      <c r="J2942" s="275">
        <v>31</v>
      </c>
      <c r="K2942" s="275">
        <v>26</v>
      </c>
      <c r="L2942" s="275">
        <v>13</v>
      </c>
      <c r="M2942" s="275">
        <v>18</v>
      </c>
      <c r="N2942" s="275">
        <v>7</v>
      </c>
      <c r="O2942" s="277">
        <v>6</v>
      </c>
      <c r="P2942" s="278">
        <v>319241960</v>
      </c>
      <c r="Q2942" s="278">
        <v>1643604313</v>
      </c>
      <c r="R2942" s="278">
        <v>9</v>
      </c>
      <c r="S2942" s="278">
        <v>6501941</v>
      </c>
      <c r="T2942" s="278">
        <v>391</v>
      </c>
      <c r="U2942" s="278">
        <v>43214</v>
      </c>
      <c r="V2942" s="278">
        <v>2008</v>
      </c>
      <c r="W2942" s="278">
        <v>3000</v>
      </c>
      <c r="X2942" s="278">
        <v>80423</v>
      </c>
      <c r="Y2942" s="278">
        <v>200</v>
      </c>
      <c r="Z2942" s="278">
        <v>1296127</v>
      </c>
      <c r="AA2942" s="278">
        <v>10</v>
      </c>
      <c r="AB2942" s="278">
        <v>10754261</v>
      </c>
      <c r="AC2942" s="278">
        <v>5</v>
      </c>
    </row>
    <row r="2943" spans="1:29" ht="14.25" x14ac:dyDescent="0.15">
      <c r="A2943" s="272">
        <v>2022147</v>
      </c>
      <c r="B2943" s="273">
        <v>44917</v>
      </c>
      <c r="C2943" s="274">
        <v>2</v>
      </c>
      <c r="D2943" s="275">
        <v>3</v>
      </c>
      <c r="E2943" s="275">
        <v>7</v>
      </c>
      <c r="F2943" s="275">
        <v>13</v>
      </c>
      <c r="G2943" s="275">
        <v>20</v>
      </c>
      <c r="H2943" s="275">
        <v>30</v>
      </c>
      <c r="I2943" s="276">
        <v>10</v>
      </c>
      <c r="J2943" s="275">
        <v>30</v>
      </c>
      <c r="K2943" s="275">
        <v>2</v>
      </c>
      <c r="L2943" s="275">
        <v>20</v>
      </c>
      <c r="M2943" s="275">
        <v>7</v>
      </c>
      <c r="N2943" s="275">
        <v>3</v>
      </c>
      <c r="O2943" s="277">
        <v>13</v>
      </c>
      <c r="P2943" s="278">
        <v>308727648</v>
      </c>
      <c r="Q2943" s="278">
        <v>1587565859</v>
      </c>
      <c r="R2943" s="278">
        <v>17</v>
      </c>
      <c r="S2943" s="278">
        <v>5619498</v>
      </c>
      <c r="T2943" s="278">
        <v>148</v>
      </c>
      <c r="U2943" s="278">
        <v>88948</v>
      </c>
      <c r="V2943" s="278">
        <v>2272</v>
      </c>
      <c r="W2943" s="278">
        <v>3000</v>
      </c>
      <c r="X2943" s="278">
        <v>85489</v>
      </c>
      <c r="Y2943" s="278">
        <v>200</v>
      </c>
      <c r="Z2943" s="278">
        <v>1367592</v>
      </c>
      <c r="AA2943" s="278">
        <v>10</v>
      </c>
      <c r="AB2943" s="278">
        <v>12205894</v>
      </c>
      <c r="AC2943" s="278">
        <v>5</v>
      </c>
    </row>
    <row r="2944" spans="1:29" ht="14.25" x14ac:dyDescent="0.15">
      <c r="A2944" s="272">
        <v>2022148</v>
      </c>
      <c r="B2944" s="273">
        <v>44920</v>
      </c>
      <c r="C2944" s="274">
        <v>2</v>
      </c>
      <c r="D2944" s="275">
        <v>15</v>
      </c>
      <c r="E2944" s="275">
        <v>16</v>
      </c>
      <c r="F2944" s="275">
        <v>17</v>
      </c>
      <c r="G2944" s="275">
        <v>21</v>
      </c>
      <c r="H2944" s="275">
        <v>31</v>
      </c>
      <c r="I2944" s="276">
        <v>14</v>
      </c>
      <c r="J2944" s="275">
        <v>15</v>
      </c>
      <c r="K2944" s="275">
        <v>17</v>
      </c>
      <c r="L2944" s="275">
        <v>16</v>
      </c>
      <c r="M2944" s="275">
        <v>21</v>
      </c>
      <c r="N2944" s="275">
        <v>31</v>
      </c>
      <c r="O2944" s="277">
        <v>2</v>
      </c>
      <c r="P2944" s="278">
        <v>328466772</v>
      </c>
      <c r="Q2944" s="278">
        <v>1596182866</v>
      </c>
      <c r="R2944" s="278">
        <v>9</v>
      </c>
      <c r="S2944" s="278">
        <v>7166343</v>
      </c>
      <c r="T2944" s="278">
        <v>72</v>
      </c>
      <c r="U2944" s="278">
        <v>338491</v>
      </c>
      <c r="V2944" s="278">
        <v>1256</v>
      </c>
      <c r="W2944" s="278">
        <v>3000</v>
      </c>
      <c r="X2944" s="278">
        <v>52274</v>
      </c>
      <c r="Y2944" s="278">
        <v>200</v>
      </c>
      <c r="Z2944" s="278">
        <v>1002986</v>
      </c>
      <c r="AA2944" s="278">
        <v>10</v>
      </c>
      <c r="AB2944" s="278">
        <v>7842118</v>
      </c>
      <c r="AC2944" s="278">
        <v>5</v>
      </c>
    </row>
    <row r="2945" spans="1:29" ht="14.25" x14ac:dyDescent="0.15">
      <c r="A2945" s="272">
        <v>2022149</v>
      </c>
      <c r="B2945" s="273">
        <v>44922</v>
      </c>
      <c r="C2945" s="274">
        <v>2</v>
      </c>
      <c r="D2945" s="275">
        <v>22</v>
      </c>
      <c r="E2945" s="275">
        <v>26</v>
      </c>
      <c r="F2945" s="275">
        <v>29</v>
      </c>
      <c r="G2945" s="275">
        <v>32</v>
      </c>
      <c r="H2945" s="275">
        <v>33</v>
      </c>
      <c r="I2945" s="276">
        <v>14</v>
      </c>
      <c r="J2945" s="275">
        <v>29</v>
      </c>
      <c r="K2945" s="275">
        <v>33</v>
      </c>
      <c r="L2945" s="275">
        <v>26</v>
      </c>
      <c r="M2945" s="275">
        <v>32</v>
      </c>
      <c r="N2945" s="275">
        <v>22</v>
      </c>
      <c r="O2945" s="277">
        <v>2</v>
      </c>
      <c r="P2945" s="278">
        <v>305443962</v>
      </c>
      <c r="Q2945" s="278">
        <v>1619210281</v>
      </c>
      <c r="R2945" s="278">
        <v>7</v>
      </c>
      <c r="S2945" s="278">
        <v>8014411</v>
      </c>
      <c r="T2945" s="278">
        <v>94</v>
      </c>
      <c r="U2945" s="278">
        <v>280596</v>
      </c>
      <c r="V2945" s="278">
        <v>647</v>
      </c>
      <c r="W2945" s="278">
        <v>3000</v>
      </c>
      <c r="X2945" s="278">
        <v>40947</v>
      </c>
      <c r="Y2945" s="278">
        <v>200</v>
      </c>
      <c r="Z2945" s="278">
        <v>898006</v>
      </c>
      <c r="AA2945" s="278">
        <v>10</v>
      </c>
      <c r="AB2945" s="278">
        <v>5010538</v>
      </c>
      <c r="AC2945" s="278">
        <v>5</v>
      </c>
    </row>
    <row r="2946" spans="1:29" ht="14.25" x14ac:dyDescent="0.15">
      <c r="A2946" s="272">
        <v>2022150</v>
      </c>
      <c r="B2946" s="273">
        <v>44924</v>
      </c>
      <c r="C2946" s="274">
        <v>1</v>
      </c>
      <c r="D2946" s="275">
        <v>7</v>
      </c>
      <c r="E2946" s="275">
        <v>11</v>
      </c>
      <c r="F2946" s="275">
        <v>12</v>
      </c>
      <c r="G2946" s="275">
        <v>22</v>
      </c>
      <c r="H2946" s="275">
        <v>28</v>
      </c>
      <c r="I2946" s="276">
        <v>5</v>
      </c>
      <c r="J2946" s="275">
        <v>7</v>
      </c>
      <c r="K2946" s="275">
        <v>28</v>
      </c>
      <c r="L2946" s="275">
        <v>1</v>
      </c>
      <c r="M2946" s="275">
        <v>22</v>
      </c>
      <c r="N2946" s="275">
        <v>11</v>
      </c>
      <c r="O2946" s="277">
        <v>12</v>
      </c>
      <c r="P2946" s="278">
        <v>322732470</v>
      </c>
      <c r="Q2946" s="278">
        <v>1613770461</v>
      </c>
      <c r="R2946" s="278">
        <v>9</v>
      </c>
      <c r="S2946" s="278">
        <v>6598391</v>
      </c>
      <c r="T2946" s="278">
        <v>203</v>
      </c>
      <c r="U2946" s="278">
        <v>88580</v>
      </c>
      <c r="V2946" s="278">
        <v>2229</v>
      </c>
      <c r="W2946" s="278">
        <v>3000</v>
      </c>
      <c r="X2946" s="278">
        <v>91402</v>
      </c>
      <c r="Y2946" s="278">
        <v>200</v>
      </c>
      <c r="Z2946" s="278">
        <v>1498486</v>
      </c>
      <c r="AA2946" s="278">
        <v>10</v>
      </c>
      <c r="AB2946" s="278">
        <v>9251810</v>
      </c>
      <c r="AC2946" s="278">
        <v>5</v>
      </c>
    </row>
    <row r="2947" spans="1:29" ht="14.25" x14ac:dyDescent="0.15">
      <c r="A2947" s="272">
        <v>2023001</v>
      </c>
      <c r="B2947" s="273">
        <v>44927</v>
      </c>
      <c r="C2947" s="274">
        <v>9</v>
      </c>
      <c r="D2947" s="275">
        <v>16</v>
      </c>
      <c r="E2947" s="275">
        <v>18</v>
      </c>
      <c r="F2947" s="275">
        <v>22</v>
      </c>
      <c r="G2947" s="275">
        <v>28</v>
      </c>
      <c r="H2947" s="275">
        <v>32</v>
      </c>
      <c r="I2947" s="276">
        <v>2</v>
      </c>
      <c r="J2947" s="275">
        <v>32</v>
      </c>
      <c r="K2947" s="275">
        <v>16</v>
      </c>
      <c r="L2947" s="275">
        <v>22</v>
      </c>
      <c r="M2947" s="275">
        <v>18</v>
      </c>
      <c r="N2947" s="275">
        <v>9</v>
      </c>
      <c r="O2947" s="277">
        <v>28</v>
      </c>
      <c r="P2947" s="278">
        <v>349018800</v>
      </c>
      <c r="Q2947" s="278">
        <v>1631485850</v>
      </c>
      <c r="R2947" s="278">
        <v>7</v>
      </c>
      <c r="S2947" s="278">
        <v>7738461</v>
      </c>
      <c r="T2947" s="278">
        <v>135</v>
      </c>
      <c r="U2947" s="278">
        <v>177492</v>
      </c>
      <c r="V2947" s="278">
        <v>1124</v>
      </c>
      <c r="W2947" s="278">
        <v>3000</v>
      </c>
      <c r="X2947" s="278">
        <v>59416</v>
      </c>
      <c r="Y2947" s="278">
        <v>200</v>
      </c>
      <c r="Z2947" s="278">
        <v>1175366</v>
      </c>
      <c r="AA2947" s="278">
        <v>10</v>
      </c>
      <c r="AB2947" s="278">
        <v>9632838</v>
      </c>
      <c r="AC2947" s="278">
        <v>5</v>
      </c>
    </row>
    <row r="2948" spans="1:29" ht="14.25" x14ac:dyDescent="0.15">
      <c r="A2948" s="272">
        <v>2023002</v>
      </c>
      <c r="B2948" s="273">
        <v>44929</v>
      </c>
      <c r="C2948" s="274">
        <v>2</v>
      </c>
      <c r="D2948" s="275">
        <v>6</v>
      </c>
      <c r="E2948" s="275">
        <v>10</v>
      </c>
      <c r="F2948" s="275">
        <v>16</v>
      </c>
      <c r="G2948" s="275">
        <v>18</v>
      </c>
      <c r="H2948" s="275">
        <v>22</v>
      </c>
      <c r="I2948" s="276">
        <v>13</v>
      </c>
      <c r="J2948" s="275">
        <v>2</v>
      </c>
      <c r="K2948" s="275">
        <v>16</v>
      </c>
      <c r="L2948" s="275">
        <v>10</v>
      </c>
      <c r="M2948" s="275">
        <v>6</v>
      </c>
      <c r="N2948" s="275">
        <v>22</v>
      </c>
      <c r="O2948" s="277">
        <v>18</v>
      </c>
      <c r="P2948" s="278">
        <v>317440920</v>
      </c>
      <c r="Q2948" s="278">
        <v>1652047889</v>
      </c>
      <c r="R2948" s="278">
        <v>6</v>
      </c>
      <c r="S2948" s="278">
        <v>8064366</v>
      </c>
      <c r="T2948" s="278">
        <v>164</v>
      </c>
      <c r="U2948" s="278">
        <v>140138</v>
      </c>
      <c r="V2948" s="278">
        <v>918</v>
      </c>
      <c r="W2948" s="278">
        <v>3000</v>
      </c>
      <c r="X2948" s="278">
        <v>47658</v>
      </c>
      <c r="Y2948" s="278">
        <v>200</v>
      </c>
      <c r="Z2948" s="278">
        <v>929233</v>
      </c>
      <c r="AA2948" s="278">
        <v>10</v>
      </c>
      <c r="AB2948" s="278">
        <v>8407428</v>
      </c>
      <c r="AC2948" s="278">
        <v>5</v>
      </c>
    </row>
    <row r="2949" spans="1:29" ht="14.25" x14ac:dyDescent="0.15">
      <c r="A2949" s="272">
        <v>2023003</v>
      </c>
      <c r="B2949" s="273">
        <v>44931</v>
      </c>
      <c r="C2949" s="274">
        <v>5</v>
      </c>
      <c r="D2949" s="275">
        <v>8</v>
      </c>
      <c r="E2949" s="275">
        <v>18</v>
      </c>
      <c r="F2949" s="275">
        <v>25</v>
      </c>
      <c r="G2949" s="275">
        <v>30</v>
      </c>
      <c r="H2949" s="275">
        <v>32</v>
      </c>
      <c r="I2949" s="276">
        <v>6</v>
      </c>
      <c r="J2949" s="275">
        <v>32</v>
      </c>
      <c r="K2949" s="275">
        <v>18</v>
      </c>
      <c r="L2949" s="275">
        <v>8</v>
      </c>
      <c r="M2949" s="275">
        <v>25</v>
      </c>
      <c r="N2949" s="275">
        <v>30</v>
      </c>
      <c r="O2949" s="277">
        <v>5</v>
      </c>
      <c r="P2949" s="278">
        <v>332514694</v>
      </c>
      <c r="Q2949" s="278">
        <v>1656261800</v>
      </c>
      <c r="R2949" s="278">
        <v>8</v>
      </c>
      <c r="S2949" s="278">
        <v>7009723</v>
      </c>
      <c r="T2949" s="278">
        <v>112</v>
      </c>
      <c r="U2949" s="278">
        <v>179439</v>
      </c>
      <c r="V2949" s="278">
        <v>1765</v>
      </c>
      <c r="W2949" s="278">
        <v>3000</v>
      </c>
      <c r="X2949" s="278">
        <v>75939</v>
      </c>
      <c r="Y2949" s="278">
        <v>200</v>
      </c>
      <c r="Z2949" s="278">
        <v>1372769</v>
      </c>
      <c r="AA2949" s="278">
        <v>10</v>
      </c>
      <c r="AB2949" s="278">
        <v>9666556</v>
      </c>
      <c r="AC2949" s="278">
        <v>5</v>
      </c>
    </row>
    <row r="2950" spans="1:29" ht="14.25" x14ac:dyDescent="0.15">
      <c r="A2950" s="272">
        <v>2023004</v>
      </c>
      <c r="B2950" s="273">
        <v>44934</v>
      </c>
      <c r="C2950" s="274">
        <v>1</v>
      </c>
      <c r="D2950" s="275">
        <v>7</v>
      </c>
      <c r="E2950" s="275">
        <v>15</v>
      </c>
      <c r="F2950" s="275">
        <v>16</v>
      </c>
      <c r="G2950" s="275">
        <v>20</v>
      </c>
      <c r="H2950" s="275">
        <v>25</v>
      </c>
      <c r="I2950" s="276">
        <v>16</v>
      </c>
      <c r="J2950" s="275">
        <v>16</v>
      </c>
      <c r="K2950" s="275">
        <v>20</v>
      </c>
      <c r="L2950" s="275">
        <v>1</v>
      </c>
      <c r="M2950" s="275">
        <v>15</v>
      </c>
      <c r="N2950" s="275">
        <v>7</v>
      </c>
      <c r="O2950" s="277">
        <v>25</v>
      </c>
      <c r="P2950" s="278">
        <v>362777504</v>
      </c>
      <c r="Q2950" s="278">
        <v>1670832253</v>
      </c>
      <c r="R2950" s="278">
        <v>8</v>
      </c>
      <c r="S2950" s="278">
        <v>7480475</v>
      </c>
      <c r="T2950" s="278">
        <v>166</v>
      </c>
      <c r="U2950" s="278">
        <v>149426</v>
      </c>
      <c r="V2950" s="278">
        <v>1332</v>
      </c>
      <c r="W2950" s="278">
        <v>3000</v>
      </c>
      <c r="X2950" s="278">
        <v>67658</v>
      </c>
      <c r="Y2950" s="278">
        <v>200</v>
      </c>
      <c r="Z2950" s="278">
        <v>1237527</v>
      </c>
      <c r="AA2950" s="278">
        <v>10</v>
      </c>
      <c r="AB2950" s="278">
        <v>9727820</v>
      </c>
      <c r="AC2950" s="278">
        <v>5</v>
      </c>
    </row>
    <row r="2951" spans="1:29" ht="14.25" x14ac:dyDescent="0.15">
      <c r="A2951" s="272">
        <v>2023005</v>
      </c>
      <c r="B2951" s="273">
        <v>44936</v>
      </c>
      <c r="C2951" s="274">
        <v>2</v>
      </c>
      <c r="D2951" s="275">
        <v>6</v>
      </c>
      <c r="E2951" s="275">
        <v>8</v>
      </c>
      <c r="F2951" s="275">
        <v>13</v>
      </c>
      <c r="G2951" s="275">
        <v>14</v>
      </c>
      <c r="H2951" s="275">
        <v>19</v>
      </c>
      <c r="I2951" s="276">
        <v>16</v>
      </c>
      <c r="J2951" s="275">
        <v>13</v>
      </c>
      <c r="K2951" s="275">
        <v>14</v>
      </c>
      <c r="L2951" s="275">
        <v>6</v>
      </c>
      <c r="M2951" s="275">
        <v>8</v>
      </c>
      <c r="N2951" s="275">
        <v>19</v>
      </c>
      <c r="O2951" s="277">
        <v>2</v>
      </c>
      <c r="P2951" s="278">
        <v>331127174</v>
      </c>
      <c r="Q2951" s="278">
        <v>1726038229</v>
      </c>
      <c r="R2951" s="278">
        <v>2</v>
      </c>
      <c r="S2951" s="278">
        <v>10000000</v>
      </c>
      <c r="T2951" s="278">
        <v>153</v>
      </c>
      <c r="U2951" s="278">
        <v>163847</v>
      </c>
      <c r="V2951" s="278">
        <v>1285</v>
      </c>
      <c r="W2951" s="278">
        <v>3000</v>
      </c>
      <c r="X2951" s="278">
        <v>66683</v>
      </c>
      <c r="Y2951" s="278">
        <v>200</v>
      </c>
      <c r="Z2951" s="278">
        <v>1325860</v>
      </c>
      <c r="AA2951" s="278">
        <v>10</v>
      </c>
      <c r="AB2951" s="278">
        <v>6305496</v>
      </c>
      <c r="AC2951" s="278">
        <v>5</v>
      </c>
    </row>
    <row r="2952" spans="1:29" ht="14.25" x14ac:dyDescent="0.15">
      <c r="A2952" s="272">
        <v>2023006</v>
      </c>
      <c r="B2952" s="273">
        <v>44938</v>
      </c>
      <c r="C2952" s="274">
        <v>2</v>
      </c>
      <c r="D2952" s="275">
        <v>10</v>
      </c>
      <c r="E2952" s="275">
        <v>12</v>
      </c>
      <c r="F2952" s="275">
        <v>14</v>
      </c>
      <c r="G2952" s="275">
        <v>24</v>
      </c>
      <c r="H2952" s="275">
        <v>26</v>
      </c>
      <c r="I2952" s="276">
        <v>5</v>
      </c>
      <c r="J2952" s="275">
        <v>2</v>
      </c>
      <c r="K2952" s="275">
        <v>12</v>
      </c>
      <c r="L2952" s="275">
        <v>14</v>
      </c>
      <c r="M2952" s="275">
        <v>24</v>
      </c>
      <c r="N2952" s="275">
        <v>26</v>
      </c>
      <c r="O2952" s="277">
        <v>10</v>
      </c>
      <c r="P2952" s="278">
        <v>341187596</v>
      </c>
      <c r="Q2952" s="278">
        <v>1711353726</v>
      </c>
      <c r="R2952" s="278">
        <v>13</v>
      </c>
      <c r="S2952" s="278">
        <v>6407426</v>
      </c>
      <c r="T2952" s="278">
        <v>109</v>
      </c>
      <c r="U2952" s="278">
        <v>209822</v>
      </c>
      <c r="V2952" s="278">
        <v>881</v>
      </c>
      <c r="W2952" s="278">
        <v>3000</v>
      </c>
      <c r="X2952" s="278">
        <v>53803</v>
      </c>
      <c r="Y2952" s="278">
        <v>200</v>
      </c>
      <c r="Z2952" s="278">
        <v>1075091</v>
      </c>
      <c r="AA2952" s="278">
        <v>10</v>
      </c>
      <c r="AB2952" s="278">
        <v>10308938</v>
      </c>
      <c r="AC2952" s="278">
        <v>5</v>
      </c>
    </row>
    <row r="2953" spans="1:29" ht="14.25" x14ac:dyDescent="0.15">
      <c r="A2953" s="272">
        <v>2023007</v>
      </c>
      <c r="B2953" s="273">
        <v>44941</v>
      </c>
      <c r="C2953" s="274">
        <v>5</v>
      </c>
      <c r="D2953" s="275">
        <v>6</v>
      </c>
      <c r="E2953" s="275">
        <v>9</v>
      </c>
      <c r="F2953" s="275">
        <v>22</v>
      </c>
      <c r="G2953" s="275">
        <v>25</v>
      </c>
      <c r="H2953" s="275">
        <v>31</v>
      </c>
      <c r="I2953" s="276">
        <v>3</v>
      </c>
      <c r="J2953" s="275">
        <v>5</v>
      </c>
      <c r="K2953" s="275">
        <v>25</v>
      </c>
      <c r="L2953" s="275">
        <v>31</v>
      </c>
      <c r="M2953" s="275">
        <v>9</v>
      </c>
      <c r="N2953" s="275">
        <v>22</v>
      </c>
      <c r="O2953" s="277">
        <v>6</v>
      </c>
      <c r="P2953" s="278">
        <v>357680590</v>
      </c>
      <c r="Q2953" s="278">
        <v>1745872298</v>
      </c>
      <c r="R2953" s="278">
        <v>3</v>
      </c>
      <c r="S2953" s="278">
        <v>10000000</v>
      </c>
      <c r="T2953" s="278">
        <v>160</v>
      </c>
      <c r="U2953" s="278">
        <v>134413</v>
      </c>
      <c r="V2953" s="278">
        <v>2448</v>
      </c>
      <c r="W2953" s="278">
        <v>3000</v>
      </c>
      <c r="X2953" s="278">
        <v>81291</v>
      </c>
      <c r="Y2953" s="278">
        <v>200</v>
      </c>
      <c r="Z2953" s="278">
        <v>1449914</v>
      </c>
      <c r="AA2953" s="278">
        <v>10</v>
      </c>
      <c r="AB2953" s="278">
        <v>10227477</v>
      </c>
      <c r="AC2953" s="278">
        <v>5</v>
      </c>
    </row>
    <row r="2954" spans="1:29" ht="14.25" x14ac:dyDescent="0.15">
      <c r="A2954" s="272">
        <v>2023008</v>
      </c>
      <c r="B2954" s="273">
        <v>44943</v>
      </c>
      <c r="C2954" s="274">
        <v>5</v>
      </c>
      <c r="D2954" s="275">
        <v>13</v>
      </c>
      <c r="E2954" s="275">
        <v>18</v>
      </c>
      <c r="F2954" s="275">
        <v>20</v>
      </c>
      <c r="G2954" s="275">
        <v>26</v>
      </c>
      <c r="H2954" s="275">
        <v>28</v>
      </c>
      <c r="I2954" s="276">
        <v>6</v>
      </c>
      <c r="J2954" s="275">
        <v>13</v>
      </c>
      <c r="K2954" s="275">
        <v>26</v>
      </c>
      <c r="L2954" s="275">
        <v>5</v>
      </c>
      <c r="M2954" s="275">
        <v>18</v>
      </c>
      <c r="N2954" s="275">
        <v>20</v>
      </c>
      <c r="O2954" s="277">
        <v>28</v>
      </c>
      <c r="P2954" s="278">
        <v>367864780</v>
      </c>
      <c r="Q2954" s="278">
        <v>1753087580</v>
      </c>
      <c r="R2954" s="278">
        <v>9</v>
      </c>
      <c r="S2954" s="278">
        <v>7109708</v>
      </c>
      <c r="T2954" s="278">
        <v>146</v>
      </c>
      <c r="U2954" s="278">
        <v>162563</v>
      </c>
      <c r="V2954" s="278">
        <v>1625</v>
      </c>
      <c r="W2954" s="278">
        <v>3000</v>
      </c>
      <c r="X2954" s="278">
        <v>83325</v>
      </c>
      <c r="Y2954" s="278">
        <v>200</v>
      </c>
      <c r="Z2954" s="278">
        <v>1494522</v>
      </c>
      <c r="AA2954" s="278">
        <v>10</v>
      </c>
      <c r="AB2954" s="278">
        <v>9766329</v>
      </c>
      <c r="AC2954" s="278">
        <v>5</v>
      </c>
    </row>
    <row r="2955" spans="1:29" ht="15" thickBot="1" x14ac:dyDescent="0.2">
      <c r="A2955" s="280"/>
      <c r="B2955" s="281"/>
      <c r="C2955" s="282"/>
      <c r="D2955" s="283"/>
      <c r="E2955" s="283"/>
      <c r="F2955" s="283"/>
      <c r="G2955" s="283"/>
      <c r="H2955" s="283"/>
      <c r="I2955" s="284"/>
      <c r="J2955" s="283"/>
      <c r="K2955" s="283"/>
      <c r="L2955" s="283"/>
      <c r="M2955" s="283"/>
      <c r="N2955" s="283"/>
      <c r="O2955" s="285"/>
      <c r="P2955" s="286"/>
      <c r="Q2955" s="286"/>
      <c r="R2955" s="286"/>
      <c r="S2955" s="286"/>
      <c r="T2955" s="286"/>
      <c r="U2955" s="286"/>
      <c r="V2955" s="286"/>
      <c r="W2955" s="286"/>
      <c r="X2955" s="286"/>
      <c r="Y2955" s="286"/>
      <c r="Z2955" s="286"/>
      <c r="AA2955" s="286"/>
      <c r="AB2955" s="286"/>
      <c r="AC2955" s="286"/>
    </row>
    <row r="2956" spans="1:29" ht="15" thickTop="1" x14ac:dyDescent="0.15">
      <c r="A2956" s="286"/>
      <c r="B2956" s="286"/>
      <c r="C2956" s="286"/>
      <c r="D2956" s="286"/>
      <c r="E2956" s="286"/>
      <c r="F2956" s="286"/>
      <c r="G2956" s="286"/>
      <c r="H2956" s="286"/>
      <c r="I2956" s="286"/>
      <c r="J2956" s="286"/>
      <c r="K2956" s="286"/>
      <c r="L2956" s="286"/>
      <c r="M2956" s="286"/>
      <c r="N2956" s="286"/>
      <c r="O2956" s="286"/>
      <c r="P2956" s="286"/>
      <c r="Q2956" s="286"/>
      <c r="R2956" s="286"/>
      <c r="S2956" s="286"/>
      <c r="T2956" s="286"/>
      <c r="U2956" s="286"/>
      <c r="V2956" s="286"/>
      <c r="W2956" s="286"/>
      <c r="X2956" s="286"/>
      <c r="Y2956" s="286"/>
      <c r="Z2956" s="286"/>
      <c r="AA2956" s="286"/>
      <c r="AB2956" s="286"/>
      <c r="AC2956" s="286"/>
    </row>
    <row r="2957" spans="1:29" ht="14.25" x14ac:dyDescent="0.15">
      <c r="A2957" s="286"/>
      <c r="B2957" s="286"/>
      <c r="C2957" s="286"/>
      <c r="D2957" s="286"/>
      <c r="E2957" s="286"/>
      <c r="F2957" s="286"/>
      <c r="G2957" s="286"/>
      <c r="H2957" s="286"/>
      <c r="I2957" s="286"/>
      <c r="J2957" s="286"/>
      <c r="K2957" s="286"/>
      <c r="L2957" s="286"/>
      <c r="M2957" s="286"/>
      <c r="N2957" s="286"/>
      <c r="O2957" s="286"/>
      <c r="P2957" s="286"/>
      <c r="Q2957" s="286"/>
      <c r="R2957" s="286"/>
      <c r="S2957" s="286"/>
      <c r="T2957" s="286"/>
      <c r="U2957" s="286"/>
      <c r="V2957" s="286"/>
      <c r="W2957" s="286"/>
      <c r="X2957" s="286"/>
      <c r="Y2957" s="286"/>
      <c r="Z2957" s="286"/>
      <c r="AA2957" s="286"/>
      <c r="AB2957" s="286"/>
      <c r="AC2957" s="286"/>
    </row>
    <row r="2958" spans="1:29" ht="14.25" x14ac:dyDescent="0.15">
      <c r="A2958" s="286"/>
      <c r="B2958" s="286"/>
      <c r="C2958" s="286"/>
      <c r="D2958" s="286"/>
      <c r="E2958" s="286"/>
      <c r="F2958" s="286"/>
      <c r="G2958" s="286"/>
      <c r="H2958" s="286"/>
      <c r="I2958" s="286"/>
      <c r="J2958" s="286"/>
      <c r="K2958" s="286"/>
      <c r="L2958" s="286"/>
      <c r="M2958" s="286"/>
      <c r="N2958" s="286"/>
      <c r="O2958" s="286"/>
      <c r="P2958" s="286"/>
      <c r="Q2958" s="286"/>
      <c r="R2958" s="286"/>
      <c r="S2958" s="286"/>
      <c r="T2958" s="286"/>
      <c r="U2958" s="286"/>
      <c r="V2958" s="286"/>
      <c r="W2958" s="286"/>
      <c r="X2958" s="286"/>
      <c r="Y2958" s="286"/>
      <c r="Z2958" s="286"/>
      <c r="AA2958" s="286"/>
      <c r="AB2958" s="286"/>
      <c r="AC2958" s="286"/>
    </row>
    <row r="2959" spans="1:29" ht="14.25" x14ac:dyDescent="0.15">
      <c r="A2959" s="286"/>
      <c r="B2959" s="286"/>
      <c r="C2959" s="286"/>
      <c r="D2959" s="286"/>
      <c r="E2959" s="286"/>
      <c r="F2959" s="286"/>
      <c r="G2959" s="286"/>
      <c r="H2959" s="286"/>
      <c r="I2959" s="286"/>
      <c r="J2959" s="286"/>
      <c r="K2959" s="286"/>
      <c r="L2959" s="286"/>
      <c r="M2959" s="286"/>
      <c r="N2959" s="286"/>
      <c r="O2959" s="286"/>
      <c r="P2959" s="286"/>
      <c r="Q2959" s="286"/>
      <c r="R2959" s="286"/>
      <c r="S2959" s="286"/>
      <c r="T2959" s="286"/>
      <c r="U2959" s="286"/>
      <c r="V2959" s="286"/>
      <c r="W2959" s="286"/>
      <c r="X2959" s="286"/>
      <c r="Y2959" s="286"/>
      <c r="Z2959" s="286"/>
      <c r="AA2959" s="286"/>
      <c r="AB2959" s="286"/>
      <c r="AC2959" s="286"/>
    </row>
    <row r="2960" spans="1:29" ht="14.25" x14ac:dyDescent="0.15">
      <c r="A2960" s="286"/>
      <c r="B2960" s="286"/>
      <c r="C2960" s="286"/>
      <c r="D2960" s="286"/>
      <c r="E2960" s="286"/>
      <c r="F2960" s="286"/>
      <c r="G2960" s="286"/>
      <c r="H2960" s="286"/>
      <c r="I2960" s="286"/>
      <c r="J2960" s="286"/>
      <c r="K2960" s="286"/>
      <c r="L2960" s="286"/>
      <c r="M2960" s="286"/>
      <c r="N2960" s="286"/>
      <c r="O2960" s="286"/>
      <c r="P2960" s="286"/>
      <c r="Q2960" s="286"/>
      <c r="R2960" s="286"/>
      <c r="S2960" s="286"/>
      <c r="T2960" s="286"/>
      <c r="U2960" s="286"/>
      <c r="V2960" s="286"/>
      <c r="W2960" s="286"/>
      <c r="X2960" s="286"/>
      <c r="Y2960" s="286"/>
      <c r="Z2960" s="286"/>
      <c r="AA2960" s="286"/>
      <c r="AB2960" s="286"/>
      <c r="AC2960" s="286"/>
    </row>
    <row r="2961" spans="1:29" ht="14.25" x14ac:dyDescent="0.15">
      <c r="A2961" s="286"/>
      <c r="B2961" s="286"/>
      <c r="C2961" s="286"/>
      <c r="D2961" s="286"/>
      <c r="E2961" s="286"/>
      <c r="F2961" s="286"/>
      <c r="G2961" s="286"/>
      <c r="H2961" s="286"/>
      <c r="I2961" s="286"/>
      <c r="J2961" s="286"/>
      <c r="K2961" s="286"/>
      <c r="L2961" s="286"/>
      <c r="M2961" s="286"/>
      <c r="N2961" s="286"/>
      <c r="O2961" s="286"/>
      <c r="P2961" s="286"/>
      <c r="Q2961" s="286"/>
      <c r="R2961" s="286"/>
      <c r="S2961" s="286"/>
      <c r="T2961" s="286"/>
      <c r="U2961" s="286"/>
      <c r="V2961" s="286"/>
      <c r="W2961" s="286"/>
      <c r="X2961" s="286"/>
      <c r="Y2961" s="286"/>
      <c r="Z2961" s="286"/>
      <c r="AA2961" s="286"/>
      <c r="AB2961" s="286"/>
      <c r="AC2961" s="286"/>
    </row>
    <row r="2962" spans="1:29" ht="14.25" x14ac:dyDescent="0.15">
      <c r="A2962" s="286"/>
      <c r="B2962" s="286"/>
      <c r="C2962" s="286"/>
      <c r="D2962" s="286"/>
      <c r="E2962" s="286"/>
      <c r="F2962" s="286"/>
      <c r="G2962" s="286"/>
      <c r="H2962" s="286"/>
      <c r="I2962" s="286"/>
      <c r="J2962" s="286"/>
      <c r="K2962" s="286"/>
      <c r="L2962" s="286"/>
      <c r="M2962" s="286"/>
      <c r="N2962" s="286"/>
      <c r="O2962" s="286"/>
      <c r="P2962" s="286"/>
      <c r="Q2962" s="286"/>
      <c r="R2962" s="286"/>
      <c r="S2962" s="286"/>
      <c r="T2962" s="286"/>
      <c r="U2962" s="286"/>
      <c r="V2962" s="286"/>
      <c r="W2962" s="286"/>
      <c r="X2962" s="286"/>
      <c r="Y2962" s="286"/>
      <c r="Z2962" s="286"/>
      <c r="AA2962" s="286"/>
      <c r="AB2962" s="286"/>
      <c r="AC2962" s="286"/>
    </row>
    <row r="2963" spans="1:29" ht="14.25" x14ac:dyDescent="0.15">
      <c r="A2963" s="286"/>
      <c r="B2963" s="286"/>
      <c r="C2963" s="286"/>
      <c r="D2963" s="286"/>
      <c r="E2963" s="286"/>
      <c r="F2963" s="286"/>
      <c r="G2963" s="286"/>
      <c r="H2963" s="286"/>
      <c r="I2963" s="286"/>
      <c r="J2963" s="286"/>
      <c r="K2963" s="286"/>
      <c r="L2963" s="286"/>
      <c r="M2963" s="286"/>
      <c r="N2963" s="286"/>
      <c r="O2963" s="286"/>
      <c r="P2963" s="286"/>
      <c r="Q2963" s="286"/>
      <c r="R2963" s="286"/>
      <c r="S2963" s="286"/>
      <c r="T2963" s="286"/>
      <c r="U2963" s="286"/>
      <c r="V2963" s="286"/>
      <c r="W2963" s="286"/>
      <c r="X2963" s="286"/>
      <c r="Y2963" s="286"/>
      <c r="Z2963" s="286"/>
      <c r="AA2963" s="286"/>
      <c r="AB2963" s="286"/>
      <c r="AC2963" s="286"/>
    </row>
    <row r="2964" spans="1:29" ht="14.25" x14ac:dyDescent="0.15">
      <c r="A2964" s="286"/>
      <c r="B2964" s="286"/>
      <c r="C2964" s="286"/>
      <c r="D2964" s="286"/>
      <c r="E2964" s="286"/>
      <c r="F2964" s="286"/>
      <c r="G2964" s="286"/>
      <c r="H2964" s="286"/>
      <c r="I2964" s="286"/>
      <c r="J2964" s="286"/>
      <c r="K2964" s="286"/>
      <c r="L2964" s="286"/>
      <c r="M2964" s="286"/>
      <c r="N2964" s="286"/>
      <c r="O2964" s="286"/>
      <c r="P2964" s="286"/>
      <c r="Q2964" s="286"/>
      <c r="R2964" s="286"/>
      <c r="S2964" s="286"/>
      <c r="T2964" s="286"/>
      <c r="U2964" s="286"/>
      <c r="V2964" s="286"/>
      <c r="W2964" s="286"/>
      <c r="X2964" s="286"/>
      <c r="Y2964" s="286"/>
      <c r="Z2964" s="286"/>
      <c r="AA2964" s="286"/>
      <c r="AB2964" s="286"/>
      <c r="AC2964" s="286"/>
    </row>
    <row r="2965" spans="1:29" ht="14.25" x14ac:dyDescent="0.15">
      <c r="A2965" s="286"/>
      <c r="B2965" s="286"/>
      <c r="C2965" s="286"/>
      <c r="D2965" s="286"/>
      <c r="E2965" s="286"/>
      <c r="F2965" s="286"/>
      <c r="G2965" s="286"/>
      <c r="H2965" s="286"/>
      <c r="I2965" s="286"/>
      <c r="J2965" s="286"/>
      <c r="K2965" s="286"/>
      <c r="L2965" s="286"/>
      <c r="M2965" s="286"/>
      <c r="N2965" s="286"/>
      <c r="O2965" s="286"/>
      <c r="P2965" s="286"/>
      <c r="Q2965" s="286"/>
      <c r="R2965" s="286"/>
      <c r="S2965" s="286"/>
      <c r="T2965" s="286"/>
      <c r="U2965" s="286"/>
      <c r="V2965" s="286"/>
      <c r="W2965" s="286"/>
      <c r="X2965" s="286"/>
      <c r="Y2965" s="286"/>
      <c r="Z2965" s="286"/>
      <c r="AA2965" s="286"/>
      <c r="AB2965" s="286"/>
      <c r="AC2965" s="286"/>
    </row>
    <row r="2966" spans="1:29" ht="14.25" x14ac:dyDescent="0.15">
      <c r="A2966" s="286"/>
      <c r="B2966" s="286"/>
      <c r="C2966" s="286"/>
      <c r="D2966" s="286"/>
      <c r="E2966" s="286"/>
      <c r="F2966" s="286"/>
      <c r="G2966" s="286"/>
      <c r="H2966" s="286"/>
      <c r="I2966" s="286"/>
      <c r="J2966" s="286"/>
      <c r="K2966" s="286"/>
      <c r="L2966" s="286"/>
      <c r="M2966" s="286"/>
      <c r="N2966" s="286"/>
      <c r="O2966" s="286"/>
      <c r="P2966" s="286"/>
      <c r="Q2966" s="286"/>
      <c r="R2966" s="286"/>
      <c r="S2966" s="286"/>
      <c r="T2966" s="286"/>
      <c r="U2966" s="286"/>
      <c r="V2966" s="286"/>
      <c r="W2966" s="286"/>
      <c r="X2966" s="286"/>
      <c r="Y2966" s="286"/>
      <c r="Z2966" s="286"/>
      <c r="AA2966" s="286"/>
      <c r="AB2966" s="286"/>
      <c r="AC2966" s="286"/>
    </row>
    <row r="2967" spans="1:29" ht="14.25" x14ac:dyDescent="0.15">
      <c r="A2967" s="286"/>
      <c r="B2967" s="286"/>
      <c r="C2967" s="286"/>
      <c r="D2967" s="286"/>
      <c r="E2967" s="286"/>
      <c r="F2967" s="286"/>
      <c r="G2967" s="286"/>
      <c r="H2967" s="286"/>
      <c r="I2967" s="286"/>
      <c r="J2967" s="286"/>
      <c r="K2967" s="286"/>
      <c r="L2967" s="286"/>
      <c r="M2967" s="286"/>
      <c r="N2967" s="286"/>
      <c r="O2967" s="286"/>
      <c r="P2967" s="286"/>
      <c r="Q2967" s="286"/>
      <c r="R2967" s="286"/>
      <c r="S2967" s="286"/>
      <c r="T2967" s="286"/>
      <c r="U2967" s="286"/>
      <c r="V2967" s="286"/>
      <c r="W2967" s="286"/>
      <c r="X2967" s="286"/>
      <c r="Y2967" s="286"/>
      <c r="Z2967" s="286"/>
      <c r="AA2967" s="286"/>
      <c r="AB2967" s="286"/>
      <c r="AC2967" s="286"/>
    </row>
    <row r="2968" spans="1:29" ht="14.25" x14ac:dyDescent="0.15">
      <c r="A2968" s="286"/>
      <c r="B2968" s="286"/>
      <c r="C2968" s="286"/>
      <c r="D2968" s="286"/>
      <c r="E2968" s="286"/>
      <c r="F2968" s="286"/>
      <c r="G2968" s="286"/>
      <c r="H2968" s="286"/>
      <c r="I2968" s="286"/>
      <c r="J2968" s="286"/>
      <c r="K2968" s="286"/>
      <c r="L2968" s="286"/>
      <c r="M2968" s="286"/>
      <c r="N2968" s="286"/>
      <c r="O2968" s="286"/>
      <c r="P2968" s="286"/>
      <c r="Q2968" s="286"/>
      <c r="R2968" s="286"/>
      <c r="S2968" s="286"/>
      <c r="T2968" s="286"/>
      <c r="U2968" s="286"/>
      <c r="V2968" s="286"/>
      <c r="W2968" s="286"/>
      <c r="X2968" s="286"/>
      <c r="Y2968" s="286"/>
      <c r="Z2968" s="286"/>
      <c r="AA2968" s="286"/>
      <c r="AB2968" s="286"/>
      <c r="AC2968" s="286"/>
    </row>
    <row r="2969" spans="1:29" ht="14.25" x14ac:dyDescent="0.15">
      <c r="A2969" s="286"/>
      <c r="B2969" s="286"/>
      <c r="C2969" s="286"/>
      <c r="D2969" s="286"/>
      <c r="E2969" s="286"/>
      <c r="F2969" s="286"/>
      <c r="G2969" s="286"/>
      <c r="H2969" s="286"/>
      <c r="I2969" s="286"/>
      <c r="J2969" s="286"/>
      <c r="K2969" s="286"/>
      <c r="L2969" s="286"/>
      <c r="M2969" s="286"/>
      <c r="N2969" s="286"/>
      <c r="O2969" s="286"/>
      <c r="P2969" s="286"/>
      <c r="Q2969" s="286"/>
      <c r="R2969" s="286"/>
      <c r="S2969" s="286"/>
      <c r="T2969" s="286"/>
      <c r="U2969" s="286"/>
      <c r="V2969" s="286"/>
      <c r="W2969" s="286"/>
      <c r="X2969" s="286"/>
      <c r="Y2969" s="286"/>
      <c r="Z2969" s="286"/>
      <c r="AA2969" s="286"/>
      <c r="AB2969" s="286"/>
      <c r="AC2969" s="286"/>
    </row>
    <row r="2970" spans="1:29" ht="14.25" x14ac:dyDescent="0.15">
      <c r="A2970" s="286"/>
      <c r="B2970" s="286"/>
      <c r="C2970" s="286"/>
      <c r="D2970" s="286"/>
      <c r="E2970" s="286"/>
      <c r="F2970" s="286"/>
      <c r="G2970" s="286"/>
      <c r="H2970" s="286"/>
      <c r="I2970" s="286"/>
      <c r="J2970" s="286"/>
      <c r="K2970" s="286"/>
      <c r="L2970" s="286"/>
      <c r="M2970" s="286"/>
      <c r="N2970" s="286"/>
      <c r="O2970" s="286"/>
      <c r="P2970" s="286"/>
      <c r="Q2970" s="286"/>
      <c r="R2970" s="286"/>
      <c r="S2970" s="286"/>
      <c r="T2970" s="286"/>
      <c r="U2970" s="286"/>
      <c r="V2970" s="286"/>
      <c r="W2970" s="286"/>
      <c r="X2970" s="286"/>
      <c r="Y2970" s="286"/>
      <c r="Z2970" s="286"/>
      <c r="AA2970" s="286"/>
      <c r="AB2970" s="286"/>
      <c r="AC2970" s="286"/>
    </row>
    <row r="2971" spans="1:29" ht="14.25" x14ac:dyDescent="0.15">
      <c r="A2971" s="286"/>
      <c r="B2971" s="286"/>
      <c r="C2971" s="286"/>
      <c r="D2971" s="286"/>
      <c r="E2971" s="286"/>
      <c r="F2971" s="286"/>
      <c r="G2971" s="286"/>
      <c r="H2971" s="286"/>
      <c r="I2971" s="286"/>
      <c r="J2971" s="286"/>
      <c r="K2971" s="286"/>
      <c r="L2971" s="286"/>
      <c r="M2971" s="286"/>
      <c r="N2971" s="286"/>
      <c r="O2971" s="286"/>
      <c r="P2971" s="286"/>
      <c r="Q2971" s="286"/>
      <c r="R2971" s="286"/>
      <c r="S2971" s="286"/>
      <c r="T2971" s="286"/>
      <c r="U2971" s="286"/>
      <c r="V2971" s="286"/>
      <c r="W2971" s="286"/>
      <c r="X2971" s="286"/>
      <c r="Y2971" s="286"/>
      <c r="Z2971" s="286"/>
      <c r="AA2971" s="286"/>
      <c r="AB2971" s="286"/>
      <c r="AC2971" s="286"/>
    </row>
    <row r="2972" spans="1:29" ht="14.25" x14ac:dyDescent="0.15">
      <c r="A2972" s="286"/>
      <c r="B2972" s="286"/>
      <c r="C2972" s="286"/>
      <c r="D2972" s="286"/>
      <c r="E2972" s="286"/>
      <c r="F2972" s="286"/>
      <c r="G2972" s="286"/>
      <c r="H2972" s="286"/>
      <c r="I2972" s="286"/>
      <c r="J2972" s="286"/>
      <c r="K2972" s="286"/>
      <c r="L2972" s="286"/>
      <c r="M2972" s="286"/>
      <c r="N2972" s="286"/>
      <c r="O2972" s="286"/>
      <c r="P2972" s="286"/>
      <c r="Q2972" s="286"/>
      <c r="R2972" s="286"/>
      <c r="S2972" s="286"/>
      <c r="T2972" s="286"/>
      <c r="U2972" s="286"/>
      <c r="V2972" s="286"/>
      <c r="W2972" s="286"/>
      <c r="X2972" s="286"/>
      <c r="Y2972" s="286"/>
      <c r="Z2972" s="286"/>
      <c r="AA2972" s="286"/>
      <c r="AB2972" s="286"/>
      <c r="AC2972" s="286"/>
    </row>
    <row r="2973" spans="1:29" ht="14.25" x14ac:dyDescent="0.15">
      <c r="A2973" s="286"/>
      <c r="B2973" s="286"/>
      <c r="C2973" s="286"/>
      <c r="D2973" s="286"/>
      <c r="E2973" s="286"/>
      <c r="F2973" s="286"/>
      <c r="G2973" s="286"/>
      <c r="H2973" s="286"/>
      <c r="I2973" s="286"/>
      <c r="J2973" s="286"/>
      <c r="K2973" s="286"/>
      <c r="L2973" s="286"/>
      <c r="M2973" s="286"/>
      <c r="N2973" s="286"/>
      <c r="O2973" s="286"/>
      <c r="P2973" s="286"/>
      <c r="Q2973" s="286"/>
      <c r="R2973" s="286"/>
      <c r="S2973" s="286"/>
      <c r="T2973" s="286"/>
      <c r="U2973" s="286"/>
      <c r="V2973" s="286"/>
      <c r="W2973" s="286"/>
      <c r="X2973" s="286"/>
      <c r="Y2973" s="286"/>
      <c r="Z2973" s="286"/>
      <c r="AA2973" s="286"/>
      <c r="AB2973" s="286"/>
      <c r="AC2973" s="286"/>
    </row>
    <row r="2974" spans="1:29" ht="14.25" x14ac:dyDescent="0.15">
      <c r="A2974" s="286"/>
      <c r="B2974" s="286"/>
      <c r="C2974" s="286"/>
      <c r="D2974" s="286"/>
      <c r="E2974" s="286"/>
      <c r="F2974" s="286"/>
      <c r="G2974" s="286"/>
      <c r="H2974" s="286"/>
      <c r="I2974" s="286"/>
      <c r="J2974" s="286"/>
      <c r="K2974" s="286"/>
      <c r="L2974" s="286"/>
      <c r="M2974" s="286"/>
      <c r="N2974" s="286"/>
      <c r="O2974" s="286"/>
      <c r="P2974" s="286"/>
      <c r="Q2974" s="286"/>
      <c r="R2974" s="286"/>
      <c r="S2974" s="286"/>
      <c r="T2974" s="286"/>
      <c r="U2974" s="286"/>
      <c r="V2974" s="286"/>
      <c r="W2974" s="286"/>
      <c r="X2974" s="286"/>
      <c r="Y2974" s="286"/>
      <c r="Z2974" s="286"/>
      <c r="AA2974" s="286"/>
      <c r="AB2974" s="286"/>
      <c r="AC2974" s="286"/>
    </row>
    <row r="2975" spans="1:29" ht="14.25" x14ac:dyDescent="0.15">
      <c r="A2975" s="286"/>
      <c r="B2975" s="286"/>
      <c r="C2975" s="286"/>
      <c r="D2975" s="286"/>
      <c r="E2975" s="286"/>
      <c r="F2975" s="286"/>
      <c r="G2975" s="286"/>
      <c r="H2975" s="286"/>
      <c r="I2975" s="286"/>
      <c r="J2975" s="286"/>
      <c r="K2975" s="286"/>
      <c r="L2975" s="286"/>
      <c r="M2975" s="286"/>
      <c r="N2975" s="286"/>
      <c r="O2975" s="286"/>
      <c r="P2975" s="286"/>
      <c r="Q2975" s="286"/>
      <c r="R2975" s="286"/>
      <c r="S2975" s="286"/>
      <c r="T2975" s="286"/>
      <c r="U2975" s="286"/>
      <c r="V2975" s="286"/>
      <c r="W2975" s="286"/>
      <c r="X2975" s="286"/>
      <c r="Y2975" s="286"/>
      <c r="Z2975" s="286"/>
      <c r="AA2975" s="286"/>
      <c r="AB2975" s="286"/>
      <c r="AC2975" s="286"/>
    </row>
    <row r="2976" spans="1:29" ht="14.25" x14ac:dyDescent="0.15">
      <c r="A2976" s="286"/>
      <c r="B2976" s="286"/>
      <c r="C2976" s="286"/>
      <c r="D2976" s="286"/>
      <c r="E2976" s="286"/>
      <c r="F2976" s="286"/>
      <c r="G2976" s="286"/>
      <c r="H2976" s="286"/>
      <c r="I2976" s="286"/>
      <c r="J2976" s="286"/>
      <c r="K2976" s="286"/>
      <c r="L2976" s="286"/>
      <c r="M2976" s="286"/>
      <c r="N2976" s="286"/>
      <c r="O2976" s="286"/>
      <c r="P2976" s="286"/>
      <c r="Q2976" s="286"/>
      <c r="R2976" s="286"/>
      <c r="S2976" s="286"/>
      <c r="T2976" s="286"/>
      <c r="U2976" s="286"/>
      <c r="V2976" s="286"/>
      <c r="W2976" s="286"/>
      <c r="X2976" s="286"/>
      <c r="Y2976" s="286"/>
      <c r="Z2976" s="286"/>
      <c r="AA2976" s="286"/>
      <c r="AB2976" s="286"/>
      <c r="AC2976" s="286"/>
    </row>
    <row r="2977" spans="1:29" ht="14.25" x14ac:dyDescent="0.15">
      <c r="A2977" s="286"/>
      <c r="B2977" s="286"/>
      <c r="C2977" s="286"/>
      <c r="D2977" s="286"/>
      <c r="E2977" s="286"/>
      <c r="F2977" s="286"/>
      <c r="G2977" s="286"/>
      <c r="H2977" s="286"/>
      <c r="I2977" s="286"/>
      <c r="J2977" s="286"/>
      <c r="K2977" s="286"/>
      <c r="L2977" s="286"/>
      <c r="M2977" s="286"/>
      <c r="N2977" s="286"/>
      <c r="O2977" s="286"/>
      <c r="P2977" s="286"/>
      <c r="Q2977" s="286"/>
      <c r="R2977" s="286"/>
      <c r="S2977" s="286"/>
      <c r="T2977" s="286"/>
      <c r="U2977" s="286"/>
      <c r="V2977" s="286"/>
      <c r="W2977" s="286"/>
      <c r="X2977" s="286"/>
      <c r="Y2977" s="286"/>
      <c r="Z2977" s="286"/>
      <c r="AA2977" s="286"/>
      <c r="AB2977" s="286"/>
      <c r="AC2977" s="286"/>
    </row>
    <row r="2978" spans="1:29" ht="14.25" x14ac:dyDescent="0.15">
      <c r="A2978" s="286"/>
      <c r="B2978" s="286"/>
      <c r="C2978" s="286"/>
      <c r="D2978" s="286"/>
      <c r="E2978" s="286"/>
      <c r="F2978" s="286"/>
      <c r="G2978" s="286"/>
      <c r="H2978" s="286"/>
      <c r="I2978" s="286"/>
      <c r="J2978" s="286"/>
      <c r="K2978" s="286"/>
      <c r="L2978" s="286"/>
      <c r="M2978" s="286"/>
      <c r="N2978" s="286"/>
      <c r="O2978" s="286"/>
      <c r="P2978" s="286"/>
      <c r="Q2978" s="286"/>
      <c r="R2978" s="286"/>
      <c r="S2978" s="286"/>
      <c r="T2978" s="286"/>
      <c r="U2978" s="286"/>
      <c r="V2978" s="286"/>
      <c r="W2978" s="286"/>
      <c r="X2978" s="286"/>
      <c r="Y2978" s="286"/>
      <c r="Z2978" s="286"/>
      <c r="AA2978" s="286"/>
      <c r="AB2978" s="286"/>
      <c r="AC2978" s="286"/>
    </row>
    <row r="2979" spans="1:29" ht="14.25" x14ac:dyDescent="0.15">
      <c r="A2979" s="286"/>
      <c r="B2979" s="286"/>
      <c r="C2979" s="286"/>
      <c r="D2979" s="286"/>
      <c r="E2979" s="286"/>
      <c r="F2979" s="286"/>
      <c r="G2979" s="286"/>
      <c r="H2979" s="286"/>
      <c r="I2979" s="286"/>
      <c r="J2979" s="286"/>
      <c r="K2979" s="286"/>
      <c r="L2979" s="286"/>
      <c r="M2979" s="286"/>
      <c r="N2979" s="286"/>
      <c r="O2979" s="286"/>
      <c r="P2979" s="286"/>
      <c r="Q2979" s="286"/>
      <c r="R2979" s="286"/>
      <c r="S2979" s="286"/>
      <c r="T2979" s="286"/>
      <c r="U2979" s="286"/>
      <c r="V2979" s="286"/>
      <c r="W2979" s="286"/>
      <c r="X2979" s="286"/>
      <c r="Y2979" s="286"/>
      <c r="Z2979" s="286"/>
      <c r="AA2979" s="286"/>
      <c r="AB2979" s="286"/>
      <c r="AC2979" s="286"/>
    </row>
    <row r="2980" spans="1:29" ht="14.25" x14ac:dyDescent="0.15">
      <c r="A2980" s="286"/>
      <c r="B2980" s="286"/>
      <c r="C2980" s="286"/>
      <c r="D2980" s="286"/>
      <c r="E2980" s="286"/>
      <c r="F2980" s="286"/>
      <c r="G2980" s="286"/>
      <c r="H2980" s="286"/>
      <c r="I2980" s="286"/>
      <c r="J2980" s="286"/>
      <c r="K2980" s="286"/>
      <c r="L2980" s="286"/>
      <c r="M2980" s="286"/>
      <c r="N2980" s="286"/>
      <c r="O2980" s="286"/>
      <c r="P2980" s="286"/>
      <c r="Q2980" s="286"/>
      <c r="R2980" s="286"/>
      <c r="S2980" s="286"/>
      <c r="T2980" s="286"/>
      <c r="U2980" s="286"/>
      <c r="V2980" s="286"/>
      <c r="W2980" s="286"/>
      <c r="X2980" s="286"/>
      <c r="Y2980" s="286"/>
      <c r="Z2980" s="286"/>
      <c r="AA2980" s="286"/>
      <c r="AB2980" s="286"/>
      <c r="AC2980" s="286"/>
    </row>
    <row r="2981" spans="1:29" ht="14.25" x14ac:dyDescent="0.15">
      <c r="A2981" s="286"/>
      <c r="B2981" s="286"/>
      <c r="C2981" s="286"/>
      <c r="D2981" s="286"/>
      <c r="E2981" s="286"/>
      <c r="F2981" s="286"/>
      <c r="G2981" s="286"/>
      <c r="H2981" s="286"/>
      <c r="I2981" s="286"/>
      <c r="J2981" s="286"/>
      <c r="K2981" s="286"/>
      <c r="L2981" s="286"/>
      <c r="M2981" s="286"/>
      <c r="N2981" s="286"/>
      <c r="O2981" s="286"/>
      <c r="P2981" s="286"/>
      <c r="Q2981" s="286"/>
      <c r="R2981" s="286"/>
      <c r="S2981" s="286"/>
      <c r="T2981" s="286"/>
      <c r="U2981" s="286"/>
      <c r="V2981" s="286"/>
      <c r="W2981" s="286"/>
      <c r="X2981" s="286"/>
      <c r="Y2981" s="286"/>
      <c r="Z2981" s="286"/>
      <c r="AA2981" s="286"/>
      <c r="AB2981" s="286"/>
      <c r="AC2981" s="286"/>
    </row>
    <row r="2982" spans="1:29" ht="14.25" x14ac:dyDescent="0.15">
      <c r="A2982" s="286"/>
      <c r="B2982" s="286"/>
      <c r="C2982" s="286"/>
      <c r="D2982" s="286"/>
      <c r="E2982" s="286"/>
      <c r="F2982" s="286"/>
      <c r="G2982" s="286"/>
      <c r="H2982" s="286"/>
      <c r="I2982" s="286"/>
      <c r="J2982" s="286"/>
      <c r="K2982" s="286"/>
      <c r="L2982" s="286"/>
      <c r="M2982" s="286"/>
      <c r="N2982" s="286"/>
      <c r="O2982" s="286"/>
      <c r="P2982" s="286"/>
      <c r="Q2982" s="286"/>
      <c r="R2982" s="286"/>
      <c r="S2982" s="286"/>
      <c r="T2982" s="286"/>
      <c r="U2982" s="286"/>
      <c r="V2982" s="286"/>
      <c r="W2982" s="286"/>
      <c r="X2982" s="286"/>
      <c r="Y2982" s="286"/>
      <c r="Z2982" s="286"/>
      <c r="AA2982" s="286"/>
      <c r="AB2982" s="286"/>
      <c r="AC2982" s="286"/>
    </row>
    <row r="2983" spans="1:29" ht="14.25" x14ac:dyDescent="0.15">
      <c r="A2983" s="286"/>
      <c r="B2983" s="286"/>
      <c r="C2983" s="286"/>
      <c r="D2983" s="286"/>
      <c r="E2983" s="286"/>
      <c r="F2983" s="286"/>
      <c r="G2983" s="286"/>
      <c r="H2983" s="286"/>
      <c r="I2983" s="286"/>
      <c r="J2983" s="286"/>
      <c r="K2983" s="286"/>
      <c r="L2983" s="286"/>
      <c r="M2983" s="286"/>
      <c r="N2983" s="286"/>
      <c r="O2983" s="286"/>
      <c r="P2983" s="286"/>
      <c r="Q2983" s="286"/>
      <c r="R2983" s="286"/>
      <c r="S2983" s="286"/>
      <c r="T2983" s="286"/>
      <c r="U2983" s="286"/>
      <c r="V2983" s="286"/>
      <c r="W2983" s="286"/>
      <c r="X2983" s="286"/>
      <c r="Y2983" s="286"/>
      <c r="Z2983" s="286"/>
      <c r="AA2983" s="286"/>
      <c r="AB2983" s="286"/>
      <c r="AC2983" s="286"/>
    </row>
    <row r="2984" spans="1:29" ht="14.25" x14ac:dyDescent="0.15">
      <c r="A2984" s="286"/>
      <c r="B2984" s="286"/>
      <c r="C2984" s="286"/>
      <c r="D2984" s="286"/>
      <c r="E2984" s="286"/>
      <c r="F2984" s="286"/>
      <c r="G2984" s="286"/>
      <c r="H2984" s="286"/>
      <c r="I2984" s="286"/>
      <c r="J2984" s="286"/>
      <c r="K2984" s="286"/>
      <c r="L2984" s="286"/>
      <c r="M2984" s="286"/>
      <c r="N2984" s="286"/>
      <c r="O2984" s="286"/>
      <c r="P2984" s="286"/>
      <c r="Q2984" s="286"/>
      <c r="R2984" s="286"/>
      <c r="S2984" s="286"/>
      <c r="T2984" s="286"/>
      <c r="U2984" s="286"/>
      <c r="V2984" s="286"/>
      <c r="W2984" s="286"/>
      <c r="X2984" s="286"/>
      <c r="Y2984" s="286"/>
      <c r="Z2984" s="286"/>
      <c r="AA2984" s="286"/>
      <c r="AB2984" s="286"/>
      <c r="AC2984" s="286"/>
    </row>
    <row r="2985" spans="1:29" ht="14.25" x14ac:dyDescent="0.15">
      <c r="A2985" s="286"/>
      <c r="B2985" s="286"/>
      <c r="C2985" s="286"/>
      <c r="D2985" s="286"/>
      <c r="E2985" s="286"/>
      <c r="F2985" s="286"/>
      <c r="G2985" s="286"/>
      <c r="H2985" s="286"/>
      <c r="I2985" s="286"/>
      <c r="J2985" s="286"/>
      <c r="K2985" s="286"/>
      <c r="L2985" s="286"/>
      <c r="M2985" s="286"/>
      <c r="N2985" s="286"/>
      <c r="O2985" s="286"/>
      <c r="P2985" s="286"/>
      <c r="Q2985" s="286"/>
      <c r="R2985" s="286"/>
      <c r="S2985" s="286"/>
      <c r="T2985" s="286"/>
      <c r="U2985" s="286"/>
      <c r="V2985" s="286"/>
      <c r="W2985" s="286"/>
      <c r="X2985" s="286"/>
      <c r="Y2985" s="286"/>
      <c r="Z2985" s="286"/>
      <c r="AA2985" s="286"/>
      <c r="AB2985" s="286"/>
      <c r="AC2985" s="286"/>
    </row>
    <row r="2986" spans="1:29" ht="14.25" x14ac:dyDescent="0.15">
      <c r="A2986" s="286"/>
      <c r="B2986" s="286"/>
      <c r="C2986" s="286"/>
      <c r="D2986" s="286"/>
      <c r="E2986" s="286"/>
      <c r="F2986" s="286"/>
      <c r="G2986" s="286"/>
      <c r="H2986" s="286"/>
      <c r="I2986" s="286"/>
      <c r="J2986" s="286"/>
      <c r="K2986" s="286"/>
      <c r="L2986" s="286"/>
      <c r="M2986" s="286"/>
      <c r="N2986" s="286"/>
      <c r="O2986" s="286"/>
      <c r="P2986" s="286"/>
      <c r="Q2986" s="286"/>
      <c r="R2986" s="286"/>
      <c r="S2986" s="286"/>
      <c r="T2986" s="286"/>
      <c r="U2986" s="286"/>
      <c r="V2986" s="286"/>
      <c r="W2986" s="286"/>
      <c r="X2986" s="286"/>
      <c r="Y2986" s="286"/>
      <c r="Z2986" s="286"/>
      <c r="AA2986" s="286"/>
      <c r="AB2986" s="286"/>
      <c r="AC2986" s="286"/>
    </row>
    <row r="2987" spans="1:29" ht="14.25" x14ac:dyDescent="0.15">
      <c r="A2987" s="286"/>
      <c r="B2987" s="286"/>
      <c r="C2987" s="286"/>
      <c r="D2987" s="286"/>
      <c r="E2987" s="286"/>
      <c r="F2987" s="286"/>
      <c r="G2987" s="286"/>
      <c r="H2987" s="286"/>
      <c r="I2987" s="286"/>
      <c r="J2987" s="286"/>
      <c r="K2987" s="286"/>
      <c r="L2987" s="286"/>
      <c r="M2987" s="286"/>
      <c r="N2987" s="286"/>
      <c r="O2987" s="286"/>
      <c r="P2987" s="286"/>
      <c r="Q2987" s="286"/>
      <c r="R2987" s="286"/>
      <c r="S2987" s="286"/>
      <c r="T2987" s="286"/>
      <c r="U2987" s="286"/>
      <c r="V2987" s="286"/>
      <c r="W2987" s="286"/>
      <c r="X2987" s="286"/>
      <c r="Y2987" s="286"/>
      <c r="Z2987" s="286"/>
      <c r="AA2987" s="286"/>
      <c r="AB2987" s="286"/>
      <c r="AC2987" s="286"/>
    </row>
    <row r="2988" spans="1:29" ht="14.25" x14ac:dyDescent="0.15">
      <c r="A2988" s="286"/>
      <c r="B2988" s="286"/>
      <c r="C2988" s="286"/>
      <c r="D2988" s="286"/>
      <c r="E2988" s="286"/>
      <c r="F2988" s="286"/>
      <c r="G2988" s="286"/>
      <c r="H2988" s="286"/>
      <c r="I2988" s="286"/>
      <c r="J2988" s="286"/>
      <c r="K2988" s="286"/>
      <c r="L2988" s="286"/>
      <c r="M2988" s="286"/>
      <c r="N2988" s="286"/>
      <c r="O2988" s="286"/>
      <c r="P2988" s="286"/>
      <c r="Q2988" s="286"/>
      <c r="R2988" s="286"/>
      <c r="S2988" s="286"/>
      <c r="T2988" s="286"/>
      <c r="U2988" s="286"/>
      <c r="V2988" s="286"/>
      <c r="W2988" s="286"/>
      <c r="X2988" s="286"/>
      <c r="Y2988" s="286"/>
      <c r="Z2988" s="286"/>
      <c r="AA2988" s="286"/>
      <c r="AB2988" s="286"/>
      <c r="AC2988" s="286"/>
    </row>
    <row r="2989" spans="1:29" ht="14.25" x14ac:dyDescent="0.15">
      <c r="A2989" s="286"/>
      <c r="B2989" s="286"/>
      <c r="C2989" s="286"/>
      <c r="D2989" s="286"/>
      <c r="E2989" s="286"/>
      <c r="F2989" s="286"/>
      <c r="G2989" s="286"/>
      <c r="H2989" s="286"/>
      <c r="I2989" s="286"/>
      <c r="J2989" s="286"/>
      <c r="K2989" s="286"/>
      <c r="L2989" s="286"/>
      <c r="M2989" s="286"/>
      <c r="N2989" s="286"/>
      <c r="O2989" s="286"/>
      <c r="P2989" s="286"/>
      <c r="Q2989" s="286"/>
      <c r="R2989" s="286"/>
      <c r="S2989" s="286"/>
      <c r="T2989" s="286"/>
      <c r="U2989" s="286"/>
      <c r="V2989" s="286"/>
      <c r="W2989" s="286"/>
      <c r="X2989" s="286"/>
      <c r="Y2989" s="286"/>
      <c r="Z2989" s="286"/>
      <c r="AA2989" s="286"/>
      <c r="AB2989" s="286"/>
      <c r="AC2989" s="286"/>
    </row>
    <row r="2990" spans="1:29" ht="14.25" x14ac:dyDescent="0.15">
      <c r="A2990" s="286"/>
      <c r="B2990" s="286"/>
      <c r="C2990" s="286"/>
      <c r="D2990" s="286"/>
      <c r="E2990" s="286"/>
      <c r="F2990" s="286"/>
      <c r="G2990" s="286"/>
      <c r="H2990" s="286"/>
      <c r="I2990" s="286"/>
      <c r="J2990" s="286"/>
      <c r="K2990" s="286"/>
      <c r="L2990" s="286"/>
      <c r="M2990" s="286"/>
      <c r="N2990" s="286"/>
      <c r="O2990" s="286"/>
      <c r="P2990" s="286"/>
      <c r="Q2990" s="286"/>
      <c r="R2990" s="286"/>
      <c r="S2990" s="286"/>
      <c r="T2990" s="286"/>
      <c r="U2990" s="286"/>
      <c r="V2990" s="286"/>
      <c r="W2990" s="286"/>
      <c r="X2990" s="286"/>
      <c r="Y2990" s="286"/>
      <c r="Z2990" s="286"/>
      <c r="AA2990" s="286"/>
      <c r="AB2990" s="286"/>
      <c r="AC2990" s="286"/>
    </row>
    <row r="2991" spans="1:29" ht="14.25" x14ac:dyDescent="0.15">
      <c r="A2991" s="286"/>
      <c r="B2991" s="286"/>
      <c r="C2991" s="286"/>
      <c r="D2991" s="286"/>
      <c r="E2991" s="286"/>
      <c r="F2991" s="286"/>
      <c r="G2991" s="286"/>
      <c r="H2991" s="286"/>
      <c r="I2991" s="286"/>
      <c r="J2991" s="286"/>
      <c r="K2991" s="286"/>
      <c r="L2991" s="286"/>
      <c r="M2991" s="286"/>
      <c r="N2991" s="286"/>
      <c r="O2991" s="286"/>
      <c r="P2991" s="286"/>
      <c r="Q2991" s="286"/>
      <c r="R2991" s="286"/>
      <c r="S2991" s="286"/>
      <c r="T2991" s="286"/>
      <c r="U2991" s="286"/>
      <c r="V2991" s="286"/>
      <c r="W2991" s="286"/>
      <c r="X2991" s="286"/>
      <c r="Y2991" s="286"/>
      <c r="Z2991" s="286"/>
      <c r="AA2991" s="286"/>
      <c r="AB2991" s="286"/>
      <c r="AC2991" s="286"/>
    </row>
    <row r="2992" spans="1:29" ht="14.25" x14ac:dyDescent="0.15">
      <c r="A2992" s="286"/>
      <c r="B2992" s="286"/>
      <c r="C2992" s="286"/>
      <c r="D2992" s="286"/>
      <c r="E2992" s="286"/>
      <c r="F2992" s="286"/>
      <c r="G2992" s="286"/>
      <c r="H2992" s="286"/>
      <c r="I2992" s="286"/>
      <c r="J2992" s="286"/>
      <c r="K2992" s="286"/>
      <c r="L2992" s="286"/>
      <c r="M2992" s="286"/>
      <c r="N2992" s="286"/>
      <c r="O2992" s="286"/>
      <c r="P2992" s="286"/>
      <c r="Q2992" s="286"/>
      <c r="R2992" s="286"/>
      <c r="S2992" s="286"/>
      <c r="T2992" s="286"/>
      <c r="U2992" s="286"/>
      <c r="V2992" s="286"/>
      <c r="W2992" s="286"/>
      <c r="X2992" s="286"/>
      <c r="Y2992" s="286"/>
      <c r="Z2992" s="286"/>
      <c r="AA2992" s="286"/>
      <c r="AB2992" s="286"/>
      <c r="AC2992" s="286"/>
    </row>
    <row r="2993" spans="1:29" ht="14.25" x14ac:dyDescent="0.15">
      <c r="A2993" s="286"/>
      <c r="B2993" s="286"/>
      <c r="C2993" s="286"/>
      <c r="D2993" s="286"/>
      <c r="E2993" s="286"/>
      <c r="F2993" s="286"/>
      <c r="G2993" s="286"/>
      <c r="H2993" s="286"/>
      <c r="I2993" s="286"/>
      <c r="J2993" s="286"/>
      <c r="K2993" s="286"/>
      <c r="L2993" s="286"/>
      <c r="M2993" s="286"/>
      <c r="N2993" s="286"/>
      <c r="O2993" s="286"/>
      <c r="P2993" s="286"/>
      <c r="Q2993" s="286"/>
      <c r="R2993" s="286"/>
      <c r="S2993" s="286"/>
      <c r="T2993" s="286"/>
      <c r="U2993" s="286"/>
      <c r="V2993" s="286"/>
      <c r="W2993" s="286"/>
      <c r="X2993" s="286"/>
      <c r="Y2993" s="286"/>
      <c r="Z2993" s="286"/>
      <c r="AA2993" s="286"/>
      <c r="AB2993" s="286"/>
      <c r="AC2993" s="286"/>
    </row>
    <row r="2994" spans="1:29" ht="14.25" x14ac:dyDescent="0.15">
      <c r="A2994" s="286"/>
      <c r="B2994" s="286"/>
      <c r="C2994" s="286"/>
      <c r="D2994" s="286"/>
      <c r="E2994" s="286"/>
      <c r="F2994" s="286"/>
      <c r="G2994" s="286"/>
      <c r="H2994" s="286"/>
      <c r="I2994" s="286"/>
      <c r="J2994" s="286"/>
      <c r="K2994" s="286"/>
      <c r="L2994" s="286"/>
      <c r="M2994" s="286"/>
      <c r="N2994" s="286"/>
      <c r="O2994" s="286"/>
      <c r="P2994" s="286"/>
      <c r="Q2994" s="286"/>
      <c r="R2994" s="286"/>
      <c r="S2994" s="286"/>
      <c r="T2994" s="286"/>
      <c r="U2994" s="286"/>
      <c r="V2994" s="286"/>
      <c r="W2994" s="286"/>
      <c r="X2994" s="286"/>
      <c r="Y2994" s="286"/>
      <c r="Z2994" s="286"/>
      <c r="AA2994" s="286"/>
      <c r="AB2994" s="286"/>
      <c r="AC2994" s="286"/>
    </row>
    <row r="2995" spans="1:29" ht="14.25" x14ac:dyDescent="0.15">
      <c r="A2995" s="286"/>
      <c r="B2995" s="286"/>
      <c r="C2995" s="286"/>
      <c r="D2995" s="286"/>
      <c r="E2995" s="286"/>
      <c r="F2995" s="286"/>
      <c r="G2995" s="286"/>
      <c r="H2995" s="286"/>
      <c r="I2995" s="286"/>
      <c r="J2995" s="286"/>
      <c r="K2995" s="286"/>
      <c r="L2995" s="286"/>
      <c r="M2995" s="286"/>
      <c r="N2995" s="286"/>
      <c r="O2995" s="286"/>
      <c r="P2995" s="286"/>
      <c r="Q2995" s="286"/>
      <c r="R2995" s="286"/>
      <c r="S2995" s="286"/>
      <c r="T2995" s="286"/>
      <c r="U2995" s="286"/>
      <c r="V2995" s="286"/>
      <c r="W2995" s="286"/>
      <c r="X2995" s="286"/>
      <c r="Y2995" s="286"/>
      <c r="Z2995" s="286"/>
      <c r="AA2995" s="286"/>
      <c r="AB2995" s="286"/>
      <c r="AC2995" s="286"/>
    </row>
    <row r="2996" spans="1:29" ht="14.25" x14ac:dyDescent="0.15">
      <c r="A2996" s="286"/>
      <c r="B2996" s="286"/>
      <c r="C2996" s="286"/>
      <c r="D2996" s="286"/>
      <c r="E2996" s="286"/>
      <c r="F2996" s="286"/>
      <c r="G2996" s="286"/>
      <c r="H2996" s="286"/>
      <c r="I2996" s="286"/>
      <c r="J2996" s="286"/>
      <c r="K2996" s="286"/>
      <c r="L2996" s="286"/>
      <c r="M2996" s="286"/>
      <c r="N2996" s="286"/>
      <c r="O2996" s="286"/>
      <c r="P2996" s="286"/>
      <c r="Q2996" s="286"/>
      <c r="R2996" s="286"/>
      <c r="S2996" s="286"/>
      <c r="T2996" s="286"/>
      <c r="U2996" s="286"/>
      <c r="V2996" s="286"/>
      <c r="W2996" s="286"/>
      <c r="X2996" s="286"/>
      <c r="Y2996" s="286"/>
      <c r="Z2996" s="286"/>
      <c r="AA2996" s="286"/>
      <c r="AB2996" s="286"/>
      <c r="AC2996" s="286"/>
    </row>
    <row r="2997" spans="1:29" ht="14.25" x14ac:dyDescent="0.15">
      <c r="A2997" s="286"/>
      <c r="B2997" s="286"/>
      <c r="C2997" s="286"/>
      <c r="D2997" s="286"/>
      <c r="E2997" s="286"/>
      <c r="F2997" s="286"/>
      <c r="G2997" s="286"/>
      <c r="H2997" s="286"/>
      <c r="I2997" s="286"/>
      <c r="J2997" s="286"/>
      <c r="K2997" s="286"/>
      <c r="L2997" s="286"/>
      <c r="M2997" s="286"/>
      <c r="N2997" s="286"/>
      <c r="O2997" s="286"/>
      <c r="P2997" s="286"/>
      <c r="Q2997" s="286"/>
      <c r="R2997" s="286"/>
      <c r="S2997" s="286"/>
      <c r="T2997" s="286"/>
      <c r="U2997" s="286"/>
      <c r="V2997" s="286"/>
      <c r="W2997" s="286"/>
      <c r="X2997" s="286"/>
      <c r="Y2997" s="286"/>
      <c r="Z2997" s="286"/>
      <c r="AA2997" s="286"/>
      <c r="AB2997" s="286"/>
      <c r="AC2997" s="286"/>
    </row>
    <row r="2998" spans="1:29" ht="14.25" x14ac:dyDescent="0.15">
      <c r="A2998" s="286"/>
      <c r="B2998" s="286"/>
      <c r="C2998" s="286"/>
      <c r="D2998" s="286"/>
      <c r="E2998" s="286"/>
      <c r="F2998" s="286"/>
      <c r="G2998" s="286"/>
      <c r="H2998" s="286"/>
      <c r="I2998" s="286"/>
      <c r="J2998" s="286"/>
      <c r="K2998" s="286"/>
      <c r="L2998" s="286"/>
      <c r="M2998" s="286"/>
      <c r="N2998" s="286"/>
      <c r="O2998" s="286"/>
      <c r="P2998" s="286"/>
      <c r="Q2998" s="286"/>
      <c r="R2998" s="286"/>
      <c r="S2998" s="286"/>
      <c r="T2998" s="286"/>
      <c r="U2998" s="286"/>
      <c r="V2998" s="286"/>
      <c r="W2998" s="286"/>
      <c r="X2998" s="286"/>
      <c r="Y2998" s="286"/>
      <c r="Z2998" s="286"/>
      <c r="AA2998" s="286"/>
      <c r="AB2998" s="286"/>
      <c r="AC2998" s="286"/>
    </row>
    <row r="2999" spans="1:29" ht="14.25" x14ac:dyDescent="0.15">
      <c r="A2999" s="286"/>
      <c r="B2999" s="286"/>
      <c r="C2999" s="286"/>
      <c r="D2999" s="286"/>
      <c r="E2999" s="286"/>
      <c r="F2999" s="286"/>
      <c r="G2999" s="286"/>
      <c r="H2999" s="286"/>
      <c r="I2999" s="286"/>
      <c r="J2999" s="286"/>
      <c r="K2999" s="286"/>
      <c r="L2999" s="286"/>
      <c r="M2999" s="286"/>
      <c r="N2999" s="286"/>
      <c r="O2999" s="286"/>
      <c r="P2999" s="286"/>
      <c r="Q2999" s="286"/>
      <c r="R2999" s="286"/>
      <c r="S2999" s="286"/>
      <c r="T2999" s="286"/>
      <c r="U2999" s="286"/>
      <c r="V2999" s="286"/>
      <c r="W2999" s="286"/>
      <c r="X2999" s="286"/>
      <c r="Y2999" s="286"/>
      <c r="Z2999" s="286"/>
      <c r="AA2999" s="286"/>
      <c r="AB2999" s="286"/>
      <c r="AC2999" s="286"/>
    </row>
    <row r="3000" spans="1:29" ht="14.25" x14ac:dyDescent="0.15">
      <c r="A3000" s="286"/>
      <c r="B3000" s="286"/>
      <c r="C3000" s="286"/>
      <c r="D3000" s="286"/>
      <c r="E3000" s="286"/>
      <c r="F3000" s="286"/>
      <c r="G3000" s="286"/>
      <c r="H3000" s="286"/>
      <c r="I3000" s="286"/>
      <c r="J3000" s="286"/>
      <c r="K3000" s="286"/>
      <c r="L3000" s="286"/>
      <c r="M3000" s="286"/>
      <c r="N3000" s="286"/>
      <c r="O3000" s="286"/>
      <c r="P3000" s="286"/>
      <c r="Q3000" s="286"/>
      <c r="R3000" s="286"/>
      <c r="S3000" s="286"/>
      <c r="T3000" s="286"/>
      <c r="U3000" s="286"/>
      <c r="V3000" s="286"/>
      <c r="W3000" s="286"/>
      <c r="X3000" s="286"/>
      <c r="Y3000" s="286"/>
      <c r="Z3000" s="286"/>
      <c r="AA3000" s="286"/>
      <c r="AB3000" s="286"/>
      <c r="AC3000" s="286"/>
    </row>
    <row r="3001" spans="1:29" ht="14.25" x14ac:dyDescent="0.15">
      <c r="A3001" s="286"/>
      <c r="B3001" s="286"/>
      <c r="C3001" s="286"/>
      <c r="D3001" s="286"/>
      <c r="E3001" s="286"/>
      <c r="F3001" s="286"/>
      <c r="G3001" s="286"/>
      <c r="H3001" s="286"/>
      <c r="I3001" s="286"/>
      <c r="J3001" s="286"/>
      <c r="K3001" s="286"/>
      <c r="L3001" s="286"/>
      <c r="M3001" s="286"/>
      <c r="N3001" s="286"/>
      <c r="O3001" s="286"/>
      <c r="P3001" s="286"/>
      <c r="Q3001" s="286"/>
      <c r="R3001" s="286"/>
      <c r="S3001" s="286"/>
      <c r="T3001" s="286"/>
      <c r="U3001" s="286"/>
      <c r="V3001" s="286"/>
      <c r="W3001" s="286"/>
      <c r="X3001" s="286"/>
      <c r="Y3001" s="286"/>
      <c r="Z3001" s="286"/>
      <c r="AA3001" s="286"/>
      <c r="AB3001" s="286"/>
      <c r="AC3001" s="286"/>
    </row>
    <row r="3002" spans="1:29" ht="14.25" x14ac:dyDescent="0.15">
      <c r="A3002" s="286"/>
      <c r="B3002" s="286"/>
      <c r="C3002" s="286"/>
      <c r="D3002" s="286"/>
      <c r="E3002" s="286"/>
      <c r="F3002" s="286"/>
      <c r="G3002" s="286"/>
      <c r="H3002" s="286"/>
      <c r="I3002" s="286"/>
      <c r="J3002" s="286"/>
      <c r="K3002" s="286"/>
      <c r="L3002" s="286"/>
      <c r="M3002" s="286"/>
      <c r="N3002" s="286"/>
      <c r="O3002" s="286"/>
      <c r="P3002" s="286"/>
      <c r="Q3002" s="286"/>
      <c r="R3002" s="286"/>
      <c r="S3002" s="286"/>
      <c r="T3002" s="286"/>
      <c r="U3002" s="286"/>
      <c r="V3002" s="286"/>
      <c r="W3002" s="286"/>
      <c r="X3002" s="286"/>
      <c r="Y3002" s="286"/>
      <c r="Z3002" s="286"/>
      <c r="AA3002" s="286"/>
      <c r="AB3002" s="286"/>
      <c r="AC3002" s="286"/>
    </row>
    <row r="3003" spans="1:29" ht="14.25" x14ac:dyDescent="0.15">
      <c r="A3003" s="286"/>
      <c r="B3003" s="286"/>
      <c r="C3003" s="286"/>
      <c r="D3003" s="286"/>
      <c r="E3003" s="286"/>
      <c r="F3003" s="286"/>
      <c r="G3003" s="286"/>
      <c r="H3003" s="286"/>
      <c r="I3003" s="286"/>
      <c r="J3003" s="286"/>
      <c r="K3003" s="286"/>
      <c r="L3003" s="286"/>
      <c r="M3003" s="286"/>
      <c r="N3003" s="286"/>
      <c r="O3003" s="286"/>
      <c r="P3003" s="286"/>
      <c r="Q3003" s="286"/>
      <c r="R3003" s="286"/>
      <c r="S3003" s="286"/>
      <c r="T3003" s="286"/>
      <c r="U3003" s="286"/>
      <c r="V3003" s="286"/>
      <c r="W3003" s="286"/>
      <c r="X3003" s="286"/>
      <c r="Y3003" s="286"/>
      <c r="Z3003" s="286"/>
      <c r="AA3003" s="286"/>
      <c r="AB3003" s="286"/>
      <c r="AC3003" s="286"/>
    </row>
    <row r="3004" spans="1:29" ht="14.25" x14ac:dyDescent="0.15">
      <c r="A3004" s="286"/>
      <c r="B3004" s="286"/>
      <c r="C3004" s="286"/>
      <c r="D3004" s="286"/>
      <c r="E3004" s="286"/>
      <c r="F3004" s="286"/>
      <c r="G3004" s="286"/>
      <c r="H3004" s="286"/>
      <c r="I3004" s="286"/>
      <c r="J3004" s="286"/>
      <c r="K3004" s="286"/>
      <c r="L3004" s="286"/>
      <c r="M3004" s="286"/>
      <c r="N3004" s="286"/>
      <c r="O3004" s="286"/>
      <c r="P3004" s="286"/>
      <c r="Q3004" s="286"/>
      <c r="R3004" s="286"/>
      <c r="S3004" s="286"/>
      <c r="T3004" s="286"/>
      <c r="U3004" s="286"/>
      <c r="V3004" s="286"/>
      <c r="W3004" s="286"/>
      <c r="X3004" s="286"/>
      <c r="Y3004" s="286"/>
      <c r="Z3004" s="286"/>
      <c r="AA3004" s="286"/>
      <c r="AB3004" s="286"/>
      <c r="AC3004" s="286"/>
    </row>
    <row r="3005" spans="1:29" ht="14.25" x14ac:dyDescent="0.15">
      <c r="A3005" s="286"/>
      <c r="B3005" s="286"/>
      <c r="C3005" s="286"/>
      <c r="D3005" s="286"/>
      <c r="E3005" s="286"/>
      <c r="F3005" s="286"/>
      <c r="G3005" s="286"/>
      <c r="H3005" s="286"/>
      <c r="I3005" s="286"/>
      <c r="J3005" s="286"/>
      <c r="K3005" s="286"/>
      <c r="L3005" s="286"/>
      <c r="M3005" s="286"/>
      <c r="N3005" s="286"/>
      <c r="O3005" s="286"/>
      <c r="P3005" s="286"/>
      <c r="Q3005" s="286"/>
      <c r="R3005" s="286"/>
      <c r="S3005" s="286"/>
      <c r="T3005" s="286"/>
      <c r="U3005" s="286"/>
      <c r="V3005" s="286"/>
      <c r="W3005" s="286"/>
      <c r="X3005" s="286"/>
      <c r="Y3005" s="286"/>
      <c r="Z3005" s="286"/>
      <c r="AA3005" s="286"/>
      <c r="AB3005" s="286"/>
      <c r="AC3005" s="286"/>
    </row>
    <row r="3006" spans="1:29" ht="14.25" x14ac:dyDescent="0.15">
      <c r="A3006" s="286"/>
      <c r="B3006" s="286"/>
      <c r="C3006" s="286"/>
      <c r="D3006" s="286"/>
      <c r="E3006" s="286"/>
      <c r="F3006" s="286"/>
      <c r="G3006" s="286"/>
      <c r="H3006" s="286"/>
      <c r="I3006" s="286"/>
      <c r="J3006" s="286"/>
      <c r="K3006" s="286"/>
      <c r="L3006" s="286"/>
      <c r="M3006" s="286"/>
      <c r="N3006" s="286"/>
      <c r="O3006" s="286"/>
      <c r="P3006" s="286"/>
      <c r="Q3006" s="286"/>
      <c r="R3006" s="286"/>
      <c r="S3006" s="286"/>
      <c r="T3006" s="286"/>
      <c r="U3006" s="286"/>
      <c r="V3006" s="286"/>
      <c r="W3006" s="286"/>
      <c r="X3006" s="286"/>
      <c r="Y3006" s="286"/>
      <c r="Z3006" s="286"/>
      <c r="AA3006" s="286"/>
      <c r="AB3006" s="286"/>
      <c r="AC3006" s="286"/>
    </row>
    <row r="3007" spans="1:29" ht="14.25" x14ac:dyDescent="0.15">
      <c r="A3007" s="286"/>
      <c r="B3007" s="286"/>
      <c r="C3007" s="286"/>
      <c r="D3007" s="286"/>
      <c r="E3007" s="286"/>
      <c r="F3007" s="286"/>
      <c r="G3007" s="286"/>
      <c r="H3007" s="286"/>
      <c r="I3007" s="286"/>
      <c r="J3007" s="286"/>
      <c r="K3007" s="286"/>
      <c r="L3007" s="286"/>
      <c r="M3007" s="286"/>
      <c r="N3007" s="286"/>
      <c r="O3007" s="286"/>
      <c r="P3007" s="286"/>
      <c r="Q3007" s="286"/>
      <c r="R3007" s="286"/>
      <c r="S3007" s="286"/>
      <c r="T3007" s="286"/>
      <c r="U3007" s="286"/>
      <c r="V3007" s="286"/>
      <c r="W3007" s="286"/>
      <c r="X3007" s="286"/>
      <c r="Y3007" s="286"/>
      <c r="Z3007" s="286"/>
      <c r="AA3007" s="286"/>
      <c r="AB3007" s="286"/>
      <c r="AC3007" s="286"/>
    </row>
    <row r="3008" spans="1:29" ht="14.25" x14ac:dyDescent="0.15">
      <c r="A3008" s="286"/>
      <c r="B3008" s="286"/>
      <c r="C3008" s="286"/>
      <c r="D3008" s="286"/>
      <c r="E3008" s="286"/>
      <c r="F3008" s="286"/>
      <c r="G3008" s="286"/>
      <c r="H3008" s="286"/>
      <c r="I3008" s="286"/>
      <c r="J3008" s="286"/>
      <c r="K3008" s="286"/>
      <c r="L3008" s="286"/>
      <c r="M3008" s="286"/>
      <c r="N3008" s="286"/>
      <c r="O3008" s="286"/>
      <c r="P3008" s="286"/>
      <c r="Q3008" s="286"/>
      <c r="R3008" s="286"/>
      <c r="S3008" s="286"/>
      <c r="T3008" s="286"/>
      <c r="U3008" s="286"/>
      <c r="V3008" s="286"/>
      <c r="W3008" s="286"/>
      <c r="X3008" s="286"/>
      <c r="Y3008" s="286"/>
      <c r="Z3008" s="286"/>
      <c r="AA3008" s="286"/>
      <c r="AB3008" s="286"/>
      <c r="AC3008" s="286"/>
    </row>
    <row r="3009" spans="1:29" ht="14.25" x14ac:dyDescent="0.15">
      <c r="A3009" s="286"/>
      <c r="B3009" s="286"/>
      <c r="C3009" s="286"/>
      <c r="D3009" s="286"/>
      <c r="E3009" s="286"/>
      <c r="F3009" s="286"/>
      <c r="G3009" s="286"/>
      <c r="H3009" s="286"/>
      <c r="I3009" s="286"/>
      <c r="J3009" s="286"/>
      <c r="K3009" s="286"/>
      <c r="L3009" s="286"/>
      <c r="M3009" s="286"/>
      <c r="N3009" s="286"/>
      <c r="O3009" s="286"/>
      <c r="P3009" s="286"/>
      <c r="Q3009" s="286"/>
      <c r="R3009" s="286"/>
      <c r="S3009" s="286"/>
      <c r="T3009" s="286"/>
      <c r="U3009" s="286"/>
      <c r="V3009" s="286"/>
      <c r="W3009" s="286"/>
      <c r="X3009" s="286"/>
      <c r="Y3009" s="286"/>
      <c r="Z3009" s="286"/>
      <c r="AA3009" s="286"/>
      <c r="AB3009" s="286"/>
      <c r="AC3009" s="286"/>
    </row>
    <row r="3010" spans="1:29" ht="14.25" x14ac:dyDescent="0.15">
      <c r="A3010" s="286"/>
      <c r="B3010" s="286"/>
      <c r="C3010" s="286"/>
      <c r="D3010" s="286"/>
      <c r="E3010" s="286"/>
      <c r="F3010" s="286"/>
      <c r="G3010" s="286"/>
      <c r="H3010" s="286"/>
      <c r="I3010" s="286"/>
      <c r="J3010" s="286"/>
      <c r="K3010" s="286"/>
      <c r="L3010" s="286"/>
      <c r="M3010" s="286"/>
      <c r="N3010" s="286"/>
      <c r="O3010" s="286"/>
      <c r="P3010" s="286"/>
      <c r="Q3010" s="286"/>
      <c r="R3010" s="286"/>
      <c r="S3010" s="286"/>
      <c r="T3010" s="286"/>
      <c r="U3010" s="286"/>
      <c r="V3010" s="286"/>
      <c r="W3010" s="286"/>
      <c r="X3010" s="286"/>
      <c r="Y3010" s="286"/>
      <c r="Z3010" s="286"/>
      <c r="AA3010" s="286"/>
      <c r="AB3010" s="286"/>
      <c r="AC3010" s="286"/>
    </row>
    <row r="3011" spans="1:29" ht="14.25" x14ac:dyDescent="0.15">
      <c r="A3011" s="286"/>
      <c r="B3011" s="286"/>
      <c r="C3011" s="286"/>
      <c r="D3011" s="286"/>
      <c r="E3011" s="286"/>
      <c r="F3011" s="286"/>
      <c r="G3011" s="286"/>
      <c r="H3011" s="286"/>
      <c r="I3011" s="286"/>
      <c r="J3011" s="286"/>
      <c r="K3011" s="286"/>
      <c r="L3011" s="286"/>
      <c r="M3011" s="286"/>
      <c r="N3011" s="286"/>
      <c r="O3011" s="286"/>
      <c r="P3011" s="286"/>
      <c r="Q3011" s="286"/>
      <c r="R3011" s="286"/>
      <c r="S3011" s="286"/>
      <c r="T3011" s="286"/>
      <c r="U3011" s="286"/>
      <c r="V3011" s="286"/>
      <c r="W3011" s="286"/>
      <c r="X3011" s="286"/>
      <c r="Y3011" s="286"/>
      <c r="Z3011" s="286"/>
      <c r="AA3011" s="286"/>
      <c r="AB3011" s="286"/>
      <c r="AC3011" s="286"/>
    </row>
    <row r="3012" spans="1:29" ht="14.25" x14ac:dyDescent="0.15">
      <c r="A3012" s="286"/>
      <c r="B3012" s="286"/>
      <c r="C3012" s="286"/>
      <c r="D3012" s="286"/>
      <c r="E3012" s="286"/>
      <c r="F3012" s="286"/>
      <c r="G3012" s="286"/>
      <c r="H3012" s="286"/>
      <c r="I3012" s="286"/>
      <c r="J3012" s="286"/>
      <c r="K3012" s="286"/>
      <c r="L3012" s="286"/>
      <c r="M3012" s="286"/>
      <c r="N3012" s="286"/>
      <c r="O3012" s="286"/>
      <c r="P3012" s="286"/>
      <c r="Q3012" s="286"/>
      <c r="R3012" s="286"/>
      <c r="S3012" s="286"/>
      <c r="T3012" s="286"/>
      <c r="U3012" s="286"/>
      <c r="V3012" s="286"/>
      <c r="W3012" s="286"/>
      <c r="X3012" s="286"/>
      <c r="Y3012" s="286"/>
      <c r="Z3012" s="286"/>
      <c r="AA3012" s="286"/>
      <c r="AB3012" s="286"/>
      <c r="AC3012" s="286"/>
    </row>
    <row r="3013" spans="1:29" ht="14.25" x14ac:dyDescent="0.15">
      <c r="A3013" s="286"/>
      <c r="B3013" s="286"/>
      <c r="C3013" s="286"/>
      <c r="D3013" s="286"/>
      <c r="E3013" s="286"/>
      <c r="F3013" s="286"/>
      <c r="G3013" s="286"/>
      <c r="H3013" s="286"/>
      <c r="I3013" s="286"/>
      <c r="J3013" s="286"/>
      <c r="K3013" s="286"/>
      <c r="L3013" s="286"/>
      <c r="M3013" s="286"/>
      <c r="N3013" s="286"/>
      <c r="O3013" s="286"/>
      <c r="P3013" s="286"/>
      <c r="Q3013" s="286"/>
      <c r="R3013" s="286"/>
      <c r="S3013" s="286"/>
      <c r="T3013" s="286"/>
      <c r="U3013" s="286"/>
      <c r="V3013" s="286"/>
      <c r="W3013" s="286"/>
      <c r="X3013" s="286"/>
      <c r="Y3013" s="286"/>
      <c r="Z3013" s="286"/>
      <c r="AA3013" s="286"/>
      <c r="AB3013" s="286"/>
      <c r="AC3013" s="286"/>
    </row>
    <row r="3014" spans="1:29" ht="14.25" x14ac:dyDescent="0.15">
      <c r="A3014" s="286"/>
      <c r="B3014" s="286"/>
      <c r="C3014" s="286"/>
      <c r="D3014" s="286"/>
      <c r="E3014" s="286"/>
      <c r="F3014" s="286"/>
      <c r="G3014" s="286"/>
      <c r="H3014" s="286"/>
      <c r="I3014" s="286"/>
      <c r="J3014" s="286"/>
      <c r="K3014" s="286"/>
      <c r="L3014" s="286"/>
      <c r="M3014" s="286"/>
      <c r="N3014" s="286"/>
      <c r="O3014" s="286"/>
      <c r="P3014" s="286"/>
      <c r="Q3014" s="286"/>
      <c r="R3014" s="286"/>
      <c r="S3014" s="286"/>
      <c r="T3014" s="286"/>
      <c r="U3014" s="286"/>
      <c r="V3014" s="286"/>
      <c r="W3014" s="286"/>
      <c r="X3014" s="286"/>
      <c r="Y3014" s="286"/>
      <c r="Z3014" s="286"/>
      <c r="AA3014" s="286"/>
      <c r="AB3014" s="286"/>
      <c r="AC3014" s="286"/>
    </row>
    <row r="3015" spans="1:29" ht="14.25" x14ac:dyDescent="0.15">
      <c r="A3015" s="286"/>
      <c r="B3015" s="286"/>
      <c r="C3015" s="286"/>
      <c r="D3015" s="286"/>
      <c r="E3015" s="286"/>
      <c r="F3015" s="286"/>
      <c r="G3015" s="286"/>
      <c r="H3015" s="286"/>
      <c r="I3015" s="286"/>
      <c r="J3015" s="286"/>
      <c r="K3015" s="286"/>
      <c r="L3015" s="286"/>
      <c r="M3015" s="286"/>
      <c r="N3015" s="286"/>
      <c r="O3015" s="286"/>
      <c r="P3015" s="286"/>
      <c r="Q3015" s="286"/>
      <c r="R3015" s="286"/>
      <c r="S3015" s="286"/>
      <c r="T3015" s="286"/>
      <c r="U3015" s="286"/>
      <c r="V3015" s="286"/>
      <c r="W3015" s="286"/>
      <c r="X3015" s="286"/>
      <c r="Y3015" s="286"/>
      <c r="Z3015" s="286"/>
      <c r="AA3015" s="286"/>
      <c r="AB3015" s="286"/>
      <c r="AC3015" s="286"/>
    </row>
    <row r="3016" spans="1:29" ht="14.25" x14ac:dyDescent="0.15">
      <c r="A3016" s="286"/>
      <c r="B3016" s="286"/>
      <c r="C3016" s="286"/>
      <c r="D3016" s="286"/>
      <c r="E3016" s="286"/>
      <c r="F3016" s="286"/>
      <c r="G3016" s="286"/>
      <c r="H3016" s="286"/>
      <c r="I3016" s="286"/>
      <c r="J3016" s="286"/>
      <c r="K3016" s="286"/>
      <c r="L3016" s="286"/>
      <c r="M3016" s="286"/>
      <c r="N3016" s="286"/>
      <c r="O3016" s="286"/>
      <c r="P3016" s="286"/>
      <c r="Q3016" s="286"/>
      <c r="R3016" s="286"/>
      <c r="S3016" s="286"/>
      <c r="T3016" s="286"/>
      <c r="U3016" s="286"/>
      <c r="V3016" s="286"/>
      <c r="W3016" s="286"/>
      <c r="X3016" s="286"/>
      <c r="Y3016" s="286"/>
      <c r="Z3016" s="286"/>
      <c r="AA3016" s="286"/>
      <c r="AB3016" s="286"/>
      <c r="AC3016" s="286"/>
    </row>
    <row r="3017" spans="1:29" ht="14.25" x14ac:dyDescent="0.15">
      <c r="A3017" s="286"/>
      <c r="B3017" s="286"/>
      <c r="C3017" s="286"/>
      <c r="D3017" s="286"/>
      <c r="E3017" s="286"/>
      <c r="F3017" s="286"/>
      <c r="G3017" s="286"/>
      <c r="H3017" s="286"/>
      <c r="I3017" s="286"/>
      <c r="J3017" s="286"/>
      <c r="K3017" s="286"/>
      <c r="L3017" s="286"/>
      <c r="M3017" s="286"/>
      <c r="N3017" s="286"/>
      <c r="O3017" s="286"/>
      <c r="P3017" s="286"/>
      <c r="Q3017" s="286"/>
      <c r="R3017" s="286"/>
      <c r="S3017" s="286"/>
      <c r="T3017" s="286"/>
      <c r="U3017" s="286"/>
      <c r="V3017" s="286"/>
      <c r="W3017" s="286"/>
      <c r="X3017" s="286"/>
      <c r="Y3017" s="286"/>
      <c r="Z3017" s="286"/>
      <c r="AA3017" s="286"/>
      <c r="AB3017" s="286"/>
      <c r="AC3017" s="286"/>
    </row>
    <row r="3018" spans="1:29" ht="14.25" x14ac:dyDescent="0.15">
      <c r="A3018" s="286"/>
      <c r="B3018" s="286"/>
      <c r="C3018" s="286"/>
      <c r="D3018" s="286"/>
      <c r="E3018" s="286"/>
      <c r="F3018" s="286"/>
      <c r="G3018" s="286"/>
      <c r="H3018" s="286"/>
      <c r="I3018" s="286"/>
      <c r="J3018" s="286"/>
      <c r="K3018" s="286"/>
      <c r="L3018" s="286"/>
      <c r="M3018" s="286"/>
      <c r="N3018" s="286"/>
      <c r="O3018" s="286"/>
      <c r="P3018" s="286"/>
      <c r="Q3018" s="286"/>
      <c r="R3018" s="286"/>
      <c r="S3018" s="286"/>
      <c r="T3018" s="286"/>
      <c r="U3018" s="286"/>
      <c r="V3018" s="286"/>
      <c r="W3018" s="286"/>
      <c r="X3018" s="286"/>
      <c r="Y3018" s="286"/>
      <c r="Z3018" s="286"/>
      <c r="AA3018" s="286"/>
      <c r="AB3018" s="286"/>
      <c r="AC3018" s="286"/>
    </row>
    <row r="3019" spans="1:29" ht="14.25" x14ac:dyDescent="0.15">
      <c r="A3019" s="286"/>
      <c r="B3019" s="286"/>
      <c r="C3019" s="286"/>
      <c r="D3019" s="286"/>
      <c r="E3019" s="286"/>
      <c r="F3019" s="286"/>
      <c r="G3019" s="286"/>
      <c r="H3019" s="286"/>
      <c r="I3019" s="286"/>
      <c r="J3019" s="286"/>
      <c r="K3019" s="286"/>
      <c r="L3019" s="286"/>
      <c r="M3019" s="286"/>
      <c r="N3019" s="286"/>
      <c r="O3019" s="286"/>
      <c r="P3019" s="286"/>
      <c r="Q3019" s="286"/>
      <c r="R3019" s="286"/>
      <c r="S3019" s="286"/>
      <c r="T3019" s="286"/>
      <c r="U3019" s="286"/>
      <c r="V3019" s="286"/>
      <c r="W3019" s="286"/>
      <c r="X3019" s="286"/>
      <c r="Y3019" s="286"/>
      <c r="Z3019" s="286"/>
      <c r="AA3019" s="286"/>
      <c r="AB3019" s="286"/>
      <c r="AC3019" s="286"/>
    </row>
    <row r="3020" spans="1:29" ht="14.25" x14ac:dyDescent="0.15">
      <c r="A3020" s="286"/>
      <c r="B3020" s="286"/>
      <c r="C3020" s="286"/>
      <c r="D3020" s="286"/>
      <c r="E3020" s="286"/>
      <c r="F3020" s="286"/>
      <c r="G3020" s="286"/>
      <c r="H3020" s="286"/>
      <c r="I3020" s="286"/>
      <c r="J3020" s="286"/>
      <c r="K3020" s="286"/>
      <c r="L3020" s="286"/>
      <c r="M3020" s="286"/>
      <c r="N3020" s="286"/>
      <c r="O3020" s="286"/>
      <c r="P3020" s="286"/>
      <c r="Q3020" s="286"/>
      <c r="R3020" s="286"/>
      <c r="S3020" s="286"/>
      <c r="T3020" s="286"/>
      <c r="U3020" s="286"/>
      <c r="V3020" s="286"/>
      <c r="W3020" s="286"/>
      <c r="X3020" s="286"/>
      <c r="Y3020" s="286"/>
      <c r="Z3020" s="286"/>
      <c r="AA3020" s="286"/>
      <c r="AB3020" s="286"/>
      <c r="AC3020" s="286"/>
    </row>
    <row r="3021" spans="1:29" ht="14.25" x14ac:dyDescent="0.15">
      <c r="A3021" s="286"/>
      <c r="B3021" s="286"/>
      <c r="C3021" s="286"/>
      <c r="D3021" s="286"/>
      <c r="E3021" s="286"/>
      <c r="F3021" s="286"/>
      <c r="G3021" s="286"/>
      <c r="H3021" s="286"/>
      <c r="I3021" s="286"/>
      <c r="J3021" s="286"/>
      <c r="K3021" s="286"/>
      <c r="L3021" s="286"/>
      <c r="M3021" s="286"/>
      <c r="N3021" s="286"/>
      <c r="O3021" s="286"/>
      <c r="P3021" s="286"/>
      <c r="Q3021" s="286"/>
      <c r="R3021" s="286"/>
      <c r="S3021" s="286"/>
      <c r="T3021" s="286"/>
      <c r="U3021" s="286"/>
      <c r="V3021" s="286"/>
      <c r="W3021" s="286"/>
      <c r="X3021" s="286"/>
      <c r="Y3021" s="286"/>
      <c r="Z3021" s="286"/>
      <c r="AA3021" s="286"/>
      <c r="AB3021" s="286"/>
      <c r="AC3021" s="286"/>
    </row>
    <row r="3022" spans="1:29" ht="14.25" x14ac:dyDescent="0.15">
      <c r="A3022" s="286"/>
      <c r="B3022" s="286"/>
      <c r="C3022" s="286"/>
      <c r="D3022" s="286"/>
      <c r="E3022" s="286"/>
      <c r="F3022" s="286"/>
      <c r="G3022" s="286"/>
      <c r="H3022" s="286"/>
      <c r="I3022" s="286"/>
      <c r="J3022" s="286"/>
      <c r="K3022" s="286"/>
      <c r="L3022" s="286"/>
      <c r="M3022" s="286"/>
      <c r="N3022" s="286"/>
      <c r="O3022" s="286"/>
      <c r="P3022" s="286"/>
      <c r="Q3022" s="286"/>
      <c r="R3022" s="286"/>
      <c r="S3022" s="286"/>
      <c r="T3022" s="286"/>
      <c r="U3022" s="286"/>
      <c r="V3022" s="286"/>
      <c r="W3022" s="286"/>
      <c r="X3022" s="286"/>
      <c r="Y3022" s="286"/>
      <c r="Z3022" s="286"/>
      <c r="AA3022" s="286"/>
      <c r="AB3022" s="286"/>
      <c r="AC3022" s="286"/>
    </row>
    <row r="3023" spans="1:29" ht="14.25" x14ac:dyDescent="0.15">
      <c r="A3023" s="286"/>
      <c r="B3023" s="286"/>
      <c r="C3023" s="286"/>
      <c r="D3023" s="286"/>
      <c r="E3023" s="286"/>
      <c r="F3023" s="286"/>
      <c r="G3023" s="286"/>
      <c r="H3023" s="286"/>
      <c r="I3023" s="286"/>
      <c r="J3023" s="286"/>
      <c r="K3023" s="286"/>
      <c r="L3023" s="286"/>
      <c r="M3023" s="286"/>
      <c r="N3023" s="286"/>
      <c r="O3023" s="286"/>
      <c r="P3023" s="286"/>
      <c r="Q3023" s="286"/>
      <c r="R3023" s="286"/>
      <c r="S3023" s="286"/>
      <c r="T3023" s="286"/>
      <c r="U3023" s="286"/>
      <c r="V3023" s="286"/>
      <c r="W3023" s="286"/>
      <c r="X3023" s="286"/>
      <c r="Y3023" s="286"/>
      <c r="Z3023" s="286"/>
      <c r="AA3023" s="286"/>
      <c r="AB3023" s="286"/>
      <c r="AC3023" s="286"/>
    </row>
    <row r="3024" spans="1:29" ht="14.25" x14ac:dyDescent="0.15">
      <c r="A3024" s="286"/>
      <c r="B3024" s="286"/>
      <c r="C3024" s="286"/>
      <c r="D3024" s="286"/>
      <c r="E3024" s="286"/>
      <c r="F3024" s="286"/>
      <c r="G3024" s="286"/>
      <c r="H3024" s="286"/>
      <c r="I3024" s="286"/>
      <c r="J3024" s="286"/>
      <c r="K3024" s="286"/>
      <c r="L3024" s="286"/>
      <c r="M3024" s="286"/>
      <c r="N3024" s="286"/>
      <c r="O3024" s="286"/>
      <c r="P3024" s="286"/>
      <c r="Q3024" s="286"/>
      <c r="R3024" s="286"/>
      <c r="S3024" s="286"/>
      <c r="T3024" s="286"/>
      <c r="U3024" s="286"/>
      <c r="V3024" s="286"/>
      <c r="W3024" s="286"/>
      <c r="X3024" s="286"/>
      <c r="Y3024" s="286"/>
      <c r="Z3024" s="286"/>
      <c r="AA3024" s="286"/>
      <c r="AB3024" s="286"/>
      <c r="AC3024" s="286"/>
    </row>
    <row r="3025" spans="1:29" ht="14.25" x14ac:dyDescent="0.15">
      <c r="A3025" s="286"/>
      <c r="B3025" s="286"/>
      <c r="C3025" s="286"/>
      <c r="D3025" s="286"/>
      <c r="E3025" s="286"/>
      <c r="F3025" s="286"/>
      <c r="G3025" s="286"/>
      <c r="H3025" s="286"/>
      <c r="I3025" s="286"/>
      <c r="J3025" s="286"/>
      <c r="K3025" s="286"/>
      <c r="L3025" s="286"/>
      <c r="M3025" s="286"/>
      <c r="N3025" s="286"/>
      <c r="O3025" s="286"/>
      <c r="P3025" s="286"/>
      <c r="Q3025" s="286"/>
      <c r="R3025" s="286"/>
      <c r="S3025" s="286"/>
      <c r="T3025" s="286"/>
      <c r="U3025" s="286"/>
      <c r="V3025" s="286"/>
      <c r="W3025" s="286"/>
      <c r="X3025" s="286"/>
      <c r="Y3025" s="286"/>
      <c r="Z3025" s="286"/>
      <c r="AA3025" s="286"/>
      <c r="AB3025" s="286"/>
      <c r="AC3025" s="286"/>
    </row>
    <row r="3026" spans="1:29" ht="14.25" x14ac:dyDescent="0.15">
      <c r="A3026" s="286"/>
      <c r="B3026" s="286"/>
      <c r="C3026" s="286"/>
      <c r="D3026" s="286"/>
      <c r="E3026" s="286"/>
      <c r="F3026" s="286"/>
      <c r="G3026" s="286"/>
      <c r="H3026" s="286"/>
      <c r="I3026" s="286"/>
      <c r="J3026" s="286"/>
      <c r="K3026" s="286"/>
      <c r="L3026" s="286"/>
      <c r="M3026" s="286"/>
      <c r="N3026" s="286"/>
      <c r="O3026" s="286"/>
      <c r="P3026" s="286"/>
      <c r="Q3026" s="286"/>
      <c r="R3026" s="286"/>
      <c r="S3026" s="286"/>
      <c r="T3026" s="286"/>
      <c r="U3026" s="286"/>
      <c r="V3026" s="286"/>
      <c r="W3026" s="286"/>
      <c r="X3026" s="286"/>
      <c r="Y3026" s="286"/>
      <c r="Z3026" s="286"/>
      <c r="AA3026" s="286"/>
      <c r="AB3026" s="286"/>
      <c r="AC3026" s="286"/>
    </row>
    <row r="3027" spans="1:29" ht="14.25" x14ac:dyDescent="0.15">
      <c r="A3027" s="286"/>
      <c r="B3027" s="286"/>
      <c r="C3027" s="286"/>
      <c r="D3027" s="286"/>
      <c r="E3027" s="286"/>
      <c r="F3027" s="286"/>
      <c r="G3027" s="286"/>
      <c r="H3027" s="286"/>
      <c r="I3027" s="286"/>
      <c r="J3027" s="286"/>
      <c r="K3027" s="286"/>
      <c r="L3027" s="286"/>
      <c r="M3027" s="286"/>
      <c r="N3027" s="286"/>
      <c r="O3027" s="286"/>
      <c r="P3027" s="286"/>
      <c r="Q3027" s="286"/>
      <c r="R3027" s="286"/>
      <c r="S3027" s="286"/>
      <c r="T3027" s="286"/>
      <c r="U3027" s="286"/>
      <c r="V3027" s="286"/>
      <c r="W3027" s="286"/>
      <c r="X3027" s="286"/>
      <c r="Y3027" s="286"/>
      <c r="Z3027" s="286"/>
      <c r="AA3027" s="286"/>
      <c r="AB3027" s="286"/>
      <c r="AC3027" s="286"/>
    </row>
    <row r="3028" spans="1:29" ht="14.25" x14ac:dyDescent="0.15">
      <c r="A3028" s="286"/>
      <c r="B3028" s="286"/>
      <c r="C3028" s="286"/>
      <c r="D3028" s="286"/>
      <c r="E3028" s="286"/>
      <c r="F3028" s="286"/>
      <c r="G3028" s="286"/>
      <c r="H3028" s="286"/>
      <c r="I3028" s="286"/>
      <c r="J3028" s="286"/>
      <c r="K3028" s="286"/>
      <c r="L3028" s="286"/>
      <c r="M3028" s="286"/>
      <c r="N3028" s="286"/>
      <c r="O3028" s="286"/>
      <c r="P3028" s="286"/>
      <c r="Q3028" s="286"/>
      <c r="R3028" s="286"/>
      <c r="S3028" s="286"/>
      <c r="T3028" s="286"/>
      <c r="U3028" s="286"/>
      <c r="V3028" s="286"/>
      <c r="W3028" s="286"/>
      <c r="X3028" s="286"/>
      <c r="Y3028" s="286"/>
      <c r="Z3028" s="286"/>
      <c r="AA3028" s="286"/>
      <c r="AB3028" s="286"/>
      <c r="AC3028" s="286"/>
    </row>
    <row r="3029" spans="1:29" ht="14.25" x14ac:dyDescent="0.15">
      <c r="A3029" s="286"/>
      <c r="B3029" s="286"/>
      <c r="C3029" s="286"/>
      <c r="D3029" s="286"/>
      <c r="E3029" s="286"/>
      <c r="F3029" s="286"/>
      <c r="G3029" s="286"/>
      <c r="H3029" s="286"/>
      <c r="I3029" s="286"/>
      <c r="J3029" s="286"/>
      <c r="K3029" s="286"/>
      <c r="L3029" s="286"/>
      <c r="M3029" s="286"/>
      <c r="N3029" s="286"/>
      <c r="O3029" s="286"/>
      <c r="P3029" s="286"/>
      <c r="Q3029" s="286"/>
      <c r="R3029" s="286"/>
      <c r="S3029" s="286"/>
      <c r="T3029" s="286"/>
      <c r="U3029" s="286"/>
      <c r="V3029" s="286"/>
      <c r="W3029" s="286"/>
      <c r="X3029" s="286"/>
      <c r="Y3029" s="286"/>
      <c r="Z3029" s="286"/>
      <c r="AA3029" s="286"/>
      <c r="AB3029" s="286"/>
      <c r="AC3029" s="286"/>
    </row>
    <row r="3030" spans="1:29" ht="14.25" x14ac:dyDescent="0.15">
      <c r="A3030" s="286"/>
      <c r="B3030" s="286"/>
      <c r="C3030" s="286"/>
      <c r="D3030" s="286"/>
      <c r="E3030" s="286"/>
      <c r="F3030" s="286"/>
      <c r="G3030" s="286"/>
      <c r="H3030" s="286"/>
      <c r="I3030" s="286"/>
      <c r="J3030" s="286"/>
      <c r="K3030" s="286"/>
      <c r="L3030" s="286"/>
      <c r="M3030" s="286"/>
      <c r="N3030" s="286"/>
      <c r="O3030" s="286"/>
      <c r="P3030" s="286"/>
      <c r="Q3030" s="286"/>
      <c r="R3030" s="286"/>
      <c r="S3030" s="286"/>
      <c r="T3030" s="286"/>
      <c r="U3030" s="286"/>
      <c r="V3030" s="286"/>
      <c r="W3030" s="286"/>
      <c r="X3030" s="286"/>
      <c r="Y3030" s="286"/>
      <c r="Z3030" s="286"/>
      <c r="AA3030" s="286"/>
      <c r="AB3030" s="286"/>
      <c r="AC3030" s="286"/>
    </row>
    <row r="3031" spans="1:29" ht="14.25" x14ac:dyDescent="0.15">
      <c r="A3031" s="286"/>
      <c r="B3031" s="286"/>
      <c r="C3031" s="286"/>
      <c r="D3031" s="286"/>
      <c r="E3031" s="286"/>
      <c r="F3031" s="286"/>
      <c r="G3031" s="286"/>
      <c r="H3031" s="286"/>
      <c r="I3031" s="286"/>
      <c r="J3031" s="286"/>
      <c r="K3031" s="286"/>
      <c r="L3031" s="286"/>
      <c r="M3031" s="286"/>
      <c r="N3031" s="286"/>
      <c r="O3031" s="286"/>
      <c r="P3031" s="286"/>
      <c r="Q3031" s="286"/>
      <c r="R3031" s="286"/>
      <c r="S3031" s="286"/>
      <c r="T3031" s="286"/>
      <c r="U3031" s="286"/>
      <c r="V3031" s="286"/>
      <c r="W3031" s="286"/>
      <c r="X3031" s="286"/>
      <c r="Y3031" s="286"/>
      <c r="Z3031" s="286"/>
      <c r="AA3031" s="286"/>
      <c r="AB3031" s="286"/>
      <c r="AC3031" s="286"/>
    </row>
    <row r="3032" spans="1:29" ht="14.25" x14ac:dyDescent="0.15">
      <c r="A3032" s="286"/>
      <c r="B3032" s="286"/>
      <c r="C3032" s="286"/>
      <c r="D3032" s="286"/>
      <c r="E3032" s="286"/>
      <c r="F3032" s="286"/>
      <c r="G3032" s="286"/>
      <c r="H3032" s="286"/>
      <c r="I3032" s="286"/>
      <c r="J3032" s="286"/>
      <c r="K3032" s="286"/>
      <c r="L3032" s="286"/>
      <c r="M3032" s="286"/>
      <c r="N3032" s="286"/>
      <c r="O3032" s="286"/>
      <c r="P3032" s="286"/>
      <c r="Q3032" s="286"/>
      <c r="R3032" s="286"/>
      <c r="S3032" s="286"/>
      <c r="T3032" s="286"/>
      <c r="U3032" s="286"/>
      <c r="V3032" s="286"/>
      <c r="W3032" s="286"/>
      <c r="X3032" s="286"/>
      <c r="Y3032" s="286"/>
      <c r="Z3032" s="286"/>
      <c r="AA3032" s="286"/>
      <c r="AB3032" s="286"/>
      <c r="AC3032" s="286"/>
    </row>
    <row r="3033" spans="1:29" ht="14.25" x14ac:dyDescent="0.15">
      <c r="A3033" s="286"/>
      <c r="B3033" s="286"/>
      <c r="C3033" s="286"/>
      <c r="D3033" s="286"/>
      <c r="E3033" s="286"/>
      <c r="F3033" s="286"/>
      <c r="G3033" s="286"/>
      <c r="H3033" s="286"/>
      <c r="I3033" s="286"/>
      <c r="J3033" s="286"/>
      <c r="K3033" s="286"/>
      <c r="L3033" s="286"/>
      <c r="M3033" s="286"/>
      <c r="N3033" s="286"/>
      <c r="O3033" s="286"/>
      <c r="P3033" s="286"/>
      <c r="Q3033" s="286"/>
      <c r="R3033" s="286"/>
      <c r="S3033" s="286"/>
      <c r="T3033" s="286"/>
      <c r="U3033" s="286"/>
      <c r="V3033" s="286"/>
      <c r="W3033" s="286"/>
      <c r="X3033" s="286"/>
      <c r="Y3033" s="286"/>
      <c r="Z3033" s="286"/>
      <c r="AA3033" s="286"/>
      <c r="AB3033" s="286"/>
      <c r="AC3033" s="286"/>
    </row>
    <row r="3034" spans="1:29" ht="14.25" x14ac:dyDescent="0.15">
      <c r="A3034" s="286"/>
      <c r="B3034" s="286"/>
      <c r="C3034" s="286"/>
      <c r="D3034" s="286"/>
      <c r="E3034" s="286"/>
      <c r="F3034" s="286"/>
      <c r="G3034" s="286"/>
      <c r="H3034" s="286"/>
      <c r="I3034" s="286"/>
      <c r="J3034" s="286"/>
      <c r="K3034" s="286"/>
      <c r="L3034" s="286"/>
      <c r="M3034" s="286"/>
      <c r="N3034" s="286"/>
      <c r="O3034" s="286"/>
      <c r="P3034" s="286"/>
      <c r="Q3034" s="286"/>
      <c r="R3034" s="286"/>
      <c r="S3034" s="286"/>
      <c r="T3034" s="286"/>
      <c r="U3034" s="286"/>
      <c r="V3034" s="286"/>
      <c r="W3034" s="286"/>
      <c r="X3034" s="286"/>
      <c r="Y3034" s="286"/>
      <c r="Z3034" s="286"/>
      <c r="AA3034" s="286"/>
      <c r="AB3034" s="286"/>
      <c r="AC3034" s="286"/>
    </row>
    <row r="3035" spans="1:29" ht="14.25" x14ac:dyDescent="0.15">
      <c r="A3035" s="286"/>
      <c r="B3035" s="286"/>
      <c r="C3035" s="286"/>
      <c r="D3035" s="286"/>
      <c r="E3035" s="286"/>
      <c r="F3035" s="286"/>
      <c r="G3035" s="286"/>
      <c r="H3035" s="286"/>
      <c r="I3035" s="286"/>
      <c r="J3035" s="286"/>
      <c r="K3035" s="286"/>
      <c r="L3035" s="286"/>
      <c r="M3035" s="286"/>
      <c r="N3035" s="286"/>
      <c r="O3035" s="286"/>
      <c r="P3035" s="286"/>
      <c r="Q3035" s="286"/>
      <c r="R3035" s="286"/>
      <c r="S3035" s="286"/>
      <c r="T3035" s="286"/>
      <c r="U3035" s="286"/>
      <c r="V3035" s="286"/>
      <c r="W3035" s="286"/>
      <c r="X3035" s="286"/>
      <c r="Y3035" s="286"/>
      <c r="Z3035" s="286"/>
      <c r="AA3035" s="286"/>
      <c r="AB3035" s="286"/>
      <c r="AC3035" s="286"/>
    </row>
    <row r="3036" spans="1:29" ht="14.25" x14ac:dyDescent="0.15">
      <c r="A3036" s="286"/>
      <c r="B3036" s="286"/>
      <c r="C3036" s="286"/>
      <c r="D3036" s="286"/>
      <c r="E3036" s="286"/>
      <c r="F3036" s="286"/>
      <c r="G3036" s="286"/>
      <c r="H3036" s="286"/>
      <c r="I3036" s="286"/>
      <c r="J3036" s="286"/>
      <c r="K3036" s="286"/>
      <c r="L3036" s="286"/>
      <c r="M3036" s="286"/>
      <c r="N3036" s="286"/>
      <c r="O3036" s="286"/>
      <c r="P3036" s="286"/>
      <c r="Q3036" s="286"/>
      <c r="R3036" s="286"/>
      <c r="S3036" s="286"/>
      <c r="T3036" s="286"/>
      <c r="U3036" s="286"/>
      <c r="V3036" s="286"/>
      <c r="W3036" s="286"/>
      <c r="X3036" s="286"/>
      <c r="Y3036" s="286"/>
      <c r="Z3036" s="286"/>
      <c r="AA3036" s="286"/>
      <c r="AB3036" s="286"/>
      <c r="AC3036" s="286"/>
    </row>
    <row r="3037" spans="1:29" ht="14.25" x14ac:dyDescent="0.15">
      <c r="A3037" s="286"/>
      <c r="B3037" s="286"/>
      <c r="C3037" s="286"/>
      <c r="D3037" s="286"/>
      <c r="E3037" s="286"/>
      <c r="F3037" s="286"/>
      <c r="G3037" s="286"/>
      <c r="H3037" s="286"/>
      <c r="I3037" s="286"/>
      <c r="J3037" s="286"/>
      <c r="K3037" s="286"/>
      <c r="L3037" s="286"/>
      <c r="M3037" s="286"/>
      <c r="N3037" s="286"/>
      <c r="O3037" s="286"/>
      <c r="P3037" s="286"/>
      <c r="Q3037" s="286"/>
      <c r="R3037" s="286"/>
      <c r="S3037" s="286"/>
      <c r="T3037" s="286"/>
      <c r="U3037" s="286"/>
      <c r="V3037" s="286"/>
      <c r="W3037" s="286"/>
      <c r="X3037" s="286"/>
      <c r="Y3037" s="286"/>
      <c r="Z3037" s="286"/>
      <c r="AA3037" s="286"/>
      <c r="AB3037" s="286"/>
      <c r="AC3037" s="286"/>
    </row>
    <row r="3038" spans="1:29" ht="14.25" x14ac:dyDescent="0.15">
      <c r="A3038" s="286"/>
      <c r="B3038" s="286"/>
      <c r="C3038" s="286"/>
      <c r="D3038" s="286"/>
      <c r="E3038" s="286"/>
      <c r="F3038" s="286"/>
      <c r="G3038" s="286"/>
      <c r="H3038" s="286"/>
      <c r="I3038" s="286"/>
      <c r="J3038" s="286"/>
      <c r="K3038" s="286"/>
      <c r="L3038" s="286"/>
      <c r="M3038" s="286"/>
      <c r="N3038" s="286"/>
      <c r="O3038" s="286"/>
      <c r="P3038" s="286"/>
      <c r="Q3038" s="286"/>
      <c r="R3038" s="286"/>
      <c r="S3038" s="286"/>
      <c r="T3038" s="286"/>
      <c r="U3038" s="286"/>
      <c r="V3038" s="286"/>
      <c r="W3038" s="286"/>
      <c r="X3038" s="286"/>
      <c r="Y3038" s="286"/>
      <c r="Z3038" s="286"/>
      <c r="AA3038" s="286"/>
      <c r="AB3038" s="286"/>
      <c r="AC3038" s="286"/>
    </row>
    <row r="3039" spans="1:29" ht="14.25" x14ac:dyDescent="0.15">
      <c r="A3039" s="286"/>
      <c r="B3039" s="286"/>
      <c r="C3039" s="286"/>
      <c r="D3039" s="286"/>
      <c r="E3039" s="286"/>
      <c r="F3039" s="286"/>
      <c r="G3039" s="286"/>
      <c r="H3039" s="286"/>
      <c r="I3039" s="286"/>
      <c r="J3039" s="286"/>
      <c r="K3039" s="286"/>
      <c r="L3039" s="286"/>
      <c r="M3039" s="286"/>
      <c r="N3039" s="286"/>
      <c r="O3039" s="286"/>
      <c r="P3039" s="286"/>
      <c r="Q3039" s="286"/>
      <c r="R3039" s="286"/>
      <c r="S3039" s="286"/>
      <c r="T3039" s="286"/>
      <c r="U3039" s="286"/>
      <c r="V3039" s="286"/>
      <c r="W3039" s="286"/>
      <c r="X3039" s="286"/>
      <c r="Y3039" s="286"/>
      <c r="Z3039" s="286"/>
      <c r="AA3039" s="286"/>
      <c r="AB3039" s="286"/>
      <c r="AC3039" s="286"/>
    </row>
    <row r="3040" spans="1:29" ht="14.25" x14ac:dyDescent="0.15">
      <c r="A3040" s="286"/>
      <c r="B3040" s="286"/>
      <c r="C3040" s="286"/>
      <c r="D3040" s="286"/>
      <c r="E3040" s="286"/>
      <c r="F3040" s="286"/>
      <c r="G3040" s="286"/>
      <c r="H3040" s="286"/>
      <c r="I3040" s="286"/>
      <c r="J3040" s="286"/>
      <c r="K3040" s="286"/>
      <c r="L3040" s="286"/>
      <c r="M3040" s="286"/>
      <c r="N3040" s="286"/>
      <c r="O3040" s="286"/>
      <c r="P3040" s="286"/>
      <c r="Q3040" s="286"/>
      <c r="R3040" s="286"/>
      <c r="S3040" s="286"/>
      <c r="T3040" s="286"/>
      <c r="U3040" s="286"/>
      <c r="V3040" s="286"/>
      <c r="W3040" s="286"/>
      <c r="X3040" s="286"/>
      <c r="Y3040" s="286"/>
      <c r="Z3040" s="286"/>
      <c r="AA3040" s="286"/>
      <c r="AB3040" s="286"/>
      <c r="AC3040" s="286"/>
    </row>
    <row r="3041" spans="1:29" ht="14.25" x14ac:dyDescent="0.15">
      <c r="A3041" s="286"/>
      <c r="B3041" s="286"/>
      <c r="C3041" s="286"/>
      <c r="D3041" s="286"/>
      <c r="E3041" s="286"/>
      <c r="F3041" s="286"/>
      <c r="G3041" s="286"/>
      <c r="H3041" s="286"/>
      <c r="I3041" s="286"/>
      <c r="J3041" s="286"/>
      <c r="K3041" s="286"/>
      <c r="L3041" s="286"/>
      <c r="M3041" s="286"/>
      <c r="N3041" s="286"/>
      <c r="O3041" s="286"/>
      <c r="P3041" s="286"/>
      <c r="Q3041" s="286"/>
      <c r="R3041" s="286"/>
      <c r="S3041" s="286"/>
      <c r="T3041" s="286"/>
      <c r="U3041" s="286"/>
      <c r="V3041" s="286"/>
      <c r="W3041" s="286"/>
      <c r="X3041" s="286"/>
      <c r="Y3041" s="286"/>
      <c r="Z3041" s="286"/>
      <c r="AA3041" s="286"/>
      <c r="AB3041" s="286"/>
      <c r="AC3041" s="286"/>
    </row>
    <row r="3042" spans="1:29" ht="14.25" x14ac:dyDescent="0.15">
      <c r="A3042" s="286"/>
      <c r="B3042" s="286"/>
      <c r="C3042" s="286"/>
      <c r="D3042" s="286"/>
      <c r="E3042" s="286"/>
      <c r="F3042" s="286"/>
      <c r="G3042" s="286"/>
      <c r="H3042" s="286"/>
      <c r="I3042" s="286"/>
      <c r="J3042" s="286"/>
      <c r="K3042" s="286"/>
      <c r="L3042" s="286"/>
      <c r="M3042" s="286"/>
      <c r="N3042" s="286"/>
      <c r="O3042" s="286"/>
      <c r="P3042" s="286"/>
      <c r="Q3042" s="286"/>
      <c r="R3042" s="286"/>
      <c r="S3042" s="286"/>
      <c r="T3042" s="286"/>
      <c r="U3042" s="286"/>
      <c r="V3042" s="286"/>
      <c r="W3042" s="286"/>
      <c r="X3042" s="286"/>
      <c r="Y3042" s="286"/>
      <c r="Z3042" s="286"/>
      <c r="AA3042" s="286"/>
      <c r="AB3042" s="286"/>
      <c r="AC3042" s="286"/>
    </row>
    <row r="3043" spans="1:29" ht="14.25" x14ac:dyDescent="0.15">
      <c r="A3043" s="286"/>
      <c r="B3043" s="286"/>
      <c r="C3043" s="286"/>
      <c r="D3043" s="286"/>
      <c r="E3043" s="286"/>
      <c r="F3043" s="286"/>
      <c r="G3043" s="286"/>
      <c r="H3043" s="286"/>
      <c r="I3043" s="286"/>
      <c r="J3043" s="286"/>
      <c r="K3043" s="286"/>
      <c r="L3043" s="286"/>
      <c r="M3043" s="286"/>
      <c r="N3043" s="286"/>
      <c r="O3043" s="286"/>
      <c r="P3043" s="286"/>
      <c r="Q3043" s="286"/>
      <c r="R3043" s="286"/>
      <c r="S3043" s="286"/>
      <c r="T3043" s="286"/>
      <c r="U3043" s="286"/>
      <c r="V3043" s="286"/>
      <c r="W3043" s="286"/>
      <c r="X3043" s="286"/>
      <c r="Y3043" s="286"/>
      <c r="Z3043" s="286"/>
      <c r="AA3043" s="286"/>
      <c r="AB3043" s="286"/>
      <c r="AC3043" s="286"/>
    </row>
    <row r="3044" spans="1:29" ht="14.25" x14ac:dyDescent="0.15">
      <c r="A3044" s="286"/>
      <c r="B3044" s="286"/>
      <c r="C3044" s="286"/>
      <c r="D3044" s="286"/>
      <c r="E3044" s="286"/>
      <c r="F3044" s="286"/>
      <c r="G3044" s="286"/>
      <c r="H3044" s="286"/>
      <c r="I3044" s="286"/>
      <c r="J3044" s="286"/>
      <c r="K3044" s="286"/>
      <c r="L3044" s="286"/>
      <c r="M3044" s="286"/>
      <c r="N3044" s="286"/>
      <c r="O3044" s="286"/>
      <c r="P3044" s="286"/>
      <c r="Q3044" s="286"/>
      <c r="R3044" s="286"/>
      <c r="S3044" s="286"/>
      <c r="T3044" s="286"/>
      <c r="U3044" s="286"/>
      <c r="V3044" s="286"/>
      <c r="W3044" s="286"/>
      <c r="X3044" s="286"/>
      <c r="Y3044" s="286"/>
      <c r="Z3044" s="286"/>
      <c r="AA3044" s="286"/>
      <c r="AB3044" s="286"/>
      <c r="AC3044" s="286"/>
    </row>
    <row r="3045" spans="1:29" ht="14.25" x14ac:dyDescent="0.15">
      <c r="A3045" s="286"/>
      <c r="B3045" s="286"/>
      <c r="C3045" s="286"/>
      <c r="D3045" s="286"/>
      <c r="E3045" s="286"/>
      <c r="F3045" s="286"/>
      <c r="G3045" s="286"/>
      <c r="H3045" s="286"/>
      <c r="I3045" s="286"/>
      <c r="J3045" s="286"/>
      <c r="K3045" s="286"/>
      <c r="L3045" s="286"/>
      <c r="M3045" s="286"/>
      <c r="N3045" s="286"/>
      <c r="O3045" s="286"/>
      <c r="P3045" s="286"/>
      <c r="Q3045" s="286"/>
      <c r="R3045" s="286"/>
      <c r="S3045" s="286"/>
      <c r="T3045" s="286"/>
      <c r="U3045" s="286"/>
      <c r="V3045" s="286"/>
      <c r="W3045" s="286"/>
      <c r="X3045" s="286"/>
      <c r="Y3045" s="286"/>
      <c r="Z3045" s="286"/>
      <c r="AA3045" s="286"/>
      <c r="AB3045" s="286"/>
      <c r="AC3045" s="286"/>
    </row>
    <row r="3046" spans="1:29" ht="14.25" x14ac:dyDescent="0.15">
      <c r="A3046" s="286"/>
      <c r="B3046" s="286"/>
      <c r="C3046" s="286"/>
      <c r="D3046" s="286"/>
      <c r="E3046" s="286"/>
      <c r="F3046" s="286"/>
      <c r="G3046" s="286"/>
      <c r="H3046" s="286"/>
      <c r="I3046" s="286"/>
      <c r="J3046" s="286"/>
      <c r="K3046" s="286"/>
      <c r="L3046" s="286"/>
      <c r="M3046" s="286"/>
      <c r="N3046" s="286"/>
      <c r="O3046" s="286"/>
      <c r="P3046" s="286"/>
      <c r="Q3046" s="286"/>
      <c r="R3046" s="286"/>
      <c r="S3046" s="286"/>
      <c r="T3046" s="286"/>
      <c r="U3046" s="286"/>
      <c r="V3046" s="286"/>
      <c r="W3046" s="286"/>
      <c r="X3046" s="286"/>
      <c r="Y3046" s="286"/>
      <c r="Z3046" s="286"/>
      <c r="AA3046" s="286"/>
      <c r="AB3046" s="286"/>
      <c r="AC3046" s="286"/>
    </row>
    <row r="3047" spans="1:29" ht="14.25" x14ac:dyDescent="0.15">
      <c r="A3047" s="286"/>
      <c r="B3047" s="286"/>
      <c r="C3047" s="286"/>
      <c r="D3047" s="286"/>
      <c r="E3047" s="286"/>
      <c r="F3047" s="286"/>
      <c r="G3047" s="286"/>
      <c r="H3047" s="286"/>
      <c r="I3047" s="286"/>
      <c r="J3047" s="286"/>
      <c r="K3047" s="286"/>
      <c r="L3047" s="286"/>
      <c r="M3047" s="286"/>
      <c r="N3047" s="286"/>
      <c r="O3047" s="286"/>
      <c r="P3047" s="286"/>
      <c r="Q3047" s="286"/>
      <c r="R3047" s="286"/>
      <c r="S3047" s="286"/>
      <c r="T3047" s="286"/>
      <c r="U3047" s="286"/>
      <c r="V3047" s="286"/>
      <c r="W3047" s="286"/>
      <c r="X3047" s="286"/>
      <c r="Y3047" s="286"/>
      <c r="Z3047" s="286"/>
      <c r="AA3047" s="286"/>
      <c r="AB3047" s="286"/>
      <c r="AC3047" s="286"/>
    </row>
    <row r="3048" spans="1:29" ht="14.25" x14ac:dyDescent="0.15">
      <c r="A3048" s="286"/>
      <c r="B3048" s="286"/>
      <c r="C3048" s="286"/>
      <c r="D3048" s="286"/>
      <c r="E3048" s="286"/>
      <c r="F3048" s="286"/>
      <c r="G3048" s="286"/>
      <c r="H3048" s="286"/>
      <c r="I3048" s="286"/>
      <c r="J3048" s="286"/>
      <c r="K3048" s="286"/>
      <c r="L3048" s="286"/>
      <c r="M3048" s="286"/>
      <c r="N3048" s="286"/>
      <c r="O3048" s="286"/>
      <c r="P3048" s="286"/>
      <c r="Q3048" s="286"/>
      <c r="R3048" s="286"/>
      <c r="S3048" s="286"/>
      <c r="T3048" s="286"/>
      <c r="U3048" s="286"/>
      <c r="V3048" s="286"/>
      <c r="W3048" s="286"/>
      <c r="X3048" s="286"/>
      <c r="Y3048" s="286"/>
      <c r="Z3048" s="286"/>
      <c r="AA3048" s="286"/>
      <c r="AB3048" s="286"/>
      <c r="AC3048" s="286"/>
    </row>
    <row r="3049" spans="1:29" ht="14.25" x14ac:dyDescent="0.15">
      <c r="A3049" s="286"/>
      <c r="B3049" s="286"/>
      <c r="C3049" s="286"/>
      <c r="D3049" s="286"/>
      <c r="E3049" s="286"/>
      <c r="F3049" s="286"/>
      <c r="G3049" s="286"/>
      <c r="H3049" s="286"/>
      <c r="I3049" s="286"/>
      <c r="J3049" s="286"/>
      <c r="K3049" s="286"/>
      <c r="L3049" s="286"/>
      <c r="M3049" s="286"/>
      <c r="N3049" s="286"/>
      <c r="O3049" s="286"/>
      <c r="P3049" s="286"/>
      <c r="Q3049" s="286"/>
      <c r="R3049" s="286"/>
      <c r="S3049" s="286"/>
      <c r="T3049" s="286"/>
      <c r="U3049" s="286"/>
      <c r="V3049" s="286"/>
      <c r="W3049" s="286"/>
      <c r="X3049" s="286"/>
      <c r="Y3049" s="286"/>
      <c r="Z3049" s="286"/>
      <c r="AA3049" s="286"/>
      <c r="AB3049" s="286"/>
      <c r="AC3049" s="286"/>
    </row>
    <row r="3050" spans="1:29" ht="14.25" x14ac:dyDescent="0.15">
      <c r="A3050" s="286"/>
      <c r="B3050" s="286"/>
      <c r="C3050" s="286"/>
      <c r="D3050" s="286"/>
      <c r="E3050" s="286"/>
      <c r="F3050" s="286"/>
      <c r="G3050" s="286"/>
      <c r="H3050" s="286"/>
      <c r="I3050" s="286"/>
      <c r="J3050" s="286"/>
      <c r="K3050" s="286"/>
      <c r="L3050" s="286"/>
      <c r="M3050" s="286"/>
      <c r="N3050" s="286"/>
      <c r="O3050" s="286"/>
      <c r="P3050" s="286"/>
      <c r="Q3050" s="286"/>
      <c r="R3050" s="286"/>
      <c r="S3050" s="286"/>
      <c r="T3050" s="286"/>
      <c r="U3050" s="286"/>
      <c r="V3050" s="286"/>
      <c r="W3050" s="286"/>
      <c r="X3050" s="286"/>
      <c r="Y3050" s="286"/>
      <c r="Z3050" s="286"/>
      <c r="AA3050" s="286"/>
      <c r="AB3050" s="286"/>
      <c r="AC3050" s="286"/>
    </row>
    <row r="3051" spans="1:29" ht="14.25" x14ac:dyDescent="0.15">
      <c r="A3051" s="286"/>
      <c r="B3051" s="286"/>
      <c r="C3051" s="286"/>
      <c r="D3051" s="286"/>
      <c r="E3051" s="286"/>
      <c r="F3051" s="286"/>
      <c r="G3051" s="286"/>
      <c r="H3051" s="286"/>
      <c r="I3051" s="286"/>
      <c r="J3051" s="286"/>
      <c r="K3051" s="286"/>
      <c r="L3051" s="286"/>
      <c r="M3051" s="286"/>
      <c r="N3051" s="286"/>
      <c r="O3051" s="286"/>
      <c r="P3051" s="286"/>
      <c r="Q3051" s="286"/>
      <c r="R3051" s="286"/>
      <c r="S3051" s="286"/>
      <c r="T3051" s="286"/>
      <c r="U3051" s="286"/>
      <c r="V3051" s="286"/>
      <c r="W3051" s="286"/>
      <c r="X3051" s="286"/>
      <c r="Y3051" s="286"/>
      <c r="Z3051" s="286"/>
      <c r="AA3051" s="286"/>
      <c r="AB3051" s="286"/>
      <c r="AC3051" s="286"/>
    </row>
    <row r="3052" spans="1:29" ht="14.25" x14ac:dyDescent="0.15">
      <c r="A3052" s="286"/>
      <c r="B3052" s="286"/>
      <c r="C3052" s="286"/>
      <c r="D3052" s="286"/>
      <c r="E3052" s="286"/>
      <c r="F3052" s="286"/>
      <c r="G3052" s="286"/>
      <c r="H3052" s="286"/>
      <c r="I3052" s="286"/>
      <c r="J3052" s="286"/>
      <c r="K3052" s="286"/>
      <c r="L3052" s="286"/>
      <c r="M3052" s="286"/>
      <c r="N3052" s="286"/>
      <c r="O3052" s="286"/>
      <c r="P3052" s="286"/>
      <c r="Q3052" s="286"/>
      <c r="R3052" s="286"/>
      <c r="S3052" s="286"/>
      <c r="T3052" s="286"/>
      <c r="U3052" s="286"/>
      <c r="V3052" s="286"/>
      <c r="W3052" s="286"/>
      <c r="X3052" s="286"/>
      <c r="Y3052" s="286"/>
      <c r="Z3052" s="286"/>
      <c r="AA3052" s="286"/>
      <c r="AB3052" s="286"/>
      <c r="AC3052" s="286"/>
    </row>
    <row r="3053" spans="1:29" ht="14.25" x14ac:dyDescent="0.15">
      <c r="A3053" s="286"/>
      <c r="B3053" s="286"/>
      <c r="C3053" s="286"/>
      <c r="D3053" s="286"/>
      <c r="E3053" s="286"/>
      <c r="F3053" s="286"/>
      <c r="G3053" s="286"/>
      <c r="H3053" s="286"/>
      <c r="I3053" s="286"/>
      <c r="J3053" s="286"/>
      <c r="K3053" s="286"/>
      <c r="L3053" s="286"/>
      <c r="M3053" s="286"/>
      <c r="N3053" s="286"/>
      <c r="O3053" s="286"/>
      <c r="P3053" s="286"/>
      <c r="Q3053" s="286"/>
      <c r="R3053" s="286"/>
      <c r="S3053" s="286"/>
      <c r="T3053" s="286"/>
      <c r="U3053" s="286"/>
      <c r="V3053" s="286"/>
      <c r="W3053" s="286"/>
      <c r="X3053" s="286"/>
      <c r="Y3053" s="286"/>
      <c r="Z3053" s="286"/>
      <c r="AA3053" s="286"/>
      <c r="AB3053" s="286"/>
      <c r="AC3053" s="286"/>
    </row>
    <row r="3054" spans="1:29" ht="14.25" x14ac:dyDescent="0.15">
      <c r="A3054" s="286"/>
      <c r="B3054" s="286"/>
      <c r="C3054" s="286"/>
      <c r="D3054" s="286"/>
      <c r="E3054" s="286"/>
      <c r="F3054" s="286"/>
      <c r="G3054" s="286"/>
      <c r="H3054" s="286"/>
      <c r="I3054" s="286"/>
      <c r="J3054" s="286"/>
      <c r="K3054" s="286"/>
      <c r="L3054" s="286"/>
      <c r="M3054" s="286"/>
      <c r="N3054" s="286"/>
      <c r="O3054" s="286"/>
      <c r="P3054" s="286"/>
      <c r="Q3054" s="286"/>
      <c r="R3054" s="286"/>
      <c r="S3054" s="286"/>
      <c r="T3054" s="286"/>
      <c r="U3054" s="286"/>
      <c r="V3054" s="286"/>
      <c r="W3054" s="286"/>
      <c r="X3054" s="286"/>
      <c r="Y3054" s="286"/>
      <c r="Z3054" s="286"/>
      <c r="AA3054" s="286"/>
      <c r="AB3054" s="286"/>
      <c r="AC3054" s="286"/>
    </row>
    <row r="3055" spans="1:29" ht="14.25" x14ac:dyDescent="0.15">
      <c r="A3055" s="286"/>
      <c r="B3055" s="286"/>
      <c r="C3055" s="286"/>
      <c r="D3055" s="286"/>
      <c r="E3055" s="286"/>
      <c r="F3055" s="286"/>
      <c r="G3055" s="286"/>
      <c r="H3055" s="286"/>
      <c r="I3055" s="286"/>
      <c r="J3055" s="286"/>
      <c r="K3055" s="286"/>
      <c r="L3055" s="286"/>
      <c r="M3055" s="286"/>
      <c r="N3055" s="286"/>
      <c r="O3055" s="286"/>
      <c r="P3055" s="286"/>
      <c r="Q3055" s="286"/>
      <c r="R3055" s="286"/>
      <c r="S3055" s="286"/>
      <c r="T3055" s="286"/>
      <c r="U3055" s="286"/>
      <c r="V3055" s="286"/>
      <c r="W3055" s="286"/>
      <c r="X3055" s="286"/>
      <c r="Y3055" s="286"/>
      <c r="Z3055" s="286"/>
      <c r="AA3055" s="286"/>
      <c r="AB3055" s="286"/>
      <c r="AC3055" s="286"/>
    </row>
    <row r="3056" spans="1:29" ht="14.25" x14ac:dyDescent="0.15">
      <c r="A3056" s="286"/>
      <c r="B3056" s="286"/>
      <c r="C3056" s="286"/>
      <c r="D3056" s="286"/>
      <c r="E3056" s="286"/>
      <c r="F3056" s="286"/>
      <c r="G3056" s="286"/>
      <c r="H3056" s="286"/>
      <c r="I3056" s="286"/>
      <c r="J3056" s="286"/>
      <c r="K3056" s="286"/>
      <c r="L3056" s="286"/>
      <c r="M3056" s="286"/>
      <c r="N3056" s="286"/>
      <c r="O3056" s="286"/>
      <c r="P3056" s="286"/>
      <c r="Q3056" s="286"/>
      <c r="R3056" s="286"/>
      <c r="S3056" s="286"/>
      <c r="T3056" s="286"/>
      <c r="U3056" s="286"/>
      <c r="V3056" s="286"/>
      <c r="W3056" s="286"/>
      <c r="X3056" s="286"/>
      <c r="Y3056" s="286"/>
      <c r="Z3056" s="286"/>
      <c r="AA3056" s="286"/>
      <c r="AB3056" s="286"/>
      <c r="AC3056" s="286"/>
    </row>
    <row r="3057" spans="1:29" ht="14.25" x14ac:dyDescent="0.15">
      <c r="A3057" s="286"/>
      <c r="B3057" s="286"/>
      <c r="C3057" s="286"/>
      <c r="D3057" s="286"/>
      <c r="E3057" s="286"/>
      <c r="F3057" s="286"/>
      <c r="G3057" s="286"/>
      <c r="H3057" s="286"/>
      <c r="I3057" s="286"/>
      <c r="J3057" s="286"/>
      <c r="K3057" s="286"/>
      <c r="L3057" s="286"/>
      <c r="M3057" s="286"/>
      <c r="N3057" s="286"/>
      <c r="O3057" s="286"/>
      <c r="P3057" s="286"/>
      <c r="Q3057" s="286"/>
      <c r="R3057" s="286"/>
      <c r="S3057" s="286"/>
      <c r="T3057" s="286"/>
      <c r="U3057" s="286"/>
      <c r="V3057" s="286"/>
      <c r="W3057" s="286"/>
      <c r="X3057" s="286"/>
      <c r="Y3057" s="286"/>
      <c r="Z3057" s="286"/>
      <c r="AA3057" s="286"/>
      <c r="AB3057" s="286"/>
      <c r="AC3057" s="286"/>
    </row>
    <row r="3058" spans="1:29" ht="14.25" x14ac:dyDescent="0.15">
      <c r="A3058" s="286"/>
      <c r="B3058" s="286"/>
      <c r="C3058" s="286"/>
      <c r="D3058" s="286"/>
      <c r="E3058" s="286"/>
      <c r="F3058" s="286"/>
      <c r="G3058" s="286"/>
      <c r="H3058" s="286"/>
      <c r="I3058" s="286"/>
      <c r="J3058" s="286"/>
      <c r="K3058" s="286"/>
      <c r="L3058" s="286"/>
      <c r="M3058" s="286"/>
      <c r="N3058" s="286"/>
      <c r="O3058" s="286"/>
      <c r="P3058" s="286"/>
      <c r="Q3058" s="286"/>
      <c r="R3058" s="286"/>
      <c r="S3058" s="286"/>
      <c r="T3058" s="286"/>
      <c r="U3058" s="286"/>
      <c r="V3058" s="286"/>
      <c r="W3058" s="286"/>
      <c r="X3058" s="286"/>
      <c r="Y3058" s="286"/>
      <c r="Z3058" s="286"/>
      <c r="AA3058" s="286"/>
      <c r="AB3058" s="286"/>
      <c r="AC3058" s="286"/>
    </row>
    <row r="3059" spans="1:29" ht="14.25" x14ac:dyDescent="0.15">
      <c r="A3059" s="286"/>
      <c r="B3059" s="286"/>
      <c r="C3059" s="286"/>
      <c r="D3059" s="286"/>
      <c r="E3059" s="286"/>
      <c r="F3059" s="286"/>
      <c r="G3059" s="286"/>
      <c r="H3059" s="286"/>
      <c r="I3059" s="286"/>
      <c r="J3059" s="286"/>
      <c r="K3059" s="286"/>
      <c r="L3059" s="286"/>
      <c r="M3059" s="286"/>
      <c r="N3059" s="286"/>
      <c r="O3059" s="286"/>
      <c r="P3059" s="286"/>
      <c r="Q3059" s="286"/>
      <c r="R3059" s="286"/>
      <c r="S3059" s="286"/>
      <c r="T3059" s="286"/>
      <c r="U3059" s="286"/>
      <c r="V3059" s="286"/>
      <c r="W3059" s="286"/>
      <c r="X3059" s="286"/>
      <c r="Y3059" s="286"/>
      <c r="Z3059" s="286"/>
      <c r="AA3059" s="286"/>
      <c r="AB3059" s="286"/>
      <c r="AC3059" s="286"/>
    </row>
    <row r="3060" spans="1:29" ht="14.25" x14ac:dyDescent="0.15">
      <c r="A3060" s="286"/>
      <c r="B3060" s="286"/>
      <c r="C3060" s="286"/>
      <c r="D3060" s="286"/>
      <c r="E3060" s="286"/>
      <c r="F3060" s="286"/>
      <c r="G3060" s="286"/>
      <c r="H3060" s="286"/>
      <c r="I3060" s="286"/>
      <c r="J3060" s="286"/>
      <c r="K3060" s="286"/>
      <c r="L3060" s="286"/>
      <c r="M3060" s="286"/>
      <c r="N3060" s="286"/>
      <c r="O3060" s="286"/>
      <c r="P3060" s="286"/>
      <c r="Q3060" s="286"/>
      <c r="R3060" s="286"/>
      <c r="S3060" s="286"/>
      <c r="T3060" s="286"/>
      <c r="U3060" s="286"/>
      <c r="V3060" s="286"/>
      <c r="W3060" s="286"/>
      <c r="X3060" s="286"/>
      <c r="Y3060" s="286"/>
      <c r="Z3060" s="286"/>
      <c r="AA3060" s="286"/>
      <c r="AB3060" s="286"/>
      <c r="AC3060" s="286"/>
    </row>
    <row r="3061" spans="1:29" ht="14.25" x14ac:dyDescent="0.15">
      <c r="A3061" s="286"/>
      <c r="B3061" s="286"/>
      <c r="C3061" s="286"/>
      <c r="D3061" s="286"/>
      <c r="E3061" s="286"/>
      <c r="F3061" s="286"/>
      <c r="G3061" s="286"/>
      <c r="H3061" s="286"/>
      <c r="I3061" s="286"/>
      <c r="J3061" s="286"/>
      <c r="K3061" s="286"/>
      <c r="L3061" s="286"/>
      <c r="M3061" s="286"/>
      <c r="N3061" s="286"/>
      <c r="O3061" s="286"/>
      <c r="P3061" s="286"/>
      <c r="Q3061" s="286"/>
      <c r="R3061" s="286"/>
      <c r="S3061" s="286"/>
      <c r="T3061" s="286"/>
      <c r="U3061" s="286"/>
      <c r="V3061" s="286"/>
      <c r="W3061" s="286"/>
      <c r="X3061" s="286"/>
      <c r="Y3061" s="286"/>
      <c r="Z3061" s="286"/>
      <c r="AA3061" s="286"/>
      <c r="AB3061" s="286"/>
      <c r="AC3061" s="286"/>
    </row>
    <row r="3062" spans="1:29" ht="14.25" x14ac:dyDescent="0.15">
      <c r="A3062" s="286"/>
      <c r="B3062" s="286"/>
      <c r="C3062" s="286"/>
      <c r="D3062" s="286"/>
      <c r="E3062" s="286"/>
      <c r="F3062" s="286"/>
      <c r="G3062" s="286"/>
      <c r="H3062" s="286"/>
      <c r="I3062" s="286"/>
      <c r="J3062" s="286"/>
      <c r="K3062" s="286"/>
      <c r="L3062" s="286"/>
      <c r="M3062" s="286"/>
      <c r="N3062" s="286"/>
      <c r="O3062" s="286"/>
      <c r="P3062" s="286"/>
      <c r="Q3062" s="286"/>
      <c r="R3062" s="286"/>
      <c r="S3062" s="286"/>
      <c r="T3062" s="286"/>
      <c r="U3062" s="286"/>
      <c r="V3062" s="286"/>
      <c r="W3062" s="286"/>
      <c r="X3062" s="286"/>
      <c r="Y3062" s="286"/>
      <c r="Z3062" s="286"/>
      <c r="AA3062" s="286"/>
      <c r="AB3062" s="286"/>
      <c r="AC3062" s="286"/>
    </row>
    <row r="3063" spans="1:29" ht="14.25" x14ac:dyDescent="0.15">
      <c r="A3063" s="286"/>
      <c r="B3063" s="286"/>
      <c r="C3063" s="286"/>
      <c r="D3063" s="286"/>
      <c r="E3063" s="286"/>
      <c r="F3063" s="286"/>
      <c r="G3063" s="286"/>
      <c r="H3063" s="286"/>
      <c r="I3063" s="286"/>
      <c r="J3063" s="286"/>
      <c r="K3063" s="286"/>
      <c r="L3063" s="286"/>
      <c r="M3063" s="286"/>
      <c r="N3063" s="286"/>
      <c r="O3063" s="286"/>
      <c r="P3063" s="286"/>
      <c r="Q3063" s="286"/>
      <c r="R3063" s="286"/>
      <c r="S3063" s="286"/>
      <c r="T3063" s="286"/>
      <c r="U3063" s="286"/>
      <c r="V3063" s="286"/>
      <c r="W3063" s="286"/>
      <c r="X3063" s="286"/>
      <c r="Y3063" s="286"/>
      <c r="Z3063" s="286"/>
      <c r="AA3063" s="286"/>
      <c r="AB3063" s="286"/>
      <c r="AC3063" s="286"/>
    </row>
    <row r="3064" spans="1:29" ht="14.25" x14ac:dyDescent="0.15">
      <c r="A3064" s="286"/>
      <c r="B3064" s="286"/>
      <c r="C3064" s="286"/>
      <c r="D3064" s="286"/>
      <c r="E3064" s="286"/>
      <c r="F3064" s="286"/>
      <c r="G3064" s="286"/>
      <c r="H3064" s="286"/>
      <c r="I3064" s="286"/>
      <c r="J3064" s="286"/>
      <c r="K3064" s="286"/>
      <c r="L3064" s="286"/>
      <c r="M3064" s="286"/>
      <c r="N3064" s="286"/>
      <c r="O3064" s="286"/>
      <c r="P3064" s="286"/>
      <c r="Q3064" s="286"/>
      <c r="R3064" s="286"/>
      <c r="S3064" s="286"/>
      <c r="T3064" s="286"/>
      <c r="U3064" s="286"/>
      <c r="V3064" s="286"/>
      <c r="W3064" s="286"/>
      <c r="X3064" s="286"/>
      <c r="Y3064" s="286"/>
      <c r="Z3064" s="286"/>
      <c r="AA3064" s="286"/>
      <c r="AB3064" s="286"/>
      <c r="AC3064" s="286"/>
    </row>
    <row r="3065" spans="1:29" ht="14.25" x14ac:dyDescent="0.15">
      <c r="A3065" s="286"/>
      <c r="B3065" s="286"/>
      <c r="C3065" s="286"/>
      <c r="D3065" s="286"/>
      <c r="E3065" s="286"/>
      <c r="F3065" s="286"/>
      <c r="G3065" s="286"/>
      <c r="H3065" s="286"/>
      <c r="I3065" s="286"/>
      <c r="J3065" s="286"/>
      <c r="K3065" s="286"/>
      <c r="L3065" s="286"/>
      <c r="M3065" s="286"/>
      <c r="N3065" s="286"/>
      <c r="O3065" s="286"/>
      <c r="P3065" s="286"/>
      <c r="Q3065" s="286"/>
      <c r="R3065" s="286"/>
      <c r="S3065" s="286"/>
      <c r="T3065" s="286"/>
      <c r="U3065" s="286"/>
      <c r="V3065" s="286"/>
      <c r="W3065" s="286"/>
      <c r="X3065" s="286"/>
      <c r="Y3065" s="286"/>
      <c r="Z3065" s="286"/>
      <c r="AA3065" s="286"/>
      <c r="AB3065" s="286"/>
      <c r="AC3065" s="286"/>
    </row>
    <row r="3066" spans="1:29" ht="14.25" x14ac:dyDescent="0.15">
      <c r="A3066" s="286"/>
      <c r="B3066" s="286"/>
      <c r="C3066" s="286"/>
      <c r="D3066" s="286"/>
      <c r="E3066" s="286"/>
      <c r="F3066" s="286"/>
      <c r="G3066" s="286"/>
      <c r="H3066" s="286"/>
      <c r="I3066" s="286"/>
      <c r="J3066" s="286"/>
      <c r="K3066" s="286"/>
      <c r="L3066" s="286"/>
      <c r="M3066" s="286"/>
      <c r="N3066" s="286"/>
      <c r="O3066" s="286"/>
      <c r="P3066" s="286"/>
      <c r="Q3066" s="286"/>
      <c r="R3066" s="286"/>
      <c r="S3066" s="286"/>
      <c r="T3066" s="286"/>
      <c r="U3066" s="286"/>
      <c r="V3066" s="286"/>
      <c r="W3066" s="286"/>
      <c r="X3066" s="286"/>
      <c r="Y3066" s="286"/>
      <c r="Z3066" s="286"/>
      <c r="AA3066" s="286"/>
      <c r="AB3066" s="286"/>
      <c r="AC3066" s="286"/>
    </row>
    <row r="3067" spans="1:29" ht="14.25" x14ac:dyDescent="0.15">
      <c r="A3067" s="286"/>
      <c r="B3067" s="286"/>
      <c r="C3067" s="286"/>
      <c r="D3067" s="286"/>
      <c r="E3067" s="286"/>
      <c r="F3067" s="286"/>
      <c r="G3067" s="286"/>
      <c r="H3067" s="286"/>
      <c r="I3067" s="286"/>
      <c r="J3067" s="286"/>
      <c r="K3067" s="286"/>
      <c r="L3067" s="286"/>
      <c r="M3067" s="286"/>
      <c r="N3067" s="286"/>
      <c r="O3067" s="286"/>
      <c r="P3067" s="286"/>
      <c r="Q3067" s="286"/>
      <c r="R3067" s="286"/>
      <c r="S3067" s="286"/>
      <c r="T3067" s="286"/>
      <c r="U3067" s="286"/>
      <c r="V3067" s="286"/>
      <c r="W3067" s="286"/>
      <c r="X3067" s="286"/>
      <c r="Y3067" s="286"/>
      <c r="Z3067" s="286"/>
      <c r="AA3067" s="286"/>
      <c r="AB3067" s="286"/>
      <c r="AC3067" s="286"/>
    </row>
    <row r="3068" spans="1:29" ht="14.25" x14ac:dyDescent="0.15">
      <c r="A3068" s="286"/>
      <c r="B3068" s="286"/>
      <c r="C3068" s="286"/>
      <c r="D3068" s="286"/>
      <c r="E3068" s="286"/>
      <c r="F3068" s="286"/>
      <c r="G3068" s="286"/>
      <c r="H3068" s="286"/>
      <c r="I3068" s="286"/>
      <c r="J3068" s="286"/>
      <c r="K3068" s="286"/>
      <c r="L3068" s="286"/>
      <c r="M3068" s="286"/>
      <c r="N3068" s="286"/>
      <c r="O3068" s="286"/>
      <c r="P3068" s="286"/>
      <c r="Q3068" s="286"/>
      <c r="R3068" s="286"/>
      <c r="S3068" s="286"/>
      <c r="T3068" s="286"/>
      <c r="U3068" s="286"/>
      <c r="V3068" s="286"/>
      <c r="W3068" s="286"/>
      <c r="X3068" s="286"/>
      <c r="Y3068" s="286"/>
      <c r="Z3068" s="286"/>
      <c r="AA3068" s="286"/>
      <c r="AB3068" s="286"/>
      <c r="AC3068" s="286"/>
    </row>
    <row r="3069" spans="1:29" ht="14.25" x14ac:dyDescent="0.15">
      <c r="A3069" s="286"/>
      <c r="B3069" s="286"/>
      <c r="C3069" s="286"/>
      <c r="D3069" s="286"/>
      <c r="E3069" s="286"/>
      <c r="F3069" s="286"/>
      <c r="G3069" s="286"/>
      <c r="H3069" s="286"/>
      <c r="I3069" s="286"/>
      <c r="J3069" s="286"/>
      <c r="K3069" s="286"/>
      <c r="L3069" s="286"/>
      <c r="M3069" s="286"/>
      <c r="N3069" s="286"/>
      <c r="O3069" s="286"/>
      <c r="P3069" s="286"/>
      <c r="Q3069" s="286"/>
      <c r="R3069" s="286"/>
      <c r="S3069" s="286"/>
      <c r="T3069" s="286"/>
      <c r="U3069" s="286"/>
      <c r="V3069" s="286"/>
      <c r="W3069" s="286"/>
      <c r="X3069" s="286"/>
      <c r="Y3069" s="286"/>
      <c r="Z3069" s="286"/>
      <c r="AA3069" s="286"/>
      <c r="AB3069" s="286"/>
      <c r="AC3069" s="286"/>
    </row>
    <row r="3070" spans="1:29" ht="14.25" x14ac:dyDescent="0.15">
      <c r="A3070" s="286"/>
      <c r="B3070" s="286"/>
      <c r="C3070" s="286"/>
      <c r="D3070" s="286"/>
      <c r="E3070" s="286"/>
      <c r="F3070" s="286"/>
      <c r="G3070" s="286"/>
      <c r="H3070" s="286"/>
      <c r="I3070" s="286"/>
      <c r="J3070" s="286"/>
      <c r="K3070" s="286"/>
      <c r="L3070" s="286"/>
      <c r="M3070" s="286"/>
      <c r="N3070" s="286"/>
      <c r="O3070" s="286"/>
      <c r="P3070" s="286"/>
      <c r="Q3070" s="286"/>
      <c r="R3070" s="286"/>
      <c r="S3070" s="286"/>
      <c r="T3070" s="286"/>
      <c r="U3070" s="286"/>
      <c r="V3070" s="286"/>
      <c r="W3070" s="286"/>
      <c r="X3070" s="286"/>
      <c r="Y3070" s="286"/>
      <c r="Z3070" s="286"/>
      <c r="AA3070" s="286"/>
      <c r="AB3070" s="286"/>
      <c r="AC3070" s="286"/>
    </row>
    <row r="3071" spans="1:29" ht="14.25" x14ac:dyDescent="0.15">
      <c r="A3071" s="286"/>
      <c r="B3071" s="286"/>
      <c r="C3071" s="286"/>
      <c r="D3071" s="286"/>
      <c r="E3071" s="286"/>
      <c r="F3071" s="286"/>
      <c r="G3071" s="286"/>
      <c r="H3071" s="286"/>
      <c r="I3071" s="286"/>
      <c r="J3071" s="286"/>
      <c r="K3071" s="286"/>
      <c r="L3071" s="286"/>
      <c r="M3071" s="286"/>
      <c r="N3071" s="286"/>
      <c r="O3071" s="286"/>
      <c r="P3071" s="286"/>
      <c r="Q3071" s="286"/>
      <c r="R3071" s="286"/>
      <c r="S3071" s="286"/>
      <c r="T3071" s="286"/>
      <c r="U3071" s="286"/>
      <c r="V3071" s="286"/>
      <c r="W3071" s="286"/>
      <c r="X3071" s="286"/>
      <c r="Y3071" s="286"/>
      <c r="Z3071" s="286"/>
      <c r="AA3071" s="286"/>
      <c r="AB3071" s="286"/>
      <c r="AC3071" s="286"/>
    </row>
    <row r="3072" spans="1:29" ht="14.25" x14ac:dyDescent="0.15">
      <c r="A3072" s="286"/>
      <c r="B3072" s="286"/>
      <c r="C3072" s="286"/>
      <c r="D3072" s="286"/>
      <c r="E3072" s="286"/>
      <c r="F3072" s="286"/>
      <c r="G3072" s="286"/>
      <c r="H3072" s="286"/>
      <c r="I3072" s="286"/>
      <c r="J3072" s="286"/>
      <c r="K3072" s="286"/>
      <c r="L3072" s="286"/>
      <c r="M3072" s="286"/>
      <c r="N3072" s="286"/>
      <c r="O3072" s="286"/>
      <c r="P3072" s="286"/>
      <c r="Q3072" s="286"/>
      <c r="R3072" s="286"/>
      <c r="S3072" s="286"/>
      <c r="T3072" s="286"/>
      <c r="U3072" s="286"/>
      <c r="V3072" s="286"/>
      <c r="W3072" s="286"/>
      <c r="X3072" s="286"/>
      <c r="Y3072" s="286"/>
      <c r="Z3072" s="286"/>
      <c r="AA3072" s="286"/>
      <c r="AB3072" s="286"/>
      <c r="AC3072" s="286"/>
    </row>
    <row r="3073" spans="1:29" ht="14.25" x14ac:dyDescent="0.15">
      <c r="A3073" s="286"/>
      <c r="B3073" s="286"/>
      <c r="C3073" s="286"/>
      <c r="D3073" s="286"/>
      <c r="E3073" s="286"/>
      <c r="F3073" s="286"/>
      <c r="G3073" s="286"/>
      <c r="H3073" s="286"/>
      <c r="I3073" s="286"/>
      <c r="J3073" s="286"/>
      <c r="K3073" s="286"/>
      <c r="L3073" s="286"/>
      <c r="M3073" s="286"/>
      <c r="N3073" s="286"/>
      <c r="O3073" s="286"/>
      <c r="P3073" s="286"/>
      <c r="Q3073" s="286"/>
      <c r="R3073" s="286"/>
      <c r="S3073" s="286"/>
      <c r="T3073" s="286"/>
      <c r="U3073" s="286"/>
      <c r="V3073" s="286"/>
      <c r="W3073" s="286"/>
      <c r="X3073" s="286"/>
      <c r="Y3073" s="286"/>
      <c r="Z3073" s="286"/>
      <c r="AA3073" s="286"/>
      <c r="AB3073" s="286"/>
      <c r="AC3073" s="286"/>
    </row>
    <row r="3074" spans="1:29" ht="14.25" x14ac:dyDescent="0.15">
      <c r="A3074" s="286"/>
      <c r="B3074" s="286"/>
      <c r="C3074" s="286"/>
      <c r="D3074" s="286"/>
      <c r="E3074" s="286"/>
      <c r="F3074" s="286"/>
      <c r="G3074" s="286"/>
      <c r="H3074" s="286"/>
      <c r="I3074" s="286"/>
      <c r="J3074" s="286"/>
      <c r="K3074" s="286"/>
      <c r="L3074" s="286"/>
      <c r="M3074" s="286"/>
      <c r="N3074" s="286"/>
      <c r="O3074" s="286"/>
      <c r="P3074" s="286"/>
      <c r="Q3074" s="286"/>
      <c r="R3074" s="286"/>
      <c r="S3074" s="286"/>
      <c r="T3074" s="286"/>
      <c r="U3074" s="286"/>
      <c r="V3074" s="286"/>
      <c r="W3074" s="286"/>
      <c r="X3074" s="286"/>
      <c r="Y3074" s="286"/>
      <c r="Z3074" s="286"/>
      <c r="AA3074" s="286"/>
      <c r="AB3074" s="286"/>
      <c r="AC3074" s="286"/>
    </row>
    <row r="3075" spans="1:29" ht="14.25" x14ac:dyDescent="0.15">
      <c r="A3075" s="286"/>
      <c r="B3075" s="286"/>
      <c r="C3075" s="286"/>
      <c r="D3075" s="286"/>
      <c r="E3075" s="286"/>
      <c r="F3075" s="286"/>
      <c r="G3075" s="286"/>
      <c r="H3075" s="286"/>
      <c r="I3075" s="286"/>
      <c r="J3075" s="286"/>
      <c r="K3075" s="286"/>
      <c r="L3075" s="286"/>
      <c r="M3075" s="286"/>
      <c r="N3075" s="286"/>
      <c r="O3075" s="286"/>
      <c r="P3075" s="286"/>
      <c r="Q3075" s="286"/>
      <c r="R3075" s="286"/>
      <c r="S3075" s="286"/>
      <c r="T3075" s="286"/>
      <c r="U3075" s="286"/>
      <c r="V3075" s="286"/>
      <c r="W3075" s="286"/>
      <c r="X3075" s="286"/>
      <c r="Y3075" s="286"/>
      <c r="Z3075" s="286"/>
      <c r="AA3075" s="286"/>
      <c r="AB3075" s="286"/>
      <c r="AC3075" s="286"/>
    </row>
    <row r="3076" spans="1:29" ht="14.25" x14ac:dyDescent="0.15">
      <c r="A3076" s="286"/>
      <c r="B3076" s="286"/>
      <c r="C3076" s="286"/>
      <c r="D3076" s="286"/>
      <c r="E3076" s="286"/>
      <c r="F3076" s="286"/>
      <c r="G3076" s="286"/>
      <c r="H3076" s="286"/>
      <c r="I3076" s="286"/>
      <c r="J3076" s="286"/>
      <c r="K3076" s="286"/>
      <c r="L3076" s="286"/>
      <c r="M3076" s="286"/>
      <c r="N3076" s="286"/>
      <c r="O3076" s="286"/>
      <c r="P3076" s="286"/>
      <c r="Q3076" s="286"/>
      <c r="R3076" s="286"/>
      <c r="S3076" s="286"/>
      <c r="T3076" s="286"/>
      <c r="U3076" s="286"/>
      <c r="V3076" s="286"/>
      <c r="W3076" s="286"/>
      <c r="X3076" s="286"/>
      <c r="Y3076" s="286"/>
      <c r="Z3076" s="286"/>
      <c r="AA3076" s="286"/>
      <c r="AB3076" s="286"/>
      <c r="AC3076" s="286"/>
    </row>
    <row r="3077" spans="1:29" ht="14.25" x14ac:dyDescent="0.15">
      <c r="A3077" s="286"/>
      <c r="B3077" s="286"/>
      <c r="C3077" s="286"/>
      <c r="D3077" s="286"/>
      <c r="E3077" s="286"/>
      <c r="F3077" s="286"/>
      <c r="G3077" s="286"/>
      <c r="H3077" s="286"/>
      <c r="I3077" s="286"/>
      <c r="J3077" s="286"/>
      <c r="K3077" s="286"/>
      <c r="L3077" s="286"/>
      <c r="M3077" s="286"/>
      <c r="N3077" s="286"/>
      <c r="O3077" s="286"/>
      <c r="P3077" s="286"/>
      <c r="Q3077" s="286"/>
      <c r="R3077" s="286"/>
      <c r="S3077" s="286"/>
      <c r="T3077" s="286"/>
      <c r="U3077" s="286"/>
      <c r="V3077" s="286"/>
      <c r="W3077" s="286"/>
      <c r="X3077" s="286"/>
      <c r="Y3077" s="286"/>
      <c r="Z3077" s="286"/>
      <c r="AA3077" s="286"/>
      <c r="AB3077" s="286"/>
      <c r="AC3077" s="286"/>
    </row>
    <row r="3078" spans="1:29" ht="14.25" x14ac:dyDescent="0.15">
      <c r="A3078" s="286"/>
      <c r="B3078" s="286"/>
      <c r="C3078" s="286"/>
      <c r="D3078" s="286"/>
      <c r="E3078" s="286"/>
      <c r="F3078" s="286"/>
      <c r="G3078" s="286"/>
      <c r="H3078" s="286"/>
      <c r="I3078" s="286"/>
      <c r="J3078" s="286"/>
      <c r="K3078" s="286"/>
      <c r="L3078" s="286"/>
      <c r="M3078" s="286"/>
      <c r="N3078" s="286"/>
      <c r="O3078" s="286"/>
      <c r="P3078" s="286"/>
      <c r="Q3078" s="286"/>
      <c r="R3078" s="286"/>
      <c r="S3078" s="286"/>
      <c r="T3078" s="286"/>
      <c r="U3078" s="286"/>
      <c r="V3078" s="286"/>
      <c r="W3078" s="286"/>
      <c r="X3078" s="286"/>
      <c r="Y3078" s="286"/>
      <c r="Z3078" s="286"/>
      <c r="AA3078" s="286"/>
      <c r="AB3078" s="286"/>
      <c r="AC3078" s="286"/>
    </row>
    <row r="3079" spans="1:29" ht="14.25" x14ac:dyDescent="0.15">
      <c r="A3079" s="286"/>
      <c r="B3079" s="286"/>
      <c r="C3079" s="286"/>
      <c r="D3079" s="286"/>
      <c r="E3079" s="286"/>
      <c r="F3079" s="286"/>
      <c r="G3079" s="286"/>
      <c r="H3079" s="286"/>
      <c r="I3079" s="286"/>
      <c r="J3079" s="286"/>
      <c r="K3079" s="286"/>
      <c r="L3079" s="286"/>
      <c r="M3079" s="286"/>
      <c r="N3079" s="286"/>
      <c r="O3079" s="286"/>
      <c r="P3079" s="286"/>
      <c r="Q3079" s="286"/>
      <c r="R3079" s="286"/>
      <c r="S3079" s="286"/>
      <c r="T3079" s="286"/>
      <c r="U3079" s="286"/>
      <c r="V3079" s="286"/>
      <c r="W3079" s="286"/>
      <c r="X3079" s="286"/>
      <c r="Y3079" s="286"/>
      <c r="Z3079" s="286"/>
      <c r="AA3079" s="286"/>
      <c r="AB3079" s="286"/>
      <c r="AC3079" s="286"/>
    </row>
    <row r="3080" spans="1:29" ht="14.25" x14ac:dyDescent="0.15">
      <c r="A3080" s="286"/>
      <c r="B3080" s="286"/>
      <c r="C3080" s="286"/>
      <c r="D3080" s="286"/>
      <c r="E3080" s="286"/>
      <c r="F3080" s="286"/>
      <c r="G3080" s="286"/>
      <c r="H3080" s="286"/>
      <c r="I3080" s="286"/>
      <c r="J3080" s="286"/>
      <c r="K3080" s="286"/>
      <c r="L3080" s="286"/>
      <c r="M3080" s="286"/>
      <c r="N3080" s="286"/>
      <c r="O3080" s="286"/>
      <c r="P3080" s="286"/>
      <c r="Q3080" s="286"/>
      <c r="R3080" s="286"/>
      <c r="S3080" s="286"/>
      <c r="T3080" s="286"/>
      <c r="U3080" s="286"/>
      <c r="V3080" s="286"/>
      <c r="W3080" s="286"/>
      <c r="X3080" s="286"/>
      <c r="Y3080" s="286"/>
      <c r="Z3080" s="286"/>
      <c r="AA3080" s="286"/>
      <c r="AB3080" s="286"/>
      <c r="AC3080" s="286"/>
    </row>
    <row r="3081" spans="1:29" ht="14.25" x14ac:dyDescent="0.15">
      <c r="A3081" s="286"/>
      <c r="B3081" s="286"/>
      <c r="C3081" s="286"/>
      <c r="D3081" s="286"/>
      <c r="E3081" s="286"/>
      <c r="F3081" s="286"/>
      <c r="G3081" s="286"/>
      <c r="H3081" s="286"/>
      <c r="I3081" s="286"/>
      <c r="J3081" s="286"/>
      <c r="K3081" s="286"/>
      <c r="L3081" s="286"/>
      <c r="M3081" s="286"/>
      <c r="N3081" s="286"/>
      <c r="O3081" s="286"/>
      <c r="P3081" s="286"/>
      <c r="Q3081" s="286"/>
      <c r="R3081" s="286"/>
      <c r="S3081" s="286"/>
      <c r="T3081" s="286"/>
      <c r="U3081" s="286"/>
      <c r="V3081" s="286"/>
      <c r="W3081" s="286"/>
      <c r="X3081" s="286"/>
      <c r="Y3081" s="286"/>
      <c r="Z3081" s="286"/>
      <c r="AA3081" s="286"/>
      <c r="AB3081" s="286"/>
      <c r="AC3081" s="286"/>
    </row>
    <row r="3082" spans="1:29" ht="14.25" x14ac:dyDescent="0.15">
      <c r="A3082" s="286"/>
      <c r="B3082" s="286"/>
      <c r="C3082" s="286"/>
      <c r="D3082" s="286"/>
      <c r="E3082" s="286"/>
      <c r="F3082" s="286"/>
      <c r="G3082" s="286"/>
      <c r="H3082" s="286"/>
      <c r="I3082" s="286"/>
      <c r="J3082" s="286"/>
      <c r="K3082" s="286"/>
      <c r="L3082" s="286"/>
      <c r="M3082" s="286"/>
      <c r="N3082" s="286"/>
      <c r="O3082" s="286"/>
      <c r="P3082" s="286"/>
      <c r="Q3082" s="286"/>
      <c r="R3082" s="286"/>
      <c r="S3082" s="286"/>
      <c r="T3082" s="286"/>
      <c r="U3082" s="286"/>
      <c r="V3082" s="286"/>
      <c r="W3082" s="286"/>
      <c r="X3082" s="286"/>
      <c r="Y3082" s="286"/>
      <c r="Z3082" s="286"/>
      <c r="AA3082" s="286"/>
      <c r="AB3082" s="286"/>
      <c r="AC3082" s="286"/>
    </row>
    <row r="3083" spans="1:29" ht="14.25" x14ac:dyDescent="0.15">
      <c r="A3083" s="286"/>
      <c r="B3083" s="286"/>
      <c r="C3083" s="286"/>
      <c r="D3083" s="286"/>
      <c r="E3083" s="286"/>
      <c r="F3083" s="286"/>
      <c r="G3083" s="286"/>
      <c r="H3083" s="286"/>
      <c r="I3083" s="286"/>
      <c r="J3083" s="286"/>
      <c r="K3083" s="286"/>
      <c r="L3083" s="286"/>
      <c r="M3083" s="286"/>
      <c r="N3083" s="286"/>
      <c r="O3083" s="286"/>
      <c r="P3083" s="286"/>
      <c r="Q3083" s="286"/>
      <c r="R3083" s="286"/>
      <c r="S3083" s="286"/>
      <c r="T3083" s="286"/>
      <c r="U3083" s="286"/>
      <c r="V3083" s="286"/>
      <c r="W3083" s="286"/>
      <c r="X3083" s="286"/>
      <c r="Y3083" s="286"/>
      <c r="Z3083" s="286"/>
      <c r="AA3083" s="286"/>
      <c r="AB3083" s="286"/>
      <c r="AC3083" s="286"/>
    </row>
    <row r="3084" spans="1:29" ht="14.25" x14ac:dyDescent="0.15">
      <c r="A3084" s="286"/>
      <c r="B3084" s="286"/>
      <c r="C3084" s="286"/>
      <c r="D3084" s="286"/>
      <c r="E3084" s="286"/>
      <c r="F3084" s="286"/>
      <c r="G3084" s="286"/>
      <c r="H3084" s="286"/>
      <c r="I3084" s="286"/>
      <c r="J3084" s="286"/>
      <c r="K3084" s="286"/>
      <c r="L3084" s="286"/>
      <c r="M3084" s="286"/>
      <c r="N3084" s="286"/>
      <c r="O3084" s="286"/>
      <c r="P3084" s="286"/>
      <c r="Q3084" s="286"/>
      <c r="R3084" s="286"/>
      <c r="S3084" s="286"/>
      <c r="T3084" s="286"/>
      <c r="U3084" s="286"/>
      <c r="V3084" s="286"/>
      <c r="W3084" s="286"/>
      <c r="X3084" s="286"/>
      <c r="Y3084" s="286"/>
      <c r="Z3084" s="286"/>
      <c r="AA3084" s="286"/>
      <c r="AB3084" s="286"/>
      <c r="AC3084" s="286"/>
    </row>
    <row r="3085" spans="1:29" ht="14.25" x14ac:dyDescent="0.15">
      <c r="A3085" s="286"/>
      <c r="B3085" s="286"/>
      <c r="C3085" s="286"/>
      <c r="D3085" s="286"/>
      <c r="E3085" s="286"/>
      <c r="F3085" s="286"/>
      <c r="G3085" s="286"/>
      <c r="H3085" s="286"/>
      <c r="I3085" s="286"/>
      <c r="J3085" s="286"/>
      <c r="K3085" s="286"/>
      <c r="L3085" s="286"/>
      <c r="M3085" s="286"/>
      <c r="N3085" s="286"/>
      <c r="O3085" s="286"/>
      <c r="P3085" s="286"/>
      <c r="Q3085" s="286"/>
      <c r="R3085" s="286"/>
      <c r="S3085" s="286"/>
      <c r="T3085" s="286"/>
      <c r="U3085" s="286"/>
      <c r="V3085" s="286"/>
      <c r="W3085" s="286"/>
      <c r="X3085" s="286"/>
      <c r="Y3085" s="286"/>
      <c r="Z3085" s="286"/>
      <c r="AA3085" s="286"/>
      <c r="AB3085" s="286"/>
      <c r="AC3085" s="286"/>
    </row>
    <row r="3086" spans="1:29" ht="14.25" x14ac:dyDescent="0.15">
      <c r="A3086" s="286"/>
      <c r="B3086" s="286"/>
      <c r="C3086" s="286"/>
      <c r="D3086" s="286"/>
      <c r="E3086" s="286"/>
      <c r="F3086" s="286"/>
      <c r="G3086" s="286"/>
      <c r="H3086" s="286"/>
      <c r="I3086" s="286"/>
      <c r="J3086" s="286"/>
      <c r="K3086" s="286"/>
      <c r="L3086" s="286"/>
      <c r="M3086" s="286"/>
      <c r="N3086" s="286"/>
      <c r="O3086" s="286"/>
      <c r="P3086" s="286"/>
      <c r="Q3086" s="286"/>
      <c r="R3086" s="286"/>
      <c r="S3086" s="286"/>
      <c r="T3086" s="286"/>
      <c r="U3086" s="286"/>
      <c r="V3086" s="286"/>
      <c r="W3086" s="286"/>
      <c r="X3086" s="286"/>
      <c r="Y3086" s="286"/>
      <c r="Z3086" s="286"/>
      <c r="AA3086" s="286"/>
      <c r="AB3086" s="286"/>
      <c r="AC3086" s="286"/>
    </row>
    <row r="3087" spans="1:29" ht="14.25" x14ac:dyDescent="0.15">
      <c r="A3087" s="286"/>
      <c r="B3087" s="286"/>
      <c r="C3087" s="286"/>
      <c r="D3087" s="286"/>
      <c r="E3087" s="286"/>
      <c r="F3087" s="286"/>
      <c r="G3087" s="286"/>
      <c r="H3087" s="286"/>
      <c r="I3087" s="286"/>
      <c r="J3087" s="286"/>
      <c r="K3087" s="286"/>
      <c r="L3087" s="286"/>
      <c r="M3087" s="286"/>
      <c r="N3087" s="286"/>
      <c r="O3087" s="286"/>
      <c r="P3087" s="286"/>
      <c r="Q3087" s="286"/>
      <c r="R3087" s="286"/>
      <c r="S3087" s="286"/>
      <c r="T3087" s="286"/>
      <c r="U3087" s="286"/>
      <c r="V3087" s="286"/>
      <c r="W3087" s="286"/>
      <c r="X3087" s="286"/>
      <c r="Y3087" s="286"/>
      <c r="Z3087" s="286"/>
      <c r="AA3087" s="286"/>
      <c r="AB3087" s="286"/>
      <c r="AC3087" s="286"/>
    </row>
    <row r="3088" spans="1:29" ht="14.25" x14ac:dyDescent="0.15">
      <c r="A3088" s="286"/>
      <c r="B3088" s="286"/>
      <c r="C3088" s="286"/>
      <c r="D3088" s="286"/>
      <c r="E3088" s="286"/>
      <c r="F3088" s="286"/>
      <c r="G3088" s="286"/>
      <c r="H3088" s="286"/>
      <c r="I3088" s="286"/>
      <c r="J3088" s="286"/>
      <c r="K3088" s="286"/>
      <c r="L3088" s="286"/>
      <c r="M3088" s="286"/>
      <c r="N3088" s="286"/>
      <c r="O3088" s="286"/>
      <c r="P3088" s="286"/>
      <c r="Q3088" s="286"/>
      <c r="R3088" s="286"/>
      <c r="S3088" s="286"/>
      <c r="T3088" s="286"/>
      <c r="U3088" s="286"/>
      <c r="V3088" s="286"/>
      <c r="W3088" s="286"/>
      <c r="X3088" s="286"/>
      <c r="Y3088" s="286"/>
      <c r="Z3088" s="286"/>
      <c r="AA3088" s="286"/>
      <c r="AB3088" s="286"/>
      <c r="AC3088" s="286"/>
    </row>
    <row r="3089" spans="1:29" ht="14.25" x14ac:dyDescent="0.15">
      <c r="A3089" s="286"/>
      <c r="B3089" s="286"/>
      <c r="C3089" s="286"/>
      <c r="D3089" s="286"/>
      <c r="E3089" s="286"/>
      <c r="F3089" s="286"/>
      <c r="G3089" s="286"/>
      <c r="H3089" s="286"/>
      <c r="I3089" s="286"/>
      <c r="J3089" s="286"/>
      <c r="K3089" s="286"/>
      <c r="L3089" s="286"/>
      <c r="M3089" s="286"/>
      <c r="N3089" s="286"/>
      <c r="O3089" s="286"/>
      <c r="P3089" s="286"/>
      <c r="Q3089" s="286"/>
      <c r="R3089" s="286"/>
      <c r="S3089" s="286"/>
      <c r="T3089" s="286"/>
      <c r="U3089" s="286"/>
      <c r="V3089" s="286"/>
      <c r="W3089" s="286"/>
      <c r="X3089" s="286"/>
      <c r="Y3089" s="286"/>
      <c r="Z3089" s="286"/>
      <c r="AA3089" s="286"/>
      <c r="AB3089" s="286"/>
      <c r="AC3089" s="286"/>
    </row>
    <row r="3090" spans="1:29" ht="14.25" x14ac:dyDescent="0.15">
      <c r="A3090" s="286"/>
      <c r="B3090" s="286"/>
      <c r="C3090" s="286"/>
      <c r="D3090" s="286"/>
      <c r="E3090" s="286"/>
      <c r="F3090" s="286"/>
      <c r="G3090" s="286"/>
      <c r="H3090" s="286"/>
      <c r="I3090" s="286"/>
      <c r="J3090" s="286"/>
      <c r="K3090" s="286"/>
      <c r="L3090" s="286"/>
      <c r="M3090" s="286"/>
      <c r="N3090" s="286"/>
      <c r="O3090" s="286"/>
      <c r="P3090" s="286"/>
      <c r="Q3090" s="286"/>
      <c r="R3090" s="286"/>
      <c r="S3090" s="286"/>
      <c r="T3090" s="286"/>
      <c r="U3090" s="286"/>
      <c r="V3090" s="286"/>
      <c r="W3090" s="286"/>
      <c r="X3090" s="286"/>
      <c r="Y3090" s="286"/>
      <c r="Z3090" s="286"/>
      <c r="AA3090" s="286"/>
      <c r="AB3090" s="286"/>
      <c r="AC3090" s="286"/>
    </row>
    <row r="3091" spans="1:29" ht="14.25" x14ac:dyDescent="0.15">
      <c r="A3091" s="286"/>
      <c r="B3091" s="286"/>
      <c r="C3091" s="286"/>
      <c r="D3091" s="286"/>
      <c r="E3091" s="286"/>
      <c r="F3091" s="286"/>
      <c r="G3091" s="286"/>
      <c r="H3091" s="286"/>
      <c r="I3091" s="286"/>
      <c r="J3091" s="286"/>
      <c r="K3091" s="286"/>
      <c r="L3091" s="286"/>
      <c r="M3091" s="286"/>
      <c r="N3091" s="286"/>
      <c r="O3091" s="286"/>
      <c r="P3091" s="286"/>
      <c r="Q3091" s="286"/>
      <c r="R3091" s="286"/>
      <c r="S3091" s="286"/>
      <c r="T3091" s="286"/>
      <c r="U3091" s="286"/>
      <c r="V3091" s="286"/>
      <c r="W3091" s="286"/>
      <c r="X3091" s="286"/>
      <c r="Y3091" s="286"/>
      <c r="Z3091" s="286"/>
      <c r="AA3091" s="286"/>
      <c r="AB3091" s="286"/>
      <c r="AC3091" s="286"/>
    </row>
    <row r="3092" spans="1:29" ht="14.25" x14ac:dyDescent="0.15">
      <c r="A3092" s="286"/>
      <c r="B3092" s="286"/>
      <c r="C3092" s="286"/>
      <c r="D3092" s="286"/>
      <c r="E3092" s="286"/>
      <c r="F3092" s="286"/>
      <c r="G3092" s="286"/>
      <c r="H3092" s="286"/>
      <c r="I3092" s="286"/>
      <c r="J3092" s="286"/>
      <c r="K3092" s="286"/>
      <c r="L3092" s="286"/>
      <c r="M3092" s="286"/>
      <c r="N3092" s="286"/>
      <c r="O3092" s="286"/>
      <c r="P3092" s="286"/>
      <c r="Q3092" s="286"/>
      <c r="R3092" s="286"/>
      <c r="S3092" s="286"/>
      <c r="T3092" s="286"/>
      <c r="U3092" s="286"/>
      <c r="V3092" s="286"/>
      <c r="W3092" s="286"/>
      <c r="X3092" s="286"/>
      <c r="Y3092" s="286"/>
      <c r="Z3092" s="286"/>
      <c r="AA3092" s="286"/>
      <c r="AB3092" s="286"/>
      <c r="AC3092" s="286"/>
    </row>
    <row r="3093" spans="1:29" ht="14.25" x14ac:dyDescent="0.15">
      <c r="A3093" s="286"/>
      <c r="B3093" s="286"/>
      <c r="C3093" s="286"/>
      <c r="D3093" s="286"/>
      <c r="E3093" s="286"/>
      <c r="F3093" s="286"/>
      <c r="G3093" s="286"/>
      <c r="H3093" s="286"/>
      <c r="I3093" s="286"/>
      <c r="J3093" s="286"/>
      <c r="K3093" s="286"/>
      <c r="L3093" s="286"/>
      <c r="M3093" s="286"/>
      <c r="N3093" s="286"/>
      <c r="O3093" s="286"/>
      <c r="P3093" s="286"/>
      <c r="Q3093" s="286"/>
      <c r="R3093" s="286"/>
      <c r="S3093" s="286"/>
      <c r="T3093" s="286"/>
      <c r="U3093" s="286"/>
      <c r="V3093" s="286"/>
      <c r="W3093" s="286"/>
      <c r="X3093" s="286"/>
      <c r="Y3093" s="286"/>
      <c r="Z3093" s="286"/>
      <c r="AA3093" s="286"/>
      <c r="AB3093" s="286"/>
      <c r="AC3093" s="286"/>
    </row>
    <row r="3094" spans="1:29" ht="14.25" x14ac:dyDescent="0.15">
      <c r="A3094" s="286"/>
      <c r="B3094" s="286"/>
      <c r="C3094" s="286"/>
      <c r="D3094" s="286"/>
      <c r="E3094" s="286"/>
      <c r="F3094" s="286"/>
      <c r="G3094" s="286"/>
      <c r="H3094" s="286"/>
      <c r="I3094" s="286"/>
      <c r="J3094" s="286"/>
      <c r="K3094" s="286"/>
      <c r="L3094" s="286"/>
      <c r="M3094" s="286"/>
      <c r="N3094" s="286"/>
      <c r="O3094" s="286"/>
      <c r="P3094" s="286"/>
      <c r="Q3094" s="286"/>
      <c r="R3094" s="286"/>
      <c r="S3094" s="286"/>
      <c r="T3094" s="286"/>
      <c r="U3094" s="286"/>
      <c r="V3094" s="286"/>
      <c r="W3094" s="286"/>
      <c r="X3094" s="286"/>
      <c r="Y3094" s="286"/>
      <c r="Z3094" s="286"/>
      <c r="AA3094" s="286"/>
      <c r="AB3094" s="286"/>
      <c r="AC3094" s="286"/>
    </row>
    <row r="3095" spans="1:29" ht="14.25" x14ac:dyDescent="0.15">
      <c r="A3095" s="286"/>
      <c r="B3095" s="286"/>
      <c r="C3095" s="286"/>
      <c r="D3095" s="286"/>
      <c r="E3095" s="286"/>
      <c r="F3095" s="286"/>
      <c r="G3095" s="286"/>
      <c r="H3095" s="286"/>
      <c r="I3095" s="286"/>
      <c r="J3095" s="286"/>
      <c r="K3095" s="286"/>
      <c r="L3095" s="286"/>
      <c r="M3095" s="286"/>
      <c r="N3095" s="286"/>
      <c r="O3095" s="286"/>
      <c r="P3095" s="286"/>
      <c r="Q3095" s="286"/>
      <c r="R3095" s="286"/>
      <c r="S3095" s="286"/>
      <c r="T3095" s="286"/>
      <c r="U3095" s="286"/>
      <c r="V3095" s="286"/>
      <c r="W3095" s="286"/>
      <c r="X3095" s="286"/>
      <c r="Y3095" s="286"/>
      <c r="Z3095" s="286"/>
      <c r="AA3095" s="286"/>
      <c r="AB3095" s="286"/>
      <c r="AC3095" s="286"/>
    </row>
    <row r="3096" spans="1:29" ht="14.25" x14ac:dyDescent="0.15">
      <c r="A3096" s="286"/>
      <c r="B3096" s="286"/>
      <c r="C3096" s="286"/>
      <c r="D3096" s="286"/>
      <c r="E3096" s="286"/>
      <c r="F3096" s="286"/>
      <c r="G3096" s="286"/>
      <c r="H3096" s="286"/>
      <c r="I3096" s="286"/>
      <c r="J3096" s="286"/>
      <c r="K3096" s="286"/>
      <c r="L3096" s="286"/>
      <c r="M3096" s="286"/>
      <c r="N3096" s="286"/>
      <c r="O3096" s="286"/>
      <c r="P3096" s="286"/>
      <c r="Q3096" s="286"/>
      <c r="R3096" s="286"/>
      <c r="S3096" s="286"/>
      <c r="T3096" s="286"/>
      <c r="U3096" s="286"/>
      <c r="V3096" s="286"/>
      <c r="W3096" s="286"/>
      <c r="X3096" s="286"/>
      <c r="Y3096" s="286"/>
      <c r="Z3096" s="286"/>
      <c r="AA3096" s="286"/>
      <c r="AB3096" s="286"/>
      <c r="AC3096" s="286"/>
    </row>
    <row r="3097" spans="1:29" ht="14.25" x14ac:dyDescent="0.15">
      <c r="A3097" s="286"/>
      <c r="B3097" s="286"/>
      <c r="C3097" s="286"/>
      <c r="D3097" s="286"/>
      <c r="E3097" s="286"/>
      <c r="F3097" s="286"/>
      <c r="G3097" s="286"/>
      <c r="H3097" s="286"/>
      <c r="I3097" s="286"/>
      <c r="J3097" s="286"/>
      <c r="K3097" s="286"/>
      <c r="L3097" s="286"/>
      <c r="M3097" s="286"/>
      <c r="N3097" s="286"/>
      <c r="O3097" s="286"/>
      <c r="P3097" s="286"/>
      <c r="Q3097" s="286"/>
      <c r="R3097" s="286"/>
      <c r="S3097" s="286"/>
      <c r="T3097" s="286"/>
      <c r="U3097" s="286"/>
      <c r="V3097" s="286"/>
      <c r="W3097" s="286"/>
      <c r="X3097" s="286"/>
      <c r="Y3097" s="286"/>
      <c r="Z3097" s="286"/>
      <c r="AA3097" s="286"/>
      <c r="AB3097" s="286"/>
      <c r="AC3097" s="286"/>
    </row>
    <row r="3098" spans="1:29" ht="14.25" x14ac:dyDescent="0.15">
      <c r="A3098" s="286"/>
      <c r="B3098" s="286"/>
      <c r="C3098" s="286"/>
      <c r="D3098" s="286"/>
      <c r="E3098" s="286"/>
      <c r="F3098" s="286"/>
      <c r="G3098" s="286"/>
      <c r="H3098" s="286"/>
      <c r="I3098" s="286"/>
      <c r="J3098" s="286"/>
      <c r="K3098" s="286"/>
      <c r="L3098" s="286"/>
      <c r="M3098" s="286"/>
      <c r="N3098" s="286"/>
      <c r="O3098" s="286"/>
      <c r="P3098" s="286"/>
      <c r="Q3098" s="286"/>
      <c r="R3098" s="286"/>
      <c r="S3098" s="286"/>
      <c r="T3098" s="286"/>
      <c r="U3098" s="286"/>
      <c r="V3098" s="286"/>
      <c r="W3098" s="286"/>
      <c r="X3098" s="286"/>
      <c r="Y3098" s="286"/>
      <c r="Z3098" s="286"/>
      <c r="AA3098" s="286"/>
      <c r="AB3098" s="286"/>
      <c r="AC3098" s="286"/>
    </row>
    <row r="3099" spans="1:29" ht="14.25" x14ac:dyDescent="0.15">
      <c r="A3099" s="286"/>
      <c r="B3099" s="286"/>
      <c r="C3099" s="286"/>
      <c r="D3099" s="286"/>
      <c r="E3099" s="286"/>
      <c r="F3099" s="286"/>
      <c r="G3099" s="286"/>
      <c r="H3099" s="286"/>
      <c r="I3099" s="286"/>
      <c r="J3099" s="286"/>
      <c r="K3099" s="286"/>
      <c r="L3099" s="286"/>
      <c r="M3099" s="286"/>
      <c r="N3099" s="286"/>
      <c r="O3099" s="286"/>
      <c r="P3099" s="286"/>
      <c r="Q3099" s="286"/>
      <c r="R3099" s="286"/>
      <c r="S3099" s="286"/>
      <c r="T3099" s="286"/>
      <c r="U3099" s="286"/>
      <c r="V3099" s="286"/>
      <c r="W3099" s="286"/>
      <c r="X3099" s="286"/>
      <c r="Y3099" s="286"/>
      <c r="Z3099" s="286"/>
      <c r="AA3099" s="286"/>
      <c r="AB3099" s="286"/>
      <c r="AC3099" s="286"/>
    </row>
    <row r="3100" spans="1:29" ht="14.25" x14ac:dyDescent="0.15">
      <c r="A3100" s="286"/>
      <c r="B3100" s="286"/>
      <c r="C3100" s="286"/>
      <c r="D3100" s="286"/>
      <c r="E3100" s="286"/>
      <c r="F3100" s="286"/>
      <c r="G3100" s="286"/>
      <c r="H3100" s="286"/>
      <c r="I3100" s="286"/>
      <c r="J3100" s="286"/>
      <c r="K3100" s="286"/>
      <c r="L3100" s="286"/>
      <c r="M3100" s="286"/>
      <c r="N3100" s="286"/>
      <c r="O3100" s="286"/>
      <c r="P3100" s="286"/>
      <c r="Q3100" s="286"/>
      <c r="R3100" s="286"/>
      <c r="S3100" s="286"/>
      <c r="T3100" s="286"/>
      <c r="U3100" s="286"/>
      <c r="V3100" s="286"/>
      <c r="W3100" s="286"/>
      <c r="X3100" s="286"/>
      <c r="Y3100" s="286"/>
      <c r="Z3100" s="286"/>
      <c r="AA3100" s="286"/>
      <c r="AB3100" s="286"/>
      <c r="AC3100" s="286"/>
    </row>
    <row r="3101" spans="1:29" ht="14.25" x14ac:dyDescent="0.15">
      <c r="A3101" s="286"/>
      <c r="B3101" s="286"/>
      <c r="C3101" s="286"/>
      <c r="D3101" s="286"/>
      <c r="E3101" s="286"/>
      <c r="F3101" s="286"/>
      <c r="G3101" s="286"/>
      <c r="H3101" s="286"/>
      <c r="I3101" s="286"/>
      <c r="J3101" s="286"/>
      <c r="K3101" s="286"/>
      <c r="L3101" s="286"/>
      <c r="M3101" s="286"/>
      <c r="N3101" s="286"/>
      <c r="O3101" s="286"/>
      <c r="P3101" s="286"/>
      <c r="Q3101" s="286"/>
      <c r="R3101" s="286"/>
      <c r="S3101" s="286"/>
      <c r="T3101" s="286"/>
      <c r="U3101" s="286"/>
      <c r="V3101" s="286"/>
      <c r="W3101" s="286"/>
      <c r="X3101" s="286"/>
      <c r="Y3101" s="286"/>
      <c r="Z3101" s="286"/>
      <c r="AA3101" s="286"/>
      <c r="AB3101" s="286"/>
      <c r="AC3101" s="286"/>
    </row>
    <row r="3102" spans="1:29" ht="14.25" x14ac:dyDescent="0.15">
      <c r="A3102" s="286"/>
      <c r="B3102" s="286"/>
      <c r="C3102" s="286"/>
      <c r="D3102" s="286"/>
      <c r="E3102" s="286"/>
      <c r="F3102" s="286"/>
      <c r="G3102" s="286"/>
      <c r="H3102" s="286"/>
      <c r="I3102" s="286"/>
      <c r="J3102" s="286"/>
      <c r="K3102" s="286"/>
      <c r="L3102" s="286"/>
      <c r="M3102" s="286"/>
      <c r="N3102" s="286"/>
      <c r="O3102" s="286"/>
      <c r="P3102" s="286"/>
      <c r="Q3102" s="286"/>
      <c r="R3102" s="286"/>
      <c r="S3102" s="286"/>
      <c r="T3102" s="286"/>
      <c r="U3102" s="286"/>
      <c r="V3102" s="286"/>
      <c r="W3102" s="286"/>
      <c r="X3102" s="286"/>
      <c r="Y3102" s="286"/>
      <c r="Z3102" s="286"/>
      <c r="AA3102" s="286"/>
      <c r="AB3102" s="286"/>
      <c r="AC3102" s="286"/>
    </row>
    <row r="3103" spans="1:29" ht="14.25" x14ac:dyDescent="0.15">
      <c r="A3103" s="286"/>
      <c r="B3103" s="286"/>
      <c r="C3103" s="286"/>
      <c r="D3103" s="286"/>
      <c r="E3103" s="286"/>
      <c r="F3103" s="286"/>
      <c r="G3103" s="286"/>
      <c r="H3103" s="286"/>
      <c r="I3103" s="286"/>
      <c r="J3103" s="286"/>
      <c r="K3103" s="286"/>
      <c r="L3103" s="286"/>
      <c r="M3103" s="286"/>
      <c r="N3103" s="286"/>
      <c r="O3103" s="286"/>
      <c r="P3103" s="286"/>
      <c r="Q3103" s="286"/>
      <c r="R3103" s="286"/>
      <c r="S3103" s="286"/>
      <c r="T3103" s="286"/>
      <c r="U3103" s="286"/>
      <c r="V3103" s="286"/>
      <c r="W3103" s="286"/>
      <c r="X3103" s="286"/>
      <c r="Y3103" s="286"/>
      <c r="Z3103" s="286"/>
      <c r="AA3103" s="286"/>
      <c r="AB3103" s="286"/>
      <c r="AC3103" s="286"/>
    </row>
    <row r="3104" spans="1:29" ht="14.25" x14ac:dyDescent="0.15">
      <c r="A3104" s="286"/>
      <c r="B3104" s="286"/>
      <c r="C3104" s="286"/>
      <c r="D3104" s="286"/>
      <c r="E3104" s="286"/>
      <c r="F3104" s="286"/>
      <c r="G3104" s="286"/>
      <c r="H3104" s="286"/>
      <c r="I3104" s="286"/>
      <c r="J3104" s="286"/>
      <c r="K3104" s="286"/>
      <c r="L3104" s="286"/>
      <c r="M3104" s="286"/>
      <c r="N3104" s="286"/>
      <c r="O3104" s="286"/>
      <c r="P3104" s="286"/>
      <c r="Q3104" s="286"/>
      <c r="R3104" s="286"/>
      <c r="S3104" s="286"/>
      <c r="T3104" s="286"/>
      <c r="U3104" s="286"/>
      <c r="V3104" s="286"/>
      <c r="W3104" s="286"/>
      <c r="X3104" s="286"/>
      <c r="Y3104" s="286"/>
      <c r="Z3104" s="286"/>
      <c r="AA3104" s="286"/>
      <c r="AB3104" s="286"/>
      <c r="AC3104" s="286"/>
    </row>
    <row r="3105" spans="1:29" ht="14.25" x14ac:dyDescent="0.15">
      <c r="A3105" s="286"/>
      <c r="B3105" s="286"/>
      <c r="C3105" s="286"/>
      <c r="D3105" s="286"/>
      <c r="E3105" s="286"/>
      <c r="F3105" s="286"/>
      <c r="G3105" s="286"/>
      <c r="H3105" s="286"/>
      <c r="I3105" s="286"/>
      <c r="J3105" s="286"/>
      <c r="K3105" s="286"/>
      <c r="L3105" s="286"/>
      <c r="M3105" s="286"/>
      <c r="N3105" s="286"/>
      <c r="O3105" s="286"/>
      <c r="P3105" s="286"/>
      <c r="Q3105" s="286"/>
      <c r="R3105" s="286"/>
      <c r="S3105" s="286"/>
      <c r="T3105" s="286"/>
      <c r="U3105" s="286"/>
      <c r="V3105" s="286"/>
      <c r="W3105" s="286"/>
      <c r="X3105" s="286"/>
      <c r="Y3105" s="286"/>
      <c r="Z3105" s="286"/>
      <c r="AA3105" s="286"/>
      <c r="AB3105" s="286"/>
      <c r="AC3105" s="286"/>
    </row>
    <row r="3106" spans="1:29" ht="14.25" x14ac:dyDescent="0.15">
      <c r="A3106" s="286"/>
      <c r="B3106" s="286"/>
      <c r="C3106" s="286"/>
      <c r="D3106" s="286"/>
      <c r="E3106" s="286"/>
      <c r="F3106" s="286"/>
      <c r="G3106" s="286"/>
      <c r="H3106" s="286"/>
      <c r="I3106" s="286"/>
      <c r="J3106" s="286"/>
      <c r="K3106" s="286"/>
      <c r="L3106" s="286"/>
      <c r="M3106" s="286"/>
      <c r="N3106" s="286"/>
      <c r="O3106" s="286"/>
      <c r="P3106" s="286"/>
      <c r="Q3106" s="286"/>
      <c r="R3106" s="286"/>
      <c r="S3106" s="286"/>
      <c r="T3106" s="286"/>
      <c r="U3106" s="286"/>
      <c r="V3106" s="286"/>
      <c r="W3106" s="286"/>
      <c r="X3106" s="286"/>
      <c r="Y3106" s="286"/>
      <c r="Z3106" s="286"/>
      <c r="AA3106" s="286"/>
      <c r="AB3106" s="286"/>
      <c r="AC3106" s="286"/>
    </row>
    <row r="3107" spans="1:29" ht="14.25" x14ac:dyDescent="0.15">
      <c r="A3107" s="286"/>
      <c r="B3107" s="286"/>
      <c r="C3107" s="286"/>
      <c r="D3107" s="286"/>
      <c r="E3107" s="286"/>
      <c r="F3107" s="286"/>
      <c r="G3107" s="286"/>
      <c r="H3107" s="286"/>
      <c r="I3107" s="286"/>
      <c r="J3107" s="286"/>
      <c r="K3107" s="286"/>
      <c r="L3107" s="286"/>
      <c r="M3107" s="286"/>
      <c r="N3107" s="286"/>
      <c r="O3107" s="286"/>
      <c r="P3107" s="286"/>
      <c r="Q3107" s="286"/>
      <c r="R3107" s="286"/>
      <c r="S3107" s="286"/>
      <c r="T3107" s="286"/>
      <c r="U3107" s="286"/>
      <c r="V3107" s="286"/>
      <c r="W3107" s="286"/>
      <c r="X3107" s="286"/>
      <c r="Y3107" s="286"/>
      <c r="Z3107" s="286"/>
      <c r="AA3107" s="286"/>
      <c r="AB3107" s="286"/>
      <c r="AC3107" s="286"/>
    </row>
    <row r="3108" spans="1:29" ht="14.25" x14ac:dyDescent="0.15">
      <c r="A3108" s="286"/>
      <c r="B3108" s="286"/>
      <c r="C3108" s="286"/>
      <c r="D3108" s="286"/>
      <c r="E3108" s="286"/>
      <c r="F3108" s="286"/>
      <c r="G3108" s="286"/>
      <c r="H3108" s="286"/>
      <c r="I3108" s="286"/>
      <c r="J3108" s="286"/>
      <c r="K3108" s="286"/>
      <c r="L3108" s="286"/>
      <c r="M3108" s="286"/>
      <c r="N3108" s="286"/>
      <c r="O3108" s="286"/>
      <c r="P3108" s="286"/>
      <c r="Q3108" s="286"/>
      <c r="R3108" s="286"/>
      <c r="S3108" s="286"/>
      <c r="T3108" s="286"/>
      <c r="U3108" s="286"/>
      <c r="V3108" s="286"/>
      <c r="W3108" s="286"/>
      <c r="X3108" s="286"/>
      <c r="Y3108" s="286"/>
      <c r="Z3108" s="286"/>
      <c r="AA3108" s="286"/>
      <c r="AB3108" s="286"/>
      <c r="AC3108" s="286"/>
    </row>
    <row r="3109" spans="1:29" ht="14.25" x14ac:dyDescent="0.15">
      <c r="A3109" s="286"/>
      <c r="B3109" s="286"/>
      <c r="C3109" s="286"/>
      <c r="D3109" s="286"/>
      <c r="E3109" s="286"/>
      <c r="F3109" s="286"/>
      <c r="G3109" s="286"/>
      <c r="H3109" s="286"/>
      <c r="I3109" s="286"/>
      <c r="J3109" s="286"/>
      <c r="K3109" s="286"/>
      <c r="L3109" s="286"/>
      <c r="M3109" s="286"/>
      <c r="N3109" s="286"/>
      <c r="O3109" s="286"/>
      <c r="P3109" s="286"/>
      <c r="Q3109" s="286"/>
      <c r="R3109" s="286"/>
      <c r="S3109" s="286"/>
      <c r="T3109" s="286"/>
      <c r="U3109" s="286"/>
      <c r="V3109" s="286"/>
      <c r="W3109" s="286"/>
      <c r="X3109" s="286"/>
      <c r="Y3109" s="286"/>
      <c r="Z3109" s="286"/>
      <c r="AA3109" s="286"/>
      <c r="AB3109" s="286"/>
      <c r="AC3109" s="286"/>
    </row>
    <row r="3110" spans="1:29" ht="14.25" x14ac:dyDescent="0.15">
      <c r="A3110" s="286"/>
      <c r="B3110" s="286"/>
      <c r="C3110" s="286"/>
      <c r="D3110" s="286"/>
      <c r="E3110" s="286"/>
      <c r="F3110" s="286"/>
      <c r="G3110" s="286"/>
      <c r="H3110" s="286"/>
      <c r="I3110" s="286"/>
      <c r="J3110" s="286"/>
      <c r="K3110" s="286"/>
      <c r="L3110" s="286"/>
      <c r="M3110" s="286"/>
      <c r="N3110" s="286"/>
      <c r="O3110" s="286"/>
      <c r="P3110" s="286"/>
      <c r="Q3110" s="286"/>
      <c r="R3110" s="286"/>
      <c r="S3110" s="286"/>
      <c r="T3110" s="286"/>
      <c r="U3110" s="286"/>
      <c r="V3110" s="286"/>
      <c r="W3110" s="286"/>
      <c r="X3110" s="286"/>
      <c r="Y3110" s="286"/>
      <c r="Z3110" s="286"/>
      <c r="AA3110" s="286"/>
      <c r="AB3110" s="286"/>
      <c r="AC3110" s="286"/>
    </row>
    <row r="3111" spans="1:29" ht="14.25" x14ac:dyDescent="0.15">
      <c r="A3111" s="286"/>
      <c r="B3111" s="286"/>
      <c r="C3111" s="286"/>
      <c r="D3111" s="286"/>
      <c r="E3111" s="286"/>
      <c r="F3111" s="286"/>
      <c r="G3111" s="286"/>
      <c r="H3111" s="286"/>
      <c r="I3111" s="286"/>
      <c r="J3111" s="286"/>
      <c r="K3111" s="286"/>
      <c r="L3111" s="286"/>
      <c r="M3111" s="286"/>
      <c r="N3111" s="286"/>
      <c r="O3111" s="286"/>
      <c r="P3111" s="286"/>
      <c r="Q3111" s="286"/>
      <c r="R3111" s="286"/>
      <c r="S3111" s="286"/>
      <c r="T3111" s="286"/>
      <c r="U3111" s="286"/>
      <c r="V3111" s="286"/>
      <c r="W3111" s="286"/>
      <c r="X3111" s="286"/>
      <c r="Y3111" s="286"/>
      <c r="Z3111" s="286"/>
      <c r="AA3111" s="286"/>
      <c r="AB3111" s="286"/>
      <c r="AC3111" s="286"/>
    </row>
    <row r="3112" spans="1:29" ht="14.25" x14ac:dyDescent="0.15">
      <c r="A3112" s="286"/>
      <c r="B3112" s="286"/>
      <c r="C3112" s="286"/>
      <c r="D3112" s="286"/>
      <c r="E3112" s="286"/>
      <c r="F3112" s="286"/>
      <c r="G3112" s="286"/>
      <c r="H3112" s="286"/>
      <c r="I3112" s="286"/>
      <c r="J3112" s="286"/>
      <c r="K3112" s="286"/>
      <c r="L3112" s="286"/>
      <c r="M3112" s="286"/>
      <c r="N3112" s="286"/>
      <c r="O3112" s="286"/>
      <c r="P3112" s="286"/>
      <c r="Q3112" s="286"/>
      <c r="R3112" s="286"/>
      <c r="S3112" s="286"/>
      <c r="T3112" s="286"/>
      <c r="U3112" s="286"/>
      <c r="V3112" s="286"/>
      <c r="W3112" s="286"/>
      <c r="X3112" s="286"/>
      <c r="Y3112" s="286"/>
      <c r="Z3112" s="286"/>
      <c r="AA3112" s="286"/>
      <c r="AB3112" s="286"/>
      <c r="AC3112" s="286"/>
    </row>
    <row r="3113" spans="1:29" ht="14.25" x14ac:dyDescent="0.15">
      <c r="A3113" s="286"/>
      <c r="B3113" s="286"/>
      <c r="C3113" s="286"/>
      <c r="D3113" s="286"/>
      <c r="E3113" s="286"/>
      <c r="F3113" s="286"/>
      <c r="G3113" s="286"/>
      <c r="H3113" s="286"/>
      <c r="I3113" s="286"/>
      <c r="J3113" s="286"/>
      <c r="K3113" s="286"/>
      <c r="L3113" s="286"/>
      <c r="M3113" s="286"/>
      <c r="N3113" s="286"/>
      <c r="O3113" s="286"/>
      <c r="P3113" s="286"/>
      <c r="Q3113" s="286"/>
      <c r="R3113" s="286"/>
      <c r="S3113" s="286"/>
      <c r="T3113" s="286"/>
      <c r="U3113" s="286"/>
      <c r="V3113" s="286"/>
      <c r="W3113" s="286"/>
      <c r="X3113" s="286"/>
      <c r="Y3113" s="286"/>
      <c r="Z3113" s="286"/>
      <c r="AA3113" s="286"/>
      <c r="AB3113" s="286"/>
      <c r="AC3113" s="286"/>
    </row>
    <row r="3114" spans="1:29" ht="14.25" x14ac:dyDescent="0.15">
      <c r="A3114" s="286"/>
      <c r="B3114" s="286"/>
      <c r="C3114" s="286"/>
      <c r="D3114" s="286"/>
      <c r="E3114" s="286"/>
      <c r="F3114" s="286"/>
      <c r="G3114" s="286"/>
      <c r="H3114" s="286"/>
      <c r="I3114" s="286"/>
      <c r="J3114" s="286"/>
      <c r="K3114" s="286"/>
      <c r="L3114" s="286"/>
      <c r="M3114" s="286"/>
      <c r="N3114" s="286"/>
      <c r="O3114" s="286"/>
      <c r="P3114" s="286"/>
      <c r="Q3114" s="286"/>
      <c r="R3114" s="286"/>
      <c r="S3114" s="286"/>
      <c r="T3114" s="286"/>
      <c r="U3114" s="286"/>
      <c r="V3114" s="286"/>
      <c r="W3114" s="286"/>
      <c r="X3114" s="286"/>
      <c r="Y3114" s="286"/>
      <c r="Z3114" s="286"/>
      <c r="AA3114" s="286"/>
      <c r="AB3114" s="286"/>
      <c r="AC3114" s="286"/>
    </row>
    <row r="3115" spans="1:29" ht="14.25" x14ac:dyDescent="0.15">
      <c r="A3115" s="286"/>
      <c r="B3115" s="286"/>
      <c r="C3115" s="286"/>
      <c r="D3115" s="286"/>
      <c r="E3115" s="286"/>
      <c r="F3115" s="286"/>
      <c r="G3115" s="286"/>
      <c r="H3115" s="286"/>
      <c r="I3115" s="286"/>
      <c r="J3115" s="286"/>
      <c r="K3115" s="286"/>
      <c r="L3115" s="286"/>
      <c r="M3115" s="286"/>
      <c r="N3115" s="286"/>
      <c r="O3115" s="286"/>
      <c r="P3115" s="286"/>
      <c r="Q3115" s="286"/>
      <c r="R3115" s="286"/>
      <c r="S3115" s="286"/>
      <c r="T3115" s="286"/>
      <c r="U3115" s="286"/>
      <c r="V3115" s="286"/>
      <c r="W3115" s="286"/>
      <c r="X3115" s="286"/>
      <c r="Y3115" s="286"/>
      <c r="Z3115" s="286"/>
      <c r="AA3115" s="286"/>
      <c r="AB3115" s="286"/>
      <c r="AC3115" s="286"/>
    </row>
    <row r="3116" spans="1:29" ht="14.25" x14ac:dyDescent="0.15">
      <c r="A3116" s="286"/>
      <c r="B3116" s="286"/>
      <c r="C3116" s="286"/>
      <c r="D3116" s="286"/>
      <c r="E3116" s="286"/>
      <c r="F3116" s="286"/>
      <c r="G3116" s="286"/>
      <c r="H3116" s="286"/>
      <c r="I3116" s="286"/>
      <c r="J3116" s="286"/>
      <c r="K3116" s="286"/>
      <c r="L3116" s="286"/>
      <c r="M3116" s="286"/>
      <c r="N3116" s="286"/>
      <c r="O3116" s="286"/>
      <c r="P3116" s="286"/>
      <c r="Q3116" s="286"/>
      <c r="R3116" s="286"/>
      <c r="S3116" s="286"/>
      <c r="T3116" s="286"/>
      <c r="U3116" s="286"/>
      <c r="V3116" s="286"/>
      <c r="W3116" s="286"/>
      <c r="X3116" s="286"/>
      <c r="Y3116" s="286"/>
      <c r="Z3116" s="286"/>
      <c r="AA3116" s="286"/>
      <c r="AB3116" s="286"/>
      <c r="AC3116" s="286"/>
    </row>
    <row r="3117" spans="1:29" ht="14.25" x14ac:dyDescent="0.15">
      <c r="A3117" s="286"/>
      <c r="B3117" s="286"/>
      <c r="C3117" s="286"/>
      <c r="D3117" s="286"/>
      <c r="E3117" s="286"/>
      <c r="F3117" s="286"/>
      <c r="G3117" s="286"/>
      <c r="H3117" s="286"/>
      <c r="I3117" s="286"/>
      <c r="J3117" s="286"/>
      <c r="K3117" s="286"/>
      <c r="L3117" s="286"/>
      <c r="M3117" s="286"/>
      <c r="N3117" s="286"/>
      <c r="O3117" s="286"/>
      <c r="P3117" s="286"/>
      <c r="Q3117" s="286"/>
      <c r="R3117" s="286"/>
      <c r="S3117" s="286"/>
      <c r="T3117" s="286"/>
      <c r="U3117" s="286"/>
      <c r="V3117" s="286"/>
      <c r="W3117" s="286"/>
      <c r="X3117" s="286"/>
      <c r="Y3117" s="286"/>
      <c r="Z3117" s="286"/>
      <c r="AA3117" s="286"/>
      <c r="AB3117" s="286"/>
      <c r="AC3117" s="286"/>
    </row>
    <row r="3118" spans="1:29" ht="14.25" x14ac:dyDescent="0.15">
      <c r="A3118" s="286"/>
      <c r="B3118" s="286"/>
      <c r="C3118" s="286"/>
      <c r="D3118" s="286"/>
      <c r="E3118" s="286"/>
      <c r="F3118" s="286"/>
      <c r="G3118" s="286"/>
      <c r="H3118" s="286"/>
      <c r="I3118" s="286"/>
      <c r="J3118" s="286"/>
      <c r="K3118" s="286"/>
      <c r="L3118" s="286"/>
      <c r="M3118" s="286"/>
      <c r="N3118" s="286"/>
      <c r="O3118" s="286"/>
      <c r="P3118" s="286"/>
      <c r="Q3118" s="286"/>
      <c r="R3118" s="286"/>
      <c r="S3118" s="286"/>
      <c r="T3118" s="286"/>
      <c r="U3118" s="286"/>
      <c r="V3118" s="286"/>
      <c r="W3118" s="286"/>
      <c r="X3118" s="286"/>
      <c r="Y3118" s="286"/>
      <c r="Z3118" s="286"/>
      <c r="AA3118" s="286"/>
      <c r="AB3118" s="286"/>
      <c r="AC3118" s="286"/>
    </row>
    <row r="3119" spans="1:29" ht="14.25" x14ac:dyDescent="0.15">
      <c r="A3119" s="286"/>
      <c r="B3119" s="286"/>
      <c r="C3119" s="286"/>
      <c r="D3119" s="286"/>
      <c r="E3119" s="286"/>
      <c r="F3119" s="286"/>
      <c r="G3119" s="286"/>
      <c r="H3119" s="286"/>
      <c r="I3119" s="286"/>
      <c r="J3119" s="286"/>
      <c r="K3119" s="286"/>
      <c r="L3119" s="286"/>
      <c r="M3119" s="286"/>
      <c r="N3119" s="286"/>
      <c r="O3119" s="286"/>
      <c r="P3119" s="286"/>
      <c r="Q3119" s="286"/>
      <c r="R3119" s="286"/>
      <c r="S3119" s="286"/>
      <c r="T3119" s="286"/>
      <c r="U3119" s="286"/>
      <c r="V3119" s="286"/>
      <c r="W3119" s="286"/>
      <c r="X3119" s="286"/>
      <c r="Y3119" s="286"/>
      <c r="Z3119" s="286"/>
      <c r="AA3119" s="286"/>
      <c r="AB3119" s="286"/>
      <c r="AC3119" s="286"/>
    </row>
    <row r="3120" spans="1:29" ht="14.25" x14ac:dyDescent="0.15">
      <c r="A3120" s="286"/>
      <c r="B3120" s="286"/>
      <c r="C3120" s="286"/>
      <c r="D3120" s="286"/>
      <c r="E3120" s="286"/>
      <c r="F3120" s="286"/>
      <c r="G3120" s="286"/>
      <c r="H3120" s="286"/>
      <c r="I3120" s="286"/>
      <c r="J3120" s="286"/>
      <c r="K3120" s="286"/>
      <c r="L3120" s="286"/>
      <c r="M3120" s="286"/>
      <c r="N3120" s="286"/>
      <c r="O3120" s="286"/>
      <c r="P3120" s="286"/>
      <c r="Q3120" s="286"/>
      <c r="R3120" s="286"/>
      <c r="S3120" s="286"/>
      <c r="T3120" s="286"/>
      <c r="U3120" s="286"/>
      <c r="V3120" s="286"/>
      <c r="W3120" s="286"/>
      <c r="X3120" s="286"/>
      <c r="Y3120" s="286"/>
      <c r="Z3120" s="286"/>
      <c r="AA3120" s="286"/>
      <c r="AB3120" s="286"/>
      <c r="AC3120" s="286"/>
    </row>
    <row r="3121" spans="1:29" ht="14.25" x14ac:dyDescent="0.15">
      <c r="A3121" s="286"/>
      <c r="B3121" s="286"/>
      <c r="C3121" s="286"/>
      <c r="D3121" s="286"/>
      <c r="E3121" s="286"/>
      <c r="F3121" s="286"/>
      <c r="G3121" s="286"/>
      <c r="H3121" s="286"/>
      <c r="I3121" s="286"/>
      <c r="J3121" s="286"/>
      <c r="K3121" s="286"/>
      <c r="L3121" s="286"/>
      <c r="M3121" s="286"/>
      <c r="N3121" s="286"/>
      <c r="O3121" s="286"/>
      <c r="P3121" s="286"/>
      <c r="Q3121" s="286"/>
      <c r="R3121" s="286"/>
      <c r="S3121" s="286"/>
      <c r="T3121" s="286"/>
      <c r="U3121" s="286"/>
      <c r="V3121" s="286"/>
      <c r="W3121" s="286"/>
      <c r="X3121" s="286"/>
      <c r="Y3121" s="286"/>
      <c r="Z3121" s="286"/>
      <c r="AA3121" s="286"/>
      <c r="AB3121" s="286"/>
      <c r="AC3121" s="286"/>
    </row>
    <row r="3122" spans="1:29" ht="14.25" x14ac:dyDescent="0.15">
      <c r="A3122" s="286"/>
      <c r="B3122" s="286"/>
      <c r="C3122" s="286"/>
      <c r="D3122" s="286"/>
      <c r="E3122" s="286"/>
      <c r="F3122" s="286"/>
      <c r="G3122" s="286"/>
      <c r="H3122" s="286"/>
      <c r="I3122" s="286"/>
      <c r="J3122" s="286"/>
      <c r="K3122" s="286"/>
      <c r="L3122" s="286"/>
      <c r="M3122" s="286"/>
      <c r="N3122" s="286"/>
      <c r="O3122" s="286"/>
      <c r="P3122" s="286"/>
      <c r="Q3122" s="286"/>
      <c r="R3122" s="286"/>
      <c r="S3122" s="286"/>
      <c r="T3122" s="286"/>
      <c r="U3122" s="286"/>
      <c r="V3122" s="286"/>
      <c r="W3122" s="286"/>
      <c r="X3122" s="286"/>
      <c r="Y3122" s="286"/>
      <c r="Z3122" s="286"/>
      <c r="AA3122" s="286"/>
      <c r="AB3122" s="286"/>
      <c r="AC3122" s="286"/>
    </row>
    <row r="3123" spans="1:29" ht="14.25" x14ac:dyDescent="0.15">
      <c r="A3123" s="286"/>
      <c r="B3123" s="286"/>
      <c r="C3123" s="286"/>
      <c r="D3123" s="286"/>
      <c r="E3123" s="286"/>
      <c r="F3123" s="286"/>
      <c r="G3123" s="286"/>
      <c r="H3123" s="286"/>
      <c r="I3123" s="286"/>
      <c r="J3123" s="286"/>
      <c r="K3123" s="286"/>
      <c r="L3123" s="286"/>
      <c r="M3123" s="286"/>
      <c r="N3123" s="286"/>
      <c r="O3123" s="286"/>
      <c r="P3123" s="286"/>
      <c r="Q3123" s="286"/>
      <c r="R3123" s="286"/>
      <c r="S3123" s="286"/>
      <c r="T3123" s="286"/>
      <c r="U3123" s="286"/>
      <c r="V3123" s="286"/>
      <c r="W3123" s="286"/>
      <c r="X3123" s="286"/>
      <c r="Y3123" s="286"/>
      <c r="Z3123" s="286"/>
      <c r="AA3123" s="286"/>
      <c r="AB3123" s="286"/>
      <c r="AC3123" s="286"/>
    </row>
    <row r="3124" spans="1:29" ht="14.25" x14ac:dyDescent="0.15">
      <c r="A3124" s="286"/>
      <c r="B3124" s="286"/>
      <c r="C3124" s="286"/>
      <c r="D3124" s="286"/>
      <c r="E3124" s="286"/>
      <c r="F3124" s="286"/>
      <c r="G3124" s="286"/>
      <c r="H3124" s="286"/>
      <c r="I3124" s="286"/>
      <c r="J3124" s="286"/>
      <c r="K3124" s="286"/>
      <c r="L3124" s="286"/>
      <c r="M3124" s="286"/>
      <c r="N3124" s="286"/>
      <c r="O3124" s="286"/>
      <c r="P3124" s="286"/>
      <c r="Q3124" s="286"/>
      <c r="R3124" s="286"/>
      <c r="S3124" s="286"/>
      <c r="T3124" s="286"/>
      <c r="U3124" s="286"/>
      <c r="V3124" s="286"/>
      <c r="W3124" s="286"/>
      <c r="X3124" s="286"/>
      <c r="Y3124" s="286"/>
      <c r="Z3124" s="286"/>
      <c r="AA3124" s="286"/>
      <c r="AB3124" s="286"/>
      <c r="AC3124" s="286"/>
    </row>
    <row r="3125" spans="1:29" ht="14.25" x14ac:dyDescent="0.15">
      <c r="A3125" s="286"/>
      <c r="B3125" s="286"/>
      <c r="C3125" s="286"/>
      <c r="D3125" s="286"/>
      <c r="E3125" s="286"/>
      <c r="F3125" s="286"/>
      <c r="G3125" s="286"/>
      <c r="H3125" s="286"/>
      <c r="I3125" s="286"/>
      <c r="J3125" s="286"/>
      <c r="K3125" s="286"/>
      <c r="L3125" s="286"/>
      <c r="M3125" s="286"/>
      <c r="N3125" s="286"/>
      <c r="O3125" s="286"/>
      <c r="P3125" s="286"/>
      <c r="Q3125" s="286"/>
      <c r="R3125" s="286"/>
      <c r="S3125" s="286"/>
      <c r="T3125" s="286"/>
      <c r="U3125" s="286"/>
      <c r="V3125" s="286"/>
      <c r="W3125" s="286"/>
      <c r="X3125" s="286"/>
      <c r="Y3125" s="286"/>
      <c r="Z3125" s="286"/>
      <c r="AA3125" s="286"/>
      <c r="AB3125" s="286"/>
      <c r="AC3125" s="286"/>
    </row>
    <row r="3126" spans="1:29" ht="14.25" x14ac:dyDescent="0.15">
      <c r="A3126" s="286"/>
      <c r="B3126" s="286"/>
      <c r="C3126" s="286"/>
      <c r="D3126" s="286"/>
      <c r="E3126" s="286"/>
      <c r="F3126" s="286"/>
      <c r="G3126" s="286"/>
      <c r="H3126" s="286"/>
      <c r="I3126" s="286"/>
      <c r="J3126" s="286"/>
      <c r="K3126" s="286"/>
      <c r="L3126" s="286"/>
      <c r="M3126" s="286"/>
      <c r="N3126" s="286"/>
      <c r="O3126" s="286"/>
      <c r="P3126" s="286"/>
      <c r="Q3126" s="286"/>
      <c r="R3126" s="286"/>
      <c r="S3126" s="286"/>
      <c r="T3126" s="286"/>
      <c r="U3126" s="286"/>
      <c r="V3126" s="286"/>
      <c r="W3126" s="286"/>
      <c r="X3126" s="286"/>
      <c r="Y3126" s="286"/>
      <c r="Z3126" s="286"/>
      <c r="AA3126" s="286"/>
      <c r="AB3126" s="286"/>
      <c r="AC3126" s="286"/>
    </row>
    <row r="3127" spans="1:29" ht="14.25" x14ac:dyDescent="0.15">
      <c r="A3127" s="286"/>
      <c r="B3127" s="286"/>
      <c r="C3127" s="286"/>
      <c r="D3127" s="286"/>
      <c r="E3127" s="286"/>
      <c r="F3127" s="286"/>
      <c r="G3127" s="286"/>
      <c r="H3127" s="286"/>
      <c r="I3127" s="286"/>
      <c r="J3127" s="286"/>
      <c r="K3127" s="286"/>
      <c r="L3127" s="286"/>
      <c r="M3127" s="286"/>
      <c r="N3127" s="286"/>
      <c r="O3127" s="286"/>
      <c r="P3127" s="286"/>
      <c r="Q3127" s="286"/>
      <c r="R3127" s="286"/>
      <c r="S3127" s="286"/>
      <c r="T3127" s="286"/>
      <c r="U3127" s="286"/>
      <c r="V3127" s="286"/>
      <c r="W3127" s="286"/>
      <c r="X3127" s="286"/>
      <c r="Y3127" s="286"/>
      <c r="Z3127" s="286"/>
      <c r="AA3127" s="286"/>
      <c r="AB3127" s="286"/>
      <c r="AC3127" s="286"/>
    </row>
    <row r="3128" spans="1:29" ht="14.25" x14ac:dyDescent="0.15">
      <c r="A3128" s="286"/>
      <c r="B3128" s="286"/>
      <c r="C3128" s="286"/>
      <c r="D3128" s="286"/>
      <c r="E3128" s="286"/>
      <c r="F3128" s="286"/>
      <c r="G3128" s="286"/>
      <c r="H3128" s="286"/>
      <c r="I3128" s="286"/>
      <c r="J3128" s="286"/>
      <c r="K3128" s="286"/>
      <c r="L3128" s="286"/>
      <c r="M3128" s="286"/>
      <c r="N3128" s="286"/>
      <c r="O3128" s="286"/>
      <c r="P3128" s="286"/>
      <c r="Q3128" s="286"/>
      <c r="R3128" s="286"/>
      <c r="S3128" s="286"/>
      <c r="T3128" s="286"/>
      <c r="U3128" s="286"/>
      <c r="V3128" s="286"/>
      <c r="W3128" s="286"/>
      <c r="X3128" s="286"/>
      <c r="Y3128" s="286"/>
      <c r="Z3128" s="286"/>
      <c r="AA3128" s="286"/>
      <c r="AB3128" s="286"/>
      <c r="AC3128" s="286"/>
    </row>
    <row r="3129" spans="1:29" ht="14.25" x14ac:dyDescent="0.15">
      <c r="A3129" s="286"/>
      <c r="B3129" s="286"/>
      <c r="C3129" s="286"/>
      <c r="D3129" s="286"/>
      <c r="E3129" s="286"/>
      <c r="F3129" s="286"/>
      <c r="G3129" s="286"/>
      <c r="H3129" s="286"/>
      <c r="I3129" s="286"/>
      <c r="J3129" s="286"/>
      <c r="K3129" s="286"/>
      <c r="L3129" s="286"/>
      <c r="M3129" s="286"/>
      <c r="N3129" s="286"/>
      <c r="O3129" s="286"/>
      <c r="P3129" s="286"/>
      <c r="Q3129" s="286"/>
      <c r="R3129" s="286"/>
      <c r="S3129" s="286"/>
      <c r="T3129" s="286"/>
      <c r="U3129" s="286"/>
      <c r="V3129" s="286"/>
      <c r="W3129" s="286"/>
      <c r="X3129" s="286"/>
      <c r="Y3129" s="286"/>
      <c r="Z3129" s="286"/>
      <c r="AA3129" s="286"/>
      <c r="AB3129" s="286"/>
      <c r="AC3129" s="286"/>
    </row>
    <row r="3130" spans="1:29" ht="14.25" x14ac:dyDescent="0.15">
      <c r="A3130" s="286"/>
      <c r="B3130" s="286"/>
      <c r="C3130" s="286"/>
      <c r="D3130" s="286"/>
      <c r="E3130" s="286"/>
      <c r="F3130" s="286"/>
      <c r="G3130" s="286"/>
      <c r="H3130" s="286"/>
      <c r="I3130" s="286"/>
      <c r="J3130" s="286"/>
      <c r="K3130" s="286"/>
      <c r="L3130" s="286"/>
      <c r="M3130" s="286"/>
      <c r="N3130" s="286"/>
      <c r="O3130" s="286"/>
      <c r="P3130" s="286"/>
      <c r="Q3130" s="286"/>
      <c r="R3130" s="286"/>
      <c r="S3130" s="286"/>
      <c r="T3130" s="286"/>
      <c r="U3130" s="286"/>
      <c r="V3130" s="286"/>
      <c r="W3130" s="286"/>
      <c r="X3130" s="286"/>
      <c r="Y3130" s="286"/>
      <c r="Z3130" s="286"/>
      <c r="AA3130" s="286"/>
      <c r="AB3130" s="286"/>
      <c r="AC3130" s="286"/>
    </row>
    <row r="3131" spans="1:29" ht="14.25" x14ac:dyDescent="0.15">
      <c r="A3131" s="286"/>
      <c r="B3131" s="286"/>
      <c r="C3131" s="286"/>
      <c r="D3131" s="286"/>
      <c r="E3131" s="286"/>
      <c r="F3131" s="286"/>
      <c r="G3131" s="286"/>
      <c r="H3131" s="286"/>
      <c r="I3131" s="286"/>
      <c r="J3131" s="286"/>
      <c r="K3131" s="286"/>
      <c r="L3131" s="286"/>
      <c r="M3131" s="286"/>
      <c r="N3131" s="286"/>
      <c r="O3131" s="286"/>
      <c r="P3131" s="286"/>
      <c r="Q3131" s="286"/>
      <c r="R3131" s="286"/>
      <c r="S3131" s="286"/>
      <c r="T3131" s="286"/>
      <c r="U3131" s="286"/>
      <c r="V3131" s="286"/>
      <c r="W3131" s="286"/>
      <c r="X3131" s="286"/>
      <c r="Y3131" s="286"/>
      <c r="Z3131" s="286"/>
      <c r="AA3131" s="286"/>
      <c r="AB3131" s="286"/>
      <c r="AC3131" s="286"/>
    </row>
    <row r="3132" spans="1:29" ht="14.25" x14ac:dyDescent="0.15">
      <c r="A3132" s="286"/>
      <c r="B3132" s="286"/>
      <c r="C3132" s="286"/>
      <c r="D3132" s="286"/>
      <c r="E3132" s="286"/>
      <c r="F3132" s="286"/>
      <c r="G3132" s="286"/>
      <c r="H3132" s="286"/>
      <c r="I3132" s="286"/>
      <c r="J3132" s="286"/>
      <c r="K3132" s="286"/>
      <c r="L3132" s="286"/>
      <c r="M3132" s="286"/>
      <c r="N3132" s="286"/>
      <c r="O3132" s="286"/>
      <c r="P3132" s="286"/>
      <c r="Q3132" s="286"/>
      <c r="R3132" s="286"/>
      <c r="S3132" s="286"/>
      <c r="T3132" s="286"/>
      <c r="U3132" s="286"/>
      <c r="V3132" s="286"/>
      <c r="W3132" s="286"/>
      <c r="X3132" s="286"/>
      <c r="Y3132" s="286"/>
      <c r="Z3132" s="286"/>
      <c r="AA3132" s="286"/>
      <c r="AB3132" s="286"/>
      <c r="AC3132" s="286"/>
    </row>
    <row r="3133" spans="1:29" ht="14.25" x14ac:dyDescent="0.15">
      <c r="A3133" s="286"/>
      <c r="B3133" s="286"/>
      <c r="C3133" s="286"/>
      <c r="D3133" s="286"/>
      <c r="E3133" s="286"/>
      <c r="F3133" s="286"/>
      <c r="G3133" s="286"/>
      <c r="H3133" s="286"/>
      <c r="I3133" s="286"/>
      <c r="J3133" s="286"/>
      <c r="K3133" s="286"/>
      <c r="L3133" s="286"/>
      <c r="M3133" s="286"/>
      <c r="N3133" s="286"/>
      <c r="O3133" s="286"/>
      <c r="P3133" s="286"/>
      <c r="Q3133" s="286"/>
      <c r="R3133" s="286"/>
      <c r="S3133" s="286"/>
      <c r="T3133" s="286"/>
      <c r="U3133" s="286"/>
      <c r="V3133" s="286"/>
      <c r="W3133" s="286"/>
      <c r="X3133" s="286"/>
      <c r="Y3133" s="286"/>
      <c r="Z3133" s="286"/>
      <c r="AA3133" s="286"/>
      <c r="AB3133" s="286"/>
      <c r="AC3133" s="286"/>
    </row>
    <row r="3134" spans="1:29" ht="14.25" x14ac:dyDescent="0.15">
      <c r="A3134" s="286"/>
      <c r="B3134" s="286"/>
      <c r="C3134" s="286"/>
      <c r="D3134" s="286"/>
      <c r="E3134" s="286"/>
      <c r="F3134" s="286"/>
      <c r="G3134" s="286"/>
      <c r="H3134" s="286"/>
      <c r="I3134" s="286"/>
      <c r="J3134" s="286"/>
      <c r="K3134" s="286"/>
      <c r="L3134" s="286"/>
      <c r="M3134" s="286"/>
      <c r="N3134" s="286"/>
      <c r="O3134" s="286"/>
      <c r="P3134" s="286"/>
      <c r="Q3134" s="286"/>
      <c r="R3134" s="286"/>
      <c r="S3134" s="286"/>
      <c r="T3134" s="286"/>
      <c r="U3134" s="286"/>
      <c r="V3134" s="286"/>
      <c r="W3134" s="286"/>
      <c r="X3134" s="286"/>
      <c r="Y3134" s="286"/>
      <c r="Z3134" s="286"/>
      <c r="AA3134" s="286"/>
      <c r="AB3134" s="286"/>
      <c r="AC3134" s="286"/>
    </row>
    <row r="3135" spans="1:29" ht="14.25" x14ac:dyDescent="0.15">
      <c r="A3135" s="286"/>
      <c r="B3135" s="286"/>
      <c r="C3135" s="286"/>
      <c r="D3135" s="286"/>
      <c r="E3135" s="286"/>
      <c r="F3135" s="286"/>
      <c r="G3135" s="286"/>
      <c r="H3135" s="286"/>
      <c r="I3135" s="286"/>
      <c r="J3135" s="286"/>
      <c r="K3135" s="286"/>
      <c r="L3135" s="286"/>
      <c r="M3135" s="286"/>
      <c r="N3135" s="286"/>
      <c r="O3135" s="286"/>
      <c r="P3135" s="286"/>
      <c r="Q3135" s="286"/>
      <c r="R3135" s="286"/>
      <c r="S3135" s="286"/>
      <c r="T3135" s="286"/>
      <c r="U3135" s="286"/>
      <c r="V3135" s="286"/>
      <c r="W3135" s="286"/>
      <c r="X3135" s="286"/>
      <c r="Y3135" s="286"/>
      <c r="Z3135" s="286"/>
      <c r="AA3135" s="286"/>
      <c r="AB3135" s="286"/>
      <c r="AC3135" s="286"/>
    </row>
    <row r="3136" spans="1:29" ht="14.25" x14ac:dyDescent="0.15">
      <c r="A3136" s="286"/>
      <c r="B3136" s="286"/>
      <c r="C3136" s="286"/>
      <c r="D3136" s="286"/>
      <c r="E3136" s="286"/>
      <c r="F3136" s="286"/>
      <c r="G3136" s="286"/>
      <c r="H3136" s="286"/>
      <c r="I3136" s="286"/>
      <c r="J3136" s="286"/>
      <c r="K3136" s="286"/>
      <c r="L3136" s="286"/>
      <c r="M3136" s="286"/>
      <c r="N3136" s="286"/>
      <c r="O3136" s="286"/>
      <c r="P3136" s="286"/>
      <c r="Q3136" s="286"/>
      <c r="R3136" s="286"/>
      <c r="S3136" s="286"/>
      <c r="T3136" s="286"/>
      <c r="U3136" s="286"/>
      <c r="V3136" s="286"/>
      <c r="W3136" s="286"/>
      <c r="X3136" s="286"/>
      <c r="Y3136" s="286"/>
      <c r="Z3136" s="286"/>
      <c r="AA3136" s="286"/>
      <c r="AB3136" s="286"/>
      <c r="AC3136" s="286"/>
    </row>
    <row r="3137" spans="1:29" ht="14.25" x14ac:dyDescent="0.15">
      <c r="A3137" s="286"/>
      <c r="B3137" s="286"/>
      <c r="C3137" s="286"/>
      <c r="D3137" s="286"/>
      <c r="E3137" s="286"/>
      <c r="F3137" s="286"/>
      <c r="G3137" s="286"/>
      <c r="H3137" s="286"/>
      <c r="I3137" s="286"/>
      <c r="J3137" s="286"/>
      <c r="K3137" s="286"/>
      <c r="L3137" s="286"/>
      <c r="M3137" s="286"/>
      <c r="N3137" s="286"/>
      <c r="O3137" s="286"/>
      <c r="P3137" s="286"/>
      <c r="Q3137" s="286"/>
      <c r="R3137" s="286"/>
      <c r="S3137" s="286"/>
      <c r="T3137" s="286"/>
      <c r="U3137" s="286"/>
      <c r="V3137" s="286"/>
      <c r="W3137" s="286"/>
      <c r="X3137" s="286"/>
      <c r="Y3137" s="286"/>
      <c r="Z3137" s="286"/>
      <c r="AA3137" s="286"/>
      <c r="AB3137" s="286"/>
      <c r="AC3137" s="286"/>
    </row>
    <row r="3138" spans="1:29" ht="14.25" x14ac:dyDescent="0.15">
      <c r="A3138" s="286"/>
      <c r="B3138" s="286"/>
      <c r="C3138" s="286"/>
      <c r="D3138" s="286"/>
      <c r="E3138" s="286"/>
      <c r="F3138" s="286"/>
      <c r="G3138" s="286"/>
      <c r="H3138" s="286"/>
      <c r="I3138" s="286"/>
      <c r="J3138" s="286"/>
      <c r="K3138" s="286"/>
      <c r="L3138" s="286"/>
      <c r="M3138" s="286"/>
      <c r="N3138" s="286"/>
      <c r="O3138" s="286"/>
      <c r="P3138" s="286"/>
      <c r="Q3138" s="286"/>
      <c r="R3138" s="286"/>
      <c r="S3138" s="286"/>
      <c r="T3138" s="286"/>
      <c r="U3138" s="286"/>
      <c r="V3138" s="286"/>
      <c r="W3138" s="286"/>
      <c r="X3138" s="286"/>
      <c r="Y3138" s="286"/>
      <c r="Z3138" s="286"/>
      <c r="AA3138" s="286"/>
      <c r="AB3138" s="286"/>
      <c r="AC3138" s="286"/>
    </row>
    <row r="3139" spans="1:29" ht="14.25" x14ac:dyDescent="0.15">
      <c r="A3139" s="286"/>
      <c r="B3139" s="286"/>
      <c r="C3139" s="286"/>
      <c r="D3139" s="286"/>
      <c r="E3139" s="286"/>
      <c r="F3139" s="286"/>
      <c r="G3139" s="286"/>
      <c r="H3139" s="286"/>
      <c r="I3139" s="286"/>
      <c r="J3139" s="286"/>
      <c r="K3139" s="286"/>
      <c r="L3139" s="286"/>
      <c r="M3139" s="286"/>
      <c r="N3139" s="286"/>
      <c r="O3139" s="286"/>
      <c r="P3139" s="286"/>
      <c r="Q3139" s="286"/>
      <c r="R3139" s="286"/>
      <c r="S3139" s="286"/>
      <c r="T3139" s="286"/>
      <c r="U3139" s="286"/>
      <c r="V3139" s="286"/>
      <c r="W3139" s="286"/>
      <c r="X3139" s="286"/>
      <c r="Y3139" s="286"/>
      <c r="Z3139" s="286"/>
      <c r="AA3139" s="286"/>
      <c r="AB3139" s="286"/>
      <c r="AC3139" s="286"/>
    </row>
    <row r="3140" spans="1:29" ht="14.25" x14ac:dyDescent="0.15">
      <c r="A3140" s="286"/>
      <c r="B3140" s="286"/>
      <c r="C3140" s="286"/>
      <c r="D3140" s="286"/>
      <c r="E3140" s="286"/>
      <c r="F3140" s="286"/>
      <c r="G3140" s="286"/>
      <c r="H3140" s="286"/>
      <c r="I3140" s="286"/>
      <c r="J3140" s="286"/>
      <c r="K3140" s="286"/>
      <c r="L3140" s="286"/>
      <c r="M3140" s="286"/>
      <c r="N3140" s="286"/>
      <c r="O3140" s="286"/>
      <c r="P3140" s="286"/>
      <c r="Q3140" s="286"/>
      <c r="R3140" s="286"/>
      <c r="S3140" s="286"/>
      <c r="T3140" s="286"/>
      <c r="U3140" s="286"/>
      <c r="V3140" s="286"/>
      <c r="W3140" s="286"/>
      <c r="X3140" s="286"/>
      <c r="Y3140" s="286"/>
      <c r="Z3140" s="286"/>
      <c r="AA3140" s="286"/>
      <c r="AB3140" s="286"/>
      <c r="AC3140" s="286"/>
    </row>
    <row r="3141" spans="1:29" ht="14.25" x14ac:dyDescent="0.15">
      <c r="A3141" s="286"/>
      <c r="B3141" s="286"/>
      <c r="C3141" s="286"/>
      <c r="D3141" s="286"/>
      <c r="E3141" s="286"/>
      <c r="F3141" s="286"/>
      <c r="G3141" s="286"/>
      <c r="H3141" s="286"/>
      <c r="I3141" s="286"/>
      <c r="J3141" s="286"/>
      <c r="K3141" s="286"/>
      <c r="L3141" s="286"/>
      <c r="M3141" s="286"/>
      <c r="N3141" s="286"/>
      <c r="O3141" s="286"/>
      <c r="P3141" s="286"/>
      <c r="Q3141" s="286"/>
      <c r="R3141" s="286"/>
      <c r="S3141" s="286"/>
      <c r="T3141" s="286"/>
      <c r="U3141" s="286"/>
      <c r="V3141" s="286"/>
      <c r="W3141" s="286"/>
      <c r="X3141" s="286"/>
      <c r="Y3141" s="286"/>
      <c r="Z3141" s="286"/>
      <c r="AA3141" s="286"/>
      <c r="AB3141" s="286"/>
      <c r="AC3141" s="286"/>
    </row>
    <row r="3142" spans="1:29" ht="14.25" x14ac:dyDescent="0.15">
      <c r="A3142" s="286"/>
      <c r="B3142" s="286"/>
      <c r="C3142" s="286"/>
      <c r="D3142" s="286"/>
      <c r="E3142" s="286"/>
      <c r="F3142" s="286"/>
      <c r="G3142" s="286"/>
      <c r="H3142" s="286"/>
      <c r="I3142" s="286"/>
      <c r="J3142" s="286"/>
      <c r="K3142" s="286"/>
      <c r="L3142" s="286"/>
      <c r="M3142" s="286"/>
      <c r="N3142" s="286"/>
      <c r="O3142" s="286"/>
      <c r="P3142" s="286"/>
      <c r="Q3142" s="286"/>
      <c r="R3142" s="286"/>
      <c r="S3142" s="286"/>
      <c r="T3142" s="286"/>
      <c r="U3142" s="286"/>
      <c r="V3142" s="286"/>
      <c r="W3142" s="286"/>
      <c r="X3142" s="286"/>
      <c r="Y3142" s="286"/>
      <c r="Z3142" s="286"/>
      <c r="AA3142" s="286"/>
      <c r="AB3142" s="286"/>
      <c r="AC3142" s="286"/>
    </row>
    <row r="3143" spans="1:29" ht="14.25" x14ac:dyDescent="0.15">
      <c r="A3143" s="286"/>
      <c r="B3143" s="286"/>
      <c r="C3143" s="286"/>
      <c r="D3143" s="286"/>
      <c r="E3143" s="286"/>
      <c r="F3143" s="286"/>
      <c r="G3143" s="286"/>
      <c r="H3143" s="286"/>
      <c r="I3143" s="286"/>
      <c r="J3143" s="286"/>
      <c r="K3143" s="286"/>
      <c r="L3143" s="286"/>
      <c r="M3143" s="286"/>
      <c r="N3143" s="286"/>
      <c r="O3143" s="286"/>
      <c r="P3143" s="286"/>
      <c r="Q3143" s="286"/>
      <c r="R3143" s="286"/>
      <c r="S3143" s="286"/>
      <c r="T3143" s="286"/>
      <c r="U3143" s="286"/>
      <c r="V3143" s="286"/>
      <c r="W3143" s="286"/>
      <c r="X3143" s="286"/>
      <c r="Y3143" s="286"/>
      <c r="Z3143" s="286"/>
      <c r="AA3143" s="286"/>
      <c r="AB3143" s="286"/>
      <c r="AC3143" s="286"/>
    </row>
    <row r="3144" spans="1:29" ht="14.25" x14ac:dyDescent="0.15">
      <c r="A3144" s="286"/>
      <c r="B3144" s="286"/>
      <c r="C3144" s="286"/>
      <c r="D3144" s="286"/>
      <c r="E3144" s="286"/>
      <c r="F3144" s="286"/>
      <c r="G3144" s="286"/>
      <c r="H3144" s="286"/>
      <c r="I3144" s="286"/>
      <c r="J3144" s="286"/>
      <c r="K3144" s="286"/>
      <c r="L3144" s="286"/>
      <c r="M3144" s="286"/>
      <c r="N3144" s="286"/>
      <c r="O3144" s="286"/>
      <c r="P3144" s="286"/>
      <c r="Q3144" s="286"/>
      <c r="R3144" s="286"/>
      <c r="S3144" s="286"/>
      <c r="T3144" s="286"/>
      <c r="U3144" s="286"/>
      <c r="V3144" s="286"/>
      <c r="W3144" s="286"/>
      <c r="X3144" s="286"/>
      <c r="Y3144" s="286"/>
      <c r="Z3144" s="286"/>
      <c r="AA3144" s="286"/>
      <c r="AB3144" s="286"/>
      <c r="AC3144" s="286"/>
    </row>
    <row r="3145" spans="1:29" ht="14.25" x14ac:dyDescent="0.15">
      <c r="A3145" s="286"/>
      <c r="B3145" s="286"/>
      <c r="C3145" s="286"/>
      <c r="D3145" s="286"/>
      <c r="E3145" s="286"/>
      <c r="F3145" s="286"/>
      <c r="G3145" s="286"/>
      <c r="H3145" s="286"/>
      <c r="I3145" s="286"/>
      <c r="J3145" s="286"/>
      <c r="K3145" s="286"/>
      <c r="L3145" s="286"/>
      <c r="M3145" s="286"/>
      <c r="N3145" s="286"/>
      <c r="O3145" s="286"/>
      <c r="P3145" s="286"/>
      <c r="Q3145" s="286"/>
      <c r="R3145" s="286"/>
      <c r="S3145" s="286"/>
      <c r="T3145" s="286"/>
      <c r="U3145" s="286"/>
      <c r="V3145" s="286"/>
      <c r="W3145" s="286"/>
      <c r="X3145" s="286"/>
      <c r="Y3145" s="286"/>
      <c r="Z3145" s="286"/>
      <c r="AA3145" s="286"/>
      <c r="AB3145" s="286"/>
      <c r="AC3145" s="286"/>
    </row>
    <row r="3146" spans="1:29" ht="14.25" x14ac:dyDescent="0.15">
      <c r="A3146" s="286"/>
      <c r="B3146" s="286"/>
      <c r="C3146" s="286"/>
      <c r="D3146" s="286"/>
      <c r="E3146" s="286"/>
      <c r="F3146" s="286"/>
      <c r="G3146" s="286"/>
      <c r="H3146" s="286"/>
      <c r="I3146" s="286"/>
      <c r="J3146" s="286"/>
      <c r="K3146" s="286"/>
      <c r="L3146" s="286"/>
      <c r="M3146" s="286"/>
      <c r="N3146" s="286"/>
      <c r="O3146" s="286"/>
      <c r="P3146" s="286"/>
      <c r="Q3146" s="286"/>
      <c r="R3146" s="286"/>
      <c r="S3146" s="286"/>
      <c r="T3146" s="286"/>
      <c r="U3146" s="286"/>
      <c r="V3146" s="286"/>
      <c r="W3146" s="286"/>
      <c r="X3146" s="286"/>
      <c r="Y3146" s="286"/>
      <c r="Z3146" s="286"/>
      <c r="AA3146" s="286"/>
      <c r="AB3146" s="286"/>
      <c r="AC3146" s="286"/>
    </row>
    <row r="3147" spans="1:29" ht="14.25" x14ac:dyDescent="0.15">
      <c r="A3147" s="286"/>
      <c r="B3147" s="286"/>
      <c r="C3147" s="286"/>
      <c r="D3147" s="286"/>
      <c r="E3147" s="286"/>
      <c r="F3147" s="286"/>
      <c r="G3147" s="286"/>
      <c r="H3147" s="286"/>
      <c r="I3147" s="286"/>
      <c r="J3147" s="286"/>
      <c r="K3147" s="286"/>
      <c r="L3147" s="286"/>
      <c r="M3147" s="286"/>
      <c r="N3147" s="286"/>
      <c r="O3147" s="286"/>
      <c r="P3147" s="286"/>
      <c r="Q3147" s="286"/>
      <c r="R3147" s="286"/>
      <c r="S3147" s="286"/>
      <c r="T3147" s="286"/>
      <c r="U3147" s="286"/>
      <c r="V3147" s="286"/>
      <c r="W3147" s="286"/>
      <c r="X3147" s="286"/>
      <c r="Y3147" s="286"/>
      <c r="Z3147" s="286"/>
      <c r="AA3147" s="286"/>
      <c r="AB3147" s="286"/>
      <c r="AC3147" s="286"/>
    </row>
    <row r="3148" spans="1:29" ht="14.25" x14ac:dyDescent="0.15">
      <c r="A3148" s="286"/>
      <c r="B3148" s="286"/>
      <c r="C3148" s="286"/>
      <c r="D3148" s="286"/>
      <c r="E3148" s="286"/>
      <c r="F3148" s="286"/>
      <c r="G3148" s="286"/>
      <c r="H3148" s="286"/>
      <c r="I3148" s="286"/>
      <c r="J3148" s="286"/>
      <c r="K3148" s="286"/>
      <c r="L3148" s="286"/>
      <c r="M3148" s="286"/>
      <c r="N3148" s="286"/>
      <c r="O3148" s="286"/>
      <c r="P3148" s="286"/>
      <c r="Q3148" s="286"/>
      <c r="R3148" s="286"/>
      <c r="S3148" s="286"/>
      <c r="T3148" s="286"/>
      <c r="U3148" s="286"/>
      <c r="V3148" s="286"/>
      <c r="W3148" s="286"/>
      <c r="X3148" s="286"/>
      <c r="Y3148" s="286"/>
      <c r="Z3148" s="286"/>
      <c r="AA3148" s="286"/>
      <c r="AB3148" s="286"/>
      <c r="AC3148" s="286"/>
    </row>
    <row r="3149" spans="1:29" ht="14.25" x14ac:dyDescent="0.15">
      <c r="A3149" s="286"/>
      <c r="B3149" s="286"/>
      <c r="C3149" s="286"/>
      <c r="D3149" s="286"/>
      <c r="E3149" s="286"/>
      <c r="F3149" s="286"/>
      <c r="G3149" s="286"/>
      <c r="H3149" s="286"/>
      <c r="I3149" s="286"/>
      <c r="J3149" s="286"/>
      <c r="K3149" s="286"/>
      <c r="L3149" s="286"/>
      <c r="M3149" s="286"/>
      <c r="N3149" s="286"/>
      <c r="O3149" s="286"/>
      <c r="P3149" s="286"/>
      <c r="Q3149" s="286"/>
      <c r="R3149" s="286"/>
      <c r="S3149" s="286"/>
      <c r="T3149" s="286"/>
      <c r="U3149" s="286"/>
      <c r="V3149" s="286"/>
      <c r="W3149" s="286"/>
      <c r="X3149" s="286"/>
      <c r="Y3149" s="286"/>
      <c r="Z3149" s="286"/>
      <c r="AA3149" s="286"/>
      <c r="AB3149" s="286"/>
      <c r="AC3149" s="286"/>
    </row>
    <row r="3150" spans="1:29" ht="14.25" x14ac:dyDescent="0.15">
      <c r="A3150" s="286"/>
      <c r="B3150" s="286"/>
      <c r="C3150" s="286"/>
      <c r="D3150" s="286"/>
      <c r="E3150" s="286"/>
      <c r="F3150" s="286"/>
      <c r="G3150" s="286"/>
      <c r="H3150" s="286"/>
      <c r="I3150" s="286"/>
      <c r="J3150" s="286"/>
      <c r="K3150" s="286"/>
      <c r="L3150" s="286"/>
      <c r="M3150" s="286"/>
      <c r="N3150" s="286"/>
      <c r="O3150" s="286"/>
      <c r="P3150" s="286"/>
      <c r="Q3150" s="286"/>
      <c r="R3150" s="286"/>
      <c r="S3150" s="286"/>
      <c r="T3150" s="286"/>
      <c r="U3150" s="286"/>
      <c r="V3150" s="286"/>
      <c r="W3150" s="286"/>
      <c r="X3150" s="286"/>
      <c r="Y3150" s="286"/>
      <c r="Z3150" s="286"/>
      <c r="AA3150" s="286"/>
      <c r="AB3150" s="286"/>
      <c r="AC3150" s="286"/>
    </row>
    <row r="3151" spans="1:29" ht="14.25" x14ac:dyDescent="0.15">
      <c r="A3151" s="286"/>
      <c r="B3151" s="286"/>
      <c r="C3151" s="286"/>
      <c r="D3151" s="286"/>
      <c r="E3151" s="286"/>
      <c r="F3151" s="286"/>
      <c r="G3151" s="286"/>
      <c r="H3151" s="286"/>
      <c r="I3151" s="286"/>
      <c r="J3151" s="286"/>
      <c r="K3151" s="286"/>
      <c r="L3151" s="286"/>
      <c r="M3151" s="286"/>
      <c r="N3151" s="286"/>
      <c r="O3151" s="286"/>
      <c r="P3151" s="286"/>
      <c r="Q3151" s="286"/>
      <c r="R3151" s="286"/>
      <c r="S3151" s="286"/>
      <c r="T3151" s="286"/>
      <c r="U3151" s="286"/>
      <c r="V3151" s="286"/>
      <c r="W3151" s="286"/>
      <c r="X3151" s="286"/>
      <c r="Y3151" s="286"/>
      <c r="Z3151" s="286"/>
      <c r="AA3151" s="286"/>
      <c r="AB3151" s="286"/>
      <c r="AC3151" s="286"/>
    </row>
    <row r="3152" spans="1:29" ht="14.25" x14ac:dyDescent="0.15">
      <c r="A3152" s="286"/>
      <c r="B3152" s="286"/>
      <c r="C3152" s="286"/>
      <c r="D3152" s="286"/>
      <c r="E3152" s="286"/>
      <c r="F3152" s="286"/>
      <c r="G3152" s="286"/>
      <c r="H3152" s="286"/>
      <c r="I3152" s="286"/>
      <c r="J3152" s="286"/>
      <c r="K3152" s="286"/>
      <c r="L3152" s="286"/>
      <c r="M3152" s="286"/>
      <c r="N3152" s="286"/>
      <c r="O3152" s="286"/>
      <c r="P3152" s="286"/>
      <c r="Q3152" s="286"/>
      <c r="R3152" s="286"/>
      <c r="S3152" s="286"/>
      <c r="T3152" s="286"/>
      <c r="U3152" s="286"/>
      <c r="V3152" s="286"/>
      <c r="W3152" s="286"/>
      <c r="X3152" s="286"/>
      <c r="Y3152" s="286"/>
      <c r="Z3152" s="286"/>
      <c r="AA3152" s="286"/>
      <c r="AB3152" s="286"/>
      <c r="AC3152" s="286"/>
    </row>
    <row r="3153" spans="1:29" ht="14.25" x14ac:dyDescent="0.15">
      <c r="A3153" s="286"/>
      <c r="B3153" s="286"/>
      <c r="C3153" s="286"/>
      <c r="D3153" s="286"/>
      <c r="E3153" s="286"/>
      <c r="F3153" s="286"/>
      <c r="G3153" s="286"/>
      <c r="H3153" s="286"/>
      <c r="I3153" s="286"/>
      <c r="J3153" s="286"/>
      <c r="K3153" s="286"/>
      <c r="L3153" s="286"/>
      <c r="M3153" s="286"/>
      <c r="N3153" s="286"/>
      <c r="O3153" s="286"/>
      <c r="P3153" s="286"/>
      <c r="Q3153" s="286"/>
      <c r="R3153" s="286"/>
      <c r="S3153" s="286"/>
      <c r="T3153" s="286"/>
      <c r="U3153" s="286"/>
      <c r="V3153" s="286"/>
      <c r="W3153" s="286"/>
      <c r="X3153" s="286"/>
      <c r="Y3153" s="286"/>
      <c r="Z3153" s="286"/>
      <c r="AA3153" s="286"/>
      <c r="AB3153" s="286"/>
      <c r="AC3153" s="286"/>
    </row>
    <row r="3154" spans="1:29" ht="14.25" x14ac:dyDescent="0.15">
      <c r="A3154" s="286"/>
      <c r="B3154" s="286"/>
      <c r="C3154" s="286"/>
      <c r="D3154" s="286"/>
      <c r="E3154" s="286"/>
      <c r="F3154" s="286"/>
      <c r="G3154" s="286"/>
      <c r="H3154" s="286"/>
      <c r="I3154" s="286"/>
      <c r="J3154" s="286"/>
      <c r="K3154" s="286"/>
      <c r="L3154" s="286"/>
      <c r="M3154" s="286"/>
      <c r="N3154" s="286"/>
      <c r="O3154" s="286"/>
      <c r="P3154" s="286"/>
      <c r="Q3154" s="286"/>
      <c r="R3154" s="286"/>
      <c r="S3154" s="286"/>
      <c r="T3154" s="286"/>
      <c r="U3154" s="286"/>
      <c r="V3154" s="286"/>
      <c r="W3154" s="286"/>
      <c r="X3154" s="286"/>
      <c r="Y3154" s="286"/>
      <c r="Z3154" s="286"/>
      <c r="AA3154" s="286"/>
      <c r="AB3154" s="286"/>
      <c r="AC3154" s="286"/>
    </row>
    <row r="3155" spans="1:29" ht="14.25" x14ac:dyDescent="0.15">
      <c r="A3155" s="286"/>
      <c r="B3155" s="286"/>
      <c r="C3155" s="286"/>
      <c r="D3155" s="286"/>
      <c r="E3155" s="286"/>
      <c r="F3155" s="286"/>
      <c r="G3155" s="286"/>
      <c r="H3155" s="286"/>
      <c r="I3155" s="286"/>
      <c r="J3155" s="286"/>
      <c r="K3155" s="286"/>
      <c r="L3155" s="286"/>
      <c r="M3155" s="286"/>
      <c r="N3155" s="286"/>
      <c r="O3155" s="286"/>
      <c r="P3155" s="286"/>
      <c r="Q3155" s="286"/>
      <c r="R3155" s="286"/>
      <c r="S3155" s="286"/>
      <c r="T3155" s="286"/>
      <c r="U3155" s="286"/>
      <c r="V3155" s="286"/>
      <c r="W3155" s="286"/>
      <c r="X3155" s="286"/>
      <c r="Y3155" s="286"/>
      <c r="Z3155" s="286"/>
      <c r="AA3155" s="286"/>
      <c r="AB3155" s="286"/>
      <c r="AC3155" s="286"/>
    </row>
    <row r="3156" spans="1:29" ht="14.25" x14ac:dyDescent="0.15">
      <c r="A3156" s="286"/>
      <c r="B3156" s="286"/>
      <c r="C3156" s="286"/>
      <c r="D3156" s="286"/>
      <c r="E3156" s="286"/>
      <c r="F3156" s="286"/>
      <c r="G3156" s="286"/>
      <c r="H3156" s="286"/>
      <c r="I3156" s="286"/>
      <c r="J3156" s="286"/>
      <c r="K3156" s="286"/>
      <c r="L3156" s="286"/>
      <c r="M3156" s="286"/>
      <c r="N3156" s="286"/>
      <c r="O3156" s="286"/>
      <c r="P3156" s="286"/>
      <c r="Q3156" s="286"/>
      <c r="R3156" s="286"/>
      <c r="S3156" s="286"/>
      <c r="T3156" s="286"/>
      <c r="U3156" s="286"/>
      <c r="V3156" s="286"/>
      <c r="W3156" s="286"/>
      <c r="X3156" s="286"/>
      <c r="Y3156" s="286"/>
      <c r="Z3156" s="286"/>
      <c r="AA3156" s="286"/>
      <c r="AB3156" s="286"/>
      <c r="AC3156" s="286"/>
    </row>
    <row r="3157" spans="1:29" ht="14.25" x14ac:dyDescent="0.15">
      <c r="A3157" s="286"/>
      <c r="B3157" s="286"/>
      <c r="C3157" s="286"/>
      <c r="D3157" s="286"/>
      <c r="E3157" s="286"/>
      <c r="F3157" s="286"/>
      <c r="G3157" s="286"/>
      <c r="H3157" s="286"/>
      <c r="I3157" s="286"/>
      <c r="J3157" s="286"/>
      <c r="K3157" s="286"/>
      <c r="L3157" s="286"/>
      <c r="M3157" s="286"/>
      <c r="N3157" s="286"/>
      <c r="O3157" s="286"/>
      <c r="P3157" s="286"/>
      <c r="Q3157" s="286"/>
      <c r="R3157" s="286"/>
      <c r="S3157" s="286"/>
      <c r="T3157" s="286"/>
      <c r="U3157" s="286"/>
      <c r="V3157" s="286"/>
      <c r="W3157" s="286"/>
      <c r="X3157" s="286"/>
      <c r="Y3157" s="286"/>
      <c r="Z3157" s="286"/>
      <c r="AA3157" s="286"/>
      <c r="AB3157" s="286"/>
      <c r="AC3157" s="286"/>
    </row>
    <row r="3158" spans="1:29" ht="14.25" x14ac:dyDescent="0.15">
      <c r="A3158" s="286"/>
      <c r="B3158" s="286"/>
      <c r="C3158" s="286"/>
      <c r="D3158" s="286"/>
      <c r="E3158" s="286"/>
      <c r="F3158" s="286"/>
      <c r="G3158" s="286"/>
      <c r="H3158" s="286"/>
      <c r="I3158" s="286"/>
      <c r="J3158" s="286"/>
      <c r="K3158" s="286"/>
      <c r="L3158" s="286"/>
      <c r="M3158" s="286"/>
      <c r="N3158" s="286"/>
      <c r="O3158" s="286"/>
      <c r="P3158" s="286"/>
      <c r="Q3158" s="286"/>
      <c r="R3158" s="286"/>
      <c r="S3158" s="286"/>
      <c r="T3158" s="286"/>
      <c r="U3158" s="286"/>
      <c r="V3158" s="286"/>
      <c r="W3158" s="286"/>
      <c r="X3158" s="286"/>
      <c r="Y3158" s="286"/>
      <c r="Z3158" s="286"/>
      <c r="AA3158" s="286"/>
      <c r="AB3158" s="286"/>
      <c r="AC3158" s="286"/>
    </row>
    <row r="3159" spans="1:29" ht="14.25" x14ac:dyDescent="0.15">
      <c r="A3159" s="286"/>
      <c r="B3159" s="286"/>
      <c r="C3159" s="286"/>
      <c r="D3159" s="286"/>
      <c r="E3159" s="286"/>
      <c r="F3159" s="286"/>
      <c r="G3159" s="286"/>
      <c r="H3159" s="286"/>
      <c r="I3159" s="286"/>
      <c r="J3159" s="286"/>
      <c r="K3159" s="286"/>
      <c r="L3159" s="286"/>
      <c r="M3159" s="286"/>
      <c r="N3159" s="286"/>
      <c r="O3159" s="286"/>
      <c r="P3159" s="286"/>
      <c r="Q3159" s="286"/>
      <c r="R3159" s="286"/>
      <c r="S3159" s="286"/>
      <c r="T3159" s="286"/>
      <c r="U3159" s="286"/>
      <c r="V3159" s="286"/>
      <c r="W3159" s="286"/>
      <c r="X3159" s="286"/>
      <c r="Y3159" s="286"/>
      <c r="Z3159" s="286"/>
      <c r="AA3159" s="286"/>
      <c r="AB3159" s="286"/>
      <c r="AC3159" s="286"/>
    </row>
    <row r="3160" spans="1:29" ht="14.25" x14ac:dyDescent="0.15">
      <c r="A3160" s="286"/>
      <c r="B3160" s="286"/>
      <c r="C3160" s="286"/>
      <c r="D3160" s="286"/>
      <c r="E3160" s="286"/>
      <c r="F3160" s="286"/>
      <c r="G3160" s="286"/>
      <c r="H3160" s="286"/>
      <c r="I3160" s="286"/>
      <c r="J3160" s="286"/>
      <c r="K3160" s="286"/>
      <c r="L3160" s="286"/>
      <c r="M3160" s="286"/>
      <c r="N3160" s="286"/>
      <c r="O3160" s="286"/>
      <c r="P3160" s="286"/>
      <c r="Q3160" s="286"/>
      <c r="R3160" s="286"/>
      <c r="S3160" s="286"/>
      <c r="T3160" s="286"/>
      <c r="U3160" s="286"/>
      <c r="V3160" s="286"/>
      <c r="W3160" s="286"/>
      <c r="X3160" s="286"/>
      <c r="Y3160" s="286"/>
      <c r="Z3160" s="286"/>
      <c r="AA3160" s="286"/>
      <c r="AB3160" s="286"/>
      <c r="AC3160" s="286"/>
    </row>
    <row r="3161" spans="1:29" ht="14.25" x14ac:dyDescent="0.15">
      <c r="A3161" s="286"/>
      <c r="B3161" s="286"/>
      <c r="C3161" s="286"/>
      <c r="D3161" s="286"/>
      <c r="E3161" s="286"/>
      <c r="F3161" s="286"/>
      <c r="G3161" s="286"/>
      <c r="H3161" s="286"/>
      <c r="I3161" s="286"/>
      <c r="J3161" s="286"/>
      <c r="K3161" s="286"/>
      <c r="L3161" s="286"/>
      <c r="M3161" s="286"/>
      <c r="N3161" s="286"/>
      <c r="O3161" s="286"/>
      <c r="P3161" s="286"/>
      <c r="Q3161" s="286"/>
      <c r="R3161" s="286"/>
      <c r="S3161" s="286"/>
      <c r="T3161" s="286"/>
      <c r="U3161" s="286"/>
      <c r="V3161" s="286"/>
      <c r="W3161" s="286"/>
      <c r="X3161" s="286"/>
      <c r="Y3161" s="286"/>
      <c r="Z3161" s="286"/>
      <c r="AA3161" s="286"/>
      <c r="AB3161" s="286"/>
      <c r="AC3161" s="286"/>
    </row>
    <row r="3162" spans="1:29" ht="14.25" x14ac:dyDescent="0.15">
      <c r="A3162" s="286"/>
      <c r="B3162" s="286"/>
      <c r="C3162" s="286"/>
      <c r="D3162" s="286"/>
      <c r="E3162" s="286"/>
      <c r="F3162" s="286"/>
      <c r="G3162" s="286"/>
      <c r="H3162" s="286"/>
      <c r="I3162" s="286"/>
      <c r="J3162" s="286"/>
      <c r="K3162" s="286"/>
      <c r="L3162" s="286"/>
      <c r="M3162" s="286"/>
      <c r="N3162" s="286"/>
      <c r="O3162" s="286"/>
      <c r="P3162" s="286"/>
      <c r="Q3162" s="286"/>
      <c r="R3162" s="286"/>
      <c r="S3162" s="286"/>
      <c r="T3162" s="286"/>
      <c r="U3162" s="286"/>
      <c r="V3162" s="286"/>
      <c r="W3162" s="286"/>
      <c r="X3162" s="286"/>
      <c r="Y3162" s="286"/>
      <c r="Z3162" s="286"/>
      <c r="AA3162" s="286"/>
      <c r="AB3162" s="286"/>
      <c r="AC3162" s="286"/>
    </row>
    <row r="3163" spans="1:29" ht="14.25" x14ac:dyDescent="0.15">
      <c r="A3163" s="286"/>
      <c r="B3163" s="286"/>
      <c r="C3163" s="286"/>
      <c r="D3163" s="286"/>
      <c r="E3163" s="286"/>
      <c r="F3163" s="286"/>
      <c r="G3163" s="286"/>
      <c r="H3163" s="286"/>
      <c r="I3163" s="286"/>
      <c r="J3163" s="286"/>
      <c r="K3163" s="286"/>
      <c r="L3163" s="286"/>
      <c r="M3163" s="286"/>
      <c r="N3163" s="286"/>
      <c r="O3163" s="286"/>
      <c r="P3163" s="286"/>
      <c r="Q3163" s="286"/>
      <c r="R3163" s="286"/>
      <c r="S3163" s="286"/>
      <c r="T3163" s="286"/>
      <c r="U3163" s="286"/>
      <c r="V3163" s="286"/>
      <c r="W3163" s="286"/>
      <c r="X3163" s="286"/>
      <c r="Y3163" s="286"/>
      <c r="Z3163" s="286"/>
      <c r="AA3163" s="286"/>
      <c r="AB3163" s="286"/>
      <c r="AC3163" s="286"/>
    </row>
    <row r="3164" spans="1:29" ht="14.25" x14ac:dyDescent="0.15">
      <c r="A3164" s="286"/>
      <c r="B3164" s="286"/>
      <c r="C3164" s="286"/>
      <c r="D3164" s="286"/>
      <c r="E3164" s="286"/>
      <c r="F3164" s="286"/>
      <c r="G3164" s="286"/>
      <c r="H3164" s="286"/>
      <c r="I3164" s="286"/>
      <c r="J3164" s="286"/>
      <c r="K3164" s="286"/>
      <c r="L3164" s="286"/>
      <c r="M3164" s="286"/>
      <c r="N3164" s="286"/>
      <c r="O3164" s="286"/>
      <c r="P3164" s="286"/>
      <c r="Q3164" s="286"/>
      <c r="R3164" s="286"/>
      <c r="S3164" s="286"/>
      <c r="T3164" s="286"/>
      <c r="U3164" s="286"/>
      <c r="V3164" s="286"/>
      <c r="W3164" s="286"/>
      <c r="X3164" s="286"/>
      <c r="Y3164" s="286"/>
      <c r="Z3164" s="286"/>
      <c r="AA3164" s="286"/>
      <c r="AB3164" s="286"/>
      <c r="AC3164" s="286"/>
    </row>
    <row r="3165" spans="1:29" ht="14.25" x14ac:dyDescent="0.15">
      <c r="A3165" s="286"/>
      <c r="B3165" s="286"/>
      <c r="C3165" s="286"/>
      <c r="D3165" s="286"/>
      <c r="E3165" s="286"/>
      <c r="F3165" s="286"/>
      <c r="G3165" s="286"/>
      <c r="H3165" s="286"/>
      <c r="I3165" s="286"/>
      <c r="J3165" s="286"/>
      <c r="K3165" s="286"/>
      <c r="L3165" s="286"/>
      <c r="M3165" s="286"/>
      <c r="N3165" s="286"/>
      <c r="O3165" s="286"/>
      <c r="P3165" s="286"/>
      <c r="Q3165" s="286"/>
      <c r="R3165" s="286"/>
      <c r="S3165" s="286"/>
      <c r="T3165" s="286"/>
      <c r="U3165" s="286"/>
      <c r="V3165" s="286"/>
      <c r="W3165" s="286"/>
      <c r="X3165" s="286"/>
      <c r="Y3165" s="286"/>
      <c r="Z3165" s="286"/>
      <c r="AA3165" s="286"/>
      <c r="AB3165" s="286"/>
      <c r="AC3165" s="286"/>
    </row>
    <row r="3166" spans="1:29" ht="14.25" x14ac:dyDescent="0.15">
      <c r="A3166" s="286"/>
      <c r="B3166" s="286"/>
      <c r="C3166" s="286"/>
      <c r="D3166" s="286"/>
      <c r="E3166" s="286"/>
      <c r="F3166" s="286"/>
      <c r="G3166" s="286"/>
      <c r="H3166" s="286"/>
      <c r="I3166" s="286"/>
      <c r="J3166" s="286"/>
      <c r="K3166" s="286"/>
      <c r="L3166" s="286"/>
      <c r="M3166" s="286"/>
      <c r="N3166" s="286"/>
      <c r="O3166" s="286"/>
      <c r="P3166" s="286"/>
      <c r="Q3166" s="286"/>
      <c r="R3166" s="286"/>
      <c r="S3166" s="286"/>
      <c r="T3166" s="286"/>
      <c r="U3166" s="286"/>
      <c r="V3166" s="286"/>
      <c r="W3166" s="286"/>
      <c r="X3166" s="286"/>
      <c r="Y3166" s="286"/>
      <c r="Z3166" s="286"/>
      <c r="AA3166" s="286"/>
      <c r="AB3166" s="286"/>
      <c r="AC3166" s="286"/>
    </row>
    <row r="3167" spans="1:29" ht="14.25" x14ac:dyDescent="0.15">
      <c r="A3167" s="286"/>
      <c r="B3167" s="286"/>
      <c r="C3167" s="286"/>
      <c r="D3167" s="286"/>
      <c r="E3167" s="286"/>
      <c r="F3167" s="286"/>
      <c r="G3167" s="286"/>
      <c r="H3167" s="286"/>
      <c r="I3167" s="286"/>
      <c r="J3167" s="286"/>
      <c r="K3167" s="286"/>
      <c r="L3167" s="286"/>
      <c r="M3167" s="286"/>
      <c r="N3167" s="286"/>
      <c r="O3167" s="286"/>
      <c r="P3167" s="286"/>
      <c r="Q3167" s="286"/>
      <c r="R3167" s="286"/>
      <c r="S3167" s="286"/>
      <c r="T3167" s="286"/>
      <c r="U3167" s="286"/>
      <c r="V3167" s="286"/>
      <c r="W3167" s="286"/>
      <c r="X3167" s="286"/>
      <c r="Y3167" s="286"/>
      <c r="Z3167" s="286"/>
      <c r="AA3167" s="286"/>
      <c r="AB3167" s="286"/>
      <c r="AC3167" s="286"/>
    </row>
    <row r="3168" spans="1:29" ht="14.25" x14ac:dyDescent="0.15">
      <c r="A3168" s="286"/>
      <c r="B3168" s="286"/>
      <c r="C3168" s="286"/>
      <c r="D3168" s="286"/>
      <c r="E3168" s="286"/>
      <c r="F3168" s="286"/>
      <c r="G3168" s="286"/>
      <c r="H3168" s="286"/>
      <c r="I3168" s="286"/>
      <c r="J3168" s="286"/>
      <c r="K3168" s="286"/>
      <c r="L3168" s="286"/>
      <c r="M3168" s="286"/>
      <c r="N3168" s="286"/>
      <c r="O3168" s="286"/>
      <c r="P3168" s="286"/>
      <c r="Q3168" s="286"/>
      <c r="R3168" s="286"/>
      <c r="S3168" s="286"/>
      <c r="T3168" s="286"/>
      <c r="U3168" s="286"/>
      <c r="V3168" s="286"/>
      <c r="W3168" s="286"/>
      <c r="X3168" s="286"/>
      <c r="Y3168" s="286"/>
      <c r="Z3168" s="286"/>
      <c r="AA3168" s="286"/>
      <c r="AB3168" s="286"/>
      <c r="AC3168" s="286"/>
    </row>
    <row r="3169" spans="1:29" ht="14.25" x14ac:dyDescent="0.15">
      <c r="A3169" s="286"/>
      <c r="B3169" s="286"/>
      <c r="C3169" s="286"/>
      <c r="D3169" s="286"/>
      <c r="E3169" s="286"/>
      <c r="F3169" s="286"/>
      <c r="G3169" s="286"/>
      <c r="H3169" s="286"/>
      <c r="I3169" s="286"/>
      <c r="J3169" s="286"/>
      <c r="K3169" s="286"/>
      <c r="L3169" s="286"/>
      <c r="M3169" s="286"/>
      <c r="N3169" s="286"/>
      <c r="O3169" s="286"/>
      <c r="P3169" s="286"/>
      <c r="Q3169" s="286"/>
      <c r="R3169" s="286"/>
      <c r="S3169" s="286"/>
      <c r="T3169" s="286"/>
      <c r="U3169" s="286"/>
      <c r="V3169" s="286"/>
      <c r="W3169" s="286"/>
      <c r="X3169" s="286"/>
      <c r="Y3169" s="286"/>
      <c r="Z3169" s="286"/>
      <c r="AA3169" s="286"/>
      <c r="AB3169" s="286"/>
      <c r="AC3169" s="286"/>
    </row>
    <row r="3170" spans="1:29" ht="14.25" x14ac:dyDescent="0.15">
      <c r="A3170" s="286"/>
      <c r="B3170" s="286"/>
      <c r="C3170" s="286"/>
      <c r="D3170" s="286"/>
      <c r="E3170" s="286"/>
      <c r="F3170" s="286"/>
      <c r="G3170" s="286"/>
      <c r="H3170" s="286"/>
      <c r="I3170" s="286"/>
      <c r="J3170" s="286"/>
      <c r="K3170" s="286"/>
      <c r="L3170" s="286"/>
      <c r="M3170" s="286"/>
      <c r="N3170" s="286"/>
      <c r="O3170" s="286"/>
      <c r="P3170" s="286"/>
      <c r="Q3170" s="286"/>
      <c r="R3170" s="286"/>
      <c r="S3170" s="286"/>
      <c r="T3170" s="286"/>
      <c r="U3170" s="286"/>
      <c r="V3170" s="286"/>
      <c r="W3170" s="286"/>
      <c r="X3170" s="286"/>
      <c r="Y3170" s="286"/>
      <c r="Z3170" s="286"/>
      <c r="AA3170" s="286"/>
      <c r="AB3170" s="286"/>
      <c r="AC3170" s="286"/>
    </row>
    <row r="3171" spans="1:29" ht="14.25" x14ac:dyDescent="0.15">
      <c r="A3171" s="286"/>
      <c r="B3171" s="286"/>
      <c r="C3171" s="286"/>
      <c r="D3171" s="286"/>
      <c r="E3171" s="286"/>
      <c r="F3171" s="286"/>
      <c r="G3171" s="286"/>
      <c r="H3171" s="286"/>
      <c r="I3171" s="286"/>
      <c r="J3171" s="286"/>
      <c r="K3171" s="286"/>
      <c r="L3171" s="286"/>
      <c r="M3171" s="286"/>
      <c r="N3171" s="286"/>
      <c r="O3171" s="286"/>
      <c r="P3171" s="286"/>
      <c r="Q3171" s="286"/>
      <c r="R3171" s="286"/>
      <c r="S3171" s="286"/>
      <c r="T3171" s="286"/>
      <c r="U3171" s="286"/>
      <c r="V3171" s="286"/>
      <c r="W3171" s="286"/>
      <c r="X3171" s="286"/>
      <c r="Y3171" s="286"/>
      <c r="Z3171" s="286"/>
      <c r="AA3171" s="286"/>
      <c r="AB3171" s="286"/>
      <c r="AC3171" s="286"/>
    </row>
    <row r="3172" spans="1:29" ht="14.25" x14ac:dyDescent="0.15">
      <c r="A3172" s="286"/>
      <c r="B3172" s="286"/>
      <c r="C3172" s="286"/>
      <c r="D3172" s="286"/>
      <c r="E3172" s="286"/>
      <c r="F3172" s="286"/>
      <c r="G3172" s="286"/>
      <c r="H3172" s="286"/>
      <c r="I3172" s="286"/>
      <c r="J3172" s="286"/>
      <c r="K3172" s="286"/>
      <c r="L3172" s="286"/>
      <c r="M3172" s="286"/>
      <c r="N3172" s="286"/>
      <c r="O3172" s="286"/>
      <c r="P3172" s="286"/>
      <c r="Q3172" s="286"/>
      <c r="R3172" s="286"/>
      <c r="S3172" s="286"/>
      <c r="T3172" s="286"/>
      <c r="U3172" s="286"/>
      <c r="V3172" s="286"/>
      <c r="W3172" s="286"/>
      <c r="X3172" s="286"/>
      <c r="Y3172" s="286"/>
      <c r="Z3172" s="286"/>
      <c r="AA3172" s="286"/>
      <c r="AB3172" s="286"/>
      <c r="AC3172" s="286"/>
    </row>
    <row r="3173" spans="1:29" ht="14.25" x14ac:dyDescent="0.15">
      <c r="A3173" s="286"/>
      <c r="B3173" s="286"/>
      <c r="C3173" s="286"/>
      <c r="D3173" s="286"/>
      <c r="E3173" s="286"/>
      <c r="F3173" s="286"/>
      <c r="G3173" s="286"/>
      <c r="H3173" s="286"/>
      <c r="I3173" s="286"/>
      <c r="J3173" s="286"/>
      <c r="K3173" s="286"/>
      <c r="L3173" s="286"/>
      <c r="M3173" s="286"/>
      <c r="N3173" s="286"/>
      <c r="O3173" s="286"/>
      <c r="P3173" s="286"/>
      <c r="Q3173" s="286"/>
      <c r="R3173" s="286"/>
      <c r="S3173" s="286"/>
      <c r="T3173" s="286"/>
      <c r="U3173" s="286"/>
      <c r="V3173" s="286"/>
      <c r="W3173" s="286"/>
      <c r="X3173" s="286"/>
      <c r="Y3173" s="286"/>
      <c r="Z3173" s="286"/>
      <c r="AA3173" s="286"/>
      <c r="AB3173" s="286"/>
      <c r="AC3173" s="286"/>
    </row>
    <row r="3174" spans="1:29" ht="14.25" x14ac:dyDescent="0.15">
      <c r="A3174" s="286"/>
      <c r="B3174" s="286"/>
      <c r="C3174" s="286"/>
      <c r="D3174" s="286"/>
      <c r="E3174" s="286"/>
      <c r="F3174" s="286"/>
      <c r="G3174" s="286"/>
      <c r="H3174" s="286"/>
      <c r="I3174" s="286"/>
      <c r="J3174" s="286"/>
      <c r="K3174" s="286"/>
      <c r="L3174" s="286"/>
      <c r="M3174" s="286"/>
      <c r="N3174" s="286"/>
      <c r="O3174" s="286"/>
      <c r="P3174" s="286"/>
      <c r="Q3174" s="286"/>
      <c r="R3174" s="286"/>
      <c r="S3174" s="286"/>
      <c r="T3174" s="286"/>
      <c r="U3174" s="286"/>
      <c r="V3174" s="286"/>
      <c r="W3174" s="286"/>
      <c r="X3174" s="286"/>
      <c r="Y3174" s="286"/>
      <c r="Z3174" s="286"/>
      <c r="AA3174" s="286"/>
      <c r="AB3174" s="286"/>
      <c r="AC3174" s="286"/>
    </row>
    <row r="3175" spans="1:29" ht="14.25" x14ac:dyDescent="0.15">
      <c r="A3175" s="286"/>
      <c r="B3175" s="286"/>
      <c r="C3175" s="286"/>
      <c r="D3175" s="286"/>
      <c r="E3175" s="286"/>
      <c r="F3175" s="286"/>
      <c r="G3175" s="286"/>
      <c r="H3175" s="286"/>
      <c r="I3175" s="286"/>
      <c r="J3175" s="286"/>
      <c r="K3175" s="286"/>
      <c r="L3175" s="286"/>
      <c r="M3175" s="286"/>
      <c r="N3175" s="286"/>
      <c r="O3175" s="286"/>
      <c r="P3175" s="286"/>
      <c r="Q3175" s="286"/>
      <c r="R3175" s="286"/>
      <c r="S3175" s="286"/>
      <c r="T3175" s="286"/>
      <c r="U3175" s="286"/>
      <c r="V3175" s="286"/>
      <c r="W3175" s="286"/>
      <c r="X3175" s="286"/>
      <c r="Y3175" s="286"/>
      <c r="Z3175" s="286"/>
      <c r="AA3175" s="286"/>
      <c r="AB3175" s="286"/>
      <c r="AC3175" s="286"/>
    </row>
    <row r="3176" spans="1:29" ht="14.25" x14ac:dyDescent="0.15">
      <c r="A3176" s="286"/>
      <c r="B3176" s="286"/>
      <c r="C3176" s="286"/>
      <c r="D3176" s="286"/>
      <c r="E3176" s="286"/>
      <c r="F3176" s="286"/>
      <c r="G3176" s="286"/>
      <c r="H3176" s="286"/>
      <c r="I3176" s="286"/>
      <c r="J3176" s="286"/>
      <c r="K3176" s="286"/>
      <c r="L3176" s="286"/>
      <c r="M3176" s="286"/>
      <c r="N3176" s="286"/>
      <c r="O3176" s="286"/>
      <c r="P3176" s="286"/>
      <c r="Q3176" s="286"/>
      <c r="R3176" s="286"/>
      <c r="S3176" s="286"/>
      <c r="T3176" s="286"/>
      <c r="U3176" s="286"/>
      <c r="V3176" s="286"/>
      <c r="W3176" s="286"/>
      <c r="X3176" s="286"/>
      <c r="Y3176" s="286"/>
      <c r="Z3176" s="286"/>
      <c r="AA3176" s="286"/>
      <c r="AB3176" s="286"/>
      <c r="AC3176" s="286"/>
    </row>
    <row r="3177" spans="1:29" ht="14.25" x14ac:dyDescent="0.15">
      <c r="A3177" s="286"/>
      <c r="B3177" s="286"/>
      <c r="C3177" s="286"/>
      <c r="D3177" s="286"/>
      <c r="E3177" s="286"/>
      <c r="F3177" s="286"/>
      <c r="G3177" s="286"/>
      <c r="H3177" s="286"/>
      <c r="I3177" s="286"/>
      <c r="J3177" s="286"/>
      <c r="K3177" s="286"/>
      <c r="L3177" s="286"/>
      <c r="M3177" s="286"/>
      <c r="N3177" s="286"/>
      <c r="O3177" s="286"/>
      <c r="P3177" s="286"/>
      <c r="Q3177" s="286"/>
      <c r="R3177" s="286"/>
      <c r="S3177" s="286"/>
      <c r="T3177" s="286"/>
      <c r="U3177" s="286"/>
      <c r="V3177" s="286"/>
      <c r="W3177" s="286"/>
      <c r="X3177" s="286"/>
      <c r="Y3177" s="286"/>
      <c r="Z3177" s="286"/>
      <c r="AA3177" s="286"/>
      <c r="AB3177" s="286"/>
      <c r="AC3177" s="286"/>
    </row>
    <row r="3178" spans="1:29" ht="14.25" x14ac:dyDescent="0.15">
      <c r="A3178" s="286"/>
      <c r="B3178" s="286"/>
      <c r="C3178" s="286"/>
      <c r="D3178" s="286"/>
      <c r="E3178" s="286"/>
      <c r="F3178" s="286"/>
      <c r="G3178" s="286"/>
      <c r="H3178" s="286"/>
      <c r="I3178" s="286"/>
      <c r="J3178" s="286"/>
      <c r="K3178" s="286"/>
      <c r="L3178" s="286"/>
      <c r="M3178" s="286"/>
      <c r="N3178" s="286"/>
      <c r="O3178" s="286"/>
      <c r="P3178" s="286"/>
      <c r="Q3178" s="286"/>
      <c r="R3178" s="286"/>
      <c r="S3178" s="286"/>
      <c r="T3178" s="286"/>
      <c r="U3178" s="286"/>
      <c r="V3178" s="286"/>
      <c r="W3178" s="286"/>
      <c r="X3178" s="286"/>
      <c r="Y3178" s="286"/>
      <c r="Z3178" s="286"/>
      <c r="AA3178" s="286"/>
      <c r="AB3178" s="286"/>
      <c r="AC3178" s="286"/>
    </row>
    <row r="3179" spans="1:29" ht="14.25" x14ac:dyDescent="0.15">
      <c r="A3179" s="286"/>
      <c r="B3179" s="286"/>
      <c r="C3179" s="286"/>
      <c r="D3179" s="286"/>
      <c r="E3179" s="286"/>
      <c r="F3179" s="286"/>
      <c r="G3179" s="286"/>
      <c r="H3179" s="286"/>
      <c r="I3179" s="286"/>
      <c r="J3179" s="286"/>
      <c r="K3179" s="286"/>
      <c r="L3179" s="286"/>
      <c r="M3179" s="286"/>
      <c r="N3179" s="286"/>
      <c r="O3179" s="286"/>
      <c r="P3179" s="286"/>
      <c r="Q3179" s="286"/>
      <c r="R3179" s="286"/>
      <c r="S3179" s="286"/>
      <c r="T3179" s="286"/>
      <c r="U3179" s="286"/>
      <c r="V3179" s="286"/>
      <c r="W3179" s="286"/>
      <c r="X3179" s="286"/>
      <c r="Y3179" s="286"/>
      <c r="Z3179" s="286"/>
      <c r="AA3179" s="286"/>
      <c r="AB3179" s="286"/>
      <c r="AC3179" s="286"/>
    </row>
    <row r="3180" spans="1:29" ht="14.25" x14ac:dyDescent="0.15">
      <c r="A3180" s="286"/>
      <c r="B3180" s="286"/>
      <c r="C3180" s="286"/>
      <c r="D3180" s="286"/>
      <c r="E3180" s="286"/>
      <c r="F3180" s="286"/>
      <c r="G3180" s="286"/>
      <c r="H3180" s="286"/>
      <c r="I3180" s="286"/>
      <c r="J3180" s="286"/>
      <c r="K3180" s="286"/>
      <c r="L3180" s="286"/>
      <c r="M3180" s="286"/>
      <c r="N3180" s="286"/>
      <c r="O3180" s="286"/>
      <c r="P3180" s="286"/>
      <c r="Q3180" s="286"/>
      <c r="R3180" s="286"/>
      <c r="S3180" s="286"/>
      <c r="T3180" s="286"/>
      <c r="U3180" s="286"/>
      <c r="V3180" s="286"/>
      <c r="W3180" s="286"/>
      <c r="X3180" s="286"/>
      <c r="Y3180" s="286"/>
      <c r="Z3180" s="286"/>
      <c r="AA3180" s="286"/>
      <c r="AB3180" s="286"/>
      <c r="AC3180" s="286"/>
    </row>
    <row r="3181" spans="1:29" ht="14.25" x14ac:dyDescent="0.15">
      <c r="A3181" s="286"/>
      <c r="B3181" s="286"/>
      <c r="C3181" s="286"/>
      <c r="D3181" s="286"/>
      <c r="E3181" s="286"/>
      <c r="F3181" s="286"/>
      <c r="G3181" s="286"/>
      <c r="H3181" s="286"/>
      <c r="I3181" s="286"/>
      <c r="J3181" s="286"/>
      <c r="K3181" s="286"/>
      <c r="L3181" s="286"/>
      <c r="M3181" s="286"/>
      <c r="N3181" s="286"/>
      <c r="O3181" s="286"/>
      <c r="P3181" s="286"/>
      <c r="Q3181" s="286"/>
      <c r="R3181" s="286"/>
      <c r="S3181" s="286"/>
      <c r="T3181" s="286"/>
      <c r="U3181" s="286"/>
      <c r="V3181" s="286"/>
      <c r="W3181" s="286"/>
      <c r="X3181" s="286"/>
      <c r="Y3181" s="286"/>
      <c r="Z3181" s="286"/>
      <c r="AA3181" s="286"/>
      <c r="AB3181" s="286"/>
      <c r="AC3181" s="286"/>
    </row>
    <row r="3182" spans="1:29" ht="14.25" x14ac:dyDescent="0.15">
      <c r="A3182" s="286"/>
      <c r="B3182" s="286"/>
      <c r="C3182" s="286"/>
      <c r="D3182" s="286"/>
      <c r="E3182" s="286"/>
      <c r="F3182" s="286"/>
      <c r="G3182" s="286"/>
      <c r="H3182" s="286"/>
      <c r="I3182" s="286"/>
      <c r="J3182" s="286"/>
      <c r="K3182" s="286"/>
      <c r="L3182" s="286"/>
      <c r="M3182" s="286"/>
      <c r="N3182" s="286"/>
      <c r="O3182" s="286"/>
      <c r="P3182" s="286"/>
      <c r="Q3182" s="286"/>
      <c r="R3182" s="286"/>
      <c r="S3182" s="286"/>
      <c r="T3182" s="286"/>
      <c r="U3182" s="286"/>
      <c r="V3182" s="286"/>
      <c r="W3182" s="286"/>
      <c r="X3182" s="286"/>
      <c r="Y3182" s="286"/>
      <c r="Z3182" s="286"/>
      <c r="AA3182" s="286"/>
      <c r="AB3182" s="286"/>
      <c r="AC3182" s="286"/>
    </row>
    <row r="3183" spans="1:29" ht="14.25" x14ac:dyDescent="0.15">
      <c r="A3183" s="286"/>
      <c r="B3183" s="286"/>
      <c r="C3183" s="286"/>
      <c r="D3183" s="286"/>
      <c r="E3183" s="286"/>
      <c r="F3183" s="286"/>
      <c r="G3183" s="286"/>
      <c r="H3183" s="286"/>
      <c r="I3183" s="286"/>
      <c r="J3183" s="286"/>
      <c r="K3183" s="286"/>
      <c r="L3183" s="286"/>
      <c r="M3183" s="286"/>
      <c r="N3183" s="286"/>
      <c r="O3183" s="286"/>
      <c r="P3183" s="286"/>
      <c r="Q3183" s="286"/>
      <c r="R3183" s="286"/>
      <c r="S3183" s="286"/>
      <c r="T3183" s="286"/>
      <c r="U3183" s="286"/>
      <c r="V3183" s="286"/>
      <c r="W3183" s="286"/>
      <c r="X3183" s="286"/>
      <c r="Y3183" s="286"/>
      <c r="Z3183" s="286"/>
      <c r="AA3183" s="286"/>
      <c r="AB3183" s="286"/>
      <c r="AC3183" s="286"/>
    </row>
    <row r="3184" spans="1:29" ht="14.25" x14ac:dyDescent="0.15">
      <c r="A3184" s="286"/>
      <c r="B3184" s="286"/>
      <c r="C3184" s="286"/>
      <c r="D3184" s="286"/>
      <c r="E3184" s="286"/>
      <c r="F3184" s="286"/>
      <c r="G3184" s="286"/>
      <c r="H3184" s="286"/>
      <c r="I3184" s="286"/>
      <c r="J3184" s="286"/>
      <c r="K3184" s="286"/>
      <c r="L3184" s="286"/>
      <c r="M3184" s="286"/>
      <c r="N3184" s="286"/>
      <c r="O3184" s="286"/>
      <c r="P3184" s="286"/>
      <c r="Q3184" s="286"/>
      <c r="R3184" s="286"/>
      <c r="S3184" s="286"/>
      <c r="T3184" s="286"/>
      <c r="U3184" s="286"/>
      <c r="V3184" s="286"/>
      <c r="W3184" s="286"/>
      <c r="X3184" s="286"/>
      <c r="Y3184" s="286"/>
      <c r="Z3184" s="286"/>
      <c r="AA3184" s="286"/>
      <c r="AB3184" s="286"/>
      <c r="AC3184" s="286"/>
    </row>
    <row r="3185" spans="1:29" ht="14.25" x14ac:dyDescent="0.15">
      <c r="A3185" s="286"/>
      <c r="B3185" s="286"/>
      <c r="C3185" s="286"/>
      <c r="D3185" s="286"/>
      <c r="E3185" s="286"/>
      <c r="F3185" s="286"/>
      <c r="G3185" s="286"/>
      <c r="H3185" s="286"/>
      <c r="I3185" s="286"/>
      <c r="J3185" s="286"/>
      <c r="K3185" s="286"/>
      <c r="L3185" s="286"/>
      <c r="M3185" s="286"/>
      <c r="N3185" s="286"/>
      <c r="O3185" s="286"/>
      <c r="P3185" s="286"/>
      <c r="Q3185" s="286"/>
      <c r="R3185" s="286"/>
      <c r="S3185" s="286"/>
      <c r="T3185" s="286"/>
      <c r="U3185" s="286"/>
      <c r="V3185" s="286"/>
      <c r="W3185" s="286"/>
      <c r="X3185" s="286"/>
      <c r="Y3185" s="286"/>
      <c r="Z3185" s="286"/>
      <c r="AA3185" s="286"/>
      <c r="AB3185" s="286"/>
      <c r="AC3185" s="286"/>
    </row>
    <row r="3186" spans="1:29" ht="14.25" x14ac:dyDescent="0.15">
      <c r="A3186" s="286"/>
      <c r="B3186" s="286"/>
      <c r="C3186" s="286"/>
      <c r="D3186" s="286"/>
      <c r="E3186" s="286"/>
      <c r="F3186" s="286"/>
      <c r="G3186" s="286"/>
      <c r="H3186" s="286"/>
      <c r="I3186" s="286"/>
      <c r="J3186" s="286"/>
      <c r="K3186" s="286"/>
      <c r="L3186" s="286"/>
      <c r="M3186" s="286"/>
      <c r="N3186" s="286"/>
      <c r="O3186" s="286"/>
      <c r="P3186" s="286"/>
      <c r="Q3186" s="286"/>
      <c r="R3186" s="286"/>
      <c r="S3186" s="286"/>
      <c r="T3186" s="286"/>
      <c r="U3186" s="286"/>
      <c r="V3186" s="286"/>
      <c r="W3186" s="286"/>
      <c r="X3186" s="286"/>
      <c r="Y3186" s="286"/>
      <c r="Z3186" s="286"/>
      <c r="AA3186" s="286"/>
      <c r="AB3186" s="286"/>
      <c r="AC3186" s="286"/>
    </row>
    <row r="3187" spans="1:29" ht="14.25" x14ac:dyDescent="0.15">
      <c r="A3187" s="286"/>
      <c r="B3187" s="286"/>
      <c r="C3187" s="286"/>
      <c r="D3187" s="286"/>
      <c r="E3187" s="286"/>
      <c r="F3187" s="286"/>
      <c r="G3187" s="286"/>
      <c r="H3187" s="286"/>
      <c r="I3187" s="286"/>
      <c r="J3187" s="286"/>
      <c r="K3187" s="286"/>
      <c r="L3187" s="286"/>
      <c r="M3187" s="286"/>
      <c r="N3187" s="286"/>
      <c r="O3187" s="286"/>
      <c r="P3187" s="286"/>
      <c r="Q3187" s="286"/>
      <c r="R3187" s="286"/>
      <c r="S3187" s="286"/>
      <c r="T3187" s="286"/>
      <c r="U3187" s="286"/>
      <c r="V3187" s="286"/>
      <c r="W3187" s="286"/>
      <c r="X3187" s="286"/>
      <c r="Y3187" s="286"/>
      <c r="Z3187" s="286"/>
      <c r="AA3187" s="286"/>
      <c r="AB3187" s="286"/>
      <c r="AC3187" s="286"/>
    </row>
    <row r="3188" spans="1:29" ht="14.25" x14ac:dyDescent="0.15">
      <c r="A3188" s="286"/>
      <c r="B3188" s="286"/>
      <c r="C3188" s="286"/>
      <c r="D3188" s="286"/>
      <c r="E3188" s="286"/>
      <c r="F3188" s="286"/>
      <c r="G3188" s="286"/>
      <c r="H3188" s="286"/>
      <c r="I3188" s="286"/>
      <c r="J3188" s="286"/>
      <c r="K3188" s="286"/>
      <c r="L3188" s="286"/>
      <c r="M3188" s="286"/>
      <c r="N3188" s="286"/>
      <c r="O3188" s="286"/>
      <c r="P3188" s="286"/>
      <c r="Q3188" s="286"/>
      <c r="R3188" s="286"/>
      <c r="S3188" s="286"/>
      <c r="T3188" s="286"/>
      <c r="U3188" s="286"/>
      <c r="V3188" s="286"/>
      <c r="W3188" s="286"/>
      <c r="X3188" s="286"/>
      <c r="Y3188" s="286"/>
      <c r="Z3188" s="286"/>
      <c r="AA3188" s="286"/>
      <c r="AB3188" s="286"/>
      <c r="AC3188" s="286"/>
    </row>
    <row r="3189" spans="1:29" ht="14.25" x14ac:dyDescent="0.15">
      <c r="A3189" s="286"/>
      <c r="B3189" s="286"/>
      <c r="C3189" s="286"/>
      <c r="D3189" s="286"/>
      <c r="E3189" s="286"/>
      <c r="F3189" s="286"/>
      <c r="G3189" s="286"/>
      <c r="H3189" s="286"/>
      <c r="I3189" s="286"/>
      <c r="J3189" s="286"/>
      <c r="K3189" s="286"/>
      <c r="L3189" s="286"/>
      <c r="M3189" s="286"/>
      <c r="N3189" s="286"/>
      <c r="O3189" s="286"/>
      <c r="P3189" s="286"/>
      <c r="Q3189" s="286"/>
      <c r="R3189" s="286"/>
      <c r="S3189" s="286"/>
      <c r="T3189" s="286"/>
      <c r="U3189" s="286"/>
      <c r="V3189" s="286"/>
      <c r="W3189" s="286"/>
      <c r="X3189" s="286"/>
      <c r="Y3189" s="286"/>
      <c r="Z3189" s="286"/>
      <c r="AA3189" s="286"/>
      <c r="AB3189" s="286"/>
      <c r="AC3189" s="286"/>
    </row>
    <row r="3190" spans="1:29" ht="14.25" x14ac:dyDescent="0.15">
      <c r="A3190" s="286"/>
      <c r="B3190" s="286"/>
      <c r="C3190" s="286"/>
      <c r="D3190" s="286"/>
      <c r="E3190" s="286"/>
      <c r="F3190" s="286"/>
      <c r="G3190" s="286"/>
      <c r="H3190" s="286"/>
      <c r="I3190" s="286"/>
      <c r="J3190" s="286"/>
      <c r="K3190" s="286"/>
      <c r="L3190" s="286"/>
      <c r="M3190" s="286"/>
      <c r="N3190" s="286"/>
      <c r="O3190" s="286"/>
      <c r="P3190" s="286"/>
      <c r="Q3190" s="286"/>
      <c r="R3190" s="286"/>
      <c r="S3190" s="286"/>
      <c r="T3190" s="286"/>
      <c r="U3190" s="286"/>
      <c r="V3190" s="286"/>
      <c r="W3190" s="286"/>
      <c r="X3190" s="286"/>
      <c r="Y3190" s="286"/>
      <c r="Z3190" s="286"/>
      <c r="AA3190" s="286"/>
      <c r="AB3190" s="286"/>
      <c r="AC3190" s="286"/>
    </row>
    <row r="3191" spans="1:29" ht="14.25" x14ac:dyDescent="0.15">
      <c r="A3191" s="286"/>
      <c r="B3191" s="286"/>
      <c r="C3191" s="286"/>
      <c r="D3191" s="286"/>
      <c r="E3191" s="286"/>
      <c r="F3191" s="286"/>
      <c r="G3191" s="286"/>
      <c r="H3191" s="286"/>
      <c r="I3191" s="286"/>
      <c r="J3191" s="286"/>
      <c r="K3191" s="286"/>
      <c r="L3191" s="286"/>
      <c r="M3191" s="286"/>
      <c r="N3191" s="286"/>
      <c r="O3191" s="286"/>
      <c r="P3191" s="286"/>
      <c r="Q3191" s="286"/>
      <c r="R3191" s="286"/>
      <c r="S3191" s="286"/>
      <c r="T3191" s="286"/>
      <c r="U3191" s="286"/>
      <c r="V3191" s="286"/>
      <c r="W3191" s="286"/>
      <c r="X3191" s="286"/>
      <c r="Y3191" s="286"/>
      <c r="Z3191" s="286"/>
      <c r="AA3191" s="286"/>
      <c r="AB3191" s="286"/>
      <c r="AC3191" s="286"/>
    </row>
    <row r="3192" spans="1:29" ht="14.25" x14ac:dyDescent="0.15">
      <c r="A3192" s="286"/>
      <c r="B3192" s="286"/>
      <c r="C3192" s="286"/>
      <c r="D3192" s="286"/>
      <c r="E3192" s="286"/>
      <c r="F3192" s="286"/>
      <c r="G3192" s="286"/>
      <c r="H3192" s="286"/>
      <c r="I3192" s="286"/>
      <c r="J3192" s="286"/>
      <c r="K3192" s="286"/>
      <c r="L3192" s="286"/>
      <c r="M3192" s="286"/>
      <c r="N3192" s="286"/>
      <c r="O3192" s="286"/>
      <c r="P3192" s="286"/>
      <c r="Q3192" s="286"/>
      <c r="R3192" s="286"/>
      <c r="S3192" s="286"/>
      <c r="T3192" s="286"/>
      <c r="U3192" s="286"/>
      <c r="V3192" s="286"/>
      <c r="W3192" s="286"/>
      <c r="X3192" s="286"/>
      <c r="Y3192" s="286"/>
      <c r="Z3192" s="286"/>
      <c r="AA3192" s="286"/>
      <c r="AB3192" s="286"/>
      <c r="AC3192" s="286"/>
    </row>
    <row r="3193" spans="1:29" ht="14.25" x14ac:dyDescent="0.15">
      <c r="A3193" s="286"/>
      <c r="B3193" s="286"/>
      <c r="C3193" s="286"/>
      <c r="D3193" s="286"/>
      <c r="E3193" s="286"/>
      <c r="F3193" s="286"/>
      <c r="G3193" s="286"/>
      <c r="H3193" s="286"/>
      <c r="I3193" s="286"/>
      <c r="J3193" s="286"/>
      <c r="K3193" s="286"/>
      <c r="L3193" s="286"/>
      <c r="M3193" s="286"/>
      <c r="N3193" s="286"/>
      <c r="O3193" s="286"/>
      <c r="P3193" s="286"/>
      <c r="Q3193" s="286"/>
      <c r="R3193" s="286"/>
      <c r="S3193" s="286"/>
      <c r="T3193" s="286"/>
      <c r="U3193" s="286"/>
      <c r="V3193" s="286"/>
      <c r="W3193" s="286"/>
      <c r="X3193" s="286"/>
      <c r="Y3193" s="286"/>
      <c r="Z3193" s="286"/>
      <c r="AA3193" s="286"/>
      <c r="AB3193" s="286"/>
      <c r="AC3193" s="286"/>
    </row>
    <row r="3194" spans="1:29" ht="14.25" x14ac:dyDescent="0.15">
      <c r="A3194" s="286"/>
      <c r="B3194" s="286"/>
      <c r="C3194" s="286"/>
      <c r="D3194" s="286"/>
      <c r="E3194" s="286"/>
      <c r="F3194" s="286"/>
      <c r="G3194" s="286"/>
      <c r="H3194" s="286"/>
      <c r="I3194" s="286"/>
      <c r="J3194" s="286"/>
      <c r="K3194" s="286"/>
      <c r="L3194" s="286"/>
      <c r="M3194" s="286"/>
      <c r="N3194" s="286"/>
      <c r="O3194" s="286"/>
      <c r="P3194" s="286"/>
      <c r="Q3194" s="286"/>
      <c r="R3194" s="286"/>
      <c r="S3194" s="286"/>
      <c r="T3194" s="286"/>
      <c r="U3194" s="286"/>
      <c r="V3194" s="286"/>
      <c r="W3194" s="286"/>
      <c r="X3194" s="286"/>
      <c r="Y3194" s="286"/>
      <c r="Z3194" s="286"/>
      <c r="AA3194" s="286"/>
      <c r="AB3194" s="286"/>
      <c r="AC3194" s="286"/>
    </row>
    <row r="3195" spans="1:29" ht="14.25" x14ac:dyDescent="0.15">
      <c r="A3195" s="286"/>
      <c r="B3195" s="286"/>
      <c r="C3195" s="286"/>
      <c r="D3195" s="286"/>
      <c r="E3195" s="286"/>
      <c r="F3195" s="286"/>
      <c r="G3195" s="286"/>
      <c r="H3195" s="286"/>
      <c r="I3195" s="286"/>
      <c r="J3195" s="286"/>
      <c r="K3195" s="286"/>
      <c r="L3195" s="286"/>
      <c r="M3195" s="286"/>
      <c r="N3195" s="286"/>
      <c r="O3195" s="286"/>
      <c r="P3195" s="286"/>
      <c r="Q3195" s="286"/>
      <c r="R3195" s="286"/>
      <c r="S3195" s="286"/>
      <c r="T3195" s="286"/>
      <c r="U3195" s="286"/>
      <c r="V3195" s="286"/>
      <c r="W3195" s="286"/>
      <c r="X3195" s="286"/>
      <c r="Y3195" s="286"/>
      <c r="Z3195" s="286"/>
      <c r="AA3195" s="286"/>
      <c r="AB3195" s="286"/>
      <c r="AC3195" s="286"/>
    </row>
    <row r="3196" spans="1:29" ht="14.25" x14ac:dyDescent="0.15">
      <c r="A3196" s="286"/>
      <c r="B3196" s="286"/>
      <c r="C3196" s="286"/>
      <c r="D3196" s="286"/>
      <c r="E3196" s="286"/>
      <c r="F3196" s="286"/>
      <c r="G3196" s="286"/>
      <c r="H3196" s="286"/>
      <c r="I3196" s="286"/>
      <c r="J3196" s="286"/>
      <c r="K3196" s="286"/>
      <c r="L3196" s="286"/>
      <c r="M3196" s="286"/>
      <c r="N3196" s="286"/>
      <c r="O3196" s="286"/>
      <c r="P3196" s="286"/>
      <c r="Q3196" s="286"/>
      <c r="R3196" s="286"/>
      <c r="S3196" s="286"/>
      <c r="T3196" s="286"/>
      <c r="U3196" s="286"/>
      <c r="V3196" s="286"/>
      <c r="W3196" s="286"/>
      <c r="X3196" s="286"/>
      <c r="Y3196" s="286"/>
      <c r="Z3196" s="286"/>
      <c r="AA3196" s="286"/>
      <c r="AB3196" s="286"/>
      <c r="AC3196" s="286"/>
    </row>
    <row r="3197" spans="1:29" ht="14.25" x14ac:dyDescent="0.15">
      <c r="A3197" s="286"/>
      <c r="B3197" s="286"/>
      <c r="C3197" s="286"/>
      <c r="D3197" s="286"/>
      <c r="E3197" s="286"/>
      <c r="F3197" s="286"/>
      <c r="G3197" s="286"/>
      <c r="H3197" s="286"/>
      <c r="I3197" s="286"/>
      <c r="J3197" s="286"/>
      <c r="K3197" s="286"/>
      <c r="L3197" s="286"/>
      <c r="M3197" s="286"/>
      <c r="N3197" s="286"/>
      <c r="O3197" s="286"/>
      <c r="P3197" s="286"/>
      <c r="Q3197" s="286"/>
      <c r="R3197" s="286"/>
      <c r="S3197" s="286"/>
      <c r="T3197" s="286"/>
      <c r="U3197" s="286"/>
      <c r="V3197" s="286"/>
      <c r="W3197" s="286"/>
      <c r="X3197" s="286"/>
      <c r="Y3197" s="286"/>
      <c r="Z3197" s="286"/>
      <c r="AA3197" s="286"/>
      <c r="AB3197" s="286"/>
      <c r="AC3197" s="286"/>
    </row>
    <row r="3198" spans="1:29" ht="14.25" x14ac:dyDescent="0.15">
      <c r="A3198" s="286"/>
      <c r="B3198" s="286"/>
      <c r="C3198" s="286"/>
      <c r="D3198" s="286"/>
      <c r="E3198" s="286"/>
      <c r="F3198" s="286"/>
      <c r="G3198" s="286"/>
      <c r="H3198" s="286"/>
      <c r="I3198" s="286"/>
      <c r="J3198" s="286"/>
      <c r="K3198" s="286"/>
      <c r="L3198" s="286"/>
      <c r="M3198" s="286"/>
      <c r="N3198" s="286"/>
      <c r="O3198" s="286"/>
      <c r="P3198" s="286"/>
      <c r="Q3198" s="286"/>
      <c r="R3198" s="286"/>
      <c r="S3198" s="286"/>
      <c r="T3198" s="286"/>
      <c r="U3198" s="286"/>
      <c r="V3198" s="286"/>
      <c r="W3198" s="286"/>
      <c r="X3198" s="286"/>
      <c r="Y3198" s="286"/>
      <c r="Z3198" s="286"/>
      <c r="AA3198" s="286"/>
      <c r="AB3198" s="286"/>
      <c r="AC3198" s="286"/>
    </row>
    <row r="3199" spans="1:29" ht="14.25" x14ac:dyDescent="0.15">
      <c r="A3199" s="286"/>
      <c r="B3199" s="286"/>
      <c r="C3199" s="286"/>
      <c r="D3199" s="286"/>
      <c r="E3199" s="286"/>
      <c r="F3199" s="286"/>
      <c r="G3199" s="286"/>
      <c r="H3199" s="286"/>
      <c r="I3199" s="286"/>
      <c r="J3199" s="286"/>
      <c r="K3199" s="286"/>
      <c r="L3199" s="286"/>
      <c r="M3199" s="286"/>
      <c r="N3199" s="286"/>
      <c r="O3199" s="286"/>
      <c r="P3199" s="286"/>
      <c r="Q3199" s="286"/>
      <c r="R3199" s="286"/>
      <c r="S3199" s="286"/>
      <c r="T3199" s="286"/>
      <c r="U3199" s="286"/>
      <c r="V3199" s="286"/>
      <c r="W3199" s="286"/>
      <c r="X3199" s="286"/>
      <c r="Y3199" s="286"/>
      <c r="Z3199" s="286"/>
      <c r="AA3199" s="286"/>
      <c r="AB3199" s="286"/>
      <c r="AC3199" s="286"/>
    </row>
    <row r="3200" spans="1:29" ht="14.25" x14ac:dyDescent="0.15">
      <c r="A3200" s="286"/>
      <c r="B3200" s="286"/>
      <c r="C3200" s="286"/>
      <c r="D3200" s="286"/>
      <c r="E3200" s="286"/>
      <c r="F3200" s="286"/>
      <c r="G3200" s="286"/>
      <c r="H3200" s="286"/>
      <c r="I3200" s="286"/>
      <c r="J3200" s="286"/>
      <c r="K3200" s="286"/>
      <c r="L3200" s="286"/>
      <c r="M3200" s="286"/>
      <c r="N3200" s="286"/>
      <c r="O3200" s="286"/>
      <c r="P3200" s="286"/>
      <c r="Q3200" s="286"/>
      <c r="R3200" s="286"/>
      <c r="S3200" s="286"/>
      <c r="T3200" s="286"/>
      <c r="U3200" s="286"/>
      <c r="V3200" s="286"/>
      <c r="W3200" s="286"/>
      <c r="X3200" s="286"/>
      <c r="Y3200" s="286"/>
      <c r="Z3200" s="286"/>
      <c r="AA3200" s="286"/>
      <c r="AB3200" s="286"/>
      <c r="AC3200" s="286"/>
    </row>
    <row r="3201" spans="1:29" ht="14.25" x14ac:dyDescent="0.15">
      <c r="A3201" s="286"/>
      <c r="B3201" s="286"/>
      <c r="C3201" s="286"/>
      <c r="D3201" s="286"/>
      <c r="E3201" s="286"/>
      <c r="F3201" s="286"/>
      <c r="G3201" s="286"/>
      <c r="H3201" s="286"/>
      <c r="I3201" s="286"/>
      <c r="J3201" s="286"/>
      <c r="K3201" s="286"/>
      <c r="L3201" s="286"/>
      <c r="M3201" s="286"/>
      <c r="N3201" s="286"/>
      <c r="O3201" s="286"/>
      <c r="P3201" s="286"/>
      <c r="Q3201" s="286"/>
      <c r="R3201" s="286"/>
      <c r="S3201" s="286"/>
      <c r="T3201" s="286"/>
      <c r="U3201" s="286"/>
      <c r="V3201" s="286"/>
      <c r="W3201" s="286"/>
      <c r="X3201" s="286"/>
      <c r="Y3201" s="286"/>
      <c r="Z3201" s="286"/>
      <c r="AA3201" s="286"/>
      <c r="AB3201" s="286"/>
      <c r="AC3201" s="286"/>
    </row>
    <row r="3202" spans="1:29" ht="14.25" x14ac:dyDescent="0.15">
      <c r="A3202" s="286"/>
      <c r="B3202" s="286"/>
      <c r="C3202" s="286"/>
      <c r="D3202" s="286"/>
      <c r="E3202" s="286"/>
      <c r="F3202" s="286"/>
      <c r="G3202" s="286"/>
      <c r="H3202" s="286"/>
      <c r="I3202" s="286"/>
      <c r="J3202" s="286"/>
      <c r="K3202" s="286"/>
      <c r="L3202" s="286"/>
      <c r="M3202" s="286"/>
      <c r="N3202" s="286"/>
      <c r="O3202" s="286"/>
      <c r="P3202" s="286"/>
      <c r="Q3202" s="286"/>
      <c r="R3202" s="286"/>
      <c r="S3202" s="286"/>
      <c r="T3202" s="286"/>
      <c r="U3202" s="286"/>
      <c r="V3202" s="286"/>
      <c r="W3202" s="286"/>
      <c r="X3202" s="286"/>
      <c r="Y3202" s="286"/>
      <c r="Z3202" s="286"/>
      <c r="AA3202" s="286"/>
      <c r="AB3202" s="286"/>
      <c r="AC3202" s="286"/>
    </row>
    <row r="3203" spans="1:29" ht="14.25" x14ac:dyDescent="0.15">
      <c r="A3203" s="286"/>
      <c r="B3203" s="286"/>
      <c r="C3203" s="286"/>
      <c r="D3203" s="286"/>
      <c r="E3203" s="286"/>
      <c r="F3203" s="286"/>
      <c r="G3203" s="286"/>
      <c r="H3203" s="286"/>
      <c r="I3203" s="286"/>
      <c r="J3203" s="286"/>
      <c r="K3203" s="286"/>
      <c r="L3203" s="286"/>
      <c r="M3203" s="286"/>
      <c r="N3203" s="286"/>
      <c r="O3203" s="286"/>
      <c r="P3203" s="286"/>
      <c r="Q3203" s="286"/>
      <c r="R3203" s="286"/>
      <c r="S3203" s="286"/>
      <c r="T3203" s="286"/>
      <c r="U3203" s="286"/>
      <c r="V3203" s="286"/>
      <c r="W3203" s="286"/>
      <c r="X3203" s="286"/>
      <c r="Y3203" s="286"/>
      <c r="Z3203" s="286"/>
      <c r="AA3203" s="286"/>
      <c r="AB3203" s="286"/>
      <c r="AC3203" s="286"/>
    </row>
    <row r="3204" spans="1:29" ht="14.25" x14ac:dyDescent="0.15">
      <c r="A3204" s="286"/>
      <c r="B3204" s="286"/>
      <c r="C3204" s="286"/>
      <c r="D3204" s="286"/>
      <c r="E3204" s="286"/>
      <c r="F3204" s="286"/>
      <c r="G3204" s="286"/>
      <c r="H3204" s="286"/>
      <c r="I3204" s="286"/>
      <c r="J3204" s="286"/>
      <c r="K3204" s="286"/>
      <c r="L3204" s="286"/>
      <c r="M3204" s="286"/>
      <c r="N3204" s="286"/>
      <c r="O3204" s="286"/>
      <c r="P3204" s="286"/>
      <c r="Q3204" s="286"/>
      <c r="R3204" s="286"/>
      <c r="S3204" s="286"/>
      <c r="T3204" s="286"/>
      <c r="U3204" s="286"/>
      <c r="V3204" s="286"/>
      <c r="W3204" s="286"/>
      <c r="X3204" s="286"/>
      <c r="Y3204" s="286"/>
      <c r="Z3204" s="286"/>
      <c r="AA3204" s="286"/>
      <c r="AB3204" s="286"/>
      <c r="AC3204" s="286"/>
    </row>
    <row r="3205" spans="1:29" ht="14.25" x14ac:dyDescent="0.15">
      <c r="A3205" s="286"/>
      <c r="B3205" s="286"/>
      <c r="C3205" s="286"/>
      <c r="D3205" s="286"/>
      <c r="E3205" s="286"/>
      <c r="F3205" s="286"/>
      <c r="G3205" s="286"/>
      <c r="H3205" s="286"/>
      <c r="I3205" s="286"/>
      <c r="J3205" s="286"/>
      <c r="K3205" s="286"/>
      <c r="L3205" s="286"/>
      <c r="M3205" s="286"/>
      <c r="N3205" s="286"/>
      <c r="O3205" s="286"/>
      <c r="P3205" s="286"/>
      <c r="Q3205" s="286"/>
      <c r="R3205" s="286"/>
      <c r="S3205" s="286"/>
      <c r="T3205" s="286"/>
      <c r="U3205" s="286"/>
      <c r="V3205" s="286"/>
      <c r="W3205" s="286"/>
      <c r="X3205" s="286"/>
      <c r="Y3205" s="286"/>
      <c r="Z3205" s="286"/>
      <c r="AA3205" s="286"/>
      <c r="AB3205" s="286"/>
      <c r="AC3205" s="286"/>
    </row>
    <row r="3206" spans="1:29" ht="14.25" x14ac:dyDescent="0.15">
      <c r="A3206" s="286"/>
      <c r="B3206" s="286"/>
      <c r="C3206" s="286"/>
      <c r="D3206" s="286"/>
      <c r="E3206" s="286"/>
      <c r="F3206" s="286"/>
      <c r="G3206" s="286"/>
      <c r="H3206" s="286"/>
      <c r="I3206" s="286"/>
      <c r="J3206" s="286"/>
      <c r="K3206" s="286"/>
      <c r="L3206" s="286"/>
      <c r="M3206" s="286"/>
      <c r="N3206" s="286"/>
      <c r="O3206" s="286"/>
      <c r="P3206" s="286"/>
      <c r="Q3206" s="286"/>
      <c r="R3206" s="286"/>
      <c r="S3206" s="286"/>
      <c r="T3206" s="286"/>
      <c r="U3206" s="286"/>
      <c r="V3206" s="286"/>
      <c r="W3206" s="286"/>
      <c r="X3206" s="286"/>
      <c r="Y3206" s="286"/>
      <c r="Z3206" s="286"/>
      <c r="AA3206" s="286"/>
      <c r="AB3206" s="286"/>
      <c r="AC3206" s="286"/>
    </row>
    <row r="3207" spans="1:29" ht="14.25" x14ac:dyDescent="0.15">
      <c r="A3207" s="286"/>
      <c r="B3207" s="286"/>
      <c r="C3207" s="286"/>
      <c r="D3207" s="286"/>
      <c r="E3207" s="286"/>
      <c r="F3207" s="286"/>
      <c r="G3207" s="286"/>
      <c r="H3207" s="286"/>
      <c r="I3207" s="286"/>
      <c r="J3207" s="286"/>
      <c r="K3207" s="286"/>
      <c r="L3207" s="286"/>
      <c r="M3207" s="286"/>
      <c r="N3207" s="286"/>
      <c r="O3207" s="286"/>
      <c r="P3207" s="286"/>
      <c r="Q3207" s="286"/>
      <c r="R3207" s="286"/>
      <c r="S3207" s="286"/>
      <c r="T3207" s="286"/>
      <c r="U3207" s="286"/>
      <c r="V3207" s="286"/>
      <c r="W3207" s="286"/>
      <c r="X3207" s="286"/>
      <c r="Y3207" s="286"/>
      <c r="Z3207" s="286"/>
      <c r="AA3207" s="286"/>
      <c r="AB3207" s="286"/>
      <c r="AC3207" s="286"/>
    </row>
    <row r="3208" spans="1:29" ht="14.25" x14ac:dyDescent="0.15">
      <c r="A3208" s="286"/>
      <c r="B3208" s="286"/>
      <c r="C3208" s="286"/>
      <c r="D3208" s="286"/>
      <c r="E3208" s="286"/>
      <c r="F3208" s="286"/>
      <c r="G3208" s="286"/>
      <c r="H3208" s="286"/>
      <c r="I3208" s="286"/>
      <c r="J3208" s="286"/>
      <c r="K3208" s="286"/>
      <c r="L3208" s="286"/>
      <c r="M3208" s="286"/>
      <c r="N3208" s="286"/>
      <c r="O3208" s="286"/>
      <c r="P3208" s="286"/>
      <c r="Q3208" s="286"/>
      <c r="R3208" s="286"/>
      <c r="S3208" s="286"/>
      <c r="T3208" s="286"/>
      <c r="U3208" s="286"/>
      <c r="V3208" s="286"/>
      <c r="W3208" s="286"/>
      <c r="X3208" s="286"/>
      <c r="Y3208" s="286"/>
      <c r="Z3208" s="286"/>
      <c r="AA3208" s="286"/>
      <c r="AB3208" s="286"/>
      <c r="AC3208" s="286"/>
    </row>
    <row r="3209" spans="1:29" ht="14.25" x14ac:dyDescent="0.15">
      <c r="A3209" s="286"/>
      <c r="B3209" s="286"/>
      <c r="C3209" s="286"/>
      <c r="D3209" s="286"/>
      <c r="E3209" s="286"/>
      <c r="F3209" s="286"/>
      <c r="G3209" s="286"/>
      <c r="H3209" s="286"/>
      <c r="I3209" s="286"/>
      <c r="J3209" s="286"/>
      <c r="K3209" s="286"/>
      <c r="L3209" s="286"/>
      <c r="M3209" s="286"/>
      <c r="N3209" s="286"/>
      <c r="O3209" s="286"/>
      <c r="P3209" s="286"/>
      <c r="Q3209" s="286"/>
      <c r="R3209" s="286"/>
      <c r="S3209" s="286"/>
      <c r="T3209" s="286"/>
      <c r="U3209" s="286"/>
      <c r="V3209" s="286"/>
      <c r="W3209" s="286"/>
      <c r="X3209" s="286"/>
      <c r="Y3209" s="286"/>
      <c r="Z3209" s="286"/>
      <c r="AA3209" s="286"/>
      <c r="AB3209" s="286"/>
      <c r="AC3209" s="286"/>
    </row>
    <row r="3210" spans="1:29" ht="14.25" x14ac:dyDescent="0.15">
      <c r="A3210" s="286"/>
      <c r="B3210" s="286"/>
      <c r="C3210" s="286"/>
      <c r="D3210" s="286"/>
      <c r="E3210" s="286"/>
      <c r="F3210" s="286"/>
      <c r="G3210" s="286"/>
      <c r="H3210" s="286"/>
      <c r="I3210" s="286"/>
      <c r="J3210" s="286"/>
      <c r="K3210" s="286"/>
      <c r="L3210" s="286"/>
      <c r="M3210" s="286"/>
      <c r="N3210" s="286"/>
      <c r="O3210" s="286"/>
      <c r="P3210" s="286"/>
      <c r="Q3210" s="286"/>
      <c r="R3210" s="286"/>
      <c r="S3210" s="286"/>
      <c r="T3210" s="286"/>
      <c r="U3210" s="286"/>
      <c r="V3210" s="286"/>
      <c r="W3210" s="286"/>
      <c r="X3210" s="286"/>
      <c r="Y3210" s="286"/>
      <c r="Z3210" s="286"/>
      <c r="AA3210" s="286"/>
      <c r="AB3210" s="286"/>
      <c r="AC3210" s="286"/>
    </row>
    <row r="3211" spans="1:29" ht="14.25" x14ac:dyDescent="0.15">
      <c r="A3211" s="286"/>
      <c r="B3211" s="286"/>
      <c r="C3211" s="286"/>
      <c r="D3211" s="286"/>
      <c r="E3211" s="286"/>
      <c r="F3211" s="286"/>
      <c r="G3211" s="286"/>
      <c r="H3211" s="286"/>
      <c r="I3211" s="286"/>
      <c r="J3211" s="286"/>
      <c r="K3211" s="286"/>
      <c r="L3211" s="286"/>
      <c r="M3211" s="286"/>
      <c r="N3211" s="286"/>
      <c r="O3211" s="286"/>
      <c r="P3211" s="286"/>
      <c r="Q3211" s="286"/>
      <c r="R3211" s="286"/>
      <c r="S3211" s="286"/>
      <c r="T3211" s="286"/>
      <c r="U3211" s="286"/>
      <c r="V3211" s="286"/>
      <c r="W3211" s="286"/>
      <c r="X3211" s="286"/>
      <c r="Y3211" s="286"/>
      <c r="Z3211" s="286"/>
      <c r="AA3211" s="286"/>
      <c r="AB3211" s="286"/>
      <c r="AC3211" s="286"/>
    </row>
    <row r="3212" spans="1:29" ht="14.25" x14ac:dyDescent="0.15">
      <c r="A3212" s="286"/>
      <c r="B3212" s="286"/>
      <c r="C3212" s="286"/>
      <c r="D3212" s="286"/>
      <c r="E3212" s="286"/>
      <c r="F3212" s="286"/>
      <c r="G3212" s="286"/>
      <c r="H3212" s="286"/>
      <c r="I3212" s="286"/>
      <c r="J3212" s="286"/>
      <c r="K3212" s="286"/>
      <c r="L3212" s="286"/>
      <c r="M3212" s="286"/>
      <c r="N3212" s="286"/>
      <c r="O3212" s="286"/>
      <c r="P3212" s="286"/>
      <c r="Q3212" s="286"/>
      <c r="R3212" s="286"/>
      <c r="S3212" s="286"/>
      <c r="T3212" s="286"/>
      <c r="U3212" s="286"/>
      <c r="V3212" s="286"/>
      <c r="W3212" s="286"/>
      <c r="X3212" s="286"/>
      <c r="Y3212" s="286"/>
      <c r="Z3212" s="286"/>
      <c r="AA3212" s="286"/>
      <c r="AB3212" s="286"/>
      <c r="AC3212" s="286"/>
    </row>
    <row r="3213" spans="1:29" ht="14.25" x14ac:dyDescent="0.15">
      <c r="A3213" s="286"/>
      <c r="B3213" s="286"/>
      <c r="C3213" s="286"/>
      <c r="D3213" s="286"/>
      <c r="E3213" s="286"/>
      <c r="F3213" s="286"/>
      <c r="G3213" s="286"/>
      <c r="H3213" s="286"/>
      <c r="I3213" s="286"/>
      <c r="J3213" s="286"/>
      <c r="K3213" s="286"/>
      <c r="L3213" s="286"/>
      <c r="M3213" s="286"/>
      <c r="N3213" s="286"/>
      <c r="O3213" s="286"/>
      <c r="P3213" s="286"/>
      <c r="Q3213" s="286"/>
      <c r="R3213" s="286"/>
      <c r="S3213" s="286"/>
      <c r="T3213" s="286"/>
      <c r="U3213" s="286"/>
      <c r="V3213" s="286"/>
      <c r="W3213" s="286"/>
      <c r="X3213" s="286"/>
      <c r="Y3213" s="286"/>
      <c r="Z3213" s="286"/>
      <c r="AA3213" s="286"/>
      <c r="AB3213" s="286"/>
      <c r="AC3213" s="286"/>
    </row>
    <row r="3214" spans="1:29" ht="14.25" x14ac:dyDescent="0.15">
      <c r="A3214" s="286"/>
      <c r="B3214" s="286"/>
      <c r="C3214" s="286"/>
      <c r="D3214" s="286"/>
      <c r="E3214" s="286"/>
      <c r="F3214" s="286"/>
      <c r="G3214" s="286"/>
      <c r="H3214" s="286"/>
      <c r="I3214" s="286"/>
      <c r="J3214" s="286"/>
      <c r="K3214" s="286"/>
      <c r="L3214" s="286"/>
      <c r="M3214" s="286"/>
      <c r="N3214" s="286"/>
      <c r="O3214" s="286"/>
      <c r="P3214" s="286"/>
      <c r="Q3214" s="286"/>
      <c r="R3214" s="286"/>
      <c r="S3214" s="286"/>
      <c r="T3214" s="286"/>
      <c r="U3214" s="286"/>
      <c r="V3214" s="286"/>
      <c r="W3214" s="286"/>
      <c r="X3214" s="286"/>
      <c r="Y3214" s="286"/>
      <c r="Z3214" s="286"/>
      <c r="AA3214" s="286"/>
      <c r="AB3214" s="286"/>
      <c r="AC3214" s="286"/>
    </row>
    <row r="3215" spans="1:29" ht="14.25" x14ac:dyDescent="0.15">
      <c r="A3215" s="286"/>
      <c r="B3215" s="286"/>
      <c r="C3215" s="286"/>
      <c r="D3215" s="286"/>
      <c r="E3215" s="286"/>
      <c r="F3215" s="286"/>
      <c r="G3215" s="286"/>
      <c r="H3215" s="286"/>
      <c r="I3215" s="286"/>
      <c r="J3215" s="286"/>
      <c r="K3215" s="286"/>
      <c r="L3215" s="286"/>
      <c r="M3215" s="286"/>
      <c r="N3215" s="286"/>
      <c r="O3215" s="286"/>
      <c r="P3215" s="286"/>
      <c r="Q3215" s="286"/>
      <c r="R3215" s="286"/>
      <c r="S3215" s="286"/>
      <c r="T3215" s="286"/>
      <c r="U3215" s="286"/>
      <c r="V3215" s="286"/>
      <c r="W3215" s="286"/>
      <c r="X3215" s="286"/>
      <c r="Y3215" s="286"/>
      <c r="Z3215" s="286"/>
      <c r="AA3215" s="286"/>
      <c r="AB3215" s="286"/>
      <c r="AC3215" s="286"/>
    </row>
    <row r="3216" spans="1:29" ht="14.25" x14ac:dyDescent="0.15">
      <c r="A3216" s="286"/>
      <c r="B3216" s="286"/>
      <c r="C3216" s="286"/>
      <c r="D3216" s="286"/>
      <c r="E3216" s="286"/>
      <c r="F3216" s="286"/>
      <c r="G3216" s="286"/>
      <c r="H3216" s="286"/>
      <c r="I3216" s="286"/>
      <c r="J3216" s="286"/>
      <c r="K3216" s="286"/>
      <c r="L3216" s="286"/>
      <c r="M3216" s="286"/>
      <c r="N3216" s="286"/>
      <c r="O3216" s="286"/>
      <c r="P3216" s="286"/>
      <c r="Q3216" s="286"/>
      <c r="R3216" s="286"/>
      <c r="S3216" s="286"/>
      <c r="T3216" s="286"/>
      <c r="U3216" s="286"/>
      <c r="V3216" s="286"/>
      <c r="W3216" s="286"/>
      <c r="X3216" s="286"/>
      <c r="Y3216" s="286"/>
      <c r="Z3216" s="286"/>
      <c r="AA3216" s="286"/>
      <c r="AB3216" s="286"/>
      <c r="AC3216" s="286"/>
    </row>
    <row r="3217" spans="1:29" ht="14.25" x14ac:dyDescent="0.15">
      <c r="A3217" s="286"/>
      <c r="B3217" s="286"/>
      <c r="C3217" s="286"/>
      <c r="D3217" s="286"/>
      <c r="E3217" s="286"/>
      <c r="F3217" s="286"/>
      <c r="G3217" s="286"/>
      <c r="H3217" s="286"/>
      <c r="I3217" s="286"/>
      <c r="J3217" s="286"/>
      <c r="K3217" s="286"/>
      <c r="L3217" s="286"/>
      <c r="M3217" s="286"/>
      <c r="N3217" s="286"/>
      <c r="O3217" s="286"/>
      <c r="P3217" s="286"/>
      <c r="Q3217" s="286"/>
      <c r="R3217" s="286"/>
      <c r="S3217" s="286"/>
      <c r="T3217" s="286"/>
      <c r="U3217" s="286"/>
      <c r="V3217" s="286"/>
      <c r="W3217" s="286"/>
      <c r="X3217" s="286"/>
      <c r="Y3217" s="286"/>
      <c r="Z3217" s="286"/>
      <c r="AA3217" s="286"/>
      <c r="AB3217" s="286"/>
      <c r="AC3217" s="286"/>
    </row>
    <row r="3218" spans="1:29" ht="14.25" x14ac:dyDescent="0.15">
      <c r="A3218" s="286"/>
      <c r="B3218" s="286"/>
      <c r="C3218" s="286"/>
      <c r="D3218" s="286"/>
      <c r="E3218" s="286"/>
      <c r="F3218" s="286"/>
      <c r="G3218" s="286"/>
      <c r="H3218" s="286"/>
      <c r="I3218" s="286"/>
      <c r="J3218" s="286"/>
      <c r="K3218" s="286"/>
      <c r="L3218" s="286"/>
      <c r="M3218" s="286"/>
      <c r="N3218" s="286"/>
      <c r="O3218" s="286"/>
      <c r="P3218" s="286"/>
      <c r="Q3218" s="286"/>
      <c r="R3218" s="286"/>
      <c r="S3218" s="286"/>
      <c r="T3218" s="286"/>
      <c r="U3218" s="286"/>
      <c r="V3218" s="286"/>
      <c r="W3218" s="286"/>
      <c r="X3218" s="286"/>
      <c r="Y3218" s="286"/>
      <c r="Z3218" s="286"/>
      <c r="AA3218" s="286"/>
      <c r="AB3218" s="286"/>
      <c r="AC3218" s="286"/>
    </row>
    <row r="3219" spans="1:29" ht="14.25" x14ac:dyDescent="0.15">
      <c r="A3219" s="286"/>
      <c r="B3219" s="286"/>
      <c r="C3219" s="286"/>
      <c r="D3219" s="286"/>
      <c r="E3219" s="286"/>
      <c r="F3219" s="286"/>
      <c r="G3219" s="286"/>
      <c r="H3219" s="286"/>
      <c r="I3219" s="286"/>
      <c r="J3219" s="286"/>
      <c r="K3219" s="286"/>
      <c r="L3219" s="286"/>
      <c r="M3219" s="286"/>
      <c r="N3219" s="286"/>
      <c r="O3219" s="286"/>
      <c r="P3219" s="286"/>
      <c r="Q3219" s="286"/>
      <c r="R3219" s="286"/>
      <c r="S3219" s="286"/>
      <c r="T3219" s="286"/>
      <c r="U3219" s="286"/>
      <c r="V3219" s="286"/>
      <c r="W3219" s="286"/>
      <c r="X3219" s="286"/>
      <c r="Y3219" s="286"/>
      <c r="Z3219" s="286"/>
      <c r="AA3219" s="286"/>
      <c r="AB3219" s="286"/>
      <c r="AC3219" s="286"/>
    </row>
    <row r="3220" spans="1:29" ht="14.25" x14ac:dyDescent="0.15">
      <c r="A3220" s="286"/>
      <c r="B3220" s="286"/>
      <c r="C3220" s="286"/>
      <c r="D3220" s="286"/>
      <c r="E3220" s="286"/>
      <c r="F3220" s="286"/>
      <c r="G3220" s="286"/>
      <c r="H3220" s="286"/>
      <c r="I3220" s="286"/>
      <c r="J3220" s="286"/>
      <c r="K3220" s="286"/>
      <c r="L3220" s="286"/>
      <c r="M3220" s="286"/>
      <c r="N3220" s="286"/>
      <c r="O3220" s="286"/>
      <c r="P3220" s="286"/>
      <c r="Q3220" s="286"/>
      <c r="R3220" s="286"/>
      <c r="S3220" s="286"/>
      <c r="T3220" s="286"/>
      <c r="U3220" s="286"/>
      <c r="V3220" s="286"/>
      <c r="W3220" s="286"/>
      <c r="X3220" s="286"/>
      <c r="Y3220" s="286"/>
      <c r="Z3220" s="286"/>
      <c r="AA3220" s="286"/>
      <c r="AB3220" s="286"/>
      <c r="AC3220" s="286"/>
    </row>
    <row r="3221" spans="1:29" ht="14.25" x14ac:dyDescent="0.15">
      <c r="A3221" s="286"/>
      <c r="B3221" s="286"/>
      <c r="C3221" s="286"/>
      <c r="D3221" s="286"/>
      <c r="E3221" s="286"/>
      <c r="F3221" s="286"/>
      <c r="G3221" s="286"/>
      <c r="H3221" s="286"/>
      <c r="I3221" s="286"/>
      <c r="J3221" s="286"/>
      <c r="K3221" s="286"/>
      <c r="L3221" s="286"/>
      <c r="M3221" s="286"/>
      <c r="N3221" s="286"/>
      <c r="O3221" s="286"/>
      <c r="P3221" s="286"/>
      <c r="Q3221" s="286"/>
      <c r="R3221" s="286"/>
      <c r="S3221" s="286"/>
      <c r="T3221" s="286"/>
      <c r="U3221" s="286"/>
      <c r="V3221" s="286"/>
      <c r="W3221" s="286"/>
      <c r="X3221" s="286"/>
      <c r="Y3221" s="286"/>
      <c r="Z3221" s="286"/>
      <c r="AA3221" s="286"/>
      <c r="AB3221" s="286"/>
      <c r="AC3221" s="286"/>
    </row>
    <row r="3222" spans="1:29" ht="14.25" x14ac:dyDescent="0.15">
      <c r="A3222" s="286"/>
      <c r="B3222" s="286"/>
      <c r="C3222" s="286"/>
      <c r="D3222" s="286"/>
      <c r="E3222" s="286"/>
      <c r="F3222" s="286"/>
      <c r="G3222" s="286"/>
      <c r="H3222" s="286"/>
      <c r="I3222" s="286"/>
      <c r="J3222" s="286"/>
      <c r="K3222" s="286"/>
      <c r="L3222" s="286"/>
      <c r="M3222" s="286"/>
      <c r="N3222" s="286"/>
      <c r="O3222" s="286"/>
      <c r="P3222" s="286"/>
      <c r="Q3222" s="286"/>
      <c r="R3222" s="286"/>
      <c r="S3222" s="286"/>
      <c r="T3222" s="286"/>
      <c r="U3222" s="286"/>
      <c r="V3222" s="286"/>
      <c r="W3222" s="286"/>
      <c r="X3222" s="286"/>
      <c r="Y3222" s="286"/>
      <c r="Z3222" s="286"/>
      <c r="AA3222" s="286"/>
      <c r="AB3222" s="286"/>
      <c r="AC3222" s="286"/>
    </row>
    <row r="3223" spans="1:29" ht="14.25" x14ac:dyDescent="0.15">
      <c r="A3223" s="286"/>
      <c r="B3223" s="286"/>
      <c r="C3223" s="286"/>
      <c r="D3223" s="286"/>
      <c r="E3223" s="286"/>
      <c r="F3223" s="286"/>
      <c r="G3223" s="286"/>
      <c r="H3223" s="286"/>
      <c r="I3223" s="286"/>
      <c r="J3223" s="286"/>
      <c r="K3223" s="286"/>
      <c r="L3223" s="286"/>
      <c r="M3223" s="286"/>
      <c r="N3223" s="286"/>
      <c r="O3223" s="286"/>
      <c r="P3223" s="286"/>
      <c r="Q3223" s="286"/>
      <c r="R3223" s="286"/>
      <c r="S3223" s="286"/>
      <c r="T3223" s="286"/>
      <c r="U3223" s="286"/>
      <c r="V3223" s="286"/>
      <c r="W3223" s="286"/>
      <c r="X3223" s="286"/>
      <c r="Y3223" s="286"/>
      <c r="Z3223" s="286"/>
      <c r="AA3223" s="286"/>
      <c r="AB3223" s="286"/>
      <c r="AC3223" s="286"/>
    </row>
    <row r="3224" spans="1:29" ht="14.25" x14ac:dyDescent="0.15">
      <c r="A3224" s="286"/>
      <c r="B3224" s="286"/>
      <c r="C3224" s="286"/>
      <c r="D3224" s="286"/>
      <c r="E3224" s="286"/>
      <c r="F3224" s="286"/>
      <c r="G3224" s="286"/>
      <c r="H3224" s="286"/>
      <c r="I3224" s="286"/>
      <c r="J3224" s="286"/>
      <c r="K3224" s="286"/>
      <c r="L3224" s="286"/>
      <c r="M3224" s="286"/>
      <c r="N3224" s="286"/>
      <c r="O3224" s="286"/>
      <c r="P3224" s="286"/>
      <c r="Q3224" s="286"/>
      <c r="R3224" s="286"/>
      <c r="S3224" s="286"/>
      <c r="T3224" s="286"/>
      <c r="U3224" s="286"/>
      <c r="V3224" s="286"/>
      <c r="W3224" s="286"/>
      <c r="X3224" s="286"/>
      <c r="Y3224" s="286"/>
      <c r="Z3224" s="286"/>
      <c r="AA3224" s="286"/>
      <c r="AB3224" s="286"/>
      <c r="AC3224" s="286"/>
    </row>
    <row r="3225" spans="1:29" ht="14.25" x14ac:dyDescent="0.15">
      <c r="A3225" s="286"/>
      <c r="B3225" s="286"/>
      <c r="C3225" s="286"/>
      <c r="D3225" s="286"/>
      <c r="E3225" s="286"/>
      <c r="F3225" s="286"/>
      <c r="G3225" s="286"/>
      <c r="H3225" s="286"/>
      <c r="I3225" s="286"/>
      <c r="J3225" s="286"/>
      <c r="K3225" s="286"/>
      <c r="L3225" s="286"/>
      <c r="M3225" s="286"/>
      <c r="N3225" s="286"/>
      <c r="O3225" s="286"/>
      <c r="P3225" s="286"/>
      <c r="Q3225" s="286"/>
      <c r="R3225" s="286"/>
      <c r="S3225" s="286"/>
      <c r="T3225" s="286"/>
      <c r="U3225" s="286"/>
      <c r="V3225" s="286"/>
      <c r="W3225" s="286"/>
      <c r="X3225" s="286"/>
      <c r="Y3225" s="286"/>
      <c r="Z3225" s="286"/>
      <c r="AA3225" s="286"/>
      <c r="AB3225" s="286"/>
      <c r="AC3225" s="286"/>
    </row>
    <row r="3226" spans="1:29" ht="14.25" x14ac:dyDescent="0.15">
      <c r="A3226" s="286"/>
      <c r="B3226" s="286"/>
      <c r="C3226" s="286"/>
      <c r="D3226" s="286"/>
      <c r="E3226" s="286"/>
      <c r="F3226" s="286"/>
      <c r="G3226" s="286"/>
      <c r="H3226" s="286"/>
      <c r="I3226" s="286"/>
      <c r="J3226" s="286"/>
      <c r="K3226" s="286"/>
      <c r="L3226" s="286"/>
      <c r="M3226" s="286"/>
      <c r="N3226" s="286"/>
      <c r="O3226" s="286"/>
      <c r="P3226" s="286"/>
      <c r="Q3226" s="286"/>
      <c r="R3226" s="286"/>
      <c r="S3226" s="286"/>
      <c r="T3226" s="286"/>
      <c r="U3226" s="286"/>
      <c r="V3226" s="286"/>
      <c r="W3226" s="286"/>
      <c r="X3226" s="286"/>
      <c r="Y3226" s="286"/>
      <c r="Z3226" s="286"/>
      <c r="AA3226" s="286"/>
      <c r="AB3226" s="286"/>
      <c r="AC3226" s="286"/>
    </row>
    <row r="3227" spans="1:29" ht="14.25" x14ac:dyDescent="0.15">
      <c r="A3227" s="286"/>
      <c r="B3227" s="286"/>
      <c r="C3227" s="286"/>
      <c r="D3227" s="286"/>
      <c r="E3227" s="286"/>
      <c r="F3227" s="286"/>
      <c r="G3227" s="286"/>
      <c r="H3227" s="286"/>
      <c r="I3227" s="286"/>
      <c r="J3227" s="286"/>
      <c r="K3227" s="286"/>
      <c r="L3227" s="286"/>
      <c r="M3227" s="286"/>
      <c r="N3227" s="286"/>
      <c r="O3227" s="286"/>
      <c r="P3227" s="286"/>
      <c r="Q3227" s="286"/>
      <c r="R3227" s="286"/>
      <c r="S3227" s="286"/>
      <c r="T3227" s="286"/>
      <c r="U3227" s="286"/>
      <c r="V3227" s="286"/>
      <c r="W3227" s="286"/>
      <c r="X3227" s="286"/>
      <c r="Y3227" s="286"/>
      <c r="Z3227" s="286"/>
      <c r="AA3227" s="286"/>
      <c r="AB3227" s="286"/>
      <c r="AC3227" s="286"/>
    </row>
    <row r="3228" spans="1:29" ht="14.25" x14ac:dyDescent="0.15">
      <c r="A3228" s="286"/>
      <c r="B3228" s="286"/>
      <c r="C3228" s="286"/>
      <c r="D3228" s="286"/>
      <c r="E3228" s="286"/>
      <c r="F3228" s="286"/>
      <c r="G3228" s="286"/>
      <c r="H3228" s="286"/>
      <c r="I3228" s="286"/>
      <c r="J3228" s="286"/>
      <c r="K3228" s="286"/>
      <c r="L3228" s="286"/>
      <c r="M3228" s="286"/>
      <c r="N3228" s="286"/>
      <c r="O3228" s="286"/>
      <c r="P3228" s="286"/>
      <c r="Q3228" s="286"/>
      <c r="R3228" s="286"/>
      <c r="S3228" s="286"/>
      <c r="T3228" s="286"/>
      <c r="U3228" s="286"/>
      <c r="V3228" s="286"/>
      <c r="W3228" s="286"/>
      <c r="X3228" s="286"/>
      <c r="Y3228" s="286"/>
      <c r="Z3228" s="286"/>
      <c r="AA3228" s="286"/>
      <c r="AB3228" s="286"/>
      <c r="AC3228" s="286"/>
    </row>
    <row r="3229" spans="1:29" ht="14.25" x14ac:dyDescent="0.15">
      <c r="A3229" s="286"/>
      <c r="B3229" s="286"/>
      <c r="C3229" s="286"/>
      <c r="D3229" s="286"/>
      <c r="E3229" s="286"/>
      <c r="F3229" s="286"/>
      <c r="G3229" s="286"/>
      <c r="H3229" s="286"/>
      <c r="I3229" s="286"/>
      <c r="J3229" s="286"/>
      <c r="K3229" s="286"/>
      <c r="L3229" s="286"/>
      <c r="M3229" s="286"/>
      <c r="N3229" s="286"/>
      <c r="O3229" s="286"/>
      <c r="P3229" s="286"/>
      <c r="Q3229" s="286"/>
      <c r="R3229" s="286"/>
      <c r="S3229" s="286"/>
      <c r="T3229" s="286"/>
      <c r="U3229" s="286"/>
      <c r="V3229" s="286"/>
      <c r="W3229" s="286"/>
      <c r="X3229" s="286"/>
      <c r="Y3229" s="286"/>
      <c r="Z3229" s="286"/>
      <c r="AA3229" s="286"/>
      <c r="AB3229" s="286"/>
      <c r="AC3229" s="286"/>
    </row>
    <row r="3230" spans="1:29" ht="14.25" x14ac:dyDescent="0.15">
      <c r="A3230" s="286"/>
      <c r="B3230" s="286"/>
      <c r="C3230" s="286"/>
      <c r="D3230" s="286"/>
      <c r="E3230" s="286"/>
      <c r="F3230" s="286"/>
      <c r="G3230" s="286"/>
      <c r="H3230" s="286"/>
      <c r="I3230" s="286"/>
      <c r="J3230" s="286"/>
      <c r="K3230" s="286"/>
      <c r="L3230" s="286"/>
      <c r="M3230" s="286"/>
      <c r="N3230" s="286"/>
      <c r="O3230" s="286"/>
      <c r="P3230" s="286"/>
      <c r="Q3230" s="286"/>
      <c r="R3230" s="286"/>
      <c r="S3230" s="286"/>
      <c r="T3230" s="286"/>
      <c r="U3230" s="286"/>
      <c r="V3230" s="286"/>
      <c r="W3230" s="286"/>
      <c r="X3230" s="286"/>
      <c r="Y3230" s="286"/>
      <c r="Z3230" s="286"/>
      <c r="AA3230" s="286"/>
      <c r="AB3230" s="286"/>
      <c r="AC3230" s="286"/>
    </row>
    <row r="3231" spans="1:29" ht="14.25" x14ac:dyDescent="0.15">
      <c r="A3231" s="286"/>
      <c r="B3231" s="286"/>
      <c r="C3231" s="286"/>
      <c r="D3231" s="286"/>
      <c r="E3231" s="286"/>
      <c r="F3231" s="286"/>
      <c r="G3231" s="286"/>
      <c r="H3231" s="286"/>
      <c r="I3231" s="286"/>
      <c r="J3231" s="286"/>
      <c r="K3231" s="286"/>
      <c r="L3231" s="286"/>
      <c r="M3231" s="286"/>
      <c r="N3231" s="286"/>
      <c r="O3231" s="286"/>
      <c r="P3231" s="286"/>
      <c r="Q3231" s="286"/>
      <c r="R3231" s="286"/>
      <c r="S3231" s="286"/>
      <c r="T3231" s="286"/>
      <c r="U3231" s="286"/>
      <c r="V3231" s="286"/>
      <c r="W3231" s="286"/>
      <c r="X3231" s="286"/>
      <c r="Y3231" s="286"/>
      <c r="Z3231" s="286"/>
      <c r="AA3231" s="286"/>
      <c r="AB3231" s="286"/>
      <c r="AC3231" s="286"/>
    </row>
    <row r="3232" spans="1:29" ht="14.25" x14ac:dyDescent="0.15">
      <c r="A3232" s="286"/>
      <c r="B3232" s="286"/>
      <c r="C3232" s="286"/>
      <c r="D3232" s="286"/>
      <c r="E3232" s="286"/>
      <c r="F3232" s="286"/>
      <c r="G3232" s="286"/>
      <c r="H3232" s="286"/>
      <c r="I3232" s="286"/>
      <c r="J3232" s="286"/>
      <c r="K3232" s="286"/>
      <c r="L3232" s="286"/>
      <c r="M3232" s="286"/>
      <c r="N3232" s="286"/>
      <c r="O3232" s="286"/>
      <c r="P3232" s="286"/>
      <c r="Q3232" s="286"/>
      <c r="R3232" s="286"/>
      <c r="S3232" s="286"/>
      <c r="T3232" s="286"/>
      <c r="U3232" s="286"/>
      <c r="V3232" s="286"/>
      <c r="W3232" s="286"/>
      <c r="X3232" s="286"/>
      <c r="Y3232" s="286"/>
      <c r="Z3232" s="286"/>
      <c r="AA3232" s="286"/>
      <c r="AB3232" s="286"/>
      <c r="AC3232" s="286"/>
    </row>
    <row r="3233" spans="1:29" ht="14.25" x14ac:dyDescent="0.15">
      <c r="A3233" s="286"/>
      <c r="B3233" s="286"/>
      <c r="C3233" s="286"/>
      <c r="D3233" s="286"/>
      <c r="E3233" s="286"/>
      <c r="F3233" s="286"/>
      <c r="G3233" s="286"/>
      <c r="H3233" s="286"/>
      <c r="I3233" s="286"/>
      <c r="J3233" s="286"/>
      <c r="K3233" s="286"/>
      <c r="L3233" s="286"/>
      <c r="M3233" s="286"/>
      <c r="N3233" s="286"/>
      <c r="O3233" s="286"/>
      <c r="P3233" s="286"/>
      <c r="Q3233" s="286"/>
      <c r="R3233" s="286"/>
      <c r="S3233" s="286"/>
      <c r="T3233" s="286"/>
      <c r="U3233" s="286"/>
      <c r="V3233" s="286"/>
      <c r="W3233" s="286"/>
      <c r="X3233" s="286"/>
      <c r="Y3233" s="286"/>
      <c r="Z3233" s="286"/>
      <c r="AA3233" s="286"/>
      <c r="AB3233" s="286"/>
      <c r="AC3233" s="286"/>
    </row>
    <row r="3234" spans="1:29" ht="14.25" x14ac:dyDescent="0.15">
      <c r="A3234" s="286"/>
      <c r="B3234" s="286"/>
      <c r="C3234" s="286"/>
      <c r="D3234" s="286"/>
      <c r="E3234" s="286"/>
      <c r="F3234" s="286"/>
      <c r="G3234" s="286"/>
      <c r="H3234" s="286"/>
      <c r="I3234" s="286"/>
      <c r="J3234" s="286"/>
      <c r="K3234" s="286"/>
      <c r="L3234" s="286"/>
      <c r="M3234" s="286"/>
      <c r="N3234" s="286"/>
      <c r="O3234" s="286"/>
      <c r="P3234" s="286"/>
      <c r="Q3234" s="286"/>
      <c r="R3234" s="286"/>
      <c r="S3234" s="286"/>
      <c r="T3234" s="286"/>
      <c r="U3234" s="286"/>
      <c r="V3234" s="286"/>
      <c r="W3234" s="286"/>
      <c r="X3234" s="286"/>
      <c r="Y3234" s="286"/>
      <c r="Z3234" s="286"/>
      <c r="AA3234" s="286"/>
      <c r="AB3234" s="286"/>
      <c r="AC3234" s="286"/>
    </row>
    <row r="3235" spans="1:29" ht="14.25" x14ac:dyDescent="0.15">
      <c r="A3235" s="286"/>
      <c r="B3235" s="286"/>
      <c r="C3235" s="286"/>
      <c r="D3235" s="286"/>
      <c r="E3235" s="286"/>
      <c r="F3235" s="286"/>
      <c r="G3235" s="286"/>
      <c r="H3235" s="286"/>
      <c r="I3235" s="286"/>
      <c r="J3235" s="286"/>
      <c r="K3235" s="286"/>
      <c r="L3235" s="286"/>
      <c r="M3235" s="286"/>
      <c r="N3235" s="286"/>
      <c r="O3235" s="286"/>
      <c r="P3235" s="286"/>
      <c r="Q3235" s="286"/>
      <c r="R3235" s="286"/>
      <c r="S3235" s="286"/>
      <c r="T3235" s="286"/>
      <c r="U3235" s="286"/>
      <c r="V3235" s="286"/>
      <c r="W3235" s="286"/>
      <c r="X3235" s="286"/>
      <c r="Y3235" s="286"/>
      <c r="Z3235" s="286"/>
      <c r="AA3235" s="286"/>
      <c r="AB3235" s="286"/>
      <c r="AC3235" s="286"/>
    </row>
    <row r="3236" spans="1:29" ht="14.25" x14ac:dyDescent="0.15">
      <c r="A3236" s="286"/>
      <c r="B3236" s="286"/>
      <c r="C3236" s="286"/>
      <c r="D3236" s="286"/>
      <c r="E3236" s="286"/>
      <c r="F3236" s="286"/>
      <c r="G3236" s="286"/>
      <c r="H3236" s="286"/>
      <c r="I3236" s="286"/>
      <c r="J3236" s="286"/>
      <c r="K3236" s="286"/>
      <c r="L3236" s="286"/>
      <c r="M3236" s="286"/>
      <c r="N3236" s="286"/>
      <c r="O3236" s="286"/>
      <c r="P3236" s="286"/>
      <c r="Q3236" s="286"/>
      <c r="R3236" s="286"/>
      <c r="S3236" s="286"/>
      <c r="T3236" s="286"/>
      <c r="U3236" s="286"/>
      <c r="V3236" s="286"/>
      <c r="W3236" s="286"/>
      <c r="X3236" s="286"/>
      <c r="Y3236" s="286"/>
      <c r="Z3236" s="286"/>
      <c r="AA3236" s="286"/>
      <c r="AB3236" s="286"/>
      <c r="AC3236" s="286"/>
    </row>
    <row r="3237" spans="1:29" ht="14.25" x14ac:dyDescent="0.15">
      <c r="A3237" s="286"/>
      <c r="B3237" s="286"/>
      <c r="C3237" s="286"/>
      <c r="D3237" s="286"/>
      <c r="E3237" s="286"/>
      <c r="F3237" s="286"/>
      <c r="G3237" s="286"/>
      <c r="H3237" s="286"/>
      <c r="I3237" s="286"/>
      <c r="J3237" s="286"/>
      <c r="K3237" s="286"/>
      <c r="L3237" s="286"/>
      <c r="M3237" s="286"/>
      <c r="N3237" s="286"/>
      <c r="O3237" s="286"/>
      <c r="P3237" s="286"/>
      <c r="Q3237" s="286"/>
      <c r="R3237" s="286"/>
      <c r="S3237" s="286"/>
      <c r="T3237" s="286"/>
      <c r="U3237" s="286"/>
      <c r="V3237" s="286"/>
      <c r="W3237" s="286"/>
      <c r="X3237" s="286"/>
      <c r="Y3237" s="286"/>
      <c r="Z3237" s="286"/>
      <c r="AA3237" s="286"/>
      <c r="AB3237" s="286"/>
      <c r="AC3237" s="286"/>
    </row>
    <row r="3238" spans="1:29" ht="14.25" x14ac:dyDescent="0.15">
      <c r="A3238" s="286"/>
      <c r="B3238" s="286"/>
      <c r="C3238" s="286"/>
      <c r="D3238" s="286"/>
      <c r="E3238" s="286"/>
      <c r="F3238" s="286"/>
      <c r="G3238" s="286"/>
      <c r="H3238" s="286"/>
      <c r="I3238" s="286"/>
      <c r="J3238" s="286"/>
      <c r="K3238" s="286"/>
      <c r="L3238" s="286"/>
      <c r="M3238" s="286"/>
      <c r="N3238" s="286"/>
      <c r="O3238" s="286"/>
      <c r="P3238" s="286"/>
      <c r="Q3238" s="286"/>
      <c r="R3238" s="286"/>
      <c r="S3238" s="286"/>
      <c r="T3238" s="286"/>
      <c r="U3238" s="286"/>
      <c r="V3238" s="286"/>
      <c r="W3238" s="286"/>
      <c r="X3238" s="286"/>
      <c r="Y3238" s="286"/>
      <c r="Z3238" s="286"/>
      <c r="AA3238" s="286"/>
      <c r="AB3238" s="286"/>
      <c r="AC3238" s="286"/>
    </row>
    <row r="3239" spans="1:29" ht="14.25" x14ac:dyDescent="0.15">
      <c r="A3239" s="286"/>
      <c r="B3239" s="286"/>
      <c r="C3239" s="286"/>
      <c r="D3239" s="286"/>
      <c r="E3239" s="286"/>
      <c r="F3239" s="286"/>
      <c r="G3239" s="286"/>
      <c r="H3239" s="286"/>
      <c r="I3239" s="286"/>
      <c r="J3239" s="286"/>
      <c r="K3239" s="286"/>
      <c r="L3239" s="286"/>
      <c r="M3239" s="286"/>
      <c r="N3239" s="286"/>
      <c r="O3239" s="286"/>
      <c r="P3239" s="286"/>
      <c r="Q3239" s="286"/>
      <c r="R3239" s="286"/>
      <c r="S3239" s="286"/>
      <c r="T3239" s="286"/>
      <c r="U3239" s="286"/>
      <c r="V3239" s="286"/>
      <c r="W3239" s="286"/>
      <c r="X3239" s="286"/>
      <c r="Y3239" s="286"/>
      <c r="Z3239" s="286"/>
      <c r="AA3239" s="286"/>
      <c r="AB3239" s="286"/>
      <c r="AC3239" s="286"/>
    </row>
    <row r="3240" spans="1:29" ht="14.25" x14ac:dyDescent="0.15">
      <c r="A3240" s="286"/>
      <c r="B3240" s="286"/>
      <c r="C3240" s="286"/>
      <c r="D3240" s="286"/>
      <c r="E3240" s="286"/>
      <c r="F3240" s="286"/>
      <c r="G3240" s="286"/>
      <c r="H3240" s="286"/>
      <c r="I3240" s="286"/>
      <c r="J3240" s="286"/>
      <c r="K3240" s="286"/>
      <c r="L3240" s="286"/>
      <c r="M3240" s="286"/>
      <c r="N3240" s="286"/>
      <c r="O3240" s="286"/>
      <c r="P3240" s="286"/>
      <c r="Q3240" s="286"/>
      <c r="R3240" s="286"/>
      <c r="S3240" s="286"/>
      <c r="T3240" s="286"/>
      <c r="U3240" s="286"/>
      <c r="V3240" s="286"/>
      <c r="W3240" s="286"/>
      <c r="X3240" s="286"/>
      <c r="Y3240" s="286"/>
      <c r="Z3240" s="286"/>
      <c r="AA3240" s="286"/>
      <c r="AB3240" s="286"/>
      <c r="AC3240" s="286"/>
    </row>
    <row r="3241" spans="1:29" ht="14.25" x14ac:dyDescent="0.15">
      <c r="A3241" s="286"/>
      <c r="B3241" s="286"/>
      <c r="C3241" s="286"/>
      <c r="D3241" s="286"/>
      <c r="E3241" s="286"/>
      <c r="F3241" s="286"/>
      <c r="G3241" s="286"/>
      <c r="H3241" s="286"/>
      <c r="I3241" s="286"/>
      <c r="J3241" s="286"/>
      <c r="K3241" s="286"/>
      <c r="L3241" s="286"/>
      <c r="M3241" s="286"/>
      <c r="N3241" s="286"/>
      <c r="O3241" s="286"/>
      <c r="P3241" s="286"/>
      <c r="Q3241" s="286"/>
      <c r="R3241" s="286"/>
      <c r="S3241" s="286"/>
      <c r="T3241" s="286"/>
      <c r="U3241" s="286"/>
      <c r="V3241" s="286"/>
      <c r="W3241" s="286"/>
      <c r="X3241" s="286"/>
      <c r="Y3241" s="286"/>
      <c r="Z3241" s="286"/>
      <c r="AA3241" s="286"/>
      <c r="AB3241" s="286"/>
      <c r="AC3241" s="286"/>
    </row>
    <row r="3242" spans="1:29" ht="14.25" x14ac:dyDescent="0.15">
      <c r="A3242" s="286"/>
      <c r="B3242" s="286"/>
      <c r="C3242" s="286"/>
      <c r="D3242" s="286"/>
      <c r="E3242" s="286"/>
      <c r="F3242" s="286"/>
      <c r="G3242" s="286"/>
      <c r="H3242" s="286"/>
      <c r="I3242" s="286"/>
      <c r="J3242" s="286"/>
      <c r="K3242" s="286"/>
      <c r="L3242" s="286"/>
      <c r="M3242" s="286"/>
      <c r="N3242" s="286"/>
      <c r="O3242" s="286"/>
      <c r="P3242" s="286"/>
      <c r="Q3242" s="286"/>
      <c r="R3242" s="286"/>
      <c r="S3242" s="286"/>
      <c r="T3242" s="286"/>
      <c r="U3242" s="286"/>
      <c r="V3242" s="286"/>
      <c r="W3242" s="286"/>
      <c r="X3242" s="286"/>
      <c r="Y3242" s="286"/>
      <c r="Z3242" s="286"/>
      <c r="AA3242" s="286"/>
      <c r="AB3242" s="286"/>
      <c r="AC3242" s="286"/>
    </row>
    <row r="3243" spans="1:29" ht="14.25" x14ac:dyDescent="0.15">
      <c r="A3243" s="286"/>
      <c r="B3243" s="286"/>
      <c r="C3243" s="286"/>
      <c r="D3243" s="286"/>
      <c r="E3243" s="286"/>
      <c r="F3243" s="286"/>
      <c r="G3243" s="286"/>
      <c r="H3243" s="286"/>
      <c r="I3243" s="286"/>
      <c r="J3243" s="286"/>
      <c r="K3243" s="286"/>
      <c r="L3243" s="286"/>
      <c r="M3243" s="286"/>
      <c r="N3243" s="286"/>
      <c r="O3243" s="286"/>
      <c r="P3243" s="286"/>
      <c r="Q3243" s="286"/>
      <c r="R3243" s="286"/>
      <c r="S3243" s="286"/>
      <c r="T3243" s="286"/>
      <c r="U3243" s="286"/>
      <c r="V3243" s="286"/>
      <c r="W3243" s="286"/>
      <c r="X3243" s="286"/>
      <c r="Y3243" s="286"/>
      <c r="Z3243" s="286"/>
      <c r="AA3243" s="286"/>
      <c r="AB3243" s="286"/>
      <c r="AC3243" s="286"/>
    </row>
    <row r="3244" spans="1:29" ht="14.25" x14ac:dyDescent="0.15">
      <c r="A3244" s="286"/>
      <c r="B3244" s="286"/>
      <c r="C3244" s="286"/>
      <c r="D3244" s="286"/>
      <c r="E3244" s="286"/>
      <c r="F3244" s="286"/>
      <c r="G3244" s="286"/>
      <c r="H3244" s="286"/>
      <c r="I3244" s="286"/>
      <c r="J3244" s="286"/>
      <c r="K3244" s="286"/>
      <c r="L3244" s="286"/>
      <c r="M3244" s="286"/>
      <c r="N3244" s="286"/>
      <c r="O3244" s="286"/>
      <c r="P3244" s="286"/>
      <c r="Q3244" s="286"/>
      <c r="R3244" s="286"/>
      <c r="S3244" s="286"/>
      <c r="T3244" s="286"/>
      <c r="U3244" s="286"/>
      <c r="V3244" s="286"/>
      <c r="W3244" s="286"/>
      <c r="X3244" s="286"/>
      <c r="Y3244" s="286"/>
      <c r="Z3244" s="286"/>
      <c r="AA3244" s="286"/>
      <c r="AB3244" s="286"/>
      <c r="AC3244" s="286"/>
    </row>
    <row r="3245" spans="1:29" ht="14.25" x14ac:dyDescent="0.15">
      <c r="A3245" s="286"/>
      <c r="B3245" s="286"/>
      <c r="C3245" s="286"/>
      <c r="D3245" s="286"/>
      <c r="E3245" s="286"/>
      <c r="F3245" s="286"/>
      <c r="G3245" s="286"/>
      <c r="H3245" s="286"/>
      <c r="I3245" s="286"/>
      <c r="J3245" s="286"/>
      <c r="K3245" s="286"/>
      <c r="L3245" s="286"/>
      <c r="M3245" s="286"/>
      <c r="N3245" s="286"/>
      <c r="O3245" s="286"/>
      <c r="P3245" s="286"/>
      <c r="Q3245" s="286"/>
      <c r="R3245" s="286"/>
      <c r="S3245" s="286"/>
      <c r="T3245" s="286"/>
      <c r="U3245" s="286"/>
      <c r="V3245" s="286"/>
      <c r="W3245" s="286"/>
      <c r="X3245" s="286"/>
      <c r="Y3245" s="286"/>
      <c r="Z3245" s="286"/>
      <c r="AA3245" s="286"/>
      <c r="AB3245" s="286"/>
      <c r="AC3245" s="286"/>
    </row>
    <row r="3246" spans="1:29" ht="14.25" x14ac:dyDescent="0.15">
      <c r="A3246" s="286"/>
      <c r="B3246" s="286"/>
      <c r="C3246" s="286"/>
      <c r="D3246" s="286"/>
      <c r="E3246" s="286"/>
      <c r="F3246" s="286"/>
      <c r="G3246" s="286"/>
      <c r="H3246" s="286"/>
      <c r="I3246" s="286"/>
      <c r="J3246" s="286"/>
      <c r="K3246" s="286"/>
      <c r="L3246" s="286"/>
      <c r="M3246" s="286"/>
      <c r="N3246" s="286"/>
      <c r="O3246" s="286"/>
      <c r="P3246" s="286"/>
      <c r="Q3246" s="286"/>
      <c r="R3246" s="286"/>
      <c r="S3246" s="286"/>
      <c r="T3246" s="286"/>
      <c r="U3246" s="286"/>
      <c r="V3246" s="286"/>
      <c r="W3246" s="286"/>
      <c r="X3246" s="286"/>
      <c r="Y3246" s="286"/>
      <c r="Z3246" s="286"/>
      <c r="AA3246" s="286"/>
      <c r="AB3246" s="286"/>
      <c r="AC3246" s="286"/>
    </row>
    <row r="3247" spans="1:29" ht="14.25" x14ac:dyDescent="0.15">
      <c r="A3247" s="286"/>
      <c r="B3247" s="286"/>
      <c r="C3247" s="286"/>
      <c r="D3247" s="286"/>
      <c r="E3247" s="286"/>
      <c r="F3247" s="286"/>
      <c r="G3247" s="286"/>
      <c r="H3247" s="286"/>
      <c r="I3247" s="286"/>
      <c r="J3247" s="286"/>
      <c r="K3247" s="286"/>
      <c r="L3247" s="286"/>
      <c r="M3247" s="286"/>
      <c r="N3247" s="286"/>
      <c r="O3247" s="286"/>
      <c r="P3247" s="286"/>
      <c r="Q3247" s="286"/>
      <c r="R3247" s="286"/>
      <c r="S3247" s="286"/>
      <c r="T3247" s="286"/>
      <c r="U3247" s="286"/>
      <c r="V3247" s="286"/>
      <c r="W3247" s="286"/>
      <c r="X3247" s="286"/>
      <c r="Y3247" s="286"/>
      <c r="Z3247" s="286"/>
      <c r="AA3247" s="286"/>
      <c r="AB3247" s="286"/>
      <c r="AC3247" s="286"/>
    </row>
    <row r="3248" spans="1:29" ht="14.25" x14ac:dyDescent="0.15">
      <c r="A3248" s="286"/>
      <c r="B3248" s="286"/>
      <c r="C3248" s="286"/>
      <c r="D3248" s="286"/>
      <c r="E3248" s="286"/>
      <c r="F3248" s="286"/>
      <c r="G3248" s="286"/>
      <c r="H3248" s="286"/>
      <c r="I3248" s="286"/>
      <c r="J3248" s="286"/>
      <c r="K3248" s="286"/>
      <c r="L3248" s="286"/>
      <c r="M3248" s="286"/>
      <c r="N3248" s="286"/>
      <c r="O3248" s="286"/>
      <c r="P3248" s="286"/>
      <c r="Q3248" s="286"/>
      <c r="R3248" s="286"/>
      <c r="S3248" s="286"/>
      <c r="T3248" s="286"/>
      <c r="U3248" s="286"/>
      <c r="V3248" s="286"/>
      <c r="W3248" s="286"/>
      <c r="X3248" s="286"/>
      <c r="Y3248" s="286"/>
      <c r="Z3248" s="286"/>
      <c r="AA3248" s="286"/>
      <c r="AB3248" s="286"/>
      <c r="AC3248" s="286"/>
    </row>
    <row r="3249" spans="1:29" ht="14.25" x14ac:dyDescent="0.15">
      <c r="A3249" s="286"/>
      <c r="B3249" s="286"/>
      <c r="C3249" s="286"/>
      <c r="D3249" s="286"/>
      <c r="E3249" s="286"/>
      <c r="F3249" s="286"/>
      <c r="G3249" s="286"/>
      <c r="H3249" s="286"/>
      <c r="I3249" s="286"/>
      <c r="J3249" s="286"/>
      <c r="K3249" s="286"/>
      <c r="L3249" s="286"/>
      <c r="M3249" s="286"/>
      <c r="N3249" s="286"/>
      <c r="O3249" s="286"/>
      <c r="P3249" s="286"/>
      <c r="Q3249" s="286"/>
      <c r="R3249" s="286"/>
      <c r="S3249" s="286"/>
      <c r="T3249" s="286"/>
      <c r="U3249" s="286"/>
      <c r="V3249" s="286"/>
      <c r="W3249" s="286"/>
      <c r="X3249" s="286"/>
      <c r="Y3249" s="286"/>
      <c r="Z3249" s="286"/>
      <c r="AA3249" s="286"/>
      <c r="AB3249" s="286"/>
      <c r="AC3249" s="286"/>
    </row>
    <row r="3250" spans="1:29" ht="14.25" x14ac:dyDescent="0.15">
      <c r="A3250" s="286"/>
      <c r="B3250" s="286"/>
      <c r="C3250" s="286"/>
      <c r="D3250" s="286"/>
      <c r="E3250" s="286"/>
      <c r="F3250" s="286"/>
      <c r="G3250" s="286"/>
      <c r="H3250" s="286"/>
      <c r="I3250" s="286"/>
      <c r="J3250" s="286"/>
      <c r="K3250" s="286"/>
      <c r="L3250" s="286"/>
      <c r="M3250" s="286"/>
      <c r="N3250" s="286"/>
      <c r="O3250" s="286"/>
      <c r="P3250" s="286"/>
      <c r="Q3250" s="286"/>
      <c r="R3250" s="286"/>
      <c r="S3250" s="286"/>
      <c r="T3250" s="286"/>
      <c r="U3250" s="286"/>
      <c r="V3250" s="286"/>
      <c r="W3250" s="286"/>
      <c r="X3250" s="286"/>
      <c r="Y3250" s="286"/>
      <c r="Z3250" s="286"/>
      <c r="AA3250" s="286"/>
      <c r="AB3250" s="286"/>
      <c r="AC3250" s="286"/>
    </row>
    <row r="3251" spans="1:29" ht="14.25" x14ac:dyDescent="0.15">
      <c r="A3251" s="286"/>
      <c r="B3251" s="286"/>
      <c r="C3251" s="286"/>
      <c r="D3251" s="286"/>
      <c r="E3251" s="286"/>
      <c r="F3251" s="286"/>
      <c r="G3251" s="286"/>
      <c r="H3251" s="286"/>
      <c r="I3251" s="286"/>
      <c r="J3251" s="286"/>
      <c r="K3251" s="286"/>
      <c r="L3251" s="286"/>
      <c r="M3251" s="286"/>
      <c r="N3251" s="286"/>
      <c r="O3251" s="286"/>
      <c r="P3251" s="286"/>
      <c r="Q3251" s="286"/>
      <c r="R3251" s="286"/>
      <c r="S3251" s="286"/>
      <c r="T3251" s="286"/>
      <c r="U3251" s="286"/>
      <c r="V3251" s="286"/>
      <c r="W3251" s="286"/>
      <c r="X3251" s="286"/>
      <c r="Y3251" s="286"/>
      <c r="Z3251" s="286"/>
      <c r="AA3251" s="286"/>
      <c r="AB3251" s="286"/>
      <c r="AC3251" s="286"/>
    </row>
    <row r="3252" spans="1:29" ht="14.25" x14ac:dyDescent="0.15">
      <c r="A3252" s="286"/>
      <c r="B3252" s="286"/>
      <c r="C3252" s="286"/>
      <c r="D3252" s="286"/>
      <c r="E3252" s="286"/>
      <c r="F3252" s="286"/>
      <c r="G3252" s="286"/>
      <c r="H3252" s="286"/>
      <c r="I3252" s="286"/>
      <c r="J3252" s="286"/>
      <c r="K3252" s="286"/>
      <c r="L3252" s="286"/>
      <c r="M3252" s="286"/>
      <c r="N3252" s="286"/>
      <c r="O3252" s="286"/>
      <c r="P3252" s="286"/>
      <c r="Q3252" s="286"/>
      <c r="R3252" s="286"/>
      <c r="S3252" s="286"/>
      <c r="T3252" s="286"/>
      <c r="U3252" s="286"/>
      <c r="V3252" s="286"/>
      <c r="W3252" s="286"/>
      <c r="X3252" s="286"/>
      <c r="Y3252" s="286"/>
      <c r="Z3252" s="286"/>
      <c r="AA3252" s="286"/>
      <c r="AB3252" s="286"/>
      <c r="AC3252" s="286"/>
    </row>
    <row r="3253" spans="1:29" ht="14.25" x14ac:dyDescent="0.15">
      <c r="A3253" s="286"/>
      <c r="B3253" s="286"/>
      <c r="C3253" s="286"/>
      <c r="D3253" s="286"/>
      <c r="E3253" s="286"/>
      <c r="F3253" s="286"/>
      <c r="G3253" s="286"/>
      <c r="H3253" s="286"/>
      <c r="I3253" s="286"/>
      <c r="J3253" s="286"/>
      <c r="K3253" s="286"/>
      <c r="L3253" s="286"/>
      <c r="M3253" s="286"/>
      <c r="N3253" s="286"/>
      <c r="O3253" s="286"/>
      <c r="P3253" s="286"/>
      <c r="Q3253" s="286"/>
      <c r="R3253" s="286"/>
      <c r="S3253" s="286"/>
      <c r="T3253" s="286"/>
      <c r="U3253" s="286"/>
      <c r="V3253" s="286"/>
      <c r="W3253" s="286"/>
      <c r="X3253" s="286"/>
      <c r="Y3253" s="286"/>
      <c r="Z3253" s="286"/>
      <c r="AA3253" s="286"/>
      <c r="AB3253" s="286"/>
      <c r="AC3253" s="286"/>
    </row>
    <row r="3254" spans="1:29" ht="14.25" x14ac:dyDescent="0.15">
      <c r="A3254" s="286"/>
      <c r="B3254" s="286"/>
      <c r="C3254" s="286"/>
      <c r="D3254" s="286"/>
      <c r="E3254" s="286"/>
      <c r="F3254" s="286"/>
      <c r="G3254" s="286"/>
      <c r="H3254" s="286"/>
      <c r="I3254" s="286"/>
      <c r="J3254" s="286"/>
      <c r="K3254" s="286"/>
      <c r="L3254" s="286"/>
      <c r="M3254" s="286"/>
      <c r="N3254" s="286"/>
      <c r="O3254" s="286"/>
      <c r="P3254" s="286"/>
      <c r="Q3254" s="286"/>
      <c r="R3254" s="286"/>
      <c r="S3254" s="286"/>
      <c r="T3254" s="286"/>
      <c r="U3254" s="286"/>
      <c r="V3254" s="286"/>
      <c r="W3254" s="286"/>
      <c r="X3254" s="286"/>
      <c r="Y3254" s="286"/>
      <c r="Z3254" s="286"/>
      <c r="AA3254" s="286"/>
      <c r="AB3254" s="286"/>
      <c r="AC3254" s="286"/>
    </row>
    <row r="3255" spans="1:29" ht="14.25" x14ac:dyDescent="0.15">
      <c r="A3255" s="286"/>
      <c r="B3255" s="286"/>
      <c r="C3255" s="286"/>
      <c r="D3255" s="286"/>
      <c r="E3255" s="286"/>
      <c r="F3255" s="286"/>
      <c r="G3255" s="286"/>
      <c r="H3255" s="286"/>
      <c r="I3255" s="286"/>
      <c r="J3255" s="286"/>
      <c r="K3255" s="286"/>
      <c r="L3255" s="286"/>
      <c r="M3255" s="286"/>
      <c r="N3255" s="286"/>
      <c r="O3255" s="286"/>
      <c r="P3255" s="286"/>
      <c r="Q3255" s="286"/>
      <c r="R3255" s="286"/>
      <c r="S3255" s="286"/>
      <c r="T3255" s="286"/>
      <c r="U3255" s="286"/>
      <c r="V3255" s="286"/>
      <c r="W3255" s="286"/>
      <c r="X3255" s="286"/>
      <c r="Y3255" s="286"/>
      <c r="Z3255" s="286"/>
      <c r="AA3255" s="286"/>
      <c r="AB3255" s="286"/>
      <c r="AC3255" s="286"/>
    </row>
    <row r="3256" spans="1:29" ht="14.25" x14ac:dyDescent="0.15">
      <c r="A3256" s="286"/>
      <c r="B3256" s="286"/>
      <c r="C3256" s="286"/>
      <c r="D3256" s="286"/>
      <c r="E3256" s="286"/>
      <c r="F3256" s="286"/>
      <c r="G3256" s="286"/>
      <c r="H3256" s="286"/>
      <c r="I3256" s="286"/>
      <c r="J3256" s="286"/>
      <c r="K3256" s="286"/>
      <c r="L3256" s="286"/>
      <c r="M3256" s="286"/>
      <c r="N3256" s="286"/>
      <c r="O3256" s="286"/>
      <c r="P3256" s="286"/>
      <c r="Q3256" s="286"/>
      <c r="R3256" s="286"/>
      <c r="S3256" s="286"/>
      <c r="T3256" s="286"/>
      <c r="U3256" s="286"/>
      <c r="V3256" s="286"/>
      <c r="W3256" s="286"/>
      <c r="X3256" s="286"/>
      <c r="Y3256" s="286"/>
      <c r="Z3256" s="286"/>
      <c r="AA3256" s="286"/>
      <c r="AB3256" s="286"/>
      <c r="AC3256" s="286"/>
    </row>
    <row r="3257" spans="1:29" ht="14.25" x14ac:dyDescent="0.15">
      <c r="A3257" s="286"/>
      <c r="B3257" s="286"/>
      <c r="C3257" s="286"/>
      <c r="D3257" s="286"/>
      <c r="E3257" s="286"/>
      <c r="F3257" s="286"/>
      <c r="G3257" s="286"/>
      <c r="H3257" s="286"/>
      <c r="I3257" s="286"/>
      <c r="J3257" s="286"/>
      <c r="K3257" s="286"/>
      <c r="L3257" s="286"/>
      <c r="M3257" s="286"/>
      <c r="N3257" s="286"/>
      <c r="O3257" s="286"/>
      <c r="P3257" s="286"/>
      <c r="Q3257" s="286"/>
      <c r="R3257" s="286"/>
      <c r="S3257" s="286"/>
      <c r="T3257" s="286"/>
      <c r="U3257" s="286"/>
      <c r="V3257" s="286"/>
      <c r="W3257" s="286"/>
      <c r="X3257" s="286"/>
      <c r="Y3257" s="286"/>
      <c r="Z3257" s="286"/>
      <c r="AA3257" s="286"/>
      <c r="AB3257" s="286"/>
      <c r="AC3257" s="286"/>
    </row>
    <row r="3258" spans="1:29" ht="14.25" x14ac:dyDescent="0.15">
      <c r="A3258" s="286"/>
      <c r="B3258" s="286"/>
      <c r="C3258" s="286"/>
      <c r="D3258" s="286"/>
      <c r="E3258" s="286"/>
      <c r="F3258" s="286"/>
      <c r="G3258" s="286"/>
      <c r="H3258" s="286"/>
      <c r="I3258" s="286"/>
      <c r="J3258" s="286"/>
      <c r="K3258" s="286"/>
      <c r="L3258" s="286"/>
      <c r="M3258" s="286"/>
      <c r="N3258" s="286"/>
      <c r="O3258" s="286"/>
      <c r="P3258" s="286"/>
      <c r="Q3258" s="286"/>
      <c r="R3258" s="286"/>
      <c r="S3258" s="286"/>
      <c r="T3258" s="286"/>
      <c r="U3258" s="286"/>
      <c r="V3258" s="286"/>
      <c r="W3258" s="286"/>
      <c r="X3258" s="286"/>
      <c r="Y3258" s="286"/>
      <c r="Z3258" s="286"/>
      <c r="AA3258" s="286"/>
      <c r="AB3258" s="286"/>
      <c r="AC3258" s="286"/>
    </row>
    <row r="3259" spans="1:29" ht="14.25" x14ac:dyDescent="0.15">
      <c r="A3259" s="286"/>
      <c r="B3259" s="286"/>
      <c r="C3259" s="286"/>
      <c r="D3259" s="286"/>
      <c r="E3259" s="286"/>
      <c r="F3259" s="286"/>
      <c r="G3259" s="286"/>
      <c r="H3259" s="286"/>
      <c r="I3259" s="286"/>
      <c r="J3259" s="286"/>
      <c r="K3259" s="286"/>
      <c r="L3259" s="286"/>
      <c r="M3259" s="286"/>
      <c r="N3259" s="286"/>
      <c r="O3259" s="286"/>
      <c r="P3259" s="286"/>
      <c r="Q3259" s="286"/>
      <c r="R3259" s="286"/>
      <c r="S3259" s="286"/>
      <c r="T3259" s="286"/>
      <c r="U3259" s="286"/>
      <c r="V3259" s="286"/>
      <c r="W3259" s="286"/>
      <c r="X3259" s="286"/>
      <c r="Y3259" s="286"/>
      <c r="Z3259" s="286"/>
      <c r="AA3259" s="286"/>
      <c r="AB3259" s="286"/>
      <c r="AC3259" s="286"/>
    </row>
    <row r="3260" spans="1:29" ht="14.25" x14ac:dyDescent="0.15">
      <c r="A3260" s="286"/>
      <c r="B3260" s="286"/>
      <c r="C3260" s="286"/>
      <c r="D3260" s="286"/>
      <c r="E3260" s="286"/>
      <c r="F3260" s="286"/>
      <c r="G3260" s="286"/>
      <c r="H3260" s="286"/>
      <c r="I3260" s="286"/>
      <c r="J3260" s="286"/>
      <c r="K3260" s="286"/>
      <c r="L3260" s="286"/>
      <c r="M3260" s="286"/>
      <c r="N3260" s="286"/>
      <c r="O3260" s="286"/>
      <c r="P3260" s="286"/>
      <c r="Q3260" s="286"/>
      <c r="R3260" s="286"/>
      <c r="S3260" s="286"/>
      <c r="T3260" s="286"/>
      <c r="U3260" s="286"/>
      <c r="V3260" s="286"/>
      <c r="W3260" s="286"/>
      <c r="X3260" s="286"/>
      <c r="Y3260" s="286"/>
      <c r="Z3260" s="286"/>
      <c r="AA3260" s="286"/>
      <c r="AB3260" s="286"/>
      <c r="AC3260" s="286"/>
    </row>
    <row r="3261" spans="1:29" ht="14.25" x14ac:dyDescent="0.15">
      <c r="A3261" s="286"/>
      <c r="B3261" s="286"/>
      <c r="C3261" s="286"/>
      <c r="D3261" s="286"/>
      <c r="E3261" s="286"/>
      <c r="F3261" s="286"/>
      <c r="G3261" s="286"/>
      <c r="H3261" s="286"/>
      <c r="I3261" s="286"/>
      <c r="J3261" s="286"/>
      <c r="K3261" s="286"/>
      <c r="L3261" s="286"/>
      <c r="M3261" s="286"/>
      <c r="N3261" s="286"/>
      <c r="O3261" s="286"/>
      <c r="P3261" s="286"/>
      <c r="Q3261" s="286"/>
      <c r="R3261" s="286"/>
      <c r="S3261" s="286"/>
      <c r="T3261" s="286"/>
      <c r="U3261" s="286"/>
      <c r="V3261" s="286"/>
      <c r="W3261" s="286"/>
      <c r="X3261" s="286"/>
      <c r="Y3261" s="286"/>
      <c r="Z3261" s="286"/>
      <c r="AA3261" s="286"/>
      <c r="AB3261" s="286"/>
      <c r="AC3261" s="286"/>
    </row>
    <row r="3262" spans="1:29" ht="14.25" x14ac:dyDescent="0.15">
      <c r="A3262" s="286"/>
      <c r="B3262" s="286"/>
      <c r="C3262" s="286"/>
      <c r="D3262" s="286"/>
      <c r="E3262" s="286"/>
      <c r="F3262" s="286"/>
      <c r="G3262" s="286"/>
      <c r="H3262" s="286"/>
      <c r="I3262" s="286"/>
      <c r="J3262" s="286"/>
      <c r="K3262" s="286"/>
      <c r="L3262" s="286"/>
      <c r="M3262" s="286"/>
      <c r="N3262" s="286"/>
      <c r="O3262" s="286"/>
      <c r="P3262" s="286"/>
      <c r="Q3262" s="286"/>
      <c r="R3262" s="286"/>
      <c r="S3262" s="286"/>
      <c r="T3262" s="286"/>
      <c r="U3262" s="286"/>
      <c r="V3262" s="286"/>
      <c r="W3262" s="286"/>
      <c r="X3262" s="286"/>
      <c r="Y3262" s="286"/>
      <c r="Z3262" s="286"/>
      <c r="AA3262" s="286"/>
      <c r="AB3262" s="286"/>
      <c r="AC3262" s="286"/>
    </row>
    <row r="3263" spans="1:29" ht="14.25" x14ac:dyDescent="0.15">
      <c r="A3263" s="286"/>
      <c r="B3263" s="286"/>
      <c r="C3263" s="286"/>
      <c r="D3263" s="286"/>
      <c r="E3263" s="286"/>
      <c r="F3263" s="286"/>
      <c r="G3263" s="286"/>
      <c r="H3263" s="286"/>
      <c r="I3263" s="286"/>
      <c r="J3263" s="286"/>
      <c r="K3263" s="286"/>
      <c r="L3263" s="286"/>
      <c r="M3263" s="286"/>
      <c r="N3263" s="286"/>
      <c r="O3263" s="286"/>
      <c r="P3263" s="286"/>
      <c r="Q3263" s="286"/>
      <c r="R3263" s="286"/>
      <c r="S3263" s="286"/>
      <c r="T3263" s="286"/>
      <c r="U3263" s="286"/>
      <c r="V3263" s="286"/>
      <c r="W3263" s="286"/>
      <c r="X3263" s="286"/>
      <c r="Y3263" s="286"/>
      <c r="Z3263" s="286"/>
      <c r="AA3263" s="286"/>
      <c r="AB3263" s="286"/>
      <c r="AC3263" s="286"/>
    </row>
    <row r="3264" spans="1:29" ht="14.25" x14ac:dyDescent="0.15">
      <c r="A3264" s="286"/>
      <c r="B3264" s="286"/>
      <c r="C3264" s="286"/>
      <c r="D3264" s="286"/>
      <c r="E3264" s="286"/>
      <c r="F3264" s="286"/>
      <c r="G3264" s="286"/>
      <c r="H3264" s="286"/>
      <c r="I3264" s="286"/>
      <c r="J3264" s="286"/>
      <c r="K3264" s="286"/>
      <c r="L3264" s="286"/>
      <c r="M3264" s="286"/>
      <c r="N3264" s="286"/>
      <c r="O3264" s="286"/>
      <c r="P3264" s="286"/>
      <c r="Q3264" s="286"/>
      <c r="R3264" s="286"/>
      <c r="S3264" s="286"/>
      <c r="T3264" s="286"/>
      <c r="U3264" s="286"/>
      <c r="V3264" s="286"/>
      <c r="W3264" s="286"/>
      <c r="X3264" s="286"/>
      <c r="Y3264" s="286"/>
      <c r="Z3264" s="286"/>
      <c r="AA3264" s="286"/>
      <c r="AB3264" s="286"/>
      <c r="AC3264" s="286"/>
    </row>
    <row r="3265" spans="1:29" ht="14.25" x14ac:dyDescent="0.15">
      <c r="A3265" s="286"/>
      <c r="B3265" s="286"/>
      <c r="C3265" s="286"/>
      <c r="D3265" s="286"/>
      <c r="E3265" s="286"/>
      <c r="F3265" s="286"/>
      <c r="G3265" s="286"/>
      <c r="H3265" s="286"/>
      <c r="I3265" s="286"/>
      <c r="J3265" s="286"/>
      <c r="K3265" s="286"/>
      <c r="L3265" s="286"/>
      <c r="M3265" s="286"/>
      <c r="N3265" s="286"/>
      <c r="O3265" s="286"/>
      <c r="P3265" s="286"/>
      <c r="Q3265" s="286"/>
      <c r="R3265" s="286"/>
      <c r="S3265" s="286"/>
      <c r="T3265" s="286"/>
      <c r="U3265" s="286"/>
      <c r="V3265" s="286"/>
      <c r="W3265" s="286"/>
      <c r="X3265" s="286"/>
      <c r="Y3265" s="286"/>
      <c r="Z3265" s="286"/>
      <c r="AA3265" s="286"/>
      <c r="AB3265" s="286"/>
      <c r="AC3265" s="286"/>
    </row>
    <row r="3266" spans="1:29" ht="14.25" x14ac:dyDescent="0.15">
      <c r="A3266" s="286"/>
      <c r="B3266" s="286"/>
      <c r="C3266" s="286"/>
      <c r="D3266" s="286"/>
      <c r="E3266" s="286"/>
      <c r="F3266" s="286"/>
      <c r="G3266" s="286"/>
      <c r="H3266" s="286"/>
      <c r="I3266" s="286"/>
      <c r="J3266" s="286"/>
      <c r="K3266" s="286"/>
      <c r="L3266" s="286"/>
      <c r="M3266" s="286"/>
      <c r="N3266" s="286"/>
      <c r="O3266" s="286"/>
      <c r="P3266" s="286"/>
      <c r="Q3266" s="286"/>
      <c r="R3266" s="286"/>
      <c r="S3266" s="286"/>
      <c r="T3266" s="286"/>
      <c r="U3266" s="286"/>
      <c r="V3266" s="286"/>
      <c r="W3266" s="286"/>
      <c r="X3266" s="286"/>
      <c r="Y3266" s="286"/>
      <c r="Z3266" s="286"/>
      <c r="AA3266" s="286"/>
      <c r="AB3266" s="286"/>
      <c r="AC3266" s="286"/>
    </row>
    <row r="3267" spans="1:29" ht="14.25" x14ac:dyDescent="0.15">
      <c r="A3267" s="286"/>
      <c r="B3267" s="286"/>
      <c r="C3267" s="286"/>
      <c r="D3267" s="286"/>
      <c r="E3267" s="286"/>
      <c r="F3267" s="286"/>
      <c r="G3267" s="286"/>
      <c r="H3267" s="286"/>
      <c r="I3267" s="286"/>
      <c r="J3267" s="286"/>
      <c r="K3267" s="286"/>
      <c r="L3267" s="286"/>
      <c r="M3267" s="286"/>
      <c r="N3267" s="286"/>
      <c r="O3267" s="286"/>
      <c r="P3267" s="286"/>
      <c r="Q3267" s="286"/>
      <c r="R3267" s="286"/>
      <c r="S3267" s="286"/>
      <c r="T3267" s="286"/>
      <c r="U3267" s="286"/>
      <c r="V3267" s="286"/>
      <c r="W3267" s="286"/>
      <c r="X3267" s="286"/>
      <c r="Y3267" s="286"/>
      <c r="Z3267" s="286"/>
      <c r="AA3267" s="286"/>
      <c r="AB3267" s="286"/>
      <c r="AC3267" s="286"/>
    </row>
    <row r="3268" spans="1:29" ht="14.25" x14ac:dyDescent="0.15">
      <c r="A3268" s="286"/>
      <c r="B3268" s="286"/>
      <c r="C3268" s="286"/>
      <c r="D3268" s="286"/>
      <c r="E3268" s="286"/>
      <c r="F3268" s="286"/>
      <c r="G3268" s="286"/>
      <c r="H3268" s="286"/>
      <c r="I3268" s="286"/>
      <c r="J3268" s="286"/>
      <c r="K3268" s="286"/>
      <c r="L3268" s="286"/>
      <c r="M3268" s="286"/>
      <c r="N3268" s="286"/>
      <c r="O3268" s="286"/>
      <c r="P3268" s="286"/>
      <c r="Q3268" s="286"/>
      <c r="R3268" s="286"/>
      <c r="S3268" s="286"/>
      <c r="T3268" s="286"/>
      <c r="U3268" s="286"/>
      <c r="V3268" s="286"/>
      <c r="W3268" s="286"/>
      <c r="X3268" s="286"/>
      <c r="Y3268" s="286"/>
      <c r="Z3268" s="286"/>
      <c r="AA3268" s="286"/>
      <c r="AB3268" s="286"/>
      <c r="AC3268" s="286"/>
    </row>
    <row r="3269" spans="1:29" ht="14.25" x14ac:dyDescent="0.15">
      <c r="A3269" s="286"/>
      <c r="B3269" s="286"/>
      <c r="C3269" s="286"/>
      <c r="D3269" s="286"/>
      <c r="E3269" s="286"/>
      <c r="F3269" s="286"/>
      <c r="G3269" s="286"/>
      <c r="H3269" s="286"/>
      <c r="I3269" s="286"/>
      <c r="J3269" s="286"/>
      <c r="K3269" s="286"/>
      <c r="L3269" s="286"/>
      <c r="M3269" s="286"/>
      <c r="N3269" s="286"/>
      <c r="O3269" s="286"/>
      <c r="P3269" s="286"/>
      <c r="Q3269" s="286"/>
      <c r="R3269" s="286"/>
      <c r="S3269" s="286"/>
      <c r="T3269" s="286"/>
      <c r="U3269" s="286"/>
      <c r="V3269" s="286"/>
      <c r="W3269" s="286"/>
      <c r="X3269" s="286"/>
      <c r="Y3269" s="286"/>
      <c r="Z3269" s="286"/>
      <c r="AA3269" s="286"/>
      <c r="AB3269" s="286"/>
      <c r="AC3269" s="286"/>
    </row>
    <row r="3270" spans="1:29" ht="14.25" x14ac:dyDescent="0.15">
      <c r="A3270" s="286"/>
      <c r="B3270" s="286"/>
      <c r="C3270" s="286"/>
      <c r="D3270" s="286"/>
      <c r="E3270" s="286"/>
      <c r="F3270" s="286"/>
      <c r="G3270" s="286"/>
      <c r="H3270" s="286"/>
      <c r="I3270" s="286"/>
      <c r="J3270" s="286"/>
      <c r="K3270" s="286"/>
      <c r="L3270" s="286"/>
      <c r="M3270" s="286"/>
      <c r="N3270" s="286"/>
      <c r="O3270" s="286"/>
      <c r="P3270" s="286"/>
      <c r="Q3270" s="286"/>
      <c r="R3270" s="286"/>
      <c r="S3270" s="286"/>
      <c r="T3270" s="286"/>
      <c r="U3270" s="286"/>
      <c r="V3270" s="286"/>
      <c r="W3270" s="286"/>
      <c r="X3270" s="286"/>
      <c r="Y3270" s="286"/>
      <c r="Z3270" s="286"/>
      <c r="AA3270" s="286"/>
      <c r="AB3270" s="286"/>
      <c r="AC3270" s="286"/>
    </row>
    <row r="3271" spans="1:29" ht="14.25" x14ac:dyDescent="0.15">
      <c r="A3271" s="286"/>
      <c r="B3271" s="286"/>
      <c r="C3271" s="286"/>
      <c r="D3271" s="286"/>
      <c r="E3271" s="286"/>
      <c r="F3271" s="286"/>
      <c r="G3271" s="286"/>
      <c r="H3271" s="286"/>
      <c r="I3271" s="286"/>
      <c r="J3271" s="286"/>
      <c r="K3271" s="286"/>
      <c r="L3271" s="286"/>
      <c r="M3271" s="286"/>
      <c r="N3271" s="286"/>
      <c r="O3271" s="286"/>
      <c r="P3271" s="286"/>
      <c r="Q3271" s="286"/>
      <c r="R3271" s="286"/>
      <c r="S3271" s="286"/>
      <c r="T3271" s="286"/>
      <c r="U3271" s="286"/>
      <c r="V3271" s="286"/>
      <c r="W3271" s="286"/>
      <c r="X3271" s="286"/>
      <c r="Y3271" s="286"/>
      <c r="Z3271" s="286"/>
      <c r="AA3271" s="286"/>
      <c r="AB3271" s="286"/>
      <c r="AC3271" s="286"/>
    </row>
    <row r="3272" spans="1:29" ht="14.25" x14ac:dyDescent="0.15">
      <c r="A3272" s="286"/>
      <c r="B3272" s="286"/>
      <c r="C3272" s="286"/>
      <c r="D3272" s="286"/>
      <c r="E3272" s="286"/>
      <c r="F3272" s="286"/>
      <c r="G3272" s="286"/>
      <c r="H3272" s="286"/>
      <c r="I3272" s="286"/>
      <c r="J3272" s="286"/>
      <c r="K3272" s="286"/>
      <c r="L3272" s="286"/>
      <c r="M3272" s="286"/>
      <c r="N3272" s="286"/>
      <c r="O3272" s="286"/>
      <c r="P3272" s="286"/>
      <c r="Q3272" s="286"/>
      <c r="R3272" s="286"/>
      <c r="S3272" s="286"/>
      <c r="T3272" s="286"/>
      <c r="U3272" s="286"/>
      <c r="V3272" s="286"/>
      <c r="W3272" s="286"/>
      <c r="X3272" s="286"/>
      <c r="Y3272" s="286"/>
      <c r="Z3272" s="286"/>
      <c r="AA3272" s="286"/>
      <c r="AB3272" s="286"/>
      <c r="AC3272" s="286"/>
    </row>
    <row r="3273" spans="1:29" ht="14.25" x14ac:dyDescent="0.15">
      <c r="A3273" s="286"/>
      <c r="B3273" s="286"/>
      <c r="C3273" s="286"/>
      <c r="D3273" s="286"/>
      <c r="E3273" s="286"/>
      <c r="F3273" s="286"/>
      <c r="G3273" s="286"/>
      <c r="H3273" s="286"/>
      <c r="I3273" s="286"/>
      <c r="J3273" s="286"/>
      <c r="K3273" s="286"/>
      <c r="L3273" s="286"/>
      <c r="M3273" s="286"/>
      <c r="N3273" s="286"/>
      <c r="O3273" s="286"/>
      <c r="P3273" s="286"/>
      <c r="Q3273" s="286"/>
      <c r="R3273" s="286"/>
      <c r="S3273" s="286"/>
      <c r="T3273" s="286"/>
      <c r="U3273" s="286"/>
      <c r="V3273" s="286"/>
      <c r="W3273" s="286"/>
      <c r="X3273" s="286"/>
      <c r="Y3273" s="286"/>
      <c r="Z3273" s="286"/>
      <c r="AA3273" s="286"/>
      <c r="AB3273" s="286"/>
      <c r="AC3273" s="286"/>
    </row>
    <row r="3274" spans="1:29" ht="14.25" x14ac:dyDescent="0.15">
      <c r="A3274" s="286"/>
      <c r="B3274" s="286"/>
      <c r="C3274" s="286"/>
      <c r="D3274" s="286"/>
      <c r="E3274" s="286"/>
      <c r="F3274" s="286"/>
      <c r="G3274" s="286"/>
      <c r="H3274" s="286"/>
      <c r="I3274" s="286"/>
      <c r="J3274" s="286"/>
      <c r="K3274" s="286"/>
      <c r="L3274" s="286"/>
      <c r="M3274" s="286"/>
      <c r="N3274" s="286"/>
      <c r="O3274" s="286"/>
      <c r="P3274" s="286"/>
      <c r="Q3274" s="286"/>
      <c r="R3274" s="286"/>
      <c r="S3274" s="286"/>
      <c r="T3274" s="286"/>
      <c r="U3274" s="286"/>
      <c r="V3274" s="286"/>
      <c r="W3274" s="286"/>
      <c r="X3274" s="286"/>
      <c r="Y3274" s="286"/>
      <c r="Z3274" s="286"/>
      <c r="AA3274" s="286"/>
      <c r="AB3274" s="286"/>
      <c r="AC3274" s="286"/>
    </row>
    <row r="3275" spans="1:29" ht="14.25" x14ac:dyDescent="0.15">
      <c r="A3275" s="286"/>
      <c r="B3275" s="286"/>
      <c r="C3275" s="286"/>
      <c r="D3275" s="286"/>
      <c r="E3275" s="286"/>
      <c r="F3275" s="286"/>
      <c r="G3275" s="286"/>
      <c r="H3275" s="286"/>
      <c r="I3275" s="286"/>
      <c r="J3275" s="286"/>
      <c r="K3275" s="286"/>
      <c r="L3275" s="286"/>
      <c r="M3275" s="286"/>
      <c r="N3275" s="286"/>
      <c r="O3275" s="286"/>
      <c r="P3275" s="286"/>
      <c r="Q3275" s="286"/>
      <c r="R3275" s="286"/>
      <c r="S3275" s="286"/>
      <c r="T3275" s="286"/>
      <c r="U3275" s="286"/>
      <c r="V3275" s="286"/>
      <c r="W3275" s="286"/>
      <c r="X3275" s="286"/>
      <c r="Y3275" s="286"/>
      <c r="Z3275" s="286"/>
      <c r="AA3275" s="286"/>
      <c r="AB3275" s="286"/>
      <c r="AC3275" s="286"/>
    </row>
    <row r="3276" spans="1:29" ht="14.25" x14ac:dyDescent="0.15">
      <c r="A3276" s="286"/>
      <c r="B3276" s="286"/>
      <c r="C3276" s="286"/>
      <c r="D3276" s="286"/>
      <c r="E3276" s="286"/>
      <c r="F3276" s="286"/>
      <c r="G3276" s="286"/>
      <c r="H3276" s="286"/>
      <c r="I3276" s="286"/>
      <c r="J3276" s="286"/>
      <c r="K3276" s="286"/>
      <c r="L3276" s="286"/>
      <c r="M3276" s="286"/>
      <c r="N3276" s="286"/>
      <c r="O3276" s="286"/>
      <c r="P3276" s="286"/>
      <c r="Q3276" s="286"/>
      <c r="R3276" s="286"/>
      <c r="S3276" s="286"/>
      <c r="T3276" s="286"/>
      <c r="U3276" s="286"/>
      <c r="V3276" s="286"/>
      <c r="W3276" s="286"/>
      <c r="X3276" s="286"/>
      <c r="Y3276" s="286"/>
      <c r="Z3276" s="286"/>
      <c r="AA3276" s="286"/>
      <c r="AB3276" s="286"/>
      <c r="AC3276" s="286"/>
    </row>
    <row r="3277" spans="1:29" ht="14.25" x14ac:dyDescent="0.15">
      <c r="A3277" s="286"/>
      <c r="B3277" s="286"/>
      <c r="C3277" s="286"/>
      <c r="D3277" s="286"/>
      <c r="E3277" s="286"/>
      <c r="F3277" s="286"/>
      <c r="G3277" s="286"/>
      <c r="H3277" s="286"/>
      <c r="I3277" s="286"/>
      <c r="J3277" s="286"/>
      <c r="K3277" s="286"/>
      <c r="L3277" s="286"/>
      <c r="M3277" s="286"/>
      <c r="N3277" s="286"/>
      <c r="O3277" s="286"/>
      <c r="P3277" s="286"/>
      <c r="Q3277" s="286"/>
      <c r="R3277" s="286"/>
      <c r="S3277" s="286"/>
      <c r="T3277" s="286"/>
      <c r="U3277" s="286"/>
      <c r="V3277" s="286"/>
      <c r="W3277" s="286"/>
      <c r="X3277" s="286"/>
      <c r="Y3277" s="286"/>
      <c r="Z3277" s="286"/>
      <c r="AA3277" s="286"/>
      <c r="AB3277" s="286"/>
      <c r="AC3277" s="286"/>
    </row>
    <row r="3278" spans="1:29" ht="14.25" x14ac:dyDescent="0.15">
      <c r="A3278" s="286"/>
      <c r="B3278" s="286"/>
      <c r="C3278" s="286"/>
      <c r="D3278" s="286"/>
      <c r="E3278" s="286"/>
      <c r="F3278" s="286"/>
      <c r="G3278" s="286"/>
      <c r="H3278" s="286"/>
      <c r="I3278" s="286"/>
      <c r="J3278" s="286"/>
      <c r="K3278" s="286"/>
      <c r="L3278" s="286"/>
      <c r="M3278" s="286"/>
      <c r="N3278" s="286"/>
      <c r="O3278" s="286"/>
      <c r="P3278" s="286"/>
      <c r="Q3278" s="286"/>
      <c r="R3278" s="286"/>
      <c r="S3278" s="286"/>
      <c r="T3278" s="286"/>
      <c r="U3278" s="286"/>
      <c r="V3278" s="286"/>
      <c r="W3278" s="286"/>
      <c r="X3278" s="286"/>
      <c r="Y3278" s="286"/>
      <c r="Z3278" s="286"/>
      <c r="AA3278" s="286"/>
      <c r="AB3278" s="286"/>
      <c r="AC3278" s="286"/>
    </row>
    <row r="3279" spans="1:29" ht="14.25" x14ac:dyDescent="0.15">
      <c r="A3279" s="286"/>
      <c r="B3279" s="286"/>
      <c r="C3279" s="286"/>
      <c r="D3279" s="286"/>
      <c r="E3279" s="286"/>
      <c r="F3279" s="286"/>
      <c r="G3279" s="286"/>
      <c r="H3279" s="286"/>
      <c r="I3279" s="286"/>
      <c r="J3279" s="286"/>
      <c r="K3279" s="286"/>
      <c r="L3279" s="286"/>
      <c r="M3279" s="286"/>
      <c r="N3279" s="286"/>
      <c r="O3279" s="286"/>
      <c r="P3279" s="286"/>
      <c r="Q3279" s="286"/>
      <c r="R3279" s="286"/>
      <c r="S3279" s="286"/>
      <c r="T3279" s="286"/>
      <c r="U3279" s="286"/>
      <c r="V3279" s="286"/>
      <c r="W3279" s="286"/>
      <c r="X3279" s="286"/>
      <c r="Y3279" s="286"/>
      <c r="Z3279" s="286"/>
      <c r="AA3279" s="286"/>
      <c r="AB3279" s="286"/>
      <c r="AC3279" s="286"/>
    </row>
    <row r="3280" spans="1:29" ht="14.25" x14ac:dyDescent="0.15">
      <c r="A3280" s="286"/>
      <c r="B3280" s="286"/>
      <c r="C3280" s="286"/>
      <c r="D3280" s="286"/>
      <c r="E3280" s="286"/>
      <c r="F3280" s="286"/>
      <c r="G3280" s="286"/>
      <c r="H3280" s="286"/>
      <c r="I3280" s="286"/>
      <c r="J3280" s="286"/>
      <c r="K3280" s="286"/>
      <c r="L3280" s="286"/>
      <c r="M3280" s="286"/>
      <c r="N3280" s="286"/>
      <c r="O3280" s="286"/>
      <c r="P3280" s="286"/>
      <c r="Q3280" s="286"/>
      <c r="R3280" s="286"/>
      <c r="S3280" s="286"/>
      <c r="T3280" s="286"/>
      <c r="U3280" s="286"/>
      <c r="V3280" s="286"/>
      <c r="W3280" s="286"/>
      <c r="X3280" s="286"/>
      <c r="Y3280" s="286"/>
      <c r="Z3280" s="286"/>
      <c r="AA3280" s="286"/>
      <c r="AB3280" s="286"/>
      <c r="AC3280" s="286"/>
    </row>
    <row r="3281" spans="1:29" ht="14.25" x14ac:dyDescent="0.15">
      <c r="A3281" s="286"/>
      <c r="B3281" s="286"/>
      <c r="C3281" s="286"/>
      <c r="D3281" s="286"/>
      <c r="E3281" s="286"/>
      <c r="F3281" s="286"/>
      <c r="G3281" s="286"/>
      <c r="H3281" s="286"/>
      <c r="I3281" s="286"/>
      <c r="J3281" s="286"/>
      <c r="K3281" s="286"/>
      <c r="L3281" s="286"/>
      <c r="M3281" s="286"/>
      <c r="N3281" s="286"/>
      <c r="O3281" s="286"/>
      <c r="P3281" s="286"/>
      <c r="Q3281" s="286"/>
      <c r="R3281" s="286"/>
      <c r="S3281" s="286"/>
      <c r="T3281" s="286"/>
      <c r="U3281" s="286"/>
      <c r="V3281" s="286"/>
      <c r="W3281" s="286"/>
      <c r="X3281" s="286"/>
      <c r="Y3281" s="286"/>
      <c r="Z3281" s="286"/>
      <c r="AA3281" s="286"/>
      <c r="AB3281" s="286"/>
      <c r="AC3281" s="286"/>
    </row>
    <row r="3282" spans="1:29" ht="14.25" x14ac:dyDescent="0.15">
      <c r="A3282" s="286"/>
      <c r="B3282" s="286"/>
      <c r="C3282" s="286"/>
      <c r="D3282" s="286"/>
      <c r="E3282" s="286"/>
      <c r="F3282" s="286"/>
      <c r="G3282" s="286"/>
      <c r="H3282" s="286"/>
      <c r="I3282" s="286"/>
      <c r="J3282" s="286"/>
      <c r="K3282" s="286"/>
      <c r="L3282" s="286"/>
      <c r="M3282" s="286"/>
      <c r="N3282" s="286"/>
      <c r="O3282" s="286"/>
      <c r="P3282" s="286"/>
      <c r="Q3282" s="286"/>
      <c r="R3282" s="286"/>
      <c r="S3282" s="286"/>
      <c r="T3282" s="286"/>
      <c r="U3282" s="286"/>
      <c r="V3282" s="286"/>
      <c r="W3282" s="286"/>
      <c r="X3282" s="286"/>
      <c r="Y3282" s="286"/>
      <c r="Z3282" s="286"/>
      <c r="AA3282" s="286"/>
      <c r="AB3282" s="286"/>
      <c r="AC3282" s="286"/>
    </row>
    <row r="3283" spans="1:29" ht="14.25" x14ac:dyDescent="0.15">
      <c r="A3283" s="286"/>
      <c r="B3283" s="286"/>
      <c r="C3283" s="286"/>
      <c r="D3283" s="286"/>
      <c r="E3283" s="286"/>
      <c r="F3283" s="286"/>
      <c r="G3283" s="286"/>
      <c r="H3283" s="286"/>
      <c r="I3283" s="286"/>
      <c r="J3283" s="286"/>
      <c r="K3283" s="286"/>
      <c r="L3283" s="286"/>
      <c r="M3283" s="286"/>
      <c r="N3283" s="286"/>
      <c r="O3283" s="286"/>
      <c r="P3283" s="286"/>
      <c r="Q3283" s="286"/>
      <c r="R3283" s="286"/>
      <c r="S3283" s="286"/>
      <c r="T3283" s="286"/>
      <c r="U3283" s="286"/>
      <c r="V3283" s="286"/>
      <c r="W3283" s="286"/>
      <c r="X3283" s="286"/>
      <c r="Y3283" s="286"/>
      <c r="Z3283" s="286"/>
      <c r="AA3283" s="286"/>
      <c r="AB3283" s="286"/>
      <c r="AC3283" s="286"/>
    </row>
    <row r="3284" spans="1:29" ht="14.25" x14ac:dyDescent="0.15">
      <c r="A3284" s="286"/>
      <c r="B3284" s="286"/>
      <c r="C3284" s="286"/>
      <c r="D3284" s="286"/>
      <c r="E3284" s="286"/>
      <c r="F3284" s="286"/>
      <c r="G3284" s="286"/>
      <c r="H3284" s="286"/>
      <c r="I3284" s="286"/>
      <c r="J3284" s="286"/>
      <c r="K3284" s="286"/>
      <c r="L3284" s="286"/>
      <c r="M3284" s="286"/>
      <c r="N3284" s="286"/>
      <c r="O3284" s="286"/>
      <c r="P3284" s="286"/>
      <c r="Q3284" s="286"/>
      <c r="R3284" s="286"/>
      <c r="S3284" s="286"/>
      <c r="T3284" s="286"/>
      <c r="U3284" s="286"/>
      <c r="V3284" s="286"/>
      <c r="W3284" s="286"/>
      <c r="X3284" s="286"/>
      <c r="Y3284" s="286"/>
      <c r="Z3284" s="286"/>
      <c r="AA3284" s="286"/>
      <c r="AB3284" s="286"/>
      <c r="AC3284" s="286"/>
    </row>
    <row r="3285" spans="1:29" ht="14.25" x14ac:dyDescent="0.15">
      <c r="A3285" s="286"/>
      <c r="B3285" s="286"/>
      <c r="C3285" s="286"/>
      <c r="D3285" s="286"/>
      <c r="E3285" s="286"/>
      <c r="F3285" s="286"/>
      <c r="G3285" s="286"/>
      <c r="H3285" s="286"/>
      <c r="I3285" s="286"/>
      <c r="J3285" s="286"/>
      <c r="K3285" s="286"/>
      <c r="L3285" s="286"/>
      <c r="M3285" s="286"/>
      <c r="N3285" s="286"/>
      <c r="O3285" s="286"/>
      <c r="P3285" s="286"/>
      <c r="Q3285" s="286"/>
      <c r="R3285" s="286"/>
      <c r="S3285" s="286"/>
      <c r="T3285" s="286"/>
      <c r="U3285" s="286"/>
      <c r="V3285" s="286"/>
      <c r="W3285" s="286"/>
      <c r="X3285" s="286"/>
      <c r="Y3285" s="286"/>
      <c r="Z3285" s="286"/>
      <c r="AA3285" s="286"/>
      <c r="AB3285" s="286"/>
      <c r="AC3285" s="286"/>
    </row>
    <row r="3286" spans="1:29" ht="14.25" x14ac:dyDescent="0.15">
      <c r="A3286" s="286"/>
      <c r="B3286" s="286"/>
      <c r="C3286" s="286"/>
      <c r="D3286" s="286"/>
      <c r="E3286" s="286"/>
      <c r="F3286" s="286"/>
      <c r="G3286" s="286"/>
      <c r="H3286" s="286"/>
      <c r="I3286" s="286"/>
      <c r="J3286" s="286"/>
      <c r="K3286" s="286"/>
      <c r="L3286" s="286"/>
      <c r="M3286" s="286"/>
      <c r="N3286" s="286"/>
      <c r="O3286" s="286"/>
      <c r="P3286" s="286"/>
      <c r="Q3286" s="286"/>
      <c r="R3286" s="286"/>
      <c r="S3286" s="286"/>
      <c r="T3286" s="286"/>
      <c r="U3286" s="286"/>
      <c r="V3286" s="286"/>
      <c r="W3286" s="286"/>
      <c r="X3286" s="286"/>
      <c r="Y3286" s="286"/>
      <c r="Z3286" s="286"/>
      <c r="AA3286" s="286"/>
      <c r="AB3286" s="286"/>
      <c r="AC3286" s="286"/>
    </row>
    <row r="3287" spans="1:29" ht="14.25" x14ac:dyDescent="0.15">
      <c r="A3287" s="286"/>
      <c r="B3287" s="286"/>
      <c r="C3287" s="286"/>
      <c r="D3287" s="286"/>
      <c r="E3287" s="286"/>
      <c r="F3287" s="286"/>
      <c r="G3287" s="286"/>
      <c r="H3287" s="286"/>
      <c r="I3287" s="286"/>
      <c r="J3287" s="286"/>
      <c r="K3287" s="286"/>
      <c r="L3287" s="286"/>
      <c r="M3287" s="286"/>
      <c r="N3287" s="286"/>
      <c r="O3287" s="286"/>
      <c r="P3287" s="286"/>
      <c r="Q3287" s="286"/>
      <c r="R3287" s="286"/>
      <c r="S3287" s="286"/>
      <c r="T3287" s="286"/>
      <c r="U3287" s="286"/>
      <c r="V3287" s="286"/>
      <c r="W3287" s="286"/>
      <c r="X3287" s="286"/>
      <c r="Y3287" s="286"/>
      <c r="Z3287" s="286"/>
      <c r="AA3287" s="286"/>
      <c r="AB3287" s="286"/>
      <c r="AC3287" s="286"/>
    </row>
    <row r="3288" spans="1:29" ht="14.25" x14ac:dyDescent="0.15">
      <c r="A3288" s="286"/>
      <c r="B3288" s="286"/>
      <c r="C3288" s="286"/>
      <c r="D3288" s="286"/>
      <c r="E3288" s="286"/>
      <c r="F3288" s="286"/>
      <c r="G3288" s="286"/>
      <c r="H3288" s="286"/>
      <c r="I3288" s="286"/>
      <c r="J3288" s="286"/>
      <c r="K3288" s="286"/>
      <c r="L3288" s="286"/>
      <c r="M3288" s="286"/>
      <c r="N3288" s="286"/>
      <c r="O3288" s="286"/>
      <c r="P3288" s="286"/>
      <c r="Q3288" s="286"/>
      <c r="R3288" s="286"/>
      <c r="S3288" s="286"/>
      <c r="T3288" s="286"/>
      <c r="U3288" s="286"/>
      <c r="V3288" s="286"/>
      <c r="W3288" s="286"/>
      <c r="X3288" s="286"/>
      <c r="Y3288" s="286"/>
      <c r="Z3288" s="286"/>
      <c r="AA3288" s="286"/>
      <c r="AB3288" s="286"/>
      <c r="AC3288" s="286"/>
    </row>
    <row r="3289" spans="1:29" ht="14.25" x14ac:dyDescent="0.15">
      <c r="A3289" s="286"/>
      <c r="B3289" s="286"/>
      <c r="C3289" s="286"/>
      <c r="D3289" s="286"/>
      <c r="E3289" s="286"/>
      <c r="F3289" s="286"/>
      <c r="G3289" s="286"/>
      <c r="H3289" s="286"/>
      <c r="I3289" s="286"/>
      <c r="J3289" s="286"/>
      <c r="K3289" s="286"/>
      <c r="L3289" s="286"/>
      <c r="M3289" s="286"/>
      <c r="N3289" s="286"/>
      <c r="O3289" s="286"/>
      <c r="P3289" s="286"/>
      <c r="Q3289" s="286"/>
      <c r="R3289" s="286"/>
      <c r="S3289" s="286"/>
      <c r="T3289" s="286"/>
      <c r="U3289" s="286"/>
      <c r="V3289" s="286"/>
      <c r="W3289" s="286"/>
      <c r="X3289" s="286"/>
      <c r="Y3289" s="286"/>
      <c r="Z3289" s="286"/>
      <c r="AA3289" s="286"/>
      <c r="AB3289" s="286"/>
      <c r="AC3289" s="286"/>
    </row>
    <row r="3290" spans="1:29" ht="14.25" x14ac:dyDescent="0.15">
      <c r="A3290" s="286"/>
      <c r="B3290" s="286"/>
      <c r="C3290" s="286"/>
      <c r="D3290" s="286"/>
      <c r="E3290" s="286"/>
      <c r="F3290" s="286"/>
      <c r="G3290" s="286"/>
      <c r="H3290" s="286"/>
      <c r="I3290" s="286"/>
      <c r="J3290" s="286"/>
      <c r="K3290" s="286"/>
      <c r="L3290" s="286"/>
      <c r="M3290" s="286"/>
      <c r="N3290" s="286"/>
      <c r="O3290" s="286"/>
      <c r="P3290" s="286"/>
      <c r="Q3290" s="286"/>
      <c r="R3290" s="286"/>
      <c r="S3290" s="286"/>
      <c r="T3290" s="286"/>
      <c r="U3290" s="286"/>
      <c r="V3290" s="286"/>
      <c r="W3290" s="286"/>
      <c r="X3290" s="286"/>
      <c r="Y3290" s="286"/>
      <c r="Z3290" s="286"/>
      <c r="AA3290" s="286"/>
      <c r="AB3290" s="286"/>
      <c r="AC3290" s="286"/>
    </row>
    <row r="3291" spans="1:29" ht="14.25" x14ac:dyDescent="0.15">
      <c r="A3291" s="286"/>
      <c r="B3291" s="286"/>
      <c r="C3291" s="286"/>
      <c r="D3291" s="286"/>
      <c r="E3291" s="286"/>
      <c r="F3291" s="286"/>
      <c r="G3291" s="286"/>
      <c r="H3291" s="286"/>
      <c r="I3291" s="286"/>
      <c r="J3291" s="286"/>
      <c r="K3291" s="286"/>
      <c r="L3291" s="286"/>
      <c r="M3291" s="286"/>
      <c r="N3291" s="286"/>
      <c r="O3291" s="286"/>
      <c r="P3291" s="286"/>
      <c r="Q3291" s="286"/>
      <c r="R3291" s="286"/>
      <c r="S3291" s="286"/>
      <c r="T3291" s="286"/>
      <c r="U3291" s="286"/>
      <c r="V3291" s="286"/>
      <c r="W3291" s="286"/>
      <c r="X3291" s="286"/>
      <c r="Y3291" s="286"/>
      <c r="Z3291" s="286"/>
      <c r="AA3291" s="286"/>
      <c r="AB3291" s="286"/>
      <c r="AC3291" s="286"/>
    </row>
    <row r="3292" spans="1:29" ht="14.25" x14ac:dyDescent="0.15">
      <c r="A3292" s="286"/>
      <c r="B3292" s="286"/>
      <c r="C3292" s="286"/>
      <c r="D3292" s="286"/>
      <c r="E3292" s="286"/>
      <c r="F3292" s="286"/>
      <c r="G3292" s="286"/>
      <c r="H3292" s="286"/>
      <c r="I3292" s="286"/>
      <c r="J3292" s="286"/>
      <c r="K3292" s="286"/>
      <c r="L3292" s="286"/>
      <c r="M3292" s="286"/>
      <c r="N3292" s="286"/>
      <c r="O3292" s="286"/>
      <c r="P3292" s="286"/>
      <c r="Q3292" s="286"/>
      <c r="R3292" s="286"/>
      <c r="S3292" s="286"/>
      <c r="T3292" s="286"/>
      <c r="U3292" s="286"/>
      <c r="V3292" s="286"/>
      <c r="W3292" s="286"/>
      <c r="X3292" s="286"/>
      <c r="Y3292" s="286"/>
      <c r="Z3292" s="286"/>
      <c r="AA3292" s="286"/>
      <c r="AB3292" s="286"/>
      <c r="AC3292" s="286"/>
    </row>
    <row r="3293" spans="1:29" ht="14.25" x14ac:dyDescent="0.15">
      <c r="A3293" s="286"/>
      <c r="B3293" s="286"/>
      <c r="C3293" s="286"/>
      <c r="D3293" s="286"/>
      <c r="E3293" s="286"/>
      <c r="F3293" s="286"/>
      <c r="G3293" s="286"/>
      <c r="H3293" s="286"/>
      <c r="I3293" s="286"/>
      <c r="J3293" s="286"/>
      <c r="K3293" s="286"/>
      <c r="L3293" s="286"/>
      <c r="M3293" s="286"/>
      <c r="N3293" s="286"/>
      <c r="O3293" s="286"/>
      <c r="P3293" s="286"/>
      <c r="Q3293" s="286"/>
      <c r="R3293" s="286"/>
      <c r="S3293" s="286"/>
      <c r="T3293" s="286"/>
      <c r="U3293" s="286"/>
      <c r="V3293" s="286"/>
      <c r="W3293" s="286"/>
      <c r="X3293" s="286"/>
      <c r="Y3293" s="286"/>
      <c r="Z3293" s="286"/>
      <c r="AA3293" s="286"/>
      <c r="AB3293" s="286"/>
      <c r="AC3293" s="286"/>
    </row>
    <row r="3294" spans="1:29" ht="14.25" x14ac:dyDescent="0.15">
      <c r="A3294" s="286"/>
      <c r="B3294" s="286"/>
      <c r="C3294" s="286"/>
      <c r="D3294" s="286"/>
      <c r="E3294" s="286"/>
      <c r="F3294" s="286"/>
      <c r="G3294" s="286"/>
      <c r="H3294" s="286"/>
      <c r="I3294" s="286"/>
      <c r="J3294" s="286"/>
      <c r="K3294" s="286"/>
      <c r="L3294" s="286"/>
      <c r="M3294" s="286"/>
      <c r="N3294" s="286"/>
      <c r="O3294" s="286"/>
      <c r="P3294" s="286"/>
      <c r="Q3294" s="286"/>
      <c r="R3294" s="286"/>
      <c r="S3294" s="286"/>
      <c r="T3294" s="286"/>
      <c r="U3294" s="286"/>
      <c r="V3294" s="286"/>
      <c r="W3294" s="286"/>
      <c r="X3294" s="286"/>
      <c r="Y3294" s="286"/>
      <c r="Z3294" s="286"/>
      <c r="AA3294" s="286"/>
      <c r="AB3294" s="286"/>
      <c r="AC3294" s="286"/>
    </row>
    <row r="3295" spans="1:29" ht="14.25" x14ac:dyDescent="0.15">
      <c r="A3295" s="286"/>
      <c r="B3295" s="286"/>
      <c r="C3295" s="286"/>
      <c r="D3295" s="286"/>
      <c r="E3295" s="286"/>
      <c r="F3295" s="286"/>
      <c r="G3295" s="286"/>
      <c r="H3295" s="286"/>
      <c r="I3295" s="286"/>
      <c r="J3295" s="286"/>
      <c r="K3295" s="286"/>
      <c r="L3295" s="286"/>
      <c r="M3295" s="286"/>
      <c r="N3295" s="286"/>
      <c r="O3295" s="286"/>
      <c r="P3295" s="286"/>
      <c r="Q3295" s="286"/>
      <c r="R3295" s="286"/>
      <c r="S3295" s="286"/>
      <c r="T3295" s="286"/>
      <c r="U3295" s="286"/>
      <c r="V3295" s="286"/>
      <c r="W3295" s="286"/>
      <c r="X3295" s="286"/>
      <c r="Y3295" s="286"/>
      <c r="Z3295" s="286"/>
      <c r="AA3295" s="286"/>
      <c r="AB3295" s="286"/>
      <c r="AC3295" s="286"/>
    </row>
    <row r="3296" spans="1:29" ht="14.25" x14ac:dyDescent="0.15">
      <c r="A3296" s="286"/>
      <c r="B3296" s="286"/>
      <c r="C3296" s="286"/>
      <c r="D3296" s="286"/>
      <c r="E3296" s="286"/>
      <c r="F3296" s="286"/>
      <c r="G3296" s="286"/>
      <c r="H3296" s="286"/>
      <c r="I3296" s="286"/>
      <c r="J3296" s="286"/>
      <c r="K3296" s="286"/>
      <c r="L3296" s="286"/>
      <c r="M3296" s="286"/>
      <c r="N3296" s="286"/>
      <c r="O3296" s="286"/>
      <c r="P3296" s="286"/>
      <c r="Q3296" s="286"/>
      <c r="R3296" s="286"/>
      <c r="S3296" s="286"/>
      <c r="T3296" s="286"/>
      <c r="U3296" s="286"/>
      <c r="V3296" s="286"/>
      <c r="W3296" s="286"/>
      <c r="X3296" s="286"/>
      <c r="Y3296" s="286"/>
      <c r="Z3296" s="286"/>
      <c r="AA3296" s="286"/>
      <c r="AB3296" s="286"/>
      <c r="AC3296" s="286"/>
    </row>
    <row r="3297" spans="1:29" ht="14.25" x14ac:dyDescent="0.15">
      <c r="A3297" s="286"/>
      <c r="B3297" s="286"/>
      <c r="C3297" s="286"/>
      <c r="D3297" s="286"/>
      <c r="E3297" s="286"/>
      <c r="F3297" s="286"/>
      <c r="G3297" s="286"/>
      <c r="H3297" s="286"/>
      <c r="I3297" s="286"/>
      <c r="J3297" s="286"/>
      <c r="K3297" s="286"/>
      <c r="L3297" s="286"/>
      <c r="M3297" s="286"/>
      <c r="N3297" s="286"/>
      <c r="O3297" s="286"/>
      <c r="P3297" s="286"/>
      <c r="Q3297" s="286"/>
      <c r="R3297" s="286"/>
      <c r="S3297" s="286"/>
      <c r="T3297" s="286"/>
      <c r="U3297" s="286"/>
      <c r="V3297" s="286"/>
      <c r="W3297" s="286"/>
      <c r="X3297" s="286"/>
      <c r="Y3297" s="286"/>
      <c r="Z3297" s="286"/>
      <c r="AA3297" s="286"/>
      <c r="AB3297" s="286"/>
      <c r="AC3297" s="286"/>
    </row>
    <row r="3298" spans="1:29" ht="14.25" x14ac:dyDescent="0.15">
      <c r="A3298" s="286"/>
      <c r="B3298" s="286"/>
      <c r="C3298" s="286"/>
      <c r="D3298" s="286"/>
      <c r="E3298" s="286"/>
      <c r="F3298" s="286"/>
      <c r="G3298" s="286"/>
      <c r="H3298" s="286"/>
      <c r="I3298" s="286"/>
      <c r="J3298" s="286"/>
      <c r="K3298" s="286"/>
      <c r="L3298" s="286"/>
      <c r="M3298" s="286"/>
      <c r="N3298" s="286"/>
      <c r="O3298" s="286"/>
      <c r="P3298" s="286"/>
      <c r="Q3298" s="286"/>
      <c r="R3298" s="286"/>
      <c r="S3298" s="286"/>
      <c r="T3298" s="286"/>
      <c r="U3298" s="286"/>
      <c r="V3298" s="286"/>
      <c r="W3298" s="286"/>
      <c r="X3298" s="286"/>
      <c r="Y3298" s="286"/>
      <c r="Z3298" s="286"/>
      <c r="AA3298" s="286"/>
      <c r="AB3298" s="286"/>
      <c r="AC3298" s="286"/>
    </row>
    <row r="3299" spans="1:29" ht="14.25" x14ac:dyDescent="0.15">
      <c r="A3299" s="286"/>
      <c r="B3299" s="286"/>
      <c r="C3299" s="286"/>
      <c r="D3299" s="286"/>
      <c r="E3299" s="286"/>
      <c r="F3299" s="286"/>
      <c r="G3299" s="286"/>
      <c r="H3299" s="286"/>
      <c r="I3299" s="286"/>
      <c r="J3299" s="286"/>
      <c r="K3299" s="286"/>
      <c r="L3299" s="286"/>
      <c r="M3299" s="286"/>
      <c r="N3299" s="286"/>
      <c r="O3299" s="286"/>
      <c r="P3299" s="286"/>
      <c r="Q3299" s="286"/>
      <c r="R3299" s="286"/>
      <c r="S3299" s="286"/>
      <c r="T3299" s="286"/>
      <c r="U3299" s="286"/>
      <c r="V3299" s="286"/>
      <c r="W3299" s="286"/>
      <c r="X3299" s="286"/>
      <c r="Y3299" s="286"/>
      <c r="Z3299" s="286"/>
      <c r="AA3299" s="286"/>
      <c r="AB3299" s="286"/>
      <c r="AC3299" s="286"/>
    </row>
    <row r="3300" spans="1:29" ht="14.25" x14ac:dyDescent="0.15">
      <c r="A3300" s="286"/>
      <c r="B3300" s="286"/>
      <c r="C3300" s="286"/>
      <c r="D3300" s="286"/>
      <c r="E3300" s="286"/>
      <c r="F3300" s="286"/>
      <c r="G3300" s="286"/>
      <c r="H3300" s="286"/>
      <c r="I3300" s="286"/>
      <c r="J3300" s="286"/>
      <c r="K3300" s="286"/>
      <c r="L3300" s="286"/>
      <c r="M3300" s="286"/>
      <c r="N3300" s="286"/>
      <c r="O3300" s="286"/>
      <c r="P3300" s="286"/>
      <c r="Q3300" s="286"/>
      <c r="R3300" s="286"/>
      <c r="S3300" s="286"/>
      <c r="T3300" s="286"/>
      <c r="U3300" s="286"/>
      <c r="V3300" s="286"/>
      <c r="W3300" s="286"/>
      <c r="X3300" s="286"/>
      <c r="Y3300" s="286"/>
      <c r="Z3300" s="286"/>
      <c r="AA3300" s="286"/>
      <c r="AB3300" s="286"/>
      <c r="AC3300" s="286"/>
    </row>
    <row r="3301" spans="1:29" ht="14.25" x14ac:dyDescent="0.15">
      <c r="A3301" s="286"/>
      <c r="B3301" s="286"/>
      <c r="C3301" s="286"/>
      <c r="D3301" s="286"/>
      <c r="E3301" s="286"/>
      <c r="F3301" s="286"/>
      <c r="G3301" s="286"/>
      <c r="H3301" s="286"/>
      <c r="I3301" s="286"/>
      <c r="J3301" s="286"/>
      <c r="K3301" s="286"/>
      <c r="L3301" s="286"/>
      <c r="M3301" s="286"/>
      <c r="N3301" s="286"/>
      <c r="O3301" s="286"/>
      <c r="P3301" s="286"/>
      <c r="Q3301" s="286"/>
      <c r="R3301" s="286"/>
      <c r="S3301" s="286"/>
      <c r="T3301" s="286"/>
      <c r="U3301" s="286"/>
      <c r="V3301" s="286"/>
      <c r="W3301" s="286"/>
      <c r="X3301" s="286"/>
      <c r="Y3301" s="286"/>
      <c r="Z3301" s="286"/>
      <c r="AA3301" s="286"/>
      <c r="AB3301" s="286"/>
      <c r="AC3301" s="286"/>
    </row>
    <row r="3302" spans="1:29" ht="14.25" x14ac:dyDescent="0.15">
      <c r="A3302" s="286"/>
      <c r="B3302" s="286"/>
      <c r="C3302" s="286"/>
      <c r="D3302" s="286"/>
      <c r="E3302" s="286"/>
      <c r="F3302" s="286"/>
      <c r="G3302" s="286"/>
      <c r="H3302" s="286"/>
      <c r="I3302" s="286"/>
      <c r="J3302" s="286"/>
      <c r="K3302" s="286"/>
      <c r="L3302" s="286"/>
      <c r="M3302" s="286"/>
      <c r="N3302" s="286"/>
      <c r="O3302" s="286"/>
      <c r="P3302" s="286"/>
      <c r="Q3302" s="286"/>
      <c r="R3302" s="286"/>
      <c r="S3302" s="286"/>
      <c r="T3302" s="286"/>
      <c r="U3302" s="286"/>
      <c r="V3302" s="286"/>
      <c r="W3302" s="286"/>
      <c r="X3302" s="286"/>
      <c r="Y3302" s="286"/>
      <c r="Z3302" s="286"/>
      <c r="AA3302" s="286"/>
      <c r="AB3302" s="286"/>
      <c r="AC3302" s="286"/>
    </row>
    <row r="3303" spans="1:29" ht="14.25" x14ac:dyDescent="0.15">
      <c r="A3303" s="286"/>
      <c r="B3303" s="286"/>
      <c r="C3303" s="286"/>
      <c r="D3303" s="286"/>
      <c r="E3303" s="286"/>
      <c r="F3303" s="286"/>
      <c r="G3303" s="286"/>
      <c r="H3303" s="286"/>
      <c r="I3303" s="286"/>
      <c r="J3303" s="286"/>
      <c r="K3303" s="286"/>
      <c r="L3303" s="286"/>
      <c r="M3303" s="286"/>
      <c r="N3303" s="286"/>
      <c r="O3303" s="286"/>
      <c r="P3303" s="286"/>
      <c r="Q3303" s="286"/>
      <c r="R3303" s="286"/>
      <c r="S3303" s="286"/>
      <c r="T3303" s="286"/>
      <c r="U3303" s="286"/>
      <c r="V3303" s="286"/>
      <c r="W3303" s="286"/>
      <c r="X3303" s="286"/>
      <c r="Y3303" s="286"/>
      <c r="Z3303" s="286"/>
      <c r="AA3303" s="286"/>
      <c r="AB3303" s="286"/>
      <c r="AC3303" s="286"/>
    </row>
    <row r="3304" spans="1:29" ht="14.25" x14ac:dyDescent="0.15">
      <c r="A3304" s="286"/>
      <c r="B3304" s="286"/>
      <c r="C3304" s="286"/>
      <c r="D3304" s="286"/>
      <c r="E3304" s="286"/>
      <c r="F3304" s="286"/>
      <c r="G3304" s="286"/>
      <c r="H3304" s="286"/>
      <c r="I3304" s="286"/>
      <c r="J3304" s="286"/>
      <c r="K3304" s="286"/>
      <c r="L3304" s="286"/>
      <c r="M3304" s="286"/>
      <c r="N3304" s="286"/>
      <c r="O3304" s="286"/>
      <c r="P3304" s="286"/>
      <c r="Q3304" s="286"/>
      <c r="R3304" s="286"/>
      <c r="S3304" s="286"/>
      <c r="T3304" s="286"/>
      <c r="U3304" s="286"/>
      <c r="V3304" s="286"/>
      <c r="W3304" s="286"/>
      <c r="X3304" s="286"/>
      <c r="Y3304" s="286"/>
      <c r="Z3304" s="286"/>
      <c r="AA3304" s="286"/>
      <c r="AB3304" s="286"/>
      <c r="AC3304" s="286"/>
    </row>
    <row r="3305" spans="1:29" ht="14.25" x14ac:dyDescent="0.15">
      <c r="A3305" s="286"/>
      <c r="B3305" s="286"/>
      <c r="C3305" s="286"/>
      <c r="D3305" s="286"/>
      <c r="E3305" s="286"/>
      <c r="F3305" s="286"/>
      <c r="G3305" s="286"/>
      <c r="H3305" s="286"/>
      <c r="I3305" s="286"/>
      <c r="J3305" s="286"/>
      <c r="K3305" s="286"/>
      <c r="L3305" s="286"/>
      <c r="M3305" s="286"/>
      <c r="N3305" s="286"/>
      <c r="O3305" s="286"/>
      <c r="P3305" s="286"/>
      <c r="Q3305" s="286"/>
      <c r="R3305" s="286"/>
      <c r="S3305" s="286"/>
      <c r="T3305" s="286"/>
      <c r="U3305" s="286"/>
      <c r="V3305" s="286"/>
      <c r="W3305" s="286"/>
      <c r="X3305" s="286"/>
      <c r="Y3305" s="286"/>
      <c r="Z3305" s="286"/>
      <c r="AA3305" s="286"/>
      <c r="AB3305" s="286"/>
      <c r="AC3305" s="286"/>
    </row>
    <row r="3306" spans="1:29" ht="14.25" x14ac:dyDescent="0.15">
      <c r="A3306" s="286"/>
      <c r="B3306" s="286"/>
      <c r="C3306" s="286"/>
      <c r="D3306" s="286"/>
      <c r="E3306" s="286"/>
      <c r="F3306" s="286"/>
      <c r="G3306" s="286"/>
      <c r="H3306" s="286"/>
      <c r="I3306" s="286"/>
      <c r="J3306" s="286"/>
      <c r="K3306" s="286"/>
      <c r="L3306" s="286"/>
      <c r="M3306" s="286"/>
      <c r="N3306" s="286"/>
      <c r="O3306" s="286"/>
      <c r="P3306" s="286"/>
      <c r="Q3306" s="286"/>
      <c r="R3306" s="286"/>
      <c r="S3306" s="286"/>
      <c r="T3306" s="286"/>
      <c r="U3306" s="286"/>
      <c r="V3306" s="286"/>
      <c r="W3306" s="286"/>
      <c r="X3306" s="286"/>
      <c r="Y3306" s="286"/>
      <c r="Z3306" s="286"/>
      <c r="AA3306" s="286"/>
      <c r="AB3306" s="286"/>
      <c r="AC3306" s="286"/>
    </row>
    <row r="3307" spans="1:29" ht="14.25" x14ac:dyDescent="0.15">
      <c r="A3307" s="286"/>
      <c r="B3307" s="286"/>
      <c r="C3307" s="286"/>
      <c r="D3307" s="286"/>
      <c r="E3307" s="286"/>
      <c r="F3307" s="286"/>
      <c r="G3307" s="286"/>
      <c r="H3307" s="286"/>
      <c r="I3307" s="286"/>
      <c r="J3307" s="286"/>
      <c r="K3307" s="286"/>
      <c r="L3307" s="286"/>
      <c r="M3307" s="286"/>
      <c r="N3307" s="286"/>
      <c r="O3307" s="286"/>
      <c r="P3307" s="286"/>
      <c r="Q3307" s="286"/>
      <c r="R3307" s="286"/>
      <c r="S3307" s="286"/>
      <c r="T3307" s="286"/>
      <c r="U3307" s="286"/>
      <c r="V3307" s="286"/>
      <c r="W3307" s="286"/>
      <c r="X3307" s="286"/>
      <c r="Y3307" s="286"/>
      <c r="Z3307" s="286"/>
      <c r="AA3307" s="286"/>
      <c r="AB3307" s="286"/>
      <c r="AC3307" s="286"/>
    </row>
    <row r="3308" spans="1:29" ht="14.25" x14ac:dyDescent="0.15">
      <c r="A3308" s="286"/>
      <c r="B3308" s="286"/>
      <c r="C3308" s="286"/>
      <c r="D3308" s="286"/>
      <c r="E3308" s="286"/>
      <c r="F3308" s="286"/>
      <c r="G3308" s="286"/>
      <c r="H3308" s="286"/>
      <c r="I3308" s="286"/>
      <c r="J3308" s="286"/>
      <c r="K3308" s="286"/>
      <c r="L3308" s="286"/>
      <c r="M3308" s="286"/>
      <c r="N3308" s="286"/>
      <c r="O3308" s="286"/>
      <c r="P3308" s="286"/>
      <c r="Q3308" s="286"/>
      <c r="R3308" s="286"/>
      <c r="S3308" s="286"/>
      <c r="T3308" s="286"/>
      <c r="U3308" s="286"/>
      <c r="V3308" s="286"/>
      <c r="W3308" s="286"/>
      <c r="X3308" s="286"/>
      <c r="Y3308" s="286"/>
      <c r="Z3308" s="286"/>
      <c r="AA3308" s="286"/>
      <c r="AB3308" s="286"/>
      <c r="AC3308" s="286"/>
    </row>
    <row r="3309" spans="1:29" ht="14.25" x14ac:dyDescent="0.15">
      <c r="A3309" s="286"/>
      <c r="B3309" s="286"/>
      <c r="C3309" s="286"/>
      <c r="D3309" s="286"/>
      <c r="E3309" s="286"/>
      <c r="F3309" s="286"/>
      <c r="G3309" s="286"/>
      <c r="H3309" s="286"/>
      <c r="I3309" s="286"/>
      <c r="J3309" s="286"/>
      <c r="K3309" s="286"/>
      <c r="L3309" s="286"/>
      <c r="M3309" s="286"/>
      <c r="N3309" s="286"/>
      <c r="O3309" s="286"/>
      <c r="P3309" s="286"/>
      <c r="Q3309" s="286"/>
      <c r="R3309" s="286"/>
      <c r="S3309" s="286"/>
      <c r="T3309" s="286"/>
      <c r="U3309" s="286"/>
      <c r="V3309" s="286"/>
      <c r="W3309" s="286"/>
      <c r="X3309" s="286"/>
      <c r="Y3309" s="286"/>
      <c r="Z3309" s="286"/>
      <c r="AA3309" s="286"/>
      <c r="AB3309" s="286"/>
      <c r="AC3309" s="286"/>
    </row>
    <row r="3310" spans="1:29" ht="14.25" x14ac:dyDescent="0.15">
      <c r="A3310" s="286"/>
      <c r="B3310" s="286"/>
      <c r="C3310" s="286"/>
      <c r="D3310" s="286"/>
      <c r="E3310" s="286"/>
      <c r="F3310" s="286"/>
      <c r="G3310" s="286"/>
      <c r="H3310" s="286"/>
      <c r="I3310" s="286"/>
      <c r="J3310" s="286"/>
      <c r="K3310" s="286"/>
      <c r="L3310" s="286"/>
      <c r="M3310" s="286"/>
      <c r="N3310" s="286"/>
      <c r="O3310" s="286"/>
      <c r="P3310" s="286"/>
      <c r="Q3310" s="286"/>
      <c r="R3310" s="286"/>
      <c r="S3310" s="286"/>
      <c r="T3310" s="286"/>
      <c r="U3310" s="286"/>
      <c r="V3310" s="286"/>
      <c r="W3310" s="286"/>
      <c r="X3310" s="286"/>
      <c r="Y3310" s="286"/>
      <c r="Z3310" s="286"/>
      <c r="AA3310" s="286"/>
      <c r="AB3310" s="286"/>
      <c r="AC3310" s="286"/>
    </row>
    <row r="3311" spans="1:29" ht="14.25" x14ac:dyDescent="0.15">
      <c r="A3311" s="286"/>
      <c r="B3311" s="286"/>
      <c r="C3311" s="286"/>
      <c r="D3311" s="286"/>
      <c r="E3311" s="286"/>
      <c r="F3311" s="286"/>
      <c r="G3311" s="286"/>
      <c r="H3311" s="286"/>
      <c r="I3311" s="286"/>
      <c r="J3311" s="286"/>
      <c r="K3311" s="286"/>
      <c r="L3311" s="286"/>
      <c r="M3311" s="286"/>
      <c r="N3311" s="286"/>
      <c r="O3311" s="286"/>
      <c r="P3311" s="286"/>
      <c r="Q3311" s="286"/>
      <c r="R3311" s="286"/>
      <c r="S3311" s="286"/>
      <c r="T3311" s="286"/>
      <c r="U3311" s="286"/>
      <c r="V3311" s="286"/>
      <c r="W3311" s="286"/>
      <c r="X3311" s="286"/>
      <c r="Y3311" s="286"/>
      <c r="Z3311" s="286"/>
      <c r="AA3311" s="286"/>
      <c r="AB3311" s="286"/>
      <c r="AC3311" s="286"/>
    </row>
    <row r="3312" spans="1:29" ht="14.25" x14ac:dyDescent="0.15">
      <c r="A3312" s="286"/>
      <c r="B3312" s="286"/>
      <c r="C3312" s="286"/>
      <c r="D3312" s="286"/>
      <c r="E3312" s="286"/>
      <c r="F3312" s="286"/>
      <c r="G3312" s="286"/>
      <c r="H3312" s="286"/>
      <c r="I3312" s="286"/>
      <c r="J3312" s="286"/>
      <c r="K3312" s="286"/>
      <c r="L3312" s="286"/>
      <c r="M3312" s="286"/>
      <c r="N3312" s="286"/>
      <c r="O3312" s="286"/>
      <c r="P3312" s="286"/>
      <c r="Q3312" s="286"/>
      <c r="R3312" s="286"/>
      <c r="S3312" s="286"/>
      <c r="T3312" s="286"/>
      <c r="U3312" s="286"/>
      <c r="V3312" s="286"/>
      <c r="W3312" s="286"/>
      <c r="X3312" s="286"/>
      <c r="Y3312" s="286"/>
      <c r="Z3312" s="286"/>
      <c r="AA3312" s="286"/>
      <c r="AB3312" s="286"/>
      <c r="AC3312" s="286"/>
    </row>
    <row r="3313" spans="1:29" ht="14.25" x14ac:dyDescent="0.15">
      <c r="A3313" s="286"/>
      <c r="B3313" s="286"/>
      <c r="C3313" s="286"/>
      <c r="D3313" s="286"/>
      <c r="E3313" s="286"/>
      <c r="F3313" s="286"/>
      <c r="G3313" s="286"/>
      <c r="H3313" s="286"/>
      <c r="I3313" s="286"/>
      <c r="J3313" s="286"/>
      <c r="K3313" s="286"/>
      <c r="L3313" s="286"/>
      <c r="M3313" s="286"/>
      <c r="N3313" s="286"/>
      <c r="O3313" s="286"/>
      <c r="P3313" s="286"/>
      <c r="Q3313" s="286"/>
      <c r="R3313" s="286"/>
      <c r="S3313" s="286"/>
      <c r="T3313" s="286"/>
      <c r="U3313" s="286"/>
      <c r="V3313" s="286"/>
      <c r="W3313" s="286"/>
      <c r="X3313" s="286"/>
      <c r="Y3313" s="286"/>
      <c r="Z3313" s="286"/>
      <c r="AA3313" s="286"/>
      <c r="AB3313" s="286"/>
      <c r="AC3313" s="286"/>
    </row>
    <row r="3314" spans="1:29" ht="14.25" x14ac:dyDescent="0.15">
      <c r="A3314" s="286"/>
      <c r="B3314" s="286"/>
      <c r="C3314" s="286"/>
      <c r="D3314" s="286"/>
      <c r="E3314" s="286"/>
      <c r="F3314" s="286"/>
      <c r="G3314" s="286"/>
      <c r="H3314" s="286"/>
      <c r="I3314" s="286"/>
      <c r="J3314" s="286"/>
      <c r="K3314" s="286"/>
      <c r="L3314" s="286"/>
      <c r="M3314" s="286"/>
      <c r="N3314" s="286"/>
      <c r="O3314" s="286"/>
      <c r="P3314" s="286"/>
      <c r="Q3314" s="286"/>
      <c r="R3314" s="286"/>
      <c r="S3314" s="286"/>
      <c r="T3314" s="286"/>
      <c r="U3314" s="286"/>
      <c r="V3314" s="286"/>
      <c r="W3314" s="286"/>
      <c r="X3314" s="286"/>
      <c r="Y3314" s="286"/>
      <c r="Z3314" s="286"/>
      <c r="AA3314" s="286"/>
      <c r="AB3314" s="286"/>
      <c r="AC3314" s="286"/>
    </row>
    <row r="3315" spans="1:29" ht="14.25" x14ac:dyDescent="0.15">
      <c r="A3315" s="286"/>
      <c r="B3315" s="286"/>
      <c r="C3315" s="286"/>
      <c r="D3315" s="286"/>
      <c r="E3315" s="286"/>
      <c r="F3315" s="286"/>
      <c r="G3315" s="286"/>
      <c r="H3315" s="286"/>
      <c r="I3315" s="286"/>
      <c r="J3315" s="286"/>
      <c r="K3315" s="286"/>
      <c r="L3315" s="286"/>
      <c r="M3315" s="286"/>
      <c r="N3315" s="286"/>
      <c r="O3315" s="286"/>
      <c r="P3315" s="286"/>
      <c r="Q3315" s="286"/>
      <c r="R3315" s="286"/>
      <c r="S3315" s="286"/>
      <c r="T3315" s="286"/>
      <c r="U3315" s="286"/>
      <c r="V3315" s="286"/>
      <c r="W3315" s="286"/>
      <c r="X3315" s="286"/>
      <c r="Y3315" s="286"/>
      <c r="Z3315" s="286"/>
      <c r="AA3315" s="286"/>
      <c r="AB3315" s="286"/>
      <c r="AC3315" s="286"/>
    </row>
    <row r="3316" spans="1:29" ht="14.25" x14ac:dyDescent="0.15">
      <c r="A3316" s="286"/>
      <c r="B3316" s="286"/>
      <c r="C3316" s="286"/>
      <c r="D3316" s="286"/>
      <c r="E3316" s="286"/>
      <c r="F3316" s="286"/>
      <c r="G3316" s="286"/>
      <c r="H3316" s="286"/>
      <c r="I3316" s="286"/>
      <c r="J3316" s="286"/>
      <c r="K3316" s="286"/>
      <c r="L3316" s="286"/>
      <c r="M3316" s="286"/>
      <c r="N3316" s="286"/>
      <c r="O3316" s="286"/>
      <c r="P3316" s="286"/>
      <c r="Q3316" s="286"/>
      <c r="R3316" s="286"/>
      <c r="S3316" s="286"/>
      <c r="T3316" s="286"/>
      <c r="U3316" s="286"/>
      <c r="V3316" s="286"/>
      <c r="W3316" s="286"/>
      <c r="X3316" s="286"/>
      <c r="Y3316" s="286"/>
      <c r="Z3316" s="286"/>
      <c r="AA3316" s="286"/>
      <c r="AB3316" s="286"/>
      <c r="AC3316" s="286"/>
    </row>
    <row r="3317" spans="1:29" ht="14.25" x14ac:dyDescent="0.15">
      <c r="A3317" s="286"/>
      <c r="B3317" s="286"/>
      <c r="C3317" s="286"/>
      <c r="D3317" s="286"/>
      <c r="E3317" s="286"/>
      <c r="F3317" s="286"/>
      <c r="G3317" s="286"/>
      <c r="H3317" s="286"/>
      <c r="I3317" s="286"/>
      <c r="J3317" s="286"/>
      <c r="K3317" s="286"/>
      <c r="L3317" s="286"/>
      <c r="M3317" s="286"/>
      <c r="N3317" s="286"/>
      <c r="O3317" s="286"/>
      <c r="P3317" s="286"/>
      <c r="Q3317" s="286"/>
      <c r="R3317" s="286"/>
      <c r="S3317" s="286"/>
      <c r="T3317" s="286"/>
      <c r="U3317" s="286"/>
      <c r="V3317" s="286"/>
      <c r="W3317" s="286"/>
      <c r="X3317" s="286"/>
      <c r="Y3317" s="286"/>
      <c r="Z3317" s="286"/>
      <c r="AA3317" s="286"/>
      <c r="AB3317" s="286"/>
      <c r="AC3317" s="286"/>
    </row>
    <row r="3318" spans="1:29" ht="14.25" x14ac:dyDescent="0.15">
      <c r="A3318" s="286"/>
      <c r="B3318" s="286"/>
      <c r="C3318" s="286"/>
      <c r="D3318" s="286"/>
      <c r="E3318" s="286"/>
      <c r="F3318" s="286"/>
      <c r="G3318" s="286"/>
      <c r="H3318" s="286"/>
      <c r="I3318" s="286"/>
      <c r="J3318" s="286"/>
      <c r="K3318" s="286"/>
      <c r="L3318" s="286"/>
      <c r="M3318" s="286"/>
      <c r="N3318" s="286"/>
      <c r="O3318" s="286"/>
      <c r="P3318" s="286"/>
      <c r="Q3318" s="286"/>
      <c r="R3318" s="286"/>
      <c r="S3318" s="286"/>
      <c r="T3318" s="286"/>
      <c r="U3318" s="286"/>
      <c r="V3318" s="286"/>
      <c r="W3318" s="286"/>
      <c r="X3318" s="286"/>
      <c r="Y3318" s="286"/>
      <c r="Z3318" s="286"/>
      <c r="AA3318" s="286"/>
      <c r="AB3318" s="286"/>
      <c r="AC3318" s="286"/>
    </row>
    <row r="3319" spans="1:29" ht="14.25" x14ac:dyDescent="0.15">
      <c r="A3319" s="286"/>
      <c r="B3319" s="286"/>
      <c r="C3319" s="286"/>
      <c r="D3319" s="286"/>
      <c r="E3319" s="286"/>
      <c r="F3319" s="286"/>
      <c r="G3319" s="286"/>
      <c r="H3319" s="286"/>
      <c r="I3319" s="286"/>
      <c r="J3319" s="286"/>
      <c r="K3319" s="286"/>
      <c r="L3319" s="286"/>
      <c r="M3319" s="286"/>
      <c r="N3319" s="286"/>
      <c r="O3319" s="286"/>
      <c r="P3319" s="286"/>
      <c r="Q3319" s="286"/>
      <c r="R3319" s="286"/>
      <c r="S3319" s="286"/>
      <c r="T3319" s="286"/>
      <c r="U3319" s="286"/>
      <c r="V3319" s="286"/>
      <c r="W3319" s="286"/>
      <c r="X3319" s="286"/>
      <c r="Y3319" s="286"/>
      <c r="Z3319" s="286"/>
      <c r="AA3319" s="286"/>
      <c r="AB3319" s="286"/>
      <c r="AC3319" s="286"/>
    </row>
    <row r="3320" spans="1:29" ht="14.25" x14ac:dyDescent="0.15">
      <c r="A3320" s="286"/>
      <c r="B3320" s="286"/>
      <c r="C3320" s="286"/>
      <c r="D3320" s="286"/>
      <c r="E3320" s="286"/>
      <c r="F3320" s="286"/>
      <c r="G3320" s="286"/>
      <c r="H3320" s="286"/>
      <c r="I3320" s="286"/>
      <c r="J3320" s="286"/>
      <c r="K3320" s="286"/>
      <c r="L3320" s="286"/>
      <c r="M3320" s="286"/>
      <c r="N3320" s="286"/>
      <c r="O3320" s="286"/>
      <c r="P3320" s="286"/>
      <c r="Q3320" s="286"/>
      <c r="R3320" s="286"/>
      <c r="S3320" s="286"/>
      <c r="T3320" s="286"/>
      <c r="U3320" s="286"/>
      <c r="V3320" s="286"/>
      <c r="W3320" s="286"/>
      <c r="X3320" s="286"/>
      <c r="Y3320" s="286"/>
      <c r="Z3320" s="286"/>
      <c r="AA3320" s="286"/>
      <c r="AB3320" s="286"/>
      <c r="AC3320" s="286"/>
    </row>
    <row r="3321" spans="1:29" ht="14.25" x14ac:dyDescent="0.15">
      <c r="A3321" s="286"/>
      <c r="B3321" s="286"/>
      <c r="C3321" s="286"/>
      <c r="D3321" s="286"/>
      <c r="E3321" s="286"/>
      <c r="F3321" s="286"/>
      <c r="G3321" s="286"/>
      <c r="H3321" s="286"/>
      <c r="I3321" s="286"/>
      <c r="J3321" s="286"/>
      <c r="K3321" s="286"/>
      <c r="L3321" s="286"/>
      <c r="M3321" s="286"/>
      <c r="N3321" s="286"/>
      <c r="O3321" s="286"/>
      <c r="P3321" s="286"/>
      <c r="Q3321" s="286"/>
      <c r="R3321" s="286"/>
      <c r="S3321" s="286"/>
      <c r="T3321" s="286"/>
      <c r="U3321" s="286"/>
      <c r="V3321" s="286"/>
      <c r="W3321" s="286"/>
      <c r="X3321" s="286"/>
      <c r="Y3321" s="286"/>
      <c r="Z3321" s="286"/>
      <c r="AA3321" s="286"/>
      <c r="AB3321" s="286"/>
      <c r="AC3321" s="286"/>
    </row>
    <row r="3322" spans="1:29" ht="14.25" x14ac:dyDescent="0.15">
      <c r="A3322" s="286"/>
      <c r="B3322" s="286"/>
      <c r="C3322" s="286"/>
      <c r="D3322" s="286"/>
      <c r="E3322" s="286"/>
      <c r="F3322" s="286"/>
      <c r="G3322" s="286"/>
      <c r="H3322" s="286"/>
      <c r="I3322" s="286"/>
      <c r="J3322" s="286"/>
      <c r="K3322" s="286"/>
      <c r="L3322" s="286"/>
      <c r="M3322" s="286"/>
      <c r="N3322" s="286"/>
      <c r="O3322" s="286"/>
      <c r="P3322" s="286"/>
      <c r="Q3322" s="286"/>
      <c r="R3322" s="286"/>
      <c r="S3322" s="286"/>
      <c r="T3322" s="286"/>
      <c r="U3322" s="286"/>
      <c r="V3322" s="286"/>
      <c r="W3322" s="286"/>
      <c r="X3322" s="286"/>
      <c r="Y3322" s="286"/>
      <c r="Z3322" s="286"/>
      <c r="AA3322" s="286"/>
      <c r="AB3322" s="286"/>
      <c r="AC3322" s="286"/>
    </row>
    <row r="3323" spans="1:29" ht="14.25" x14ac:dyDescent="0.15">
      <c r="A3323" s="286"/>
      <c r="B3323" s="286"/>
      <c r="C3323" s="286"/>
      <c r="D3323" s="286"/>
      <c r="E3323" s="286"/>
      <c r="F3323" s="286"/>
      <c r="G3323" s="286"/>
      <c r="H3323" s="286"/>
      <c r="I3323" s="286"/>
      <c r="J3323" s="286"/>
      <c r="K3323" s="286"/>
      <c r="L3323" s="286"/>
      <c r="M3323" s="286"/>
      <c r="N3323" s="286"/>
      <c r="O3323" s="286"/>
      <c r="P3323" s="286"/>
      <c r="Q3323" s="286"/>
      <c r="R3323" s="286"/>
      <c r="S3323" s="286"/>
      <c r="T3323" s="286"/>
      <c r="U3323" s="286"/>
      <c r="V3323" s="286"/>
      <c r="W3323" s="286"/>
      <c r="X3323" s="286"/>
      <c r="Y3323" s="286"/>
      <c r="Z3323" s="286"/>
      <c r="AA3323" s="286"/>
      <c r="AB3323" s="286"/>
      <c r="AC3323" s="286"/>
    </row>
    <row r="3324" spans="1:29" ht="14.25" x14ac:dyDescent="0.15">
      <c r="A3324" s="286"/>
      <c r="B3324" s="286"/>
      <c r="C3324" s="286"/>
      <c r="D3324" s="286"/>
      <c r="E3324" s="286"/>
      <c r="F3324" s="286"/>
      <c r="G3324" s="286"/>
      <c r="H3324" s="286"/>
      <c r="I3324" s="286"/>
      <c r="J3324" s="286"/>
      <c r="K3324" s="286"/>
      <c r="L3324" s="286"/>
      <c r="M3324" s="286"/>
      <c r="N3324" s="286"/>
      <c r="O3324" s="286"/>
      <c r="P3324" s="286"/>
      <c r="Q3324" s="286"/>
      <c r="R3324" s="286"/>
      <c r="S3324" s="286"/>
      <c r="T3324" s="286"/>
      <c r="U3324" s="286"/>
      <c r="V3324" s="286"/>
      <c r="W3324" s="286"/>
      <c r="X3324" s="286"/>
      <c r="Y3324" s="286"/>
      <c r="Z3324" s="286"/>
      <c r="AA3324" s="286"/>
      <c r="AB3324" s="286"/>
      <c r="AC3324" s="286"/>
    </row>
    <row r="3325" spans="1:29" ht="14.25" x14ac:dyDescent="0.15">
      <c r="A3325" s="286"/>
      <c r="B3325" s="286"/>
      <c r="C3325" s="286"/>
      <c r="D3325" s="286"/>
      <c r="E3325" s="286"/>
      <c r="F3325" s="286"/>
      <c r="G3325" s="286"/>
      <c r="H3325" s="286"/>
      <c r="I3325" s="286"/>
      <c r="J3325" s="286"/>
      <c r="K3325" s="286"/>
      <c r="L3325" s="286"/>
      <c r="M3325" s="286"/>
      <c r="N3325" s="286"/>
      <c r="O3325" s="286"/>
      <c r="P3325" s="286"/>
      <c r="Q3325" s="286"/>
      <c r="R3325" s="286"/>
      <c r="S3325" s="286"/>
      <c r="T3325" s="286"/>
      <c r="U3325" s="286"/>
      <c r="V3325" s="286"/>
      <c r="W3325" s="286"/>
      <c r="X3325" s="286"/>
      <c r="Y3325" s="286"/>
      <c r="Z3325" s="286"/>
      <c r="AA3325" s="286"/>
      <c r="AB3325" s="286"/>
      <c r="AC3325" s="286"/>
    </row>
    <row r="3326" spans="1:29" ht="14.25" x14ac:dyDescent="0.15">
      <c r="A3326" s="286"/>
      <c r="B3326" s="286"/>
      <c r="C3326" s="286"/>
      <c r="D3326" s="286"/>
      <c r="E3326" s="286"/>
      <c r="F3326" s="286"/>
      <c r="G3326" s="286"/>
      <c r="H3326" s="286"/>
      <c r="I3326" s="286"/>
      <c r="J3326" s="286"/>
      <c r="K3326" s="286"/>
      <c r="L3326" s="286"/>
      <c r="M3326" s="286"/>
      <c r="N3326" s="286"/>
      <c r="O3326" s="286"/>
      <c r="P3326" s="286"/>
      <c r="Q3326" s="286"/>
      <c r="R3326" s="286"/>
      <c r="S3326" s="286"/>
      <c r="T3326" s="286"/>
      <c r="U3326" s="286"/>
      <c r="V3326" s="286"/>
      <c r="W3326" s="286"/>
      <c r="X3326" s="286"/>
      <c r="Y3326" s="286"/>
      <c r="Z3326" s="286"/>
      <c r="AA3326" s="286"/>
      <c r="AB3326" s="286"/>
      <c r="AC3326" s="286"/>
    </row>
    <row r="3327" spans="1:29" ht="14.25" x14ac:dyDescent="0.15">
      <c r="A3327" s="286"/>
      <c r="B3327" s="286"/>
      <c r="C3327" s="286"/>
      <c r="D3327" s="286"/>
      <c r="E3327" s="286"/>
      <c r="F3327" s="286"/>
      <c r="G3327" s="286"/>
      <c r="H3327" s="286"/>
      <c r="I3327" s="286"/>
      <c r="J3327" s="286"/>
      <c r="K3327" s="286"/>
      <c r="L3327" s="286"/>
      <c r="M3327" s="286"/>
      <c r="N3327" s="286"/>
      <c r="O3327" s="286"/>
      <c r="P3327" s="286"/>
      <c r="Q3327" s="286"/>
      <c r="R3327" s="286"/>
      <c r="S3327" s="286"/>
      <c r="T3327" s="286"/>
      <c r="U3327" s="286"/>
      <c r="V3327" s="286"/>
      <c r="W3327" s="286"/>
      <c r="X3327" s="286"/>
      <c r="Y3327" s="286"/>
      <c r="Z3327" s="286"/>
      <c r="AA3327" s="286"/>
      <c r="AB3327" s="286"/>
      <c r="AC3327" s="286"/>
    </row>
    <row r="3328" spans="1:29" ht="14.25" x14ac:dyDescent="0.15">
      <c r="A3328" s="286"/>
      <c r="B3328" s="286"/>
      <c r="C3328" s="286"/>
      <c r="D3328" s="286"/>
      <c r="E3328" s="286"/>
      <c r="F3328" s="286"/>
      <c r="G3328" s="286"/>
      <c r="H3328" s="286"/>
      <c r="I3328" s="286"/>
      <c r="J3328" s="286"/>
      <c r="K3328" s="286"/>
      <c r="L3328" s="286"/>
      <c r="M3328" s="286"/>
      <c r="N3328" s="286"/>
      <c r="O3328" s="286"/>
      <c r="P3328" s="286"/>
      <c r="Q3328" s="286"/>
      <c r="R3328" s="286"/>
      <c r="S3328" s="286"/>
      <c r="T3328" s="286"/>
      <c r="U3328" s="286"/>
      <c r="V3328" s="286"/>
      <c r="W3328" s="286"/>
      <c r="X3328" s="286"/>
      <c r="Y3328" s="286"/>
      <c r="Z3328" s="286"/>
      <c r="AA3328" s="286"/>
      <c r="AB3328" s="286"/>
      <c r="AC3328" s="286"/>
    </row>
    <row r="3329" spans="1:29" ht="14.25" x14ac:dyDescent="0.15">
      <c r="A3329" s="286"/>
      <c r="B3329" s="286"/>
      <c r="C3329" s="286"/>
      <c r="D3329" s="286"/>
      <c r="E3329" s="286"/>
      <c r="F3329" s="286"/>
      <c r="G3329" s="286"/>
      <c r="H3329" s="286"/>
      <c r="I3329" s="286"/>
      <c r="J3329" s="286"/>
      <c r="K3329" s="286"/>
      <c r="L3329" s="286"/>
      <c r="M3329" s="286"/>
      <c r="N3329" s="286"/>
      <c r="O3329" s="286"/>
      <c r="P3329" s="286"/>
      <c r="Q3329" s="286"/>
      <c r="R3329" s="286"/>
      <c r="S3329" s="286"/>
      <c r="T3329" s="286"/>
      <c r="U3329" s="286"/>
      <c r="V3329" s="286"/>
      <c r="W3329" s="286"/>
      <c r="X3329" s="286"/>
      <c r="Y3329" s="286"/>
      <c r="Z3329" s="286"/>
      <c r="AA3329" s="286"/>
      <c r="AB3329" s="286"/>
      <c r="AC3329" s="286"/>
    </row>
    <row r="3330" spans="1:29" ht="14.25" x14ac:dyDescent="0.15">
      <c r="A3330" s="286"/>
      <c r="B3330" s="286"/>
      <c r="C3330" s="286"/>
      <c r="D3330" s="286"/>
      <c r="E3330" s="286"/>
      <c r="F3330" s="286"/>
      <c r="G3330" s="286"/>
      <c r="H3330" s="286"/>
      <c r="I3330" s="286"/>
      <c r="J3330" s="286"/>
      <c r="K3330" s="286"/>
      <c r="L3330" s="286"/>
      <c r="M3330" s="286"/>
      <c r="N3330" s="286"/>
      <c r="O3330" s="286"/>
      <c r="P3330" s="286"/>
      <c r="Q3330" s="286"/>
      <c r="R3330" s="286"/>
      <c r="S3330" s="286"/>
      <c r="T3330" s="286"/>
      <c r="U3330" s="286"/>
      <c r="V3330" s="286"/>
      <c r="W3330" s="286"/>
      <c r="X3330" s="286"/>
      <c r="Y3330" s="286"/>
      <c r="Z3330" s="286"/>
      <c r="AA3330" s="286"/>
      <c r="AB3330" s="286"/>
      <c r="AC3330" s="286"/>
    </row>
    <row r="3331" spans="1:29" ht="14.25" x14ac:dyDescent="0.15">
      <c r="A3331" s="286"/>
      <c r="B3331" s="286"/>
      <c r="C3331" s="286"/>
      <c r="D3331" s="286"/>
      <c r="E3331" s="286"/>
      <c r="F3331" s="286"/>
      <c r="G3331" s="286"/>
      <c r="H3331" s="286"/>
      <c r="I3331" s="286"/>
      <c r="J3331" s="286"/>
      <c r="K3331" s="286"/>
      <c r="L3331" s="286"/>
      <c r="M3331" s="286"/>
      <c r="N3331" s="286"/>
      <c r="O3331" s="286"/>
      <c r="P3331" s="286"/>
      <c r="Q3331" s="286"/>
      <c r="R3331" s="286"/>
      <c r="S3331" s="286"/>
      <c r="T3331" s="286"/>
      <c r="U3331" s="286"/>
      <c r="V3331" s="286"/>
      <c r="W3331" s="286"/>
      <c r="X3331" s="286"/>
      <c r="Y3331" s="286"/>
      <c r="Z3331" s="286"/>
      <c r="AA3331" s="286"/>
      <c r="AB3331" s="286"/>
      <c r="AC3331" s="286"/>
    </row>
    <row r="3332" spans="1:29" ht="14.25" x14ac:dyDescent="0.15">
      <c r="A3332" s="286"/>
      <c r="B3332" s="286"/>
      <c r="C3332" s="286"/>
      <c r="D3332" s="286"/>
      <c r="E3332" s="286"/>
      <c r="F3332" s="286"/>
      <c r="G3332" s="286"/>
      <c r="H3332" s="286"/>
      <c r="I3332" s="286"/>
      <c r="J3332" s="286"/>
      <c r="K3332" s="286"/>
      <c r="L3332" s="286"/>
      <c r="M3332" s="286"/>
      <c r="N3332" s="286"/>
      <c r="O3332" s="286"/>
      <c r="P3332" s="286"/>
      <c r="Q3332" s="286"/>
      <c r="R3332" s="286"/>
      <c r="S3332" s="286"/>
      <c r="T3332" s="286"/>
      <c r="U3332" s="286"/>
      <c r="V3332" s="286"/>
      <c r="W3332" s="286"/>
      <c r="X3332" s="286"/>
      <c r="Y3332" s="286"/>
      <c r="Z3332" s="286"/>
      <c r="AA3332" s="286"/>
      <c r="AB3332" s="286"/>
      <c r="AC3332" s="286"/>
    </row>
    <row r="3333" spans="1:29" ht="14.25" x14ac:dyDescent="0.15">
      <c r="A3333" s="286"/>
      <c r="B3333" s="286"/>
      <c r="C3333" s="286"/>
      <c r="D3333" s="286"/>
      <c r="E3333" s="286"/>
      <c r="F3333" s="286"/>
      <c r="G3333" s="286"/>
      <c r="H3333" s="286"/>
      <c r="I3333" s="286"/>
      <c r="J3333" s="286"/>
      <c r="K3333" s="286"/>
      <c r="L3333" s="286"/>
      <c r="M3333" s="286"/>
      <c r="N3333" s="286"/>
      <c r="O3333" s="286"/>
      <c r="P3333" s="286"/>
      <c r="Q3333" s="286"/>
      <c r="R3333" s="286"/>
      <c r="S3333" s="286"/>
      <c r="T3333" s="286"/>
      <c r="U3333" s="286"/>
      <c r="V3333" s="286"/>
      <c r="W3333" s="286"/>
      <c r="X3333" s="286"/>
      <c r="Y3333" s="286"/>
      <c r="Z3333" s="286"/>
      <c r="AA3333" s="286"/>
      <c r="AB3333" s="286"/>
      <c r="AC3333" s="286"/>
    </row>
    <row r="3334" spans="1:29" ht="14.25" x14ac:dyDescent="0.15">
      <c r="A3334" s="286"/>
      <c r="B3334" s="286"/>
      <c r="C3334" s="286"/>
      <c r="D3334" s="286"/>
      <c r="E3334" s="286"/>
      <c r="F3334" s="286"/>
      <c r="G3334" s="286"/>
      <c r="H3334" s="286"/>
      <c r="I3334" s="286"/>
      <c r="J3334" s="286"/>
      <c r="K3334" s="286"/>
      <c r="L3334" s="286"/>
      <c r="M3334" s="286"/>
      <c r="N3334" s="286"/>
      <c r="O3334" s="286"/>
      <c r="P3334" s="286"/>
      <c r="Q3334" s="286"/>
      <c r="R3334" s="286"/>
      <c r="S3334" s="286"/>
      <c r="T3334" s="286"/>
      <c r="U3334" s="286"/>
      <c r="V3334" s="286"/>
      <c r="W3334" s="286"/>
      <c r="X3334" s="286"/>
      <c r="Y3334" s="286"/>
      <c r="Z3334" s="286"/>
      <c r="AA3334" s="286"/>
      <c r="AB3334" s="286"/>
      <c r="AC3334" s="286"/>
    </row>
    <row r="3335" spans="1:29" ht="14.25" x14ac:dyDescent="0.15">
      <c r="A3335" s="286"/>
      <c r="B3335" s="286"/>
      <c r="C3335" s="286"/>
      <c r="D3335" s="286"/>
      <c r="E3335" s="286"/>
      <c r="F3335" s="286"/>
      <c r="G3335" s="286"/>
      <c r="H3335" s="286"/>
      <c r="I3335" s="286"/>
      <c r="J3335" s="286"/>
      <c r="K3335" s="286"/>
      <c r="L3335" s="286"/>
      <c r="M3335" s="286"/>
      <c r="N3335" s="286"/>
      <c r="O3335" s="286"/>
      <c r="P3335" s="286"/>
      <c r="Q3335" s="286"/>
      <c r="R3335" s="286"/>
      <c r="S3335" s="286"/>
      <c r="T3335" s="286"/>
      <c r="U3335" s="286"/>
      <c r="V3335" s="286"/>
      <c r="W3335" s="286"/>
      <c r="X3335" s="286"/>
      <c r="Y3335" s="286"/>
      <c r="Z3335" s="286"/>
      <c r="AA3335" s="286"/>
      <c r="AB3335" s="286"/>
      <c r="AC3335" s="286"/>
    </row>
    <row r="3336" spans="1:29" ht="14.25" x14ac:dyDescent="0.15">
      <c r="A3336" s="286"/>
      <c r="B3336" s="286"/>
      <c r="C3336" s="286"/>
      <c r="D3336" s="286"/>
      <c r="E3336" s="286"/>
      <c r="F3336" s="286"/>
      <c r="G3336" s="286"/>
      <c r="H3336" s="286"/>
      <c r="I3336" s="286"/>
      <c r="J3336" s="286"/>
      <c r="K3336" s="286"/>
      <c r="L3336" s="286"/>
      <c r="M3336" s="286"/>
      <c r="N3336" s="286"/>
      <c r="O3336" s="286"/>
      <c r="P3336" s="286"/>
      <c r="Q3336" s="286"/>
      <c r="R3336" s="286"/>
      <c r="S3336" s="286"/>
      <c r="T3336" s="286"/>
      <c r="U3336" s="286"/>
      <c r="V3336" s="286"/>
      <c r="W3336" s="286"/>
      <c r="X3336" s="286"/>
      <c r="Y3336" s="286"/>
      <c r="Z3336" s="286"/>
      <c r="AA3336" s="286"/>
      <c r="AB3336" s="286"/>
      <c r="AC3336" s="286"/>
    </row>
    <row r="3337" spans="1:29" ht="14.25" x14ac:dyDescent="0.15">
      <c r="A3337" s="286"/>
      <c r="B3337" s="286"/>
      <c r="C3337" s="286"/>
      <c r="D3337" s="286"/>
      <c r="E3337" s="286"/>
      <c r="F3337" s="286"/>
      <c r="G3337" s="286"/>
      <c r="H3337" s="286"/>
      <c r="I3337" s="286"/>
      <c r="J3337" s="286"/>
      <c r="K3337" s="286"/>
      <c r="L3337" s="286"/>
      <c r="M3337" s="286"/>
      <c r="N3337" s="286"/>
      <c r="O3337" s="286"/>
      <c r="P3337" s="286"/>
      <c r="Q3337" s="286"/>
      <c r="R3337" s="286"/>
      <c r="S3337" s="286"/>
      <c r="T3337" s="286"/>
      <c r="U3337" s="286"/>
      <c r="V3337" s="286"/>
      <c r="W3337" s="286"/>
      <c r="X3337" s="286"/>
      <c r="Y3337" s="286"/>
      <c r="Z3337" s="286"/>
      <c r="AA3337" s="286"/>
      <c r="AB3337" s="286"/>
      <c r="AC3337" s="286"/>
    </row>
    <row r="3338" spans="1:29" ht="14.25" x14ac:dyDescent="0.15">
      <c r="A3338" s="286"/>
      <c r="B3338" s="286"/>
      <c r="C3338" s="286"/>
      <c r="D3338" s="286"/>
      <c r="E3338" s="286"/>
      <c r="F3338" s="286"/>
      <c r="G3338" s="286"/>
      <c r="H3338" s="286"/>
      <c r="I3338" s="286"/>
      <c r="J3338" s="286"/>
      <c r="K3338" s="286"/>
      <c r="L3338" s="286"/>
      <c r="M3338" s="286"/>
      <c r="N3338" s="286"/>
      <c r="O3338" s="286"/>
      <c r="P3338" s="286"/>
      <c r="Q3338" s="286"/>
      <c r="R3338" s="286"/>
      <c r="S3338" s="286"/>
      <c r="T3338" s="286"/>
      <c r="U3338" s="286"/>
      <c r="V3338" s="286"/>
      <c r="W3338" s="286"/>
      <c r="X3338" s="286"/>
      <c r="Y3338" s="286"/>
      <c r="Z3338" s="286"/>
      <c r="AA3338" s="286"/>
      <c r="AB3338" s="286"/>
      <c r="AC3338" s="286"/>
    </row>
    <row r="3339" spans="1:29" ht="14.25" x14ac:dyDescent="0.15">
      <c r="A3339" s="286"/>
      <c r="B3339" s="286"/>
      <c r="C3339" s="286"/>
      <c r="D3339" s="286"/>
      <c r="E3339" s="286"/>
      <c r="F3339" s="286"/>
      <c r="G3339" s="286"/>
      <c r="H3339" s="286"/>
      <c r="I3339" s="286"/>
      <c r="J3339" s="286"/>
      <c r="K3339" s="286"/>
      <c r="L3339" s="286"/>
      <c r="M3339" s="286"/>
      <c r="N3339" s="286"/>
      <c r="O3339" s="286"/>
      <c r="P3339" s="286"/>
      <c r="Q3339" s="286"/>
      <c r="R3339" s="286"/>
      <c r="S3339" s="286"/>
      <c r="T3339" s="286"/>
      <c r="U3339" s="286"/>
      <c r="V3339" s="286"/>
      <c r="W3339" s="286"/>
      <c r="X3339" s="286"/>
      <c r="Y3339" s="286"/>
      <c r="Z3339" s="286"/>
      <c r="AA3339" s="286"/>
      <c r="AB3339" s="286"/>
      <c r="AC3339" s="286"/>
    </row>
    <row r="3340" spans="1:29" ht="14.25" x14ac:dyDescent="0.15">
      <c r="A3340" s="286"/>
      <c r="B3340" s="286"/>
      <c r="C3340" s="286"/>
      <c r="D3340" s="286"/>
      <c r="E3340" s="286"/>
      <c r="F3340" s="286"/>
      <c r="G3340" s="286"/>
      <c r="H3340" s="286"/>
      <c r="I3340" s="286"/>
      <c r="J3340" s="286"/>
      <c r="K3340" s="286"/>
      <c r="L3340" s="286"/>
      <c r="M3340" s="286"/>
      <c r="N3340" s="286"/>
      <c r="O3340" s="286"/>
      <c r="P3340" s="286"/>
      <c r="Q3340" s="286"/>
      <c r="R3340" s="286"/>
      <c r="S3340" s="286"/>
      <c r="T3340" s="286"/>
      <c r="U3340" s="286"/>
      <c r="V3340" s="286"/>
      <c r="W3340" s="286"/>
      <c r="X3340" s="286"/>
      <c r="Y3340" s="286"/>
      <c r="Z3340" s="286"/>
      <c r="AA3340" s="286"/>
      <c r="AB3340" s="286"/>
      <c r="AC3340" s="286"/>
    </row>
    <row r="3341" spans="1:29" ht="14.25" x14ac:dyDescent="0.15">
      <c r="A3341" s="286"/>
      <c r="B3341" s="286"/>
      <c r="C3341" s="286"/>
      <c r="D3341" s="286"/>
      <c r="E3341" s="286"/>
      <c r="F3341" s="286"/>
      <c r="G3341" s="286"/>
      <c r="H3341" s="286"/>
      <c r="I3341" s="286"/>
      <c r="J3341" s="286"/>
      <c r="K3341" s="286"/>
      <c r="L3341" s="286"/>
      <c r="M3341" s="286"/>
      <c r="N3341" s="286"/>
      <c r="O3341" s="286"/>
      <c r="P3341" s="286"/>
      <c r="Q3341" s="286"/>
      <c r="R3341" s="286"/>
      <c r="S3341" s="286"/>
      <c r="T3341" s="286"/>
      <c r="U3341" s="286"/>
      <c r="V3341" s="286"/>
      <c r="W3341" s="286"/>
      <c r="X3341" s="286"/>
      <c r="Y3341" s="286"/>
      <c r="Z3341" s="286"/>
      <c r="AA3341" s="286"/>
      <c r="AB3341" s="286"/>
      <c r="AC3341" s="286"/>
    </row>
    <row r="3342" spans="1:29" ht="14.25" x14ac:dyDescent="0.15">
      <c r="A3342" s="286"/>
      <c r="B3342" s="286"/>
      <c r="C3342" s="286"/>
      <c r="D3342" s="286"/>
      <c r="E3342" s="286"/>
      <c r="F3342" s="286"/>
      <c r="G3342" s="286"/>
      <c r="H3342" s="286"/>
      <c r="I3342" s="286"/>
      <c r="J3342" s="286"/>
      <c r="K3342" s="286"/>
      <c r="L3342" s="286"/>
      <c r="M3342" s="286"/>
      <c r="N3342" s="286"/>
      <c r="O3342" s="286"/>
      <c r="P3342" s="286"/>
      <c r="Q3342" s="286"/>
      <c r="R3342" s="286"/>
      <c r="S3342" s="286"/>
      <c r="T3342" s="286"/>
      <c r="U3342" s="286"/>
      <c r="V3342" s="286"/>
      <c r="W3342" s="286"/>
      <c r="X3342" s="286"/>
      <c r="Y3342" s="286"/>
      <c r="Z3342" s="286"/>
      <c r="AA3342" s="286"/>
      <c r="AB3342" s="286"/>
      <c r="AC3342" s="286"/>
    </row>
    <row r="3343" spans="1:29" ht="14.25" x14ac:dyDescent="0.15">
      <c r="A3343" s="286"/>
      <c r="B3343" s="286"/>
      <c r="C3343" s="286"/>
      <c r="D3343" s="286"/>
      <c r="E3343" s="286"/>
      <c r="F3343" s="286"/>
      <c r="G3343" s="286"/>
      <c r="H3343" s="286"/>
      <c r="I3343" s="286"/>
      <c r="J3343" s="286"/>
      <c r="K3343" s="286"/>
      <c r="L3343" s="286"/>
      <c r="M3343" s="286"/>
      <c r="N3343" s="286"/>
      <c r="O3343" s="286"/>
      <c r="P3343" s="286"/>
      <c r="Q3343" s="286"/>
      <c r="R3343" s="286"/>
      <c r="S3343" s="286"/>
      <c r="T3343" s="286"/>
      <c r="U3343" s="286"/>
      <c r="V3343" s="286"/>
      <c r="W3343" s="286"/>
      <c r="X3343" s="286"/>
      <c r="Y3343" s="286"/>
      <c r="Z3343" s="286"/>
      <c r="AA3343" s="286"/>
      <c r="AB3343" s="286"/>
      <c r="AC3343" s="286"/>
    </row>
    <row r="3344" spans="1:29" ht="14.25" x14ac:dyDescent="0.15">
      <c r="A3344" s="286"/>
      <c r="B3344" s="286"/>
      <c r="C3344" s="286"/>
      <c r="D3344" s="286"/>
      <c r="E3344" s="286"/>
      <c r="F3344" s="286"/>
      <c r="G3344" s="286"/>
      <c r="H3344" s="286"/>
      <c r="I3344" s="286"/>
      <c r="J3344" s="286"/>
      <c r="K3344" s="286"/>
      <c r="L3344" s="286"/>
      <c r="M3344" s="286"/>
      <c r="N3344" s="286"/>
      <c r="O3344" s="286"/>
      <c r="P3344" s="286"/>
      <c r="Q3344" s="286"/>
      <c r="R3344" s="286"/>
      <c r="S3344" s="286"/>
      <c r="T3344" s="286"/>
      <c r="U3344" s="286"/>
      <c r="V3344" s="286"/>
      <c r="W3344" s="286"/>
      <c r="X3344" s="286"/>
      <c r="Y3344" s="286"/>
      <c r="Z3344" s="286"/>
      <c r="AA3344" s="286"/>
      <c r="AB3344" s="286"/>
      <c r="AC3344" s="286"/>
    </row>
    <row r="3345" spans="1:29" ht="14.25" x14ac:dyDescent="0.15">
      <c r="A3345" s="286"/>
      <c r="B3345" s="286"/>
      <c r="C3345" s="286"/>
      <c r="D3345" s="286"/>
      <c r="E3345" s="286"/>
      <c r="F3345" s="286"/>
      <c r="G3345" s="286"/>
      <c r="H3345" s="286"/>
      <c r="I3345" s="286"/>
      <c r="J3345" s="286"/>
      <c r="K3345" s="286"/>
      <c r="L3345" s="286"/>
      <c r="M3345" s="286"/>
      <c r="N3345" s="286"/>
      <c r="O3345" s="286"/>
      <c r="P3345" s="286"/>
      <c r="Q3345" s="286"/>
      <c r="R3345" s="286"/>
      <c r="S3345" s="286"/>
      <c r="T3345" s="286"/>
      <c r="U3345" s="286"/>
      <c r="V3345" s="286"/>
      <c r="W3345" s="286"/>
      <c r="X3345" s="286"/>
      <c r="Y3345" s="286"/>
      <c r="Z3345" s="286"/>
      <c r="AA3345" s="286"/>
      <c r="AB3345" s="286"/>
      <c r="AC3345" s="286"/>
    </row>
    <row r="3346" spans="1:29" ht="14.25" x14ac:dyDescent="0.15">
      <c r="A3346" s="286"/>
      <c r="B3346" s="286"/>
      <c r="C3346" s="286"/>
      <c r="D3346" s="286"/>
      <c r="E3346" s="286"/>
      <c r="F3346" s="286"/>
      <c r="G3346" s="286"/>
      <c r="H3346" s="286"/>
      <c r="I3346" s="286"/>
      <c r="J3346" s="286"/>
      <c r="K3346" s="286"/>
      <c r="L3346" s="286"/>
      <c r="M3346" s="286"/>
      <c r="N3346" s="286"/>
      <c r="O3346" s="286"/>
      <c r="P3346" s="286"/>
      <c r="Q3346" s="286"/>
      <c r="R3346" s="286"/>
      <c r="S3346" s="286"/>
      <c r="T3346" s="286"/>
      <c r="U3346" s="286"/>
      <c r="V3346" s="286"/>
      <c r="W3346" s="286"/>
      <c r="X3346" s="286"/>
      <c r="Y3346" s="286"/>
      <c r="Z3346" s="286"/>
      <c r="AA3346" s="286"/>
      <c r="AB3346" s="286"/>
      <c r="AC3346" s="286"/>
    </row>
    <row r="3347" spans="1:29" ht="14.25" x14ac:dyDescent="0.15">
      <c r="A3347" s="286"/>
      <c r="B3347" s="286"/>
      <c r="C3347" s="286"/>
      <c r="D3347" s="286"/>
      <c r="E3347" s="286"/>
      <c r="F3347" s="286"/>
      <c r="G3347" s="286"/>
      <c r="H3347" s="286"/>
      <c r="I3347" s="286"/>
      <c r="J3347" s="286"/>
      <c r="K3347" s="286"/>
      <c r="L3347" s="286"/>
      <c r="M3347" s="286"/>
      <c r="N3347" s="286"/>
      <c r="O3347" s="286"/>
      <c r="P3347" s="286"/>
      <c r="Q3347" s="286"/>
      <c r="R3347" s="286"/>
      <c r="S3347" s="286"/>
      <c r="T3347" s="286"/>
      <c r="U3347" s="286"/>
      <c r="V3347" s="286"/>
      <c r="W3347" s="286"/>
      <c r="X3347" s="286"/>
      <c r="Y3347" s="286"/>
      <c r="Z3347" s="286"/>
      <c r="AA3347" s="286"/>
      <c r="AB3347" s="286"/>
      <c r="AC3347" s="286"/>
    </row>
    <row r="3348" spans="1:29" ht="14.25" x14ac:dyDescent="0.15">
      <c r="A3348" s="286"/>
      <c r="B3348" s="286"/>
      <c r="C3348" s="286"/>
      <c r="D3348" s="286"/>
      <c r="E3348" s="286"/>
      <c r="F3348" s="286"/>
      <c r="G3348" s="286"/>
      <c r="H3348" s="286"/>
      <c r="I3348" s="286"/>
      <c r="J3348" s="286"/>
      <c r="K3348" s="286"/>
      <c r="L3348" s="286"/>
      <c r="M3348" s="286"/>
      <c r="N3348" s="286"/>
      <c r="O3348" s="286"/>
      <c r="P3348" s="286"/>
      <c r="Q3348" s="286"/>
      <c r="R3348" s="286"/>
      <c r="S3348" s="286"/>
      <c r="T3348" s="286"/>
      <c r="U3348" s="286"/>
      <c r="V3348" s="286"/>
      <c r="W3348" s="286"/>
      <c r="X3348" s="286"/>
      <c r="Y3348" s="286"/>
      <c r="Z3348" s="286"/>
      <c r="AA3348" s="286"/>
      <c r="AB3348" s="286"/>
      <c r="AC3348" s="286"/>
    </row>
    <row r="3349" spans="1:29" ht="14.25" x14ac:dyDescent="0.15">
      <c r="A3349" s="286"/>
      <c r="B3349" s="286"/>
      <c r="C3349" s="286"/>
      <c r="D3349" s="286"/>
      <c r="E3349" s="286"/>
      <c r="F3349" s="286"/>
      <c r="G3349" s="286"/>
      <c r="H3349" s="286"/>
      <c r="I3349" s="286"/>
      <c r="J3349" s="286"/>
      <c r="K3349" s="286"/>
      <c r="L3349" s="286"/>
      <c r="M3349" s="286"/>
      <c r="N3349" s="286"/>
      <c r="O3349" s="286"/>
      <c r="P3349" s="286"/>
      <c r="Q3349" s="286"/>
      <c r="R3349" s="286"/>
      <c r="S3349" s="286"/>
      <c r="T3349" s="286"/>
      <c r="U3349" s="286"/>
      <c r="V3349" s="286"/>
      <c r="W3349" s="286"/>
      <c r="X3349" s="286"/>
      <c r="Y3349" s="286"/>
      <c r="Z3349" s="286"/>
      <c r="AA3349" s="286"/>
      <c r="AB3349" s="286"/>
      <c r="AC3349" s="286"/>
    </row>
    <row r="3350" spans="1:29" ht="14.25" x14ac:dyDescent="0.15">
      <c r="A3350" s="286"/>
      <c r="B3350" s="286"/>
      <c r="C3350" s="286"/>
      <c r="D3350" s="286"/>
      <c r="E3350" s="286"/>
      <c r="F3350" s="286"/>
      <c r="G3350" s="286"/>
      <c r="H3350" s="286"/>
      <c r="I3350" s="286"/>
      <c r="J3350" s="286"/>
      <c r="K3350" s="286"/>
      <c r="L3350" s="286"/>
      <c r="M3350" s="286"/>
      <c r="N3350" s="286"/>
      <c r="O3350" s="286"/>
      <c r="P3350" s="286"/>
      <c r="Q3350" s="286"/>
      <c r="R3350" s="286"/>
      <c r="S3350" s="286"/>
      <c r="T3350" s="286"/>
      <c r="U3350" s="286"/>
      <c r="V3350" s="286"/>
      <c r="W3350" s="286"/>
      <c r="X3350" s="286"/>
      <c r="Y3350" s="286"/>
      <c r="Z3350" s="286"/>
      <c r="AA3350" s="286"/>
      <c r="AB3350" s="286"/>
      <c r="AC3350" s="286"/>
    </row>
    <row r="3351" spans="1:29" ht="14.25" x14ac:dyDescent="0.15">
      <c r="A3351" s="286"/>
      <c r="B3351" s="286"/>
      <c r="C3351" s="286"/>
      <c r="D3351" s="286"/>
      <c r="E3351" s="286"/>
      <c r="F3351" s="286"/>
      <c r="G3351" s="286"/>
      <c r="H3351" s="286"/>
      <c r="I3351" s="286"/>
      <c r="J3351" s="286"/>
      <c r="K3351" s="286"/>
      <c r="L3351" s="286"/>
      <c r="M3351" s="286"/>
      <c r="N3351" s="286"/>
      <c r="O3351" s="286"/>
      <c r="P3351" s="286"/>
      <c r="Q3351" s="286"/>
      <c r="R3351" s="286"/>
      <c r="S3351" s="286"/>
      <c r="T3351" s="286"/>
      <c r="U3351" s="286"/>
      <c r="V3351" s="286"/>
      <c r="W3351" s="286"/>
      <c r="X3351" s="286"/>
      <c r="Y3351" s="286"/>
      <c r="Z3351" s="286"/>
      <c r="AA3351" s="286"/>
      <c r="AB3351" s="286"/>
      <c r="AC3351" s="286"/>
    </row>
    <row r="3352" spans="1:29" ht="14.25" x14ac:dyDescent="0.15">
      <c r="A3352" s="286"/>
      <c r="B3352" s="286"/>
      <c r="C3352" s="286"/>
      <c r="D3352" s="286"/>
      <c r="E3352" s="286"/>
      <c r="F3352" s="286"/>
      <c r="G3352" s="286"/>
      <c r="H3352" s="286"/>
      <c r="I3352" s="286"/>
      <c r="J3352" s="286"/>
      <c r="K3352" s="286"/>
      <c r="L3352" s="286"/>
      <c r="M3352" s="286"/>
      <c r="N3352" s="286"/>
      <c r="O3352" s="286"/>
      <c r="P3352" s="286"/>
      <c r="Q3352" s="286"/>
      <c r="R3352" s="286"/>
      <c r="S3352" s="286"/>
      <c r="T3352" s="286"/>
      <c r="U3352" s="286"/>
      <c r="V3352" s="286"/>
      <c r="W3352" s="286"/>
      <c r="X3352" s="286"/>
      <c r="Y3352" s="286"/>
      <c r="Z3352" s="286"/>
      <c r="AA3352" s="286"/>
      <c r="AB3352" s="286"/>
      <c r="AC3352" s="286"/>
    </row>
    <row r="3353" spans="1:29" ht="14.25" x14ac:dyDescent="0.15">
      <c r="A3353" s="286"/>
      <c r="B3353" s="286"/>
      <c r="C3353" s="286"/>
      <c r="D3353" s="286"/>
      <c r="E3353" s="286"/>
      <c r="F3353" s="286"/>
      <c r="G3353" s="286"/>
      <c r="H3353" s="286"/>
      <c r="I3353" s="286"/>
      <c r="J3353" s="286"/>
      <c r="K3353" s="286"/>
      <c r="L3353" s="286"/>
      <c r="M3353" s="286"/>
      <c r="N3353" s="286"/>
      <c r="O3353" s="286"/>
      <c r="P3353" s="286"/>
      <c r="Q3353" s="286"/>
      <c r="R3353" s="286"/>
      <c r="S3353" s="286"/>
      <c r="T3353" s="286"/>
      <c r="U3353" s="286"/>
      <c r="V3353" s="286"/>
      <c r="W3353" s="286"/>
      <c r="X3353" s="286"/>
      <c r="Y3353" s="286"/>
      <c r="Z3353" s="286"/>
      <c r="AA3353" s="286"/>
      <c r="AB3353" s="286"/>
      <c r="AC3353" s="286"/>
    </row>
    <row r="3354" spans="1:29" ht="14.25" x14ac:dyDescent="0.15">
      <c r="A3354" s="286"/>
      <c r="B3354" s="286"/>
      <c r="C3354" s="286"/>
      <c r="D3354" s="286"/>
      <c r="E3354" s="286"/>
      <c r="F3354" s="286"/>
      <c r="G3354" s="286"/>
      <c r="H3354" s="286"/>
      <c r="I3354" s="286"/>
      <c r="J3354" s="286"/>
      <c r="K3354" s="286"/>
      <c r="L3354" s="286"/>
      <c r="M3354" s="286"/>
      <c r="N3354" s="286"/>
      <c r="O3354" s="286"/>
      <c r="P3354" s="286"/>
      <c r="Q3354" s="286"/>
      <c r="R3354" s="286"/>
      <c r="S3354" s="286"/>
      <c r="T3354" s="286"/>
      <c r="U3354" s="286"/>
      <c r="V3354" s="286"/>
      <c r="W3354" s="286"/>
      <c r="X3354" s="286"/>
      <c r="Y3354" s="286"/>
      <c r="Z3354" s="286"/>
      <c r="AA3354" s="286"/>
      <c r="AB3354" s="286"/>
      <c r="AC3354" s="286"/>
    </row>
    <row r="3355" spans="1:29" ht="14.25" x14ac:dyDescent="0.15">
      <c r="A3355" s="286"/>
      <c r="B3355" s="286"/>
      <c r="C3355" s="286"/>
      <c r="D3355" s="286"/>
      <c r="E3355" s="286"/>
      <c r="F3355" s="286"/>
      <c r="G3355" s="286"/>
      <c r="H3355" s="286"/>
      <c r="I3355" s="286"/>
      <c r="J3355" s="286"/>
      <c r="K3355" s="286"/>
      <c r="L3355" s="286"/>
      <c r="M3355" s="286"/>
      <c r="N3355" s="286"/>
      <c r="O3355" s="286"/>
      <c r="P3355" s="286"/>
      <c r="Q3355" s="286"/>
      <c r="R3355" s="286"/>
      <c r="S3355" s="286"/>
      <c r="T3355" s="286"/>
      <c r="U3355" s="286"/>
      <c r="V3355" s="286"/>
      <c r="W3355" s="286"/>
      <c r="X3355" s="286"/>
      <c r="Y3355" s="286"/>
      <c r="Z3355" s="286"/>
      <c r="AA3355" s="286"/>
      <c r="AB3355" s="286"/>
      <c r="AC3355" s="286"/>
    </row>
    <row r="3356" spans="1:29" ht="14.25" x14ac:dyDescent="0.15">
      <c r="A3356" s="286"/>
      <c r="B3356" s="286"/>
      <c r="C3356" s="286"/>
      <c r="D3356" s="286"/>
      <c r="E3356" s="286"/>
      <c r="F3356" s="286"/>
      <c r="G3356" s="286"/>
      <c r="H3356" s="286"/>
      <c r="I3356" s="286"/>
      <c r="J3356" s="286"/>
      <c r="K3356" s="286"/>
      <c r="L3356" s="286"/>
      <c r="M3356" s="286"/>
      <c r="N3356" s="286"/>
      <c r="O3356" s="286"/>
      <c r="P3356" s="286"/>
      <c r="Q3356" s="286"/>
      <c r="R3356" s="286"/>
      <c r="S3356" s="286"/>
      <c r="T3356" s="286"/>
      <c r="U3356" s="286"/>
      <c r="V3356" s="286"/>
      <c r="W3356" s="286"/>
      <c r="X3356" s="286"/>
      <c r="Y3356" s="286"/>
      <c r="Z3356" s="286"/>
      <c r="AA3356" s="286"/>
      <c r="AB3356" s="286"/>
      <c r="AC3356" s="286"/>
    </row>
    <row r="3357" spans="1:29" ht="14.25" x14ac:dyDescent="0.15">
      <c r="A3357" s="286"/>
      <c r="B3357" s="286"/>
      <c r="C3357" s="286"/>
      <c r="D3357" s="286"/>
      <c r="E3357" s="286"/>
      <c r="F3357" s="286"/>
      <c r="G3357" s="286"/>
      <c r="H3357" s="286"/>
      <c r="I3357" s="286"/>
      <c r="J3357" s="286"/>
      <c r="K3357" s="286"/>
      <c r="L3357" s="286"/>
      <c r="M3357" s="286"/>
      <c r="N3357" s="286"/>
      <c r="O3357" s="286"/>
      <c r="P3357" s="286"/>
      <c r="Q3357" s="286"/>
      <c r="R3357" s="286"/>
      <c r="S3357" s="286"/>
      <c r="T3357" s="286"/>
      <c r="U3357" s="286"/>
      <c r="V3357" s="286"/>
      <c r="W3357" s="286"/>
      <c r="X3357" s="286"/>
      <c r="Y3357" s="286"/>
      <c r="Z3357" s="286"/>
      <c r="AA3357" s="286"/>
      <c r="AB3357" s="286"/>
      <c r="AC3357" s="286"/>
    </row>
    <row r="3358" spans="1:29" ht="14.25" x14ac:dyDescent="0.15">
      <c r="A3358" s="286"/>
      <c r="B3358" s="286"/>
      <c r="C3358" s="286"/>
      <c r="D3358" s="286"/>
      <c r="E3358" s="286"/>
      <c r="F3358" s="286"/>
      <c r="G3358" s="286"/>
      <c r="H3358" s="286"/>
      <c r="I3358" s="286"/>
      <c r="J3358" s="286"/>
      <c r="K3358" s="286"/>
      <c r="L3358" s="286"/>
      <c r="M3358" s="286"/>
      <c r="N3358" s="286"/>
      <c r="O3358" s="286"/>
      <c r="P3358" s="286"/>
      <c r="Q3358" s="286"/>
      <c r="R3358" s="286"/>
      <c r="S3358" s="286"/>
      <c r="T3358" s="286"/>
      <c r="U3358" s="286"/>
      <c r="V3358" s="286"/>
      <c r="W3358" s="286"/>
      <c r="X3358" s="286"/>
      <c r="Y3358" s="286"/>
      <c r="Z3358" s="286"/>
      <c r="AA3358" s="286"/>
      <c r="AB3358" s="286"/>
      <c r="AC3358" s="286"/>
    </row>
    <row r="3359" spans="1:29" ht="14.25" x14ac:dyDescent="0.15">
      <c r="A3359" s="286"/>
      <c r="B3359" s="286"/>
      <c r="C3359" s="286"/>
      <c r="D3359" s="286"/>
      <c r="E3359" s="286"/>
      <c r="F3359" s="286"/>
      <c r="G3359" s="286"/>
      <c r="H3359" s="286"/>
      <c r="I3359" s="286"/>
      <c r="J3359" s="286"/>
      <c r="K3359" s="286"/>
      <c r="L3359" s="286"/>
      <c r="M3359" s="286"/>
      <c r="N3359" s="286"/>
      <c r="O3359" s="286"/>
      <c r="P3359" s="286"/>
      <c r="Q3359" s="286"/>
      <c r="R3359" s="286"/>
      <c r="S3359" s="286"/>
      <c r="T3359" s="286"/>
      <c r="U3359" s="286"/>
      <c r="V3359" s="286"/>
      <c r="W3359" s="286"/>
      <c r="X3359" s="286"/>
      <c r="Y3359" s="286"/>
      <c r="Z3359" s="286"/>
      <c r="AA3359" s="286"/>
      <c r="AB3359" s="286"/>
      <c r="AC3359" s="286"/>
    </row>
    <row r="3360" spans="1:29" ht="14.25" x14ac:dyDescent="0.15">
      <c r="A3360" s="286"/>
      <c r="B3360" s="286"/>
      <c r="C3360" s="286"/>
      <c r="D3360" s="286"/>
      <c r="E3360" s="286"/>
      <c r="F3360" s="286"/>
      <c r="G3360" s="286"/>
      <c r="H3360" s="286"/>
      <c r="I3360" s="286"/>
      <c r="J3360" s="286"/>
      <c r="K3360" s="286"/>
      <c r="L3360" s="286"/>
      <c r="M3360" s="286"/>
      <c r="N3360" s="286"/>
      <c r="O3360" s="286"/>
      <c r="P3360" s="286"/>
      <c r="Q3360" s="286"/>
      <c r="R3360" s="286"/>
      <c r="S3360" s="286"/>
      <c r="T3360" s="286"/>
      <c r="U3360" s="286"/>
      <c r="V3360" s="286"/>
      <c r="W3360" s="286"/>
      <c r="X3360" s="286"/>
      <c r="Y3360" s="286"/>
      <c r="Z3360" s="286"/>
      <c r="AA3360" s="286"/>
      <c r="AB3360" s="286"/>
      <c r="AC3360" s="286"/>
    </row>
    <row r="3361" spans="1:29" ht="14.25" x14ac:dyDescent="0.15">
      <c r="A3361" s="286"/>
      <c r="B3361" s="286"/>
      <c r="C3361" s="286"/>
      <c r="D3361" s="286"/>
      <c r="E3361" s="286"/>
      <c r="F3361" s="286"/>
      <c r="G3361" s="286"/>
      <c r="H3361" s="286"/>
      <c r="I3361" s="286"/>
      <c r="J3361" s="286"/>
      <c r="K3361" s="286"/>
      <c r="L3361" s="286"/>
      <c r="M3361" s="286"/>
      <c r="N3361" s="286"/>
      <c r="O3361" s="286"/>
      <c r="P3361" s="286"/>
      <c r="Q3361" s="286"/>
      <c r="R3361" s="286"/>
      <c r="S3361" s="286"/>
      <c r="T3361" s="286"/>
      <c r="U3361" s="286"/>
      <c r="V3361" s="286"/>
      <c r="W3361" s="286"/>
      <c r="X3361" s="286"/>
      <c r="Y3361" s="286"/>
      <c r="Z3361" s="286"/>
      <c r="AA3361" s="286"/>
      <c r="AB3361" s="286"/>
      <c r="AC3361" s="286"/>
    </row>
    <row r="3362" spans="1:29" ht="14.25" x14ac:dyDescent="0.15">
      <c r="A3362" s="286"/>
      <c r="B3362" s="286"/>
      <c r="C3362" s="286"/>
      <c r="D3362" s="286"/>
      <c r="E3362" s="286"/>
      <c r="F3362" s="286"/>
      <c r="G3362" s="286"/>
      <c r="H3362" s="286"/>
      <c r="I3362" s="286"/>
      <c r="J3362" s="286"/>
      <c r="K3362" s="286"/>
      <c r="L3362" s="286"/>
      <c r="M3362" s="286"/>
      <c r="N3362" s="286"/>
      <c r="O3362" s="286"/>
      <c r="P3362" s="286"/>
      <c r="Q3362" s="286"/>
      <c r="R3362" s="286"/>
      <c r="S3362" s="286"/>
      <c r="T3362" s="286"/>
      <c r="U3362" s="286"/>
      <c r="V3362" s="286"/>
      <c r="W3362" s="286"/>
      <c r="X3362" s="286"/>
      <c r="Y3362" s="286"/>
      <c r="Z3362" s="286"/>
      <c r="AA3362" s="286"/>
      <c r="AB3362" s="286"/>
      <c r="AC3362" s="286"/>
    </row>
    <row r="3363" spans="1:29" ht="14.25" x14ac:dyDescent="0.15">
      <c r="A3363" s="286"/>
      <c r="B3363" s="286"/>
      <c r="C3363" s="286"/>
      <c r="D3363" s="286"/>
      <c r="E3363" s="286"/>
      <c r="F3363" s="286"/>
      <c r="G3363" s="286"/>
      <c r="H3363" s="286"/>
      <c r="I3363" s="286"/>
      <c r="J3363" s="286"/>
      <c r="K3363" s="286"/>
      <c r="L3363" s="286"/>
      <c r="M3363" s="286"/>
      <c r="N3363" s="286"/>
      <c r="O3363" s="286"/>
      <c r="P3363" s="286"/>
      <c r="Q3363" s="286"/>
      <c r="R3363" s="286"/>
      <c r="S3363" s="286"/>
      <c r="T3363" s="286"/>
      <c r="U3363" s="286"/>
      <c r="V3363" s="286"/>
      <c r="W3363" s="286"/>
      <c r="X3363" s="286"/>
      <c r="Y3363" s="286"/>
      <c r="Z3363" s="286"/>
      <c r="AA3363" s="286"/>
      <c r="AB3363" s="286"/>
      <c r="AC3363" s="286"/>
    </row>
    <row r="3364" spans="1:29" ht="14.25" x14ac:dyDescent="0.15">
      <c r="A3364" s="286"/>
      <c r="B3364" s="286"/>
      <c r="C3364" s="286"/>
      <c r="D3364" s="286"/>
      <c r="E3364" s="286"/>
      <c r="F3364" s="286"/>
      <c r="G3364" s="286"/>
      <c r="H3364" s="286"/>
      <c r="I3364" s="286"/>
      <c r="J3364" s="286"/>
      <c r="K3364" s="286"/>
      <c r="L3364" s="286"/>
      <c r="M3364" s="286"/>
      <c r="N3364" s="286"/>
      <c r="O3364" s="286"/>
      <c r="P3364" s="286"/>
      <c r="Q3364" s="286"/>
      <c r="R3364" s="286"/>
      <c r="S3364" s="286"/>
      <c r="T3364" s="286"/>
      <c r="U3364" s="286"/>
      <c r="V3364" s="286"/>
      <c r="W3364" s="286"/>
      <c r="X3364" s="286"/>
      <c r="Y3364" s="286"/>
      <c r="Z3364" s="286"/>
      <c r="AA3364" s="286"/>
      <c r="AB3364" s="286"/>
      <c r="AC3364" s="286"/>
    </row>
    <row r="3365" spans="1:29" ht="14.25" x14ac:dyDescent="0.15">
      <c r="A3365" s="286"/>
      <c r="B3365" s="286"/>
      <c r="C3365" s="286"/>
      <c r="D3365" s="286"/>
      <c r="E3365" s="286"/>
      <c r="F3365" s="286"/>
      <c r="G3365" s="286"/>
      <c r="H3365" s="286"/>
      <c r="I3365" s="286"/>
      <c r="J3365" s="286"/>
      <c r="K3365" s="286"/>
      <c r="L3365" s="286"/>
      <c r="M3365" s="286"/>
      <c r="N3365" s="286"/>
      <c r="O3365" s="286"/>
      <c r="P3365" s="286"/>
      <c r="Q3365" s="286"/>
      <c r="R3365" s="286"/>
      <c r="S3365" s="286"/>
      <c r="T3365" s="286"/>
      <c r="U3365" s="286"/>
      <c r="V3365" s="286"/>
      <c r="W3365" s="286"/>
      <c r="X3365" s="286"/>
      <c r="Y3365" s="286"/>
      <c r="Z3365" s="286"/>
      <c r="AA3365" s="286"/>
      <c r="AB3365" s="286"/>
      <c r="AC3365" s="286"/>
    </row>
    <row r="3366" spans="1:29" ht="14.25" x14ac:dyDescent="0.15">
      <c r="A3366" s="286"/>
      <c r="B3366" s="286"/>
      <c r="C3366" s="286"/>
      <c r="D3366" s="286"/>
      <c r="E3366" s="286"/>
      <c r="F3366" s="286"/>
      <c r="G3366" s="286"/>
      <c r="H3366" s="286"/>
      <c r="I3366" s="286"/>
      <c r="J3366" s="286"/>
      <c r="K3366" s="286"/>
      <c r="L3366" s="286"/>
      <c r="M3366" s="286"/>
      <c r="N3366" s="286"/>
      <c r="O3366" s="286"/>
      <c r="P3366" s="286"/>
      <c r="Q3366" s="286"/>
      <c r="R3366" s="286"/>
      <c r="S3366" s="286"/>
      <c r="T3366" s="286"/>
      <c r="U3366" s="286"/>
      <c r="V3366" s="286"/>
      <c r="W3366" s="286"/>
      <c r="X3366" s="286"/>
      <c r="Y3366" s="286"/>
      <c r="Z3366" s="286"/>
      <c r="AA3366" s="286"/>
      <c r="AB3366" s="286"/>
      <c r="AC3366" s="286"/>
    </row>
    <row r="3367" spans="1:29" ht="14.25" x14ac:dyDescent="0.15">
      <c r="A3367" s="286"/>
      <c r="B3367" s="286"/>
      <c r="C3367" s="286"/>
      <c r="D3367" s="286"/>
      <c r="E3367" s="286"/>
      <c r="F3367" s="286"/>
      <c r="G3367" s="286"/>
      <c r="H3367" s="286"/>
      <c r="I3367" s="286"/>
      <c r="J3367" s="286"/>
      <c r="K3367" s="286"/>
      <c r="L3367" s="286"/>
      <c r="M3367" s="286"/>
      <c r="N3367" s="286"/>
      <c r="O3367" s="286"/>
      <c r="P3367" s="286"/>
      <c r="Q3367" s="286"/>
      <c r="R3367" s="286"/>
      <c r="S3367" s="286"/>
      <c r="T3367" s="286"/>
      <c r="U3367" s="286"/>
      <c r="V3367" s="286"/>
      <c r="W3367" s="286"/>
      <c r="X3367" s="286"/>
      <c r="Y3367" s="286"/>
      <c r="Z3367" s="286"/>
      <c r="AA3367" s="286"/>
      <c r="AB3367" s="286"/>
      <c r="AC3367" s="286"/>
    </row>
    <row r="3368" spans="1:29" ht="14.25" x14ac:dyDescent="0.15">
      <c r="A3368" s="286"/>
      <c r="B3368" s="286"/>
      <c r="C3368" s="286"/>
      <c r="D3368" s="286"/>
      <c r="E3368" s="286"/>
      <c r="F3368" s="286"/>
      <c r="G3368" s="286"/>
      <c r="H3368" s="286"/>
      <c r="I3368" s="286"/>
      <c r="J3368" s="286"/>
      <c r="K3368" s="286"/>
      <c r="L3368" s="286"/>
      <c r="M3368" s="286"/>
      <c r="N3368" s="286"/>
      <c r="O3368" s="286"/>
      <c r="P3368" s="286"/>
      <c r="Q3368" s="286"/>
      <c r="R3368" s="286"/>
      <c r="S3368" s="286"/>
      <c r="T3368" s="286"/>
      <c r="U3368" s="286"/>
      <c r="V3368" s="286"/>
      <c r="W3368" s="286"/>
      <c r="X3368" s="286"/>
      <c r="Y3368" s="286"/>
      <c r="Z3368" s="286"/>
      <c r="AA3368" s="286"/>
      <c r="AB3368" s="286"/>
      <c r="AC3368" s="286"/>
    </row>
    <row r="3369" spans="1:29" ht="14.25" x14ac:dyDescent="0.15">
      <c r="A3369" s="286"/>
      <c r="B3369" s="286"/>
      <c r="C3369" s="286"/>
      <c r="D3369" s="286"/>
      <c r="E3369" s="286"/>
      <c r="F3369" s="286"/>
      <c r="G3369" s="286"/>
      <c r="H3369" s="286"/>
      <c r="I3369" s="286"/>
      <c r="J3369" s="286"/>
      <c r="K3369" s="286"/>
      <c r="L3369" s="286"/>
      <c r="M3369" s="286"/>
      <c r="N3369" s="286"/>
      <c r="O3369" s="286"/>
      <c r="P3369" s="286"/>
      <c r="Q3369" s="286"/>
      <c r="R3369" s="286"/>
      <c r="S3369" s="286"/>
      <c r="T3369" s="286"/>
      <c r="U3369" s="286"/>
      <c r="V3369" s="286"/>
      <c r="W3369" s="286"/>
      <c r="X3369" s="286"/>
      <c r="Y3369" s="286"/>
      <c r="Z3369" s="286"/>
      <c r="AA3369" s="286"/>
      <c r="AB3369" s="286"/>
      <c r="AC3369" s="286"/>
    </row>
    <row r="3370" spans="1:29" ht="14.25" x14ac:dyDescent="0.15">
      <c r="A3370" s="286"/>
      <c r="B3370" s="286"/>
      <c r="C3370" s="286"/>
      <c r="D3370" s="286"/>
      <c r="E3370" s="286"/>
      <c r="F3370" s="286"/>
      <c r="G3370" s="286"/>
      <c r="H3370" s="286"/>
      <c r="I3370" s="286"/>
      <c r="J3370" s="286"/>
      <c r="K3370" s="286"/>
      <c r="L3370" s="286"/>
      <c r="M3370" s="286"/>
      <c r="N3370" s="286"/>
      <c r="O3370" s="286"/>
      <c r="P3370" s="286"/>
      <c r="Q3370" s="286"/>
      <c r="R3370" s="286"/>
      <c r="S3370" s="286"/>
      <c r="T3370" s="286"/>
      <c r="U3370" s="286"/>
      <c r="V3370" s="286"/>
      <c r="W3370" s="286"/>
      <c r="X3370" s="286"/>
      <c r="Y3370" s="286"/>
      <c r="Z3370" s="286"/>
      <c r="AA3370" s="286"/>
      <c r="AB3370" s="286"/>
      <c r="AC3370" s="286"/>
    </row>
    <row r="3371" spans="1:29" ht="14.25" x14ac:dyDescent="0.15">
      <c r="A3371" s="286"/>
      <c r="B3371" s="286"/>
      <c r="C3371" s="286"/>
      <c r="D3371" s="286"/>
      <c r="E3371" s="286"/>
      <c r="F3371" s="286"/>
      <c r="G3371" s="286"/>
      <c r="H3371" s="286"/>
      <c r="I3371" s="286"/>
      <c r="J3371" s="286"/>
      <c r="K3371" s="286"/>
      <c r="L3371" s="286"/>
      <c r="M3371" s="286"/>
      <c r="N3371" s="286"/>
      <c r="O3371" s="286"/>
      <c r="P3371" s="286"/>
      <c r="Q3371" s="286"/>
      <c r="R3371" s="286"/>
      <c r="S3371" s="286"/>
      <c r="T3371" s="286"/>
      <c r="U3371" s="286"/>
      <c r="V3371" s="286"/>
      <c r="W3371" s="286"/>
      <c r="X3371" s="286"/>
      <c r="Y3371" s="286"/>
      <c r="Z3371" s="286"/>
      <c r="AA3371" s="286"/>
      <c r="AB3371" s="286"/>
      <c r="AC3371" s="286"/>
    </row>
    <row r="3372" spans="1:29" ht="14.25" x14ac:dyDescent="0.15">
      <c r="A3372" s="286"/>
      <c r="B3372" s="286"/>
      <c r="C3372" s="286"/>
      <c r="D3372" s="286"/>
      <c r="E3372" s="286"/>
      <c r="F3372" s="286"/>
      <c r="G3372" s="286"/>
      <c r="H3372" s="286"/>
      <c r="I3372" s="286"/>
      <c r="J3372" s="286"/>
      <c r="K3372" s="286"/>
      <c r="L3372" s="286"/>
      <c r="M3372" s="286"/>
      <c r="N3372" s="286"/>
      <c r="O3372" s="286"/>
      <c r="P3372" s="286"/>
      <c r="Q3372" s="286"/>
      <c r="R3372" s="286"/>
      <c r="S3372" s="286"/>
      <c r="T3372" s="286"/>
      <c r="U3372" s="286"/>
      <c r="V3372" s="286"/>
      <c r="W3372" s="286"/>
      <c r="X3372" s="286"/>
      <c r="Y3372" s="286"/>
      <c r="Z3372" s="286"/>
      <c r="AA3372" s="286"/>
      <c r="AB3372" s="286"/>
      <c r="AC3372" s="286"/>
    </row>
    <row r="3373" spans="1:29" ht="14.25" x14ac:dyDescent="0.15">
      <c r="A3373" s="286"/>
      <c r="B3373" s="286"/>
      <c r="C3373" s="286"/>
      <c r="D3373" s="286"/>
      <c r="E3373" s="286"/>
      <c r="F3373" s="286"/>
      <c r="G3373" s="286"/>
      <c r="H3373" s="286"/>
      <c r="I3373" s="286"/>
      <c r="J3373" s="286"/>
      <c r="K3373" s="286"/>
      <c r="L3373" s="286"/>
      <c r="M3373" s="286"/>
      <c r="N3373" s="286"/>
      <c r="O3373" s="286"/>
      <c r="P3373" s="286"/>
      <c r="Q3373" s="286"/>
      <c r="R3373" s="286"/>
      <c r="S3373" s="286"/>
      <c r="T3373" s="286"/>
      <c r="U3373" s="286"/>
      <c r="V3373" s="286"/>
      <c r="W3373" s="286"/>
      <c r="X3373" s="286"/>
      <c r="Y3373" s="286"/>
      <c r="Z3373" s="286"/>
      <c r="AA3373" s="286"/>
      <c r="AB3373" s="286"/>
      <c r="AC3373" s="286"/>
    </row>
    <row r="3374" spans="1:29" ht="14.25" x14ac:dyDescent="0.15">
      <c r="A3374" s="286"/>
      <c r="B3374" s="286"/>
      <c r="C3374" s="286"/>
      <c r="D3374" s="286"/>
      <c r="E3374" s="286"/>
      <c r="F3374" s="286"/>
      <c r="G3374" s="286"/>
      <c r="H3374" s="286"/>
      <c r="I3374" s="286"/>
      <c r="J3374" s="286"/>
      <c r="K3374" s="286"/>
      <c r="L3374" s="286"/>
      <c r="M3374" s="286"/>
      <c r="N3374" s="286"/>
      <c r="O3374" s="286"/>
      <c r="P3374" s="286"/>
      <c r="Q3374" s="286"/>
      <c r="R3374" s="286"/>
      <c r="S3374" s="286"/>
      <c r="T3374" s="286"/>
      <c r="U3374" s="286"/>
      <c r="V3374" s="286"/>
      <c r="W3374" s="286"/>
      <c r="X3374" s="286"/>
      <c r="Y3374" s="286"/>
      <c r="Z3374" s="286"/>
      <c r="AA3374" s="286"/>
      <c r="AB3374" s="286"/>
      <c r="AC3374" s="286"/>
    </row>
    <row r="3375" spans="1:29" ht="14.25" x14ac:dyDescent="0.15">
      <c r="A3375" s="286"/>
      <c r="B3375" s="286"/>
      <c r="C3375" s="286"/>
      <c r="D3375" s="286"/>
      <c r="E3375" s="286"/>
      <c r="F3375" s="286"/>
      <c r="G3375" s="286"/>
      <c r="H3375" s="286"/>
      <c r="I3375" s="286"/>
      <c r="J3375" s="286"/>
      <c r="K3375" s="286"/>
      <c r="L3375" s="286"/>
      <c r="M3375" s="286"/>
      <c r="N3375" s="286"/>
      <c r="O3375" s="286"/>
      <c r="P3375" s="286"/>
      <c r="Q3375" s="286"/>
      <c r="R3375" s="286"/>
      <c r="S3375" s="286"/>
      <c r="T3375" s="286"/>
      <c r="U3375" s="286"/>
      <c r="V3375" s="286"/>
      <c r="W3375" s="286"/>
      <c r="X3375" s="286"/>
      <c r="Y3375" s="286"/>
      <c r="Z3375" s="286"/>
      <c r="AA3375" s="286"/>
      <c r="AB3375" s="286"/>
      <c r="AC3375" s="286"/>
    </row>
    <row r="3376" spans="1:29" ht="14.25" x14ac:dyDescent="0.15">
      <c r="A3376" s="286"/>
      <c r="B3376" s="286"/>
      <c r="C3376" s="286"/>
      <c r="D3376" s="286"/>
      <c r="E3376" s="286"/>
      <c r="F3376" s="286"/>
      <c r="G3376" s="286"/>
      <c r="H3376" s="286"/>
      <c r="I3376" s="286"/>
      <c r="J3376" s="286"/>
      <c r="K3376" s="286"/>
      <c r="L3376" s="286"/>
      <c r="M3376" s="286"/>
      <c r="N3376" s="286"/>
      <c r="O3376" s="286"/>
      <c r="P3376" s="286"/>
      <c r="Q3376" s="286"/>
      <c r="R3376" s="286"/>
      <c r="S3376" s="286"/>
      <c r="T3376" s="286"/>
      <c r="U3376" s="286"/>
      <c r="V3376" s="286"/>
      <c r="W3376" s="286"/>
      <c r="X3376" s="286"/>
      <c r="Y3376" s="286"/>
      <c r="Z3376" s="286"/>
      <c r="AA3376" s="286"/>
      <c r="AB3376" s="286"/>
      <c r="AC3376" s="286"/>
    </row>
    <row r="3377" spans="1:29" ht="14.25" x14ac:dyDescent="0.15">
      <c r="A3377" s="286"/>
      <c r="B3377" s="286"/>
      <c r="C3377" s="286"/>
      <c r="D3377" s="286"/>
      <c r="E3377" s="286"/>
      <c r="F3377" s="286"/>
      <c r="G3377" s="286"/>
      <c r="H3377" s="286"/>
      <c r="I3377" s="286"/>
      <c r="J3377" s="286"/>
      <c r="K3377" s="286"/>
      <c r="L3377" s="286"/>
      <c r="M3377" s="286"/>
      <c r="N3377" s="286"/>
      <c r="O3377" s="286"/>
      <c r="P3377" s="286"/>
      <c r="Q3377" s="286"/>
      <c r="R3377" s="286"/>
      <c r="S3377" s="286"/>
      <c r="T3377" s="286"/>
      <c r="U3377" s="286"/>
      <c r="V3377" s="286"/>
      <c r="W3377" s="286"/>
      <c r="X3377" s="286"/>
      <c r="Y3377" s="286"/>
      <c r="Z3377" s="286"/>
      <c r="AA3377" s="286"/>
      <c r="AB3377" s="286"/>
      <c r="AC3377" s="286"/>
    </row>
    <row r="3378" spans="1:29" ht="14.25" x14ac:dyDescent="0.15">
      <c r="A3378" s="286"/>
      <c r="B3378" s="286"/>
      <c r="C3378" s="286"/>
      <c r="D3378" s="286"/>
      <c r="E3378" s="286"/>
      <c r="F3378" s="286"/>
      <c r="G3378" s="286"/>
      <c r="H3378" s="286"/>
      <c r="I3378" s="286"/>
      <c r="J3378" s="286"/>
      <c r="K3378" s="286"/>
      <c r="L3378" s="286"/>
      <c r="M3378" s="286"/>
      <c r="N3378" s="286"/>
      <c r="O3378" s="286"/>
      <c r="P3378" s="286"/>
      <c r="Q3378" s="286"/>
      <c r="R3378" s="286"/>
      <c r="S3378" s="286"/>
      <c r="T3378" s="286"/>
      <c r="U3378" s="286"/>
      <c r="V3378" s="286"/>
      <c r="W3378" s="286"/>
      <c r="X3378" s="286"/>
      <c r="Y3378" s="286"/>
      <c r="Z3378" s="286"/>
      <c r="AA3378" s="286"/>
      <c r="AB3378" s="286"/>
      <c r="AC3378" s="286"/>
    </row>
    <row r="3379" spans="1:29" ht="14.25" x14ac:dyDescent="0.15">
      <c r="A3379" s="286"/>
      <c r="B3379" s="286"/>
      <c r="C3379" s="286"/>
      <c r="D3379" s="286"/>
      <c r="E3379" s="286"/>
      <c r="F3379" s="286"/>
      <c r="G3379" s="286"/>
      <c r="H3379" s="286"/>
      <c r="I3379" s="286"/>
      <c r="J3379" s="286"/>
      <c r="K3379" s="286"/>
      <c r="L3379" s="286"/>
      <c r="M3379" s="286"/>
      <c r="N3379" s="286"/>
      <c r="O3379" s="286"/>
      <c r="P3379" s="286"/>
      <c r="Q3379" s="286"/>
      <c r="R3379" s="286"/>
      <c r="S3379" s="286"/>
      <c r="T3379" s="286"/>
      <c r="U3379" s="286"/>
      <c r="V3379" s="286"/>
      <c r="W3379" s="286"/>
      <c r="X3379" s="286"/>
      <c r="Y3379" s="286"/>
      <c r="Z3379" s="286"/>
      <c r="AA3379" s="286"/>
      <c r="AB3379" s="286"/>
      <c r="AC3379" s="286"/>
    </row>
    <row r="3380" spans="1:29" ht="14.25" x14ac:dyDescent="0.15">
      <c r="A3380" s="286"/>
      <c r="B3380" s="286"/>
      <c r="C3380" s="286"/>
      <c r="D3380" s="286"/>
      <c r="E3380" s="286"/>
      <c r="F3380" s="286"/>
      <c r="G3380" s="286"/>
      <c r="H3380" s="286"/>
      <c r="I3380" s="286"/>
      <c r="J3380" s="286"/>
      <c r="K3380" s="286"/>
      <c r="L3380" s="286"/>
      <c r="M3380" s="286"/>
      <c r="N3380" s="286"/>
      <c r="O3380" s="286"/>
      <c r="P3380" s="286"/>
      <c r="Q3380" s="286"/>
      <c r="R3380" s="286"/>
      <c r="S3380" s="286"/>
      <c r="T3380" s="286"/>
      <c r="U3380" s="286"/>
      <c r="V3380" s="286"/>
      <c r="W3380" s="286"/>
      <c r="X3380" s="286"/>
      <c r="Y3380" s="286"/>
      <c r="Z3380" s="286"/>
      <c r="AA3380" s="286"/>
      <c r="AB3380" s="286"/>
      <c r="AC3380" s="286"/>
    </row>
    <row r="3381" spans="1:29" ht="14.25" x14ac:dyDescent="0.15">
      <c r="A3381" s="286"/>
      <c r="B3381" s="286"/>
      <c r="C3381" s="286"/>
      <c r="D3381" s="286"/>
      <c r="E3381" s="286"/>
      <c r="F3381" s="286"/>
      <c r="G3381" s="286"/>
      <c r="H3381" s="286"/>
      <c r="I3381" s="286"/>
      <c r="J3381" s="286"/>
      <c r="K3381" s="286"/>
      <c r="L3381" s="286"/>
      <c r="M3381" s="286"/>
      <c r="N3381" s="286"/>
      <c r="O3381" s="286"/>
      <c r="P3381" s="286"/>
      <c r="Q3381" s="286"/>
      <c r="R3381" s="286"/>
      <c r="S3381" s="286"/>
      <c r="T3381" s="286"/>
      <c r="U3381" s="286"/>
      <c r="V3381" s="286"/>
      <c r="W3381" s="286"/>
      <c r="X3381" s="286"/>
      <c r="Y3381" s="286"/>
      <c r="Z3381" s="286"/>
      <c r="AA3381" s="286"/>
      <c r="AB3381" s="286"/>
      <c r="AC3381" s="286"/>
    </row>
    <row r="3382" spans="1:29" ht="14.25" x14ac:dyDescent="0.15">
      <c r="A3382" s="286"/>
      <c r="B3382" s="286"/>
      <c r="C3382" s="286"/>
      <c r="D3382" s="286"/>
      <c r="E3382" s="286"/>
      <c r="F3382" s="286"/>
      <c r="G3382" s="286"/>
      <c r="H3382" s="286"/>
      <c r="I3382" s="286"/>
      <c r="J3382" s="286"/>
      <c r="K3382" s="286"/>
      <c r="L3382" s="286"/>
      <c r="M3382" s="286"/>
      <c r="N3382" s="286"/>
      <c r="O3382" s="286"/>
      <c r="P3382" s="286"/>
      <c r="Q3382" s="286"/>
      <c r="R3382" s="286"/>
      <c r="S3382" s="286"/>
      <c r="T3382" s="286"/>
      <c r="U3382" s="286"/>
      <c r="V3382" s="286"/>
      <c r="W3382" s="286"/>
      <c r="X3382" s="286"/>
      <c r="Y3382" s="286"/>
      <c r="Z3382" s="286"/>
      <c r="AA3382" s="286"/>
      <c r="AB3382" s="286"/>
      <c r="AC3382" s="286"/>
    </row>
    <row r="3383" spans="1:29" ht="14.25" x14ac:dyDescent="0.15">
      <c r="A3383" s="286"/>
      <c r="B3383" s="286"/>
      <c r="C3383" s="286"/>
      <c r="D3383" s="286"/>
      <c r="E3383" s="286"/>
      <c r="F3383" s="286"/>
      <c r="G3383" s="286"/>
      <c r="H3383" s="286"/>
      <c r="I3383" s="286"/>
      <c r="J3383" s="286"/>
      <c r="K3383" s="286"/>
      <c r="L3383" s="286"/>
      <c r="M3383" s="286"/>
      <c r="N3383" s="286"/>
      <c r="O3383" s="286"/>
      <c r="P3383" s="286"/>
      <c r="Q3383" s="286"/>
      <c r="R3383" s="286"/>
      <c r="S3383" s="286"/>
      <c r="T3383" s="286"/>
      <c r="U3383" s="286"/>
      <c r="V3383" s="286"/>
      <c r="W3383" s="286"/>
      <c r="X3383" s="286"/>
      <c r="Y3383" s="286"/>
      <c r="Z3383" s="286"/>
      <c r="AA3383" s="286"/>
      <c r="AB3383" s="286"/>
      <c r="AC3383" s="286"/>
    </row>
    <row r="3384" spans="1:29" ht="14.25" x14ac:dyDescent="0.15">
      <c r="A3384" s="286"/>
      <c r="B3384" s="286"/>
      <c r="C3384" s="286"/>
      <c r="D3384" s="286"/>
      <c r="E3384" s="286"/>
      <c r="F3384" s="286"/>
      <c r="G3384" s="286"/>
      <c r="H3384" s="286"/>
      <c r="I3384" s="286"/>
      <c r="J3384" s="286"/>
      <c r="K3384" s="286"/>
      <c r="L3384" s="286"/>
      <c r="M3384" s="286"/>
      <c r="N3384" s="286"/>
      <c r="O3384" s="286"/>
      <c r="P3384" s="286"/>
      <c r="Q3384" s="286"/>
      <c r="R3384" s="286"/>
      <c r="S3384" s="286"/>
      <c r="T3384" s="286"/>
      <c r="U3384" s="286"/>
      <c r="V3384" s="286"/>
      <c r="W3384" s="286"/>
      <c r="X3384" s="286"/>
      <c r="Y3384" s="286"/>
      <c r="Z3384" s="286"/>
      <c r="AA3384" s="286"/>
      <c r="AB3384" s="286"/>
      <c r="AC3384" s="286"/>
    </row>
    <row r="3385" spans="1:29" ht="14.25" x14ac:dyDescent="0.15">
      <c r="A3385" s="286"/>
      <c r="B3385" s="286"/>
      <c r="C3385" s="286"/>
      <c r="D3385" s="286"/>
      <c r="E3385" s="286"/>
      <c r="F3385" s="286"/>
      <c r="G3385" s="286"/>
      <c r="H3385" s="286"/>
      <c r="I3385" s="286"/>
      <c r="J3385" s="286"/>
      <c r="K3385" s="286"/>
      <c r="L3385" s="286"/>
      <c r="M3385" s="286"/>
      <c r="N3385" s="286"/>
      <c r="O3385" s="286"/>
      <c r="P3385" s="286"/>
      <c r="Q3385" s="286"/>
      <c r="R3385" s="286"/>
      <c r="S3385" s="286"/>
      <c r="T3385" s="286"/>
      <c r="U3385" s="286"/>
      <c r="V3385" s="286"/>
      <c r="W3385" s="286"/>
      <c r="X3385" s="286"/>
      <c r="Y3385" s="286"/>
      <c r="Z3385" s="286"/>
      <c r="AA3385" s="286"/>
      <c r="AB3385" s="286"/>
      <c r="AC3385" s="286"/>
    </row>
    <row r="3386" spans="1:29" ht="14.25" x14ac:dyDescent="0.15">
      <c r="A3386" s="286"/>
      <c r="B3386" s="286"/>
      <c r="C3386" s="286"/>
      <c r="D3386" s="286"/>
      <c r="E3386" s="286"/>
      <c r="F3386" s="286"/>
      <c r="G3386" s="286"/>
      <c r="H3386" s="286"/>
      <c r="I3386" s="286"/>
      <c r="J3386" s="286"/>
      <c r="K3386" s="286"/>
      <c r="L3386" s="286"/>
      <c r="M3386" s="286"/>
      <c r="N3386" s="286"/>
      <c r="O3386" s="286"/>
      <c r="P3386" s="286"/>
      <c r="Q3386" s="286"/>
      <c r="R3386" s="286"/>
      <c r="S3386" s="286"/>
      <c r="T3386" s="286"/>
      <c r="U3386" s="286"/>
      <c r="V3386" s="286"/>
      <c r="W3386" s="286"/>
      <c r="X3386" s="286"/>
      <c r="Y3386" s="286"/>
      <c r="Z3386" s="286"/>
      <c r="AA3386" s="286"/>
      <c r="AB3386" s="286"/>
      <c r="AC3386" s="286"/>
    </row>
    <row r="3387" spans="1:29" ht="14.25" x14ac:dyDescent="0.15">
      <c r="A3387" s="286"/>
      <c r="B3387" s="286"/>
      <c r="C3387" s="286"/>
      <c r="D3387" s="286"/>
      <c r="E3387" s="286"/>
      <c r="F3387" s="286"/>
      <c r="G3387" s="286"/>
      <c r="H3387" s="286"/>
      <c r="I3387" s="286"/>
      <c r="J3387" s="286"/>
      <c r="K3387" s="286"/>
      <c r="L3387" s="286"/>
      <c r="M3387" s="286"/>
      <c r="N3387" s="286"/>
      <c r="O3387" s="286"/>
      <c r="P3387" s="286"/>
      <c r="Q3387" s="286"/>
      <c r="R3387" s="286"/>
      <c r="S3387" s="286"/>
      <c r="T3387" s="286"/>
      <c r="U3387" s="286"/>
      <c r="V3387" s="286"/>
      <c r="W3387" s="286"/>
      <c r="X3387" s="286"/>
      <c r="Y3387" s="286"/>
      <c r="Z3387" s="286"/>
      <c r="AA3387" s="286"/>
      <c r="AB3387" s="286"/>
      <c r="AC3387" s="286"/>
    </row>
    <row r="3388" spans="1:29" ht="14.25" x14ac:dyDescent="0.15">
      <c r="A3388" s="286"/>
      <c r="B3388" s="286"/>
      <c r="C3388" s="286"/>
      <c r="D3388" s="286"/>
      <c r="E3388" s="286"/>
      <c r="F3388" s="286"/>
      <c r="G3388" s="286"/>
      <c r="H3388" s="286"/>
      <c r="I3388" s="286"/>
      <c r="J3388" s="286"/>
      <c r="K3388" s="286"/>
      <c r="L3388" s="286"/>
      <c r="M3388" s="286"/>
      <c r="N3388" s="286"/>
      <c r="O3388" s="286"/>
      <c r="P3388" s="286"/>
      <c r="Q3388" s="286"/>
      <c r="R3388" s="286"/>
      <c r="S3388" s="286"/>
      <c r="T3388" s="286"/>
      <c r="U3388" s="286"/>
      <c r="V3388" s="286"/>
      <c r="W3388" s="286"/>
      <c r="X3388" s="286"/>
      <c r="Y3388" s="286"/>
      <c r="Z3388" s="286"/>
      <c r="AA3388" s="286"/>
      <c r="AB3388" s="286"/>
      <c r="AC3388" s="286"/>
    </row>
    <row r="3389" spans="1:29" ht="14.25" x14ac:dyDescent="0.15">
      <c r="A3389" s="286"/>
      <c r="B3389" s="286"/>
      <c r="C3389" s="286"/>
      <c r="D3389" s="286"/>
      <c r="E3389" s="286"/>
      <c r="F3389" s="286"/>
      <c r="G3389" s="286"/>
      <c r="H3389" s="286"/>
      <c r="I3389" s="286"/>
      <c r="J3389" s="286"/>
      <c r="K3389" s="286"/>
      <c r="L3389" s="286"/>
      <c r="M3389" s="286"/>
      <c r="N3389" s="286"/>
      <c r="O3389" s="286"/>
      <c r="P3389" s="286"/>
      <c r="Q3389" s="286"/>
      <c r="R3389" s="286"/>
      <c r="S3389" s="286"/>
      <c r="T3389" s="286"/>
      <c r="U3389" s="286"/>
      <c r="V3389" s="286"/>
      <c r="W3389" s="286"/>
      <c r="X3389" s="286"/>
      <c r="Y3389" s="286"/>
      <c r="Z3389" s="286"/>
      <c r="AA3389" s="286"/>
      <c r="AB3389" s="286"/>
      <c r="AC3389" s="286"/>
    </row>
    <row r="3390" spans="1:29" ht="14.25" x14ac:dyDescent="0.15">
      <c r="A3390" s="286"/>
      <c r="B3390" s="286"/>
      <c r="C3390" s="286"/>
      <c r="D3390" s="286"/>
      <c r="E3390" s="286"/>
      <c r="F3390" s="286"/>
      <c r="G3390" s="286"/>
      <c r="H3390" s="286"/>
      <c r="I3390" s="286"/>
      <c r="J3390" s="286"/>
      <c r="K3390" s="286"/>
      <c r="L3390" s="286"/>
      <c r="M3390" s="286"/>
      <c r="N3390" s="286"/>
      <c r="O3390" s="286"/>
      <c r="P3390" s="286"/>
      <c r="Q3390" s="286"/>
      <c r="R3390" s="286"/>
      <c r="S3390" s="286"/>
      <c r="T3390" s="286"/>
      <c r="U3390" s="286"/>
      <c r="V3390" s="286"/>
      <c r="W3390" s="286"/>
      <c r="X3390" s="286"/>
      <c r="Y3390" s="286"/>
      <c r="Z3390" s="286"/>
      <c r="AA3390" s="286"/>
      <c r="AB3390" s="286"/>
      <c r="AC3390" s="286"/>
    </row>
    <row r="3391" spans="1:29" ht="14.25" x14ac:dyDescent="0.15">
      <c r="A3391" s="286"/>
      <c r="B3391" s="286"/>
      <c r="C3391" s="286"/>
      <c r="D3391" s="286"/>
      <c r="E3391" s="286"/>
      <c r="F3391" s="286"/>
      <c r="G3391" s="286"/>
      <c r="H3391" s="286"/>
      <c r="I3391" s="286"/>
      <c r="J3391" s="286"/>
      <c r="K3391" s="286"/>
      <c r="L3391" s="286"/>
      <c r="M3391" s="286"/>
      <c r="N3391" s="286"/>
      <c r="O3391" s="286"/>
      <c r="P3391" s="286"/>
      <c r="Q3391" s="286"/>
      <c r="R3391" s="286"/>
      <c r="S3391" s="286"/>
      <c r="T3391" s="286"/>
      <c r="U3391" s="286"/>
      <c r="V3391" s="286"/>
      <c r="W3391" s="286"/>
      <c r="X3391" s="286"/>
      <c r="Y3391" s="286"/>
      <c r="Z3391" s="286"/>
      <c r="AA3391" s="286"/>
      <c r="AB3391" s="286"/>
      <c r="AC3391" s="286"/>
    </row>
    <row r="3392" spans="1:29" ht="14.25" x14ac:dyDescent="0.15">
      <c r="A3392" s="286"/>
      <c r="B3392" s="286"/>
      <c r="C3392" s="286"/>
      <c r="D3392" s="286"/>
      <c r="E3392" s="286"/>
      <c r="F3392" s="286"/>
      <c r="G3392" s="286"/>
      <c r="H3392" s="286"/>
      <c r="I3392" s="286"/>
      <c r="J3392" s="286"/>
      <c r="K3392" s="286"/>
      <c r="L3392" s="286"/>
      <c r="M3392" s="286"/>
      <c r="N3392" s="286"/>
      <c r="O3392" s="286"/>
      <c r="P3392" s="286"/>
      <c r="Q3392" s="286"/>
      <c r="R3392" s="286"/>
      <c r="S3392" s="286"/>
      <c r="T3392" s="286"/>
      <c r="U3392" s="286"/>
      <c r="V3392" s="286"/>
      <c r="W3392" s="286"/>
      <c r="X3392" s="286"/>
      <c r="Y3392" s="286"/>
      <c r="Z3392" s="286"/>
      <c r="AA3392" s="286"/>
      <c r="AB3392" s="286"/>
      <c r="AC3392" s="286"/>
    </row>
    <row r="3393" spans="1:29" ht="14.25" x14ac:dyDescent="0.15">
      <c r="A3393" s="286"/>
      <c r="B3393" s="286"/>
      <c r="C3393" s="286"/>
      <c r="D3393" s="286"/>
      <c r="E3393" s="286"/>
      <c r="F3393" s="286"/>
      <c r="G3393" s="286"/>
      <c r="H3393" s="286"/>
      <c r="I3393" s="286"/>
      <c r="J3393" s="286"/>
      <c r="K3393" s="286"/>
      <c r="L3393" s="286"/>
      <c r="M3393" s="286"/>
      <c r="N3393" s="286"/>
      <c r="O3393" s="286"/>
      <c r="P3393" s="286"/>
      <c r="Q3393" s="286"/>
      <c r="R3393" s="286"/>
      <c r="S3393" s="286"/>
      <c r="T3393" s="286"/>
      <c r="U3393" s="286"/>
      <c r="V3393" s="286"/>
      <c r="W3393" s="286"/>
      <c r="X3393" s="286"/>
      <c r="Y3393" s="286"/>
      <c r="Z3393" s="286"/>
      <c r="AA3393" s="286"/>
      <c r="AB3393" s="286"/>
      <c r="AC3393" s="286"/>
    </row>
    <row r="3394" spans="1:29" ht="14.25" x14ac:dyDescent="0.15">
      <c r="A3394" s="286"/>
      <c r="B3394" s="286"/>
      <c r="C3394" s="286"/>
      <c r="D3394" s="286"/>
      <c r="E3394" s="286"/>
      <c r="F3394" s="286"/>
      <c r="G3394" s="286"/>
      <c r="H3394" s="286"/>
      <c r="I3394" s="286"/>
      <c r="J3394" s="286"/>
      <c r="K3394" s="286"/>
      <c r="L3394" s="286"/>
      <c r="M3394" s="286"/>
      <c r="N3394" s="286"/>
      <c r="O3394" s="286"/>
      <c r="P3394" s="286"/>
      <c r="Q3394" s="286"/>
      <c r="R3394" s="286"/>
      <c r="S3394" s="286"/>
      <c r="T3394" s="286"/>
      <c r="U3394" s="286"/>
      <c r="V3394" s="286"/>
      <c r="W3394" s="286"/>
      <c r="X3394" s="286"/>
      <c r="Y3394" s="286"/>
      <c r="Z3394" s="286"/>
      <c r="AA3394" s="286"/>
      <c r="AB3394" s="286"/>
      <c r="AC3394" s="286"/>
    </row>
    <row r="3395" spans="1:29" ht="14.25" x14ac:dyDescent="0.15">
      <c r="A3395" s="286"/>
      <c r="B3395" s="286"/>
      <c r="C3395" s="286"/>
      <c r="D3395" s="286"/>
      <c r="E3395" s="286"/>
      <c r="F3395" s="286"/>
      <c r="G3395" s="286"/>
      <c r="H3395" s="286"/>
      <c r="I3395" s="286"/>
      <c r="J3395" s="286"/>
      <c r="K3395" s="286"/>
      <c r="L3395" s="286"/>
      <c r="M3395" s="286"/>
      <c r="N3395" s="286"/>
      <c r="O3395" s="286"/>
      <c r="P3395" s="286"/>
      <c r="Q3395" s="286"/>
      <c r="R3395" s="286"/>
      <c r="S3395" s="286"/>
      <c r="T3395" s="286"/>
      <c r="U3395" s="286"/>
      <c r="V3395" s="286"/>
      <c r="W3395" s="286"/>
      <c r="X3395" s="286"/>
      <c r="Y3395" s="286"/>
      <c r="Z3395" s="286"/>
      <c r="AA3395" s="286"/>
      <c r="AB3395" s="286"/>
      <c r="AC3395" s="286"/>
    </row>
    <row r="3396" spans="1:29" ht="14.25" x14ac:dyDescent="0.15">
      <c r="A3396" s="286"/>
      <c r="B3396" s="286"/>
      <c r="C3396" s="286"/>
      <c r="D3396" s="286"/>
      <c r="E3396" s="286"/>
      <c r="F3396" s="286"/>
      <c r="G3396" s="286"/>
      <c r="H3396" s="286"/>
      <c r="I3396" s="286"/>
      <c r="J3396" s="286"/>
      <c r="K3396" s="286"/>
      <c r="L3396" s="286"/>
      <c r="M3396" s="286"/>
      <c r="N3396" s="286"/>
      <c r="O3396" s="286"/>
      <c r="P3396" s="286"/>
      <c r="Q3396" s="286"/>
      <c r="R3396" s="286"/>
      <c r="S3396" s="286"/>
      <c r="T3396" s="286"/>
      <c r="U3396" s="286"/>
      <c r="V3396" s="286"/>
      <c r="W3396" s="286"/>
      <c r="X3396" s="286"/>
      <c r="Y3396" s="286"/>
      <c r="Z3396" s="286"/>
      <c r="AA3396" s="286"/>
      <c r="AB3396" s="286"/>
      <c r="AC3396" s="286"/>
    </row>
    <row r="3397" spans="1:29" ht="14.25" x14ac:dyDescent="0.15">
      <c r="A3397" s="286"/>
      <c r="B3397" s="286"/>
      <c r="C3397" s="286"/>
      <c r="D3397" s="286"/>
      <c r="E3397" s="286"/>
      <c r="F3397" s="286"/>
      <c r="G3397" s="286"/>
      <c r="H3397" s="286"/>
      <c r="I3397" s="286"/>
      <c r="J3397" s="286"/>
      <c r="K3397" s="286"/>
      <c r="L3397" s="286"/>
      <c r="M3397" s="286"/>
      <c r="N3397" s="286"/>
      <c r="O3397" s="286"/>
      <c r="P3397" s="286"/>
      <c r="Q3397" s="286"/>
      <c r="R3397" s="286"/>
      <c r="S3397" s="286"/>
      <c r="T3397" s="286"/>
      <c r="U3397" s="286"/>
      <c r="V3397" s="286"/>
      <c r="W3397" s="286"/>
      <c r="X3397" s="286"/>
      <c r="Y3397" s="286"/>
      <c r="Z3397" s="286"/>
      <c r="AA3397" s="286"/>
      <c r="AB3397" s="286"/>
      <c r="AC3397" s="286"/>
    </row>
    <row r="3398" spans="1:29" ht="14.25" x14ac:dyDescent="0.15">
      <c r="A3398" s="286"/>
      <c r="B3398" s="286"/>
      <c r="C3398" s="286"/>
      <c r="D3398" s="286"/>
      <c r="E3398" s="286"/>
      <c r="F3398" s="286"/>
      <c r="G3398" s="286"/>
      <c r="H3398" s="286"/>
      <c r="I3398" s="286"/>
      <c r="J3398" s="286"/>
      <c r="K3398" s="286"/>
      <c r="L3398" s="286"/>
      <c r="M3398" s="286"/>
      <c r="N3398" s="286"/>
      <c r="O3398" s="286"/>
      <c r="P3398" s="286"/>
      <c r="Q3398" s="286"/>
      <c r="R3398" s="286"/>
      <c r="S3398" s="286"/>
      <c r="T3398" s="286"/>
      <c r="U3398" s="286"/>
      <c r="V3398" s="286"/>
      <c r="W3398" s="286"/>
      <c r="X3398" s="286"/>
      <c r="Y3398" s="286"/>
      <c r="Z3398" s="286"/>
      <c r="AA3398" s="286"/>
      <c r="AB3398" s="286"/>
      <c r="AC3398" s="286"/>
    </row>
    <row r="3399" spans="1:29" ht="14.25" x14ac:dyDescent="0.15">
      <c r="A3399" s="286"/>
      <c r="B3399" s="286"/>
      <c r="C3399" s="286"/>
      <c r="D3399" s="286"/>
      <c r="E3399" s="286"/>
      <c r="F3399" s="286"/>
      <c r="G3399" s="286"/>
      <c r="H3399" s="286"/>
      <c r="I3399" s="286"/>
      <c r="J3399" s="286"/>
      <c r="K3399" s="286"/>
      <c r="L3399" s="286"/>
      <c r="M3399" s="286"/>
      <c r="N3399" s="286"/>
      <c r="O3399" s="286"/>
      <c r="P3399" s="286"/>
      <c r="Q3399" s="286"/>
      <c r="R3399" s="286"/>
      <c r="S3399" s="286"/>
      <c r="T3399" s="286"/>
      <c r="U3399" s="286"/>
      <c r="V3399" s="286"/>
      <c r="W3399" s="286"/>
      <c r="X3399" s="286"/>
      <c r="Y3399" s="286"/>
      <c r="Z3399" s="286"/>
      <c r="AA3399" s="286"/>
      <c r="AB3399" s="286"/>
      <c r="AC3399" s="286"/>
    </row>
    <row r="3400" spans="1:29" ht="14.25" x14ac:dyDescent="0.15">
      <c r="A3400" s="286"/>
      <c r="B3400" s="286"/>
      <c r="C3400" s="286"/>
      <c r="D3400" s="286"/>
      <c r="E3400" s="286"/>
      <c r="F3400" s="286"/>
      <c r="G3400" s="286"/>
      <c r="H3400" s="286"/>
      <c r="I3400" s="286"/>
      <c r="J3400" s="286"/>
      <c r="K3400" s="286"/>
      <c r="L3400" s="286"/>
      <c r="M3400" s="286"/>
      <c r="N3400" s="286"/>
      <c r="O3400" s="286"/>
      <c r="P3400" s="286"/>
      <c r="Q3400" s="286"/>
      <c r="R3400" s="286"/>
      <c r="S3400" s="286"/>
      <c r="T3400" s="286"/>
      <c r="U3400" s="286"/>
      <c r="V3400" s="286"/>
      <c r="W3400" s="286"/>
      <c r="X3400" s="286"/>
      <c r="Y3400" s="286"/>
      <c r="Z3400" s="286"/>
      <c r="AA3400" s="286"/>
      <c r="AB3400" s="286"/>
      <c r="AC3400" s="286"/>
    </row>
    <row r="3401" spans="1:29" ht="14.25" x14ac:dyDescent="0.15">
      <c r="A3401" s="286"/>
      <c r="B3401" s="286"/>
      <c r="C3401" s="286"/>
      <c r="D3401" s="286"/>
      <c r="E3401" s="286"/>
      <c r="F3401" s="286"/>
      <c r="G3401" s="286"/>
      <c r="H3401" s="286"/>
      <c r="I3401" s="286"/>
      <c r="J3401" s="286"/>
      <c r="K3401" s="286"/>
      <c r="L3401" s="286"/>
      <c r="M3401" s="286"/>
      <c r="N3401" s="286"/>
      <c r="O3401" s="286"/>
      <c r="P3401" s="286"/>
      <c r="Q3401" s="286"/>
      <c r="R3401" s="286"/>
      <c r="S3401" s="286"/>
      <c r="T3401" s="286"/>
      <c r="U3401" s="286"/>
      <c r="V3401" s="286"/>
      <c r="W3401" s="286"/>
      <c r="X3401" s="286"/>
      <c r="Y3401" s="286"/>
      <c r="Z3401" s="286"/>
      <c r="AA3401" s="286"/>
      <c r="AB3401" s="286"/>
      <c r="AC3401" s="286"/>
    </row>
    <row r="3402" spans="1:29" ht="14.25" x14ac:dyDescent="0.15">
      <c r="A3402" s="286"/>
      <c r="B3402" s="286"/>
      <c r="C3402" s="286"/>
      <c r="D3402" s="286"/>
      <c r="E3402" s="286"/>
      <c r="F3402" s="286"/>
      <c r="G3402" s="286"/>
      <c r="H3402" s="286"/>
      <c r="I3402" s="286"/>
      <c r="J3402" s="286"/>
      <c r="K3402" s="286"/>
      <c r="L3402" s="286"/>
      <c r="M3402" s="286"/>
      <c r="N3402" s="286"/>
      <c r="O3402" s="286"/>
      <c r="P3402" s="286"/>
      <c r="Q3402" s="286"/>
      <c r="R3402" s="286"/>
      <c r="S3402" s="286"/>
      <c r="T3402" s="286"/>
      <c r="U3402" s="286"/>
      <c r="V3402" s="286"/>
      <c r="W3402" s="286"/>
      <c r="X3402" s="286"/>
      <c r="Y3402" s="286"/>
      <c r="Z3402" s="286"/>
      <c r="AA3402" s="286"/>
      <c r="AB3402" s="286"/>
      <c r="AC3402" s="286"/>
    </row>
    <row r="3403" spans="1:29" ht="14.25" x14ac:dyDescent="0.15">
      <c r="A3403" s="286"/>
      <c r="B3403" s="286"/>
      <c r="C3403" s="286"/>
      <c r="D3403" s="286"/>
      <c r="E3403" s="286"/>
      <c r="F3403" s="286"/>
      <c r="G3403" s="286"/>
      <c r="H3403" s="286"/>
      <c r="I3403" s="286"/>
      <c r="J3403" s="286"/>
      <c r="K3403" s="286"/>
      <c r="L3403" s="286"/>
      <c r="M3403" s="286"/>
      <c r="N3403" s="286"/>
      <c r="O3403" s="286"/>
      <c r="P3403" s="286"/>
      <c r="Q3403" s="286"/>
      <c r="R3403" s="286"/>
      <c r="S3403" s="286"/>
      <c r="T3403" s="286"/>
      <c r="U3403" s="286"/>
      <c r="V3403" s="286"/>
      <c r="W3403" s="286"/>
      <c r="X3403" s="286"/>
      <c r="Y3403" s="286"/>
      <c r="Z3403" s="286"/>
      <c r="AA3403" s="286"/>
      <c r="AB3403" s="286"/>
      <c r="AC3403" s="286"/>
    </row>
    <row r="3404" spans="1:29" ht="14.25" x14ac:dyDescent="0.15">
      <c r="A3404" s="286"/>
      <c r="B3404" s="286"/>
      <c r="C3404" s="286"/>
      <c r="D3404" s="286"/>
      <c r="E3404" s="286"/>
      <c r="F3404" s="286"/>
      <c r="G3404" s="286"/>
      <c r="H3404" s="286"/>
      <c r="I3404" s="286"/>
      <c r="J3404" s="286"/>
      <c r="K3404" s="286"/>
      <c r="L3404" s="286"/>
      <c r="M3404" s="286"/>
      <c r="N3404" s="286"/>
      <c r="O3404" s="286"/>
      <c r="P3404" s="286"/>
      <c r="Q3404" s="286"/>
      <c r="R3404" s="286"/>
      <c r="S3404" s="286"/>
      <c r="T3404" s="286"/>
      <c r="U3404" s="286"/>
      <c r="V3404" s="286"/>
      <c r="W3404" s="286"/>
      <c r="X3404" s="286"/>
      <c r="Y3404" s="286"/>
      <c r="Z3404" s="286"/>
      <c r="AA3404" s="286"/>
      <c r="AB3404" s="286"/>
      <c r="AC3404" s="286"/>
    </row>
    <row r="3405" spans="1:29" ht="14.25" x14ac:dyDescent="0.15">
      <c r="A3405" s="286"/>
      <c r="B3405" s="286"/>
      <c r="C3405" s="286"/>
      <c r="D3405" s="286"/>
      <c r="E3405" s="286"/>
      <c r="F3405" s="286"/>
      <c r="G3405" s="286"/>
      <c r="H3405" s="286"/>
      <c r="I3405" s="286"/>
      <c r="J3405" s="286"/>
      <c r="K3405" s="286"/>
      <c r="L3405" s="286"/>
      <c r="M3405" s="286"/>
      <c r="N3405" s="286"/>
      <c r="O3405" s="286"/>
      <c r="P3405" s="286"/>
      <c r="Q3405" s="286"/>
      <c r="R3405" s="286"/>
      <c r="S3405" s="286"/>
      <c r="T3405" s="286"/>
      <c r="U3405" s="286"/>
      <c r="V3405" s="286"/>
      <c r="W3405" s="286"/>
      <c r="X3405" s="286"/>
      <c r="Y3405" s="286"/>
      <c r="Z3405" s="286"/>
      <c r="AA3405" s="286"/>
      <c r="AB3405" s="286"/>
      <c r="AC3405" s="286"/>
    </row>
    <row r="3406" spans="1:29" ht="14.25" x14ac:dyDescent="0.15">
      <c r="A3406" s="286"/>
      <c r="B3406" s="286"/>
      <c r="C3406" s="286"/>
      <c r="D3406" s="286"/>
      <c r="E3406" s="286"/>
      <c r="F3406" s="286"/>
      <c r="G3406" s="286"/>
      <c r="H3406" s="286"/>
      <c r="I3406" s="286"/>
      <c r="J3406" s="286"/>
      <c r="K3406" s="286"/>
      <c r="L3406" s="286"/>
      <c r="M3406" s="286"/>
      <c r="N3406" s="286"/>
      <c r="O3406" s="286"/>
      <c r="P3406" s="286"/>
      <c r="Q3406" s="286"/>
      <c r="R3406" s="286"/>
      <c r="S3406" s="286"/>
      <c r="T3406" s="286"/>
      <c r="U3406" s="286"/>
      <c r="V3406" s="286"/>
      <c r="W3406" s="286"/>
      <c r="X3406" s="286"/>
      <c r="Y3406" s="286"/>
      <c r="Z3406" s="286"/>
      <c r="AA3406" s="286"/>
      <c r="AB3406" s="286"/>
      <c r="AC3406" s="286"/>
    </row>
    <row r="3407" spans="1:29" ht="14.25" x14ac:dyDescent="0.15">
      <c r="A3407" s="286"/>
      <c r="B3407" s="286"/>
      <c r="C3407" s="286"/>
      <c r="D3407" s="286"/>
      <c r="E3407" s="286"/>
      <c r="F3407" s="286"/>
      <c r="G3407" s="286"/>
      <c r="H3407" s="286"/>
      <c r="I3407" s="286"/>
      <c r="J3407" s="286"/>
      <c r="K3407" s="286"/>
      <c r="L3407" s="286"/>
      <c r="M3407" s="286"/>
      <c r="N3407" s="286"/>
      <c r="O3407" s="286"/>
      <c r="P3407" s="286"/>
      <c r="Q3407" s="286"/>
      <c r="R3407" s="286"/>
      <c r="S3407" s="286"/>
      <c r="T3407" s="286"/>
      <c r="U3407" s="286"/>
      <c r="V3407" s="286"/>
      <c r="W3407" s="286"/>
      <c r="X3407" s="286"/>
      <c r="Y3407" s="286"/>
      <c r="Z3407" s="286"/>
      <c r="AA3407" s="286"/>
      <c r="AB3407" s="286"/>
      <c r="AC3407" s="286"/>
    </row>
    <row r="3408" spans="1:29" ht="14.25" x14ac:dyDescent="0.15">
      <c r="A3408" s="286"/>
      <c r="B3408" s="286"/>
      <c r="C3408" s="286"/>
      <c r="D3408" s="286"/>
      <c r="E3408" s="286"/>
      <c r="F3408" s="286"/>
      <c r="G3408" s="286"/>
      <c r="H3408" s="286"/>
      <c r="I3408" s="286"/>
      <c r="J3408" s="286"/>
      <c r="K3408" s="286"/>
      <c r="L3408" s="286"/>
      <c r="M3408" s="286"/>
      <c r="N3408" s="286"/>
      <c r="O3408" s="286"/>
      <c r="P3408" s="286"/>
      <c r="Q3408" s="286"/>
      <c r="R3408" s="286"/>
      <c r="S3408" s="286"/>
      <c r="T3408" s="286"/>
      <c r="U3408" s="286"/>
      <c r="V3408" s="286"/>
      <c r="W3408" s="286"/>
      <c r="X3408" s="286"/>
      <c r="Y3408" s="286"/>
      <c r="Z3408" s="286"/>
      <c r="AA3408" s="286"/>
      <c r="AB3408" s="286"/>
      <c r="AC3408" s="286"/>
    </row>
    <row r="3409" spans="1:29" ht="14.25" x14ac:dyDescent="0.15">
      <c r="A3409" s="286"/>
      <c r="B3409" s="286"/>
      <c r="C3409" s="286"/>
      <c r="D3409" s="286"/>
      <c r="E3409" s="286"/>
      <c r="F3409" s="286"/>
      <c r="G3409" s="286"/>
      <c r="H3409" s="286"/>
      <c r="I3409" s="286"/>
      <c r="J3409" s="286"/>
      <c r="K3409" s="286"/>
      <c r="L3409" s="286"/>
      <c r="M3409" s="286"/>
      <c r="N3409" s="286"/>
      <c r="O3409" s="286"/>
      <c r="P3409" s="286"/>
      <c r="Q3409" s="286"/>
      <c r="R3409" s="286"/>
      <c r="S3409" s="286"/>
      <c r="T3409" s="286"/>
      <c r="U3409" s="286"/>
      <c r="V3409" s="286"/>
      <c r="W3409" s="286"/>
      <c r="X3409" s="286"/>
      <c r="Y3409" s="286"/>
      <c r="Z3409" s="286"/>
      <c r="AA3409" s="286"/>
      <c r="AB3409" s="286"/>
      <c r="AC3409" s="286"/>
    </row>
    <row r="3410" spans="1:29" ht="14.25" x14ac:dyDescent="0.15">
      <c r="A3410" s="286"/>
      <c r="B3410" s="286"/>
      <c r="C3410" s="286"/>
      <c r="D3410" s="286"/>
      <c r="E3410" s="286"/>
      <c r="F3410" s="286"/>
      <c r="G3410" s="286"/>
      <c r="H3410" s="286"/>
      <c r="I3410" s="286"/>
      <c r="J3410" s="286"/>
      <c r="K3410" s="286"/>
      <c r="L3410" s="286"/>
      <c r="M3410" s="286"/>
      <c r="N3410" s="286"/>
      <c r="O3410" s="286"/>
      <c r="P3410" s="286"/>
      <c r="Q3410" s="286"/>
      <c r="R3410" s="286"/>
      <c r="S3410" s="286"/>
      <c r="T3410" s="286"/>
      <c r="U3410" s="286"/>
      <c r="V3410" s="286"/>
      <c r="W3410" s="286"/>
      <c r="X3410" s="286"/>
      <c r="Y3410" s="286"/>
      <c r="Z3410" s="286"/>
      <c r="AA3410" s="286"/>
      <c r="AB3410" s="286"/>
      <c r="AC3410" s="286"/>
    </row>
    <row r="3411" spans="1:29" ht="14.25" x14ac:dyDescent="0.15">
      <c r="A3411" s="286"/>
      <c r="B3411" s="286"/>
      <c r="C3411" s="286"/>
      <c r="D3411" s="286"/>
      <c r="E3411" s="286"/>
      <c r="F3411" s="286"/>
      <c r="G3411" s="286"/>
      <c r="H3411" s="286"/>
      <c r="I3411" s="286"/>
      <c r="J3411" s="286"/>
      <c r="K3411" s="286"/>
      <c r="L3411" s="286"/>
      <c r="M3411" s="286"/>
      <c r="N3411" s="286"/>
      <c r="O3411" s="286"/>
      <c r="P3411" s="286"/>
      <c r="Q3411" s="286"/>
      <c r="R3411" s="286"/>
      <c r="S3411" s="286"/>
      <c r="T3411" s="286"/>
      <c r="U3411" s="286"/>
      <c r="V3411" s="286"/>
      <c r="W3411" s="286"/>
      <c r="X3411" s="286"/>
      <c r="Y3411" s="286"/>
      <c r="Z3411" s="286"/>
      <c r="AA3411" s="286"/>
      <c r="AB3411" s="286"/>
      <c r="AC3411" s="286"/>
    </row>
    <row r="3412" spans="1:29" ht="14.25" x14ac:dyDescent="0.15">
      <c r="A3412" s="286"/>
      <c r="B3412" s="286"/>
      <c r="C3412" s="286"/>
      <c r="D3412" s="286"/>
      <c r="E3412" s="286"/>
      <c r="F3412" s="286"/>
      <c r="G3412" s="286"/>
      <c r="H3412" s="286"/>
      <c r="I3412" s="286"/>
      <c r="J3412" s="286"/>
      <c r="K3412" s="286"/>
      <c r="L3412" s="286"/>
      <c r="M3412" s="286"/>
      <c r="N3412" s="286"/>
      <c r="O3412" s="286"/>
      <c r="P3412" s="286"/>
      <c r="Q3412" s="286"/>
      <c r="R3412" s="286"/>
      <c r="S3412" s="286"/>
      <c r="T3412" s="286"/>
      <c r="U3412" s="286"/>
      <c r="V3412" s="286"/>
      <c r="W3412" s="286"/>
      <c r="X3412" s="286"/>
      <c r="Y3412" s="286"/>
      <c r="Z3412" s="286"/>
      <c r="AA3412" s="286"/>
      <c r="AB3412" s="286"/>
      <c r="AC3412" s="286"/>
    </row>
    <row r="3413" spans="1:29" ht="14.25" x14ac:dyDescent="0.15">
      <c r="A3413" s="286"/>
      <c r="B3413" s="286"/>
      <c r="C3413" s="286"/>
      <c r="D3413" s="286"/>
      <c r="E3413" s="286"/>
      <c r="F3413" s="286"/>
      <c r="G3413" s="286"/>
      <c r="H3413" s="286"/>
      <c r="I3413" s="286"/>
      <c r="J3413" s="286"/>
      <c r="K3413" s="286"/>
      <c r="L3413" s="286"/>
      <c r="M3413" s="286"/>
      <c r="N3413" s="286"/>
      <c r="O3413" s="286"/>
      <c r="P3413" s="286"/>
      <c r="Q3413" s="286"/>
      <c r="R3413" s="286"/>
      <c r="S3413" s="286"/>
      <c r="T3413" s="286"/>
      <c r="U3413" s="286"/>
      <c r="V3413" s="286"/>
      <c r="W3413" s="286"/>
      <c r="X3413" s="286"/>
      <c r="Y3413" s="286"/>
      <c r="Z3413" s="286"/>
      <c r="AA3413" s="286"/>
      <c r="AB3413" s="286"/>
      <c r="AC3413" s="286"/>
    </row>
    <row r="3414" spans="1:29" ht="14.25" x14ac:dyDescent="0.15">
      <c r="A3414" s="286"/>
      <c r="B3414" s="286"/>
      <c r="C3414" s="286"/>
      <c r="D3414" s="286"/>
      <c r="E3414" s="286"/>
      <c r="F3414" s="286"/>
      <c r="G3414" s="286"/>
      <c r="H3414" s="286"/>
      <c r="I3414" s="286"/>
      <c r="J3414" s="286"/>
      <c r="K3414" s="286"/>
      <c r="L3414" s="286"/>
      <c r="M3414" s="286"/>
      <c r="N3414" s="286"/>
      <c r="O3414" s="286"/>
      <c r="P3414" s="286"/>
      <c r="Q3414" s="286"/>
      <c r="R3414" s="286"/>
      <c r="S3414" s="286"/>
      <c r="T3414" s="286"/>
      <c r="U3414" s="286"/>
      <c r="V3414" s="286"/>
      <c r="W3414" s="286"/>
      <c r="X3414" s="286"/>
      <c r="Y3414" s="286"/>
      <c r="Z3414" s="286"/>
      <c r="AA3414" s="286"/>
      <c r="AB3414" s="286"/>
      <c r="AC3414" s="286"/>
    </row>
    <row r="3415" spans="1:29" ht="14.25" x14ac:dyDescent="0.15">
      <c r="A3415" s="286"/>
      <c r="B3415" s="286"/>
      <c r="C3415" s="286"/>
      <c r="D3415" s="286"/>
      <c r="E3415" s="286"/>
      <c r="F3415" s="286"/>
      <c r="G3415" s="286"/>
      <c r="H3415" s="286"/>
      <c r="I3415" s="286"/>
      <c r="J3415" s="286"/>
      <c r="K3415" s="286"/>
      <c r="L3415" s="286"/>
      <c r="M3415" s="286"/>
      <c r="N3415" s="286"/>
      <c r="O3415" s="286"/>
      <c r="P3415" s="286"/>
      <c r="Q3415" s="286"/>
      <c r="R3415" s="286"/>
      <c r="S3415" s="286"/>
      <c r="T3415" s="286"/>
      <c r="U3415" s="286"/>
      <c r="V3415" s="286"/>
      <c r="W3415" s="286"/>
      <c r="X3415" s="286"/>
      <c r="Y3415" s="286"/>
      <c r="Z3415" s="286"/>
      <c r="AA3415" s="286"/>
      <c r="AB3415" s="286"/>
      <c r="AC3415" s="286"/>
    </row>
    <row r="3416" spans="1:29" ht="14.25" x14ac:dyDescent="0.15">
      <c r="A3416" s="286"/>
      <c r="B3416" s="286"/>
      <c r="C3416" s="286"/>
      <c r="D3416" s="286"/>
      <c r="E3416" s="286"/>
      <c r="F3416" s="286"/>
      <c r="G3416" s="286"/>
      <c r="H3416" s="286"/>
      <c r="I3416" s="286"/>
      <c r="J3416" s="286"/>
      <c r="K3416" s="286"/>
      <c r="L3416" s="286"/>
      <c r="M3416" s="286"/>
      <c r="N3416" s="286"/>
      <c r="O3416" s="286"/>
      <c r="P3416" s="286"/>
      <c r="Q3416" s="286"/>
      <c r="R3416" s="286"/>
      <c r="S3416" s="286"/>
      <c r="T3416" s="286"/>
      <c r="U3416" s="286"/>
      <c r="V3416" s="286"/>
      <c r="W3416" s="286"/>
      <c r="X3416" s="286"/>
      <c r="Y3416" s="286"/>
      <c r="Z3416" s="286"/>
      <c r="AA3416" s="286"/>
      <c r="AB3416" s="286"/>
      <c r="AC3416" s="286"/>
    </row>
    <row r="3417" spans="1:29" ht="14.25" x14ac:dyDescent="0.15">
      <c r="A3417" s="286"/>
      <c r="B3417" s="286"/>
      <c r="C3417" s="286"/>
      <c r="D3417" s="286"/>
      <c r="E3417" s="286"/>
      <c r="F3417" s="286"/>
      <c r="G3417" s="286"/>
      <c r="H3417" s="286"/>
      <c r="I3417" s="286"/>
      <c r="J3417" s="286"/>
      <c r="K3417" s="286"/>
      <c r="L3417" s="286"/>
      <c r="M3417" s="286"/>
      <c r="N3417" s="286"/>
      <c r="O3417" s="286"/>
      <c r="P3417" s="286"/>
      <c r="Q3417" s="286"/>
      <c r="R3417" s="286"/>
      <c r="S3417" s="286"/>
      <c r="T3417" s="286"/>
      <c r="U3417" s="286"/>
      <c r="V3417" s="286"/>
      <c r="W3417" s="286"/>
      <c r="X3417" s="286"/>
      <c r="Y3417" s="286"/>
      <c r="Z3417" s="286"/>
      <c r="AA3417" s="286"/>
      <c r="AB3417" s="286"/>
      <c r="AC3417" s="286"/>
    </row>
    <row r="3418" spans="1:29" ht="14.25" x14ac:dyDescent="0.15">
      <c r="A3418" s="286"/>
      <c r="B3418" s="286"/>
      <c r="C3418" s="286"/>
      <c r="D3418" s="286"/>
      <c r="E3418" s="286"/>
      <c r="F3418" s="286"/>
      <c r="G3418" s="286"/>
      <c r="H3418" s="286"/>
      <c r="I3418" s="286"/>
      <c r="J3418" s="286"/>
      <c r="K3418" s="286"/>
      <c r="L3418" s="286"/>
      <c r="M3418" s="286"/>
      <c r="N3418" s="286"/>
      <c r="O3418" s="286"/>
      <c r="P3418" s="286"/>
      <c r="Q3418" s="286"/>
      <c r="R3418" s="286"/>
      <c r="S3418" s="286"/>
      <c r="T3418" s="286"/>
      <c r="U3418" s="286"/>
      <c r="V3418" s="286"/>
      <c r="W3418" s="286"/>
      <c r="X3418" s="286"/>
      <c r="Y3418" s="286"/>
      <c r="Z3418" s="286"/>
      <c r="AA3418" s="286"/>
      <c r="AB3418" s="286"/>
      <c r="AC3418" s="286"/>
    </row>
    <row r="3419" spans="1:29" ht="14.25" x14ac:dyDescent="0.15">
      <c r="A3419" s="286"/>
      <c r="B3419" s="286"/>
      <c r="C3419" s="286"/>
      <c r="D3419" s="286"/>
      <c r="E3419" s="286"/>
      <c r="F3419" s="286"/>
      <c r="G3419" s="286"/>
      <c r="H3419" s="286"/>
      <c r="I3419" s="286"/>
      <c r="J3419" s="286"/>
      <c r="K3419" s="286"/>
      <c r="L3419" s="286"/>
      <c r="M3419" s="286"/>
      <c r="N3419" s="286"/>
      <c r="O3419" s="286"/>
      <c r="P3419" s="286"/>
      <c r="Q3419" s="286"/>
      <c r="R3419" s="286"/>
      <c r="S3419" s="286"/>
      <c r="T3419" s="286"/>
      <c r="U3419" s="286"/>
      <c r="V3419" s="286"/>
      <c r="W3419" s="286"/>
      <c r="X3419" s="286"/>
      <c r="Y3419" s="286"/>
      <c r="Z3419" s="286"/>
      <c r="AA3419" s="286"/>
      <c r="AB3419" s="286"/>
      <c r="AC3419" s="286"/>
    </row>
    <row r="3420" spans="1:29" ht="14.25" x14ac:dyDescent="0.15">
      <c r="A3420" s="286"/>
      <c r="B3420" s="286"/>
      <c r="C3420" s="286"/>
      <c r="D3420" s="286"/>
      <c r="E3420" s="286"/>
      <c r="F3420" s="286"/>
      <c r="G3420" s="286"/>
      <c r="H3420" s="286"/>
      <c r="I3420" s="286"/>
      <c r="J3420" s="286"/>
      <c r="K3420" s="286"/>
      <c r="L3420" s="286"/>
      <c r="M3420" s="286"/>
      <c r="N3420" s="286"/>
      <c r="O3420" s="286"/>
      <c r="P3420" s="286"/>
      <c r="Q3420" s="286"/>
      <c r="R3420" s="286"/>
      <c r="S3420" s="286"/>
      <c r="T3420" s="286"/>
      <c r="U3420" s="286"/>
      <c r="V3420" s="286"/>
      <c r="W3420" s="286"/>
      <c r="X3420" s="286"/>
      <c r="Y3420" s="286"/>
      <c r="Z3420" s="286"/>
      <c r="AA3420" s="286"/>
      <c r="AB3420" s="286"/>
      <c r="AC3420" s="286"/>
    </row>
    <row r="3421" spans="1:29" ht="14.25" x14ac:dyDescent="0.15">
      <c r="A3421" s="286"/>
      <c r="B3421" s="286"/>
      <c r="C3421" s="286"/>
      <c r="D3421" s="286"/>
      <c r="E3421" s="286"/>
      <c r="F3421" s="286"/>
      <c r="G3421" s="286"/>
      <c r="H3421" s="286"/>
      <c r="I3421" s="286"/>
      <c r="J3421" s="286"/>
      <c r="K3421" s="286"/>
      <c r="L3421" s="286"/>
      <c r="M3421" s="286"/>
      <c r="N3421" s="286"/>
      <c r="O3421" s="286"/>
      <c r="P3421" s="286"/>
      <c r="Q3421" s="286"/>
      <c r="R3421" s="286"/>
      <c r="S3421" s="286"/>
      <c r="T3421" s="286"/>
      <c r="U3421" s="286"/>
      <c r="V3421" s="286"/>
      <c r="W3421" s="286"/>
      <c r="X3421" s="286"/>
      <c r="Y3421" s="286"/>
      <c r="Z3421" s="286"/>
      <c r="AA3421" s="286"/>
      <c r="AB3421" s="286"/>
      <c r="AC3421" s="286"/>
    </row>
    <row r="3422" spans="1:29" ht="14.25" x14ac:dyDescent="0.15">
      <c r="A3422" s="286"/>
      <c r="B3422" s="286"/>
      <c r="C3422" s="286"/>
      <c r="D3422" s="286"/>
      <c r="E3422" s="286"/>
      <c r="F3422" s="286"/>
      <c r="G3422" s="286"/>
      <c r="H3422" s="286"/>
      <c r="I3422" s="286"/>
      <c r="J3422" s="286"/>
      <c r="K3422" s="286"/>
      <c r="L3422" s="286"/>
      <c r="M3422" s="286"/>
      <c r="N3422" s="286"/>
      <c r="O3422" s="286"/>
      <c r="P3422" s="286"/>
      <c r="Q3422" s="286"/>
      <c r="R3422" s="286"/>
      <c r="S3422" s="286"/>
      <c r="T3422" s="286"/>
      <c r="U3422" s="286"/>
      <c r="V3422" s="286"/>
      <c r="W3422" s="286"/>
      <c r="X3422" s="286"/>
      <c r="Y3422" s="286"/>
      <c r="Z3422" s="286"/>
      <c r="AA3422" s="286"/>
      <c r="AB3422" s="286"/>
      <c r="AC3422" s="286"/>
    </row>
    <row r="3423" spans="1:29" ht="14.25" x14ac:dyDescent="0.15">
      <c r="A3423" s="286"/>
      <c r="B3423" s="286"/>
      <c r="C3423" s="286"/>
      <c r="D3423" s="286"/>
      <c r="E3423" s="286"/>
      <c r="F3423" s="286"/>
      <c r="G3423" s="286"/>
      <c r="H3423" s="286"/>
      <c r="I3423" s="286"/>
      <c r="J3423" s="286"/>
      <c r="K3423" s="286"/>
      <c r="L3423" s="286"/>
      <c r="M3423" s="286"/>
      <c r="N3423" s="286"/>
      <c r="O3423" s="286"/>
      <c r="P3423" s="286"/>
      <c r="Q3423" s="286"/>
      <c r="R3423" s="286"/>
      <c r="S3423" s="286"/>
      <c r="T3423" s="286"/>
      <c r="U3423" s="286"/>
      <c r="V3423" s="286"/>
      <c r="W3423" s="286"/>
      <c r="X3423" s="286"/>
      <c r="Y3423" s="286"/>
      <c r="Z3423" s="286"/>
      <c r="AA3423" s="286"/>
      <c r="AB3423" s="286"/>
      <c r="AC3423" s="286"/>
    </row>
    <row r="3424" spans="1:29" ht="14.25" x14ac:dyDescent="0.15">
      <c r="A3424" s="286"/>
      <c r="B3424" s="286"/>
      <c r="C3424" s="286"/>
      <c r="D3424" s="286"/>
      <c r="E3424" s="286"/>
      <c r="F3424" s="286"/>
      <c r="G3424" s="286"/>
      <c r="H3424" s="286"/>
      <c r="I3424" s="286"/>
      <c r="J3424" s="286"/>
      <c r="K3424" s="286"/>
      <c r="L3424" s="286"/>
      <c r="M3424" s="286"/>
      <c r="N3424" s="286"/>
      <c r="O3424" s="286"/>
      <c r="P3424" s="286"/>
      <c r="Q3424" s="286"/>
      <c r="R3424" s="286"/>
      <c r="S3424" s="286"/>
      <c r="T3424" s="286"/>
      <c r="U3424" s="286"/>
      <c r="V3424" s="286"/>
      <c r="W3424" s="286"/>
      <c r="X3424" s="286"/>
      <c r="Y3424" s="286"/>
      <c r="Z3424" s="286"/>
      <c r="AA3424" s="286"/>
      <c r="AB3424" s="286"/>
      <c r="AC3424" s="286"/>
    </row>
    <row r="3425" spans="1:29" ht="14.25" x14ac:dyDescent="0.15">
      <c r="A3425" s="286"/>
      <c r="B3425" s="286"/>
      <c r="C3425" s="286"/>
      <c r="D3425" s="286"/>
      <c r="E3425" s="286"/>
      <c r="F3425" s="286"/>
      <c r="G3425" s="286"/>
      <c r="H3425" s="286"/>
      <c r="I3425" s="286"/>
      <c r="J3425" s="286"/>
      <c r="K3425" s="286"/>
      <c r="L3425" s="286"/>
      <c r="M3425" s="286"/>
      <c r="N3425" s="286"/>
      <c r="O3425" s="286"/>
      <c r="P3425" s="286"/>
      <c r="Q3425" s="286"/>
      <c r="R3425" s="286"/>
      <c r="S3425" s="286"/>
      <c r="T3425" s="286"/>
      <c r="U3425" s="286"/>
      <c r="V3425" s="286"/>
      <c r="W3425" s="286"/>
      <c r="X3425" s="286"/>
      <c r="Y3425" s="286"/>
      <c r="Z3425" s="286"/>
      <c r="AA3425" s="286"/>
      <c r="AB3425" s="286"/>
      <c r="AC3425" s="286"/>
    </row>
    <row r="3426" spans="1:29" ht="14.25" x14ac:dyDescent="0.15">
      <c r="A3426" s="286"/>
      <c r="B3426" s="286"/>
      <c r="C3426" s="286"/>
      <c r="D3426" s="286"/>
      <c r="E3426" s="286"/>
      <c r="F3426" s="286"/>
      <c r="G3426" s="286"/>
      <c r="H3426" s="286"/>
      <c r="I3426" s="286"/>
      <c r="J3426" s="286"/>
      <c r="K3426" s="286"/>
      <c r="L3426" s="286"/>
      <c r="M3426" s="286"/>
      <c r="N3426" s="286"/>
      <c r="O3426" s="286"/>
      <c r="P3426" s="286"/>
      <c r="Q3426" s="286"/>
      <c r="R3426" s="286"/>
      <c r="S3426" s="286"/>
      <c r="T3426" s="286"/>
      <c r="U3426" s="286"/>
      <c r="V3426" s="286"/>
      <c r="W3426" s="286"/>
      <c r="X3426" s="286"/>
      <c r="Y3426" s="286"/>
      <c r="Z3426" s="286"/>
      <c r="AA3426" s="286"/>
      <c r="AB3426" s="286"/>
      <c r="AC3426" s="286"/>
    </row>
    <row r="3427" spans="1:29" ht="14.25" x14ac:dyDescent="0.15">
      <c r="A3427" s="286"/>
      <c r="B3427" s="286"/>
      <c r="C3427" s="286"/>
      <c r="D3427" s="286"/>
      <c r="E3427" s="286"/>
      <c r="F3427" s="286"/>
      <c r="G3427" s="286"/>
      <c r="H3427" s="286"/>
      <c r="I3427" s="286"/>
      <c r="J3427" s="286"/>
      <c r="K3427" s="286"/>
      <c r="L3427" s="286"/>
      <c r="M3427" s="286"/>
      <c r="N3427" s="286"/>
      <c r="O3427" s="286"/>
      <c r="P3427" s="286"/>
      <c r="Q3427" s="286"/>
      <c r="R3427" s="286"/>
      <c r="S3427" s="286"/>
      <c r="T3427" s="286"/>
      <c r="U3427" s="286"/>
      <c r="V3427" s="286"/>
      <c r="W3427" s="286"/>
      <c r="X3427" s="286"/>
      <c r="Y3427" s="286"/>
      <c r="Z3427" s="286"/>
      <c r="AA3427" s="286"/>
      <c r="AB3427" s="286"/>
      <c r="AC3427" s="286"/>
    </row>
    <row r="3428" spans="1:29" ht="14.25" x14ac:dyDescent="0.15">
      <c r="A3428" s="286"/>
      <c r="B3428" s="286"/>
      <c r="C3428" s="286"/>
      <c r="D3428" s="286"/>
      <c r="E3428" s="286"/>
      <c r="F3428" s="286"/>
      <c r="G3428" s="286"/>
      <c r="H3428" s="286"/>
      <c r="I3428" s="286"/>
      <c r="J3428" s="286"/>
      <c r="K3428" s="286"/>
      <c r="L3428" s="286"/>
      <c r="M3428" s="286"/>
      <c r="N3428" s="286"/>
      <c r="O3428" s="286"/>
      <c r="P3428" s="286"/>
      <c r="Q3428" s="286"/>
      <c r="R3428" s="286"/>
      <c r="S3428" s="286"/>
      <c r="T3428" s="286"/>
      <c r="U3428" s="286"/>
      <c r="V3428" s="286"/>
      <c r="W3428" s="286"/>
      <c r="X3428" s="286"/>
      <c r="Y3428" s="286"/>
      <c r="Z3428" s="286"/>
      <c r="AA3428" s="286"/>
      <c r="AB3428" s="286"/>
      <c r="AC3428" s="286"/>
    </row>
    <row r="3429" spans="1:29" ht="14.25" x14ac:dyDescent="0.15">
      <c r="A3429" s="286"/>
      <c r="B3429" s="286"/>
      <c r="C3429" s="286"/>
      <c r="D3429" s="286"/>
      <c r="E3429" s="286"/>
      <c r="F3429" s="286"/>
      <c r="G3429" s="286"/>
      <c r="H3429" s="286"/>
      <c r="I3429" s="286"/>
      <c r="J3429" s="286"/>
      <c r="K3429" s="286"/>
      <c r="L3429" s="286"/>
      <c r="M3429" s="286"/>
      <c r="N3429" s="286"/>
      <c r="O3429" s="286"/>
      <c r="P3429" s="286"/>
      <c r="Q3429" s="286"/>
      <c r="R3429" s="286"/>
      <c r="S3429" s="286"/>
      <c r="T3429" s="286"/>
      <c r="U3429" s="286"/>
      <c r="V3429" s="286"/>
      <c r="W3429" s="286"/>
      <c r="X3429" s="286"/>
      <c r="Y3429" s="286"/>
      <c r="Z3429" s="286"/>
      <c r="AA3429" s="286"/>
      <c r="AB3429" s="286"/>
      <c r="AC3429" s="286"/>
    </row>
    <row r="3430" spans="1:29" ht="14.25" x14ac:dyDescent="0.15">
      <c r="A3430" s="286"/>
      <c r="B3430" s="286"/>
      <c r="C3430" s="286"/>
      <c r="D3430" s="286"/>
      <c r="E3430" s="286"/>
      <c r="F3430" s="286"/>
      <c r="G3430" s="286"/>
      <c r="H3430" s="286"/>
      <c r="I3430" s="286"/>
      <c r="J3430" s="286"/>
      <c r="K3430" s="286"/>
      <c r="L3430" s="286"/>
      <c r="M3430" s="286"/>
      <c r="N3430" s="286"/>
      <c r="O3430" s="286"/>
      <c r="P3430" s="286"/>
      <c r="Q3430" s="286"/>
      <c r="R3430" s="286"/>
      <c r="S3430" s="286"/>
      <c r="T3430" s="286"/>
      <c r="U3430" s="286"/>
      <c r="V3430" s="286"/>
      <c r="W3430" s="286"/>
      <c r="X3430" s="286"/>
      <c r="Y3430" s="286"/>
      <c r="Z3430" s="286"/>
      <c r="AA3430" s="286"/>
      <c r="AB3430" s="286"/>
      <c r="AC3430" s="286"/>
    </row>
    <row r="3431" spans="1:29" ht="14.25" x14ac:dyDescent="0.15">
      <c r="A3431" s="286"/>
      <c r="B3431" s="286"/>
      <c r="C3431" s="286"/>
      <c r="D3431" s="286"/>
      <c r="E3431" s="286"/>
      <c r="F3431" s="286"/>
      <c r="G3431" s="286"/>
      <c r="H3431" s="286"/>
      <c r="I3431" s="286"/>
      <c r="J3431" s="286"/>
      <c r="K3431" s="286"/>
      <c r="L3431" s="286"/>
      <c r="M3431" s="286"/>
      <c r="N3431" s="286"/>
      <c r="O3431" s="286"/>
      <c r="P3431" s="286"/>
      <c r="Q3431" s="286"/>
      <c r="R3431" s="286"/>
      <c r="S3431" s="286"/>
      <c r="T3431" s="286"/>
      <c r="U3431" s="286"/>
      <c r="V3431" s="286"/>
      <c r="W3431" s="286"/>
      <c r="X3431" s="286"/>
      <c r="Y3431" s="286"/>
      <c r="Z3431" s="286"/>
      <c r="AA3431" s="286"/>
      <c r="AB3431" s="286"/>
      <c r="AC3431" s="286"/>
    </row>
    <row r="3432" spans="1:29" ht="14.25" x14ac:dyDescent="0.15">
      <c r="A3432" s="286"/>
      <c r="B3432" s="286"/>
      <c r="C3432" s="286"/>
      <c r="D3432" s="286"/>
      <c r="E3432" s="286"/>
      <c r="F3432" s="286"/>
      <c r="G3432" s="286"/>
      <c r="H3432" s="286"/>
      <c r="I3432" s="286"/>
      <c r="J3432" s="286"/>
      <c r="K3432" s="286"/>
      <c r="L3432" s="286"/>
      <c r="M3432" s="286"/>
      <c r="N3432" s="286"/>
      <c r="O3432" s="286"/>
      <c r="P3432" s="286"/>
      <c r="Q3432" s="286"/>
      <c r="R3432" s="286"/>
      <c r="S3432" s="286"/>
      <c r="T3432" s="286"/>
      <c r="U3432" s="286"/>
      <c r="V3432" s="286"/>
      <c r="W3432" s="286"/>
      <c r="X3432" s="286"/>
      <c r="Y3432" s="286"/>
      <c r="Z3432" s="286"/>
      <c r="AA3432" s="286"/>
      <c r="AB3432" s="286"/>
      <c r="AC3432" s="286"/>
    </row>
    <row r="3433" spans="1:29" ht="14.25" x14ac:dyDescent="0.15">
      <c r="A3433" s="286"/>
      <c r="B3433" s="286"/>
      <c r="C3433" s="286"/>
      <c r="D3433" s="286"/>
      <c r="E3433" s="286"/>
      <c r="F3433" s="286"/>
      <c r="G3433" s="286"/>
      <c r="H3433" s="286"/>
      <c r="I3433" s="286"/>
      <c r="J3433" s="286"/>
      <c r="K3433" s="286"/>
      <c r="L3433" s="286"/>
      <c r="M3433" s="286"/>
      <c r="N3433" s="286"/>
      <c r="O3433" s="286"/>
      <c r="P3433" s="286"/>
      <c r="Q3433" s="286"/>
      <c r="R3433" s="286"/>
      <c r="S3433" s="286"/>
      <c r="T3433" s="286"/>
      <c r="U3433" s="286"/>
      <c r="V3433" s="286"/>
      <c r="W3433" s="286"/>
      <c r="X3433" s="286"/>
      <c r="Y3433" s="286"/>
      <c r="Z3433" s="286"/>
      <c r="AA3433" s="286"/>
      <c r="AB3433" s="286"/>
      <c r="AC3433" s="286"/>
    </row>
    <row r="3434" spans="1:29" ht="14.25" x14ac:dyDescent="0.15">
      <c r="A3434" s="286"/>
      <c r="B3434" s="286"/>
      <c r="C3434" s="286"/>
      <c r="D3434" s="286"/>
      <c r="E3434" s="286"/>
      <c r="F3434" s="286"/>
      <c r="G3434" s="286"/>
      <c r="H3434" s="286"/>
      <c r="I3434" s="286"/>
      <c r="J3434" s="286"/>
      <c r="K3434" s="286"/>
      <c r="L3434" s="286"/>
      <c r="M3434" s="286"/>
      <c r="N3434" s="286"/>
      <c r="O3434" s="286"/>
      <c r="P3434" s="286"/>
      <c r="Q3434" s="286"/>
      <c r="R3434" s="286"/>
      <c r="S3434" s="286"/>
      <c r="T3434" s="286"/>
      <c r="U3434" s="286"/>
      <c r="V3434" s="286"/>
      <c r="W3434" s="286"/>
      <c r="X3434" s="286"/>
      <c r="Y3434" s="286"/>
      <c r="Z3434" s="286"/>
      <c r="AA3434" s="286"/>
      <c r="AB3434" s="286"/>
      <c r="AC3434" s="286"/>
    </row>
    <row r="3435" spans="1:29" ht="14.25" x14ac:dyDescent="0.15">
      <c r="A3435" s="286"/>
      <c r="B3435" s="286"/>
      <c r="C3435" s="286"/>
      <c r="D3435" s="286"/>
      <c r="E3435" s="286"/>
      <c r="F3435" s="286"/>
      <c r="G3435" s="286"/>
      <c r="H3435" s="286"/>
      <c r="I3435" s="286"/>
      <c r="J3435" s="286"/>
      <c r="K3435" s="286"/>
      <c r="L3435" s="286"/>
      <c r="M3435" s="286"/>
      <c r="N3435" s="286"/>
      <c r="O3435" s="286"/>
      <c r="P3435" s="286"/>
      <c r="Q3435" s="286"/>
      <c r="R3435" s="286"/>
      <c r="S3435" s="286"/>
      <c r="T3435" s="286"/>
      <c r="U3435" s="286"/>
      <c r="V3435" s="286"/>
      <c r="W3435" s="286"/>
      <c r="X3435" s="286"/>
      <c r="Y3435" s="286"/>
      <c r="Z3435" s="286"/>
      <c r="AA3435" s="286"/>
      <c r="AB3435" s="286"/>
      <c r="AC3435" s="286"/>
    </row>
    <row r="3436" spans="1:29" ht="14.25" x14ac:dyDescent="0.15">
      <c r="A3436" s="286"/>
      <c r="B3436" s="286"/>
      <c r="C3436" s="286"/>
      <c r="D3436" s="286"/>
      <c r="E3436" s="286"/>
      <c r="F3436" s="286"/>
      <c r="G3436" s="286"/>
      <c r="H3436" s="286"/>
      <c r="I3436" s="286"/>
      <c r="J3436" s="286"/>
      <c r="K3436" s="286"/>
      <c r="L3436" s="286"/>
      <c r="M3436" s="286"/>
      <c r="N3436" s="286"/>
      <c r="O3436" s="286"/>
      <c r="P3436" s="286"/>
      <c r="Q3436" s="286"/>
      <c r="R3436" s="286"/>
      <c r="S3436" s="286"/>
      <c r="T3436" s="286"/>
      <c r="U3436" s="286"/>
      <c r="V3436" s="286"/>
      <c r="W3436" s="286"/>
      <c r="X3436" s="286"/>
      <c r="Y3436" s="286"/>
      <c r="Z3436" s="286"/>
      <c r="AA3436" s="286"/>
      <c r="AB3436" s="286"/>
      <c r="AC3436" s="286"/>
    </row>
    <row r="3437" spans="1:29" ht="14.25" x14ac:dyDescent="0.15">
      <c r="A3437" s="286"/>
      <c r="B3437" s="286"/>
      <c r="C3437" s="286"/>
      <c r="D3437" s="286"/>
      <c r="E3437" s="286"/>
      <c r="F3437" s="286"/>
      <c r="G3437" s="286"/>
      <c r="H3437" s="286"/>
      <c r="I3437" s="286"/>
      <c r="J3437" s="286"/>
      <c r="K3437" s="286"/>
      <c r="L3437" s="286"/>
      <c r="M3437" s="286"/>
      <c r="N3437" s="286"/>
      <c r="O3437" s="286"/>
      <c r="P3437" s="286"/>
      <c r="Q3437" s="286"/>
      <c r="R3437" s="286"/>
      <c r="S3437" s="286"/>
      <c r="T3437" s="286"/>
      <c r="U3437" s="286"/>
      <c r="V3437" s="286"/>
      <c r="W3437" s="286"/>
      <c r="X3437" s="286"/>
      <c r="Y3437" s="286"/>
      <c r="Z3437" s="286"/>
      <c r="AA3437" s="286"/>
      <c r="AB3437" s="286"/>
      <c r="AC3437" s="286"/>
    </row>
    <row r="3438" spans="1:29" ht="14.25" x14ac:dyDescent="0.15">
      <c r="A3438" s="286"/>
      <c r="B3438" s="286"/>
      <c r="C3438" s="286"/>
      <c r="D3438" s="286"/>
      <c r="E3438" s="286"/>
      <c r="F3438" s="286"/>
      <c r="G3438" s="286"/>
      <c r="H3438" s="286"/>
      <c r="I3438" s="286"/>
      <c r="J3438" s="286"/>
      <c r="K3438" s="286"/>
      <c r="L3438" s="286"/>
      <c r="M3438" s="286"/>
      <c r="N3438" s="286"/>
      <c r="O3438" s="286"/>
      <c r="P3438" s="286"/>
      <c r="Q3438" s="286"/>
      <c r="R3438" s="286"/>
      <c r="S3438" s="286"/>
      <c r="T3438" s="286"/>
      <c r="U3438" s="286"/>
      <c r="V3438" s="286"/>
      <c r="W3438" s="286"/>
      <c r="X3438" s="286"/>
      <c r="Y3438" s="286"/>
      <c r="Z3438" s="286"/>
      <c r="AA3438" s="286"/>
      <c r="AB3438" s="286"/>
      <c r="AC3438" s="286"/>
    </row>
    <row r="3439" spans="1:29" ht="14.25" x14ac:dyDescent="0.15">
      <c r="A3439" s="286"/>
      <c r="B3439" s="286"/>
      <c r="C3439" s="286"/>
      <c r="D3439" s="286"/>
      <c r="E3439" s="286"/>
      <c r="F3439" s="286"/>
      <c r="G3439" s="286"/>
      <c r="H3439" s="286"/>
      <c r="I3439" s="286"/>
      <c r="J3439" s="286"/>
      <c r="K3439" s="286"/>
      <c r="L3439" s="286"/>
      <c r="M3439" s="286"/>
      <c r="N3439" s="286"/>
      <c r="O3439" s="286"/>
      <c r="P3439" s="286"/>
      <c r="Q3439" s="286"/>
      <c r="R3439" s="286"/>
      <c r="S3439" s="286"/>
      <c r="T3439" s="286"/>
      <c r="U3439" s="286"/>
      <c r="V3439" s="286"/>
      <c r="W3439" s="286"/>
      <c r="X3439" s="286"/>
      <c r="Y3439" s="286"/>
      <c r="Z3439" s="286"/>
      <c r="AA3439" s="286"/>
      <c r="AB3439" s="286"/>
      <c r="AC3439" s="286"/>
    </row>
    <row r="3440" spans="1:29" ht="14.25" x14ac:dyDescent="0.15">
      <c r="A3440" s="286"/>
      <c r="B3440" s="286"/>
      <c r="C3440" s="286"/>
      <c r="D3440" s="286"/>
      <c r="E3440" s="286"/>
      <c r="F3440" s="286"/>
      <c r="G3440" s="286"/>
      <c r="H3440" s="286"/>
      <c r="I3440" s="286"/>
      <c r="J3440" s="286"/>
      <c r="K3440" s="286"/>
      <c r="L3440" s="286"/>
      <c r="M3440" s="286"/>
      <c r="N3440" s="286"/>
      <c r="O3440" s="286"/>
      <c r="P3440" s="286"/>
      <c r="Q3440" s="286"/>
      <c r="R3440" s="286"/>
      <c r="S3440" s="286"/>
      <c r="T3440" s="286"/>
      <c r="U3440" s="286"/>
      <c r="V3440" s="286"/>
      <c r="W3440" s="286"/>
      <c r="X3440" s="286"/>
      <c r="Y3440" s="286"/>
      <c r="Z3440" s="286"/>
      <c r="AA3440" s="286"/>
      <c r="AB3440" s="286"/>
      <c r="AC3440" s="286"/>
    </row>
    <row r="3441" spans="1:29" ht="14.25" x14ac:dyDescent="0.15">
      <c r="A3441" s="286"/>
      <c r="B3441" s="286"/>
      <c r="C3441" s="286"/>
      <c r="D3441" s="286"/>
      <c r="E3441" s="286"/>
      <c r="F3441" s="286"/>
      <c r="G3441" s="286"/>
      <c r="H3441" s="286"/>
      <c r="I3441" s="286"/>
      <c r="J3441" s="286"/>
      <c r="K3441" s="286"/>
      <c r="L3441" s="286"/>
      <c r="M3441" s="286"/>
      <c r="N3441" s="286"/>
      <c r="O3441" s="286"/>
      <c r="P3441" s="286"/>
      <c r="Q3441" s="286"/>
      <c r="R3441" s="286"/>
      <c r="S3441" s="286"/>
      <c r="T3441" s="286"/>
      <c r="U3441" s="286"/>
      <c r="V3441" s="286"/>
      <c r="W3441" s="286"/>
      <c r="X3441" s="286"/>
      <c r="Y3441" s="286"/>
      <c r="Z3441" s="286"/>
      <c r="AA3441" s="286"/>
      <c r="AB3441" s="286"/>
      <c r="AC3441" s="286"/>
    </row>
    <row r="3442" spans="1:29" ht="14.25" x14ac:dyDescent="0.15">
      <c r="A3442" s="286"/>
      <c r="B3442" s="286"/>
      <c r="C3442" s="286"/>
      <c r="D3442" s="286"/>
      <c r="E3442" s="286"/>
      <c r="F3442" s="286"/>
      <c r="G3442" s="286"/>
      <c r="H3442" s="286"/>
      <c r="I3442" s="286"/>
      <c r="J3442" s="286"/>
      <c r="K3442" s="286"/>
      <c r="L3442" s="286"/>
      <c r="M3442" s="286"/>
      <c r="N3442" s="286"/>
      <c r="O3442" s="286"/>
      <c r="P3442" s="286"/>
      <c r="Q3442" s="286"/>
      <c r="R3442" s="286"/>
      <c r="S3442" s="286"/>
      <c r="T3442" s="286"/>
      <c r="U3442" s="286"/>
      <c r="V3442" s="286"/>
      <c r="W3442" s="286"/>
      <c r="X3442" s="286"/>
      <c r="Y3442" s="286"/>
      <c r="Z3442" s="286"/>
      <c r="AA3442" s="286"/>
      <c r="AB3442" s="286"/>
      <c r="AC3442" s="286"/>
    </row>
    <row r="3443" spans="1:29" ht="14.25" x14ac:dyDescent="0.15">
      <c r="A3443" s="286"/>
      <c r="B3443" s="286"/>
      <c r="C3443" s="286"/>
      <c r="D3443" s="286"/>
      <c r="E3443" s="286"/>
      <c r="F3443" s="286"/>
      <c r="G3443" s="286"/>
      <c r="H3443" s="286"/>
      <c r="I3443" s="286"/>
      <c r="J3443" s="286"/>
      <c r="K3443" s="286"/>
      <c r="L3443" s="286"/>
      <c r="M3443" s="286"/>
      <c r="N3443" s="286"/>
      <c r="O3443" s="286"/>
      <c r="P3443" s="286"/>
      <c r="Q3443" s="286"/>
      <c r="R3443" s="286"/>
      <c r="S3443" s="286"/>
      <c r="T3443" s="286"/>
      <c r="U3443" s="286"/>
      <c r="V3443" s="286"/>
      <c r="W3443" s="286"/>
      <c r="X3443" s="286"/>
      <c r="Y3443" s="286"/>
      <c r="Z3443" s="286"/>
      <c r="AA3443" s="286"/>
      <c r="AB3443" s="286"/>
      <c r="AC3443" s="286"/>
    </row>
    <row r="3444" spans="1:29" ht="14.25" x14ac:dyDescent="0.15">
      <c r="A3444" s="286"/>
      <c r="B3444" s="286"/>
      <c r="C3444" s="286"/>
      <c r="D3444" s="286"/>
      <c r="E3444" s="286"/>
      <c r="F3444" s="286"/>
      <c r="G3444" s="286"/>
      <c r="H3444" s="286"/>
      <c r="I3444" s="286"/>
      <c r="J3444" s="286"/>
      <c r="K3444" s="286"/>
      <c r="L3444" s="286"/>
      <c r="M3444" s="286"/>
      <c r="N3444" s="286"/>
      <c r="O3444" s="286"/>
      <c r="P3444" s="286"/>
      <c r="Q3444" s="286"/>
      <c r="R3444" s="286"/>
      <c r="S3444" s="286"/>
      <c r="T3444" s="286"/>
      <c r="U3444" s="286"/>
      <c r="V3444" s="286"/>
      <c r="W3444" s="286"/>
      <c r="X3444" s="286"/>
      <c r="Y3444" s="286"/>
      <c r="Z3444" s="286"/>
      <c r="AA3444" s="286"/>
      <c r="AB3444" s="286"/>
      <c r="AC3444" s="286"/>
    </row>
    <row r="3445" spans="1:29" ht="14.25" x14ac:dyDescent="0.15">
      <c r="A3445" s="286"/>
      <c r="B3445" s="286"/>
      <c r="C3445" s="286"/>
      <c r="D3445" s="286"/>
      <c r="E3445" s="286"/>
      <c r="F3445" s="286"/>
      <c r="G3445" s="286"/>
      <c r="H3445" s="286"/>
      <c r="I3445" s="286"/>
      <c r="J3445" s="286"/>
      <c r="K3445" s="286"/>
      <c r="L3445" s="286"/>
      <c r="M3445" s="286"/>
      <c r="N3445" s="286"/>
      <c r="O3445" s="286"/>
      <c r="P3445" s="286"/>
      <c r="Q3445" s="286"/>
      <c r="R3445" s="286"/>
      <c r="S3445" s="286"/>
      <c r="T3445" s="286"/>
      <c r="U3445" s="286"/>
      <c r="V3445" s="286"/>
      <c r="W3445" s="286"/>
      <c r="X3445" s="286"/>
      <c r="Y3445" s="286"/>
      <c r="Z3445" s="286"/>
      <c r="AA3445" s="286"/>
      <c r="AB3445" s="286"/>
      <c r="AC3445" s="286"/>
    </row>
    <row r="3446" spans="1:29" ht="14.25" x14ac:dyDescent="0.15">
      <c r="A3446" s="286"/>
      <c r="B3446" s="286"/>
      <c r="C3446" s="286"/>
      <c r="D3446" s="286"/>
      <c r="E3446" s="286"/>
      <c r="F3446" s="286"/>
      <c r="G3446" s="286"/>
      <c r="H3446" s="286"/>
      <c r="I3446" s="286"/>
      <c r="J3446" s="286"/>
      <c r="K3446" s="286"/>
      <c r="L3446" s="286"/>
      <c r="M3446" s="286"/>
      <c r="N3446" s="286"/>
      <c r="O3446" s="286"/>
      <c r="P3446" s="286"/>
      <c r="Q3446" s="286"/>
      <c r="R3446" s="286"/>
      <c r="S3446" s="286"/>
      <c r="T3446" s="286"/>
      <c r="U3446" s="286"/>
      <c r="V3446" s="286"/>
      <c r="W3446" s="286"/>
      <c r="X3446" s="286"/>
      <c r="Y3446" s="286"/>
      <c r="Z3446" s="286"/>
      <c r="AA3446" s="286"/>
      <c r="AB3446" s="286"/>
      <c r="AC3446" s="286"/>
    </row>
    <row r="3447" spans="1:29" ht="14.25" x14ac:dyDescent="0.15">
      <c r="A3447" s="286"/>
      <c r="B3447" s="286"/>
      <c r="C3447" s="286"/>
      <c r="D3447" s="286"/>
      <c r="E3447" s="286"/>
      <c r="F3447" s="286"/>
      <c r="G3447" s="286"/>
      <c r="H3447" s="286"/>
      <c r="I3447" s="286"/>
      <c r="J3447" s="286"/>
      <c r="K3447" s="286"/>
      <c r="L3447" s="286"/>
      <c r="M3447" s="286"/>
      <c r="N3447" s="286"/>
      <c r="O3447" s="286"/>
      <c r="P3447" s="286"/>
      <c r="Q3447" s="286"/>
      <c r="R3447" s="286"/>
      <c r="S3447" s="286"/>
      <c r="T3447" s="286"/>
      <c r="U3447" s="286"/>
      <c r="V3447" s="286"/>
      <c r="W3447" s="286"/>
      <c r="X3447" s="286"/>
      <c r="Y3447" s="286"/>
      <c r="Z3447" s="286"/>
      <c r="AA3447" s="286"/>
      <c r="AB3447" s="286"/>
      <c r="AC3447" s="286"/>
    </row>
    <row r="3448" spans="1:29" ht="14.25" x14ac:dyDescent="0.15">
      <c r="A3448" s="286"/>
      <c r="B3448" s="286"/>
      <c r="C3448" s="286"/>
      <c r="D3448" s="286"/>
      <c r="E3448" s="286"/>
      <c r="F3448" s="286"/>
      <c r="G3448" s="286"/>
      <c r="H3448" s="286"/>
      <c r="I3448" s="286"/>
      <c r="J3448" s="286"/>
      <c r="K3448" s="286"/>
      <c r="L3448" s="286"/>
      <c r="M3448" s="286"/>
      <c r="N3448" s="286"/>
      <c r="O3448" s="286"/>
      <c r="P3448" s="286"/>
      <c r="Q3448" s="286"/>
      <c r="R3448" s="286"/>
      <c r="S3448" s="286"/>
      <c r="T3448" s="286"/>
      <c r="U3448" s="286"/>
      <c r="V3448" s="286"/>
      <c r="W3448" s="286"/>
      <c r="X3448" s="286"/>
      <c r="Y3448" s="286"/>
      <c r="Z3448" s="286"/>
      <c r="AA3448" s="286"/>
      <c r="AB3448" s="286"/>
      <c r="AC3448" s="286"/>
    </row>
    <row r="3449" spans="1:29" ht="14.25" x14ac:dyDescent="0.15">
      <c r="A3449" s="286"/>
      <c r="B3449" s="286"/>
      <c r="C3449" s="286"/>
      <c r="D3449" s="286"/>
      <c r="E3449" s="286"/>
      <c r="F3449" s="286"/>
      <c r="G3449" s="286"/>
      <c r="H3449" s="286"/>
      <c r="I3449" s="286"/>
      <c r="J3449" s="286"/>
      <c r="K3449" s="286"/>
      <c r="L3449" s="286"/>
      <c r="M3449" s="286"/>
      <c r="N3449" s="286"/>
      <c r="O3449" s="286"/>
      <c r="P3449" s="286"/>
      <c r="Q3449" s="286"/>
      <c r="R3449" s="286"/>
      <c r="S3449" s="286"/>
      <c r="T3449" s="286"/>
      <c r="U3449" s="286"/>
      <c r="V3449" s="286"/>
      <c r="W3449" s="286"/>
      <c r="X3449" s="286"/>
      <c r="Y3449" s="286"/>
      <c r="Z3449" s="286"/>
      <c r="AA3449" s="286"/>
      <c r="AB3449" s="286"/>
      <c r="AC3449" s="286"/>
    </row>
    <row r="3450" spans="1:29" ht="14.25" x14ac:dyDescent="0.15">
      <c r="A3450" s="286"/>
      <c r="B3450" s="286"/>
      <c r="C3450" s="286"/>
      <c r="D3450" s="286"/>
      <c r="E3450" s="286"/>
      <c r="F3450" s="286"/>
      <c r="G3450" s="286"/>
      <c r="H3450" s="286"/>
      <c r="I3450" s="286"/>
      <c r="J3450" s="286"/>
      <c r="K3450" s="286"/>
      <c r="L3450" s="286"/>
      <c r="M3450" s="286"/>
      <c r="N3450" s="286"/>
      <c r="O3450" s="286"/>
      <c r="P3450" s="286"/>
      <c r="Q3450" s="286"/>
      <c r="R3450" s="286"/>
      <c r="S3450" s="286"/>
      <c r="T3450" s="286"/>
      <c r="U3450" s="286"/>
      <c r="V3450" s="286"/>
      <c r="W3450" s="286"/>
      <c r="X3450" s="286"/>
      <c r="Y3450" s="286"/>
      <c r="Z3450" s="286"/>
      <c r="AA3450" s="286"/>
      <c r="AB3450" s="286"/>
      <c r="AC3450" s="286"/>
    </row>
    <row r="3451" spans="1:29" ht="14.25" x14ac:dyDescent="0.15">
      <c r="A3451" s="286"/>
      <c r="B3451" s="286"/>
      <c r="C3451" s="286"/>
      <c r="D3451" s="286"/>
      <c r="E3451" s="286"/>
      <c r="F3451" s="286"/>
      <c r="G3451" s="286"/>
      <c r="H3451" s="286"/>
      <c r="I3451" s="286"/>
      <c r="J3451" s="286"/>
      <c r="K3451" s="286"/>
      <c r="L3451" s="286"/>
      <c r="M3451" s="286"/>
      <c r="N3451" s="286"/>
      <c r="O3451" s="286"/>
      <c r="P3451" s="286"/>
      <c r="Q3451" s="286"/>
      <c r="R3451" s="286"/>
      <c r="S3451" s="286"/>
      <c r="T3451" s="286"/>
      <c r="U3451" s="286"/>
      <c r="V3451" s="286"/>
      <c r="W3451" s="286"/>
      <c r="X3451" s="286"/>
      <c r="Y3451" s="286"/>
      <c r="Z3451" s="286"/>
      <c r="AA3451" s="286"/>
      <c r="AB3451" s="286"/>
      <c r="AC3451" s="286"/>
    </row>
    <row r="3452" spans="1:29" ht="14.25" x14ac:dyDescent="0.15">
      <c r="A3452" s="286"/>
      <c r="B3452" s="286"/>
      <c r="C3452" s="286"/>
      <c r="D3452" s="286"/>
      <c r="E3452" s="286"/>
      <c r="F3452" s="286"/>
      <c r="G3452" s="286"/>
      <c r="H3452" s="286"/>
      <c r="I3452" s="286"/>
      <c r="J3452" s="286"/>
      <c r="K3452" s="286"/>
      <c r="L3452" s="286"/>
      <c r="M3452" s="286"/>
      <c r="N3452" s="286"/>
      <c r="O3452" s="286"/>
      <c r="P3452" s="286"/>
      <c r="Q3452" s="286"/>
      <c r="R3452" s="286"/>
      <c r="S3452" s="286"/>
      <c r="T3452" s="286"/>
      <c r="U3452" s="286"/>
      <c r="V3452" s="286"/>
      <c r="W3452" s="286"/>
      <c r="X3452" s="286"/>
      <c r="Y3452" s="286"/>
      <c r="Z3452" s="286"/>
      <c r="AA3452" s="286"/>
      <c r="AB3452" s="286"/>
      <c r="AC3452" s="286"/>
    </row>
    <row r="3453" spans="1:29" ht="14.25" x14ac:dyDescent="0.15">
      <c r="A3453" s="286"/>
      <c r="B3453" s="286"/>
      <c r="C3453" s="286"/>
      <c r="D3453" s="286"/>
      <c r="E3453" s="286"/>
      <c r="F3453" s="286"/>
      <c r="G3453" s="286"/>
      <c r="H3453" s="286"/>
      <c r="I3453" s="286"/>
      <c r="J3453" s="286"/>
      <c r="K3453" s="286"/>
      <c r="L3453" s="286"/>
      <c r="M3453" s="286"/>
      <c r="N3453" s="286"/>
      <c r="O3453" s="286"/>
      <c r="P3453" s="286"/>
      <c r="Q3453" s="286"/>
      <c r="R3453" s="286"/>
      <c r="S3453" s="286"/>
      <c r="T3453" s="286"/>
      <c r="U3453" s="286"/>
      <c r="V3453" s="286"/>
      <c r="W3453" s="286"/>
      <c r="X3453" s="286"/>
      <c r="Y3453" s="286"/>
      <c r="Z3453" s="286"/>
      <c r="AA3453" s="286"/>
      <c r="AB3453" s="286"/>
      <c r="AC3453" s="286"/>
    </row>
    <row r="3454" spans="1:29" ht="14.25" x14ac:dyDescent="0.15">
      <c r="A3454" s="286"/>
      <c r="B3454" s="286"/>
      <c r="C3454" s="286"/>
      <c r="D3454" s="286"/>
      <c r="E3454" s="286"/>
      <c r="F3454" s="286"/>
      <c r="G3454" s="286"/>
      <c r="H3454" s="286"/>
      <c r="I3454" s="286"/>
      <c r="J3454" s="286"/>
      <c r="K3454" s="286"/>
      <c r="L3454" s="286"/>
      <c r="M3454" s="286"/>
      <c r="N3454" s="286"/>
      <c r="O3454" s="286"/>
      <c r="P3454" s="286"/>
      <c r="Q3454" s="286"/>
      <c r="R3454" s="286"/>
      <c r="S3454" s="286"/>
      <c r="T3454" s="286"/>
      <c r="U3454" s="286"/>
      <c r="V3454" s="286"/>
      <c r="W3454" s="286"/>
      <c r="X3454" s="286"/>
      <c r="Y3454" s="286"/>
      <c r="Z3454" s="286"/>
      <c r="AA3454" s="286"/>
      <c r="AB3454" s="286"/>
      <c r="AC3454" s="286"/>
    </row>
    <row r="3455" spans="1:29" ht="14.25" x14ac:dyDescent="0.15">
      <c r="A3455" s="286"/>
      <c r="B3455" s="286"/>
      <c r="C3455" s="286"/>
      <c r="D3455" s="286"/>
      <c r="E3455" s="286"/>
      <c r="F3455" s="286"/>
      <c r="G3455" s="286"/>
      <c r="H3455" s="286"/>
      <c r="I3455" s="286"/>
      <c r="J3455" s="286"/>
      <c r="K3455" s="286"/>
      <c r="L3455" s="286"/>
      <c r="M3455" s="286"/>
      <c r="N3455" s="286"/>
      <c r="O3455" s="286"/>
      <c r="P3455" s="286"/>
      <c r="Q3455" s="286"/>
      <c r="R3455" s="286"/>
      <c r="S3455" s="286"/>
      <c r="T3455" s="286"/>
      <c r="U3455" s="286"/>
      <c r="V3455" s="286"/>
      <c r="W3455" s="286"/>
      <c r="X3455" s="286"/>
      <c r="Y3455" s="286"/>
      <c r="Z3455" s="286"/>
      <c r="AA3455" s="286"/>
      <c r="AB3455" s="286"/>
      <c r="AC3455" s="286"/>
    </row>
    <row r="3456" spans="1:29" ht="14.25" x14ac:dyDescent="0.15">
      <c r="A3456" s="286"/>
      <c r="B3456" s="286"/>
      <c r="C3456" s="286"/>
      <c r="D3456" s="286"/>
      <c r="E3456" s="286"/>
      <c r="F3456" s="286"/>
      <c r="G3456" s="286"/>
      <c r="H3456" s="286"/>
      <c r="I3456" s="286"/>
      <c r="J3456" s="286"/>
      <c r="K3456" s="286"/>
      <c r="L3456" s="286"/>
      <c r="M3456" s="286"/>
      <c r="N3456" s="286"/>
      <c r="O3456" s="286"/>
      <c r="P3456" s="286"/>
      <c r="Q3456" s="286"/>
      <c r="R3456" s="286"/>
      <c r="S3456" s="286"/>
      <c r="T3456" s="286"/>
      <c r="U3456" s="286"/>
      <c r="V3456" s="286"/>
      <c r="W3456" s="286"/>
      <c r="X3456" s="286"/>
      <c r="Y3456" s="286"/>
      <c r="Z3456" s="286"/>
      <c r="AA3456" s="286"/>
      <c r="AB3456" s="286"/>
      <c r="AC3456" s="286"/>
    </row>
    <row r="3457" spans="1:29" ht="14.25" x14ac:dyDescent="0.15">
      <c r="A3457" s="286"/>
      <c r="B3457" s="286"/>
      <c r="C3457" s="286"/>
      <c r="D3457" s="286"/>
      <c r="E3457" s="286"/>
      <c r="F3457" s="286"/>
      <c r="G3457" s="286"/>
      <c r="H3457" s="286"/>
      <c r="I3457" s="286"/>
      <c r="J3457" s="286"/>
      <c r="K3457" s="286"/>
      <c r="L3457" s="286"/>
      <c r="M3457" s="286"/>
      <c r="N3457" s="286"/>
      <c r="O3457" s="286"/>
      <c r="P3457" s="286"/>
      <c r="Q3457" s="286"/>
      <c r="R3457" s="286"/>
      <c r="S3457" s="286"/>
      <c r="T3457" s="286"/>
      <c r="U3457" s="286"/>
      <c r="V3457" s="286"/>
      <c r="W3457" s="286"/>
      <c r="X3457" s="286"/>
      <c r="Y3457" s="286"/>
      <c r="Z3457" s="286"/>
      <c r="AA3457" s="286"/>
      <c r="AB3457" s="286"/>
      <c r="AC3457" s="286"/>
    </row>
    <row r="3458" spans="1:29" ht="14.25" x14ac:dyDescent="0.15">
      <c r="A3458" s="286"/>
      <c r="B3458" s="286"/>
      <c r="C3458" s="286"/>
      <c r="D3458" s="286"/>
      <c r="E3458" s="286"/>
      <c r="F3458" s="286"/>
      <c r="G3458" s="286"/>
      <c r="H3458" s="286"/>
      <c r="I3458" s="286"/>
      <c r="J3458" s="286"/>
      <c r="K3458" s="286"/>
      <c r="L3458" s="286"/>
      <c r="M3458" s="286"/>
      <c r="N3458" s="286"/>
      <c r="O3458" s="286"/>
      <c r="P3458" s="286"/>
      <c r="Q3458" s="286"/>
      <c r="R3458" s="286"/>
      <c r="S3458" s="286"/>
      <c r="T3458" s="286"/>
      <c r="U3458" s="286"/>
      <c r="V3458" s="286"/>
      <c r="W3458" s="286"/>
      <c r="X3458" s="286"/>
      <c r="Y3458" s="286"/>
      <c r="Z3458" s="286"/>
      <c r="AA3458" s="286"/>
      <c r="AB3458" s="286"/>
      <c r="AC3458" s="286"/>
    </row>
    <row r="3459" spans="1:29" ht="14.25" x14ac:dyDescent="0.15">
      <c r="A3459" s="286"/>
      <c r="B3459" s="286"/>
      <c r="C3459" s="286"/>
      <c r="D3459" s="286"/>
      <c r="E3459" s="286"/>
      <c r="F3459" s="286"/>
      <c r="G3459" s="286"/>
      <c r="H3459" s="286"/>
      <c r="I3459" s="286"/>
      <c r="J3459" s="286"/>
      <c r="K3459" s="286"/>
      <c r="L3459" s="286"/>
      <c r="M3459" s="286"/>
      <c r="N3459" s="286"/>
      <c r="O3459" s="286"/>
      <c r="P3459" s="286"/>
      <c r="Q3459" s="286"/>
      <c r="R3459" s="286"/>
      <c r="S3459" s="286"/>
      <c r="T3459" s="286"/>
      <c r="U3459" s="286"/>
      <c r="V3459" s="286"/>
      <c r="W3459" s="286"/>
      <c r="X3459" s="286"/>
      <c r="Y3459" s="286"/>
      <c r="Z3459" s="286"/>
      <c r="AA3459" s="286"/>
      <c r="AB3459" s="286"/>
      <c r="AC3459" s="286"/>
    </row>
    <row r="3460" spans="1:29" ht="14.25" x14ac:dyDescent="0.15">
      <c r="A3460" s="286"/>
      <c r="B3460" s="286"/>
      <c r="C3460" s="286"/>
      <c r="D3460" s="286"/>
      <c r="E3460" s="286"/>
      <c r="F3460" s="286"/>
      <c r="G3460" s="286"/>
      <c r="H3460" s="286"/>
      <c r="I3460" s="286"/>
      <c r="J3460" s="286"/>
      <c r="K3460" s="286"/>
      <c r="L3460" s="286"/>
      <c r="M3460" s="286"/>
      <c r="N3460" s="286"/>
      <c r="O3460" s="286"/>
      <c r="P3460" s="286"/>
      <c r="Q3460" s="286"/>
      <c r="R3460" s="286"/>
      <c r="S3460" s="286"/>
      <c r="T3460" s="286"/>
      <c r="U3460" s="286"/>
      <c r="V3460" s="286"/>
      <c r="W3460" s="286"/>
      <c r="X3460" s="286"/>
      <c r="Y3460" s="286"/>
      <c r="Z3460" s="286"/>
      <c r="AA3460" s="286"/>
      <c r="AB3460" s="286"/>
      <c r="AC3460" s="286"/>
    </row>
    <row r="3461" spans="1:29" ht="14.25" x14ac:dyDescent="0.15">
      <c r="A3461" s="286"/>
      <c r="B3461" s="286"/>
      <c r="C3461" s="286"/>
      <c r="D3461" s="286"/>
      <c r="E3461" s="286"/>
      <c r="F3461" s="286"/>
      <c r="G3461" s="286"/>
      <c r="H3461" s="286"/>
      <c r="I3461" s="286"/>
      <c r="J3461" s="286"/>
      <c r="K3461" s="286"/>
      <c r="L3461" s="286"/>
      <c r="M3461" s="286"/>
      <c r="N3461" s="286"/>
      <c r="O3461" s="286"/>
      <c r="P3461" s="286"/>
      <c r="Q3461" s="286"/>
      <c r="R3461" s="286"/>
      <c r="S3461" s="286"/>
      <c r="T3461" s="286"/>
      <c r="U3461" s="286"/>
      <c r="V3461" s="286"/>
      <c r="W3461" s="286"/>
      <c r="X3461" s="286"/>
      <c r="Y3461" s="286"/>
      <c r="Z3461" s="286"/>
      <c r="AA3461" s="286"/>
      <c r="AB3461" s="286"/>
      <c r="AC3461" s="286"/>
    </row>
    <row r="3462" spans="1:29" ht="14.25" x14ac:dyDescent="0.15">
      <c r="A3462" s="286"/>
      <c r="B3462" s="286"/>
      <c r="C3462" s="286"/>
      <c r="D3462" s="286"/>
      <c r="E3462" s="286"/>
      <c r="F3462" s="286"/>
      <c r="G3462" s="286"/>
      <c r="H3462" s="286"/>
      <c r="I3462" s="286"/>
      <c r="J3462" s="286"/>
      <c r="K3462" s="286"/>
      <c r="L3462" s="286"/>
      <c r="M3462" s="286"/>
      <c r="N3462" s="286"/>
      <c r="O3462" s="286"/>
      <c r="P3462" s="286"/>
      <c r="Q3462" s="286"/>
      <c r="R3462" s="286"/>
      <c r="S3462" s="286"/>
      <c r="T3462" s="286"/>
      <c r="U3462" s="286"/>
      <c r="V3462" s="286"/>
      <c r="W3462" s="286"/>
      <c r="X3462" s="286"/>
      <c r="Y3462" s="286"/>
      <c r="Z3462" s="286"/>
      <c r="AA3462" s="286"/>
      <c r="AB3462" s="286"/>
      <c r="AC3462" s="286"/>
    </row>
    <row r="3463" spans="1:29" ht="14.25" x14ac:dyDescent="0.15">
      <c r="A3463" s="286"/>
      <c r="B3463" s="286"/>
      <c r="C3463" s="286"/>
      <c r="D3463" s="286"/>
      <c r="E3463" s="286"/>
      <c r="F3463" s="286"/>
      <c r="G3463" s="286"/>
      <c r="H3463" s="286"/>
      <c r="I3463" s="286"/>
      <c r="J3463" s="286"/>
      <c r="K3463" s="286"/>
      <c r="L3463" s="286"/>
      <c r="M3463" s="286"/>
      <c r="N3463" s="286"/>
      <c r="O3463" s="286"/>
      <c r="P3463" s="286"/>
      <c r="Q3463" s="286"/>
      <c r="R3463" s="286"/>
      <c r="S3463" s="286"/>
      <c r="T3463" s="286"/>
      <c r="U3463" s="286"/>
      <c r="V3463" s="286"/>
      <c r="W3463" s="286"/>
      <c r="X3463" s="286"/>
      <c r="Y3463" s="286"/>
      <c r="Z3463" s="286"/>
      <c r="AA3463" s="286"/>
      <c r="AB3463" s="286"/>
      <c r="AC3463" s="286"/>
    </row>
    <row r="3464" spans="1:29" ht="14.25" x14ac:dyDescent="0.15">
      <c r="A3464" s="286"/>
      <c r="B3464" s="286"/>
      <c r="C3464" s="286"/>
      <c r="D3464" s="286"/>
      <c r="E3464" s="286"/>
      <c r="F3464" s="286"/>
      <c r="G3464" s="286"/>
      <c r="H3464" s="286"/>
      <c r="I3464" s="286"/>
      <c r="J3464" s="286"/>
      <c r="K3464" s="286"/>
      <c r="L3464" s="286"/>
      <c r="M3464" s="286"/>
      <c r="N3464" s="286"/>
      <c r="O3464" s="286"/>
      <c r="P3464" s="286"/>
      <c r="Q3464" s="286"/>
      <c r="R3464" s="286"/>
      <c r="S3464" s="286"/>
      <c r="T3464" s="286"/>
      <c r="U3464" s="286"/>
      <c r="V3464" s="286"/>
      <c r="W3464" s="286"/>
      <c r="X3464" s="286"/>
      <c r="Y3464" s="286"/>
      <c r="Z3464" s="286"/>
      <c r="AA3464" s="286"/>
      <c r="AB3464" s="286"/>
      <c r="AC3464" s="286"/>
    </row>
    <row r="3465" spans="1:29" ht="14.25" x14ac:dyDescent="0.15">
      <c r="A3465" s="286"/>
      <c r="B3465" s="286"/>
      <c r="C3465" s="286"/>
      <c r="D3465" s="286"/>
      <c r="E3465" s="286"/>
      <c r="F3465" s="286"/>
      <c r="G3465" s="286"/>
      <c r="H3465" s="286"/>
      <c r="I3465" s="286"/>
      <c r="J3465" s="286"/>
      <c r="K3465" s="286"/>
      <c r="L3465" s="286"/>
      <c r="M3465" s="286"/>
      <c r="N3465" s="286"/>
      <c r="O3465" s="286"/>
      <c r="P3465" s="286"/>
      <c r="Q3465" s="286"/>
      <c r="R3465" s="286"/>
      <c r="S3465" s="286"/>
      <c r="T3465" s="286"/>
      <c r="U3465" s="286"/>
      <c r="V3465" s="286"/>
      <c r="W3465" s="286"/>
      <c r="X3465" s="286"/>
      <c r="Y3465" s="286"/>
      <c r="Z3465" s="286"/>
      <c r="AA3465" s="286"/>
      <c r="AB3465" s="286"/>
      <c r="AC3465" s="286"/>
    </row>
    <row r="3466" spans="1:29" ht="14.25" x14ac:dyDescent="0.15">
      <c r="A3466" s="286"/>
      <c r="B3466" s="286"/>
      <c r="C3466" s="286"/>
      <c r="D3466" s="286"/>
      <c r="E3466" s="286"/>
      <c r="F3466" s="286"/>
      <c r="G3466" s="286"/>
      <c r="H3466" s="286"/>
      <c r="I3466" s="286"/>
      <c r="J3466" s="286"/>
      <c r="K3466" s="286"/>
      <c r="L3466" s="286"/>
      <c r="M3466" s="286"/>
      <c r="N3466" s="286"/>
      <c r="O3466" s="286"/>
      <c r="P3466" s="286"/>
      <c r="Q3466" s="286"/>
      <c r="R3466" s="286"/>
      <c r="S3466" s="286"/>
      <c r="T3466" s="286"/>
      <c r="U3466" s="286"/>
      <c r="V3466" s="286"/>
      <c r="W3466" s="286"/>
      <c r="X3466" s="286"/>
      <c r="Y3466" s="286"/>
      <c r="Z3466" s="286"/>
      <c r="AA3466" s="286"/>
      <c r="AB3466" s="286"/>
      <c r="AC3466" s="286"/>
    </row>
    <row r="3467" spans="1:29" ht="14.25" x14ac:dyDescent="0.15">
      <c r="A3467" s="286"/>
      <c r="B3467" s="286"/>
      <c r="C3467" s="286"/>
      <c r="D3467" s="286"/>
      <c r="E3467" s="286"/>
      <c r="F3467" s="286"/>
      <c r="G3467" s="286"/>
      <c r="H3467" s="286"/>
      <c r="I3467" s="286"/>
      <c r="J3467" s="286"/>
      <c r="K3467" s="286"/>
      <c r="L3467" s="286"/>
      <c r="M3467" s="286"/>
      <c r="N3467" s="286"/>
      <c r="O3467" s="286"/>
      <c r="P3467" s="286"/>
      <c r="Q3467" s="286"/>
      <c r="R3467" s="286"/>
      <c r="S3467" s="286"/>
      <c r="T3467" s="286"/>
      <c r="U3467" s="286"/>
      <c r="V3467" s="286"/>
      <c r="W3467" s="286"/>
      <c r="X3467" s="286"/>
      <c r="Y3467" s="286"/>
      <c r="Z3467" s="286"/>
      <c r="AA3467" s="286"/>
      <c r="AB3467" s="286"/>
      <c r="AC3467" s="286"/>
    </row>
    <row r="3468" spans="1:29" ht="14.25" x14ac:dyDescent="0.15">
      <c r="A3468" s="286"/>
      <c r="B3468" s="286"/>
      <c r="C3468" s="286"/>
      <c r="D3468" s="286"/>
      <c r="E3468" s="286"/>
      <c r="F3468" s="286"/>
      <c r="G3468" s="286"/>
      <c r="H3468" s="286"/>
      <c r="I3468" s="286"/>
      <c r="J3468" s="286"/>
      <c r="K3468" s="286"/>
      <c r="L3468" s="286"/>
      <c r="M3468" s="286"/>
      <c r="N3468" s="286"/>
      <c r="O3468" s="286"/>
      <c r="P3468" s="286"/>
      <c r="Q3468" s="286"/>
      <c r="R3468" s="286"/>
      <c r="S3468" s="286"/>
      <c r="T3468" s="286"/>
      <c r="U3468" s="286"/>
      <c r="V3468" s="286"/>
      <c r="W3468" s="286"/>
      <c r="X3468" s="286"/>
      <c r="Y3468" s="286"/>
      <c r="Z3468" s="286"/>
      <c r="AA3468" s="286"/>
      <c r="AB3468" s="286"/>
      <c r="AC3468" s="286"/>
    </row>
    <row r="3469" spans="1:29" ht="14.25" x14ac:dyDescent="0.15">
      <c r="A3469" s="286"/>
      <c r="B3469" s="286"/>
      <c r="C3469" s="286"/>
      <c r="D3469" s="286"/>
      <c r="E3469" s="286"/>
      <c r="F3469" s="286"/>
      <c r="G3469" s="286"/>
      <c r="H3469" s="286"/>
      <c r="I3469" s="286"/>
      <c r="J3469" s="286"/>
      <c r="K3469" s="286"/>
      <c r="L3469" s="286"/>
      <c r="M3469" s="286"/>
      <c r="N3469" s="286"/>
      <c r="O3469" s="286"/>
      <c r="P3469" s="286"/>
      <c r="Q3469" s="286"/>
      <c r="R3469" s="286"/>
      <c r="S3469" s="286"/>
      <c r="T3469" s="286"/>
      <c r="U3469" s="286"/>
      <c r="V3469" s="286"/>
      <c r="W3469" s="286"/>
      <c r="X3469" s="286"/>
      <c r="Y3469" s="286"/>
      <c r="Z3469" s="286"/>
      <c r="AA3469" s="286"/>
      <c r="AB3469" s="286"/>
      <c r="AC3469" s="286"/>
    </row>
    <row r="3470" spans="1:29" ht="14.25" x14ac:dyDescent="0.15">
      <c r="A3470" s="286"/>
      <c r="B3470" s="286"/>
      <c r="C3470" s="286"/>
      <c r="D3470" s="286"/>
      <c r="E3470" s="286"/>
      <c r="F3470" s="286"/>
      <c r="G3470" s="286"/>
      <c r="H3470" s="286"/>
      <c r="I3470" s="286"/>
      <c r="J3470" s="286"/>
      <c r="K3470" s="286"/>
      <c r="L3470" s="286"/>
      <c r="M3470" s="286"/>
      <c r="N3470" s="286"/>
      <c r="O3470" s="286"/>
      <c r="P3470" s="286"/>
      <c r="Q3470" s="286"/>
      <c r="R3470" s="286"/>
      <c r="S3470" s="286"/>
      <c r="T3470" s="286"/>
      <c r="U3470" s="286"/>
      <c r="V3470" s="286"/>
      <c r="W3470" s="286"/>
      <c r="X3470" s="286"/>
      <c r="Y3470" s="286"/>
      <c r="Z3470" s="286"/>
      <c r="AA3470" s="286"/>
      <c r="AB3470" s="286"/>
      <c r="AC3470" s="286"/>
    </row>
    <row r="3471" spans="1:29" ht="14.25" x14ac:dyDescent="0.15">
      <c r="A3471" s="286"/>
      <c r="B3471" s="286"/>
      <c r="C3471" s="286"/>
      <c r="D3471" s="286"/>
      <c r="E3471" s="286"/>
      <c r="F3471" s="286"/>
      <c r="G3471" s="286"/>
      <c r="H3471" s="286"/>
      <c r="I3471" s="286"/>
      <c r="J3471" s="286"/>
      <c r="K3471" s="286"/>
      <c r="L3471" s="286"/>
      <c r="M3471" s="286"/>
      <c r="N3471" s="286"/>
      <c r="O3471" s="286"/>
      <c r="P3471" s="286"/>
      <c r="Q3471" s="286"/>
      <c r="R3471" s="286"/>
      <c r="S3471" s="286"/>
      <c r="T3471" s="286"/>
      <c r="U3471" s="286"/>
      <c r="V3471" s="286"/>
      <c r="W3471" s="286"/>
      <c r="X3471" s="286"/>
      <c r="Y3471" s="286"/>
      <c r="Z3471" s="286"/>
      <c r="AA3471" s="286"/>
      <c r="AB3471" s="286"/>
      <c r="AC3471" s="286"/>
    </row>
    <row r="3472" spans="1:29" ht="14.25" x14ac:dyDescent="0.15">
      <c r="A3472" s="286"/>
      <c r="B3472" s="286"/>
      <c r="C3472" s="286"/>
      <c r="D3472" s="286"/>
      <c r="E3472" s="286"/>
      <c r="F3472" s="286"/>
      <c r="G3472" s="286"/>
      <c r="H3472" s="286"/>
      <c r="I3472" s="286"/>
      <c r="J3472" s="286"/>
      <c r="K3472" s="286"/>
      <c r="L3472" s="286"/>
      <c r="M3472" s="286"/>
      <c r="N3472" s="286"/>
      <c r="O3472" s="286"/>
      <c r="P3472" s="286"/>
      <c r="Q3472" s="286"/>
      <c r="R3472" s="286"/>
      <c r="S3472" s="286"/>
      <c r="T3472" s="286"/>
      <c r="U3472" s="286"/>
      <c r="V3472" s="286"/>
      <c r="W3472" s="286"/>
      <c r="X3472" s="286"/>
      <c r="Y3472" s="286"/>
      <c r="Z3472" s="286"/>
      <c r="AA3472" s="286"/>
      <c r="AB3472" s="286"/>
      <c r="AC3472" s="286"/>
    </row>
    <row r="3473" spans="1:29" ht="14.25" x14ac:dyDescent="0.15">
      <c r="A3473" s="286"/>
      <c r="B3473" s="286"/>
      <c r="C3473" s="286"/>
      <c r="D3473" s="286"/>
      <c r="E3473" s="286"/>
      <c r="F3473" s="286"/>
      <c r="G3473" s="286"/>
      <c r="H3473" s="286"/>
      <c r="I3473" s="286"/>
      <c r="J3473" s="286"/>
      <c r="K3473" s="286"/>
      <c r="L3473" s="286"/>
      <c r="M3473" s="286"/>
      <c r="N3473" s="286"/>
      <c r="O3473" s="286"/>
      <c r="P3473" s="286"/>
      <c r="Q3473" s="286"/>
      <c r="R3473" s="286"/>
      <c r="S3473" s="286"/>
      <c r="T3473" s="286"/>
      <c r="U3473" s="286"/>
      <c r="V3473" s="286"/>
      <c r="W3473" s="286"/>
      <c r="X3473" s="286"/>
      <c r="Y3473" s="286"/>
      <c r="Z3473" s="286"/>
      <c r="AA3473" s="286"/>
      <c r="AB3473" s="286"/>
      <c r="AC3473" s="286"/>
    </row>
    <row r="3474" spans="1:29" ht="14.25" x14ac:dyDescent="0.15">
      <c r="A3474" s="286"/>
      <c r="B3474" s="286"/>
      <c r="C3474" s="286"/>
      <c r="D3474" s="286"/>
      <c r="E3474" s="286"/>
      <c r="F3474" s="286"/>
      <c r="G3474" s="286"/>
      <c r="H3474" s="286"/>
      <c r="I3474" s="286"/>
      <c r="J3474" s="286"/>
      <c r="K3474" s="286"/>
      <c r="L3474" s="286"/>
      <c r="M3474" s="286"/>
      <c r="N3474" s="286"/>
      <c r="O3474" s="286"/>
      <c r="P3474" s="286"/>
      <c r="Q3474" s="286"/>
      <c r="R3474" s="286"/>
      <c r="S3474" s="286"/>
      <c r="T3474" s="286"/>
      <c r="U3474" s="286"/>
      <c r="V3474" s="286"/>
      <c r="W3474" s="286"/>
      <c r="X3474" s="286"/>
      <c r="Y3474" s="286"/>
      <c r="Z3474" s="286"/>
      <c r="AA3474" s="286"/>
      <c r="AB3474" s="286"/>
      <c r="AC3474" s="286"/>
    </row>
    <row r="3475" spans="1:29" ht="14.25" x14ac:dyDescent="0.15">
      <c r="A3475" s="286"/>
      <c r="B3475" s="286"/>
      <c r="C3475" s="286"/>
      <c r="D3475" s="286"/>
      <c r="E3475" s="286"/>
      <c r="F3475" s="286"/>
      <c r="G3475" s="286"/>
      <c r="H3475" s="286"/>
      <c r="I3475" s="286"/>
      <c r="J3475" s="286"/>
      <c r="K3475" s="286"/>
      <c r="L3475" s="286"/>
      <c r="M3475" s="286"/>
      <c r="N3475" s="286"/>
      <c r="O3475" s="286"/>
      <c r="P3475" s="286"/>
      <c r="Q3475" s="286"/>
      <c r="R3475" s="286"/>
      <c r="S3475" s="286"/>
      <c r="T3475" s="286"/>
      <c r="U3475" s="286"/>
      <c r="V3475" s="286"/>
      <c r="W3475" s="286"/>
      <c r="X3475" s="286"/>
      <c r="Y3475" s="286"/>
      <c r="Z3475" s="286"/>
      <c r="AA3475" s="286"/>
      <c r="AB3475" s="286"/>
      <c r="AC3475" s="286"/>
    </row>
    <row r="3476" spans="1:29" ht="14.25" x14ac:dyDescent="0.15">
      <c r="A3476" s="286"/>
      <c r="B3476" s="286"/>
      <c r="C3476" s="286"/>
      <c r="D3476" s="286"/>
      <c r="E3476" s="286"/>
      <c r="F3476" s="286"/>
      <c r="G3476" s="286"/>
      <c r="H3476" s="286"/>
      <c r="I3476" s="286"/>
      <c r="J3476" s="286"/>
      <c r="K3476" s="286"/>
      <c r="L3476" s="286"/>
      <c r="M3476" s="286"/>
      <c r="N3476" s="286"/>
      <c r="O3476" s="286"/>
      <c r="P3476" s="286"/>
      <c r="Q3476" s="286"/>
      <c r="R3476" s="286"/>
      <c r="S3476" s="286"/>
      <c r="T3476" s="286"/>
      <c r="U3476" s="286"/>
      <c r="V3476" s="286"/>
      <c r="W3476" s="286"/>
      <c r="X3476" s="286"/>
      <c r="Y3476" s="286"/>
      <c r="Z3476" s="286"/>
      <c r="AA3476" s="286"/>
      <c r="AB3476" s="286"/>
      <c r="AC3476" s="286"/>
    </row>
    <row r="3477" spans="1:29" ht="14.25" x14ac:dyDescent="0.15">
      <c r="A3477" s="286"/>
      <c r="B3477" s="286"/>
      <c r="C3477" s="286"/>
      <c r="D3477" s="286"/>
      <c r="E3477" s="286"/>
      <c r="F3477" s="286"/>
      <c r="G3477" s="286"/>
      <c r="H3477" s="286"/>
      <c r="I3477" s="286"/>
      <c r="J3477" s="286"/>
      <c r="K3477" s="286"/>
      <c r="L3477" s="286"/>
      <c r="M3477" s="286"/>
      <c r="N3477" s="286"/>
      <c r="O3477" s="286"/>
      <c r="P3477" s="286"/>
      <c r="Q3477" s="286"/>
      <c r="R3477" s="286"/>
      <c r="S3477" s="286"/>
      <c r="T3477" s="286"/>
      <c r="U3477" s="286"/>
      <c r="V3477" s="286"/>
      <c r="W3477" s="286"/>
      <c r="X3477" s="286"/>
      <c r="Y3477" s="286"/>
      <c r="Z3477" s="286"/>
      <c r="AA3477" s="286"/>
      <c r="AB3477" s="286"/>
      <c r="AC3477" s="286"/>
    </row>
    <row r="3478" spans="1:29" ht="14.25" x14ac:dyDescent="0.15">
      <c r="A3478" s="286"/>
      <c r="B3478" s="286"/>
      <c r="C3478" s="286"/>
      <c r="D3478" s="286"/>
      <c r="E3478" s="286"/>
      <c r="F3478" s="286"/>
      <c r="G3478" s="286"/>
      <c r="H3478" s="286"/>
      <c r="I3478" s="286"/>
      <c r="J3478" s="286"/>
      <c r="K3478" s="286"/>
      <c r="L3478" s="286"/>
      <c r="M3478" s="286"/>
      <c r="N3478" s="286"/>
      <c r="O3478" s="286"/>
      <c r="P3478" s="286"/>
      <c r="Q3478" s="286"/>
      <c r="R3478" s="286"/>
      <c r="S3478" s="286"/>
      <c r="T3478" s="286"/>
      <c r="U3478" s="286"/>
      <c r="V3478" s="286"/>
      <c r="W3478" s="286"/>
      <c r="X3478" s="286"/>
      <c r="Y3478" s="286"/>
      <c r="Z3478" s="286"/>
      <c r="AA3478" s="286"/>
      <c r="AB3478" s="286"/>
      <c r="AC3478" s="286"/>
    </row>
    <row r="3479" spans="1:29" ht="14.25" x14ac:dyDescent="0.15">
      <c r="A3479" s="286"/>
      <c r="B3479" s="286"/>
      <c r="C3479" s="286"/>
      <c r="D3479" s="286"/>
      <c r="E3479" s="286"/>
      <c r="F3479" s="286"/>
      <c r="G3479" s="286"/>
      <c r="H3479" s="286"/>
      <c r="I3479" s="286"/>
      <c r="J3479" s="286"/>
      <c r="K3479" s="286"/>
      <c r="L3479" s="286"/>
      <c r="M3479" s="286"/>
      <c r="N3479" s="286"/>
      <c r="O3479" s="286"/>
      <c r="P3479" s="286"/>
      <c r="Q3479" s="286"/>
      <c r="R3479" s="286"/>
      <c r="S3479" s="286"/>
      <c r="T3479" s="286"/>
      <c r="U3479" s="286"/>
      <c r="V3479" s="286"/>
      <c r="W3479" s="286"/>
      <c r="X3479" s="286"/>
      <c r="Y3479" s="286"/>
      <c r="Z3479" s="286"/>
      <c r="AA3479" s="286"/>
      <c r="AB3479" s="286"/>
      <c r="AC3479" s="286"/>
    </row>
    <row r="3480" spans="1:29" ht="14.25" x14ac:dyDescent="0.15">
      <c r="A3480" s="286"/>
      <c r="B3480" s="286"/>
      <c r="C3480" s="286"/>
      <c r="D3480" s="286"/>
      <c r="E3480" s="286"/>
      <c r="F3480" s="286"/>
      <c r="G3480" s="286"/>
      <c r="H3480" s="286"/>
      <c r="I3480" s="286"/>
      <c r="J3480" s="286"/>
      <c r="K3480" s="286"/>
      <c r="L3480" s="286"/>
      <c r="M3480" s="286"/>
      <c r="N3480" s="286"/>
      <c r="O3480" s="286"/>
      <c r="P3480" s="286"/>
      <c r="Q3480" s="286"/>
      <c r="R3480" s="286"/>
      <c r="S3480" s="286"/>
      <c r="T3480" s="286"/>
      <c r="U3480" s="286"/>
      <c r="V3480" s="286"/>
      <c r="W3480" s="286"/>
      <c r="X3480" s="286"/>
      <c r="Y3480" s="286"/>
      <c r="Z3480" s="286"/>
      <c r="AA3480" s="286"/>
      <c r="AB3480" s="286"/>
      <c r="AC3480" s="286"/>
    </row>
    <row r="3481" spans="1:29" ht="14.25" x14ac:dyDescent="0.15">
      <c r="A3481" s="286"/>
      <c r="B3481" s="286"/>
      <c r="C3481" s="286"/>
      <c r="D3481" s="286"/>
      <c r="E3481" s="286"/>
      <c r="F3481" s="286"/>
      <c r="G3481" s="286"/>
      <c r="H3481" s="286"/>
      <c r="I3481" s="286"/>
      <c r="J3481" s="286"/>
      <c r="K3481" s="286"/>
      <c r="L3481" s="286"/>
      <c r="M3481" s="286"/>
      <c r="N3481" s="286"/>
      <c r="O3481" s="286"/>
      <c r="P3481" s="286"/>
      <c r="Q3481" s="286"/>
      <c r="R3481" s="286"/>
      <c r="S3481" s="286"/>
      <c r="T3481" s="286"/>
      <c r="U3481" s="286"/>
      <c r="V3481" s="286"/>
      <c r="W3481" s="286"/>
      <c r="X3481" s="286"/>
      <c r="Y3481" s="286"/>
      <c r="Z3481" s="286"/>
      <c r="AA3481" s="286"/>
      <c r="AB3481" s="286"/>
      <c r="AC3481" s="286"/>
    </row>
    <row r="3482" spans="1:29" ht="14.25" x14ac:dyDescent="0.15">
      <c r="A3482" s="286"/>
      <c r="B3482" s="286"/>
      <c r="C3482" s="286"/>
      <c r="D3482" s="286"/>
      <c r="E3482" s="286"/>
      <c r="F3482" s="286"/>
      <c r="G3482" s="286"/>
      <c r="H3482" s="286"/>
      <c r="I3482" s="286"/>
      <c r="J3482" s="286"/>
      <c r="K3482" s="286"/>
      <c r="L3482" s="286"/>
      <c r="M3482" s="286"/>
      <c r="N3482" s="286"/>
      <c r="O3482" s="286"/>
      <c r="P3482" s="286"/>
      <c r="Q3482" s="286"/>
      <c r="R3482" s="286"/>
      <c r="S3482" s="286"/>
      <c r="T3482" s="286"/>
      <c r="U3482" s="286"/>
      <c r="V3482" s="286"/>
      <c r="W3482" s="286"/>
      <c r="X3482" s="286"/>
      <c r="Y3482" s="286"/>
      <c r="Z3482" s="286"/>
      <c r="AA3482" s="286"/>
      <c r="AB3482" s="286"/>
      <c r="AC3482" s="286"/>
    </row>
    <row r="3483" spans="1:29" ht="14.25" x14ac:dyDescent="0.15">
      <c r="A3483" s="286"/>
      <c r="B3483" s="286"/>
      <c r="C3483" s="286"/>
      <c r="D3483" s="286"/>
      <c r="E3483" s="286"/>
      <c r="F3483" s="286"/>
      <c r="G3483" s="286"/>
      <c r="H3483" s="286"/>
      <c r="I3483" s="286"/>
      <c r="J3483" s="286"/>
      <c r="K3483" s="286"/>
      <c r="L3483" s="286"/>
      <c r="M3483" s="286"/>
      <c r="N3483" s="286"/>
      <c r="O3483" s="286"/>
      <c r="P3483" s="286"/>
      <c r="Q3483" s="286"/>
      <c r="R3483" s="286"/>
      <c r="S3483" s="286"/>
      <c r="T3483" s="286"/>
      <c r="U3483" s="286"/>
      <c r="V3483" s="286"/>
      <c r="W3483" s="286"/>
      <c r="X3483" s="286"/>
      <c r="Y3483" s="286"/>
      <c r="Z3483" s="286"/>
      <c r="AA3483" s="286"/>
      <c r="AB3483" s="286"/>
      <c r="AC3483" s="286"/>
    </row>
    <row r="3484" spans="1:29" ht="14.25" x14ac:dyDescent="0.15">
      <c r="A3484" s="286"/>
      <c r="B3484" s="286"/>
      <c r="C3484" s="286"/>
      <c r="D3484" s="286"/>
      <c r="E3484" s="286"/>
      <c r="F3484" s="286"/>
      <c r="G3484" s="286"/>
      <c r="H3484" s="286"/>
      <c r="I3484" s="286"/>
      <c r="J3484" s="286"/>
      <c r="K3484" s="286"/>
      <c r="L3484" s="286"/>
      <c r="M3484" s="286"/>
      <c r="N3484" s="286"/>
      <c r="O3484" s="286"/>
      <c r="P3484" s="286"/>
      <c r="Q3484" s="286"/>
      <c r="R3484" s="286"/>
      <c r="S3484" s="286"/>
      <c r="T3484" s="286"/>
      <c r="U3484" s="286"/>
      <c r="V3484" s="286"/>
      <c r="W3484" s="286"/>
      <c r="X3484" s="286"/>
      <c r="Y3484" s="286"/>
      <c r="Z3484" s="286"/>
      <c r="AA3484" s="286"/>
      <c r="AB3484" s="286"/>
      <c r="AC3484" s="286"/>
    </row>
    <row r="3485" spans="1:29" ht="14.25" x14ac:dyDescent="0.15">
      <c r="A3485" s="286"/>
      <c r="B3485" s="286"/>
      <c r="C3485" s="286"/>
      <c r="D3485" s="286"/>
      <c r="E3485" s="286"/>
      <c r="F3485" s="286"/>
      <c r="G3485" s="286"/>
      <c r="H3485" s="286"/>
      <c r="I3485" s="286"/>
      <c r="J3485" s="286"/>
      <c r="K3485" s="286"/>
      <c r="L3485" s="286"/>
      <c r="M3485" s="286"/>
      <c r="N3485" s="286"/>
      <c r="O3485" s="286"/>
      <c r="P3485" s="286"/>
      <c r="Q3485" s="286"/>
      <c r="R3485" s="286"/>
      <c r="S3485" s="286"/>
      <c r="T3485" s="286"/>
      <c r="U3485" s="286"/>
      <c r="V3485" s="286"/>
      <c r="W3485" s="286"/>
      <c r="X3485" s="286"/>
      <c r="Y3485" s="286"/>
      <c r="Z3485" s="286"/>
      <c r="AA3485" s="286"/>
      <c r="AB3485" s="286"/>
      <c r="AC3485" s="286"/>
    </row>
    <row r="3486" spans="1:29" ht="14.25" x14ac:dyDescent="0.15">
      <c r="A3486" s="286"/>
      <c r="B3486" s="286"/>
      <c r="C3486" s="286"/>
      <c r="D3486" s="286"/>
      <c r="E3486" s="286"/>
      <c r="F3486" s="286"/>
      <c r="G3486" s="286"/>
      <c r="H3486" s="286"/>
      <c r="I3486" s="286"/>
      <c r="J3486" s="286"/>
      <c r="K3486" s="286"/>
      <c r="L3486" s="286"/>
      <c r="M3486" s="286"/>
      <c r="N3486" s="286"/>
      <c r="O3486" s="286"/>
      <c r="P3486" s="286"/>
      <c r="Q3486" s="286"/>
      <c r="R3486" s="286"/>
      <c r="S3486" s="286"/>
      <c r="T3486" s="286"/>
      <c r="U3486" s="286"/>
      <c r="V3486" s="286"/>
      <c r="W3486" s="286"/>
      <c r="X3486" s="286"/>
      <c r="Y3486" s="286"/>
      <c r="Z3486" s="286"/>
      <c r="AA3486" s="286"/>
      <c r="AB3486" s="286"/>
      <c r="AC3486" s="286"/>
    </row>
    <row r="3487" spans="1:29" ht="14.25" x14ac:dyDescent="0.15">
      <c r="A3487" s="286"/>
      <c r="B3487" s="286"/>
      <c r="C3487" s="286"/>
      <c r="D3487" s="286"/>
      <c r="E3487" s="286"/>
      <c r="F3487" s="286"/>
      <c r="G3487" s="286"/>
      <c r="H3487" s="286"/>
      <c r="I3487" s="286"/>
      <c r="J3487" s="286"/>
      <c r="K3487" s="286"/>
      <c r="L3487" s="286"/>
      <c r="M3487" s="286"/>
      <c r="N3487" s="286"/>
      <c r="O3487" s="286"/>
      <c r="P3487" s="286"/>
      <c r="Q3487" s="286"/>
      <c r="R3487" s="286"/>
      <c r="S3487" s="286"/>
      <c r="T3487" s="286"/>
      <c r="U3487" s="286"/>
      <c r="V3487" s="286"/>
      <c r="W3487" s="286"/>
      <c r="X3487" s="286"/>
      <c r="Y3487" s="286"/>
      <c r="Z3487" s="286"/>
      <c r="AA3487" s="286"/>
      <c r="AB3487" s="286"/>
      <c r="AC3487" s="286"/>
    </row>
    <row r="3488" spans="1:29" ht="14.25" x14ac:dyDescent="0.15">
      <c r="A3488" s="286"/>
      <c r="B3488" s="286"/>
      <c r="C3488" s="286"/>
      <c r="D3488" s="286"/>
      <c r="E3488" s="286"/>
      <c r="F3488" s="286"/>
      <c r="G3488" s="286"/>
      <c r="H3488" s="286"/>
      <c r="I3488" s="286"/>
      <c r="J3488" s="286"/>
      <c r="K3488" s="286"/>
      <c r="L3488" s="286"/>
      <c r="M3488" s="286"/>
      <c r="N3488" s="286"/>
      <c r="O3488" s="286"/>
      <c r="P3488" s="286"/>
      <c r="Q3488" s="286"/>
      <c r="R3488" s="286"/>
      <c r="S3488" s="286"/>
      <c r="T3488" s="286"/>
      <c r="U3488" s="286"/>
      <c r="V3488" s="286"/>
      <c r="W3488" s="286"/>
      <c r="X3488" s="286"/>
      <c r="Y3488" s="286"/>
      <c r="Z3488" s="286"/>
      <c r="AA3488" s="286"/>
      <c r="AB3488" s="286"/>
      <c r="AC3488" s="286"/>
    </row>
    <row r="3489" spans="1:29" ht="14.25" x14ac:dyDescent="0.15">
      <c r="A3489" s="286"/>
      <c r="B3489" s="286"/>
      <c r="C3489" s="286"/>
      <c r="D3489" s="286"/>
      <c r="E3489" s="286"/>
      <c r="F3489" s="286"/>
      <c r="G3489" s="286"/>
      <c r="H3489" s="286"/>
      <c r="I3489" s="286"/>
      <c r="J3489" s="286"/>
      <c r="K3489" s="286"/>
      <c r="L3489" s="286"/>
      <c r="M3489" s="286"/>
      <c r="N3489" s="286"/>
      <c r="O3489" s="286"/>
      <c r="P3489" s="286"/>
      <c r="Q3489" s="286"/>
      <c r="R3489" s="286"/>
      <c r="S3489" s="286"/>
      <c r="T3489" s="286"/>
      <c r="U3489" s="286"/>
      <c r="V3489" s="286"/>
      <c r="W3489" s="286"/>
      <c r="X3489" s="286"/>
      <c r="Y3489" s="286"/>
      <c r="Z3489" s="286"/>
      <c r="AA3489" s="286"/>
      <c r="AB3489" s="286"/>
      <c r="AC3489" s="286"/>
    </row>
    <row r="3490" spans="1:29" ht="14.25" x14ac:dyDescent="0.15">
      <c r="A3490" s="286"/>
      <c r="B3490" s="286"/>
      <c r="C3490" s="286"/>
      <c r="D3490" s="286"/>
      <c r="E3490" s="286"/>
      <c r="F3490" s="286"/>
      <c r="G3490" s="286"/>
      <c r="H3490" s="286"/>
      <c r="I3490" s="286"/>
      <c r="J3490" s="286"/>
      <c r="K3490" s="286"/>
      <c r="L3490" s="286"/>
      <c r="M3490" s="286"/>
      <c r="N3490" s="286"/>
      <c r="O3490" s="286"/>
      <c r="P3490" s="286"/>
      <c r="Q3490" s="286"/>
      <c r="R3490" s="286"/>
      <c r="S3490" s="286"/>
      <c r="T3490" s="286"/>
      <c r="U3490" s="286"/>
      <c r="V3490" s="286"/>
      <c r="W3490" s="286"/>
      <c r="X3490" s="286"/>
      <c r="Y3490" s="286"/>
      <c r="Z3490" s="286"/>
      <c r="AA3490" s="286"/>
      <c r="AB3490" s="286"/>
      <c r="AC3490" s="286"/>
    </row>
    <row r="3491" spans="1:29" ht="14.25" x14ac:dyDescent="0.15">
      <c r="A3491" s="286"/>
      <c r="B3491" s="286"/>
      <c r="C3491" s="286"/>
      <c r="D3491" s="286"/>
      <c r="E3491" s="286"/>
      <c r="F3491" s="286"/>
      <c r="G3491" s="286"/>
      <c r="H3491" s="286"/>
      <c r="I3491" s="286"/>
      <c r="J3491" s="286"/>
      <c r="K3491" s="286"/>
      <c r="L3491" s="286"/>
      <c r="M3491" s="286"/>
      <c r="N3491" s="286"/>
      <c r="O3491" s="286"/>
      <c r="P3491" s="286"/>
      <c r="Q3491" s="286"/>
      <c r="R3491" s="286"/>
      <c r="S3491" s="286"/>
      <c r="T3491" s="286"/>
      <c r="U3491" s="286"/>
      <c r="V3491" s="286"/>
      <c r="W3491" s="286"/>
      <c r="X3491" s="286"/>
      <c r="Y3491" s="286"/>
      <c r="Z3491" s="286"/>
      <c r="AA3491" s="286"/>
      <c r="AB3491" s="286"/>
      <c r="AC3491" s="286"/>
    </row>
    <row r="3492" spans="1:29" ht="14.25" x14ac:dyDescent="0.15">
      <c r="A3492" s="286"/>
      <c r="B3492" s="286"/>
      <c r="C3492" s="286"/>
      <c r="D3492" s="286"/>
      <c r="E3492" s="286"/>
      <c r="F3492" s="286"/>
      <c r="G3492" s="286"/>
      <c r="H3492" s="286"/>
      <c r="I3492" s="286"/>
      <c r="J3492" s="286"/>
      <c r="K3492" s="286"/>
      <c r="L3492" s="286"/>
      <c r="M3492" s="286"/>
      <c r="N3492" s="286"/>
      <c r="O3492" s="286"/>
      <c r="P3492" s="286"/>
      <c r="Q3492" s="286"/>
      <c r="R3492" s="286"/>
      <c r="S3492" s="286"/>
      <c r="T3492" s="286"/>
      <c r="U3492" s="286"/>
      <c r="V3492" s="286"/>
      <c r="W3492" s="286"/>
      <c r="X3492" s="286"/>
      <c r="Y3492" s="286"/>
      <c r="Z3492" s="286"/>
      <c r="AA3492" s="286"/>
      <c r="AB3492" s="286"/>
      <c r="AC3492" s="286"/>
    </row>
    <row r="3493" spans="1:29" ht="14.25" x14ac:dyDescent="0.15">
      <c r="A3493" s="286"/>
      <c r="B3493" s="286"/>
      <c r="C3493" s="286"/>
      <c r="D3493" s="286"/>
      <c r="E3493" s="286"/>
      <c r="F3493" s="286"/>
      <c r="G3493" s="286"/>
      <c r="H3493" s="286"/>
      <c r="I3493" s="286"/>
      <c r="J3493" s="286"/>
      <c r="K3493" s="286"/>
      <c r="L3493" s="286"/>
      <c r="M3493" s="286"/>
      <c r="N3493" s="286"/>
      <c r="O3493" s="286"/>
      <c r="P3493" s="286"/>
      <c r="Q3493" s="286"/>
      <c r="R3493" s="286"/>
      <c r="S3493" s="286"/>
      <c r="T3493" s="286"/>
      <c r="U3493" s="286"/>
      <c r="V3493" s="286"/>
      <c r="W3493" s="286"/>
      <c r="X3493" s="286"/>
      <c r="Y3493" s="286"/>
      <c r="Z3493" s="286"/>
      <c r="AA3493" s="286"/>
      <c r="AB3493" s="286"/>
      <c r="AC3493" s="286"/>
    </row>
    <row r="3494" spans="1:29" ht="14.25" x14ac:dyDescent="0.15">
      <c r="A3494" s="286"/>
      <c r="B3494" s="286"/>
      <c r="C3494" s="286"/>
      <c r="D3494" s="286"/>
      <c r="E3494" s="286"/>
      <c r="F3494" s="286"/>
      <c r="G3494" s="286"/>
      <c r="H3494" s="286"/>
      <c r="I3494" s="286"/>
      <c r="J3494" s="286"/>
      <c r="K3494" s="286"/>
      <c r="L3494" s="286"/>
      <c r="M3494" s="286"/>
      <c r="N3494" s="286"/>
      <c r="O3494" s="286"/>
      <c r="P3494" s="286"/>
      <c r="Q3494" s="286"/>
      <c r="R3494" s="286"/>
      <c r="S3494" s="286"/>
      <c r="T3494" s="286"/>
      <c r="U3494" s="286"/>
      <c r="V3494" s="286"/>
      <c r="W3494" s="286"/>
      <c r="X3494" s="286"/>
      <c r="Y3494" s="286"/>
      <c r="Z3494" s="286"/>
      <c r="AA3494" s="286"/>
      <c r="AB3494" s="286"/>
      <c r="AC3494" s="286"/>
    </row>
    <row r="3495" spans="1:29" ht="14.25" x14ac:dyDescent="0.15">
      <c r="A3495" s="286"/>
      <c r="B3495" s="286"/>
      <c r="C3495" s="286"/>
      <c r="D3495" s="286"/>
      <c r="E3495" s="286"/>
      <c r="F3495" s="286"/>
      <c r="G3495" s="286"/>
      <c r="H3495" s="286"/>
      <c r="I3495" s="286"/>
      <c r="J3495" s="286"/>
      <c r="K3495" s="286"/>
      <c r="L3495" s="286"/>
      <c r="M3495" s="286"/>
      <c r="N3495" s="286"/>
      <c r="O3495" s="286"/>
      <c r="P3495" s="286"/>
      <c r="Q3495" s="286"/>
      <c r="R3495" s="286"/>
      <c r="S3495" s="286"/>
      <c r="T3495" s="286"/>
      <c r="U3495" s="286"/>
      <c r="V3495" s="286"/>
      <c r="W3495" s="286"/>
      <c r="X3495" s="286"/>
      <c r="Y3495" s="286"/>
      <c r="Z3495" s="286"/>
      <c r="AA3495" s="286"/>
      <c r="AB3495" s="286"/>
      <c r="AC3495" s="286"/>
    </row>
    <row r="3496" spans="1:29" ht="14.25" x14ac:dyDescent="0.15">
      <c r="A3496" s="286"/>
      <c r="B3496" s="286"/>
      <c r="C3496" s="286"/>
      <c r="D3496" s="286"/>
      <c r="E3496" s="286"/>
      <c r="F3496" s="286"/>
      <c r="G3496" s="286"/>
      <c r="H3496" s="286"/>
      <c r="I3496" s="286"/>
      <c r="J3496" s="286"/>
      <c r="K3496" s="286"/>
      <c r="L3496" s="286"/>
      <c r="M3496" s="286"/>
      <c r="N3496" s="286"/>
      <c r="O3496" s="286"/>
      <c r="P3496" s="286"/>
      <c r="Q3496" s="286"/>
      <c r="R3496" s="286"/>
      <c r="S3496" s="286"/>
      <c r="T3496" s="286"/>
      <c r="U3496" s="286"/>
      <c r="V3496" s="286"/>
      <c r="W3496" s="286"/>
      <c r="X3496" s="286"/>
      <c r="Y3496" s="286"/>
      <c r="Z3496" s="286"/>
      <c r="AA3496" s="286"/>
      <c r="AB3496" s="286"/>
      <c r="AC3496" s="286"/>
    </row>
    <row r="3497" spans="1:29" ht="14.25" x14ac:dyDescent="0.15">
      <c r="A3497" s="286"/>
      <c r="B3497" s="286"/>
      <c r="C3497" s="286"/>
      <c r="D3497" s="286"/>
      <c r="E3497" s="286"/>
      <c r="F3497" s="286"/>
      <c r="G3497" s="286"/>
      <c r="H3497" s="286"/>
      <c r="I3497" s="286"/>
      <c r="J3497" s="286"/>
      <c r="K3497" s="286"/>
      <c r="L3497" s="286"/>
      <c r="M3497" s="286"/>
      <c r="N3497" s="286"/>
      <c r="O3497" s="286"/>
      <c r="P3497" s="286"/>
      <c r="Q3497" s="286"/>
      <c r="R3497" s="286"/>
      <c r="S3497" s="286"/>
      <c r="T3497" s="286"/>
      <c r="U3497" s="286"/>
      <c r="V3497" s="286"/>
      <c r="W3497" s="286"/>
      <c r="X3497" s="286"/>
      <c r="Y3497" s="286"/>
      <c r="Z3497" s="286"/>
      <c r="AA3497" s="286"/>
      <c r="AB3497" s="286"/>
      <c r="AC3497" s="286"/>
    </row>
    <row r="3498" spans="1:29" ht="14.25" x14ac:dyDescent="0.15">
      <c r="A3498" s="286"/>
      <c r="B3498" s="286"/>
      <c r="C3498" s="286"/>
      <c r="D3498" s="286"/>
      <c r="E3498" s="286"/>
      <c r="F3498" s="286"/>
      <c r="G3498" s="286"/>
      <c r="H3498" s="286"/>
      <c r="I3498" s="286"/>
      <c r="J3498" s="286"/>
      <c r="K3498" s="286"/>
      <c r="L3498" s="286"/>
      <c r="M3498" s="286"/>
      <c r="N3498" s="286"/>
      <c r="O3498" s="286"/>
      <c r="P3498" s="286"/>
      <c r="Q3498" s="286"/>
      <c r="R3498" s="286"/>
      <c r="S3498" s="286"/>
      <c r="T3498" s="286"/>
      <c r="U3498" s="286"/>
      <c r="V3498" s="286"/>
      <c r="W3498" s="286"/>
      <c r="X3498" s="286"/>
      <c r="Y3498" s="286"/>
      <c r="Z3498" s="286"/>
      <c r="AA3498" s="286"/>
      <c r="AB3498" s="286"/>
      <c r="AC3498" s="286"/>
    </row>
    <row r="3499" spans="1:29" ht="14.25" x14ac:dyDescent="0.15">
      <c r="A3499" s="286"/>
      <c r="B3499" s="286"/>
      <c r="C3499" s="286"/>
      <c r="D3499" s="286"/>
      <c r="E3499" s="286"/>
      <c r="F3499" s="286"/>
      <c r="G3499" s="286"/>
      <c r="H3499" s="286"/>
      <c r="I3499" s="286"/>
      <c r="J3499" s="286"/>
      <c r="K3499" s="286"/>
      <c r="L3499" s="286"/>
      <c r="M3499" s="286"/>
      <c r="N3499" s="286"/>
      <c r="O3499" s="286"/>
      <c r="P3499" s="286"/>
      <c r="Q3499" s="286"/>
      <c r="R3499" s="286"/>
      <c r="S3499" s="286"/>
      <c r="T3499" s="286"/>
      <c r="U3499" s="286"/>
      <c r="V3499" s="286"/>
      <c r="W3499" s="286"/>
      <c r="X3499" s="286"/>
      <c r="Y3499" s="286"/>
      <c r="Z3499" s="286"/>
      <c r="AA3499" s="286"/>
      <c r="AB3499" s="286"/>
      <c r="AC3499" s="286"/>
    </row>
    <row r="3500" spans="1:29" ht="14.25" x14ac:dyDescent="0.15">
      <c r="A3500" s="286"/>
      <c r="B3500" s="286"/>
      <c r="C3500" s="286"/>
      <c r="D3500" s="286"/>
      <c r="E3500" s="286"/>
      <c r="F3500" s="286"/>
      <c r="G3500" s="286"/>
      <c r="H3500" s="286"/>
      <c r="I3500" s="286"/>
      <c r="J3500" s="286"/>
      <c r="K3500" s="286"/>
      <c r="L3500" s="286"/>
      <c r="M3500" s="286"/>
      <c r="N3500" s="286"/>
      <c r="O3500" s="286"/>
      <c r="P3500" s="286"/>
      <c r="Q3500" s="286"/>
      <c r="R3500" s="286"/>
      <c r="S3500" s="286"/>
      <c r="T3500" s="286"/>
      <c r="U3500" s="286"/>
      <c r="V3500" s="286"/>
      <c r="W3500" s="286"/>
      <c r="X3500" s="286"/>
      <c r="Y3500" s="286"/>
      <c r="Z3500" s="286"/>
      <c r="AA3500" s="286"/>
      <c r="AB3500" s="286"/>
      <c r="AC3500" s="286"/>
    </row>
  </sheetData>
  <mergeCells count="1">
    <mergeCell ref="M1:U1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123825</xdr:rowOff>
              </from>
              <to>
                <xdr:col>3</xdr:col>
                <xdr:colOff>219075</xdr:colOff>
                <xdr:row>0</xdr:row>
                <xdr:rowOff>533400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8"/>
  </sheetPr>
  <dimension ref="A1:CF2957"/>
  <sheetViews>
    <sheetView workbookViewId="0">
      <pane xSplit="9" ySplit="4" topLeftCell="J2936" activePane="bottomRight" state="frozen"/>
      <selection activeCell="I159" sqref="I159"/>
      <selection pane="topRight" activeCell="I159" sqref="I159"/>
      <selection pane="bottomLeft" activeCell="I159" sqref="I159"/>
      <selection pane="bottomRight" activeCell="G2959" sqref="G2959"/>
    </sheetView>
  </sheetViews>
  <sheetFormatPr defaultColWidth="3.1640625" defaultRowHeight="11.25" x14ac:dyDescent="0.15"/>
  <cols>
    <col min="1" max="1" width="5.1640625" style="14" customWidth="1"/>
    <col min="2" max="2" width="8.83203125" style="14" customWidth="1"/>
    <col min="3" max="3" width="3.1640625" style="10" customWidth="1"/>
    <col min="4" max="7" width="3.1640625" style="11" customWidth="1"/>
    <col min="8" max="8" width="3.1640625" style="12" customWidth="1"/>
    <col min="9" max="9" width="3.1640625" style="13" customWidth="1"/>
    <col min="10" max="10" width="2.5" style="169" customWidth="1"/>
    <col min="11" max="13" width="2.5" style="140" customWidth="1"/>
    <col min="14" max="14" width="2.5" style="170" customWidth="1"/>
    <col min="15" max="15" width="2.5" style="169" customWidth="1"/>
    <col min="16" max="18" width="2.5" style="140" customWidth="1"/>
    <col min="19" max="19" width="2.5" style="170" customWidth="1"/>
    <col min="20" max="20" width="2.5" style="169" customWidth="1"/>
    <col min="21" max="23" width="2.5" style="140" customWidth="1"/>
    <col min="24" max="24" width="2.5" style="170" customWidth="1"/>
    <col min="25" max="25" width="2.5" style="169" customWidth="1"/>
    <col min="26" max="28" width="2.5" style="140" customWidth="1"/>
    <col min="29" max="29" width="2.5" style="170" customWidth="1"/>
    <col min="30" max="30" width="2.5" style="169" customWidth="1"/>
    <col min="31" max="33" width="2.5" style="140" customWidth="1"/>
    <col min="34" max="34" width="2.5" style="170" customWidth="1"/>
    <col min="35" max="35" width="2.5" style="169" customWidth="1"/>
    <col min="36" max="38" width="2.5" style="140" customWidth="1"/>
    <col min="39" max="39" width="2.5" style="170" customWidth="1"/>
    <col min="40" max="40" width="2.5" style="177" customWidth="1"/>
    <col min="41" max="74" width="2.5" style="178" customWidth="1"/>
    <col min="75" max="84" width="3.1640625" style="1" customWidth="1"/>
  </cols>
  <sheetData>
    <row r="1" spans="1:81" x14ac:dyDescent="0.15">
      <c r="A1" s="1"/>
      <c r="B1" s="1"/>
      <c r="C1" s="2"/>
      <c r="D1" s="2"/>
      <c r="E1" s="2"/>
      <c r="F1" s="2"/>
      <c r="G1" s="2"/>
      <c r="H1" s="2"/>
      <c r="I1" s="3"/>
      <c r="J1" s="167"/>
      <c r="K1" s="139"/>
      <c r="L1" s="139"/>
      <c r="M1" s="139"/>
      <c r="N1" s="168"/>
      <c r="O1" s="167"/>
      <c r="P1" s="139"/>
      <c r="Q1" s="139"/>
      <c r="R1" s="139"/>
      <c r="S1" s="168"/>
      <c r="T1" s="167"/>
      <c r="U1" s="139"/>
      <c r="V1" s="139"/>
      <c r="W1" s="139"/>
      <c r="X1" s="168"/>
      <c r="Y1" s="167"/>
      <c r="Z1" s="139"/>
      <c r="AA1" s="139"/>
      <c r="AB1" s="139"/>
      <c r="AC1" s="168"/>
      <c r="AD1" s="167"/>
      <c r="AE1" s="139"/>
      <c r="AF1" s="139"/>
      <c r="AG1" s="139"/>
      <c r="AH1" s="168"/>
      <c r="AI1" s="167"/>
      <c r="AJ1" s="139"/>
      <c r="AK1" s="139"/>
      <c r="AL1" s="139"/>
      <c r="AM1" s="168"/>
    </row>
    <row r="2" spans="1:81" x14ac:dyDescent="0.15">
      <c r="A2" s="4"/>
      <c r="B2" s="4"/>
      <c r="C2" s="2"/>
      <c r="D2" s="2"/>
      <c r="E2" s="2"/>
      <c r="F2" s="2"/>
      <c r="G2" s="2"/>
      <c r="H2" s="2"/>
      <c r="I2" s="3"/>
    </row>
    <row r="3" spans="1:81" x14ac:dyDescent="0.15">
      <c r="A3" s="183" t="s">
        <v>0</v>
      </c>
      <c r="B3" s="185" t="s">
        <v>1</v>
      </c>
      <c r="C3" s="187" t="s">
        <v>2</v>
      </c>
      <c r="D3" s="188"/>
      <c r="E3" s="188"/>
      <c r="F3" s="188"/>
      <c r="G3" s="188"/>
      <c r="H3" s="189"/>
      <c r="I3" s="190" t="s">
        <v>3</v>
      </c>
      <c r="AN3" s="179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180"/>
      <c r="BO3" s="180"/>
      <c r="BP3" s="180"/>
      <c r="BQ3" s="180"/>
      <c r="BR3" s="180"/>
      <c r="BS3" s="180"/>
      <c r="BT3" s="180"/>
      <c r="BU3" s="180"/>
      <c r="BV3" s="180"/>
      <c r="BW3" s="180"/>
      <c r="BX3" s="180"/>
      <c r="BY3" s="180"/>
      <c r="BZ3" s="180"/>
      <c r="CA3" s="180"/>
      <c r="CB3" s="180"/>
      <c r="CC3" s="180"/>
    </row>
    <row r="4" spans="1:81" x14ac:dyDescent="0.15">
      <c r="A4" s="184"/>
      <c r="B4" s="186"/>
      <c r="C4" s="15" t="s">
        <v>4</v>
      </c>
      <c r="D4" s="16" t="s">
        <v>5</v>
      </c>
      <c r="E4" s="16" t="s">
        <v>6</v>
      </c>
      <c r="F4" s="16" t="s">
        <v>7</v>
      </c>
      <c r="G4" s="16" t="s">
        <v>8</v>
      </c>
      <c r="H4" s="17" t="s">
        <v>9</v>
      </c>
      <c r="I4" s="191"/>
      <c r="AN4" s="179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  <c r="BF4" s="180"/>
      <c r="BG4" s="180"/>
      <c r="BH4" s="180"/>
      <c r="BI4" s="180"/>
      <c r="BJ4" s="180"/>
      <c r="BK4" s="180"/>
      <c r="BL4" s="180"/>
      <c r="BM4" s="180"/>
      <c r="BN4" s="180"/>
      <c r="BO4" s="180"/>
      <c r="BP4" s="180"/>
      <c r="BQ4" s="180"/>
      <c r="BR4" s="180"/>
      <c r="BS4" s="180"/>
      <c r="BT4" s="180"/>
      <c r="BU4" s="180"/>
      <c r="BV4" s="180"/>
      <c r="BW4" s="180"/>
      <c r="BX4" s="180"/>
      <c r="BY4" s="180"/>
      <c r="BZ4" s="180"/>
      <c r="CA4" s="180"/>
      <c r="CB4" s="180"/>
      <c r="CC4" s="180"/>
    </row>
    <row r="5" spans="1:81" x14ac:dyDescent="0.15">
      <c r="A5" s="5">
        <v>1</v>
      </c>
      <c r="B5" s="5">
        <f>data!A3</f>
        <v>2003001</v>
      </c>
      <c r="C5" s="6">
        <f>data!C3</f>
        <v>10</v>
      </c>
      <c r="D5" s="7">
        <f>data!D3</f>
        <v>11</v>
      </c>
      <c r="E5" s="7">
        <f>data!E3</f>
        <v>12</v>
      </c>
      <c r="F5" s="7">
        <f>data!F3</f>
        <v>13</v>
      </c>
      <c r="G5" s="7">
        <f>data!G3</f>
        <v>26</v>
      </c>
      <c r="H5" s="8">
        <f>data!H3</f>
        <v>28</v>
      </c>
      <c r="I5" s="9">
        <f>data!I3</f>
        <v>11</v>
      </c>
    </row>
    <row r="6" spans="1:81" x14ac:dyDescent="0.15">
      <c r="A6" s="5">
        <v>2</v>
      </c>
      <c r="B6" s="5">
        <f>data!A4</f>
        <v>2003002</v>
      </c>
      <c r="C6" s="6">
        <f>data!C4</f>
        <v>4</v>
      </c>
      <c r="D6" s="7">
        <f>data!D4</f>
        <v>9</v>
      </c>
      <c r="E6" s="7">
        <f>data!E4</f>
        <v>19</v>
      </c>
      <c r="F6" s="7">
        <f>data!F4</f>
        <v>20</v>
      </c>
      <c r="G6" s="7">
        <f>data!G4</f>
        <v>21</v>
      </c>
      <c r="H6" s="8">
        <f>data!H4</f>
        <v>26</v>
      </c>
      <c r="I6" s="9">
        <f>data!I4</f>
        <v>12</v>
      </c>
    </row>
    <row r="7" spans="1:81" x14ac:dyDescent="0.15">
      <c r="A7" s="5">
        <v>3</v>
      </c>
      <c r="B7" s="5">
        <f>data!A5</f>
        <v>2003003</v>
      </c>
      <c r="C7" s="6">
        <f>data!C5</f>
        <v>1</v>
      </c>
      <c r="D7" s="7">
        <f>data!D5</f>
        <v>7</v>
      </c>
      <c r="E7" s="7">
        <f>data!E5</f>
        <v>10</v>
      </c>
      <c r="F7" s="7">
        <f>data!F5</f>
        <v>23</v>
      </c>
      <c r="G7" s="7">
        <f>data!G5</f>
        <v>28</v>
      </c>
      <c r="H7" s="8">
        <f>data!H5</f>
        <v>32</v>
      </c>
      <c r="I7" s="9">
        <f>data!I5</f>
        <v>16</v>
      </c>
    </row>
    <row r="8" spans="1:81" x14ac:dyDescent="0.15">
      <c r="A8" s="5">
        <v>4</v>
      </c>
      <c r="B8" s="5">
        <f>data!A6</f>
        <v>2003004</v>
      </c>
      <c r="C8" s="6">
        <f>data!C6</f>
        <v>4</v>
      </c>
      <c r="D8" s="7">
        <f>data!D6</f>
        <v>6</v>
      </c>
      <c r="E8" s="7">
        <f>data!E6</f>
        <v>7</v>
      </c>
      <c r="F8" s="7">
        <f>data!F6</f>
        <v>10</v>
      </c>
      <c r="G8" s="7">
        <f>data!G6</f>
        <v>13</v>
      </c>
      <c r="H8" s="8">
        <f>data!H6</f>
        <v>25</v>
      </c>
      <c r="I8" s="9">
        <f>data!I6</f>
        <v>3</v>
      </c>
    </row>
    <row r="9" spans="1:81" x14ac:dyDescent="0.15">
      <c r="A9" s="5">
        <v>5</v>
      </c>
      <c r="B9" s="5">
        <f>data!A7</f>
        <v>2003005</v>
      </c>
      <c r="C9" s="6">
        <f>data!C7</f>
        <v>4</v>
      </c>
      <c r="D9" s="7">
        <f>data!D7</f>
        <v>6</v>
      </c>
      <c r="E9" s="7">
        <f>data!E7</f>
        <v>15</v>
      </c>
      <c r="F9" s="7">
        <f>data!F7</f>
        <v>17</v>
      </c>
      <c r="G9" s="7">
        <f>data!G7</f>
        <v>30</v>
      </c>
      <c r="H9" s="8">
        <f>data!H7</f>
        <v>31</v>
      </c>
      <c r="I9" s="9">
        <f>data!I7</f>
        <v>16</v>
      </c>
    </row>
    <row r="10" spans="1:81" x14ac:dyDescent="0.15">
      <c r="A10" s="5">
        <v>6</v>
      </c>
      <c r="B10" s="5">
        <f>data!A8</f>
        <v>2003006</v>
      </c>
      <c r="C10" s="6">
        <f>data!C8</f>
        <v>1</v>
      </c>
      <c r="D10" s="7">
        <f>data!D8</f>
        <v>3</v>
      </c>
      <c r="E10" s="7">
        <f>data!E8</f>
        <v>10</v>
      </c>
      <c r="F10" s="7">
        <f>data!F8</f>
        <v>21</v>
      </c>
      <c r="G10" s="7">
        <f>data!G8</f>
        <v>26</v>
      </c>
      <c r="H10" s="8">
        <f>data!H8</f>
        <v>27</v>
      </c>
      <c r="I10" s="9">
        <f>data!I8</f>
        <v>6</v>
      </c>
    </row>
    <row r="11" spans="1:81" x14ac:dyDescent="0.15">
      <c r="A11" s="5">
        <v>7</v>
      </c>
      <c r="B11" s="5">
        <f>data!A9</f>
        <v>2003007</v>
      </c>
      <c r="C11" s="6">
        <f>data!C9</f>
        <v>1</v>
      </c>
      <c r="D11" s="7">
        <f>data!D9</f>
        <v>9</v>
      </c>
      <c r="E11" s="7">
        <f>data!E9</f>
        <v>19</v>
      </c>
      <c r="F11" s="7">
        <f>data!F9</f>
        <v>21</v>
      </c>
      <c r="G11" s="7">
        <f>data!G9</f>
        <v>23</v>
      </c>
      <c r="H11" s="8">
        <f>data!H9</f>
        <v>26</v>
      </c>
      <c r="I11" s="9">
        <f>data!I9</f>
        <v>7</v>
      </c>
    </row>
    <row r="12" spans="1:81" x14ac:dyDescent="0.15">
      <c r="A12" s="5">
        <v>8</v>
      </c>
      <c r="B12" s="5">
        <f>data!A10</f>
        <v>2003008</v>
      </c>
      <c r="C12" s="6">
        <f>data!C10</f>
        <v>5</v>
      </c>
      <c r="D12" s="7">
        <f>data!D10</f>
        <v>8</v>
      </c>
      <c r="E12" s="7">
        <f>data!E10</f>
        <v>9</v>
      </c>
      <c r="F12" s="7">
        <f>data!F10</f>
        <v>14</v>
      </c>
      <c r="G12" s="7">
        <f>data!G10</f>
        <v>17</v>
      </c>
      <c r="H12" s="8">
        <f>data!H10</f>
        <v>23</v>
      </c>
      <c r="I12" s="9">
        <f>data!I10</f>
        <v>8</v>
      </c>
    </row>
    <row r="13" spans="1:81" x14ac:dyDescent="0.15">
      <c r="A13" s="5">
        <v>9</v>
      </c>
      <c r="B13" s="5">
        <f>data!A11</f>
        <v>2003009</v>
      </c>
      <c r="C13" s="6">
        <f>data!C11</f>
        <v>5</v>
      </c>
      <c r="D13" s="7">
        <f>data!D11</f>
        <v>9</v>
      </c>
      <c r="E13" s="7">
        <f>data!E11</f>
        <v>18</v>
      </c>
      <c r="F13" s="7">
        <f>data!F11</f>
        <v>20</v>
      </c>
      <c r="G13" s="7">
        <f>data!G11</f>
        <v>22</v>
      </c>
      <c r="H13" s="8">
        <f>data!H11</f>
        <v>30</v>
      </c>
      <c r="I13" s="9">
        <f>data!I11</f>
        <v>9</v>
      </c>
    </row>
    <row r="14" spans="1:81" x14ac:dyDescent="0.15">
      <c r="A14" s="5">
        <v>10</v>
      </c>
      <c r="B14" s="5">
        <f>data!A12</f>
        <v>2003010</v>
      </c>
      <c r="C14" s="6">
        <f>data!C12</f>
        <v>1</v>
      </c>
      <c r="D14" s="7">
        <f>data!D12</f>
        <v>2</v>
      </c>
      <c r="E14" s="7">
        <f>data!E12</f>
        <v>8</v>
      </c>
      <c r="F14" s="7">
        <f>data!F12</f>
        <v>13</v>
      </c>
      <c r="G14" s="7">
        <f>data!G12</f>
        <v>17</v>
      </c>
      <c r="H14" s="8">
        <f>data!H12</f>
        <v>24</v>
      </c>
      <c r="I14" s="9">
        <f>data!I12</f>
        <v>13</v>
      </c>
    </row>
    <row r="15" spans="1:81" x14ac:dyDescent="0.15">
      <c r="A15" s="5">
        <v>11</v>
      </c>
      <c r="B15" s="5">
        <f>data!A13</f>
        <v>2003011</v>
      </c>
      <c r="C15" s="6">
        <f>data!C13</f>
        <v>4</v>
      </c>
      <c r="D15" s="7">
        <f>data!D13</f>
        <v>5</v>
      </c>
      <c r="E15" s="7">
        <f>data!E13</f>
        <v>11</v>
      </c>
      <c r="F15" s="7">
        <f>data!F13</f>
        <v>12</v>
      </c>
      <c r="G15" s="7">
        <f>data!G13</f>
        <v>30</v>
      </c>
      <c r="H15" s="8">
        <f>data!H13</f>
        <v>32</v>
      </c>
      <c r="I15" s="9">
        <f>data!I13</f>
        <v>15</v>
      </c>
    </row>
    <row r="16" spans="1:81" x14ac:dyDescent="0.15">
      <c r="A16" s="5">
        <v>12</v>
      </c>
      <c r="B16" s="5">
        <f>data!A14</f>
        <v>2003012</v>
      </c>
      <c r="C16" s="6">
        <f>data!C14</f>
        <v>2</v>
      </c>
      <c r="D16" s="7">
        <f>data!D14</f>
        <v>12</v>
      </c>
      <c r="E16" s="7">
        <f>data!E14</f>
        <v>16</v>
      </c>
      <c r="F16" s="7">
        <f>data!F14</f>
        <v>17</v>
      </c>
      <c r="G16" s="7">
        <f>data!G14</f>
        <v>27</v>
      </c>
      <c r="H16" s="8">
        <f>data!H14</f>
        <v>30</v>
      </c>
      <c r="I16" s="9">
        <f>data!I14</f>
        <v>12</v>
      </c>
    </row>
    <row r="17" spans="1:9" x14ac:dyDescent="0.15">
      <c r="A17" s="5">
        <v>13</v>
      </c>
      <c r="B17" s="5">
        <f>data!A15</f>
        <v>2003013</v>
      </c>
      <c r="C17" s="6">
        <f>data!C15</f>
        <v>8</v>
      </c>
      <c r="D17" s="7">
        <f>data!D15</f>
        <v>13</v>
      </c>
      <c r="E17" s="7">
        <f>data!E15</f>
        <v>17</v>
      </c>
      <c r="F17" s="7">
        <f>data!F15</f>
        <v>21</v>
      </c>
      <c r="G17" s="7">
        <f>data!G15</f>
        <v>23</v>
      </c>
      <c r="H17" s="8">
        <f>data!H15</f>
        <v>32</v>
      </c>
      <c r="I17" s="9">
        <f>data!I15</f>
        <v>12</v>
      </c>
    </row>
    <row r="18" spans="1:9" x14ac:dyDescent="0.15">
      <c r="A18" s="5">
        <v>14</v>
      </c>
      <c r="B18" s="5">
        <f>data!A16</f>
        <v>2003014</v>
      </c>
      <c r="C18" s="6">
        <f>data!C16</f>
        <v>3</v>
      </c>
      <c r="D18" s="7">
        <f>data!D16</f>
        <v>5</v>
      </c>
      <c r="E18" s="7">
        <f>data!E16</f>
        <v>7</v>
      </c>
      <c r="F18" s="7">
        <f>data!F16</f>
        <v>8</v>
      </c>
      <c r="G18" s="7">
        <f>data!G16</f>
        <v>21</v>
      </c>
      <c r="H18" s="8">
        <f>data!H16</f>
        <v>31</v>
      </c>
      <c r="I18" s="9">
        <f>data!I16</f>
        <v>2</v>
      </c>
    </row>
    <row r="19" spans="1:9" x14ac:dyDescent="0.15">
      <c r="A19" s="5">
        <v>15</v>
      </c>
      <c r="B19" s="5">
        <f>data!A17</f>
        <v>2003015</v>
      </c>
      <c r="C19" s="6">
        <f>data!C17</f>
        <v>4</v>
      </c>
      <c r="D19" s="7">
        <f>data!D17</f>
        <v>11</v>
      </c>
      <c r="E19" s="7">
        <f>data!E17</f>
        <v>19</v>
      </c>
      <c r="F19" s="7">
        <f>data!F17</f>
        <v>25</v>
      </c>
      <c r="G19" s="7">
        <f>data!G17</f>
        <v>26</v>
      </c>
      <c r="H19" s="8">
        <f>data!H17</f>
        <v>32</v>
      </c>
      <c r="I19" s="9">
        <f>data!I17</f>
        <v>13</v>
      </c>
    </row>
    <row r="20" spans="1:9" x14ac:dyDescent="0.15">
      <c r="A20" s="5">
        <v>16</v>
      </c>
      <c r="B20" s="5">
        <f>data!A18</f>
        <v>2003016</v>
      </c>
      <c r="C20" s="6">
        <f>data!C18</f>
        <v>11</v>
      </c>
      <c r="D20" s="7">
        <f>data!D18</f>
        <v>17</v>
      </c>
      <c r="E20" s="7">
        <f>data!E18</f>
        <v>28</v>
      </c>
      <c r="F20" s="7">
        <f>data!F18</f>
        <v>30</v>
      </c>
      <c r="G20" s="7">
        <f>data!G18</f>
        <v>31</v>
      </c>
      <c r="H20" s="8">
        <f>data!H18</f>
        <v>33</v>
      </c>
      <c r="I20" s="9">
        <f>data!I18</f>
        <v>6</v>
      </c>
    </row>
    <row r="21" spans="1:9" x14ac:dyDescent="0.15">
      <c r="A21" s="5">
        <v>17</v>
      </c>
      <c r="B21" s="5">
        <f>data!A19</f>
        <v>2003017</v>
      </c>
      <c r="C21" s="6">
        <f>data!C19</f>
        <v>5</v>
      </c>
      <c r="D21" s="7">
        <f>data!D19</f>
        <v>8</v>
      </c>
      <c r="E21" s="7">
        <f>data!E19</f>
        <v>18</v>
      </c>
      <c r="F21" s="7">
        <f>data!F19</f>
        <v>23</v>
      </c>
      <c r="G21" s="7">
        <f>data!G19</f>
        <v>25</v>
      </c>
      <c r="H21" s="8">
        <f>data!H19</f>
        <v>31</v>
      </c>
      <c r="I21" s="9">
        <f>data!I19</f>
        <v>6</v>
      </c>
    </row>
    <row r="22" spans="1:9" x14ac:dyDescent="0.15">
      <c r="A22" s="5">
        <v>18</v>
      </c>
      <c r="B22" s="5">
        <f>data!A20</f>
        <v>2003018</v>
      </c>
      <c r="C22" s="6">
        <f>data!C20</f>
        <v>5</v>
      </c>
      <c r="D22" s="7">
        <f>data!D20</f>
        <v>16</v>
      </c>
      <c r="E22" s="7">
        <f>data!E20</f>
        <v>19</v>
      </c>
      <c r="F22" s="7">
        <f>data!F20</f>
        <v>20</v>
      </c>
      <c r="G22" s="7">
        <f>data!G20</f>
        <v>25</v>
      </c>
      <c r="H22" s="8">
        <f>data!H20</f>
        <v>28</v>
      </c>
      <c r="I22" s="9">
        <f>data!I20</f>
        <v>13</v>
      </c>
    </row>
    <row r="23" spans="1:9" x14ac:dyDescent="0.15">
      <c r="A23" s="5">
        <v>19</v>
      </c>
      <c r="B23" s="5">
        <f>data!A21</f>
        <v>2003019</v>
      </c>
      <c r="C23" s="6">
        <f>data!C21</f>
        <v>4</v>
      </c>
      <c r="D23" s="7">
        <f>data!D21</f>
        <v>8</v>
      </c>
      <c r="E23" s="7">
        <f>data!E21</f>
        <v>12</v>
      </c>
      <c r="F23" s="7">
        <f>data!F21</f>
        <v>13</v>
      </c>
      <c r="G23" s="7">
        <f>data!G21</f>
        <v>16</v>
      </c>
      <c r="H23" s="8">
        <f>data!H21</f>
        <v>33</v>
      </c>
      <c r="I23" s="9">
        <f>data!I21</f>
        <v>9</v>
      </c>
    </row>
    <row r="24" spans="1:9" x14ac:dyDescent="0.15">
      <c r="A24" s="5">
        <v>20</v>
      </c>
      <c r="B24" s="5">
        <f>data!A22</f>
        <v>2003020</v>
      </c>
      <c r="C24" s="6">
        <f>data!C22</f>
        <v>7</v>
      </c>
      <c r="D24" s="7">
        <f>data!D22</f>
        <v>10</v>
      </c>
      <c r="E24" s="7">
        <f>data!E22</f>
        <v>25</v>
      </c>
      <c r="F24" s="7">
        <f>data!F22</f>
        <v>26</v>
      </c>
      <c r="G24" s="7">
        <f>data!G22</f>
        <v>27</v>
      </c>
      <c r="H24" s="8">
        <f>data!H22</f>
        <v>32</v>
      </c>
      <c r="I24" s="9">
        <f>data!I22</f>
        <v>4</v>
      </c>
    </row>
    <row r="25" spans="1:9" x14ac:dyDescent="0.15">
      <c r="A25" s="5">
        <v>21</v>
      </c>
      <c r="B25" s="5">
        <f>data!A23</f>
        <v>2003021</v>
      </c>
      <c r="C25" s="6">
        <f>data!C23</f>
        <v>14</v>
      </c>
      <c r="D25" s="7">
        <f>data!D23</f>
        <v>15</v>
      </c>
      <c r="E25" s="7">
        <f>data!E23</f>
        <v>18</v>
      </c>
      <c r="F25" s="7">
        <f>data!F23</f>
        <v>25</v>
      </c>
      <c r="G25" s="7">
        <f>data!G23</f>
        <v>26</v>
      </c>
      <c r="H25" s="8">
        <f>data!H23</f>
        <v>30</v>
      </c>
      <c r="I25" s="9">
        <f>data!I23</f>
        <v>1</v>
      </c>
    </row>
    <row r="26" spans="1:9" x14ac:dyDescent="0.15">
      <c r="A26" s="5">
        <v>22</v>
      </c>
      <c r="B26" s="5">
        <f>data!A24</f>
        <v>2003022</v>
      </c>
      <c r="C26" s="6">
        <f>data!C24</f>
        <v>2</v>
      </c>
      <c r="D26" s="7">
        <f>data!D24</f>
        <v>7</v>
      </c>
      <c r="E26" s="7">
        <f>data!E24</f>
        <v>11</v>
      </c>
      <c r="F26" s="7">
        <f>data!F24</f>
        <v>12</v>
      </c>
      <c r="G26" s="7">
        <f>data!G24</f>
        <v>14</v>
      </c>
      <c r="H26" s="8">
        <f>data!H24</f>
        <v>32</v>
      </c>
      <c r="I26" s="9">
        <f>data!I24</f>
        <v>8</v>
      </c>
    </row>
    <row r="27" spans="1:9" x14ac:dyDescent="0.15">
      <c r="A27" s="5">
        <v>23</v>
      </c>
      <c r="B27" s="5">
        <f>data!A25</f>
        <v>2003023</v>
      </c>
      <c r="C27" s="6">
        <f>data!C25</f>
        <v>1</v>
      </c>
      <c r="D27" s="7">
        <f>data!D25</f>
        <v>10</v>
      </c>
      <c r="E27" s="7">
        <f>data!E25</f>
        <v>20</v>
      </c>
      <c r="F27" s="7">
        <f>data!F25</f>
        <v>22</v>
      </c>
      <c r="G27" s="7">
        <f>data!G25</f>
        <v>26</v>
      </c>
      <c r="H27" s="8">
        <f>data!H25</f>
        <v>31</v>
      </c>
      <c r="I27" s="9">
        <f>data!I25</f>
        <v>2</v>
      </c>
    </row>
    <row r="28" spans="1:9" x14ac:dyDescent="0.15">
      <c r="A28" s="5">
        <v>24</v>
      </c>
      <c r="B28" s="5">
        <f>data!A26</f>
        <v>2003024</v>
      </c>
      <c r="C28" s="6">
        <f>data!C26</f>
        <v>2</v>
      </c>
      <c r="D28" s="7">
        <f>data!D26</f>
        <v>7</v>
      </c>
      <c r="E28" s="7">
        <f>data!E26</f>
        <v>15</v>
      </c>
      <c r="F28" s="7">
        <f>data!F26</f>
        <v>17</v>
      </c>
      <c r="G28" s="7">
        <f>data!G26</f>
        <v>22</v>
      </c>
      <c r="H28" s="8">
        <f>data!H26</f>
        <v>30</v>
      </c>
      <c r="I28" s="9">
        <f>data!I26</f>
        <v>14</v>
      </c>
    </row>
    <row r="29" spans="1:9" x14ac:dyDescent="0.15">
      <c r="A29" s="5">
        <v>25</v>
      </c>
      <c r="B29" s="5">
        <f>data!A27</f>
        <v>2003025</v>
      </c>
      <c r="C29" s="6">
        <f>data!C27</f>
        <v>1</v>
      </c>
      <c r="D29" s="7">
        <f>data!D27</f>
        <v>5</v>
      </c>
      <c r="E29" s="7">
        <f>data!E27</f>
        <v>11</v>
      </c>
      <c r="F29" s="7">
        <f>data!F27</f>
        <v>13</v>
      </c>
      <c r="G29" s="7">
        <f>data!G27</f>
        <v>14</v>
      </c>
      <c r="H29" s="8">
        <f>data!H27</f>
        <v>27</v>
      </c>
      <c r="I29" s="9">
        <f>data!I27</f>
        <v>12</v>
      </c>
    </row>
    <row r="30" spans="1:9" x14ac:dyDescent="0.15">
      <c r="A30" s="5">
        <v>26</v>
      </c>
      <c r="B30" s="5">
        <f>data!A28</f>
        <v>2003026</v>
      </c>
      <c r="C30" s="6">
        <f>data!C28</f>
        <v>8</v>
      </c>
      <c r="D30" s="7">
        <f>data!D28</f>
        <v>13</v>
      </c>
      <c r="E30" s="7">
        <f>data!E28</f>
        <v>15</v>
      </c>
      <c r="F30" s="7">
        <f>data!F28</f>
        <v>26</v>
      </c>
      <c r="G30" s="7">
        <f>data!G28</f>
        <v>29</v>
      </c>
      <c r="H30" s="8">
        <f>data!H28</f>
        <v>31</v>
      </c>
      <c r="I30" s="9">
        <f>data!I28</f>
        <v>16</v>
      </c>
    </row>
    <row r="31" spans="1:9" x14ac:dyDescent="0.15">
      <c r="A31" s="5">
        <v>27</v>
      </c>
      <c r="B31" s="5">
        <f>data!A29</f>
        <v>2003027</v>
      </c>
      <c r="C31" s="6">
        <f>data!C29</f>
        <v>1</v>
      </c>
      <c r="D31" s="7">
        <f>data!D29</f>
        <v>11</v>
      </c>
      <c r="E31" s="7">
        <f>data!E29</f>
        <v>14</v>
      </c>
      <c r="F31" s="7">
        <f>data!F29</f>
        <v>17</v>
      </c>
      <c r="G31" s="7">
        <f>data!G29</f>
        <v>27</v>
      </c>
      <c r="H31" s="8">
        <f>data!H29</f>
        <v>28</v>
      </c>
      <c r="I31" s="9">
        <f>data!I29</f>
        <v>15</v>
      </c>
    </row>
    <row r="32" spans="1:9" x14ac:dyDescent="0.15">
      <c r="A32" s="5">
        <v>28</v>
      </c>
      <c r="B32" s="5">
        <f>data!A30</f>
        <v>2003028</v>
      </c>
      <c r="C32" s="6">
        <f>data!C30</f>
        <v>6</v>
      </c>
      <c r="D32" s="7">
        <f>data!D30</f>
        <v>13</v>
      </c>
      <c r="E32" s="7">
        <f>data!E30</f>
        <v>16</v>
      </c>
      <c r="F32" s="7">
        <f>data!F30</f>
        <v>20</v>
      </c>
      <c r="G32" s="7">
        <f>data!G30</f>
        <v>28</v>
      </c>
      <c r="H32" s="8">
        <f>data!H30</f>
        <v>32</v>
      </c>
      <c r="I32" s="9">
        <f>data!I30</f>
        <v>7</v>
      </c>
    </row>
    <row r="33" spans="1:9" x14ac:dyDescent="0.15">
      <c r="A33" s="5">
        <v>29</v>
      </c>
      <c r="B33" s="5">
        <f>data!A31</f>
        <v>2003029</v>
      </c>
      <c r="C33" s="6">
        <f>data!C31</f>
        <v>2</v>
      </c>
      <c r="D33" s="7">
        <f>data!D31</f>
        <v>7</v>
      </c>
      <c r="E33" s="7">
        <f>data!E31</f>
        <v>15</v>
      </c>
      <c r="F33" s="7">
        <f>data!F31</f>
        <v>26</v>
      </c>
      <c r="G33" s="7">
        <f>data!G31</f>
        <v>29</v>
      </c>
      <c r="H33" s="8">
        <f>data!H31</f>
        <v>32</v>
      </c>
      <c r="I33" s="9">
        <f>data!I31</f>
        <v>10</v>
      </c>
    </row>
    <row r="34" spans="1:9" x14ac:dyDescent="0.15">
      <c r="A34" s="5">
        <v>30</v>
      </c>
      <c r="B34" s="5">
        <f>data!A32</f>
        <v>2003030</v>
      </c>
      <c r="C34" s="6">
        <f>data!C32</f>
        <v>2</v>
      </c>
      <c r="D34" s="7">
        <f>data!D32</f>
        <v>6</v>
      </c>
      <c r="E34" s="7">
        <f>data!E32</f>
        <v>13</v>
      </c>
      <c r="F34" s="7">
        <f>data!F32</f>
        <v>14</v>
      </c>
      <c r="G34" s="7">
        <f>data!G32</f>
        <v>23</v>
      </c>
      <c r="H34" s="8">
        <f>data!H32</f>
        <v>27</v>
      </c>
      <c r="I34" s="9">
        <f>data!I32</f>
        <v>7</v>
      </c>
    </row>
    <row r="35" spans="1:9" x14ac:dyDescent="0.15">
      <c r="A35" s="5">
        <v>31</v>
      </c>
      <c r="B35" s="5">
        <f>data!A33</f>
        <v>2003031</v>
      </c>
      <c r="C35" s="6">
        <f>data!C33</f>
        <v>11</v>
      </c>
      <c r="D35" s="7">
        <f>data!D33</f>
        <v>17</v>
      </c>
      <c r="E35" s="7">
        <f>data!E33</f>
        <v>20</v>
      </c>
      <c r="F35" s="7">
        <f>data!F33</f>
        <v>22</v>
      </c>
      <c r="G35" s="7">
        <f>data!G33</f>
        <v>28</v>
      </c>
      <c r="H35" s="8">
        <f>data!H33</f>
        <v>32</v>
      </c>
      <c r="I35" s="9">
        <f>data!I33</f>
        <v>1</v>
      </c>
    </row>
    <row r="36" spans="1:9" x14ac:dyDescent="0.15">
      <c r="A36" s="5">
        <v>32</v>
      </c>
      <c r="B36" s="5">
        <f>data!A34</f>
        <v>2003032</v>
      </c>
      <c r="C36" s="6">
        <f>data!C34</f>
        <v>4</v>
      </c>
      <c r="D36" s="7">
        <f>data!D34</f>
        <v>11</v>
      </c>
      <c r="E36" s="7">
        <f>data!E34</f>
        <v>25</v>
      </c>
      <c r="F36" s="7">
        <f>data!F34</f>
        <v>27</v>
      </c>
      <c r="G36" s="7">
        <f>data!G34</f>
        <v>29</v>
      </c>
      <c r="H36" s="8">
        <f>data!H34</f>
        <v>30</v>
      </c>
      <c r="I36" s="9">
        <f>data!I34</f>
        <v>13</v>
      </c>
    </row>
    <row r="37" spans="1:9" x14ac:dyDescent="0.15">
      <c r="A37" s="5">
        <v>33</v>
      </c>
      <c r="B37" s="5">
        <f>data!A35</f>
        <v>2003033</v>
      </c>
      <c r="C37" s="6">
        <f>data!C35</f>
        <v>1</v>
      </c>
      <c r="D37" s="7">
        <f>data!D35</f>
        <v>7</v>
      </c>
      <c r="E37" s="7">
        <f>data!E35</f>
        <v>14</v>
      </c>
      <c r="F37" s="7">
        <f>data!F35</f>
        <v>20</v>
      </c>
      <c r="G37" s="7">
        <f>data!G35</f>
        <v>27</v>
      </c>
      <c r="H37" s="8">
        <f>data!H35</f>
        <v>30</v>
      </c>
      <c r="I37" s="9">
        <f>data!I35</f>
        <v>10</v>
      </c>
    </row>
    <row r="38" spans="1:9" x14ac:dyDescent="0.15">
      <c r="A38" s="5">
        <v>34</v>
      </c>
      <c r="B38" s="5">
        <f>data!A36</f>
        <v>2003034</v>
      </c>
      <c r="C38" s="6">
        <f>data!C36</f>
        <v>8</v>
      </c>
      <c r="D38" s="7">
        <f>data!D36</f>
        <v>13</v>
      </c>
      <c r="E38" s="7">
        <f>data!E36</f>
        <v>14</v>
      </c>
      <c r="F38" s="7">
        <f>data!F36</f>
        <v>16</v>
      </c>
      <c r="G38" s="7">
        <f>data!G36</f>
        <v>23</v>
      </c>
      <c r="H38" s="8">
        <f>data!H36</f>
        <v>25</v>
      </c>
      <c r="I38" s="9">
        <f>data!I36</f>
        <v>14</v>
      </c>
    </row>
    <row r="39" spans="1:9" x14ac:dyDescent="0.15">
      <c r="A39" s="5">
        <v>35</v>
      </c>
      <c r="B39" s="5">
        <f>data!A37</f>
        <v>2003035</v>
      </c>
      <c r="C39" s="6">
        <f>data!C37</f>
        <v>3</v>
      </c>
      <c r="D39" s="7">
        <f>data!D37</f>
        <v>4</v>
      </c>
      <c r="E39" s="7">
        <f>data!E37</f>
        <v>5</v>
      </c>
      <c r="F39" s="7">
        <f>data!F37</f>
        <v>8</v>
      </c>
      <c r="G39" s="7">
        <f>data!G37</f>
        <v>10</v>
      </c>
      <c r="H39" s="8">
        <f>data!H37</f>
        <v>11</v>
      </c>
      <c r="I39" s="9">
        <f>data!I37</f>
        <v>8</v>
      </c>
    </row>
    <row r="40" spans="1:9" x14ac:dyDescent="0.15">
      <c r="A40" s="5">
        <v>36</v>
      </c>
      <c r="B40" s="5">
        <f>data!A38</f>
        <v>2003036</v>
      </c>
      <c r="C40" s="6">
        <f>data!C38</f>
        <v>7</v>
      </c>
      <c r="D40" s="7">
        <f>data!D38</f>
        <v>21</v>
      </c>
      <c r="E40" s="7">
        <f>data!E38</f>
        <v>24</v>
      </c>
      <c r="F40" s="7">
        <f>data!F38</f>
        <v>25</v>
      </c>
      <c r="G40" s="7">
        <f>data!G38</f>
        <v>27</v>
      </c>
      <c r="H40" s="8">
        <f>data!H38</f>
        <v>28</v>
      </c>
      <c r="I40" s="9">
        <f>data!I38</f>
        <v>15</v>
      </c>
    </row>
    <row r="41" spans="1:9" x14ac:dyDescent="0.15">
      <c r="A41" s="5">
        <v>37</v>
      </c>
      <c r="B41" s="5">
        <f>data!A39</f>
        <v>2003037</v>
      </c>
      <c r="C41" s="6">
        <f>data!C39</f>
        <v>9</v>
      </c>
      <c r="D41" s="7">
        <f>data!D39</f>
        <v>14</v>
      </c>
      <c r="E41" s="7">
        <f>data!E39</f>
        <v>17</v>
      </c>
      <c r="F41" s="7">
        <f>data!F39</f>
        <v>18</v>
      </c>
      <c r="G41" s="7">
        <f>data!G39</f>
        <v>26</v>
      </c>
      <c r="H41" s="8">
        <f>data!H39</f>
        <v>32</v>
      </c>
      <c r="I41" s="9">
        <f>data!I39</f>
        <v>7</v>
      </c>
    </row>
    <row r="42" spans="1:9" x14ac:dyDescent="0.15">
      <c r="A42" s="5">
        <v>38</v>
      </c>
      <c r="B42" s="5">
        <f>data!A40</f>
        <v>2003038</v>
      </c>
      <c r="C42" s="6">
        <f>data!C40</f>
        <v>5</v>
      </c>
      <c r="D42" s="7">
        <f>data!D40</f>
        <v>7</v>
      </c>
      <c r="E42" s="7">
        <f>data!E40</f>
        <v>8</v>
      </c>
      <c r="F42" s="7">
        <f>data!F40</f>
        <v>24</v>
      </c>
      <c r="G42" s="7">
        <f>data!G40</f>
        <v>25</v>
      </c>
      <c r="H42" s="8">
        <f>data!H40</f>
        <v>27</v>
      </c>
      <c r="I42" s="9">
        <f>data!I40</f>
        <v>16</v>
      </c>
    </row>
    <row r="43" spans="1:9" x14ac:dyDescent="0.15">
      <c r="A43" s="5">
        <v>39</v>
      </c>
      <c r="B43" s="5">
        <f>data!A41</f>
        <v>2003039</v>
      </c>
      <c r="C43" s="6">
        <f>data!C41</f>
        <v>3</v>
      </c>
      <c r="D43" s="7">
        <f>data!D41</f>
        <v>5</v>
      </c>
      <c r="E43" s="7">
        <f>data!E41</f>
        <v>23</v>
      </c>
      <c r="F43" s="7">
        <f>data!F41</f>
        <v>24</v>
      </c>
      <c r="G43" s="7">
        <f>data!G41</f>
        <v>27</v>
      </c>
      <c r="H43" s="8">
        <f>data!H41</f>
        <v>32</v>
      </c>
      <c r="I43" s="9">
        <f>data!I41</f>
        <v>3</v>
      </c>
    </row>
    <row r="44" spans="1:9" x14ac:dyDescent="0.15">
      <c r="A44" s="5">
        <v>40</v>
      </c>
      <c r="B44" s="5">
        <f>data!A42</f>
        <v>2003040</v>
      </c>
      <c r="C44" s="6">
        <f>data!C42</f>
        <v>4</v>
      </c>
      <c r="D44" s="7">
        <f>data!D42</f>
        <v>5</v>
      </c>
      <c r="E44" s="7">
        <f>data!E42</f>
        <v>6</v>
      </c>
      <c r="F44" s="7">
        <f>data!F42</f>
        <v>12</v>
      </c>
      <c r="G44" s="7">
        <f>data!G42</f>
        <v>14</v>
      </c>
      <c r="H44" s="8">
        <f>data!H42</f>
        <v>23</v>
      </c>
      <c r="I44" s="9">
        <f>data!I42</f>
        <v>16</v>
      </c>
    </row>
    <row r="45" spans="1:9" x14ac:dyDescent="0.15">
      <c r="A45" s="5">
        <v>41</v>
      </c>
      <c r="B45" s="5">
        <f>data!A43</f>
        <v>2003041</v>
      </c>
      <c r="C45" s="6">
        <f>data!C43</f>
        <v>2</v>
      </c>
      <c r="D45" s="7">
        <f>data!D43</f>
        <v>3</v>
      </c>
      <c r="E45" s="7">
        <f>data!E43</f>
        <v>17</v>
      </c>
      <c r="F45" s="7">
        <f>data!F43</f>
        <v>18</v>
      </c>
      <c r="G45" s="7">
        <f>data!G43</f>
        <v>24</v>
      </c>
      <c r="H45" s="8">
        <f>data!H43</f>
        <v>25</v>
      </c>
      <c r="I45" s="9">
        <f>data!I43</f>
        <v>11</v>
      </c>
    </row>
    <row r="46" spans="1:9" x14ac:dyDescent="0.15">
      <c r="A46" s="5">
        <v>42</v>
      </c>
      <c r="B46" s="5">
        <f>data!A44</f>
        <v>2003042</v>
      </c>
      <c r="C46" s="6">
        <f>data!C44</f>
        <v>3</v>
      </c>
      <c r="D46" s="7">
        <f>data!D44</f>
        <v>5</v>
      </c>
      <c r="E46" s="7">
        <f>data!E44</f>
        <v>7</v>
      </c>
      <c r="F46" s="7">
        <f>data!F44</f>
        <v>10</v>
      </c>
      <c r="G46" s="7">
        <f>data!G44</f>
        <v>15</v>
      </c>
      <c r="H46" s="8">
        <f>data!H44</f>
        <v>20</v>
      </c>
      <c r="I46" s="9">
        <f>data!I44</f>
        <v>7</v>
      </c>
    </row>
    <row r="47" spans="1:9" x14ac:dyDescent="0.15">
      <c r="A47" s="5">
        <v>43</v>
      </c>
      <c r="B47" s="5">
        <f>data!A45</f>
        <v>2003043</v>
      </c>
      <c r="C47" s="6">
        <f>data!C45</f>
        <v>2</v>
      </c>
      <c r="D47" s="7">
        <f>data!D45</f>
        <v>8</v>
      </c>
      <c r="E47" s="7">
        <f>data!E45</f>
        <v>10</v>
      </c>
      <c r="F47" s="7">
        <f>data!F45</f>
        <v>19</v>
      </c>
      <c r="G47" s="7">
        <f>data!G45</f>
        <v>20</v>
      </c>
      <c r="H47" s="8">
        <f>data!H45</f>
        <v>32</v>
      </c>
      <c r="I47" s="9">
        <f>data!I45</f>
        <v>13</v>
      </c>
    </row>
    <row r="48" spans="1:9" x14ac:dyDescent="0.15">
      <c r="A48" s="5">
        <v>44</v>
      </c>
      <c r="B48" s="5">
        <f>data!A46</f>
        <v>2003044</v>
      </c>
      <c r="C48" s="6">
        <f>data!C46</f>
        <v>2</v>
      </c>
      <c r="D48" s="7">
        <f>data!D46</f>
        <v>5</v>
      </c>
      <c r="E48" s="7">
        <f>data!E46</f>
        <v>9</v>
      </c>
      <c r="F48" s="7">
        <f>data!F46</f>
        <v>16</v>
      </c>
      <c r="G48" s="7">
        <f>data!G46</f>
        <v>32</v>
      </c>
      <c r="H48" s="8">
        <f>data!H46</f>
        <v>33</v>
      </c>
      <c r="I48" s="9">
        <f>data!I46</f>
        <v>15</v>
      </c>
    </row>
    <row r="49" spans="1:9" x14ac:dyDescent="0.15">
      <c r="A49" s="5">
        <v>45</v>
      </c>
      <c r="B49" s="5">
        <f>data!A47</f>
        <v>2003045</v>
      </c>
      <c r="C49" s="6">
        <f>data!C47</f>
        <v>3</v>
      </c>
      <c r="D49" s="7">
        <f>data!D47</f>
        <v>7</v>
      </c>
      <c r="E49" s="7">
        <f>data!E47</f>
        <v>14</v>
      </c>
      <c r="F49" s="7">
        <f>data!F47</f>
        <v>15</v>
      </c>
      <c r="G49" s="7">
        <f>data!G47</f>
        <v>17</v>
      </c>
      <c r="H49" s="8">
        <f>data!H47</f>
        <v>32</v>
      </c>
      <c r="I49" s="9">
        <f>data!I47</f>
        <v>3</v>
      </c>
    </row>
    <row r="50" spans="1:9" x14ac:dyDescent="0.15">
      <c r="A50" s="5">
        <v>46</v>
      </c>
      <c r="B50" s="5">
        <f>data!A48</f>
        <v>2003046</v>
      </c>
      <c r="C50" s="6">
        <f>data!C48</f>
        <v>7</v>
      </c>
      <c r="D50" s="7">
        <f>data!D48</f>
        <v>8</v>
      </c>
      <c r="E50" s="7">
        <f>data!E48</f>
        <v>10</v>
      </c>
      <c r="F50" s="7">
        <f>data!F48</f>
        <v>11</v>
      </c>
      <c r="G50" s="7">
        <f>data!G48</f>
        <v>17</v>
      </c>
      <c r="H50" s="8">
        <f>data!H48</f>
        <v>26</v>
      </c>
      <c r="I50" s="9">
        <f>data!I48</f>
        <v>11</v>
      </c>
    </row>
    <row r="51" spans="1:9" x14ac:dyDescent="0.15">
      <c r="A51" s="5">
        <v>47</v>
      </c>
      <c r="B51" s="5">
        <f>data!A49</f>
        <v>2003047</v>
      </c>
      <c r="C51" s="6">
        <f>data!C49</f>
        <v>3</v>
      </c>
      <c r="D51" s="7">
        <f>data!D49</f>
        <v>17</v>
      </c>
      <c r="E51" s="7">
        <f>data!E49</f>
        <v>26</v>
      </c>
      <c r="F51" s="7">
        <f>data!F49</f>
        <v>28</v>
      </c>
      <c r="G51" s="7">
        <f>data!G49</f>
        <v>32</v>
      </c>
      <c r="H51" s="8">
        <f>data!H49</f>
        <v>33</v>
      </c>
      <c r="I51" s="9">
        <f>data!I49</f>
        <v>16</v>
      </c>
    </row>
    <row r="52" spans="1:9" x14ac:dyDescent="0.15">
      <c r="A52" s="5">
        <v>48</v>
      </c>
      <c r="B52" s="5">
        <f>data!A50</f>
        <v>2003048</v>
      </c>
      <c r="C52" s="6">
        <f>data!C50</f>
        <v>10</v>
      </c>
      <c r="D52" s="7">
        <f>data!D50</f>
        <v>12</v>
      </c>
      <c r="E52" s="7">
        <f>data!E50</f>
        <v>20</v>
      </c>
      <c r="F52" s="7">
        <f>data!F50</f>
        <v>28</v>
      </c>
      <c r="G52" s="7">
        <f>data!G50</f>
        <v>30</v>
      </c>
      <c r="H52" s="8">
        <f>data!H50</f>
        <v>31</v>
      </c>
      <c r="I52" s="9">
        <f>data!I50</f>
        <v>9</v>
      </c>
    </row>
    <row r="53" spans="1:9" x14ac:dyDescent="0.15">
      <c r="A53" s="5">
        <v>49</v>
      </c>
      <c r="B53" s="5">
        <f>data!A51</f>
        <v>2003049</v>
      </c>
      <c r="C53" s="6">
        <f>data!C51</f>
        <v>3</v>
      </c>
      <c r="D53" s="7">
        <f>data!D51</f>
        <v>6</v>
      </c>
      <c r="E53" s="7">
        <f>data!E51</f>
        <v>7</v>
      </c>
      <c r="F53" s="7">
        <f>data!F51</f>
        <v>13</v>
      </c>
      <c r="G53" s="7">
        <f>data!G51</f>
        <v>24</v>
      </c>
      <c r="H53" s="8">
        <f>data!H51</f>
        <v>25</v>
      </c>
      <c r="I53" s="9">
        <f>data!I51</f>
        <v>15</v>
      </c>
    </row>
    <row r="54" spans="1:9" x14ac:dyDescent="0.15">
      <c r="A54" s="5">
        <v>50</v>
      </c>
      <c r="B54" s="5">
        <f>data!A52</f>
        <v>2003050</v>
      </c>
      <c r="C54" s="6">
        <f>data!C52</f>
        <v>2</v>
      </c>
      <c r="D54" s="7">
        <f>data!D52</f>
        <v>8</v>
      </c>
      <c r="E54" s="7">
        <f>data!E52</f>
        <v>17</v>
      </c>
      <c r="F54" s="7">
        <f>data!F52</f>
        <v>23</v>
      </c>
      <c r="G54" s="7">
        <f>data!G52</f>
        <v>24</v>
      </c>
      <c r="H54" s="8">
        <f>data!H52</f>
        <v>26</v>
      </c>
      <c r="I54" s="9">
        <f>data!I52</f>
        <v>13</v>
      </c>
    </row>
    <row r="55" spans="1:9" x14ac:dyDescent="0.15">
      <c r="A55" s="5">
        <v>51</v>
      </c>
      <c r="B55" s="5">
        <f>data!A53</f>
        <v>2003051</v>
      </c>
      <c r="C55" s="6">
        <f>data!C53</f>
        <v>4</v>
      </c>
      <c r="D55" s="7">
        <f>data!D53</f>
        <v>13</v>
      </c>
      <c r="E55" s="7">
        <f>data!E53</f>
        <v>15</v>
      </c>
      <c r="F55" s="7">
        <f>data!F53</f>
        <v>17</v>
      </c>
      <c r="G55" s="7">
        <f>data!G53</f>
        <v>24</v>
      </c>
      <c r="H55" s="8">
        <f>data!H53</f>
        <v>27</v>
      </c>
      <c r="I55" s="9">
        <f>data!I53</f>
        <v>1</v>
      </c>
    </row>
    <row r="56" spans="1:9" x14ac:dyDescent="0.15">
      <c r="A56" s="5">
        <v>52</v>
      </c>
      <c r="B56" s="5">
        <f>data!A54</f>
        <v>2003052</v>
      </c>
      <c r="C56" s="6">
        <f>data!C54</f>
        <v>1</v>
      </c>
      <c r="D56" s="7">
        <f>data!D54</f>
        <v>12</v>
      </c>
      <c r="E56" s="7">
        <f>data!E54</f>
        <v>13</v>
      </c>
      <c r="F56" s="7">
        <f>data!F54</f>
        <v>23</v>
      </c>
      <c r="G56" s="7">
        <f>data!G54</f>
        <v>30</v>
      </c>
      <c r="H56" s="8">
        <f>data!H54</f>
        <v>31</v>
      </c>
      <c r="I56" s="9">
        <f>data!I54</f>
        <v>11</v>
      </c>
    </row>
    <row r="57" spans="1:9" x14ac:dyDescent="0.15">
      <c r="A57" s="5">
        <v>53</v>
      </c>
      <c r="B57" s="5">
        <f>data!A55</f>
        <v>2003053</v>
      </c>
      <c r="C57" s="6">
        <f>data!C55</f>
        <v>15</v>
      </c>
      <c r="D57" s="7">
        <f>data!D55</f>
        <v>19</v>
      </c>
      <c r="E57" s="7">
        <f>data!E55</f>
        <v>20</v>
      </c>
      <c r="F57" s="7">
        <f>data!F55</f>
        <v>21</v>
      </c>
      <c r="G57" s="7">
        <f>data!G55</f>
        <v>28</v>
      </c>
      <c r="H57" s="8">
        <f>data!H55</f>
        <v>29</v>
      </c>
      <c r="I57" s="9">
        <f>data!I55</f>
        <v>13</v>
      </c>
    </row>
    <row r="58" spans="1:9" x14ac:dyDescent="0.15">
      <c r="A58" s="5">
        <v>54</v>
      </c>
      <c r="B58" s="5">
        <f>data!A56</f>
        <v>2003054</v>
      </c>
      <c r="C58" s="6">
        <f>data!C56</f>
        <v>2</v>
      </c>
      <c r="D58" s="7">
        <f>data!D56</f>
        <v>5</v>
      </c>
      <c r="E58" s="7">
        <f>data!E56</f>
        <v>9</v>
      </c>
      <c r="F58" s="7">
        <f>data!F56</f>
        <v>21</v>
      </c>
      <c r="G58" s="7">
        <f>data!G56</f>
        <v>31</v>
      </c>
      <c r="H58" s="8">
        <f>data!H56</f>
        <v>33</v>
      </c>
      <c r="I58" s="9">
        <f>data!I56</f>
        <v>12</v>
      </c>
    </row>
    <row r="59" spans="1:9" x14ac:dyDescent="0.15">
      <c r="A59" s="5">
        <v>55</v>
      </c>
      <c r="B59" s="5">
        <f>data!A57</f>
        <v>2003055</v>
      </c>
      <c r="C59" s="6">
        <f>data!C57</f>
        <v>6</v>
      </c>
      <c r="D59" s="7">
        <f>data!D57</f>
        <v>13</v>
      </c>
      <c r="E59" s="7">
        <f>data!E57</f>
        <v>16</v>
      </c>
      <c r="F59" s="7">
        <f>data!F57</f>
        <v>21</v>
      </c>
      <c r="G59" s="7">
        <f>data!G57</f>
        <v>28</v>
      </c>
      <c r="H59" s="8">
        <f>data!H57</f>
        <v>31</v>
      </c>
      <c r="I59" s="9">
        <f>data!I57</f>
        <v>16</v>
      </c>
    </row>
    <row r="60" spans="1:9" x14ac:dyDescent="0.15">
      <c r="A60" s="5">
        <v>56</v>
      </c>
      <c r="B60" s="5">
        <f>data!A58</f>
        <v>2003056</v>
      </c>
      <c r="C60" s="6">
        <f>data!C58</f>
        <v>8</v>
      </c>
      <c r="D60" s="7">
        <f>data!D58</f>
        <v>17</v>
      </c>
      <c r="E60" s="7">
        <f>data!E58</f>
        <v>21</v>
      </c>
      <c r="F60" s="7">
        <f>data!F58</f>
        <v>26</v>
      </c>
      <c r="G60" s="7">
        <f>data!G58</f>
        <v>28</v>
      </c>
      <c r="H60" s="8">
        <f>data!H58</f>
        <v>29</v>
      </c>
      <c r="I60" s="9">
        <f>data!I58</f>
        <v>7</v>
      </c>
    </row>
    <row r="61" spans="1:9" x14ac:dyDescent="0.15">
      <c r="A61" s="5">
        <v>57</v>
      </c>
      <c r="B61" s="5">
        <f>data!A59</f>
        <v>2003057</v>
      </c>
      <c r="C61" s="6">
        <f>data!C59</f>
        <v>18</v>
      </c>
      <c r="D61" s="7">
        <f>data!D59</f>
        <v>19</v>
      </c>
      <c r="E61" s="7">
        <f>data!E59</f>
        <v>24</v>
      </c>
      <c r="F61" s="7">
        <f>data!F59</f>
        <v>25</v>
      </c>
      <c r="G61" s="7">
        <f>data!G59</f>
        <v>30</v>
      </c>
      <c r="H61" s="8">
        <f>data!H59</f>
        <v>31</v>
      </c>
      <c r="I61" s="9">
        <f>data!I59</f>
        <v>16</v>
      </c>
    </row>
    <row r="62" spans="1:9" x14ac:dyDescent="0.15">
      <c r="A62" s="5">
        <v>58</v>
      </c>
      <c r="B62" s="5">
        <f>data!A60</f>
        <v>2003058</v>
      </c>
      <c r="C62" s="6">
        <f>data!C60</f>
        <v>9</v>
      </c>
      <c r="D62" s="7">
        <f>data!D60</f>
        <v>11</v>
      </c>
      <c r="E62" s="7">
        <f>data!E60</f>
        <v>16</v>
      </c>
      <c r="F62" s="7">
        <f>data!F60</f>
        <v>28</v>
      </c>
      <c r="G62" s="7">
        <f>data!G60</f>
        <v>32</v>
      </c>
      <c r="H62" s="8">
        <f>data!H60</f>
        <v>33</v>
      </c>
      <c r="I62" s="9">
        <f>data!I60</f>
        <v>2</v>
      </c>
    </row>
    <row r="63" spans="1:9" x14ac:dyDescent="0.15">
      <c r="A63" s="5">
        <v>59</v>
      </c>
      <c r="B63" s="5">
        <f>data!A61</f>
        <v>2003059</v>
      </c>
      <c r="C63" s="6">
        <f>data!C61</f>
        <v>2</v>
      </c>
      <c r="D63" s="7">
        <f>data!D61</f>
        <v>3</v>
      </c>
      <c r="E63" s="7">
        <f>data!E61</f>
        <v>5</v>
      </c>
      <c r="F63" s="7">
        <f>data!F61</f>
        <v>6</v>
      </c>
      <c r="G63" s="7">
        <f>data!G61</f>
        <v>18</v>
      </c>
      <c r="H63" s="8">
        <f>data!H61</f>
        <v>30</v>
      </c>
      <c r="I63" s="9">
        <f>data!I61</f>
        <v>4</v>
      </c>
    </row>
    <row r="64" spans="1:9" x14ac:dyDescent="0.15">
      <c r="A64" s="5">
        <v>60</v>
      </c>
      <c r="B64" s="5">
        <f>data!A62</f>
        <v>2003060</v>
      </c>
      <c r="C64" s="6">
        <f>data!C62</f>
        <v>2</v>
      </c>
      <c r="D64" s="7">
        <f>data!D62</f>
        <v>4</v>
      </c>
      <c r="E64" s="7">
        <f>data!E62</f>
        <v>6</v>
      </c>
      <c r="F64" s="7">
        <f>data!F62</f>
        <v>17</v>
      </c>
      <c r="G64" s="7">
        <f>data!G62</f>
        <v>21</v>
      </c>
      <c r="H64" s="8">
        <f>data!H62</f>
        <v>28</v>
      </c>
      <c r="I64" s="9">
        <f>data!I62</f>
        <v>11</v>
      </c>
    </row>
    <row r="65" spans="1:9" x14ac:dyDescent="0.15">
      <c r="A65" s="5">
        <v>61</v>
      </c>
      <c r="B65" s="5">
        <f>data!A63</f>
        <v>2003061</v>
      </c>
      <c r="C65" s="6">
        <f>data!C63</f>
        <v>3</v>
      </c>
      <c r="D65" s="7">
        <f>data!D63</f>
        <v>5</v>
      </c>
      <c r="E65" s="7">
        <f>data!E63</f>
        <v>20</v>
      </c>
      <c r="F65" s="7">
        <f>data!F63</f>
        <v>21</v>
      </c>
      <c r="G65" s="7">
        <f>data!G63</f>
        <v>28</v>
      </c>
      <c r="H65" s="8">
        <f>data!H63</f>
        <v>32</v>
      </c>
      <c r="I65" s="9">
        <f>data!I63</f>
        <v>2</v>
      </c>
    </row>
    <row r="66" spans="1:9" x14ac:dyDescent="0.15">
      <c r="A66" s="5">
        <v>62</v>
      </c>
      <c r="B66" s="5">
        <f>data!A64</f>
        <v>2003062</v>
      </c>
      <c r="C66" s="6">
        <f>data!C64</f>
        <v>1</v>
      </c>
      <c r="D66" s="7">
        <f>data!D64</f>
        <v>6</v>
      </c>
      <c r="E66" s="7">
        <f>data!E64</f>
        <v>12</v>
      </c>
      <c r="F66" s="7">
        <f>data!F64</f>
        <v>19</v>
      </c>
      <c r="G66" s="7">
        <f>data!G64</f>
        <v>20</v>
      </c>
      <c r="H66" s="8">
        <f>data!H64</f>
        <v>32</v>
      </c>
      <c r="I66" s="9">
        <f>data!I64</f>
        <v>14</v>
      </c>
    </row>
    <row r="67" spans="1:9" x14ac:dyDescent="0.15">
      <c r="A67" s="5">
        <v>63</v>
      </c>
      <c r="B67" s="5">
        <f>data!A65</f>
        <v>2003063</v>
      </c>
      <c r="C67" s="6">
        <f>data!C65</f>
        <v>5</v>
      </c>
      <c r="D67" s="7">
        <f>data!D65</f>
        <v>8</v>
      </c>
      <c r="E67" s="7">
        <f>data!E65</f>
        <v>9</v>
      </c>
      <c r="F67" s="7">
        <f>data!F65</f>
        <v>14</v>
      </c>
      <c r="G67" s="7">
        <f>data!G65</f>
        <v>21</v>
      </c>
      <c r="H67" s="8">
        <f>data!H65</f>
        <v>33</v>
      </c>
      <c r="I67" s="9">
        <f>data!I65</f>
        <v>11</v>
      </c>
    </row>
    <row r="68" spans="1:9" x14ac:dyDescent="0.15">
      <c r="A68" s="5">
        <v>64</v>
      </c>
      <c r="B68" s="5">
        <f>data!A66</f>
        <v>2003064</v>
      </c>
      <c r="C68" s="6">
        <f>data!C66</f>
        <v>4</v>
      </c>
      <c r="D68" s="7">
        <f>data!D66</f>
        <v>6</v>
      </c>
      <c r="E68" s="7">
        <f>data!E66</f>
        <v>8</v>
      </c>
      <c r="F68" s="7">
        <f>data!F66</f>
        <v>12</v>
      </c>
      <c r="G68" s="7">
        <f>data!G66</f>
        <v>15</v>
      </c>
      <c r="H68" s="8">
        <f>data!H66</f>
        <v>30</v>
      </c>
      <c r="I68" s="9">
        <f>data!I66</f>
        <v>1</v>
      </c>
    </row>
    <row r="69" spans="1:9" x14ac:dyDescent="0.15">
      <c r="A69" s="5">
        <v>65</v>
      </c>
      <c r="B69" s="5">
        <f>data!A67</f>
        <v>2003065</v>
      </c>
      <c r="C69" s="6">
        <f>data!C67</f>
        <v>6</v>
      </c>
      <c r="D69" s="7">
        <f>data!D67</f>
        <v>15</v>
      </c>
      <c r="E69" s="7">
        <f>data!E67</f>
        <v>16</v>
      </c>
      <c r="F69" s="7">
        <f>data!F67</f>
        <v>17</v>
      </c>
      <c r="G69" s="7">
        <f>data!G67</f>
        <v>30</v>
      </c>
      <c r="H69" s="8">
        <f>data!H67</f>
        <v>33</v>
      </c>
      <c r="I69" s="9">
        <f>data!I67</f>
        <v>11</v>
      </c>
    </row>
    <row r="70" spans="1:9" x14ac:dyDescent="0.15">
      <c r="A70" s="5">
        <v>66</v>
      </c>
      <c r="B70" s="5">
        <f>data!A68</f>
        <v>2003066</v>
      </c>
      <c r="C70" s="6">
        <f>data!C68</f>
        <v>3</v>
      </c>
      <c r="D70" s="7">
        <f>data!D68</f>
        <v>7</v>
      </c>
      <c r="E70" s="7">
        <f>data!E68</f>
        <v>8</v>
      </c>
      <c r="F70" s="7">
        <f>data!F68</f>
        <v>20</v>
      </c>
      <c r="G70" s="7">
        <f>data!G68</f>
        <v>24</v>
      </c>
      <c r="H70" s="8">
        <f>data!H68</f>
        <v>32</v>
      </c>
      <c r="I70" s="9">
        <f>data!I68</f>
        <v>14</v>
      </c>
    </row>
    <row r="71" spans="1:9" x14ac:dyDescent="0.15">
      <c r="A71" s="5">
        <v>67</v>
      </c>
      <c r="B71" s="5">
        <f>data!A69</f>
        <v>2003067</v>
      </c>
      <c r="C71" s="6">
        <f>data!C69</f>
        <v>5</v>
      </c>
      <c r="D71" s="7">
        <f>data!D69</f>
        <v>11</v>
      </c>
      <c r="E71" s="7">
        <f>data!E69</f>
        <v>12</v>
      </c>
      <c r="F71" s="7">
        <f>data!F69</f>
        <v>13</v>
      </c>
      <c r="G71" s="7">
        <f>data!G69</f>
        <v>27</v>
      </c>
      <c r="H71" s="8">
        <f>data!H69</f>
        <v>31</v>
      </c>
      <c r="I71" s="9">
        <f>data!I69</f>
        <v>10</v>
      </c>
    </row>
    <row r="72" spans="1:9" x14ac:dyDescent="0.15">
      <c r="A72" s="5">
        <v>68</v>
      </c>
      <c r="B72" s="5">
        <f>data!A70</f>
        <v>2003068</v>
      </c>
      <c r="C72" s="6">
        <f>data!C70</f>
        <v>9</v>
      </c>
      <c r="D72" s="7">
        <f>data!D70</f>
        <v>19</v>
      </c>
      <c r="E72" s="7">
        <f>data!E70</f>
        <v>25</v>
      </c>
      <c r="F72" s="7">
        <f>data!F70</f>
        <v>27</v>
      </c>
      <c r="G72" s="7">
        <f>data!G70</f>
        <v>32</v>
      </c>
      <c r="H72" s="8">
        <f>data!H70</f>
        <v>33</v>
      </c>
      <c r="I72" s="9">
        <f>data!I70</f>
        <v>11</v>
      </c>
    </row>
    <row r="73" spans="1:9" x14ac:dyDescent="0.15">
      <c r="A73" s="5">
        <v>69</v>
      </c>
      <c r="B73" s="5">
        <f>data!A71</f>
        <v>2003069</v>
      </c>
      <c r="C73" s="6">
        <f>data!C71</f>
        <v>7</v>
      </c>
      <c r="D73" s="7">
        <f>data!D71</f>
        <v>11</v>
      </c>
      <c r="E73" s="7">
        <f>data!E71</f>
        <v>16</v>
      </c>
      <c r="F73" s="7">
        <f>data!F71</f>
        <v>19</v>
      </c>
      <c r="G73" s="7">
        <f>data!G71</f>
        <v>26</v>
      </c>
      <c r="H73" s="8">
        <f>data!H71</f>
        <v>28</v>
      </c>
      <c r="I73" s="9">
        <f>data!I71</f>
        <v>11</v>
      </c>
    </row>
    <row r="74" spans="1:9" x14ac:dyDescent="0.15">
      <c r="A74" s="5">
        <v>70</v>
      </c>
      <c r="B74" s="5">
        <f>data!A72</f>
        <v>2003070</v>
      </c>
      <c r="C74" s="6">
        <f>data!C72</f>
        <v>1</v>
      </c>
      <c r="D74" s="7">
        <f>data!D72</f>
        <v>2</v>
      </c>
      <c r="E74" s="7">
        <f>data!E72</f>
        <v>4</v>
      </c>
      <c r="F74" s="7">
        <f>data!F72</f>
        <v>17</v>
      </c>
      <c r="G74" s="7">
        <f>data!G72</f>
        <v>18</v>
      </c>
      <c r="H74" s="8">
        <f>data!H72</f>
        <v>19</v>
      </c>
      <c r="I74" s="9">
        <f>data!I72</f>
        <v>8</v>
      </c>
    </row>
    <row r="75" spans="1:9" x14ac:dyDescent="0.15">
      <c r="A75" s="5">
        <v>71</v>
      </c>
      <c r="B75" s="5">
        <f>data!A73</f>
        <v>2003071</v>
      </c>
      <c r="C75" s="6">
        <f>data!C73</f>
        <v>9</v>
      </c>
      <c r="D75" s="7">
        <f>data!D73</f>
        <v>11</v>
      </c>
      <c r="E75" s="7">
        <f>data!E73</f>
        <v>12</v>
      </c>
      <c r="F75" s="7">
        <f>data!F73</f>
        <v>14</v>
      </c>
      <c r="G75" s="7">
        <f>data!G73</f>
        <v>15</v>
      </c>
      <c r="H75" s="8">
        <f>data!H73</f>
        <v>33</v>
      </c>
      <c r="I75" s="9">
        <f>data!I73</f>
        <v>11</v>
      </c>
    </row>
    <row r="76" spans="1:9" x14ac:dyDescent="0.15">
      <c r="A76" s="5">
        <v>72</v>
      </c>
      <c r="B76" s="5">
        <f>data!A74</f>
        <v>2003072</v>
      </c>
      <c r="C76" s="6">
        <f>data!C74</f>
        <v>3</v>
      </c>
      <c r="D76" s="7">
        <f>data!D74</f>
        <v>6</v>
      </c>
      <c r="E76" s="7">
        <f>data!E74</f>
        <v>8</v>
      </c>
      <c r="F76" s="7">
        <f>data!F74</f>
        <v>11</v>
      </c>
      <c r="G76" s="7">
        <f>data!G74</f>
        <v>19</v>
      </c>
      <c r="H76" s="8">
        <f>data!H74</f>
        <v>27</v>
      </c>
      <c r="I76" s="9">
        <f>data!I74</f>
        <v>11</v>
      </c>
    </row>
    <row r="77" spans="1:9" x14ac:dyDescent="0.15">
      <c r="A77" s="5">
        <v>73</v>
      </c>
      <c r="B77" s="5">
        <f>data!A75</f>
        <v>2003073</v>
      </c>
      <c r="C77" s="6">
        <f>data!C75</f>
        <v>2</v>
      </c>
      <c r="D77" s="7">
        <f>data!D75</f>
        <v>12</v>
      </c>
      <c r="E77" s="7">
        <f>data!E75</f>
        <v>14</v>
      </c>
      <c r="F77" s="7">
        <f>data!F75</f>
        <v>21</v>
      </c>
      <c r="G77" s="7">
        <f>data!G75</f>
        <v>23</v>
      </c>
      <c r="H77" s="8">
        <f>data!H75</f>
        <v>30</v>
      </c>
      <c r="I77" s="9">
        <f>data!I75</f>
        <v>13</v>
      </c>
    </row>
    <row r="78" spans="1:9" x14ac:dyDescent="0.15">
      <c r="A78" s="5">
        <v>74</v>
      </c>
      <c r="B78" s="5">
        <f>data!A76</f>
        <v>2003074</v>
      </c>
      <c r="C78" s="6">
        <f>data!C76</f>
        <v>2</v>
      </c>
      <c r="D78" s="7">
        <f>data!D76</f>
        <v>12</v>
      </c>
      <c r="E78" s="7">
        <f>data!E76</f>
        <v>19</v>
      </c>
      <c r="F78" s="7">
        <f>data!F76</f>
        <v>22</v>
      </c>
      <c r="G78" s="7">
        <f>data!G76</f>
        <v>27</v>
      </c>
      <c r="H78" s="8">
        <f>data!H76</f>
        <v>32</v>
      </c>
      <c r="I78" s="9">
        <f>data!I76</f>
        <v>1</v>
      </c>
    </row>
    <row r="79" spans="1:9" x14ac:dyDescent="0.15">
      <c r="A79" s="5">
        <v>75</v>
      </c>
      <c r="B79" s="5">
        <f>data!A77</f>
        <v>2003075</v>
      </c>
      <c r="C79" s="6">
        <f>data!C77</f>
        <v>16</v>
      </c>
      <c r="D79" s="7">
        <f>data!D77</f>
        <v>17</v>
      </c>
      <c r="E79" s="7">
        <f>data!E77</f>
        <v>19</v>
      </c>
      <c r="F79" s="7">
        <f>data!F77</f>
        <v>22</v>
      </c>
      <c r="G79" s="7">
        <f>data!G77</f>
        <v>31</v>
      </c>
      <c r="H79" s="8">
        <f>data!H77</f>
        <v>33</v>
      </c>
      <c r="I79" s="9">
        <f>data!I77</f>
        <v>11</v>
      </c>
    </row>
    <row r="80" spans="1:9" x14ac:dyDescent="0.15">
      <c r="A80" s="5">
        <v>76</v>
      </c>
      <c r="B80" s="5">
        <f>data!A78</f>
        <v>2003076</v>
      </c>
      <c r="C80" s="6">
        <f>data!C78</f>
        <v>1</v>
      </c>
      <c r="D80" s="7">
        <f>data!D78</f>
        <v>13</v>
      </c>
      <c r="E80" s="7">
        <f>data!E78</f>
        <v>16</v>
      </c>
      <c r="F80" s="7">
        <f>data!F78</f>
        <v>18</v>
      </c>
      <c r="G80" s="7">
        <f>data!G78</f>
        <v>20</v>
      </c>
      <c r="H80" s="8">
        <f>data!H78</f>
        <v>29</v>
      </c>
      <c r="I80" s="9">
        <f>data!I78</f>
        <v>2</v>
      </c>
    </row>
    <row r="81" spans="1:9" x14ac:dyDescent="0.15">
      <c r="A81" s="5">
        <v>77</v>
      </c>
      <c r="B81" s="5">
        <f>data!A79</f>
        <v>2003077</v>
      </c>
      <c r="C81" s="6">
        <f>data!C79</f>
        <v>4</v>
      </c>
      <c r="D81" s="7">
        <f>data!D79</f>
        <v>12</v>
      </c>
      <c r="E81" s="7">
        <f>data!E79</f>
        <v>16</v>
      </c>
      <c r="F81" s="7">
        <f>data!F79</f>
        <v>22</v>
      </c>
      <c r="G81" s="7">
        <f>data!G79</f>
        <v>24</v>
      </c>
      <c r="H81" s="8">
        <f>data!H79</f>
        <v>25</v>
      </c>
      <c r="I81" s="9">
        <f>data!I79</f>
        <v>6</v>
      </c>
    </row>
    <row r="82" spans="1:9" x14ac:dyDescent="0.15">
      <c r="A82" s="5">
        <v>78</v>
      </c>
      <c r="B82" s="5">
        <f>data!A80</f>
        <v>2003078</v>
      </c>
      <c r="C82" s="6">
        <f>data!C80</f>
        <v>7</v>
      </c>
      <c r="D82" s="7">
        <f>data!D80</f>
        <v>12</v>
      </c>
      <c r="E82" s="7">
        <f>data!E80</f>
        <v>23</v>
      </c>
      <c r="F82" s="7">
        <f>data!F80</f>
        <v>26</v>
      </c>
      <c r="G82" s="7">
        <f>data!G80</f>
        <v>29</v>
      </c>
      <c r="H82" s="8">
        <f>data!H80</f>
        <v>30</v>
      </c>
      <c r="I82" s="9">
        <f>data!I80</f>
        <v>11</v>
      </c>
    </row>
    <row r="83" spans="1:9" x14ac:dyDescent="0.15">
      <c r="A83" s="5">
        <v>79</v>
      </c>
      <c r="B83" s="5">
        <f>data!A81</f>
        <v>2003079</v>
      </c>
      <c r="C83" s="6">
        <f>data!C81</f>
        <v>12</v>
      </c>
      <c r="D83" s="7">
        <f>data!D81</f>
        <v>15</v>
      </c>
      <c r="E83" s="7">
        <f>data!E81</f>
        <v>22</v>
      </c>
      <c r="F83" s="7">
        <f>data!F81</f>
        <v>23</v>
      </c>
      <c r="G83" s="7">
        <f>data!G81</f>
        <v>26</v>
      </c>
      <c r="H83" s="8">
        <f>data!H81</f>
        <v>31</v>
      </c>
      <c r="I83" s="9">
        <f>data!I81</f>
        <v>4</v>
      </c>
    </row>
    <row r="84" spans="1:9" x14ac:dyDescent="0.15">
      <c r="A84" s="5">
        <v>80</v>
      </c>
      <c r="B84" s="5">
        <f>data!A82</f>
        <v>2003080</v>
      </c>
      <c r="C84" s="6">
        <f>data!C82</f>
        <v>9</v>
      </c>
      <c r="D84" s="7">
        <f>data!D82</f>
        <v>20</v>
      </c>
      <c r="E84" s="7">
        <f>data!E82</f>
        <v>24</v>
      </c>
      <c r="F84" s="7">
        <f>data!F82</f>
        <v>25</v>
      </c>
      <c r="G84" s="7">
        <f>data!G82</f>
        <v>28</v>
      </c>
      <c r="H84" s="8">
        <f>data!H82</f>
        <v>30</v>
      </c>
      <c r="I84" s="9">
        <f>data!I82</f>
        <v>10</v>
      </c>
    </row>
    <row r="85" spans="1:9" x14ac:dyDescent="0.15">
      <c r="A85" s="5">
        <v>81</v>
      </c>
      <c r="B85" s="5">
        <f>data!A83</f>
        <v>2003081</v>
      </c>
      <c r="C85" s="6">
        <f>data!C83</f>
        <v>1</v>
      </c>
      <c r="D85" s="7">
        <f>data!D83</f>
        <v>2</v>
      </c>
      <c r="E85" s="7">
        <f>data!E83</f>
        <v>14</v>
      </c>
      <c r="F85" s="7">
        <f>data!F83</f>
        <v>26</v>
      </c>
      <c r="G85" s="7">
        <f>data!G83</f>
        <v>29</v>
      </c>
      <c r="H85" s="8">
        <f>data!H83</f>
        <v>30</v>
      </c>
      <c r="I85" s="9">
        <f>data!I83</f>
        <v>7</v>
      </c>
    </row>
    <row r="86" spans="1:9" x14ac:dyDescent="0.15">
      <c r="A86" s="5">
        <v>82</v>
      </c>
      <c r="B86" s="5">
        <f>data!A84</f>
        <v>2003082</v>
      </c>
      <c r="C86" s="6">
        <f>data!C84</f>
        <v>7</v>
      </c>
      <c r="D86" s="7">
        <f>data!D84</f>
        <v>17</v>
      </c>
      <c r="E86" s="7">
        <f>data!E84</f>
        <v>18</v>
      </c>
      <c r="F86" s="7">
        <f>data!F84</f>
        <v>19</v>
      </c>
      <c r="G86" s="7">
        <f>data!G84</f>
        <v>30</v>
      </c>
      <c r="H86" s="8">
        <f>data!H84</f>
        <v>31</v>
      </c>
      <c r="I86" s="9">
        <f>data!I84</f>
        <v>14</v>
      </c>
    </row>
    <row r="87" spans="1:9" x14ac:dyDescent="0.15">
      <c r="A87" s="5">
        <v>83</v>
      </c>
      <c r="B87" s="5">
        <f>data!A85</f>
        <v>2003083</v>
      </c>
      <c r="C87" s="6">
        <f>data!C85</f>
        <v>1</v>
      </c>
      <c r="D87" s="7">
        <f>data!D85</f>
        <v>3</v>
      </c>
      <c r="E87" s="7">
        <f>data!E85</f>
        <v>14</v>
      </c>
      <c r="F87" s="7">
        <f>data!F85</f>
        <v>18</v>
      </c>
      <c r="G87" s="7">
        <f>data!G85</f>
        <v>26</v>
      </c>
      <c r="H87" s="8">
        <f>data!H85</f>
        <v>28</v>
      </c>
      <c r="I87" s="9">
        <f>data!I85</f>
        <v>1</v>
      </c>
    </row>
    <row r="88" spans="1:9" x14ac:dyDescent="0.15">
      <c r="A88" s="5">
        <v>84</v>
      </c>
      <c r="B88" s="5">
        <f>data!A86</f>
        <v>2003084</v>
      </c>
      <c r="C88" s="6">
        <f>data!C86</f>
        <v>2</v>
      </c>
      <c r="D88" s="7">
        <f>data!D86</f>
        <v>6</v>
      </c>
      <c r="E88" s="7">
        <f>data!E86</f>
        <v>7</v>
      </c>
      <c r="F88" s="7">
        <f>data!F86</f>
        <v>10</v>
      </c>
      <c r="G88" s="7">
        <f>data!G86</f>
        <v>17</v>
      </c>
      <c r="H88" s="8">
        <f>data!H86</f>
        <v>33</v>
      </c>
      <c r="I88" s="9">
        <f>data!I86</f>
        <v>3</v>
      </c>
    </row>
    <row r="89" spans="1:9" x14ac:dyDescent="0.15">
      <c r="A89" s="5">
        <v>85</v>
      </c>
      <c r="B89" s="5">
        <f>data!A87</f>
        <v>2003085</v>
      </c>
      <c r="C89" s="6">
        <f>data!C87</f>
        <v>1</v>
      </c>
      <c r="D89" s="7">
        <f>data!D87</f>
        <v>4</v>
      </c>
      <c r="E89" s="7">
        <f>data!E87</f>
        <v>11</v>
      </c>
      <c r="F89" s="7">
        <f>data!F87</f>
        <v>12</v>
      </c>
      <c r="G89" s="7">
        <f>data!G87</f>
        <v>19</v>
      </c>
      <c r="H89" s="8">
        <f>data!H87</f>
        <v>27</v>
      </c>
      <c r="I89" s="9">
        <f>data!I87</f>
        <v>14</v>
      </c>
    </row>
    <row r="90" spans="1:9" x14ac:dyDescent="0.15">
      <c r="A90" s="5">
        <v>86</v>
      </c>
      <c r="B90" s="5">
        <f>data!A88</f>
        <v>2003086</v>
      </c>
      <c r="C90" s="6">
        <f>data!C88</f>
        <v>5</v>
      </c>
      <c r="D90" s="7">
        <f>data!D88</f>
        <v>12</v>
      </c>
      <c r="E90" s="7">
        <f>data!E88</f>
        <v>16</v>
      </c>
      <c r="F90" s="7">
        <f>data!F88</f>
        <v>18</v>
      </c>
      <c r="G90" s="7">
        <f>data!G88</f>
        <v>26</v>
      </c>
      <c r="H90" s="8">
        <f>data!H88</f>
        <v>30</v>
      </c>
      <c r="I90" s="9">
        <f>data!I88</f>
        <v>13</v>
      </c>
    </row>
    <row r="91" spans="1:9" x14ac:dyDescent="0.15">
      <c r="A91" s="5">
        <v>87</v>
      </c>
      <c r="B91" s="5">
        <f>data!A89</f>
        <v>2003087</v>
      </c>
      <c r="C91" s="6">
        <f>data!C89</f>
        <v>2</v>
      </c>
      <c r="D91" s="7">
        <f>data!D89</f>
        <v>3</v>
      </c>
      <c r="E91" s="7">
        <f>data!E89</f>
        <v>4</v>
      </c>
      <c r="F91" s="7">
        <f>data!F89</f>
        <v>5</v>
      </c>
      <c r="G91" s="7">
        <f>data!G89</f>
        <v>24</v>
      </c>
      <c r="H91" s="8">
        <f>data!H89</f>
        <v>28</v>
      </c>
      <c r="I91" s="9">
        <f>data!I89</f>
        <v>13</v>
      </c>
    </row>
    <row r="92" spans="1:9" x14ac:dyDescent="0.15">
      <c r="A92" s="5">
        <v>88</v>
      </c>
      <c r="B92" s="5">
        <f>data!A90</f>
        <v>2003088</v>
      </c>
      <c r="C92" s="6">
        <f>data!C90</f>
        <v>3</v>
      </c>
      <c r="D92" s="7">
        <f>data!D90</f>
        <v>10</v>
      </c>
      <c r="E92" s="7">
        <f>data!E90</f>
        <v>21</v>
      </c>
      <c r="F92" s="7">
        <f>data!F90</f>
        <v>22</v>
      </c>
      <c r="G92" s="7">
        <f>data!G90</f>
        <v>24</v>
      </c>
      <c r="H92" s="8">
        <f>data!H90</f>
        <v>33</v>
      </c>
      <c r="I92" s="9">
        <f>data!I90</f>
        <v>12</v>
      </c>
    </row>
    <row r="93" spans="1:9" x14ac:dyDescent="0.15">
      <c r="A93" s="5">
        <v>89</v>
      </c>
      <c r="B93" s="5">
        <f>data!A91</f>
        <v>2003089</v>
      </c>
      <c r="C93" s="6">
        <f>data!C91</f>
        <v>18</v>
      </c>
      <c r="D93" s="7">
        <f>data!D91</f>
        <v>19</v>
      </c>
      <c r="E93" s="7">
        <f>data!E91</f>
        <v>21</v>
      </c>
      <c r="F93" s="7">
        <f>data!F91</f>
        <v>26</v>
      </c>
      <c r="G93" s="7">
        <f>data!G91</f>
        <v>27</v>
      </c>
      <c r="H93" s="8">
        <f>data!H91</f>
        <v>33</v>
      </c>
      <c r="I93" s="9">
        <f>data!I91</f>
        <v>16</v>
      </c>
    </row>
    <row r="94" spans="1:9" x14ac:dyDescent="0.15">
      <c r="A94" s="5">
        <v>90</v>
      </c>
      <c r="B94" s="5">
        <f>data!A92</f>
        <v>2004001</v>
      </c>
      <c r="C94" s="6">
        <f>data!C92</f>
        <v>1</v>
      </c>
      <c r="D94" s="7">
        <f>data!D92</f>
        <v>2</v>
      </c>
      <c r="E94" s="7">
        <f>data!E92</f>
        <v>3</v>
      </c>
      <c r="F94" s="7">
        <f>data!F92</f>
        <v>7</v>
      </c>
      <c r="G94" s="7">
        <f>data!G92</f>
        <v>10</v>
      </c>
      <c r="H94" s="8">
        <f>data!H92</f>
        <v>25</v>
      </c>
      <c r="I94" s="9">
        <f>data!I92</f>
        <v>7</v>
      </c>
    </row>
    <row r="95" spans="1:9" x14ac:dyDescent="0.15">
      <c r="A95" s="5">
        <v>91</v>
      </c>
      <c r="B95" s="5">
        <f>data!A93</f>
        <v>2004002</v>
      </c>
      <c r="C95" s="6">
        <f>data!C93</f>
        <v>10</v>
      </c>
      <c r="D95" s="7">
        <f>data!D93</f>
        <v>12</v>
      </c>
      <c r="E95" s="7">
        <f>data!E93</f>
        <v>18</v>
      </c>
      <c r="F95" s="7">
        <f>data!F93</f>
        <v>22</v>
      </c>
      <c r="G95" s="7">
        <f>data!G93</f>
        <v>30</v>
      </c>
      <c r="H95" s="8">
        <f>data!H93</f>
        <v>31</v>
      </c>
      <c r="I95" s="9">
        <f>data!I93</f>
        <v>11</v>
      </c>
    </row>
    <row r="96" spans="1:9" x14ac:dyDescent="0.15">
      <c r="A96" s="5">
        <v>92</v>
      </c>
      <c r="B96" s="5">
        <f>data!A94</f>
        <v>2004003</v>
      </c>
      <c r="C96" s="6">
        <f>data!C94</f>
        <v>3</v>
      </c>
      <c r="D96" s="7">
        <f>data!D94</f>
        <v>5</v>
      </c>
      <c r="E96" s="7">
        <f>data!E94</f>
        <v>6</v>
      </c>
      <c r="F96" s="7">
        <f>data!F94</f>
        <v>17</v>
      </c>
      <c r="G96" s="7">
        <f>data!G94</f>
        <v>26</v>
      </c>
      <c r="H96" s="8">
        <f>data!H94</f>
        <v>33</v>
      </c>
      <c r="I96" s="9">
        <f>data!I94</f>
        <v>8</v>
      </c>
    </row>
    <row r="97" spans="1:9" x14ac:dyDescent="0.15">
      <c r="A97" s="5">
        <v>93</v>
      </c>
      <c r="B97" s="5">
        <f>data!A95</f>
        <v>2004004</v>
      </c>
      <c r="C97" s="6">
        <f>data!C95</f>
        <v>10</v>
      </c>
      <c r="D97" s="7">
        <f>data!D95</f>
        <v>19</v>
      </c>
      <c r="E97" s="7">
        <f>data!E95</f>
        <v>22</v>
      </c>
      <c r="F97" s="7">
        <f>data!F95</f>
        <v>23</v>
      </c>
      <c r="G97" s="7">
        <f>data!G95</f>
        <v>25</v>
      </c>
      <c r="H97" s="8">
        <f>data!H95</f>
        <v>29</v>
      </c>
      <c r="I97" s="9">
        <f>data!I95</f>
        <v>9</v>
      </c>
    </row>
    <row r="98" spans="1:9" x14ac:dyDescent="0.15">
      <c r="A98" s="5">
        <v>94</v>
      </c>
      <c r="B98" s="5">
        <f>data!A96</f>
        <v>2004005</v>
      </c>
      <c r="C98" s="6">
        <f>data!C96</f>
        <v>9</v>
      </c>
      <c r="D98" s="7">
        <f>data!D96</f>
        <v>11</v>
      </c>
      <c r="E98" s="7">
        <f>data!E96</f>
        <v>13</v>
      </c>
      <c r="F98" s="7">
        <f>data!F96</f>
        <v>16</v>
      </c>
      <c r="G98" s="7">
        <f>data!G96</f>
        <v>17</v>
      </c>
      <c r="H98" s="8">
        <f>data!H96</f>
        <v>18</v>
      </c>
      <c r="I98" s="9">
        <f>data!I96</f>
        <v>7</v>
      </c>
    </row>
    <row r="99" spans="1:9" x14ac:dyDescent="0.15">
      <c r="A99" s="5">
        <v>95</v>
      </c>
      <c r="B99" s="5">
        <f>data!A97</f>
        <v>2004006</v>
      </c>
      <c r="C99" s="6">
        <f>data!C97</f>
        <v>4</v>
      </c>
      <c r="D99" s="7">
        <f>data!D97</f>
        <v>12</v>
      </c>
      <c r="E99" s="7">
        <f>data!E97</f>
        <v>18</v>
      </c>
      <c r="F99" s="7">
        <f>data!F97</f>
        <v>20</v>
      </c>
      <c r="G99" s="7">
        <f>data!G97</f>
        <v>23</v>
      </c>
      <c r="H99" s="8">
        <f>data!H97</f>
        <v>32</v>
      </c>
      <c r="I99" s="9">
        <f>data!I97</f>
        <v>6</v>
      </c>
    </row>
    <row r="100" spans="1:9" x14ac:dyDescent="0.15">
      <c r="A100" s="5">
        <v>96</v>
      </c>
      <c r="B100" s="5">
        <f>data!A98</f>
        <v>2004007</v>
      </c>
      <c r="C100" s="6">
        <f>data!C98</f>
        <v>4</v>
      </c>
      <c r="D100" s="7">
        <f>data!D98</f>
        <v>12</v>
      </c>
      <c r="E100" s="7">
        <f>data!E98</f>
        <v>17</v>
      </c>
      <c r="F100" s="7">
        <f>data!F98</f>
        <v>20</v>
      </c>
      <c r="G100" s="7">
        <f>data!G98</f>
        <v>25</v>
      </c>
      <c r="H100" s="8">
        <f>data!H98</f>
        <v>28</v>
      </c>
      <c r="I100" s="9">
        <f>data!I98</f>
        <v>9</v>
      </c>
    </row>
    <row r="101" spans="1:9" x14ac:dyDescent="0.15">
      <c r="A101" s="5">
        <v>97</v>
      </c>
      <c r="B101" s="5">
        <f>data!A99</f>
        <v>2004008</v>
      </c>
      <c r="C101" s="6">
        <f>data!C99</f>
        <v>1</v>
      </c>
      <c r="D101" s="7">
        <f>data!D99</f>
        <v>7</v>
      </c>
      <c r="E101" s="7">
        <f>data!E99</f>
        <v>10</v>
      </c>
      <c r="F101" s="7">
        <f>data!F99</f>
        <v>22</v>
      </c>
      <c r="G101" s="7">
        <f>data!G99</f>
        <v>32</v>
      </c>
      <c r="H101" s="8">
        <f>data!H99</f>
        <v>33</v>
      </c>
      <c r="I101" s="9">
        <f>data!I99</f>
        <v>13</v>
      </c>
    </row>
    <row r="102" spans="1:9" x14ac:dyDescent="0.15">
      <c r="A102" s="5">
        <v>98</v>
      </c>
      <c r="B102" s="5">
        <f>data!A100</f>
        <v>2004009</v>
      </c>
      <c r="C102" s="6">
        <f>data!C100</f>
        <v>1</v>
      </c>
      <c r="D102" s="7">
        <f>data!D100</f>
        <v>9</v>
      </c>
      <c r="E102" s="7">
        <f>data!E100</f>
        <v>10</v>
      </c>
      <c r="F102" s="7">
        <f>data!F100</f>
        <v>16</v>
      </c>
      <c r="G102" s="7">
        <f>data!G100</f>
        <v>22</v>
      </c>
      <c r="H102" s="8">
        <f>data!H100</f>
        <v>24</v>
      </c>
      <c r="I102" s="9">
        <f>data!I100</f>
        <v>11</v>
      </c>
    </row>
    <row r="103" spans="1:9" x14ac:dyDescent="0.15">
      <c r="A103" s="5">
        <v>99</v>
      </c>
      <c r="B103" s="5">
        <f>data!A101</f>
        <v>2004010</v>
      </c>
      <c r="C103" s="6">
        <f>data!C101</f>
        <v>6</v>
      </c>
      <c r="D103" s="7">
        <f>data!D101</f>
        <v>7</v>
      </c>
      <c r="E103" s="7">
        <f>data!E101</f>
        <v>8</v>
      </c>
      <c r="F103" s="7">
        <f>data!F101</f>
        <v>13</v>
      </c>
      <c r="G103" s="7">
        <f>data!G101</f>
        <v>14</v>
      </c>
      <c r="H103" s="8">
        <f>data!H101</f>
        <v>19</v>
      </c>
      <c r="I103" s="9">
        <f>data!I101</f>
        <v>15</v>
      </c>
    </row>
    <row r="104" spans="1:9" x14ac:dyDescent="0.15">
      <c r="A104" s="5">
        <v>100</v>
      </c>
      <c r="B104" s="5">
        <f>data!A102</f>
        <v>2004011</v>
      </c>
      <c r="C104" s="6">
        <f>data!C102</f>
        <v>1</v>
      </c>
      <c r="D104" s="7">
        <f>data!D102</f>
        <v>4</v>
      </c>
      <c r="E104" s="7">
        <f>data!E102</f>
        <v>13</v>
      </c>
      <c r="F104" s="7">
        <f>data!F102</f>
        <v>23</v>
      </c>
      <c r="G104" s="7">
        <f>data!G102</f>
        <v>28</v>
      </c>
      <c r="H104" s="8">
        <f>data!H102</f>
        <v>30</v>
      </c>
      <c r="I104" s="9">
        <f>data!I102</f>
        <v>3</v>
      </c>
    </row>
    <row r="105" spans="1:9" x14ac:dyDescent="0.15">
      <c r="A105" s="5">
        <v>101</v>
      </c>
      <c r="B105" s="5">
        <f>data!A103</f>
        <v>2004012</v>
      </c>
      <c r="C105" s="6">
        <f>data!C103</f>
        <v>1</v>
      </c>
      <c r="D105" s="7">
        <f>data!D103</f>
        <v>7</v>
      </c>
      <c r="E105" s="7">
        <f>data!E103</f>
        <v>27</v>
      </c>
      <c r="F105" s="7">
        <f>data!F103</f>
        <v>30</v>
      </c>
      <c r="G105" s="7">
        <f>data!G103</f>
        <v>31</v>
      </c>
      <c r="H105" s="8">
        <f>data!H103</f>
        <v>33</v>
      </c>
      <c r="I105" s="9">
        <f>data!I103</f>
        <v>8</v>
      </c>
    </row>
    <row r="106" spans="1:9" x14ac:dyDescent="0.15">
      <c r="A106" s="5">
        <v>102</v>
      </c>
      <c r="B106" s="5">
        <f>data!A104</f>
        <v>2004013</v>
      </c>
      <c r="C106" s="6">
        <f>data!C104</f>
        <v>12</v>
      </c>
      <c r="D106" s="7">
        <f>data!D104</f>
        <v>14</v>
      </c>
      <c r="E106" s="7">
        <f>data!E104</f>
        <v>21</v>
      </c>
      <c r="F106" s="7">
        <f>data!F104</f>
        <v>29</v>
      </c>
      <c r="G106" s="7">
        <f>data!G104</f>
        <v>30</v>
      </c>
      <c r="H106" s="8">
        <f>data!H104</f>
        <v>32</v>
      </c>
      <c r="I106" s="9">
        <f>data!I104</f>
        <v>13</v>
      </c>
    </row>
    <row r="107" spans="1:9" x14ac:dyDescent="0.15">
      <c r="A107" s="5">
        <v>103</v>
      </c>
      <c r="B107" s="5">
        <f>data!A105</f>
        <v>2004014</v>
      </c>
      <c r="C107" s="6">
        <f>data!C105</f>
        <v>3</v>
      </c>
      <c r="D107" s="7">
        <f>data!D105</f>
        <v>7</v>
      </c>
      <c r="E107" s="7">
        <f>data!E105</f>
        <v>11</v>
      </c>
      <c r="F107" s="7">
        <f>data!F105</f>
        <v>17</v>
      </c>
      <c r="G107" s="7">
        <f>data!G105</f>
        <v>20</v>
      </c>
      <c r="H107" s="8">
        <f>data!H105</f>
        <v>26</v>
      </c>
      <c r="I107" s="9">
        <f>data!I105</f>
        <v>12</v>
      </c>
    </row>
    <row r="108" spans="1:9" x14ac:dyDescent="0.15">
      <c r="A108" s="5">
        <v>104</v>
      </c>
      <c r="B108" s="5">
        <f>data!A106</f>
        <v>2004015</v>
      </c>
      <c r="C108" s="6">
        <f>data!C106</f>
        <v>1</v>
      </c>
      <c r="D108" s="7">
        <f>data!D106</f>
        <v>3</v>
      </c>
      <c r="E108" s="7">
        <f>data!E106</f>
        <v>5</v>
      </c>
      <c r="F108" s="7">
        <f>data!F106</f>
        <v>18</v>
      </c>
      <c r="G108" s="7">
        <f>data!G106</f>
        <v>22</v>
      </c>
      <c r="H108" s="8">
        <f>data!H106</f>
        <v>23</v>
      </c>
      <c r="I108" s="9">
        <f>data!I106</f>
        <v>13</v>
      </c>
    </row>
    <row r="109" spans="1:9" x14ac:dyDescent="0.15">
      <c r="A109" s="5">
        <v>105</v>
      </c>
      <c r="B109" s="5">
        <f>data!A107</f>
        <v>2004016</v>
      </c>
      <c r="C109" s="6">
        <f>data!C107</f>
        <v>4</v>
      </c>
      <c r="D109" s="7">
        <f>data!D107</f>
        <v>7</v>
      </c>
      <c r="E109" s="7">
        <f>data!E107</f>
        <v>8</v>
      </c>
      <c r="F109" s="7">
        <f>data!F107</f>
        <v>28</v>
      </c>
      <c r="G109" s="7">
        <f>data!G107</f>
        <v>30</v>
      </c>
      <c r="H109" s="8">
        <f>data!H107</f>
        <v>32</v>
      </c>
      <c r="I109" s="9">
        <f>data!I107</f>
        <v>5</v>
      </c>
    </row>
    <row r="110" spans="1:9" x14ac:dyDescent="0.15">
      <c r="A110" s="5">
        <v>106</v>
      </c>
      <c r="B110" s="5">
        <f>data!A108</f>
        <v>2004017</v>
      </c>
      <c r="C110" s="6">
        <f>data!C108</f>
        <v>5</v>
      </c>
      <c r="D110" s="7">
        <f>data!D108</f>
        <v>12</v>
      </c>
      <c r="E110" s="7">
        <f>data!E108</f>
        <v>14</v>
      </c>
      <c r="F110" s="7">
        <f>data!F108</f>
        <v>15</v>
      </c>
      <c r="G110" s="7">
        <f>data!G108</f>
        <v>25</v>
      </c>
      <c r="H110" s="8">
        <f>data!H108</f>
        <v>31</v>
      </c>
      <c r="I110" s="9">
        <f>data!I108</f>
        <v>9</v>
      </c>
    </row>
    <row r="111" spans="1:9" x14ac:dyDescent="0.15">
      <c r="A111" s="5">
        <v>107</v>
      </c>
      <c r="B111" s="5">
        <f>data!A109</f>
        <v>2004018</v>
      </c>
      <c r="C111" s="6">
        <f>data!C109</f>
        <v>2</v>
      </c>
      <c r="D111" s="7">
        <f>data!D109</f>
        <v>5</v>
      </c>
      <c r="E111" s="7">
        <f>data!E109</f>
        <v>6</v>
      </c>
      <c r="F111" s="7">
        <f>data!F109</f>
        <v>8</v>
      </c>
      <c r="G111" s="7">
        <f>data!G109</f>
        <v>28</v>
      </c>
      <c r="H111" s="8">
        <f>data!H109</f>
        <v>30</v>
      </c>
      <c r="I111" s="9">
        <f>data!I109</f>
        <v>6</v>
      </c>
    </row>
    <row r="112" spans="1:9" x14ac:dyDescent="0.15">
      <c r="A112" s="5">
        <v>108</v>
      </c>
      <c r="B112" s="5">
        <f>data!A110</f>
        <v>2004019</v>
      </c>
      <c r="C112" s="6">
        <f>data!C110</f>
        <v>5</v>
      </c>
      <c r="D112" s="7">
        <f>data!D110</f>
        <v>10</v>
      </c>
      <c r="E112" s="7">
        <f>data!E110</f>
        <v>11</v>
      </c>
      <c r="F112" s="7">
        <f>data!F110</f>
        <v>23</v>
      </c>
      <c r="G112" s="7">
        <f>data!G110</f>
        <v>24</v>
      </c>
      <c r="H112" s="8">
        <f>data!H110</f>
        <v>32</v>
      </c>
      <c r="I112" s="9">
        <f>data!I110</f>
        <v>4</v>
      </c>
    </row>
    <row r="113" spans="1:9" x14ac:dyDescent="0.15">
      <c r="A113" s="5">
        <v>109</v>
      </c>
      <c r="B113" s="5">
        <f>data!A111</f>
        <v>2004020</v>
      </c>
      <c r="C113" s="6">
        <f>data!C111</f>
        <v>1</v>
      </c>
      <c r="D113" s="7">
        <f>data!D111</f>
        <v>2</v>
      </c>
      <c r="E113" s="7">
        <f>data!E111</f>
        <v>9</v>
      </c>
      <c r="F113" s="7">
        <f>data!F111</f>
        <v>22</v>
      </c>
      <c r="G113" s="7">
        <f>data!G111</f>
        <v>28</v>
      </c>
      <c r="H113" s="8">
        <f>data!H111</f>
        <v>31</v>
      </c>
      <c r="I113" s="9">
        <f>data!I111</f>
        <v>4</v>
      </c>
    </row>
    <row r="114" spans="1:9" x14ac:dyDescent="0.15">
      <c r="A114" s="5">
        <v>110</v>
      </c>
      <c r="B114" s="5">
        <f>data!A112</f>
        <v>2004021</v>
      </c>
      <c r="C114" s="6">
        <f>data!C112</f>
        <v>5</v>
      </c>
      <c r="D114" s="7">
        <f>data!D112</f>
        <v>9</v>
      </c>
      <c r="E114" s="7">
        <f>data!E112</f>
        <v>11</v>
      </c>
      <c r="F114" s="7">
        <f>data!F112</f>
        <v>17</v>
      </c>
      <c r="G114" s="7">
        <f>data!G112</f>
        <v>26</v>
      </c>
      <c r="H114" s="8">
        <f>data!H112</f>
        <v>27</v>
      </c>
      <c r="I114" s="9">
        <f>data!I112</f>
        <v>10</v>
      </c>
    </row>
    <row r="115" spans="1:9" x14ac:dyDescent="0.15">
      <c r="A115" s="5">
        <v>111</v>
      </c>
      <c r="B115" s="5">
        <f>data!A113</f>
        <v>2004022</v>
      </c>
      <c r="C115" s="6">
        <f>data!C113</f>
        <v>3</v>
      </c>
      <c r="D115" s="7">
        <f>data!D113</f>
        <v>10</v>
      </c>
      <c r="E115" s="7">
        <f>data!E113</f>
        <v>14</v>
      </c>
      <c r="F115" s="7">
        <f>data!F113</f>
        <v>19</v>
      </c>
      <c r="G115" s="7">
        <f>data!G113</f>
        <v>20</v>
      </c>
      <c r="H115" s="8">
        <f>data!H113</f>
        <v>30</v>
      </c>
      <c r="I115" s="9">
        <f>data!I113</f>
        <v>6</v>
      </c>
    </row>
    <row r="116" spans="1:9" x14ac:dyDescent="0.15">
      <c r="A116" s="5">
        <v>112</v>
      </c>
      <c r="B116" s="5">
        <f>data!A114</f>
        <v>2004023</v>
      </c>
      <c r="C116" s="6">
        <f>data!C114</f>
        <v>1</v>
      </c>
      <c r="D116" s="7">
        <f>data!D114</f>
        <v>8</v>
      </c>
      <c r="E116" s="7">
        <f>data!E114</f>
        <v>14</v>
      </c>
      <c r="F116" s="7">
        <f>data!F114</f>
        <v>17</v>
      </c>
      <c r="G116" s="7">
        <f>data!G114</f>
        <v>19</v>
      </c>
      <c r="H116" s="8">
        <f>data!H114</f>
        <v>30</v>
      </c>
      <c r="I116" s="9">
        <f>data!I114</f>
        <v>3</v>
      </c>
    </row>
    <row r="117" spans="1:9" x14ac:dyDescent="0.15">
      <c r="A117" s="5">
        <v>113</v>
      </c>
      <c r="B117" s="5">
        <f>data!A115</f>
        <v>2004024</v>
      </c>
      <c r="C117" s="6">
        <f>data!C115</f>
        <v>1</v>
      </c>
      <c r="D117" s="7">
        <f>data!D115</f>
        <v>13</v>
      </c>
      <c r="E117" s="7">
        <f>data!E115</f>
        <v>21</v>
      </c>
      <c r="F117" s="7">
        <f>data!F115</f>
        <v>23</v>
      </c>
      <c r="G117" s="7">
        <f>data!G115</f>
        <v>25</v>
      </c>
      <c r="H117" s="8">
        <f>data!H115</f>
        <v>32</v>
      </c>
      <c r="I117" s="9">
        <f>data!I115</f>
        <v>6</v>
      </c>
    </row>
    <row r="118" spans="1:9" x14ac:dyDescent="0.15">
      <c r="A118" s="5">
        <v>114</v>
      </c>
      <c r="B118" s="5">
        <f>data!A116</f>
        <v>2004025</v>
      </c>
      <c r="C118" s="6">
        <f>data!C116</f>
        <v>7</v>
      </c>
      <c r="D118" s="7">
        <f>data!D116</f>
        <v>8</v>
      </c>
      <c r="E118" s="7">
        <f>data!E116</f>
        <v>10</v>
      </c>
      <c r="F118" s="7">
        <f>data!F116</f>
        <v>24</v>
      </c>
      <c r="G118" s="7">
        <f>data!G116</f>
        <v>29</v>
      </c>
      <c r="H118" s="8">
        <f>data!H116</f>
        <v>33</v>
      </c>
      <c r="I118" s="9">
        <f>data!I116</f>
        <v>4</v>
      </c>
    </row>
    <row r="119" spans="1:9" x14ac:dyDescent="0.15">
      <c r="A119" s="5">
        <v>115</v>
      </c>
      <c r="B119" s="5">
        <f>data!A117</f>
        <v>2004026</v>
      </c>
      <c r="C119" s="6">
        <f>data!C117</f>
        <v>4</v>
      </c>
      <c r="D119" s="7">
        <f>data!D117</f>
        <v>10</v>
      </c>
      <c r="E119" s="7">
        <f>data!E117</f>
        <v>14</v>
      </c>
      <c r="F119" s="7">
        <f>data!F117</f>
        <v>18</v>
      </c>
      <c r="G119" s="7">
        <f>data!G117</f>
        <v>28</v>
      </c>
      <c r="H119" s="8">
        <f>data!H117</f>
        <v>32</v>
      </c>
      <c r="I119" s="9">
        <f>data!I117</f>
        <v>15</v>
      </c>
    </row>
    <row r="120" spans="1:9" x14ac:dyDescent="0.15">
      <c r="A120" s="5">
        <v>116</v>
      </c>
      <c r="B120" s="5">
        <f>data!A118</f>
        <v>2004027</v>
      </c>
      <c r="C120" s="6">
        <f>data!C118</f>
        <v>1</v>
      </c>
      <c r="D120" s="7">
        <f>data!D118</f>
        <v>5</v>
      </c>
      <c r="E120" s="7">
        <f>data!E118</f>
        <v>9</v>
      </c>
      <c r="F120" s="7">
        <f>data!F118</f>
        <v>10</v>
      </c>
      <c r="G120" s="7">
        <f>data!G118</f>
        <v>18</v>
      </c>
      <c r="H120" s="8">
        <f>data!H118</f>
        <v>32</v>
      </c>
      <c r="I120" s="9">
        <f>data!I118</f>
        <v>11</v>
      </c>
    </row>
    <row r="121" spans="1:9" x14ac:dyDescent="0.15">
      <c r="A121" s="5">
        <v>117</v>
      </c>
      <c r="B121" s="5">
        <f>data!A119</f>
        <v>2004028</v>
      </c>
      <c r="C121" s="6">
        <f>data!C119</f>
        <v>1</v>
      </c>
      <c r="D121" s="7">
        <f>data!D119</f>
        <v>2</v>
      </c>
      <c r="E121" s="7">
        <f>data!E119</f>
        <v>3</v>
      </c>
      <c r="F121" s="7">
        <f>data!F119</f>
        <v>5</v>
      </c>
      <c r="G121" s="7">
        <f>data!G119</f>
        <v>10</v>
      </c>
      <c r="H121" s="8">
        <f>data!H119</f>
        <v>22</v>
      </c>
      <c r="I121" s="9">
        <f>data!I119</f>
        <v>12</v>
      </c>
    </row>
    <row r="122" spans="1:9" x14ac:dyDescent="0.15">
      <c r="A122" s="5">
        <v>118</v>
      </c>
      <c r="B122" s="5">
        <f>data!A120</f>
        <v>2004029</v>
      </c>
      <c r="C122" s="6">
        <f>data!C120</f>
        <v>9</v>
      </c>
      <c r="D122" s="7">
        <f>data!D120</f>
        <v>13</v>
      </c>
      <c r="E122" s="7">
        <f>data!E120</f>
        <v>20</v>
      </c>
      <c r="F122" s="7">
        <f>data!F120</f>
        <v>22</v>
      </c>
      <c r="G122" s="7">
        <f>data!G120</f>
        <v>24</v>
      </c>
      <c r="H122" s="8">
        <f>data!H120</f>
        <v>32</v>
      </c>
      <c r="I122" s="9">
        <f>data!I120</f>
        <v>5</v>
      </c>
    </row>
    <row r="123" spans="1:9" x14ac:dyDescent="0.15">
      <c r="A123" s="5">
        <v>119</v>
      </c>
      <c r="B123" s="5">
        <f>data!A121</f>
        <v>2004030</v>
      </c>
      <c r="C123" s="6">
        <f>data!C121</f>
        <v>1</v>
      </c>
      <c r="D123" s="7">
        <f>data!D121</f>
        <v>7</v>
      </c>
      <c r="E123" s="7">
        <f>data!E121</f>
        <v>9</v>
      </c>
      <c r="F123" s="7">
        <f>data!F121</f>
        <v>17</v>
      </c>
      <c r="G123" s="7">
        <f>data!G121</f>
        <v>26</v>
      </c>
      <c r="H123" s="8">
        <f>data!H121</f>
        <v>31</v>
      </c>
      <c r="I123" s="9">
        <f>data!I121</f>
        <v>5</v>
      </c>
    </row>
    <row r="124" spans="1:9" x14ac:dyDescent="0.15">
      <c r="A124" s="5">
        <v>120</v>
      </c>
      <c r="B124" s="5">
        <f>data!A122</f>
        <v>2004031</v>
      </c>
      <c r="C124" s="6">
        <f>data!C122</f>
        <v>3</v>
      </c>
      <c r="D124" s="7">
        <f>data!D122</f>
        <v>6</v>
      </c>
      <c r="E124" s="7">
        <f>data!E122</f>
        <v>19</v>
      </c>
      <c r="F124" s="7">
        <f>data!F122</f>
        <v>20</v>
      </c>
      <c r="G124" s="7">
        <f>data!G122</f>
        <v>21</v>
      </c>
      <c r="H124" s="8">
        <f>data!H122</f>
        <v>24</v>
      </c>
      <c r="I124" s="9">
        <f>data!I122</f>
        <v>11</v>
      </c>
    </row>
    <row r="125" spans="1:9" x14ac:dyDescent="0.15">
      <c r="A125" s="5">
        <v>121</v>
      </c>
      <c r="B125" s="5">
        <f>data!A123</f>
        <v>2004032</v>
      </c>
      <c r="C125" s="6">
        <f>data!C123</f>
        <v>2</v>
      </c>
      <c r="D125" s="7">
        <f>data!D123</f>
        <v>5</v>
      </c>
      <c r="E125" s="7">
        <f>data!E123</f>
        <v>8</v>
      </c>
      <c r="F125" s="7">
        <f>data!F123</f>
        <v>11</v>
      </c>
      <c r="G125" s="7">
        <f>data!G123</f>
        <v>15</v>
      </c>
      <c r="H125" s="8">
        <f>data!H123</f>
        <v>31</v>
      </c>
      <c r="I125" s="9">
        <f>data!I123</f>
        <v>13</v>
      </c>
    </row>
    <row r="126" spans="1:9" x14ac:dyDescent="0.15">
      <c r="A126" s="5">
        <v>122</v>
      </c>
      <c r="B126" s="5">
        <f>data!A124</f>
        <v>2004033</v>
      </c>
      <c r="C126" s="6">
        <f>data!C124</f>
        <v>1</v>
      </c>
      <c r="D126" s="7">
        <f>data!D124</f>
        <v>4</v>
      </c>
      <c r="E126" s="7">
        <f>data!E124</f>
        <v>8</v>
      </c>
      <c r="F126" s="7">
        <f>data!F124</f>
        <v>9</v>
      </c>
      <c r="G126" s="7">
        <f>data!G124</f>
        <v>19</v>
      </c>
      <c r="H126" s="8">
        <f>data!H124</f>
        <v>20</v>
      </c>
      <c r="I126" s="9">
        <f>data!I124</f>
        <v>1</v>
      </c>
    </row>
    <row r="127" spans="1:9" x14ac:dyDescent="0.15">
      <c r="A127" s="5">
        <v>123</v>
      </c>
      <c r="B127" s="5">
        <f>data!A125</f>
        <v>2004034</v>
      </c>
      <c r="C127" s="6">
        <f>data!C125</f>
        <v>2</v>
      </c>
      <c r="D127" s="7">
        <f>data!D125</f>
        <v>7</v>
      </c>
      <c r="E127" s="7">
        <f>data!E125</f>
        <v>13</v>
      </c>
      <c r="F127" s="7">
        <f>data!F125</f>
        <v>20</v>
      </c>
      <c r="G127" s="7">
        <f>data!G125</f>
        <v>27</v>
      </c>
      <c r="H127" s="8">
        <f>data!H125</f>
        <v>30</v>
      </c>
      <c r="I127" s="9">
        <f>data!I125</f>
        <v>14</v>
      </c>
    </row>
    <row r="128" spans="1:9" x14ac:dyDescent="0.15">
      <c r="A128" s="5">
        <v>124</v>
      </c>
      <c r="B128" s="5">
        <f>data!A126</f>
        <v>2004035</v>
      </c>
      <c r="C128" s="6">
        <f>data!C126</f>
        <v>2</v>
      </c>
      <c r="D128" s="7">
        <f>data!D126</f>
        <v>8</v>
      </c>
      <c r="E128" s="7">
        <f>data!E126</f>
        <v>26</v>
      </c>
      <c r="F128" s="7">
        <f>data!F126</f>
        <v>27</v>
      </c>
      <c r="G128" s="7">
        <f>data!G126</f>
        <v>30</v>
      </c>
      <c r="H128" s="8">
        <f>data!H126</f>
        <v>32</v>
      </c>
      <c r="I128" s="9">
        <f>data!I126</f>
        <v>16</v>
      </c>
    </row>
    <row r="129" spans="1:9" x14ac:dyDescent="0.15">
      <c r="A129" s="5">
        <v>125</v>
      </c>
      <c r="B129" s="5">
        <f>data!A127</f>
        <v>2004036</v>
      </c>
      <c r="C129" s="6">
        <f>data!C127</f>
        <v>2</v>
      </c>
      <c r="D129" s="7">
        <f>data!D127</f>
        <v>13</v>
      </c>
      <c r="E129" s="7">
        <f>data!E127</f>
        <v>17</v>
      </c>
      <c r="F129" s="7">
        <f>data!F127</f>
        <v>18</v>
      </c>
      <c r="G129" s="7">
        <f>data!G127</f>
        <v>26</v>
      </c>
      <c r="H129" s="8">
        <f>data!H127</f>
        <v>30</v>
      </c>
      <c r="I129" s="9">
        <f>data!I127</f>
        <v>1</v>
      </c>
    </row>
    <row r="130" spans="1:9" x14ac:dyDescent="0.15">
      <c r="A130" s="5">
        <v>126</v>
      </c>
      <c r="B130" s="5">
        <f>data!A128</f>
        <v>2004037</v>
      </c>
      <c r="C130" s="6">
        <f>data!C128</f>
        <v>3</v>
      </c>
      <c r="D130" s="7">
        <f>data!D128</f>
        <v>4</v>
      </c>
      <c r="E130" s="7">
        <f>data!E128</f>
        <v>11</v>
      </c>
      <c r="F130" s="7">
        <f>data!F128</f>
        <v>17</v>
      </c>
      <c r="G130" s="7">
        <f>data!G128</f>
        <v>20</v>
      </c>
      <c r="H130" s="8">
        <f>data!H128</f>
        <v>26</v>
      </c>
      <c r="I130" s="9">
        <f>data!I128</f>
        <v>5</v>
      </c>
    </row>
    <row r="131" spans="1:9" x14ac:dyDescent="0.15">
      <c r="A131" s="5">
        <v>127</v>
      </c>
      <c r="B131" s="5">
        <f>data!A129</f>
        <v>2004038</v>
      </c>
      <c r="C131" s="6">
        <f>data!C129</f>
        <v>11</v>
      </c>
      <c r="D131" s="7">
        <f>data!D129</f>
        <v>16</v>
      </c>
      <c r="E131" s="7">
        <f>data!E129</f>
        <v>17</v>
      </c>
      <c r="F131" s="7">
        <f>data!F129</f>
        <v>25</v>
      </c>
      <c r="G131" s="7">
        <f>data!G129</f>
        <v>28</v>
      </c>
      <c r="H131" s="8">
        <f>data!H129</f>
        <v>29</v>
      </c>
      <c r="I131" s="9">
        <f>data!I129</f>
        <v>7</v>
      </c>
    </row>
    <row r="132" spans="1:9" x14ac:dyDescent="0.15">
      <c r="A132" s="5">
        <v>128</v>
      </c>
      <c r="B132" s="5">
        <f>data!A130</f>
        <v>2004039</v>
      </c>
      <c r="C132" s="6">
        <f>data!C130</f>
        <v>10</v>
      </c>
      <c r="D132" s="7">
        <f>data!D130</f>
        <v>16</v>
      </c>
      <c r="E132" s="7">
        <f>data!E130</f>
        <v>18</v>
      </c>
      <c r="F132" s="7">
        <f>data!F130</f>
        <v>25</v>
      </c>
      <c r="G132" s="7">
        <f>data!G130</f>
        <v>26</v>
      </c>
      <c r="H132" s="8">
        <f>data!H130</f>
        <v>29</v>
      </c>
      <c r="I132" s="9">
        <f>data!I130</f>
        <v>3</v>
      </c>
    </row>
    <row r="133" spans="1:9" x14ac:dyDescent="0.15">
      <c r="A133" s="5">
        <v>129</v>
      </c>
      <c r="B133" s="5">
        <f>data!A131</f>
        <v>2004040</v>
      </c>
      <c r="C133" s="6">
        <f>data!C131</f>
        <v>7</v>
      </c>
      <c r="D133" s="7">
        <f>data!D131</f>
        <v>17</v>
      </c>
      <c r="E133" s="7">
        <f>data!E131</f>
        <v>19</v>
      </c>
      <c r="F133" s="7">
        <f>data!F131</f>
        <v>20</v>
      </c>
      <c r="G133" s="7">
        <f>data!G131</f>
        <v>21</v>
      </c>
      <c r="H133" s="8">
        <f>data!H131</f>
        <v>29</v>
      </c>
      <c r="I133" s="9">
        <f>data!I131</f>
        <v>11</v>
      </c>
    </row>
    <row r="134" spans="1:9" x14ac:dyDescent="0.15">
      <c r="A134" s="5">
        <v>130</v>
      </c>
      <c r="B134" s="5">
        <f>data!A132</f>
        <v>2004041</v>
      </c>
      <c r="C134" s="6">
        <f>data!C132</f>
        <v>8</v>
      </c>
      <c r="D134" s="7">
        <f>data!D132</f>
        <v>10</v>
      </c>
      <c r="E134" s="7">
        <f>data!E132</f>
        <v>17</v>
      </c>
      <c r="F134" s="7">
        <f>data!F132</f>
        <v>22</v>
      </c>
      <c r="G134" s="7">
        <f>data!G132</f>
        <v>25</v>
      </c>
      <c r="H134" s="8">
        <f>data!H132</f>
        <v>29</v>
      </c>
      <c r="I134" s="9">
        <f>data!I132</f>
        <v>14</v>
      </c>
    </row>
    <row r="135" spans="1:9" x14ac:dyDescent="0.15">
      <c r="A135" s="5">
        <v>131</v>
      </c>
      <c r="B135" s="5">
        <f>data!A133</f>
        <v>2004042</v>
      </c>
      <c r="C135" s="6">
        <f>data!C133</f>
        <v>6</v>
      </c>
      <c r="D135" s="7">
        <f>data!D133</f>
        <v>10</v>
      </c>
      <c r="E135" s="7">
        <f>data!E133</f>
        <v>13</v>
      </c>
      <c r="F135" s="7">
        <f>data!F133</f>
        <v>17</v>
      </c>
      <c r="G135" s="7">
        <f>data!G133</f>
        <v>18</v>
      </c>
      <c r="H135" s="8">
        <f>data!H133</f>
        <v>21</v>
      </c>
      <c r="I135" s="9">
        <f>data!I133</f>
        <v>2</v>
      </c>
    </row>
    <row r="136" spans="1:9" x14ac:dyDescent="0.15">
      <c r="A136" s="5">
        <v>132</v>
      </c>
      <c r="B136" s="5">
        <f>data!A134</f>
        <v>2004043</v>
      </c>
      <c r="C136" s="6">
        <f>data!C134</f>
        <v>4</v>
      </c>
      <c r="D136" s="7">
        <f>data!D134</f>
        <v>9</v>
      </c>
      <c r="E136" s="7">
        <f>data!E134</f>
        <v>10</v>
      </c>
      <c r="F136" s="7">
        <f>data!F134</f>
        <v>21</v>
      </c>
      <c r="G136" s="7">
        <f>data!G134</f>
        <v>22</v>
      </c>
      <c r="H136" s="8">
        <f>data!H134</f>
        <v>24</v>
      </c>
      <c r="I136" s="9">
        <f>data!I134</f>
        <v>10</v>
      </c>
    </row>
    <row r="137" spans="1:9" x14ac:dyDescent="0.15">
      <c r="A137" s="5">
        <v>133</v>
      </c>
      <c r="B137" s="5">
        <f>data!A135</f>
        <v>2004044</v>
      </c>
      <c r="C137" s="6">
        <f>data!C135</f>
        <v>2</v>
      </c>
      <c r="D137" s="7">
        <f>data!D135</f>
        <v>6</v>
      </c>
      <c r="E137" s="7">
        <f>data!E135</f>
        <v>7</v>
      </c>
      <c r="F137" s="7">
        <f>data!F135</f>
        <v>12</v>
      </c>
      <c r="G137" s="7">
        <f>data!G135</f>
        <v>31</v>
      </c>
      <c r="H137" s="8">
        <f>data!H135</f>
        <v>32</v>
      </c>
      <c r="I137" s="9">
        <f>data!I135</f>
        <v>5</v>
      </c>
    </row>
    <row r="138" spans="1:9" x14ac:dyDescent="0.15">
      <c r="A138" s="5">
        <v>134</v>
      </c>
      <c r="B138" s="5">
        <f>data!A136</f>
        <v>2004045</v>
      </c>
      <c r="C138" s="6">
        <f>data!C136</f>
        <v>1</v>
      </c>
      <c r="D138" s="7">
        <f>data!D136</f>
        <v>12</v>
      </c>
      <c r="E138" s="7">
        <f>data!E136</f>
        <v>18</v>
      </c>
      <c r="F138" s="7">
        <f>data!F136</f>
        <v>26</v>
      </c>
      <c r="G138" s="7">
        <f>data!G136</f>
        <v>27</v>
      </c>
      <c r="H138" s="8">
        <f>data!H136</f>
        <v>28</v>
      </c>
      <c r="I138" s="9">
        <f>data!I136</f>
        <v>13</v>
      </c>
    </row>
    <row r="139" spans="1:9" x14ac:dyDescent="0.15">
      <c r="A139" s="5">
        <v>135</v>
      </c>
      <c r="B139" s="5">
        <f>data!A137</f>
        <v>2004046</v>
      </c>
      <c r="C139" s="6">
        <f>data!C137</f>
        <v>7</v>
      </c>
      <c r="D139" s="7">
        <f>data!D137</f>
        <v>15</v>
      </c>
      <c r="E139" s="7">
        <f>data!E137</f>
        <v>16</v>
      </c>
      <c r="F139" s="7">
        <f>data!F137</f>
        <v>22</v>
      </c>
      <c r="G139" s="7">
        <f>data!G137</f>
        <v>23</v>
      </c>
      <c r="H139" s="8">
        <f>data!H137</f>
        <v>32</v>
      </c>
      <c r="I139" s="9">
        <f>data!I137</f>
        <v>14</v>
      </c>
    </row>
    <row r="140" spans="1:9" x14ac:dyDescent="0.15">
      <c r="A140" s="5">
        <v>136</v>
      </c>
      <c r="B140" s="5">
        <f>data!A138</f>
        <v>2004047</v>
      </c>
      <c r="C140" s="6">
        <f>data!C138</f>
        <v>1</v>
      </c>
      <c r="D140" s="7">
        <f>data!D138</f>
        <v>7</v>
      </c>
      <c r="E140" s="7">
        <f>data!E138</f>
        <v>8</v>
      </c>
      <c r="F140" s="7">
        <f>data!F138</f>
        <v>11</v>
      </c>
      <c r="G140" s="7">
        <f>data!G138</f>
        <v>27</v>
      </c>
      <c r="H140" s="8">
        <f>data!H138</f>
        <v>31</v>
      </c>
      <c r="I140" s="9">
        <f>data!I138</f>
        <v>6</v>
      </c>
    </row>
    <row r="141" spans="1:9" x14ac:dyDescent="0.15">
      <c r="A141" s="5">
        <v>137</v>
      </c>
      <c r="B141" s="5">
        <f>data!A139</f>
        <v>2004048</v>
      </c>
      <c r="C141" s="6">
        <f>data!C139</f>
        <v>8</v>
      </c>
      <c r="D141" s="7">
        <f>data!D139</f>
        <v>9</v>
      </c>
      <c r="E141" s="7">
        <f>data!E139</f>
        <v>11</v>
      </c>
      <c r="F141" s="7">
        <f>data!F139</f>
        <v>16</v>
      </c>
      <c r="G141" s="7">
        <f>data!G139</f>
        <v>17</v>
      </c>
      <c r="H141" s="8">
        <f>data!H139</f>
        <v>29</v>
      </c>
      <c r="I141" s="9">
        <f>data!I139</f>
        <v>9</v>
      </c>
    </row>
    <row r="142" spans="1:9" x14ac:dyDescent="0.15">
      <c r="A142" s="5">
        <v>138</v>
      </c>
      <c r="B142" s="5">
        <f>data!A140</f>
        <v>2004049</v>
      </c>
      <c r="C142" s="6">
        <f>data!C140</f>
        <v>11</v>
      </c>
      <c r="D142" s="7">
        <f>data!D140</f>
        <v>12</v>
      </c>
      <c r="E142" s="7">
        <f>data!E140</f>
        <v>14</v>
      </c>
      <c r="F142" s="7">
        <f>data!F140</f>
        <v>16</v>
      </c>
      <c r="G142" s="7">
        <f>data!G140</f>
        <v>25</v>
      </c>
      <c r="H142" s="8">
        <f>data!H140</f>
        <v>29</v>
      </c>
      <c r="I142" s="9">
        <f>data!I140</f>
        <v>9</v>
      </c>
    </row>
    <row r="143" spans="1:9" x14ac:dyDescent="0.15">
      <c r="A143" s="5">
        <v>139</v>
      </c>
      <c r="B143" s="5">
        <f>data!A141</f>
        <v>2004050</v>
      </c>
      <c r="C143" s="6">
        <f>data!C141</f>
        <v>6</v>
      </c>
      <c r="D143" s="7">
        <f>data!D141</f>
        <v>7</v>
      </c>
      <c r="E143" s="7">
        <f>data!E141</f>
        <v>19</v>
      </c>
      <c r="F143" s="7">
        <f>data!F141</f>
        <v>21</v>
      </c>
      <c r="G143" s="7">
        <f>data!G141</f>
        <v>25</v>
      </c>
      <c r="H143" s="8">
        <f>data!H141</f>
        <v>29</v>
      </c>
      <c r="I143" s="9">
        <f>data!I141</f>
        <v>2</v>
      </c>
    </row>
    <row r="144" spans="1:9" x14ac:dyDescent="0.15">
      <c r="A144" s="5">
        <v>140</v>
      </c>
      <c r="B144" s="5">
        <f>data!A142</f>
        <v>2004051</v>
      </c>
      <c r="C144" s="6">
        <f>data!C142</f>
        <v>2</v>
      </c>
      <c r="D144" s="7">
        <f>data!D142</f>
        <v>3</v>
      </c>
      <c r="E144" s="7">
        <f>data!E142</f>
        <v>9</v>
      </c>
      <c r="F144" s="7">
        <f>data!F142</f>
        <v>10</v>
      </c>
      <c r="G144" s="7">
        <f>data!G142</f>
        <v>15</v>
      </c>
      <c r="H144" s="8">
        <f>data!H142</f>
        <v>29</v>
      </c>
      <c r="I144" s="9">
        <f>data!I142</f>
        <v>11</v>
      </c>
    </row>
    <row r="145" spans="1:9" x14ac:dyDescent="0.15">
      <c r="A145" s="5">
        <v>141</v>
      </c>
      <c r="B145" s="5">
        <f>data!A143</f>
        <v>2004052</v>
      </c>
      <c r="C145" s="6">
        <f>data!C143</f>
        <v>1</v>
      </c>
      <c r="D145" s="7">
        <f>data!D143</f>
        <v>12</v>
      </c>
      <c r="E145" s="7">
        <f>data!E143</f>
        <v>14</v>
      </c>
      <c r="F145" s="7">
        <f>data!F143</f>
        <v>15</v>
      </c>
      <c r="G145" s="7">
        <f>data!G143</f>
        <v>17</v>
      </c>
      <c r="H145" s="8">
        <f>data!H143</f>
        <v>29</v>
      </c>
      <c r="I145" s="9">
        <f>data!I143</f>
        <v>9</v>
      </c>
    </row>
    <row r="146" spans="1:9" x14ac:dyDescent="0.15">
      <c r="A146" s="5">
        <v>142</v>
      </c>
      <c r="B146" s="5">
        <f>data!A144</f>
        <v>2004053</v>
      </c>
      <c r="C146" s="6">
        <f>data!C144</f>
        <v>2</v>
      </c>
      <c r="D146" s="7">
        <f>data!D144</f>
        <v>3</v>
      </c>
      <c r="E146" s="7">
        <f>data!E144</f>
        <v>4</v>
      </c>
      <c r="F146" s="7">
        <f>data!F144</f>
        <v>9</v>
      </c>
      <c r="G146" s="7">
        <f>data!G144</f>
        <v>24</v>
      </c>
      <c r="H146" s="8">
        <f>data!H144</f>
        <v>25</v>
      </c>
      <c r="I146" s="9">
        <f>data!I144</f>
        <v>2</v>
      </c>
    </row>
    <row r="147" spans="1:9" x14ac:dyDescent="0.15">
      <c r="A147" s="5">
        <v>143</v>
      </c>
      <c r="B147" s="5">
        <f>data!A145</f>
        <v>2004054</v>
      </c>
      <c r="C147" s="6">
        <f>data!C145</f>
        <v>9</v>
      </c>
      <c r="D147" s="7">
        <f>data!D145</f>
        <v>11</v>
      </c>
      <c r="E147" s="7">
        <f>data!E145</f>
        <v>14</v>
      </c>
      <c r="F147" s="7">
        <f>data!F145</f>
        <v>16</v>
      </c>
      <c r="G147" s="7">
        <f>data!G145</f>
        <v>27</v>
      </c>
      <c r="H147" s="8">
        <f>data!H145</f>
        <v>28</v>
      </c>
      <c r="I147" s="9">
        <f>data!I145</f>
        <v>11</v>
      </c>
    </row>
    <row r="148" spans="1:9" x14ac:dyDescent="0.15">
      <c r="A148" s="5">
        <v>144</v>
      </c>
      <c r="B148" s="5">
        <f>data!A146</f>
        <v>2004055</v>
      </c>
      <c r="C148" s="6">
        <f>data!C146</f>
        <v>6</v>
      </c>
      <c r="D148" s="7">
        <f>data!D146</f>
        <v>8</v>
      </c>
      <c r="E148" s="7">
        <f>data!E146</f>
        <v>19</v>
      </c>
      <c r="F148" s="7">
        <f>data!F146</f>
        <v>25</v>
      </c>
      <c r="G148" s="7">
        <f>data!G146</f>
        <v>29</v>
      </c>
      <c r="H148" s="8">
        <f>data!H146</f>
        <v>32</v>
      </c>
      <c r="I148" s="9">
        <f>data!I146</f>
        <v>7</v>
      </c>
    </row>
    <row r="149" spans="1:9" x14ac:dyDescent="0.15">
      <c r="A149" s="5">
        <v>145</v>
      </c>
      <c r="B149" s="5">
        <f>data!A147</f>
        <v>2004056</v>
      </c>
      <c r="C149" s="6">
        <f>data!C147</f>
        <v>1</v>
      </c>
      <c r="D149" s="7">
        <f>data!D147</f>
        <v>20</v>
      </c>
      <c r="E149" s="7">
        <f>data!E147</f>
        <v>21</v>
      </c>
      <c r="F149" s="7">
        <f>data!F147</f>
        <v>25</v>
      </c>
      <c r="G149" s="7">
        <f>data!G147</f>
        <v>29</v>
      </c>
      <c r="H149" s="8">
        <f>data!H147</f>
        <v>30</v>
      </c>
      <c r="I149" s="9">
        <f>data!I147</f>
        <v>2</v>
      </c>
    </row>
    <row r="150" spans="1:9" x14ac:dyDescent="0.15">
      <c r="A150" s="5">
        <v>146</v>
      </c>
      <c r="B150" s="5">
        <f>data!A148</f>
        <v>2004057</v>
      </c>
      <c r="C150" s="6">
        <f>data!C148</f>
        <v>5</v>
      </c>
      <c r="D150" s="7">
        <f>data!D148</f>
        <v>21</v>
      </c>
      <c r="E150" s="7">
        <f>data!E148</f>
        <v>23</v>
      </c>
      <c r="F150" s="7">
        <f>data!F148</f>
        <v>25</v>
      </c>
      <c r="G150" s="7">
        <f>data!G148</f>
        <v>28</v>
      </c>
      <c r="H150" s="8">
        <f>data!H148</f>
        <v>32</v>
      </c>
      <c r="I150" s="9">
        <f>data!I148</f>
        <v>4</v>
      </c>
    </row>
    <row r="151" spans="1:9" x14ac:dyDescent="0.15">
      <c r="A151" s="5">
        <v>147</v>
      </c>
      <c r="B151" s="5">
        <f>data!A149</f>
        <v>2004058</v>
      </c>
      <c r="C151" s="6">
        <f>data!C149</f>
        <v>1</v>
      </c>
      <c r="D151" s="7">
        <f>data!D149</f>
        <v>8</v>
      </c>
      <c r="E151" s="7">
        <f>data!E149</f>
        <v>11</v>
      </c>
      <c r="F151" s="7">
        <f>data!F149</f>
        <v>12</v>
      </c>
      <c r="G151" s="7">
        <f>data!G149</f>
        <v>27</v>
      </c>
      <c r="H151" s="8">
        <f>data!H149</f>
        <v>31</v>
      </c>
      <c r="I151" s="9">
        <f>data!I149</f>
        <v>12</v>
      </c>
    </row>
    <row r="152" spans="1:9" x14ac:dyDescent="0.15">
      <c r="A152" s="5">
        <v>148</v>
      </c>
      <c r="B152" s="5">
        <f>data!A150</f>
        <v>2004059</v>
      </c>
      <c r="C152" s="6">
        <f>data!C150</f>
        <v>4</v>
      </c>
      <c r="D152" s="7">
        <f>data!D150</f>
        <v>7</v>
      </c>
      <c r="E152" s="7">
        <f>data!E150</f>
        <v>11</v>
      </c>
      <c r="F152" s="7">
        <f>data!F150</f>
        <v>19</v>
      </c>
      <c r="G152" s="7">
        <f>data!G150</f>
        <v>23</v>
      </c>
      <c r="H152" s="8">
        <f>data!H150</f>
        <v>26</v>
      </c>
      <c r="I152" s="9">
        <f>data!I150</f>
        <v>10</v>
      </c>
    </row>
    <row r="153" spans="1:9" x14ac:dyDescent="0.15">
      <c r="A153" s="5">
        <v>149</v>
      </c>
      <c r="B153" s="5">
        <f>data!A151</f>
        <v>2004060</v>
      </c>
      <c r="C153" s="6">
        <f>data!C151</f>
        <v>3</v>
      </c>
      <c r="D153" s="7">
        <f>data!D151</f>
        <v>5</v>
      </c>
      <c r="E153" s="7">
        <f>data!E151</f>
        <v>11</v>
      </c>
      <c r="F153" s="7">
        <f>data!F151</f>
        <v>24</v>
      </c>
      <c r="G153" s="7">
        <f>data!G151</f>
        <v>27</v>
      </c>
      <c r="H153" s="8">
        <f>data!H151</f>
        <v>28</v>
      </c>
      <c r="I153" s="9">
        <f>data!I151</f>
        <v>15</v>
      </c>
    </row>
    <row r="154" spans="1:9" x14ac:dyDescent="0.15">
      <c r="A154" s="5">
        <v>150</v>
      </c>
      <c r="B154" s="5">
        <f>data!A152</f>
        <v>2004061</v>
      </c>
      <c r="C154" s="6">
        <f>data!C152</f>
        <v>13</v>
      </c>
      <c r="D154" s="7">
        <f>data!D152</f>
        <v>16</v>
      </c>
      <c r="E154" s="7">
        <f>data!E152</f>
        <v>19</v>
      </c>
      <c r="F154" s="7">
        <f>data!F152</f>
        <v>20</v>
      </c>
      <c r="G154" s="7">
        <f>data!G152</f>
        <v>23</v>
      </c>
      <c r="H154" s="8">
        <f>data!H152</f>
        <v>33</v>
      </c>
      <c r="I154" s="9">
        <f>data!I152</f>
        <v>9</v>
      </c>
    </row>
    <row r="155" spans="1:9" x14ac:dyDescent="0.15">
      <c r="A155" s="5">
        <v>151</v>
      </c>
      <c r="B155" s="5">
        <f>data!A153</f>
        <v>2004062</v>
      </c>
      <c r="C155" s="6">
        <f>data!C153</f>
        <v>1</v>
      </c>
      <c r="D155" s="7">
        <f>data!D153</f>
        <v>12</v>
      </c>
      <c r="E155" s="7">
        <f>data!E153</f>
        <v>25</v>
      </c>
      <c r="F155" s="7">
        <f>data!F153</f>
        <v>27</v>
      </c>
      <c r="G155" s="7">
        <f>data!G153</f>
        <v>28</v>
      </c>
      <c r="H155" s="8">
        <f>data!H153</f>
        <v>29</v>
      </c>
      <c r="I155" s="9">
        <f>data!I153</f>
        <v>13</v>
      </c>
    </row>
    <row r="156" spans="1:9" x14ac:dyDescent="0.15">
      <c r="A156" s="5">
        <v>152</v>
      </c>
      <c r="B156" s="5">
        <f>data!A154</f>
        <v>2004063</v>
      </c>
      <c r="C156" s="6">
        <f>data!C154</f>
        <v>7</v>
      </c>
      <c r="D156" s="7">
        <f>data!D154</f>
        <v>10</v>
      </c>
      <c r="E156" s="7">
        <f>data!E154</f>
        <v>13</v>
      </c>
      <c r="F156" s="7">
        <f>data!F154</f>
        <v>16</v>
      </c>
      <c r="G156" s="7">
        <f>data!G154</f>
        <v>27</v>
      </c>
      <c r="H156" s="8">
        <f>data!H154</f>
        <v>28</v>
      </c>
      <c r="I156" s="9">
        <f>data!I154</f>
        <v>7</v>
      </c>
    </row>
    <row r="157" spans="1:9" x14ac:dyDescent="0.15">
      <c r="A157" s="5">
        <v>153</v>
      </c>
      <c r="B157" s="5">
        <f>data!A155</f>
        <v>2004064</v>
      </c>
      <c r="C157" s="6">
        <f>data!C155</f>
        <v>14</v>
      </c>
      <c r="D157" s="7">
        <f>data!D155</f>
        <v>15</v>
      </c>
      <c r="E157" s="7">
        <f>data!E155</f>
        <v>18</v>
      </c>
      <c r="F157" s="7">
        <f>data!F155</f>
        <v>20</v>
      </c>
      <c r="G157" s="7">
        <f>data!G155</f>
        <v>27</v>
      </c>
      <c r="H157" s="8">
        <f>data!H155</f>
        <v>31</v>
      </c>
      <c r="I157" s="9">
        <f>data!I155</f>
        <v>4</v>
      </c>
    </row>
    <row r="158" spans="1:9" x14ac:dyDescent="0.15">
      <c r="A158" s="5">
        <v>154</v>
      </c>
      <c r="B158" s="5">
        <f>data!A156</f>
        <v>2004065</v>
      </c>
      <c r="C158" s="6">
        <f>data!C156</f>
        <v>13</v>
      </c>
      <c r="D158" s="7">
        <f>data!D156</f>
        <v>14</v>
      </c>
      <c r="E158" s="7">
        <f>data!E156</f>
        <v>27</v>
      </c>
      <c r="F158" s="7">
        <f>data!F156</f>
        <v>29</v>
      </c>
      <c r="G158" s="7">
        <f>data!G156</f>
        <v>32</v>
      </c>
      <c r="H158" s="8">
        <f>data!H156</f>
        <v>33</v>
      </c>
      <c r="I158" s="9">
        <f>data!I156</f>
        <v>8</v>
      </c>
    </row>
    <row r="159" spans="1:9" x14ac:dyDescent="0.15">
      <c r="A159" s="5">
        <v>155</v>
      </c>
      <c r="B159" s="5">
        <f>data!A157</f>
        <v>2004066</v>
      </c>
      <c r="C159" s="6">
        <f>data!C157</f>
        <v>5</v>
      </c>
      <c r="D159" s="7">
        <f>data!D157</f>
        <v>13</v>
      </c>
      <c r="E159" s="7">
        <f>data!E157</f>
        <v>20</v>
      </c>
      <c r="F159" s="7">
        <f>data!F157</f>
        <v>23</v>
      </c>
      <c r="G159" s="7">
        <f>data!G157</f>
        <v>24</v>
      </c>
      <c r="H159" s="8">
        <f>data!H157</f>
        <v>25</v>
      </c>
      <c r="I159" s="9">
        <f>data!I157</f>
        <v>3</v>
      </c>
    </row>
    <row r="160" spans="1:9" x14ac:dyDescent="0.15">
      <c r="A160" s="5">
        <v>156</v>
      </c>
      <c r="B160" s="5">
        <f>data!A158</f>
        <v>2004067</v>
      </c>
      <c r="C160" s="6">
        <f>data!C158</f>
        <v>1</v>
      </c>
      <c r="D160" s="7">
        <f>data!D158</f>
        <v>6</v>
      </c>
      <c r="E160" s="7">
        <f>data!E158</f>
        <v>7</v>
      </c>
      <c r="F160" s="7">
        <f>data!F158</f>
        <v>13</v>
      </c>
      <c r="G160" s="7">
        <f>data!G158</f>
        <v>16</v>
      </c>
      <c r="H160" s="8">
        <f>data!H158</f>
        <v>32</v>
      </c>
      <c r="I160" s="9">
        <f>data!I158</f>
        <v>4</v>
      </c>
    </row>
    <row r="161" spans="1:9" x14ac:dyDescent="0.15">
      <c r="A161" s="5">
        <v>157</v>
      </c>
      <c r="B161" s="5">
        <f>data!A159</f>
        <v>2004068</v>
      </c>
      <c r="C161" s="6">
        <f>data!C159</f>
        <v>2</v>
      </c>
      <c r="D161" s="7">
        <f>data!D159</f>
        <v>8</v>
      </c>
      <c r="E161" s="7">
        <f>data!E159</f>
        <v>11</v>
      </c>
      <c r="F161" s="7">
        <f>data!F159</f>
        <v>13</v>
      </c>
      <c r="G161" s="7">
        <f>data!G159</f>
        <v>24</v>
      </c>
      <c r="H161" s="8">
        <f>data!H159</f>
        <v>31</v>
      </c>
      <c r="I161" s="9">
        <f>data!I159</f>
        <v>15</v>
      </c>
    </row>
    <row r="162" spans="1:9" x14ac:dyDescent="0.15">
      <c r="A162" s="5">
        <v>158</v>
      </c>
      <c r="B162" s="5">
        <f>data!A160</f>
        <v>2004069</v>
      </c>
      <c r="C162" s="6">
        <f>data!C160</f>
        <v>2</v>
      </c>
      <c r="D162" s="7">
        <f>data!D160</f>
        <v>11</v>
      </c>
      <c r="E162" s="7">
        <f>data!E160</f>
        <v>15</v>
      </c>
      <c r="F162" s="7">
        <f>data!F160</f>
        <v>20</v>
      </c>
      <c r="G162" s="7">
        <f>data!G160</f>
        <v>22</v>
      </c>
      <c r="H162" s="8">
        <f>data!H160</f>
        <v>29</v>
      </c>
      <c r="I162" s="9">
        <f>data!I160</f>
        <v>5</v>
      </c>
    </row>
    <row r="163" spans="1:9" x14ac:dyDescent="0.15">
      <c r="A163" s="5">
        <v>159</v>
      </c>
      <c r="B163" s="5">
        <f>data!A161</f>
        <v>2004070</v>
      </c>
      <c r="C163" s="6">
        <f>data!C161</f>
        <v>10</v>
      </c>
      <c r="D163" s="7">
        <f>data!D161</f>
        <v>12</v>
      </c>
      <c r="E163" s="7">
        <f>data!E161</f>
        <v>21</v>
      </c>
      <c r="F163" s="7">
        <f>data!F161</f>
        <v>22</v>
      </c>
      <c r="G163" s="7">
        <f>data!G161</f>
        <v>30</v>
      </c>
      <c r="H163" s="8">
        <f>data!H161</f>
        <v>33</v>
      </c>
      <c r="I163" s="9">
        <f>data!I161</f>
        <v>6</v>
      </c>
    </row>
    <row r="164" spans="1:9" x14ac:dyDescent="0.15">
      <c r="A164" s="5">
        <v>160</v>
      </c>
      <c r="B164" s="5">
        <f>data!A162</f>
        <v>2004071</v>
      </c>
      <c r="C164" s="6">
        <f>data!C162</f>
        <v>3</v>
      </c>
      <c r="D164" s="7">
        <f>data!D162</f>
        <v>8</v>
      </c>
      <c r="E164" s="7">
        <f>data!E162</f>
        <v>16</v>
      </c>
      <c r="F164" s="7">
        <f>data!F162</f>
        <v>17</v>
      </c>
      <c r="G164" s="7">
        <f>data!G162</f>
        <v>21</v>
      </c>
      <c r="H164" s="8">
        <f>data!H162</f>
        <v>29</v>
      </c>
      <c r="I164" s="9">
        <f>data!I162</f>
        <v>6</v>
      </c>
    </row>
    <row r="165" spans="1:9" x14ac:dyDescent="0.15">
      <c r="A165" s="5">
        <v>161</v>
      </c>
      <c r="B165" s="5">
        <f>data!A163</f>
        <v>2004072</v>
      </c>
      <c r="C165" s="6">
        <f>data!C163</f>
        <v>8</v>
      </c>
      <c r="D165" s="7">
        <f>data!D163</f>
        <v>15</v>
      </c>
      <c r="E165" s="7">
        <f>data!E163</f>
        <v>18</v>
      </c>
      <c r="F165" s="7">
        <f>data!F163</f>
        <v>28</v>
      </c>
      <c r="G165" s="7">
        <f>data!G163</f>
        <v>30</v>
      </c>
      <c r="H165" s="8">
        <f>data!H163</f>
        <v>33</v>
      </c>
      <c r="I165" s="9">
        <f>data!I163</f>
        <v>14</v>
      </c>
    </row>
    <row r="166" spans="1:9" x14ac:dyDescent="0.15">
      <c r="A166" s="5">
        <v>162</v>
      </c>
      <c r="B166" s="5">
        <f>data!A164</f>
        <v>2004073</v>
      </c>
      <c r="C166" s="6">
        <f>data!C164</f>
        <v>2</v>
      </c>
      <c r="D166" s="7">
        <f>data!D164</f>
        <v>7</v>
      </c>
      <c r="E166" s="7">
        <f>data!E164</f>
        <v>13</v>
      </c>
      <c r="F166" s="7">
        <f>data!F164</f>
        <v>16</v>
      </c>
      <c r="G166" s="7">
        <f>data!G164</f>
        <v>23</v>
      </c>
      <c r="H166" s="8">
        <f>data!H164</f>
        <v>28</v>
      </c>
      <c r="I166" s="9">
        <f>data!I164</f>
        <v>16</v>
      </c>
    </row>
    <row r="167" spans="1:9" x14ac:dyDescent="0.15">
      <c r="A167" s="5">
        <v>163</v>
      </c>
      <c r="B167" s="5">
        <f>data!A165</f>
        <v>2004074</v>
      </c>
      <c r="C167" s="6">
        <f>data!C165</f>
        <v>5</v>
      </c>
      <c r="D167" s="7">
        <f>data!D165</f>
        <v>6</v>
      </c>
      <c r="E167" s="7">
        <f>data!E165</f>
        <v>15</v>
      </c>
      <c r="F167" s="7">
        <f>data!F165</f>
        <v>19</v>
      </c>
      <c r="G167" s="7">
        <f>data!G165</f>
        <v>26</v>
      </c>
      <c r="H167" s="8">
        <f>data!H165</f>
        <v>29</v>
      </c>
      <c r="I167" s="9">
        <f>data!I165</f>
        <v>13</v>
      </c>
    </row>
    <row r="168" spans="1:9" x14ac:dyDescent="0.15">
      <c r="A168" s="5">
        <v>164</v>
      </c>
      <c r="B168" s="5">
        <f>data!A166</f>
        <v>2004075</v>
      </c>
      <c r="C168" s="6">
        <f>data!C166</f>
        <v>7</v>
      </c>
      <c r="D168" s="7">
        <f>data!D166</f>
        <v>18</v>
      </c>
      <c r="E168" s="7">
        <f>data!E166</f>
        <v>21</v>
      </c>
      <c r="F168" s="7">
        <f>data!F166</f>
        <v>26</v>
      </c>
      <c r="G168" s="7">
        <f>data!G166</f>
        <v>27</v>
      </c>
      <c r="H168" s="8">
        <f>data!H166</f>
        <v>28</v>
      </c>
      <c r="I168" s="9">
        <f>data!I166</f>
        <v>7</v>
      </c>
    </row>
    <row r="169" spans="1:9" x14ac:dyDescent="0.15">
      <c r="A169" s="5">
        <v>165</v>
      </c>
      <c r="B169" s="5">
        <f>data!A167</f>
        <v>2004076</v>
      </c>
      <c r="C169" s="6">
        <f>data!C167</f>
        <v>3</v>
      </c>
      <c r="D169" s="7">
        <f>data!D167</f>
        <v>5</v>
      </c>
      <c r="E169" s="7">
        <f>data!E167</f>
        <v>13</v>
      </c>
      <c r="F169" s="7">
        <f>data!F167</f>
        <v>17</v>
      </c>
      <c r="G169" s="7">
        <f>data!G167</f>
        <v>25</v>
      </c>
      <c r="H169" s="8">
        <f>data!H167</f>
        <v>31</v>
      </c>
      <c r="I169" s="9">
        <f>data!I167</f>
        <v>7</v>
      </c>
    </row>
    <row r="170" spans="1:9" x14ac:dyDescent="0.15">
      <c r="A170" s="5">
        <v>166</v>
      </c>
      <c r="B170" s="5">
        <f>data!A168</f>
        <v>2004077</v>
      </c>
      <c r="C170" s="6">
        <f>data!C168</f>
        <v>8</v>
      </c>
      <c r="D170" s="7">
        <f>data!D168</f>
        <v>9</v>
      </c>
      <c r="E170" s="7">
        <f>data!E168</f>
        <v>10</v>
      </c>
      <c r="F170" s="7">
        <f>data!F168</f>
        <v>14</v>
      </c>
      <c r="G170" s="7">
        <f>data!G168</f>
        <v>16</v>
      </c>
      <c r="H170" s="8">
        <f>data!H168</f>
        <v>26</v>
      </c>
      <c r="I170" s="9">
        <f>data!I168</f>
        <v>7</v>
      </c>
    </row>
    <row r="171" spans="1:9" x14ac:dyDescent="0.15">
      <c r="A171" s="5">
        <v>167</v>
      </c>
      <c r="B171" s="5">
        <f>data!A169</f>
        <v>2004078</v>
      </c>
      <c r="C171" s="6">
        <f>data!C169</f>
        <v>4</v>
      </c>
      <c r="D171" s="7">
        <f>data!D169</f>
        <v>5</v>
      </c>
      <c r="E171" s="7">
        <f>data!E169</f>
        <v>10</v>
      </c>
      <c r="F171" s="7">
        <f>data!F169</f>
        <v>21</v>
      </c>
      <c r="G171" s="7">
        <f>data!G169</f>
        <v>24</v>
      </c>
      <c r="H171" s="8">
        <f>data!H169</f>
        <v>26</v>
      </c>
      <c r="I171" s="9">
        <f>data!I169</f>
        <v>5</v>
      </c>
    </row>
    <row r="172" spans="1:9" x14ac:dyDescent="0.15">
      <c r="A172" s="5">
        <v>168</v>
      </c>
      <c r="B172" s="5">
        <f>data!A170</f>
        <v>2004079</v>
      </c>
      <c r="C172" s="6">
        <f>data!C170</f>
        <v>7</v>
      </c>
      <c r="D172" s="7">
        <f>data!D170</f>
        <v>13</v>
      </c>
      <c r="E172" s="7">
        <f>data!E170</f>
        <v>14</v>
      </c>
      <c r="F172" s="7">
        <f>data!F170</f>
        <v>17</v>
      </c>
      <c r="G172" s="7">
        <f>data!G170</f>
        <v>19</v>
      </c>
      <c r="H172" s="8">
        <f>data!H170</f>
        <v>30</v>
      </c>
      <c r="I172" s="9">
        <f>data!I170</f>
        <v>3</v>
      </c>
    </row>
    <row r="173" spans="1:9" x14ac:dyDescent="0.15">
      <c r="A173" s="5">
        <v>169</v>
      </c>
      <c r="B173" s="5">
        <f>data!A171</f>
        <v>2004080</v>
      </c>
      <c r="C173" s="6">
        <f>data!C171</f>
        <v>3</v>
      </c>
      <c r="D173" s="7">
        <f>data!D171</f>
        <v>8</v>
      </c>
      <c r="E173" s="7">
        <f>data!E171</f>
        <v>20</v>
      </c>
      <c r="F173" s="7">
        <f>data!F171</f>
        <v>23</v>
      </c>
      <c r="G173" s="7">
        <f>data!G171</f>
        <v>24</v>
      </c>
      <c r="H173" s="8">
        <f>data!H171</f>
        <v>26</v>
      </c>
      <c r="I173" s="9">
        <f>data!I171</f>
        <v>16</v>
      </c>
    </row>
    <row r="174" spans="1:9" x14ac:dyDescent="0.15">
      <c r="A174" s="5">
        <v>170</v>
      </c>
      <c r="B174" s="5">
        <f>data!A172</f>
        <v>2004081</v>
      </c>
      <c r="C174" s="6">
        <f>data!C172</f>
        <v>3</v>
      </c>
      <c r="D174" s="7">
        <f>data!D172</f>
        <v>5</v>
      </c>
      <c r="E174" s="7">
        <f>data!E172</f>
        <v>21</v>
      </c>
      <c r="F174" s="7">
        <f>data!F172</f>
        <v>24</v>
      </c>
      <c r="G174" s="7">
        <f>data!G172</f>
        <v>27</v>
      </c>
      <c r="H174" s="8">
        <f>data!H172</f>
        <v>32</v>
      </c>
      <c r="I174" s="9">
        <f>data!I172</f>
        <v>6</v>
      </c>
    </row>
    <row r="175" spans="1:9" x14ac:dyDescent="0.15">
      <c r="A175" s="5">
        <v>171</v>
      </c>
      <c r="B175" s="5">
        <f>data!A173</f>
        <v>2004082</v>
      </c>
      <c r="C175" s="6">
        <f>data!C173</f>
        <v>3</v>
      </c>
      <c r="D175" s="7">
        <f>data!D173</f>
        <v>20</v>
      </c>
      <c r="E175" s="7">
        <f>data!E173</f>
        <v>24</v>
      </c>
      <c r="F175" s="7">
        <f>data!F173</f>
        <v>27</v>
      </c>
      <c r="G175" s="7">
        <f>data!G173</f>
        <v>29</v>
      </c>
      <c r="H175" s="8">
        <f>data!H173</f>
        <v>30</v>
      </c>
      <c r="I175" s="9">
        <f>data!I173</f>
        <v>15</v>
      </c>
    </row>
    <row r="176" spans="1:9" x14ac:dyDescent="0.15">
      <c r="A176" s="5">
        <v>172</v>
      </c>
      <c r="B176" s="5">
        <f>data!A174</f>
        <v>2004083</v>
      </c>
      <c r="C176" s="6">
        <f>data!C174</f>
        <v>14</v>
      </c>
      <c r="D176" s="7">
        <f>data!D174</f>
        <v>16</v>
      </c>
      <c r="E176" s="7">
        <f>data!E174</f>
        <v>27</v>
      </c>
      <c r="F176" s="7">
        <f>data!F174</f>
        <v>28</v>
      </c>
      <c r="G176" s="7">
        <f>data!G174</f>
        <v>30</v>
      </c>
      <c r="H176" s="8">
        <f>data!H174</f>
        <v>33</v>
      </c>
      <c r="I176" s="9">
        <f>data!I174</f>
        <v>6</v>
      </c>
    </row>
    <row r="177" spans="1:9" x14ac:dyDescent="0.15">
      <c r="A177" s="5">
        <v>173</v>
      </c>
      <c r="B177" s="5">
        <f>data!A175</f>
        <v>2004084</v>
      </c>
      <c r="C177" s="6">
        <f>data!C175</f>
        <v>1</v>
      </c>
      <c r="D177" s="7">
        <f>data!D175</f>
        <v>4</v>
      </c>
      <c r="E177" s="7">
        <f>data!E175</f>
        <v>8</v>
      </c>
      <c r="F177" s="7">
        <f>data!F175</f>
        <v>11</v>
      </c>
      <c r="G177" s="7">
        <f>data!G175</f>
        <v>21</v>
      </c>
      <c r="H177" s="8">
        <f>data!H175</f>
        <v>25</v>
      </c>
      <c r="I177" s="9">
        <f>data!I175</f>
        <v>14</v>
      </c>
    </row>
    <row r="178" spans="1:9" x14ac:dyDescent="0.15">
      <c r="A178" s="5">
        <v>174</v>
      </c>
      <c r="B178" s="5">
        <f>data!A176</f>
        <v>2004085</v>
      </c>
      <c r="C178" s="6">
        <f>data!C176</f>
        <v>3</v>
      </c>
      <c r="D178" s="7">
        <f>data!D176</f>
        <v>8</v>
      </c>
      <c r="E178" s="7">
        <f>data!E176</f>
        <v>11</v>
      </c>
      <c r="F178" s="7">
        <f>data!F176</f>
        <v>29</v>
      </c>
      <c r="G178" s="7">
        <f>data!G176</f>
        <v>30</v>
      </c>
      <c r="H178" s="8">
        <f>data!H176</f>
        <v>32</v>
      </c>
      <c r="I178" s="9">
        <f>data!I176</f>
        <v>1</v>
      </c>
    </row>
    <row r="179" spans="1:9" x14ac:dyDescent="0.15">
      <c r="A179" s="5">
        <v>175</v>
      </c>
      <c r="B179" s="5">
        <f>data!A177</f>
        <v>2004086</v>
      </c>
      <c r="C179" s="6">
        <f>data!C177</f>
        <v>10</v>
      </c>
      <c r="D179" s="7">
        <f>data!D177</f>
        <v>13</v>
      </c>
      <c r="E179" s="7">
        <f>data!E177</f>
        <v>18</v>
      </c>
      <c r="F179" s="7">
        <f>data!F177</f>
        <v>19</v>
      </c>
      <c r="G179" s="7">
        <f>data!G177</f>
        <v>25</v>
      </c>
      <c r="H179" s="8">
        <f>data!H177</f>
        <v>27</v>
      </c>
      <c r="I179" s="9">
        <f>data!I177</f>
        <v>1</v>
      </c>
    </row>
    <row r="180" spans="1:9" x14ac:dyDescent="0.15">
      <c r="A180" s="5">
        <v>176</v>
      </c>
      <c r="B180" s="5">
        <f>data!A178</f>
        <v>2004087</v>
      </c>
      <c r="C180" s="6">
        <f>data!C178</f>
        <v>1</v>
      </c>
      <c r="D180" s="7">
        <f>data!D178</f>
        <v>3</v>
      </c>
      <c r="E180" s="7">
        <f>data!E178</f>
        <v>7</v>
      </c>
      <c r="F180" s="7">
        <f>data!F178</f>
        <v>8</v>
      </c>
      <c r="G180" s="7">
        <f>data!G178</f>
        <v>25</v>
      </c>
      <c r="H180" s="8">
        <f>data!H178</f>
        <v>26</v>
      </c>
      <c r="I180" s="9">
        <f>data!I178</f>
        <v>14</v>
      </c>
    </row>
    <row r="181" spans="1:9" x14ac:dyDescent="0.15">
      <c r="A181" s="5">
        <v>177</v>
      </c>
      <c r="B181" s="5">
        <f>data!A179</f>
        <v>2004088</v>
      </c>
      <c r="C181" s="6">
        <f>data!C179</f>
        <v>2</v>
      </c>
      <c r="D181" s="7">
        <f>data!D179</f>
        <v>10</v>
      </c>
      <c r="E181" s="7">
        <f>data!E179</f>
        <v>19</v>
      </c>
      <c r="F181" s="7">
        <f>data!F179</f>
        <v>22</v>
      </c>
      <c r="G181" s="7">
        <f>data!G179</f>
        <v>24</v>
      </c>
      <c r="H181" s="8">
        <f>data!H179</f>
        <v>32</v>
      </c>
      <c r="I181" s="9">
        <f>data!I179</f>
        <v>14</v>
      </c>
    </row>
    <row r="182" spans="1:9" x14ac:dyDescent="0.15">
      <c r="A182" s="5">
        <v>178</v>
      </c>
      <c r="B182" s="5">
        <f>data!A180</f>
        <v>2004089</v>
      </c>
      <c r="C182" s="6">
        <f>data!C180</f>
        <v>14</v>
      </c>
      <c r="D182" s="7">
        <f>data!D180</f>
        <v>17</v>
      </c>
      <c r="E182" s="7">
        <f>data!E180</f>
        <v>20</v>
      </c>
      <c r="F182" s="7">
        <f>data!F180</f>
        <v>25</v>
      </c>
      <c r="G182" s="7">
        <f>data!G180</f>
        <v>28</v>
      </c>
      <c r="H182" s="8">
        <f>data!H180</f>
        <v>30</v>
      </c>
      <c r="I182" s="9">
        <f>data!I180</f>
        <v>14</v>
      </c>
    </row>
    <row r="183" spans="1:9" x14ac:dyDescent="0.15">
      <c r="A183" s="5">
        <v>179</v>
      </c>
      <c r="B183" s="5">
        <f>data!A181</f>
        <v>2004090</v>
      </c>
      <c r="C183" s="6">
        <f>data!C181</f>
        <v>1</v>
      </c>
      <c r="D183" s="7">
        <f>data!D181</f>
        <v>18</v>
      </c>
      <c r="E183" s="7">
        <f>data!E181</f>
        <v>20</v>
      </c>
      <c r="F183" s="7">
        <f>data!F181</f>
        <v>24</v>
      </c>
      <c r="G183" s="7">
        <f>data!G181</f>
        <v>32</v>
      </c>
      <c r="H183" s="8">
        <f>data!H181</f>
        <v>33</v>
      </c>
      <c r="I183" s="9">
        <f>data!I181</f>
        <v>12</v>
      </c>
    </row>
    <row r="184" spans="1:9" x14ac:dyDescent="0.15">
      <c r="A184" s="5">
        <v>180</v>
      </c>
      <c r="B184" s="5">
        <f>data!A182</f>
        <v>2004091</v>
      </c>
      <c r="C184" s="6">
        <f>data!C182</f>
        <v>9</v>
      </c>
      <c r="D184" s="7">
        <f>data!D182</f>
        <v>13</v>
      </c>
      <c r="E184" s="7">
        <f>data!E182</f>
        <v>14</v>
      </c>
      <c r="F184" s="7">
        <f>data!F182</f>
        <v>21</v>
      </c>
      <c r="G184" s="7">
        <f>data!G182</f>
        <v>30</v>
      </c>
      <c r="H184" s="8">
        <f>data!H182</f>
        <v>33</v>
      </c>
      <c r="I184" s="9">
        <f>data!I182</f>
        <v>1</v>
      </c>
    </row>
    <row r="185" spans="1:9" x14ac:dyDescent="0.15">
      <c r="A185" s="5">
        <v>181</v>
      </c>
      <c r="B185" s="5">
        <f>data!A183</f>
        <v>2004092</v>
      </c>
      <c r="C185" s="6">
        <f>data!C183</f>
        <v>1</v>
      </c>
      <c r="D185" s="7">
        <f>data!D183</f>
        <v>4</v>
      </c>
      <c r="E185" s="7">
        <f>data!E183</f>
        <v>8</v>
      </c>
      <c r="F185" s="7">
        <f>data!F183</f>
        <v>13</v>
      </c>
      <c r="G185" s="7">
        <f>data!G183</f>
        <v>28</v>
      </c>
      <c r="H185" s="8">
        <f>data!H183</f>
        <v>31</v>
      </c>
      <c r="I185" s="9">
        <f>data!I183</f>
        <v>2</v>
      </c>
    </row>
    <row r="186" spans="1:9" x14ac:dyDescent="0.15">
      <c r="A186" s="5">
        <v>182</v>
      </c>
      <c r="B186" s="5">
        <f>data!A184</f>
        <v>2004093</v>
      </c>
      <c r="C186" s="6">
        <f>data!C184</f>
        <v>11</v>
      </c>
      <c r="D186" s="7">
        <f>data!D184</f>
        <v>14</v>
      </c>
      <c r="E186" s="7">
        <f>data!E184</f>
        <v>20</v>
      </c>
      <c r="F186" s="7">
        <f>data!F184</f>
        <v>27</v>
      </c>
      <c r="G186" s="7">
        <f>data!G184</f>
        <v>32</v>
      </c>
      <c r="H186" s="8">
        <f>data!H184</f>
        <v>33</v>
      </c>
      <c r="I186" s="9">
        <f>data!I184</f>
        <v>5</v>
      </c>
    </row>
    <row r="187" spans="1:9" x14ac:dyDescent="0.15">
      <c r="A187" s="5">
        <v>183</v>
      </c>
      <c r="B187" s="5">
        <f>data!A185</f>
        <v>2004094</v>
      </c>
      <c r="C187" s="6">
        <f>data!C185</f>
        <v>5</v>
      </c>
      <c r="D187" s="7">
        <f>data!D185</f>
        <v>9</v>
      </c>
      <c r="E187" s="7">
        <f>data!E185</f>
        <v>10</v>
      </c>
      <c r="F187" s="7">
        <f>data!F185</f>
        <v>13</v>
      </c>
      <c r="G187" s="7">
        <f>data!G185</f>
        <v>24</v>
      </c>
      <c r="H187" s="8">
        <f>data!H185</f>
        <v>25</v>
      </c>
      <c r="I187" s="9">
        <f>data!I185</f>
        <v>8</v>
      </c>
    </row>
    <row r="188" spans="1:9" x14ac:dyDescent="0.15">
      <c r="A188" s="5">
        <v>184</v>
      </c>
      <c r="B188" s="5">
        <f>data!A186</f>
        <v>2004095</v>
      </c>
      <c r="C188" s="6">
        <f>data!C186</f>
        <v>19</v>
      </c>
      <c r="D188" s="7">
        <f>data!D186</f>
        <v>22</v>
      </c>
      <c r="E188" s="7">
        <f>data!E186</f>
        <v>27</v>
      </c>
      <c r="F188" s="7">
        <f>data!F186</f>
        <v>28</v>
      </c>
      <c r="G188" s="7">
        <f>data!G186</f>
        <v>30</v>
      </c>
      <c r="H188" s="8">
        <f>data!H186</f>
        <v>32</v>
      </c>
      <c r="I188" s="9">
        <f>data!I186</f>
        <v>1</v>
      </c>
    </row>
    <row r="189" spans="1:9" x14ac:dyDescent="0.15">
      <c r="A189" s="5">
        <v>185</v>
      </c>
      <c r="B189" s="5">
        <f>data!A187</f>
        <v>2004096</v>
      </c>
      <c r="C189" s="6">
        <f>data!C187</f>
        <v>1</v>
      </c>
      <c r="D189" s="7">
        <f>data!D187</f>
        <v>4</v>
      </c>
      <c r="E189" s="7">
        <f>data!E187</f>
        <v>12</v>
      </c>
      <c r="F189" s="7">
        <f>data!F187</f>
        <v>16</v>
      </c>
      <c r="G189" s="7">
        <f>data!G187</f>
        <v>20</v>
      </c>
      <c r="H189" s="8">
        <f>data!H187</f>
        <v>30</v>
      </c>
      <c r="I189" s="9">
        <f>data!I187</f>
        <v>15</v>
      </c>
    </row>
    <row r="190" spans="1:9" x14ac:dyDescent="0.15">
      <c r="A190" s="5">
        <v>186</v>
      </c>
      <c r="B190" s="5">
        <f>data!A188</f>
        <v>2004097</v>
      </c>
      <c r="C190" s="6">
        <f>data!C188</f>
        <v>10</v>
      </c>
      <c r="D190" s="7">
        <f>data!D188</f>
        <v>19</v>
      </c>
      <c r="E190" s="7">
        <f>data!E188</f>
        <v>20</v>
      </c>
      <c r="F190" s="7">
        <f>data!F188</f>
        <v>26</v>
      </c>
      <c r="G190" s="7">
        <f>data!G188</f>
        <v>29</v>
      </c>
      <c r="H190" s="8">
        <f>data!H188</f>
        <v>31</v>
      </c>
      <c r="I190" s="9">
        <f>data!I188</f>
        <v>14</v>
      </c>
    </row>
    <row r="191" spans="1:9" x14ac:dyDescent="0.15">
      <c r="A191" s="5">
        <v>187</v>
      </c>
      <c r="B191" s="5">
        <f>data!A189</f>
        <v>2004098</v>
      </c>
      <c r="C191" s="6">
        <f>data!C189</f>
        <v>3</v>
      </c>
      <c r="D191" s="7">
        <f>data!D189</f>
        <v>12</v>
      </c>
      <c r="E191" s="7">
        <f>data!E189</f>
        <v>13</v>
      </c>
      <c r="F191" s="7">
        <f>data!F189</f>
        <v>25</v>
      </c>
      <c r="G191" s="7">
        <f>data!G189</f>
        <v>26</v>
      </c>
      <c r="H191" s="8">
        <f>data!H189</f>
        <v>31</v>
      </c>
      <c r="I191" s="9">
        <f>data!I189</f>
        <v>3</v>
      </c>
    </row>
    <row r="192" spans="1:9" x14ac:dyDescent="0.15">
      <c r="A192" s="5">
        <v>188</v>
      </c>
      <c r="B192" s="5">
        <f>data!A190</f>
        <v>2004099</v>
      </c>
      <c r="C192" s="6">
        <f>data!C190</f>
        <v>5</v>
      </c>
      <c r="D192" s="7">
        <f>data!D190</f>
        <v>10</v>
      </c>
      <c r="E192" s="7">
        <f>data!E190</f>
        <v>21</v>
      </c>
      <c r="F192" s="7">
        <f>data!F190</f>
        <v>22</v>
      </c>
      <c r="G192" s="7">
        <f>data!G190</f>
        <v>26</v>
      </c>
      <c r="H192" s="8">
        <f>data!H190</f>
        <v>33</v>
      </c>
      <c r="I192" s="9">
        <f>data!I190</f>
        <v>2</v>
      </c>
    </row>
    <row r="193" spans="1:9" x14ac:dyDescent="0.15">
      <c r="A193" s="5">
        <v>189</v>
      </c>
      <c r="B193" s="5">
        <f>data!A191</f>
        <v>2004100</v>
      </c>
      <c r="C193" s="6">
        <f>data!C191</f>
        <v>6</v>
      </c>
      <c r="D193" s="7">
        <f>data!D191</f>
        <v>8</v>
      </c>
      <c r="E193" s="7">
        <f>data!E191</f>
        <v>9</v>
      </c>
      <c r="F193" s="7">
        <f>data!F191</f>
        <v>14</v>
      </c>
      <c r="G193" s="7">
        <f>data!G191</f>
        <v>24</v>
      </c>
      <c r="H193" s="8">
        <f>data!H191</f>
        <v>33</v>
      </c>
      <c r="I193" s="9">
        <f>data!I191</f>
        <v>15</v>
      </c>
    </row>
    <row r="194" spans="1:9" x14ac:dyDescent="0.15">
      <c r="A194" s="5">
        <v>190</v>
      </c>
      <c r="B194" s="5">
        <f>data!A192</f>
        <v>2004101</v>
      </c>
      <c r="C194" s="6">
        <f>data!C192</f>
        <v>2</v>
      </c>
      <c r="D194" s="7">
        <f>data!D192</f>
        <v>9</v>
      </c>
      <c r="E194" s="7">
        <f>data!E192</f>
        <v>14</v>
      </c>
      <c r="F194" s="7">
        <f>data!F192</f>
        <v>19</v>
      </c>
      <c r="G194" s="7">
        <f>data!G192</f>
        <v>25</v>
      </c>
      <c r="H194" s="8">
        <f>data!H192</f>
        <v>26</v>
      </c>
      <c r="I194" s="9">
        <f>data!I192</f>
        <v>15</v>
      </c>
    </row>
    <row r="195" spans="1:9" x14ac:dyDescent="0.15">
      <c r="A195" s="5">
        <v>191</v>
      </c>
      <c r="B195" s="5">
        <f>data!A193</f>
        <v>2004102</v>
      </c>
      <c r="C195" s="6">
        <f>data!C193</f>
        <v>3</v>
      </c>
      <c r="D195" s="7">
        <f>data!D193</f>
        <v>9</v>
      </c>
      <c r="E195" s="7">
        <f>data!E193</f>
        <v>12</v>
      </c>
      <c r="F195" s="7">
        <f>data!F193</f>
        <v>15</v>
      </c>
      <c r="G195" s="7">
        <f>data!G193</f>
        <v>28</v>
      </c>
      <c r="H195" s="8">
        <f>data!H193</f>
        <v>32</v>
      </c>
      <c r="I195" s="9">
        <f>data!I193</f>
        <v>1</v>
      </c>
    </row>
    <row r="196" spans="1:9" x14ac:dyDescent="0.15">
      <c r="A196" s="5">
        <v>192</v>
      </c>
      <c r="B196" s="5">
        <f>data!A194</f>
        <v>2004103</v>
      </c>
      <c r="C196" s="6">
        <f>data!C194</f>
        <v>2</v>
      </c>
      <c r="D196" s="7">
        <f>data!D194</f>
        <v>3</v>
      </c>
      <c r="E196" s="7">
        <f>data!E194</f>
        <v>5</v>
      </c>
      <c r="F196" s="7">
        <f>data!F194</f>
        <v>9</v>
      </c>
      <c r="G196" s="7">
        <f>data!G194</f>
        <v>16</v>
      </c>
      <c r="H196" s="8">
        <f>data!H194</f>
        <v>21</v>
      </c>
      <c r="I196" s="9">
        <f>data!I194</f>
        <v>2</v>
      </c>
    </row>
    <row r="197" spans="1:9" x14ac:dyDescent="0.15">
      <c r="A197" s="5">
        <v>193</v>
      </c>
      <c r="B197" s="5">
        <f>data!A195</f>
        <v>2004104</v>
      </c>
      <c r="C197" s="6">
        <f>data!C195</f>
        <v>7</v>
      </c>
      <c r="D197" s="7">
        <f>data!D195</f>
        <v>11</v>
      </c>
      <c r="E197" s="7">
        <f>data!E195</f>
        <v>17</v>
      </c>
      <c r="F197" s="7">
        <f>data!F195</f>
        <v>18</v>
      </c>
      <c r="G197" s="7">
        <f>data!G195</f>
        <v>24</v>
      </c>
      <c r="H197" s="8">
        <f>data!H195</f>
        <v>29</v>
      </c>
      <c r="I197" s="9">
        <f>data!I195</f>
        <v>5</v>
      </c>
    </row>
    <row r="198" spans="1:9" x14ac:dyDescent="0.15">
      <c r="A198" s="5">
        <v>194</v>
      </c>
      <c r="B198" s="5">
        <f>data!A196</f>
        <v>2004105</v>
      </c>
      <c r="C198" s="6">
        <f>data!C196</f>
        <v>7</v>
      </c>
      <c r="D198" s="7">
        <f>data!D196</f>
        <v>9</v>
      </c>
      <c r="E198" s="7">
        <f>data!E196</f>
        <v>10</v>
      </c>
      <c r="F198" s="7">
        <f>data!F196</f>
        <v>21</v>
      </c>
      <c r="G198" s="7">
        <f>data!G196</f>
        <v>23</v>
      </c>
      <c r="H198" s="8">
        <f>data!H196</f>
        <v>30</v>
      </c>
      <c r="I198" s="9">
        <f>data!I196</f>
        <v>12</v>
      </c>
    </row>
    <row r="199" spans="1:9" x14ac:dyDescent="0.15">
      <c r="A199" s="5">
        <v>195</v>
      </c>
      <c r="B199" s="5">
        <f>data!A197</f>
        <v>2004106</v>
      </c>
      <c r="C199" s="6">
        <f>data!C197</f>
        <v>10</v>
      </c>
      <c r="D199" s="7">
        <f>data!D197</f>
        <v>15</v>
      </c>
      <c r="E199" s="7">
        <f>data!E197</f>
        <v>23</v>
      </c>
      <c r="F199" s="7">
        <f>data!F197</f>
        <v>26</v>
      </c>
      <c r="G199" s="7">
        <f>data!G197</f>
        <v>28</v>
      </c>
      <c r="H199" s="8">
        <f>data!H197</f>
        <v>29</v>
      </c>
      <c r="I199" s="9">
        <f>data!I197</f>
        <v>12</v>
      </c>
    </row>
    <row r="200" spans="1:9" x14ac:dyDescent="0.15">
      <c r="A200" s="5">
        <v>196</v>
      </c>
      <c r="B200" s="5">
        <f>data!A198</f>
        <v>2004107</v>
      </c>
      <c r="C200" s="6">
        <f>data!C198</f>
        <v>1</v>
      </c>
      <c r="D200" s="7">
        <f>data!D198</f>
        <v>8</v>
      </c>
      <c r="E200" s="7">
        <f>data!E198</f>
        <v>12</v>
      </c>
      <c r="F200" s="7">
        <f>data!F198</f>
        <v>13</v>
      </c>
      <c r="G200" s="7">
        <f>data!G198</f>
        <v>18</v>
      </c>
      <c r="H200" s="8">
        <f>data!H198</f>
        <v>20</v>
      </c>
      <c r="I200" s="9">
        <f>data!I198</f>
        <v>7</v>
      </c>
    </row>
    <row r="201" spans="1:9" x14ac:dyDescent="0.15">
      <c r="A201" s="5">
        <v>197</v>
      </c>
      <c r="B201" s="5">
        <f>data!A199</f>
        <v>2004108</v>
      </c>
      <c r="C201" s="6">
        <f>data!C199</f>
        <v>8</v>
      </c>
      <c r="D201" s="7">
        <f>data!D199</f>
        <v>13</v>
      </c>
      <c r="E201" s="7">
        <f>data!E199</f>
        <v>14</v>
      </c>
      <c r="F201" s="7">
        <f>data!F199</f>
        <v>27</v>
      </c>
      <c r="G201" s="7">
        <f>data!G199</f>
        <v>28</v>
      </c>
      <c r="H201" s="8">
        <f>data!H199</f>
        <v>31</v>
      </c>
      <c r="I201" s="9">
        <f>data!I199</f>
        <v>12</v>
      </c>
    </row>
    <row r="202" spans="1:9" x14ac:dyDescent="0.15">
      <c r="A202" s="5">
        <v>198</v>
      </c>
      <c r="B202" s="5">
        <f>data!A200</f>
        <v>2004109</v>
      </c>
      <c r="C202" s="6">
        <f>data!C200</f>
        <v>6</v>
      </c>
      <c r="D202" s="7">
        <f>data!D200</f>
        <v>8</v>
      </c>
      <c r="E202" s="7">
        <f>data!E200</f>
        <v>10</v>
      </c>
      <c r="F202" s="7">
        <f>data!F200</f>
        <v>17</v>
      </c>
      <c r="G202" s="7">
        <f>data!G200</f>
        <v>30</v>
      </c>
      <c r="H202" s="8">
        <f>data!H200</f>
        <v>31</v>
      </c>
      <c r="I202" s="9">
        <f>data!I200</f>
        <v>14</v>
      </c>
    </row>
    <row r="203" spans="1:9" x14ac:dyDescent="0.15">
      <c r="A203" s="5">
        <v>199</v>
      </c>
      <c r="B203" s="5">
        <f>data!A201</f>
        <v>2004110</v>
      </c>
      <c r="C203" s="6">
        <f>data!C201</f>
        <v>14</v>
      </c>
      <c r="D203" s="7">
        <f>data!D201</f>
        <v>19</v>
      </c>
      <c r="E203" s="7">
        <f>data!E201</f>
        <v>20</v>
      </c>
      <c r="F203" s="7">
        <f>data!F201</f>
        <v>21</v>
      </c>
      <c r="G203" s="7">
        <f>data!G201</f>
        <v>22</v>
      </c>
      <c r="H203" s="8">
        <f>data!H201</f>
        <v>31</v>
      </c>
      <c r="I203" s="9">
        <f>data!I201</f>
        <v>11</v>
      </c>
    </row>
    <row r="204" spans="1:9" x14ac:dyDescent="0.15">
      <c r="A204" s="5">
        <v>200</v>
      </c>
      <c r="B204" s="5">
        <f>data!A202</f>
        <v>2004111</v>
      </c>
      <c r="C204" s="6">
        <f>data!C202</f>
        <v>11</v>
      </c>
      <c r="D204" s="7">
        <f>data!D202</f>
        <v>16</v>
      </c>
      <c r="E204" s="7">
        <f>data!E202</f>
        <v>18</v>
      </c>
      <c r="F204" s="7">
        <f>data!F202</f>
        <v>20</v>
      </c>
      <c r="G204" s="7">
        <f>data!G202</f>
        <v>26</v>
      </c>
      <c r="H204" s="8">
        <f>data!H202</f>
        <v>31</v>
      </c>
      <c r="I204" s="9">
        <f>data!I202</f>
        <v>2</v>
      </c>
    </row>
    <row r="205" spans="1:9" x14ac:dyDescent="0.15">
      <c r="A205" s="5">
        <v>201</v>
      </c>
      <c r="B205" s="5">
        <f>data!A203</f>
        <v>2004112</v>
      </c>
      <c r="C205" s="6">
        <f>data!C203</f>
        <v>9</v>
      </c>
      <c r="D205" s="7">
        <f>data!D203</f>
        <v>13</v>
      </c>
      <c r="E205" s="7">
        <f>data!E203</f>
        <v>15</v>
      </c>
      <c r="F205" s="7">
        <f>data!F203</f>
        <v>21</v>
      </c>
      <c r="G205" s="7">
        <f>data!G203</f>
        <v>26</v>
      </c>
      <c r="H205" s="8">
        <f>data!H203</f>
        <v>33</v>
      </c>
      <c r="I205" s="9">
        <f>data!I203</f>
        <v>6</v>
      </c>
    </row>
    <row r="206" spans="1:9" x14ac:dyDescent="0.15">
      <c r="A206" s="5">
        <v>202</v>
      </c>
      <c r="B206" s="5">
        <f>data!A204</f>
        <v>2004113</v>
      </c>
      <c r="C206" s="6">
        <f>data!C204</f>
        <v>8</v>
      </c>
      <c r="D206" s="7">
        <f>data!D204</f>
        <v>10</v>
      </c>
      <c r="E206" s="7">
        <f>data!E204</f>
        <v>23</v>
      </c>
      <c r="F206" s="7">
        <f>data!F204</f>
        <v>25</v>
      </c>
      <c r="G206" s="7">
        <f>data!G204</f>
        <v>31</v>
      </c>
      <c r="H206" s="8">
        <f>data!H204</f>
        <v>32</v>
      </c>
      <c r="I206" s="9">
        <f>data!I204</f>
        <v>7</v>
      </c>
    </row>
    <row r="207" spans="1:9" x14ac:dyDescent="0.15">
      <c r="A207" s="5">
        <v>203</v>
      </c>
      <c r="B207" s="5">
        <f>data!A205</f>
        <v>2004114</v>
      </c>
      <c r="C207" s="6">
        <f>data!C205</f>
        <v>1</v>
      </c>
      <c r="D207" s="7">
        <f>data!D205</f>
        <v>6</v>
      </c>
      <c r="E207" s="7">
        <f>data!E205</f>
        <v>9</v>
      </c>
      <c r="F207" s="7">
        <f>data!F205</f>
        <v>17</v>
      </c>
      <c r="G207" s="7">
        <f>data!G205</f>
        <v>21</v>
      </c>
      <c r="H207" s="8">
        <f>data!H205</f>
        <v>22</v>
      </c>
      <c r="I207" s="9">
        <f>data!I205</f>
        <v>1</v>
      </c>
    </row>
    <row r="208" spans="1:9" x14ac:dyDescent="0.15">
      <c r="A208" s="5">
        <v>204</v>
      </c>
      <c r="B208" s="5">
        <f>data!A206</f>
        <v>2004115</v>
      </c>
      <c r="C208" s="6">
        <f>data!C206</f>
        <v>2</v>
      </c>
      <c r="D208" s="7">
        <f>data!D206</f>
        <v>16</v>
      </c>
      <c r="E208" s="7">
        <f>data!E206</f>
        <v>20</v>
      </c>
      <c r="F208" s="7">
        <f>data!F206</f>
        <v>30</v>
      </c>
      <c r="G208" s="7">
        <f>data!G206</f>
        <v>31</v>
      </c>
      <c r="H208" s="8">
        <f>data!H206</f>
        <v>33</v>
      </c>
      <c r="I208" s="9">
        <f>data!I206</f>
        <v>1</v>
      </c>
    </row>
    <row r="209" spans="1:9" x14ac:dyDescent="0.15">
      <c r="A209" s="5">
        <v>205</v>
      </c>
      <c r="B209" s="5">
        <f>data!A207</f>
        <v>2004116</v>
      </c>
      <c r="C209" s="6">
        <f>data!C207</f>
        <v>1</v>
      </c>
      <c r="D209" s="7">
        <f>data!D207</f>
        <v>3</v>
      </c>
      <c r="E209" s="7">
        <f>data!E207</f>
        <v>5</v>
      </c>
      <c r="F209" s="7">
        <f>data!F207</f>
        <v>8</v>
      </c>
      <c r="G209" s="7">
        <f>data!G207</f>
        <v>14</v>
      </c>
      <c r="H209" s="8">
        <f>data!H207</f>
        <v>33</v>
      </c>
      <c r="I209" s="9">
        <f>data!I207</f>
        <v>3</v>
      </c>
    </row>
    <row r="210" spans="1:9" x14ac:dyDescent="0.15">
      <c r="A210" s="5">
        <v>206</v>
      </c>
      <c r="B210" s="5">
        <f>data!A208</f>
        <v>2004117</v>
      </c>
      <c r="C210" s="6">
        <f>data!C208</f>
        <v>1</v>
      </c>
      <c r="D210" s="7">
        <f>data!D208</f>
        <v>3</v>
      </c>
      <c r="E210" s="7">
        <f>data!E208</f>
        <v>7</v>
      </c>
      <c r="F210" s="7">
        <f>data!F208</f>
        <v>14</v>
      </c>
      <c r="G210" s="7">
        <f>data!G208</f>
        <v>24</v>
      </c>
      <c r="H210" s="8">
        <f>data!H208</f>
        <v>25</v>
      </c>
      <c r="I210" s="9">
        <f>data!I208</f>
        <v>7</v>
      </c>
    </row>
    <row r="211" spans="1:9" x14ac:dyDescent="0.15">
      <c r="A211" s="5">
        <v>207</v>
      </c>
      <c r="B211" s="5">
        <f>data!A209</f>
        <v>2004118</v>
      </c>
      <c r="C211" s="6">
        <f>data!C209</f>
        <v>3</v>
      </c>
      <c r="D211" s="7">
        <f>data!D209</f>
        <v>4</v>
      </c>
      <c r="E211" s="7">
        <f>data!E209</f>
        <v>7</v>
      </c>
      <c r="F211" s="7">
        <f>data!F209</f>
        <v>12</v>
      </c>
      <c r="G211" s="7">
        <f>data!G209</f>
        <v>30</v>
      </c>
      <c r="H211" s="8">
        <f>data!H209</f>
        <v>31</v>
      </c>
      <c r="I211" s="9">
        <f>data!I209</f>
        <v>15</v>
      </c>
    </row>
    <row r="212" spans="1:9" x14ac:dyDescent="0.15">
      <c r="A212" s="5">
        <v>208</v>
      </c>
      <c r="B212" s="5">
        <f>data!A210</f>
        <v>2004119</v>
      </c>
      <c r="C212" s="6">
        <f>data!C210</f>
        <v>6</v>
      </c>
      <c r="D212" s="7">
        <f>data!D210</f>
        <v>9</v>
      </c>
      <c r="E212" s="7">
        <f>data!E210</f>
        <v>18</v>
      </c>
      <c r="F212" s="7">
        <f>data!F210</f>
        <v>20</v>
      </c>
      <c r="G212" s="7">
        <f>data!G210</f>
        <v>25</v>
      </c>
      <c r="H212" s="8">
        <f>data!H210</f>
        <v>33</v>
      </c>
      <c r="I212" s="9">
        <f>data!I210</f>
        <v>6</v>
      </c>
    </row>
    <row r="213" spans="1:9" x14ac:dyDescent="0.15">
      <c r="A213" s="5">
        <v>209</v>
      </c>
      <c r="B213" s="5">
        <f>data!A211</f>
        <v>2004120</v>
      </c>
      <c r="C213" s="6">
        <f>data!C211</f>
        <v>7</v>
      </c>
      <c r="D213" s="7">
        <f>data!D211</f>
        <v>8</v>
      </c>
      <c r="E213" s="7">
        <f>data!E211</f>
        <v>18</v>
      </c>
      <c r="F213" s="7">
        <f>data!F211</f>
        <v>21</v>
      </c>
      <c r="G213" s="7">
        <f>data!G211</f>
        <v>27</v>
      </c>
      <c r="H213" s="8">
        <f>data!H211</f>
        <v>32</v>
      </c>
      <c r="I213" s="9">
        <f>data!I211</f>
        <v>10</v>
      </c>
    </row>
    <row r="214" spans="1:9" x14ac:dyDescent="0.15">
      <c r="A214" s="5">
        <v>210</v>
      </c>
      <c r="B214" s="5">
        <f>data!A212</f>
        <v>2004121</v>
      </c>
      <c r="C214" s="6">
        <f>data!C212</f>
        <v>7</v>
      </c>
      <c r="D214" s="7">
        <f>data!D212</f>
        <v>13</v>
      </c>
      <c r="E214" s="7">
        <f>data!E212</f>
        <v>16</v>
      </c>
      <c r="F214" s="7">
        <f>data!F212</f>
        <v>18</v>
      </c>
      <c r="G214" s="7">
        <f>data!G212</f>
        <v>30</v>
      </c>
      <c r="H214" s="8">
        <f>data!H212</f>
        <v>32</v>
      </c>
      <c r="I214" s="9">
        <f>data!I212</f>
        <v>10</v>
      </c>
    </row>
    <row r="215" spans="1:9" x14ac:dyDescent="0.15">
      <c r="A215" s="5">
        <v>211</v>
      </c>
      <c r="B215" s="5">
        <f>data!A213</f>
        <v>2004122</v>
      </c>
      <c r="C215" s="6">
        <f>data!C213</f>
        <v>3</v>
      </c>
      <c r="D215" s="7">
        <f>data!D213</f>
        <v>11</v>
      </c>
      <c r="E215" s="7">
        <f>data!E213</f>
        <v>14</v>
      </c>
      <c r="F215" s="7">
        <f>data!F213</f>
        <v>22</v>
      </c>
      <c r="G215" s="7">
        <f>data!G213</f>
        <v>24</v>
      </c>
      <c r="H215" s="8">
        <f>data!H213</f>
        <v>31</v>
      </c>
      <c r="I215" s="9">
        <f>data!I213</f>
        <v>15</v>
      </c>
    </row>
    <row r="216" spans="1:9" x14ac:dyDescent="0.15">
      <c r="A216" s="5">
        <v>212</v>
      </c>
      <c r="B216" s="5">
        <f>data!A214</f>
        <v>2005001</v>
      </c>
      <c r="C216" s="6">
        <f>data!C214</f>
        <v>1</v>
      </c>
      <c r="D216" s="7">
        <f>data!D214</f>
        <v>7</v>
      </c>
      <c r="E216" s="7">
        <f>data!E214</f>
        <v>8</v>
      </c>
      <c r="F216" s="7">
        <f>data!F214</f>
        <v>23</v>
      </c>
      <c r="G216" s="7">
        <f>data!G214</f>
        <v>27</v>
      </c>
      <c r="H216" s="8">
        <f>data!H214</f>
        <v>28</v>
      </c>
      <c r="I216" s="9">
        <f>data!I214</f>
        <v>14</v>
      </c>
    </row>
    <row r="217" spans="1:9" x14ac:dyDescent="0.15">
      <c r="A217" s="5">
        <v>213</v>
      </c>
      <c r="B217" s="5">
        <f>data!A215</f>
        <v>2005002</v>
      </c>
      <c r="C217" s="6">
        <f>data!C215</f>
        <v>6</v>
      </c>
      <c r="D217" s="7">
        <f>data!D215</f>
        <v>9</v>
      </c>
      <c r="E217" s="7">
        <f>data!E215</f>
        <v>20</v>
      </c>
      <c r="F217" s="7">
        <f>data!F215</f>
        <v>26</v>
      </c>
      <c r="G217" s="7">
        <f>data!G215</f>
        <v>28</v>
      </c>
      <c r="H217" s="8">
        <f>data!H215</f>
        <v>33</v>
      </c>
      <c r="I217" s="9">
        <f>data!I215</f>
        <v>14</v>
      </c>
    </row>
    <row r="218" spans="1:9" x14ac:dyDescent="0.15">
      <c r="A218" s="5">
        <v>214</v>
      </c>
      <c r="B218" s="5">
        <f>data!A216</f>
        <v>2005003</v>
      </c>
      <c r="C218" s="6">
        <f>data!C216</f>
        <v>9</v>
      </c>
      <c r="D218" s="7">
        <f>data!D216</f>
        <v>12</v>
      </c>
      <c r="E218" s="7">
        <f>data!E216</f>
        <v>15</v>
      </c>
      <c r="F218" s="7">
        <f>data!F216</f>
        <v>19</v>
      </c>
      <c r="G218" s="7">
        <f>data!G216</f>
        <v>22</v>
      </c>
      <c r="H218" s="8">
        <f>data!H216</f>
        <v>31</v>
      </c>
      <c r="I218" s="9">
        <f>data!I216</f>
        <v>16</v>
      </c>
    </row>
    <row r="219" spans="1:9" x14ac:dyDescent="0.15">
      <c r="A219" s="5">
        <v>215</v>
      </c>
      <c r="B219" s="5">
        <f>data!A217</f>
        <v>2005004</v>
      </c>
      <c r="C219" s="6">
        <f>data!C217</f>
        <v>1</v>
      </c>
      <c r="D219" s="7">
        <f>data!D217</f>
        <v>4</v>
      </c>
      <c r="E219" s="7">
        <f>data!E217</f>
        <v>8</v>
      </c>
      <c r="F219" s="7">
        <f>data!F217</f>
        <v>9</v>
      </c>
      <c r="G219" s="7">
        <f>data!G217</f>
        <v>22</v>
      </c>
      <c r="H219" s="8">
        <f>data!H217</f>
        <v>23</v>
      </c>
      <c r="I219" s="9">
        <f>data!I217</f>
        <v>3</v>
      </c>
    </row>
    <row r="220" spans="1:9" x14ac:dyDescent="0.15">
      <c r="A220" s="5">
        <v>216</v>
      </c>
      <c r="B220" s="5">
        <f>data!A218</f>
        <v>2005005</v>
      </c>
      <c r="C220" s="6">
        <f>data!C218</f>
        <v>5</v>
      </c>
      <c r="D220" s="7">
        <f>data!D218</f>
        <v>9</v>
      </c>
      <c r="E220" s="7">
        <f>data!E218</f>
        <v>20</v>
      </c>
      <c r="F220" s="7">
        <f>data!F218</f>
        <v>26</v>
      </c>
      <c r="G220" s="7">
        <f>data!G218</f>
        <v>28</v>
      </c>
      <c r="H220" s="8">
        <f>data!H218</f>
        <v>33</v>
      </c>
      <c r="I220" s="9">
        <f>data!I218</f>
        <v>15</v>
      </c>
    </row>
    <row r="221" spans="1:9" x14ac:dyDescent="0.15">
      <c r="A221" s="5">
        <v>217</v>
      </c>
      <c r="B221" s="5">
        <f>data!A219</f>
        <v>2005006</v>
      </c>
      <c r="C221" s="6">
        <f>data!C219</f>
        <v>2</v>
      </c>
      <c r="D221" s="7">
        <f>data!D219</f>
        <v>4</v>
      </c>
      <c r="E221" s="7">
        <f>data!E219</f>
        <v>5</v>
      </c>
      <c r="F221" s="7">
        <f>data!F219</f>
        <v>15</v>
      </c>
      <c r="G221" s="7">
        <f>data!G219</f>
        <v>21</v>
      </c>
      <c r="H221" s="8">
        <f>data!H219</f>
        <v>31</v>
      </c>
      <c r="I221" s="9">
        <f>data!I219</f>
        <v>16</v>
      </c>
    </row>
    <row r="222" spans="1:9" x14ac:dyDescent="0.15">
      <c r="A222" s="5">
        <v>218</v>
      </c>
      <c r="B222" s="5">
        <f>data!A220</f>
        <v>2005007</v>
      </c>
      <c r="C222" s="6">
        <f>data!C220</f>
        <v>7</v>
      </c>
      <c r="D222" s="7">
        <f>data!D220</f>
        <v>15</v>
      </c>
      <c r="E222" s="7">
        <f>data!E220</f>
        <v>17</v>
      </c>
      <c r="F222" s="7">
        <f>data!F220</f>
        <v>20</v>
      </c>
      <c r="G222" s="7">
        <f>data!G220</f>
        <v>23</v>
      </c>
      <c r="H222" s="8">
        <f>data!H220</f>
        <v>33</v>
      </c>
      <c r="I222" s="9">
        <f>data!I220</f>
        <v>15</v>
      </c>
    </row>
    <row r="223" spans="1:9" x14ac:dyDescent="0.15">
      <c r="A223" s="5">
        <v>219</v>
      </c>
      <c r="B223" s="5">
        <f>data!A221</f>
        <v>2005008</v>
      </c>
      <c r="C223" s="6">
        <f>data!C221</f>
        <v>11</v>
      </c>
      <c r="D223" s="7">
        <f>data!D221</f>
        <v>19</v>
      </c>
      <c r="E223" s="7">
        <f>data!E221</f>
        <v>22</v>
      </c>
      <c r="F223" s="7">
        <f>data!F221</f>
        <v>27</v>
      </c>
      <c r="G223" s="7">
        <f>data!G221</f>
        <v>32</v>
      </c>
      <c r="H223" s="8">
        <f>data!H221</f>
        <v>33</v>
      </c>
      <c r="I223" s="9">
        <f>data!I221</f>
        <v>11</v>
      </c>
    </row>
    <row r="224" spans="1:9" x14ac:dyDescent="0.15">
      <c r="A224" s="5">
        <v>220</v>
      </c>
      <c r="B224" s="5">
        <f>data!A222</f>
        <v>2005009</v>
      </c>
      <c r="C224" s="6">
        <f>data!C222</f>
        <v>2</v>
      </c>
      <c r="D224" s="7">
        <f>data!D222</f>
        <v>17</v>
      </c>
      <c r="E224" s="7">
        <f>data!E222</f>
        <v>22</v>
      </c>
      <c r="F224" s="7">
        <f>data!F222</f>
        <v>27</v>
      </c>
      <c r="G224" s="7">
        <f>data!G222</f>
        <v>29</v>
      </c>
      <c r="H224" s="8">
        <f>data!H222</f>
        <v>31</v>
      </c>
      <c r="I224" s="9">
        <f>data!I222</f>
        <v>14</v>
      </c>
    </row>
    <row r="225" spans="1:9" x14ac:dyDescent="0.15">
      <c r="A225" s="5">
        <v>221</v>
      </c>
      <c r="B225" s="5">
        <f>data!A223</f>
        <v>2005010</v>
      </c>
      <c r="C225" s="6">
        <f>data!C223</f>
        <v>8</v>
      </c>
      <c r="D225" s="7">
        <f>data!D223</f>
        <v>10</v>
      </c>
      <c r="E225" s="7">
        <f>data!E223</f>
        <v>11</v>
      </c>
      <c r="F225" s="7">
        <f>data!F223</f>
        <v>18</v>
      </c>
      <c r="G225" s="7">
        <f>data!G223</f>
        <v>25</v>
      </c>
      <c r="H225" s="8">
        <f>data!H223</f>
        <v>26</v>
      </c>
      <c r="I225" s="9">
        <f>data!I223</f>
        <v>1</v>
      </c>
    </row>
    <row r="226" spans="1:9" x14ac:dyDescent="0.15">
      <c r="A226" s="5">
        <v>222</v>
      </c>
      <c r="B226" s="5">
        <f>data!A224</f>
        <v>2005011</v>
      </c>
      <c r="C226" s="6">
        <f>data!C224</f>
        <v>9</v>
      </c>
      <c r="D226" s="7">
        <f>data!D224</f>
        <v>11</v>
      </c>
      <c r="E226" s="7">
        <f>data!E224</f>
        <v>13</v>
      </c>
      <c r="F226" s="7">
        <f>data!F224</f>
        <v>15</v>
      </c>
      <c r="G226" s="7">
        <f>data!G224</f>
        <v>22</v>
      </c>
      <c r="H226" s="8">
        <f>data!H224</f>
        <v>30</v>
      </c>
      <c r="I226" s="9">
        <f>data!I224</f>
        <v>15</v>
      </c>
    </row>
    <row r="227" spans="1:9" x14ac:dyDescent="0.15">
      <c r="A227" s="5">
        <v>223</v>
      </c>
      <c r="B227" s="5">
        <f>data!A225</f>
        <v>2005012</v>
      </c>
      <c r="C227" s="6">
        <f>data!C225</f>
        <v>2</v>
      </c>
      <c r="D227" s="7">
        <f>data!D225</f>
        <v>3</v>
      </c>
      <c r="E227" s="7">
        <f>data!E225</f>
        <v>6</v>
      </c>
      <c r="F227" s="7">
        <f>data!F225</f>
        <v>16</v>
      </c>
      <c r="G227" s="7">
        <f>data!G225</f>
        <v>22</v>
      </c>
      <c r="H227" s="8">
        <f>data!H225</f>
        <v>31</v>
      </c>
      <c r="I227" s="9">
        <f>data!I225</f>
        <v>5</v>
      </c>
    </row>
    <row r="228" spans="1:9" x14ac:dyDescent="0.15">
      <c r="A228" s="5">
        <v>224</v>
      </c>
      <c r="B228" s="5">
        <f>data!A226</f>
        <v>2005013</v>
      </c>
      <c r="C228" s="6">
        <f>data!C226</f>
        <v>7</v>
      </c>
      <c r="D228" s="7">
        <f>data!D226</f>
        <v>8</v>
      </c>
      <c r="E228" s="7">
        <f>data!E226</f>
        <v>16</v>
      </c>
      <c r="F228" s="7">
        <f>data!F226</f>
        <v>19</v>
      </c>
      <c r="G228" s="7">
        <f>data!G226</f>
        <v>20</v>
      </c>
      <c r="H228" s="8">
        <f>data!H226</f>
        <v>24</v>
      </c>
      <c r="I228" s="9">
        <f>data!I226</f>
        <v>6</v>
      </c>
    </row>
    <row r="229" spans="1:9" x14ac:dyDescent="0.15">
      <c r="A229" s="5">
        <v>225</v>
      </c>
      <c r="B229" s="5">
        <f>data!A227</f>
        <v>2005014</v>
      </c>
      <c r="C229" s="6">
        <f>data!C227</f>
        <v>13</v>
      </c>
      <c r="D229" s="7">
        <f>data!D227</f>
        <v>19</v>
      </c>
      <c r="E229" s="7">
        <f>data!E227</f>
        <v>21</v>
      </c>
      <c r="F229" s="7">
        <f>data!F227</f>
        <v>23</v>
      </c>
      <c r="G229" s="7">
        <f>data!G227</f>
        <v>30</v>
      </c>
      <c r="H229" s="8">
        <f>data!H227</f>
        <v>32</v>
      </c>
      <c r="I229" s="9">
        <f>data!I227</f>
        <v>5</v>
      </c>
    </row>
    <row r="230" spans="1:9" x14ac:dyDescent="0.15">
      <c r="A230" s="5">
        <v>226</v>
      </c>
      <c r="B230" s="5">
        <f>data!A228</f>
        <v>2005015</v>
      </c>
      <c r="C230" s="6">
        <f>data!C228</f>
        <v>4</v>
      </c>
      <c r="D230" s="7">
        <f>data!D228</f>
        <v>8</v>
      </c>
      <c r="E230" s="7">
        <f>data!E228</f>
        <v>9</v>
      </c>
      <c r="F230" s="7">
        <f>data!F228</f>
        <v>16</v>
      </c>
      <c r="G230" s="7">
        <f>data!G228</f>
        <v>17</v>
      </c>
      <c r="H230" s="8">
        <f>data!H228</f>
        <v>29</v>
      </c>
      <c r="I230" s="9">
        <f>data!I228</f>
        <v>15</v>
      </c>
    </row>
    <row r="231" spans="1:9" x14ac:dyDescent="0.15">
      <c r="A231" s="5">
        <v>227</v>
      </c>
      <c r="B231" s="5">
        <f>data!A229</f>
        <v>2005016</v>
      </c>
      <c r="C231" s="6">
        <f>data!C229</f>
        <v>1</v>
      </c>
      <c r="D231" s="7">
        <f>data!D229</f>
        <v>5</v>
      </c>
      <c r="E231" s="7">
        <f>data!E229</f>
        <v>6</v>
      </c>
      <c r="F231" s="7">
        <f>data!F229</f>
        <v>12</v>
      </c>
      <c r="G231" s="7">
        <f>data!G229</f>
        <v>16</v>
      </c>
      <c r="H231" s="8">
        <f>data!H229</f>
        <v>30</v>
      </c>
      <c r="I231" s="9">
        <f>data!I229</f>
        <v>15</v>
      </c>
    </row>
    <row r="232" spans="1:9" x14ac:dyDescent="0.15">
      <c r="A232" s="5">
        <v>228</v>
      </c>
      <c r="B232" s="5">
        <f>data!A230</f>
        <v>2005017</v>
      </c>
      <c r="C232" s="6">
        <f>data!C230</f>
        <v>2</v>
      </c>
      <c r="D232" s="7">
        <f>data!D230</f>
        <v>6</v>
      </c>
      <c r="E232" s="7">
        <f>data!E230</f>
        <v>10</v>
      </c>
      <c r="F232" s="7">
        <f>data!F230</f>
        <v>25</v>
      </c>
      <c r="G232" s="7">
        <f>data!G230</f>
        <v>27</v>
      </c>
      <c r="H232" s="8">
        <f>data!H230</f>
        <v>31</v>
      </c>
      <c r="I232" s="9">
        <f>data!I230</f>
        <v>3</v>
      </c>
    </row>
    <row r="233" spans="1:9" x14ac:dyDescent="0.15">
      <c r="A233" s="5">
        <v>229</v>
      </c>
      <c r="B233" s="5">
        <f>data!A231</f>
        <v>2005018</v>
      </c>
      <c r="C233" s="6">
        <f>data!C231</f>
        <v>1</v>
      </c>
      <c r="D233" s="7">
        <f>data!D231</f>
        <v>3</v>
      </c>
      <c r="E233" s="7">
        <f>data!E231</f>
        <v>6</v>
      </c>
      <c r="F233" s="7">
        <f>data!F231</f>
        <v>22</v>
      </c>
      <c r="G233" s="7">
        <f>data!G231</f>
        <v>23</v>
      </c>
      <c r="H233" s="8">
        <f>data!H231</f>
        <v>25</v>
      </c>
      <c r="I233" s="9">
        <f>data!I231</f>
        <v>6</v>
      </c>
    </row>
    <row r="234" spans="1:9" x14ac:dyDescent="0.15">
      <c r="A234" s="5">
        <v>230</v>
      </c>
      <c r="B234" s="5">
        <f>data!A232</f>
        <v>2005019</v>
      </c>
      <c r="C234" s="6">
        <f>data!C232</f>
        <v>6</v>
      </c>
      <c r="D234" s="7">
        <f>data!D232</f>
        <v>11</v>
      </c>
      <c r="E234" s="7">
        <f>data!E232</f>
        <v>12</v>
      </c>
      <c r="F234" s="7">
        <f>data!F232</f>
        <v>13</v>
      </c>
      <c r="G234" s="7">
        <f>data!G232</f>
        <v>19</v>
      </c>
      <c r="H234" s="8">
        <f>data!H232</f>
        <v>22</v>
      </c>
      <c r="I234" s="9">
        <f>data!I232</f>
        <v>8</v>
      </c>
    </row>
    <row r="235" spans="1:9" x14ac:dyDescent="0.15">
      <c r="A235" s="5">
        <v>231</v>
      </c>
      <c r="B235" s="5">
        <f>data!A233</f>
        <v>2005020</v>
      </c>
      <c r="C235" s="6">
        <f>data!C233</f>
        <v>14</v>
      </c>
      <c r="D235" s="7">
        <f>data!D233</f>
        <v>16</v>
      </c>
      <c r="E235" s="7">
        <f>data!E233</f>
        <v>19</v>
      </c>
      <c r="F235" s="7">
        <f>data!F233</f>
        <v>20</v>
      </c>
      <c r="G235" s="7">
        <f>data!G233</f>
        <v>25</v>
      </c>
      <c r="H235" s="8">
        <f>data!H233</f>
        <v>29</v>
      </c>
      <c r="I235" s="9">
        <f>data!I233</f>
        <v>5</v>
      </c>
    </row>
    <row r="236" spans="1:9" x14ac:dyDescent="0.15">
      <c r="A236" s="5">
        <v>232</v>
      </c>
      <c r="B236" s="5">
        <f>data!A234</f>
        <v>2005021</v>
      </c>
      <c r="C236" s="6">
        <f>data!C234</f>
        <v>2</v>
      </c>
      <c r="D236" s="7">
        <f>data!D234</f>
        <v>6</v>
      </c>
      <c r="E236" s="7">
        <f>data!E234</f>
        <v>24</v>
      </c>
      <c r="F236" s="7">
        <f>data!F234</f>
        <v>26</v>
      </c>
      <c r="G236" s="7">
        <f>data!G234</f>
        <v>30</v>
      </c>
      <c r="H236" s="8">
        <f>data!H234</f>
        <v>31</v>
      </c>
      <c r="I236" s="9">
        <f>data!I234</f>
        <v>16</v>
      </c>
    </row>
    <row r="237" spans="1:9" x14ac:dyDescent="0.15">
      <c r="A237" s="5">
        <v>233</v>
      </c>
      <c r="B237" s="5">
        <f>data!A235</f>
        <v>2005022</v>
      </c>
      <c r="C237" s="6">
        <f>data!C235</f>
        <v>8</v>
      </c>
      <c r="D237" s="7">
        <f>data!D235</f>
        <v>10</v>
      </c>
      <c r="E237" s="7">
        <f>data!E235</f>
        <v>12</v>
      </c>
      <c r="F237" s="7">
        <f>data!F235</f>
        <v>21</v>
      </c>
      <c r="G237" s="7">
        <f>data!G235</f>
        <v>32</v>
      </c>
      <c r="H237" s="8">
        <f>data!H235</f>
        <v>33</v>
      </c>
      <c r="I237" s="9">
        <f>data!I235</f>
        <v>4</v>
      </c>
    </row>
    <row r="238" spans="1:9" x14ac:dyDescent="0.15">
      <c r="A238" s="5">
        <v>234</v>
      </c>
      <c r="B238" s="5">
        <f>data!A236</f>
        <v>2005023</v>
      </c>
      <c r="C238" s="6">
        <f>data!C236</f>
        <v>10</v>
      </c>
      <c r="D238" s="7">
        <f>data!D236</f>
        <v>15</v>
      </c>
      <c r="E238" s="7">
        <f>data!E236</f>
        <v>19</v>
      </c>
      <c r="F238" s="7">
        <f>data!F236</f>
        <v>20</v>
      </c>
      <c r="G238" s="7">
        <f>data!G236</f>
        <v>21</v>
      </c>
      <c r="H238" s="8">
        <f>data!H236</f>
        <v>25</v>
      </c>
      <c r="I238" s="9">
        <f>data!I236</f>
        <v>12</v>
      </c>
    </row>
    <row r="239" spans="1:9" x14ac:dyDescent="0.15">
      <c r="A239" s="5">
        <v>235</v>
      </c>
      <c r="B239" s="5">
        <f>data!A237</f>
        <v>2005024</v>
      </c>
      <c r="C239" s="6">
        <f>data!C237</f>
        <v>5</v>
      </c>
      <c r="D239" s="7">
        <f>data!D237</f>
        <v>9</v>
      </c>
      <c r="E239" s="7">
        <f>data!E237</f>
        <v>14</v>
      </c>
      <c r="F239" s="7">
        <f>data!F237</f>
        <v>27</v>
      </c>
      <c r="G239" s="7">
        <f>data!G237</f>
        <v>31</v>
      </c>
      <c r="H239" s="8">
        <f>data!H237</f>
        <v>32</v>
      </c>
      <c r="I239" s="9">
        <f>data!I237</f>
        <v>13</v>
      </c>
    </row>
    <row r="240" spans="1:9" x14ac:dyDescent="0.15">
      <c r="A240" s="5">
        <v>236</v>
      </c>
      <c r="B240" s="5">
        <f>data!A238</f>
        <v>2005025</v>
      </c>
      <c r="C240" s="6">
        <f>data!C238</f>
        <v>1</v>
      </c>
      <c r="D240" s="7">
        <f>data!D238</f>
        <v>7</v>
      </c>
      <c r="E240" s="7">
        <f>data!E238</f>
        <v>10</v>
      </c>
      <c r="F240" s="7">
        <f>data!F238</f>
        <v>11</v>
      </c>
      <c r="G240" s="7">
        <f>data!G238</f>
        <v>13</v>
      </c>
      <c r="H240" s="8">
        <f>data!H238</f>
        <v>32</v>
      </c>
      <c r="I240" s="9">
        <f>data!I238</f>
        <v>7</v>
      </c>
    </row>
    <row r="241" spans="1:9" x14ac:dyDescent="0.15">
      <c r="A241" s="5">
        <v>237</v>
      </c>
      <c r="B241" s="5">
        <f>data!A239</f>
        <v>2005026</v>
      </c>
      <c r="C241" s="6">
        <f>data!C239</f>
        <v>6</v>
      </c>
      <c r="D241" s="7">
        <f>data!D239</f>
        <v>12</v>
      </c>
      <c r="E241" s="7">
        <f>data!E239</f>
        <v>14</v>
      </c>
      <c r="F241" s="7">
        <f>data!F239</f>
        <v>20</v>
      </c>
      <c r="G241" s="7">
        <f>data!G239</f>
        <v>25</v>
      </c>
      <c r="H241" s="8">
        <f>data!H239</f>
        <v>26</v>
      </c>
      <c r="I241" s="9">
        <f>data!I239</f>
        <v>7</v>
      </c>
    </row>
    <row r="242" spans="1:9" x14ac:dyDescent="0.15">
      <c r="A242" s="5">
        <v>238</v>
      </c>
      <c r="B242" s="5">
        <f>data!A240</f>
        <v>2005027</v>
      </c>
      <c r="C242" s="6">
        <f>data!C240</f>
        <v>1</v>
      </c>
      <c r="D242" s="7">
        <f>data!D240</f>
        <v>3</v>
      </c>
      <c r="E242" s="7">
        <f>data!E240</f>
        <v>4</v>
      </c>
      <c r="F242" s="7">
        <f>data!F240</f>
        <v>6</v>
      </c>
      <c r="G242" s="7">
        <f>data!G240</f>
        <v>21</v>
      </c>
      <c r="H242" s="8">
        <f>data!H240</f>
        <v>32</v>
      </c>
      <c r="I242" s="9">
        <f>data!I240</f>
        <v>15</v>
      </c>
    </row>
    <row r="243" spans="1:9" x14ac:dyDescent="0.15">
      <c r="A243" s="5">
        <v>239</v>
      </c>
      <c r="B243" s="5">
        <f>data!A241</f>
        <v>2005028</v>
      </c>
      <c r="C243" s="6">
        <f>data!C241</f>
        <v>4</v>
      </c>
      <c r="D243" s="7">
        <f>data!D241</f>
        <v>9</v>
      </c>
      <c r="E243" s="7">
        <f>data!E241</f>
        <v>22</v>
      </c>
      <c r="F243" s="7">
        <f>data!F241</f>
        <v>25</v>
      </c>
      <c r="G243" s="7">
        <f>data!G241</f>
        <v>26</v>
      </c>
      <c r="H243" s="8">
        <f>data!H241</f>
        <v>32</v>
      </c>
      <c r="I243" s="9">
        <f>data!I241</f>
        <v>10</v>
      </c>
    </row>
    <row r="244" spans="1:9" x14ac:dyDescent="0.15">
      <c r="A244" s="5">
        <v>240</v>
      </c>
      <c r="B244" s="5">
        <f>data!A242</f>
        <v>2005029</v>
      </c>
      <c r="C244" s="6">
        <f>data!C242</f>
        <v>2</v>
      </c>
      <c r="D244" s="7">
        <f>data!D242</f>
        <v>14</v>
      </c>
      <c r="E244" s="7">
        <f>data!E242</f>
        <v>21</v>
      </c>
      <c r="F244" s="7">
        <f>data!F242</f>
        <v>22</v>
      </c>
      <c r="G244" s="7">
        <f>data!G242</f>
        <v>27</v>
      </c>
      <c r="H244" s="8">
        <f>data!H242</f>
        <v>30</v>
      </c>
      <c r="I244" s="9">
        <f>data!I242</f>
        <v>14</v>
      </c>
    </row>
    <row r="245" spans="1:9" x14ac:dyDescent="0.15">
      <c r="A245" s="5">
        <v>241</v>
      </c>
      <c r="B245" s="5">
        <f>data!A243</f>
        <v>2005030</v>
      </c>
      <c r="C245" s="6">
        <f>data!C243</f>
        <v>1</v>
      </c>
      <c r="D245" s="7">
        <f>data!D243</f>
        <v>5</v>
      </c>
      <c r="E245" s="7">
        <f>data!E243</f>
        <v>9</v>
      </c>
      <c r="F245" s="7">
        <f>data!F243</f>
        <v>14</v>
      </c>
      <c r="G245" s="7">
        <f>data!G243</f>
        <v>22</v>
      </c>
      <c r="H245" s="8">
        <f>data!H243</f>
        <v>28</v>
      </c>
      <c r="I245" s="9">
        <f>data!I243</f>
        <v>5</v>
      </c>
    </row>
    <row r="246" spans="1:9" x14ac:dyDescent="0.15">
      <c r="A246" s="5">
        <v>242</v>
      </c>
      <c r="B246" s="5">
        <f>data!A244</f>
        <v>2005031</v>
      </c>
      <c r="C246" s="6">
        <f>data!C244</f>
        <v>4</v>
      </c>
      <c r="D246" s="7">
        <f>data!D244</f>
        <v>10</v>
      </c>
      <c r="E246" s="7">
        <f>data!E244</f>
        <v>16</v>
      </c>
      <c r="F246" s="7">
        <f>data!F244</f>
        <v>20</v>
      </c>
      <c r="G246" s="7">
        <f>data!G244</f>
        <v>23</v>
      </c>
      <c r="H246" s="8">
        <f>data!H244</f>
        <v>32</v>
      </c>
      <c r="I246" s="9">
        <f>data!I244</f>
        <v>7</v>
      </c>
    </row>
    <row r="247" spans="1:9" x14ac:dyDescent="0.15">
      <c r="A247" s="5">
        <v>243</v>
      </c>
      <c r="B247" s="5">
        <f>data!A245</f>
        <v>2005032</v>
      </c>
      <c r="C247" s="6">
        <f>data!C245</f>
        <v>5</v>
      </c>
      <c r="D247" s="7">
        <f>data!D245</f>
        <v>15</v>
      </c>
      <c r="E247" s="7">
        <f>data!E245</f>
        <v>19</v>
      </c>
      <c r="F247" s="7">
        <f>data!F245</f>
        <v>20</v>
      </c>
      <c r="G247" s="7">
        <f>data!G245</f>
        <v>25</v>
      </c>
      <c r="H247" s="8">
        <f>data!H245</f>
        <v>29</v>
      </c>
      <c r="I247" s="9">
        <f>data!I245</f>
        <v>3</v>
      </c>
    </row>
    <row r="248" spans="1:9" x14ac:dyDescent="0.15">
      <c r="A248" s="5">
        <v>244</v>
      </c>
      <c r="B248" s="5">
        <f>data!A246</f>
        <v>2005033</v>
      </c>
      <c r="C248" s="6">
        <f>data!C246</f>
        <v>7</v>
      </c>
      <c r="D248" s="7">
        <f>data!D246</f>
        <v>8</v>
      </c>
      <c r="E248" s="7">
        <f>data!E246</f>
        <v>12</v>
      </c>
      <c r="F248" s="7">
        <f>data!F246</f>
        <v>14</v>
      </c>
      <c r="G248" s="7">
        <f>data!G246</f>
        <v>19</v>
      </c>
      <c r="H248" s="8">
        <f>data!H246</f>
        <v>20</v>
      </c>
      <c r="I248" s="9">
        <f>data!I246</f>
        <v>7</v>
      </c>
    </row>
    <row r="249" spans="1:9" x14ac:dyDescent="0.15">
      <c r="A249" s="5">
        <v>245</v>
      </c>
      <c r="B249" s="5">
        <f>data!A247</f>
        <v>2005034</v>
      </c>
      <c r="C249" s="6">
        <f>data!C247</f>
        <v>5</v>
      </c>
      <c r="D249" s="7">
        <f>data!D247</f>
        <v>17</v>
      </c>
      <c r="E249" s="7">
        <f>data!E247</f>
        <v>18</v>
      </c>
      <c r="F249" s="7">
        <f>data!F247</f>
        <v>25</v>
      </c>
      <c r="G249" s="7">
        <f>data!G247</f>
        <v>28</v>
      </c>
      <c r="H249" s="8">
        <f>data!H247</f>
        <v>32</v>
      </c>
      <c r="I249" s="9">
        <f>data!I247</f>
        <v>9</v>
      </c>
    </row>
    <row r="250" spans="1:9" x14ac:dyDescent="0.15">
      <c r="A250" s="5">
        <v>246</v>
      </c>
      <c r="B250" s="5">
        <f>data!A248</f>
        <v>2005035</v>
      </c>
      <c r="C250" s="6">
        <f>data!C248</f>
        <v>12</v>
      </c>
      <c r="D250" s="7">
        <f>data!D248</f>
        <v>16</v>
      </c>
      <c r="E250" s="7">
        <f>data!E248</f>
        <v>21</v>
      </c>
      <c r="F250" s="7">
        <f>data!F248</f>
        <v>28</v>
      </c>
      <c r="G250" s="7">
        <f>data!G248</f>
        <v>29</v>
      </c>
      <c r="H250" s="8">
        <f>data!H248</f>
        <v>30</v>
      </c>
      <c r="I250" s="9">
        <f>data!I248</f>
        <v>14</v>
      </c>
    </row>
    <row r="251" spans="1:9" x14ac:dyDescent="0.15">
      <c r="A251" s="5">
        <v>247</v>
      </c>
      <c r="B251" s="5">
        <f>data!A249</f>
        <v>2005036</v>
      </c>
      <c r="C251" s="6">
        <f>data!C249</f>
        <v>12</v>
      </c>
      <c r="D251" s="7">
        <f>data!D249</f>
        <v>19</v>
      </c>
      <c r="E251" s="7">
        <f>data!E249</f>
        <v>20</v>
      </c>
      <c r="F251" s="7">
        <f>data!F249</f>
        <v>21</v>
      </c>
      <c r="G251" s="7">
        <f>data!G249</f>
        <v>26</v>
      </c>
      <c r="H251" s="8">
        <f>data!H249</f>
        <v>31</v>
      </c>
      <c r="I251" s="9">
        <f>data!I249</f>
        <v>15</v>
      </c>
    </row>
    <row r="252" spans="1:9" x14ac:dyDescent="0.15">
      <c r="A252" s="5">
        <v>248</v>
      </c>
      <c r="B252" s="5">
        <f>data!A250</f>
        <v>2005037</v>
      </c>
      <c r="C252" s="6">
        <f>data!C250</f>
        <v>7</v>
      </c>
      <c r="D252" s="7">
        <f>data!D250</f>
        <v>12</v>
      </c>
      <c r="E252" s="7">
        <f>data!E250</f>
        <v>14</v>
      </c>
      <c r="F252" s="7">
        <f>data!F250</f>
        <v>22</v>
      </c>
      <c r="G252" s="7">
        <f>data!G250</f>
        <v>24</v>
      </c>
      <c r="H252" s="8">
        <f>data!H250</f>
        <v>32</v>
      </c>
      <c r="I252" s="9">
        <f>data!I250</f>
        <v>16</v>
      </c>
    </row>
    <row r="253" spans="1:9" x14ac:dyDescent="0.15">
      <c r="A253" s="5">
        <v>249</v>
      </c>
      <c r="B253" s="5">
        <f>data!A251</f>
        <v>2005038</v>
      </c>
      <c r="C253" s="6">
        <f>data!C251</f>
        <v>4</v>
      </c>
      <c r="D253" s="7">
        <f>data!D251</f>
        <v>7</v>
      </c>
      <c r="E253" s="7">
        <f>data!E251</f>
        <v>11</v>
      </c>
      <c r="F253" s="7">
        <f>data!F251</f>
        <v>20</v>
      </c>
      <c r="G253" s="7">
        <f>data!G251</f>
        <v>27</v>
      </c>
      <c r="H253" s="8">
        <f>data!H251</f>
        <v>28</v>
      </c>
      <c r="I253" s="9">
        <f>data!I251</f>
        <v>16</v>
      </c>
    </row>
    <row r="254" spans="1:9" x14ac:dyDescent="0.15">
      <c r="A254" s="5">
        <v>250</v>
      </c>
      <c r="B254" s="5">
        <f>data!A252</f>
        <v>2005039</v>
      </c>
      <c r="C254" s="6">
        <f>data!C252</f>
        <v>2</v>
      </c>
      <c r="D254" s="7">
        <f>data!D252</f>
        <v>16</v>
      </c>
      <c r="E254" s="7">
        <f>data!E252</f>
        <v>18</v>
      </c>
      <c r="F254" s="7">
        <f>data!F252</f>
        <v>19</v>
      </c>
      <c r="G254" s="7">
        <f>data!G252</f>
        <v>21</v>
      </c>
      <c r="H254" s="8">
        <f>data!H252</f>
        <v>29</v>
      </c>
      <c r="I254" s="9">
        <f>data!I252</f>
        <v>9</v>
      </c>
    </row>
    <row r="255" spans="1:9" x14ac:dyDescent="0.15">
      <c r="A255" s="5">
        <v>251</v>
      </c>
      <c r="B255" s="5">
        <f>data!A253</f>
        <v>2005040</v>
      </c>
      <c r="C255" s="6">
        <f>data!C253</f>
        <v>1</v>
      </c>
      <c r="D255" s="7">
        <f>data!D253</f>
        <v>12</v>
      </c>
      <c r="E255" s="7">
        <f>data!E253</f>
        <v>21</v>
      </c>
      <c r="F255" s="7">
        <f>data!F253</f>
        <v>24</v>
      </c>
      <c r="G255" s="7">
        <f>data!G253</f>
        <v>30</v>
      </c>
      <c r="H255" s="8">
        <f>data!H253</f>
        <v>32</v>
      </c>
      <c r="I255" s="9">
        <f>data!I253</f>
        <v>13</v>
      </c>
    </row>
    <row r="256" spans="1:9" x14ac:dyDescent="0.15">
      <c r="A256" s="5">
        <v>252</v>
      </c>
      <c r="B256" s="5">
        <f>data!A254</f>
        <v>2005041</v>
      </c>
      <c r="C256" s="6">
        <f>data!C254</f>
        <v>2</v>
      </c>
      <c r="D256" s="7">
        <f>data!D254</f>
        <v>11</v>
      </c>
      <c r="E256" s="7">
        <f>data!E254</f>
        <v>16</v>
      </c>
      <c r="F256" s="7">
        <f>data!F254</f>
        <v>23</v>
      </c>
      <c r="G256" s="7">
        <f>data!G254</f>
        <v>24</v>
      </c>
      <c r="H256" s="8">
        <f>data!H254</f>
        <v>29</v>
      </c>
      <c r="I256" s="9">
        <f>data!I254</f>
        <v>3</v>
      </c>
    </row>
    <row r="257" spans="1:9" x14ac:dyDescent="0.15">
      <c r="A257" s="5">
        <v>253</v>
      </c>
      <c r="B257" s="5">
        <f>data!A255</f>
        <v>2005042</v>
      </c>
      <c r="C257" s="6">
        <f>data!C255</f>
        <v>11</v>
      </c>
      <c r="D257" s="7">
        <f>data!D255</f>
        <v>16</v>
      </c>
      <c r="E257" s="7">
        <f>data!E255</f>
        <v>21</v>
      </c>
      <c r="F257" s="7">
        <f>data!F255</f>
        <v>26</v>
      </c>
      <c r="G257" s="7">
        <f>data!G255</f>
        <v>27</v>
      </c>
      <c r="H257" s="8">
        <f>data!H255</f>
        <v>30</v>
      </c>
      <c r="I257" s="9">
        <f>data!I255</f>
        <v>15</v>
      </c>
    </row>
    <row r="258" spans="1:9" x14ac:dyDescent="0.15">
      <c r="A258" s="5">
        <v>254</v>
      </c>
      <c r="B258" s="5">
        <f>data!A256</f>
        <v>2005043</v>
      </c>
      <c r="C258" s="6">
        <f>data!C256</f>
        <v>4</v>
      </c>
      <c r="D258" s="7">
        <f>data!D256</f>
        <v>5</v>
      </c>
      <c r="E258" s="7">
        <f>data!E256</f>
        <v>6</v>
      </c>
      <c r="F258" s="7">
        <f>data!F256</f>
        <v>7</v>
      </c>
      <c r="G258" s="7">
        <f>data!G256</f>
        <v>8</v>
      </c>
      <c r="H258" s="8">
        <f>data!H256</f>
        <v>32</v>
      </c>
      <c r="I258" s="9">
        <f>data!I256</f>
        <v>5</v>
      </c>
    </row>
    <row r="259" spans="1:9" x14ac:dyDescent="0.15">
      <c r="A259" s="5">
        <v>255</v>
      </c>
      <c r="B259" s="5">
        <f>data!A257</f>
        <v>2005044</v>
      </c>
      <c r="C259" s="6">
        <f>data!C257</f>
        <v>1</v>
      </c>
      <c r="D259" s="7">
        <f>data!D257</f>
        <v>6</v>
      </c>
      <c r="E259" s="7">
        <f>data!E257</f>
        <v>16</v>
      </c>
      <c r="F259" s="7">
        <f>data!F257</f>
        <v>17</v>
      </c>
      <c r="G259" s="7">
        <f>data!G257</f>
        <v>18</v>
      </c>
      <c r="H259" s="8">
        <f>data!H257</f>
        <v>22</v>
      </c>
      <c r="I259" s="9">
        <f>data!I257</f>
        <v>9</v>
      </c>
    </row>
    <row r="260" spans="1:9" x14ac:dyDescent="0.15">
      <c r="A260" s="5">
        <v>256</v>
      </c>
      <c r="B260" s="5">
        <f>data!A258</f>
        <v>2005045</v>
      </c>
      <c r="C260" s="6">
        <f>data!C258</f>
        <v>1</v>
      </c>
      <c r="D260" s="7">
        <f>data!D258</f>
        <v>7</v>
      </c>
      <c r="E260" s="7">
        <f>data!E258</f>
        <v>10</v>
      </c>
      <c r="F260" s="7">
        <f>data!F258</f>
        <v>15</v>
      </c>
      <c r="G260" s="7">
        <f>data!G258</f>
        <v>18</v>
      </c>
      <c r="H260" s="8">
        <f>data!H258</f>
        <v>20</v>
      </c>
      <c r="I260" s="9">
        <f>data!I258</f>
        <v>10</v>
      </c>
    </row>
    <row r="261" spans="1:9" x14ac:dyDescent="0.15">
      <c r="A261" s="5">
        <v>257</v>
      </c>
      <c r="B261" s="5">
        <f>data!A259</f>
        <v>2005046</v>
      </c>
      <c r="C261" s="6">
        <f>data!C259</f>
        <v>9</v>
      </c>
      <c r="D261" s="7">
        <f>data!D259</f>
        <v>16</v>
      </c>
      <c r="E261" s="7">
        <f>data!E259</f>
        <v>18</v>
      </c>
      <c r="F261" s="7">
        <f>data!F259</f>
        <v>20</v>
      </c>
      <c r="G261" s="7">
        <f>data!G259</f>
        <v>22</v>
      </c>
      <c r="H261" s="8">
        <f>data!H259</f>
        <v>24</v>
      </c>
      <c r="I261" s="9">
        <f>data!I259</f>
        <v>5</v>
      </c>
    </row>
    <row r="262" spans="1:9" x14ac:dyDescent="0.15">
      <c r="A262" s="5">
        <v>258</v>
      </c>
      <c r="B262" s="5">
        <f>data!A260</f>
        <v>2005047</v>
      </c>
      <c r="C262" s="6">
        <f>data!C260</f>
        <v>2</v>
      </c>
      <c r="D262" s="7">
        <f>data!D260</f>
        <v>3</v>
      </c>
      <c r="E262" s="7">
        <f>data!E260</f>
        <v>5</v>
      </c>
      <c r="F262" s="7">
        <f>data!F260</f>
        <v>7</v>
      </c>
      <c r="G262" s="7">
        <f>data!G260</f>
        <v>8</v>
      </c>
      <c r="H262" s="8">
        <f>data!H260</f>
        <v>27</v>
      </c>
      <c r="I262" s="9">
        <f>data!I260</f>
        <v>15</v>
      </c>
    </row>
    <row r="263" spans="1:9" x14ac:dyDescent="0.15">
      <c r="A263" s="5">
        <v>259</v>
      </c>
      <c r="B263" s="5">
        <f>data!A261</f>
        <v>2005048</v>
      </c>
      <c r="C263" s="6">
        <f>data!C261</f>
        <v>6</v>
      </c>
      <c r="D263" s="7">
        <f>data!D261</f>
        <v>7</v>
      </c>
      <c r="E263" s="7">
        <f>data!E261</f>
        <v>8</v>
      </c>
      <c r="F263" s="7">
        <f>data!F261</f>
        <v>10</v>
      </c>
      <c r="G263" s="7">
        <f>data!G261</f>
        <v>16</v>
      </c>
      <c r="H263" s="8">
        <f>data!H261</f>
        <v>28</v>
      </c>
      <c r="I263" s="9">
        <f>data!I261</f>
        <v>2</v>
      </c>
    </row>
    <row r="264" spans="1:9" x14ac:dyDescent="0.15">
      <c r="A264" s="5">
        <v>260</v>
      </c>
      <c r="B264" s="5">
        <f>data!A262</f>
        <v>2005049</v>
      </c>
      <c r="C264" s="6">
        <f>data!C262</f>
        <v>2</v>
      </c>
      <c r="D264" s="7">
        <f>data!D262</f>
        <v>3</v>
      </c>
      <c r="E264" s="7">
        <f>data!E262</f>
        <v>8</v>
      </c>
      <c r="F264" s="7">
        <f>data!F262</f>
        <v>10</v>
      </c>
      <c r="G264" s="7">
        <f>data!G262</f>
        <v>25</v>
      </c>
      <c r="H264" s="8">
        <f>data!H262</f>
        <v>27</v>
      </c>
      <c r="I264" s="9">
        <f>data!I262</f>
        <v>12</v>
      </c>
    </row>
    <row r="265" spans="1:9" x14ac:dyDescent="0.15">
      <c r="A265" s="5">
        <v>261</v>
      </c>
      <c r="B265" s="5">
        <f>data!A263</f>
        <v>2005050</v>
      </c>
      <c r="C265" s="6">
        <f>data!C263</f>
        <v>2</v>
      </c>
      <c r="D265" s="7">
        <f>data!D263</f>
        <v>9</v>
      </c>
      <c r="E265" s="7">
        <f>data!E263</f>
        <v>12</v>
      </c>
      <c r="F265" s="7">
        <f>data!F263</f>
        <v>20</v>
      </c>
      <c r="G265" s="7">
        <f>data!G263</f>
        <v>26</v>
      </c>
      <c r="H265" s="8">
        <f>data!H263</f>
        <v>32</v>
      </c>
      <c r="I265" s="9">
        <f>data!I263</f>
        <v>13</v>
      </c>
    </row>
    <row r="266" spans="1:9" x14ac:dyDescent="0.15">
      <c r="A266" s="5">
        <v>262</v>
      </c>
      <c r="B266" s="5">
        <f>data!A264</f>
        <v>2005051</v>
      </c>
      <c r="C266" s="6">
        <f>data!C264</f>
        <v>3</v>
      </c>
      <c r="D266" s="7">
        <f>data!D264</f>
        <v>6</v>
      </c>
      <c r="E266" s="7">
        <f>data!E264</f>
        <v>14</v>
      </c>
      <c r="F266" s="7">
        <f>data!F264</f>
        <v>19</v>
      </c>
      <c r="G266" s="7">
        <f>data!G264</f>
        <v>20</v>
      </c>
      <c r="H266" s="8">
        <f>data!H264</f>
        <v>21</v>
      </c>
      <c r="I266" s="9">
        <f>data!I264</f>
        <v>2</v>
      </c>
    </row>
    <row r="267" spans="1:9" x14ac:dyDescent="0.15">
      <c r="A267" s="5">
        <v>263</v>
      </c>
      <c r="B267" s="5">
        <f>data!A265</f>
        <v>2005052</v>
      </c>
      <c r="C267" s="6">
        <f>data!C265</f>
        <v>1</v>
      </c>
      <c r="D267" s="7">
        <f>data!D265</f>
        <v>2</v>
      </c>
      <c r="E267" s="7">
        <f>data!E265</f>
        <v>14</v>
      </c>
      <c r="F267" s="7">
        <f>data!F265</f>
        <v>17</v>
      </c>
      <c r="G267" s="7">
        <f>data!G265</f>
        <v>30</v>
      </c>
      <c r="H267" s="8">
        <f>data!H265</f>
        <v>32</v>
      </c>
      <c r="I267" s="9">
        <f>data!I265</f>
        <v>1</v>
      </c>
    </row>
    <row r="268" spans="1:9" x14ac:dyDescent="0.15">
      <c r="A268" s="5">
        <v>264</v>
      </c>
      <c r="B268" s="5">
        <f>data!A266</f>
        <v>2005053</v>
      </c>
      <c r="C268" s="6">
        <f>data!C266</f>
        <v>4</v>
      </c>
      <c r="D268" s="7">
        <f>data!D266</f>
        <v>7</v>
      </c>
      <c r="E268" s="7">
        <f>data!E266</f>
        <v>10</v>
      </c>
      <c r="F268" s="7">
        <f>data!F266</f>
        <v>14</v>
      </c>
      <c r="G268" s="7">
        <f>data!G266</f>
        <v>27</v>
      </c>
      <c r="H268" s="8">
        <f>data!H266</f>
        <v>29</v>
      </c>
      <c r="I268" s="9">
        <f>data!I266</f>
        <v>9</v>
      </c>
    </row>
    <row r="269" spans="1:9" x14ac:dyDescent="0.15">
      <c r="A269" s="5">
        <v>265</v>
      </c>
      <c r="B269" s="5">
        <f>data!A267</f>
        <v>2005054</v>
      </c>
      <c r="C269" s="6">
        <f>data!C267</f>
        <v>5</v>
      </c>
      <c r="D269" s="7">
        <f>data!D267</f>
        <v>13</v>
      </c>
      <c r="E269" s="7">
        <f>data!E267</f>
        <v>17</v>
      </c>
      <c r="F269" s="7">
        <f>data!F267</f>
        <v>18</v>
      </c>
      <c r="G269" s="7">
        <f>data!G267</f>
        <v>21</v>
      </c>
      <c r="H269" s="8">
        <f>data!H267</f>
        <v>29</v>
      </c>
      <c r="I269" s="9">
        <f>data!I267</f>
        <v>14</v>
      </c>
    </row>
    <row r="270" spans="1:9" x14ac:dyDescent="0.15">
      <c r="A270" s="5">
        <v>266</v>
      </c>
      <c r="B270" s="5">
        <f>data!A268</f>
        <v>2005055</v>
      </c>
      <c r="C270" s="6">
        <f>data!C268</f>
        <v>5</v>
      </c>
      <c r="D270" s="7">
        <f>data!D268</f>
        <v>20</v>
      </c>
      <c r="E270" s="7">
        <f>data!E268</f>
        <v>22</v>
      </c>
      <c r="F270" s="7">
        <f>data!F268</f>
        <v>30</v>
      </c>
      <c r="G270" s="7">
        <f>data!G268</f>
        <v>32</v>
      </c>
      <c r="H270" s="8">
        <f>data!H268</f>
        <v>33</v>
      </c>
      <c r="I270" s="9">
        <f>data!I268</f>
        <v>9</v>
      </c>
    </row>
    <row r="271" spans="1:9" x14ac:dyDescent="0.15">
      <c r="A271" s="5">
        <v>267</v>
      </c>
      <c r="B271" s="5">
        <f>data!A269</f>
        <v>2005056</v>
      </c>
      <c r="C271" s="6">
        <f>data!C269</f>
        <v>12</v>
      </c>
      <c r="D271" s="7">
        <f>data!D269</f>
        <v>17</v>
      </c>
      <c r="E271" s="7">
        <f>data!E269</f>
        <v>19</v>
      </c>
      <c r="F271" s="7">
        <f>data!F269</f>
        <v>27</v>
      </c>
      <c r="G271" s="7">
        <f>data!G269</f>
        <v>29</v>
      </c>
      <c r="H271" s="8">
        <f>data!H269</f>
        <v>31</v>
      </c>
      <c r="I271" s="9">
        <f>data!I269</f>
        <v>9</v>
      </c>
    </row>
    <row r="272" spans="1:9" x14ac:dyDescent="0.15">
      <c r="A272" s="5">
        <v>268</v>
      </c>
      <c r="B272" s="5">
        <f>data!A270</f>
        <v>2005057</v>
      </c>
      <c r="C272" s="6">
        <f>data!C270</f>
        <v>5</v>
      </c>
      <c r="D272" s="7">
        <f>data!D270</f>
        <v>6</v>
      </c>
      <c r="E272" s="7">
        <f>data!E270</f>
        <v>10</v>
      </c>
      <c r="F272" s="7">
        <f>data!F270</f>
        <v>15</v>
      </c>
      <c r="G272" s="7">
        <f>data!G270</f>
        <v>30</v>
      </c>
      <c r="H272" s="8">
        <f>data!H270</f>
        <v>31</v>
      </c>
      <c r="I272" s="9">
        <f>data!I270</f>
        <v>13</v>
      </c>
    </row>
    <row r="273" spans="1:9" x14ac:dyDescent="0.15">
      <c r="A273" s="5">
        <v>269</v>
      </c>
      <c r="B273" s="5">
        <f>data!A271</f>
        <v>2005058</v>
      </c>
      <c r="C273" s="6">
        <f>data!C271</f>
        <v>4</v>
      </c>
      <c r="D273" s="7">
        <f>data!D271</f>
        <v>6</v>
      </c>
      <c r="E273" s="7">
        <f>data!E271</f>
        <v>10</v>
      </c>
      <c r="F273" s="7">
        <f>data!F271</f>
        <v>21</v>
      </c>
      <c r="G273" s="7">
        <f>data!G271</f>
        <v>25</v>
      </c>
      <c r="H273" s="8">
        <f>data!H271</f>
        <v>26</v>
      </c>
      <c r="I273" s="9">
        <f>data!I271</f>
        <v>10</v>
      </c>
    </row>
    <row r="274" spans="1:9" x14ac:dyDescent="0.15">
      <c r="A274" s="5">
        <v>270</v>
      </c>
      <c r="B274" s="5">
        <f>data!A272</f>
        <v>2005059</v>
      </c>
      <c r="C274" s="6">
        <f>data!C272</f>
        <v>7</v>
      </c>
      <c r="D274" s="7">
        <f>data!D272</f>
        <v>11</v>
      </c>
      <c r="E274" s="7">
        <f>data!E272</f>
        <v>14</v>
      </c>
      <c r="F274" s="7">
        <f>data!F272</f>
        <v>18</v>
      </c>
      <c r="G274" s="7">
        <f>data!G272</f>
        <v>24</v>
      </c>
      <c r="H274" s="8">
        <f>data!H272</f>
        <v>29</v>
      </c>
      <c r="I274" s="9">
        <f>data!I272</f>
        <v>7</v>
      </c>
    </row>
    <row r="275" spans="1:9" x14ac:dyDescent="0.15">
      <c r="A275" s="5">
        <v>271</v>
      </c>
      <c r="B275" s="5">
        <f>data!A273</f>
        <v>2005060</v>
      </c>
      <c r="C275" s="6">
        <f>data!C273</f>
        <v>9</v>
      </c>
      <c r="D275" s="7">
        <f>data!D273</f>
        <v>12</v>
      </c>
      <c r="E275" s="7">
        <f>data!E273</f>
        <v>21</v>
      </c>
      <c r="F275" s="7">
        <f>data!F273</f>
        <v>25</v>
      </c>
      <c r="G275" s="7">
        <f>data!G273</f>
        <v>31</v>
      </c>
      <c r="H275" s="8">
        <f>data!H273</f>
        <v>33</v>
      </c>
      <c r="I275" s="9">
        <f>data!I273</f>
        <v>13</v>
      </c>
    </row>
    <row r="276" spans="1:9" x14ac:dyDescent="0.15">
      <c r="A276" s="5">
        <v>272</v>
      </c>
      <c r="B276" s="5">
        <f>data!A274</f>
        <v>2005061</v>
      </c>
      <c r="C276" s="6">
        <f>data!C274</f>
        <v>5</v>
      </c>
      <c r="D276" s="7">
        <f>data!D274</f>
        <v>9</v>
      </c>
      <c r="E276" s="7">
        <f>data!E274</f>
        <v>14</v>
      </c>
      <c r="F276" s="7">
        <f>data!F274</f>
        <v>21</v>
      </c>
      <c r="G276" s="7">
        <f>data!G274</f>
        <v>23</v>
      </c>
      <c r="H276" s="8">
        <f>data!H274</f>
        <v>24</v>
      </c>
      <c r="I276" s="9">
        <f>data!I274</f>
        <v>1</v>
      </c>
    </row>
    <row r="277" spans="1:9" x14ac:dyDescent="0.15">
      <c r="A277" s="5">
        <v>273</v>
      </c>
      <c r="B277" s="5">
        <f>data!A275</f>
        <v>2005062</v>
      </c>
      <c r="C277" s="6">
        <f>data!C275</f>
        <v>2</v>
      </c>
      <c r="D277" s="7">
        <f>data!D275</f>
        <v>7</v>
      </c>
      <c r="E277" s="7">
        <f>data!E275</f>
        <v>11</v>
      </c>
      <c r="F277" s="7">
        <f>data!F275</f>
        <v>12</v>
      </c>
      <c r="G277" s="7">
        <f>data!G275</f>
        <v>20</v>
      </c>
      <c r="H277" s="8">
        <f>data!H275</f>
        <v>23</v>
      </c>
      <c r="I277" s="9">
        <f>data!I275</f>
        <v>7</v>
      </c>
    </row>
    <row r="278" spans="1:9" x14ac:dyDescent="0.15">
      <c r="A278" s="5">
        <v>274</v>
      </c>
      <c r="B278" s="5">
        <f>data!A276</f>
        <v>2005063</v>
      </c>
      <c r="C278" s="6">
        <f>data!C276</f>
        <v>2</v>
      </c>
      <c r="D278" s="7">
        <f>data!D276</f>
        <v>11</v>
      </c>
      <c r="E278" s="7">
        <f>data!E276</f>
        <v>13</v>
      </c>
      <c r="F278" s="7">
        <f>data!F276</f>
        <v>18</v>
      </c>
      <c r="G278" s="7">
        <f>data!G276</f>
        <v>22</v>
      </c>
      <c r="H278" s="8">
        <f>data!H276</f>
        <v>30</v>
      </c>
      <c r="I278" s="9">
        <f>data!I276</f>
        <v>4</v>
      </c>
    </row>
    <row r="279" spans="1:9" x14ac:dyDescent="0.15">
      <c r="A279" s="5">
        <v>275</v>
      </c>
      <c r="B279" s="5">
        <f>data!A277</f>
        <v>2005064</v>
      </c>
      <c r="C279" s="6">
        <f>data!C277</f>
        <v>10</v>
      </c>
      <c r="D279" s="7">
        <f>data!D277</f>
        <v>18</v>
      </c>
      <c r="E279" s="7">
        <f>data!E277</f>
        <v>23</v>
      </c>
      <c r="F279" s="7">
        <f>data!F277</f>
        <v>27</v>
      </c>
      <c r="G279" s="7">
        <f>data!G277</f>
        <v>30</v>
      </c>
      <c r="H279" s="8">
        <f>data!H277</f>
        <v>32</v>
      </c>
      <c r="I279" s="9">
        <f>data!I277</f>
        <v>8</v>
      </c>
    </row>
    <row r="280" spans="1:9" x14ac:dyDescent="0.15">
      <c r="A280" s="5">
        <v>276</v>
      </c>
      <c r="B280" s="5">
        <f>data!A278</f>
        <v>2005065</v>
      </c>
      <c r="C280" s="6">
        <f>data!C278</f>
        <v>12</v>
      </c>
      <c r="D280" s="7">
        <f>data!D278</f>
        <v>16</v>
      </c>
      <c r="E280" s="7">
        <f>data!E278</f>
        <v>17</v>
      </c>
      <c r="F280" s="7">
        <f>data!F278</f>
        <v>21</v>
      </c>
      <c r="G280" s="7">
        <f>data!G278</f>
        <v>22</v>
      </c>
      <c r="H280" s="8">
        <f>data!H278</f>
        <v>23</v>
      </c>
      <c r="I280" s="9">
        <f>data!I278</f>
        <v>16</v>
      </c>
    </row>
    <row r="281" spans="1:9" x14ac:dyDescent="0.15">
      <c r="A281" s="5">
        <v>277</v>
      </c>
      <c r="B281" s="5">
        <f>data!A279</f>
        <v>2005066</v>
      </c>
      <c r="C281" s="6">
        <f>data!C279</f>
        <v>2</v>
      </c>
      <c r="D281" s="7">
        <f>data!D279</f>
        <v>4</v>
      </c>
      <c r="E281" s="7">
        <f>data!E279</f>
        <v>10</v>
      </c>
      <c r="F281" s="7">
        <f>data!F279</f>
        <v>11</v>
      </c>
      <c r="G281" s="7">
        <f>data!G279</f>
        <v>25</v>
      </c>
      <c r="H281" s="8">
        <f>data!H279</f>
        <v>28</v>
      </c>
      <c r="I281" s="9">
        <f>data!I279</f>
        <v>5</v>
      </c>
    </row>
    <row r="282" spans="1:9" x14ac:dyDescent="0.15">
      <c r="A282" s="5">
        <v>278</v>
      </c>
      <c r="B282" s="5">
        <f>data!A280</f>
        <v>2005067</v>
      </c>
      <c r="C282" s="6">
        <f>data!C280</f>
        <v>3</v>
      </c>
      <c r="D282" s="7">
        <f>data!D280</f>
        <v>12</v>
      </c>
      <c r="E282" s="7">
        <f>data!E280</f>
        <v>16</v>
      </c>
      <c r="F282" s="7">
        <f>data!F280</f>
        <v>20</v>
      </c>
      <c r="G282" s="7">
        <f>data!G280</f>
        <v>21</v>
      </c>
      <c r="H282" s="8">
        <f>data!H280</f>
        <v>26</v>
      </c>
      <c r="I282" s="9">
        <f>data!I280</f>
        <v>16</v>
      </c>
    </row>
    <row r="283" spans="1:9" x14ac:dyDescent="0.15">
      <c r="A283" s="5">
        <v>279</v>
      </c>
      <c r="B283" s="5">
        <f>data!A281</f>
        <v>2005068</v>
      </c>
      <c r="C283" s="6">
        <f>data!C281</f>
        <v>1</v>
      </c>
      <c r="D283" s="7">
        <f>data!D281</f>
        <v>8</v>
      </c>
      <c r="E283" s="7">
        <f>data!E281</f>
        <v>10</v>
      </c>
      <c r="F283" s="7">
        <f>data!F281</f>
        <v>13</v>
      </c>
      <c r="G283" s="7">
        <f>data!G281</f>
        <v>25</v>
      </c>
      <c r="H283" s="8">
        <f>data!H281</f>
        <v>33</v>
      </c>
      <c r="I283" s="9">
        <f>data!I281</f>
        <v>13</v>
      </c>
    </row>
    <row r="284" spans="1:9" x14ac:dyDescent="0.15">
      <c r="A284" s="5">
        <v>280</v>
      </c>
      <c r="B284" s="5">
        <f>data!A282</f>
        <v>2005069</v>
      </c>
      <c r="C284" s="6">
        <f>data!C282</f>
        <v>7</v>
      </c>
      <c r="D284" s="7">
        <f>data!D282</f>
        <v>9</v>
      </c>
      <c r="E284" s="7">
        <f>data!E282</f>
        <v>21</v>
      </c>
      <c r="F284" s="7">
        <f>data!F282</f>
        <v>24</v>
      </c>
      <c r="G284" s="7">
        <f>data!G282</f>
        <v>31</v>
      </c>
      <c r="H284" s="8">
        <f>data!H282</f>
        <v>33</v>
      </c>
      <c r="I284" s="9">
        <f>data!I282</f>
        <v>12</v>
      </c>
    </row>
    <row r="285" spans="1:9" x14ac:dyDescent="0.15">
      <c r="A285" s="5">
        <v>281</v>
      </c>
      <c r="B285" s="5">
        <f>data!A283</f>
        <v>2005070</v>
      </c>
      <c r="C285" s="6">
        <f>data!C283</f>
        <v>3</v>
      </c>
      <c r="D285" s="7">
        <f>data!D283</f>
        <v>4</v>
      </c>
      <c r="E285" s="7">
        <f>data!E283</f>
        <v>8</v>
      </c>
      <c r="F285" s="7">
        <f>data!F283</f>
        <v>14</v>
      </c>
      <c r="G285" s="7">
        <f>data!G283</f>
        <v>16</v>
      </c>
      <c r="H285" s="8">
        <f>data!H283</f>
        <v>26</v>
      </c>
      <c r="I285" s="9">
        <f>data!I283</f>
        <v>4</v>
      </c>
    </row>
    <row r="286" spans="1:9" x14ac:dyDescent="0.15">
      <c r="A286" s="5">
        <v>282</v>
      </c>
      <c r="B286" s="5">
        <f>data!A284</f>
        <v>2005071</v>
      </c>
      <c r="C286" s="6">
        <f>data!C284</f>
        <v>4</v>
      </c>
      <c r="D286" s="7">
        <f>data!D284</f>
        <v>8</v>
      </c>
      <c r="E286" s="7">
        <f>data!E284</f>
        <v>12</v>
      </c>
      <c r="F286" s="7">
        <f>data!F284</f>
        <v>14</v>
      </c>
      <c r="G286" s="7">
        <f>data!G284</f>
        <v>16</v>
      </c>
      <c r="H286" s="8">
        <f>data!H284</f>
        <v>22</v>
      </c>
      <c r="I286" s="9">
        <f>data!I284</f>
        <v>10</v>
      </c>
    </row>
    <row r="287" spans="1:9" x14ac:dyDescent="0.15">
      <c r="A287" s="5">
        <v>283</v>
      </c>
      <c r="B287" s="5">
        <f>data!A285</f>
        <v>2005072</v>
      </c>
      <c r="C287" s="6">
        <f>data!C285</f>
        <v>6</v>
      </c>
      <c r="D287" s="7">
        <f>data!D285</f>
        <v>10</v>
      </c>
      <c r="E287" s="7">
        <f>data!E285</f>
        <v>19</v>
      </c>
      <c r="F287" s="7">
        <f>data!F285</f>
        <v>20</v>
      </c>
      <c r="G287" s="7">
        <f>data!G285</f>
        <v>24</v>
      </c>
      <c r="H287" s="8">
        <f>data!H285</f>
        <v>33</v>
      </c>
      <c r="I287" s="9">
        <f>data!I285</f>
        <v>11</v>
      </c>
    </row>
    <row r="288" spans="1:9" x14ac:dyDescent="0.15">
      <c r="A288" s="5">
        <v>284</v>
      </c>
      <c r="B288" s="5">
        <f>data!A286</f>
        <v>2005073</v>
      </c>
      <c r="C288" s="6">
        <f>data!C286</f>
        <v>1</v>
      </c>
      <c r="D288" s="7">
        <f>data!D286</f>
        <v>6</v>
      </c>
      <c r="E288" s="7">
        <f>data!E286</f>
        <v>8</v>
      </c>
      <c r="F288" s="7">
        <f>data!F286</f>
        <v>9</v>
      </c>
      <c r="G288" s="7">
        <f>data!G286</f>
        <v>18</v>
      </c>
      <c r="H288" s="8">
        <f>data!H286</f>
        <v>20</v>
      </c>
      <c r="I288" s="9">
        <f>data!I286</f>
        <v>1</v>
      </c>
    </row>
    <row r="289" spans="1:9" x14ac:dyDescent="0.15">
      <c r="A289" s="5">
        <v>285</v>
      </c>
      <c r="B289" s="5">
        <f>data!A287</f>
        <v>2005074</v>
      </c>
      <c r="C289" s="6">
        <f>data!C287</f>
        <v>6</v>
      </c>
      <c r="D289" s="7">
        <f>data!D287</f>
        <v>9</v>
      </c>
      <c r="E289" s="7">
        <f>data!E287</f>
        <v>18</v>
      </c>
      <c r="F289" s="7">
        <f>data!F287</f>
        <v>20</v>
      </c>
      <c r="G289" s="7">
        <f>data!G287</f>
        <v>26</v>
      </c>
      <c r="H289" s="8">
        <f>data!H287</f>
        <v>29</v>
      </c>
      <c r="I289" s="9">
        <f>data!I287</f>
        <v>9</v>
      </c>
    </row>
    <row r="290" spans="1:9" x14ac:dyDescent="0.15">
      <c r="A290" s="5">
        <v>286</v>
      </c>
      <c r="B290" s="5">
        <f>data!A288</f>
        <v>2005075</v>
      </c>
      <c r="C290" s="6">
        <f>data!C288</f>
        <v>11</v>
      </c>
      <c r="D290" s="7">
        <f>data!D288</f>
        <v>13</v>
      </c>
      <c r="E290" s="7">
        <f>data!E288</f>
        <v>14</v>
      </c>
      <c r="F290" s="7">
        <f>data!F288</f>
        <v>16</v>
      </c>
      <c r="G290" s="7">
        <f>data!G288</f>
        <v>18</v>
      </c>
      <c r="H290" s="8">
        <f>data!H288</f>
        <v>31</v>
      </c>
      <c r="I290" s="9">
        <f>data!I288</f>
        <v>14</v>
      </c>
    </row>
    <row r="291" spans="1:9" x14ac:dyDescent="0.15">
      <c r="A291" s="5">
        <v>287</v>
      </c>
      <c r="B291" s="5">
        <f>data!A289</f>
        <v>2005076</v>
      </c>
      <c r="C291" s="6">
        <f>data!C289</f>
        <v>4</v>
      </c>
      <c r="D291" s="7">
        <f>data!D289</f>
        <v>9</v>
      </c>
      <c r="E291" s="7">
        <f>data!E289</f>
        <v>11</v>
      </c>
      <c r="F291" s="7">
        <f>data!F289</f>
        <v>22</v>
      </c>
      <c r="G291" s="7">
        <f>data!G289</f>
        <v>25</v>
      </c>
      <c r="H291" s="8">
        <f>data!H289</f>
        <v>28</v>
      </c>
      <c r="I291" s="9">
        <f>data!I289</f>
        <v>13</v>
      </c>
    </row>
    <row r="292" spans="1:9" x14ac:dyDescent="0.15">
      <c r="A292" s="5">
        <v>288</v>
      </c>
      <c r="B292" s="5">
        <f>data!A290</f>
        <v>2005077</v>
      </c>
      <c r="C292" s="6">
        <f>data!C290</f>
        <v>8</v>
      </c>
      <c r="D292" s="7">
        <f>data!D290</f>
        <v>17</v>
      </c>
      <c r="E292" s="7">
        <f>data!E290</f>
        <v>22</v>
      </c>
      <c r="F292" s="7">
        <f>data!F290</f>
        <v>24</v>
      </c>
      <c r="G292" s="7">
        <f>data!G290</f>
        <v>32</v>
      </c>
      <c r="H292" s="8">
        <f>data!H290</f>
        <v>33</v>
      </c>
      <c r="I292" s="9">
        <f>data!I290</f>
        <v>16</v>
      </c>
    </row>
    <row r="293" spans="1:9" x14ac:dyDescent="0.15">
      <c r="A293" s="5">
        <v>289</v>
      </c>
      <c r="B293" s="5">
        <f>data!A291</f>
        <v>2005078</v>
      </c>
      <c r="C293" s="6">
        <f>data!C291</f>
        <v>3</v>
      </c>
      <c r="D293" s="7">
        <f>data!D291</f>
        <v>11</v>
      </c>
      <c r="E293" s="7">
        <f>data!E291</f>
        <v>15</v>
      </c>
      <c r="F293" s="7">
        <f>data!F291</f>
        <v>20</v>
      </c>
      <c r="G293" s="7">
        <f>data!G291</f>
        <v>26</v>
      </c>
      <c r="H293" s="8">
        <f>data!H291</f>
        <v>32</v>
      </c>
      <c r="I293" s="9">
        <f>data!I291</f>
        <v>11</v>
      </c>
    </row>
    <row r="294" spans="1:9" x14ac:dyDescent="0.15">
      <c r="A294" s="5">
        <v>290</v>
      </c>
      <c r="B294" s="5">
        <f>data!A292</f>
        <v>2005079</v>
      </c>
      <c r="C294" s="6">
        <f>data!C292</f>
        <v>3</v>
      </c>
      <c r="D294" s="7">
        <f>data!D292</f>
        <v>9</v>
      </c>
      <c r="E294" s="7">
        <f>data!E292</f>
        <v>20</v>
      </c>
      <c r="F294" s="7">
        <f>data!F292</f>
        <v>24</v>
      </c>
      <c r="G294" s="7">
        <f>data!G292</f>
        <v>25</v>
      </c>
      <c r="H294" s="8">
        <f>data!H292</f>
        <v>28</v>
      </c>
      <c r="I294" s="9">
        <f>data!I292</f>
        <v>5</v>
      </c>
    </row>
    <row r="295" spans="1:9" x14ac:dyDescent="0.15">
      <c r="A295" s="5">
        <v>291</v>
      </c>
      <c r="B295" s="5">
        <f>data!A293</f>
        <v>2005080</v>
      </c>
      <c r="C295" s="6">
        <f>data!C293</f>
        <v>1</v>
      </c>
      <c r="D295" s="7">
        <f>data!D293</f>
        <v>12</v>
      </c>
      <c r="E295" s="7">
        <f>data!E293</f>
        <v>14</v>
      </c>
      <c r="F295" s="7">
        <f>data!F293</f>
        <v>26</v>
      </c>
      <c r="G295" s="7">
        <f>data!G293</f>
        <v>27</v>
      </c>
      <c r="H295" s="8">
        <f>data!H293</f>
        <v>32</v>
      </c>
      <c r="I295" s="9">
        <f>data!I293</f>
        <v>16</v>
      </c>
    </row>
    <row r="296" spans="1:9" x14ac:dyDescent="0.15">
      <c r="A296" s="5">
        <v>292</v>
      </c>
      <c r="B296" s="5">
        <f>data!A294</f>
        <v>2005081</v>
      </c>
      <c r="C296" s="6">
        <f>data!C294</f>
        <v>2</v>
      </c>
      <c r="D296" s="7">
        <f>data!D294</f>
        <v>4</v>
      </c>
      <c r="E296" s="7">
        <f>data!E294</f>
        <v>10</v>
      </c>
      <c r="F296" s="7">
        <f>data!F294</f>
        <v>12</v>
      </c>
      <c r="G296" s="7">
        <f>data!G294</f>
        <v>26</v>
      </c>
      <c r="H296" s="8">
        <f>data!H294</f>
        <v>30</v>
      </c>
      <c r="I296" s="9">
        <f>data!I294</f>
        <v>3</v>
      </c>
    </row>
    <row r="297" spans="1:9" x14ac:dyDescent="0.15">
      <c r="A297" s="5">
        <v>293</v>
      </c>
      <c r="B297" s="5">
        <f>data!A295</f>
        <v>2005082</v>
      </c>
      <c r="C297" s="6">
        <f>data!C295</f>
        <v>1</v>
      </c>
      <c r="D297" s="7">
        <f>data!D295</f>
        <v>7</v>
      </c>
      <c r="E297" s="7">
        <f>data!E295</f>
        <v>11</v>
      </c>
      <c r="F297" s="7">
        <f>data!F295</f>
        <v>14</v>
      </c>
      <c r="G297" s="7">
        <f>data!G295</f>
        <v>19</v>
      </c>
      <c r="H297" s="8">
        <f>data!H295</f>
        <v>20</v>
      </c>
      <c r="I297" s="9">
        <f>data!I295</f>
        <v>12</v>
      </c>
    </row>
    <row r="298" spans="1:9" x14ac:dyDescent="0.15">
      <c r="A298" s="5">
        <v>294</v>
      </c>
      <c r="B298" s="5">
        <f>data!A296</f>
        <v>2005083</v>
      </c>
      <c r="C298" s="6">
        <f>data!C296</f>
        <v>3</v>
      </c>
      <c r="D298" s="7">
        <f>data!D296</f>
        <v>5</v>
      </c>
      <c r="E298" s="7">
        <f>data!E296</f>
        <v>9</v>
      </c>
      <c r="F298" s="7">
        <f>data!F296</f>
        <v>14</v>
      </c>
      <c r="G298" s="7">
        <f>data!G296</f>
        <v>16</v>
      </c>
      <c r="H298" s="8">
        <f>data!H296</f>
        <v>30</v>
      </c>
      <c r="I298" s="9">
        <f>data!I296</f>
        <v>13</v>
      </c>
    </row>
    <row r="299" spans="1:9" x14ac:dyDescent="0.15">
      <c r="A299" s="5">
        <v>295</v>
      </c>
      <c r="B299" s="5">
        <f>data!A297</f>
        <v>2005084</v>
      </c>
      <c r="C299" s="6">
        <f>data!C297</f>
        <v>1</v>
      </c>
      <c r="D299" s="7">
        <f>data!D297</f>
        <v>2</v>
      </c>
      <c r="E299" s="7">
        <f>data!E297</f>
        <v>7</v>
      </c>
      <c r="F299" s="7">
        <f>data!F297</f>
        <v>15</v>
      </c>
      <c r="G299" s="7">
        <f>data!G297</f>
        <v>19</v>
      </c>
      <c r="H299" s="8">
        <f>data!H297</f>
        <v>20</v>
      </c>
      <c r="I299" s="9">
        <f>data!I297</f>
        <v>3</v>
      </c>
    </row>
    <row r="300" spans="1:9" x14ac:dyDescent="0.15">
      <c r="A300" s="5">
        <v>296</v>
      </c>
      <c r="B300" s="5">
        <f>data!A298</f>
        <v>2005085</v>
      </c>
      <c r="C300" s="6">
        <f>data!C298</f>
        <v>8</v>
      </c>
      <c r="D300" s="7">
        <f>data!D298</f>
        <v>9</v>
      </c>
      <c r="E300" s="7">
        <f>data!E298</f>
        <v>13</v>
      </c>
      <c r="F300" s="7">
        <f>data!F298</f>
        <v>14</v>
      </c>
      <c r="G300" s="7">
        <f>data!G298</f>
        <v>20</v>
      </c>
      <c r="H300" s="8">
        <f>data!H298</f>
        <v>22</v>
      </c>
      <c r="I300" s="9">
        <f>data!I298</f>
        <v>12</v>
      </c>
    </row>
    <row r="301" spans="1:9" x14ac:dyDescent="0.15">
      <c r="A301" s="5">
        <v>297</v>
      </c>
      <c r="B301" s="5">
        <f>data!A299</f>
        <v>2005086</v>
      </c>
      <c r="C301" s="6">
        <f>data!C299</f>
        <v>7</v>
      </c>
      <c r="D301" s="7">
        <f>data!D299</f>
        <v>11</v>
      </c>
      <c r="E301" s="7">
        <f>data!E299</f>
        <v>12</v>
      </c>
      <c r="F301" s="7">
        <f>data!F299</f>
        <v>24</v>
      </c>
      <c r="G301" s="7">
        <f>data!G299</f>
        <v>27</v>
      </c>
      <c r="H301" s="8">
        <f>data!H299</f>
        <v>29</v>
      </c>
      <c r="I301" s="9">
        <f>data!I299</f>
        <v>12</v>
      </c>
    </row>
    <row r="302" spans="1:9" x14ac:dyDescent="0.15">
      <c r="A302" s="5">
        <v>298</v>
      </c>
      <c r="B302" s="5">
        <f>data!A300</f>
        <v>2005087</v>
      </c>
      <c r="C302" s="6">
        <f>data!C300</f>
        <v>8</v>
      </c>
      <c r="D302" s="7">
        <f>data!D300</f>
        <v>9</v>
      </c>
      <c r="E302" s="7">
        <f>data!E300</f>
        <v>15</v>
      </c>
      <c r="F302" s="7">
        <f>data!F300</f>
        <v>16</v>
      </c>
      <c r="G302" s="7">
        <f>data!G300</f>
        <v>23</v>
      </c>
      <c r="H302" s="8">
        <f>data!H300</f>
        <v>26</v>
      </c>
      <c r="I302" s="9">
        <f>data!I300</f>
        <v>8</v>
      </c>
    </row>
    <row r="303" spans="1:9" x14ac:dyDescent="0.15">
      <c r="A303" s="5">
        <v>299</v>
      </c>
      <c r="B303" s="5">
        <f>data!A301</f>
        <v>2005088</v>
      </c>
      <c r="C303" s="6">
        <f>data!C301</f>
        <v>1</v>
      </c>
      <c r="D303" s="7">
        <f>data!D301</f>
        <v>3</v>
      </c>
      <c r="E303" s="7">
        <f>data!E301</f>
        <v>7</v>
      </c>
      <c r="F303" s="7">
        <f>data!F301</f>
        <v>18</v>
      </c>
      <c r="G303" s="7">
        <f>data!G301</f>
        <v>20</v>
      </c>
      <c r="H303" s="8">
        <f>data!H301</f>
        <v>24</v>
      </c>
      <c r="I303" s="9">
        <f>data!I301</f>
        <v>7</v>
      </c>
    </row>
    <row r="304" spans="1:9" x14ac:dyDescent="0.15">
      <c r="A304" s="5">
        <v>300</v>
      </c>
      <c r="B304" s="5">
        <f>data!A302</f>
        <v>2005089</v>
      </c>
      <c r="C304" s="6">
        <f>data!C302</f>
        <v>5</v>
      </c>
      <c r="D304" s="7">
        <f>data!D302</f>
        <v>19</v>
      </c>
      <c r="E304" s="7">
        <f>data!E302</f>
        <v>20</v>
      </c>
      <c r="F304" s="7">
        <f>data!F302</f>
        <v>23</v>
      </c>
      <c r="G304" s="7">
        <f>data!G302</f>
        <v>26</v>
      </c>
      <c r="H304" s="8">
        <f>data!H302</f>
        <v>31</v>
      </c>
      <c r="I304" s="9">
        <f>data!I302</f>
        <v>12</v>
      </c>
    </row>
    <row r="305" spans="1:9" x14ac:dyDescent="0.15">
      <c r="A305" s="5">
        <v>301</v>
      </c>
      <c r="B305" s="5">
        <f>data!A303</f>
        <v>2005090</v>
      </c>
      <c r="C305" s="6">
        <f>data!C303</f>
        <v>1</v>
      </c>
      <c r="D305" s="7">
        <f>data!D303</f>
        <v>9</v>
      </c>
      <c r="E305" s="7">
        <f>data!E303</f>
        <v>21</v>
      </c>
      <c r="F305" s="7">
        <f>data!F303</f>
        <v>25</v>
      </c>
      <c r="G305" s="7">
        <f>data!G303</f>
        <v>29</v>
      </c>
      <c r="H305" s="8">
        <f>data!H303</f>
        <v>32</v>
      </c>
      <c r="I305" s="9">
        <f>data!I303</f>
        <v>3</v>
      </c>
    </row>
    <row r="306" spans="1:9" x14ac:dyDescent="0.15">
      <c r="A306" s="5">
        <v>302</v>
      </c>
      <c r="B306" s="5">
        <f>data!A304</f>
        <v>2005091</v>
      </c>
      <c r="C306" s="6">
        <f>data!C304</f>
        <v>1</v>
      </c>
      <c r="D306" s="7">
        <f>data!D304</f>
        <v>11</v>
      </c>
      <c r="E306" s="7">
        <f>data!E304</f>
        <v>12</v>
      </c>
      <c r="F306" s="7">
        <f>data!F304</f>
        <v>15</v>
      </c>
      <c r="G306" s="7">
        <f>data!G304</f>
        <v>26</v>
      </c>
      <c r="H306" s="8">
        <f>data!H304</f>
        <v>27</v>
      </c>
      <c r="I306" s="9">
        <f>data!I304</f>
        <v>13</v>
      </c>
    </row>
    <row r="307" spans="1:9" x14ac:dyDescent="0.15">
      <c r="A307" s="5">
        <v>303</v>
      </c>
      <c r="B307" s="5">
        <f>data!A305</f>
        <v>2005092</v>
      </c>
      <c r="C307" s="6">
        <f>data!C305</f>
        <v>8</v>
      </c>
      <c r="D307" s="7">
        <f>data!D305</f>
        <v>13</v>
      </c>
      <c r="E307" s="7">
        <f>data!E305</f>
        <v>19</v>
      </c>
      <c r="F307" s="7">
        <f>data!F305</f>
        <v>26</v>
      </c>
      <c r="G307" s="7">
        <f>data!G305</f>
        <v>28</v>
      </c>
      <c r="H307" s="8">
        <f>data!H305</f>
        <v>31</v>
      </c>
      <c r="I307" s="9">
        <f>data!I305</f>
        <v>10</v>
      </c>
    </row>
    <row r="308" spans="1:9" x14ac:dyDescent="0.15">
      <c r="A308" s="5">
        <v>304</v>
      </c>
      <c r="B308" s="5">
        <f>data!A306</f>
        <v>2005093</v>
      </c>
      <c r="C308" s="6">
        <f>data!C306</f>
        <v>4</v>
      </c>
      <c r="D308" s="7">
        <f>data!D306</f>
        <v>6</v>
      </c>
      <c r="E308" s="7">
        <f>data!E306</f>
        <v>17</v>
      </c>
      <c r="F308" s="7">
        <f>data!F306</f>
        <v>23</v>
      </c>
      <c r="G308" s="7">
        <f>data!G306</f>
        <v>25</v>
      </c>
      <c r="H308" s="8">
        <f>data!H306</f>
        <v>29</v>
      </c>
      <c r="I308" s="9">
        <f>data!I306</f>
        <v>14</v>
      </c>
    </row>
    <row r="309" spans="1:9" x14ac:dyDescent="0.15">
      <c r="A309" s="5">
        <v>305</v>
      </c>
      <c r="B309" s="5">
        <f>data!A307</f>
        <v>2005094</v>
      </c>
      <c r="C309" s="6">
        <f>data!C307</f>
        <v>3</v>
      </c>
      <c r="D309" s="7">
        <f>data!D307</f>
        <v>5</v>
      </c>
      <c r="E309" s="7">
        <f>data!E307</f>
        <v>9</v>
      </c>
      <c r="F309" s="7">
        <f>data!F307</f>
        <v>23</v>
      </c>
      <c r="G309" s="7">
        <f>data!G307</f>
        <v>27</v>
      </c>
      <c r="H309" s="8">
        <f>data!H307</f>
        <v>33</v>
      </c>
      <c r="I309" s="9">
        <f>data!I307</f>
        <v>3</v>
      </c>
    </row>
    <row r="310" spans="1:9" x14ac:dyDescent="0.15">
      <c r="A310" s="5">
        <v>306</v>
      </c>
      <c r="B310" s="5">
        <f>data!A308</f>
        <v>2005095</v>
      </c>
      <c r="C310" s="6">
        <f>data!C308</f>
        <v>9</v>
      </c>
      <c r="D310" s="7">
        <f>data!D308</f>
        <v>12</v>
      </c>
      <c r="E310" s="7">
        <f>data!E308</f>
        <v>18</v>
      </c>
      <c r="F310" s="7">
        <f>data!F308</f>
        <v>21</v>
      </c>
      <c r="G310" s="7">
        <f>data!G308</f>
        <v>28</v>
      </c>
      <c r="H310" s="8">
        <f>data!H308</f>
        <v>29</v>
      </c>
      <c r="I310" s="9">
        <f>data!I308</f>
        <v>5</v>
      </c>
    </row>
    <row r="311" spans="1:9" x14ac:dyDescent="0.15">
      <c r="A311" s="5">
        <v>307</v>
      </c>
      <c r="B311" s="5">
        <f>data!A309</f>
        <v>2005096</v>
      </c>
      <c r="C311" s="6">
        <f>data!C309</f>
        <v>4</v>
      </c>
      <c r="D311" s="7">
        <f>data!D309</f>
        <v>5</v>
      </c>
      <c r="E311" s="7">
        <f>data!E309</f>
        <v>17</v>
      </c>
      <c r="F311" s="7">
        <f>data!F309</f>
        <v>18</v>
      </c>
      <c r="G311" s="7">
        <f>data!G309</f>
        <v>26</v>
      </c>
      <c r="H311" s="8">
        <f>data!H309</f>
        <v>33</v>
      </c>
      <c r="I311" s="9">
        <f>data!I309</f>
        <v>4</v>
      </c>
    </row>
    <row r="312" spans="1:9" x14ac:dyDescent="0.15">
      <c r="A312" s="5">
        <v>308</v>
      </c>
      <c r="B312" s="5">
        <f>data!A310</f>
        <v>2005097</v>
      </c>
      <c r="C312" s="6">
        <f>data!C310</f>
        <v>5</v>
      </c>
      <c r="D312" s="7">
        <f>data!D310</f>
        <v>10</v>
      </c>
      <c r="E312" s="7">
        <f>data!E310</f>
        <v>23</v>
      </c>
      <c r="F312" s="7">
        <f>data!F310</f>
        <v>27</v>
      </c>
      <c r="G312" s="7">
        <f>data!G310</f>
        <v>28</v>
      </c>
      <c r="H312" s="8">
        <f>data!H310</f>
        <v>30</v>
      </c>
      <c r="I312" s="9">
        <f>data!I310</f>
        <v>15</v>
      </c>
    </row>
    <row r="313" spans="1:9" x14ac:dyDescent="0.15">
      <c r="A313" s="5">
        <v>309</v>
      </c>
      <c r="B313" s="5">
        <f>data!A311</f>
        <v>2005098</v>
      </c>
      <c r="C313" s="6">
        <f>data!C311</f>
        <v>12</v>
      </c>
      <c r="D313" s="7">
        <f>data!D311</f>
        <v>15</v>
      </c>
      <c r="E313" s="7">
        <f>data!E311</f>
        <v>19</v>
      </c>
      <c r="F313" s="7">
        <f>data!F311</f>
        <v>22</v>
      </c>
      <c r="G313" s="7">
        <f>data!G311</f>
        <v>31</v>
      </c>
      <c r="H313" s="8">
        <f>data!H311</f>
        <v>33</v>
      </c>
      <c r="I313" s="9">
        <f>data!I311</f>
        <v>1</v>
      </c>
    </row>
    <row r="314" spans="1:9" x14ac:dyDescent="0.15">
      <c r="A314" s="5">
        <v>310</v>
      </c>
      <c r="B314" s="5">
        <f>data!A312</f>
        <v>2005099</v>
      </c>
      <c r="C314" s="6">
        <f>data!C312</f>
        <v>10</v>
      </c>
      <c r="D314" s="7">
        <f>data!D312</f>
        <v>13</v>
      </c>
      <c r="E314" s="7">
        <f>data!E312</f>
        <v>16</v>
      </c>
      <c r="F314" s="7">
        <f>data!F312</f>
        <v>22</v>
      </c>
      <c r="G314" s="7">
        <f>data!G312</f>
        <v>24</v>
      </c>
      <c r="H314" s="8">
        <f>data!H312</f>
        <v>31</v>
      </c>
      <c r="I314" s="9">
        <f>data!I312</f>
        <v>9</v>
      </c>
    </row>
    <row r="315" spans="1:9" x14ac:dyDescent="0.15">
      <c r="A315" s="5">
        <v>311</v>
      </c>
      <c r="B315" s="5">
        <f>data!A313</f>
        <v>2005100</v>
      </c>
      <c r="C315" s="6">
        <f>data!C313</f>
        <v>2</v>
      </c>
      <c r="D315" s="7">
        <f>data!D313</f>
        <v>4</v>
      </c>
      <c r="E315" s="7">
        <f>data!E313</f>
        <v>9</v>
      </c>
      <c r="F315" s="7">
        <f>data!F313</f>
        <v>14</v>
      </c>
      <c r="G315" s="7">
        <f>data!G313</f>
        <v>16</v>
      </c>
      <c r="H315" s="8">
        <f>data!H313</f>
        <v>31</v>
      </c>
      <c r="I315" s="9">
        <f>data!I313</f>
        <v>3</v>
      </c>
    </row>
    <row r="316" spans="1:9" x14ac:dyDescent="0.15">
      <c r="A316" s="5">
        <v>312</v>
      </c>
      <c r="B316" s="5">
        <f>data!A314</f>
        <v>2005101</v>
      </c>
      <c r="C316" s="6">
        <f>data!C314</f>
        <v>9</v>
      </c>
      <c r="D316" s="7">
        <f>data!D314</f>
        <v>16</v>
      </c>
      <c r="E316" s="7">
        <f>data!E314</f>
        <v>19</v>
      </c>
      <c r="F316" s="7">
        <f>data!F314</f>
        <v>21</v>
      </c>
      <c r="G316" s="7">
        <f>data!G314</f>
        <v>22</v>
      </c>
      <c r="H316" s="8">
        <f>data!H314</f>
        <v>24</v>
      </c>
      <c r="I316" s="9">
        <f>data!I314</f>
        <v>12</v>
      </c>
    </row>
    <row r="317" spans="1:9" x14ac:dyDescent="0.15">
      <c r="A317" s="5">
        <v>313</v>
      </c>
      <c r="B317" s="5">
        <f>data!A315</f>
        <v>2005102</v>
      </c>
      <c r="C317" s="6">
        <f>data!C315</f>
        <v>2</v>
      </c>
      <c r="D317" s="7">
        <f>data!D315</f>
        <v>5</v>
      </c>
      <c r="E317" s="7">
        <f>data!E315</f>
        <v>6</v>
      </c>
      <c r="F317" s="7">
        <f>data!F315</f>
        <v>14</v>
      </c>
      <c r="G317" s="7">
        <f>data!G315</f>
        <v>24</v>
      </c>
      <c r="H317" s="8">
        <f>data!H315</f>
        <v>31</v>
      </c>
      <c r="I317" s="9">
        <f>data!I315</f>
        <v>12</v>
      </c>
    </row>
    <row r="318" spans="1:9" x14ac:dyDescent="0.15">
      <c r="A318" s="5">
        <v>314</v>
      </c>
      <c r="B318" s="5">
        <f>data!A316</f>
        <v>2005103</v>
      </c>
      <c r="C318" s="6">
        <f>data!C316</f>
        <v>4</v>
      </c>
      <c r="D318" s="7">
        <f>data!D316</f>
        <v>7</v>
      </c>
      <c r="E318" s="7">
        <f>data!E316</f>
        <v>16</v>
      </c>
      <c r="F318" s="7">
        <f>data!F316</f>
        <v>18</v>
      </c>
      <c r="G318" s="7">
        <f>data!G316</f>
        <v>23</v>
      </c>
      <c r="H318" s="8">
        <f>data!H316</f>
        <v>30</v>
      </c>
      <c r="I318" s="9">
        <f>data!I316</f>
        <v>7</v>
      </c>
    </row>
    <row r="319" spans="1:9" x14ac:dyDescent="0.15">
      <c r="A319" s="5">
        <v>315</v>
      </c>
      <c r="B319" s="5">
        <f>data!A317</f>
        <v>2005104</v>
      </c>
      <c r="C319" s="6">
        <f>data!C317</f>
        <v>2</v>
      </c>
      <c r="D319" s="7">
        <f>data!D317</f>
        <v>4</v>
      </c>
      <c r="E319" s="7">
        <f>data!E317</f>
        <v>21</v>
      </c>
      <c r="F319" s="7">
        <f>data!F317</f>
        <v>23</v>
      </c>
      <c r="G319" s="7">
        <f>data!G317</f>
        <v>30</v>
      </c>
      <c r="H319" s="8">
        <f>data!H317</f>
        <v>33</v>
      </c>
      <c r="I319" s="9">
        <f>data!I317</f>
        <v>9</v>
      </c>
    </row>
    <row r="320" spans="1:9" x14ac:dyDescent="0.15">
      <c r="A320" s="5">
        <v>316</v>
      </c>
      <c r="B320" s="5">
        <f>data!A318</f>
        <v>2005105</v>
      </c>
      <c r="C320" s="6">
        <f>data!C318</f>
        <v>4</v>
      </c>
      <c r="D320" s="7">
        <f>data!D318</f>
        <v>15</v>
      </c>
      <c r="E320" s="7">
        <f>data!E318</f>
        <v>23</v>
      </c>
      <c r="F320" s="7">
        <f>data!F318</f>
        <v>30</v>
      </c>
      <c r="G320" s="7">
        <f>data!G318</f>
        <v>32</v>
      </c>
      <c r="H320" s="8">
        <f>data!H318</f>
        <v>33</v>
      </c>
      <c r="I320" s="9">
        <f>data!I318</f>
        <v>3</v>
      </c>
    </row>
    <row r="321" spans="1:9" x14ac:dyDescent="0.15">
      <c r="A321" s="5">
        <v>317</v>
      </c>
      <c r="B321" s="5">
        <f>data!A319</f>
        <v>2005106</v>
      </c>
      <c r="C321" s="6">
        <f>data!C319</f>
        <v>1</v>
      </c>
      <c r="D321" s="7">
        <f>data!D319</f>
        <v>11</v>
      </c>
      <c r="E321" s="7">
        <f>data!E319</f>
        <v>13</v>
      </c>
      <c r="F321" s="7">
        <f>data!F319</f>
        <v>24</v>
      </c>
      <c r="G321" s="7">
        <f>data!G319</f>
        <v>26</v>
      </c>
      <c r="H321" s="8">
        <f>data!H319</f>
        <v>31</v>
      </c>
      <c r="I321" s="9">
        <f>data!I319</f>
        <v>13</v>
      </c>
    </row>
    <row r="322" spans="1:9" x14ac:dyDescent="0.15">
      <c r="A322" s="5">
        <v>318</v>
      </c>
      <c r="B322" s="5">
        <f>data!A320</f>
        <v>2005107</v>
      </c>
      <c r="C322" s="6">
        <f>data!C320</f>
        <v>9</v>
      </c>
      <c r="D322" s="7">
        <f>data!D320</f>
        <v>10</v>
      </c>
      <c r="E322" s="7">
        <f>data!E320</f>
        <v>20</v>
      </c>
      <c r="F322" s="7">
        <f>data!F320</f>
        <v>24</v>
      </c>
      <c r="G322" s="7">
        <f>data!G320</f>
        <v>25</v>
      </c>
      <c r="H322" s="8">
        <f>data!H320</f>
        <v>26</v>
      </c>
      <c r="I322" s="9">
        <f>data!I320</f>
        <v>11</v>
      </c>
    </row>
    <row r="323" spans="1:9" x14ac:dyDescent="0.15">
      <c r="A323" s="5">
        <v>319</v>
      </c>
      <c r="B323" s="5">
        <f>data!A321</f>
        <v>2005108</v>
      </c>
      <c r="C323" s="6">
        <f>data!C321</f>
        <v>3</v>
      </c>
      <c r="D323" s="7">
        <f>data!D321</f>
        <v>10</v>
      </c>
      <c r="E323" s="7">
        <f>data!E321</f>
        <v>12</v>
      </c>
      <c r="F323" s="7">
        <f>data!F321</f>
        <v>24</v>
      </c>
      <c r="G323" s="7">
        <f>data!G321</f>
        <v>29</v>
      </c>
      <c r="H323" s="8">
        <f>data!H321</f>
        <v>30</v>
      </c>
      <c r="I323" s="9">
        <f>data!I321</f>
        <v>6</v>
      </c>
    </row>
    <row r="324" spans="1:9" x14ac:dyDescent="0.15">
      <c r="A324" s="5">
        <v>320</v>
      </c>
      <c r="B324" s="5">
        <f>data!A322</f>
        <v>2005109</v>
      </c>
      <c r="C324" s="6">
        <f>data!C322</f>
        <v>3</v>
      </c>
      <c r="D324" s="7">
        <f>data!D322</f>
        <v>5</v>
      </c>
      <c r="E324" s="7">
        <f>data!E322</f>
        <v>13</v>
      </c>
      <c r="F324" s="7">
        <f>data!F322</f>
        <v>15</v>
      </c>
      <c r="G324" s="7">
        <f>data!G322</f>
        <v>17</v>
      </c>
      <c r="H324" s="8">
        <f>data!H322</f>
        <v>31</v>
      </c>
      <c r="I324" s="9">
        <f>data!I322</f>
        <v>4</v>
      </c>
    </row>
    <row r="325" spans="1:9" x14ac:dyDescent="0.15">
      <c r="A325" s="5">
        <v>321</v>
      </c>
      <c r="B325" s="5">
        <f>data!A323</f>
        <v>2005110</v>
      </c>
      <c r="C325" s="6">
        <f>data!C323</f>
        <v>7</v>
      </c>
      <c r="D325" s="7">
        <f>data!D323</f>
        <v>10</v>
      </c>
      <c r="E325" s="7">
        <f>data!E323</f>
        <v>16</v>
      </c>
      <c r="F325" s="7">
        <f>data!F323</f>
        <v>19</v>
      </c>
      <c r="G325" s="7">
        <f>data!G323</f>
        <v>24</v>
      </c>
      <c r="H325" s="8">
        <f>data!H323</f>
        <v>25</v>
      </c>
      <c r="I325" s="9">
        <f>data!I323</f>
        <v>9</v>
      </c>
    </row>
    <row r="326" spans="1:9" x14ac:dyDescent="0.15">
      <c r="A326" s="5">
        <v>322</v>
      </c>
      <c r="B326" s="5">
        <f>data!A324</f>
        <v>2005111</v>
      </c>
      <c r="C326" s="6">
        <f>data!C324</f>
        <v>3</v>
      </c>
      <c r="D326" s="7">
        <f>data!D324</f>
        <v>7</v>
      </c>
      <c r="E326" s="7">
        <f>data!E324</f>
        <v>15</v>
      </c>
      <c r="F326" s="7">
        <f>data!F324</f>
        <v>16</v>
      </c>
      <c r="G326" s="7">
        <f>data!G324</f>
        <v>19</v>
      </c>
      <c r="H326" s="8">
        <f>data!H324</f>
        <v>29</v>
      </c>
      <c r="I326" s="9">
        <f>data!I324</f>
        <v>9</v>
      </c>
    </row>
    <row r="327" spans="1:9" x14ac:dyDescent="0.15">
      <c r="A327" s="5">
        <v>323</v>
      </c>
      <c r="B327" s="5">
        <f>data!A325</f>
        <v>2005112</v>
      </c>
      <c r="C327" s="6">
        <f>data!C325</f>
        <v>4</v>
      </c>
      <c r="D327" s="7">
        <f>data!D325</f>
        <v>12</v>
      </c>
      <c r="E327" s="7">
        <f>data!E325</f>
        <v>22</v>
      </c>
      <c r="F327" s="7">
        <f>data!F325</f>
        <v>28</v>
      </c>
      <c r="G327" s="7">
        <f>data!G325</f>
        <v>29</v>
      </c>
      <c r="H327" s="8">
        <f>data!H325</f>
        <v>30</v>
      </c>
      <c r="I327" s="9">
        <f>data!I325</f>
        <v>16</v>
      </c>
    </row>
    <row r="328" spans="1:9" x14ac:dyDescent="0.15">
      <c r="A328" s="5">
        <v>324</v>
      </c>
      <c r="B328" s="5">
        <f>data!A326</f>
        <v>2005113</v>
      </c>
      <c r="C328" s="6">
        <f>data!C326</f>
        <v>15</v>
      </c>
      <c r="D328" s="7">
        <f>data!D326</f>
        <v>18</v>
      </c>
      <c r="E328" s="7">
        <f>data!E326</f>
        <v>20</v>
      </c>
      <c r="F328" s="7">
        <f>data!F326</f>
        <v>22</v>
      </c>
      <c r="G328" s="7">
        <f>data!G326</f>
        <v>26</v>
      </c>
      <c r="H328" s="8">
        <f>data!H326</f>
        <v>27</v>
      </c>
      <c r="I328" s="9">
        <f>data!I326</f>
        <v>3</v>
      </c>
    </row>
    <row r="329" spans="1:9" x14ac:dyDescent="0.15">
      <c r="A329" s="5">
        <v>325</v>
      </c>
      <c r="B329" s="5">
        <f>data!A327</f>
        <v>2005114</v>
      </c>
      <c r="C329" s="6">
        <f>data!C327</f>
        <v>6</v>
      </c>
      <c r="D329" s="7">
        <f>data!D327</f>
        <v>7</v>
      </c>
      <c r="E329" s="7">
        <f>data!E327</f>
        <v>10</v>
      </c>
      <c r="F329" s="7">
        <f>data!F327</f>
        <v>15</v>
      </c>
      <c r="G329" s="7">
        <f>data!G327</f>
        <v>21</v>
      </c>
      <c r="H329" s="8">
        <f>data!H327</f>
        <v>27</v>
      </c>
      <c r="I329" s="9">
        <f>data!I327</f>
        <v>6</v>
      </c>
    </row>
    <row r="330" spans="1:9" x14ac:dyDescent="0.15">
      <c r="A330" s="5">
        <v>326</v>
      </c>
      <c r="B330" s="5">
        <f>data!A328</f>
        <v>2005115</v>
      </c>
      <c r="C330" s="6">
        <f>data!C328</f>
        <v>3</v>
      </c>
      <c r="D330" s="7">
        <f>data!D328</f>
        <v>12</v>
      </c>
      <c r="E330" s="7">
        <f>data!E328</f>
        <v>18</v>
      </c>
      <c r="F330" s="7">
        <f>data!F328</f>
        <v>23</v>
      </c>
      <c r="G330" s="7">
        <f>data!G328</f>
        <v>30</v>
      </c>
      <c r="H330" s="8">
        <f>data!H328</f>
        <v>33</v>
      </c>
      <c r="I330" s="9">
        <f>data!I328</f>
        <v>2</v>
      </c>
    </row>
    <row r="331" spans="1:9" x14ac:dyDescent="0.15">
      <c r="A331" s="5">
        <v>327</v>
      </c>
      <c r="B331" s="5">
        <f>data!A329</f>
        <v>2005116</v>
      </c>
      <c r="C331" s="6">
        <f>data!C329</f>
        <v>4</v>
      </c>
      <c r="D331" s="7">
        <f>data!D329</f>
        <v>6</v>
      </c>
      <c r="E331" s="7">
        <f>data!E329</f>
        <v>8</v>
      </c>
      <c r="F331" s="7">
        <f>data!F329</f>
        <v>14</v>
      </c>
      <c r="G331" s="7">
        <f>data!G329</f>
        <v>15</v>
      </c>
      <c r="H331" s="8">
        <f>data!H329</f>
        <v>30</v>
      </c>
      <c r="I331" s="9">
        <f>data!I329</f>
        <v>10</v>
      </c>
    </row>
    <row r="332" spans="1:9" x14ac:dyDescent="0.15">
      <c r="A332" s="5">
        <v>328</v>
      </c>
      <c r="B332" s="5">
        <f>data!A330</f>
        <v>2005117</v>
      </c>
      <c r="C332" s="6">
        <f>data!C330</f>
        <v>6</v>
      </c>
      <c r="D332" s="7">
        <f>data!D330</f>
        <v>17</v>
      </c>
      <c r="E332" s="7">
        <f>data!E330</f>
        <v>22</v>
      </c>
      <c r="F332" s="7">
        <f>data!F330</f>
        <v>27</v>
      </c>
      <c r="G332" s="7">
        <f>data!G330</f>
        <v>28</v>
      </c>
      <c r="H332" s="8">
        <f>data!H330</f>
        <v>32</v>
      </c>
      <c r="I332" s="9">
        <f>data!I330</f>
        <v>3</v>
      </c>
    </row>
    <row r="333" spans="1:9" x14ac:dyDescent="0.15">
      <c r="A333" s="5">
        <v>329</v>
      </c>
      <c r="B333" s="5">
        <f>data!A331</f>
        <v>2005118</v>
      </c>
      <c r="C333" s="6">
        <f>data!C331</f>
        <v>4</v>
      </c>
      <c r="D333" s="7">
        <f>data!D331</f>
        <v>9</v>
      </c>
      <c r="E333" s="7">
        <f>data!E331</f>
        <v>12</v>
      </c>
      <c r="F333" s="7">
        <f>data!F331</f>
        <v>15</v>
      </c>
      <c r="G333" s="7">
        <f>data!G331</f>
        <v>26</v>
      </c>
      <c r="H333" s="8">
        <f>data!H331</f>
        <v>31</v>
      </c>
      <c r="I333" s="9">
        <f>data!I331</f>
        <v>16</v>
      </c>
    </row>
    <row r="334" spans="1:9" x14ac:dyDescent="0.15">
      <c r="A334" s="5">
        <v>330</v>
      </c>
      <c r="B334" s="5">
        <f>data!A332</f>
        <v>2005119</v>
      </c>
      <c r="C334" s="6">
        <f>data!C332</f>
        <v>1</v>
      </c>
      <c r="D334" s="7">
        <f>data!D332</f>
        <v>7</v>
      </c>
      <c r="E334" s="7">
        <f>data!E332</f>
        <v>11</v>
      </c>
      <c r="F334" s="7">
        <f>data!F332</f>
        <v>18</v>
      </c>
      <c r="G334" s="7">
        <f>data!G332</f>
        <v>20</v>
      </c>
      <c r="H334" s="8">
        <f>data!H332</f>
        <v>22</v>
      </c>
      <c r="I334" s="9">
        <f>data!I332</f>
        <v>2</v>
      </c>
    </row>
    <row r="335" spans="1:9" x14ac:dyDescent="0.15">
      <c r="A335" s="5">
        <v>331</v>
      </c>
      <c r="B335" s="5">
        <f>data!A333</f>
        <v>2005120</v>
      </c>
      <c r="C335" s="6">
        <f>data!C333</f>
        <v>1</v>
      </c>
      <c r="D335" s="7">
        <f>data!D333</f>
        <v>6</v>
      </c>
      <c r="E335" s="7">
        <f>data!E333</f>
        <v>13</v>
      </c>
      <c r="F335" s="7">
        <f>data!F333</f>
        <v>18</v>
      </c>
      <c r="G335" s="7">
        <f>data!G333</f>
        <v>30</v>
      </c>
      <c r="H335" s="8">
        <f>data!H333</f>
        <v>32</v>
      </c>
      <c r="I335" s="9">
        <f>data!I333</f>
        <v>14</v>
      </c>
    </row>
    <row r="336" spans="1:9" x14ac:dyDescent="0.15">
      <c r="A336" s="5">
        <v>332</v>
      </c>
      <c r="B336" s="5">
        <f>data!A334</f>
        <v>2005121</v>
      </c>
      <c r="C336" s="6">
        <f>data!C334</f>
        <v>1</v>
      </c>
      <c r="D336" s="7">
        <f>data!D334</f>
        <v>7</v>
      </c>
      <c r="E336" s="7">
        <f>data!E334</f>
        <v>20</v>
      </c>
      <c r="F336" s="7">
        <f>data!F334</f>
        <v>25</v>
      </c>
      <c r="G336" s="7">
        <f>data!G334</f>
        <v>31</v>
      </c>
      <c r="H336" s="8">
        <f>data!H334</f>
        <v>32</v>
      </c>
      <c r="I336" s="9">
        <f>data!I334</f>
        <v>12</v>
      </c>
    </row>
    <row r="337" spans="1:9" x14ac:dyDescent="0.15">
      <c r="A337" s="5">
        <v>333</v>
      </c>
      <c r="B337" s="5">
        <f>data!A335</f>
        <v>2005122</v>
      </c>
      <c r="C337" s="6">
        <f>data!C335</f>
        <v>1</v>
      </c>
      <c r="D337" s="7">
        <f>data!D335</f>
        <v>4</v>
      </c>
      <c r="E337" s="7">
        <f>data!E335</f>
        <v>7</v>
      </c>
      <c r="F337" s="7">
        <f>data!F335</f>
        <v>14</v>
      </c>
      <c r="G337" s="7">
        <f>data!G335</f>
        <v>30</v>
      </c>
      <c r="H337" s="8">
        <f>data!H335</f>
        <v>32</v>
      </c>
      <c r="I337" s="9">
        <f>data!I335</f>
        <v>9</v>
      </c>
    </row>
    <row r="338" spans="1:9" x14ac:dyDescent="0.15">
      <c r="A338" s="5">
        <v>334</v>
      </c>
      <c r="B338" s="5">
        <f>data!A336</f>
        <v>2005123</v>
      </c>
      <c r="C338" s="6">
        <f>data!C336</f>
        <v>11</v>
      </c>
      <c r="D338" s="7">
        <f>data!D336</f>
        <v>12</v>
      </c>
      <c r="E338" s="7">
        <f>data!E336</f>
        <v>13</v>
      </c>
      <c r="F338" s="7">
        <f>data!F336</f>
        <v>17</v>
      </c>
      <c r="G338" s="7">
        <f>data!G336</f>
        <v>18</v>
      </c>
      <c r="H338" s="8">
        <f>data!H336</f>
        <v>25</v>
      </c>
      <c r="I338" s="9">
        <f>data!I336</f>
        <v>7</v>
      </c>
    </row>
    <row r="339" spans="1:9" x14ac:dyDescent="0.15">
      <c r="A339" s="5">
        <v>335</v>
      </c>
      <c r="B339" s="5">
        <f>data!A337</f>
        <v>2005124</v>
      </c>
      <c r="C339" s="6">
        <f>data!C337</f>
        <v>5</v>
      </c>
      <c r="D339" s="7">
        <f>data!D337</f>
        <v>6</v>
      </c>
      <c r="E339" s="7">
        <f>data!E337</f>
        <v>10</v>
      </c>
      <c r="F339" s="7">
        <f>data!F337</f>
        <v>19</v>
      </c>
      <c r="G339" s="7">
        <f>data!G337</f>
        <v>31</v>
      </c>
      <c r="H339" s="8">
        <f>data!H337</f>
        <v>33</v>
      </c>
      <c r="I339" s="9">
        <f>data!I337</f>
        <v>11</v>
      </c>
    </row>
    <row r="340" spans="1:9" x14ac:dyDescent="0.15">
      <c r="A340" s="5">
        <v>336</v>
      </c>
      <c r="B340" s="5">
        <f>data!A338</f>
        <v>2005125</v>
      </c>
      <c r="C340" s="6">
        <f>data!C338</f>
        <v>6</v>
      </c>
      <c r="D340" s="7">
        <f>data!D338</f>
        <v>14</v>
      </c>
      <c r="E340" s="7">
        <f>data!E338</f>
        <v>18</v>
      </c>
      <c r="F340" s="7">
        <f>data!F338</f>
        <v>28</v>
      </c>
      <c r="G340" s="7">
        <f>data!G338</f>
        <v>31</v>
      </c>
      <c r="H340" s="8">
        <f>data!H338</f>
        <v>32</v>
      </c>
      <c r="I340" s="9">
        <f>data!I338</f>
        <v>3</v>
      </c>
    </row>
    <row r="341" spans="1:9" x14ac:dyDescent="0.15">
      <c r="A341" s="5">
        <v>337</v>
      </c>
      <c r="B341" s="5">
        <f>data!A339</f>
        <v>2005126</v>
      </c>
      <c r="C341" s="6">
        <f>data!C339</f>
        <v>2</v>
      </c>
      <c r="D341" s="7">
        <f>data!D339</f>
        <v>8</v>
      </c>
      <c r="E341" s="7">
        <f>data!E339</f>
        <v>13</v>
      </c>
      <c r="F341" s="7">
        <f>data!F339</f>
        <v>19</v>
      </c>
      <c r="G341" s="7">
        <f>data!G339</f>
        <v>25</v>
      </c>
      <c r="H341" s="8">
        <f>data!H339</f>
        <v>26</v>
      </c>
      <c r="I341" s="9">
        <f>data!I339</f>
        <v>9</v>
      </c>
    </row>
    <row r="342" spans="1:9" x14ac:dyDescent="0.15">
      <c r="A342" s="5">
        <v>338</v>
      </c>
      <c r="B342" s="5">
        <f>data!A340</f>
        <v>2005127</v>
      </c>
      <c r="C342" s="6">
        <f>data!C340</f>
        <v>4</v>
      </c>
      <c r="D342" s="7">
        <f>data!D340</f>
        <v>6</v>
      </c>
      <c r="E342" s="7">
        <f>data!E340</f>
        <v>11</v>
      </c>
      <c r="F342" s="7">
        <f>data!F340</f>
        <v>14</v>
      </c>
      <c r="G342" s="7">
        <f>data!G340</f>
        <v>23</v>
      </c>
      <c r="H342" s="8">
        <f>data!H340</f>
        <v>25</v>
      </c>
      <c r="I342" s="9">
        <f>data!I340</f>
        <v>12</v>
      </c>
    </row>
    <row r="343" spans="1:9" x14ac:dyDescent="0.15">
      <c r="A343" s="5">
        <v>339</v>
      </c>
      <c r="B343" s="5">
        <f>data!A341</f>
        <v>2005128</v>
      </c>
      <c r="C343" s="6">
        <f>data!C341</f>
        <v>2</v>
      </c>
      <c r="D343" s="7">
        <f>data!D341</f>
        <v>4</v>
      </c>
      <c r="E343" s="7">
        <f>data!E341</f>
        <v>14</v>
      </c>
      <c r="F343" s="7">
        <f>data!F341</f>
        <v>23</v>
      </c>
      <c r="G343" s="7">
        <f>data!G341</f>
        <v>29</v>
      </c>
      <c r="H343" s="8">
        <f>data!H341</f>
        <v>33</v>
      </c>
      <c r="I343" s="9">
        <f>data!I341</f>
        <v>15</v>
      </c>
    </row>
    <row r="344" spans="1:9" x14ac:dyDescent="0.15">
      <c r="A344" s="5">
        <v>340</v>
      </c>
      <c r="B344" s="5">
        <f>data!A342</f>
        <v>2005129</v>
      </c>
      <c r="C344" s="6">
        <f>data!C342</f>
        <v>5</v>
      </c>
      <c r="D344" s="7">
        <f>data!D342</f>
        <v>10</v>
      </c>
      <c r="E344" s="7">
        <f>data!E342</f>
        <v>14</v>
      </c>
      <c r="F344" s="7">
        <f>data!F342</f>
        <v>20</v>
      </c>
      <c r="G344" s="7">
        <f>data!G342</f>
        <v>27</v>
      </c>
      <c r="H344" s="8">
        <f>data!H342</f>
        <v>33</v>
      </c>
      <c r="I344" s="9">
        <f>data!I342</f>
        <v>3</v>
      </c>
    </row>
    <row r="345" spans="1:9" x14ac:dyDescent="0.15">
      <c r="A345" s="5">
        <v>341</v>
      </c>
      <c r="B345" s="5">
        <f>data!A343</f>
        <v>2005130</v>
      </c>
      <c r="C345" s="6">
        <f>data!C343</f>
        <v>3</v>
      </c>
      <c r="D345" s="7">
        <f>data!D343</f>
        <v>5</v>
      </c>
      <c r="E345" s="7">
        <f>data!E343</f>
        <v>9</v>
      </c>
      <c r="F345" s="7">
        <f>data!F343</f>
        <v>15</v>
      </c>
      <c r="G345" s="7">
        <f>data!G343</f>
        <v>20</v>
      </c>
      <c r="H345" s="8">
        <f>data!H343</f>
        <v>25</v>
      </c>
      <c r="I345" s="9">
        <f>data!I343</f>
        <v>16</v>
      </c>
    </row>
    <row r="346" spans="1:9" x14ac:dyDescent="0.15">
      <c r="A346" s="5">
        <v>342</v>
      </c>
      <c r="B346" s="5">
        <f>data!A344</f>
        <v>2005131</v>
      </c>
      <c r="C346" s="6">
        <f>data!C344</f>
        <v>2</v>
      </c>
      <c r="D346" s="7">
        <f>data!D344</f>
        <v>7</v>
      </c>
      <c r="E346" s="7">
        <f>data!E344</f>
        <v>10</v>
      </c>
      <c r="F346" s="7">
        <f>data!F344</f>
        <v>11</v>
      </c>
      <c r="G346" s="7">
        <f>data!G344</f>
        <v>12</v>
      </c>
      <c r="H346" s="8">
        <f>data!H344</f>
        <v>24</v>
      </c>
      <c r="I346" s="9">
        <f>data!I344</f>
        <v>3</v>
      </c>
    </row>
    <row r="347" spans="1:9" x14ac:dyDescent="0.15">
      <c r="A347" s="5">
        <v>343</v>
      </c>
      <c r="B347" s="5">
        <f>data!A345</f>
        <v>2005132</v>
      </c>
      <c r="C347" s="6">
        <f>data!C345</f>
        <v>2</v>
      </c>
      <c r="D347" s="7">
        <f>data!D345</f>
        <v>4</v>
      </c>
      <c r="E347" s="7">
        <f>data!E345</f>
        <v>10</v>
      </c>
      <c r="F347" s="7">
        <f>data!F345</f>
        <v>18</v>
      </c>
      <c r="G347" s="7">
        <f>data!G345</f>
        <v>27</v>
      </c>
      <c r="H347" s="8">
        <f>data!H345</f>
        <v>29</v>
      </c>
      <c r="I347" s="9">
        <f>data!I345</f>
        <v>15</v>
      </c>
    </row>
    <row r="348" spans="1:9" x14ac:dyDescent="0.15">
      <c r="A348" s="5">
        <v>344</v>
      </c>
      <c r="B348" s="5">
        <f>data!A346</f>
        <v>2005133</v>
      </c>
      <c r="C348" s="6">
        <f>data!C346</f>
        <v>1</v>
      </c>
      <c r="D348" s="7">
        <f>data!D346</f>
        <v>7</v>
      </c>
      <c r="E348" s="7">
        <f>data!E346</f>
        <v>14</v>
      </c>
      <c r="F348" s="7">
        <f>data!F346</f>
        <v>16</v>
      </c>
      <c r="G348" s="7">
        <f>data!G346</f>
        <v>18</v>
      </c>
      <c r="H348" s="8">
        <f>data!H346</f>
        <v>25</v>
      </c>
      <c r="I348" s="9">
        <f>data!I346</f>
        <v>11</v>
      </c>
    </row>
    <row r="349" spans="1:9" x14ac:dyDescent="0.15">
      <c r="A349" s="5">
        <v>345</v>
      </c>
      <c r="B349" s="5">
        <f>data!A347</f>
        <v>2005134</v>
      </c>
      <c r="C349" s="6">
        <f>data!C347</f>
        <v>4</v>
      </c>
      <c r="D349" s="7">
        <f>data!D347</f>
        <v>13</v>
      </c>
      <c r="E349" s="7">
        <f>data!E347</f>
        <v>14</v>
      </c>
      <c r="F349" s="7">
        <f>data!F347</f>
        <v>18</v>
      </c>
      <c r="G349" s="7">
        <f>data!G347</f>
        <v>26</v>
      </c>
      <c r="H349" s="8">
        <f>data!H347</f>
        <v>30</v>
      </c>
      <c r="I349" s="9">
        <f>data!I347</f>
        <v>1</v>
      </c>
    </row>
    <row r="350" spans="1:9" x14ac:dyDescent="0.15">
      <c r="A350" s="5">
        <v>346</v>
      </c>
      <c r="B350" s="5">
        <f>data!A348</f>
        <v>2005135</v>
      </c>
      <c r="C350" s="6">
        <f>data!C348</f>
        <v>1</v>
      </c>
      <c r="D350" s="7">
        <f>data!D348</f>
        <v>5</v>
      </c>
      <c r="E350" s="7">
        <f>data!E348</f>
        <v>13</v>
      </c>
      <c r="F350" s="7">
        <f>data!F348</f>
        <v>15</v>
      </c>
      <c r="G350" s="7">
        <f>data!G348</f>
        <v>21</v>
      </c>
      <c r="H350" s="8">
        <f>data!H348</f>
        <v>25</v>
      </c>
      <c r="I350" s="9">
        <f>data!I348</f>
        <v>11</v>
      </c>
    </row>
    <row r="351" spans="1:9" x14ac:dyDescent="0.15">
      <c r="A351" s="5">
        <v>347</v>
      </c>
      <c r="B351" s="5">
        <f>data!A349</f>
        <v>2005136</v>
      </c>
      <c r="C351" s="6">
        <f>data!C349</f>
        <v>5</v>
      </c>
      <c r="D351" s="7">
        <f>data!D349</f>
        <v>14</v>
      </c>
      <c r="E351" s="7">
        <f>data!E349</f>
        <v>16</v>
      </c>
      <c r="F351" s="7">
        <f>data!F349</f>
        <v>18</v>
      </c>
      <c r="G351" s="7">
        <f>data!G349</f>
        <v>25</v>
      </c>
      <c r="H351" s="8">
        <f>data!H349</f>
        <v>27</v>
      </c>
      <c r="I351" s="9">
        <f>data!I349</f>
        <v>13</v>
      </c>
    </row>
    <row r="352" spans="1:9" x14ac:dyDescent="0.15">
      <c r="A352" s="5">
        <v>348</v>
      </c>
      <c r="B352" s="5">
        <f>data!A350</f>
        <v>2005137</v>
      </c>
      <c r="C352" s="6">
        <f>data!C350</f>
        <v>3</v>
      </c>
      <c r="D352" s="7">
        <f>data!D350</f>
        <v>9</v>
      </c>
      <c r="E352" s="7">
        <f>data!E350</f>
        <v>15</v>
      </c>
      <c r="F352" s="7">
        <f>data!F350</f>
        <v>23</v>
      </c>
      <c r="G352" s="7">
        <f>data!G350</f>
        <v>25</v>
      </c>
      <c r="H352" s="8">
        <f>data!H350</f>
        <v>33</v>
      </c>
      <c r="I352" s="9">
        <f>data!I350</f>
        <v>12</v>
      </c>
    </row>
    <row r="353" spans="1:9" x14ac:dyDescent="0.15">
      <c r="A353" s="5">
        <v>349</v>
      </c>
      <c r="B353" s="5">
        <f>data!A351</f>
        <v>2005138</v>
      </c>
      <c r="C353" s="6">
        <f>data!C351</f>
        <v>3</v>
      </c>
      <c r="D353" s="7">
        <f>data!D351</f>
        <v>5</v>
      </c>
      <c r="E353" s="7">
        <f>data!E351</f>
        <v>6</v>
      </c>
      <c r="F353" s="7">
        <f>data!F351</f>
        <v>11</v>
      </c>
      <c r="G353" s="7">
        <f>data!G351</f>
        <v>20</v>
      </c>
      <c r="H353" s="8">
        <f>data!H351</f>
        <v>22</v>
      </c>
      <c r="I353" s="9">
        <f>data!I351</f>
        <v>13</v>
      </c>
    </row>
    <row r="354" spans="1:9" x14ac:dyDescent="0.15">
      <c r="A354" s="5">
        <v>350</v>
      </c>
      <c r="B354" s="5">
        <f>data!A352</f>
        <v>2005139</v>
      </c>
      <c r="C354" s="6">
        <f>data!C352</f>
        <v>2</v>
      </c>
      <c r="D354" s="7">
        <f>data!D352</f>
        <v>7</v>
      </c>
      <c r="E354" s="7">
        <f>data!E352</f>
        <v>20</v>
      </c>
      <c r="F354" s="7">
        <f>data!F352</f>
        <v>23</v>
      </c>
      <c r="G354" s="7">
        <f>data!G352</f>
        <v>32</v>
      </c>
      <c r="H354" s="8">
        <f>data!H352</f>
        <v>33</v>
      </c>
      <c r="I354" s="9">
        <f>data!I352</f>
        <v>10</v>
      </c>
    </row>
    <row r="355" spans="1:9" x14ac:dyDescent="0.15">
      <c r="A355" s="5">
        <v>351</v>
      </c>
      <c r="B355" s="5">
        <f>data!A353</f>
        <v>2005140</v>
      </c>
      <c r="C355" s="6">
        <f>data!C353</f>
        <v>4</v>
      </c>
      <c r="D355" s="7">
        <f>data!D353</f>
        <v>6</v>
      </c>
      <c r="E355" s="7">
        <f>data!E353</f>
        <v>7</v>
      </c>
      <c r="F355" s="7">
        <f>data!F353</f>
        <v>8</v>
      </c>
      <c r="G355" s="7">
        <f>data!G353</f>
        <v>12</v>
      </c>
      <c r="H355" s="8">
        <f>data!H353</f>
        <v>17</v>
      </c>
      <c r="I355" s="9">
        <f>data!I353</f>
        <v>7</v>
      </c>
    </row>
    <row r="356" spans="1:9" x14ac:dyDescent="0.15">
      <c r="A356" s="5">
        <v>352</v>
      </c>
      <c r="B356" s="5">
        <f>data!A354</f>
        <v>2005141</v>
      </c>
      <c r="C356" s="6">
        <f>data!C354</f>
        <v>3</v>
      </c>
      <c r="D356" s="7">
        <f>data!D354</f>
        <v>5</v>
      </c>
      <c r="E356" s="7">
        <f>data!E354</f>
        <v>8</v>
      </c>
      <c r="F356" s="7">
        <f>data!F354</f>
        <v>12</v>
      </c>
      <c r="G356" s="7">
        <f>data!G354</f>
        <v>16</v>
      </c>
      <c r="H356" s="8">
        <f>data!H354</f>
        <v>19</v>
      </c>
      <c r="I356" s="9">
        <f>data!I354</f>
        <v>15</v>
      </c>
    </row>
    <row r="357" spans="1:9" x14ac:dyDescent="0.15">
      <c r="A357" s="5">
        <v>353</v>
      </c>
      <c r="B357" s="5">
        <f>data!A355</f>
        <v>2005142</v>
      </c>
      <c r="C357" s="6">
        <f>data!C355</f>
        <v>7</v>
      </c>
      <c r="D357" s="7">
        <f>data!D355</f>
        <v>10</v>
      </c>
      <c r="E357" s="7">
        <f>data!E355</f>
        <v>12</v>
      </c>
      <c r="F357" s="7">
        <f>data!F355</f>
        <v>17</v>
      </c>
      <c r="G357" s="7">
        <f>data!G355</f>
        <v>22</v>
      </c>
      <c r="H357" s="8">
        <f>data!H355</f>
        <v>29</v>
      </c>
      <c r="I357" s="9">
        <f>data!I355</f>
        <v>5</v>
      </c>
    </row>
    <row r="358" spans="1:9" x14ac:dyDescent="0.15">
      <c r="A358" s="5">
        <v>354</v>
      </c>
      <c r="B358" s="5">
        <f>data!A356</f>
        <v>2005143</v>
      </c>
      <c r="C358" s="6">
        <f>data!C356</f>
        <v>3</v>
      </c>
      <c r="D358" s="7">
        <f>data!D356</f>
        <v>10</v>
      </c>
      <c r="E358" s="7">
        <f>data!E356</f>
        <v>15</v>
      </c>
      <c r="F358" s="7">
        <f>data!F356</f>
        <v>17</v>
      </c>
      <c r="G358" s="7">
        <f>data!G356</f>
        <v>20</v>
      </c>
      <c r="H358" s="8">
        <f>data!H356</f>
        <v>32</v>
      </c>
      <c r="I358" s="9">
        <f>data!I356</f>
        <v>8</v>
      </c>
    </row>
    <row r="359" spans="1:9" x14ac:dyDescent="0.15">
      <c r="A359" s="5">
        <v>355</v>
      </c>
      <c r="B359" s="5">
        <f>data!A357</f>
        <v>2005144</v>
      </c>
      <c r="C359" s="6">
        <f>data!C357</f>
        <v>1</v>
      </c>
      <c r="D359" s="7">
        <f>data!D357</f>
        <v>8</v>
      </c>
      <c r="E359" s="7">
        <f>data!E357</f>
        <v>14</v>
      </c>
      <c r="F359" s="7">
        <f>data!F357</f>
        <v>15</v>
      </c>
      <c r="G359" s="7">
        <f>data!G357</f>
        <v>19</v>
      </c>
      <c r="H359" s="8">
        <f>data!H357</f>
        <v>27</v>
      </c>
      <c r="I359" s="9">
        <f>data!I357</f>
        <v>9</v>
      </c>
    </row>
    <row r="360" spans="1:9" x14ac:dyDescent="0.15">
      <c r="A360" s="5">
        <v>356</v>
      </c>
      <c r="B360" s="5">
        <f>data!A358</f>
        <v>2005145</v>
      </c>
      <c r="C360" s="6">
        <f>data!C358</f>
        <v>3</v>
      </c>
      <c r="D360" s="7">
        <f>data!D358</f>
        <v>7</v>
      </c>
      <c r="E360" s="7">
        <f>data!E358</f>
        <v>8</v>
      </c>
      <c r="F360" s="7">
        <f>data!F358</f>
        <v>17</v>
      </c>
      <c r="G360" s="7">
        <f>data!G358</f>
        <v>20</v>
      </c>
      <c r="H360" s="8">
        <f>data!H358</f>
        <v>28</v>
      </c>
      <c r="I360" s="9">
        <f>data!I358</f>
        <v>15</v>
      </c>
    </row>
    <row r="361" spans="1:9" x14ac:dyDescent="0.15">
      <c r="A361" s="5">
        <v>357</v>
      </c>
      <c r="B361" s="5">
        <f>data!A359</f>
        <v>2005146</v>
      </c>
      <c r="C361" s="6">
        <f>data!C359</f>
        <v>7</v>
      </c>
      <c r="D361" s="7">
        <f>data!D359</f>
        <v>11</v>
      </c>
      <c r="E361" s="7">
        <f>data!E359</f>
        <v>19</v>
      </c>
      <c r="F361" s="7">
        <f>data!F359</f>
        <v>20</v>
      </c>
      <c r="G361" s="7">
        <f>data!G359</f>
        <v>24</v>
      </c>
      <c r="H361" s="8">
        <f>data!H359</f>
        <v>28</v>
      </c>
      <c r="I361" s="9">
        <f>data!I359</f>
        <v>2</v>
      </c>
    </row>
    <row r="362" spans="1:9" x14ac:dyDescent="0.15">
      <c r="A362" s="5">
        <v>358</v>
      </c>
      <c r="B362" s="5">
        <f>data!A360</f>
        <v>2005147</v>
      </c>
      <c r="C362" s="6">
        <f>data!C360</f>
        <v>6</v>
      </c>
      <c r="D362" s="7">
        <f>data!D360</f>
        <v>7</v>
      </c>
      <c r="E362" s="7">
        <f>data!E360</f>
        <v>15</v>
      </c>
      <c r="F362" s="7">
        <f>data!F360</f>
        <v>27</v>
      </c>
      <c r="G362" s="7">
        <f>data!G360</f>
        <v>28</v>
      </c>
      <c r="H362" s="8">
        <f>data!H360</f>
        <v>30</v>
      </c>
      <c r="I362" s="9">
        <f>data!I360</f>
        <v>10</v>
      </c>
    </row>
    <row r="363" spans="1:9" x14ac:dyDescent="0.15">
      <c r="A363" s="5">
        <v>359</v>
      </c>
      <c r="B363" s="5">
        <f>data!A361</f>
        <v>2005148</v>
      </c>
      <c r="C363" s="6">
        <f>data!C361</f>
        <v>3</v>
      </c>
      <c r="D363" s="7">
        <f>data!D361</f>
        <v>15</v>
      </c>
      <c r="E363" s="7">
        <f>data!E361</f>
        <v>17</v>
      </c>
      <c r="F363" s="7">
        <f>data!F361</f>
        <v>23</v>
      </c>
      <c r="G363" s="7">
        <f>data!G361</f>
        <v>24</v>
      </c>
      <c r="H363" s="8">
        <f>data!H361</f>
        <v>29</v>
      </c>
      <c r="I363" s="9">
        <f>data!I361</f>
        <v>13</v>
      </c>
    </row>
    <row r="364" spans="1:9" x14ac:dyDescent="0.15">
      <c r="A364" s="5">
        <v>360</v>
      </c>
      <c r="B364" s="5">
        <f>data!A362</f>
        <v>2005149</v>
      </c>
      <c r="C364" s="6">
        <f>data!C362</f>
        <v>11</v>
      </c>
      <c r="D364" s="7">
        <f>data!D362</f>
        <v>16</v>
      </c>
      <c r="E364" s="7">
        <f>data!E362</f>
        <v>21</v>
      </c>
      <c r="F364" s="7">
        <f>data!F362</f>
        <v>23</v>
      </c>
      <c r="G364" s="7">
        <f>data!G362</f>
        <v>25</v>
      </c>
      <c r="H364" s="8">
        <f>data!H362</f>
        <v>32</v>
      </c>
      <c r="I364" s="9">
        <f>data!I362</f>
        <v>7</v>
      </c>
    </row>
    <row r="365" spans="1:9" x14ac:dyDescent="0.15">
      <c r="A365" s="5">
        <v>361</v>
      </c>
      <c r="B365" s="5">
        <f>data!A363</f>
        <v>2005150</v>
      </c>
      <c r="C365" s="6">
        <f>data!C363</f>
        <v>3</v>
      </c>
      <c r="D365" s="7">
        <f>data!D363</f>
        <v>7</v>
      </c>
      <c r="E365" s="7">
        <f>data!E363</f>
        <v>10</v>
      </c>
      <c r="F365" s="7">
        <f>data!F363</f>
        <v>14</v>
      </c>
      <c r="G365" s="7">
        <f>data!G363</f>
        <v>18</v>
      </c>
      <c r="H365" s="8">
        <f>data!H363</f>
        <v>20</v>
      </c>
      <c r="I365" s="9">
        <f>data!I363</f>
        <v>2</v>
      </c>
    </row>
    <row r="366" spans="1:9" x14ac:dyDescent="0.15">
      <c r="A366" s="5">
        <v>362</v>
      </c>
      <c r="B366" s="5">
        <f>data!A364</f>
        <v>2005151</v>
      </c>
      <c r="C366" s="6">
        <f>data!C364</f>
        <v>4</v>
      </c>
      <c r="D366" s="7">
        <f>data!D364</f>
        <v>11</v>
      </c>
      <c r="E366" s="7">
        <f>data!E364</f>
        <v>12</v>
      </c>
      <c r="F366" s="7">
        <f>data!F364</f>
        <v>13</v>
      </c>
      <c r="G366" s="7">
        <f>data!G364</f>
        <v>19</v>
      </c>
      <c r="H366" s="8">
        <f>data!H364</f>
        <v>30</v>
      </c>
      <c r="I366" s="9">
        <f>data!I364</f>
        <v>5</v>
      </c>
    </row>
    <row r="367" spans="1:9" x14ac:dyDescent="0.15">
      <c r="A367" s="5">
        <v>363</v>
      </c>
      <c r="B367" s="5">
        <f>data!A365</f>
        <v>2005152</v>
      </c>
      <c r="C367" s="6">
        <f>data!C365</f>
        <v>1</v>
      </c>
      <c r="D367" s="7">
        <f>data!D365</f>
        <v>5</v>
      </c>
      <c r="E367" s="7">
        <f>data!E365</f>
        <v>12</v>
      </c>
      <c r="F367" s="7">
        <f>data!F365</f>
        <v>14</v>
      </c>
      <c r="G367" s="7">
        <f>data!G365</f>
        <v>21</v>
      </c>
      <c r="H367" s="8">
        <f>data!H365</f>
        <v>27</v>
      </c>
      <c r="I367" s="9">
        <f>data!I365</f>
        <v>3</v>
      </c>
    </row>
    <row r="368" spans="1:9" x14ac:dyDescent="0.15">
      <c r="A368" s="5">
        <v>364</v>
      </c>
      <c r="B368" s="5">
        <f>data!A366</f>
        <v>2005153</v>
      </c>
      <c r="C368" s="6">
        <f>data!C366</f>
        <v>4</v>
      </c>
      <c r="D368" s="7">
        <f>data!D366</f>
        <v>5</v>
      </c>
      <c r="E368" s="7">
        <f>data!E366</f>
        <v>7</v>
      </c>
      <c r="F368" s="7">
        <f>data!F366</f>
        <v>21</v>
      </c>
      <c r="G368" s="7">
        <f>data!G366</f>
        <v>26</v>
      </c>
      <c r="H368" s="8">
        <f>data!H366</f>
        <v>29</v>
      </c>
      <c r="I368" s="9">
        <f>data!I366</f>
        <v>1</v>
      </c>
    </row>
    <row r="369" spans="1:9" x14ac:dyDescent="0.15">
      <c r="A369" s="5">
        <v>365</v>
      </c>
      <c r="B369" s="5">
        <f>data!A367</f>
        <v>2006001</v>
      </c>
      <c r="C369" s="6">
        <f>data!C367</f>
        <v>1</v>
      </c>
      <c r="D369" s="7">
        <f>data!D367</f>
        <v>12</v>
      </c>
      <c r="E369" s="7">
        <f>data!E367</f>
        <v>15</v>
      </c>
      <c r="F369" s="7">
        <f>data!F367</f>
        <v>19</v>
      </c>
      <c r="G369" s="7">
        <f>data!G367</f>
        <v>21</v>
      </c>
      <c r="H369" s="8">
        <f>data!H367</f>
        <v>28</v>
      </c>
      <c r="I369" s="9">
        <f>data!I367</f>
        <v>3</v>
      </c>
    </row>
    <row r="370" spans="1:9" x14ac:dyDescent="0.15">
      <c r="A370" s="5">
        <v>366</v>
      </c>
      <c r="B370" s="5">
        <f>data!A368</f>
        <v>2006002</v>
      </c>
      <c r="C370" s="6">
        <f>data!C368</f>
        <v>7</v>
      </c>
      <c r="D370" s="7">
        <f>data!D368</f>
        <v>13</v>
      </c>
      <c r="E370" s="7">
        <f>data!E368</f>
        <v>16</v>
      </c>
      <c r="F370" s="7">
        <f>data!F368</f>
        <v>21</v>
      </c>
      <c r="G370" s="7">
        <f>data!G368</f>
        <v>26</v>
      </c>
      <c r="H370" s="8">
        <f>data!H368</f>
        <v>28</v>
      </c>
      <c r="I370" s="9">
        <f>data!I368</f>
        <v>9</v>
      </c>
    </row>
    <row r="371" spans="1:9" x14ac:dyDescent="0.15">
      <c r="A371" s="5">
        <v>367</v>
      </c>
      <c r="B371" s="5">
        <f>data!A369</f>
        <v>2006003</v>
      </c>
      <c r="C371" s="6">
        <f>data!C369</f>
        <v>2</v>
      </c>
      <c r="D371" s="7">
        <f>data!D369</f>
        <v>4</v>
      </c>
      <c r="E371" s="7">
        <f>data!E369</f>
        <v>5</v>
      </c>
      <c r="F371" s="7">
        <f>data!F369</f>
        <v>6</v>
      </c>
      <c r="G371" s="7">
        <f>data!G369</f>
        <v>16</v>
      </c>
      <c r="H371" s="8">
        <f>data!H369</f>
        <v>20</v>
      </c>
      <c r="I371" s="9">
        <f>data!I369</f>
        <v>12</v>
      </c>
    </row>
    <row r="372" spans="1:9" x14ac:dyDescent="0.15">
      <c r="A372" s="5">
        <v>368</v>
      </c>
      <c r="B372" s="5">
        <f>data!A370</f>
        <v>2006004</v>
      </c>
      <c r="C372" s="6">
        <f>data!C370</f>
        <v>4</v>
      </c>
      <c r="D372" s="7">
        <f>data!D370</f>
        <v>8</v>
      </c>
      <c r="E372" s="7">
        <f>data!E370</f>
        <v>17</v>
      </c>
      <c r="F372" s="7">
        <f>data!F370</f>
        <v>27</v>
      </c>
      <c r="G372" s="7">
        <f>data!G370</f>
        <v>28</v>
      </c>
      <c r="H372" s="8">
        <f>data!H370</f>
        <v>31</v>
      </c>
      <c r="I372" s="9">
        <f>data!I370</f>
        <v>7</v>
      </c>
    </row>
    <row r="373" spans="1:9" x14ac:dyDescent="0.15">
      <c r="A373" s="5">
        <v>369</v>
      </c>
      <c r="B373" s="5">
        <f>data!A371</f>
        <v>2006005</v>
      </c>
      <c r="C373" s="6">
        <f>data!C371</f>
        <v>3</v>
      </c>
      <c r="D373" s="7">
        <f>data!D371</f>
        <v>19</v>
      </c>
      <c r="E373" s="7">
        <f>data!E371</f>
        <v>20</v>
      </c>
      <c r="F373" s="7">
        <f>data!F371</f>
        <v>24</v>
      </c>
      <c r="G373" s="7">
        <f>data!G371</f>
        <v>26</v>
      </c>
      <c r="H373" s="8">
        <f>data!H371</f>
        <v>27</v>
      </c>
      <c r="I373" s="9">
        <f>data!I371</f>
        <v>11</v>
      </c>
    </row>
    <row r="374" spans="1:9" x14ac:dyDescent="0.15">
      <c r="A374" s="5">
        <v>370</v>
      </c>
      <c r="B374" s="5">
        <f>data!A372</f>
        <v>2006006</v>
      </c>
      <c r="C374" s="6">
        <f>data!C372</f>
        <v>8</v>
      </c>
      <c r="D374" s="7">
        <f>data!D372</f>
        <v>21</v>
      </c>
      <c r="E374" s="7">
        <f>data!E372</f>
        <v>22</v>
      </c>
      <c r="F374" s="7">
        <f>data!F372</f>
        <v>23</v>
      </c>
      <c r="G374" s="7">
        <f>data!G372</f>
        <v>26</v>
      </c>
      <c r="H374" s="8">
        <f>data!H372</f>
        <v>32</v>
      </c>
      <c r="I374" s="9">
        <f>data!I372</f>
        <v>14</v>
      </c>
    </row>
    <row r="375" spans="1:9" x14ac:dyDescent="0.15">
      <c r="A375" s="5">
        <v>371</v>
      </c>
      <c r="B375" s="5">
        <f>data!A373</f>
        <v>2006007</v>
      </c>
      <c r="C375" s="6">
        <f>data!C373</f>
        <v>4</v>
      </c>
      <c r="D375" s="7">
        <f>data!D373</f>
        <v>16</v>
      </c>
      <c r="E375" s="7">
        <f>data!E373</f>
        <v>18</v>
      </c>
      <c r="F375" s="7">
        <f>data!F373</f>
        <v>27</v>
      </c>
      <c r="G375" s="7">
        <f>data!G373</f>
        <v>32</v>
      </c>
      <c r="H375" s="8">
        <f>data!H373</f>
        <v>33</v>
      </c>
      <c r="I375" s="9">
        <f>data!I373</f>
        <v>7</v>
      </c>
    </row>
    <row r="376" spans="1:9" x14ac:dyDescent="0.15">
      <c r="A376" s="5">
        <v>372</v>
      </c>
      <c r="B376" s="5">
        <f>data!A374</f>
        <v>2006008</v>
      </c>
      <c r="C376" s="6">
        <f>data!C374</f>
        <v>3</v>
      </c>
      <c r="D376" s="7">
        <f>data!D374</f>
        <v>5</v>
      </c>
      <c r="E376" s="7">
        <f>data!E374</f>
        <v>9</v>
      </c>
      <c r="F376" s="7">
        <f>data!F374</f>
        <v>18</v>
      </c>
      <c r="G376" s="7">
        <f>data!G374</f>
        <v>28</v>
      </c>
      <c r="H376" s="8">
        <f>data!H374</f>
        <v>32</v>
      </c>
      <c r="I376" s="9">
        <f>data!I374</f>
        <v>16</v>
      </c>
    </row>
    <row r="377" spans="1:9" x14ac:dyDescent="0.15">
      <c r="A377" s="5">
        <v>373</v>
      </c>
      <c r="B377" s="5">
        <f>data!A375</f>
        <v>2006009</v>
      </c>
      <c r="C377" s="6">
        <f>data!C375</f>
        <v>5</v>
      </c>
      <c r="D377" s="7">
        <f>data!D375</f>
        <v>6</v>
      </c>
      <c r="E377" s="7">
        <f>data!E375</f>
        <v>8</v>
      </c>
      <c r="F377" s="7">
        <f>data!F375</f>
        <v>20</v>
      </c>
      <c r="G377" s="7">
        <f>data!G375</f>
        <v>26</v>
      </c>
      <c r="H377" s="8">
        <f>data!H375</f>
        <v>30</v>
      </c>
      <c r="I377" s="9">
        <f>data!I375</f>
        <v>6</v>
      </c>
    </row>
    <row r="378" spans="1:9" x14ac:dyDescent="0.15">
      <c r="A378" s="5">
        <v>374</v>
      </c>
      <c r="B378" s="5">
        <f>data!A376</f>
        <v>2006010</v>
      </c>
      <c r="C378" s="6">
        <f>data!C376</f>
        <v>4</v>
      </c>
      <c r="D378" s="7">
        <f>data!D376</f>
        <v>6</v>
      </c>
      <c r="E378" s="7">
        <f>data!E376</f>
        <v>12</v>
      </c>
      <c r="F378" s="7">
        <f>data!F376</f>
        <v>19</v>
      </c>
      <c r="G378" s="7">
        <f>data!G376</f>
        <v>27</v>
      </c>
      <c r="H378" s="8">
        <f>data!H376</f>
        <v>29</v>
      </c>
      <c r="I378" s="9">
        <f>data!I376</f>
        <v>8</v>
      </c>
    </row>
    <row r="379" spans="1:9" x14ac:dyDescent="0.15">
      <c r="A379" s="5">
        <v>375</v>
      </c>
      <c r="B379" s="5">
        <f>data!A377</f>
        <v>2006011</v>
      </c>
      <c r="C379" s="6">
        <f>data!C377</f>
        <v>5</v>
      </c>
      <c r="D379" s="7">
        <f>data!D377</f>
        <v>7</v>
      </c>
      <c r="E379" s="7">
        <f>data!E377</f>
        <v>8</v>
      </c>
      <c r="F379" s="7">
        <f>data!F377</f>
        <v>14</v>
      </c>
      <c r="G379" s="7">
        <f>data!G377</f>
        <v>27</v>
      </c>
      <c r="H379" s="8">
        <f>data!H377</f>
        <v>31</v>
      </c>
      <c r="I379" s="9">
        <f>data!I377</f>
        <v>11</v>
      </c>
    </row>
    <row r="380" spans="1:9" x14ac:dyDescent="0.15">
      <c r="A380" s="5">
        <v>376</v>
      </c>
      <c r="B380" s="5">
        <f>data!A378</f>
        <v>2006012</v>
      </c>
      <c r="C380" s="6">
        <f>data!C378</f>
        <v>9</v>
      </c>
      <c r="D380" s="7">
        <f>data!D378</f>
        <v>11</v>
      </c>
      <c r="E380" s="7">
        <f>data!E378</f>
        <v>13</v>
      </c>
      <c r="F380" s="7">
        <f>data!F378</f>
        <v>27</v>
      </c>
      <c r="G380" s="7">
        <f>data!G378</f>
        <v>31</v>
      </c>
      <c r="H380" s="8">
        <f>data!H378</f>
        <v>33</v>
      </c>
      <c r="I380" s="9">
        <f>data!I378</f>
        <v>10</v>
      </c>
    </row>
    <row r="381" spans="1:9" x14ac:dyDescent="0.15">
      <c r="A381" s="5">
        <v>377</v>
      </c>
      <c r="B381" s="5">
        <f>data!A379</f>
        <v>2006013</v>
      </c>
      <c r="C381" s="6">
        <f>data!C379</f>
        <v>1</v>
      </c>
      <c r="D381" s="7">
        <f>data!D379</f>
        <v>5</v>
      </c>
      <c r="E381" s="7">
        <f>data!E379</f>
        <v>6</v>
      </c>
      <c r="F381" s="7">
        <f>data!F379</f>
        <v>12</v>
      </c>
      <c r="G381" s="7">
        <f>data!G379</f>
        <v>16</v>
      </c>
      <c r="H381" s="8">
        <f>data!H379</f>
        <v>21</v>
      </c>
      <c r="I381" s="9">
        <f>data!I379</f>
        <v>11</v>
      </c>
    </row>
    <row r="382" spans="1:9" x14ac:dyDescent="0.15">
      <c r="A382" s="5">
        <v>378</v>
      </c>
      <c r="B382" s="5">
        <f>data!A380</f>
        <v>2006014</v>
      </c>
      <c r="C382" s="6">
        <f>data!C380</f>
        <v>6</v>
      </c>
      <c r="D382" s="7">
        <f>data!D380</f>
        <v>14</v>
      </c>
      <c r="E382" s="7">
        <f>data!E380</f>
        <v>26</v>
      </c>
      <c r="F382" s="7">
        <f>data!F380</f>
        <v>29</v>
      </c>
      <c r="G382" s="7">
        <f>data!G380</f>
        <v>32</v>
      </c>
      <c r="H382" s="8">
        <f>data!H380</f>
        <v>33</v>
      </c>
      <c r="I382" s="9">
        <f>data!I380</f>
        <v>7</v>
      </c>
    </row>
    <row r="383" spans="1:9" x14ac:dyDescent="0.15">
      <c r="A383" s="5">
        <v>379</v>
      </c>
      <c r="B383" s="5">
        <f>data!A381</f>
        <v>2006015</v>
      </c>
      <c r="C383" s="6">
        <f>data!C381</f>
        <v>2</v>
      </c>
      <c r="D383" s="7">
        <f>data!D381</f>
        <v>3</v>
      </c>
      <c r="E383" s="7">
        <f>data!E381</f>
        <v>9</v>
      </c>
      <c r="F383" s="7">
        <f>data!F381</f>
        <v>15</v>
      </c>
      <c r="G383" s="7">
        <f>data!G381</f>
        <v>29</v>
      </c>
      <c r="H383" s="8">
        <f>data!H381</f>
        <v>32</v>
      </c>
      <c r="I383" s="9">
        <f>data!I381</f>
        <v>3</v>
      </c>
    </row>
    <row r="384" spans="1:9" x14ac:dyDescent="0.15">
      <c r="A384" s="5">
        <v>380</v>
      </c>
      <c r="B384" s="5">
        <f>data!A382</f>
        <v>2006016</v>
      </c>
      <c r="C384" s="6">
        <f>data!C382</f>
        <v>1</v>
      </c>
      <c r="D384" s="7">
        <f>data!D382</f>
        <v>7</v>
      </c>
      <c r="E384" s="7">
        <f>data!E382</f>
        <v>13</v>
      </c>
      <c r="F384" s="7">
        <f>data!F382</f>
        <v>17</v>
      </c>
      <c r="G384" s="7">
        <f>data!G382</f>
        <v>23</v>
      </c>
      <c r="H384" s="8">
        <f>data!H382</f>
        <v>30</v>
      </c>
      <c r="I384" s="9">
        <f>data!I382</f>
        <v>16</v>
      </c>
    </row>
    <row r="385" spans="1:9" x14ac:dyDescent="0.15">
      <c r="A385" s="5">
        <v>381</v>
      </c>
      <c r="B385" s="5">
        <f>data!A383</f>
        <v>2006017</v>
      </c>
      <c r="C385" s="6">
        <f>data!C383</f>
        <v>3</v>
      </c>
      <c r="D385" s="7">
        <f>data!D383</f>
        <v>4</v>
      </c>
      <c r="E385" s="7">
        <f>data!E383</f>
        <v>8</v>
      </c>
      <c r="F385" s="7">
        <f>data!F383</f>
        <v>31</v>
      </c>
      <c r="G385" s="7">
        <f>data!G383</f>
        <v>32</v>
      </c>
      <c r="H385" s="8">
        <f>data!H383</f>
        <v>33</v>
      </c>
      <c r="I385" s="9">
        <f>data!I383</f>
        <v>2</v>
      </c>
    </row>
    <row r="386" spans="1:9" x14ac:dyDescent="0.15">
      <c r="A386" s="5">
        <v>382</v>
      </c>
      <c r="B386" s="5">
        <f>data!A384</f>
        <v>2006018</v>
      </c>
      <c r="C386" s="6">
        <f>data!C384</f>
        <v>1</v>
      </c>
      <c r="D386" s="7">
        <f>data!D384</f>
        <v>13</v>
      </c>
      <c r="E386" s="7">
        <f>data!E384</f>
        <v>14</v>
      </c>
      <c r="F386" s="7">
        <f>data!F384</f>
        <v>17</v>
      </c>
      <c r="G386" s="7">
        <f>data!G384</f>
        <v>24</v>
      </c>
      <c r="H386" s="8">
        <f>data!H384</f>
        <v>26</v>
      </c>
      <c r="I386" s="9">
        <f>data!I384</f>
        <v>5</v>
      </c>
    </row>
    <row r="387" spans="1:9" x14ac:dyDescent="0.15">
      <c r="A387" s="5">
        <v>383</v>
      </c>
      <c r="B387" s="5">
        <f>data!A385</f>
        <v>2006019</v>
      </c>
      <c r="C387" s="6">
        <f>data!C385</f>
        <v>4</v>
      </c>
      <c r="D387" s="7">
        <f>data!D385</f>
        <v>6</v>
      </c>
      <c r="E387" s="7">
        <f>data!E385</f>
        <v>13</v>
      </c>
      <c r="F387" s="7">
        <f>data!F385</f>
        <v>22</v>
      </c>
      <c r="G387" s="7">
        <f>data!G385</f>
        <v>26</v>
      </c>
      <c r="H387" s="8">
        <f>data!H385</f>
        <v>32</v>
      </c>
      <c r="I387" s="9">
        <f>data!I385</f>
        <v>7</v>
      </c>
    </row>
    <row r="388" spans="1:9" x14ac:dyDescent="0.15">
      <c r="A388" s="5">
        <v>384</v>
      </c>
      <c r="B388" s="5">
        <f>data!A386</f>
        <v>2006020</v>
      </c>
      <c r="C388" s="6">
        <f>data!C386</f>
        <v>5</v>
      </c>
      <c r="D388" s="7">
        <f>data!D386</f>
        <v>9</v>
      </c>
      <c r="E388" s="7">
        <f>data!E386</f>
        <v>21</v>
      </c>
      <c r="F388" s="7">
        <f>data!F386</f>
        <v>23</v>
      </c>
      <c r="G388" s="7">
        <f>data!G386</f>
        <v>26</v>
      </c>
      <c r="H388" s="8">
        <f>data!H386</f>
        <v>29</v>
      </c>
      <c r="I388" s="9">
        <f>data!I386</f>
        <v>6</v>
      </c>
    </row>
    <row r="389" spans="1:9" x14ac:dyDescent="0.15">
      <c r="A389" s="5">
        <v>385</v>
      </c>
      <c r="B389" s="5">
        <f>data!A387</f>
        <v>2006021</v>
      </c>
      <c r="C389" s="6">
        <f>data!C387</f>
        <v>1</v>
      </c>
      <c r="D389" s="7">
        <f>data!D387</f>
        <v>2</v>
      </c>
      <c r="E389" s="7">
        <f>data!E387</f>
        <v>5</v>
      </c>
      <c r="F389" s="7">
        <f>data!F387</f>
        <v>20</v>
      </c>
      <c r="G389" s="7">
        <f>data!G387</f>
        <v>21</v>
      </c>
      <c r="H389" s="8">
        <f>data!H387</f>
        <v>22</v>
      </c>
      <c r="I389" s="9">
        <f>data!I387</f>
        <v>9</v>
      </c>
    </row>
    <row r="390" spans="1:9" x14ac:dyDescent="0.15">
      <c r="A390" s="5">
        <v>386</v>
      </c>
      <c r="B390" s="5">
        <f>data!A388</f>
        <v>2006022</v>
      </c>
      <c r="C390" s="6">
        <f>data!C388</f>
        <v>2</v>
      </c>
      <c r="D390" s="7">
        <f>data!D388</f>
        <v>3</v>
      </c>
      <c r="E390" s="7">
        <f>data!E388</f>
        <v>4</v>
      </c>
      <c r="F390" s="7">
        <f>data!F388</f>
        <v>13</v>
      </c>
      <c r="G390" s="7">
        <f>data!G388</f>
        <v>16</v>
      </c>
      <c r="H390" s="8">
        <f>data!H388</f>
        <v>27</v>
      </c>
      <c r="I390" s="9">
        <f>data!I388</f>
        <v>13</v>
      </c>
    </row>
    <row r="391" spans="1:9" x14ac:dyDescent="0.15">
      <c r="A391" s="5">
        <v>387</v>
      </c>
      <c r="B391" s="5">
        <f>data!A389</f>
        <v>2006023</v>
      </c>
      <c r="C391" s="6">
        <f>data!C389</f>
        <v>4</v>
      </c>
      <c r="D391" s="7">
        <f>data!D389</f>
        <v>13</v>
      </c>
      <c r="E391" s="7">
        <f>data!E389</f>
        <v>14</v>
      </c>
      <c r="F391" s="7">
        <f>data!F389</f>
        <v>19</v>
      </c>
      <c r="G391" s="7">
        <f>data!G389</f>
        <v>23</v>
      </c>
      <c r="H391" s="8">
        <f>data!H389</f>
        <v>28</v>
      </c>
      <c r="I391" s="9">
        <f>data!I389</f>
        <v>8</v>
      </c>
    </row>
    <row r="392" spans="1:9" x14ac:dyDescent="0.15">
      <c r="A392" s="5">
        <v>388</v>
      </c>
      <c r="B392" s="5">
        <f>data!A390</f>
        <v>2006024</v>
      </c>
      <c r="C392" s="6">
        <f>data!C390</f>
        <v>2</v>
      </c>
      <c r="D392" s="7">
        <f>data!D390</f>
        <v>7</v>
      </c>
      <c r="E392" s="7">
        <f>data!E390</f>
        <v>9</v>
      </c>
      <c r="F392" s="7">
        <f>data!F390</f>
        <v>11</v>
      </c>
      <c r="G392" s="7">
        <f>data!G390</f>
        <v>21</v>
      </c>
      <c r="H392" s="8">
        <f>data!H390</f>
        <v>27</v>
      </c>
      <c r="I392" s="9">
        <f>data!I390</f>
        <v>6</v>
      </c>
    </row>
    <row r="393" spans="1:9" x14ac:dyDescent="0.15">
      <c r="A393" s="5">
        <v>389</v>
      </c>
      <c r="B393" s="5">
        <f>data!A391</f>
        <v>2006025</v>
      </c>
      <c r="C393" s="6">
        <f>data!C391</f>
        <v>3</v>
      </c>
      <c r="D393" s="7">
        <f>data!D391</f>
        <v>4</v>
      </c>
      <c r="E393" s="7">
        <f>data!E391</f>
        <v>17</v>
      </c>
      <c r="F393" s="7">
        <f>data!F391</f>
        <v>19</v>
      </c>
      <c r="G393" s="7">
        <f>data!G391</f>
        <v>24</v>
      </c>
      <c r="H393" s="8">
        <f>data!H391</f>
        <v>32</v>
      </c>
      <c r="I393" s="9">
        <f>data!I391</f>
        <v>5</v>
      </c>
    </row>
    <row r="394" spans="1:9" x14ac:dyDescent="0.15">
      <c r="A394" s="5">
        <v>390</v>
      </c>
      <c r="B394" s="5">
        <f>data!A392</f>
        <v>2006026</v>
      </c>
      <c r="C394" s="6">
        <f>data!C392</f>
        <v>1</v>
      </c>
      <c r="D394" s="7">
        <f>data!D392</f>
        <v>2</v>
      </c>
      <c r="E394" s="7">
        <f>data!E392</f>
        <v>18</v>
      </c>
      <c r="F394" s="7">
        <f>data!F392</f>
        <v>22</v>
      </c>
      <c r="G394" s="7">
        <f>data!G392</f>
        <v>29</v>
      </c>
      <c r="H394" s="8">
        <f>data!H392</f>
        <v>32</v>
      </c>
      <c r="I394" s="9">
        <f>data!I392</f>
        <v>3</v>
      </c>
    </row>
    <row r="395" spans="1:9" x14ac:dyDescent="0.15">
      <c r="A395" s="5">
        <v>391</v>
      </c>
      <c r="B395" s="5">
        <f>data!A393</f>
        <v>2006027</v>
      </c>
      <c r="C395" s="6">
        <f>data!C393</f>
        <v>6</v>
      </c>
      <c r="D395" s="7">
        <f>data!D393</f>
        <v>8</v>
      </c>
      <c r="E395" s="7">
        <f>data!E393</f>
        <v>11</v>
      </c>
      <c r="F395" s="7">
        <f>data!F393</f>
        <v>14</v>
      </c>
      <c r="G395" s="7">
        <f>data!G393</f>
        <v>16</v>
      </c>
      <c r="H395" s="8">
        <f>data!H393</f>
        <v>27</v>
      </c>
      <c r="I395" s="9">
        <f>data!I393</f>
        <v>15</v>
      </c>
    </row>
    <row r="396" spans="1:9" x14ac:dyDescent="0.15">
      <c r="A396" s="5">
        <v>392</v>
      </c>
      <c r="B396" s="5">
        <f>data!A394</f>
        <v>2006028</v>
      </c>
      <c r="C396" s="6">
        <f>data!C394</f>
        <v>5</v>
      </c>
      <c r="D396" s="7">
        <f>data!D394</f>
        <v>7</v>
      </c>
      <c r="E396" s="7">
        <f>data!E394</f>
        <v>14</v>
      </c>
      <c r="F396" s="7">
        <f>data!F394</f>
        <v>16</v>
      </c>
      <c r="G396" s="7">
        <f>data!G394</f>
        <v>17</v>
      </c>
      <c r="H396" s="8">
        <f>data!H394</f>
        <v>27</v>
      </c>
      <c r="I396" s="9">
        <f>data!I394</f>
        <v>4</v>
      </c>
    </row>
    <row r="397" spans="1:9" x14ac:dyDescent="0.15">
      <c r="A397" s="5">
        <v>393</v>
      </c>
      <c r="B397" s="5">
        <f>data!A395</f>
        <v>2006029</v>
      </c>
      <c r="C397" s="6">
        <f>data!C395</f>
        <v>3</v>
      </c>
      <c r="D397" s="7">
        <f>data!D395</f>
        <v>4</v>
      </c>
      <c r="E397" s="7">
        <f>data!E395</f>
        <v>7</v>
      </c>
      <c r="F397" s="7">
        <f>data!F395</f>
        <v>9</v>
      </c>
      <c r="G397" s="7">
        <f>data!G395</f>
        <v>14</v>
      </c>
      <c r="H397" s="8">
        <f>data!H395</f>
        <v>19</v>
      </c>
      <c r="I397" s="9">
        <f>data!I395</f>
        <v>8</v>
      </c>
    </row>
    <row r="398" spans="1:9" x14ac:dyDescent="0.15">
      <c r="A398" s="5">
        <v>394</v>
      </c>
      <c r="B398" s="5">
        <f>data!A396</f>
        <v>2006030</v>
      </c>
      <c r="C398" s="6">
        <f>data!C396</f>
        <v>8</v>
      </c>
      <c r="D398" s="7">
        <f>data!D396</f>
        <v>13</v>
      </c>
      <c r="E398" s="7">
        <f>data!E396</f>
        <v>15</v>
      </c>
      <c r="F398" s="7">
        <f>data!F396</f>
        <v>17</v>
      </c>
      <c r="G398" s="7">
        <f>data!G396</f>
        <v>20</v>
      </c>
      <c r="H398" s="8">
        <f>data!H396</f>
        <v>32</v>
      </c>
      <c r="I398" s="9">
        <f>data!I396</f>
        <v>14</v>
      </c>
    </row>
    <row r="399" spans="1:9" x14ac:dyDescent="0.15">
      <c r="A399" s="5">
        <v>395</v>
      </c>
      <c r="B399" s="5">
        <f>data!A397</f>
        <v>2006031</v>
      </c>
      <c r="C399" s="6">
        <f>data!C397</f>
        <v>3</v>
      </c>
      <c r="D399" s="7">
        <f>data!D397</f>
        <v>10</v>
      </c>
      <c r="E399" s="7">
        <f>data!E397</f>
        <v>12</v>
      </c>
      <c r="F399" s="7">
        <f>data!F397</f>
        <v>16</v>
      </c>
      <c r="G399" s="7">
        <f>data!G397</f>
        <v>31</v>
      </c>
      <c r="H399" s="8">
        <f>data!H397</f>
        <v>32</v>
      </c>
      <c r="I399" s="9">
        <f>data!I397</f>
        <v>14</v>
      </c>
    </row>
    <row r="400" spans="1:9" x14ac:dyDescent="0.15">
      <c r="A400" s="5">
        <v>396</v>
      </c>
      <c r="B400" s="5">
        <f>data!A398</f>
        <v>2006032</v>
      </c>
      <c r="C400" s="6">
        <f>data!C398</f>
        <v>5</v>
      </c>
      <c r="D400" s="7">
        <f>data!D398</f>
        <v>18</v>
      </c>
      <c r="E400" s="7">
        <f>data!E398</f>
        <v>20</v>
      </c>
      <c r="F400" s="7">
        <f>data!F398</f>
        <v>24</v>
      </c>
      <c r="G400" s="7">
        <f>data!G398</f>
        <v>26</v>
      </c>
      <c r="H400" s="8">
        <f>data!H398</f>
        <v>31</v>
      </c>
      <c r="I400" s="9">
        <f>data!I398</f>
        <v>9</v>
      </c>
    </row>
    <row r="401" spans="1:9" x14ac:dyDescent="0.15">
      <c r="A401" s="5">
        <v>397</v>
      </c>
      <c r="B401" s="5">
        <f>data!A399</f>
        <v>2006033</v>
      </c>
      <c r="C401" s="6">
        <f>data!C399</f>
        <v>15</v>
      </c>
      <c r="D401" s="7">
        <f>data!D399</f>
        <v>20</v>
      </c>
      <c r="E401" s="7">
        <f>data!E399</f>
        <v>22</v>
      </c>
      <c r="F401" s="7">
        <f>data!F399</f>
        <v>23</v>
      </c>
      <c r="G401" s="7">
        <f>data!G399</f>
        <v>27</v>
      </c>
      <c r="H401" s="8">
        <f>data!H399</f>
        <v>31</v>
      </c>
      <c r="I401" s="9">
        <f>data!I399</f>
        <v>6</v>
      </c>
    </row>
    <row r="402" spans="1:9" x14ac:dyDescent="0.15">
      <c r="A402" s="5">
        <v>398</v>
      </c>
      <c r="B402" s="5">
        <f>data!A400</f>
        <v>2006034</v>
      </c>
      <c r="C402" s="6">
        <f>data!C400</f>
        <v>2</v>
      </c>
      <c r="D402" s="7">
        <f>data!D400</f>
        <v>10</v>
      </c>
      <c r="E402" s="7">
        <f>data!E400</f>
        <v>15</v>
      </c>
      <c r="F402" s="7">
        <f>data!F400</f>
        <v>16</v>
      </c>
      <c r="G402" s="7">
        <f>data!G400</f>
        <v>17</v>
      </c>
      <c r="H402" s="8">
        <f>data!H400</f>
        <v>33</v>
      </c>
      <c r="I402" s="9">
        <f>data!I400</f>
        <v>13</v>
      </c>
    </row>
    <row r="403" spans="1:9" x14ac:dyDescent="0.15">
      <c r="A403" s="5">
        <v>399</v>
      </c>
      <c r="B403" s="5">
        <f>data!A401</f>
        <v>2006035</v>
      </c>
      <c r="C403" s="6">
        <f>data!C401</f>
        <v>3</v>
      </c>
      <c r="D403" s="7">
        <f>data!D401</f>
        <v>9</v>
      </c>
      <c r="E403" s="7">
        <f>data!E401</f>
        <v>13</v>
      </c>
      <c r="F403" s="7">
        <f>data!F401</f>
        <v>21</v>
      </c>
      <c r="G403" s="7">
        <f>data!G401</f>
        <v>27</v>
      </c>
      <c r="H403" s="8">
        <f>data!H401</f>
        <v>29</v>
      </c>
      <c r="I403" s="9">
        <f>data!I401</f>
        <v>13</v>
      </c>
    </row>
    <row r="404" spans="1:9" x14ac:dyDescent="0.15">
      <c r="A404" s="5">
        <v>400</v>
      </c>
      <c r="B404" s="5">
        <f>data!A402</f>
        <v>2006036</v>
      </c>
      <c r="C404" s="6">
        <f>data!C402</f>
        <v>4</v>
      </c>
      <c r="D404" s="7">
        <f>data!D402</f>
        <v>7</v>
      </c>
      <c r="E404" s="7">
        <f>data!E402</f>
        <v>10</v>
      </c>
      <c r="F404" s="7">
        <f>data!F402</f>
        <v>16</v>
      </c>
      <c r="G404" s="7">
        <f>data!G402</f>
        <v>17</v>
      </c>
      <c r="H404" s="8">
        <f>data!H402</f>
        <v>21</v>
      </c>
      <c r="I404" s="9">
        <f>data!I402</f>
        <v>9</v>
      </c>
    </row>
    <row r="405" spans="1:9" x14ac:dyDescent="0.15">
      <c r="A405" s="5">
        <v>401</v>
      </c>
      <c r="B405" s="5">
        <f>data!A403</f>
        <v>2006037</v>
      </c>
      <c r="C405" s="6">
        <f>data!C403</f>
        <v>2</v>
      </c>
      <c r="D405" s="7">
        <f>data!D403</f>
        <v>12</v>
      </c>
      <c r="E405" s="7">
        <f>data!E403</f>
        <v>23</v>
      </c>
      <c r="F405" s="7">
        <f>data!F403</f>
        <v>24</v>
      </c>
      <c r="G405" s="7">
        <f>data!G403</f>
        <v>25</v>
      </c>
      <c r="H405" s="8">
        <f>data!H403</f>
        <v>32</v>
      </c>
      <c r="I405" s="9">
        <f>data!I403</f>
        <v>14</v>
      </c>
    </row>
    <row r="406" spans="1:9" x14ac:dyDescent="0.15">
      <c r="A406" s="5">
        <v>402</v>
      </c>
      <c r="B406" s="5">
        <f>data!A404</f>
        <v>2006038</v>
      </c>
      <c r="C406" s="6">
        <f>data!C404</f>
        <v>2</v>
      </c>
      <c r="D406" s="7">
        <f>data!D404</f>
        <v>14</v>
      </c>
      <c r="E406" s="7">
        <f>data!E404</f>
        <v>17</v>
      </c>
      <c r="F406" s="7">
        <f>data!F404</f>
        <v>19</v>
      </c>
      <c r="G406" s="7">
        <f>data!G404</f>
        <v>22</v>
      </c>
      <c r="H406" s="8">
        <f>data!H404</f>
        <v>30</v>
      </c>
      <c r="I406" s="9">
        <f>data!I404</f>
        <v>10</v>
      </c>
    </row>
    <row r="407" spans="1:9" x14ac:dyDescent="0.15">
      <c r="A407" s="5">
        <v>403</v>
      </c>
      <c r="B407" s="5">
        <f>data!A405</f>
        <v>2006039</v>
      </c>
      <c r="C407" s="6">
        <f>data!C405</f>
        <v>16</v>
      </c>
      <c r="D407" s="7">
        <f>data!D405</f>
        <v>19</v>
      </c>
      <c r="E407" s="7">
        <f>data!E405</f>
        <v>22</v>
      </c>
      <c r="F407" s="7">
        <f>data!F405</f>
        <v>28</v>
      </c>
      <c r="G407" s="7">
        <f>data!G405</f>
        <v>31</v>
      </c>
      <c r="H407" s="8">
        <f>data!H405</f>
        <v>32</v>
      </c>
      <c r="I407" s="9">
        <f>data!I405</f>
        <v>3</v>
      </c>
    </row>
    <row r="408" spans="1:9" x14ac:dyDescent="0.15">
      <c r="A408" s="5">
        <v>404</v>
      </c>
      <c r="B408" s="5">
        <f>data!A406</f>
        <v>2006040</v>
      </c>
      <c r="C408" s="6">
        <f>data!C406</f>
        <v>15</v>
      </c>
      <c r="D408" s="7">
        <f>data!D406</f>
        <v>22</v>
      </c>
      <c r="E408" s="7">
        <f>data!E406</f>
        <v>25</v>
      </c>
      <c r="F408" s="7">
        <f>data!F406</f>
        <v>26</v>
      </c>
      <c r="G408" s="7">
        <f>data!G406</f>
        <v>28</v>
      </c>
      <c r="H408" s="8">
        <f>data!H406</f>
        <v>33</v>
      </c>
      <c r="I408" s="9">
        <f>data!I406</f>
        <v>3</v>
      </c>
    </row>
    <row r="409" spans="1:9" x14ac:dyDescent="0.15">
      <c r="A409" s="5">
        <v>405</v>
      </c>
      <c r="B409" s="5">
        <f>data!A407</f>
        <v>2006041</v>
      </c>
      <c r="C409" s="6">
        <f>data!C407</f>
        <v>3</v>
      </c>
      <c r="D409" s="7">
        <f>data!D407</f>
        <v>10</v>
      </c>
      <c r="E409" s="7">
        <f>data!E407</f>
        <v>16</v>
      </c>
      <c r="F409" s="7">
        <f>data!F407</f>
        <v>18</v>
      </c>
      <c r="G409" s="7">
        <f>data!G407</f>
        <v>21</v>
      </c>
      <c r="H409" s="8">
        <f>data!H407</f>
        <v>28</v>
      </c>
      <c r="I409" s="9">
        <f>data!I407</f>
        <v>4</v>
      </c>
    </row>
    <row r="410" spans="1:9" x14ac:dyDescent="0.15">
      <c r="A410" s="5">
        <v>406</v>
      </c>
      <c r="B410" s="5">
        <f>data!A408</f>
        <v>2006042</v>
      </c>
      <c r="C410" s="6">
        <f>data!C408</f>
        <v>3</v>
      </c>
      <c r="D410" s="7">
        <f>data!D408</f>
        <v>16</v>
      </c>
      <c r="E410" s="7">
        <f>data!E408</f>
        <v>23</v>
      </c>
      <c r="F410" s="7">
        <f>data!F408</f>
        <v>26</v>
      </c>
      <c r="G410" s="7">
        <f>data!G408</f>
        <v>28</v>
      </c>
      <c r="H410" s="8">
        <f>data!H408</f>
        <v>31</v>
      </c>
      <c r="I410" s="9">
        <f>data!I408</f>
        <v>11</v>
      </c>
    </row>
    <row r="411" spans="1:9" x14ac:dyDescent="0.15">
      <c r="A411" s="5">
        <v>407</v>
      </c>
      <c r="B411" s="5">
        <f>data!A409</f>
        <v>2006043</v>
      </c>
      <c r="C411" s="6">
        <f>data!C409</f>
        <v>5</v>
      </c>
      <c r="D411" s="7">
        <f>data!D409</f>
        <v>12</v>
      </c>
      <c r="E411" s="7">
        <f>data!E409</f>
        <v>13</v>
      </c>
      <c r="F411" s="7">
        <f>data!F409</f>
        <v>16</v>
      </c>
      <c r="G411" s="7">
        <f>data!G409</f>
        <v>23</v>
      </c>
      <c r="H411" s="8">
        <f>data!H409</f>
        <v>32</v>
      </c>
      <c r="I411" s="9">
        <f>data!I409</f>
        <v>3</v>
      </c>
    </row>
    <row r="412" spans="1:9" x14ac:dyDescent="0.15">
      <c r="A412" s="5">
        <v>408</v>
      </c>
      <c r="B412" s="5">
        <f>data!A410</f>
        <v>2006044</v>
      </c>
      <c r="C412" s="6">
        <f>data!C410</f>
        <v>2</v>
      </c>
      <c r="D412" s="7">
        <f>data!D410</f>
        <v>10</v>
      </c>
      <c r="E412" s="7">
        <f>data!E410</f>
        <v>18</v>
      </c>
      <c r="F412" s="7">
        <f>data!F410</f>
        <v>21</v>
      </c>
      <c r="G412" s="7">
        <f>data!G410</f>
        <v>30</v>
      </c>
      <c r="H412" s="8">
        <f>data!H410</f>
        <v>31</v>
      </c>
      <c r="I412" s="9">
        <f>data!I410</f>
        <v>5</v>
      </c>
    </row>
    <row r="413" spans="1:9" x14ac:dyDescent="0.15">
      <c r="A413" s="5">
        <v>409</v>
      </c>
      <c r="B413" s="5">
        <f>data!A411</f>
        <v>2006045</v>
      </c>
      <c r="C413" s="6">
        <f>data!C411</f>
        <v>6</v>
      </c>
      <c r="D413" s="7">
        <f>data!D411</f>
        <v>7</v>
      </c>
      <c r="E413" s="7">
        <f>data!E411</f>
        <v>10</v>
      </c>
      <c r="F413" s="7">
        <f>data!F411</f>
        <v>14</v>
      </c>
      <c r="G413" s="7">
        <f>data!G411</f>
        <v>20</v>
      </c>
      <c r="H413" s="8">
        <f>data!H411</f>
        <v>21</v>
      </c>
      <c r="I413" s="9">
        <f>data!I411</f>
        <v>4</v>
      </c>
    </row>
    <row r="414" spans="1:9" x14ac:dyDescent="0.15">
      <c r="A414" s="5">
        <v>410</v>
      </c>
      <c r="B414" s="5">
        <f>data!A412</f>
        <v>2006046</v>
      </c>
      <c r="C414" s="6">
        <f>data!C412</f>
        <v>13</v>
      </c>
      <c r="D414" s="7">
        <f>data!D412</f>
        <v>18</v>
      </c>
      <c r="E414" s="7">
        <f>data!E412</f>
        <v>23</v>
      </c>
      <c r="F414" s="7">
        <f>data!F412</f>
        <v>29</v>
      </c>
      <c r="G414" s="7">
        <f>data!G412</f>
        <v>31</v>
      </c>
      <c r="H414" s="8">
        <f>data!H412</f>
        <v>32</v>
      </c>
      <c r="I414" s="9">
        <f>data!I412</f>
        <v>8</v>
      </c>
    </row>
    <row r="415" spans="1:9" x14ac:dyDescent="0.15">
      <c r="A415" s="5">
        <v>411</v>
      </c>
      <c r="B415" s="5">
        <f>data!A413</f>
        <v>2006047</v>
      </c>
      <c r="C415" s="6">
        <f>data!C413</f>
        <v>2</v>
      </c>
      <c r="D415" s="7">
        <f>data!D413</f>
        <v>17</v>
      </c>
      <c r="E415" s="7">
        <f>data!E413</f>
        <v>20</v>
      </c>
      <c r="F415" s="7">
        <f>data!F413</f>
        <v>22</v>
      </c>
      <c r="G415" s="7">
        <f>data!G413</f>
        <v>28</v>
      </c>
      <c r="H415" s="8">
        <f>data!H413</f>
        <v>32</v>
      </c>
      <c r="I415" s="9">
        <f>data!I413</f>
        <v>3</v>
      </c>
    </row>
    <row r="416" spans="1:9" x14ac:dyDescent="0.15">
      <c r="A416" s="5">
        <v>412</v>
      </c>
      <c r="B416" s="5">
        <f>data!A414</f>
        <v>2006048</v>
      </c>
      <c r="C416" s="6">
        <f>data!C414</f>
        <v>9</v>
      </c>
      <c r="D416" s="7">
        <f>data!D414</f>
        <v>13</v>
      </c>
      <c r="E416" s="7">
        <f>data!E414</f>
        <v>19</v>
      </c>
      <c r="F416" s="7">
        <f>data!F414</f>
        <v>25</v>
      </c>
      <c r="G416" s="7">
        <f>data!G414</f>
        <v>29</v>
      </c>
      <c r="H416" s="8">
        <f>data!H414</f>
        <v>32</v>
      </c>
      <c r="I416" s="9">
        <f>data!I414</f>
        <v>12</v>
      </c>
    </row>
    <row r="417" spans="1:9" x14ac:dyDescent="0.15">
      <c r="A417" s="5">
        <v>413</v>
      </c>
      <c r="B417" s="5">
        <f>data!A415</f>
        <v>2006049</v>
      </c>
      <c r="C417" s="6">
        <f>data!C415</f>
        <v>6</v>
      </c>
      <c r="D417" s="7">
        <f>data!D415</f>
        <v>10</v>
      </c>
      <c r="E417" s="7">
        <f>data!E415</f>
        <v>12</v>
      </c>
      <c r="F417" s="7">
        <f>data!F415</f>
        <v>13</v>
      </c>
      <c r="G417" s="7">
        <f>data!G415</f>
        <v>17</v>
      </c>
      <c r="H417" s="8">
        <f>data!H415</f>
        <v>20</v>
      </c>
      <c r="I417" s="9">
        <f>data!I415</f>
        <v>3</v>
      </c>
    </row>
    <row r="418" spans="1:9" x14ac:dyDescent="0.15">
      <c r="A418" s="5">
        <v>414</v>
      </c>
      <c r="B418" s="5">
        <f>data!A416</f>
        <v>2006050</v>
      </c>
      <c r="C418" s="6">
        <f>data!C416</f>
        <v>2</v>
      </c>
      <c r="D418" s="7">
        <f>data!D416</f>
        <v>6</v>
      </c>
      <c r="E418" s="7">
        <f>data!E416</f>
        <v>12</v>
      </c>
      <c r="F418" s="7">
        <f>data!F416</f>
        <v>15</v>
      </c>
      <c r="G418" s="7">
        <f>data!G416</f>
        <v>25</v>
      </c>
      <c r="H418" s="8">
        <f>data!H416</f>
        <v>31</v>
      </c>
      <c r="I418" s="9">
        <f>data!I416</f>
        <v>7</v>
      </c>
    </row>
    <row r="419" spans="1:9" x14ac:dyDescent="0.15">
      <c r="A419" s="5">
        <v>415</v>
      </c>
      <c r="B419" s="5">
        <f>data!A417</f>
        <v>2006051</v>
      </c>
      <c r="C419" s="6">
        <f>data!C417</f>
        <v>2</v>
      </c>
      <c r="D419" s="7">
        <f>data!D417</f>
        <v>6</v>
      </c>
      <c r="E419" s="7">
        <f>data!E417</f>
        <v>7</v>
      </c>
      <c r="F419" s="7">
        <f>data!F417</f>
        <v>17</v>
      </c>
      <c r="G419" s="7">
        <f>data!G417</f>
        <v>27</v>
      </c>
      <c r="H419" s="8">
        <f>data!H417</f>
        <v>30</v>
      </c>
      <c r="I419" s="9">
        <f>data!I417</f>
        <v>16</v>
      </c>
    </row>
    <row r="420" spans="1:9" x14ac:dyDescent="0.15">
      <c r="A420" s="5">
        <v>416</v>
      </c>
      <c r="B420" s="5">
        <f>data!A418</f>
        <v>2006052</v>
      </c>
      <c r="C420" s="6">
        <f>data!C418</f>
        <v>11</v>
      </c>
      <c r="D420" s="7">
        <f>data!D418</f>
        <v>24</v>
      </c>
      <c r="E420" s="7">
        <f>data!E418</f>
        <v>26</v>
      </c>
      <c r="F420" s="7">
        <f>data!F418</f>
        <v>27</v>
      </c>
      <c r="G420" s="7">
        <f>data!G418</f>
        <v>30</v>
      </c>
      <c r="H420" s="8">
        <f>data!H418</f>
        <v>32</v>
      </c>
      <c r="I420" s="9">
        <f>data!I418</f>
        <v>3</v>
      </c>
    </row>
    <row r="421" spans="1:9" x14ac:dyDescent="0.15">
      <c r="A421" s="5">
        <v>417</v>
      </c>
      <c r="B421" s="5">
        <f>data!A419</f>
        <v>2006053</v>
      </c>
      <c r="C421" s="6">
        <f>data!C419</f>
        <v>1</v>
      </c>
      <c r="D421" s="7">
        <f>data!D419</f>
        <v>11</v>
      </c>
      <c r="E421" s="7">
        <f>data!E419</f>
        <v>17</v>
      </c>
      <c r="F421" s="7">
        <f>data!F419</f>
        <v>27</v>
      </c>
      <c r="G421" s="7">
        <f>data!G419</f>
        <v>28</v>
      </c>
      <c r="H421" s="8">
        <f>data!H419</f>
        <v>31</v>
      </c>
      <c r="I421" s="9">
        <f>data!I419</f>
        <v>2</v>
      </c>
    </row>
    <row r="422" spans="1:9" x14ac:dyDescent="0.15">
      <c r="A422" s="5">
        <v>418</v>
      </c>
      <c r="B422" s="5">
        <f>data!A420</f>
        <v>2006054</v>
      </c>
      <c r="C422" s="6">
        <f>data!C420</f>
        <v>3</v>
      </c>
      <c r="D422" s="7">
        <f>data!D420</f>
        <v>5</v>
      </c>
      <c r="E422" s="7">
        <f>data!E420</f>
        <v>7</v>
      </c>
      <c r="F422" s="7">
        <f>data!F420</f>
        <v>10</v>
      </c>
      <c r="G422" s="7">
        <f>data!G420</f>
        <v>28</v>
      </c>
      <c r="H422" s="8">
        <f>data!H420</f>
        <v>30</v>
      </c>
      <c r="I422" s="9">
        <f>data!I420</f>
        <v>4</v>
      </c>
    </row>
    <row r="423" spans="1:9" x14ac:dyDescent="0.15">
      <c r="A423" s="5">
        <v>419</v>
      </c>
      <c r="B423" s="5">
        <f>data!A421</f>
        <v>2006055</v>
      </c>
      <c r="C423" s="6">
        <f>data!C421</f>
        <v>4</v>
      </c>
      <c r="D423" s="7">
        <f>data!D421</f>
        <v>5</v>
      </c>
      <c r="E423" s="7">
        <f>data!E421</f>
        <v>28</v>
      </c>
      <c r="F423" s="7">
        <f>data!F421</f>
        <v>29</v>
      </c>
      <c r="G423" s="7">
        <f>data!G421</f>
        <v>31</v>
      </c>
      <c r="H423" s="8">
        <f>data!H421</f>
        <v>33</v>
      </c>
      <c r="I423" s="9">
        <f>data!I421</f>
        <v>11</v>
      </c>
    </row>
    <row r="424" spans="1:9" x14ac:dyDescent="0.15">
      <c r="A424" s="5">
        <v>420</v>
      </c>
      <c r="B424" s="5">
        <f>data!A422</f>
        <v>2006056</v>
      </c>
      <c r="C424" s="6">
        <f>data!C422</f>
        <v>11</v>
      </c>
      <c r="D424" s="7">
        <f>data!D422</f>
        <v>13</v>
      </c>
      <c r="E424" s="7">
        <f>data!E422</f>
        <v>15</v>
      </c>
      <c r="F424" s="7">
        <f>data!F422</f>
        <v>21</v>
      </c>
      <c r="G424" s="7">
        <f>data!G422</f>
        <v>23</v>
      </c>
      <c r="H424" s="8">
        <f>data!H422</f>
        <v>25</v>
      </c>
      <c r="I424" s="9">
        <f>data!I422</f>
        <v>8</v>
      </c>
    </row>
    <row r="425" spans="1:9" x14ac:dyDescent="0.15">
      <c r="A425" s="5">
        <v>421</v>
      </c>
      <c r="B425" s="5">
        <f>data!A423</f>
        <v>2006057</v>
      </c>
      <c r="C425" s="6">
        <f>data!C423</f>
        <v>3</v>
      </c>
      <c r="D425" s="7">
        <f>data!D423</f>
        <v>4</v>
      </c>
      <c r="E425" s="7">
        <f>data!E423</f>
        <v>17</v>
      </c>
      <c r="F425" s="7">
        <f>data!F423</f>
        <v>18</v>
      </c>
      <c r="G425" s="7">
        <f>data!G423</f>
        <v>21</v>
      </c>
      <c r="H425" s="8">
        <f>data!H423</f>
        <v>31</v>
      </c>
      <c r="I425" s="9">
        <f>data!I423</f>
        <v>8</v>
      </c>
    </row>
    <row r="426" spans="1:9" x14ac:dyDescent="0.15">
      <c r="A426" s="5">
        <v>422</v>
      </c>
      <c r="B426" s="5">
        <f>data!A424</f>
        <v>2006058</v>
      </c>
      <c r="C426" s="6">
        <f>data!C424</f>
        <v>1</v>
      </c>
      <c r="D426" s="7">
        <f>data!D424</f>
        <v>12</v>
      </c>
      <c r="E426" s="7">
        <f>data!E424</f>
        <v>22</v>
      </c>
      <c r="F426" s="7">
        <f>data!F424</f>
        <v>23</v>
      </c>
      <c r="G426" s="7">
        <f>data!G424</f>
        <v>24</v>
      </c>
      <c r="H426" s="8">
        <f>data!H424</f>
        <v>25</v>
      </c>
      <c r="I426" s="9">
        <f>data!I424</f>
        <v>14</v>
      </c>
    </row>
    <row r="427" spans="1:9" x14ac:dyDescent="0.15">
      <c r="A427" s="5">
        <v>423</v>
      </c>
      <c r="B427" s="5">
        <f>data!A425</f>
        <v>2006059</v>
      </c>
      <c r="C427" s="6">
        <f>data!C425</f>
        <v>5</v>
      </c>
      <c r="D427" s="7">
        <f>data!D425</f>
        <v>10</v>
      </c>
      <c r="E427" s="7">
        <f>data!E425</f>
        <v>15</v>
      </c>
      <c r="F427" s="7">
        <f>data!F425</f>
        <v>17</v>
      </c>
      <c r="G427" s="7">
        <f>data!G425</f>
        <v>27</v>
      </c>
      <c r="H427" s="8">
        <f>data!H425</f>
        <v>29</v>
      </c>
      <c r="I427" s="9">
        <f>data!I425</f>
        <v>11</v>
      </c>
    </row>
    <row r="428" spans="1:9" x14ac:dyDescent="0.15">
      <c r="A428" s="5">
        <v>424</v>
      </c>
      <c r="B428" s="5">
        <f>data!A426</f>
        <v>2006060</v>
      </c>
      <c r="C428" s="6">
        <f>data!C426</f>
        <v>5</v>
      </c>
      <c r="D428" s="7">
        <f>data!D426</f>
        <v>15</v>
      </c>
      <c r="E428" s="7">
        <f>data!E426</f>
        <v>19</v>
      </c>
      <c r="F428" s="7">
        <f>data!F426</f>
        <v>23</v>
      </c>
      <c r="G428" s="7">
        <f>data!G426</f>
        <v>30</v>
      </c>
      <c r="H428" s="8">
        <f>data!H426</f>
        <v>32</v>
      </c>
      <c r="I428" s="9">
        <f>data!I426</f>
        <v>14</v>
      </c>
    </row>
    <row r="429" spans="1:9" x14ac:dyDescent="0.15">
      <c r="A429" s="5">
        <v>425</v>
      </c>
      <c r="B429" s="5">
        <f>data!A427</f>
        <v>2006061</v>
      </c>
      <c r="C429" s="6">
        <f>data!C427</f>
        <v>5</v>
      </c>
      <c r="D429" s="7">
        <f>data!D427</f>
        <v>13</v>
      </c>
      <c r="E429" s="7">
        <f>data!E427</f>
        <v>17</v>
      </c>
      <c r="F429" s="7">
        <f>data!F427</f>
        <v>19</v>
      </c>
      <c r="G429" s="7">
        <f>data!G427</f>
        <v>25</v>
      </c>
      <c r="H429" s="8">
        <f>data!H427</f>
        <v>30</v>
      </c>
      <c r="I429" s="9">
        <f>data!I427</f>
        <v>11</v>
      </c>
    </row>
    <row r="430" spans="1:9" x14ac:dyDescent="0.15">
      <c r="A430" s="5">
        <v>426</v>
      </c>
      <c r="B430" s="5">
        <f>data!A428</f>
        <v>2006062</v>
      </c>
      <c r="C430" s="6">
        <f>data!C428</f>
        <v>18</v>
      </c>
      <c r="D430" s="7">
        <f>data!D428</f>
        <v>22</v>
      </c>
      <c r="E430" s="7">
        <f>data!E428</f>
        <v>23</v>
      </c>
      <c r="F430" s="7">
        <f>data!F428</f>
        <v>24</v>
      </c>
      <c r="G430" s="7">
        <f>data!G428</f>
        <v>26</v>
      </c>
      <c r="H430" s="8">
        <f>data!H428</f>
        <v>30</v>
      </c>
      <c r="I430" s="9">
        <f>data!I428</f>
        <v>1</v>
      </c>
    </row>
    <row r="431" spans="1:9" x14ac:dyDescent="0.15">
      <c r="A431" s="5">
        <v>427</v>
      </c>
      <c r="B431" s="5">
        <f>data!A429</f>
        <v>2006063</v>
      </c>
      <c r="C431" s="6">
        <f>data!C429</f>
        <v>4</v>
      </c>
      <c r="D431" s="7">
        <f>data!D429</f>
        <v>5</v>
      </c>
      <c r="E431" s="7">
        <f>data!E429</f>
        <v>15</v>
      </c>
      <c r="F431" s="7">
        <f>data!F429</f>
        <v>21</v>
      </c>
      <c r="G431" s="7">
        <f>data!G429</f>
        <v>23</v>
      </c>
      <c r="H431" s="8">
        <f>data!H429</f>
        <v>24</v>
      </c>
      <c r="I431" s="9">
        <f>data!I429</f>
        <v>8</v>
      </c>
    </row>
    <row r="432" spans="1:9" x14ac:dyDescent="0.15">
      <c r="A432" s="5">
        <v>428</v>
      </c>
      <c r="B432" s="5">
        <f>data!A430</f>
        <v>2006064</v>
      </c>
      <c r="C432" s="6">
        <f>data!C430</f>
        <v>3</v>
      </c>
      <c r="D432" s="7">
        <f>data!D430</f>
        <v>12</v>
      </c>
      <c r="E432" s="7">
        <f>data!E430</f>
        <v>14</v>
      </c>
      <c r="F432" s="7">
        <f>data!F430</f>
        <v>21</v>
      </c>
      <c r="G432" s="7">
        <f>data!G430</f>
        <v>24</v>
      </c>
      <c r="H432" s="8">
        <f>data!H430</f>
        <v>28</v>
      </c>
      <c r="I432" s="9">
        <f>data!I430</f>
        <v>11</v>
      </c>
    </row>
    <row r="433" spans="1:9" x14ac:dyDescent="0.15">
      <c r="A433" s="5">
        <v>429</v>
      </c>
      <c r="B433" s="5">
        <f>data!A431</f>
        <v>2006065</v>
      </c>
      <c r="C433" s="6">
        <f>data!C431</f>
        <v>4</v>
      </c>
      <c r="D433" s="7">
        <f>data!D431</f>
        <v>8</v>
      </c>
      <c r="E433" s="7">
        <f>data!E431</f>
        <v>17</v>
      </c>
      <c r="F433" s="7">
        <f>data!F431</f>
        <v>28</v>
      </c>
      <c r="G433" s="7">
        <f>data!G431</f>
        <v>29</v>
      </c>
      <c r="H433" s="8">
        <f>data!H431</f>
        <v>30</v>
      </c>
      <c r="I433" s="9">
        <f>data!I431</f>
        <v>13</v>
      </c>
    </row>
    <row r="434" spans="1:9" x14ac:dyDescent="0.15">
      <c r="A434" s="5">
        <v>430</v>
      </c>
      <c r="B434" s="5">
        <f>data!A432</f>
        <v>2006066</v>
      </c>
      <c r="C434" s="6">
        <f>data!C432</f>
        <v>6</v>
      </c>
      <c r="D434" s="7">
        <f>data!D432</f>
        <v>8</v>
      </c>
      <c r="E434" s="7">
        <f>data!E432</f>
        <v>11</v>
      </c>
      <c r="F434" s="7">
        <f>data!F432</f>
        <v>18</v>
      </c>
      <c r="G434" s="7">
        <f>data!G432</f>
        <v>30</v>
      </c>
      <c r="H434" s="8">
        <f>data!H432</f>
        <v>33</v>
      </c>
      <c r="I434" s="9">
        <f>data!I432</f>
        <v>5</v>
      </c>
    </row>
    <row r="435" spans="1:9" x14ac:dyDescent="0.15">
      <c r="A435" s="5">
        <v>431</v>
      </c>
      <c r="B435" s="5">
        <f>data!A433</f>
        <v>2006067</v>
      </c>
      <c r="C435" s="6">
        <f>data!C433</f>
        <v>7</v>
      </c>
      <c r="D435" s="7">
        <f>data!D433</f>
        <v>8</v>
      </c>
      <c r="E435" s="7">
        <f>data!E433</f>
        <v>11</v>
      </c>
      <c r="F435" s="7">
        <f>data!F433</f>
        <v>16</v>
      </c>
      <c r="G435" s="7">
        <f>data!G433</f>
        <v>17</v>
      </c>
      <c r="H435" s="8">
        <f>data!H433</f>
        <v>24</v>
      </c>
      <c r="I435" s="9">
        <f>data!I433</f>
        <v>13</v>
      </c>
    </row>
    <row r="436" spans="1:9" x14ac:dyDescent="0.15">
      <c r="A436" s="5">
        <v>432</v>
      </c>
      <c r="B436" s="5">
        <f>data!A434</f>
        <v>2006068</v>
      </c>
      <c r="C436" s="6">
        <f>data!C434</f>
        <v>3</v>
      </c>
      <c r="D436" s="7">
        <f>data!D434</f>
        <v>7</v>
      </c>
      <c r="E436" s="7">
        <f>data!E434</f>
        <v>10</v>
      </c>
      <c r="F436" s="7">
        <f>data!F434</f>
        <v>14</v>
      </c>
      <c r="G436" s="7">
        <f>data!G434</f>
        <v>30</v>
      </c>
      <c r="H436" s="8">
        <f>data!H434</f>
        <v>33</v>
      </c>
      <c r="I436" s="9">
        <f>data!I434</f>
        <v>10</v>
      </c>
    </row>
    <row r="437" spans="1:9" x14ac:dyDescent="0.15">
      <c r="A437" s="5">
        <v>433</v>
      </c>
      <c r="B437" s="5">
        <f>data!A435</f>
        <v>2006069</v>
      </c>
      <c r="C437" s="6">
        <f>data!C435</f>
        <v>5</v>
      </c>
      <c r="D437" s="7">
        <f>data!D435</f>
        <v>16</v>
      </c>
      <c r="E437" s="7">
        <f>data!E435</f>
        <v>20</v>
      </c>
      <c r="F437" s="7">
        <f>data!F435</f>
        <v>22</v>
      </c>
      <c r="G437" s="7">
        <f>data!G435</f>
        <v>29</v>
      </c>
      <c r="H437" s="8">
        <f>data!H435</f>
        <v>30</v>
      </c>
      <c r="I437" s="9">
        <f>data!I435</f>
        <v>8</v>
      </c>
    </row>
    <row r="438" spans="1:9" x14ac:dyDescent="0.15">
      <c r="A438" s="5">
        <v>434</v>
      </c>
      <c r="B438" s="5">
        <f>data!A436</f>
        <v>2006070</v>
      </c>
      <c r="C438" s="6">
        <f>data!C436</f>
        <v>2</v>
      </c>
      <c r="D438" s="7">
        <f>data!D436</f>
        <v>3</v>
      </c>
      <c r="E438" s="7">
        <f>data!E436</f>
        <v>11</v>
      </c>
      <c r="F438" s="7">
        <f>data!F436</f>
        <v>13</v>
      </c>
      <c r="G438" s="7">
        <f>data!G436</f>
        <v>20</v>
      </c>
      <c r="H438" s="8">
        <f>data!H436</f>
        <v>27</v>
      </c>
      <c r="I438" s="9">
        <f>data!I436</f>
        <v>2</v>
      </c>
    </row>
    <row r="439" spans="1:9" x14ac:dyDescent="0.15">
      <c r="A439" s="5">
        <v>435</v>
      </c>
      <c r="B439" s="5">
        <f>data!A437</f>
        <v>2006071</v>
      </c>
      <c r="C439" s="6">
        <f>data!C437</f>
        <v>5</v>
      </c>
      <c r="D439" s="7">
        <f>data!D437</f>
        <v>11</v>
      </c>
      <c r="E439" s="7">
        <f>data!E437</f>
        <v>12</v>
      </c>
      <c r="F439" s="7">
        <f>data!F437</f>
        <v>19</v>
      </c>
      <c r="G439" s="7">
        <f>data!G437</f>
        <v>29</v>
      </c>
      <c r="H439" s="8">
        <f>data!H437</f>
        <v>31</v>
      </c>
      <c r="I439" s="9">
        <f>data!I437</f>
        <v>1</v>
      </c>
    </row>
    <row r="440" spans="1:9" x14ac:dyDescent="0.15">
      <c r="A440" s="5">
        <v>436</v>
      </c>
      <c r="B440" s="5">
        <f>data!A438</f>
        <v>2006072</v>
      </c>
      <c r="C440" s="6">
        <f>data!C438</f>
        <v>2</v>
      </c>
      <c r="D440" s="7">
        <f>data!D438</f>
        <v>3</v>
      </c>
      <c r="E440" s="7">
        <f>data!E438</f>
        <v>5</v>
      </c>
      <c r="F440" s="7">
        <f>data!F438</f>
        <v>20</v>
      </c>
      <c r="G440" s="7">
        <f>data!G438</f>
        <v>21</v>
      </c>
      <c r="H440" s="8">
        <f>data!H438</f>
        <v>24</v>
      </c>
      <c r="I440" s="9">
        <f>data!I438</f>
        <v>8</v>
      </c>
    </row>
    <row r="441" spans="1:9" x14ac:dyDescent="0.15">
      <c r="A441" s="5">
        <v>437</v>
      </c>
      <c r="B441" s="5">
        <f>data!A439</f>
        <v>2006073</v>
      </c>
      <c r="C441" s="6">
        <f>data!C439</f>
        <v>5</v>
      </c>
      <c r="D441" s="7">
        <f>data!D439</f>
        <v>13</v>
      </c>
      <c r="E441" s="7">
        <f>data!E439</f>
        <v>16</v>
      </c>
      <c r="F441" s="7">
        <f>data!F439</f>
        <v>18</v>
      </c>
      <c r="G441" s="7">
        <f>data!G439</f>
        <v>27</v>
      </c>
      <c r="H441" s="8">
        <f>data!H439</f>
        <v>29</v>
      </c>
      <c r="I441" s="9">
        <f>data!I439</f>
        <v>12</v>
      </c>
    </row>
    <row r="442" spans="1:9" x14ac:dyDescent="0.15">
      <c r="A442" s="5">
        <v>438</v>
      </c>
      <c r="B442" s="5">
        <f>data!A440</f>
        <v>2006074</v>
      </c>
      <c r="C442" s="6">
        <f>data!C440</f>
        <v>1</v>
      </c>
      <c r="D442" s="7">
        <f>data!D440</f>
        <v>3</v>
      </c>
      <c r="E442" s="7">
        <f>data!E440</f>
        <v>15</v>
      </c>
      <c r="F442" s="7">
        <f>data!F440</f>
        <v>19</v>
      </c>
      <c r="G442" s="7">
        <f>data!G440</f>
        <v>25</v>
      </c>
      <c r="H442" s="8">
        <f>data!H440</f>
        <v>33</v>
      </c>
      <c r="I442" s="9">
        <f>data!I440</f>
        <v>4</v>
      </c>
    </row>
    <row r="443" spans="1:9" x14ac:dyDescent="0.15">
      <c r="A443" s="5">
        <v>439</v>
      </c>
      <c r="B443" s="5">
        <f>data!A441</f>
        <v>2006075</v>
      </c>
      <c r="C443" s="6">
        <f>data!C441</f>
        <v>10</v>
      </c>
      <c r="D443" s="7">
        <f>data!D441</f>
        <v>21</v>
      </c>
      <c r="E443" s="7">
        <f>data!E441</f>
        <v>22</v>
      </c>
      <c r="F443" s="7">
        <f>data!F441</f>
        <v>23</v>
      </c>
      <c r="G443" s="7">
        <f>data!G441</f>
        <v>25</v>
      </c>
      <c r="H443" s="8">
        <f>data!H441</f>
        <v>33</v>
      </c>
      <c r="I443" s="9">
        <f>data!I441</f>
        <v>11</v>
      </c>
    </row>
    <row r="444" spans="1:9" x14ac:dyDescent="0.15">
      <c r="A444" s="5">
        <v>440</v>
      </c>
      <c r="B444" s="5">
        <f>data!A442</f>
        <v>2006076</v>
      </c>
      <c r="C444" s="6">
        <f>data!C442</f>
        <v>4</v>
      </c>
      <c r="D444" s="7">
        <f>data!D442</f>
        <v>10</v>
      </c>
      <c r="E444" s="7">
        <f>data!E442</f>
        <v>17</v>
      </c>
      <c r="F444" s="7">
        <f>data!F442</f>
        <v>21</v>
      </c>
      <c r="G444" s="7">
        <f>data!G442</f>
        <v>29</v>
      </c>
      <c r="H444" s="8">
        <f>data!H442</f>
        <v>32</v>
      </c>
      <c r="I444" s="9">
        <f>data!I442</f>
        <v>14</v>
      </c>
    </row>
    <row r="445" spans="1:9" x14ac:dyDescent="0.15">
      <c r="A445" s="5">
        <v>441</v>
      </c>
      <c r="B445" s="5">
        <f>data!A443</f>
        <v>2006077</v>
      </c>
      <c r="C445" s="6">
        <f>data!C443</f>
        <v>8</v>
      </c>
      <c r="D445" s="7">
        <f>data!D443</f>
        <v>9</v>
      </c>
      <c r="E445" s="7">
        <f>data!E443</f>
        <v>12</v>
      </c>
      <c r="F445" s="7">
        <f>data!F443</f>
        <v>13</v>
      </c>
      <c r="G445" s="7">
        <f>data!G443</f>
        <v>19</v>
      </c>
      <c r="H445" s="8">
        <f>data!H443</f>
        <v>33</v>
      </c>
      <c r="I445" s="9">
        <f>data!I443</f>
        <v>9</v>
      </c>
    </row>
    <row r="446" spans="1:9" x14ac:dyDescent="0.15">
      <c r="A446" s="5">
        <v>442</v>
      </c>
      <c r="B446" s="5">
        <f>data!A444</f>
        <v>2006078</v>
      </c>
      <c r="C446" s="6">
        <f>data!C444</f>
        <v>3</v>
      </c>
      <c r="D446" s="7">
        <f>data!D444</f>
        <v>5</v>
      </c>
      <c r="E446" s="7">
        <f>data!E444</f>
        <v>17</v>
      </c>
      <c r="F446" s="7">
        <f>data!F444</f>
        <v>22</v>
      </c>
      <c r="G446" s="7">
        <f>data!G444</f>
        <v>31</v>
      </c>
      <c r="H446" s="8">
        <f>data!H444</f>
        <v>33</v>
      </c>
      <c r="I446" s="9">
        <f>data!I444</f>
        <v>12</v>
      </c>
    </row>
    <row r="447" spans="1:9" x14ac:dyDescent="0.15">
      <c r="A447" s="5">
        <v>443</v>
      </c>
      <c r="B447" s="5">
        <f>data!A445</f>
        <v>2006079</v>
      </c>
      <c r="C447" s="6">
        <f>data!C445</f>
        <v>6</v>
      </c>
      <c r="D447" s="7">
        <f>data!D445</f>
        <v>11</v>
      </c>
      <c r="E447" s="7">
        <f>data!E445</f>
        <v>13</v>
      </c>
      <c r="F447" s="7">
        <f>data!F445</f>
        <v>17</v>
      </c>
      <c r="G447" s="7">
        <f>data!G445</f>
        <v>20</v>
      </c>
      <c r="H447" s="8">
        <f>data!H445</f>
        <v>32</v>
      </c>
      <c r="I447" s="9">
        <f>data!I445</f>
        <v>8</v>
      </c>
    </row>
    <row r="448" spans="1:9" x14ac:dyDescent="0.15">
      <c r="A448" s="5">
        <v>444</v>
      </c>
      <c r="B448" s="5">
        <f>data!A446</f>
        <v>2006080</v>
      </c>
      <c r="C448" s="6">
        <f>data!C446</f>
        <v>15</v>
      </c>
      <c r="D448" s="7">
        <f>data!D446</f>
        <v>17</v>
      </c>
      <c r="E448" s="7">
        <f>data!E446</f>
        <v>20</v>
      </c>
      <c r="F448" s="7">
        <f>data!F446</f>
        <v>22</v>
      </c>
      <c r="G448" s="7">
        <f>data!G446</f>
        <v>26</v>
      </c>
      <c r="H448" s="8">
        <f>data!H446</f>
        <v>29</v>
      </c>
      <c r="I448" s="9">
        <f>data!I446</f>
        <v>9</v>
      </c>
    </row>
    <row r="449" spans="1:9" x14ac:dyDescent="0.15">
      <c r="A449" s="5">
        <v>445</v>
      </c>
      <c r="B449" s="5">
        <f>data!A447</f>
        <v>2006081</v>
      </c>
      <c r="C449" s="6">
        <f>data!C447</f>
        <v>14</v>
      </c>
      <c r="D449" s="7">
        <f>data!D447</f>
        <v>16</v>
      </c>
      <c r="E449" s="7">
        <f>data!E447</f>
        <v>18</v>
      </c>
      <c r="F449" s="7">
        <f>data!F447</f>
        <v>21</v>
      </c>
      <c r="G449" s="7">
        <f>data!G447</f>
        <v>22</v>
      </c>
      <c r="H449" s="8">
        <f>data!H447</f>
        <v>32</v>
      </c>
      <c r="I449" s="9">
        <f>data!I447</f>
        <v>4</v>
      </c>
    </row>
    <row r="450" spans="1:9" x14ac:dyDescent="0.15">
      <c r="A450" s="5">
        <v>446</v>
      </c>
      <c r="B450" s="5">
        <f>data!A448</f>
        <v>2006082</v>
      </c>
      <c r="C450" s="6">
        <f>data!C448</f>
        <v>3</v>
      </c>
      <c r="D450" s="7">
        <f>data!D448</f>
        <v>13</v>
      </c>
      <c r="E450" s="7">
        <f>data!E448</f>
        <v>15</v>
      </c>
      <c r="F450" s="7">
        <f>data!F448</f>
        <v>23</v>
      </c>
      <c r="G450" s="7">
        <f>data!G448</f>
        <v>28</v>
      </c>
      <c r="H450" s="8">
        <f>data!H448</f>
        <v>29</v>
      </c>
      <c r="I450" s="9">
        <f>data!I448</f>
        <v>9</v>
      </c>
    </row>
    <row r="451" spans="1:9" x14ac:dyDescent="0.15">
      <c r="A451" s="5">
        <v>447</v>
      </c>
      <c r="B451" s="5">
        <f>data!A449</f>
        <v>2006083</v>
      </c>
      <c r="C451" s="6">
        <f>data!C449</f>
        <v>7</v>
      </c>
      <c r="D451" s="7">
        <f>data!D449</f>
        <v>9</v>
      </c>
      <c r="E451" s="7">
        <f>data!E449</f>
        <v>18</v>
      </c>
      <c r="F451" s="7">
        <f>data!F449</f>
        <v>19</v>
      </c>
      <c r="G451" s="7">
        <f>data!G449</f>
        <v>26</v>
      </c>
      <c r="H451" s="8">
        <f>data!H449</f>
        <v>29</v>
      </c>
      <c r="I451" s="9">
        <f>data!I449</f>
        <v>10</v>
      </c>
    </row>
    <row r="452" spans="1:9" x14ac:dyDescent="0.15">
      <c r="A452" s="5">
        <v>448</v>
      </c>
      <c r="B452" s="5">
        <f>data!A450</f>
        <v>2006084</v>
      </c>
      <c r="C452" s="6">
        <f>data!C450</f>
        <v>1</v>
      </c>
      <c r="D452" s="7">
        <f>data!D450</f>
        <v>12</v>
      </c>
      <c r="E452" s="7">
        <f>data!E450</f>
        <v>17</v>
      </c>
      <c r="F452" s="7">
        <f>data!F450</f>
        <v>21</v>
      </c>
      <c r="G452" s="7">
        <f>data!G450</f>
        <v>25</v>
      </c>
      <c r="H452" s="8">
        <f>data!H450</f>
        <v>28</v>
      </c>
      <c r="I452" s="9">
        <f>data!I450</f>
        <v>12</v>
      </c>
    </row>
    <row r="453" spans="1:9" x14ac:dyDescent="0.15">
      <c r="A453" s="5">
        <v>449</v>
      </c>
      <c r="B453" s="5">
        <f>data!A451</f>
        <v>2006085</v>
      </c>
      <c r="C453" s="6">
        <f>data!C451</f>
        <v>2</v>
      </c>
      <c r="D453" s="7">
        <f>data!D451</f>
        <v>6</v>
      </c>
      <c r="E453" s="7">
        <f>data!E451</f>
        <v>18</v>
      </c>
      <c r="F453" s="7">
        <f>data!F451</f>
        <v>21</v>
      </c>
      <c r="G453" s="7">
        <f>data!G451</f>
        <v>24</v>
      </c>
      <c r="H453" s="8">
        <f>data!H451</f>
        <v>25</v>
      </c>
      <c r="I453" s="9">
        <f>data!I451</f>
        <v>8</v>
      </c>
    </row>
    <row r="454" spans="1:9" x14ac:dyDescent="0.15">
      <c r="A454" s="5">
        <v>450</v>
      </c>
      <c r="B454" s="5">
        <f>data!A452</f>
        <v>2006086</v>
      </c>
      <c r="C454" s="6">
        <f>data!C452</f>
        <v>4</v>
      </c>
      <c r="D454" s="7">
        <f>data!D452</f>
        <v>6</v>
      </c>
      <c r="E454" s="7">
        <f>data!E452</f>
        <v>10</v>
      </c>
      <c r="F454" s="7">
        <f>data!F452</f>
        <v>24</v>
      </c>
      <c r="G454" s="7">
        <f>data!G452</f>
        <v>26</v>
      </c>
      <c r="H454" s="8">
        <f>data!H452</f>
        <v>31</v>
      </c>
      <c r="I454" s="9">
        <f>data!I452</f>
        <v>6</v>
      </c>
    </row>
    <row r="455" spans="1:9" x14ac:dyDescent="0.15">
      <c r="A455" s="5">
        <v>451</v>
      </c>
      <c r="B455" s="5">
        <f>data!A453</f>
        <v>2006087</v>
      </c>
      <c r="C455" s="6">
        <f>data!C453</f>
        <v>4</v>
      </c>
      <c r="D455" s="7">
        <f>data!D453</f>
        <v>5</v>
      </c>
      <c r="E455" s="7">
        <f>data!E453</f>
        <v>8</v>
      </c>
      <c r="F455" s="7">
        <f>data!F453</f>
        <v>9</v>
      </c>
      <c r="G455" s="7">
        <f>data!G453</f>
        <v>12</v>
      </c>
      <c r="H455" s="8">
        <f>data!H453</f>
        <v>30</v>
      </c>
      <c r="I455" s="9">
        <f>data!I453</f>
        <v>5</v>
      </c>
    </row>
    <row r="456" spans="1:9" x14ac:dyDescent="0.15">
      <c r="A456" s="5">
        <v>452</v>
      </c>
      <c r="B456" s="5">
        <f>data!A454</f>
        <v>2006088</v>
      </c>
      <c r="C456" s="6">
        <f>data!C454</f>
        <v>3</v>
      </c>
      <c r="D456" s="7">
        <f>data!D454</f>
        <v>11</v>
      </c>
      <c r="E456" s="7">
        <f>data!E454</f>
        <v>20</v>
      </c>
      <c r="F456" s="7">
        <f>data!F454</f>
        <v>24</v>
      </c>
      <c r="G456" s="7">
        <f>data!G454</f>
        <v>25</v>
      </c>
      <c r="H456" s="8">
        <f>data!H454</f>
        <v>26</v>
      </c>
      <c r="I456" s="9">
        <f>data!I454</f>
        <v>1</v>
      </c>
    </row>
    <row r="457" spans="1:9" x14ac:dyDescent="0.15">
      <c r="A457" s="5">
        <v>453</v>
      </c>
      <c r="B457" s="5">
        <f>data!A455</f>
        <v>2006089</v>
      </c>
      <c r="C457" s="6">
        <f>data!C455</f>
        <v>1</v>
      </c>
      <c r="D457" s="7">
        <f>data!D455</f>
        <v>13</v>
      </c>
      <c r="E457" s="7">
        <f>data!E455</f>
        <v>16</v>
      </c>
      <c r="F457" s="7">
        <f>data!F455</f>
        <v>18</v>
      </c>
      <c r="G457" s="7">
        <f>data!G455</f>
        <v>19</v>
      </c>
      <c r="H457" s="8">
        <f>data!H455</f>
        <v>22</v>
      </c>
      <c r="I457" s="9">
        <f>data!I455</f>
        <v>1</v>
      </c>
    </row>
    <row r="458" spans="1:9" x14ac:dyDescent="0.15">
      <c r="A458" s="5">
        <v>454</v>
      </c>
      <c r="B458" s="5">
        <f>data!A456</f>
        <v>2006090</v>
      </c>
      <c r="C458" s="6">
        <f>data!C456</f>
        <v>2</v>
      </c>
      <c r="D458" s="7">
        <f>data!D456</f>
        <v>11</v>
      </c>
      <c r="E458" s="7">
        <f>data!E456</f>
        <v>15</v>
      </c>
      <c r="F458" s="7">
        <f>data!F456</f>
        <v>20</v>
      </c>
      <c r="G458" s="7">
        <f>data!G456</f>
        <v>23</v>
      </c>
      <c r="H458" s="8">
        <f>data!H456</f>
        <v>29</v>
      </c>
      <c r="I458" s="9">
        <f>data!I456</f>
        <v>11</v>
      </c>
    </row>
    <row r="459" spans="1:9" x14ac:dyDescent="0.15">
      <c r="A459" s="5">
        <v>455</v>
      </c>
      <c r="B459" s="5">
        <f>data!A457</f>
        <v>2006091</v>
      </c>
      <c r="C459" s="6">
        <f>data!C457</f>
        <v>7</v>
      </c>
      <c r="D459" s="7">
        <f>data!D457</f>
        <v>8</v>
      </c>
      <c r="E459" s="7">
        <f>data!E457</f>
        <v>12</v>
      </c>
      <c r="F459" s="7">
        <f>data!F457</f>
        <v>21</v>
      </c>
      <c r="G459" s="7">
        <f>data!G457</f>
        <v>22</v>
      </c>
      <c r="H459" s="8">
        <f>data!H457</f>
        <v>24</v>
      </c>
      <c r="I459" s="9">
        <f>data!I457</f>
        <v>7</v>
      </c>
    </row>
    <row r="460" spans="1:9" x14ac:dyDescent="0.15">
      <c r="A460" s="5">
        <v>456</v>
      </c>
      <c r="B460" s="5">
        <f>data!A458</f>
        <v>2006092</v>
      </c>
      <c r="C460" s="6">
        <f>data!C458</f>
        <v>2</v>
      </c>
      <c r="D460" s="7">
        <f>data!D458</f>
        <v>8</v>
      </c>
      <c r="E460" s="7">
        <f>data!E458</f>
        <v>11</v>
      </c>
      <c r="F460" s="7">
        <f>data!F458</f>
        <v>16</v>
      </c>
      <c r="G460" s="7">
        <f>data!G458</f>
        <v>20</v>
      </c>
      <c r="H460" s="8">
        <f>data!H458</f>
        <v>21</v>
      </c>
      <c r="I460" s="9">
        <f>data!I458</f>
        <v>14</v>
      </c>
    </row>
    <row r="461" spans="1:9" x14ac:dyDescent="0.15">
      <c r="A461" s="5">
        <v>457</v>
      </c>
      <c r="B461" s="5">
        <f>data!A459</f>
        <v>2006093</v>
      </c>
      <c r="C461" s="6">
        <f>data!C459</f>
        <v>2</v>
      </c>
      <c r="D461" s="7">
        <f>data!D459</f>
        <v>12</v>
      </c>
      <c r="E461" s="7">
        <f>data!E459</f>
        <v>16</v>
      </c>
      <c r="F461" s="7">
        <f>data!F459</f>
        <v>18</v>
      </c>
      <c r="G461" s="7">
        <f>data!G459</f>
        <v>19</v>
      </c>
      <c r="H461" s="8">
        <f>data!H459</f>
        <v>23</v>
      </c>
      <c r="I461" s="9">
        <f>data!I459</f>
        <v>5</v>
      </c>
    </row>
    <row r="462" spans="1:9" x14ac:dyDescent="0.15">
      <c r="A462" s="5">
        <v>458</v>
      </c>
      <c r="B462" s="5">
        <f>data!A460</f>
        <v>2006094</v>
      </c>
      <c r="C462" s="6">
        <f>data!C460</f>
        <v>15</v>
      </c>
      <c r="D462" s="7">
        <f>data!D460</f>
        <v>16</v>
      </c>
      <c r="E462" s="7">
        <f>data!E460</f>
        <v>17</v>
      </c>
      <c r="F462" s="7">
        <f>data!F460</f>
        <v>18</v>
      </c>
      <c r="G462" s="7">
        <f>data!G460</f>
        <v>24</v>
      </c>
      <c r="H462" s="8">
        <f>data!H460</f>
        <v>33</v>
      </c>
      <c r="I462" s="9">
        <f>data!I460</f>
        <v>13</v>
      </c>
    </row>
    <row r="463" spans="1:9" x14ac:dyDescent="0.15">
      <c r="A463" s="5">
        <v>459</v>
      </c>
      <c r="B463" s="5">
        <f>data!A461</f>
        <v>2006095</v>
      </c>
      <c r="C463" s="6">
        <f>data!C461</f>
        <v>1</v>
      </c>
      <c r="D463" s="7">
        <f>data!D461</f>
        <v>3</v>
      </c>
      <c r="E463" s="7">
        <f>data!E461</f>
        <v>17</v>
      </c>
      <c r="F463" s="7">
        <f>data!F461</f>
        <v>20</v>
      </c>
      <c r="G463" s="7">
        <f>data!G461</f>
        <v>21</v>
      </c>
      <c r="H463" s="8">
        <f>data!H461</f>
        <v>29</v>
      </c>
      <c r="I463" s="9">
        <f>data!I461</f>
        <v>16</v>
      </c>
    </row>
    <row r="464" spans="1:9" x14ac:dyDescent="0.15">
      <c r="A464" s="5">
        <v>460</v>
      </c>
      <c r="B464" s="5">
        <f>data!A462</f>
        <v>2006096</v>
      </c>
      <c r="C464" s="6">
        <f>data!C462</f>
        <v>1</v>
      </c>
      <c r="D464" s="7">
        <f>data!D462</f>
        <v>5</v>
      </c>
      <c r="E464" s="7">
        <f>data!E462</f>
        <v>9</v>
      </c>
      <c r="F464" s="7">
        <f>data!F462</f>
        <v>13</v>
      </c>
      <c r="G464" s="7">
        <f>data!G462</f>
        <v>18</v>
      </c>
      <c r="H464" s="8">
        <f>data!H462</f>
        <v>33</v>
      </c>
      <c r="I464" s="9">
        <f>data!I462</f>
        <v>14</v>
      </c>
    </row>
    <row r="465" spans="1:9" x14ac:dyDescent="0.15">
      <c r="A465" s="5">
        <v>461</v>
      </c>
      <c r="B465" s="5">
        <f>data!A463</f>
        <v>2006097</v>
      </c>
      <c r="C465" s="6">
        <f>data!C463</f>
        <v>11</v>
      </c>
      <c r="D465" s="7">
        <f>data!D463</f>
        <v>14</v>
      </c>
      <c r="E465" s="7">
        <f>data!E463</f>
        <v>15</v>
      </c>
      <c r="F465" s="7">
        <f>data!F463</f>
        <v>20</v>
      </c>
      <c r="G465" s="7">
        <f>data!G463</f>
        <v>26</v>
      </c>
      <c r="H465" s="8">
        <f>data!H463</f>
        <v>27</v>
      </c>
      <c r="I465" s="9">
        <f>data!I463</f>
        <v>12</v>
      </c>
    </row>
    <row r="466" spans="1:9" x14ac:dyDescent="0.15">
      <c r="A466" s="5">
        <v>462</v>
      </c>
      <c r="B466" s="5">
        <f>data!A464</f>
        <v>2006098</v>
      </c>
      <c r="C466" s="6">
        <f>data!C464</f>
        <v>6</v>
      </c>
      <c r="D466" s="7">
        <f>data!D464</f>
        <v>7</v>
      </c>
      <c r="E466" s="7">
        <f>data!E464</f>
        <v>10</v>
      </c>
      <c r="F466" s="7">
        <f>data!F464</f>
        <v>11</v>
      </c>
      <c r="G466" s="7">
        <f>data!G464</f>
        <v>18</v>
      </c>
      <c r="H466" s="8">
        <f>data!H464</f>
        <v>23</v>
      </c>
      <c r="I466" s="9">
        <f>data!I464</f>
        <v>16</v>
      </c>
    </row>
    <row r="467" spans="1:9" x14ac:dyDescent="0.15">
      <c r="A467" s="5">
        <v>463</v>
      </c>
      <c r="B467" s="5">
        <f>data!A465</f>
        <v>2006099</v>
      </c>
      <c r="C467" s="6">
        <f>data!C465</f>
        <v>9</v>
      </c>
      <c r="D467" s="7">
        <f>data!D465</f>
        <v>12</v>
      </c>
      <c r="E467" s="7">
        <f>data!E465</f>
        <v>18</v>
      </c>
      <c r="F467" s="7">
        <f>data!F465</f>
        <v>23</v>
      </c>
      <c r="G467" s="7">
        <f>data!G465</f>
        <v>24</v>
      </c>
      <c r="H467" s="8">
        <f>data!H465</f>
        <v>27</v>
      </c>
      <c r="I467" s="9">
        <f>data!I465</f>
        <v>5</v>
      </c>
    </row>
    <row r="468" spans="1:9" x14ac:dyDescent="0.15">
      <c r="A468" s="5">
        <v>464</v>
      </c>
      <c r="B468" s="5">
        <f>data!A466</f>
        <v>2006100</v>
      </c>
      <c r="C468" s="6">
        <f>data!C466</f>
        <v>1</v>
      </c>
      <c r="D468" s="7">
        <f>data!D466</f>
        <v>11</v>
      </c>
      <c r="E468" s="7">
        <f>data!E466</f>
        <v>18</v>
      </c>
      <c r="F468" s="7">
        <f>data!F466</f>
        <v>26</v>
      </c>
      <c r="G468" s="7">
        <f>data!G466</f>
        <v>30</v>
      </c>
      <c r="H468" s="8">
        <f>data!H466</f>
        <v>32</v>
      </c>
      <c r="I468" s="9">
        <f>data!I466</f>
        <v>3</v>
      </c>
    </row>
    <row r="469" spans="1:9" x14ac:dyDescent="0.15">
      <c r="A469" s="5">
        <v>465</v>
      </c>
      <c r="B469" s="5">
        <f>data!A467</f>
        <v>2006101</v>
      </c>
      <c r="C469" s="6">
        <f>data!C467</f>
        <v>9</v>
      </c>
      <c r="D469" s="7">
        <f>data!D467</f>
        <v>12</v>
      </c>
      <c r="E469" s="7">
        <f>data!E467</f>
        <v>20</v>
      </c>
      <c r="F469" s="7">
        <f>data!F467</f>
        <v>26</v>
      </c>
      <c r="G469" s="7">
        <f>data!G467</f>
        <v>27</v>
      </c>
      <c r="H469" s="8">
        <f>data!H467</f>
        <v>28</v>
      </c>
      <c r="I469" s="9">
        <f>data!I467</f>
        <v>16</v>
      </c>
    </row>
    <row r="470" spans="1:9" x14ac:dyDescent="0.15">
      <c r="A470" s="5">
        <v>466</v>
      </c>
      <c r="B470" s="5">
        <f>data!A468</f>
        <v>2006102</v>
      </c>
      <c r="C470" s="6">
        <f>data!C468</f>
        <v>1</v>
      </c>
      <c r="D470" s="7">
        <f>data!D468</f>
        <v>4</v>
      </c>
      <c r="E470" s="7">
        <f>data!E468</f>
        <v>13</v>
      </c>
      <c r="F470" s="7">
        <f>data!F468</f>
        <v>19</v>
      </c>
      <c r="G470" s="7">
        <f>data!G468</f>
        <v>20</v>
      </c>
      <c r="H470" s="8">
        <f>data!H468</f>
        <v>24</v>
      </c>
      <c r="I470" s="9">
        <f>data!I468</f>
        <v>11</v>
      </c>
    </row>
    <row r="471" spans="1:9" x14ac:dyDescent="0.15">
      <c r="A471" s="5">
        <v>467</v>
      </c>
      <c r="B471" s="5">
        <f>data!A469</f>
        <v>2006103</v>
      </c>
      <c r="C471" s="6">
        <f>data!C469</f>
        <v>12</v>
      </c>
      <c r="D471" s="7">
        <f>data!D469</f>
        <v>14</v>
      </c>
      <c r="E471" s="7">
        <f>data!E469</f>
        <v>15</v>
      </c>
      <c r="F471" s="7">
        <f>data!F469</f>
        <v>25</v>
      </c>
      <c r="G471" s="7">
        <f>data!G469</f>
        <v>28</v>
      </c>
      <c r="H471" s="8">
        <f>data!H469</f>
        <v>31</v>
      </c>
      <c r="I471" s="9">
        <f>data!I469</f>
        <v>6</v>
      </c>
    </row>
    <row r="472" spans="1:9" x14ac:dyDescent="0.15">
      <c r="A472" s="5">
        <v>468</v>
      </c>
      <c r="B472" s="5">
        <f>data!A470</f>
        <v>2006104</v>
      </c>
      <c r="C472" s="6">
        <f>data!C470</f>
        <v>3</v>
      </c>
      <c r="D472" s="7">
        <f>data!D470</f>
        <v>7</v>
      </c>
      <c r="E472" s="7">
        <f>data!E470</f>
        <v>22</v>
      </c>
      <c r="F472" s="7">
        <f>data!F470</f>
        <v>27</v>
      </c>
      <c r="G472" s="7">
        <f>data!G470</f>
        <v>28</v>
      </c>
      <c r="H472" s="8">
        <f>data!H470</f>
        <v>31</v>
      </c>
      <c r="I472" s="9">
        <f>data!I470</f>
        <v>11</v>
      </c>
    </row>
    <row r="473" spans="1:9" x14ac:dyDescent="0.15">
      <c r="A473" s="5">
        <v>469</v>
      </c>
      <c r="B473" s="5">
        <f>data!A471</f>
        <v>2006105</v>
      </c>
      <c r="C473" s="6">
        <f>data!C471</f>
        <v>5</v>
      </c>
      <c r="D473" s="7">
        <f>data!D471</f>
        <v>12</v>
      </c>
      <c r="E473" s="7">
        <f>data!E471</f>
        <v>14</v>
      </c>
      <c r="F473" s="7">
        <f>data!F471</f>
        <v>15</v>
      </c>
      <c r="G473" s="7">
        <f>data!G471</f>
        <v>20</v>
      </c>
      <c r="H473" s="8">
        <f>data!H471</f>
        <v>31</v>
      </c>
      <c r="I473" s="9">
        <f>data!I471</f>
        <v>1</v>
      </c>
    </row>
    <row r="474" spans="1:9" x14ac:dyDescent="0.15">
      <c r="A474" s="5">
        <v>470</v>
      </c>
      <c r="B474" s="5">
        <f>data!A472</f>
        <v>2006106</v>
      </c>
      <c r="C474" s="6">
        <f>data!C472</f>
        <v>2</v>
      </c>
      <c r="D474" s="7">
        <f>data!D472</f>
        <v>12</v>
      </c>
      <c r="E474" s="7">
        <f>data!E472</f>
        <v>14</v>
      </c>
      <c r="F474" s="7">
        <f>data!F472</f>
        <v>19</v>
      </c>
      <c r="G474" s="7">
        <f>data!G472</f>
        <v>28</v>
      </c>
      <c r="H474" s="8">
        <f>data!H472</f>
        <v>33</v>
      </c>
      <c r="I474" s="9">
        <f>data!I472</f>
        <v>10</v>
      </c>
    </row>
    <row r="475" spans="1:9" x14ac:dyDescent="0.15">
      <c r="A475" s="5">
        <v>471</v>
      </c>
      <c r="B475" s="5">
        <f>data!A473</f>
        <v>2006107</v>
      </c>
      <c r="C475" s="6">
        <f>data!C473</f>
        <v>1</v>
      </c>
      <c r="D475" s="7">
        <f>data!D473</f>
        <v>6</v>
      </c>
      <c r="E475" s="7">
        <f>data!E473</f>
        <v>8</v>
      </c>
      <c r="F475" s="7">
        <f>data!F473</f>
        <v>13</v>
      </c>
      <c r="G475" s="7">
        <f>data!G473</f>
        <v>17</v>
      </c>
      <c r="H475" s="8">
        <f>data!H473</f>
        <v>30</v>
      </c>
      <c r="I475" s="9">
        <f>data!I473</f>
        <v>7</v>
      </c>
    </row>
    <row r="476" spans="1:9" x14ac:dyDescent="0.15">
      <c r="A476" s="5">
        <v>472</v>
      </c>
      <c r="B476" s="5">
        <f>data!A474</f>
        <v>2006108</v>
      </c>
      <c r="C476" s="6">
        <f>data!C474</f>
        <v>2</v>
      </c>
      <c r="D476" s="7">
        <f>data!D474</f>
        <v>6</v>
      </c>
      <c r="E476" s="7">
        <f>data!E474</f>
        <v>8</v>
      </c>
      <c r="F476" s="7">
        <f>data!F474</f>
        <v>20</v>
      </c>
      <c r="G476" s="7">
        <f>data!G474</f>
        <v>24</v>
      </c>
      <c r="H476" s="8">
        <f>data!H474</f>
        <v>30</v>
      </c>
      <c r="I476" s="9">
        <f>data!I474</f>
        <v>9</v>
      </c>
    </row>
    <row r="477" spans="1:9" x14ac:dyDescent="0.15">
      <c r="A477" s="5">
        <v>473</v>
      </c>
      <c r="B477" s="5">
        <f>data!A475</f>
        <v>2006109</v>
      </c>
      <c r="C477" s="6">
        <f>data!C475</f>
        <v>1</v>
      </c>
      <c r="D477" s="7">
        <f>data!D475</f>
        <v>5</v>
      </c>
      <c r="E477" s="7">
        <f>data!E475</f>
        <v>17</v>
      </c>
      <c r="F477" s="7">
        <f>data!F475</f>
        <v>18</v>
      </c>
      <c r="G477" s="7">
        <f>data!G475</f>
        <v>23</v>
      </c>
      <c r="H477" s="8">
        <f>data!H475</f>
        <v>26</v>
      </c>
      <c r="I477" s="9">
        <f>data!I475</f>
        <v>13</v>
      </c>
    </row>
    <row r="478" spans="1:9" x14ac:dyDescent="0.15">
      <c r="A478" s="5">
        <v>474</v>
      </c>
      <c r="B478" s="5">
        <f>data!A476</f>
        <v>2006110</v>
      </c>
      <c r="C478" s="6">
        <f>data!C476</f>
        <v>9</v>
      </c>
      <c r="D478" s="7">
        <f>data!D476</f>
        <v>12</v>
      </c>
      <c r="E478" s="7">
        <f>data!E476</f>
        <v>14</v>
      </c>
      <c r="F478" s="7">
        <f>data!F476</f>
        <v>18</v>
      </c>
      <c r="G478" s="7">
        <f>data!G476</f>
        <v>27</v>
      </c>
      <c r="H478" s="8">
        <f>data!H476</f>
        <v>33</v>
      </c>
      <c r="I478" s="9">
        <f>data!I476</f>
        <v>13</v>
      </c>
    </row>
    <row r="479" spans="1:9" x14ac:dyDescent="0.15">
      <c r="A479" s="5">
        <v>475</v>
      </c>
      <c r="B479" s="5">
        <f>data!A477</f>
        <v>2006111</v>
      </c>
      <c r="C479" s="6">
        <f>data!C477</f>
        <v>1</v>
      </c>
      <c r="D479" s="7">
        <f>data!D477</f>
        <v>8</v>
      </c>
      <c r="E479" s="7">
        <f>data!E477</f>
        <v>11</v>
      </c>
      <c r="F479" s="7">
        <f>data!F477</f>
        <v>16</v>
      </c>
      <c r="G479" s="7">
        <f>data!G477</f>
        <v>17</v>
      </c>
      <c r="H479" s="8">
        <f>data!H477</f>
        <v>22</v>
      </c>
      <c r="I479" s="9">
        <f>data!I477</f>
        <v>15</v>
      </c>
    </row>
    <row r="480" spans="1:9" x14ac:dyDescent="0.15">
      <c r="A480" s="5">
        <v>476</v>
      </c>
      <c r="B480" s="5">
        <f>data!A478</f>
        <v>2006112</v>
      </c>
      <c r="C480" s="6">
        <f>data!C478</f>
        <v>4</v>
      </c>
      <c r="D480" s="7">
        <f>data!D478</f>
        <v>9</v>
      </c>
      <c r="E480" s="7">
        <f>data!E478</f>
        <v>13</v>
      </c>
      <c r="F480" s="7">
        <f>data!F478</f>
        <v>15</v>
      </c>
      <c r="G480" s="7">
        <f>data!G478</f>
        <v>31</v>
      </c>
      <c r="H480" s="8">
        <f>data!H478</f>
        <v>33</v>
      </c>
      <c r="I480" s="9">
        <f>data!I478</f>
        <v>11</v>
      </c>
    </row>
    <row r="481" spans="1:9" x14ac:dyDescent="0.15">
      <c r="A481" s="5">
        <v>477</v>
      </c>
      <c r="B481" s="5">
        <f>data!A479</f>
        <v>2006113</v>
      </c>
      <c r="C481" s="6">
        <f>data!C479</f>
        <v>5</v>
      </c>
      <c r="D481" s="7">
        <f>data!D479</f>
        <v>14</v>
      </c>
      <c r="E481" s="7">
        <f>data!E479</f>
        <v>17</v>
      </c>
      <c r="F481" s="7">
        <f>data!F479</f>
        <v>18</v>
      </c>
      <c r="G481" s="7">
        <f>data!G479</f>
        <v>28</v>
      </c>
      <c r="H481" s="8">
        <f>data!H479</f>
        <v>33</v>
      </c>
      <c r="I481" s="9">
        <f>data!I479</f>
        <v>2</v>
      </c>
    </row>
    <row r="482" spans="1:9" x14ac:dyDescent="0.15">
      <c r="A482" s="5">
        <v>478</v>
      </c>
      <c r="B482" s="5">
        <f>data!A480</f>
        <v>2006114</v>
      </c>
      <c r="C482" s="6">
        <f>data!C480</f>
        <v>8</v>
      </c>
      <c r="D482" s="7">
        <f>data!D480</f>
        <v>10</v>
      </c>
      <c r="E482" s="7">
        <f>data!E480</f>
        <v>14</v>
      </c>
      <c r="F482" s="7">
        <f>data!F480</f>
        <v>20</v>
      </c>
      <c r="G482" s="7">
        <f>data!G480</f>
        <v>27</v>
      </c>
      <c r="H482" s="8">
        <f>data!H480</f>
        <v>29</v>
      </c>
      <c r="I482" s="9">
        <f>data!I480</f>
        <v>16</v>
      </c>
    </row>
    <row r="483" spans="1:9" x14ac:dyDescent="0.15">
      <c r="A483" s="5">
        <v>479</v>
      </c>
      <c r="B483" s="5">
        <f>data!A481</f>
        <v>2006115</v>
      </c>
      <c r="C483" s="6">
        <f>data!C481</f>
        <v>1</v>
      </c>
      <c r="D483" s="7">
        <f>data!D481</f>
        <v>10</v>
      </c>
      <c r="E483" s="7">
        <f>data!E481</f>
        <v>20</v>
      </c>
      <c r="F483" s="7">
        <f>data!F481</f>
        <v>26</v>
      </c>
      <c r="G483" s="7">
        <f>data!G481</f>
        <v>28</v>
      </c>
      <c r="H483" s="8">
        <f>data!H481</f>
        <v>29</v>
      </c>
      <c r="I483" s="9">
        <f>data!I481</f>
        <v>15</v>
      </c>
    </row>
    <row r="484" spans="1:9" x14ac:dyDescent="0.15">
      <c r="A484" s="5">
        <v>480</v>
      </c>
      <c r="B484" s="5">
        <f>data!A482</f>
        <v>2006116</v>
      </c>
      <c r="C484" s="6">
        <f>data!C482</f>
        <v>5</v>
      </c>
      <c r="D484" s="7">
        <f>data!D482</f>
        <v>16</v>
      </c>
      <c r="E484" s="7">
        <f>data!E482</f>
        <v>21</v>
      </c>
      <c r="F484" s="7">
        <f>data!F482</f>
        <v>22</v>
      </c>
      <c r="G484" s="7">
        <f>data!G482</f>
        <v>32</v>
      </c>
      <c r="H484" s="8">
        <f>data!H482</f>
        <v>33</v>
      </c>
      <c r="I484" s="9">
        <f>data!I482</f>
        <v>9</v>
      </c>
    </row>
    <row r="485" spans="1:9" x14ac:dyDescent="0.15">
      <c r="A485" s="5">
        <v>481</v>
      </c>
      <c r="B485" s="5">
        <f>data!A483</f>
        <v>2006117</v>
      </c>
      <c r="C485" s="6">
        <f>data!C483</f>
        <v>6</v>
      </c>
      <c r="D485" s="7">
        <f>data!D483</f>
        <v>14</v>
      </c>
      <c r="E485" s="7">
        <f>data!E483</f>
        <v>20</v>
      </c>
      <c r="F485" s="7">
        <f>data!F483</f>
        <v>22</v>
      </c>
      <c r="G485" s="7">
        <f>data!G483</f>
        <v>23</v>
      </c>
      <c r="H485" s="8">
        <f>data!H483</f>
        <v>26</v>
      </c>
      <c r="I485" s="9">
        <f>data!I483</f>
        <v>9</v>
      </c>
    </row>
    <row r="486" spans="1:9" x14ac:dyDescent="0.15">
      <c r="A486" s="5">
        <v>482</v>
      </c>
      <c r="B486" s="5">
        <f>data!A484</f>
        <v>2006118</v>
      </c>
      <c r="C486" s="6">
        <f>data!C484</f>
        <v>1</v>
      </c>
      <c r="D486" s="7">
        <f>data!D484</f>
        <v>3</v>
      </c>
      <c r="E486" s="7">
        <f>data!E484</f>
        <v>7</v>
      </c>
      <c r="F486" s="7">
        <f>data!F484</f>
        <v>8</v>
      </c>
      <c r="G486" s="7">
        <f>data!G484</f>
        <v>10</v>
      </c>
      <c r="H486" s="8">
        <f>data!H484</f>
        <v>30</v>
      </c>
      <c r="I486" s="9">
        <f>data!I484</f>
        <v>5</v>
      </c>
    </row>
    <row r="487" spans="1:9" x14ac:dyDescent="0.15">
      <c r="A487" s="5">
        <v>483</v>
      </c>
      <c r="B487" s="5">
        <f>data!A485</f>
        <v>2006119</v>
      </c>
      <c r="C487" s="6">
        <f>data!C485</f>
        <v>1</v>
      </c>
      <c r="D487" s="7">
        <f>data!D485</f>
        <v>2</v>
      </c>
      <c r="E487" s="7">
        <f>data!E485</f>
        <v>14</v>
      </c>
      <c r="F487" s="7">
        <f>data!F485</f>
        <v>20</v>
      </c>
      <c r="G487" s="7">
        <f>data!G485</f>
        <v>27</v>
      </c>
      <c r="H487" s="8">
        <f>data!H485</f>
        <v>30</v>
      </c>
      <c r="I487" s="9">
        <f>data!I485</f>
        <v>2</v>
      </c>
    </row>
    <row r="488" spans="1:9" x14ac:dyDescent="0.15">
      <c r="A488" s="5">
        <v>484</v>
      </c>
      <c r="B488" s="5">
        <f>data!A486</f>
        <v>2006120</v>
      </c>
      <c r="C488" s="6">
        <f>data!C486</f>
        <v>6</v>
      </c>
      <c r="D488" s="7">
        <f>data!D486</f>
        <v>8</v>
      </c>
      <c r="E488" s="7">
        <f>data!E486</f>
        <v>14</v>
      </c>
      <c r="F488" s="7">
        <f>data!F486</f>
        <v>15</v>
      </c>
      <c r="G488" s="7">
        <f>data!G486</f>
        <v>24</v>
      </c>
      <c r="H488" s="8">
        <f>data!H486</f>
        <v>33</v>
      </c>
      <c r="I488" s="9">
        <f>data!I486</f>
        <v>9</v>
      </c>
    </row>
    <row r="489" spans="1:9" x14ac:dyDescent="0.15">
      <c r="A489" s="5">
        <v>485</v>
      </c>
      <c r="B489" s="5">
        <f>data!A487</f>
        <v>2006121</v>
      </c>
      <c r="C489" s="6">
        <f>data!C487</f>
        <v>3</v>
      </c>
      <c r="D489" s="7">
        <f>data!D487</f>
        <v>4</v>
      </c>
      <c r="E489" s="7">
        <f>data!E487</f>
        <v>6</v>
      </c>
      <c r="F489" s="7">
        <f>data!F487</f>
        <v>27</v>
      </c>
      <c r="G489" s="7">
        <f>data!G487</f>
        <v>31</v>
      </c>
      <c r="H489" s="8">
        <f>data!H487</f>
        <v>33</v>
      </c>
      <c r="I489" s="9">
        <f>data!I487</f>
        <v>6</v>
      </c>
    </row>
    <row r="490" spans="1:9" x14ac:dyDescent="0.15">
      <c r="A490" s="5">
        <v>486</v>
      </c>
      <c r="B490" s="5">
        <f>data!A488</f>
        <v>2006122</v>
      </c>
      <c r="C490" s="6">
        <f>data!C488</f>
        <v>4</v>
      </c>
      <c r="D490" s="7">
        <f>data!D488</f>
        <v>5</v>
      </c>
      <c r="E490" s="7">
        <f>data!E488</f>
        <v>6</v>
      </c>
      <c r="F490" s="7">
        <f>data!F488</f>
        <v>8</v>
      </c>
      <c r="G490" s="7">
        <f>data!G488</f>
        <v>22</v>
      </c>
      <c r="H490" s="8">
        <f>data!H488</f>
        <v>24</v>
      </c>
      <c r="I490" s="9">
        <f>data!I488</f>
        <v>3</v>
      </c>
    </row>
    <row r="491" spans="1:9" x14ac:dyDescent="0.15">
      <c r="A491" s="5">
        <v>487</v>
      </c>
      <c r="B491" s="5">
        <f>data!A489</f>
        <v>2006123</v>
      </c>
      <c r="C491" s="6">
        <f>data!C489</f>
        <v>2</v>
      </c>
      <c r="D491" s="7">
        <f>data!D489</f>
        <v>3</v>
      </c>
      <c r="E491" s="7">
        <f>data!E489</f>
        <v>20</v>
      </c>
      <c r="F491" s="7">
        <f>data!F489</f>
        <v>25</v>
      </c>
      <c r="G491" s="7">
        <f>data!G489</f>
        <v>28</v>
      </c>
      <c r="H491" s="8">
        <f>data!H489</f>
        <v>32</v>
      </c>
      <c r="I491" s="9">
        <f>data!I489</f>
        <v>6</v>
      </c>
    </row>
    <row r="492" spans="1:9" x14ac:dyDescent="0.15">
      <c r="A492" s="5">
        <v>488</v>
      </c>
      <c r="B492" s="5">
        <f>data!A490</f>
        <v>2006124</v>
      </c>
      <c r="C492" s="6">
        <f>data!C490</f>
        <v>12</v>
      </c>
      <c r="D492" s="7">
        <f>data!D490</f>
        <v>13</v>
      </c>
      <c r="E492" s="7">
        <f>data!E490</f>
        <v>14</v>
      </c>
      <c r="F492" s="7">
        <f>data!F490</f>
        <v>18</v>
      </c>
      <c r="G492" s="7">
        <f>data!G490</f>
        <v>31</v>
      </c>
      <c r="H492" s="8">
        <f>data!H490</f>
        <v>32</v>
      </c>
      <c r="I492" s="9">
        <f>data!I490</f>
        <v>13</v>
      </c>
    </row>
    <row r="493" spans="1:9" x14ac:dyDescent="0.15">
      <c r="A493" s="5">
        <v>489</v>
      </c>
      <c r="B493" s="5">
        <f>data!A491</f>
        <v>2006125</v>
      </c>
      <c r="C493" s="6">
        <f>data!C491</f>
        <v>15</v>
      </c>
      <c r="D493" s="7">
        <f>data!D491</f>
        <v>19</v>
      </c>
      <c r="E493" s="7">
        <f>data!E491</f>
        <v>23</v>
      </c>
      <c r="F493" s="7">
        <f>data!F491</f>
        <v>30</v>
      </c>
      <c r="G493" s="7">
        <f>data!G491</f>
        <v>32</v>
      </c>
      <c r="H493" s="8">
        <f>data!H491</f>
        <v>33</v>
      </c>
      <c r="I493" s="9">
        <f>data!I491</f>
        <v>6</v>
      </c>
    </row>
    <row r="494" spans="1:9" x14ac:dyDescent="0.15">
      <c r="A494" s="5">
        <v>490</v>
      </c>
      <c r="B494" s="5">
        <f>data!A492</f>
        <v>2006126</v>
      </c>
      <c r="C494" s="6">
        <f>data!C492</f>
        <v>2</v>
      </c>
      <c r="D494" s="7">
        <f>data!D492</f>
        <v>8</v>
      </c>
      <c r="E494" s="7">
        <f>data!E492</f>
        <v>13</v>
      </c>
      <c r="F494" s="7">
        <f>data!F492</f>
        <v>16</v>
      </c>
      <c r="G494" s="7">
        <f>data!G492</f>
        <v>24</v>
      </c>
      <c r="H494" s="8">
        <f>data!H492</f>
        <v>33</v>
      </c>
      <c r="I494" s="9">
        <f>data!I492</f>
        <v>9</v>
      </c>
    </row>
    <row r="495" spans="1:9" x14ac:dyDescent="0.15">
      <c r="A495" s="5">
        <v>491</v>
      </c>
      <c r="B495" s="5">
        <f>data!A493</f>
        <v>2006127</v>
      </c>
      <c r="C495" s="6">
        <f>data!C493</f>
        <v>3</v>
      </c>
      <c r="D495" s="7">
        <f>data!D493</f>
        <v>4</v>
      </c>
      <c r="E495" s="7">
        <f>data!E493</f>
        <v>11</v>
      </c>
      <c r="F495" s="7">
        <f>data!F493</f>
        <v>17</v>
      </c>
      <c r="G495" s="7">
        <f>data!G493</f>
        <v>19</v>
      </c>
      <c r="H495" s="8">
        <f>data!H493</f>
        <v>30</v>
      </c>
      <c r="I495" s="9">
        <f>data!I493</f>
        <v>1</v>
      </c>
    </row>
    <row r="496" spans="1:9" x14ac:dyDescent="0.15">
      <c r="A496" s="5">
        <v>492</v>
      </c>
      <c r="B496" s="5">
        <f>data!A494</f>
        <v>2006128</v>
      </c>
      <c r="C496" s="6">
        <f>data!C494</f>
        <v>4</v>
      </c>
      <c r="D496" s="7">
        <f>data!D494</f>
        <v>15</v>
      </c>
      <c r="E496" s="7">
        <f>data!E494</f>
        <v>21</v>
      </c>
      <c r="F496" s="7">
        <f>data!F494</f>
        <v>30</v>
      </c>
      <c r="G496" s="7">
        <f>data!G494</f>
        <v>31</v>
      </c>
      <c r="H496" s="8">
        <f>data!H494</f>
        <v>33</v>
      </c>
      <c r="I496" s="9">
        <f>data!I494</f>
        <v>5</v>
      </c>
    </row>
    <row r="497" spans="1:9" x14ac:dyDescent="0.15">
      <c r="A497" s="5">
        <v>493</v>
      </c>
      <c r="B497" s="5">
        <f>data!A495</f>
        <v>2006129</v>
      </c>
      <c r="C497" s="6">
        <f>data!C495</f>
        <v>9</v>
      </c>
      <c r="D497" s="7">
        <f>data!D495</f>
        <v>14</v>
      </c>
      <c r="E497" s="7">
        <f>data!E495</f>
        <v>18</v>
      </c>
      <c r="F497" s="7">
        <f>data!F495</f>
        <v>22</v>
      </c>
      <c r="G497" s="7">
        <f>data!G495</f>
        <v>27</v>
      </c>
      <c r="H497" s="8">
        <f>data!H495</f>
        <v>29</v>
      </c>
      <c r="I497" s="9">
        <f>data!I495</f>
        <v>12</v>
      </c>
    </row>
    <row r="498" spans="1:9" x14ac:dyDescent="0.15">
      <c r="A498" s="5">
        <v>494</v>
      </c>
      <c r="B498" s="5">
        <f>data!A496</f>
        <v>2006130</v>
      </c>
      <c r="C498" s="6">
        <f>data!C496</f>
        <v>1</v>
      </c>
      <c r="D498" s="7">
        <f>data!D496</f>
        <v>12</v>
      </c>
      <c r="E498" s="7">
        <f>data!E496</f>
        <v>21</v>
      </c>
      <c r="F498" s="7">
        <f>data!F496</f>
        <v>22</v>
      </c>
      <c r="G498" s="7">
        <f>data!G496</f>
        <v>30</v>
      </c>
      <c r="H498" s="8">
        <f>data!H496</f>
        <v>32</v>
      </c>
      <c r="I498" s="9">
        <f>data!I496</f>
        <v>2</v>
      </c>
    </row>
    <row r="499" spans="1:9" x14ac:dyDescent="0.15">
      <c r="A499" s="5">
        <v>495</v>
      </c>
      <c r="B499" s="5">
        <f>data!A497</f>
        <v>2006131</v>
      </c>
      <c r="C499" s="6">
        <f>data!C497</f>
        <v>3</v>
      </c>
      <c r="D499" s="7">
        <f>data!D497</f>
        <v>4</v>
      </c>
      <c r="E499" s="7">
        <f>data!E497</f>
        <v>9</v>
      </c>
      <c r="F499" s="7">
        <f>data!F497</f>
        <v>22</v>
      </c>
      <c r="G499" s="7">
        <f>data!G497</f>
        <v>26</v>
      </c>
      <c r="H499" s="8">
        <f>data!H497</f>
        <v>33</v>
      </c>
      <c r="I499" s="9">
        <f>data!I497</f>
        <v>1</v>
      </c>
    </row>
    <row r="500" spans="1:9" x14ac:dyDescent="0.15">
      <c r="A500" s="5">
        <v>496</v>
      </c>
      <c r="B500" s="5">
        <f>data!A498</f>
        <v>2006132</v>
      </c>
      <c r="C500" s="6">
        <f>data!C498</f>
        <v>6</v>
      </c>
      <c r="D500" s="7">
        <f>data!D498</f>
        <v>14</v>
      </c>
      <c r="E500" s="7">
        <f>data!E498</f>
        <v>22</v>
      </c>
      <c r="F500" s="7">
        <f>data!F498</f>
        <v>26</v>
      </c>
      <c r="G500" s="7">
        <f>data!G498</f>
        <v>30</v>
      </c>
      <c r="H500" s="8">
        <f>data!H498</f>
        <v>33</v>
      </c>
      <c r="I500" s="9">
        <f>data!I498</f>
        <v>1</v>
      </c>
    </row>
    <row r="501" spans="1:9" x14ac:dyDescent="0.15">
      <c r="A501" s="5">
        <v>497</v>
      </c>
      <c r="B501" s="5">
        <f>data!A499</f>
        <v>2006133</v>
      </c>
      <c r="C501" s="6">
        <f>data!C499</f>
        <v>4</v>
      </c>
      <c r="D501" s="7">
        <f>data!D499</f>
        <v>6</v>
      </c>
      <c r="E501" s="7">
        <f>data!E499</f>
        <v>20</v>
      </c>
      <c r="F501" s="7">
        <f>data!F499</f>
        <v>25</v>
      </c>
      <c r="G501" s="7">
        <f>data!G499</f>
        <v>29</v>
      </c>
      <c r="H501" s="8">
        <f>data!H499</f>
        <v>31</v>
      </c>
      <c r="I501" s="9">
        <f>data!I499</f>
        <v>3</v>
      </c>
    </row>
    <row r="502" spans="1:9" x14ac:dyDescent="0.15">
      <c r="A502" s="5">
        <v>498</v>
      </c>
      <c r="B502" s="5">
        <f>data!A500</f>
        <v>2006134</v>
      </c>
      <c r="C502" s="6">
        <f>data!C500</f>
        <v>10</v>
      </c>
      <c r="D502" s="7">
        <f>data!D500</f>
        <v>13</v>
      </c>
      <c r="E502" s="7">
        <f>data!E500</f>
        <v>18</v>
      </c>
      <c r="F502" s="7">
        <f>data!F500</f>
        <v>26</v>
      </c>
      <c r="G502" s="7">
        <f>data!G500</f>
        <v>28</v>
      </c>
      <c r="H502" s="8">
        <f>data!H500</f>
        <v>30</v>
      </c>
      <c r="I502" s="9">
        <f>data!I500</f>
        <v>12</v>
      </c>
    </row>
    <row r="503" spans="1:9" x14ac:dyDescent="0.15">
      <c r="A503" s="5">
        <v>499</v>
      </c>
      <c r="B503" s="5">
        <f>data!A501</f>
        <v>2006135</v>
      </c>
      <c r="C503" s="6">
        <f>data!C501</f>
        <v>4</v>
      </c>
      <c r="D503" s="7">
        <f>data!D501</f>
        <v>19</v>
      </c>
      <c r="E503" s="7">
        <f>data!E501</f>
        <v>21</v>
      </c>
      <c r="F503" s="7">
        <f>data!F501</f>
        <v>22</v>
      </c>
      <c r="G503" s="7">
        <f>data!G501</f>
        <v>23</v>
      </c>
      <c r="H503" s="8">
        <f>data!H501</f>
        <v>31</v>
      </c>
      <c r="I503" s="9">
        <f>data!I501</f>
        <v>4</v>
      </c>
    </row>
    <row r="504" spans="1:9" x14ac:dyDescent="0.15">
      <c r="A504" s="5">
        <v>500</v>
      </c>
      <c r="B504" s="5">
        <f>data!A502</f>
        <v>2006136</v>
      </c>
      <c r="C504" s="6">
        <f>data!C502</f>
        <v>11</v>
      </c>
      <c r="D504" s="7">
        <f>data!D502</f>
        <v>15</v>
      </c>
      <c r="E504" s="7">
        <f>data!E502</f>
        <v>17</v>
      </c>
      <c r="F504" s="7">
        <f>data!F502</f>
        <v>21</v>
      </c>
      <c r="G504" s="7">
        <f>data!G502</f>
        <v>22</v>
      </c>
      <c r="H504" s="8">
        <f>data!H502</f>
        <v>24</v>
      </c>
      <c r="I504" s="9">
        <f>data!I502</f>
        <v>5</v>
      </c>
    </row>
    <row r="505" spans="1:9" x14ac:dyDescent="0.15">
      <c r="A505" s="5">
        <v>501</v>
      </c>
      <c r="B505" s="5">
        <f>data!A503</f>
        <v>2006137</v>
      </c>
      <c r="C505" s="6">
        <f>data!C503</f>
        <v>10</v>
      </c>
      <c r="D505" s="7">
        <f>data!D503</f>
        <v>14</v>
      </c>
      <c r="E505" s="7">
        <f>data!E503</f>
        <v>17</v>
      </c>
      <c r="F505" s="7">
        <f>data!F503</f>
        <v>21</v>
      </c>
      <c r="G505" s="7">
        <f>data!G503</f>
        <v>27</v>
      </c>
      <c r="H505" s="8">
        <f>data!H503</f>
        <v>31</v>
      </c>
      <c r="I505" s="9">
        <f>data!I503</f>
        <v>9</v>
      </c>
    </row>
    <row r="506" spans="1:9" x14ac:dyDescent="0.15">
      <c r="A506" s="5">
        <v>502</v>
      </c>
      <c r="B506" s="5">
        <f>data!A504</f>
        <v>2006138</v>
      </c>
      <c r="C506" s="6">
        <f>data!C504</f>
        <v>4</v>
      </c>
      <c r="D506" s="7">
        <f>data!D504</f>
        <v>9</v>
      </c>
      <c r="E506" s="7">
        <f>data!E504</f>
        <v>11</v>
      </c>
      <c r="F506" s="7">
        <f>data!F504</f>
        <v>17</v>
      </c>
      <c r="G506" s="7">
        <f>data!G504</f>
        <v>18</v>
      </c>
      <c r="H506" s="8">
        <f>data!H504</f>
        <v>26</v>
      </c>
      <c r="I506" s="9">
        <f>data!I504</f>
        <v>8</v>
      </c>
    </row>
    <row r="507" spans="1:9" x14ac:dyDescent="0.15">
      <c r="A507" s="5">
        <v>503</v>
      </c>
      <c r="B507" s="5">
        <f>data!A505</f>
        <v>2006139</v>
      </c>
      <c r="C507" s="6">
        <f>data!C505</f>
        <v>7</v>
      </c>
      <c r="D507" s="7">
        <f>data!D505</f>
        <v>8</v>
      </c>
      <c r="E507" s="7">
        <f>data!E505</f>
        <v>14</v>
      </c>
      <c r="F507" s="7">
        <f>data!F505</f>
        <v>21</v>
      </c>
      <c r="G507" s="7">
        <f>data!G505</f>
        <v>23</v>
      </c>
      <c r="H507" s="8">
        <f>data!H505</f>
        <v>25</v>
      </c>
      <c r="I507" s="9">
        <f>data!I505</f>
        <v>5</v>
      </c>
    </row>
    <row r="508" spans="1:9" x14ac:dyDescent="0.15">
      <c r="A508" s="5">
        <v>504</v>
      </c>
      <c r="B508" s="5">
        <f>data!A506</f>
        <v>2006140</v>
      </c>
      <c r="C508" s="6">
        <f>data!C506</f>
        <v>1</v>
      </c>
      <c r="D508" s="7">
        <f>data!D506</f>
        <v>8</v>
      </c>
      <c r="E508" s="7">
        <f>data!E506</f>
        <v>11</v>
      </c>
      <c r="F508" s="7">
        <f>data!F506</f>
        <v>18</v>
      </c>
      <c r="G508" s="7">
        <f>data!G506</f>
        <v>19</v>
      </c>
      <c r="H508" s="8">
        <f>data!H506</f>
        <v>23</v>
      </c>
      <c r="I508" s="9">
        <f>data!I506</f>
        <v>5</v>
      </c>
    </row>
    <row r="509" spans="1:9" x14ac:dyDescent="0.15">
      <c r="A509" s="5">
        <v>505</v>
      </c>
      <c r="B509" s="5">
        <f>data!A507</f>
        <v>2006141</v>
      </c>
      <c r="C509" s="6">
        <f>data!C507</f>
        <v>16</v>
      </c>
      <c r="D509" s="7">
        <f>data!D507</f>
        <v>18</v>
      </c>
      <c r="E509" s="7">
        <f>data!E507</f>
        <v>22</v>
      </c>
      <c r="F509" s="7">
        <f>data!F507</f>
        <v>23</v>
      </c>
      <c r="G509" s="7">
        <f>data!G507</f>
        <v>25</v>
      </c>
      <c r="H509" s="8">
        <f>data!H507</f>
        <v>31</v>
      </c>
      <c r="I509" s="9">
        <f>data!I507</f>
        <v>11</v>
      </c>
    </row>
    <row r="510" spans="1:9" x14ac:dyDescent="0.15">
      <c r="A510" s="5">
        <v>506</v>
      </c>
      <c r="B510" s="5">
        <f>data!A508</f>
        <v>2006142</v>
      </c>
      <c r="C510" s="6">
        <f>data!C508</f>
        <v>10</v>
      </c>
      <c r="D510" s="7">
        <f>data!D508</f>
        <v>16</v>
      </c>
      <c r="E510" s="7">
        <f>data!E508</f>
        <v>19</v>
      </c>
      <c r="F510" s="7">
        <f>data!F508</f>
        <v>22</v>
      </c>
      <c r="G510" s="7">
        <f>data!G508</f>
        <v>26</v>
      </c>
      <c r="H510" s="8">
        <f>data!H508</f>
        <v>27</v>
      </c>
      <c r="I510" s="9">
        <f>data!I508</f>
        <v>16</v>
      </c>
    </row>
    <row r="511" spans="1:9" x14ac:dyDescent="0.15">
      <c r="A511" s="5">
        <v>507</v>
      </c>
      <c r="B511" s="5">
        <f>data!A509</f>
        <v>2006143</v>
      </c>
      <c r="C511" s="6">
        <f>data!C509</f>
        <v>1</v>
      </c>
      <c r="D511" s="7">
        <f>data!D509</f>
        <v>15</v>
      </c>
      <c r="E511" s="7">
        <f>data!E509</f>
        <v>20</v>
      </c>
      <c r="F511" s="7">
        <f>data!F509</f>
        <v>29</v>
      </c>
      <c r="G511" s="7">
        <f>data!G509</f>
        <v>31</v>
      </c>
      <c r="H511" s="8">
        <f>data!H509</f>
        <v>32</v>
      </c>
      <c r="I511" s="9">
        <f>data!I509</f>
        <v>8</v>
      </c>
    </row>
    <row r="512" spans="1:9" x14ac:dyDescent="0.15">
      <c r="A512" s="5">
        <v>508</v>
      </c>
      <c r="B512" s="5">
        <f>data!A510</f>
        <v>2006144</v>
      </c>
      <c r="C512" s="6">
        <f>data!C510</f>
        <v>4</v>
      </c>
      <c r="D512" s="7">
        <f>data!D510</f>
        <v>10</v>
      </c>
      <c r="E512" s="7">
        <f>data!E510</f>
        <v>13</v>
      </c>
      <c r="F512" s="7">
        <f>data!F510</f>
        <v>16</v>
      </c>
      <c r="G512" s="7">
        <f>data!G510</f>
        <v>22</v>
      </c>
      <c r="H512" s="8">
        <f>data!H510</f>
        <v>29</v>
      </c>
      <c r="I512" s="9">
        <f>data!I510</f>
        <v>6</v>
      </c>
    </row>
    <row r="513" spans="1:9" x14ac:dyDescent="0.15">
      <c r="A513" s="5">
        <v>509</v>
      </c>
      <c r="B513" s="5">
        <f>data!A511</f>
        <v>2006145</v>
      </c>
      <c r="C513" s="6">
        <f>data!C511</f>
        <v>2</v>
      </c>
      <c r="D513" s="7">
        <f>data!D511</f>
        <v>7</v>
      </c>
      <c r="E513" s="7">
        <f>data!E511</f>
        <v>23</v>
      </c>
      <c r="F513" s="7">
        <f>data!F511</f>
        <v>26</v>
      </c>
      <c r="G513" s="7">
        <f>data!G511</f>
        <v>28</v>
      </c>
      <c r="H513" s="8">
        <f>data!H511</f>
        <v>31</v>
      </c>
      <c r="I513" s="9">
        <f>data!I511</f>
        <v>7</v>
      </c>
    </row>
    <row r="514" spans="1:9" x14ac:dyDescent="0.15">
      <c r="A514" s="5">
        <v>510</v>
      </c>
      <c r="B514" s="5">
        <f>data!A512</f>
        <v>2006146</v>
      </c>
      <c r="C514" s="6">
        <f>data!C512</f>
        <v>3</v>
      </c>
      <c r="D514" s="7">
        <f>data!D512</f>
        <v>9</v>
      </c>
      <c r="E514" s="7">
        <f>data!E512</f>
        <v>13</v>
      </c>
      <c r="F514" s="7">
        <f>data!F512</f>
        <v>23</v>
      </c>
      <c r="G514" s="7">
        <f>data!G512</f>
        <v>28</v>
      </c>
      <c r="H514" s="8">
        <f>data!H512</f>
        <v>30</v>
      </c>
      <c r="I514" s="9">
        <f>data!I512</f>
        <v>5</v>
      </c>
    </row>
    <row r="515" spans="1:9" x14ac:dyDescent="0.15">
      <c r="A515" s="5">
        <v>511</v>
      </c>
      <c r="B515" s="5">
        <f>data!A513</f>
        <v>2006147</v>
      </c>
      <c r="C515" s="6">
        <f>data!C513</f>
        <v>1</v>
      </c>
      <c r="D515" s="7">
        <f>data!D513</f>
        <v>4</v>
      </c>
      <c r="E515" s="7">
        <f>data!E513</f>
        <v>15</v>
      </c>
      <c r="F515" s="7">
        <f>data!F513</f>
        <v>17</v>
      </c>
      <c r="G515" s="7">
        <f>data!G513</f>
        <v>27</v>
      </c>
      <c r="H515" s="8">
        <f>data!H513</f>
        <v>31</v>
      </c>
      <c r="I515" s="9">
        <f>data!I513</f>
        <v>1</v>
      </c>
    </row>
    <row r="516" spans="1:9" x14ac:dyDescent="0.15">
      <c r="A516" s="5">
        <v>512</v>
      </c>
      <c r="B516" s="5">
        <f>data!A514</f>
        <v>2006148</v>
      </c>
      <c r="C516" s="6">
        <f>data!C514</f>
        <v>4</v>
      </c>
      <c r="D516" s="7">
        <f>data!D514</f>
        <v>8</v>
      </c>
      <c r="E516" s="7">
        <f>data!E514</f>
        <v>12</v>
      </c>
      <c r="F516" s="7">
        <f>data!F514</f>
        <v>13</v>
      </c>
      <c r="G516" s="7">
        <f>data!G514</f>
        <v>23</v>
      </c>
      <c r="H516" s="8">
        <f>data!H514</f>
        <v>29</v>
      </c>
      <c r="I516" s="9">
        <f>data!I514</f>
        <v>1</v>
      </c>
    </row>
    <row r="517" spans="1:9" x14ac:dyDescent="0.15">
      <c r="A517" s="5">
        <v>513</v>
      </c>
      <c r="B517" s="5">
        <f>data!A515</f>
        <v>2006149</v>
      </c>
      <c r="C517" s="6">
        <f>data!C515</f>
        <v>2</v>
      </c>
      <c r="D517" s="7">
        <f>data!D515</f>
        <v>3</v>
      </c>
      <c r="E517" s="7">
        <f>data!E515</f>
        <v>5</v>
      </c>
      <c r="F517" s="7">
        <f>data!F515</f>
        <v>11</v>
      </c>
      <c r="G517" s="7">
        <f>data!G515</f>
        <v>15</v>
      </c>
      <c r="H517" s="8">
        <f>data!H515</f>
        <v>32</v>
      </c>
      <c r="I517" s="9">
        <f>data!I515</f>
        <v>15</v>
      </c>
    </row>
    <row r="518" spans="1:9" x14ac:dyDescent="0.15">
      <c r="A518" s="5">
        <v>514</v>
      </c>
      <c r="B518" s="5">
        <f>data!A516</f>
        <v>2006150</v>
      </c>
      <c r="C518" s="6">
        <f>data!C516</f>
        <v>8</v>
      </c>
      <c r="D518" s="7">
        <f>data!D516</f>
        <v>9</v>
      </c>
      <c r="E518" s="7">
        <f>data!E516</f>
        <v>12</v>
      </c>
      <c r="F518" s="7">
        <f>data!F516</f>
        <v>18</v>
      </c>
      <c r="G518" s="7">
        <f>data!G516</f>
        <v>25</v>
      </c>
      <c r="H518" s="8">
        <f>data!H516</f>
        <v>27</v>
      </c>
      <c r="I518" s="9">
        <f>data!I516</f>
        <v>12</v>
      </c>
    </row>
    <row r="519" spans="1:9" x14ac:dyDescent="0.15">
      <c r="A519" s="5">
        <v>515</v>
      </c>
      <c r="B519" s="5">
        <f>data!A517</f>
        <v>2006151</v>
      </c>
      <c r="C519" s="6">
        <f>data!C517</f>
        <v>1</v>
      </c>
      <c r="D519" s="7">
        <f>data!D517</f>
        <v>3</v>
      </c>
      <c r="E519" s="7">
        <f>data!E517</f>
        <v>4</v>
      </c>
      <c r="F519" s="7">
        <f>data!F517</f>
        <v>6</v>
      </c>
      <c r="G519" s="7">
        <f>data!G517</f>
        <v>16</v>
      </c>
      <c r="H519" s="8">
        <f>data!H517</f>
        <v>22</v>
      </c>
      <c r="I519" s="9">
        <f>data!I517</f>
        <v>8</v>
      </c>
    </row>
    <row r="520" spans="1:9" x14ac:dyDescent="0.15">
      <c r="A520" s="5">
        <v>516</v>
      </c>
      <c r="B520" s="5">
        <f>data!A518</f>
        <v>2006152</v>
      </c>
      <c r="C520" s="6">
        <f>data!C518</f>
        <v>1</v>
      </c>
      <c r="D520" s="7">
        <f>data!D518</f>
        <v>14</v>
      </c>
      <c r="E520" s="7">
        <f>data!E518</f>
        <v>20</v>
      </c>
      <c r="F520" s="7">
        <f>data!F518</f>
        <v>25</v>
      </c>
      <c r="G520" s="7">
        <f>data!G518</f>
        <v>27</v>
      </c>
      <c r="H520" s="8">
        <f>data!H518</f>
        <v>31</v>
      </c>
      <c r="I520" s="9">
        <f>data!I518</f>
        <v>15</v>
      </c>
    </row>
    <row r="521" spans="1:9" x14ac:dyDescent="0.15">
      <c r="A521" s="5">
        <v>517</v>
      </c>
      <c r="B521" s="5">
        <f>data!A519</f>
        <v>2006153</v>
      </c>
      <c r="C521" s="6">
        <f>data!C519</f>
        <v>1</v>
      </c>
      <c r="D521" s="7">
        <f>data!D519</f>
        <v>7</v>
      </c>
      <c r="E521" s="7">
        <f>data!E519</f>
        <v>11</v>
      </c>
      <c r="F521" s="7">
        <f>data!F519</f>
        <v>20</v>
      </c>
      <c r="G521" s="7">
        <f>data!G519</f>
        <v>30</v>
      </c>
      <c r="H521" s="8">
        <f>data!H519</f>
        <v>33</v>
      </c>
      <c r="I521" s="9">
        <f>data!I519</f>
        <v>10</v>
      </c>
    </row>
    <row r="522" spans="1:9" x14ac:dyDescent="0.15">
      <c r="A522" s="5">
        <v>518</v>
      </c>
      <c r="B522" s="5">
        <f>data!A520</f>
        <v>2006154</v>
      </c>
      <c r="C522" s="6">
        <f>data!C520</f>
        <v>7</v>
      </c>
      <c r="D522" s="7">
        <f>data!D520</f>
        <v>14</v>
      </c>
      <c r="E522" s="7">
        <f>data!E520</f>
        <v>18</v>
      </c>
      <c r="F522" s="7">
        <f>data!F520</f>
        <v>20</v>
      </c>
      <c r="G522" s="7">
        <f>data!G520</f>
        <v>30</v>
      </c>
      <c r="H522" s="8">
        <f>data!H520</f>
        <v>33</v>
      </c>
      <c r="I522" s="9">
        <f>data!I520</f>
        <v>13</v>
      </c>
    </row>
    <row r="523" spans="1:9" x14ac:dyDescent="0.15">
      <c r="A523" s="5">
        <v>519</v>
      </c>
      <c r="B523" s="5">
        <f>data!A521</f>
        <v>2007001</v>
      </c>
      <c r="C523" s="6">
        <f>data!C521</f>
        <v>2</v>
      </c>
      <c r="D523" s="7">
        <f>data!D521</f>
        <v>4</v>
      </c>
      <c r="E523" s="7">
        <f>data!E521</f>
        <v>9</v>
      </c>
      <c r="F523" s="7">
        <f>data!F521</f>
        <v>10</v>
      </c>
      <c r="G523" s="7">
        <f>data!G521</f>
        <v>20</v>
      </c>
      <c r="H523" s="8">
        <f>data!H521</f>
        <v>26</v>
      </c>
      <c r="I523" s="9">
        <f>data!I521</f>
        <v>14</v>
      </c>
    </row>
    <row r="524" spans="1:9" x14ac:dyDescent="0.15">
      <c r="A524" s="5">
        <v>520</v>
      </c>
      <c r="B524" s="5">
        <f>data!A522</f>
        <v>2007002</v>
      </c>
      <c r="C524" s="6">
        <f>data!C522</f>
        <v>5</v>
      </c>
      <c r="D524" s="7">
        <f>data!D522</f>
        <v>6</v>
      </c>
      <c r="E524" s="7">
        <f>data!E522</f>
        <v>14</v>
      </c>
      <c r="F524" s="7">
        <f>data!F522</f>
        <v>20</v>
      </c>
      <c r="G524" s="7">
        <f>data!G522</f>
        <v>21</v>
      </c>
      <c r="H524" s="8">
        <f>data!H522</f>
        <v>22</v>
      </c>
      <c r="I524" s="9">
        <f>data!I522</f>
        <v>1</v>
      </c>
    </row>
    <row r="525" spans="1:9" x14ac:dyDescent="0.15">
      <c r="A525" s="5">
        <v>521</v>
      </c>
      <c r="B525" s="5">
        <f>data!A523</f>
        <v>2007003</v>
      </c>
      <c r="C525" s="6">
        <f>data!C523</f>
        <v>5</v>
      </c>
      <c r="D525" s="7">
        <f>data!D523</f>
        <v>9</v>
      </c>
      <c r="E525" s="7">
        <f>data!E523</f>
        <v>11</v>
      </c>
      <c r="F525" s="7">
        <f>data!F523</f>
        <v>12</v>
      </c>
      <c r="G525" s="7">
        <f>data!G523</f>
        <v>22</v>
      </c>
      <c r="H525" s="8">
        <f>data!H523</f>
        <v>27</v>
      </c>
      <c r="I525" s="9">
        <f>data!I523</f>
        <v>15</v>
      </c>
    </row>
    <row r="526" spans="1:9" x14ac:dyDescent="0.15">
      <c r="A526" s="5">
        <v>522</v>
      </c>
      <c r="B526" s="5">
        <f>data!A524</f>
        <v>2007004</v>
      </c>
      <c r="C526" s="6">
        <f>data!C524</f>
        <v>3</v>
      </c>
      <c r="D526" s="7">
        <f>data!D524</f>
        <v>7</v>
      </c>
      <c r="E526" s="7">
        <f>data!E524</f>
        <v>10</v>
      </c>
      <c r="F526" s="7">
        <f>data!F524</f>
        <v>13</v>
      </c>
      <c r="G526" s="7">
        <f>data!G524</f>
        <v>25</v>
      </c>
      <c r="H526" s="8">
        <f>data!H524</f>
        <v>33</v>
      </c>
      <c r="I526" s="9">
        <f>data!I524</f>
        <v>10</v>
      </c>
    </row>
    <row r="527" spans="1:9" x14ac:dyDescent="0.15">
      <c r="A527" s="5">
        <v>523</v>
      </c>
      <c r="B527" s="5">
        <f>data!A525</f>
        <v>2007005</v>
      </c>
      <c r="C527" s="6">
        <f>data!C525</f>
        <v>1</v>
      </c>
      <c r="D527" s="7">
        <f>data!D525</f>
        <v>5</v>
      </c>
      <c r="E527" s="7">
        <f>data!E525</f>
        <v>6</v>
      </c>
      <c r="F527" s="7">
        <f>data!F525</f>
        <v>16</v>
      </c>
      <c r="G527" s="7">
        <f>data!G525</f>
        <v>24</v>
      </c>
      <c r="H527" s="8">
        <f>data!H525</f>
        <v>30</v>
      </c>
      <c r="I527" s="9">
        <f>data!I525</f>
        <v>12</v>
      </c>
    </row>
    <row r="528" spans="1:9" x14ac:dyDescent="0.15">
      <c r="A528" s="5">
        <v>524</v>
      </c>
      <c r="B528" s="5">
        <f>data!A526</f>
        <v>2007006</v>
      </c>
      <c r="C528" s="6">
        <f>data!C526</f>
        <v>6</v>
      </c>
      <c r="D528" s="7">
        <f>data!D526</f>
        <v>10</v>
      </c>
      <c r="E528" s="7">
        <f>data!E526</f>
        <v>14</v>
      </c>
      <c r="F528" s="7">
        <f>data!F526</f>
        <v>22</v>
      </c>
      <c r="G528" s="7">
        <f>data!G526</f>
        <v>26</v>
      </c>
      <c r="H528" s="8">
        <f>data!H526</f>
        <v>27</v>
      </c>
      <c r="I528" s="9">
        <f>data!I526</f>
        <v>11</v>
      </c>
    </row>
    <row r="529" spans="1:9" x14ac:dyDescent="0.15">
      <c r="A529" s="5">
        <v>525</v>
      </c>
      <c r="B529" s="5">
        <f>data!A527</f>
        <v>2007007</v>
      </c>
      <c r="C529" s="6">
        <f>data!C527</f>
        <v>4</v>
      </c>
      <c r="D529" s="7">
        <f>data!D527</f>
        <v>12</v>
      </c>
      <c r="E529" s="7">
        <f>data!E527</f>
        <v>15</v>
      </c>
      <c r="F529" s="7">
        <f>data!F527</f>
        <v>17</v>
      </c>
      <c r="G529" s="7">
        <f>data!G527</f>
        <v>22</v>
      </c>
      <c r="H529" s="8">
        <f>data!H527</f>
        <v>32</v>
      </c>
      <c r="I529" s="9">
        <f>data!I527</f>
        <v>14</v>
      </c>
    </row>
    <row r="530" spans="1:9" x14ac:dyDescent="0.15">
      <c r="A530" s="5">
        <v>526</v>
      </c>
      <c r="B530" s="5">
        <f>data!A528</f>
        <v>2007008</v>
      </c>
      <c r="C530" s="6">
        <f>data!C528</f>
        <v>1</v>
      </c>
      <c r="D530" s="7">
        <f>data!D528</f>
        <v>4</v>
      </c>
      <c r="E530" s="7">
        <f>data!E528</f>
        <v>5</v>
      </c>
      <c r="F530" s="7">
        <f>data!F528</f>
        <v>18</v>
      </c>
      <c r="G530" s="7">
        <f>data!G528</f>
        <v>19</v>
      </c>
      <c r="H530" s="8">
        <f>data!H528</f>
        <v>25</v>
      </c>
      <c r="I530" s="9">
        <f>data!I528</f>
        <v>10</v>
      </c>
    </row>
    <row r="531" spans="1:9" x14ac:dyDescent="0.15">
      <c r="A531" s="5">
        <v>527</v>
      </c>
      <c r="B531" s="5">
        <f>data!A529</f>
        <v>2007009</v>
      </c>
      <c r="C531" s="6">
        <f>data!C529</f>
        <v>2</v>
      </c>
      <c r="D531" s="7">
        <f>data!D529</f>
        <v>4</v>
      </c>
      <c r="E531" s="7">
        <f>data!E529</f>
        <v>14</v>
      </c>
      <c r="F531" s="7">
        <f>data!F529</f>
        <v>15</v>
      </c>
      <c r="G531" s="7">
        <f>data!G529</f>
        <v>25</v>
      </c>
      <c r="H531" s="8">
        <f>data!H529</f>
        <v>27</v>
      </c>
      <c r="I531" s="9">
        <f>data!I529</f>
        <v>15</v>
      </c>
    </row>
    <row r="532" spans="1:9" x14ac:dyDescent="0.15">
      <c r="A532" s="5">
        <v>528</v>
      </c>
      <c r="B532" s="5">
        <f>data!A530</f>
        <v>2007010</v>
      </c>
      <c r="C532" s="6">
        <f>data!C530</f>
        <v>3</v>
      </c>
      <c r="D532" s="7">
        <f>data!D530</f>
        <v>8</v>
      </c>
      <c r="E532" s="7">
        <f>data!E530</f>
        <v>14</v>
      </c>
      <c r="F532" s="7">
        <f>data!F530</f>
        <v>17</v>
      </c>
      <c r="G532" s="7">
        <f>data!G530</f>
        <v>30</v>
      </c>
      <c r="H532" s="8">
        <f>data!H530</f>
        <v>32</v>
      </c>
      <c r="I532" s="9">
        <f>data!I530</f>
        <v>5</v>
      </c>
    </row>
    <row r="533" spans="1:9" x14ac:dyDescent="0.15">
      <c r="A533" s="5">
        <v>529</v>
      </c>
      <c r="B533" s="5">
        <f>data!A531</f>
        <v>2007011</v>
      </c>
      <c r="C533" s="6">
        <f>data!C531</f>
        <v>3</v>
      </c>
      <c r="D533" s="7">
        <f>data!D531</f>
        <v>10</v>
      </c>
      <c r="E533" s="7">
        <f>data!E531</f>
        <v>15</v>
      </c>
      <c r="F533" s="7">
        <f>data!F531</f>
        <v>25</v>
      </c>
      <c r="G533" s="7">
        <f>data!G531</f>
        <v>28</v>
      </c>
      <c r="H533" s="8">
        <f>data!H531</f>
        <v>33</v>
      </c>
      <c r="I533" s="9">
        <f>data!I531</f>
        <v>16</v>
      </c>
    </row>
    <row r="534" spans="1:9" x14ac:dyDescent="0.15">
      <c r="A534" s="5">
        <v>530</v>
      </c>
      <c r="B534" s="5">
        <f>data!A532</f>
        <v>2007012</v>
      </c>
      <c r="C534" s="6">
        <f>data!C532</f>
        <v>3</v>
      </c>
      <c r="D534" s="7">
        <f>data!D532</f>
        <v>5</v>
      </c>
      <c r="E534" s="7">
        <f>data!E532</f>
        <v>7</v>
      </c>
      <c r="F534" s="7">
        <f>data!F532</f>
        <v>21</v>
      </c>
      <c r="G534" s="7">
        <f>data!G532</f>
        <v>26</v>
      </c>
      <c r="H534" s="8">
        <f>data!H532</f>
        <v>28</v>
      </c>
      <c r="I534" s="9">
        <f>data!I532</f>
        <v>4</v>
      </c>
    </row>
    <row r="535" spans="1:9" x14ac:dyDescent="0.15">
      <c r="A535" s="5">
        <v>531</v>
      </c>
      <c r="B535" s="5">
        <f>data!A533</f>
        <v>2007013</v>
      </c>
      <c r="C535" s="6">
        <f>data!C533</f>
        <v>5</v>
      </c>
      <c r="D535" s="7">
        <f>data!D533</f>
        <v>15</v>
      </c>
      <c r="E535" s="7">
        <f>data!E533</f>
        <v>18</v>
      </c>
      <c r="F535" s="7">
        <f>data!F533</f>
        <v>27</v>
      </c>
      <c r="G535" s="7">
        <f>data!G533</f>
        <v>29</v>
      </c>
      <c r="H535" s="8">
        <f>data!H533</f>
        <v>32</v>
      </c>
      <c r="I535" s="9">
        <f>data!I533</f>
        <v>5</v>
      </c>
    </row>
    <row r="536" spans="1:9" x14ac:dyDescent="0.15">
      <c r="A536" s="5">
        <v>532</v>
      </c>
      <c r="B536" s="5">
        <f>data!A534</f>
        <v>2007014</v>
      </c>
      <c r="C536" s="6">
        <f>data!C534</f>
        <v>1</v>
      </c>
      <c r="D536" s="7">
        <f>data!D534</f>
        <v>13</v>
      </c>
      <c r="E536" s="7">
        <f>data!E534</f>
        <v>16</v>
      </c>
      <c r="F536" s="7">
        <f>data!F534</f>
        <v>20</v>
      </c>
      <c r="G536" s="7">
        <f>data!G534</f>
        <v>24</v>
      </c>
      <c r="H536" s="8">
        <f>data!H534</f>
        <v>26</v>
      </c>
      <c r="I536" s="9">
        <f>data!I534</f>
        <v>9</v>
      </c>
    </row>
    <row r="537" spans="1:9" x14ac:dyDescent="0.15">
      <c r="A537" s="5">
        <v>533</v>
      </c>
      <c r="B537" s="5">
        <f>data!A535</f>
        <v>2007015</v>
      </c>
      <c r="C537" s="6">
        <f>data!C535</f>
        <v>3</v>
      </c>
      <c r="D537" s="7">
        <f>data!D535</f>
        <v>4</v>
      </c>
      <c r="E537" s="7">
        <f>data!E535</f>
        <v>8</v>
      </c>
      <c r="F537" s="7">
        <f>data!F535</f>
        <v>18</v>
      </c>
      <c r="G537" s="7">
        <f>data!G535</f>
        <v>22</v>
      </c>
      <c r="H537" s="8">
        <f>data!H535</f>
        <v>30</v>
      </c>
      <c r="I537" s="9">
        <f>data!I535</f>
        <v>15</v>
      </c>
    </row>
    <row r="538" spans="1:9" x14ac:dyDescent="0.15">
      <c r="A538" s="5">
        <v>534</v>
      </c>
      <c r="B538" s="5">
        <f>data!A536</f>
        <v>2007016</v>
      </c>
      <c r="C538" s="6">
        <f>data!C536</f>
        <v>1</v>
      </c>
      <c r="D538" s="7">
        <f>data!D536</f>
        <v>18</v>
      </c>
      <c r="E538" s="7">
        <f>data!E536</f>
        <v>20</v>
      </c>
      <c r="F538" s="7">
        <f>data!F536</f>
        <v>22</v>
      </c>
      <c r="G538" s="7">
        <f>data!G536</f>
        <v>26</v>
      </c>
      <c r="H538" s="8">
        <f>data!H536</f>
        <v>33</v>
      </c>
      <c r="I538" s="9">
        <f>data!I536</f>
        <v>5</v>
      </c>
    </row>
    <row r="539" spans="1:9" x14ac:dyDescent="0.15">
      <c r="A539" s="5">
        <v>535</v>
      </c>
      <c r="B539" s="5">
        <f>data!A537</f>
        <v>2007017</v>
      </c>
      <c r="C539" s="6">
        <f>data!C537</f>
        <v>5</v>
      </c>
      <c r="D539" s="7">
        <f>data!D537</f>
        <v>9</v>
      </c>
      <c r="E539" s="7">
        <f>data!E537</f>
        <v>10</v>
      </c>
      <c r="F539" s="7">
        <f>data!F537</f>
        <v>24</v>
      </c>
      <c r="G539" s="7">
        <f>data!G537</f>
        <v>25</v>
      </c>
      <c r="H539" s="8">
        <f>data!H537</f>
        <v>32</v>
      </c>
      <c r="I539" s="9">
        <f>data!I537</f>
        <v>14</v>
      </c>
    </row>
    <row r="540" spans="1:9" x14ac:dyDescent="0.15">
      <c r="A540" s="5">
        <v>536</v>
      </c>
      <c r="B540" s="5">
        <f>data!A538</f>
        <v>2007018</v>
      </c>
      <c r="C540" s="6">
        <f>data!C538</f>
        <v>1</v>
      </c>
      <c r="D540" s="7">
        <f>data!D538</f>
        <v>12</v>
      </c>
      <c r="E540" s="7">
        <f>data!E538</f>
        <v>18</v>
      </c>
      <c r="F540" s="7">
        <f>data!F538</f>
        <v>20</v>
      </c>
      <c r="G540" s="7">
        <f>data!G538</f>
        <v>21</v>
      </c>
      <c r="H540" s="8">
        <f>data!H538</f>
        <v>26</v>
      </c>
      <c r="I540" s="9">
        <f>data!I538</f>
        <v>11</v>
      </c>
    </row>
    <row r="541" spans="1:9" x14ac:dyDescent="0.15">
      <c r="A541" s="5">
        <v>537</v>
      </c>
      <c r="B541" s="5">
        <f>data!A539</f>
        <v>2007019</v>
      </c>
      <c r="C541" s="6">
        <f>data!C539</f>
        <v>4</v>
      </c>
      <c r="D541" s="7">
        <f>data!D539</f>
        <v>11</v>
      </c>
      <c r="E541" s="7">
        <f>data!E539</f>
        <v>16</v>
      </c>
      <c r="F541" s="7">
        <f>data!F539</f>
        <v>23</v>
      </c>
      <c r="G541" s="7">
        <f>data!G539</f>
        <v>29</v>
      </c>
      <c r="H541" s="8">
        <f>data!H539</f>
        <v>31</v>
      </c>
      <c r="I541" s="9">
        <f>data!I539</f>
        <v>14</v>
      </c>
    </row>
    <row r="542" spans="1:9" x14ac:dyDescent="0.15">
      <c r="A542" s="5">
        <v>538</v>
      </c>
      <c r="B542" s="5">
        <f>data!A540</f>
        <v>2007020</v>
      </c>
      <c r="C542" s="6">
        <f>data!C540</f>
        <v>5</v>
      </c>
      <c r="D542" s="7">
        <f>data!D540</f>
        <v>10</v>
      </c>
      <c r="E542" s="7">
        <f>data!E540</f>
        <v>16</v>
      </c>
      <c r="F542" s="7">
        <f>data!F540</f>
        <v>20</v>
      </c>
      <c r="G542" s="7">
        <f>data!G540</f>
        <v>28</v>
      </c>
      <c r="H542" s="8">
        <f>data!H540</f>
        <v>31</v>
      </c>
      <c r="I542" s="9">
        <f>data!I540</f>
        <v>14</v>
      </c>
    </row>
    <row r="543" spans="1:9" x14ac:dyDescent="0.15">
      <c r="A543" s="5">
        <v>539</v>
      </c>
      <c r="B543" s="5">
        <f>data!A541</f>
        <v>2007021</v>
      </c>
      <c r="C543" s="6">
        <f>data!C541</f>
        <v>3</v>
      </c>
      <c r="D543" s="7">
        <f>data!D541</f>
        <v>6</v>
      </c>
      <c r="E543" s="7">
        <f>data!E541</f>
        <v>9</v>
      </c>
      <c r="F543" s="7">
        <f>data!F541</f>
        <v>11</v>
      </c>
      <c r="G543" s="7">
        <f>data!G541</f>
        <v>25</v>
      </c>
      <c r="H543" s="8">
        <f>data!H541</f>
        <v>31</v>
      </c>
      <c r="I543" s="9">
        <f>data!I541</f>
        <v>13</v>
      </c>
    </row>
    <row r="544" spans="1:9" x14ac:dyDescent="0.15">
      <c r="A544" s="5">
        <v>540</v>
      </c>
      <c r="B544" s="5">
        <f>data!A542</f>
        <v>2007022</v>
      </c>
      <c r="C544" s="6">
        <f>data!C542</f>
        <v>2</v>
      </c>
      <c r="D544" s="7">
        <f>data!D542</f>
        <v>4</v>
      </c>
      <c r="E544" s="7">
        <f>data!E542</f>
        <v>7</v>
      </c>
      <c r="F544" s="7">
        <f>data!F542</f>
        <v>10</v>
      </c>
      <c r="G544" s="7">
        <f>data!G542</f>
        <v>18</v>
      </c>
      <c r="H544" s="8">
        <f>data!H542</f>
        <v>27</v>
      </c>
      <c r="I544" s="9">
        <f>data!I542</f>
        <v>10</v>
      </c>
    </row>
    <row r="545" spans="1:9" x14ac:dyDescent="0.15">
      <c r="A545" s="5">
        <v>541</v>
      </c>
      <c r="B545" s="5">
        <f>data!A543</f>
        <v>2007023</v>
      </c>
      <c r="C545" s="6">
        <f>data!C543</f>
        <v>3</v>
      </c>
      <c r="D545" s="7">
        <f>data!D543</f>
        <v>7</v>
      </c>
      <c r="E545" s="7">
        <f>data!E543</f>
        <v>13</v>
      </c>
      <c r="F545" s="7">
        <f>data!F543</f>
        <v>17</v>
      </c>
      <c r="G545" s="7">
        <f>data!G543</f>
        <v>32</v>
      </c>
      <c r="H545" s="8">
        <f>data!H543</f>
        <v>33</v>
      </c>
      <c r="I545" s="9">
        <f>data!I543</f>
        <v>2</v>
      </c>
    </row>
    <row r="546" spans="1:9" x14ac:dyDescent="0.15">
      <c r="A546" s="5">
        <v>542</v>
      </c>
      <c r="B546" s="5">
        <f>data!A544</f>
        <v>2007024</v>
      </c>
      <c r="C546" s="6">
        <f>data!C544</f>
        <v>8</v>
      </c>
      <c r="D546" s="7">
        <f>data!D544</f>
        <v>9</v>
      </c>
      <c r="E546" s="7">
        <f>data!E544</f>
        <v>17</v>
      </c>
      <c r="F546" s="7">
        <f>data!F544</f>
        <v>25</v>
      </c>
      <c r="G546" s="7">
        <f>data!G544</f>
        <v>27</v>
      </c>
      <c r="H546" s="8">
        <f>data!H544</f>
        <v>32</v>
      </c>
      <c r="I546" s="9">
        <f>data!I544</f>
        <v>6</v>
      </c>
    </row>
    <row r="547" spans="1:9" x14ac:dyDescent="0.15">
      <c r="A547" s="5">
        <v>543</v>
      </c>
      <c r="B547" s="5">
        <f>data!A545</f>
        <v>2007025</v>
      </c>
      <c r="C547" s="6">
        <f>data!C545</f>
        <v>3</v>
      </c>
      <c r="D547" s="7">
        <f>data!D545</f>
        <v>16</v>
      </c>
      <c r="E547" s="7">
        <f>data!E545</f>
        <v>18</v>
      </c>
      <c r="F547" s="7">
        <f>data!F545</f>
        <v>22</v>
      </c>
      <c r="G547" s="7">
        <f>data!G545</f>
        <v>23</v>
      </c>
      <c r="H547" s="8">
        <f>data!H545</f>
        <v>26</v>
      </c>
      <c r="I547" s="9">
        <f>data!I545</f>
        <v>3</v>
      </c>
    </row>
    <row r="548" spans="1:9" x14ac:dyDescent="0.15">
      <c r="A548" s="5">
        <v>544</v>
      </c>
      <c r="B548" s="5">
        <f>data!A546</f>
        <v>2007026</v>
      </c>
      <c r="C548" s="6">
        <f>data!C546</f>
        <v>1</v>
      </c>
      <c r="D548" s="7">
        <f>data!D546</f>
        <v>4</v>
      </c>
      <c r="E548" s="7">
        <f>data!E546</f>
        <v>14</v>
      </c>
      <c r="F548" s="7">
        <f>data!F546</f>
        <v>16</v>
      </c>
      <c r="G548" s="7">
        <f>data!G546</f>
        <v>26</v>
      </c>
      <c r="H548" s="8">
        <f>data!H546</f>
        <v>29</v>
      </c>
      <c r="I548" s="9">
        <f>data!I546</f>
        <v>10</v>
      </c>
    </row>
    <row r="549" spans="1:9" x14ac:dyDescent="0.15">
      <c r="A549" s="5">
        <v>545</v>
      </c>
      <c r="B549" s="5">
        <f>data!A547</f>
        <v>2007027</v>
      </c>
      <c r="C549" s="6">
        <f>data!C547</f>
        <v>2</v>
      </c>
      <c r="D549" s="7">
        <f>data!D547</f>
        <v>3</v>
      </c>
      <c r="E549" s="7">
        <f>data!E547</f>
        <v>9</v>
      </c>
      <c r="F549" s="7">
        <f>data!F547</f>
        <v>22</v>
      </c>
      <c r="G549" s="7">
        <f>data!G547</f>
        <v>24</v>
      </c>
      <c r="H549" s="8">
        <f>data!H547</f>
        <v>27</v>
      </c>
      <c r="I549" s="9">
        <f>data!I547</f>
        <v>11</v>
      </c>
    </row>
    <row r="550" spans="1:9" x14ac:dyDescent="0.15">
      <c r="A550" s="5">
        <v>546</v>
      </c>
      <c r="B550" s="5">
        <f>data!A548</f>
        <v>2007028</v>
      </c>
      <c r="C550" s="6">
        <f>data!C548</f>
        <v>3</v>
      </c>
      <c r="D550" s="7">
        <f>data!D548</f>
        <v>8</v>
      </c>
      <c r="E550" s="7">
        <f>data!E548</f>
        <v>13</v>
      </c>
      <c r="F550" s="7">
        <f>data!F548</f>
        <v>20</v>
      </c>
      <c r="G550" s="7">
        <f>data!G548</f>
        <v>29</v>
      </c>
      <c r="H550" s="8">
        <f>data!H548</f>
        <v>30</v>
      </c>
      <c r="I550" s="9">
        <f>data!I548</f>
        <v>11</v>
      </c>
    </row>
    <row r="551" spans="1:9" x14ac:dyDescent="0.15">
      <c r="A551" s="5">
        <v>547</v>
      </c>
      <c r="B551" s="5">
        <f>data!A549</f>
        <v>2007029</v>
      </c>
      <c r="C551" s="6">
        <f>data!C549</f>
        <v>6</v>
      </c>
      <c r="D551" s="7">
        <f>data!D549</f>
        <v>8</v>
      </c>
      <c r="E551" s="7">
        <f>data!E549</f>
        <v>9</v>
      </c>
      <c r="F551" s="7">
        <f>data!F549</f>
        <v>11</v>
      </c>
      <c r="G551" s="7">
        <f>data!G549</f>
        <v>19</v>
      </c>
      <c r="H551" s="8">
        <f>data!H549</f>
        <v>21</v>
      </c>
      <c r="I551" s="9">
        <f>data!I549</f>
        <v>10</v>
      </c>
    </row>
    <row r="552" spans="1:9" x14ac:dyDescent="0.15">
      <c r="A552" s="5">
        <v>548</v>
      </c>
      <c r="B552" s="5">
        <f>data!A550</f>
        <v>2007030</v>
      </c>
      <c r="C552" s="6">
        <f>data!C550</f>
        <v>3</v>
      </c>
      <c r="D552" s="7">
        <f>data!D550</f>
        <v>16</v>
      </c>
      <c r="E552" s="7">
        <f>data!E550</f>
        <v>21</v>
      </c>
      <c r="F552" s="7">
        <f>data!F550</f>
        <v>22</v>
      </c>
      <c r="G552" s="7">
        <f>data!G550</f>
        <v>27</v>
      </c>
      <c r="H552" s="8">
        <f>data!H550</f>
        <v>30</v>
      </c>
      <c r="I552" s="9">
        <f>data!I550</f>
        <v>4</v>
      </c>
    </row>
    <row r="553" spans="1:9" x14ac:dyDescent="0.15">
      <c r="A553" s="5">
        <v>549</v>
      </c>
      <c r="B553" s="5">
        <f>data!A551</f>
        <v>2007031</v>
      </c>
      <c r="C553" s="6">
        <f>data!C551</f>
        <v>4</v>
      </c>
      <c r="D553" s="7">
        <f>data!D551</f>
        <v>6</v>
      </c>
      <c r="E553" s="7">
        <f>data!E551</f>
        <v>10</v>
      </c>
      <c r="F553" s="7">
        <f>data!F551</f>
        <v>12</v>
      </c>
      <c r="G553" s="7">
        <f>data!G551</f>
        <v>19</v>
      </c>
      <c r="H553" s="8">
        <f>data!H551</f>
        <v>31</v>
      </c>
      <c r="I553" s="9">
        <f>data!I551</f>
        <v>1</v>
      </c>
    </row>
    <row r="554" spans="1:9" x14ac:dyDescent="0.15">
      <c r="A554" s="5">
        <v>550</v>
      </c>
      <c r="B554" s="5">
        <f>data!A552</f>
        <v>2007032</v>
      </c>
      <c r="C554" s="6">
        <f>data!C552</f>
        <v>4</v>
      </c>
      <c r="D554" s="7">
        <f>data!D552</f>
        <v>8</v>
      </c>
      <c r="E554" s="7">
        <f>data!E552</f>
        <v>16</v>
      </c>
      <c r="F554" s="7">
        <f>data!F552</f>
        <v>24</v>
      </c>
      <c r="G554" s="7">
        <f>data!G552</f>
        <v>30</v>
      </c>
      <c r="H554" s="8">
        <f>data!H552</f>
        <v>32</v>
      </c>
      <c r="I554" s="9">
        <f>data!I552</f>
        <v>16</v>
      </c>
    </row>
    <row r="555" spans="1:9" x14ac:dyDescent="0.15">
      <c r="A555" s="5">
        <v>551</v>
      </c>
      <c r="B555" s="5">
        <f>data!A553</f>
        <v>2007033</v>
      </c>
      <c r="C555" s="6">
        <f>data!C553</f>
        <v>3</v>
      </c>
      <c r="D555" s="7">
        <f>data!D553</f>
        <v>4</v>
      </c>
      <c r="E555" s="7">
        <f>data!E553</f>
        <v>11</v>
      </c>
      <c r="F555" s="7">
        <f>data!F553</f>
        <v>17</v>
      </c>
      <c r="G555" s="7">
        <f>data!G553</f>
        <v>18</v>
      </c>
      <c r="H555" s="8">
        <f>data!H553</f>
        <v>28</v>
      </c>
      <c r="I555" s="9">
        <f>data!I553</f>
        <v>9</v>
      </c>
    </row>
    <row r="556" spans="1:9" x14ac:dyDescent="0.15">
      <c r="A556" s="5">
        <v>552</v>
      </c>
      <c r="B556" s="5">
        <f>data!A554</f>
        <v>2007034</v>
      </c>
      <c r="C556" s="6">
        <f>data!C554</f>
        <v>2</v>
      </c>
      <c r="D556" s="7">
        <f>data!D554</f>
        <v>9</v>
      </c>
      <c r="E556" s="7">
        <f>data!E554</f>
        <v>12</v>
      </c>
      <c r="F556" s="7">
        <f>data!F554</f>
        <v>14</v>
      </c>
      <c r="G556" s="7">
        <f>data!G554</f>
        <v>23</v>
      </c>
      <c r="H556" s="8">
        <f>data!H554</f>
        <v>25</v>
      </c>
      <c r="I556" s="9">
        <f>data!I554</f>
        <v>16</v>
      </c>
    </row>
    <row r="557" spans="1:9" x14ac:dyDescent="0.15">
      <c r="A557" s="5">
        <v>553</v>
      </c>
      <c r="B557" s="5">
        <f>data!A555</f>
        <v>2007035</v>
      </c>
      <c r="C557" s="6">
        <f>data!C555</f>
        <v>1</v>
      </c>
      <c r="D557" s="7">
        <f>data!D555</f>
        <v>4</v>
      </c>
      <c r="E557" s="7">
        <f>data!E555</f>
        <v>8</v>
      </c>
      <c r="F557" s="7">
        <f>data!F555</f>
        <v>12</v>
      </c>
      <c r="G557" s="7">
        <f>data!G555</f>
        <v>29</v>
      </c>
      <c r="H557" s="8">
        <f>data!H555</f>
        <v>31</v>
      </c>
      <c r="I557" s="9">
        <f>data!I555</f>
        <v>6</v>
      </c>
    </row>
    <row r="558" spans="1:9" x14ac:dyDescent="0.15">
      <c r="A558" s="5">
        <v>554</v>
      </c>
      <c r="B558" s="5">
        <f>data!A556</f>
        <v>2007036</v>
      </c>
      <c r="C558" s="6">
        <f>data!C556</f>
        <v>3</v>
      </c>
      <c r="D558" s="7">
        <f>data!D556</f>
        <v>14</v>
      </c>
      <c r="E558" s="7">
        <f>data!E556</f>
        <v>21</v>
      </c>
      <c r="F558" s="7">
        <f>data!F556</f>
        <v>23</v>
      </c>
      <c r="G558" s="7">
        <f>data!G556</f>
        <v>30</v>
      </c>
      <c r="H558" s="8">
        <f>data!H556</f>
        <v>31</v>
      </c>
      <c r="I558" s="9">
        <f>data!I556</f>
        <v>10</v>
      </c>
    </row>
    <row r="559" spans="1:9" x14ac:dyDescent="0.15">
      <c r="A559" s="5">
        <v>555</v>
      </c>
      <c r="B559" s="5">
        <f>data!A557</f>
        <v>2007037</v>
      </c>
      <c r="C559" s="6">
        <f>data!C557</f>
        <v>10</v>
      </c>
      <c r="D559" s="7">
        <f>data!D557</f>
        <v>11</v>
      </c>
      <c r="E559" s="7">
        <f>data!E557</f>
        <v>16</v>
      </c>
      <c r="F559" s="7">
        <f>data!F557</f>
        <v>23</v>
      </c>
      <c r="G559" s="7">
        <f>data!G557</f>
        <v>31</v>
      </c>
      <c r="H559" s="8">
        <f>data!H557</f>
        <v>33</v>
      </c>
      <c r="I559" s="9">
        <f>data!I557</f>
        <v>16</v>
      </c>
    </row>
    <row r="560" spans="1:9" x14ac:dyDescent="0.15">
      <c r="A560" s="5">
        <v>556</v>
      </c>
      <c r="B560" s="5">
        <f>data!A558</f>
        <v>2007038</v>
      </c>
      <c r="C560" s="6">
        <f>data!C558</f>
        <v>3</v>
      </c>
      <c r="D560" s="7">
        <f>data!D558</f>
        <v>11</v>
      </c>
      <c r="E560" s="7">
        <f>data!E558</f>
        <v>14</v>
      </c>
      <c r="F560" s="7">
        <f>data!F558</f>
        <v>19</v>
      </c>
      <c r="G560" s="7">
        <f>data!G558</f>
        <v>21</v>
      </c>
      <c r="H560" s="8">
        <f>data!H558</f>
        <v>30</v>
      </c>
      <c r="I560" s="9">
        <f>data!I558</f>
        <v>5</v>
      </c>
    </row>
    <row r="561" spans="1:9" x14ac:dyDescent="0.15">
      <c r="A561" s="5">
        <v>557</v>
      </c>
      <c r="B561" s="5">
        <f>data!A559</f>
        <v>2007039</v>
      </c>
      <c r="C561" s="6">
        <f>data!C559</f>
        <v>6</v>
      </c>
      <c r="D561" s="7">
        <f>data!D559</f>
        <v>7</v>
      </c>
      <c r="E561" s="7">
        <f>data!E559</f>
        <v>19</v>
      </c>
      <c r="F561" s="7">
        <f>data!F559</f>
        <v>24</v>
      </c>
      <c r="G561" s="7">
        <f>data!G559</f>
        <v>27</v>
      </c>
      <c r="H561" s="8">
        <f>data!H559</f>
        <v>29</v>
      </c>
      <c r="I561" s="9">
        <f>data!I559</f>
        <v>1</v>
      </c>
    </row>
    <row r="562" spans="1:9" x14ac:dyDescent="0.15">
      <c r="A562" s="5">
        <v>558</v>
      </c>
      <c r="B562" s="5">
        <f>data!A560</f>
        <v>2007040</v>
      </c>
      <c r="C562" s="6">
        <f>data!C560</f>
        <v>13</v>
      </c>
      <c r="D562" s="7">
        <f>data!D560</f>
        <v>14</v>
      </c>
      <c r="E562" s="7">
        <f>data!E560</f>
        <v>15</v>
      </c>
      <c r="F562" s="7">
        <f>data!F560</f>
        <v>19</v>
      </c>
      <c r="G562" s="7">
        <f>data!G560</f>
        <v>24</v>
      </c>
      <c r="H562" s="8">
        <f>data!H560</f>
        <v>30</v>
      </c>
      <c r="I562" s="9">
        <f>data!I560</f>
        <v>10</v>
      </c>
    </row>
    <row r="563" spans="1:9" x14ac:dyDescent="0.15">
      <c r="A563" s="5">
        <v>559</v>
      </c>
      <c r="B563" s="5">
        <f>data!A561</f>
        <v>2007041</v>
      </c>
      <c r="C563" s="6">
        <f>data!C561</f>
        <v>1</v>
      </c>
      <c r="D563" s="7">
        <f>data!D561</f>
        <v>3</v>
      </c>
      <c r="E563" s="7">
        <f>data!E561</f>
        <v>9</v>
      </c>
      <c r="F563" s="7">
        <f>data!F561</f>
        <v>11</v>
      </c>
      <c r="G563" s="7">
        <f>data!G561</f>
        <v>26</v>
      </c>
      <c r="H563" s="8">
        <f>data!H561</f>
        <v>31</v>
      </c>
      <c r="I563" s="9">
        <f>data!I561</f>
        <v>12</v>
      </c>
    </row>
    <row r="564" spans="1:9" x14ac:dyDescent="0.15">
      <c r="A564" s="5">
        <v>560</v>
      </c>
      <c r="B564" s="5">
        <f>data!A562</f>
        <v>2007042</v>
      </c>
      <c r="C564" s="6">
        <f>data!C562</f>
        <v>3</v>
      </c>
      <c r="D564" s="7">
        <f>data!D562</f>
        <v>13</v>
      </c>
      <c r="E564" s="7">
        <f>data!E562</f>
        <v>16</v>
      </c>
      <c r="F564" s="7">
        <f>data!F562</f>
        <v>19</v>
      </c>
      <c r="G564" s="7">
        <f>data!G562</f>
        <v>32</v>
      </c>
      <c r="H564" s="8">
        <f>data!H562</f>
        <v>33</v>
      </c>
      <c r="I564" s="9">
        <f>data!I562</f>
        <v>8</v>
      </c>
    </row>
    <row r="565" spans="1:9" x14ac:dyDescent="0.15">
      <c r="A565" s="5">
        <v>561</v>
      </c>
      <c r="B565" s="5">
        <f>data!A563</f>
        <v>2007043</v>
      </c>
      <c r="C565" s="6">
        <f>data!C563</f>
        <v>3</v>
      </c>
      <c r="D565" s="7">
        <f>data!D563</f>
        <v>8</v>
      </c>
      <c r="E565" s="7">
        <f>data!E563</f>
        <v>10</v>
      </c>
      <c r="F565" s="7">
        <f>data!F563</f>
        <v>11</v>
      </c>
      <c r="G565" s="7">
        <f>data!G563</f>
        <v>14</v>
      </c>
      <c r="H565" s="8">
        <f>data!H563</f>
        <v>30</v>
      </c>
      <c r="I565" s="9">
        <f>data!I563</f>
        <v>5</v>
      </c>
    </row>
    <row r="566" spans="1:9" x14ac:dyDescent="0.15">
      <c r="A566" s="5">
        <v>562</v>
      </c>
      <c r="B566" s="5">
        <f>data!A564</f>
        <v>2007044</v>
      </c>
      <c r="C566" s="6">
        <f>data!C564</f>
        <v>9</v>
      </c>
      <c r="D566" s="7">
        <f>data!D564</f>
        <v>13</v>
      </c>
      <c r="E566" s="7">
        <f>data!E564</f>
        <v>20</v>
      </c>
      <c r="F566" s="7">
        <f>data!F564</f>
        <v>21</v>
      </c>
      <c r="G566" s="7">
        <f>data!G564</f>
        <v>24</v>
      </c>
      <c r="H566" s="8">
        <f>data!H564</f>
        <v>32</v>
      </c>
      <c r="I566" s="9">
        <f>data!I564</f>
        <v>8</v>
      </c>
    </row>
    <row r="567" spans="1:9" x14ac:dyDescent="0.15">
      <c r="A567" s="5">
        <v>563</v>
      </c>
      <c r="B567" s="5">
        <f>data!A565</f>
        <v>2007045</v>
      </c>
      <c r="C567" s="6">
        <f>data!C565</f>
        <v>1</v>
      </c>
      <c r="D567" s="7">
        <f>data!D565</f>
        <v>12</v>
      </c>
      <c r="E567" s="7">
        <f>data!E565</f>
        <v>18</v>
      </c>
      <c r="F567" s="7">
        <f>data!F565</f>
        <v>21</v>
      </c>
      <c r="G567" s="7">
        <f>data!G565</f>
        <v>28</v>
      </c>
      <c r="H567" s="8">
        <f>data!H565</f>
        <v>30</v>
      </c>
      <c r="I567" s="9">
        <f>data!I565</f>
        <v>10</v>
      </c>
    </row>
    <row r="568" spans="1:9" x14ac:dyDescent="0.15">
      <c r="A568" s="5">
        <v>564</v>
      </c>
      <c r="B568" s="5">
        <f>data!A566</f>
        <v>2007046</v>
      </c>
      <c r="C568" s="6">
        <f>data!C566</f>
        <v>2</v>
      </c>
      <c r="D568" s="7">
        <f>data!D566</f>
        <v>6</v>
      </c>
      <c r="E568" s="7">
        <f>data!E566</f>
        <v>7</v>
      </c>
      <c r="F568" s="7">
        <f>data!F566</f>
        <v>9</v>
      </c>
      <c r="G568" s="7">
        <f>data!G566</f>
        <v>19</v>
      </c>
      <c r="H568" s="8">
        <f>data!H566</f>
        <v>26</v>
      </c>
      <c r="I568" s="9">
        <f>data!I566</f>
        <v>14</v>
      </c>
    </row>
    <row r="569" spans="1:9" x14ac:dyDescent="0.15">
      <c r="A569" s="5">
        <v>565</v>
      </c>
      <c r="B569" s="5">
        <f>data!A567</f>
        <v>2007047</v>
      </c>
      <c r="C569" s="6">
        <f>data!C567</f>
        <v>2</v>
      </c>
      <c r="D569" s="7">
        <f>data!D567</f>
        <v>4</v>
      </c>
      <c r="E569" s="7">
        <f>data!E567</f>
        <v>16</v>
      </c>
      <c r="F569" s="7">
        <f>data!F567</f>
        <v>18</v>
      </c>
      <c r="G569" s="7">
        <f>data!G567</f>
        <v>23</v>
      </c>
      <c r="H569" s="8">
        <f>data!H567</f>
        <v>30</v>
      </c>
      <c r="I569" s="9">
        <f>data!I567</f>
        <v>6</v>
      </c>
    </row>
    <row r="570" spans="1:9" x14ac:dyDescent="0.15">
      <c r="A570" s="5">
        <v>566</v>
      </c>
      <c r="B570" s="5">
        <f>data!A568</f>
        <v>2007048</v>
      </c>
      <c r="C570" s="6">
        <f>data!C568</f>
        <v>2</v>
      </c>
      <c r="D570" s="7">
        <f>data!D568</f>
        <v>11</v>
      </c>
      <c r="E570" s="7">
        <f>data!E568</f>
        <v>12</v>
      </c>
      <c r="F570" s="7">
        <f>data!F568</f>
        <v>15</v>
      </c>
      <c r="G570" s="7">
        <f>data!G568</f>
        <v>17</v>
      </c>
      <c r="H570" s="8">
        <f>data!H568</f>
        <v>28</v>
      </c>
      <c r="I570" s="9">
        <f>data!I568</f>
        <v>12</v>
      </c>
    </row>
    <row r="571" spans="1:9" x14ac:dyDescent="0.15">
      <c r="A571" s="5">
        <v>567</v>
      </c>
      <c r="B571" s="5">
        <f>data!A569</f>
        <v>2007049</v>
      </c>
      <c r="C571" s="6">
        <f>data!C569</f>
        <v>4</v>
      </c>
      <c r="D571" s="7">
        <f>data!D569</f>
        <v>14</v>
      </c>
      <c r="E571" s="7">
        <f>data!E569</f>
        <v>18</v>
      </c>
      <c r="F571" s="7">
        <f>data!F569</f>
        <v>19</v>
      </c>
      <c r="G571" s="7">
        <f>data!G569</f>
        <v>31</v>
      </c>
      <c r="H571" s="8">
        <f>data!H569</f>
        <v>33</v>
      </c>
      <c r="I571" s="9">
        <f>data!I569</f>
        <v>2</v>
      </c>
    </row>
    <row r="572" spans="1:9" x14ac:dyDescent="0.15">
      <c r="A572" s="5">
        <v>568</v>
      </c>
      <c r="B572" s="5">
        <f>data!A570</f>
        <v>2007050</v>
      </c>
      <c r="C572" s="6">
        <f>data!C570</f>
        <v>1</v>
      </c>
      <c r="D572" s="7">
        <f>data!D570</f>
        <v>5</v>
      </c>
      <c r="E572" s="7">
        <f>data!E570</f>
        <v>8</v>
      </c>
      <c r="F572" s="7">
        <f>data!F570</f>
        <v>13</v>
      </c>
      <c r="G572" s="7">
        <f>data!G570</f>
        <v>18</v>
      </c>
      <c r="H572" s="8">
        <f>data!H570</f>
        <v>25</v>
      </c>
      <c r="I572" s="9">
        <f>data!I570</f>
        <v>2</v>
      </c>
    </row>
    <row r="573" spans="1:9" x14ac:dyDescent="0.15">
      <c r="A573" s="5">
        <v>569</v>
      </c>
      <c r="B573" s="5">
        <f>data!A571</f>
        <v>2007051</v>
      </c>
      <c r="C573" s="6">
        <f>data!C571</f>
        <v>3</v>
      </c>
      <c r="D573" s="7">
        <f>data!D571</f>
        <v>14</v>
      </c>
      <c r="E573" s="7">
        <f>data!E571</f>
        <v>16</v>
      </c>
      <c r="F573" s="7">
        <f>data!F571</f>
        <v>26</v>
      </c>
      <c r="G573" s="7">
        <f>data!G571</f>
        <v>27</v>
      </c>
      <c r="H573" s="8">
        <f>data!H571</f>
        <v>33</v>
      </c>
      <c r="I573" s="9">
        <f>data!I571</f>
        <v>13</v>
      </c>
    </row>
    <row r="574" spans="1:9" x14ac:dyDescent="0.15">
      <c r="A574" s="5">
        <v>570</v>
      </c>
      <c r="B574" s="5">
        <f>data!A572</f>
        <v>2007052</v>
      </c>
      <c r="C574" s="6">
        <f>data!C572</f>
        <v>2</v>
      </c>
      <c r="D574" s="7">
        <f>data!D572</f>
        <v>3</v>
      </c>
      <c r="E574" s="7">
        <f>data!E572</f>
        <v>7</v>
      </c>
      <c r="F574" s="7">
        <f>data!F572</f>
        <v>8</v>
      </c>
      <c r="G574" s="7">
        <f>data!G572</f>
        <v>26</v>
      </c>
      <c r="H574" s="8">
        <f>data!H572</f>
        <v>29</v>
      </c>
      <c r="I574" s="9">
        <f>data!I572</f>
        <v>7</v>
      </c>
    </row>
    <row r="575" spans="1:9" x14ac:dyDescent="0.15">
      <c r="A575" s="5">
        <v>571</v>
      </c>
      <c r="B575" s="5">
        <f>data!A573</f>
        <v>2007053</v>
      </c>
      <c r="C575" s="6">
        <f>data!C573</f>
        <v>10</v>
      </c>
      <c r="D575" s="7">
        <f>data!D573</f>
        <v>13</v>
      </c>
      <c r="E575" s="7">
        <f>data!E573</f>
        <v>16</v>
      </c>
      <c r="F575" s="7">
        <f>data!F573</f>
        <v>17</v>
      </c>
      <c r="G575" s="7">
        <f>data!G573</f>
        <v>18</v>
      </c>
      <c r="H575" s="8">
        <f>data!H573</f>
        <v>27</v>
      </c>
      <c r="I575" s="9">
        <f>data!I573</f>
        <v>11</v>
      </c>
    </row>
    <row r="576" spans="1:9" x14ac:dyDescent="0.15">
      <c r="A576" s="5">
        <v>572</v>
      </c>
      <c r="B576" s="5">
        <f>data!A574</f>
        <v>2007054</v>
      </c>
      <c r="C576" s="6">
        <f>data!C574</f>
        <v>1</v>
      </c>
      <c r="D576" s="7">
        <f>data!D574</f>
        <v>3</v>
      </c>
      <c r="E576" s="7">
        <f>data!E574</f>
        <v>16</v>
      </c>
      <c r="F576" s="7">
        <f>data!F574</f>
        <v>18</v>
      </c>
      <c r="G576" s="7">
        <f>data!G574</f>
        <v>23</v>
      </c>
      <c r="H576" s="8">
        <f>data!H574</f>
        <v>28</v>
      </c>
      <c r="I576" s="9">
        <f>data!I574</f>
        <v>5</v>
      </c>
    </row>
    <row r="577" spans="1:9" x14ac:dyDescent="0.15">
      <c r="A577" s="5">
        <v>573</v>
      </c>
      <c r="B577" s="5">
        <f>data!A575</f>
        <v>2007055</v>
      </c>
      <c r="C577" s="6">
        <f>data!C575</f>
        <v>2</v>
      </c>
      <c r="D577" s="7">
        <f>data!D575</f>
        <v>6</v>
      </c>
      <c r="E577" s="7">
        <f>data!E575</f>
        <v>11</v>
      </c>
      <c r="F577" s="7">
        <f>data!F575</f>
        <v>22</v>
      </c>
      <c r="G577" s="7">
        <f>data!G575</f>
        <v>28</v>
      </c>
      <c r="H577" s="8">
        <f>data!H575</f>
        <v>29</v>
      </c>
      <c r="I577" s="9">
        <f>data!I575</f>
        <v>2</v>
      </c>
    </row>
    <row r="578" spans="1:9" x14ac:dyDescent="0.15">
      <c r="A578" s="5">
        <v>574</v>
      </c>
      <c r="B578" s="5">
        <f>data!A576</f>
        <v>2007056</v>
      </c>
      <c r="C578" s="6">
        <f>data!C576</f>
        <v>14</v>
      </c>
      <c r="D578" s="7">
        <f>data!D576</f>
        <v>17</v>
      </c>
      <c r="E578" s="7">
        <f>data!E576</f>
        <v>21</v>
      </c>
      <c r="F578" s="7">
        <f>data!F576</f>
        <v>29</v>
      </c>
      <c r="G578" s="7">
        <f>data!G576</f>
        <v>31</v>
      </c>
      <c r="H578" s="8">
        <f>data!H576</f>
        <v>32</v>
      </c>
      <c r="I578" s="9">
        <f>data!I576</f>
        <v>12</v>
      </c>
    </row>
    <row r="579" spans="1:9" x14ac:dyDescent="0.15">
      <c r="A579" s="5">
        <v>575</v>
      </c>
      <c r="B579" s="5">
        <f>data!A577</f>
        <v>2007057</v>
      </c>
      <c r="C579" s="6">
        <f>data!C577</f>
        <v>5</v>
      </c>
      <c r="D579" s="7">
        <f>data!D577</f>
        <v>11</v>
      </c>
      <c r="E579" s="7">
        <f>data!E577</f>
        <v>18</v>
      </c>
      <c r="F579" s="7">
        <f>data!F577</f>
        <v>19</v>
      </c>
      <c r="G579" s="7">
        <f>data!G577</f>
        <v>20</v>
      </c>
      <c r="H579" s="8">
        <f>data!H577</f>
        <v>21</v>
      </c>
      <c r="I579" s="9">
        <f>data!I577</f>
        <v>9</v>
      </c>
    </row>
    <row r="580" spans="1:9" x14ac:dyDescent="0.15">
      <c r="A580" s="5">
        <v>576</v>
      </c>
      <c r="B580" s="5">
        <f>data!A578</f>
        <v>2007058</v>
      </c>
      <c r="C580" s="6">
        <f>data!C578</f>
        <v>7</v>
      </c>
      <c r="D580" s="7">
        <f>data!D578</f>
        <v>8</v>
      </c>
      <c r="E580" s="7">
        <f>data!E578</f>
        <v>10</v>
      </c>
      <c r="F580" s="7">
        <f>data!F578</f>
        <v>13</v>
      </c>
      <c r="G580" s="7">
        <f>data!G578</f>
        <v>25</v>
      </c>
      <c r="H580" s="8">
        <f>data!H578</f>
        <v>27</v>
      </c>
      <c r="I580" s="9">
        <f>data!I578</f>
        <v>7</v>
      </c>
    </row>
    <row r="581" spans="1:9" x14ac:dyDescent="0.15">
      <c r="A581" s="5">
        <v>577</v>
      </c>
      <c r="B581" s="5">
        <f>data!A579</f>
        <v>2007059</v>
      </c>
      <c r="C581" s="6">
        <f>data!C579</f>
        <v>1</v>
      </c>
      <c r="D581" s="7">
        <f>data!D579</f>
        <v>3</v>
      </c>
      <c r="E581" s="7">
        <f>data!E579</f>
        <v>4</v>
      </c>
      <c r="F581" s="7">
        <f>data!F579</f>
        <v>6</v>
      </c>
      <c r="G581" s="7">
        <f>data!G579</f>
        <v>7</v>
      </c>
      <c r="H581" s="8">
        <f>data!H579</f>
        <v>29</v>
      </c>
      <c r="I581" s="9">
        <f>data!I579</f>
        <v>14</v>
      </c>
    </row>
    <row r="582" spans="1:9" x14ac:dyDescent="0.15">
      <c r="A582" s="5">
        <v>578</v>
      </c>
      <c r="B582" s="5">
        <f>data!A580</f>
        <v>2007060</v>
      </c>
      <c r="C582" s="6">
        <f>data!C580</f>
        <v>1</v>
      </c>
      <c r="D582" s="7">
        <f>data!D580</f>
        <v>2</v>
      </c>
      <c r="E582" s="7">
        <f>data!E580</f>
        <v>8</v>
      </c>
      <c r="F582" s="7">
        <f>data!F580</f>
        <v>16</v>
      </c>
      <c r="G582" s="7">
        <f>data!G580</f>
        <v>19</v>
      </c>
      <c r="H582" s="8">
        <f>data!H580</f>
        <v>29</v>
      </c>
      <c r="I582" s="9">
        <f>data!I580</f>
        <v>5</v>
      </c>
    </row>
    <row r="583" spans="1:9" x14ac:dyDescent="0.15">
      <c r="A583" s="5">
        <v>579</v>
      </c>
      <c r="B583" s="5">
        <f>data!A581</f>
        <v>2007061</v>
      </c>
      <c r="C583" s="6">
        <f>data!C581</f>
        <v>1</v>
      </c>
      <c r="D583" s="7">
        <f>data!D581</f>
        <v>6</v>
      </c>
      <c r="E583" s="7">
        <f>data!E581</f>
        <v>7</v>
      </c>
      <c r="F583" s="7">
        <f>data!F581</f>
        <v>11</v>
      </c>
      <c r="G583" s="7">
        <f>data!G581</f>
        <v>20</v>
      </c>
      <c r="H583" s="8">
        <f>data!H581</f>
        <v>23</v>
      </c>
      <c r="I583" s="9">
        <f>data!I581</f>
        <v>5</v>
      </c>
    </row>
    <row r="584" spans="1:9" x14ac:dyDescent="0.15">
      <c r="A584" s="5">
        <v>580</v>
      </c>
      <c r="B584" s="5">
        <f>data!A582</f>
        <v>2007062</v>
      </c>
      <c r="C584" s="6">
        <f>data!C582</f>
        <v>8</v>
      </c>
      <c r="D584" s="7">
        <f>data!D582</f>
        <v>17</v>
      </c>
      <c r="E584" s="7">
        <f>data!E582</f>
        <v>20</v>
      </c>
      <c r="F584" s="7">
        <f>data!F582</f>
        <v>29</v>
      </c>
      <c r="G584" s="7">
        <f>data!G582</f>
        <v>30</v>
      </c>
      <c r="H584" s="8">
        <f>data!H582</f>
        <v>33</v>
      </c>
      <c r="I584" s="9">
        <f>data!I582</f>
        <v>9</v>
      </c>
    </row>
    <row r="585" spans="1:9" x14ac:dyDescent="0.15">
      <c r="A585" s="5">
        <v>581</v>
      </c>
      <c r="B585" s="5">
        <f>data!A583</f>
        <v>2007063</v>
      </c>
      <c r="C585" s="6">
        <f>data!C583</f>
        <v>10</v>
      </c>
      <c r="D585" s="7">
        <f>data!D583</f>
        <v>15</v>
      </c>
      <c r="E585" s="7">
        <f>data!E583</f>
        <v>17</v>
      </c>
      <c r="F585" s="7">
        <f>data!F583</f>
        <v>24</v>
      </c>
      <c r="G585" s="7">
        <f>data!G583</f>
        <v>26</v>
      </c>
      <c r="H585" s="8">
        <f>data!H583</f>
        <v>28</v>
      </c>
      <c r="I585" s="9">
        <f>data!I583</f>
        <v>12</v>
      </c>
    </row>
    <row r="586" spans="1:9" x14ac:dyDescent="0.15">
      <c r="A586" s="5">
        <v>582</v>
      </c>
      <c r="B586" s="5">
        <f>data!A584</f>
        <v>2007064</v>
      </c>
      <c r="C586" s="6">
        <f>data!C584</f>
        <v>2</v>
      </c>
      <c r="D586" s="7">
        <f>data!D584</f>
        <v>6</v>
      </c>
      <c r="E586" s="7">
        <f>data!E584</f>
        <v>9</v>
      </c>
      <c r="F586" s="7">
        <f>data!F584</f>
        <v>16</v>
      </c>
      <c r="G586" s="7">
        <f>data!G584</f>
        <v>21</v>
      </c>
      <c r="H586" s="8">
        <f>data!H584</f>
        <v>23</v>
      </c>
      <c r="I586" s="9">
        <f>data!I584</f>
        <v>16</v>
      </c>
    </row>
    <row r="587" spans="1:9" x14ac:dyDescent="0.15">
      <c r="A587" s="5">
        <v>583</v>
      </c>
      <c r="B587" s="5">
        <f>data!A585</f>
        <v>2007065</v>
      </c>
      <c r="C587" s="6">
        <f>data!C585</f>
        <v>4</v>
      </c>
      <c r="D587" s="7">
        <f>data!D585</f>
        <v>7</v>
      </c>
      <c r="E587" s="7">
        <f>data!E585</f>
        <v>19</v>
      </c>
      <c r="F587" s="7">
        <f>data!F585</f>
        <v>21</v>
      </c>
      <c r="G587" s="7">
        <f>data!G585</f>
        <v>25</v>
      </c>
      <c r="H587" s="8">
        <f>data!H585</f>
        <v>31</v>
      </c>
      <c r="I587" s="9">
        <f>data!I585</f>
        <v>7</v>
      </c>
    </row>
    <row r="588" spans="1:9" x14ac:dyDescent="0.15">
      <c r="A588" s="5">
        <v>584</v>
      </c>
      <c r="B588" s="5">
        <f>data!A586</f>
        <v>2007066</v>
      </c>
      <c r="C588" s="6">
        <f>data!C586</f>
        <v>5</v>
      </c>
      <c r="D588" s="7">
        <f>data!D586</f>
        <v>11</v>
      </c>
      <c r="E588" s="7">
        <f>data!E586</f>
        <v>16</v>
      </c>
      <c r="F588" s="7">
        <f>data!F586</f>
        <v>24</v>
      </c>
      <c r="G588" s="7">
        <f>data!G586</f>
        <v>32</v>
      </c>
      <c r="H588" s="8">
        <f>data!H586</f>
        <v>33</v>
      </c>
      <c r="I588" s="9">
        <f>data!I586</f>
        <v>8</v>
      </c>
    </row>
    <row r="589" spans="1:9" x14ac:dyDescent="0.15">
      <c r="A589" s="5">
        <v>585</v>
      </c>
      <c r="B589" s="5">
        <f>data!A587</f>
        <v>2007067</v>
      </c>
      <c r="C589" s="6">
        <f>data!C587</f>
        <v>6</v>
      </c>
      <c r="D589" s="7">
        <f>data!D587</f>
        <v>11</v>
      </c>
      <c r="E589" s="7">
        <f>data!E587</f>
        <v>13</v>
      </c>
      <c r="F589" s="7">
        <f>data!F587</f>
        <v>17</v>
      </c>
      <c r="G589" s="7">
        <f>data!G587</f>
        <v>21</v>
      </c>
      <c r="H589" s="8">
        <f>data!H587</f>
        <v>23</v>
      </c>
      <c r="I589" s="9">
        <f>data!I587</f>
        <v>11</v>
      </c>
    </row>
    <row r="590" spans="1:9" x14ac:dyDescent="0.15">
      <c r="A590" s="5">
        <v>586</v>
      </c>
      <c r="B590" s="5">
        <f>data!A588</f>
        <v>2007068</v>
      </c>
      <c r="C590" s="6">
        <f>data!C588</f>
        <v>11</v>
      </c>
      <c r="D590" s="7">
        <f>data!D588</f>
        <v>18</v>
      </c>
      <c r="E590" s="7">
        <f>data!E588</f>
        <v>19</v>
      </c>
      <c r="F590" s="7">
        <f>data!F588</f>
        <v>22</v>
      </c>
      <c r="G590" s="7">
        <f>data!G588</f>
        <v>23</v>
      </c>
      <c r="H590" s="8">
        <f>data!H588</f>
        <v>28</v>
      </c>
      <c r="I590" s="9">
        <f>data!I588</f>
        <v>1</v>
      </c>
    </row>
    <row r="591" spans="1:9" x14ac:dyDescent="0.15">
      <c r="A591" s="5">
        <v>587</v>
      </c>
      <c r="B591" s="5">
        <f>data!A589</f>
        <v>2007069</v>
      </c>
      <c r="C591" s="6">
        <f>data!C589</f>
        <v>3</v>
      </c>
      <c r="D591" s="7">
        <f>data!D589</f>
        <v>4</v>
      </c>
      <c r="E591" s="7">
        <f>data!E589</f>
        <v>11</v>
      </c>
      <c r="F591" s="7">
        <f>data!F589</f>
        <v>12</v>
      </c>
      <c r="G591" s="7">
        <f>data!G589</f>
        <v>14</v>
      </c>
      <c r="H591" s="8">
        <f>data!H589</f>
        <v>32</v>
      </c>
      <c r="I591" s="9">
        <f>data!I589</f>
        <v>12</v>
      </c>
    </row>
    <row r="592" spans="1:9" x14ac:dyDescent="0.15">
      <c r="A592" s="5">
        <v>588</v>
      </c>
      <c r="B592" s="5">
        <f>data!A590</f>
        <v>2007070</v>
      </c>
      <c r="C592" s="6">
        <f>data!C590</f>
        <v>6</v>
      </c>
      <c r="D592" s="7">
        <f>data!D590</f>
        <v>8</v>
      </c>
      <c r="E592" s="7">
        <f>data!E590</f>
        <v>15</v>
      </c>
      <c r="F592" s="7">
        <f>data!F590</f>
        <v>17</v>
      </c>
      <c r="G592" s="7">
        <f>data!G590</f>
        <v>18</v>
      </c>
      <c r="H592" s="8">
        <f>data!H590</f>
        <v>30</v>
      </c>
      <c r="I592" s="9">
        <f>data!I590</f>
        <v>12</v>
      </c>
    </row>
    <row r="593" spans="1:9" x14ac:dyDescent="0.15">
      <c r="A593" s="5">
        <v>589</v>
      </c>
      <c r="B593" s="5">
        <f>data!A591</f>
        <v>2007071</v>
      </c>
      <c r="C593" s="6">
        <f>data!C591</f>
        <v>1</v>
      </c>
      <c r="D593" s="7">
        <f>data!D591</f>
        <v>6</v>
      </c>
      <c r="E593" s="7">
        <f>data!E591</f>
        <v>14</v>
      </c>
      <c r="F593" s="7">
        <f>data!F591</f>
        <v>21</v>
      </c>
      <c r="G593" s="7">
        <f>data!G591</f>
        <v>30</v>
      </c>
      <c r="H593" s="8">
        <f>data!H591</f>
        <v>31</v>
      </c>
      <c r="I593" s="9">
        <f>data!I591</f>
        <v>9</v>
      </c>
    </row>
    <row r="594" spans="1:9" x14ac:dyDescent="0.15">
      <c r="A594" s="5">
        <v>590</v>
      </c>
      <c r="B594" s="5">
        <f>data!A592</f>
        <v>2007072</v>
      </c>
      <c r="C594" s="6">
        <f>data!C592</f>
        <v>2</v>
      </c>
      <c r="D594" s="7">
        <f>data!D592</f>
        <v>4</v>
      </c>
      <c r="E594" s="7">
        <f>data!E592</f>
        <v>8</v>
      </c>
      <c r="F594" s="7">
        <f>data!F592</f>
        <v>13</v>
      </c>
      <c r="G594" s="7">
        <f>data!G592</f>
        <v>14</v>
      </c>
      <c r="H594" s="8">
        <f>data!H592</f>
        <v>33</v>
      </c>
      <c r="I594" s="9">
        <f>data!I592</f>
        <v>16</v>
      </c>
    </row>
    <row r="595" spans="1:9" x14ac:dyDescent="0.15">
      <c r="A595" s="5">
        <v>591</v>
      </c>
      <c r="B595" s="5">
        <f>data!A593</f>
        <v>2007073</v>
      </c>
      <c r="C595" s="6">
        <f>data!C593</f>
        <v>5</v>
      </c>
      <c r="D595" s="7">
        <f>data!D593</f>
        <v>9</v>
      </c>
      <c r="E595" s="7">
        <f>data!E593</f>
        <v>11</v>
      </c>
      <c r="F595" s="7">
        <f>data!F593</f>
        <v>19</v>
      </c>
      <c r="G595" s="7">
        <f>data!G593</f>
        <v>28</v>
      </c>
      <c r="H595" s="8">
        <f>data!H593</f>
        <v>31</v>
      </c>
      <c r="I595" s="9">
        <f>data!I593</f>
        <v>2</v>
      </c>
    </row>
    <row r="596" spans="1:9" x14ac:dyDescent="0.15">
      <c r="A596" s="5">
        <v>592</v>
      </c>
      <c r="B596" s="5">
        <f>data!A594</f>
        <v>2007074</v>
      </c>
      <c r="C596" s="6">
        <f>data!C594</f>
        <v>8</v>
      </c>
      <c r="D596" s="7">
        <f>data!D594</f>
        <v>13</v>
      </c>
      <c r="E596" s="7">
        <f>data!E594</f>
        <v>15</v>
      </c>
      <c r="F596" s="7">
        <f>data!F594</f>
        <v>25</v>
      </c>
      <c r="G596" s="7">
        <f>data!G594</f>
        <v>27</v>
      </c>
      <c r="H596" s="8">
        <f>data!H594</f>
        <v>28</v>
      </c>
      <c r="I596" s="9">
        <f>data!I594</f>
        <v>3</v>
      </c>
    </row>
    <row r="597" spans="1:9" x14ac:dyDescent="0.15">
      <c r="A597" s="5">
        <v>593</v>
      </c>
      <c r="B597" s="5">
        <f>data!A595</f>
        <v>2007075</v>
      </c>
      <c r="C597" s="6">
        <f>data!C595</f>
        <v>13</v>
      </c>
      <c r="D597" s="7">
        <f>data!D595</f>
        <v>16</v>
      </c>
      <c r="E597" s="7">
        <f>data!E595</f>
        <v>17</v>
      </c>
      <c r="F597" s="7">
        <f>data!F595</f>
        <v>22</v>
      </c>
      <c r="G597" s="7">
        <f>data!G595</f>
        <v>30</v>
      </c>
      <c r="H597" s="8">
        <f>data!H595</f>
        <v>32</v>
      </c>
      <c r="I597" s="9">
        <f>data!I595</f>
        <v>3</v>
      </c>
    </row>
    <row r="598" spans="1:9" x14ac:dyDescent="0.15">
      <c r="A598" s="5">
        <v>594</v>
      </c>
      <c r="B598" s="5">
        <f>data!A596</f>
        <v>2007076</v>
      </c>
      <c r="C598" s="6">
        <f>data!C596</f>
        <v>6</v>
      </c>
      <c r="D598" s="7">
        <f>data!D596</f>
        <v>12</v>
      </c>
      <c r="E598" s="7">
        <f>data!E596</f>
        <v>15</v>
      </c>
      <c r="F598" s="7">
        <f>data!F596</f>
        <v>16</v>
      </c>
      <c r="G598" s="7">
        <f>data!G596</f>
        <v>20</v>
      </c>
      <c r="H598" s="8">
        <f>data!H596</f>
        <v>31</v>
      </c>
      <c r="I598" s="9">
        <f>data!I596</f>
        <v>2</v>
      </c>
    </row>
    <row r="599" spans="1:9" x14ac:dyDescent="0.15">
      <c r="A599" s="5">
        <v>595</v>
      </c>
      <c r="B599" s="5">
        <f>data!A597</f>
        <v>2007077</v>
      </c>
      <c r="C599" s="6">
        <f>data!C597</f>
        <v>6</v>
      </c>
      <c r="D599" s="7">
        <f>data!D597</f>
        <v>8</v>
      </c>
      <c r="E599" s="7">
        <f>data!E597</f>
        <v>14</v>
      </c>
      <c r="F599" s="7">
        <f>data!F597</f>
        <v>21</v>
      </c>
      <c r="G599" s="7">
        <f>data!G597</f>
        <v>28</v>
      </c>
      <c r="H599" s="8">
        <f>data!H597</f>
        <v>29</v>
      </c>
      <c r="I599" s="9">
        <f>data!I597</f>
        <v>2</v>
      </c>
    </row>
    <row r="600" spans="1:9" x14ac:dyDescent="0.15">
      <c r="A600" s="5">
        <v>596</v>
      </c>
      <c r="B600" s="5">
        <f>data!A598</f>
        <v>2007078</v>
      </c>
      <c r="C600" s="6">
        <f>data!C598</f>
        <v>4</v>
      </c>
      <c r="D600" s="7">
        <f>data!D598</f>
        <v>6</v>
      </c>
      <c r="E600" s="7">
        <f>data!E598</f>
        <v>7</v>
      </c>
      <c r="F600" s="7">
        <f>data!F598</f>
        <v>23</v>
      </c>
      <c r="G600" s="7">
        <f>data!G598</f>
        <v>25</v>
      </c>
      <c r="H600" s="8">
        <f>data!H598</f>
        <v>32</v>
      </c>
      <c r="I600" s="9">
        <f>data!I598</f>
        <v>1</v>
      </c>
    </row>
    <row r="601" spans="1:9" x14ac:dyDescent="0.15">
      <c r="A601" s="5">
        <v>597</v>
      </c>
      <c r="B601" s="5">
        <f>data!A599</f>
        <v>2007079</v>
      </c>
      <c r="C601" s="6">
        <f>data!C599</f>
        <v>3</v>
      </c>
      <c r="D601" s="7">
        <f>data!D599</f>
        <v>4</v>
      </c>
      <c r="E601" s="7">
        <f>data!E599</f>
        <v>14</v>
      </c>
      <c r="F601" s="7">
        <f>data!F599</f>
        <v>20</v>
      </c>
      <c r="G601" s="7">
        <f>data!G599</f>
        <v>21</v>
      </c>
      <c r="H601" s="8">
        <f>data!H599</f>
        <v>25</v>
      </c>
      <c r="I601" s="9">
        <f>data!I599</f>
        <v>14</v>
      </c>
    </row>
    <row r="602" spans="1:9" x14ac:dyDescent="0.15">
      <c r="A602" s="5">
        <v>598</v>
      </c>
      <c r="B602" s="5">
        <f>data!A600</f>
        <v>2007080</v>
      </c>
      <c r="C602" s="6">
        <f>data!C600</f>
        <v>1</v>
      </c>
      <c r="D602" s="7">
        <f>data!D600</f>
        <v>8</v>
      </c>
      <c r="E602" s="7">
        <f>data!E600</f>
        <v>16</v>
      </c>
      <c r="F602" s="7">
        <f>data!F600</f>
        <v>18</v>
      </c>
      <c r="G602" s="7">
        <f>data!G600</f>
        <v>19</v>
      </c>
      <c r="H602" s="8">
        <f>data!H600</f>
        <v>29</v>
      </c>
      <c r="I602" s="9">
        <f>data!I600</f>
        <v>4</v>
      </c>
    </row>
    <row r="603" spans="1:9" x14ac:dyDescent="0.15">
      <c r="A603" s="5">
        <v>599</v>
      </c>
      <c r="B603" s="5">
        <f>data!A601</f>
        <v>2007081</v>
      </c>
      <c r="C603" s="6">
        <f>data!C601</f>
        <v>9</v>
      </c>
      <c r="D603" s="7">
        <f>data!D601</f>
        <v>14</v>
      </c>
      <c r="E603" s="7">
        <f>data!E601</f>
        <v>15</v>
      </c>
      <c r="F603" s="7">
        <f>data!F601</f>
        <v>19</v>
      </c>
      <c r="G603" s="7">
        <f>data!G601</f>
        <v>24</v>
      </c>
      <c r="H603" s="8">
        <f>data!H601</f>
        <v>33</v>
      </c>
      <c r="I603" s="9">
        <f>data!I601</f>
        <v>13</v>
      </c>
    </row>
    <row r="604" spans="1:9" x14ac:dyDescent="0.15">
      <c r="A604" s="5">
        <v>600</v>
      </c>
      <c r="B604" s="5">
        <f>data!A602</f>
        <v>2007082</v>
      </c>
      <c r="C604" s="6">
        <f>data!C602</f>
        <v>5</v>
      </c>
      <c r="D604" s="7">
        <f>data!D602</f>
        <v>15</v>
      </c>
      <c r="E604" s="7">
        <f>data!E602</f>
        <v>17</v>
      </c>
      <c r="F604" s="7">
        <f>data!F602</f>
        <v>18</v>
      </c>
      <c r="G604" s="7">
        <f>data!G602</f>
        <v>25</v>
      </c>
      <c r="H604" s="8">
        <f>data!H602</f>
        <v>32</v>
      </c>
      <c r="I604" s="9">
        <f>data!I602</f>
        <v>15</v>
      </c>
    </row>
    <row r="605" spans="1:9" x14ac:dyDescent="0.15">
      <c r="A605" s="5">
        <v>601</v>
      </c>
      <c r="B605" s="5">
        <f>data!A603</f>
        <v>2007083</v>
      </c>
      <c r="C605" s="6">
        <f>data!C603</f>
        <v>11</v>
      </c>
      <c r="D605" s="7">
        <f>data!D603</f>
        <v>14</v>
      </c>
      <c r="E605" s="7">
        <f>data!E603</f>
        <v>18</v>
      </c>
      <c r="F605" s="7">
        <f>data!F603</f>
        <v>20</v>
      </c>
      <c r="G605" s="7">
        <f>data!G603</f>
        <v>21</v>
      </c>
      <c r="H605" s="8">
        <f>data!H603</f>
        <v>26</v>
      </c>
      <c r="I605" s="9">
        <f>data!I603</f>
        <v>5</v>
      </c>
    </row>
    <row r="606" spans="1:9" x14ac:dyDescent="0.15">
      <c r="A606" s="5">
        <v>602</v>
      </c>
      <c r="B606" s="5">
        <f>data!A604</f>
        <v>2007084</v>
      </c>
      <c r="C606" s="6">
        <f>data!C604</f>
        <v>6</v>
      </c>
      <c r="D606" s="7">
        <f>data!D604</f>
        <v>10</v>
      </c>
      <c r="E606" s="7">
        <f>data!E604</f>
        <v>12</v>
      </c>
      <c r="F606" s="7">
        <f>data!F604</f>
        <v>14</v>
      </c>
      <c r="G606" s="7">
        <f>data!G604</f>
        <v>20</v>
      </c>
      <c r="H606" s="8">
        <f>data!H604</f>
        <v>27</v>
      </c>
      <c r="I606" s="9">
        <f>data!I604</f>
        <v>10</v>
      </c>
    </row>
    <row r="607" spans="1:9" x14ac:dyDescent="0.15">
      <c r="A607" s="5">
        <v>603</v>
      </c>
      <c r="B607" s="5">
        <f>data!A605</f>
        <v>2007085</v>
      </c>
      <c r="C607" s="6">
        <f>data!C605</f>
        <v>2</v>
      </c>
      <c r="D607" s="7">
        <f>data!D605</f>
        <v>12</v>
      </c>
      <c r="E607" s="7">
        <f>data!E605</f>
        <v>17</v>
      </c>
      <c r="F607" s="7">
        <f>data!F605</f>
        <v>19</v>
      </c>
      <c r="G607" s="7">
        <f>data!G605</f>
        <v>29</v>
      </c>
      <c r="H607" s="8">
        <f>data!H605</f>
        <v>30</v>
      </c>
      <c r="I607" s="9">
        <f>data!I605</f>
        <v>12</v>
      </c>
    </row>
    <row r="608" spans="1:9" x14ac:dyDescent="0.15">
      <c r="A608" s="5">
        <v>604</v>
      </c>
      <c r="B608" s="5">
        <f>data!A606</f>
        <v>2007086</v>
      </c>
      <c r="C608" s="6">
        <f>data!C606</f>
        <v>5</v>
      </c>
      <c r="D608" s="7">
        <f>data!D606</f>
        <v>8</v>
      </c>
      <c r="E608" s="7">
        <f>data!E606</f>
        <v>14</v>
      </c>
      <c r="F608" s="7">
        <f>data!F606</f>
        <v>22</v>
      </c>
      <c r="G608" s="7">
        <f>data!G606</f>
        <v>27</v>
      </c>
      <c r="H608" s="8">
        <f>data!H606</f>
        <v>29</v>
      </c>
      <c r="I608" s="9">
        <f>data!I606</f>
        <v>16</v>
      </c>
    </row>
    <row r="609" spans="1:9" x14ac:dyDescent="0.15">
      <c r="A609" s="5">
        <v>605</v>
      </c>
      <c r="B609" s="5">
        <f>data!A607</f>
        <v>2007087</v>
      </c>
      <c r="C609" s="6">
        <f>data!C607</f>
        <v>1</v>
      </c>
      <c r="D609" s="7">
        <f>data!D607</f>
        <v>3</v>
      </c>
      <c r="E609" s="7">
        <f>data!E607</f>
        <v>4</v>
      </c>
      <c r="F609" s="7">
        <f>data!F607</f>
        <v>5</v>
      </c>
      <c r="G609" s="7">
        <f>data!G607</f>
        <v>8</v>
      </c>
      <c r="H609" s="8">
        <f>data!H607</f>
        <v>21</v>
      </c>
      <c r="I609" s="9">
        <f>data!I607</f>
        <v>9</v>
      </c>
    </row>
    <row r="610" spans="1:9" x14ac:dyDescent="0.15">
      <c r="A610" s="5">
        <v>606</v>
      </c>
      <c r="B610" s="5">
        <f>data!A608</f>
        <v>2007088</v>
      </c>
      <c r="C610" s="6">
        <f>data!C608</f>
        <v>2</v>
      </c>
      <c r="D610" s="7">
        <f>data!D608</f>
        <v>4</v>
      </c>
      <c r="E610" s="7">
        <f>data!E608</f>
        <v>10</v>
      </c>
      <c r="F610" s="7">
        <f>data!F608</f>
        <v>28</v>
      </c>
      <c r="G610" s="7">
        <f>data!G608</f>
        <v>29</v>
      </c>
      <c r="H610" s="8">
        <f>data!H608</f>
        <v>33</v>
      </c>
      <c r="I610" s="9">
        <f>data!I608</f>
        <v>6</v>
      </c>
    </row>
    <row r="611" spans="1:9" x14ac:dyDescent="0.15">
      <c r="A611" s="5">
        <v>607</v>
      </c>
      <c r="B611" s="5">
        <f>data!A609</f>
        <v>2007089</v>
      </c>
      <c r="C611" s="6">
        <f>data!C609</f>
        <v>3</v>
      </c>
      <c r="D611" s="7">
        <f>data!D609</f>
        <v>7</v>
      </c>
      <c r="E611" s="7">
        <f>data!E609</f>
        <v>8</v>
      </c>
      <c r="F611" s="7">
        <f>data!F609</f>
        <v>15</v>
      </c>
      <c r="G611" s="7">
        <f>data!G609</f>
        <v>19</v>
      </c>
      <c r="H611" s="8">
        <f>data!H609</f>
        <v>28</v>
      </c>
      <c r="I611" s="9">
        <f>data!I609</f>
        <v>3</v>
      </c>
    </row>
    <row r="612" spans="1:9" x14ac:dyDescent="0.15">
      <c r="A612" s="5">
        <v>608</v>
      </c>
      <c r="B612" s="5">
        <f>data!A610</f>
        <v>2007090</v>
      </c>
      <c r="C612" s="6">
        <f>data!C610</f>
        <v>5</v>
      </c>
      <c r="D612" s="7">
        <f>data!D610</f>
        <v>11</v>
      </c>
      <c r="E612" s="7">
        <f>data!E610</f>
        <v>13</v>
      </c>
      <c r="F612" s="7">
        <f>data!F610</f>
        <v>27</v>
      </c>
      <c r="G612" s="7">
        <f>data!G610</f>
        <v>30</v>
      </c>
      <c r="H612" s="8">
        <f>data!H610</f>
        <v>31</v>
      </c>
      <c r="I612" s="9">
        <f>data!I610</f>
        <v>2</v>
      </c>
    </row>
    <row r="613" spans="1:9" x14ac:dyDescent="0.15">
      <c r="A613" s="5">
        <v>609</v>
      </c>
      <c r="B613" s="5">
        <f>data!A611</f>
        <v>2007091</v>
      </c>
      <c r="C613" s="6">
        <f>data!C611</f>
        <v>2</v>
      </c>
      <c r="D613" s="7">
        <f>data!D611</f>
        <v>11</v>
      </c>
      <c r="E613" s="7">
        <f>data!E611</f>
        <v>17</v>
      </c>
      <c r="F613" s="7">
        <f>data!F611</f>
        <v>30</v>
      </c>
      <c r="G613" s="7">
        <f>data!G611</f>
        <v>31</v>
      </c>
      <c r="H613" s="8">
        <f>data!H611</f>
        <v>32</v>
      </c>
      <c r="I613" s="9">
        <f>data!I611</f>
        <v>7</v>
      </c>
    </row>
    <row r="614" spans="1:9" x14ac:dyDescent="0.15">
      <c r="A614" s="5">
        <v>610</v>
      </c>
      <c r="B614" s="5">
        <f>data!A612</f>
        <v>2007092</v>
      </c>
      <c r="C614" s="6">
        <f>data!C612</f>
        <v>14</v>
      </c>
      <c r="D614" s="7">
        <f>data!D612</f>
        <v>18</v>
      </c>
      <c r="E614" s="7">
        <f>data!E612</f>
        <v>22</v>
      </c>
      <c r="F614" s="7">
        <f>data!F612</f>
        <v>23</v>
      </c>
      <c r="G614" s="7">
        <f>data!G612</f>
        <v>24</v>
      </c>
      <c r="H614" s="8">
        <f>data!H612</f>
        <v>33</v>
      </c>
      <c r="I614" s="9">
        <f>data!I612</f>
        <v>9</v>
      </c>
    </row>
    <row r="615" spans="1:9" x14ac:dyDescent="0.15">
      <c r="A615" s="5">
        <v>611</v>
      </c>
      <c r="B615" s="5">
        <f>data!A613</f>
        <v>2007093</v>
      </c>
      <c r="C615" s="6">
        <f>data!C613</f>
        <v>5</v>
      </c>
      <c r="D615" s="7">
        <f>data!D613</f>
        <v>10</v>
      </c>
      <c r="E615" s="7">
        <f>data!E613</f>
        <v>13</v>
      </c>
      <c r="F615" s="7">
        <f>data!F613</f>
        <v>15</v>
      </c>
      <c r="G615" s="7">
        <f>data!G613</f>
        <v>19</v>
      </c>
      <c r="H615" s="8">
        <f>data!H613</f>
        <v>29</v>
      </c>
      <c r="I615" s="9">
        <f>data!I613</f>
        <v>2</v>
      </c>
    </row>
    <row r="616" spans="1:9" x14ac:dyDescent="0.15">
      <c r="A616" s="5">
        <v>612</v>
      </c>
      <c r="B616" s="5">
        <f>data!A614</f>
        <v>2007094</v>
      </c>
      <c r="C616" s="6">
        <f>data!C614</f>
        <v>3</v>
      </c>
      <c r="D616" s="7">
        <f>data!D614</f>
        <v>5</v>
      </c>
      <c r="E616" s="7">
        <f>data!E614</f>
        <v>18</v>
      </c>
      <c r="F616" s="7">
        <f>data!F614</f>
        <v>19</v>
      </c>
      <c r="G616" s="7">
        <f>data!G614</f>
        <v>24</v>
      </c>
      <c r="H616" s="8">
        <f>data!H614</f>
        <v>32</v>
      </c>
      <c r="I616" s="9">
        <f>data!I614</f>
        <v>2</v>
      </c>
    </row>
    <row r="617" spans="1:9" x14ac:dyDescent="0.15">
      <c r="A617" s="5">
        <v>613</v>
      </c>
      <c r="B617" s="5">
        <f>data!A615</f>
        <v>2007095</v>
      </c>
      <c r="C617" s="6">
        <f>data!C615</f>
        <v>1</v>
      </c>
      <c r="D617" s="7">
        <f>data!D615</f>
        <v>6</v>
      </c>
      <c r="E617" s="7">
        <f>data!E615</f>
        <v>8</v>
      </c>
      <c r="F617" s="7">
        <f>data!F615</f>
        <v>18</v>
      </c>
      <c r="G617" s="7">
        <f>data!G615</f>
        <v>29</v>
      </c>
      <c r="H617" s="8">
        <f>data!H615</f>
        <v>32</v>
      </c>
      <c r="I617" s="9">
        <f>data!I615</f>
        <v>7</v>
      </c>
    </row>
    <row r="618" spans="1:9" x14ac:dyDescent="0.15">
      <c r="A618" s="5">
        <v>614</v>
      </c>
      <c r="B618" s="5">
        <f>data!A616</f>
        <v>2007096</v>
      </c>
      <c r="C618" s="6">
        <f>data!C616</f>
        <v>9</v>
      </c>
      <c r="D618" s="7">
        <f>data!D616</f>
        <v>10</v>
      </c>
      <c r="E618" s="7">
        <f>data!E616</f>
        <v>20</v>
      </c>
      <c r="F618" s="7">
        <f>data!F616</f>
        <v>22</v>
      </c>
      <c r="G618" s="7">
        <f>data!G616</f>
        <v>30</v>
      </c>
      <c r="H618" s="8">
        <f>data!H616</f>
        <v>32</v>
      </c>
      <c r="I618" s="9">
        <f>data!I616</f>
        <v>8</v>
      </c>
    </row>
    <row r="619" spans="1:9" x14ac:dyDescent="0.15">
      <c r="A619" s="5">
        <v>615</v>
      </c>
      <c r="B619" s="5">
        <f>data!A617</f>
        <v>2007097</v>
      </c>
      <c r="C619" s="6">
        <f>data!C617</f>
        <v>4</v>
      </c>
      <c r="D619" s="7">
        <f>data!D617</f>
        <v>8</v>
      </c>
      <c r="E619" s="7">
        <f>data!E617</f>
        <v>13</v>
      </c>
      <c r="F619" s="7">
        <f>data!F617</f>
        <v>18</v>
      </c>
      <c r="G619" s="7">
        <f>data!G617</f>
        <v>26</v>
      </c>
      <c r="H619" s="8">
        <f>data!H617</f>
        <v>30</v>
      </c>
      <c r="I619" s="9">
        <f>data!I617</f>
        <v>11</v>
      </c>
    </row>
    <row r="620" spans="1:9" x14ac:dyDescent="0.15">
      <c r="A620" s="5">
        <v>616</v>
      </c>
      <c r="B620" s="5">
        <f>data!A618</f>
        <v>2007098</v>
      </c>
      <c r="C620" s="6">
        <f>data!C618</f>
        <v>2</v>
      </c>
      <c r="D620" s="7">
        <f>data!D618</f>
        <v>3</v>
      </c>
      <c r="E620" s="7">
        <f>data!E618</f>
        <v>5</v>
      </c>
      <c r="F620" s="7">
        <f>data!F618</f>
        <v>11</v>
      </c>
      <c r="G620" s="7">
        <f>data!G618</f>
        <v>19</v>
      </c>
      <c r="H620" s="8">
        <f>data!H618</f>
        <v>20</v>
      </c>
      <c r="I620" s="9">
        <f>data!I618</f>
        <v>12</v>
      </c>
    </row>
    <row r="621" spans="1:9" x14ac:dyDescent="0.15">
      <c r="A621" s="5">
        <v>617</v>
      </c>
      <c r="B621" s="5">
        <f>data!A619</f>
        <v>2007099</v>
      </c>
      <c r="C621" s="6">
        <f>data!C619</f>
        <v>3</v>
      </c>
      <c r="D621" s="7">
        <f>data!D619</f>
        <v>4</v>
      </c>
      <c r="E621" s="7">
        <f>data!E619</f>
        <v>14</v>
      </c>
      <c r="F621" s="7">
        <f>data!F619</f>
        <v>27</v>
      </c>
      <c r="G621" s="7">
        <f>data!G619</f>
        <v>31</v>
      </c>
      <c r="H621" s="8">
        <f>data!H619</f>
        <v>33</v>
      </c>
      <c r="I621" s="9">
        <f>data!I619</f>
        <v>5</v>
      </c>
    </row>
    <row r="622" spans="1:9" x14ac:dyDescent="0.15">
      <c r="A622" s="5">
        <v>618</v>
      </c>
      <c r="B622" s="5">
        <f>data!A620</f>
        <v>2007100</v>
      </c>
      <c r="C622" s="6">
        <f>data!C620</f>
        <v>8</v>
      </c>
      <c r="D622" s="7">
        <f>data!D620</f>
        <v>18</v>
      </c>
      <c r="E622" s="7">
        <f>data!E620</f>
        <v>27</v>
      </c>
      <c r="F622" s="7">
        <f>data!F620</f>
        <v>29</v>
      </c>
      <c r="G622" s="7">
        <f>data!G620</f>
        <v>30</v>
      </c>
      <c r="H622" s="8">
        <f>data!H620</f>
        <v>32</v>
      </c>
      <c r="I622" s="9">
        <f>data!I620</f>
        <v>6</v>
      </c>
    </row>
    <row r="623" spans="1:9" x14ac:dyDescent="0.15">
      <c r="A623" s="5">
        <v>619</v>
      </c>
      <c r="B623" s="5">
        <f>data!A621</f>
        <v>2007101</v>
      </c>
      <c r="C623" s="6">
        <f>data!C621</f>
        <v>15</v>
      </c>
      <c r="D623" s="7">
        <f>data!D621</f>
        <v>16</v>
      </c>
      <c r="E623" s="7">
        <f>data!E621</f>
        <v>18</v>
      </c>
      <c r="F623" s="7">
        <f>data!F621</f>
        <v>21</v>
      </c>
      <c r="G623" s="7">
        <f>data!G621</f>
        <v>22</v>
      </c>
      <c r="H623" s="8">
        <f>data!H621</f>
        <v>30</v>
      </c>
      <c r="I623" s="9">
        <f>data!I621</f>
        <v>14</v>
      </c>
    </row>
    <row r="624" spans="1:9" x14ac:dyDescent="0.15">
      <c r="A624" s="5">
        <v>620</v>
      </c>
      <c r="B624" s="5">
        <f>data!A622</f>
        <v>2007102</v>
      </c>
      <c r="C624" s="6">
        <f>data!C622</f>
        <v>4</v>
      </c>
      <c r="D624" s="7">
        <f>data!D622</f>
        <v>6</v>
      </c>
      <c r="E624" s="7">
        <f>data!E622</f>
        <v>8</v>
      </c>
      <c r="F624" s="7">
        <f>data!F622</f>
        <v>18</v>
      </c>
      <c r="G624" s="7">
        <f>data!G622</f>
        <v>20</v>
      </c>
      <c r="H624" s="8">
        <f>data!H622</f>
        <v>33</v>
      </c>
      <c r="I624" s="9">
        <f>data!I622</f>
        <v>11</v>
      </c>
    </row>
    <row r="625" spans="1:81" x14ac:dyDescent="0.15">
      <c r="A625" s="5">
        <v>621</v>
      </c>
      <c r="B625" s="5">
        <f>data!A623</f>
        <v>2007103</v>
      </c>
      <c r="C625" s="6">
        <f>data!C623</f>
        <v>7</v>
      </c>
      <c r="D625" s="7">
        <f>data!D623</f>
        <v>9</v>
      </c>
      <c r="E625" s="7">
        <f>data!E623</f>
        <v>25</v>
      </c>
      <c r="F625" s="7">
        <f>data!F623</f>
        <v>27</v>
      </c>
      <c r="G625" s="7">
        <f>data!G623</f>
        <v>30</v>
      </c>
      <c r="H625" s="8">
        <f>data!H623</f>
        <v>32</v>
      </c>
      <c r="I625" s="9">
        <f>data!I623</f>
        <v>1</v>
      </c>
    </row>
    <row r="626" spans="1:81" x14ac:dyDescent="0.15">
      <c r="A626" s="5">
        <v>622</v>
      </c>
      <c r="B626" s="5">
        <f>data!A624</f>
        <v>2007104</v>
      </c>
      <c r="C626" s="6">
        <f>data!C624</f>
        <v>2</v>
      </c>
      <c r="D626" s="7">
        <f>data!D624</f>
        <v>8</v>
      </c>
      <c r="E626" s="7">
        <f>data!E624</f>
        <v>12</v>
      </c>
      <c r="F626" s="7">
        <f>data!F624</f>
        <v>14</v>
      </c>
      <c r="G626" s="7">
        <f>data!G624</f>
        <v>20</v>
      </c>
      <c r="H626" s="8">
        <f>data!H624</f>
        <v>32</v>
      </c>
      <c r="I626" s="9">
        <f>data!I624</f>
        <v>4</v>
      </c>
    </row>
    <row r="627" spans="1:81" x14ac:dyDescent="0.15">
      <c r="A627" s="5">
        <v>623</v>
      </c>
      <c r="B627" s="5">
        <f>data!A625</f>
        <v>2007105</v>
      </c>
      <c r="C627" s="6">
        <f>data!C625</f>
        <v>2</v>
      </c>
      <c r="D627" s="7">
        <f>data!D625</f>
        <v>7</v>
      </c>
      <c r="E627" s="7">
        <f>data!E625</f>
        <v>10</v>
      </c>
      <c r="F627" s="7">
        <f>data!F625</f>
        <v>17</v>
      </c>
      <c r="G627" s="7">
        <f>data!G625</f>
        <v>23</v>
      </c>
      <c r="H627" s="8">
        <f>data!H625</f>
        <v>29</v>
      </c>
      <c r="I627" s="9">
        <f>data!I625</f>
        <v>14</v>
      </c>
    </row>
    <row r="628" spans="1:81" x14ac:dyDescent="0.15">
      <c r="A628" s="5">
        <v>624</v>
      </c>
      <c r="B628" s="5">
        <f>data!A626</f>
        <v>2007106</v>
      </c>
      <c r="C628" s="6">
        <f>data!C626</f>
        <v>12</v>
      </c>
      <c r="D628" s="7">
        <f>data!D626</f>
        <v>18</v>
      </c>
      <c r="E628" s="7">
        <f>data!E626</f>
        <v>21</v>
      </c>
      <c r="F628" s="7">
        <f>data!F626</f>
        <v>24</v>
      </c>
      <c r="G628" s="7">
        <f>data!G626</f>
        <v>25</v>
      </c>
      <c r="H628" s="8">
        <f>data!H626</f>
        <v>29</v>
      </c>
      <c r="I628" s="9">
        <f>data!I626</f>
        <v>8</v>
      </c>
    </row>
    <row r="629" spans="1:81" x14ac:dyDescent="0.15">
      <c r="A629" s="5">
        <v>625</v>
      </c>
      <c r="B629" s="5">
        <f>data!A627</f>
        <v>2007107</v>
      </c>
      <c r="C629" s="6">
        <f>data!C627</f>
        <v>2</v>
      </c>
      <c r="D629" s="7">
        <f>data!D627</f>
        <v>8</v>
      </c>
      <c r="E629" s="7">
        <f>data!E627</f>
        <v>9</v>
      </c>
      <c r="F629" s="7">
        <f>data!F627</f>
        <v>18</v>
      </c>
      <c r="G629" s="7">
        <f>data!G627</f>
        <v>24</v>
      </c>
      <c r="H629" s="8">
        <f>data!H627</f>
        <v>28</v>
      </c>
      <c r="I629" s="9">
        <f>data!I627</f>
        <v>10</v>
      </c>
    </row>
    <row r="630" spans="1:81" x14ac:dyDescent="0.15">
      <c r="A630" s="5">
        <v>626</v>
      </c>
      <c r="B630" s="5">
        <f>data!A628</f>
        <v>2007108</v>
      </c>
      <c r="C630" s="6">
        <f>data!C628</f>
        <v>3</v>
      </c>
      <c r="D630" s="7">
        <f>data!D628</f>
        <v>7</v>
      </c>
      <c r="E630" s="7">
        <f>data!E628</f>
        <v>12</v>
      </c>
      <c r="F630" s="7">
        <f>data!F628</f>
        <v>13</v>
      </c>
      <c r="G630" s="7">
        <f>data!G628</f>
        <v>20</v>
      </c>
      <c r="H630" s="8">
        <f>data!H628</f>
        <v>33</v>
      </c>
      <c r="I630" s="9">
        <f>data!I628</f>
        <v>2</v>
      </c>
    </row>
    <row r="631" spans="1:81" x14ac:dyDescent="0.15">
      <c r="A631" s="5">
        <v>627</v>
      </c>
      <c r="B631" s="5">
        <f>data!A629</f>
        <v>2007109</v>
      </c>
      <c r="C631" s="6">
        <f>data!C629</f>
        <v>1</v>
      </c>
      <c r="D631" s="7">
        <f>data!D629</f>
        <v>4</v>
      </c>
      <c r="E631" s="7">
        <f>data!E629</f>
        <v>7</v>
      </c>
      <c r="F631" s="7">
        <f>data!F629</f>
        <v>8</v>
      </c>
      <c r="G631" s="7">
        <f>data!G629</f>
        <v>13</v>
      </c>
      <c r="H631" s="8">
        <f>data!H629</f>
        <v>14</v>
      </c>
      <c r="I631" s="9">
        <f>data!I629</f>
        <v>4</v>
      </c>
    </row>
    <row r="632" spans="1:81" x14ac:dyDescent="0.15">
      <c r="A632" s="5">
        <v>628</v>
      </c>
      <c r="B632" s="5">
        <f>data!A630</f>
        <v>2007110</v>
      </c>
      <c r="C632" s="6">
        <f>data!C630</f>
        <v>2</v>
      </c>
      <c r="D632" s="7">
        <f>data!D630</f>
        <v>4</v>
      </c>
      <c r="E632" s="7">
        <f>data!E630</f>
        <v>7</v>
      </c>
      <c r="F632" s="7">
        <f>data!F630</f>
        <v>15</v>
      </c>
      <c r="G632" s="7">
        <f>data!G630</f>
        <v>24</v>
      </c>
      <c r="H632" s="8">
        <f>data!H630</f>
        <v>28</v>
      </c>
      <c r="I632" s="9">
        <f>data!I630</f>
        <v>3</v>
      </c>
    </row>
    <row r="633" spans="1:81" x14ac:dyDescent="0.15">
      <c r="A633" s="5">
        <v>629</v>
      </c>
      <c r="B633" s="5">
        <f>data!A631</f>
        <v>2007111</v>
      </c>
      <c r="C633" s="6">
        <f>data!C631</f>
        <v>2</v>
      </c>
      <c r="D633" s="7">
        <f>data!D631</f>
        <v>9</v>
      </c>
      <c r="E633" s="7">
        <f>data!E631</f>
        <v>10</v>
      </c>
      <c r="F633" s="7">
        <f>data!F631</f>
        <v>12</v>
      </c>
      <c r="G633" s="7">
        <f>data!G631</f>
        <v>13</v>
      </c>
      <c r="H633" s="8">
        <f>data!H631</f>
        <v>17</v>
      </c>
      <c r="I633" s="9">
        <f>data!I631</f>
        <v>11</v>
      </c>
    </row>
    <row r="634" spans="1:81" x14ac:dyDescent="0.15">
      <c r="A634" s="5">
        <v>630</v>
      </c>
      <c r="B634" s="5">
        <f>data!A632</f>
        <v>2007112</v>
      </c>
      <c r="C634" s="6">
        <f>data!C632</f>
        <v>7</v>
      </c>
      <c r="D634" s="7">
        <f>data!D632</f>
        <v>11</v>
      </c>
      <c r="E634" s="7">
        <f>data!E632</f>
        <v>14</v>
      </c>
      <c r="F634" s="7">
        <f>data!F632</f>
        <v>16</v>
      </c>
      <c r="G634" s="7">
        <f>data!G632</f>
        <v>25</v>
      </c>
      <c r="H634" s="8">
        <f>data!H632</f>
        <v>32</v>
      </c>
      <c r="I634" s="9">
        <f>data!I632</f>
        <v>11</v>
      </c>
    </row>
    <row r="635" spans="1:81" x14ac:dyDescent="0.15">
      <c r="A635" s="5">
        <v>631</v>
      </c>
      <c r="B635" s="5">
        <f>data!A633</f>
        <v>2007113</v>
      </c>
      <c r="C635" s="6">
        <f>data!C633</f>
        <v>4</v>
      </c>
      <c r="D635" s="7">
        <f>data!D633</f>
        <v>18</v>
      </c>
      <c r="E635" s="7">
        <f>data!E633</f>
        <v>23</v>
      </c>
      <c r="F635" s="7">
        <f>data!F633</f>
        <v>25</v>
      </c>
      <c r="G635" s="7">
        <f>data!G633</f>
        <v>26</v>
      </c>
      <c r="H635" s="8">
        <f>data!H633</f>
        <v>31</v>
      </c>
      <c r="I635" s="9">
        <f>data!I633</f>
        <v>10</v>
      </c>
      <c r="AN635" s="193"/>
      <c r="AO635" s="192"/>
      <c r="AP635" s="192"/>
      <c r="AQ635" s="192"/>
      <c r="AR635" s="192"/>
      <c r="AS635" s="192"/>
      <c r="AT635" s="192"/>
      <c r="AU635" s="192"/>
      <c r="AV635" s="192"/>
      <c r="AW635" s="192"/>
      <c r="AX635" s="192"/>
      <c r="AY635" s="192"/>
      <c r="AZ635" s="192"/>
      <c r="BA635" s="192"/>
      <c r="BB635" s="192"/>
      <c r="BC635" s="192"/>
      <c r="BD635" s="192"/>
      <c r="BE635" s="192"/>
      <c r="BF635" s="192"/>
      <c r="BG635" s="192"/>
      <c r="BH635" s="192"/>
      <c r="BI635" s="192"/>
      <c r="BJ635" s="192"/>
      <c r="BK635" s="192"/>
      <c r="BL635" s="192"/>
      <c r="BM635" s="192"/>
      <c r="BN635" s="192"/>
      <c r="BO635" s="192"/>
      <c r="BP635" s="192"/>
      <c r="BQ635" s="192"/>
      <c r="BR635" s="192"/>
      <c r="BS635" s="192"/>
      <c r="BT635" s="192"/>
      <c r="BU635" s="192"/>
      <c r="BV635" s="192"/>
      <c r="BW635" s="192"/>
      <c r="BX635" s="192"/>
      <c r="BY635" s="192"/>
      <c r="BZ635" s="192"/>
      <c r="CA635" s="192"/>
      <c r="CB635" s="192"/>
      <c r="CC635" s="192"/>
    </row>
    <row r="636" spans="1:81" x14ac:dyDescent="0.15">
      <c r="A636" s="5">
        <v>632</v>
      </c>
      <c r="B636" s="5">
        <f>data!A634</f>
        <v>2007114</v>
      </c>
      <c r="C636" s="6">
        <f>data!C634</f>
        <v>5</v>
      </c>
      <c r="D636" s="7">
        <f>data!D634</f>
        <v>12</v>
      </c>
      <c r="E636" s="7">
        <f>data!E634</f>
        <v>15</v>
      </c>
      <c r="F636" s="7">
        <f>data!F634</f>
        <v>24</v>
      </c>
      <c r="G636" s="7">
        <f>data!G634</f>
        <v>27</v>
      </c>
      <c r="H636" s="8">
        <f>data!H634</f>
        <v>33</v>
      </c>
      <c r="I636" s="9">
        <f>data!I634</f>
        <v>5</v>
      </c>
      <c r="J636" s="171">
        <v>1</v>
      </c>
      <c r="K636" s="141">
        <v>2</v>
      </c>
      <c r="L636" s="141">
        <v>3</v>
      </c>
      <c r="M636" s="141">
        <v>4</v>
      </c>
      <c r="N636" s="172">
        <v>5</v>
      </c>
      <c r="O636" s="171">
        <v>6</v>
      </c>
      <c r="P636" s="141">
        <v>7</v>
      </c>
      <c r="Q636" s="141">
        <v>8</v>
      </c>
      <c r="R636" s="141">
        <v>9</v>
      </c>
      <c r="S636" s="172">
        <v>10</v>
      </c>
      <c r="T636" s="171">
        <v>11</v>
      </c>
      <c r="U636" s="141">
        <v>12</v>
      </c>
      <c r="V636" s="141">
        <v>13</v>
      </c>
      <c r="W636" s="141">
        <v>14</v>
      </c>
      <c r="X636" s="172">
        <v>15</v>
      </c>
      <c r="Y636" s="171">
        <v>16</v>
      </c>
      <c r="Z636" s="141">
        <v>17</v>
      </c>
      <c r="AA636" s="141">
        <v>18</v>
      </c>
      <c r="AB636" s="141">
        <v>19</v>
      </c>
      <c r="AC636" s="172">
        <v>20</v>
      </c>
      <c r="AD636" s="171">
        <v>21</v>
      </c>
      <c r="AE636" s="141">
        <v>22</v>
      </c>
      <c r="AF636" s="141">
        <v>23</v>
      </c>
      <c r="AG636" s="141">
        <v>24</v>
      </c>
      <c r="AH636" s="172">
        <v>25</v>
      </c>
      <c r="AI636" s="171">
        <v>26</v>
      </c>
      <c r="AJ636" s="141">
        <v>27</v>
      </c>
      <c r="AK636" s="141">
        <v>28</v>
      </c>
      <c r="AL636" s="141">
        <v>29</v>
      </c>
      <c r="AM636" s="172">
        <v>30</v>
      </c>
      <c r="AN636" s="181"/>
      <c r="AO636" s="182"/>
      <c r="AP636" s="182"/>
      <c r="AQ636" s="182"/>
      <c r="AR636" s="182"/>
      <c r="AS636" s="182"/>
      <c r="AT636" s="182"/>
      <c r="AU636" s="182"/>
      <c r="AV636" s="182"/>
      <c r="AW636" s="182"/>
      <c r="AX636" s="182"/>
      <c r="AY636" s="182"/>
      <c r="AZ636" s="182"/>
      <c r="BA636" s="182"/>
      <c r="BB636" s="182"/>
      <c r="BC636" s="182"/>
      <c r="BD636" s="182"/>
      <c r="BE636" s="182"/>
      <c r="BF636" s="182"/>
      <c r="BG636" s="182"/>
      <c r="BH636" s="182"/>
      <c r="BI636" s="182"/>
      <c r="BJ636" s="182"/>
      <c r="BK636" s="182"/>
      <c r="BL636" s="182"/>
      <c r="BM636" s="182"/>
      <c r="BN636" s="182"/>
      <c r="BO636" s="182"/>
      <c r="BP636" s="182"/>
      <c r="BQ636" s="182"/>
      <c r="BR636" s="182"/>
      <c r="BS636" s="182"/>
      <c r="BT636" s="182"/>
      <c r="BU636" s="182"/>
      <c r="BV636" s="182"/>
      <c r="BW636" s="182"/>
      <c r="BX636" s="182"/>
      <c r="BY636" s="182"/>
      <c r="BZ636" s="182"/>
      <c r="CA636" s="182"/>
      <c r="CB636" s="182"/>
      <c r="CC636" s="182"/>
    </row>
    <row r="637" spans="1:81" x14ac:dyDescent="0.15">
      <c r="A637" s="5">
        <v>633</v>
      </c>
      <c r="B637" s="5">
        <f>data!A635</f>
        <v>2007115</v>
      </c>
      <c r="C637" s="6">
        <f>data!C635</f>
        <v>1</v>
      </c>
      <c r="D637" s="7">
        <f>data!D635</f>
        <v>5</v>
      </c>
      <c r="E637" s="7">
        <f>data!E635</f>
        <v>10</v>
      </c>
      <c r="F637" s="7">
        <f>data!F635</f>
        <v>16</v>
      </c>
      <c r="G637" s="7">
        <f>data!G635</f>
        <v>20</v>
      </c>
      <c r="H637" s="8">
        <f>data!H635</f>
        <v>26</v>
      </c>
      <c r="I637" s="9">
        <f>data!I635</f>
        <v>2</v>
      </c>
      <c r="J637" s="173"/>
      <c r="K637" s="142"/>
      <c r="L637" s="142"/>
      <c r="M637" s="142"/>
      <c r="N637" s="174"/>
      <c r="O637" s="173"/>
      <c r="P637" s="142"/>
      <c r="Q637" s="142"/>
      <c r="R637" s="142"/>
      <c r="S637" s="174"/>
      <c r="T637" s="173"/>
      <c r="U637" s="142"/>
      <c r="V637" s="142"/>
      <c r="W637" s="142"/>
      <c r="X637" s="174"/>
      <c r="Y637" s="173"/>
      <c r="Z637" s="142"/>
      <c r="AA637" s="142"/>
      <c r="AB637" s="142"/>
      <c r="AC637" s="174"/>
      <c r="AD637" s="173"/>
      <c r="AE637" s="142"/>
      <c r="AF637" s="142"/>
      <c r="AG637" s="142"/>
      <c r="AH637" s="174"/>
      <c r="AI637" s="173"/>
      <c r="AJ637" s="142"/>
      <c r="AK637" s="142"/>
      <c r="AL637" s="142"/>
      <c r="AM637" s="174"/>
      <c r="BW637" s="178"/>
      <c r="BX637" s="178"/>
      <c r="BY637" s="178"/>
      <c r="BZ637" s="178"/>
      <c r="CA637" s="178"/>
      <c r="CB637" s="178"/>
      <c r="CC637" s="178"/>
    </row>
    <row r="638" spans="1:81" x14ac:dyDescent="0.15">
      <c r="A638" s="5">
        <v>634</v>
      </c>
      <c r="B638" s="5">
        <f>data!A636</f>
        <v>2007116</v>
      </c>
      <c r="C638" s="6">
        <f>data!C636</f>
        <v>3</v>
      </c>
      <c r="D638" s="7">
        <f>data!D636</f>
        <v>5</v>
      </c>
      <c r="E638" s="7">
        <f>data!E636</f>
        <v>7</v>
      </c>
      <c r="F638" s="7">
        <f>data!F636</f>
        <v>11</v>
      </c>
      <c r="G638" s="7">
        <f>data!G636</f>
        <v>17</v>
      </c>
      <c r="H638" s="8">
        <f>data!H636</f>
        <v>27</v>
      </c>
      <c r="I638" s="9">
        <f>data!I636</f>
        <v>13</v>
      </c>
      <c r="J638" s="175">
        <v>2</v>
      </c>
      <c r="K638" s="143">
        <v>4</v>
      </c>
      <c r="L638" s="143">
        <v>5</v>
      </c>
      <c r="M638" s="143">
        <v>5</v>
      </c>
      <c r="N638" s="176">
        <v>6</v>
      </c>
      <c r="O638" s="175">
        <v>5</v>
      </c>
      <c r="P638" s="143">
        <v>6</v>
      </c>
      <c r="Q638" s="143">
        <v>6</v>
      </c>
      <c r="R638" s="143">
        <v>5</v>
      </c>
      <c r="S638" s="176">
        <v>4</v>
      </c>
      <c r="T638" s="175">
        <v>5</v>
      </c>
      <c r="U638" s="143">
        <v>6</v>
      </c>
      <c r="V638" s="143">
        <v>5</v>
      </c>
      <c r="W638" s="143">
        <v>5</v>
      </c>
      <c r="X638" s="176">
        <v>5</v>
      </c>
      <c r="Y638" s="175">
        <v>4</v>
      </c>
      <c r="Z638" s="143">
        <v>4</v>
      </c>
      <c r="AA638" s="143">
        <v>4</v>
      </c>
      <c r="AB638" s="143">
        <v>3</v>
      </c>
      <c r="AC638" s="176">
        <v>4</v>
      </c>
      <c r="AD638" s="175">
        <v>4</v>
      </c>
      <c r="AE638" s="143">
        <v>3</v>
      </c>
      <c r="AF638" s="143">
        <v>4</v>
      </c>
      <c r="AG638" s="143">
        <v>4</v>
      </c>
      <c r="AH638" s="176">
        <v>5</v>
      </c>
      <c r="AI638" s="175">
        <v>4</v>
      </c>
      <c r="AJ638" s="143">
        <v>3</v>
      </c>
      <c r="AK638" s="143">
        <v>4</v>
      </c>
      <c r="AL638" s="143">
        <v>5</v>
      </c>
      <c r="AM638" s="176">
        <v>3</v>
      </c>
      <c r="AN638" s="179"/>
      <c r="AO638" s="180"/>
      <c r="AP638" s="180"/>
      <c r="AQ638" s="180"/>
      <c r="AR638" s="180"/>
      <c r="AS638" s="180"/>
      <c r="AT638" s="180"/>
      <c r="AU638" s="180"/>
      <c r="AV638" s="180"/>
      <c r="AW638" s="180"/>
      <c r="AX638" s="180"/>
      <c r="AY638" s="180"/>
      <c r="AZ638" s="180"/>
      <c r="BA638" s="180"/>
      <c r="BB638" s="180"/>
      <c r="BC638" s="180"/>
      <c r="BD638" s="180"/>
      <c r="BE638" s="180"/>
      <c r="BF638" s="180"/>
      <c r="BG638" s="180"/>
      <c r="BH638" s="180"/>
      <c r="BI638" s="180"/>
      <c r="BJ638" s="180"/>
      <c r="BK638" s="180"/>
      <c r="BL638" s="180"/>
      <c r="BM638" s="180"/>
      <c r="BN638" s="180"/>
      <c r="BO638" s="180"/>
      <c r="BP638" s="180"/>
      <c r="BQ638" s="180"/>
      <c r="BR638" s="180"/>
      <c r="BS638" s="180"/>
      <c r="BT638" s="180"/>
      <c r="BU638" s="180"/>
      <c r="BV638" s="180"/>
      <c r="BW638" s="180"/>
      <c r="BX638" s="180"/>
      <c r="BY638" s="180"/>
      <c r="BZ638" s="180"/>
      <c r="CA638" s="180"/>
      <c r="CB638" s="180"/>
      <c r="CC638" s="180"/>
    </row>
    <row r="639" spans="1:81" x14ac:dyDescent="0.15">
      <c r="A639" s="5">
        <v>635</v>
      </c>
      <c r="B639" s="5">
        <f>data!A637</f>
        <v>2007117</v>
      </c>
      <c r="C639" s="6">
        <f>data!C637</f>
        <v>3</v>
      </c>
      <c r="D639" s="7">
        <f>data!D637</f>
        <v>7</v>
      </c>
      <c r="E639" s="7">
        <f>data!E637</f>
        <v>9</v>
      </c>
      <c r="F639" s="7">
        <f>data!F637</f>
        <v>10</v>
      </c>
      <c r="G639" s="7">
        <f>data!G637</f>
        <v>26</v>
      </c>
      <c r="H639" s="8">
        <f>data!H637</f>
        <v>32</v>
      </c>
      <c r="I639" s="9">
        <f>data!I637</f>
        <v>1</v>
      </c>
      <c r="J639" s="175">
        <v>5</v>
      </c>
      <c r="K639" s="143">
        <v>5</v>
      </c>
      <c r="L639" s="143">
        <v>4</v>
      </c>
      <c r="M639" s="143">
        <v>5</v>
      </c>
      <c r="N639" s="176">
        <v>3</v>
      </c>
      <c r="O639" s="175">
        <v>4</v>
      </c>
      <c r="P639" s="143">
        <v>4</v>
      </c>
      <c r="Q639" s="143">
        <v>4</v>
      </c>
      <c r="R639" s="143">
        <v>3</v>
      </c>
      <c r="S639" s="176">
        <v>2</v>
      </c>
      <c r="T639" s="175">
        <v>3</v>
      </c>
      <c r="U639" s="143">
        <v>2</v>
      </c>
      <c r="V639" s="143">
        <v>2</v>
      </c>
      <c r="W639" s="143">
        <v>5</v>
      </c>
      <c r="X639" s="176">
        <v>3</v>
      </c>
      <c r="Y639" s="175">
        <v>2</v>
      </c>
      <c r="Z639" s="143">
        <v>2</v>
      </c>
      <c r="AA639" s="143">
        <v>5</v>
      </c>
      <c r="AB639" s="143">
        <v>5</v>
      </c>
      <c r="AC639" s="176">
        <v>4</v>
      </c>
      <c r="AD639" s="175">
        <v>5</v>
      </c>
      <c r="AE639" s="143">
        <v>1</v>
      </c>
      <c r="AF639" s="143">
        <v>3</v>
      </c>
      <c r="AG639" s="143">
        <v>5</v>
      </c>
      <c r="AH639" s="176">
        <v>3</v>
      </c>
      <c r="AI639" s="175">
        <v>4</v>
      </c>
      <c r="AJ639" s="143">
        <v>2</v>
      </c>
      <c r="AK639" s="143">
        <v>2</v>
      </c>
      <c r="AL639" s="143">
        <v>4</v>
      </c>
      <c r="AM639" s="176">
        <v>4</v>
      </c>
      <c r="AN639" s="179"/>
      <c r="AO639" s="180"/>
      <c r="AP639" s="180"/>
      <c r="AQ639" s="180"/>
      <c r="AR639" s="180"/>
      <c r="AS639" s="180"/>
      <c r="AT639" s="180"/>
      <c r="AU639" s="180"/>
      <c r="AV639" s="180"/>
      <c r="AW639" s="180"/>
      <c r="AX639" s="180"/>
      <c r="AY639" s="180"/>
      <c r="AZ639" s="180"/>
      <c r="BA639" s="180"/>
      <c r="BB639" s="180"/>
      <c r="BC639" s="180"/>
      <c r="BD639" s="180"/>
      <c r="BE639" s="180"/>
      <c r="BF639" s="180"/>
      <c r="BG639" s="180"/>
      <c r="BH639" s="180"/>
      <c r="BI639" s="180"/>
      <c r="BJ639" s="180"/>
      <c r="BK639" s="180"/>
      <c r="BL639" s="180"/>
      <c r="BM639" s="180"/>
      <c r="BN639" s="180"/>
      <c r="BO639" s="180"/>
      <c r="BP639" s="180"/>
      <c r="BQ639" s="180"/>
      <c r="BR639" s="180"/>
      <c r="BS639" s="180"/>
      <c r="BT639" s="180"/>
      <c r="BU639" s="180"/>
      <c r="BV639" s="180"/>
      <c r="BW639" s="180"/>
      <c r="BX639" s="180"/>
      <c r="BY639" s="180"/>
      <c r="BZ639" s="180"/>
      <c r="CA639" s="180"/>
      <c r="CB639" s="180"/>
      <c r="CC639" s="180"/>
    </row>
    <row r="640" spans="1:81" x14ac:dyDescent="0.15">
      <c r="A640" s="5">
        <v>636</v>
      </c>
      <c r="B640" s="5">
        <f>data!A638</f>
        <v>2007118</v>
      </c>
      <c r="C640" s="6">
        <f>data!C638</f>
        <v>4</v>
      </c>
      <c r="D640" s="7">
        <f>data!D638</f>
        <v>10</v>
      </c>
      <c r="E640" s="7">
        <f>data!E638</f>
        <v>16</v>
      </c>
      <c r="F640" s="7">
        <f>data!F638</f>
        <v>18</v>
      </c>
      <c r="G640" s="7">
        <f>data!G638</f>
        <v>25</v>
      </c>
      <c r="H640" s="8">
        <f>data!H638</f>
        <v>32</v>
      </c>
      <c r="I640" s="9">
        <f>data!I638</f>
        <v>15</v>
      </c>
      <c r="J640" s="175">
        <v>4</v>
      </c>
      <c r="K640" s="143">
        <v>3</v>
      </c>
      <c r="L640" s="143">
        <v>3</v>
      </c>
      <c r="M640" s="143">
        <v>3</v>
      </c>
      <c r="N640" s="176">
        <v>3</v>
      </c>
      <c r="O640" s="175">
        <v>3</v>
      </c>
      <c r="P640" s="143">
        <v>2</v>
      </c>
      <c r="Q640" s="143">
        <v>2</v>
      </c>
      <c r="R640" s="143">
        <v>1</v>
      </c>
      <c r="S640" s="176">
        <v>2</v>
      </c>
      <c r="T640" s="175">
        <v>2</v>
      </c>
      <c r="U640" s="143">
        <v>2</v>
      </c>
      <c r="V640" s="143">
        <v>3</v>
      </c>
      <c r="W640" s="143">
        <v>4</v>
      </c>
      <c r="X640" s="176">
        <v>4</v>
      </c>
      <c r="Y640" s="175">
        <v>3</v>
      </c>
      <c r="Z640" s="143">
        <v>3</v>
      </c>
      <c r="AA640" s="143">
        <v>3</v>
      </c>
      <c r="AB640" s="143">
        <v>3</v>
      </c>
      <c r="AC640" s="176">
        <v>4</v>
      </c>
      <c r="AD640" s="175">
        <v>3</v>
      </c>
      <c r="AE640" s="143">
        <v>2</v>
      </c>
      <c r="AF640" s="143">
        <v>2</v>
      </c>
      <c r="AG640" s="143">
        <v>4</v>
      </c>
      <c r="AH640" s="176">
        <v>3</v>
      </c>
      <c r="AI640" s="175">
        <v>3</v>
      </c>
      <c r="AJ640" s="143">
        <v>5</v>
      </c>
      <c r="AK640" s="143">
        <v>4</v>
      </c>
      <c r="AL640" s="143">
        <v>4</v>
      </c>
      <c r="AM640" s="176">
        <v>6</v>
      </c>
      <c r="AN640" s="179"/>
      <c r="AO640" s="180"/>
      <c r="AP640" s="180"/>
      <c r="AQ640" s="180"/>
      <c r="AR640" s="180"/>
      <c r="AS640" s="180"/>
      <c r="AT640" s="180"/>
      <c r="AU640" s="180"/>
      <c r="AV640" s="180"/>
      <c r="AW640" s="180"/>
      <c r="AX640" s="180"/>
      <c r="AY640" s="180"/>
      <c r="AZ640" s="180"/>
      <c r="BA640" s="180"/>
      <c r="BB640" s="180"/>
      <c r="BC640" s="180"/>
      <c r="BD640" s="180"/>
      <c r="BE640" s="180"/>
      <c r="BF640" s="180"/>
      <c r="BG640" s="180"/>
      <c r="BH640" s="180"/>
      <c r="BI640" s="180"/>
      <c r="BJ640" s="180"/>
      <c r="BK640" s="180"/>
      <c r="BL640" s="180"/>
      <c r="BM640" s="180"/>
      <c r="BN640" s="180"/>
      <c r="BO640" s="180"/>
      <c r="BP640" s="180"/>
      <c r="BQ640" s="180"/>
      <c r="BR640" s="180"/>
      <c r="BS640" s="180"/>
      <c r="BT640" s="180"/>
      <c r="BU640" s="180"/>
      <c r="BV640" s="180"/>
      <c r="BW640" s="180"/>
      <c r="BX640" s="180"/>
      <c r="BY640" s="180"/>
      <c r="BZ640" s="180"/>
      <c r="CA640" s="180"/>
      <c r="CB640" s="180"/>
      <c r="CC640" s="180"/>
    </row>
    <row r="641" spans="1:81" x14ac:dyDescent="0.15">
      <c r="A641" s="5">
        <v>637</v>
      </c>
      <c r="B641" s="5">
        <f>data!A639</f>
        <v>2007119</v>
      </c>
      <c r="C641" s="6">
        <f>data!C639</f>
        <v>3</v>
      </c>
      <c r="D641" s="7">
        <f>data!D639</f>
        <v>8</v>
      </c>
      <c r="E641" s="7">
        <f>data!E639</f>
        <v>11</v>
      </c>
      <c r="F641" s="7">
        <f>data!F639</f>
        <v>13</v>
      </c>
      <c r="G641" s="7">
        <f>data!G639</f>
        <v>25</v>
      </c>
      <c r="H641" s="8">
        <f>data!H639</f>
        <v>31</v>
      </c>
      <c r="I641" s="9">
        <f>data!I639</f>
        <v>12</v>
      </c>
      <c r="J641" s="175">
        <v>5</v>
      </c>
      <c r="K641" s="143">
        <v>2</v>
      </c>
      <c r="L641" s="143">
        <v>3</v>
      </c>
      <c r="M641" s="143">
        <v>4</v>
      </c>
      <c r="N641" s="176">
        <v>3</v>
      </c>
      <c r="O641" s="175">
        <v>4</v>
      </c>
      <c r="P641" s="143">
        <v>3</v>
      </c>
      <c r="Q641" s="143">
        <v>3</v>
      </c>
      <c r="R641" s="143">
        <v>3</v>
      </c>
      <c r="S641" s="176">
        <v>3</v>
      </c>
      <c r="T641" s="175">
        <v>3</v>
      </c>
      <c r="U641" s="143">
        <v>1</v>
      </c>
      <c r="V641" s="143">
        <v>2</v>
      </c>
      <c r="W641" s="143">
        <v>3</v>
      </c>
      <c r="X641" s="176">
        <v>3</v>
      </c>
      <c r="Y641" s="175">
        <v>3</v>
      </c>
      <c r="Z641" s="143">
        <v>2</v>
      </c>
      <c r="AA641" s="143">
        <v>2</v>
      </c>
      <c r="AB641" s="143">
        <v>2</v>
      </c>
      <c r="AC641" s="176">
        <v>2</v>
      </c>
      <c r="AD641" s="175">
        <v>3</v>
      </c>
      <c r="AE641" s="143">
        <v>3</v>
      </c>
      <c r="AF641" s="143">
        <v>3</v>
      </c>
      <c r="AG641" s="143">
        <v>2</v>
      </c>
      <c r="AH641" s="176">
        <v>2</v>
      </c>
      <c r="AI641" s="175">
        <v>1</v>
      </c>
      <c r="AJ641" s="143">
        <v>2</v>
      </c>
      <c r="AK641" s="143">
        <v>1</v>
      </c>
      <c r="AL641" s="143">
        <v>2</v>
      </c>
      <c r="AM641" s="176">
        <v>2</v>
      </c>
      <c r="AN641" s="179"/>
      <c r="AO641" s="180"/>
      <c r="AP641" s="180"/>
      <c r="AQ641" s="180"/>
      <c r="AR641" s="180"/>
      <c r="AS641" s="180"/>
      <c r="AT641" s="180"/>
      <c r="AU641" s="180"/>
      <c r="AV641" s="180"/>
      <c r="AW641" s="180"/>
      <c r="AX641" s="180"/>
      <c r="AY641" s="180"/>
      <c r="AZ641" s="180"/>
      <c r="BA641" s="180"/>
      <c r="BB641" s="180"/>
      <c r="BC641" s="180"/>
      <c r="BD641" s="180"/>
      <c r="BE641" s="180"/>
      <c r="BF641" s="180"/>
      <c r="BG641" s="180"/>
      <c r="BH641" s="180"/>
      <c r="BI641" s="180"/>
      <c r="BJ641" s="180"/>
      <c r="BK641" s="180"/>
      <c r="BL641" s="180"/>
      <c r="BM641" s="180"/>
      <c r="BN641" s="180"/>
      <c r="BO641" s="180"/>
      <c r="BP641" s="180"/>
      <c r="BQ641" s="180"/>
      <c r="BR641" s="180"/>
      <c r="BS641" s="180"/>
      <c r="BT641" s="180"/>
      <c r="BU641" s="180"/>
      <c r="BV641" s="180"/>
      <c r="BW641" s="180"/>
      <c r="BX641" s="180"/>
      <c r="BY641" s="180"/>
      <c r="BZ641" s="180"/>
      <c r="CA641" s="180"/>
      <c r="CB641" s="180"/>
      <c r="CC641" s="180"/>
    </row>
    <row r="642" spans="1:81" x14ac:dyDescent="0.15">
      <c r="A642" s="5">
        <v>638</v>
      </c>
      <c r="B642" s="5">
        <f>data!A640</f>
        <v>2007120</v>
      </c>
      <c r="C642" s="6">
        <f>data!C640</f>
        <v>6</v>
      </c>
      <c r="D642" s="7">
        <f>data!D640</f>
        <v>7</v>
      </c>
      <c r="E642" s="7">
        <f>data!E640</f>
        <v>11</v>
      </c>
      <c r="F642" s="7">
        <f>data!F640</f>
        <v>12</v>
      </c>
      <c r="G642" s="7">
        <f>data!G640</f>
        <v>18</v>
      </c>
      <c r="H642" s="8">
        <f>data!H640</f>
        <v>25</v>
      </c>
      <c r="I642" s="9">
        <f>data!I640</f>
        <v>1</v>
      </c>
      <c r="J642" s="175">
        <v>4</v>
      </c>
      <c r="K642" s="143">
        <v>4</v>
      </c>
      <c r="L642" s="143">
        <v>5</v>
      </c>
      <c r="M642" s="143">
        <v>5</v>
      </c>
      <c r="N642" s="176">
        <v>4</v>
      </c>
      <c r="O642" s="175">
        <v>6</v>
      </c>
      <c r="P642" s="143">
        <v>5</v>
      </c>
      <c r="Q642" s="143">
        <v>5</v>
      </c>
      <c r="R642" s="143">
        <v>6</v>
      </c>
      <c r="S642" s="176">
        <v>5</v>
      </c>
      <c r="T642" s="175">
        <v>6</v>
      </c>
      <c r="U642" s="143">
        <v>5</v>
      </c>
      <c r="V642" s="143">
        <v>5</v>
      </c>
      <c r="W642" s="143">
        <v>6</v>
      </c>
      <c r="X642" s="176">
        <v>6</v>
      </c>
      <c r="Y642" s="175">
        <v>5</v>
      </c>
      <c r="Z642" s="143">
        <v>5</v>
      </c>
      <c r="AA642" s="143">
        <v>5</v>
      </c>
      <c r="AB642" s="143">
        <v>5</v>
      </c>
      <c r="AC642" s="176">
        <v>5</v>
      </c>
      <c r="AD642" s="175">
        <v>4</v>
      </c>
      <c r="AE642" s="143">
        <v>5</v>
      </c>
      <c r="AF642" s="143">
        <v>4</v>
      </c>
      <c r="AG642" s="143">
        <v>5</v>
      </c>
      <c r="AH642" s="176">
        <v>4</v>
      </c>
      <c r="AI642" s="175">
        <v>6</v>
      </c>
      <c r="AJ642" s="143">
        <v>5</v>
      </c>
      <c r="AK642" s="143">
        <v>6</v>
      </c>
      <c r="AL642" s="143">
        <v>5</v>
      </c>
      <c r="AM642" s="176">
        <v>4</v>
      </c>
      <c r="AN642" s="179"/>
      <c r="AO642" s="180"/>
      <c r="AP642" s="180"/>
      <c r="AQ642" s="180"/>
      <c r="AR642" s="180"/>
      <c r="AS642" s="180"/>
      <c r="AT642" s="180"/>
      <c r="AU642" s="180"/>
      <c r="AV642" s="180"/>
      <c r="AW642" s="180"/>
      <c r="AX642" s="180"/>
      <c r="AY642" s="180"/>
      <c r="AZ642" s="180"/>
      <c r="BA642" s="180"/>
      <c r="BB642" s="180"/>
      <c r="BC642" s="180"/>
      <c r="BD642" s="180"/>
      <c r="BE642" s="180"/>
      <c r="BF642" s="180"/>
      <c r="BG642" s="180"/>
      <c r="BH642" s="180"/>
      <c r="BI642" s="180"/>
      <c r="BJ642" s="180"/>
      <c r="BK642" s="180"/>
      <c r="BL642" s="180"/>
      <c r="BM642" s="180"/>
      <c r="BN642" s="180"/>
      <c r="BO642" s="180"/>
      <c r="BP642" s="180"/>
      <c r="BQ642" s="180"/>
      <c r="BR642" s="180"/>
      <c r="BS642" s="180"/>
      <c r="BT642" s="180"/>
      <c r="BU642" s="180"/>
      <c r="BV642" s="180"/>
      <c r="BW642" s="180"/>
      <c r="BX642" s="180"/>
      <c r="BY642" s="180"/>
      <c r="BZ642" s="180"/>
      <c r="CA642" s="180"/>
      <c r="CB642" s="180"/>
      <c r="CC642" s="180"/>
    </row>
    <row r="643" spans="1:81" x14ac:dyDescent="0.15">
      <c r="A643" s="5">
        <v>639</v>
      </c>
      <c r="B643" s="5">
        <f>data!A641</f>
        <v>2007121</v>
      </c>
      <c r="C643" s="6">
        <f>data!C641</f>
        <v>3</v>
      </c>
      <c r="D643" s="7">
        <f>data!D641</f>
        <v>10</v>
      </c>
      <c r="E643" s="7">
        <f>data!E641</f>
        <v>21</v>
      </c>
      <c r="F643" s="7">
        <f>data!F641</f>
        <v>22</v>
      </c>
      <c r="G643" s="7">
        <f>data!G641</f>
        <v>27</v>
      </c>
      <c r="H643" s="8">
        <f>data!H641</f>
        <v>28</v>
      </c>
      <c r="I643" s="9">
        <f>data!I641</f>
        <v>6</v>
      </c>
      <c r="J643" s="175">
        <v>3</v>
      </c>
      <c r="K643" s="143">
        <v>1</v>
      </c>
      <c r="L643" s="143">
        <v>2</v>
      </c>
      <c r="M643" s="143">
        <v>3</v>
      </c>
      <c r="N643" s="176">
        <v>3</v>
      </c>
      <c r="O643" s="175">
        <v>4</v>
      </c>
      <c r="P643" s="143">
        <v>3</v>
      </c>
      <c r="Q643" s="143">
        <v>2</v>
      </c>
      <c r="R643" s="143">
        <v>2</v>
      </c>
      <c r="S643" s="176">
        <v>3</v>
      </c>
      <c r="T643" s="175">
        <v>2</v>
      </c>
      <c r="U643" s="143">
        <v>1</v>
      </c>
      <c r="V643" s="143">
        <v>2</v>
      </c>
      <c r="W643" s="143">
        <v>3</v>
      </c>
      <c r="X643" s="176">
        <v>3</v>
      </c>
      <c r="Y643" s="175">
        <v>2</v>
      </c>
      <c r="Z643" s="143">
        <v>2</v>
      </c>
      <c r="AA643" s="143">
        <v>3</v>
      </c>
      <c r="AB643" s="143">
        <v>3</v>
      </c>
      <c r="AC643" s="176">
        <v>2</v>
      </c>
      <c r="AD643" s="175">
        <v>2</v>
      </c>
      <c r="AE643" s="143">
        <v>2</v>
      </c>
      <c r="AF643" s="143">
        <v>3</v>
      </c>
      <c r="AG643" s="143">
        <v>4</v>
      </c>
      <c r="AH643" s="176">
        <v>4</v>
      </c>
      <c r="AI643" s="175">
        <v>2</v>
      </c>
      <c r="AJ643" s="143">
        <v>3</v>
      </c>
      <c r="AK643" s="143">
        <v>2</v>
      </c>
      <c r="AL643" s="143">
        <v>4</v>
      </c>
      <c r="AM643" s="176">
        <v>4</v>
      </c>
      <c r="AN643" s="179"/>
      <c r="AO643" s="180"/>
      <c r="AP643" s="180"/>
      <c r="AQ643" s="180"/>
      <c r="AR643" s="180"/>
      <c r="AS643" s="180"/>
      <c r="AT643" s="180"/>
      <c r="AU643" s="180"/>
      <c r="AV643" s="180"/>
      <c r="AW643" s="180"/>
      <c r="AX643" s="180"/>
      <c r="AY643" s="180"/>
      <c r="AZ643" s="180"/>
      <c r="BA643" s="180"/>
      <c r="BB643" s="180"/>
      <c r="BC643" s="180"/>
      <c r="BD643" s="180"/>
      <c r="BE643" s="180"/>
      <c r="BF643" s="180"/>
      <c r="BG643" s="180"/>
      <c r="BH643" s="180"/>
      <c r="BI643" s="180"/>
      <c r="BJ643" s="180"/>
      <c r="BK643" s="180"/>
      <c r="BL643" s="180"/>
      <c r="BM643" s="180"/>
      <c r="BN643" s="180"/>
      <c r="BO643" s="180"/>
      <c r="BP643" s="180"/>
      <c r="BQ643" s="180"/>
      <c r="BR643" s="180"/>
      <c r="BS643" s="180"/>
      <c r="BT643" s="180"/>
      <c r="BU643" s="180"/>
      <c r="BV643" s="180"/>
      <c r="BW643" s="180"/>
      <c r="BX643" s="180"/>
      <c r="BY643" s="180"/>
      <c r="BZ643" s="180"/>
      <c r="CA643" s="180"/>
      <c r="CB643" s="180"/>
      <c r="CC643" s="180"/>
    </row>
    <row r="644" spans="1:81" x14ac:dyDescent="0.15">
      <c r="A644" s="5">
        <v>640</v>
      </c>
      <c r="B644" s="5">
        <f>data!A642</f>
        <v>2007122</v>
      </c>
      <c r="C644" s="6">
        <f>data!C642</f>
        <v>4</v>
      </c>
      <c r="D644" s="7">
        <f>data!D642</f>
        <v>7</v>
      </c>
      <c r="E644" s="7">
        <f>data!E642</f>
        <v>19</v>
      </c>
      <c r="F644" s="7">
        <f>data!F642</f>
        <v>24</v>
      </c>
      <c r="G644" s="7">
        <f>data!G642</f>
        <v>26</v>
      </c>
      <c r="H644" s="8">
        <f>data!H642</f>
        <v>32</v>
      </c>
      <c r="I644" s="9">
        <f>data!I642</f>
        <v>9</v>
      </c>
      <c r="J644" s="175">
        <v>4</v>
      </c>
      <c r="K644" s="143">
        <v>5</v>
      </c>
      <c r="L644" s="143">
        <v>5</v>
      </c>
      <c r="M644" s="143">
        <v>4</v>
      </c>
      <c r="N644" s="176">
        <v>3</v>
      </c>
      <c r="O644" s="175">
        <v>3</v>
      </c>
      <c r="P644" s="143">
        <v>2</v>
      </c>
      <c r="Q644" s="143">
        <v>4</v>
      </c>
      <c r="R644" s="143">
        <v>6</v>
      </c>
      <c r="S644" s="176">
        <v>4</v>
      </c>
      <c r="T644" s="175">
        <v>4</v>
      </c>
      <c r="U644" s="143">
        <v>4</v>
      </c>
      <c r="V644" s="143">
        <v>3</v>
      </c>
      <c r="W644" s="143">
        <v>4</v>
      </c>
      <c r="X644" s="176">
        <v>5</v>
      </c>
      <c r="Y644" s="175">
        <v>4</v>
      </c>
      <c r="Z644" s="143">
        <v>4</v>
      </c>
      <c r="AA644" s="143">
        <v>3</v>
      </c>
      <c r="AB644" s="143">
        <v>4</v>
      </c>
      <c r="AC644" s="176">
        <v>3</v>
      </c>
      <c r="AD644" s="175">
        <v>2</v>
      </c>
      <c r="AE644" s="143">
        <v>3</v>
      </c>
      <c r="AF644" s="143">
        <v>4</v>
      </c>
      <c r="AG644" s="143">
        <v>4</v>
      </c>
      <c r="AH644" s="176">
        <v>5</v>
      </c>
      <c r="AI644" s="175">
        <v>3</v>
      </c>
      <c r="AJ644" s="143">
        <v>5</v>
      </c>
      <c r="AK644" s="143">
        <v>5</v>
      </c>
      <c r="AL644" s="143">
        <v>4</v>
      </c>
      <c r="AM644" s="176">
        <v>5</v>
      </c>
      <c r="AN644" s="179"/>
      <c r="AO644" s="180"/>
      <c r="AP644" s="180"/>
      <c r="AQ644" s="180"/>
      <c r="AR644" s="180"/>
      <c r="AS644" s="180"/>
      <c r="AT644" s="180"/>
      <c r="AU644" s="180"/>
      <c r="AV644" s="180"/>
      <c r="AW644" s="180"/>
      <c r="AX644" s="180"/>
      <c r="AY644" s="180"/>
      <c r="AZ644" s="180"/>
      <c r="BA644" s="180"/>
      <c r="BB644" s="180"/>
      <c r="BC644" s="180"/>
      <c r="BD644" s="180"/>
      <c r="BE644" s="180"/>
      <c r="BF644" s="180"/>
      <c r="BG644" s="180"/>
      <c r="BH644" s="180"/>
      <c r="BI644" s="180"/>
      <c r="BJ644" s="180"/>
      <c r="BK644" s="180"/>
      <c r="BL644" s="180"/>
      <c r="BM644" s="180"/>
      <c r="BN644" s="180"/>
      <c r="BO644" s="180"/>
      <c r="BP644" s="180"/>
      <c r="BQ644" s="180"/>
      <c r="BR644" s="180"/>
      <c r="BS644" s="180"/>
      <c r="BT644" s="180"/>
      <c r="BU644" s="180"/>
      <c r="BV644" s="180"/>
      <c r="BW644" s="180"/>
      <c r="BX644" s="180"/>
      <c r="BY644" s="180"/>
      <c r="BZ644" s="180"/>
      <c r="CA644" s="180"/>
      <c r="CB644" s="180"/>
      <c r="CC644" s="180"/>
    </row>
    <row r="645" spans="1:81" x14ac:dyDescent="0.15">
      <c r="A645" s="5">
        <v>641</v>
      </c>
      <c r="B645" s="5">
        <f>data!A643</f>
        <v>2007123</v>
      </c>
      <c r="C645" s="6">
        <f>data!C643</f>
        <v>1</v>
      </c>
      <c r="D645" s="7">
        <f>data!D643</f>
        <v>13</v>
      </c>
      <c r="E645" s="7">
        <f>data!E643</f>
        <v>15</v>
      </c>
      <c r="F645" s="7">
        <f>data!F643</f>
        <v>23</v>
      </c>
      <c r="G645" s="7">
        <f>data!G643</f>
        <v>28</v>
      </c>
      <c r="H645" s="8">
        <f>data!H643</f>
        <v>32</v>
      </c>
      <c r="I645" s="9">
        <f>data!I643</f>
        <v>2</v>
      </c>
      <c r="J645" s="175">
        <v>4</v>
      </c>
      <c r="K645" s="143">
        <v>5</v>
      </c>
      <c r="L645" s="143">
        <v>4</v>
      </c>
      <c r="M645" s="143">
        <v>3</v>
      </c>
      <c r="N645" s="176">
        <v>3</v>
      </c>
      <c r="O645" s="175">
        <v>3</v>
      </c>
      <c r="P645" s="143">
        <v>3</v>
      </c>
      <c r="Q645" s="143">
        <v>3</v>
      </c>
      <c r="R645" s="143">
        <v>4</v>
      </c>
      <c r="S645" s="176">
        <v>2</v>
      </c>
      <c r="T645" s="175">
        <v>1</v>
      </c>
      <c r="U645" s="143">
        <v>3</v>
      </c>
      <c r="V645" s="143">
        <v>3</v>
      </c>
      <c r="W645" s="143">
        <v>2</v>
      </c>
      <c r="X645" s="176">
        <v>2</v>
      </c>
      <c r="Y645" s="175">
        <v>2</v>
      </c>
      <c r="Z645" s="143">
        <v>2</v>
      </c>
      <c r="AA645" s="143">
        <v>3</v>
      </c>
      <c r="AB645" s="143">
        <v>3</v>
      </c>
      <c r="AC645" s="176">
        <v>3</v>
      </c>
      <c r="AD645" s="175">
        <v>3</v>
      </c>
      <c r="AE645" s="143">
        <v>2</v>
      </c>
      <c r="AF645" s="143">
        <v>3</v>
      </c>
      <c r="AG645" s="143">
        <v>3</v>
      </c>
      <c r="AH645" s="176">
        <v>5</v>
      </c>
      <c r="AI645" s="175">
        <v>3</v>
      </c>
      <c r="AJ645" s="143">
        <v>3</v>
      </c>
      <c r="AK645" s="143">
        <v>4</v>
      </c>
      <c r="AL645" s="143">
        <v>4</v>
      </c>
      <c r="AM645" s="176">
        <v>4</v>
      </c>
      <c r="AN645" s="179"/>
      <c r="AO645" s="180"/>
      <c r="AP645" s="180"/>
      <c r="AQ645" s="180"/>
      <c r="AR645" s="180"/>
      <c r="AS645" s="180"/>
      <c r="AT645" s="180"/>
      <c r="AU645" s="180"/>
      <c r="AV645" s="180"/>
      <c r="AW645" s="180"/>
      <c r="AX645" s="180"/>
      <c r="AY645" s="180"/>
      <c r="AZ645" s="180"/>
      <c r="BA645" s="180"/>
      <c r="BB645" s="180"/>
      <c r="BC645" s="180"/>
      <c r="BD645" s="180"/>
      <c r="BE645" s="180"/>
      <c r="BF645" s="180"/>
      <c r="BG645" s="180"/>
      <c r="BH645" s="180"/>
      <c r="BI645" s="180"/>
      <c r="BJ645" s="180"/>
      <c r="BK645" s="180"/>
      <c r="BL645" s="180"/>
      <c r="BM645" s="180"/>
      <c r="BN645" s="180"/>
      <c r="BO645" s="180"/>
      <c r="BP645" s="180"/>
      <c r="BQ645" s="180"/>
      <c r="BR645" s="180"/>
      <c r="BS645" s="180"/>
      <c r="BT645" s="180"/>
      <c r="BU645" s="180"/>
      <c r="BV645" s="180"/>
      <c r="BW645" s="180"/>
      <c r="BX645" s="180"/>
      <c r="BY645" s="180"/>
      <c r="BZ645" s="180"/>
      <c r="CA645" s="180"/>
      <c r="CB645" s="180"/>
      <c r="CC645" s="180"/>
    </row>
    <row r="646" spans="1:81" x14ac:dyDescent="0.15">
      <c r="A646" s="5">
        <v>642</v>
      </c>
      <c r="B646" s="5">
        <f>data!A644</f>
        <v>2007124</v>
      </c>
      <c r="C646" s="6">
        <f>data!C644</f>
        <v>3</v>
      </c>
      <c r="D646" s="7">
        <f>data!D644</f>
        <v>7</v>
      </c>
      <c r="E646" s="7">
        <f>data!E644</f>
        <v>13</v>
      </c>
      <c r="F646" s="7">
        <f>data!F644</f>
        <v>16</v>
      </c>
      <c r="G646" s="7">
        <f>data!G644</f>
        <v>19</v>
      </c>
      <c r="H646" s="8">
        <f>data!H644</f>
        <v>32</v>
      </c>
      <c r="I646" s="9">
        <f>data!I644</f>
        <v>16</v>
      </c>
      <c r="J646" s="175">
        <v>2</v>
      </c>
      <c r="K646" s="143">
        <v>4</v>
      </c>
      <c r="L646" s="143">
        <v>4</v>
      </c>
      <c r="M646" s="143">
        <v>4</v>
      </c>
      <c r="N646" s="176">
        <v>4</v>
      </c>
      <c r="O646" s="175">
        <v>3</v>
      </c>
      <c r="P646" s="143">
        <v>4</v>
      </c>
      <c r="Q646" s="143">
        <v>4</v>
      </c>
      <c r="R646" s="143">
        <v>2</v>
      </c>
      <c r="S646" s="176">
        <v>3</v>
      </c>
      <c r="T646" s="175">
        <v>4</v>
      </c>
      <c r="U646" s="143">
        <v>3</v>
      </c>
      <c r="V646" s="143">
        <v>3</v>
      </c>
      <c r="W646" s="143">
        <v>5</v>
      </c>
      <c r="X646" s="176">
        <v>3</v>
      </c>
      <c r="Y646" s="175">
        <v>3</v>
      </c>
      <c r="Z646" s="143">
        <v>3</v>
      </c>
      <c r="AA646" s="143">
        <v>4</v>
      </c>
      <c r="AB646" s="143">
        <v>4</v>
      </c>
      <c r="AC646" s="176">
        <v>4</v>
      </c>
      <c r="AD646" s="175">
        <v>4</v>
      </c>
      <c r="AE646" s="143">
        <v>4</v>
      </c>
      <c r="AF646" s="143">
        <v>3</v>
      </c>
      <c r="AG646" s="143">
        <v>3</v>
      </c>
      <c r="AH646" s="176">
        <v>3</v>
      </c>
      <c r="AI646" s="175">
        <v>5</v>
      </c>
      <c r="AJ646" s="143">
        <v>3</v>
      </c>
      <c r="AK646" s="143">
        <v>3</v>
      </c>
      <c r="AL646" s="143">
        <v>4</v>
      </c>
      <c r="AM646" s="176">
        <v>3</v>
      </c>
      <c r="AN646" s="179"/>
      <c r="AO646" s="180"/>
      <c r="AP646" s="180"/>
      <c r="AQ646" s="180"/>
      <c r="AR646" s="180"/>
      <c r="AS646" s="180"/>
      <c r="AT646" s="180"/>
      <c r="AU646" s="180"/>
      <c r="AV646" s="180"/>
      <c r="AW646" s="180"/>
      <c r="AX646" s="180"/>
      <c r="AY646" s="180"/>
      <c r="AZ646" s="180"/>
      <c r="BA646" s="180"/>
      <c r="BB646" s="180"/>
      <c r="BC646" s="180"/>
      <c r="BD646" s="180"/>
      <c r="BE646" s="180"/>
      <c r="BF646" s="180"/>
      <c r="BG646" s="180"/>
      <c r="BH646" s="180"/>
      <c r="BI646" s="180"/>
      <c r="BJ646" s="180"/>
      <c r="BK646" s="180"/>
      <c r="BL646" s="180"/>
      <c r="BM646" s="180"/>
      <c r="BN646" s="180"/>
      <c r="BO646" s="180"/>
      <c r="BP646" s="180"/>
      <c r="BQ646" s="180"/>
      <c r="BR646" s="180"/>
      <c r="BS646" s="180"/>
      <c r="BT646" s="180"/>
      <c r="BU646" s="180"/>
      <c r="BV646" s="180"/>
      <c r="BW646" s="180"/>
      <c r="BX646" s="180"/>
      <c r="BY646" s="180"/>
      <c r="BZ646" s="180"/>
      <c r="CA646" s="180"/>
      <c r="CB646" s="180"/>
      <c r="CC646" s="180"/>
    </row>
    <row r="647" spans="1:81" x14ac:dyDescent="0.15">
      <c r="A647" s="5">
        <v>643</v>
      </c>
      <c r="B647" s="5">
        <f>data!A645</f>
        <v>2007125</v>
      </c>
      <c r="C647" s="6">
        <f>data!C645</f>
        <v>3</v>
      </c>
      <c r="D647" s="7">
        <f>data!D645</f>
        <v>5</v>
      </c>
      <c r="E647" s="7">
        <f>data!E645</f>
        <v>18</v>
      </c>
      <c r="F647" s="7">
        <f>data!F645</f>
        <v>20</v>
      </c>
      <c r="G647" s="7">
        <f>data!G645</f>
        <v>27</v>
      </c>
      <c r="H647" s="8">
        <f>data!H645</f>
        <v>33</v>
      </c>
      <c r="I647" s="9">
        <f>data!I645</f>
        <v>1</v>
      </c>
      <c r="J647" s="175">
        <v>4</v>
      </c>
      <c r="K647" s="143">
        <v>3</v>
      </c>
      <c r="L647" s="143">
        <v>3</v>
      </c>
      <c r="M647" s="143">
        <v>3</v>
      </c>
      <c r="N647" s="176">
        <v>3</v>
      </c>
      <c r="O647" s="175">
        <v>3</v>
      </c>
      <c r="P647" s="143">
        <v>4</v>
      </c>
      <c r="Q647" s="143">
        <v>4</v>
      </c>
      <c r="R647" s="143">
        <v>4</v>
      </c>
      <c r="S647" s="176">
        <v>2</v>
      </c>
      <c r="T647" s="175">
        <v>1</v>
      </c>
      <c r="U647" s="143">
        <v>3</v>
      </c>
      <c r="V647" s="143">
        <v>2</v>
      </c>
      <c r="W647" s="143">
        <v>3</v>
      </c>
      <c r="X647" s="176">
        <v>3</v>
      </c>
      <c r="Y647" s="175">
        <v>1</v>
      </c>
      <c r="Z647" s="143">
        <v>2</v>
      </c>
      <c r="AA647" s="143">
        <v>1</v>
      </c>
      <c r="AB647" s="143">
        <v>2</v>
      </c>
      <c r="AC647" s="176">
        <v>1</v>
      </c>
      <c r="AD647" s="175">
        <v>4</v>
      </c>
      <c r="AE647" s="143">
        <v>5</v>
      </c>
      <c r="AF647" s="143">
        <v>3</v>
      </c>
      <c r="AG647" s="143">
        <v>2</v>
      </c>
      <c r="AH647" s="176">
        <v>3</v>
      </c>
      <c r="AI647" s="175">
        <v>3</v>
      </c>
      <c r="AJ647" s="143">
        <v>3</v>
      </c>
      <c r="AK647" s="143">
        <v>3</v>
      </c>
      <c r="AL647" s="143">
        <v>3</v>
      </c>
      <c r="AM647" s="176">
        <v>2</v>
      </c>
      <c r="AN647" s="179"/>
      <c r="AO647" s="180"/>
      <c r="AP647" s="180"/>
      <c r="AQ647" s="180"/>
      <c r="AR647" s="180"/>
      <c r="AS647" s="180"/>
      <c r="AT647" s="180"/>
      <c r="AU647" s="180"/>
      <c r="AV647" s="180"/>
      <c r="AW647" s="180"/>
      <c r="AX647" s="180"/>
      <c r="AY647" s="180"/>
      <c r="AZ647" s="180"/>
      <c r="BA647" s="180"/>
      <c r="BB647" s="180"/>
      <c r="BC647" s="180"/>
      <c r="BD647" s="180"/>
      <c r="BE647" s="180"/>
      <c r="BF647" s="180"/>
      <c r="BG647" s="180"/>
      <c r="BH647" s="180"/>
      <c r="BI647" s="180"/>
      <c r="BJ647" s="180"/>
      <c r="BK647" s="180"/>
      <c r="BL647" s="180"/>
      <c r="BM647" s="180"/>
      <c r="BN647" s="180"/>
      <c r="BO647" s="180"/>
      <c r="BP647" s="180"/>
      <c r="BQ647" s="180"/>
      <c r="BR647" s="180"/>
      <c r="BS647" s="180"/>
      <c r="BT647" s="180"/>
      <c r="BU647" s="180"/>
      <c r="BV647" s="180"/>
      <c r="BW647" s="180"/>
      <c r="BX647" s="180"/>
      <c r="BY647" s="180"/>
      <c r="BZ647" s="180"/>
      <c r="CA647" s="180"/>
      <c r="CB647" s="180"/>
      <c r="CC647" s="180"/>
    </row>
    <row r="648" spans="1:81" x14ac:dyDescent="0.15">
      <c r="A648" s="5">
        <v>644</v>
      </c>
      <c r="B648" s="5">
        <f>data!A646</f>
        <v>2007126</v>
      </c>
      <c r="C648" s="6">
        <f>data!C646</f>
        <v>9</v>
      </c>
      <c r="D648" s="7">
        <f>data!D646</f>
        <v>10</v>
      </c>
      <c r="E648" s="7">
        <f>data!E646</f>
        <v>19</v>
      </c>
      <c r="F648" s="7">
        <f>data!F646</f>
        <v>23</v>
      </c>
      <c r="G648" s="7">
        <f>data!G646</f>
        <v>26</v>
      </c>
      <c r="H648" s="8">
        <f>data!H646</f>
        <v>31</v>
      </c>
      <c r="I648" s="9">
        <f>data!I646</f>
        <v>9</v>
      </c>
      <c r="J648" s="175">
        <v>2</v>
      </c>
      <c r="K648" s="143">
        <v>3</v>
      </c>
      <c r="L648" s="143">
        <v>4</v>
      </c>
      <c r="M648" s="143">
        <v>4</v>
      </c>
      <c r="N648" s="176">
        <v>2</v>
      </c>
      <c r="O648" s="175">
        <v>2</v>
      </c>
      <c r="P648" s="143">
        <v>5</v>
      </c>
      <c r="Q648" s="143">
        <v>3</v>
      </c>
      <c r="R648" s="143">
        <v>2</v>
      </c>
      <c r="S648" s="176">
        <v>3</v>
      </c>
      <c r="T648" s="175">
        <v>3</v>
      </c>
      <c r="U648" s="143">
        <v>1</v>
      </c>
      <c r="V648" s="143">
        <v>3</v>
      </c>
      <c r="W648" s="143">
        <v>4</v>
      </c>
      <c r="X648" s="176">
        <v>4</v>
      </c>
      <c r="Y648" s="175">
        <v>4</v>
      </c>
      <c r="Z648" s="143">
        <v>4</v>
      </c>
      <c r="AA648" s="143">
        <v>5</v>
      </c>
      <c r="AB648" s="143">
        <v>2</v>
      </c>
      <c r="AC648" s="176">
        <v>5</v>
      </c>
      <c r="AD648" s="175">
        <v>4</v>
      </c>
      <c r="AE648" s="143">
        <v>3</v>
      </c>
      <c r="AF648" s="143">
        <v>4</v>
      </c>
      <c r="AG648" s="143">
        <v>2</v>
      </c>
      <c r="AH648" s="176">
        <v>3</v>
      </c>
      <c r="AI648" s="175">
        <v>2</v>
      </c>
      <c r="AJ648" s="143">
        <v>3</v>
      </c>
      <c r="AK648" s="143">
        <v>3</v>
      </c>
      <c r="AL648" s="143">
        <v>1</v>
      </c>
      <c r="AM648" s="176">
        <v>1</v>
      </c>
      <c r="AN648" s="179"/>
      <c r="AO648" s="180"/>
      <c r="AP648" s="180"/>
      <c r="AQ648" s="180"/>
      <c r="AR648" s="180"/>
      <c r="AS648" s="180"/>
      <c r="AT648" s="180"/>
      <c r="AU648" s="180"/>
      <c r="AV648" s="180"/>
      <c r="AW648" s="180"/>
      <c r="AX648" s="180"/>
      <c r="AY648" s="180"/>
      <c r="AZ648" s="180"/>
      <c r="BA648" s="180"/>
      <c r="BB648" s="180"/>
      <c r="BC648" s="180"/>
      <c r="BD648" s="180"/>
      <c r="BE648" s="180"/>
      <c r="BF648" s="180"/>
      <c r="BG648" s="180"/>
      <c r="BH648" s="180"/>
      <c r="BI648" s="180"/>
      <c r="BJ648" s="180"/>
      <c r="BK648" s="180"/>
      <c r="BL648" s="180"/>
      <c r="BM648" s="180"/>
      <c r="BN648" s="180"/>
      <c r="BO648" s="180"/>
      <c r="BP648" s="180"/>
      <c r="BQ648" s="180"/>
      <c r="BR648" s="180"/>
      <c r="BS648" s="180"/>
      <c r="BT648" s="180"/>
      <c r="BU648" s="180"/>
      <c r="BV648" s="180"/>
      <c r="BW648" s="180"/>
      <c r="BX648" s="180"/>
      <c r="BY648" s="180"/>
      <c r="BZ648" s="180"/>
      <c r="CA648" s="180"/>
      <c r="CB648" s="180"/>
      <c r="CC648" s="180"/>
    </row>
    <row r="649" spans="1:81" x14ac:dyDescent="0.15">
      <c r="A649" s="5">
        <v>645</v>
      </c>
      <c r="B649" s="5">
        <f>data!A647</f>
        <v>2007127</v>
      </c>
      <c r="C649" s="6">
        <f>data!C647</f>
        <v>6</v>
      </c>
      <c r="D649" s="7">
        <f>data!D647</f>
        <v>9</v>
      </c>
      <c r="E649" s="7">
        <f>data!E647</f>
        <v>13</v>
      </c>
      <c r="F649" s="7">
        <f>data!F647</f>
        <v>16</v>
      </c>
      <c r="G649" s="7">
        <f>data!G647</f>
        <v>24</v>
      </c>
      <c r="H649" s="8">
        <f>data!H647</f>
        <v>28</v>
      </c>
      <c r="I649" s="9">
        <f>data!I647</f>
        <v>11</v>
      </c>
      <c r="J649" s="175">
        <v>5</v>
      </c>
      <c r="K649" s="143">
        <v>3</v>
      </c>
      <c r="L649" s="143">
        <v>2</v>
      </c>
      <c r="M649" s="143">
        <v>1</v>
      </c>
      <c r="N649" s="176">
        <v>4</v>
      </c>
      <c r="O649" s="175">
        <v>5</v>
      </c>
      <c r="P649" s="143">
        <v>4</v>
      </c>
      <c r="Q649" s="143">
        <v>2</v>
      </c>
      <c r="R649" s="143">
        <v>2</v>
      </c>
      <c r="S649" s="176">
        <v>4</v>
      </c>
      <c r="T649" s="175">
        <v>4</v>
      </c>
      <c r="U649" s="143">
        <v>2</v>
      </c>
      <c r="V649" s="143">
        <v>4</v>
      </c>
      <c r="W649" s="143">
        <v>3</v>
      </c>
      <c r="X649" s="176">
        <v>3</v>
      </c>
      <c r="Y649" s="175">
        <v>4</v>
      </c>
      <c r="Z649" s="143">
        <v>4</v>
      </c>
      <c r="AA649" s="143">
        <v>4</v>
      </c>
      <c r="AB649" s="143">
        <v>5</v>
      </c>
      <c r="AC649" s="176">
        <v>3</v>
      </c>
      <c r="AD649" s="175">
        <v>4</v>
      </c>
      <c r="AE649" s="143">
        <v>2</v>
      </c>
      <c r="AF649" s="143">
        <v>2</v>
      </c>
      <c r="AG649" s="143">
        <v>4</v>
      </c>
      <c r="AH649" s="176">
        <v>4</v>
      </c>
      <c r="AI649" s="175">
        <v>4</v>
      </c>
      <c r="AJ649" s="143">
        <v>4</v>
      </c>
      <c r="AK649" s="143">
        <v>6</v>
      </c>
      <c r="AL649" s="143">
        <v>3</v>
      </c>
      <c r="AM649" s="176">
        <v>5</v>
      </c>
      <c r="AN649" s="179"/>
      <c r="AO649" s="180"/>
      <c r="AP649" s="180"/>
      <c r="AQ649" s="180"/>
      <c r="AR649" s="180"/>
      <c r="AS649" s="180"/>
      <c r="AT649" s="180"/>
      <c r="AU649" s="180"/>
      <c r="AV649" s="180"/>
      <c r="AW649" s="180"/>
      <c r="AX649" s="180"/>
      <c r="AY649" s="180"/>
      <c r="AZ649" s="180"/>
      <c r="BA649" s="180"/>
      <c r="BB649" s="180"/>
      <c r="BC649" s="180"/>
      <c r="BD649" s="180"/>
      <c r="BE649" s="180"/>
      <c r="BF649" s="180"/>
      <c r="BG649" s="180"/>
      <c r="BH649" s="180"/>
      <c r="BI649" s="180"/>
      <c r="BJ649" s="180"/>
      <c r="BK649" s="180"/>
      <c r="BL649" s="180"/>
      <c r="BM649" s="180"/>
      <c r="BN649" s="180"/>
      <c r="BO649" s="180"/>
      <c r="BP649" s="180"/>
      <c r="BQ649" s="180"/>
      <c r="BR649" s="180"/>
      <c r="BS649" s="180"/>
      <c r="BT649" s="180"/>
      <c r="BU649" s="180"/>
      <c r="BV649" s="180"/>
      <c r="BW649" s="180"/>
      <c r="BX649" s="180"/>
      <c r="BY649" s="180"/>
      <c r="BZ649" s="180"/>
      <c r="CA649" s="180"/>
      <c r="CB649" s="180"/>
      <c r="CC649" s="180"/>
    </row>
    <row r="650" spans="1:81" x14ac:dyDescent="0.15">
      <c r="A650" s="5">
        <v>646</v>
      </c>
      <c r="B650" s="5">
        <f>data!A648</f>
        <v>2007128</v>
      </c>
      <c r="C650" s="6">
        <f>data!C648</f>
        <v>9</v>
      </c>
      <c r="D650" s="7">
        <f>data!D648</f>
        <v>10</v>
      </c>
      <c r="E650" s="7">
        <f>data!E648</f>
        <v>19</v>
      </c>
      <c r="F650" s="7">
        <f>data!F648</f>
        <v>21</v>
      </c>
      <c r="G650" s="7">
        <f>data!G648</f>
        <v>27</v>
      </c>
      <c r="H650" s="8">
        <f>data!H648</f>
        <v>31</v>
      </c>
      <c r="I650" s="9">
        <f>data!I648</f>
        <v>5</v>
      </c>
      <c r="J650" s="175">
        <v>4</v>
      </c>
      <c r="K650" s="143">
        <v>5</v>
      </c>
      <c r="L650" s="143">
        <v>4</v>
      </c>
      <c r="M650" s="143">
        <v>4</v>
      </c>
      <c r="N650" s="176">
        <v>3</v>
      </c>
      <c r="O650" s="175">
        <v>4</v>
      </c>
      <c r="P650" s="143">
        <v>4</v>
      </c>
      <c r="Q650" s="143">
        <v>4</v>
      </c>
      <c r="R650" s="143">
        <v>3</v>
      </c>
      <c r="S650" s="176">
        <v>3</v>
      </c>
      <c r="T650" s="175">
        <v>2</v>
      </c>
      <c r="U650" s="143">
        <v>3</v>
      </c>
      <c r="V650" s="143">
        <v>3</v>
      </c>
      <c r="W650" s="143">
        <v>4</v>
      </c>
      <c r="X650" s="176">
        <v>5</v>
      </c>
      <c r="Y650" s="175">
        <v>4</v>
      </c>
      <c r="Z650" s="143">
        <v>4</v>
      </c>
      <c r="AA650" s="143">
        <v>3</v>
      </c>
      <c r="AB650" s="143">
        <v>2</v>
      </c>
      <c r="AC650" s="176">
        <v>2</v>
      </c>
      <c r="AD650" s="175">
        <v>2</v>
      </c>
      <c r="AE650" s="143">
        <v>3</v>
      </c>
      <c r="AF650" s="143">
        <v>1</v>
      </c>
      <c r="AG650" s="143">
        <v>1</v>
      </c>
      <c r="AH650" s="176">
        <v>2</v>
      </c>
      <c r="AI650" s="175">
        <v>4</v>
      </c>
      <c r="AJ650" s="143">
        <v>3</v>
      </c>
      <c r="AK650" s="143">
        <v>2</v>
      </c>
      <c r="AL650" s="143">
        <v>4</v>
      </c>
      <c r="AM650" s="176">
        <v>5</v>
      </c>
      <c r="AN650" s="179"/>
      <c r="AO650" s="180"/>
      <c r="AP650" s="180"/>
      <c r="AQ650" s="180"/>
      <c r="AR650" s="180"/>
      <c r="AS650" s="180"/>
      <c r="AT650" s="180"/>
      <c r="AU650" s="180"/>
      <c r="AV650" s="180"/>
      <c r="AW650" s="180"/>
      <c r="AX650" s="180"/>
      <c r="AY650" s="180"/>
      <c r="AZ650" s="180"/>
      <c r="BA650" s="180"/>
      <c r="BB650" s="180"/>
      <c r="BC650" s="180"/>
      <c r="BD650" s="180"/>
      <c r="BE650" s="180"/>
      <c r="BF650" s="180"/>
      <c r="BG650" s="180"/>
      <c r="BH650" s="180"/>
      <c r="BI650" s="180"/>
      <c r="BJ650" s="180"/>
      <c r="BK650" s="180"/>
      <c r="BL650" s="180"/>
      <c r="BM650" s="180"/>
      <c r="BN650" s="180"/>
      <c r="BO650" s="180"/>
      <c r="BP650" s="180"/>
      <c r="BQ650" s="180"/>
      <c r="BR650" s="180"/>
      <c r="BS650" s="180"/>
      <c r="BT650" s="180"/>
      <c r="BU650" s="180"/>
      <c r="BV650" s="180"/>
      <c r="BW650" s="180"/>
      <c r="BX650" s="180"/>
      <c r="BY650" s="180"/>
      <c r="BZ650" s="180"/>
      <c r="CA650" s="180"/>
      <c r="CB650" s="180"/>
      <c r="CC650" s="180"/>
    </row>
    <row r="651" spans="1:81" x14ac:dyDescent="0.15">
      <c r="A651" s="5">
        <v>647</v>
      </c>
      <c r="B651" s="5">
        <f>data!A649</f>
        <v>2007129</v>
      </c>
      <c r="C651" s="6">
        <f>data!C649</f>
        <v>5</v>
      </c>
      <c r="D651" s="7">
        <f>data!D649</f>
        <v>7</v>
      </c>
      <c r="E651" s="7">
        <f>data!E649</f>
        <v>20</v>
      </c>
      <c r="F651" s="7">
        <f>data!F649</f>
        <v>21</v>
      </c>
      <c r="G651" s="7">
        <f>data!G649</f>
        <v>22</v>
      </c>
      <c r="H651" s="8">
        <f>data!H649</f>
        <v>30</v>
      </c>
      <c r="I651" s="9">
        <f>data!I649</f>
        <v>8</v>
      </c>
      <c r="J651" s="175">
        <v>2</v>
      </c>
      <c r="K651" s="143">
        <v>3</v>
      </c>
      <c r="L651" s="143">
        <v>3</v>
      </c>
      <c r="M651" s="143">
        <v>4</v>
      </c>
      <c r="N651" s="176">
        <v>3</v>
      </c>
      <c r="O651" s="175">
        <v>3</v>
      </c>
      <c r="P651" s="143">
        <v>3</v>
      </c>
      <c r="Q651" s="143">
        <v>3</v>
      </c>
      <c r="R651" s="143">
        <v>2</v>
      </c>
      <c r="S651" s="176">
        <v>3</v>
      </c>
      <c r="T651" s="175">
        <v>3</v>
      </c>
      <c r="U651" s="143">
        <v>3</v>
      </c>
      <c r="V651" s="143">
        <v>4</v>
      </c>
      <c r="W651" s="143">
        <v>4</v>
      </c>
      <c r="X651" s="176">
        <v>3</v>
      </c>
      <c r="Y651" s="175">
        <v>4</v>
      </c>
      <c r="Z651" s="143">
        <v>5</v>
      </c>
      <c r="AA651" s="143">
        <v>6</v>
      </c>
      <c r="AB651" s="143">
        <v>5</v>
      </c>
      <c r="AC651" s="176">
        <v>5</v>
      </c>
      <c r="AD651" s="175">
        <v>5</v>
      </c>
      <c r="AE651" s="143">
        <v>5</v>
      </c>
      <c r="AF651" s="143">
        <v>6</v>
      </c>
      <c r="AG651" s="143">
        <v>4</v>
      </c>
      <c r="AH651" s="176">
        <v>3</v>
      </c>
      <c r="AI651" s="175">
        <v>4</v>
      </c>
      <c r="AJ651" s="143">
        <v>5</v>
      </c>
      <c r="AK651" s="143">
        <v>5</v>
      </c>
      <c r="AL651" s="143">
        <v>4</v>
      </c>
      <c r="AM651" s="176">
        <v>3</v>
      </c>
      <c r="AN651" s="179"/>
      <c r="AO651" s="180"/>
      <c r="AP651" s="180"/>
      <c r="AQ651" s="180"/>
      <c r="AR651" s="180"/>
      <c r="AS651" s="180"/>
      <c r="AT651" s="180"/>
      <c r="AU651" s="180"/>
      <c r="AV651" s="180"/>
      <c r="AW651" s="180"/>
      <c r="AX651" s="180"/>
      <c r="AY651" s="180"/>
      <c r="AZ651" s="180"/>
      <c r="BA651" s="180"/>
      <c r="BB651" s="180"/>
      <c r="BC651" s="180"/>
      <c r="BD651" s="180"/>
      <c r="BE651" s="180"/>
      <c r="BF651" s="180"/>
      <c r="BG651" s="180"/>
      <c r="BH651" s="180"/>
      <c r="BI651" s="180"/>
      <c r="BJ651" s="180"/>
      <c r="BK651" s="180"/>
      <c r="BL651" s="180"/>
      <c r="BM651" s="180"/>
      <c r="BN651" s="180"/>
      <c r="BO651" s="180"/>
      <c r="BP651" s="180"/>
      <c r="BQ651" s="180"/>
      <c r="BR651" s="180"/>
      <c r="BS651" s="180"/>
      <c r="BT651" s="180"/>
      <c r="BU651" s="180"/>
      <c r="BV651" s="180"/>
      <c r="BW651" s="180"/>
      <c r="BX651" s="180"/>
      <c r="BY651" s="180"/>
      <c r="BZ651" s="180"/>
      <c r="CA651" s="180"/>
      <c r="CB651" s="180"/>
      <c r="CC651" s="180"/>
    </row>
    <row r="652" spans="1:81" x14ac:dyDescent="0.15">
      <c r="A652" s="5">
        <v>648</v>
      </c>
      <c r="B652" s="5">
        <f>data!A650</f>
        <v>2007130</v>
      </c>
      <c r="C652" s="6">
        <f>data!C650</f>
        <v>3</v>
      </c>
      <c r="D652" s="7">
        <f>data!D650</f>
        <v>5</v>
      </c>
      <c r="E652" s="7">
        <f>data!E650</f>
        <v>9</v>
      </c>
      <c r="F652" s="7">
        <f>data!F650</f>
        <v>11</v>
      </c>
      <c r="G652" s="7">
        <f>data!G650</f>
        <v>27</v>
      </c>
      <c r="H652" s="8">
        <f>data!H650</f>
        <v>31</v>
      </c>
      <c r="I652" s="9">
        <f>data!I650</f>
        <v>4</v>
      </c>
      <c r="J652" s="175">
        <v>4</v>
      </c>
      <c r="K652" s="143">
        <v>2</v>
      </c>
      <c r="L652" s="143">
        <v>3</v>
      </c>
      <c r="M652" s="143">
        <v>3</v>
      </c>
      <c r="N652" s="176">
        <v>2</v>
      </c>
      <c r="O652" s="175">
        <v>5</v>
      </c>
      <c r="P652" s="143">
        <v>1</v>
      </c>
      <c r="Q652" s="143">
        <v>3</v>
      </c>
      <c r="R652" s="143">
        <v>3</v>
      </c>
      <c r="S652" s="176">
        <v>4</v>
      </c>
      <c r="T652" s="175">
        <v>5</v>
      </c>
      <c r="U652" s="143">
        <v>3</v>
      </c>
      <c r="V652" s="143">
        <v>3</v>
      </c>
      <c r="W652" s="143">
        <v>3</v>
      </c>
      <c r="X652" s="176">
        <v>0</v>
      </c>
      <c r="Y652" s="175">
        <v>1</v>
      </c>
      <c r="Z652" s="143">
        <v>1</v>
      </c>
      <c r="AA652" s="143">
        <v>1</v>
      </c>
      <c r="AB652" s="143">
        <v>1</v>
      </c>
      <c r="AC652" s="176">
        <v>1</v>
      </c>
      <c r="AD652" s="175">
        <v>1</v>
      </c>
      <c r="AE652" s="143">
        <v>2</v>
      </c>
      <c r="AF652" s="143">
        <v>2</v>
      </c>
      <c r="AG652" s="143">
        <v>2</v>
      </c>
      <c r="AH652" s="176">
        <v>2</v>
      </c>
      <c r="AI652" s="175">
        <v>3</v>
      </c>
      <c r="AJ652" s="143">
        <v>2</v>
      </c>
      <c r="AK652" s="143">
        <v>0</v>
      </c>
      <c r="AL652" s="143">
        <v>1</v>
      </c>
      <c r="AM652" s="176">
        <v>1</v>
      </c>
      <c r="AN652" s="179"/>
      <c r="AO652" s="180"/>
      <c r="AP652" s="180"/>
      <c r="AQ652" s="180"/>
      <c r="AR652" s="180"/>
      <c r="AS652" s="180"/>
      <c r="AT652" s="180"/>
      <c r="AU652" s="180"/>
      <c r="AV652" s="180"/>
      <c r="AW652" s="180"/>
      <c r="AX652" s="180"/>
      <c r="AY652" s="180"/>
      <c r="AZ652" s="180"/>
      <c r="BA652" s="180"/>
      <c r="BB652" s="180"/>
      <c r="BC652" s="180"/>
      <c r="BD652" s="180"/>
      <c r="BE652" s="180"/>
      <c r="BF652" s="180"/>
      <c r="BG652" s="180"/>
      <c r="BH652" s="180"/>
      <c r="BI652" s="180"/>
      <c r="BJ652" s="180"/>
      <c r="BK652" s="180"/>
      <c r="BL652" s="180"/>
      <c r="BM652" s="180"/>
      <c r="BN652" s="180"/>
      <c r="BO652" s="180"/>
      <c r="BP652" s="180"/>
      <c r="BQ652" s="180"/>
      <c r="BR652" s="180"/>
      <c r="BS652" s="180"/>
      <c r="BT652" s="180"/>
      <c r="BU652" s="180"/>
      <c r="BV652" s="180"/>
      <c r="BW652" s="180"/>
      <c r="BX652" s="180"/>
      <c r="BY652" s="180"/>
      <c r="BZ652" s="180"/>
      <c r="CA652" s="180"/>
      <c r="CB652" s="180"/>
      <c r="CC652" s="180"/>
    </row>
    <row r="653" spans="1:81" x14ac:dyDescent="0.15">
      <c r="A653" s="5">
        <v>649</v>
      </c>
      <c r="B653" s="5">
        <f>data!A651</f>
        <v>2007131</v>
      </c>
      <c r="C653" s="6">
        <f>data!C651</f>
        <v>3</v>
      </c>
      <c r="D653" s="7">
        <f>data!D651</f>
        <v>5</v>
      </c>
      <c r="E653" s="7">
        <f>data!E651</f>
        <v>7</v>
      </c>
      <c r="F653" s="7">
        <f>data!F651</f>
        <v>16</v>
      </c>
      <c r="G653" s="7">
        <f>data!G651</f>
        <v>22</v>
      </c>
      <c r="H653" s="8">
        <f>data!H651</f>
        <v>27</v>
      </c>
      <c r="I653" s="9">
        <f>data!I651</f>
        <v>5</v>
      </c>
      <c r="J653" s="175">
        <v>3</v>
      </c>
      <c r="K653" s="143">
        <v>2</v>
      </c>
      <c r="L653" s="143">
        <v>3</v>
      </c>
      <c r="M653" s="143">
        <v>4</v>
      </c>
      <c r="N653" s="176">
        <v>4</v>
      </c>
      <c r="O653" s="175">
        <v>4</v>
      </c>
      <c r="P653" s="143">
        <v>5</v>
      </c>
      <c r="Q653" s="143">
        <v>5</v>
      </c>
      <c r="R653" s="143">
        <v>4</v>
      </c>
      <c r="S653" s="176">
        <v>5</v>
      </c>
      <c r="T653" s="175">
        <v>5</v>
      </c>
      <c r="U653" s="143">
        <v>5</v>
      </c>
      <c r="V653" s="143">
        <v>4</v>
      </c>
      <c r="W653" s="143">
        <v>5</v>
      </c>
      <c r="X653" s="176">
        <v>5</v>
      </c>
      <c r="Y653" s="175">
        <v>4</v>
      </c>
      <c r="Z653" s="143">
        <v>5</v>
      </c>
      <c r="AA653" s="143">
        <v>4</v>
      </c>
      <c r="AB653" s="143">
        <v>4</v>
      </c>
      <c r="AC653" s="176">
        <v>4</v>
      </c>
      <c r="AD653" s="175">
        <v>4</v>
      </c>
      <c r="AE653" s="143">
        <v>4</v>
      </c>
      <c r="AF653" s="143">
        <v>5</v>
      </c>
      <c r="AG653" s="143">
        <v>4</v>
      </c>
      <c r="AH653" s="176">
        <v>4</v>
      </c>
      <c r="AI653" s="175">
        <v>4</v>
      </c>
      <c r="AJ653" s="143">
        <v>4</v>
      </c>
      <c r="AK653" s="143">
        <v>4</v>
      </c>
      <c r="AL653" s="143">
        <v>3</v>
      </c>
      <c r="AM653" s="176">
        <v>5</v>
      </c>
      <c r="AN653" s="179"/>
      <c r="AO653" s="180"/>
      <c r="AP653" s="180"/>
      <c r="AQ653" s="180"/>
      <c r="AR653" s="180"/>
      <c r="AS653" s="180"/>
      <c r="AT653" s="180"/>
      <c r="AU653" s="180"/>
      <c r="AV653" s="180"/>
      <c r="AW653" s="180"/>
      <c r="AX653" s="180"/>
      <c r="AY653" s="180"/>
      <c r="AZ653" s="180"/>
      <c r="BA653" s="180"/>
      <c r="BB653" s="180"/>
      <c r="BC653" s="180"/>
      <c r="BD653" s="180"/>
      <c r="BE653" s="180"/>
      <c r="BF653" s="180"/>
      <c r="BG653" s="180"/>
      <c r="BH653" s="180"/>
      <c r="BI653" s="180"/>
      <c r="BJ653" s="180"/>
      <c r="BK653" s="180"/>
      <c r="BL653" s="180"/>
      <c r="BM653" s="180"/>
      <c r="BN653" s="180"/>
      <c r="BO653" s="180"/>
      <c r="BP653" s="180"/>
      <c r="BQ653" s="180"/>
      <c r="BR653" s="180"/>
      <c r="BS653" s="180"/>
      <c r="BT653" s="180"/>
      <c r="BU653" s="180"/>
      <c r="BV653" s="180"/>
      <c r="BW653" s="180"/>
      <c r="BX653" s="180"/>
      <c r="BY653" s="180"/>
      <c r="BZ653" s="180"/>
      <c r="CA653" s="180"/>
      <c r="CB653" s="180"/>
      <c r="CC653" s="180"/>
    </row>
    <row r="654" spans="1:81" x14ac:dyDescent="0.15">
      <c r="A654" s="5">
        <v>650</v>
      </c>
      <c r="B654" s="5">
        <f>data!A652</f>
        <v>2007132</v>
      </c>
      <c r="C654" s="6">
        <f>data!C652</f>
        <v>1</v>
      </c>
      <c r="D654" s="7">
        <f>data!D652</f>
        <v>9</v>
      </c>
      <c r="E654" s="7">
        <f>data!E652</f>
        <v>16</v>
      </c>
      <c r="F654" s="7">
        <f>data!F652</f>
        <v>21</v>
      </c>
      <c r="G654" s="7">
        <f>data!G652</f>
        <v>22</v>
      </c>
      <c r="H654" s="8">
        <f>data!H652</f>
        <v>23</v>
      </c>
      <c r="I654" s="9">
        <f>data!I652</f>
        <v>5</v>
      </c>
      <c r="J654" s="175">
        <v>4</v>
      </c>
      <c r="K654" s="143">
        <v>5</v>
      </c>
      <c r="L654" s="143">
        <v>5</v>
      </c>
      <c r="M654" s="143">
        <v>4</v>
      </c>
      <c r="N654" s="176">
        <v>2</v>
      </c>
      <c r="O654" s="175">
        <v>3</v>
      </c>
      <c r="P654" s="143">
        <v>4</v>
      </c>
      <c r="Q654" s="143">
        <v>2</v>
      </c>
      <c r="R654" s="143">
        <v>2</v>
      </c>
      <c r="S654" s="176">
        <v>4</v>
      </c>
      <c r="T654" s="175">
        <v>2</v>
      </c>
      <c r="U654" s="143">
        <v>3</v>
      </c>
      <c r="V654" s="143">
        <v>1</v>
      </c>
      <c r="W654" s="143">
        <v>1</v>
      </c>
      <c r="X654" s="176">
        <v>2</v>
      </c>
      <c r="Y654" s="175">
        <v>2</v>
      </c>
      <c r="Z654" s="143">
        <v>2</v>
      </c>
      <c r="AA654" s="143">
        <v>2</v>
      </c>
      <c r="AB654" s="143">
        <v>3</v>
      </c>
      <c r="AC654" s="176">
        <v>2</v>
      </c>
      <c r="AD654" s="175">
        <v>2</v>
      </c>
      <c r="AE654" s="143">
        <v>2</v>
      </c>
      <c r="AF654" s="143">
        <v>2</v>
      </c>
      <c r="AG654" s="143">
        <v>2</v>
      </c>
      <c r="AH654" s="176">
        <v>2</v>
      </c>
      <c r="AI654" s="175">
        <v>3</v>
      </c>
      <c r="AJ654" s="143">
        <v>2</v>
      </c>
      <c r="AK654" s="143">
        <v>1</v>
      </c>
      <c r="AL654" s="143">
        <v>1</v>
      </c>
      <c r="AM654" s="176">
        <v>2</v>
      </c>
      <c r="AN654" s="179"/>
      <c r="AO654" s="180"/>
      <c r="AP654" s="180"/>
      <c r="AQ654" s="180"/>
      <c r="AR654" s="180"/>
      <c r="AS654" s="180"/>
      <c r="AT654" s="180"/>
      <c r="AU654" s="180"/>
      <c r="AV654" s="180"/>
      <c r="AW654" s="180"/>
      <c r="AX654" s="180"/>
      <c r="AY654" s="180"/>
      <c r="AZ654" s="180"/>
      <c r="BA654" s="180"/>
      <c r="BB654" s="180"/>
      <c r="BC654" s="180"/>
      <c r="BD654" s="180"/>
      <c r="BE654" s="180"/>
      <c r="BF654" s="180"/>
      <c r="BG654" s="180"/>
      <c r="BH654" s="180"/>
      <c r="BI654" s="180"/>
      <c r="BJ654" s="180"/>
      <c r="BK654" s="180"/>
      <c r="BL654" s="180"/>
      <c r="BM654" s="180"/>
      <c r="BN654" s="180"/>
      <c r="BO654" s="180"/>
      <c r="BP654" s="180"/>
      <c r="BQ654" s="180"/>
      <c r="BR654" s="180"/>
      <c r="BS654" s="180"/>
      <c r="BT654" s="180"/>
      <c r="BU654" s="180"/>
      <c r="BV654" s="180"/>
      <c r="BW654" s="180"/>
      <c r="BX654" s="180"/>
      <c r="BY654" s="180"/>
      <c r="BZ654" s="180"/>
      <c r="CA654" s="180"/>
      <c r="CB654" s="180"/>
      <c r="CC654" s="180"/>
    </row>
    <row r="655" spans="1:81" x14ac:dyDescent="0.15">
      <c r="A655" s="5">
        <v>651</v>
      </c>
      <c r="B655" s="5">
        <f>data!A653</f>
        <v>2007133</v>
      </c>
      <c r="C655" s="6">
        <f>data!C653</f>
        <v>3</v>
      </c>
      <c r="D655" s="7">
        <f>data!D653</f>
        <v>6</v>
      </c>
      <c r="E655" s="7">
        <f>data!E653</f>
        <v>7</v>
      </c>
      <c r="F655" s="7">
        <f>data!F653</f>
        <v>11</v>
      </c>
      <c r="G655" s="7">
        <f>data!G653</f>
        <v>13</v>
      </c>
      <c r="H655" s="8">
        <f>data!H653</f>
        <v>33</v>
      </c>
      <c r="I655" s="9">
        <f>data!I653</f>
        <v>10</v>
      </c>
      <c r="J655" s="175">
        <v>2</v>
      </c>
      <c r="K655" s="143">
        <v>4</v>
      </c>
      <c r="L655" s="143">
        <v>3</v>
      </c>
      <c r="M655" s="143">
        <v>3</v>
      </c>
      <c r="N655" s="176">
        <v>2</v>
      </c>
      <c r="O655" s="175">
        <v>1</v>
      </c>
      <c r="P655" s="143">
        <v>3</v>
      </c>
      <c r="Q655" s="143">
        <v>1</v>
      </c>
      <c r="R655" s="143">
        <v>3</v>
      </c>
      <c r="S655" s="176">
        <v>3</v>
      </c>
      <c r="T655" s="175">
        <v>2</v>
      </c>
      <c r="U655" s="143">
        <v>3</v>
      </c>
      <c r="V655" s="143">
        <v>4</v>
      </c>
      <c r="W655" s="143">
        <v>3</v>
      </c>
      <c r="X655" s="176">
        <v>3</v>
      </c>
      <c r="Y655" s="175">
        <v>5</v>
      </c>
      <c r="Z655" s="143">
        <v>4</v>
      </c>
      <c r="AA655" s="143">
        <v>3</v>
      </c>
      <c r="AB655" s="143">
        <v>3</v>
      </c>
      <c r="AC655" s="176">
        <v>4</v>
      </c>
      <c r="AD655" s="175">
        <v>4</v>
      </c>
      <c r="AE655" s="143">
        <v>5</v>
      </c>
      <c r="AF655" s="143">
        <v>6</v>
      </c>
      <c r="AG655" s="143">
        <v>5</v>
      </c>
      <c r="AH655" s="176">
        <v>5</v>
      </c>
      <c r="AI655" s="175">
        <v>4</v>
      </c>
      <c r="AJ655" s="143">
        <v>5</v>
      </c>
      <c r="AK655" s="143">
        <v>5</v>
      </c>
      <c r="AL655" s="143">
        <v>5</v>
      </c>
      <c r="AM655" s="176">
        <v>4</v>
      </c>
      <c r="AN655" s="179"/>
      <c r="AO655" s="180"/>
      <c r="AP655" s="180"/>
      <c r="AQ655" s="180"/>
      <c r="AR655" s="180"/>
      <c r="AS655" s="180"/>
      <c r="AT655" s="180"/>
      <c r="AU655" s="180"/>
      <c r="AV655" s="180"/>
      <c r="AW655" s="180"/>
      <c r="AX655" s="180"/>
      <c r="AY655" s="180"/>
      <c r="AZ655" s="180"/>
      <c r="BA655" s="180"/>
      <c r="BB655" s="180"/>
      <c r="BC655" s="180"/>
      <c r="BD655" s="180"/>
      <c r="BE655" s="180"/>
      <c r="BF655" s="180"/>
      <c r="BG655" s="180"/>
      <c r="BH655" s="180"/>
      <c r="BI655" s="180"/>
      <c r="BJ655" s="180"/>
      <c r="BK655" s="180"/>
      <c r="BL655" s="180"/>
      <c r="BM655" s="180"/>
      <c r="BN655" s="180"/>
      <c r="BO655" s="180"/>
      <c r="BP655" s="180"/>
      <c r="BQ655" s="180"/>
      <c r="BR655" s="180"/>
      <c r="BS655" s="180"/>
      <c r="BT655" s="180"/>
      <c r="BU655" s="180"/>
      <c r="BV655" s="180"/>
      <c r="BW655" s="180"/>
      <c r="BX655" s="180"/>
      <c r="BY655" s="180"/>
      <c r="BZ655" s="180"/>
      <c r="CA655" s="180"/>
      <c r="CB655" s="180"/>
      <c r="CC655" s="180"/>
    </row>
    <row r="656" spans="1:81" x14ac:dyDescent="0.15">
      <c r="A656" s="5">
        <v>652</v>
      </c>
      <c r="B656" s="5">
        <f>data!A654</f>
        <v>2007134</v>
      </c>
      <c r="C656" s="6">
        <f>data!C654</f>
        <v>1</v>
      </c>
      <c r="D656" s="7">
        <f>data!D654</f>
        <v>4</v>
      </c>
      <c r="E656" s="7">
        <f>data!E654</f>
        <v>10</v>
      </c>
      <c r="F656" s="7">
        <f>data!F654</f>
        <v>13</v>
      </c>
      <c r="G656" s="7">
        <f>data!G654</f>
        <v>18</v>
      </c>
      <c r="H656" s="8">
        <f>data!H654</f>
        <v>25</v>
      </c>
      <c r="I656" s="9">
        <f>data!I654</f>
        <v>15</v>
      </c>
      <c r="J656" s="175">
        <v>4</v>
      </c>
      <c r="K656" s="143">
        <v>4</v>
      </c>
      <c r="L656" s="143">
        <v>4</v>
      </c>
      <c r="M656" s="143">
        <v>4</v>
      </c>
      <c r="N656" s="176">
        <v>5</v>
      </c>
      <c r="O656" s="175">
        <v>5</v>
      </c>
      <c r="P656" s="143">
        <v>4</v>
      </c>
      <c r="Q656" s="143">
        <v>4</v>
      </c>
      <c r="R656" s="143">
        <v>3</v>
      </c>
      <c r="S656" s="176">
        <v>5</v>
      </c>
      <c r="T656" s="175">
        <v>3</v>
      </c>
      <c r="U656" s="143">
        <v>4</v>
      </c>
      <c r="V656" s="143">
        <v>2</v>
      </c>
      <c r="W656" s="143">
        <v>2</v>
      </c>
      <c r="X656" s="176">
        <v>2</v>
      </c>
      <c r="Y656" s="175">
        <v>3</v>
      </c>
      <c r="Z656" s="143">
        <v>5</v>
      </c>
      <c r="AA656" s="143">
        <v>4</v>
      </c>
      <c r="AB656" s="143">
        <v>3</v>
      </c>
      <c r="AC656" s="176">
        <v>3</v>
      </c>
      <c r="AD656" s="175">
        <v>4</v>
      </c>
      <c r="AE656" s="143">
        <v>3</v>
      </c>
      <c r="AF656" s="143">
        <v>4</v>
      </c>
      <c r="AG656" s="143">
        <v>4</v>
      </c>
      <c r="AH656" s="176">
        <v>3</v>
      </c>
      <c r="AI656" s="175">
        <v>5</v>
      </c>
      <c r="AJ656" s="143">
        <v>1</v>
      </c>
      <c r="AK656" s="143">
        <v>1</v>
      </c>
      <c r="AL656" s="143">
        <v>3</v>
      </c>
      <c r="AM656" s="176">
        <v>3</v>
      </c>
      <c r="AN656" s="179"/>
      <c r="AO656" s="180"/>
      <c r="AP656" s="180"/>
      <c r="AQ656" s="180"/>
      <c r="AR656" s="180"/>
      <c r="AS656" s="180"/>
      <c r="AT656" s="180"/>
      <c r="AU656" s="180"/>
      <c r="AV656" s="180"/>
      <c r="AW656" s="180"/>
      <c r="AX656" s="180"/>
      <c r="AY656" s="180"/>
      <c r="AZ656" s="180"/>
      <c r="BA656" s="180"/>
      <c r="BB656" s="180"/>
      <c r="BC656" s="180"/>
      <c r="BD656" s="180"/>
      <c r="BE656" s="180"/>
      <c r="BF656" s="180"/>
      <c r="BG656" s="180"/>
      <c r="BH656" s="180"/>
      <c r="BI656" s="180"/>
      <c r="BJ656" s="180"/>
      <c r="BK656" s="180"/>
      <c r="BL656" s="180"/>
      <c r="BM656" s="180"/>
      <c r="BN656" s="180"/>
      <c r="BO656" s="180"/>
      <c r="BP656" s="180"/>
      <c r="BQ656" s="180"/>
      <c r="BR656" s="180"/>
      <c r="BS656" s="180"/>
      <c r="BT656" s="180"/>
      <c r="BU656" s="180"/>
      <c r="BV656" s="180"/>
      <c r="BW656" s="180"/>
      <c r="BX656" s="180"/>
      <c r="BY656" s="180"/>
      <c r="BZ656" s="180"/>
      <c r="CA656" s="180"/>
      <c r="CB656" s="180"/>
      <c r="CC656" s="180"/>
    </row>
    <row r="657" spans="1:81" x14ac:dyDescent="0.15">
      <c r="A657" s="5">
        <v>653</v>
      </c>
      <c r="B657" s="5">
        <f>data!A655</f>
        <v>2007135</v>
      </c>
      <c r="C657" s="6">
        <f>data!C655</f>
        <v>1</v>
      </c>
      <c r="D657" s="7">
        <f>data!D655</f>
        <v>11</v>
      </c>
      <c r="E657" s="7">
        <f>data!E655</f>
        <v>16</v>
      </c>
      <c r="F657" s="7">
        <f>data!F655</f>
        <v>26</v>
      </c>
      <c r="G657" s="7">
        <f>data!G655</f>
        <v>31</v>
      </c>
      <c r="H657" s="8">
        <f>data!H655</f>
        <v>33</v>
      </c>
      <c r="I657" s="9">
        <f>data!I655</f>
        <v>16</v>
      </c>
      <c r="J657" s="175">
        <v>1</v>
      </c>
      <c r="K657" s="143">
        <v>1</v>
      </c>
      <c r="L657" s="143">
        <v>3</v>
      </c>
      <c r="M657" s="143">
        <v>4</v>
      </c>
      <c r="N657" s="176">
        <v>4</v>
      </c>
      <c r="O657" s="175">
        <v>3</v>
      </c>
      <c r="P657" s="143">
        <v>4</v>
      </c>
      <c r="Q657" s="143">
        <v>3</v>
      </c>
      <c r="R657" s="143">
        <v>4</v>
      </c>
      <c r="S657" s="176">
        <v>4</v>
      </c>
      <c r="T657" s="175">
        <v>4</v>
      </c>
      <c r="U657" s="143">
        <v>1</v>
      </c>
      <c r="V657" s="143">
        <v>2</v>
      </c>
      <c r="W657" s="143">
        <v>4</v>
      </c>
      <c r="X657" s="176">
        <v>4</v>
      </c>
      <c r="Y657" s="175">
        <v>3</v>
      </c>
      <c r="Z657" s="143">
        <v>6</v>
      </c>
      <c r="AA657" s="143">
        <v>2</v>
      </c>
      <c r="AB657" s="143">
        <v>4</v>
      </c>
      <c r="AC657" s="176">
        <v>5</v>
      </c>
      <c r="AD657" s="175">
        <v>5</v>
      </c>
      <c r="AE657" s="143">
        <v>4</v>
      </c>
      <c r="AF657" s="143">
        <v>5</v>
      </c>
      <c r="AG657" s="143">
        <v>4</v>
      </c>
      <c r="AH657" s="176">
        <v>4</v>
      </c>
      <c r="AI657" s="175">
        <v>4</v>
      </c>
      <c r="AJ657" s="143">
        <v>0</v>
      </c>
      <c r="AK657" s="143">
        <v>2</v>
      </c>
      <c r="AL657" s="143">
        <v>4</v>
      </c>
      <c r="AM657" s="176">
        <v>4</v>
      </c>
      <c r="AN657" s="179"/>
      <c r="AO657" s="180"/>
      <c r="AP657" s="180"/>
      <c r="AQ657" s="180"/>
      <c r="AR657" s="180"/>
      <c r="AS657" s="180"/>
      <c r="AT657" s="180"/>
      <c r="AU657" s="180"/>
      <c r="AV657" s="180"/>
      <c r="AW657" s="180"/>
      <c r="AX657" s="180"/>
      <c r="AY657" s="180"/>
      <c r="AZ657" s="180"/>
      <c r="BA657" s="180"/>
      <c r="BB657" s="180"/>
      <c r="BC657" s="180"/>
      <c r="BD657" s="180"/>
      <c r="BE657" s="180"/>
      <c r="BF657" s="180"/>
      <c r="BG657" s="180"/>
      <c r="BH657" s="180"/>
      <c r="BI657" s="180"/>
      <c r="BJ657" s="180"/>
      <c r="BK657" s="180"/>
      <c r="BL657" s="180"/>
      <c r="BM657" s="180"/>
      <c r="BN657" s="180"/>
      <c r="BO657" s="180"/>
      <c r="BP657" s="180"/>
      <c r="BQ657" s="180"/>
      <c r="BR657" s="180"/>
      <c r="BS657" s="180"/>
      <c r="BT657" s="180"/>
      <c r="BU657" s="180"/>
      <c r="BV657" s="180"/>
      <c r="BW657" s="180"/>
      <c r="BX657" s="180"/>
      <c r="BY657" s="180"/>
      <c r="BZ657" s="180"/>
      <c r="CA657" s="180"/>
      <c r="CB657" s="180"/>
      <c r="CC657" s="180"/>
    </row>
    <row r="658" spans="1:81" x14ac:dyDescent="0.15">
      <c r="A658" s="5">
        <v>654</v>
      </c>
      <c r="B658" s="5">
        <f>data!A656</f>
        <v>2007136</v>
      </c>
      <c r="C658" s="6">
        <f>data!C656</f>
        <v>1</v>
      </c>
      <c r="D658" s="7">
        <f>data!D656</f>
        <v>2</v>
      </c>
      <c r="E658" s="7">
        <f>data!E656</f>
        <v>18</v>
      </c>
      <c r="F658" s="7">
        <f>data!F656</f>
        <v>21</v>
      </c>
      <c r="G658" s="7">
        <f>data!G656</f>
        <v>25</v>
      </c>
      <c r="H658" s="8">
        <f>data!H656</f>
        <v>29</v>
      </c>
      <c r="I658" s="9">
        <f>data!I656</f>
        <v>14</v>
      </c>
      <c r="J658" s="175">
        <v>4</v>
      </c>
      <c r="K658" s="143">
        <v>2</v>
      </c>
      <c r="L658" s="143">
        <v>3</v>
      </c>
      <c r="M658" s="143">
        <v>3</v>
      </c>
      <c r="N658" s="176">
        <v>3</v>
      </c>
      <c r="O658" s="175">
        <v>4</v>
      </c>
      <c r="P658" s="143">
        <v>5</v>
      </c>
      <c r="Q658" s="143">
        <v>4</v>
      </c>
      <c r="R658" s="143">
        <v>3</v>
      </c>
      <c r="S658" s="176">
        <v>4</v>
      </c>
      <c r="T658" s="175">
        <v>4</v>
      </c>
      <c r="U658" s="143">
        <v>4</v>
      </c>
      <c r="V658" s="143">
        <v>4</v>
      </c>
      <c r="W658" s="143">
        <v>3</v>
      </c>
      <c r="X658" s="176">
        <v>3</v>
      </c>
      <c r="Y658" s="175">
        <v>5</v>
      </c>
      <c r="Z658" s="143">
        <v>4</v>
      </c>
      <c r="AA658" s="143">
        <v>5</v>
      </c>
      <c r="AB658" s="143">
        <v>5</v>
      </c>
      <c r="AC658" s="176">
        <v>5</v>
      </c>
      <c r="AD658" s="175">
        <v>4</v>
      </c>
      <c r="AE658" s="143">
        <v>5</v>
      </c>
      <c r="AF658" s="143">
        <v>5</v>
      </c>
      <c r="AG658" s="143">
        <v>5</v>
      </c>
      <c r="AH658" s="176">
        <v>5</v>
      </c>
      <c r="AI658" s="175">
        <v>5</v>
      </c>
      <c r="AJ658" s="143">
        <v>3</v>
      </c>
      <c r="AK658" s="143">
        <v>6</v>
      </c>
      <c r="AL658" s="143">
        <v>4</v>
      </c>
      <c r="AM658" s="176">
        <v>4</v>
      </c>
      <c r="AN658" s="179"/>
      <c r="AO658" s="180"/>
      <c r="AP658" s="180"/>
      <c r="AQ658" s="180"/>
      <c r="AR658" s="180"/>
      <c r="AS658" s="180"/>
      <c r="AT658" s="180"/>
      <c r="AU658" s="180"/>
      <c r="AV658" s="180"/>
      <c r="AW658" s="180"/>
      <c r="AX658" s="180"/>
      <c r="AY658" s="180"/>
      <c r="AZ658" s="180"/>
      <c r="BA658" s="180"/>
      <c r="BB658" s="180"/>
      <c r="BC658" s="180"/>
      <c r="BD658" s="180"/>
      <c r="BE658" s="180"/>
      <c r="BF658" s="180"/>
      <c r="BG658" s="180"/>
      <c r="BH658" s="180"/>
      <c r="BI658" s="180"/>
      <c r="BJ658" s="180"/>
      <c r="BK658" s="180"/>
      <c r="BL658" s="180"/>
      <c r="BM658" s="180"/>
      <c r="BN658" s="180"/>
      <c r="BO658" s="180"/>
      <c r="BP658" s="180"/>
      <c r="BQ658" s="180"/>
      <c r="BR658" s="180"/>
      <c r="BS658" s="180"/>
      <c r="BT658" s="180"/>
      <c r="BU658" s="180"/>
      <c r="BV658" s="180"/>
      <c r="BW658" s="180"/>
      <c r="BX658" s="180"/>
      <c r="BY658" s="180"/>
      <c r="BZ658" s="180"/>
      <c r="CA658" s="180"/>
      <c r="CB658" s="180"/>
      <c r="CC658" s="180"/>
    </row>
    <row r="659" spans="1:81" x14ac:dyDescent="0.15">
      <c r="A659" s="5">
        <v>655</v>
      </c>
      <c r="B659" s="5">
        <f>data!A657</f>
        <v>2007137</v>
      </c>
      <c r="C659" s="6">
        <f>data!C657</f>
        <v>3</v>
      </c>
      <c r="D659" s="7">
        <f>data!D657</f>
        <v>7</v>
      </c>
      <c r="E659" s="7">
        <f>data!E657</f>
        <v>8</v>
      </c>
      <c r="F659" s="7">
        <f>data!F657</f>
        <v>18</v>
      </c>
      <c r="G659" s="7">
        <f>data!G657</f>
        <v>20</v>
      </c>
      <c r="H659" s="8">
        <f>data!H657</f>
        <v>22</v>
      </c>
      <c r="I659" s="9">
        <f>data!I657</f>
        <v>3</v>
      </c>
      <c r="J659" s="175">
        <v>3</v>
      </c>
      <c r="K659" s="143">
        <v>2</v>
      </c>
      <c r="L659" s="143">
        <v>2</v>
      </c>
      <c r="M659" s="143">
        <v>3</v>
      </c>
      <c r="N659" s="176">
        <v>3</v>
      </c>
      <c r="O659" s="175">
        <v>4</v>
      </c>
      <c r="P659" s="143">
        <v>3</v>
      </c>
      <c r="Q659" s="143">
        <v>5</v>
      </c>
      <c r="R659" s="143">
        <v>6</v>
      </c>
      <c r="S659" s="176">
        <v>4</v>
      </c>
      <c r="T659" s="175">
        <v>2</v>
      </c>
      <c r="U659" s="143">
        <v>5</v>
      </c>
      <c r="V659" s="143">
        <v>4</v>
      </c>
      <c r="W659" s="143">
        <v>5</v>
      </c>
      <c r="X659" s="176">
        <v>3</v>
      </c>
      <c r="Y659" s="175">
        <v>5</v>
      </c>
      <c r="Z659" s="143">
        <v>5</v>
      </c>
      <c r="AA659" s="143">
        <v>5</v>
      </c>
      <c r="AB659" s="143">
        <v>5</v>
      </c>
      <c r="AC659" s="176">
        <v>5</v>
      </c>
      <c r="AD659" s="175">
        <v>5</v>
      </c>
      <c r="AE659" s="143">
        <v>4</v>
      </c>
      <c r="AF659" s="143">
        <v>5</v>
      </c>
      <c r="AG659" s="143">
        <v>5</v>
      </c>
      <c r="AH659" s="176">
        <v>6</v>
      </c>
      <c r="AI659" s="175">
        <v>4</v>
      </c>
      <c r="AJ659" s="143">
        <v>2</v>
      </c>
      <c r="AK659" s="143">
        <v>4</v>
      </c>
      <c r="AL659" s="143">
        <v>4</v>
      </c>
      <c r="AM659" s="176">
        <v>5</v>
      </c>
      <c r="AN659" s="179"/>
      <c r="AO659" s="180"/>
      <c r="AP659" s="180"/>
      <c r="AQ659" s="180"/>
      <c r="AR659" s="180"/>
      <c r="AS659" s="180"/>
      <c r="AT659" s="180"/>
      <c r="AU659" s="180"/>
      <c r="AV659" s="180"/>
      <c r="AW659" s="180"/>
      <c r="AX659" s="180"/>
      <c r="AY659" s="180"/>
      <c r="AZ659" s="180"/>
      <c r="BA659" s="180"/>
      <c r="BB659" s="180"/>
      <c r="BC659" s="180"/>
      <c r="BD659" s="180"/>
      <c r="BE659" s="180"/>
      <c r="BF659" s="180"/>
      <c r="BG659" s="180"/>
      <c r="BH659" s="180"/>
      <c r="BI659" s="180"/>
      <c r="BJ659" s="180"/>
      <c r="BK659" s="180"/>
      <c r="BL659" s="180"/>
      <c r="BM659" s="180"/>
      <c r="BN659" s="180"/>
      <c r="BO659" s="180"/>
      <c r="BP659" s="180"/>
      <c r="BQ659" s="180"/>
      <c r="BR659" s="180"/>
      <c r="BS659" s="180"/>
      <c r="BT659" s="180"/>
      <c r="BU659" s="180"/>
      <c r="BV659" s="180"/>
      <c r="BW659" s="180"/>
      <c r="BX659" s="180"/>
      <c r="BY659" s="180"/>
      <c r="BZ659" s="180"/>
      <c r="CA659" s="180"/>
      <c r="CB659" s="180"/>
      <c r="CC659" s="180"/>
    </row>
    <row r="660" spans="1:81" x14ac:dyDescent="0.15">
      <c r="A660" s="5">
        <v>656</v>
      </c>
      <c r="B660" s="5">
        <f>data!A658</f>
        <v>2007138</v>
      </c>
      <c r="C660" s="6">
        <f>data!C658</f>
        <v>2</v>
      </c>
      <c r="D660" s="7">
        <f>data!D658</f>
        <v>3</v>
      </c>
      <c r="E660" s="7">
        <f>data!E658</f>
        <v>15</v>
      </c>
      <c r="F660" s="7">
        <f>data!F658</f>
        <v>17</v>
      </c>
      <c r="G660" s="7">
        <f>data!G658</f>
        <v>19</v>
      </c>
      <c r="H660" s="8">
        <f>data!H658</f>
        <v>25</v>
      </c>
      <c r="I660" s="9">
        <f>data!I658</f>
        <v>16</v>
      </c>
      <c r="J660" s="175">
        <v>3</v>
      </c>
      <c r="K660" s="143">
        <v>3</v>
      </c>
      <c r="L660" s="143">
        <v>2</v>
      </c>
      <c r="M660" s="143">
        <v>2</v>
      </c>
      <c r="N660" s="176">
        <v>3</v>
      </c>
      <c r="O660" s="175">
        <v>2</v>
      </c>
      <c r="P660" s="143">
        <v>3</v>
      </c>
      <c r="Q660" s="143">
        <v>3</v>
      </c>
      <c r="R660" s="143">
        <v>3</v>
      </c>
      <c r="S660" s="176">
        <v>3</v>
      </c>
      <c r="T660" s="175">
        <v>4</v>
      </c>
      <c r="U660" s="143">
        <v>4</v>
      </c>
      <c r="V660" s="143">
        <v>3</v>
      </c>
      <c r="W660" s="143">
        <v>4</v>
      </c>
      <c r="X660" s="176">
        <v>5</v>
      </c>
      <c r="Y660" s="175">
        <v>5</v>
      </c>
      <c r="Z660" s="143">
        <v>4</v>
      </c>
      <c r="AA660" s="143">
        <v>4</v>
      </c>
      <c r="AB660" s="143">
        <v>5</v>
      </c>
      <c r="AC660" s="176">
        <v>4</v>
      </c>
      <c r="AD660" s="175">
        <v>3</v>
      </c>
      <c r="AE660" s="143">
        <v>3</v>
      </c>
      <c r="AF660" s="143">
        <v>2</v>
      </c>
      <c r="AG660" s="143">
        <v>3</v>
      </c>
      <c r="AH660" s="176">
        <v>3</v>
      </c>
      <c r="AI660" s="175">
        <v>3</v>
      </c>
      <c r="AJ660" s="143">
        <v>4</v>
      </c>
      <c r="AK660" s="143">
        <v>4</v>
      </c>
      <c r="AL660" s="143">
        <v>4</v>
      </c>
      <c r="AM660" s="176">
        <v>2</v>
      </c>
      <c r="AN660" s="179"/>
      <c r="AO660" s="180"/>
      <c r="AP660" s="180"/>
      <c r="AQ660" s="180"/>
      <c r="AR660" s="180"/>
      <c r="AS660" s="180"/>
      <c r="AT660" s="180"/>
      <c r="AU660" s="180"/>
      <c r="AV660" s="180"/>
      <c r="AW660" s="180"/>
      <c r="AX660" s="180"/>
      <c r="AY660" s="180"/>
      <c r="AZ660" s="180"/>
      <c r="BA660" s="180"/>
      <c r="BB660" s="180"/>
      <c r="BC660" s="180"/>
      <c r="BD660" s="180"/>
      <c r="BE660" s="180"/>
      <c r="BF660" s="180"/>
      <c r="BG660" s="180"/>
      <c r="BH660" s="180"/>
      <c r="BI660" s="180"/>
      <c r="BJ660" s="180"/>
      <c r="BK660" s="180"/>
      <c r="BL660" s="180"/>
      <c r="BM660" s="180"/>
      <c r="BN660" s="180"/>
      <c r="BO660" s="180"/>
      <c r="BP660" s="180"/>
      <c r="BQ660" s="180"/>
      <c r="BR660" s="180"/>
      <c r="BS660" s="180"/>
      <c r="BT660" s="180"/>
      <c r="BU660" s="180"/>
      <c r="BV660" s="180"/>
      <c r="BW660" s="180"/>
      <c r="BX660" s="180"/>
      <c r="BY660" s="180"/>
      <c r="BZ660" s="180"/>
      <c r="CA660" s="180"/>
      <c r="CB660" s="180"/>
      <c r="CC660" s="180"/>
    </row>
    <row r="661" spans="1:81" x14ac:dyDescent="0.15">
      <c r="A661" s="5">
        <v>657</v>
      </c>
      <c r="B661" s="5">
        <f>data!A659</f>
        <v>2007139</v>
      </c>
      <c r="C661" s="6">
        <f>data!C659</f>
        <v>6</v>
      </c>
      <c r="D661" s="7">
        <f>data!D659</f>
        <v>10</v>
      </c>
      <c r="E661" s="7">
        <f>data!E659</f>
        <v>12</v>
      </c>
      <c r="F661" s="7">
        <f>data!F659</f>
        <v>14</v>
      </c>
      <c r="G661" s="7">
        <f>data!G659</f>
        <v>16</v>
      </c>
      <c r="H661" s="8">
        <f>data!H659</f>
        <v>22</v>
      </c>
      <c r="I661" s="9">
        <f>data!I659</f>
        <v>6</v>
      </c>
      <c r="J661" s="175">
        <v>4</v>
      </c>
      <c r="K661" s="143">
        <v>3</v>
      </c>
      <c r="L661" s="143">
        <v>5</v>
      </c>
      <c r="M661" s="143">
        <v>3</v>
      </c>
      <c r="N661" s="176">
        <v>5</v>
      </c>
      <c r="O661" s="175">
        <v>5</v>
      </c>
      <c r="P661" s="143">
        <v>4</v>
      </c>
      <c r="Q661" s="143">
        <v>5</v>
      </c>
      <c r="R661" s="143">
        <v>3</v>
      </c>
      <c r="S661" s="176">
        <v>3</v>
      </c>
      <c r="T661" s="175">
        <v>4</v>
      </c>
      <c r="U661" s="143">
        <v>3</v>
      </c>
      <c r="V661" s="143">
        <v>4</v>
      </c>
      <c r="W661" s="143">
        <v>3</v>
      </c>
      <c r="X661" s="176">
        <v>3</v>
      </c>
      <c r="Y661" s="175">
        <v>4</v>
      </c>
      <c r="Z661" s="143">
        <v>2</v>
      </c>
      <c r="AA661" s="143">
        <v>3</v>
      </c>
      <c r="AB661" s="143">
        <v>2</v>
      </c>
      <c r="AC661" s="176">
        <v>4</v>
      </c>
      <c r="AD661" s="175">
        <v>2</v>
      </c>
      <c r="AE661" s="143">
        <v>3</v>
      </c>
      <c r="AF661" s="143">
        <v>3</v>
      </c>
      <c r="AG661" s="143">
        <v>4</v>
      </c>
      <c r="AH661" s="176">
        <v>3</v>
      </c>
      <c r="AI661" s="175">
        <v>4</v>
      </c>
      <c r="AJ661" s="143">
        <v>3</v>
      </c>
      <c r="AK661" s="143">
        <v>4</v>
      </c>
      <c r="AL661" s="143">
        <v>5</v>
      </c>
      <c r="AM661" s="176">
        <v>5</v>
      </c>
      <c r="AN661" s="179"/>
      <c r="AO661" s="180"/>
      <c r="AP661" s="180"/>
      <c r="AQ661" s="180"/>
      <c r="AR661" s="180"/>
      <c r="AS661" s="180"/>
      <c r="AT661" s="180"/>
      <c r="AU661" s="180"/>
      <c r="AV661" s="180"/>
      <c r="AW661" s="180"/>
      <c r="AX661" s="180"/>
      <c r="AY661" s="180"/>
      <c r="AZ661" s="180"/>
      <c r="BA661" s="180"/>
      <c r="BB661" s="180"/>
      <c r="BC661" s="180"/>
      <c r="BD661" s="180"/>
      <c r="BE661" s="180"/>
      <c r="BF661" s="180"/>
      <c r="BG661" s="180"/>
      <c r="BH661" s="180"/>
      <c r="BI661" s="180"/>
      <c r="BJ661" s="180"/>
      <c r="BK661" s="180"/>
      <c r="BL661" s="180"/>
      <c r="BM661" s="180"/>
      <c r="BN661" s="180"/>
      <c r="BO661" s="180"/>
      <c r="BP661" s="180"/>
      <c r="BQ661" s="180"/>
      <c r="BR661" s="180"/>
      <c r="BS661" s="180"/>
      <c r="BT661" s="180"/>
      <c r="BU661" s="180"/>
      <c r="BV661" s="180"/>
      <c r="BW661" s="180"/>
      <c r="BX661" s="180"/>
      <c r="BY661" s="180"/>
      <c r="BZ661" s="180"/>
      <c r="CA661" s="180"/>
      <c r="CB661" s="180"/>
      <c r="CC661" s="180"/>
    </row>
    <row r="662" spans="1:81" x14ac:dyDescent="0.15">
      <c r="A662" s="5">
        <v>658</v>
      </c>
      <c r="B662" s="5">
        <f>data!A660</f>
        <v>2007140</v>
      </c>
      <c r="C662" s="6">
        <f>data!C660</f>
        <v>1</v>
      </c>
      <c r="D662" s="7">
        <f>data!D660</f>
        <v>5</v>
      </c>
      <c r="E662" s="7">
        <f>data!E660</f>
        <v>16</v>
      </c>
      <c r="F662" s="7">
        <f>data!F660</f>
        <v>21</v>
      </c>
      <c r="G662" s="7">
        <f>data!G660</f>
        <v>22</v>
      </c>
      <c r="H662" s="8">
        <f>data!H660</f>
        <v>26</v>
      </c>
      <c r="I662" s="9">
        <f>data!I660</f>
        <v>11</v>
      </c>
      <c r="J662" s="175">
        <v>3</v>
      </c>
      <c r="K662" s="143">
        <v>4</v>
      </c>
      <c r="L662" s="143">
        <v>3</v>
      </c>
      <c r="M662" s="143">
        <v>4</v>
      </c>
      <c r="N662" s="176">
        <v>3</v>
      </c>
      <c r="O662" s="175">
        <v>2</v>
      </c>
      <c r="P662" s="143">
        <v>3</v>
      </c>
      <c r="Q662" s="143">
        <v>3</v>
      </c>
      <c r="R662" s="143">
        <v>5</v>
      </c>
      <c r="S662" s="176">
        <v>6</v>
      </c>
      <c r="T662" s="175">
        <v>4</v>
      </c>
      <c r="U662" s="143">
        <v>4</v>
      </c>
      <c r="V662" s="143">
        <v>3</v>
      </c>
      <c r="W662" s="143">
        <v>4</v>
      </c>
      <c r="X662" s="176">
        <v>3</v>
      </c>
      <c r="Y662" s="175">
        <v>3</v>
      </c>
      <c r="Z662" s="143">
        <v>3</v>
      </c>
      <c r="AA662" s="143">
        <v>3</v>
      </c>
      <c r="AB662" s="143">
        <v>3</v>
      </c>
      <c r="AC662" s="176">
        <v>3</v>
      </c>
      <c r="AD662" s="175">
        <v>3</v>
      </c>
      <c r="AE662" s="143">
        <v>5</v>
      </c>
      <c r="AF662" s="143">
        <v>4</v>
      </c>
      <c r="AG662" s="143">
        <v>3</v>
      </c>
      <c r="AH662" s="176">
        <v>4</v>
      </c>
      <c r="AI662" s="175">
        <v>3</v>
      </c>
      <c r="AJ662" s="143">
        <v>2</v>
      </c>
      <c r="AK662" s="143">
        <v>2</v>
      </c>
      <c r="AL662" s="143">
        <v>2</v>
      </c>
      <c r="AM662" s="176">
        <v>1</v>
      </c>
      <c r="AN662" s="179"/>
      <c r="AO662" s="180"/>
      <c r="AP662" s="180"/>
      <c r="AQ662" s="180"/>
      <c r="AR662" s="180"/>
      <c r="AS662" s="180"/>
      <c r="AT662" s="180"/>
      <c r="AU662" s="180"/>
      <c r="AV662" s="180"/>
      <c r="AW662" s="180"/>
      <c r="AX662" s="180"/>
      <c r="AY662" s="180"/>
      <c r="AZ662" s="180"/>
      <c r="BA662" s="180"/>
      <c r="BB662" s="180"/>
      <c r="BC662" s="180"/>
      <c r="BD662" s="180"/>
      <c r="BE662" s="180"/>
      <c r="BF662" s="180"/>
      <c r="BG662" s="180"/>
      <c r="BH662" s="180"/>
      <c r="BI662" s="180"/>
      <c r="BJ662" s="180"/>
      <c r="BK662" s="180"/>
      <c r="BL662" s="180"/>
      <c r="BM662" s="180"/>
      <c r="BN662" s="180"/>
      <c r="BO662" s="180"/>
      <c r="BP662" s="180"/>
      <c r="BQ662" s="180"/>
      <c r="BR662" s="180"/>
      <c r="BS662" s="180"/>
      <c r="BT662" s="180"/>
      <c r="BU662" s="180"/>
      <c r="BV662" s="180"/>
      <c r="BW662" s="180"/>
      <c r="BX662" s="180"/>
      <c r="BY662" s="180"/>
      <c r="BZ662" s="180"/>
      <c r="CA662" s="180"/>
      <c r="CB662" s="180"/>
      <c r="CC662" s="180"/>
    </row>
    <row r="663" spans="1:81" x14ac:dyDescent="0.15">
      <c r="A663" s="5">
        <v>659</v>
      </c>
      <c r="B663" s="5">
        <f>data!A661</f>
        <v>2007141</v>
      </c>
      <c r="C663" s="6">
        <f>data!C661</f>
        <v>2</v>
      </c>
      <c r="D663" s="7">
        <f>data!D661</f>
        <v>3</v>
      </c>
      <c r="E663" s="7">
        <f>data!E661</f>
        <v>4</v>
      </c>
      <c r="F663" s="7">
        <f>data!F661</f>
        <v>6</v>
      </c>
      <c r="G663" s="7">
        <f>data!G661</f>
        <v>17</v>
      </c>
      <c r="H663" s="8">
        <f>data!H661</f>
        <v>31</v>
      </c>
      <c r="I663" s="9">
        <f>data!I661</f>
        <v>8</v>
      </c>
      <c r="J663" s="175">
        <v>4</v>
      </c>
      <c r="K663" s="143">
        <v>2</v>
      </c>
      <c r="L663" s="143">
        <v>1</v>
      </c>
      <c r="M663" s="143">
        <v>2</v>
      </c>
      <c r="N663" s="176">
        <v>1</v>
      </c>
      <c r="O663" s="175">
        <v>3</v>
      </c>
      <c r="P663" s="143">
        <v>1</v>
      </c>
      <c r="Q663" s="143">
        <v>1</v>
      </c>
      <c r="R663" s="143">
        <v>3</v>
      </c>
      <c r="S663" s="176">
        <v>3</v>
      </c>
      <c r="T663" s="175">
        <v>2</v>
      </c>
      <c r="U663" s="143">
        <v>4</v>
      </c>
      <c r="V663" s="143">
        <v>4</v>
      </c>
      <c r="W663" s="143">
        <v>3</v>
      </c>
      <c r="X663" s="176">
        <v>2</v>
      </c>
      <c r="Y663" s="175">
        <v>2</v>
      </c>
      <c r="Z663" s="143">
        <v>4</v>
      </c>
      <c r="AA663" s="143">
        <v>3</v>
      </c>
      <c r="AB663" s="143">
        <v>3</v>
      </c>
      <c r="AC663" s="176">
        <v>4</v>
      </c>
      <c r="AD663" s="175">
        <v>2</v>
      </c>
      <c r="AE663" s="143">
        <v>2</v>
      </c>
      <c r="AF663" s="143">
        <v>2</v>
      </c>
      <c r="AG663" s="143">
        <v>2</v>
      </c>
      <c r="AH663" s="176">
        <v>3</v>
      </c>
      <c r="AI663" s="175">
        <v>2</v>
      </c>
      <c r="AJ663" s="143">
        <v>3</v>
      </c>
      <c r="AK663" s="143">
        <v>3</v>
      </c>
      <c r="AL663" s="143">
        <v>2</v>
      </c>
      <c r="AM663" s="176">
        <v>3</v>
      </c>
      <c r="AN663" s="179"/>
      <c r="AO663" s="180"/>
      <c r="AP663" s="180"/>
      <c r="AQ663" s="180"/>
      <c r="AR663" s="180"/>
      <c r="AS663" s="180"/>
      <c r="AT663" s="180"/>
      <c r="AU663" s="180"/>
      <c r="AV663" s="180"/>
      <c r="AW663" s="180"/>
      <c r="AX663" s="180"/>
      <c r="AY663" s="180"/>
      <c r="AZ663" s="180"/>
      <c r="BA663" s="180"/>
      <c r="BB663" s="180"/>
      <c r="BC663" s="180"/>
      <c r="BD663" s="180"/>
      <c r="BE663" s="180"/>
      <c r="BF663" s="180"/>
      <c r="BG663" s="180"/>
      <c r="BH663" s="180"/>
      <c r="BI663" s="180"/>
      <c r="BJ663" s="180"/>
      <c r="BK663" s="180"/>
      <c r="BL663" s="180"/>
      <c r="BM663" s="180"/>
      <c r="BN663" s="180"/>
      <c r="BO663" s="180"/>
      <c r="BP663" s="180"/>
      <c r="BQ663" s="180"/>
      <c r="BR663" s="180"/>
      <c r="BS663" s="180"/>
      <c r="BT663" s="180"/>
      <c r="BU663" s="180"/>
      <c r="BV663" s="180"/>
      <c r="BW663" s="180"/>
      <c r="BX663" s="180"/>
      <c r="BY663" s="180"/>
      <c r="BZ663" s="180"/>
      <c r="CA663" s="180"/>
      <c r="CB663" s="180"/>
      <c r="CC663" s="180"/>
    </row>
    <row r="664" spans="1:81" x14ac:dyDescent="0.15">
      <c r="A664" s="5">
        <v>660</v>
      </c>
      <c r="B664" s="5">
        <f>data!A662</f>
        <v>2007142</v>
      </c>
      <c r="C664" s="6">
        <f>data!C662</f>
        <v>11</v>
      </c>
      <c r="D664" s="7">
        <f>data!D662</f>
        <v>20</v>
      </c>
      <c r="E664" s="7">
        <f>data!E662</f>
        <v>25</v>
      </c>
      <c r="F664" s="7">
        <f>data!F662</f>
        <v>26</v>
      </c>
      <c r="G664" s="7">
        <f>data!G662</f>
        <v>27</v>
      </c>
      <c r="H664" s="8">
        <f>data!H662</f>
        <v>30</v>
      </c>
      <c r="I664" s="9">
        <f>data!I662</f>
        <v>8</v>
      </c>
      <c r="J664" s="175">
        <v>3</v>
      </c>
      <c r="K664" s="143">
        <v>2</v>
      </c>
      <c r="L664" s="143">
        <v>3</v>
      </c>
      <c r="M664" s="143">
        <v>2</v>
      </c>
      <c r="N664" s="176">
        <v>4</v>
      </c>
      <c r="O664" s="175">
        <v>4</v>
      </c>
      <c r="P664" s="143">
        <v>3</v>
      </c>
      <c r="Q664" s="143">
        <v>2</v>
      </c>
      <c r="R664" s="143">
        <v>1</v>
      </c>
      <c r="S664" s="176">
        <v>2</v>
      </c>
      <c r="T664" s="175">
        <v>1</v>
      </c>
      <c r="U664" s="143">
        <v>1</v>
      </c>
      <c r="V664" s="143">
        <v>2</v>
      </c>
      <c r="W664" s="143">
        <v>3</v>
      </c>
      <c r="X664" s="176">
        <v>3</v>
      </c>
      <c r="Y664" s="175">
        <v>4</v>
      </c>
      <c r="Z664" s="143">
        <v>2</v>
      </c>
      <c r="AA664" s="143">
        <v>4</v>
      </c>
      <c r="AB664" s="143">
        <v>4</v>
      </c>
      <c r="AC664" s="176">
        <v>5</v>
      </c>
      <c r="AD664" s="175">
        <v>4</v>
      </c>
      <c r="AE664" s="143">
        <v>3</v>
      </c>
      <c r="AF664" s="143">
        <v>2</v>
      </c>
      <c r="AG664" s="143">
        <v>3</v>
      </c>
      <c r="AH664" s="176">
        <v>3</v>
      </c>
      <c r="AI664" s="175">
        <v>2</v>
      </c>
      <c r="AJ664" s="143">
        <v>1</v>
      </c>
      <c r="AK664" s="143">
        <v>2</v>
      </c>
      <c r="AL664" s="143">
        <v>2</v>
      </c>
      <c r="AM664" s="176">
        <v>1</v>
      </c>
      <c r="AN664" s="179"/>
      <c r="AO664" s="180"/>
      <c r="AP664" s="180"/>
      <c r="AQ664" s="180"/>
      <c r="AR664" s="180"/>
      <c r="AS664" s="180"/>
      <c r="AT664" s="180"/>
      <c r="AU664" s="180"/>
      <c r="AV664" s="180"/>
      <c r="AW664" s="180"/>
      <c r="AX664" s="180"/>
      <c r="AY664" s="180"/>
      <c r="AZ664" s="180"/>
      <c r="BA664" s="180"/>
      <c r="BB664" s="180"/>
      <c r="BC664" s="180"/>
      <c r="BD664" s="180"/>
      <c r="BE664" s="180"/>
      <c r="BF664" s="180"/>
      <c r="BG664" s="180"/>
      <c r="BH664" s="180"/>
      <c r="BI664" s="180"/>
      <c r="BJ664" s="180"/>
      <c r="BK664" s="180"/>
      <c r="BL664" s="180"/>
      <c r="BM664" s="180"/>
      <c r="BN664" s="180"/>
      <c r="BO664" s="180"/>
      <c r="BP664" s="180"/>
      <c r="BQ664" s="180"/>
      <c r="BR664" s="180"/>
      <c r="BS664" s="180"/>
      <c r="BT664" s="180"/>
      <c r="BU664" s="180"/>
      <c r="BV664" s="180"/>
      <c r="BW664" s="180"/>
      <c r="BX664" s="180"/>
      <c r="BY664" s="180"/>
      <c r="BZ664" s="180"/>
      <c r="CA664" s="180"/>
      <c r="CB664" s="180"/>
      <c r="CC664" s="180"/>
    </row>
    <row r="665" spans="1:81" x14ac:dyDescent="0.15">
      <c r="A665" s="5">
        <v>661</v>
      </c>
      <c r="B665" s="5">
        <f>data!A663</f>
        <v>2007143</v>
      </c>
      <c r="C665" s="6">
        <f>data!C663</f>
        <v>1</v>
      </c>
      <c r="D665" s="7">
        <f>data!D663</f>
        <v>6</v>
      </c>
      <c r="E665" s="7">
        <f>data!E663</f>
        <v>22</v>
      </c>
      <c r="F665" s="7">
        <f>data!F663</f>
        <v>23</v>
      </c>
      <c r="G665" s="7">
        <f>data!G663</f>
        <v>24</v>
      </c>
      <c r="H665" s="8">
        <f>data!H663</f>
        <v>26</v>
      </c>
      <c r="I665" s="9">
        <f>data!I663</f>
        <v>4</v>
      </c>
      <c r="J665" s="175">
        <v>4</v>
      </c>
      <c r="K665" s="143">
        <v>4</v>
      </c>
      <c r="L665" s="143">
        <v>3</v>
      </c>
      <c r="M665" s="143">
        <v>4</v>
      </c>
      <c r="N665" s="176">
        <v>6</v>
      </c>
      <c r="O665" s="175">
        <v>5</v>
      </c>
      <c r="P665" s="143">
        <v>5</v>
      </c>
      <c r="Q665" s="143">
        <v>4</v>
      </c>
      <c r="R665" s="143">
        <v>3</v>
      </c>
      <c r="S665" s="176">
        <v>4</v>
      </c>
      <c r="T665" s="175">
        <v>3</v>
      </c>
      <c r="U665" s="143">
        <v>3</v>
      </c>
      <c r="V665" s="143">
        <v>3</v>
      </c>
      <c r="W665" s="143">
        <v>4</v>
      </c>
      <c r="X665" s="176">
        <v>5</v>
      </c>
      <c r="Y665" s="175">
        <v>5</v>
      </c>
      <c r="Z665" s="143">
        <v>4</v>
      </c>
      <c r="AA665" s="143">
        <v>5</v>
      </c>
      <c r="AB665" s="143">
        <v>4</v>
      </c>
      <c r="AC665" s="176">
        <v>4</v>
      </c>
      <c r="AD665" s="175">
        <v>4</v>
      </c>
      <c r="AE665" s="143">
        <v>3</v>
      </c>
      <c r="AF665" s="143">
        <v>3</v>
      </c>
      <c r="AG665" s="143">
        <v>3</v>
      </c>
      <c r="AH665" s="176">
        <v>3</v>
      </c>
      <c r="AI665" s="175">
        <v>4</v>
      </c>
      <c r="AJ665" s="143">
        <v>3</v>
      </c>
      <c r="AK665" s="143">
        <v>1</v>
      </c>
      <c r="AL665" s="143">
        <v>4</v>
      </c>
      <c r="AM665" s="176">
        <v>4</v>
      </c>
      <c r="AN665" s="179"/>
      <c r="AO665" s="180"/>
      <c r="AP665" s="180"/>
      <c r="AQ665" s="180"/>
      <c r="AR665" s="180"/>
      <c r="AS665" s="180"/>
      <c r="AT665" s="180"/>
      <c r="AU665" s="180"/>
      <c r="AV665" s="180"/>
      <c r="AW665" s="180"/>
      <c r="AX665" s="180"/>
      <c r="AY665" s="180"/>
      <c r="AZ665" s="180"/>
      <c r="BA665" s="180"/>
      <c r="BB665" s="180"/>
      <c r="BC665" s="180"/>
      <c r="BD665" s="180"/>
      <c r="BE665" s="180"/>
      <c r="BF665" s="180"/>
      <c r="BG665" s="180"/>
      <c r="BH665" s="180"/>
      <c r="BI665" s="180"/>
      <c r="BJ665" s="180"/>
      <c r="BK665" s="180"/>
      <c r="BL665" s="180"/>
      <c r="BM665" s="180"/>
      <c r="BN665" s="180"/>
      <c r="BO665" s="180"/>
      <c r="BP665" s="180"/>
      <c r="BQ665" s="180"/>
      <c r="BR665" s="180"/>
      <c r="BS665" s="180"/>
      <c r="BT665" s="180"/>
      <c r="BU665" s="180"/>
      <c r="BV665" s="180"/>
      <c r="BW665" s="180"/>
      <c r="BX665" s="180"/>
      <c r="BY665" s="180"/>
      <c r="BZ665" s="180"/>
      <c r="CA665" s="180"/>
      <c r="CB665" s="180"/>
      <c r="CC665" s="180"/>
    </row>
    <row r="666" spans="1:81" x14ac:dyDescent="0.15">
      <c r="A666" s="5">
        <v>662</v>
      </c>
      <c r="B666" s="5">
        <f>data!A664</f>
        <v>2007144</v>
      </c>
      <c r="C666" s="6">
        <f>data!C664</f>
        <v>8</v>
      </c>
      <c r="D666" s="7">
        <f>data!D664</f>
        <v>14</v>
      </c>
      <c r="E666" s="7">
        <f>data!E664</f>
        <v>23</v>
      </c>
      <c r="F666" s="7">
        <f>data!F664</f>
        <v>25</v>
      </c>
      <c r="G666" s="7">
        <f>data!G664</f>
        <v>28</v>
      </c>
      <c r="H666" s="8">
        <f>data!H664</f>
        <v>32</v>
      </c>
      <c r="I666" s="9">
        <f>data!I664</f>
        <v>16</v>
      </c>
      <c r="J666" s="175">
        <v>2</v>
      </c>
      <c r="K666" s="143">
        <v>3</v>
      </c>
      <c r="L666" s="143">
        <v>3</v>
      </c>
      <c r="M666" s="143">
        <v>3</v>
      </c>
      <c r="N666" s="176">
        <v>3</v>
      </c>
      <c r="O666" s="175">
        <v>3</v>
      </c>
      <c r="P666" s="143">
        <v>4</v>
      </c>
      <c r="Q666" s="143">
        <v>3</v>
      </c>
      <c r="R666" s="143">
        <v>3</v>
      </c>
      <c r="S666" s="176">
        <v>3</v>
      </c>
      <c r="T666" s="175">
        <v>4</v>
      </c>
      <c r="U666" s="143">
        <v>4</v>
      </c>
      <c r="V666" s="143">
        <v>5</v>
      </c>
      <c r="W666" s="143">
        <v>5</v>
      </c>
      <c r="X666" s="176">
        <v>6</v>
      </c>
      <c r="Y666" s="175">
        <v>5</v>
      </c>
      <c r="Z666" s="143">
        <v>3</v>
      </c>
      <c r="AA666" s="143">
        <v>4</v>
      </c>
      <c r="AB666" s="143">
        <v>6</v>
      </c>
      <c r="AC666" s="176">
        <v>5</v>
      </c>
      <c r="AD666" s="175">
        <v>3</v>
      </c>
      <c r="AE666" s="143">
        <v>4</v>
      </c>
      <c r="AF666" s="143">
        <v>5</v>
      </c>
      <c r="AG666" s="143">
        <v>5</v>
      </c>
      <c r="AH666" s="176">
        <v>5</v>
      </c>
      <c r="AI666" s="175">
        <v>5</v>
      </c>
      <c r="AJ666" s="143">
        <v>5</v>
      </c>
      <c r="AK666" s="143">
        <v>3</v>
      </c>
      <c r="AL666" s="143">
        <v>3</v>
      </c>
      <c r="AM666" s="176">
        <v>4</v>
      </c>
      <c r="AN666" s="179"/>
      <c r="AO666" s="180"/>
      <c r="AP666" s="180"/>
      <c r="AQ666" s="180"/>
      <c r="AR666" s="180"/>
      <c r="AS666" s="180"/>
      <c r="AT666" s="180"/>
      <c r="AU666" s="180"/>
      <c r="AV666" s="180"/>
      <c r="AW666" s="180"/>
      <c r="AX666" s="180"/>
      <c r="AY666" s="180"/>
      <c r="AZ666" s="180"/>
      <c r="BA666" s="180"/>
      <c r="BB666" s="180"/>
      <c r="BC666" s="180"/>
      <c r="BD666" s="180"/>
      <c r="BE666" s="180"/>
      <c r="BF666" s="180"/>
      <c r="BG666" s="180"/>
      <c r="BH666" s="180"/>
      <c r="BI666" s="180"/>
      <c r="BJ666" s="180"/>
      <c r="BK666" s="180"/>
      <c r="BL666" s="180"/>
      <c r="BM666" s="180"/>
      <c r="BN666" s="180"/>
      <c r="BO666" s="180"/>
      <c r="BP666" s="180"/>
      <c r="BQ666" s="180"/>
      <c r="BR666" s="180"/>
      <c r="BS666" s="180"/>
      <c r="BT666" s="180"/>
      <c r="BU666" s="180"/>
      <c r="BV666" s="180"/>
      <c r="BW666" s="180"/>
      <c r="BX666" s="180"/>
      <c r="BY666" s="180"/>
      <c r="BZ666" s="180"/>
      <c r="CA666" s="180"/>
      <c r="CB666" s="180"/>
      <c r="CC666" s="180"/>
    </row>
    <row r="667" spans="1:81" x14ac:dyDescent="0.15">
      <c r="A667" s="5">
        <v>663</v>
      </c>
      <c r="B667" s="5">
        <f>data!A665</f>
        <v>2007145</v>
      </c>
      <c r="C667" s="6">
        <f>data!C665</f>
        <v>8</v>
      </c>
      <c r="D667" s="7">
        <f>data!D665</f>
        <v>9</v>
      </c>
      <c r="E667" s="7">
        <f>data!E665</f>
        <v>11</v>
      </c>
      <c r="F667" s="7">
        <f>data!F665</f>
        <v>12</v>
      </c>
      <c r="G667" s="7">
        <f>data!G665</f>
        <v>25</v>
      </c>
      <c r="H667" s="8">
        <f>data!H665</f>
        <v>31</v>
      </c>
      <c r="I667" s="9">
        <f>data!I665</f>
        <v>11</v>
      </c>
      <c r="J667" s="175">
        <v>3</v>
      </c>
      <c r="K667" s="143">
        <v>4</v>
      </c>
      <c r="L667" s="143">
        <v>4</v>
      </c>
      <c r="M667" s="143">
        <v>4</v>
      </c>
      <c r="N667" s="176">
        <v>4</v>
      </c>
      <c r="O667" s="175">
        <v>3</v>
      </c>
      <c r="P667" s="143">
        <v>3</v>
      </c>
      <c r="Q667" s="143">
        <v>3</v>
      </c>
      <c r="R667" s="143">
        <v>3</v>
      </c>
      <c r="S667" s="176">
        <v>3</v>
      </c>
      <c r="T667" s="175">
        <v>2</v>
      </c>
      <c r="U667" s="143">
        <v>2</v>
      </c>
      <c r="V667" s="143">
        <v>2</v>
      </c>
      <c r="W667" s="143">
        <v>4</v>
      </c>
      <c r="X667" s="176">
        <v>3</v>
      </c>
      <c r="Y667" s="175">
        <v>2</v>
      </c>
      <c r="Z667" s="143">
        <v>1</v>
      </c>
      <c r="AA667" s="143">
        <v>2</v>
      </c>
      <c r="AB667" s="143">
        <v>2</v>
      </c>
      <c r="AC667" s="176">
        <v>4</v>
      </c>
      <c r="AD667" s="175">
        <v>4</v>
      </c>
      <c r="AE667" s="143">
        <v>4</v>
      </c>
      <c r="AF667" s="143">
        <v>4</v>
      </c>
      <c r="AG667" s="143">
        <v>2</v>
      </c>
      <c r="AH667" s="176">
        <v>3</v>
      </c>
      <c r="AI667" s="175">
        <v>3</v>
      </c>
      <c r="AJ667" s="143">
        <v>2</v>
      </c>
      <c r="AK667" s="143">
        <v>3</v>
      </c>
      <c r="AL667" s="143">
        <v>4</v>
      </c>
      <c r="AM667" s="176">
        <v>4</v>
      </c>
      <c r="AN667" s="179"/>
      <c r="AO667" s="180"/>
      <c r="AP667" s="180"/>
      <c r="AQ667" s="180"/>
      <c r="AR667" s="180"/>
      <c r="AS667" s="180"/>
      <c r="AT667" s="180"/>
      <c r="AU667" s="180"/>
      <c r="AV667" s="180"/>
      <c r="AW667" s="180"/>
      <c r="AX667" s="180"/>
      <c r="AY667" s="180"/>
      <c r="AZ667" s="180"/>
      <c r="BA667" s="180"/>
      <c r="BB667" s="180"/>
      <c r="BC667" s="180"/>
      <c r="BD667" s="180"/>
      <c r="BE667" s="180"/>
      <c r="BF667" s="180"/>
      <c r="BG667" s="180"/>
      <c r="BH667" s="180"/>
      <c r="BI667" s="180"/>
      <c r="BJ667" s="180"/>
      <c r="BK667" s="180"/>
      <c r="BL667" s="180"/>
      <c r="BM667" s="180"/>
      <c r="BN667" s="180"/>
      <c r="BO667" s="180"/>
      <c r="BP667" s="180"/>
      <c r="BQ667" s="180"/>
      <c r="BR667" s="180"/>
      <c r="BS667" s="180"/>
      <c r="BT667" s="180"/>
      <c r="BU667" s="180"/>
      <c r="BV667" s="180"/>
      <c r="BW667" s="180"/>
      <c r="BX667" s="180"/>
      <c r="BY667" s="180"/>
      <c r="BZ667" s="180"/>
      <c r="CA667" s="180"/>
      <c r="CB667" s="180"/>
      <c r="CC667" s="180"/>
    </row>
    <row r="668" spans="1:81" x14ac:dyDescent="0.15">
      <c r="A668" s="5">
        <v>664</v>
      </c>
      <c r="B668" s="5">
        <f>data!A666</f>
        <v>2007146</v>
      </c>
      <c r="C668" s="6">
        <f>data!C666</f>
        <v>4</v>
      </c>
      <c r="D668" s="7">
        <f>data!D666</f>
        <v>18</v>
      </c>
      <c r="E668" s="7">
        <f>data!E666</f>
        <v>22</v>
      </c>
      <c r="F668" s="7">
        <f>data!F666</f>
        <v>24</v>
      </c>
      <c r="G668" s="7">
        <f>data!G666</f>
        <v>26</v>
      </c>
      <c r="H668" s="8">
        <f>data!H666</f>
        <v>30</v>
      </c>
      <c r="I668" s="9">
        <f>data!I666</f>
        <v>9</v>
      </c>
      <c r="J668" s="175">
        <v>3</v>
      </c>
      <c r="K668" s="143">
        <v>3</v>
      </c>
      <c r="L668" s="143">
        <v>4</v>
      </c>
      <c r="M668" s="143">
        <v>3</v>
      </c>
      <c r="N668" s="176">
        <v>4</v>
      </c>
      <c r="O668" s="175">
        <v>3</v>
      </c>
      <c r="P668" s="143">
        <v>4</v>
      </c>
      <c r="Q668" s="143">
        <v>2</v>
      </c>
      <c r="R668" s="143">
        <v>1</v>
      </c>
      <c r="S668" s="176">
        <v>3</v>
      </c>
      <c r="T668" s="175">
        <v>3</v>
      </c>
      <c r="U668" s="143">
        <v>5</v>
      </c>
      <c r="V668" s="143">
        <v>4</v>
      </c>
      <c r="W668" s="143">
        <v>4</v>
      </c>
      <c r="X668" s="176">
        <v>2</v>
      </c>
      <c r="Y668" s="175">
        <v>2</v>
      </c>
      <c r="Z668" s="143">
        <v>3</v>
      </c>
      <c r="AA668" s="143">
        <v>4</v>
      </c>
      <c r="AB668" s="143">
        <v>4</v>
      </c>
      <c r="AC668" s="176">
        <v>1</v>
      </c>
      <c r="AD668" s="175">
        <v>2</v>
      </c>
      <c r="AE668" s="143">
        <v>2</v>
      </c>
      <c r="AF668" s="143">
        <v>3</v>
      </c>
      <c r="AG668" s="143">
        <v>3</v>
      </c>
      <c r="AH668" s="176">
        <v>4</v>
      </c>
      <c r="AI668" s="175">
        <v>3</v>
      </c>
      <c r="AJ668" s="143">
        <v>4</v>
      </c>
      <c r="AK668" s="143">
        <v>2</v>
      </c>
      <c r="AL668" s="143">
        <v>4</v>
      </c>
      <c r="AM668" s="176">
        <v>3</v>
      </c>
      <c r="AN668" s="179"/>
      <c r="AO668" s="180"/>
      <c r="AP668" s="180"/>
      <c r="AQ668" s="180"/>
      <c r="AR668" s="180"/>
      <c r="AS668" s="180"/>
      <c r="AT668" s="180"/>
      <c r="AU668" s="180"/>
      <c r="AV668" s="180"/>
      <c r="AW668" s="180"/>
      <c r="AX668" s="180"/>
      <c r="AY668" s="180"/>
      <c r="AZ668" s="180"/>
      <c r="BA668" s="180"/>
      <c r="BB668" s="180"/>
      <c r="BC668" s="180"/>
      <c r="BD668" s="180"/>
      <c r="BE668" s="180"/>
      <c r="BF668" s="180"/>
      <c r="BG668" s="180"/>
      <c r="BH668" s="180"/>
      <c r="BI668" s="180"/>
      <c r="BJ668" s="180"/>
      <c r="BK668" s="180"/>
      <c r="BL668" s="180"/>
      <c r="BM668" s="180"/>
      <c r="BN668" s="180"/>
      <c r="BO668" s="180"/>
      <c r="BP668" s="180"/>
      <c r="BQ668" s="180"/>
      <c r="BR668" s="180"/>
      <c r="BS668" s="180"/>
      <c r="BT668" s="180"/>
      <c r="BU668" s="180"/>
      <c r="BV668" s="180"/>
      <c r="BW668" s="180"/>
      <c r="BX668" s="180"/>
      <c r="BY668" s="180"/>
      <c r="BZ668" s="180"/>
      <c r="CA668" s="180"/>
      <c r="CB668" s="180"/>
      <c r="CC668" s="180"/>
    </row>
    <row r="669" spans="1:81" x14ac:dyDescent="0.15">
      <c r="A669" s="5">
        <v>665</v>
      </c>
      <c r="B669" s="5">
        <f>data!A667</f>
        <v>2007147</v>
      </c>
      <c r="C669" s="6">
        <f>data!C667</f>
        <v>3</v>
      </c>
      <c r="D669" s="7">
        <f>data!D667</f>
        <v>7</v>
      </c>
      <c r="E669" s="7">
        <f>data!E667</f>
        <v>18</v>
      </c>
      <c r="F669" s="7">
        <f>data!F667</f>
        <v>24</v>
      </c>
      <c r="G669" s="7">
        <f>data!G667</f>
        <v>26</v>
      </c>
      <c r="H669" s="8">
        <f>data!H667</f>
        <v>27</v>
      </c>
      <c r="I669" s="9">
        <f>data!I667</f>
        <v>4</v>
      </c>
      <c r="J669" s="175">
        <v>5</v>
      </c>
      <c r="K669" s="143">
        <v>4</v>
      </c>
      <c r="L669" s="143">
        <v>5</v>
      </c>
      <c r="M669" s="143">
        <v>4</v>
      </c>
      <c r="N669" s="176">
        <v>4</v>
      </c>
      <c r="O669" s="175">
        <v>3</v>
      </c>
      <c r="P669" s="143">
        <v>3</v>
      </c>
      <c r="Q669" s="143">
        <v>4</v>
      </c>
      <c r="R669" s="143">
        <v>3</v>
      </c>
      <c r="S669" s="176">
        <v>4</v>
      </c>
      <c r="T669" s="175">
        <v>3</v>
      </c>
      <c r="U669" s="143">
        <v>2</v>
      </c>
      <c r="V669" s="143">
        <v>4</v>
      </c>
      <c r="W669" s="143">
        <v>4</v>
      </c>
      <c r="X669" s="176">
        <v>4</v>
      </c>
      <c r="Y669" s="175">
        <v>1</v>
      </c>
      <c r="Z669" s="143">
        <v>2</v>
      </c>
      <c r="AA669" s="143">
        <v>3</v>
      </c>
      <c r="AB669" s="143">
        <v>2</v>
      </c>
      <c r="AC669" s="176">
        <v>3</v>
      </c>
      <c r="AD669" s="175">
        <v>2</v>
      </c>
      <c r="AE669" s="143">
        <v>2</v>
      </c>
      <c r="AF669" s="143">
        <v>4</v>
      </c>
      <c r="AG669" s="143">
        <v>3</v>
      </c>
      <c r="AH669" s="176">
        <v>4</v>
      </c>
      <c r="AI669" s="175">
        <v>5</v>
      </c>
      <c r="AJ669" s="143">
        <v>4</v>
      </c>
      <c r="AK669" s="143">
        <v>4</v>
      </c>
      <c r="AL669" s="143">
        <v>4</v>
      </c>
      <c r="AM669" s="176">
        <v>6</v>
      </c>
      <c r="AN669" s="179"/>
      <c r="AO669" s="180"/>
      <c r="AP669" s="180"/>
      <c r="AQ669" s="180"/>
      <c r="AR669" s="180"/>
      <c r="AS669" s="180"/>
      <c r="AT669" s="180"/>
      <c r="AU669" s="180"/>
      <c r="AV669" s="180"/>
      <c r="AW669" s="180"/>
      <c r="AX669" s="180"/>
      <c r="AY669" s="180"/>
      <c r="AZ669" s="180"/>
      <c r="BA669" s="180"/>
      <c r="BB669" s="180"/>
      <c r="BC669" s="180"/>
      <c r="BD669" s="180"/>
      <c r="BE669" s="180"/>
      <c r="BF669" s="180"/>
      <c r="BG669" s="180"/>
      <c r="BH669" s="180"/>
      <c r="BI669" s="180"/>
      <c r="BJ669" s="180"/>
      <c r="BK669" s="180"/>
      <c r="BL669" s="180"/>
      <c r="BM669" s="180"/>
      <c r="BN669" s="180"/>
      <c r="BO669" s="180"/>
      <c r="BP669" s="180"/>
      <c r="BQ669" s="180"/>
      <c r="BR669" s="180"/>
      <c r="BS669" s="180"/>
      <c r="BT669" s="180"/>
      <c r="BU669" s="180"/>
      <c r="BV669" s="180"/>
      <c r="BW669" s="180"/>
      <c r="BX669" s="180"/>
      <c r="BY669" s="180"/>
      <c r="BZ669" s="180"/>
      <c r="CA669" s="180"/>
      <c r="CB669" s="180"/>
      <c r="CC669" s="180"/>
    </row>
    <row r="670" spans="1:81" x14ac:dyDescent="0.15">
      <c r="A670" s="5">
        <v>666</v>
      </c>
      <c r="B670" s="5">
        <f>data!A668</f>
        <v>2007148</v>
      </c>
      <c r="C670" s="6">
        <f>data!C668</f>
        <v>3</v>
      </c>
      <c r="D670" s="7">
        <f>data!D668</f>
        <v>9</v>
      </c>
      <c r="E670" s="7">
        <f>data!E668</f>
        <v>16</v>
      </c>
      <c r="F670" s="7">
        <f>data!F668</f>
        <v>17</v>
      </c>
      <c r="G670" s="7">
        <f>data!G668</f>
        <v>23</v>
      </c>
      <c r="H670" s="8">
        <f>data!H668</f>
        <v>28</v>
      </c>
      <c r="I670" s="9">
        <f>data!I668</f>
        <v>7</v>
      </c>
      <c r="J670" s="175">
        <v>2</v>
      </c>
      <c r="K670" s="143">
        <v>4</v>
      </c>
      <c r="L670" s="143">
        <v>4</v>
      </c>
      <c r="M670" s="143">
        <v>4</v>
      </c>
      <c r="N670" s="176">
        <v>3</v>
      </c>
      <c r="O670" s="175">
        <v>6</v>
      </c>
      <c r="P670" s="143">
        <v>4</v>
      </c>
      <c r="Q670" s="143">
        <v>4</v>
      </c>
      <c r="R670" s="143">
        <v>4</v>
      </c>
      <c r="S670" s="176">
        <v>5</v>
      </c>
      <c r="T670" s="175">
        <v>4</v>
      </c>
      <c r="U670" s="143">
        <v>2</v>
      </c>
      <c r="V670" s="143">
        <v>3</v>
      </c>
      <c r="W670" s="143">
        <v>5</v>
      </c>
      <c r="X670" s="176">
        <v>4</v>
      </c>
      <c r="Y670" s="175">
        <v>4</v>
      </c>
      <c r="Z670" s="143">
        <v>3</v>
      </c>
      <c r="AA670" s="143">
        <v>1</v>
      </c>
      <c r="AB670" s="143">
        <v>3</v>
      </c>
      <c r="AC670" s="176">
        <v>2</v>
      </c>
      <c r="AD670" s="175">
        <v>3</v>
      </c>
      <c r="AE670" s="143">
        <v>4</v>
      </c>
      <c r="AF670" s="143">
        <v>4</v>
      </c>
      <c r="AG670" s="143">
        <v>4</v>
      </c>
      <c r="AH670" s="176">
        <v>3</v>
      </c>
      <c r="AI670" s="175">
        <v>4</v>
      </c>
      <c r="AJ670" s="143">
        <v>2</v>
      </c>
      <c r="AK670" s="143">
        <v>3</v>
      </c>
      <c r="AL670" s="143">
        <v>4</v>
      </c>
      <c r="AM670" s="176">
        <v>3</v>
      </c>
      <c r="AN670" s="179"/>
      <c r="AO670" s="180"/>
      <c r="AP670" s="180"/>
      <c r="AQ670" s="180"/>
      <c r="AR670" s="180"/>
      <c r="AS670" s="180"/>
      <c r="AT670" s="180"/>
      <c r="AU670" s="180"/>
      <c r="AV670" s="180"/>
      <c r="AW670" s="180"/>
      <c r="AX670" s="180"/>
      <c r="AY670" s="180"/>
      <c r="AZ670" s="180"/>
      <c r="BA670" s="180"/>
      <c r="BB670" s="180"/>
      <c r="BC670" s="180"/>
      <c r="BD670" s="180"/>
      <c r="BE670" s="180"/>
      <c r="BF670" s="180"/>
      <c r="BG670" s="180"/>
      <c r="BH670" s="180"/>
      <c r="BI670" s="180"/>
      <c r="BJ670" s="180"/>
      <c r="BK670" s="180"/>
      <c r="BL670" s="180"/>
      <c r="BM670" s="180"/>
      <c r="BN670" s="180"/>
      <c r="BO670" s="180"/>
      <c r="BP670" s="180"/>
      <c r="BQ670" s="180"/>
      <c r="BR670" s="180"/>
      <c r="BS670" s="180"/>
      <c r="BT670" s="180"/>
      <c r="BU670" s="180"/>
      <c r="BV670" s="180"/>
      <c r="BW670" s="180"/>
      <c r="BX670" s="180"/>
      <c r="BY670" s="180"/>
      <c r="BZ670" s="180"/>
      <c r="CA670" s="180"/>
      <c r="CB670" s="180"/>
      <c r="CC670" s="180"/>
    </row>
    <row r="671" spans="1:81" x14ac:dyDescent="0.15">
      <c r="A671" s="5">
        <v>667</v>
      </c>
      <c r="B671" s="5">
        <f>data!A669</f>
        <v>2007149</v>
      </c>
      <c r="C671" s="6">
        <f>data!C669</f>
        <v>1</v>
      </c>
      <c r="D671" s="7">
        <f>data!D669</f>
        <v>17</v>
      </c>
      <c r="E671" s="7">
        <f>data!E669</f>
        <v>19</v>
      </c>
      <c r="F671" s="7">
        <f>data!F669</f>
        <v>22</v>
      </c>
      <c r="G671" s="7">
        <f>data!G669</f>
        <v>28</v>
      </c>
      <c r="H671" s="8">
        <f>data!H669</f>
        <v>30</v>
      </c>
      <c r="I671" s="9">
        <f>data!I669</f>
        <v>3</v>
      </c>
      <c r="J671" s="175">
        <v>5</v>
      </c>
      <c r="K671" s="143">
        <v>3</v>
      </c>
      <c r="L671" s="143">
        <v>4</v>
      </c>
      <c r="M671" s="143">
        <v>3</v>
      </c>
      <c r="N671" s="176">
        <v>4</v>
      </c>
      <c r="O671" s="175">
        <v>6</v>
      </c>
      <c r="P671" s="143">
        <v>3</v>
      </c>
      <c r="Q671" s="143">
        <v>4</v>
      </c>
      <c r="R671" s="143">
        <v>5</v>
      </c>
      <c r="S671" s="176">
        <v>5</v>
      </c>
      <c r="T671" s="175">
        <v>5</v>
      </c>
      <c r="U671" s="143">
        <v>3</v>
      </c>
      <c r="V671" s="143">
        <v>6</v>
      </c>
      <c r="W671" s="143">
        <v>5</v>
      </c>
      <c r="X671" s="176">
        <v>6</v>
      </c>
      <c r="Y671" s="175">
        <v>4</v>
      </c>
      <c r="Z671" s="143">
        <v>5</v>
      </c>
      <c r="AA671" s="143">
        <v>3</v>
      </c>
      <c r="AB671" s="143">
        <v>2</v>
      </c>
      <c r="AC671" s="176">
        <v>2</v>
      </c>
      <c r="AD671" s="175">
        <v>4</v>
      </c>
      <c r="AE671" s="143">
        <v>3</v>
      </c>
      <c r="AF671" s="143">
        <v>3</v>
      </c>
      <c r="AG671" s="143">
        <v>4</v>
      </c>
      <c r="AH671" s="176">
        <v>4</v>
      </c>
      <c r="AI671" s="175">
        <v>2</v>
      </c>
      <c r="AJ671" s="143">
        <v>3</v>
      </c>
      <c r="AK671" s="143">
        <v>5</v>
      </c>
      <c r="AL671" s="143">
        <v>5</v>
      </c>
      <c r="AM671" s="176">
        <v>4</v>
      </c>
      <c r="AN671" s="179"/>
      <c r="AO671" s="180"/>
      <c r="AP671" s="180"/>
      <c r="AQ671" s="180"/>
      <c r="AR671" s="180"/>
      <c r="AS671" s="180"/>
      <c r="AT671" s="180"/>
      <c r="AU671" s="180"/>
      <c r="AV671" s="180"/>
      <c r="AW671" s="180"/>
      <c r="AX671" s="180"/>
      <c r="AY671" s="180"/>
      <c r="AZ671" s="180"/>
      <c r="BA671" s="180"/>
      <c r="BB671" s="180"/>
      <c r="BC671" s="180"/>
      <c r="BD671" s="180"/>
      <c r="BE671" s="180"/>
      <c r="BF671" s="180"/>
      <c r="BG671" s="180"/>
      <c r="BH671" s="180"/>
      <c r="BI671" s="180"/>
      <c r="BJ671" s="180"/>
      <c r="BK671" s="180"/>
      <c r="BL671" s="180"/>
      <c r="BM671" s="180"/>
      <c r="BN671" s="180"/>
      <c r="BO671" s="180"/>
      <c r="BP671" s="180"/>
      <c r="BQ671" s="180"/>
      <c r="BR671" s="180"/>
      <c r="BS671" s="180"/>
      <c r="BT671" s="180"/>
      <c r="BU671" s="180"/>
      <c r="BV671" s="180"/>
      <c r="BW671" s="180"/>
      <c r="BX671" s="180"/>
      <c r="BY671" s="180"/>
      <c r="BZ671" s="180"/>
      <c r="CA671" s="180"/>
      <c r="CB671" s="180"/>
      <c r="CC671" s="180"/>
    </row>
    <row r="672" spans="1:81" x14ac:dyDescent="0.15">
      <c r="A672" s="5">
        <v>668</v>
      </c>
      <c r="B672" s="5">
        <f>data!A670</f>
        <v>2007150</v>
      </c>
      <c r="C672" s="6">
        <f>data!C670</f>
        <v>3</v>
      </c>
      <c r="D672" s="7">
        <f>data!D670</f>
        <v>5</v>
      </c>
      <c r="E672" s="7">
        <f>data!E670</f>
        <v>11</v>
      </c>
      <c r="F672" s="7">
        <f>data!F670</f>
        <v>13</v>
      </c>
      <c r="G672" s="7">
        <f>data!G670</f>
        <v>19</v>
      </c>
      <c r="H672" s="8">
        <f>data!H670</f>
        <v>24</v>
      </c>
      <c r="I672" s="9">
        <f>data!I670</f>
        <v>5</v>
      </c>
      <c r="J672" s="175">
        <v>2</v>
      </c>
      <c r="K672" s="143">
        <v>5</v>
      </c>
      <c r="L672" s="143">
        <v>3</v>
      </c>
      <c r="M672" s="143">
        <v>3</v>
      </c>
      <c r="N672" s="176">
        <v>5</v>
      </c>
      <c r="O672" s="175">
        <v>3</v>
      </c>
      <c r="P672" s="143">
        <v>4</v>
      </c>
      <c r="Q672" s="143">
        <v>3</v>
      </c>
      <c r="R672" s="143">
        <v>3</v>
      </c>
      <c r="S672" s="176">
        <v>4</v>
      </c>
      <c r="T672" s="175">
        <v>4</v>
      </c>
      <c r="U672" s="143">
        <v>5</v>
      </c>
      <c r="V672" s="143">
        <v>3</v>
      </c>
      <c r="W672" s="143">
        <v>3</v>
      </c>
      <c r="X672" s="176">
        <v>3</v>
      </c>
      <c r="Y672" s="175">
        <v>4</v>
      </c>
      <c r="Z672" s="143">
        <v>5</v>
      </c>
      <c r="AA672" s="143">
        <v>5</v>
      </c>
      <c r="AB672" s="143">
        <v>4</v>
      </c>
      <c r="AC672" s="176">
        <v>3</v>
      </c>
      <c r="AD672" s="175">
        <v>3</v>
      </c>
      <c r="AE672" s="143">
        <v>3</v>
      </c>
      <c r="AF672" s="143">
        <v>4</v>
      </c>
      <c r="AG672" s="143">
        <v>3</v>
      </c>
      <c r="AH672" s="176">
        <v>4</v>
      </c>
      <c r="AI672" s="175">
        <v>4</v>
      </c>
      <c r="AJ672" s="143">
        <v>4</v>
      </c>
      <c r="AK672" s="143">
        <v>3</v>
      </c>
      <c r="AL672" s="143">
        <v>5</v>
      </c>
      <c r="AM672" s="176">
        <v>4</v>
      </c>
      <c r="AN672" s="179"/>
      <c r="AO672" s="180"/>
      <c r="AP672" s="180"/>
      <c r="AQ672" s="180"/>
      <c r="AR672" s="180"/>
      <c r="AS672" s="180"/>
      <c r="AT672" s="180"/>
      <c r="AU672" s="180"/>
      <c r="AV672" s="180"/>
      <c r="AW672" s="180"/>
      <c r="AX672" s="180"/>
      <c r="AY672" s="180"/>
      <c r="AZ672" s="180"/>
      <c r="BA672" s="180"/>
      <c r="BB672" s="180"/>
      <c r="BC672" s="180"/>
      <c r="BD672" s="180"/>
      <c r="BE672" s="180"/>
      <c r="BF672" s="180"/>
      <c r="BG672" s="180"/>
      <c r="BH672" s="180"/>
      <c r="BI672" s="180"/>
      <c r="BJ672" s="180"/>
      <c r="BK672" s="180"/>
      <c r="BL672" s="180"/>
      <c r="BM672" s="180"/>
      <c r="BN672" s="180"/>
      <c r="BO672" s="180"/>
      <c r="BP672" s="180"/>
      <c r="BQ672" s="180"/>
      <c r="BR672" s="180"/>
      <c r="BS672" s="180"/>
      <c r="BT672" s="180"/>
      <c r="BU672" s="180"/>
      <c r="BV672" s="180"/>
      <c r="BW672" s="180"/>
      <c r="BX672" s="180"/>
      <c r="BY672" s="180"/>
      <c r="BZ672" s="180"/>
      <c r="CA672" s="180"/>
      <c r="CB672" s="180"/>
      <c r="CC672" s="180"/>
    </row>
    <row r="673" spans="1:81" x14ac:dyDescent="0.15">
      <c r="A673" s="5">
        <v>669</v>
      </c>
      <c r="B673" s="5">
        <f>data!A671</f>
        <v>2007151</v>
      </c>
      <c r="C673" s="6">
        <f>data!C671</f>
        <v>1</v>
      </c>
      <c r="D673" s="7">
        <f>data!D671</f>
        <v>6</v>
      </c>
      <c r="E673" s="7">
        <f>data!E671</f>
        <v>10</v>
      </c>
      <c r="F673" s="7">
        <f>data!F671</f>
        <v>11</v>
      </c>
      <c r="G673" s="7">
        <f>data!G671</f>
        <v>23</v>
      </c>
      <c r="H673" s="8">
        <f>data!H671</f>
        <v>25</v>
      </c>
      <c r="I673" s="9">
        <f>data!I671</f>
        <v>2</v>
      </c>
      <c r="J673" s="175">
        <v>3</v>
      </c>
      <c r="K673" s="143">
        <v>3</v>
      </c>
      <c r="L673" s="143">
        <v>3</v>
      </c>
      <c r="M673" s="143">
        <v>4</v>
      </c>
      <c r="N673" s="176">
        <v>4</v>
      </c>
      <c r="O673" s="175">
        <v>4</v>
      </c>
      <c r="P673" s="143">
        <v>5</v>
      </c>
      <c r="Q673" s="143">
        <v>2</v>
      </c>
      <c r="R673" s="143">
        <v>3</v>
      </c>
      <c r="S673" s="176">
        <v>3</v>
      </c>
      <c r="T673" s="175">
        <v>4</v>
      </c>
      <c r="U673" s="143">
        <v>3</v>
      </c>
      <c r="V673" s="143">
        <v>5</v>
      </c>
      <c r="W673" s="143">
        <v>5</v>
      </c>
      <c r="X673" s="176">
        <v>3</v>
      </c>
      <c r="Y673" s="175">
        <v>2</v>
      </c>
      <c r="Z673" s="143">
        <v>2</v>
      </c>
      <c r="AA673" s="143">
        <v>3</v>
      </c>
      <c r="AB673" s="143">
        <v>4</v>
      </c>
      <c r="AC673" s="176">
        <v>2</v>
      </c>
      <c r="AD673" s="175">
        <v>2</v>
      </c>
      <c r="AE673" s="143">
        <v>3</v>
      </c>
      <c r="AF673" s="143">
        <v>2</v>
      </c>
      <c r="AG673" s="143">
        <v>2</v>
      </c>
      <c r="AH673" s="176">
        <v>3</v>
      </c>
      <c r="AI673" s="175">
        <v>4</v>
      </c>
      <c r="AJ673" s="143">
        <v>4</v>
      </c>
      <c r="AK673" s="143">
        <v>2</v>
      </c>
      <c r="AL673" s="143">
        <v>4</v>
      </c>
      <c r="AM673" s="176">
        <v>4</v>
      </c>
      <c r="AN673" s="179"/>
      <c r="AO673" s="180"/>
      <c r="AP673" s="180"/>
      <c r="AQ673" s="180"/>
      <c r="AR673" s="180"/>
      <c r="AS673" s="180"/>
      <c r="AT673" s="180"/>
      <c r="AU673" s="180"/>
      <c r="AV673" s="180"/>
      <c r="AW673" s="180"/>
      <c r="AX673" s="180"/>
      <c r="AY673" s="180"/>
      <c r="AZ673" s="180"/>
      <c r="BA673" s="180"/>
      <c r="BB673" s="180"/>
      <c r="BC673" s="180"/>
      <c r="BD673" s="180"/>
      <c r="BE673" s="180"/>
      <c r="BF673" s="180"/>
      <c r="BG673" s="180"/>
      <c r="BH673" s="180"/>
      <c r="BI673" s="180"/>
      <c r="BJ673" s="180"/>
      <c r="BK673" s="180"/>
      <c r="BL673" s="180"/>
      <c r="BM673" s="180"/>
      <c r="BN673" s="180"/>
      <c r="BO673" s="180"/>
      <c r="BP673" s="180"/>
      <c r="BQ673" s="180"/>
      <c r="BR673" s="180"/>
      <c r="BS673" s="180"/>
      <c r="BT673" s="180"/>
      <c r="BU673" s="180"/>
      <c r="BV673" s="180"/>
      <c r="BW673" s="180"/>
      <c r="BX673" s="180"/>
      <c r="BY673" s="180"/>
      <c r="BZ673" s="180"/>
      <c r="CA673" s="180"/>
      <c r="CB673" s="180"/>
      <c r="CC673" s="180"/>
    </row>
    <row r="674" spans="1:81" x14ac:dyDescent="0.15">
      <c r="A674" s="5">
        <v>670</v>
      </c>
      <c r="B674" s="5">
        <f>data!A672</f>
        <v>2007152</v>
      </c>
      <c r="C674" s="6">
        <f>data!C672</f>
        <v>11</v>
      </c>
      <c r="D674" s="7">
        <f>data!D672</f>
        <v>17</v>
      </c>
      <c r="E674" s="7">
        <f>data!E672</f>
        <v>21</v>
      </c>
      <c r="F674" s="7">
        <f>data!F672</f>
        <v>29</v>
      </c>
      <c r="G674" s="7">
        <f>data!G672</f>
        <v>30</v>
      </c>
      <c r="H674" s="8">
        <f>data!H672</f>
        <v>33</v>
      </c>
      <c r="I674" s="9">
        <f>data!I672</f>
        <v>8</v>
      </c>
      <c r="J674" s="175">
        <v>1</v>
      </c>
      <c r="K674" s="143">
        <v>4</v>
      </c>
      <c r="L674" s="143">
        <v>3</v>
      </c>
      <c r="M674" s="143">
        <v>3</v>
      </c>
      <c r="N674" s="176">
        <v>1</v>
      </c>
      <c r="O674" s="175">
        <v>3</v>
      </c>
      <c r="P674" s="143">
        <v>4</v>
      </c>
      <c r="Q674" s="143">
        <v>5</v>
      </c>
      <c r="R674" s="143">
        <v>4</v>
      </c>
      <c r="S674" s="176">
        <v>3</v>
      </c>
      <c r="T674" s="175">
        <v>5</v>
      </c>
      <c r="U674" s="143">
        <v>3</v>
      </c>
      <c r="V674" s="143">
        <v>4</v>
      </c>
      <c r="W674" s="143">
        <v>4</v>
      </c>
      <c r="X674" s="176">
        <v>3</v>
      </c>
      <c r="Y674" s="175">
        <v>4</v>
      </c>
      <c r="Z674" s="143">
        <v>4</v>
      </c>
      <c r="AA674" s="143">
        <v>5</v>
      </c>
      <c r="AB674" s="143">
        <v>4</v>
      </c>
      <c r="AC674" s="176">
        <v>3</v>
      </c>
      <c r="AD674" s="175">
        <v>3</v>
      </c>
      <c r="AE674" s="143">
        <v>3</v>
      </c>
      <c r="AF674" s="143">
        <v>5</v>
      </c>
      <c r="AG674" s="143">
        <v>4</v>
      </c>
      <c r="AH674" s="176">
        <v>3</v>
      </c>
      <c r="AI674" s="175">
        <v>2</v>
      </c>
      <c r="AJ674" s="143">
        <v>3</v>
      </c>
      <c r="AK674" s="143">
        <v>3</v>
      </c>
      <c r="AL674" s="143">
        <v>3</v>
      </c>
      <c r="AM674" s="176">
        <v>3</v>
      </c>
      <c r="AN674" s="179"/>
      <c r="AO674" s="180"/>
      <c r="AP674" s="180"/>
      <c r="AQ674" s="180"/>
      <c r="AR674" s="180"/>
      <c r="AS674" s="180"/>
      <c r="AT674" s="180"/>
      <c r="AU674" s="180"/>
      <c r="AV674" s="180"/>
      <c r="AW674" s="180"/>
      <c r="AX674" s="180"/>
      <c r="AY674" s="180"/>
      <c r="AZ674" s="180"/>
      <c r="BA674" s="180"/>
      <c r="BB674" s="180"/>
      <c r="BC674" s="180"/>
      <c r="BD674" s="180"/>
      <c r="BE674" s="180"/>
      <c r="BF674" s="180"/>
      <c r="BG674" s="180"/>
      <c r="BH674" s="180"/>
      <c r="BI674" s="180"/>
      <c r="BJ674" s="180"/>
      <c r="BK674" s="180"/>
      <c r="BL674" s="180"/>
      <c r="BM674" s="180"/>
      <c r="BN674" s="180"/>
      <c r="BO674" s="180"/>
      <c r="BP674" s="180"/>
      <c r="BQ674" s="180"/>
      <c r="BR674" s="180"/>
      <c r="BS674" s="180"/>
      <c r="BT674" s="180"/>
      <c r="BU674" s="180"/>
      <c r="BV674" s="180"/>
      <c r="BW674" s="180"/>
      <c r="BX674" s="180"/>
      <c r="BY674" s="180"/>
      <c r="BZ674" s="180"/>
      <c r="CA674" s="180"/>
      <c r="CB674" s="180"/>
      <c r="CC674" s="180"/>
    </row>
    <row r="675" spans="1:81" x14ac:dyDescent="0.15">
      <c r="A675" s="5">
        <v>671</v>
      </c>
      <c r="B675" s="5">
        <f>data!A673</f>
        <v>2007153</v>
      </c>
      <c r="C675" s="6">
        <f>data!C673</f>
        <v>1</v>
      </c>
      <c r="D675" s="7">
        <f>data!D673</f>
        <v>4</v>
      </c>
      <c r="E675" s="7">
        <f>data!E673</f>
        <v>19</v>
      </c>
      <c r="F675" s="7">
        <f>data!F673</f>
        <v>20</v>
      </c>
      <c r="G675" s="7">
        <f>data!G673</f>
        <v>25</v>
      </c>
      <c r="H675" s="8">
        <f>data!H673</f>
        <v>31</v>
      </c>
      <c r="I675" s="9">
        <f>data!I673</f>
        <v>15</v>
      </c>
      <c r="J675" s="175">
        <v>5</v>
      </c>
      <c r="K675" s="143">
        <v>4</v>
      </c>
      <c r="L675" s="143">
        <v>4</v>
      </c>
      <c r="M675" s="143">
        <v>4</v>
      </c>
      <c r="N675" s="176">
        <v>3</v>
      </c>
      <c r="O675" s="175">
        <v>3</v>
      </c>
      <c r="P675" s="143">
        <v>3</v>
      </c>
      <c r="Q675" s="143">
        <v>2</v>
      </c>
      <c r="R675" s="143">
        <v>3</v>
      </c>
      <c r="S675" s="176">
        <v>1</v>
      </c>
      <c r="T675" s="175">
        <v>3</v>
      </c>
      <c r="U675" s="143">
        <v>3</v>
      </c>
      <c r="V675" s="143">
        <v>5</v>
      </c>
      <c r="W675" s="143">
        <v>5</v>
      </c>
      <c r="X675" s="176">
        <v>4</v>
      </c>
      <c r="Y675" s="175">
        <v>2</v>
      </c>
      <c r="Z675" s="143">
        <v>5</v>
      </c>
      <c r="AA675" s="143">
        <v>5</v>
      </c>
      <c r="AB675" s="143">
        <v>3</v>
      </c>
      <c r="AC675" s="176">
        <v>4</v>
      </c>
      <c r="AD675" s="175">
        <v>3</v>
      </c>
      <c r="AE675" s="143">
        <v>2</v>
      </c>
      <c r="AF675" s="143">
        <v>3</v>
      </c>
      <c r="AG675" s="143">
        <v>3</v>
      </c>
      <c r="AH675" s="176">
        <v>3</v>
      </c>
      <c r="AI675" s="175">
        <v>4</v>
      </c>
      <c r="AJ675" s="143">
        <v>4</v>
      </c>
      <c r="AK675" s="143">
        <v>4</v>
      </c>
      <c r="AL675" s="143">
        <v>3</v>
      </c>
      <c r="AM675" s="176">
        <v>4</v>
      </c>
      <c r="AN675" s="179"/>
      <c r="AO675" s="180"/>
      <c r="AP675" s="180"/>
      <c r="AQ675" s="180"/>
      <c r="AR675" s="180"/>
      <c r="AS675" s="180"/>
      <c r="AT675" s="180"/>
      <c r="AU675" s="180"/>
      <c r="AV675" s="180"/>
      <c r="AW675" s="180"/>
      <c r="AX675" s="180"/>
      <c r="AY675" s="180"/>
      <c r="AZ675" s="180"/>
      <c r="BA675" s="180"/>
      <c r="BB675" s="180"/>
      <c r="BC675" s="180"/>
      <c r="BD675" s="180"/>
      <c r="BE675" s="180"/>
      <c r="BF675" s="180"/>
      <c r="BG675" s="180"/>
      <c r="BH675" s="180"/>
      <c r="BI675" s="180"/>
      <c r="BJ675" s="180"/>
      <c r="BK675" s="180"/>
      <c r="BL675" s="180"/>
      <c r="BM675" s="180"/>
      <c r="BN675" s="180"/>
      <c r="BO675" s="180"/>
      <c r="BP675" s="180"/>
      <c r="BQ675" s="180"/>
      <c r="BR675" s="180"/>
      <c r="BS675" s="180"/>
      <c r="BT675" s="180"/>
      <c r="BU675" s="180"/>
      <c r="BV675" s="180"/>
      <c r="BW675" s="180"/>
      <c r="BX675" s="180"/>
      <c r="BY675" s="180"/>
      <c r="BZ675" s="180"/>
      <c r="CA675" s="180"/>
      <c r="CB675" s="180"/>
      <c r="CC675" s="180"/>
    </row>
    <row r="676" spans="1:81" x14ac:dyDescent="0.15">
      <c r="A676" s="5">
        <v>672</v>
      </c>
      <c r="B676" s="5">
        <f>data!A674</f>
        <v>2008001</v>
      </c>
      <c r="C676" s="6">
        <f>data!C674</f>
        <v>2</v>
      </c>
      <c r="D676" s="7">
        <f>data!D674</f>
        <v>4</v>
      </c>
      <c r="E676" s="7">
        <f>data!E674</f>
        <v>7</v>
      </c>
      <c r="F676" s="7">
        <f>data!F674</f>
        <v>9</v>
      </c>
      <c r="G676" s="7">
        <f>data!G674</f>
        <v>14</v>
      </c>
      <c r="H676" s="8">
        <f>data!H674</f>
        <v>29</v>
      </c>
      <c r="I676" s="9">
        <f>data!I674</f>
        <v>3</v>
      </c>
      <c r="J676" s="175">
        <v>3</v>
      </c>
      <c r="K676" s="143">
        <v>2</v>
      </c>
      <c r="L676" s="143">
        <v>4</v>
      </c>
      <c r="M676" s="143">
        <v>4</v>
      </c>
      <c r="N676" s="176">
        <v>5</v>
      </c>
      <c r="O676" s="175">
        <v>3</v>
      </c>
      <c r="P676" s="143">
        <v>3</v>
      </c>
      <c r="Q676" s="143">
        <v>3</v>
      </c>
      <c r="R676" s="143">
        <v>4</v>
      </c>
      <c r="S676" s="176">
        <v>4</v>
      </c>
      <c r="T676" s="175">
        <v>5</v>
      </c>
      <c r="U676" s="143">
        <v>4</v>
      </c>
      <c r="V676" s="143">
        <v>4</v>
      </c>
      <c r="W676" s="143">
        <v>2</v>
      </c>
      <c r="X676" s="176">
        <v>3</v>
      </c>
      <c r="Y676" s="175">
        <v>4</v>
      </c>
      <c r="Z676" s="143">
        <v>4</v>
      </c>
      <c r="AA676" s="143">
        <v>5</v>
      </c>
      <c r="AB676" s="143">
        <v>4</v>
      </c>
      <c r="AC676" s="176">
        <v>2</v>
      </c>
      <c r="AD676" s="175">
        <v>2</v>
      </c>
      <c r="AE676" s="143">
        <v>1</v>
      </c>
      <c r="AF676" s="143">
        <v>3</v>
      </c>
      <c r="AG676" s="143">
        <v>3</v>
      </c>
      <c r="AH676" s="176">
        <v>3</v>
      </c>
      <c r="AI676" s="175">
        <v>4</v>
      </c>
      <c r="AJ676" s="143">
        <v>3</v>
      </c>
      <c r="AK676" s="143">
        <v>4</v>
      </c>
      <c r="AL676" s="143">
        <v>3</v>
      </c>
      <c r="AM676" s="176">
        <v>4</v>
      </c>
      <c r="AN676" s="179"/>
      <c r="AO676" s="180"/>
      <c r="AP676" s="180"/>
      <c r="AQ676" s="180"/>
      <c r="AR676" s="180"/>
      <c r="AS676" s="180"/>
      <c r="AT676" s="180"/>
      <c r="AU676" s="180"/>
      <c r="AV676" s="180"/>
      <c r="AW676" s="180"/>
      <c r="AX676" s="180"/>
      <c r="AY676" s="180"/>
      <c r="AZ676" s="180"/>
      <c r="BA676" s="180"/>
      <c r="BB676" s="180"/>
      <c r="BC676" s="180"/>
      <c r="BD676" s="180"/>
      <c r="BE676" s="180"/>
      <c r="BF676" s="180"/>
      <c r="BG676" s="180"/>
      <c r="BH676" s="180"/>
      <c r="BI676" s="180"/>
      <c r="BJ676" s="180"/>
      <c r="BK676" s="180"/>
      <c r="BL676" s="180"/>
      <c r="BM676" s="180"/>
      <c r="BN676" s="180"/>
      <c r="BO676" s="180"/>
      <c r="BP676" s="180"/>
      <c r="BQ676" s="180"/>
      <c r="BR676" s="180"/>
      <c r="BS676" s="180"/>
      <c r="BT676" s="180"/>
      <c r="BU676" s="180"/>
      <c r="BV676" s="180"/>
      <c r="BW676" s="180"/>
      <c r="BX676" s="180"/>
      <c r="BY676" s="180"/>
      <c r="BZ676" s="180"/>
      <c r="CA676" s="180"/>
      <c r="CB676" s="180"/>
      <c r="CC676" s="180"/>
    </row>
    <row r="677" spans="1:81" x14ac:dyDescent="0.15">
      <c r="A677" s="5">
        <v>673</v>
      </c>
      <c r="B677" s="5">
        <f>data!A675</f>
        <v>2008002</v>
      </c>
      <c r="C677" s="6">
        <f>data!C675</f>
        <v>3</v>
      </c>
      <c r="D677" s="7">
        <f>data!D675</f>
        <v>4</v>
      </c>
      <c r="E677" s="7">
        <f>data!E675</f>
        <v>18</v>
      </c>
      <c r="F677" s="7">
        <f>data!F675</f>
        <v>22</v>
      </c>
      <c r="G677" s="7">
        <f>data!G675</f>
        <v>25</v>
      </c>
      <c r="H677" s="8">
        <f>data!H675</f>
        <v>29</v>
      </c>
      <c r="I677" s="9">
        <f>data!I675</f>
        <v>9</v>
      </c>
      <c r="J677" s="175">
        <v>4</v>
      </c>
      <c r="K677" s="143">
        <v>2</v>
      </c>
      <c r="L677" s="143">
        <v>2</v>
      </c>
      <c r="M677" s="143">
        <v>1</v>
      </c>
      <c r="N677" s="176">
        <v>2</v>
      </c>
      <c r="O677" s="175">
        <v>3</v>
      </c>
      <c r="P677" s="143">
        <v>4</v>
      </c>
      <c r="Q677" s="143">
        <v>3</v>
      </c>
      <c r="R677" s="143">
        <v>4</v>
      </c>
      <c r="S677" s="176">
        <v>2</v>
      </c>
      <c r="T677" s="175">
        <v>3</v>
      </c>
      <c r="U677" s="143">
        <v>3</v>
      </c>
      <c r="V677" s="143">
        <v>4</v>
      </c>
      <c r="W677" s="143">
        <v>4</v>
      </c>
      <c r="X677" s="176">
        <v>3</v>
      </c>
      <c r="Y677" s="175">
        <v>2</v>
      </c>
      <c r="Z677" s="143">
        <v>1</v>
      </c>
      <c r="AA677" s="143">
        <v>1</v>
      </c>
      <c r="AB677" s="143">
        <v>2</v>
      </c>
      <c r="AC677" s="176">
        <v>3</v>
      </c>
      <c r="AD677" s="175">
        <v>3</v>
      </c>
      <c r="AE677" s="143">
        <v>3</v>
      </c>
      <c r="AF677" s="143">
        <v>4</v>
      </c>
      <c r="AG677" s="143">
        <v>4</v>
      </c>
      <c r="AH677" s="176">
        <v>4</v>
      </c>
      <c r="AI677" s="175">
        <v>4</v>
      </c>
      <c r="AJ677" s="143">
        <v>4</v>
      </c>
      <c r="AK677" s="143">
        <v>4</v>
      </c>
      <c r="AL677" s="143">
        <v>3</v>
      </c>
      <c r="AM677" s="176">
        <v>3</v>
      </c>
      <c r="AN677" s="179"/>
      <c r="AO677" s="180"/>
      <c r="AP677" s="180"/>
      <c r="AQ677" s="180"/>
      <c r="AR677" s="180"/>
      <c r="AS677" s="180"/>
      <c r="AT677" s="180"/>
      <c r="AU677" s="180"/>
      <c r="AV677" s="180"/>
      <c r="AW677" s="180"/>
      <c r="AX677" s="180"/>
      <c r="AY677" s="180"/>
      <c r="AZ677" s="180"/>
      <c r="BA677" s="180"/>
      <c r="BB677" s="180"/>
      <c r="BC677" s="180"/>
      <c r="BD677" s="180"/>
      <c r="BE677" s="180"/>
      <c r="BF677" s="180"/>
      <c r="BG677" s="180"/>
      <c r="BH677" s="180"/>
      <c r="BI677" s="180"/>
      <c r="BJ677" s="180"/>
      <c r="BK677" s="180"/>
      <c r="BL677" s="180"/>
      <c r="BM677" s="180"/>
      <c r="BN677" s="180"/>
      <c r="BO677" s="180"/>
      <c r="BP677" s="180"/>
      <c r="BQ677" s="180"/>
      <c r="BR677" s="180"/>
      <c r="BS677" s="180"/>
      <c r="BT677" s="180"/>
      <c r="BU677" s="180"/>
      <c r="BV677" s="180"/>
      <c r="BW677" s="180"/>
      <c r="BX677" s="180"/>
      <c r="BY677" s="180"/>
      <c r="BZ677" s="180"/>
      <c r="CA677" s="180"/>
      <c r="CB677" s="180"/>
      <c r="CC677" s="180"/>
    </row>
    <row r="678" spans="1:81" x14ac:dyDescent="0.15">
      <c r="A678" s="5">
        <v>674</v>
      </c>
      <c r="B678" s="5">
        <f>data!A676</f>
        <v>2008003</v>
      </c>
      <c r="C678" s="6">
        <f>data!C676</f>
        <v>6</v>
      </c>
      <c r="D678" s="7">
        <f>data!D676</f>
        <v>8</v>
      </c>
      <c r="E678" s="7">
        <f>data!E676</f>
        <v>11</v>
      </c>
      <c r="F678" s="7">
        <f>data!F676</f>
        <v>13</v>
      </c>
      <c r="G678" s="7">
        <f>data!G676</f>
        <v>17</v>
      </c>
      <c r="H678" s="8">
        <f>data!H676</f>
        <v>19</v>
      </c>
      <c r="I678" s="9">
        <f>data!I676</f>
        <v>12</v>
      </c>
      <c r="J678" s="175">
        <v>3</v>
      </c>
      <c r="K678" s="143">
        <v>4</v>
      </c>
      <c r="L678" s="143">
        <v>3</v>
      </c>
      <c r="M678" s="143">
        <v>5</v>
      </c>
      <c r="N678" s="176">
        <v>3</v>
      </c>
      <c r="O678" s="175">
        <v>4</v>
      </c>
      <c r="P678" s="143">
        <v>3</v>
      </c>
      <c r="Q678" s="143">
        <v>2</v>
      </c>
      <c r="R678" s="143">
        <v>3</v>
      </c>
      <c r="S678" s="176">
        <v>3</v>
      </c>
      <c r="T678" s="175">
        <v>4</v>
      </c>
      <c r="U678" s="143">
        <v>4</v>
      </c>
      <c r="V678" s="143">
        <v>3</v>
      </c>
      <c r="W678" s="143">
        <v>3</v>
      </c>
      <c r="X678" s="176">
        <v>3</v>
      </c>
      <c r="Y678" s="175">
        <v>4</v>
      </c>
      <c r="Z678" s="143">
        <v>4</v>
      </c>
      <c r="AA678" s="143">
        <v>2</v>
      </c>
      <c r="AB678" s="143">
        <v>2</v>
      </c>
      <c r="AC678" s="176">
        <v>3</v>
      </c>
      <c r="AD678" s="175">
        <v>2</v>
      </c>
      <c r="AE678" s="143">
        <v>2</v>
      </c>
      <c r="AF678" s="143">
        <v>3</v>
      </c>
      <c r="AG678" s="143">
        <v>5</v>
      </c>
      <c r="AH678" s="176">
        <v>2</v>
      </c>
      <c r="AI678" s="175">
        <v>2</v>
      </c>
      <c r="AJ678" s="143">
        <v>4</v>
      </c>
      <c r="AK678" s="143">
        <v>2</v>
      </c>
      <c r="AL678" s="143">
        <v>4</v>
      </c>
      <c r="AM678" s="176">
        <v>3</v>
      </c>
      <c r="AN678" s="179"/>
      <c r="AO678" s="180"/>
      <c r="AP678" s="180"/>
      <c r="AQ678" s="180"/>
      <c r="AR678" s="180"/>
      <c r="AS678" s="180"/>
      <c r="AT678" s="180"/>
      <c r="AU678" s="180"/>
      <c r="AV678" s="180"/>
      <c r="AW678" s="180"/>
      <c r="AX678" s="180"/>
      <c r="AY678" s="180"/>
      <c r="AZ678" s="180"/>
      <c r="BA678" s="180"/>
      <c r="BB678" s="180"/>
      <c r="BC678" s="180"/>
      <c r="BD678" s="180"/>
      <c r="BE678" s="180"/>
      <c r="BF678" s="180"/>
      <c r="BG678" s="180"/>
      <c r="BH678" s="180"/>
      <c r="BI678" s="180"/>
      <c r="BJ678" s="180"/>
      <c r="BK678" s="180"/>
      <c r="BL678" s="180"/>
      <c r="BM678" s="180"/>
      <c r="BN678" s="180"/>
      <c r="BO678" s="180"/>
      <c r="BP678" s="180"/>
      <c r="BQ678" s="180"/>
      <c r="BR678" s="180"/>
      <c r="BS678" s="180"/>
      <c r="BT678" s="180"/>
      <c r="BU678" s="180"/>
      <c r="BV678" s="180"/>
      <c r="BW678" s="180"/>
      <c r="BX678" s="180"/>
      <c r="BY678" s="180"/>
      <c r="BZ678" s="180"/>
      <c r="CA678" s="180"/>
      <c r="CB678" s="180"/>
      <c r="CC678" s="180"/>
    </row>
    <row r="679" spans="1:81" x14ac:dyDescent="0.15">
      <c r="A679" s="5">
        <v>675</v>
      </c>
      <c r="B679" s="5">
        <f>data!A677</f>
        <v>2008004</v>
      </c>
      <c r="C679" s="6">
        <f>data!C677</f>
        <v>4</v>
      </c>
      <c r="D679" s="7">
        <f>data!D677</f>
        <v>8</v>
      </c>
      <c r="E679" s="7">
        <f>data!E677</f>
        <v>22</v>
      </c>
      <c r="F679" s="7">
        <f>data!F677</f>
        <v>23</v>
      </c>
      <c r="G679" s="7">
        <f>data!G677</f>
        <v>27</v>
      </c>
      <c r="H679" s="8">
        <f>data!H677</f>
        <v>29</v>
      </c>
      <c r="I679" s="9">
        <f>data!I677</f>
        <v>8</v>
      </c>
      <c r="J679" s="175">
        <v>2</v>
      </c>
      <c r="K679" s="143">
        <v>2</v>
      </c>
      <c r="L679" s="143">
        <v>3</v>
      </c>
      <c r="M679" s="143">
        <v>3</v>
      </c>
      <c r="N679" s="176">
        <v>3</v>
      </c>
      <c r="O679" s="175">
        <v>3</v>
      </c>
      <c r="P679" s="143">
        <v>2</v>
      </c>
      <c r="Q679" s="143">
        <v>2</v>
      </c>
      <c r="R679" s="143">
        <v>3</v>
      </c>
      <c r="S679" s="176">
        <v>1</v>
      </c>
      <c r="T679" s="175">
        <v>2</v>
      </c>
      <c r="U679" s="143">
        <v>4</v>
      </c>
      <c r="V679" s="143">
        <v>3</v>
      </c>
      <c r="W679" s="143">
        <v>3</v>
      </c>
      <c r="X679" s="176">
        <v>5</v>
      </c>
      <c r="Y679" s="175">
        <v>5</v>
      </c>
      <c r="Z679" s="143">
        <v>3</v>
      </c>
      <c r="AA679" s="143">
        <v>4</v>
      </c>
      <c r="AB679" s="143">
        <v>4</v>
      </c>
      <c r="AC679" s="176">
        <v>4</v>
      </c>
      <c r="AD679" s="175">
        <v>4</v>
      </c>
      <c r="AE679" s="143">
        <v>4</v>
      </c>
      <c r="AF679" s="143">
        <v>3</v>
      </c>
      <c r="AG679" s="143">
        <v>2</v>
      </c>
      <c r="AH679" s="176">
        <v>5</v>
      </c>
      <c r="AI679" s="175">
        <v>4</v>
      </c>
      <c r="AJ679" s="143">
        <v>3</v>
      </c>
      <c r="AK679" s="143">
        <v>1</v>
      </c>
      <c r="AL679" s="143">
        <v>2</v>
      </c>
      <c r="AM679" s="176">
        <v>2</v>
      </c>
      <c r="AN679" s="179"/>
      <c r="AO679" s="180"/>
      <c r="AP679" s="180"/>
      <c r="AQ679" s="180"/>
      <c r="AR679" s="180"/>
      <c r="AS679" s="180"/>
      <c r="AT679" s="180"/>
      <c r="AU679" s="180"/>
      <c r="AV679" s="180"/>
      <c r="AW679" s="180"/>
      <c r="AX679" s="180"/>
      <c r="AY679" s="180"/>
      <c r="AZ679" s="180"/>
      <c r="BA679" s="180"/>
      <c r="BB679" s="180"/>
      <c r="BC679" s="180"/>
      <c r="BD679" s="180"/>
      <c r="BE679" s="180"/>
      <c r="BF679" s="180"/>
      <c r="BG679" s="180"/>
      <c r="BH679" s="180"/>
      <c r="BI679" s="180"/>
      <c r="BJ679" s="180"/>
      <c r="BK679" s="180"/>
      <c r="BL679" s="180"/>
      <c r="BM679" s="180"/>
      <c r="BN679" s="180"/>
      <c r="BO679" s="180"/>
      <c r="BP679" s="180"/>
      <c r="BQ679" s="180"/>
      <c r="BR679" s="180"/>
      <c r="BS679" s="180"/>
      <c r="BT679" s="180"/>
      <c r="BU679" s="180"/>
      <c r="BV679" s="180"/>
      <c r="BW679" s="180"/>
      <c r="BX679" s="180"/>
      <c r="BY679" s="180"/>
      <c r="BZ679" s="180"/>
      <c r="CA679" s="180"/>
      <c r="CB679" s="180"/>
      <c r="CC679" s="180"/>
    </row>
    <row r="680" spans="1:81" x14ac:dyDescent="0.15">
      <c r="A680" s="5">
        <v>676</v>
      </c>
      <c r="B680" s="5">
        <f>data!A678</f>
        <v>2008005</v>
      </c>
      <c r="C680" s="6">
        <f>data!C678</f>
        <v>3</v>
      </c>
      <c r="D680" s="7">
        <f>data!D678</f>
        <v>5</v>
      </c>
      <c r="E680" s="7">
        <f>data!E678</f>
        <v>15</v>
      </c>
      <c r="F680" s="7">
        <f>data!F678</f>
        <v>22</v>
      </c>
      <c r="G680" s="7">
        <f>data!G678</f>
        <v>24</v>
      </c>
      <c r="H680" s="8">
        <f>data!H678</f>
        <v>25</v>
      </c>
      <c r="I680" s="9">
        <f>data!I678</f>
        <v>15</v>
      </c>
      <c r="J680" s="175">
        <v>3</v>
      </c>
      <c r="K680" s="143">
        <v>5</v>
      </c>
      <c r="L680" s="143">
        <v>6</v>
      </c>
      <c r="M680" s="143">
        <v>4</v>
      </c>
      <c r="N680" s="176">
        <v>3</v>
      </c>
      <c r="O680" s="175">
        <v>5</v>
      </c>
      <c r="P680" s="143">
        <v>6</v>
      </c>
      <c r="Q680" s="143">
        <v>5</v>
      </c>
      <c r="R680" s="143">
        <v>5</v>
      </c>
      <c r="S680" s="176">
        <v>5</v>
      </c>
      <c r="T680" s="175">
        <v>6</v>
      </c>
      <c r="U680" s="143">
        <v>5</v>
      </c>
      <c r="V680" s="143">
        <v>6</v>
      </c>
      <c r="W680" s="143">
        <v>5</v>
      </c>
      <c r="X680" s="176">
        <v>5</v>
      </c>
      <c r="Y680" s="175">
        <v>4</v>
      </c>
      <c r="Z680" s="143">
        <v>5</v>
      </c>
      <c r="AA680" s="143">
        <v>5</v>
      </c>
      <c r="AB680" s="143">
        <v>6</v>
      </c>
      <c r="AC680" s="176">
        <v>6</v>
      </c>
      <c r="AD680" s="175">
        <v>6</v>
      </c>
      <c r="AE680" s="143">
        <v>5</v>
      </c>
      <c r="AF680" s="143">
        <v>5</v>
      </c>
      <c r="AG680" s="143">
        <v>6</v>
      </c>
      <c r="AH680" s="176">
        <v>5</v>
      </c>
      <c r="AI680" s="175">
        <v>6</v>
      </c>
      <c r="AJ680" s="143">
        <v>5</v>
      </c>
      <c r="AK680" s="143">
        <v>5</v>
      </c>
      <c r="AL680" s="143">
        <v>5</v>
      </c>
      <c r="AM680" s="176">
        <v>5</v>
      </c>
      <c r="AN680" s="179"/>
      <c r="AO680" s="180"/>
      <c r="AP680" s="180"/>
      <c r="AQ680" s="180"/>
      <c r="AR680" s="180"/>
      <c r="AS680" s="180"/>
      <c r="AT680" s="180"/>
      <c r="AU680" s="180"/>
      <c r="AV680" s="180"/>
      <c r="AW680" s="180"/>
      <c r="AX680" s="180"/>
      <c r="AY680" s="180"/>
      <c r="AZ680" s="180"/>
      <c r="BA680" s="180"/>
      <c r="BB680" s="180"/>
      <c r="BC680" s="180"/>
      <c r="BD680" s="180"/>
      <c r="BE680" s="180"/>
      <c r="BF680" s="180"/>
      <c r="BG680" s="180"/>
      <c r="BH680" s="180"/>
      <c r="BI680" s="180"/>
      <c r="BJ680" s="180"/>
      <c r="BK680" s="180"/>
      <c r="BL680" s="180"/>
      <c r="BM680" s="180"/>
      <c r="BN680" s="180"/>
      <c r="BO680" s="180"/>
      <c r="BP680" s="180"/>
      <c r="BQ680" s="180"/>
      <c r="BR680" s="180"/>
      <c r="BS680" s="180"/>
      <c r="BT680" s="180"/>
      <c r="BU680" s="180"/>
      <c r="BV680" s="180"/>
      <c r="BW680" s="180"/>
      <c r="BX680" s="180"/>
      <c r="BY680" s="180"/>
      <c r="BZ680" s="180"/>
      <c r="CA680" s="180"/>
      <c r="CB680" s="180"/>
      <c r="CC680" s="180"/>
    </row>
    <row r="681" spans="1:81" x14ac:dyDescent="0.15">
      <c r="A681" s="5">
        <v>677</v>
      </c>
      <c r="B681" s="5">
        <f>data!A679</f>
        <v>2008006</v>
      </c>
      <c r="C681" s="6">
        <f>data!C679</f>
        <v>1</v>
      </c>
      <c r="D681" s="7">
        <f>data!D679</f>
        <v>14</v>
      </c>
      <c r="E681" s="7">
        <f>data!E679</f>
        <v>16</v>
      </c>
      <c r="F681" s="7">
        <f>data!F679</f>
        <v>18</v>
      </c>
      <c r="G681" s="7">
        <f>data!G679</f>
        <v>22</v>
      </c>
      <c r="H681" s="8">
        <f>data!H679</f>
        <v>27</v>
      </c>
      <c r="I681" s="9">
        <f>data!I679</f>
        <v>14</v>
      </c>
      <c r="J681" s="175">
        <v>3</v>
      </c>
      <c r="K681" s="143">
        <v>2</v>
      </c>
      <c r="L681" s="143">
        <v>2</v>
      </c>
      <c r="M681" s="143">
        <v>3</v>
      </c>
      <c r="N681" s="176">
        <v>4</v>
      </c>
      <c r="O681" s="175">
        <v>4</v>
      </c>
      <c r="P681" s="143">
        <v>2</v>
      </c>
      <c r="Q681" s="143">
        <v>3</v>
      </c>
      <c r="R681" s="143">
        <v>2</v>
      </c>
      <c r="S681" s="176">
        <v>2</v>
      </c>
      <c r="T681" s="175">
        <v>1</v>
      </c>
      <c r="U681" s="143">
        <v>2</v>
      </c>
      <c r="V681" s="143">
        <v>1</v>
      </c>
      <c r="W681" s="143">
        <v>1</v>
      </c>
      <c r="X681" s="176">
        <v>2</v>
      </c>
      <c r="Y681" s="175">
        <v>1</v>
      </c>
      <c r="Z681" s="143">
        <v>1</v>
      </c>
      <c r="AA681" s="143">
        <v>2</v>
      </c>
      <c r="AB681" s="143">
        <v>1</v>
      </c>
      <c r="AC681" s="176">
        <v>3</v>
      </c>
      <c r="AD681" s="175">
        <v>3</v>
      </c>
      <c r="AE681" s="143">
        <v>3</v>
      </c>
      <c r="AF681" s="143">
        <v>2</v>
      </c>
      <c r="AG681" s="143">
        <v>3</v>
      </c>
      <c r="AH681" s="176">
        <v>1</v>
      </c>
      <c r="AI681" s="175">
        <v>1</v>
      </c>
      <c r="AJ681" s="143">
        <v>1</v>
      </c>
      <c r="AK681" s="143">
        <v>1</v>
      </c>
      <c r="AL681" s="143">
        <v>1</v>
      </c>
      <c r="AM681" s="176">
        <v>1</v>
      </c>
      <c r="AN681" s="179"/>
      <c r="AO681" s="180"/>
      <c r="AP681" s="180"/>
      <c r="AQ681" s="180"/>
      <c r="AR681" s="180"/>
      <c r="AS681" s="180"/>
      <c r="AT681" s="180"/>
      <c r="AU681" s="180"/>
      <c r="AV681" s="180"/>
      <c r="AW681" s="180"/>
      <c r="AX681" s="180"/>
      <c r="AY681" s="180"/>
      <c r="AZ681" s="180"/>
      <c r="BA681" s="180"/>
      <c r="BB681" s="180"/>
      <c r="BC681" s="180"/>
      <c r="BD681" s="180"/>
      <c r="BE681" s="180"/>
      <c r="BF681" s="180"/>
      <c r="BG681" s="180"/>
      <c r="BH681" s="180"/>
      <c r="BI681" s="180"/>
      <c r="BJ681" s="180"/>
      <c r="BK681" s="180"/>
      <c r="BL681" s="180"/>
      <c r="BM681" s="180"/>
      <c r="BN681" s="180"/>
      <c r="BO681" s="180"/>
      <c r="BP681" s="180"/>
      <c r="BQ681" s="180"/>
      <c r="BR681" s="180"/>
      <c r="BS681" s="180"/>
      <c r="BT681" s="180"/>
      <c r="BU681" s="180"/>
      <c r="BV681" s="180"/>
      <c r="BW681" s="180"/>
      <c r="BX681" s="180"/>
      <c r="BY681" s="180"/>
      <c r="BZ681" s="180"/>
      <c r="CA681" s="180"/>
      <c r="CB681" s="180"/>
      <c r="CC681" s="180"/>
    </row>
    <row r="682" spans="1:81" x14ac:dyDescent="0.15">
      <c r="A682" s="5">
        <v>678</v>
      </c>
      <c r="B682" s="5">
        <f>data!A680</f>
        <v>2008007</v>
      </c>
      <c r="C682" s="6">
        <f>data!C680</f>
        <v>1</v>
      </c>
      <c r="D682" s="7">
        <f>data!D680</f>
        <v>13</v>
      </c>
      <c r="E682" s="7">
        <f>data!E680</f>
        <v>17</v>
      </c>
      <c r="F682" s="7">
        <f>data!F680</f>
        <v>22</v>
      </c>
      <c r="G682" s="7">
        <f>data!G680</f>
        <v>23</v>
      </c>
      <c r="H682" s="8">
        <f>data!H680</f>
        <v>30</v>
      </c>
      <c r="I682" s="9">
        <f>data!I680</f>
        <v>11</v>
      </c>
      <c r="J682" s="175">
        <v>3</v>
      </c>
      <c r="K682" s="143">
        <v>4</v>
      </c>
      <c r="L682" s="143">
        <v>4</v>
      </c>
      <c r="M682" s="143">
        <v>4</v>
      </c>
      <c r="N682" s="176">
        <v>4</v>
      </c>
      <c r="O682" s="175">
        <v>3</v>
      </c>
      <c r="P682" s="143">
        <v>2</v>
      </c>
      <c r="Q682" s="143">
        <v>4</v>
      </c>
      <c r="R682" s="143">
        <v>3</v>
      </c>
      <c r="S682" s="176">
        <v>5</v>
      </c>
      <c r="T682" s="175">
        <v>2</v>
      </c>
      <c r="U682" s="143">
        <v>4</v>
      </c>
      <c r="V682" s="143">
        <v>3</v>
      </c>
      <c r="W682" s="143">
        <v>2</v>
      </c>
      <c r="X682" s="176">
        <v>4</v>
      </c>
      <c r="Y682" s="175">
        <v>3</v>
      </c>
      <c r="Z682" s="143">
        <v>2</v>
      </c>
      <c r="AA682" s="143">
        <v>2</v>
      </c>
      <c r="AB682" s="143">
        <v>2</v>
      </c>
      <c r="AC682" s="176">
        <v>4</v>
      </c>
      <c r="AD682" s="175">
        <v>4</v>
      </c>
      <c r="AE682" s="143">
        <v>5</v>
      </c>
      <c r="AF682" s="143">
        <v>3</v>
      </c>
      <c r="AG682" s="143">
        <v>4</v>
      </c>
      <c r="AH682" s="176">
        <v>4</v>
      </c>
      <c r="AI682" s="175">
        <v>4</v>
      </c>
      <c r="AJ682" s="143">
        <v>3</v>
      </c>
      <c r="AK682" s="143">
        <v>3</v>
      </c>
      <c r="AL682" s="143">
        <v>4</v>
      </c>
      <c r="AM682" s="176">
        <v>3</v>
      </c>
      <c r="AN682" s="179"/>
      <c r="AO682" s="180"/>
      <c r="AP682" s="180"/>
      <c r="AQ682" s="180"/>
      <c r="AR682" s="180"/>
      <c r="AS682" s="180"/>
      <c r="AT682" s="180"/>
      <c r="AU682" s="180"/>
      <c r="AV682" s="180"/>
      <c r="AW682" s="180"/>
      <c r="AX682" s="180"/>
      <c r="AY682" s="180"/>
      <c r="AZ682" s="180"/>
      <c r="BA682" s="180"/>
      <c r="BB682" s="180"/>
      <c r="BC682" s="180"/>
      <c r="BD682" s="180"/>
      <c r="BE682" s="180"/>
      <c r="BF682" s="180"/>
      <c r="BG682" s="180"/>
      <c r="BH682" s="180"/>
      <c r="BI682" s="180"/>
      <c r="BJ682" s="180"/>
      <c r="BK682" s="180"/>
      <c r="BL682" s="180"/>
      <c r="BM682" s="180"/>
      <c r="BN682" s="180"/>
      <c r="BO682" s="180"/>
      <c r="BP682" s="180"/>
      <c r="BQ682" s="180"/>
      <c r="BR682" s="180"/>
      <c r="BS682" s="180"/>
      <c r="BT682" s="180"/>
      <c r="BU682" s="180"/>
      <c r="BV682" s="180"/>
      <c r="BW682" s="180"/>
      <c r="BX682" s="180"/>
      <c r="BY682" s="180"/>
      <c r="BZ682" s="180"/>
      <c r="CA682" s="180"/>
      <c r="CB682" s="180"/>
      <c r="CC682" s="180"/>
    </row>
    <row r="683" spans="1:81" x14ac:dyDescent="0.15">
      <c r="A683" s="5">
        <v>679</v>
      </c>
      <c r="B683" s="5">
        <f>data!A681</f>
        <v>2008008</v>
      </c>
      <c r="C683" s="6">
        <f>data!C681</f>
        <v>2</v>
      </c>
      <c r="D683" s="7">
        <f>data!D681</f>
        <v>15</v>
      </c>
      <c r="E683" s="7">
        <f>data!E681</f>
        <v>16</v>
      </c>
      <c r="F683" s="7">
        <f>data!F681</f>
        <v>23</v>
      </c>
      <c r="G683" s="7">
        <f>data!G681</f>
        <v>26</v>
      </c>
      <c r="H683" s="8">
        <f>data!H681</f>
        <v>27</v>
      </c>
      <c r="I683" s="9">
        <f>data!I681</f>
        <v>7</v>
      </c>
      <c r="J683" s="175">
        <v>4</v>
      </c>
      <c r="K683" s="143">
        <v>5</v>
      </c>
      <c r="L683" s="143">
        <v>3</v>
      </c>
      <c r="M683" s="143">
        <v>2</v>
      </c>
      <c r="N683" s="176">
        <v>4</v>
      </c>
      <c r="O683" s="175">
        <v>2</v>
      </c>
      <c r="P683" s="143">
        <v>3</v>
      </c>
      <c r="Q683" s="143">
        <v>2</v>
      </c>
      <c r="R683" s="143">
        <v>4</v>
      </c>
      <c r="S683" s="176">
        <v>2</v>
      </c>
      <c r="T683" s="175">
        <v>3</v>
      </c>
      <c r="U683" s="143">
        <v>4</v>
      </c>
      <c r="V683" s="143">
        <v>3</v>
      </c>
      <c r="W683" s="143">
        <v>4</v>
      </c>
      <c r="X683" s="176">
        <v>3</v>
      </c>
      <c r="Y683" s="175">
        <v>4</v>
      </c>
      <c r="Z683" s="143">
        <v>3</v>
      </c>
      <c r="AA683" s="143">
        <v>4</v>
      </c>
      <c r="AB683" s="143">
        <v>4</v>
      </c>
      <c r="AC683" s="176">
        <v>3</v>
      </c>
      <c r="AD683" s="175">
        <v>4</v>
      </c>
      <c r="AE683" s="143">
        <v>2</v>
      </c>
      <c r="AF683" s="143">
        <v>5</v>
      </c>
      <c r="AG683" s="143">
        <v>4</v>
      </c>
      <c r="AH683" s="176">
        <v>4</v>
      </c>
      <c r="AI683" s="175">
        <v>3</v>
      </c>
      <c r="AJ683" s="143">
        <v>4</v>
      </c>
      <c r="AK683" s="143">
        <v>4</v>
      </c>
      <c r="AL683" s="143">
        <v>2</v>
      </c>
      <c r="AM683" s="176">
        <v>1</v>
      </c>
      <c r="AN683" s="179"/>
      <c r="AO683" s="180"/>
      <c r="AP683" s="180"/>
      <c r="AQ683" s="180"/>
      <c r="AR683" s="180"/>
      <c r="AS683" s="180"/>
      <c r="AT683" s="180"/>
      <c r="AU683" s="180"/>
      <c r="AV683" s="180"/>
      <c r="AW683" s="180"/>
      <c r="AX683" s="180"/>
      <c r="AY683" s="180"/>
      <c r="AZ683" s="180"/>
      <c r="BA683" s="180"/>
      <c r="BB683" s="180"/>
      <c r="BC683" s="180"/>
      <c r="BD683" s="180"/>
      <c r="BE683" s="180"/>
      <c r="BF683" s="180"/>
      <c r="BG683" s="180"/>
      <c r="BH683" s="180"/>
      <c r="BI683" s="180"/>
      <c r="BJ683" s="180"/>
      <c r="BK683" s="180"/>
      <c r="BL683" s="180"/>
      <c r="BM683" s="180"/>
      <c r="BN683" s="180"/>
      <c r="BO683" s="180"/>
      <c r="BP683" s="180"/>
      <c r="BQ683" s="180"/>
      <c r="BR683" s="180"/>
      <c r="BS683" s="180"/>
      <c r="BT683" s="180"/>
      <c r="BU683" s="180"/>
      <c r="BV683" s="180"/>
      <c r="BW683" s="180"/>
      <c r="BX683" s="180"/>
      <c r="BY683" s="180"/>
      <c r="BZ683" s="180"/>
      <c r="CA683" s="180"/>
      <c r="CB683" s="180"/>
      <c r="CC683" s="180"/>
    </row>
    <row r="684" spans="1:81" x14ac:dyDescent="0.15">
      <c r="A684" s="5">
        <v>680</v>
      </c>
      <c r="B684" s="5">
        <f>data!A682</f>
        <v>2008009</v>
      </c>
      <c r="C684" s="6">
        <f>data!C682</f>
        <v>9</v>
      </c>
      <c r="D684" s="7">
        <f>data!D682</f>
        <v>21</v>
      </c>
      <c r="E684" s="7">
        <f>data!E682</f>
        <v>29</v>
      </c>
      <c r="F684" s="7">
        <f>data!F682</f>
        <v>30</v>
      </c>
      <c r="G684" s="7">
        <f>data!G682</f>
        <v>31</v>
      </c>
      <c r="H684" s="8">
        <f>data!H682</f>
        <v>32</v>
      </c>
      <c r="I684" s="9">
        <f>data!I682</f>
        <v>16</v>
      </c>
      <c r="J684" s="175">
        <v>2</v>
      </c>
      <c r="K684" s="143">
        <v>3</v>
      </c>
      <c r="L684" s="143">
        <v>4</v>
      </c>
      <c r="M684" s="143">
        <v>3</v>
      </c>
      <c r="N684" s="176">
        <v>4</v>
      </c>
      <c r="O684" s="175">
        <v>4</v>
      </c>
      <c r="P684" s="143">
        <v>4</v>
      </c>
      <c r="Q684" s="143">
        <v>6</v>
      </c>
      <c r="R684" s="143">
        <v>4</v>
      </c>
      <c r="S684" s="176">
        <v>4</v>
      </c>
      <c r="T684" s="175">
        <v>3</v>
      </c>
      <c r="U684" s="143">
        <v>4</v>
      </c>
      <c r="V684" s="143">
        <v>3</v>
      </c>
      <c r="W684" s="143">
        <v>3</v>
      </c>
      <c r="X684" s="176">
        <v>4</v>
      </c>
      <c r="Y684" s="175">
        <v>4</v>
      </c>
      <c r="Z684" s="143">
        <v>4</v>
      </c>
      <c r="AA684" s="143">
        <v>3</v>
      </c>
      <c r="AB684" s="143">
        <v>4</v>
      </c>
      <c r="AC684" s="176">
        <v>4</v>
      </c>
      <c r="AD684" s="175">
        <v>4</v>
      </c>
      <c r="AE684" s="143">
        <v>2</v>
      </c>
      <c r="AF684" s="143">
        <v>3</v>
      </c>
      <c r="AG684" s="143">
        <v>3</v>
      </c>
      <c r="AH684" s="176">
        <v>4</v>
      </c>
      <c r="AI684" s="175">
        <v>2</v>
      </c>
      <c r="AJ684" s="143">
        <v>2</v>
      </c>
      <c r="AK684" s="143">
        <v>2</v>
      </c>
      <c r="AL684" s="143">
        <v>2</v>
      </c>
      <c r="AM684" s="176">
        <v>3</v>
      </c>
      <c r="AN684" s="179"/>
      <c r="AO684" s="180"/>
      <c r="AP684" s="180"/>
      <c r="AQ684" s="180"/>
      <c r="AR684" s="180"/>
      <c r="AS684" s="180"/>
      <c r="AT684" s="180"/>
      <c r="AU684" s="180"/>
      <c r="AV684" s="180"/>
      <c r="AW684" s="180"/>
      <c r="AX684" s="180"/>
      <c r="AY684" s="180"/>
      <c r="AZ684" s="180"/>
      <c r="BA684" s="180"/>
      <c r="BB684" s="180"/>
      <c r="BC684" s="180"/>
      <c r="BD684" s="180"/>
      <c r="BE684" s="180"/>
      <c r="BF684" s="180"/>
      <c r="BG684" s="180"/>
      <c r="BH684" s="180"/>
      <c r="BI684" s="180"/>
      <c r="BJ684" s="180"/>
      <c r="BK684" s="180"/>
      <c r="BL684" s="180"/>
      <c r="BM684" s="180"/>
      <c r="BN684" s="180"/>
      <c r="BO684" s="180"/>
      <c r="BP684" s="180"/>
      <c r="BQ684" s="180"/>
      <c r="BR684" s="180"/>
      <c r="BS684" s="180"/>
      <c r="BT684" s="180"/>
      <c r="BU684" s="180"/>
      <c r="BV684" s="180"/>
      <c r="BW684" s="180"/>
      <c r="BX684" s="180"/>
      <c r="BY684" s="180"/>
      <c r="BZ684" s="180"/>
      <c r="CA684" s="180"/>
      <c r="CB684" s="180"/>
      <c r="CC684" s="180"/>
    </row>
    <row r="685" spans="1:81" x14ac:dyDescent="0.15">
      <c r="A685" s="5">
        <v>681</v>
      </c>
      <c r="B685" s="5">
        <f>data!A683</f>
        <v>2008010</v>
      </c>
      <c r="C685" s="6">
        <f>data!C683</f>
        <v>3</v>
      </c>
      <c r="D685" s="7">
        <f>data!D683</f>
        <v>8</v>
      </c>
      <c r="E685" s="7">
        <f>data!E683</f>
        <v>11</v>
      </c>
      <c r="F685" s="7">
        <f>data!F683</f>
        <v>17</v>
      </c>
      <c r="G685" s="7">
        <f>data!G683</f>
        <v>21</v>
      </c>
      <c r="H685" s="8">
        <f>data!H683</f>
        <v>27</v>
      </c>
      <c r="I685" s="9">
        <f>data!I683</f>
        <v>9</v>
      </c>
      <c r="J685" s="175">
        <v>3</v>
      </c>
      <c r="K685" s="143">
        <v>1</v>
      </c>
      <c r="L685" s="143">
        <v>2</v>
      </c>
      <c r="M685" s="143">
        <v>2</v>
      </c>
      <c r="N685" s="176">
        <v>3</v>
      </c>
      <c r="O685" s="175">
        <v>2</v>
      </c>
      <c r="P685" s="143">
        <v>2</v>
      </c>
      <c r="Q685" s="143">
        <v>1</v>
      </c>
      <c r="R685" s="143">
        <v>2</v>
      </c>
      <c r="S685" s="176">
        <v>1</v>
      </c>
      <c r="T685" s="175">
        <v>2</v>
      </c>
      <c r="U685" s="143">
        <v>2</v>
      </c>
      <c r="V685" s="143">
        <v>2</v>
      </c>
      <c r="W685" s="143">
        <v>4</v>
      </c>
      <c r="X685" s="176">
        <v>3</v>
      </c>
      <c r="Y685" s="175">
        <v>1</v>
      </c>
      <c r="Z685" s="143">
        <v>3</v>
      </c>
      <c r="AA685" s="143">
        <v>3</v>
      </c>
      <c r="AB685" s="143">
        <v>3</v>
      </c>
      <c r="AC685" s="176">
        <v>2</v>
      </c>
      <c r="AD685" s="175">
        <v>2</v>
      </c>
      <c r="AE685" s="143">
        <v>3</v>
      </c>
      <c r="AF685" s="143">
        <v>4</v>
      </c>
      <c r="AG685" s="143">
        <v>1</v>
      </c>
      <c r="AH685" s="176">
        <v>2</v>
      </c>
      <c r="AI685" s="175">
        <v>2</v>
      </c>
      <c r="AJ685" s="143">
        <v>2</v>
      </c>
      <c r="AK685" s="143">
        <v>1</v>
      </c>
      <c r="AL685" s="143">
        <v>3</v>
      </c>
      <c r="AM685" s="176">
        <v>3</v>
      </c>
      <c r="AN685" s="179"/>
      <c r="AO685" s="180"/>
      <c r="AP685" s="180"/>
      <c r="AQ685" s="180"/>
      <c r="AR685" s="180"/>
      <c r="AS685" s="180"/>
      <c r="AT685" s="180"/>
      <c r="AU685" s="180"/>
      <c r="AV685" s="180"/>
      <c r="AW685" s="180"/>
      <c r="AX685" s="180"/>
      <c r="AY685" s="180"/>
      <c r="AZ685" s="180"/>
      <c r="BA685" s="180"/>
      <c r="BB685" s="180"/>
      <c r="BC685" s="180"/>
      <c r="BD685" s="180"/>
      <c r="BE685" s="180"/>
      <c r="BF685" s="180"/>
      <c r="BG685" s="180"/>
      <c r="BH685" s="180"/>
      <c r="BI685" s="180"/>
      <c r="BJ685" s="180"/>
      <c r="BK685" s="180"/>
      <c r="BL685" s="180"/>
      <c r="BM685" s="180"/>
      <c r="BN685" s="180"/>
      <c r="BO685" s="180"/>
      <c r="BP685" s="180"/>
      <c r="BQ685" s="180"/>
      <c r="BR685" s="180"/>
      <c r="BS685" s="180"/>
      <c r="BT685" s="180"/>
      <c r="BU685" s="180"/>
      <c r="BV685" s="180"/>
      <c r="BW685" s="180"/>
      <c r="BX685" s="180"/>
      <c r="BY685" s="180"/>
      <c r="BZ685" s="180"/>
      <c r="CA685" s="180"/>
      <c r="CB685" s="180"/>
      <c r="CC685" s="180"/>
    </row>
    <row r="686" spans="1:81" x14ac:dyDescent="0.15">
      <c r="A686" s="5">
        <v>682</v>
      </c>
      <c r="B686" s="5">
        <f>data!A684</f>
        <v>2008011</v>
      </c>
      <c r="C686" s="6">
        <f>data!C684</f>
        <v>2</v>
      </c>
      <c r="D686" s="7">
        <f>data!D684</f>
        <v>14</v>
      </c>
      <c r="E686" s="7">
        <f>data!E684</f>
        <v>17</v>
      </c>
      <c r="F686" s="7">
        <f>data!F684</f>
        <v>21</v>
      </c>
      <c r="G686" s="7">
        <f>data!G684</f>
        <v>30</v>
      </c>
      <c r="H686" s="8">
        <f>data!H684</f>
        <v>32</v>
      </c>
      <c r="I686" s="9">
        <f>data!I684</f>
        <v>3</v>
      </c>
      <c r="J686" s="175">
        <v>3</v>
      </c>
      <c r="K686" s="143">
        <v>2</v>
      </c>
      <c r="L686" s="143">
        <v>3</v>
      </c>
      <c r="M686" s="143">
        <v>4</v>
      </c>
      <c r="N686" s="176">
        <v>3</v>
      </c>
      <c r="O686" s="175">
        <v>3</v>
      </c>
      <c r="P686" s="143">
        <v>4</v>
      </c>
      <c r="Q686" s="143">
        <v>3</v>
      </c>
      <c r="R686" s="143">
        <v>4</v>
      </c>
      <c r="S686" s="176">
        <v>4</v>
      </c>
      <c r="T686" s="175">
        <v>2</v>
      </c>
      <c r="U686" s="143">
        <v>3</v>
      </c>
      <c r="V686" s="143">
        <v>4</v>
      </c>
      <c r="W686" s="143">
        <v>1</v>
      </c>
      <c r="X686" s="176">
        <v>3</v>
      </c>
      <c r="Y686" s="175">
        <v>2</v>
      </c>
      <c r="Z686" s="143">
        <v>2</v>
      </c>
      <c r="AA686" s="143">
        <v>3</v>
      </c>
      <c r="AB686" s="143">
        <v>3</v>
      </c>
      <c r="AC686" s="176">
        <v>2</v>
      </c>
      <c r="AD686" s="175">
        <v>3</v>
      </c>
      <c r="AE686" s="143">
        <v>3</v>
      </c>
      <c r="AF686" s="143">
        <v>3</v>
      </c>
      <c r="AG686" s="143">
        <v>5</v>
      </c>
      <c r="AH686" s="176">
        <v>6</v>
      </c>
      <c r="AI686" s="175">
        <v>4</v>
      </c>
      <c r="AJ686" s="143">
        <v>5</v>
      </c>
      <c r="AK686" s="143">
        <v>3</v>
      </c>
      <c r="AL686" s="143">
        <v>2</v>
      </c>
      <c r="AM686" s="176">
        <v>4</v>
      </c>
      <c r="AN686" s="179"/>
      <c r="AO686" s="180"/>
      <c r="AP686" s="180"/>
      <c r="AQ686" s="180"/>
      <c r="AR686" s="180"/>
      <c r="AS686" s="180"/>
      <c r="AT686" s="180"/>
      <c r="AU686" s="180"/>
      <c r="AV686" s="180"/>
      <c r="AW686" s="180"/>
      <c r="AX686" s="180"/>
      <c r="AY686" s="180"/>
      <c r="AZ686" s="180"/>
      <c r="BA686" s="180"/>
      <c r="BB686" s="180"/>
      <c r="BC686" s="180"/>
      <c r="BD686" s="180"/>
      <c r="BE686" s="180"/>
      <c r="BF686" s="180"/>
      <c r="BG686" s="180"/>
      <c r="BH686" s="180"/>
      <c r="BI686" s="180"/>
      <c r="BJ686" s="180"/>
      <c r="BK686" s="180"/>
      <c r="BL686" s="180"/>
      <c r="BM686" s="180"/>
      <c r="BN686" s="180"/>
      <c r="BO686" s="180"/>
      <c r="BP686" s="180"/>
      <c r="BQ686" s="180"/>
      <c r="BR686" s="180"/>
      <c r="BS686" s="180"/>
      <c r="BT686" s="180"/>
      <c r="BU686" s="180"/>
      <c r="BV686" s="180"/>
      <c r="BW686" s="180"/>
      <c r="BX686" s="180"/>
      <c r="BY686" s="180"/>
      <c r="BZ686" s="180"/>
      <c r="CA686" s="180"/>
      <c r="CB686" s="180"/>
      <c r="CC686" s="180"/>
    </row>
    <row r="687" spans="1:81" x14ac:dyDescent="0.15">
      <c r="A687" s="5">
        <v>683</v>
      </c>
      <c r="B687" s="5">
        <f>data!A685</f>
        <v>2008012</v>
      </c>
      <c r="C687" s="6">
        <f>data!C685</f>
        <v>3</v>
      </c>
      <c r="D687" s="7">
        <f>data!D685</f>
        <v>4</v>
      </c>
      <c r="E687" s="7">
        <f>data!E685</f>
        <v>5</v>
      </c>
      <c r="F687" s="7">
        <f>data!F685</f>
        <v>16</v>
      </c>
      <c r="G687" s="7">
        <f>data!G685</f>
        <v>20</v>
      </c>
      <c r="H687" s="8">
        <f>data!H685</f>
        <v>30</v>
      </c>
      <c r="I687" s="9">
        <f>data!I685</f>
        <v>13</v>
      </c>
      <c r="J687" s="175">
        <v>3</v>
      </c>
      <c r="K687" s="143">
        <v>3</v>
      </c>
      <c r="L687" s="143">
        <v>4</v>
      </c>
      <c r="M687" s="143">
        <v>3</v>
      </c>
      <c r="N687" s="176">
        <v>4</v>
      </c>
      <c r="O687" s="175">
        <v>3</v>
      </c>
      <c r="P687" s="143">
        <v>2</v>
      </c>
      <c r="Q687" s="143">
        <v>3</v>
      </c>
      <c r="R687" s="143">
        <v>2</v>
      </c>
      <c r="S687" s="176">
        <v>4</v>
      </c>
      <c r="T687" s="175">
        <v>3</v>
      </c>
      <c r="U687" s="143">
        <v>5</v>
      </c>
      <c r="V687" s="143">
        <v>5</v>
      </c>
      <c r="W687" s="143">
        <v>5</v>
      </c>
      <c r="X687" s="176">
        <v>4</v>
      </c>
      <c r="Y687" s="175">
        <v>5</v>
      </c>
      <c r="Z687" s="143">
        <v>5</v>
      </c>
      <c r="AA687" s="143">
        <v>5</v>
      </c>
      <c r="AB687" s="143">
        <v>4</v>
      </c>
      <c r="AC687" s="176">
        <v>5</v>
      </c>
      <c r="AD687" s="175">
        <v>5</v>
      </c>
      <c r="AE687" s="143">
        <v>4</v>
      </c>
      <c r="AF687" s="143">
        <v>3</v>
      </c>
      <c r="AG687" s="143">
        <v>3</v>
      </c>
      <c r="AH687" s="176">
        <v>4</v>
      </c>
      <c r="AI687" s="175">
        <v>1</v>
      </c>
      <c r="AJ687" s="143">
        <v>4</v>
      </c>
      <c r="AK687" s="143">
        <v>5</v>
      </c>
      <c r="AL687" s="143">
        <v>4</v>
      </c>
      <c r="AM687" s="176">
        <v>5</v>
      </c>
      <c r="AN687" s="179"/>
      <c r="AO687" s="180"/>
      <c r="AP687" s="180"/>
      <c r="AQ687" s="180"/>
      <c r="AR687" s="180"/>
      <c r="AS687" s="180"/>
      <c r="AT687" s="180"/>
      <c r="AU687" s="180"/>
      <c r="AV687" s="180"/>
      <c r="AW687" s="180"/>
      <c r="AX687" s="180"/>
      <c r="AY687" s="180"/>
      <c r="AZ687" s="180"/>
      <c r="BA687" s="180"/>
      <c r="BB687" s="180"/>
      <c r="BC687" s="180"/>
      <c r="BD687" s="180"/>
      <c r="BE687" s="180"/>
      <c r="BF687" s="180"/>
      <c r="BG687" s="180"/>
      <c r="BH687" s="180"/>
      <c r="BI687" s="180"/>
      <c r="BJ687" s="180"/>
      <c r="BK687" s="180"/>
      <c r="BL687" s="180"/>
      <c r="BM687" s="180"/>
      <c r="BN687" s="180"/>
      <c r="BO687" s="180"/>
      <c r="BP687" s="180"/>
      <c r="BQ687" s="180"/>
      <c r="BR687" s="180"/>
      <c r="BS687" s="180"/>
      <c r="BT687" s="180"/>
      <c r="BU687" s="180"/>
      <c r="BV687" s="180"/>
      <c r="BW687" s="180"/>
      <c r="BX687" s="180"/>
      <c r="BY687" s="180"/>
      <c r="BZ687" s="180"/>
      <c r="CA687" s="180"/>
      <c r="CB687" s="180"/>
      <c r="CC687" s="180"/>
    </row>
    <row r="688" spans="1:81" x14ac:dyDescent="0.15">
      <c r="A688" s="5">
        <v>684</v>
      </c>
      <c r="B688" s="5">
        <f>data!A686</f>
        <v>2008013</v>
      </c>
      <c r="C688" s="6">
        <f>data!C686</f>
        <v>2</v>
      </c>
      <c r="D688" s="7">
        <f>data!D686</f>
        <v>8</v>
      </c>
      <c r="E688" s="7">
        <f>data!E686</f>
        <v>15</v>
      </c>
      <c r="F688" s="7">
        <f>data!F686</f>
        <v>16</v>
      </c>
      <c r="G688" s="7">
        <f>data!G686</f>
        <v>22</v>
      </c>
      <c r="H688" s="8">
        <f>data!H686</f>
        <v>28</v>
      </c>
      <c r="I688" s="9">
        <f>data!I686</f>
        <v>10</v>
      </c>
      <c r="J688" s="175">
        <v>2</v>
      </c>
      <c r="K688" s="143">
        <v>4</v>
      </c>
      <c r="L688" s="143">
        <v>3</v>
      </c>
      <c r="M688" s="143">
        <v>5</v>
      </c>
      <c r="N688" s="176">
        <v>4</v>
      </c>
      <c r="O688" s="175">
        <v>5</v>
      </c>
      <c r="P688" s="143">
        <v>5</v>
      </c>
      <c r="Q688" s="143">
        <v>4</v>
      </c>
      <c r="R688" s="143">
        <v>5</v>
      </c>
      <c r="S688" s="176">
        <v>5</v>
      </c>
      <c r="T688" s="175">
        <v>3</v>
      </c>
      <c r="U688" s="143">
        <v>4</v>
      </c>
      <c r="V688" s="143">
        <v>3</v>
      </c>
      <c r="W688" s="143">
        <v>2</v>
      </c>
      <c r="X688" s="176">
        <v>2</v>
      </c>
      <c r="Y688" s="175">
        <v>3</v>
      </c>
      <c r="Z688" s="143">
        <v>3</v>
      </c>
      <c r="AA688" s="143">
        <v>3</v>
      </c>
      <c r="AB688" s="143">
        <v>5</v>
      </c>
      <c r="AC688" s="176">
        <v>3</v>
      </c>
      <c r="AD688" s="175">
        <v>3</v>
      </c>
      <c r="AE688" s="143">
        <v>5</v>
      </c>
      <c r="AF688" s="143">
        <v>4</v>
      </c>
      <c r="AG688" s="143">
        <v>4</v>
      </c>
      <c r="AH688" s="176">
        <v>2</v>
      </c>
      <c r="AI688" s="175">
        <v>5</v>
      </c>
      <c r="AJ688" s="143">
        <v>5</v>
      </c>
      <c r="AK688" s="143">
        <v>5</v>
      </c>
      <c r="AL688" s="143">
        <v>4</v>
      </c>
      <c r="AM688" s="176">
        <v>4</v>
      </c>
      <c r="AN688" s="179"/>
      <c r="AO688" s="180"/>
      <c r="AP688" s="180"/>
      <c r="AQ688" s="180"/>
      <c r="AR688" s="180"/>
      <c r="AS688" s="180"/>
      <c r="AT688" s="180"/>
      <c r="AU688" s="180"/>
      <c r="AV688" s="180"/>
      <c r="AW688" s="180"/>
      <c r="AX688" s="180"/>
      <c r="AY688" s="180"/>
      <c r="AZ688" s="180"/>
      <c r="BA688" s="180"/>
      <c r="BB688" s="180"/>
      <c r="BC688" s="180"/>
      <c r="BD688" s="180"/>
      <c r="BE688" s="180"/>
      <c r="BF688" s="180"/>
      <c r="BG688" s="180"/>
      <c r="BH688" s="180"/>
      <c r="BI688" s="180"/>
      <c r="BJ688" s="180"/>
      <c r="BK688" s="180"/>
      <c r="BL688" s="180"/>
      <c r="BM688" s="180"/>
      <c r="BN688" s="180"/>
      <c r="BO688" s="180"/>
      <c r="BP688" s="180"/>
      <c r="BQ688" s="180"/>
      <c r="BR688" s="180"/>
      <c r="BS688" s="180"/>
      <c r="BT688" s="180"/>
      <c r="BU688" s="180"/>
      <c r="BV688" s="180"/>
      <c r="BW688" s="180"/>
      <c r="BX688" s="180"/>
      <c r="BY688" s="180"/>
      <c r="BZ688" s="180"/>
      <c r="CA688" s="180"/>
      <c r="CB688" s="180"/>
      <c r="CC688" s="180"/>
    </row>
    <row r="689" spans="1:81" x14ac:dyDescent="0.15">
      <c r="A689" s="5">
        <v>685</v>
      </c>
      <c r="B689" s="5">
        <f>data!A687</f>
        <v>2008014</v>
      </c>
      <c r="C689" s="6">
        <f>data!C687</f>
        <v>3</v>
      </c>
      <c r="D689" s="7">
        <f>data!D687</f>
        <v>9</v>
      </c>
      <c r="E689" s="7">
        <f>data!E687</f>
        <v>11</v>
      </c>
      <c r="F689" s="7">
        <f>data!F687</f>
        <v>17</v>
      </c>
      <c r="G689" s="7">
        <f>data!G687</f>
        <v>21</v>
      </c>
      <c r="H689" s="8">
        <f>data!H687</f>
        <v>31</v>
      </c>
      <c r="I689" s="9">
        <f>data!I687</f>
        <v>14</v>
      </c>
      <c r="J689" s="175">
        <v>5</v>
      </c>
      <c r="K689" s="143">
        <v>5</v>
      </c>
      <c r="L689" s="143">
        <v>4</v>
      </c>
      <c r="M689" s="143">
        <v>3</v>
      </c>
      <c r="N689" s="176">
        <v>3</v>
      </c>
      <c r="O689" s="175">
        <v>3</v>
      </c>
      <c r="P689" s="143">
        <v>4</v>
      </c>
      <c r="Q689" s="143">
        <v>1</v>
      </c>
      <c r="R689" s="143">
        <v>2</v>
      </c>
      <c r="S689" s="176">
        <v>2</v>
      </c>
      <c r="T689" s="175">
        <v>2</v>
      </c>
      <c r="U689" s="143">
        <v>4</v>
      </c>
      <c r="V689" s="143">
        <v>1</v>
      </c>
      <c r="W689" s="143">
        <v>3</v>
      </c>
      <c r="X689" s="176">
        <v>5</v>
      </c>
      <c r="Y689" s="175">
        <v>4</v>
      </c>
      <c r="Z689" s="143">
        <v>3</v>
      </c>
      <c r="AA689" s="143">
        <v>2</v>
      </c>
      <c r="AB689" s="143">
        <v>2</v>
      </c>
      <c r="AC689" s="176">
        <v>2</v>
      </c>
      <c r="AD689" s="175">
        <v>1</v>
      </c>
      <c r="AE689" s="143">
        <v>3</v>
      </c>
      <c r="AF689" s="143">
        <v>4</v>
      </c>
      <c r="AG689" s="143">
        <v>2</v>
      </c>
      <c r="AH689" s="176">
        <v>3</v>
      </c>
      <c r="AI689" s="175">
        <v>4</v>
      </c>
      <c r="AJ689" s="143">
        <v>4</v>
      </c>
      <c r="AK689" s="143">
        <v>3</v>
      </c>
      <c r="AL689" s="143">
        <v>3</v>
      </c>
      <c r="AM689" s="176">
        <v>3</v>
      </c>
      <c r="AN689" s="179"/>
      <c r="AO689" s="180"/>
      <c r="AP689" s="180"/>
      <c r="AQ689" s="180"/>
      <c r="AR689" s="180"/>
      <c r="AS689" s="180"/>
      <c r="AT689" s="180"/>
      <c r="AU689" s="180"/>
      <c r="AV689" s="180"/>
      <c r="AW689" s="180"/>
      <c r="AX689" s="180"/>
      <c r="AY689" s="180"/>
      <c r="AZ689" s="180"/>
      <c r="BA689" s="180"/>
      <c r="BB689" s="180"/>
      <c r="BC689" s="180"/>
      <c r="BD689" s="180"/>
      <c r="BE689" s="180"/>
      <c r="BF689" s="180"/>
      <c r="BG689" s="180"/>
      <c r="BH689" s="180"/>
      <c r="BI689" s="180"/>
      <c r="BJ689" s="180"/>
      <c r="BK689" s="180"/>
      <c r="BL689" s="180"/>
      <c r="BM689" s="180"/>
      <c r="BN689" s="180"/>
      <c r="BO689" s="180"/>
      <c r="BP689" s="180"/>
      <c r="BQ689" s="180"/>
      <c r="BR689" s="180"/>
      <c r="BS689" s="180"/>
      <c r="BT689" s="180"/>
      <c r="BU689" s="180"/>
      <c r="BV689" s="180"/>
      <c r="BW689" s="180"/>
      <c r="BX689" s="180"/>
      <c r="BY689" s="180"/>
      <c r="BZ689" s="180"/>
      <c r="CA689" s="180"/>
      <c r="CB689" s="180"/>
      <c r="CC689" s="180"/>
    </row>
    <row r="690" spans="1:81" x14ac:dyDescent="0.15">
      <c r="A690" s="5">
        <v>686</v>
      </c>
      <c r="B690" s="5">
        <f>data!A688</f>
        <v>2008015</v>
      </c>
      <c r="C690" s="6">
        <f>data!C688</f>
        <v>6</v>
      </c>
      <c r="D690" s="7">
        <f>data!D688</f>
        <v>8</v>
      </c>
      <c r="E690" s="7">
        <f>data!E688</f>
        <v>11</v>
      </c>
      <c r="F690" s="7">
        <f>data!F688</f>
        <v>16</v>
      </c>
      <c r="G690" s="7">
        <f>data!G688</f>
        <v>29</v>
      </c>
      <c r="H690" s="8">
        <f>data!H688</f>
        <v>33</v>
      </c>
      <c r="I690" s="9">
        <f>data!I688</f>
        <v>3</v>
      </c>
      <c r="J690" s="175">
        <v>4</v>
      </c>
      <c r="K690" s="143">
        <v>6</v>
      </c>
      <c r="L690" s="143">
        <v>5</v>
      </c>
      <c r="M690" s="143">
        <v>5</v>
      </c>
      <c r="N690" s="176">
        <v>4</v>
      </c>
      <c r="O690" s="175">
        <v>4</v>
      </c>
      <c r="P690" s="143">
        <v>4</v>
      </c>
      <c r="Q690" s="143">
        <v>4</v>
      </c>
      <c r="R690" s="143">
        <v>3</v>
      </c>
      <c r="S690" s="176">
        <v>4</v>
      </c>
      <c r="T690" s="175">
        <v>4</v>
      </c>
      <c r="U690" s="143">
        <v>5</v>
      </c>
      <c r="V690" s="143">
        <v>5</v>
      </c>
      <c r="W690" s="143">
        <v>6</v>
      </c>
      <c r="X690" s="176">
        <v>2</v>
      </c>
      <c r="Y690" s="175">
        <v>1</v>
      </c>
      <c r="Z690" s="143">
        <v>3</v>
      </c>
      <c r="AA690" s="143">
        <v>3</v>
      </c>
      <c r="AB690" s="143">
        <v>3</v>
      </c>
      <c r="AC690" s="176">
        <v>3</v>
      </c>
      <c r="AD690" s="175">
        <v>3</v>
      </c>
      <c r="AE690" s="143">
        <v>3</v>
      </c>
      <c r="AF690" s="143">
        <v>4</v>
      </c>
      <c r="AG690" s="143">
        <v>4</v>
      </c>
      <c r="AH690" s="176">
        <v>4</v>
      </c>
      <c r="AI690" s="175">
        <v>4</v>
      </c>
      <c r="AJ690" s="143">
        <v>5</v>
      </c>
      <c r="AK690" s="143">
        <v>1</v>
      </c>
      <c r="AL690" s="143">
        <v>4</v>
      </c>
      <c r="AM690" s="176">
        <v>3</v>
      </c>
      <c r="AN690" s="179"/>
      <c r="AO690" s="180"/>
      <c r="AP690" s="180"/>
      <c r="AQ690" s="180"/>
      <c r="AR690" s="180"/>
      <c r="AS690" s="180"/>
      <c r="AT690" s="180"/>
      <c r="AU690" s="180"/>
      <c r="AV690" s="180"/>
      <c r="AW690" s="180"/>
      <c r="AX690" s="180"/>
      <c r="AY690" s="180"/>
      <c r="AZ690" s="180"/>
      <c r="BA690" s="180"/>
      <c r="BB690" s="180"/>
      <c r="BC690" s="180"/>
      <c r="BD690" s="180"/>
      <c r="BE690" s="180"/>
      <c r="BF690" s="180"/>
      <c r="BG690" s="180"/>
      <c r="BH690" s="180"/>
      <c r="BI690" s="180"/>
      <c r="BJ690" s="180"/>
      <c r="BK690" s="180"/>
      <c r="BL690" s="180"/>
      <c r="BM690" s="180"/>
      <c r="BN690" s="180"/>
      <c r="BO690" s="180"/>
      <c r="BP690" s="180"/>
      <c r="BQ690" s="180"/>
      <c r="BR690" s="180"/>
      <c r="BS690" s="180"/>
      <c r="BT690" s="180"/>
      <c r="BU690" s="180"/>
      <c r="BV690" s="180"/>
      <c r="BW690" s="180"/>
      <c r="BX690" s="180"/>
      <c r="BY690" s="180"/>
      <c r="BZ690" s="180"/>
      <c r="CA690" s="180"/>
      <c r="CB690" s="180"/>
      <c r="CC690" s="180"/>
    </row>
    <row r="691" spans="1:81" x14ac:dyDescent="0.15">
      <c r="A691" s="5">
        <v>687</v>
      </c>
      <c r="B691" s="5">
        <f>data!A689</f>
        <v>2008016</v>
      </c>
      <c r="C691" s="6">
        <f>data!C689</f>
        <v>3</v>
      </c>
      <c r="D691" s="7">
        <f>data!D689</f>
        <v>12</v>
      </c>
      <c r="E691" s="7">
        <f>data!E689</f>
        <v>14</v>
      </c>
      <c r="F691" s="7">
        <f>data!F689</f>
        <v>21</v>
      </c>
      <c r="G691" s="7">
        <f>data!G689</f>
        <v>29</v>
      </c>
      <c r="H691" s="8">
        <f>data!H689</f>
        <v>33</v>
      </c>
      <c r="I691" s="9">
        <f>data!I689</f>
        <v>13</v>
      </c>
      <c r="J691" s="175">
        <v>2</v>
      </c>
      <c r="K691" s="143">
        <v>4</v>
      </c>
      <c r="L691" s="143">
        <v>3</v>
      </c>
      <c r="M691" s="143">
        <v>2</v>
      </c>
      <c r="N691" s="176">
        <v>3</v>
      </c>
      <c r="O691" s="175">
        <v>5</v>
      </c>
      <c r="P691" s="143">
        <v>4</v>
      </c>
      <c r="Q691" s="143">
        <v>4</v>
      </c>
      <c r="R691" s="143">
        <v>4</v>
      </c>
      <c r="S691" s="176">
        <v>4</v>
      </c>
      <c r="T691" s="175">
        <v>4</v>
      </c>
      <c r="U691" s="143">
        <v>4</v>
      </c>
      <c r="V691" s="143">
        <v>3</v>
      </c>
      <c r="W691" s="143">
        <v>3</v>
      </c>
      <c r="X691" s="176">
        <v>4</v>
      </c>
      <c r="Y691" s="175">
        <v>4</v>
      </c>
      <c r="Z691" s="143">
        <v>4</v>
      </c>
      <c r="AA691" s="143">
        <v>4</v>
      </c>
      <c r="AB691" s="143">
        <v>4</v>
      </c>
      <c r="AC691" s="176">
        <v>4</v>
      </c>
      <c r="AD691" s="175">
        <v>2</v>
      </c>
      <c r="AE691" s="143">
        <v>5</v>
      </c>
      <c r="AF691" s="143">
        <v>5</v>
      </c>
      <c r="AG691" s="143">
        <v>5</v>
      </c>
      <c r="AH691" s="176">
        <v>3</v>
      </c>
      <c r="AI691" s="175">
        <v>2</v>
      </c>
      <c r="AJ691" s="143">
        <v>2</v>
      </c>
      <c r="AK691" s="143">
        <v>6</v>
      </c>
      <c r="AL691" s="143">
        <v>5</v>
      </c>
      <c r="AM691" s="176">
        <v>4</v>
      </c>
      <c r="AN691" s="179"/>
      <c r="AO691" s="180"/>
      <c r="AP691" s="180"/>
      <c r="AQ691" s="180"/>
      <c r="AR691" s="180"/>
      <c r="AS691" s="180"/>
      <c r="AT691" s="180"/>
      <c r="AU691" s="180"/>
      <c r="AV691" s="180"/>
      <c r="AW691" s="180"/>
      <c r="AX691" s="180"/>
      <c r="AY691" s="180"/>
      <c r="AZ691" s="180"/>
      <c r="BA691" s="180"/>
      <c r="BB691" s="180"/>
      <c r="BC691" s="180"/>
      <c r="BD691" s="180"/>
      <c r="BE691" s="180"/>
      <c r="BF691" s="180"/>
      <c r="BG691" s="180"/>
      <c r="BH691" s="180"/>
      <c r="BI691" s="180"/>
      <c r="BJ691" s="180"/>
      <c r="BK691" s="180"/>
      <c r="BL691" s="180"/>
      <c r="BM691" s="180"/>
      <c r="BN691" s="180"/>
      <c r="BO691" s="180"/>
      <c r="BP691" s="180"/>
      <c r="BQ691" s="180"/>
      <c r="BR691" s="180"/>
      <c r="BS691" s="180"/>
      <c r="BT691" s="180"/>
      <c r="BU691" s="180"/>
      <c r="BV691" s="180"/>
      <c r="BW691" s="180"/>
      <c r="BX691" s="180"/>
      <c r="BY691" s="180"/>
      <c r="BZ691" s="180"/>
      <c r="CA691" s="180"/>
      <c r="CB691" s="180"/>
      <c r="CC691" s="180"/>
    </row>
    <row r="692" spans="1:81" x14ac:dyDescent="0.15">
      <c r="A692" s="5">
        <v>688</v>
      </c>
      <c r="B692" s="5">
        <f>data!A690</f>
        <v>2008017</v>
      </c>
      <c r="C692" s="6">
        <f>data!C690</f>
        <v>2</v>
      </c>
      <c r="D692" s="7">
        <f>data!D690</f>
        <v>5</v>
      </c>
      <c r="E692" s="7">
        <f>data!E690</f>
        <v>7</v>
      </c>
      <c r="F692" s="7">
        <f>data!F690</f>
        <v>17</v>
      </c>
      <c r="G692" s="7">
        <f>data!G690</f>
        <v>20</v>
      </c>
      <c r="H692" s="8">
        <f>data!H690</f>
        <v>22</v>
      </c>
      <c r="I692" s="9">
        <f>data!I690</f>
        <v>2</v>
      </c>
      <c r="J692" s="175">
        <v>4</v>
      </c>
      <c r="K692" s="143">
        <v>3</v>
      </c>
      <c r="L692" s="143">
        <v>3</v>
      </c>
      <c r="M692" s="143">
        <v>3</v>
      </c>
      <c r="N692" s="176">
        <v>4</v>
      </c>
      <c r="O692" s="175">
        <v>4</v>
      </c>
      <c r="P692" s="143">
        <v>2</v>
      </c>
      <c r="Q692" s="143">
        <v>3</v>
      </c>
      <c r="R692" s="143">
        <v>3</v>
      </c>
      <c r="S692" s="176">
        <v>3</v>
      </c>
      <c r="T692" s="175">
        <v>5</v>
      </c>
      <c r="U692" s="143">
        <v>2</v>
      </c>
      <c r="V692" s="143">
        <v>3</v>
      </c>
      <c r="W692" s="143">
        <v>3</v>
      </c>
      <c r="X692" s="176">
        <v>4</v>
      </c>
      <c r="Y692" s="175">
        <v>4</v>
      </c>
      <c r="Z692" s="143">
        <v>4</v>
      </c>
      <c r="AA692" s="143">
        <v>3</v>
      </c>
      <c r="AB692" s="143">
        <v>4</v>
      </c>
      <c r="AC692" s="176">
        <v>4</v>
      </c>
      <c r="AD692" s="175">
        <v>6</v>
      </c>
      <c r="AE692" s="143">
        <v>6</v>
      </c>
      <c r="AF692" s="143">
        <v>5</v>
      </c>
      <c r="AG692" s="143">
        <v>5</v>
      </c>
      <c r="AH692" s="176">
        <v>4</v>
      </c>
      <c r="AI692" s="175">
        <v>3</v>
      </c>
      <c r="AJ692" s="143">
        <v>4</v>
      </c>
      <c r="AK692" s="143">
        <v>3</v>
      </c>
      <c r="AL692" s="143">
        <v>3</v>
      </c>
      <c r="AM692" s="176">
        <v>5</v>
      </c>
      <c r="AN692" s="179"/>
      <c r="AO692" s="180"/>
      <c r="AP692" s="180"/>
      <c r="AQ692" s="180"/>
      <c r="AR692" s="180"/>
      <c r="AS692" s="180"/>
      <c r="AT692" s="180"/>
      <c r="AU692" s="180"/>
      <c r="AV692" s="180"/>
      <c r="AW692" s="180"/>
      <c r="AX692" s="180"/>
      <c r="AY692" s="180"/>
      <c r="AZ692" s="180"/>
      <c r="BA692" s="180"/>
      <c r="BB692" s="180"/>
      <c r="BC692" s="180"/>
      <c r="BD692" s="180"/>
      <c r="BE692" s="180"/>
      <c r="BF692" s="180"/>
      <c r="BG692" s="180"/>
      <c r="BH692" s="180"/>
      <c r="BI692" s="180"/>
      <c r="BJ692" s="180"/>
      <c r="BK692" s="180"/>
      <c r="BL692" s="180"/>
      <c r="BM692" s="180"/>
      <c r="BN692" s="180"/>
      <c r="BO692" s="180"/>
      <c r="BP692" s="180"/>
      <c r="BQ692" s="180"/>
      <c r="BR692" s="180"/>
      <c r="BS692" s="180"/>
      <c r="BT692" s="180"/>
      <c r="BU692" s="180"/>
      <c r="BV692" s="180"/>
      <c r="BW692" s="180"/>
      <c r="BX692" s="180"/>
      <c r="BY692" s="180"/>
      <c r="BZ692" s="180"/>
      <c r="CA692" s="180"/>
      <c r="CB692" s="180"/>
      <c r="CC692" s="180"/>
    </row>
    <row r="693" spans="1:81" x14ac:dyDescent="0.15">
      <c r="A693" s="5">
        <v>689</v>
      </c>
      <c r="B693" s="5">
        <f>data!A691</f>
        <v>2008018</v>
      </c>
      <c r="C693" s="6">
        <f>data!C691</f>
        <v>2</v>
      </c>
      <c r="D693" s="7">
        <f>data!D691</f>
        <v>5</v>
      </c>
      <c r="E693" s="7">
        <f>data!E691</f>
        <v>6</v>
      </c>
      <c r="F693" s="7">
        <f>data!F691</f>
        <v>23</v>
      </c>
      <c r="G693" s="7">
        <f>data!G691</f>
        <v>26</v>
      </c>
      <c r="H693" s="8">
        <f>data!H691</f>
        <v>33</v>
      </c>
      <c r="I693" s="9">
        <f>data!I691</f>
        <v>13</v>
      </c>
      <c r="J693" s="175">
        <v>4</v>
      </c>
      <c r="K693" s="143">
        <v>4</v>
      </c>
      <c r="L693" s="143">
        <v>1</v>
      </c>
      <c r="M693" s="143">
        <v>2</v>
      </c>
      <c r="N693" s="176">
        <v>4</v>
      </c>
      <c r="O693" s="175">
        <v>4</v>
      </c>
      <c r="P693" s="143">
        <v>3</v>
      </c>
      <c r="Q693" s="143">
        <v>3</v>
      </c>
      <c r="R693" s="143">
        <v>4</v>
      </c>
      <c r="S693" s="176">
        <v>2</v>
      </c>
      <c r="T693" s="175">
        <v>2</v>
      </c>
      <c r="U693" s="143">
        <v>3</v>
      </c>
      <c r="V693" s="143">
        <v>2</v>
      </c>
      <c r="W693" s="143">
        <v>2</v>
      </c>
      <c r="X693" s="176">
        <v>2</v>
      </c>
      <c r="Y693" s="175">
        <v>2</v>
      </c>
      <c r="Z693" s="143">
        <v>4</v>
      </c>
      <c r="AA693" s="143">
        <v>4</v>
      </c>
      <c r="AB693" s="143">
        <v>3</v>
      </c>
      <c r="AC693" s="176">
        <v>4</v>
      </c>
      <c r="AD693" s="175">
        <v>3</v>
      </c>
      <c r="AE693" s="143">
        <v>3</v>
      </c>
      <c r="AF693" s="143">
        <v>3</v>
      </c>
      <c r="AG693" s="143">
        <v>3</v>
      </c>
      <c r="AH693" s="176">
        <v>2</v>
      </c>
      <c r="AI693" s="175">
        <v>3</v>
      </c>
      <c r="AJ693" s="143">
        <v>3</v>
      </c>
      <c r="AK693" s="143">
        <v>3</v>
      </c>
      <c r="AL693" s="143">
        <v>2</v>
      </c>
      <c r="AM693" s="176">
        <v>2</v>
      </c>
      <c r="AN693" s="179"/>
      <c r="AO693" s="180"/>
      <c r="AP693" s="180"/>
      <c r="AQ693" s="180"/>
      <c r="AR693" s="180"/>
      <c r="AS693" s="180"/>
      <c r="AT693" s="180"/>
      <c r="AU693" s="180"/>
      <c r="AV693" s="180"/>
      <c r="AW693" s="180"/>
      <c r="AX693" s="180"/>
      <c r="AY693" s="180"/>
      <c r="AZ693" s="180"/>
      <c r="BA693" s="180"/>
      <c r="BB693" s="180"/>
      <c r="BC693" s="180"/>
      <c r="BD693" s="180"/>
      <c r="BE693" s="180"/>
      <c r="BF693" s="180"/>
      <c r="BG693" s="180"/>
      <c r="BH693" s="180"/>
      <c r="BI693" s="180"/>
      <c r="BJ693" s="180"/>
      <c r="BK693" s="180"/>
      <c r="BL693" s="180"/>
      <c r="BM693" s="180"/>
      <c r="BN693" s="180"/>
      <c r="BO693" s="180"/>
      <c r="BP693" s="180"/>
      <c r="BQ693" s="180"/>
      <c r="BR693" s="180"/>
      <c r="BS693" s="180"/>
      <c r="BT693" s="180"/>
      <c r="BU693" s="180"/>
      <c r="BV693" s="180"/>
      <c r="BW693" s="180"/>
      <c r="BX693" s="180"/>
      <c r="BY693" s="180"/>
      <c r="BZ693" s="180"/>
      <c r="CA693" s="180"/>
      <c r="CB693" s="180"/>
      <c r="CC693" s="180"/>
    </row>
    <row r="694" spans="1:81" x14ac:dyDescent="0.15">
      <c r="A694" s="5">
        <v>690</v>
      </c>
      <c r="B694" s="5">
        <f>data!A692</f>
        <v>2008019</v>
      </c>
      <c r="C694" s="6">
        <f>data!C692</f>
        <v>2</v>
      </c>
      <c r="D694" s="7">
        <f>data!D692</f>
        <v>9</v>
      </c>
      <c r="E694" s="7">
        <f>data!E692</f>
        <v>11</v>
      </c>
      <c r="F694" s="7">
        <f>data!F692</f>
        <v>17</v>
      </c>
      <c r="G694" s="7">
        <f>data!G692</f>
        <v>27</v>
      </c>
      <c r="H694" s="8">
        <f>data!H692</f>
        <v>31</v>
      </c>
      <c r="I694" s="9">
        <f>data!I692</f>
        <v>5</v>
      </c>
      <c r="J694" s="175">
        <v>4</v>
      </c>
      <c r="K694" s="143">
        <v>4</v>
      </c>
      <c r="L694" s="143">
        <v>4</v>
      </c>
      <c r="M694" s="143">
        <v>4</v>
      </c>
      <c r="N694" s="176">
        <v>3</v>
      </c>
      <c r="O694" s="175">
        <v>4</v>
      </c>
      <c r="P694" s="143">
        <v>4</v>
      </c>
      <c r="Q694" s="143">
        <v>5</v>
      </c>
      <c r="R694" s="143">
        <v>3</v>
      </c>
      <c r="S694" s="176">
        <v>3</v>
      </c>
      <c r="T694" s="175">
        <v>3</v>
      </c>
      <c r="U694" s="143">
        <v>3</v>
      </c>
      <c r="V694" s="143">
        <v>3</v>
      </c>
      <c r="W694" s="143">
        <v>3</v>
      </c>
      <c r="X694" s="176">
        <v>5</v>
      </c>
      <c r="Y694" s="175">
        <v>4</v>
      </c>
      <c r="Z694" s="143">
        <v>2</v>
      </c>
      <c r="AA694" s="143">
        <v>4</v>
      </c>
      <c r="AB694" s="143">
        <v>4</v>
      </c>
      <c r="AC694" s="176">
        <v>3</v>
      </c>
      <c r="AD694" s="175">
        <v>5</v>
      </c>
      <c r="AE694" s="143">
        <v>4</v>
      </c>
      <c r="AF694" s="143">
        <v>2</v>
      </c>
      <c r="AG694" s="143">
        <v>2</v>
      </c>
      <c r="AH694" s="176">
        <v>3</v>
      </c>
      <c r="AI694" s="175">
        <v>3</v>
      </c>
      <c r="AJ694" s="143">
        <v>2</v>
      </c>
      <c r="AK694" s="143">
        <v>5</v>
      </c>
      <c r="AL694" s="143">
        <v>4</v>
      </c>
      <c r="AM694" s="176">
        <v>3</v>
      </c>
      <c r="AN694" s="179"/>
      <c r="AO694" s="180"/>
      <c r="AP694" s="180"/>
      <c r="AQ694" s="180"/>
      <c r="AR694" s="180"/>
      <c r="AS694" s="180"/>
      <c r="AT694" s="180"/>
      <c r="AU694" s="180"/>
      <c r="AV694" s="180"/>
      <c r="AW694" s="180"/>
      <c r="AX694" s="180"/>
      <c r="AY694" s="180"/>
      <c r="AZ694" s="180"/>
      <c r="BA694" s="180"/>
      <c r="BB694" s="180"/>
      <c r="BC694" s="180"/>
      <c r="BD694" s="180"/>
      <c r="BE694" s="180"/>
      <c r="BF694" s="180"/>
      <c r="BG694" s="180"/>
      <c r="BH694" s="180"/>
      <c r="BI694" s="180"/>
      <c r="BJ694" s="180"/>
      <c r="BK694" s="180"/>
      <c r="BL694" s="180"/>
      <c r="BM694" s="180"/>
      <c r="BN694" s="180"/>
      <c r="BO694" s="180"/>
      <c r="BP694" s="180"/>
      <c r="BQ694" s="180"/>
      <c r="BR694" s="180"/>
      <c r="BS694" s="180"/>
      <c r="BT694" s="180"/>
      <c r="BU694" s="180"/>
      <c r="BV694" s="180"/>
      <c r="BW694" s="180"/>
      <c r="BX694" s="180"/>
      <c r="BY694" s="180"/>
      <c r="BZ694" s="180"/>
      <c r="CA694" s="180"/>
      <c r="CB694" s="180"/>
      <c r="CC694" s="180"/>
    </row>
    <row r="695" spans="1:81" x14ac:dyDescent="0.15">
      <c r="A695" s="5">
        <v>691</v>
      </c>
      <c r="B695" s="5">
        <f>data!A693</f>
        <v>2008020</v>
      </c>
      <c r="C695" s="6">
        <f>data!C693</f>
        <v>3</v>
      </c>
      <c r="D695" s="7">
        <f>data!D693</f>
        <v>10</v>
      </c>
      <c r="E695" s="7">
        <f>data!E693</f>
        <v>13</v>
      </c>
      <c r="F695" s="7">
        <f>data!F693</f>
        <v>15</v>
      </c>
      <c r="G695" s="7">
        <f>data!G693</f>
        <v>28</v>
      </c>
      <c r="H695" s="8">
        <f>data!H693</f>
        <v>30</v>
      </c>
      <c r="I695" s="9">
        <f>data!I693</f>
        <v>3</v>
      </c>
      <c r="J695" s="175">
        <v>3</v>
      </c>
      <c r="K695" s="143">
        <v>2</v>
      </c>
      <c r="L695" s="143">
        <v>4</v>
      </c>
      <c r="M695" s="143">
        <v>4</v>
      </c>
      <c r="N695" s="176">
        <v>5</v>
      </c>
      <c r="O695" s="175">
        <v>4</v>
      </c>
      <c r="P695" s="143">
        <v>4</v>
      </c>
      <c r="Q695" s="143">
        <v>3</v>
      </c>
      <c r="R695" s="143">
        <v>3</v>
      </c>
      <c r="S695" s="176">
        <v>3</v>
      </c>
      <c r="T695" s="175">
        <v>4</v>
      </c>
      <c r="U695" s="143">
        <v>3</v>
      </c>
      <c r="V695" s="143">
        <v>4</v>
      </c>
      <c r="W695" s="143">
        <v>3</v>
      </c>
      <c r="X695" s="176">
        <v>3</v>
      </c>
      <c r="Y695" s="175">
        <v>4</v>
      </c>
      <c r="Z695" s="143">
        <v>4</v>
      </c>
      <c r="AA695" s="143">
        <v>3</v>
      </c>
      <c r="AB695" s="143">
        <v>6</v>
      </c>
      <c r="AC695" s="176">
        <v>2</v>
      </c>
      <c r="AD695" s="175">
        <v>3</v>
      </c>
      <c r="AE695" s="143">
        <v>4</v>
      </c>
      <c r="AF695" s="143">
        <v>3</v>
      </c>
      <c r="AG695" s="143">
        <v>3</v>
      </c>
      <c r="AH695" s="176">
        <v>3</v>
      </c>
      <c r="AI695" s="175">
        <v>3</v>
      </c>
      <c r="AJ695" s="143">
        <v>3</v>
      </c>
      <c r="AK695" s="143">
        <v>3</v>
      </c>
      <c r="AL695" s="143">
        <v>3</v>
      </c>
      <c r="AM695" s="176">
        <v>4</v>
      </c>
      <c r="AN695" s="179"/>
      <c r="AO695" s="180"/>
      <c r="AP695" s="180"/>
      <c r="AQ695" s="180"/>
      <c r="AR695" s="180"/>
      <c r="AS695" s="180"/>
      <c r="AT695" s="180"/>
      <c r="AU695" s="180"/>
      <c r="AV695" s="180"/>
      <c r="AW695" s="180"/>
      <c r="AX695" s="180"/>
      <c r="AY695" s="180"/>
      <c r="AZ695" s="180"/>
      <c r="BA695" s="180"/>
      <c r="BB695" s="180"/>
      <c r="BC695" s="180"/>
      <c r="BD695" s="180"/>
      <c r="BE695" s="180"/>
      <c r="BF695" s="180"/>
      <c r="BG695" s="180"/>
      <c r="BH695" s="180"/>
      <c r="BI695" s="180"/>
      <c r="BJ695" s="180"/>
      <c r="BK695" s="180"/>
      <c r="BL695" s="180"/>
      <c r="BM695" s="180"/>
      <c r="BN695" s="180"/>
      <c r="BO695" s="180"/>
      <c r="BP695" s="180"/>
      <c r="BQ695" s="180"/>
      <c r="BR695" s="180"/>
      <c r="BS695" s="180"/>
      <c r="BT695" s="180"/>
      <c r="BU695" s="180"/>
      <c r="BV695" s="180"/>
      <c r="BW695" s="180"/>
      <c r="BX695" s="180"/>
      <c r="BY695" s="180"/>
      <c r="BZ695" s="180"/>
      <c r="CA695" s="180"/>
      <c r="CB695" s="180"/>
      <c r="CC695" s="180"/>
    </row>
    <row r="696" spans="1:81" x14ac:dyDescent="0.15">
      <c r="A696" s="5">
        <v>692</v>
      </c>
      <c r="B696" s="5">
        <f>data!A694</f>
        <v>2008021</v>
      </c>
      <c r="C696" s="6">
        <f>data!C694</f>
        <v>9</v>
      </c>
      <c r="D696" s="7">
        <f>data!D694</f>
        <v>12</v>
      </c>
      <c r="E696" s="7">
        <f>data!E694</f>
        <v>19</v>
      </c>
      <c r="F696" s="7">
        <f>data!F694</f>
        <v>20</v>
      </c>
      <c r="G696" s="7">
        <f>data!G694</f>
        <v>26</v>
      </c>
      <c r="H696" s="8">
        <f>data!H694</f>
        <v>28</v>
      </c>
      <c r="I696" s="9">
        <f>data!I694</f>
        <v>15</v>
      </c>
      <c r="J696" s="175">
        <v>2</v>
      </c>
      <c r="K696" s="143">
        <v>4</v>
      </c>
      <c r="L696" s="143">
        <v>3</v>
      </c>
      <c r="M696" s="143">
        <v>3</v>
      </c>
      <c r="N696" s="176">
        <v>4</v>
      </c>
      <c r="O696" s="175">
        <v>3</v>
      </c>
      <c r="P696" s="143">
        <v>3</v>
      </c>
      <c r="Q696" s="143">
        <v>2</v>
      </c>
      <c r="R696" s="143">
        <v>3</v>
      </c>
      <c r="S696" s="176">
        <v>4</v>
      </c>
      <c r="T696" s="175">
        <v>3</v>
      </c>
      <c r="U696" s="143">
        <v>3</v>
      </c>
      <c r="V696" s="143">
        <v>2</v>
      </c>
      <c r="W696" s="143">
        <v>2</v>
      </c>
      <c r="X696" s="176">
        <v>4</v>
      </c>
      <c r="Y696" s="175">
        <v>2</v>
      </c>
      <c r="Z696" s="143">
        <v>4</v>
      </c>
      <c r="AA696" s="143">
        <v>3</v>
      </c>
      <c r="AB696" s="143">
        <v>3</v>
      </c>
      <c r="AC696" s="176">
        <v>5</v>
      </c>
      <c r="AD696" s="175">
        <v>4</v>
      </c>
      <c r="AE696" s="143">
        <v>2</v>
      </c>
      <c r="AF696" s="143">
        <v>3</v>
      </c>
      <c r="AG696" s="143">
        <v>2</v>
      </c>
      <c r="AH696" s="176">
        <v>4</v>
      </c>
      <c r="AI696" s="175">
        <v>3</v>
      </c>
      <c r="AJ696" s="143">
        <v>3</v>
      </c>
      <c r="AK696" s="143">
        <v>2</v>
      </c>
      <c r="AL696" s="143">
        <v>2</v>
      </c>
      <c r="AM696" s="176">
        <v>2</v>
      </c>
      <c r="AN696" s="179"/>
      <c r="AO696" s="180"/>
      <c r="AP696" s="180"/>
      <c r="AQ696" s="180"/>
      <c r="AR696" s="180"/>
      <c r="AS696" s="180"/>
      <c r="AT696" s="180"/>
      <c r="AU696" s="180"/>
      <c r="AV696" s="180"/>
      <c r="AW696" s="180"/>
      <c r="AX696" s="180"/>
      <c r="AY696" s="180"/>
      <c r="AZ696" s="180"/>
      <c r="BA696" s="180"/>
      <c r="BB696" s="180"/>
      <c r="BC696" s="180"/>
      <c r="BD696" s="180"/>
      <c r="BE696" s="180"/>
      <c r="BF696" s="180"/>
      <c r="BG696" s="180"/>
      <c r="BH696" s="180"/>
      <c r="BI696" s="180"/>
      <c r="BJ696" s="180"/>
      <c r="BK696" s="180"/>
      <c r="BL696" s="180"/>
      <c r="BM696" s="180"/>
      <c r="BN696" s="180"/>
      <c r="BO696" s="180"/>
      <c r="BP696" s="180"/>
      <c r="BQ696" s="180"/>
      <c r="BR696" s="180"/>
      <c r="BS696" s="180"/>
      <c r="BT696" s="180"/>
      <c r="BU696" s="180"/>
      <c r="BV696" s="180"/>
      <c r="BW696" s="180"/>
      <c r="BX696" s="180"/>
      <c r="BY696" s="180"/>
      <c r="BZ696" s="180"/>
      <c r="CA696" s="180"/>
      <c r="CB696" s="180"/>
      <c r="CC696" s="180"/>
    </row>
    <row r="697" spans="1:81" x14ac:dyDescent="0.15">
      <c r="A697" s="5">
        <v>693</v>
      </c>
      <c r="B697" s="5">
        <f>data!A695</f>
        <v>2008022</v>
      </c>
      <c r="C697" s="6">
        <f>data!C695</f>
        <v>12</v>
      </c>
      <c r="D697" s="7">
        <f>data!D695</f>
        <v>18</v>
      </c>
      <c r="E697" s="7">
        <f>data!E695</f>
        <v>20</v>
      </c>
      <c r="F697" s="7">
        <f>data!F695</f>
        <v>24</v>
      </c>
      <c r="G697" s="7">
        <f>data!G695</f>
        <v>28</v>
      </c>
      <c r="H697" s="8">
        <f>data!H695</f>
        <v>32</v>
      </c>
      <c r="I697" s="9">
        <f>data!I695</f>
        <v>5</v>
      </c>
      <c r="J697" s="175">
        <v>3</v>
      </c>
      <c r="K697" s="143">
        <v>2</v>
      </c>
      <c r="L697" s="143">
        <v>3</v>
      </c>
      <c r="M697" s="143">
        <v>5</v>
      </c>
      <c r="N697" s="176">
        <v>5</v>
      </c>
      <c r="O697" s="175">
        <v>3</v>
      </c>
      <c r="P697" s="143">
        <v>4</v>
      </c>
      <c r="Q697" s="143">
        <v>4</v>
      </c>
      <c r="R697" s="143">
        <v>5</v>
      </c>
      <c r="S697" s="176">
        <v>4</v>
      </c>
      <c r="T697" s="175">
        <v>4</v>
      </c>
      <c r="U697" s="143">
        <v>4</v>
      </c>
      <c r="V697" s="143">
        <v>3</v>
      </c>
      <c r="W697" s="143">
        <v>6</v>
      </c>
      <c r="X697" s="176">
        <v>6</v>
      </c>
      <c r="Y697" s="175">
        <v>2</v>
      </c>
      <c r="Z697" s="143">
        <v>6</v>
      </c>
      <c r="AA697" s="143">
        <v>4</v>
      </c>
      <c r="AB697" s="143">
        <v>3</v>
      </c>
      <c r="AC697" s="176">
        <v>4</v>
      </c>
      <c r="AD697" s="175">
        <v>5</v>
      </c>
      <c r="AE697" s="143">
        <v>5</v>
      </c>
      <c r="AF697" s="143">
        <v>5</v>
      </c>
      <c r="AG697" s="143">
        <v>6</v>
      </c>
      <c r="AH697" s="176">
        <v>4</v>
      </c>
      <c r="AI697" s="175">
        <v>6</v>
      </c>
      <c r="AJ697" s="143">
        <v>5</v>
      </c>
      <c r="AK697" s="143">
        <v>5</v>
      </c>
      <c r="AL697" s="143">
        <v>5</v>
      </c>
      <c r="AM697" s="176">
        <v>4</v>
      </c>
      <c r="AN697" s="179"/>
      <c r="AO697" s="180"/>
      <c r="AP697" s="180"/>
      <c r="AQ697" s="180"/>
      <c r="AR697" s="180"/>
      <c r="AS697" s="180"/>
      <c r="AT697" s="180"/>
      <c r="AU697" s="180"/>
      <c r="AV697" s="180"/>
      <c r="AW697" s="180"/>
      <c r="AX697" s="180"/>
      <c r="AY697" s="180"/>
      <c r="AZ697" s="180"/>
      <c r="BA697" s="180"/>
      <c r="BB697" s="180"/>
      <c r="BC697" s="180"/>
      <c r="BD697" s="180"/>
      <c r="BE697" s="180"/>
      <c r="BF697" s="180"/>
      <c r="BG697" s="180"/>
      <c r="BH697" s="180"/>
      <c r="BI697" s="180"/>
      <c r="BJ697" s="180"/>
      <c r="BK697" s="180"/>
      <c r="BL697" s="180"/>
      <c r="BM697" s="180"/>
      <c r="BN697" s="180"/>
      <c r="BO697" s="180"/>
      <c r="BP697" s="180"/>
      <c r="BQ697" s="180"/>
      <c r="BR697" s="180"/>
      <c r="BS697" s="180"/>
      <c r="BT697" s="180"/>
      <c r="BU697" s="180"/>
      <c r="BV697" s="180"/>
      <c r="BW697" s="180"/>
      <c r="BX697" s="180"/>
      <c r="BY697" s="180"/>
      <c r="BZ697" s="180"/>
      <c r="CA697" s="180"/>
      <c r="CB697" s="180"/>
      <c r="CC697" s="180"/>
    </row>
    <row r="698" spans="1:81" x14ac:dyDescent="0.15">
      <c r="A698" s="5">
        <v>694</v>
      </c>
      <c r="B698" s="5">
        <f>data!A696</f>
        <v>2008023</v>
      </c>
      <c r="C698" s="6">
        <f>data!C696</f>
        <v>8</v>
      </c>
      <c r="D698" s="7">
        <f>data!D696</f>
        <v>16</v>
      </c>
      <c r="E698" s="7">
        <f>data!E696</f>
        <v>18</v>
      </c>
      <c r="F698" s="7">
        <f>data!F696</f>
        <v>25</v>
      </c>
      <c r="G698" s="7">
        <f>data!G696</f>
        <v>26</v>
      </c>
      <c r="H698" s="8">
        <f>data!H696</f>
        <v>32</v>
      </c>
      <c r="I698" s="9">
        <f>data!I696</f>
        <v>2</v>
      </c>
      <c r="J698" s="175">
        <v>3</v>
      </c>
      <c r="K698" s="143">
        <v>4</v>
      </c>
      <c r="L698" s="143">
        <v>4</v>
      </c>
      <c r="M698" s="143">
        <v>3</v>
      </c>
      <c r="N698" s="176">
        <v>4</v>
      </c>
      <c r="O698" s="175">
        <v>2</v>
      </c>
      <c r="P698" s="143">
        <v>4</v>
      </c>
      <c r="Q698" s="143">
        <v>3</v>
      </c>
      <c r="R698" s="143">
        <v>4</v>
      </c>
      <c r="S698" s="176">
        <v>5</v>
      </c>
      <c r="T698" s="175">
        <v>3</v>
      </c>
      <c r="U698" s="143">
        <v>4</v>
      </c>
      <c r="V698" s="143">
        <v>4</v>
      </c>
      <c r="W698" s="143">
        <v>4</v>
      </c>
      <c r="X698" s="176">
        <v>4</v>
      </c>
      <c r="Y698" s="175">
        <v>4</v>
      </c>
      <c r="Z698" s="143">
        <v>4</v>
      </c>
      <c r="AA698" s="143">
        <v>2</v>
      </c>
      <c r="AB698" s="143">
        <v>1</v>
      </c>
      <c r="AC698" s="176">
        <v>2</v>
      </c>
      <c r="AD698" s="175">
        <v>4</v>
      </c>
      <c r="AE698" s="143">
        <v>4</v>
      </c>
      <c r="AF698" s="143">
        <v>4</v>
      </c>
      <c r="AG698" s="143">
        <v>4</v>
      </c>
      <c r="AH698" s="176">
        <v>4</v>
      </c>
      <c r="AI698" s="175">
        <v>3</v>
      </c>
      <c r="AJ698" s="143">
        <v>1</v>
      </c>
      <c r="AK698" s="143">
        <v>2</v>
      </c>
      <c r="AL698" s="143">
        <v>3</v>
      </c>
      <c r="AM698" s="176">
        <v>2</v>
      </c>
      <c r="AN698" s="179"/>
      <c r="AO698" s="180"/>
      <c r="AP698" s="180"/>
      <c r="AQ698" s="180"/>
      <c r="AR698" s="180"/>
      <c r="AS698" s="180"/>
      <c r="AT698" s="180"/>
      <c r="AU698" s="180"/>
      <c r="AV698" s="180"/>
      <c r="AW698" s="180"/>
      <c r="AX698" s="180"/>
      <c r="AY698" s="180"/>
      <c r="AZ698" s="180"/>
      <c r="BA698" s="180"/>
      <c r="BB698" s="180"/>
      <c r="BC698" s="180"/>
      <c r="BD698" s="180"/>
      <c r="BE698" s="180"/>
      <c r="BF698" s="180"/>
      <c r="BG698" s="180"/>
      <c r="BH698" s="180"/>
      <c r="BI698" s="180"/>
      <c r="BJ698" s="180"/>
      <c r="BK698" s="180"/>
      <c r="BL698" s="180"/>
      <c r="BM698" s="180"/>
      <c r="BN698" s="180"/>
      <c r="BO698" s="180"/>
      <c r="BP698" s="180"/>
      <c r="BQ698" s="180"/>
      <c r="BR698" s="180"/>
      <c r="BS698" s="180"/>
      <c r="BT698" s="180"/>
      <c r="BU698" s="180"/>
      <c r="BV698" s="180"/>
      <c r="BW698" s="180"/>
      <c r="BX698" s="180"/>
      <c r="BY698" s="180"/>
      <c r="BZ698" s="180"/>
      <c r="CA698" s="180"/>
      <c r="CB698" s="180"/>
      <c r="CC698" s="180"/>
    </row>
    <row r="699" spans="1:81" x14ac:dyDescent="0.15">
      <c r="A699" s="5">
        <v>695</v>
      </c>
      <c r="B699" s="5">
        <f>data!A697</f>
        <v>2008024</v>
      </c>
      <c r="C699" s="6">
        <f>data!C697</f>
        <v>11</v>
      </c>
      <c r="D699" s="7">
        <f>data!D697</f>
        <v>20</v>
      </c>
      <c r="E699" s="7">
        <f>data!E697</f>
        <v>21</v>
      </c>
      <c r="F699" s="7">
        <f>data!F697</f>
        <v>26</v>
      </c>
      <c r="G699" s="7">
        <f>data!G697</f>
        <v>28</v>
      </c>
      <c r="H699" s="8">
        <f>data!H697</f>
        <v>30</v>
      </c>
      <c r="I699" s="9">
        <f>data!I697</f>
        <v>13</v>
      </c>
      <c r="J699" s="175">
        <v>4</v>
      </c>
      <c r="K699" s="143">
        <v>5</v>
      </c>
      <c r="L699" s="143">
        <v>4</v>
      </c>
      <c r="M699" s="143">
        <v>4</v>
      </c>
      <c r="N699" s="176">
        <v>4</v>
      </c>
      <c r="O699" s="175">
        <v>4</v>
      </c>
      <c r="P699" s="143">
        <v>2</v>
      </c>
      <c r="Q699" s="143">
        <v>4</v>
      </c>
      <c r="R699" s="143">
        <v>6</v>
      </c>
      <c r="S699" s="176">
        <v>2</v>
      </c>
      <c r="T699" s="175">
        <v>4</v>
      </c>
      <c r="U699" s="143">
        <v>5</v>
      </c>
      <c r="V699" s="143">
        <v>2</v>
      </c>
      <c r="W699" s="143">
        <v>1</v>
      </c>
      <c r="X699" s="176">
        <v>2</v>
      </c>
      <c r="Y699" s="175">
        <v>1</v>
      </c>
      <c r="Z699" s="143">
        <v>2</v>
      </c>
      <c r="AA699" s="143">
        <v>3</v>
      </c>
      <c r="AB699" s="143">
        <v>3</v>
      </c>
      <c r="AC699" s="176">
        <v>3</v>
      </c>
      <c r="AD699" s="175">
        <v>3</v>
      </c>
      <c r="AE699" s="143">
        <v>3</v>
      </c>
      <c r="AF699" s="143">
        <v>4</v>
      </c>
      <c r="AG699" s="143">
        <v>3</v>
      </c>
      <c r="AH699" s="176">
        <v>3</v>
      </c>
      <c r="AI699" s="175">
        <v>2</v>
      </c>
      <c r="AJ699" s="143">
        <v>1</v>
      </c>
      <c r="AK699" s="143">
        <v>4</v>
      </c>
      <c r="AL699" s="143">
        <v>3</v>
      </c>
      <c r="AM699" s="176">
        <v>4</v>
      </c>
      <c r="AN699" s="179"/>
      <c r="AO699" s="180"/>
      <c r="AP699" s="180"/>
      <c r="AQ699" s="180"/>
      <c r="AR699" s="180"/>
      <c r="AS699" s="180"/>
      <c r="AT699" s="180"/>
      <c r="AU699" s="180"/>
      <c r="AV699" s="180"/>
      <c r="AW699" s="180"/>
      <c r="AX699" s="180"/>
      <c r="AY699" s="180"/>
      <c r="AZ699" s="180"/>
      <c r="BA699" s="180"/>
      <c r="BB699" s="180"/>
      <c r="BC699" s="180"/>
      <c r="BD699" s="180"/>
      <c r="BE699" s="180"/>
      <c r="BF699" s="180"/>
      <c r="BG699" s="180"/>
      <c r="BH699" s="180"/>
      <c r="BI699" s="180"/>
      <c r="BJ699" s="180"/>
      <c r="BK699" s="180"/>
      <c r="BL699" s="180"/>
      <c r="BM699" s="180"/>
      <c r="BN699" s="180"/>
      <c r="BO699" s="180"/>
      <c r="BP699" s="180"/>
      <c r="BQ699" s="180"/>
      <c r="BR699" s="180"/>
      <c r="BS699" s="180"/>
      <c r="BT699" s="180"/>
      <c r="BU699" s="180"/>
      <c r="BV699" s="180"/>
      <c r="BW699" s="180"/>
      <c r="BX699" s="180"/>
      <c r="BY699" s="180"/>
      <c r="BZ699" s="180"/>
      <c r="CA699" s="180"/>
      <c r="CB699" s="180"/>
      <c r="CC699" s="180"/>
    </row>
    <row r="700" spans="1:81" x14ac:dyDescent="0.15">
      <c r="A700" s="5">
        <v>696</v>
      </c>
      <c r="B700" s="5">
        <f>data!A698</f>
        <v>2008025</v>
      </c>
      <c r="C700" s="6">
        <f>data!C698</f>
        <v>8</v>
      </c>
      <c r="D700" s="7">
        <f>data!D698</f>
        <v>16</v>
      </c>
      <c r="E700" s="7">
        <f>data!E698</f>
        <v>17</v>
      </c>
      <c r="F700" s="7">
        <f>data!F698</f>
        <v>18</v>
      </c>
      <c r="G700" s="7">
        <f>data!G698</f>
        <v>19</v>
      </c>
      <c r="H700" s="8">
        <f>data!H698</f>
        <v>21</v>
      </c>
      <c r="I700" s="9">
        <f>data!I698</f>
        <v>14</v>
      </c>
      <c r="J700" s="175">
        <v>3</v>
      </c>
      <c r="K700" s="143">
        <v>1</v>
      </c>
      <c r="L700" s="143">
        <v>1</v>
      </c>
      <c r="M700" s="143">
        <v>4</v>
      </c>
      <c r="N700" s="176">
        <v>2</v>
      </c>
      <c r="O700" s="175">
        <v>2</v>
      </c>
      <c r="P700" s="143">
        <v>4</v>
      </c>
      <c r="Q700" s="143">
        <v>4</v>
      </c>
      <c r="R700" s="143">
        <v>4</v>
      </c>
      <c r="S700" s="176">
        <v>3</v>
      </c>
      <c r="T700" s="175">
        <v>3</v>
      </c>
      <c r="U700" s="143">
        <v>2</v>
      </c>
      <c r="V700" s="143">
        <v>3</v>
      </c>
      <c r="W700" s="143">
        <v>4</v>
      </c>
      <c r="X700" s="176">
        <v>4</v>
      </c>
      <c r="Y700" s="175">
        <v>3</v>
      </c>
      <c r="Z700" s="143">
        <v>3</v>
      </c>
      <c r="AA700" s="143">
        <v>2</v>
      </c>
      <c r="AB700" s="143">
        <v>3</v>
      </c>
      <c r="AC700" s="176">
        <v>5</v>
      </c>
      <c r="AD700" s="175">
        <v>4</v>
      </c>
      <c r="AE700" s="143">
        <v>3</v>
      </c>
      <c r="AF700" s="143">
        <v>3</v>
      </c>
      <c r="AG700" s="143">
        <v>6</v>
      </c>
      <c r="AH700" s="176">
        <v>5</v>
      </c>
      <c r="AI700" s="175">
        <v>5</v>
      </c>
      <c r="AJ700" s="143">
        <v>4</v>
      </c>
      <c r="AK700" s="143">
        <v>5</v>
      </c>
      <c r="AL700" s="143">
        <v>3</v>
      </c>
      <c r="AM700" s="176">
        <v>3</v>
      </c>
      <c r="AN700" s="179"/>
      <c r="AO700" s="180"/>
      <c r="AP700" s="180"/>
      <c r="AQ700" s="180"/>
      <c r="AR700" s="180"/>
      <c r="AS700" s="180"/>
      <c r="AT700" s="180"/>
      <c r="AU700" s="180"/>
      <c r="AV700" s="180"/>
      <c r="AW700" s="180"/>
      <c r="AX700" s="180"/>
      <c r="AY700" s="180"/>
      <c r="AZ700" s="180"/>
      <c r="BA700" s="180"/>
      <c r="BB700" s="180"/>
      <c r="BC700" s="180"/>
      <c r="BD700" s="180"/>
      <c r="BE700" s="180"/>
      <c r="BF700" s="180"/>
      <c r="BG700" s="180"/>
      <c r="BH700" s="180"/>
      <c r="BI700" s="180"/>
      <c r="BJ700" s="180"/>
      <c r="BK700" s="180"/>
      <c r="BL700" s="180"/>
      <c r="BM700" s="180"/>
      <c r="BN700" s="180"/>
      <c r="BO700" s="180"/>
      <c r="BP700" s="180"/>
      <c r="BQ700" s="180"/>
      <c r="BR700" s="180"/>
      <c r="BS700" s="180"/>
      <c r="BT700" s="180"/>
      <c r="BU700" s="180"/>
      <c r="BV700" s="180"/>
      <c r="BW700" s="180"/>
      <c r="BX700" s="180"/>
      <c r="BY700" s="180"/>
      <c r="BZ700" s="180"/>
      <c r="CA700" s="180"/>
      <c r="CB700" s="180"/>
      <c r="CC700" s="180"/>
    </row>
    <row r="701" spans="1:81" x14ac:dyDescent="0.15">
      <c r="A701" s="5">
        <v>697</v>
      </c>
      <c r="B701" s="5">
        <f>data!A699</f>
        <v>2008026</v>
      </c>
      <c r="C701" s="6">
        <f>data!C699</f>
        <v>5</v>
      </c>
      <c r="D701" s="7">
        <f>data!D699</f>
        <v>17</v>
      </c>
      <c r="E701" s="7">
        <f>data!E699</f>
        <v>19</v>
      </c>
      <c r="F701" s="7">
        <f>data!F699</f>
        <v>27</v>
      </c>
      <c r="G701" s="7">
        <f>data!G699</f>
        <v>29</v>
      </c>
      <c r="H701" s="8">
        <f>data!H699</f>
        <v>32</v>
      </c>
      <c r="I701" s="9">
        <f>data!I699</f>
        <v>3</v>
      </c>
      <c r="J701" s="175">
        <v>3</v>
      </c>
      <c r="K701" s="143">
        <v>2</v>
      </c>
      <c r="L701" s="143">
        <v>4</v>
      </c>
      <c r="M701" s="143">
        <v>3</v>
      </c>
      <c r="N701" s="176">
        <v>2</v>
      </c>
      <c r="O701" s="175">
        <v>3</v>
      </c>
      <c r="P701" s="143">
        <v>4</v>
      </c>
      <c r="Q701" s="143">
        <v>2</v>
      </c>
      <c r="R701" s="143">
        <v>3</v>
      </c>
      <c r="S701" s="176">
        <v>4</v>
      </c>
      <c r="T701" s="175">
        <v>2</v>
      </c>
      <c r="U701" s="143">
        <v>4</v>
      </c>
      <c r="V701" s="143">
        <v>2</v>
      </c>
      <c r="W701" s="143">
        <v>3</v>
      </c>
      <c r="X701" s="176">
        <v>2</v>
      </c>
      <c r="Y701" s="175">
        <v>1</v>
      </c>
      <c r="Z701" s="143">
        <v>4</v>
      </c>
      <c r="AA701" s="143">
        <v>1</v>
      </c>
      <c r="AB701" s="143">
        <v>1</v>
      </c>
      <c r="AC701" s="176">
        <v>2</v>
      </c>
      <c r="AD701" s="175">
        <v>5</v>
      </c>
      <c r="AE701" s="143">
        <v>4</v>
      </c>
      <c r="AF701" s="143">
        <v>2</v>
      </c>
      <c r="AG701" s="143">
        <v>2</v>
      </c>
      <c r="AH701" s="176">
        <v>4</v>
      </c>
      <c r="AI701" s="175">
        <v>5</v>
      </c>
      <c r="AJ701" s="143">
        <v>4</v>
      </c>
      <c r="AK701" s="143">
        <v>4</v>
      </c>
      <c r="AL701" s="143">
        <v>4</v>
      </c>
      <c r="AM701" s="176">
        <v>3</v>
      </c>
      <c r="AN701" s="179"/>
      <c r="AO701" s="180"/>
      <c r="AP701" s="180"/>
      <c r="AQ701" s="180"/>
      <c r="AR701" s="180"/>
      <c r="AS701" s="180"/>
      <c r="AT701" s="180"/>
      <c r="AU701" s="180"/>
      <c r="AV701" s="180"/>
      <c r="AW701" s="180"/>
      <c r="AX701" s="180"/>
      <c r="AY701" s="180"/>
      <c r="AZ701" s="180"/>
      <c r="BA701" s="180"/>
      <c r="BB701" s="180"/>
      <c r="BC701" s="180"/>
      <c r="BD701" s="180"/>
      <c r="BE701" s="180"/>
      <c r="BF701" s="180"/>
      <c r="BG701" s="180"/>
      <c r="BH701" s="180"/>
      <c r="BI701" s="180"/>
      <c r="BJ701" s="180"/>
      <c r="BK701" s="180"/>
      <c r="BL701" s="180"/>
      <c r="BM701" s="180"/>
      <c r="BN701" s="180"/>
      <c r="BO701" s="180"/>
      <c r="BP701" s="180"/>
      <c r="BQ701" s="180"/>
      <c r="BR701" s="180"/>
      <c r="BS701" s="180"/>
      <c r="BT701" s="180"/>
      <c r="BU701" s="180"/>
      <c r="BV701" s="180"/>
      <c r="BW701" s="180"/>
      <c r="BX701" s="180"/>
      <c r="BY701" s="180"/>
      <c r="BZ701" s="180"/>
      <c r="CA701" s="180"/>
      <c r="CB701" s="180"/>
      <c r="CC701" s="180"/>
    </row>
    <row r="702" spans="1:81" x14ac:dyDescent="0.15">
      <c r="A702" s="5">
        <v>698</v>
      </c>
      <c r="B702" s="5">
        <f>data!A700</f>
        <v>2008027</v>
      </c>
      <c r="C702" s="6">
        <f>data!C700</f>
        <v>15</v>
      </c>
      <c r="D702" s="7">
        <f>data!D700</f>
        <v>18</v>
      </c>
      <c r="E702" s="7">
        <f>data!E700</f>
        <v>19</v>
      </c>
      <c r="F702" s="7">
        <f>data!F700</f>
        <v>23</v>
      </c>
      <c r="G702" s="7">
        <f>data!G700</f>
        <v>24</v>
      </c>
      <c r="H702" s="8">
        <f>data!H700</f>
        <v>26</v>
      </c>
      <c r="I702" s="9">
        <f>data!I700</f>
        <v>13</v>
      </c>
      <c r="J702" s="175">
        <v>5</v>
      </c>
      <c r="K702" s="143">
        <v>5</v>
      </c>
      <c r="L702" s="143">
        <v>6</v>
      </c>
      <c r="M702" s="143">
        <v>5</v>
      </c>
      <c r="N702" s="176">
        <v>3</v>
      </c>
      <c r="O702" s="175">
        <v>4</v>
      </c>
      <c r="P702" s="143">
        <v>4</v>
      </c>
      <c r="Q702" s="143">
        <v>1</v>
      </c>
      <c r="R702" s="143">
        <v>3</v>
      </c>
      <c r="S702" s="176">
        <v>2</v>
      </c>
      <c r="T702" s="175">
        <v>4</v>
      </c>
      <c r="U702" s="143">
        <v>3</v>
      </c>
      <c r="V702" s="143">
        <v>4</v>
      </c>
      <c r="W702" s="143">
        <v>3</v>
      </c>
      <c r="X702" s="176">
        <v>1</v>
      </c>
      <c r="Y702" s="175">
        <v>2</v>
      </c>
      <c r="Z702" s="143">
        <v>2</v>
      </c>
      <c r="AA702" s="143">
        <v>2</v>
      </c>
      <c r="AB702" s="143">
        <v>3</v>
      </c>
      <c r="AC702" s="176">
        <v>3</v>
      </c>
      <c r="AD702" s="175">
        <v>3</v>
      </c>
      <c r="AE702" s="143">
        <v>3</v>
      </c>
      <c r="AF702" s="143">
        <v>3</v>
      </c>
      <c r="AG702" s="143">
        <v>2</v>
      </c>
      <c r="AH702" s="176">
        <v>4</v>
      </c>
      <c r="AI702" s="175">
        <v>4</v>
      </c>
      <c r="AJ702" s="143">
        <v>4</v>
      </c>
      <c r="AK702" s="143">
        <v>2</v>
      </c>
      <c r="AL702" s="143">
        <v>4</v>
      </c>
      <c r="AM702" s="176">
        <v>3</v>
      </c>
      <c r="AN702" s="179"/>
      <c r="AO702" s="180"/>
      <c r="AP702" s="180"/>
      <c r="AQ702" s="180"/>
      <c r="AR702" s="180"/>
      <c r="AS702" s="180"/>
      <c r="AT702" s="180"/>
      <c r="AU702" s="180"/>
      <c r="AV702" s="180"/>
      <c r="AW702" s="180"/>
      <c r="AX702" s="180"/>
      <c r="AY702" s="180"/>
      <c r="AZ702" s="180"/>
      <c r="BA702" s="180"/>
      <c r="BB702" s="180"/>
      <c r="BC702" s="180"/>
      <c r="BD702" s="180"/>
      <c r="BE702" s="180"/>
      <c r="BF702" s="180"/>
      <c r="BG702" s="180"/>
      <c r="BH702" s="180"/>
      <c r="BI702" s="180"/>
      <c r="BJ702" s="180"/>
      <c r="BK702" s="180"/>
      <c r="BL702" s="180"/>
      <c r="BM702" s="180"/>
      <c r="BN702" s="180"/>
      <c r="BO702" s="180"/>
      <c r="BP702" s="180"/>
      <c r="BQ702" s="180"/>
      <c r="BR702" s="180"/>
      <c r="BS702" s="180"/>
      <c r="BT702" s="180"/>
      <c r="BU702" s="180"/>
      <c r="BV702" s="180"/>
      <c r="BW702" s="180"/>
      <c r="BX702" s="180"/>
      <c r="BY702" s="180"/>
      <c r="BZ702" s="180"/>
      <c r="CA702" s="180"/>
      <c r="CB702" s="180"/>
      <c r="CC702" s="180"/>
    </row>
    <row r="703" spans="1:81" x14ac:dyDescent="0.15">
      <c r="A703" s="5">
        <v>699</v>
      </c>
      <c r="B703" s="5">
        <f>data!A701</f>
        <v>2008028</v>
      </c>
      <c r="C703" s="6">
        <f>data!C701</f>
        <v>1</v>
      </c>
      <c r="D703" s="7">
        <f>data!D701</f>
        <v>13</v>
      </c>
      <c r="E703" s="7">
        <f>data!E701</f>
        <v>21</v>
      </c>
      <c r="F703" s="7">
        <f>data!F701</f>
        <v>26</v>
      </c>
      <c r="G703" s="7">
        <f>data!G701</f>
        <v>29</v>
      </c>
      <c r="H703" s="8">
        <f>data!H701</f>
        <v>32</v>
      </c>
      <c r="I703" s="9">
        <f>data!I701</f>
        <v>10</v>
      </c>
      <c r="J703" s="175">
        <v>5</v>
      </c>
      <c r="K703" s="143">
        <v>5</v>
      </c>
      <c r="L703" s="143">
        <v>4</v>
      </c>
      <c r="M703" s="143">
        <v>4</v>
      </c>
      <c r="N703" s="176">
        <v>4</v>
      </c>
      <c r="O703" s="175">
        <v>5</v>
      </c>
      <c r="P703" s="143">
        <v>5</v>
      </c>
      <c r="Q703" s="143">
        <v>4</v>
      </c>
      <c r="R703" s="143">
        <v>4</v>
      </c>
      <c r="S703" s="176">
        <v>3</v>
      </c>
      <c r="T703" s="175">
        <v>3</v>
      </c>
      <c r="U703" s="143">
        <v>5</v>
      </c>
      <c r="V703" s="143">
        <v>4</v>
      </c>
      <c r="W703" s="143">
        <v>3</v>
      </c>
      <c r="X703" s="176">
        <v>4</v>
      </c>
      <c r="Y703" s="175">
        <v>4</v>
      </c>
      <c r="Z703" s="143">
        <v>2</v>
      </c>
      <c r="AA703" s="143">
        <v>2</v>
      </c>
      <c r="AB703" s="143">
        <v>3</v>
      </c>
      <c r="AC703" s="176">
        <v>3</v>
      </c>
      <c r="AD703" s="175">
        <v>3</v>
      </c>
      <c r="AE703" s="143">
        <v>3</v>
      </c>
      <c r="AF703" s="143">
        <v>3</v>
      </c>
      <c r="AG703" s="143">
        <v>3</v>
      </c>
      <c r="AH703" s="176">
        <v>4</v>
      </c>
      <c r="AI703" s="175">
        <v>5</v>
      </c>
      <c r="AJ703" s="143">
        <v>3</v>
      </c>
      <c r="AK703" s="143">
        <v>3</v>
      </c>
      <c r="AL703" s="143">
        <v>1</v>
      </c>
      <c r="AM703" s="176">
        <v>1</v>
      </c>
      <c r="AN703" s="179"/>
      <c r="AO703" s="180"/>
      <c r="AP703" s="180"/>
      <c r="AQ703" s="180"/>
      <c r="AR703" s="180"/>
      <c r="AS703" s="180"/>
      <c r="AT703" s="180"/>
      <c r="AU703" s="180"/>
      <c r="AV703" s="180"/>
      <c r="AW703" s="180"/>
      <c r="AX703" s="180"/>
      <c r="AY703" s="180"/>
      <c r="AZ703" s="180"/>
      <c r="BA703" s="180"/>
      <c r="BB703" s="180"/>
      <c r="BC703" s="180"/>
      <c r="BD703" s="180"/>
      <c r="BE703" s="180"/>
      <c r="BF703" s="180"/>
      <c r="BG703" s="180"/>
      <c r="BH703" s="180"/>
      <c r="BI703" s="180"/>
      <c r="BJ703" s="180"/>
      <c r="BK703" s="180"/>
      <c r="BL703" s="180"/>
      <c r="BM703" s="180"/>
      <c r="BN703" s="180"/>
      <c r="BO703" s="180"/>
      <c r="BP703" s="180"/>
      <c r="BQ703" s="180"/>
      <c r="BR703" s="180"/>
      <c r="BS703" s="180"/>
      <c r="BT703" s="180"/>
      <c r="BU703" s="180"/>
      <c r="BV703" s="180"/>
      <c r="BW703" s="180"/>
      <c r="BX703" s="180"/>
      <c r="BY703" s="180"/>
      <c r="BZ703" s="180"/>
      <c r="CA703" s="180"/>
      <c r="CB703" s="180"/>
      <c r="CC703" s="180"/>
    </row>
    <row r="704" spans="1:81" x14ac:dyDescent="0.15">
      <c r="A704" s="5">
        <v>700</v>
      </c>
      <c r="B704" s="5">
        <f>data!A702</f>
        <v>2008029</v>
      </c>
      <c r="C704" s="6">
        <f>data!C702</f>
        <v>1</v>
      </c>
      <c r="D704" s="7">
        <f>data!D702</f>
        <v>9</v>
      </c>
      <c r="E704" s="7">
        <f>data!E702</f>
        <v>14</v>
      </c>
      <c r="F704" s="7">
        <f>data!F702</f>
        <v>22</v>
      </c>
      <c r="G704" s="7">
        <f>data!G702</f>
        <v>29</v>
      </c>
      <c r="H704" s="8">
        <f>data!H702</f>
        <v>32</v>
      </c>
      <c r="I704" s="9">
        <f>data!I702</f>
        <v>12</v>
      </c>
      <c r="J704" s="175">
        <v>4</v>
      </c>
      <c r="K704" s="143">
        <v>4</v>
      </c>
      <c r="L704" s="143">
        <v>3</v>
      </c>
      <c r="M704" s="143">
        <v>2</v>
      </c>
      <c r="N704" s="176">
        <v>2</v>
      </c>
      <c r="O704" s="175">
        <v>1</v>
      </c>
      <c r="P704" s="143">
        <v>2</v>
      </c>
      <c r="Q704" s="143">
        <v>3</v>
      </c>
      <c r="R704" s="143">
        <v>4</v>
      </c>
      <c r="S704" s="176">
        <v>5</v>
      </c>
      <c r="T704" s="175">
        <v>6</v>
      </c>
      <c r="U704" s="143">
        <v>5</v>
      </c>
      <c r="V704" s="143">
        <v>4</v>
      </c>
      <c r="W704" s="143">
        <v>3</v>
      </c>
      <c r="X704" s="176">
        <v>3</v>
      </c>
      <c r="Y704" s="175">
        <v>3</v>
      </c>
      <c r="Z704" s="143">
        <v>4</v>
      </c>
      <c r="AA704" s="143">
        <v>4</v>
      </c>
      <c r="AB704" s="143">
        <v>4</v>
      </c>
      <c r="AC704" s="176">
        <v>3</v>
      </c>
      <c r="AD704" s="175">
        <v>2</v>
      </c>
      <c r="AE704" s="143">
        <v>3</v>
      </c>
      <c r="AF704" s="143">
        <v>4</v>
      </c>
      <c r="AG704" s="143">
        <v>4</v>
      </c>
      <c r="AH704" s="176">
        <v>2</v>
      </c>
      <c r="AI704" s="175">
        <v>3</v>
      </c>
      <c r="AJ704" s="143">
        <v>3</v>
      </c>
      <c r="AK704" s="143">
        <v>5</v>
      </c>
      <c r="AL704" s="143">
        <v>5</v>
      </c>
      <c r="AM704" s="176">
        <v>5</v>
      </c>
      <c r="AN704" s="179"/>
      <c r="AO704" s="180"/>
      <c r="AP704" s="180"/>
      <c r="AQ704" s="180"/>
      <c r="AR704" s="180"/>
      <c r="AS704" s="180"/>
      <c r="AT704" s="180"/>
      <c r="AU704" s="180"/>
      <c r="AV704" s="180"/>
      <c r="AW704" s="180"/>
      <c r="AX704" s="180"/>
      <c r="AY704" s="180"/>
      <c r="AZ704" s="180"/>
      <c r="BA704" s="180"/>
      <c r="BB704" s="180"/>
      <c r="BC704" s="180"/>
      <c r="BD704" s="180"/>
      <c r="BE704" s="180"/>
      <c r="BF704" s="180"/>
      <c r="BG704" s="180"/>
      <c r="BH704" s="180"/>
      <c r="BI704" s="180"/>
      <c r="BJ704" s="180"/>
      <c r="BK704" s="180"/>
      <c r="BL704" s="180"/>
      <c r="BM704" s="180"/>
      <c r="BN704" s="180"/>
      <c r="BO704" s="180"/>
      <c r="BP704" s="180"/>
      <c r="BQ704" s="180"/>
      <c r="BR704" s="180"/>
      <c r="BS704" s="180"/>
      <c r="BT704" s="180"/>
      <c r="BU704" s="180"/>
      <c r="BV704" s="180"/>
      <c r="BW704" s="180"/>
      <c r="BX704" s="180"/>
      <c r="BY704" s="180"/>
      <c r="BZ704" s="180"/>
      <c r="CA704" s="180"/>
      <c r="CB704" s="180"/>
      <c r="CC704" s="180"/>
    </row>
    <row r="705" spans="1:81" x14ac:dyDescent="0.15">
      <c r="A705" s="5">
        <v>701</v>
      </c>
      <c r="B705" s="5">
        <f>data!A703</f>
        <v>2008030</v>
      </c>
      <c r="C705" s="6">
        <f>data!C703</f>
        <v>6</v>
      </c>
      <c r="D705" s="7">
        <f>data!D703</f>
        <v>15</v>
      </c>
      <c r="E705" s="7">
        <f>data!E703</f>
        <v>18</v>
      </c>
      <c r="F705" s="7">
        <f>data!F703</f>
        <v>19</v>
      </c>
      <c r="G705" s="7">
        <f>data!G703</f>
        <v>20</v>
      </c>
      <c r="H705" s="8">
        <f>data!H703</f>
        <v>28</v>
      </c>
      <c r="I705" s="9">
        <f>data!I703</f>
        <v>11</v>
      </c>
      <c r="J705" s="175">
        <v>4</v>
      </c>
      <c r="K705" s="143">
        <v>2</v>
      </c>
      <c r="L705" s="143">
        <v>2</v>
      </c>
      <c r="M705" s="143">
        <v>3</v>
      </c>
      <c r="N705" s="176">
        <v>4</v>
      </c>
      <c r="O705" s="175">
        <v>2</v>
      </c>
      <c r="P705" s="143">
        <v>2</v>
      </c>
      <c r="Q705" s="143">
        <v>2</v>
      </c>
      <c r="R705" s="143">
        <v>2</v>
      </c>
      <c r="S705" s="176">
        <v>2</v>
      </c>
      <c r="T705" s="175">
        <v>2</v>
      </c>
      <c r="U705" s="143">
        <v>4</v>
      </c>
      <c r="V705" s="143">
        <v>4</v>
      </c>
      <c r="W705" s="143">
        <v>4</v>
      </c>
      <c r="X705" s="176">
        <v>2</v>
      </c>
      <c r="Y705" s="175">
        <v>3</v>
      </c>
      <c r="Z705" s="143">
        <v>2</v>
      </c>
      <c r="AA705" s="143">
        <v>3</v>
      </c>
      <c r="AB705" s="143">
        <v>4</v>
      </c>
      <c r="AC705" s="176">
        <v>5</v>
      </c>
      <c r="AD705" s="175">
        <v>1</v>
      </c>
      <c r="AE705" s="143">
        <v>2</v>
      </c>
      <c r="AF705" s="143">
        <v>0</v>
      </c>
      <c r="AG705" s="143">
        <v>2</v>
      </c>
      <c r="AH705" s="176">
        <v>3</v>
      </c>
      <c r="AI705" s="175">
        <v>3</v>
      </c>
      <c r="AJ705" s="143">
        <v>2</v>
      </c>
      <c r="AK705" s="143">
        <v>2</v>
      </c>
      <c r="AL705" s="143">
        <v>3</v>
      </c>
      <c r="AM705" s="176">
        <v>5</v>
      </c>
      <c r="AN705" s="179"/>
      <c r="AO705" s="180"/>
      <c r="AP705" s="180"/>
      <c r="AQ705" s="180"/>
      <c r="AR705" s="180"/>
      <c r="AS705" s="180"/>
      <c r="AT705" s="180"/>
      <c r="AU705" s="180"/>
      <c r="AV705" s="180"/>
      <c r="AW705" s="180"/>
      <c r="AX705" s="180"/>
      <c r="AY705" s="180"/>
      <c r="AZ705" s="180"/>
      <c r="BA705" s="180"/>
      <c r="BB705" s="180"/>
      <c r="BC705" s="180"/>
      <c r="BD705" s="180"/>
      <c r="BE705" s="180"/>
      <c r="BF705" s="180"/>
      <c r="BG705" s="180"/>
      <c r="BH705" s="180"/>
      <c r="BI705" s="180"/>
      <c r="BJ705" s="180"/>
      <c r="BK705" s="180"/>
      <c r="BL705" s="180"/>
      <c r="BM705" s="180"/>
      <c r="BN705" s="180"/>
      <c r="BO705" s="180"/>
      <c r="BP705" s="180"/>
      <c r="BQ705" s="180"/>
      <c r="BR705" s="180"/>
      <c r="BS705" s="180"/>
      <c r="BT705" s="180"/>
      <c r="BU705" s="180"/>
      <c r="BV705" s="180"/>
      <c r="BW705" s="180"/>
      <c r="BX705" s="180"/>
      <c r="BY705" s="180"/>
      <c r="BZ705" s="180"/>
      <c r="CA705" s="180"/>
      <c r="CB705" s="180"/>
      <c r="CC705" s="180"/>
    </row>
    <row r="706" spans="1:81" x14ac:dyDescent="0.15">
      <c r="A706" s="5">
        <v>702</v>
      </c>
      <c r="B706" s="5">
        <f>data!A704</f>
        <v>2008031</v>
      </c>
      <c r="C706" s="6">
        <f>data!C704</f>
        <v>3</v>
      </c>
      <c r="D706" s="7">
        <f>data!D704</f>
        <v>6</v>
      </c>
      <c r="E706" s="7">
        <f>data!E704</f>
        <v>11</v>
      </c>
      <c r="F706" s="7">
        <f>data!F704</f>
        <v>15</v>
      </c>
      <c r="G706" s="7">
        <f>data!G704</f>
        <v>21</v>
      </c>
      <c r="H706" s="8">
        <f>data!H704</f>
        <v>31</v>
      </c>
      <c r="I706" s="9">
        <f>data!I704</f>
        <v>13</v>
      </c>
      <c r="J706" s="175">
        <v>4</v>
      </c>
      <c r="K706" s="143">
        <v>2</v>
      </c>
      <c r="L706" s="143">
        <v>3</v>
      </c>
      <c r="M706" s="143">
        <v>2</v>
      </c>
      <c r="N706" s="176">
        <v>2</v>
      </c>
      <c r="O706" s="175">
        <v>3</v>
      </c>
      <c r="P706" s="143">
        <v>2</v>
      </c>
      <c r="Q706" s="143">
        <v>2</v>
      </c>
      <c r="R706" s="143">
        <v>2</v>
      </c>
      <c r="S706" s="176">
        <v>3</v>
      </c>
      <c r="T706" s="175">
        <v>4</v>
      </c>
      <c r="U706" s="143">
        <v>3</v>
      </c>
      <c r="V706" s="143">
        <v>3</v>
      </c>
      <c r="W706" s="143">
        <v>4</v>
      </c>
      <c r="X706" s="176">
        <v>3</v>
      </c>
      <c r="Y706" s="175">
        <v>2</v>
      </c>
      <c r="Z706" s="143">
        <v>2</v>
      </c>
      <c r="AA706" s="143">
        <v>3</v>
      </c>
      <c r="AB706" s="143">
        <v>3</v>
      </c>
      <c r="AC706" s="176">
        <v>3</v>
      </c>
      <c r="AD706" s="175">
        <v>3</v>
      </c>
      <c r="AE706" s="143">
        <v>5</v>
      </c>
      <c r="AF706" s="143">
        <v>5</v>
      </c>
      <c r="AG706" s="143">
        <v>4</v>
      </c>
      <c r="AH706" s="176">
        <v>2</v>
      </c>
      <c r="AI706" s="175">
        <v>2</v>
      </c>
      <c r="AJ706" s="143">
        <v>2</v>
      </c>
      <c r="AK706" s="143">
        <v>4</v>
      </c>
      <c r="AL706" s="143">
        <v>2</v>
      </c>
      <c r="AM706" s="176">
        <v>4</v>
      </c>
      <c r="AN706" s="179"/>
      <c r="AO706" s="180"/>
      <c r="AP706" s="180"/>
      <c r="AQ706" s="180"/>
      <c r="AR706" s="180"/>
      <c r="AS706" s="180"/>
      <c r="AT706" s="180"/>
      <c r="AU706" s="180"/>
      <c r="AV706" s="180"/>
      <c r="AW706" s="180"/>
      <c r="AX706" s="180"/>
      <c r="AY706" s="180"/>
      <c r="AZ706" s="180"/>
      <c r="BA706" s="180"/>
      <c r="BB706" s="180"/>
      <c r="BC706" s="180"/>
      <c r="BD706" s="180"/>
      <c r="BE706" s="180"/>
      <c r="BF706" s="180"/>
      <c r="BG706" s="180"/>
      <c r="BH706" s="180"/>
      <c r="BI706" s="180"/>
      <c r="BJ706" s="180"/>
      <c r="BK706" s="180"/>
      <c r="BL706" s="180"/>
      <c r="BM706" s="180"/>
      <c r="BN706" s="180"/>
      <c r="BO706" s="180"/>
      <c r="BP706" s="180"/>
      <c r="BQ706" s="180"/>
      <c r="BR706" s="180"/>
      <c r="BS706" s="180"/>
      <c r="BT706" s="180"/>
      <c r="BU706" s="180"/>
      <c r="BV706" s="180"/>
      <c r="BW706" s="180"/>
      <c r="BX706" s="180"/>
      <c r="BY706" s="180"/>
      <c r="BZ706" s="180"/>
      <c r="CA706" s="180"/>
      <c r="CB706" s="180"/>
      <c r="CC706" s="180"/>
    </row>
    <row r="707" spans="1:81" x14ac:dyDescent="0.15">
      <c r="A707" s="5">
        <v>703</v>
      </c>
      <c r="B707" s="5">
        <f>data!A705</f>
        <v>2008032</v>
      </c>
      <c r="C707" s="6">
        <f>data!C705</f>
        <v>5</v>
      </c>
      <c r="D707" s="7">
        <f>data!D705</f>
        <v>14</v>
      </c>
      <c r="E707" s="7">
        <f>data!E705</f>
        <v>16</v>
      </c>
      <c r="F707" s="7">
        <f>data!F705</f>
        <v>21</v>
      </c>
      <c r="G707" s="7">
        <f>data!G705</f>
        <v>23</v>
      </c>
      <c r="H707" s="8">
        <f>data!H705</f>
        <v>28</v>
      </c>
      <c r="I707" s="9">
        <f>data!I705</f>
        <v>13</v>
      </c>
      <c r="J707" s="175">
        <v>4</v>
      </c>
      <c r="K707" s="143">
        <v>3</v>
      </c>
      <c r="L707" s="143">
        <v>3</v>
      </c>
      <c r="M707" s="143">
        <v>3</v>
      </c>
      <c r="N707" s="176">
        <v>5</v>
      </c>
      <c r="O707" s="175">
        <v>4</v>
      </c>
      <c r="P707" s="143">
        <v>3</v>
      </c>
      <c r="Q707" s="143">
        <v>3</v>
      </c>
      <c r="R707" s="143">
        <v>3</v>
      </c>
      <c r="S707" s="176">
        <v>2</v>
      </c>
      <c r="T707" s="175">
        <v>3</v>
      </c>
      <c r="U707" s="143">
        <v>3</v>
      </c>
      <c r="V707" s="143">
        <v>4</v>
      </c>
      <c r="W707" s="143">
        <v>3</v>
      </c>
      <c r="X707" s="176">
        <v>4</v>
      </c>
      <c r="Y707" s="175">
        <v>3</v>
      </c>
      <c r="Z707" s="143">
        <v>4</v>
      </c>
      <c r="AA707" s="143">
        <v>4</v>
      </c>
      <c r="AB707" s="143">
        <v>4</v>
      </c>
      <c r="AC707" s="176">
        <v>2</v>
      </c>
      <c r="AD707" s="175">
        <v>3</v>
      </c>
      <c r="AE707" s="143">
        <v>2</v>
      </c>
      <c r="AF707" s="143">
        <v>2</v>
      </c>
      <c r="AG707" s="143">
        <v>3</v>
      </c>
      <c r="AH707" s="176">
        <v>2</v>
      </c>
      <c r="AI707" s="175">
        <v>4</v>
      </c>
      <c r="AJ707" s="143">
        <v>1</v>
      </c>
      <c r="AK707" s="143">
        <v>3</v>
      </c>
      <c r="AL707" s="143">
        <v>3</v>
      </c>
      <c r="AM707" s="176">
        <v>4</v>
      </c>
      <c r="AN707" s="179"/>
      <c r="AO707" s="180"/>
      <c r="AP707" s="180"/>
      <c r="AQ707" s="180"/>
      <c r="AR707" s="180"/>
      <c r="AS707" s="180"/>
      <c r="AT707" s="180"/>
      <c r="AU707" s="180"/>
      <c r="AV707" s="180"/>
      <c r="AW707" s="180"/>
      <c r="AX707" s="180"/>
      <c r="AY707" s="180"/>
      <c r="AZ707" s="180"/>
      <c r="BA707" s="180"/>
      <c r="BB707" s="180"/>
      <c r="BC707" s="180"/>
      <c r="BD707" s="180"/>
      <c r="BE707" s="180"/>
      <c r="BF707" s="180"/>
      <c r="BG707" s="180"/>
      <c r="BH707" s="180"/>
      <c r="BI707" s="180"/>
      <c r="BJ707" s="180"/>
      <c r="BK707" s="180"/>
      <c r="BL707" s="180"/>
      <c r="BM707" s="180"/>
      <c r="BN707" s="180"/>
      <c r="BO707" s="180"/>
      <c r="BP707" s="180"/>
      <c r="BQ707" s="180"/>
      <c r="BR707" s="180"/>
      <c r="BS707" s="180"/>
      <c r="BT707" s="180"/>
      <c r="BU707" s="180"/>
      <c r="BV707" s="180"/>
      <c r="BW707" s="180"/>
      <c r="BX707" s="180"/>
      <c r="BY707" s="180"/>
      <c r="BZ707" s="180"/>
      <c r="CA707" s="180"/>
      <c r="CB707" s="180"/>
      <c r="CC707" s="180"/>
    </row>
    <row r="708" spans="1:81" x14ac:dyDescent="0.15">
      <c r="A708" s="5">
        <v>704</v>
      </c>
      <c r="B708" s="5">
        <f>data!A706</f>
        <v>2008033</v>
      </c>
      <c r="C708" s="6">
        <f>data!C706</f>
        <v>12</v>
      </c>
      <c r="D708" s="7">
        <f>data!D706</f>
        <v>17</v>
      </c>
      <c r="E708" s="7">
        <f>data!E706</f>
        <v>18</v>
      </c>
      <c r="F708" s="7">
        <f>data!F706</f>
        <v>30</v>
      </c>
      <c r="G708" s="7">
        <f>data!G706</f>
        <v>31</v>
      </c>
      <c r="H708" s="8">
        <f>data!H706</f>
        <v>33</v>
      </c>
      <c r="I708" s="9">
        <f>data!I706</f>
        <v>4</v>
      </c>
      <c r="J708" s="175">
        <v>2</v>
      </c>
      <c r="K708" s="143">
        <v>3</v>
      </c>
      <c r="L708" s="143">
        <v>3</v>
      </c>
      <c r="M708" s="143">
        <v>1</v>
      </c>
      <c r="N708" s="176">
        <v>3</v>
      </c>
      <c r="O708" s="175">
        <v>4</v>
      </c>
      <c r="P708" s="143">
        <v>3</v>
      </c>
      <c r="Q708" s="143">
        <v>3</v>
      </c>
      <c r="R708" s="143">
        <v>4</v>
      </c>
      <c r="S708" s="176">
        <v>2</v>
      </c>
      <c r="T708" s="175">
        <v>2</v>
      </c>
      <c r="U708" s="143">
        <v>1</v>
      </c>
      <c r="V708" s="143">
        <v>1</v>
      </c>
      <c r="W708" s="143">
        <v>2</v>
      </c>
      <c r="X708" s="176">
        <v>1</v>
      </c>
      <c r="Y708" s="175">
        <v>2</v>
      </c>
      <c r="Z708" s="143">
        <v>4</v>
      </c>
      <c r="AA708" s="143">
        <v>1</v>
      </c>
      <c r="AB708" s="143">
        <v>4</v>
      </c>
      <c r="AC708" s="176">
        <v>2</v>
      </c>
      <c r="AD708" s="175">
        <v>3</v>
      </c>
      <c r="AE708" s="143">
        <v>4</v>
      </c>
      <c r="AF708" s="143">
        <v>3</v>
      </c>
      <c r="AG708" s="143">
        <v>2</v>
      </c>
      <c r="AH708" s="176">
        <v>2</v>
      </c>
      <c r="AI708" s="175">
        <v>4</v>
      </c>
      <c r="AJ708" s="143">
        <v>4</v>
      </c>
      <c r="AK708" s="143">
        <v>4</v>
      </c>
      <c r="AL708" s="143">
        <v>5</v>
      </c>
      <c r="AM708" s="176">
        <v>4</v>
      </c>
      <c r="AN708" s="179"/>
      <c r="AO708" s="180"/>
      <c r="AP708" s="180"/>
      <c r="AQ708" s="180"/>
      <c r="AR708" s="180"/>
      <c r="AS708" s="180"/>
      <c r="AT708" s="180"/>
      <c r="AU708" s="180"/>
      <c r="AV708" s="180"/>
      <c r="AW708" s="180"/>
      <c r="AX708" s="180"/>
      <c r="AY708" s="180"/>
      <c r="AZ708" s="180"/>
      <c r="BA708" s="180"/>
      <c r="BB708" s="180"/>
      <c r="BC708" s="180"/>
      <c r="BD708" s="180"/>
      <c r="BE708" s="180"/>
      <c r="BF708" s="180"/>
      <c r="BG708" s="180"/>
      <c r="BH708" s="180"/>
      <c r="BI708" s="180"/>
      <c r="BJ708" s="180"/>
      <c r="BK708" s="180"/>
      <c r="BL708" s="180"/>
      <c r="BM708" s="180"/>
      <c r="BN708" s="180"/>
      <c r="BO708" s="180"/>
      <c r="BP708" s="180"/>
      <c r="BQ708" s="180"/>
      <c r="BR708" s="180"/>
      <c r="BS708" s="180"/>
      <c r="BT708" s="180"/>
      <c r="BU708" s="180"/>
      <c r="BV708" s="180"/>
      <c r="BW708" s="180"/>
      <c r="BX708" s="180"/>
      <c r="BY708" s="180"/>
      <c r="BZ708" s="180"/>
      <c r="CA708" s="180"/>
      <c r="CB708" s="180"/>
      <c r="CC708" s="180"/>
    </row>
    <row r="709" spans="1:81" x14ac:dyDescent="0.15">
      <c r="A709" s="5">
        <v>705</v>
      </c>
      <c r="B709" s="5">
        <f>data!A707</f>
        <v>2008034</v>
      </c>
      <c r="C709" s="6">
        <f>data!C707</f>
        <v>3</v>
      </c>
      <c r="D709" s="7">
        <f>data!D707</f>
        <v>5</v>
      </c>
      <c r="E709" s="7">
        <f>data!E707</f>
        <v>9</v>
      </c>
      <c r="F709" s="7">
        <f>data!F707</f>
        <v>11</v>
      </c>
      <c r="G709" s="7">
        <f>data!G707</f>
        <v>21</v>
      </c>
      <c r="H709" s="8">
        <f>data!H707</f>
        <v>29</v>
      </c>
      <c r="I709" s="9">
        <f>data!I707</f>
        <v>9</v>
      </c>
      <c r="J709" s="175">
        <v>3</v>
      </c>
      <c r="K709" s="143">
        <v>5</v>
      </c>
      <c r="L709" s="143">
        <v>4</v>
      </c>
      <c r="M709" s="143">
        <v>5</v>
      </c>
      <c r="N709" s="176">
        <v>3</v>
      </c>
      <c r="O709" s="175">
        <v>4</v>
      </c>
      <c r="P709" s="143">
        <v>4</v>
      </c>
      <c r="Q709" s="143">
        <v>5</v>
      </c>
      <c r="R709" s="143">
        <v>3</v>
      </c>
      <c r="S709" s="176">
        <v>3</v>
      </c>
      <c r="T709" s="175">
        <v>4</v>
      </c>
      <c r="U709" s="143">
        <v>3</v>
      </c>
      <c r="V709" s="143">
        <v>1</v>
      </c>
      <c r="W709" s="143">
        <v>4</v>
      </c>
      <c r="X709" s="176">
        <v>4</v>
      </c>
      <c r="Y709" s="175">
        <v>5</v>
      </c>
      <c r="Z709" s="143">
        <v>3</v>
      </c>
      <c r="AA709" s="143">
        <v>2</v>
      </c>
      <c r="AB709" s="143">
        <v>3</v>
      </c>
      <c r="AC709" s="176">
        <v>4</v>
      </c>
      <c r="AD709" s="175">
        <v>5</v>
      </c>
      <c r="AE709" s="143">
        <v>4</v>
      </c>
      <c r="AF709" s="143">
        <v>2</v>
      </c>
      <c r="AG709" s="143">
        <v>5</v>
      </c>
      <c r="AH709" s="176">
        <v>6</v>
      </c>
      <c r="AI709" s="175">
        <v>4</v>
      </c>
      <c r="AJ709" s="143">
        <v>3</v>
      </c>
      <c r="AK709" s="143">
        <v>3</v>
      </c>
      <c r="AL709" s="143">
        <v>4</v>
      </c>
      <c r="AM709" s="176">
        <v>5</v>
      </c>
      <c r="AN709" s="179"/>
      <c r="AO709" s="180"/>
      <c r="AP709" s="180"/>
      <c r="AQ709" s="180"/>
      <c r="AR709" s="180"/>
      <c r="AS709" s="180"/>
      <c r="AT709" s="180"/>
      <c r="AU709" s="180"/>
      <c r="AV709" s="180"/>
      <c r="AW709" s="180"/>
      <c r="AX709" s="180"/>
      <c r="AY709" s="180"/>
      <c r="AZ709" s="180"/>
      <c r="BA709" s="180"/>
      <c r="BB709" s="180"/>
      <c r="BC709" s="180"/>
      <c r="BD709" s="180"/>
      <c r="BE709" s="180"/>
      <c r="BF709" s="180"/>
      <c r="BG709" s="180"/>
      <c r="BH709" s="180"/>
      <c r="BI709" s="180"/>
      <c r="BJ709" s="180"/>
      <c r="BK709" s="180"/>
      <c r="BL709" s="180"/>
      <c r="BM709" s="180"/>
      <c r="BN709" s="180"/>
      <c r="BO709" s="180"/>
      <c r="BP709" s="180"/>
      <c r="BQ709" s="180"/>
      <c r="BR709" s="180"/>
      <c r="BS709" s="180"/>
      <c r="BT709" s="180"/>
      <c r="BU709" s="180"/>
      <c r="BV709" s="180"/>
      <c r="BW709" s="180"/>
      <c r="BX709" s="180"/>
      <c r="BY709" s="180"/>
      <c r="BZ709" s="180"/>
      <c r="CA709" s="180"/>
      <c r="CB709" s="180"/>
      <c r="CC709" s="180"/>
    </row>
    <row r="710" spans="1:81" x14ac:dyDescent="0.15">
      <c r="A710" s="5">
        <v>706</v>
      </c>
      <c r="B710" s="5">
        <f>data!A708</f>
        <v>2008035</v>
      </c>
      <c r="C710" s="6">
        <f>data!C708</f>
        <v>7</v>
      </c>
      <c r="D710" s="7">
        <f>data!D708</f>
        <v>11</v>
      </c>
      <c r="E710" s="7">
        <f>data!E708</f>
        <v>14</v>
      </c>
      <c r="F710" s="7">
        <f>data!F708</f>
        <v>17</v>
      </c>
      <c r="G710" s="7">
        <f>data!G708</f>
        <v>18</v>
      </c>
      <c r="H710" s="8">
        <f>data!H708</f>
        <v>29</v>
      </c>
      <c r="I710" s="9">
        <f>data!I708</f>
        <v>16</v>
      </c>
      <c r="J710" s="175">
        <v>3</v>
      </c>
      <c r="K710" s="143">
        <v>3</v>
      </c>
      <c r="L710" s="143">
        <v>4</v>
      </c>
      <c r="M710" s="143">
        <v>3</v>
      </c>
      <c r="N710" s="176">
        <v>4</v>
      </c>
      <c r="O710" s="175">
        <v>5</v>
      </c>
      <c r="P710" s="143">
        <v>3</v>
      </c>
      <c r="Q710" s="143">
        <v>5</v>
      </c>
      <c r="R710" s="143">
        <v>5</v>
      </c>
      <c r="S710" s="176">
        <v>4</v>
      </c>
      <c r="T710" s="175">
        <v>4</v>
      </c>
      <c r="U710" s="143">
        <v>3</v>
      </c>
      <c r="V710" s="143">
        <v>4</v>
      </c>
      <c r="W710" s="143">
        <v>5</v>
      </c>
      <c r="X710" s="176">
        <v>5</v>
      </c>
      <c r="Y710" s="175">
        <v>4</v>
      </c>
      <c r="Z710" s="143">
        <v>4</v>
      </c>
      <c r="AA710" s="143">
        <v>2</v>
      </c>
      <c r="AB710" s="143">
        <v>3</v>
      </c>
      <c r="AC710" s="176">
        <v>4</v>
      </c>
      <c r="AD710" s="175">
        <v>4</v>
      </c>
      <c r="AE710" s="143">
        <v>3</v>
      </c>
      <c r="AF710" s="143">
        <v>4</v>
      </c>
      <c r="AG710" s="143">
        <v>5</v>
      </c>
      <c r="AH710" s="176">
        <v>5</v>
      </c>
      <c r="AI710" s="175">
        <v>5</v>
      </c>
      <c r="AJ710" s="143">
        <v>6</v>
      </c>
      <c r="AK710" s="143">
        <v>5</v>
      </c>
      <c r="AL710" s="143">
        <v>6</v>
      </c>
      <c r="AM710" s="176">
        <v>6</v>
      </c>
      <c r="AN710" s="179"/>
      <c r="AO710" s="180"/>
      <c r="AP710" s="180"/>
      <c r="AQ710" s="180"/>
      <c r="AR710" s="180"/>
      <c r="AS710" s="180"/>
      <c r="AT710" s="180"/>
      <c r="AU710" s="180"/>
      <c r="AV710" s="180"/>
      <c r="AW710" s="180"/>
      <c r="AX710" s="180"/>
      <c r="AY710" s="180"/>
      <c r="AZ710" s="180"/>
      <c r="BA710" s="180"/>
      <c r="BB710" s="180"/>
      <c r="BC710" s="180"/>
      <c r="BD710" s="180"/>
      <c r="BE710" s="180"/>
      <c r="BF710" s="180"/>
      <c r="BG710" s="180"/>
      <c r="BH710" s="180"/>
      <c r="BI710" s="180"/>
      <c r="BJ710" s="180"/>
      <c r="BK710" s="180"/>
      <c r="BL710" s="180"/>
      <c r="BM710" s="180"/>
      <c r="BN710" s="180"/>
      <c r="BO710" s="180"/>
      <c r="BP710" s="180"/>
      <c r="BQ710" s="180"/>
      <c r="BR710" s="180"/>
      <c r="BS710" s="180"/>
      <c r="BT710" s="180"/>
      <c r="BU710" s="180"/>
      <c r="BV710" s="180"/>
      <c r="BW710" s="180"/>
      <c r="BX710" s="180"/>
      <c r="BY710" s="180"/>
      <c r="BZ710" s="180"/>
      <c r="CA710" s="180"/>
      <c r="CB710" s="180"/>
      <c r="CC710" s="180"/>
    </row>
    <row r="711" spans="1:81" x14ac:dyDescent="0.15">
      <c r="A711" s="5">
        <v>707</v>
      </c>
      <c r="B711" s="5">
        <f>data!A709</f>
        <v>2008036</v>
      </c>
      <c r="C711" s="6">
        <f>data!C709</f>
        <v>2</v>
      </c>
      <c r="D711" s="7">
        <f>data!D709</f>
        <v>6</v>
      </c>
      <c r="E711" s="7">
        <f>data!E709</f>
        <v>13</v>
      </c>
      <c r="F711" s="7">
        <f>data!F709</f>
        <v>18</v>
      </c>
      <c r="G711" s="7">
        <f>data!G709</f>
        <v>23</v>
      </c>
      <c r="H711" s="8">
        <f>data!H709</f>
        <v>28</v>
      </c>
      <c r="I711" s="9">
        <f>data!I709</f>
        <v>16</v>
      </c>
      <c r="J711" s="175">
        <v>5</v>
      </c>
      <c r="K711" s="143">
        <v>3</v>
      </c>
      <c r="L711" s="143">
        <v>3</v>
      </c>
      <c r="M711" s="143">
        <v>4</v>
      </c>
      <c r="N711" s="176">
        <v>4</v>
      </c>
      <c r="O711" s="175">
        <v>4</v>
      </c>
      <c r="P711" s="143">
        <v>3</v>
      </c>
      <c r="Q711" s="143">
        <v>3</v>
      </c>
      <c r="R711" s="143">
        <v>3</v>
      </c>
      <c r="S711" s="176">
        <v>2</v>
      </c>
      <c r="T711" s="175">
        <v>4</v>
      </c>
      <c r="U711" s="143">
        <v>5</v>
      </c>
      <c r="V711" s="143">
        <v>5</v>
      </c>
      <c r="W711" s="143">
        <v>4</v>
      </c>
      <c r="X711" s="176">
        <v>4</v>
      </c>
      <c r="Y711" s="175">
        <v>4</v>
      </c>
      <c r="Z711" s="143">
        <v>3</v>
      </c>
      <c r="AA711" s="143">
        <v>3</v>
      </c>
      <c r="AB711" s="143">
        <v>3</v>
      </c>
      <c r="AC711" s="176">
        <v>2</v>
      </c>
      <c r="AD711" s="175">
        <v>2</v>
      </c>
      <c r="AE711" s="143">
        <v>2</v>
      </c>
      <c r="AF711" s="143">
        <v>2</v>
      </c>
      <c r="AG711" s="143">
        <v>4</v>
      </c>
      <c r="AH711" s="176">
        <v>2</v>
      </c>
      <c r="AI711" s="175">
        <v>1</v>
      </c>
      <c r="AJ711" s="143">
        <v>2</v>
      </c>
      <c r="AK711" s="143">
        <v>1</v>
      </c>
      <c r="AL711" s="143">
        <v>3</v>
      </c>
      <c r="AM711" s="176">
        <v>2</v>
      </c>
      <c r="AN711" s="179"/>
      <c r="AO711" s="180"/>
      <c r="AP711" s="180"/>
      <c r="AQ711" s="180"/>
      <c r="AR711" s="180"/>
      <c r="AS711" s="180"/>
      <c r="AT711" s="180"/>
      <c r="AU711" s="180"/>
      <c r="AV711" s="180"/>
      <c r="AW711" s="180"/>
      <c r="AX711" s="180"/>
      <c r="AY711" s="180"/>
      <c r="AZ711" s="180"/>
      <c r="BA711" s="180"/>
      <c r="BB711" s="180"/>
      <c r="BC711" s="180"/>
      <c r="BD711" s="180"/>
      <c r="BE711" s="180"/>
      <c r="BF711" s="180"/>
      <c r="BG711" s="180"/>
      <c r="BH711" s="180"/>
      <c r="BI711" s="180"/>
      <c r="BJ711" s="180"/>
      <c r="BK711" s="180"/>
      <c r="BL711" s="180"/>
      <c r="BM711" s="180"/>
      <c r="BN711" s="180"/>
      <c r="BO711" s="180"/>
      <c r="BP711" s="180"/>
      <c r="BQ711" s="180"/>
      <c r="BR711" s="180"/>
      <c r="BS711" s="180"/>
      <c r="BT711" s="180"/>
      <c r="BU711" s="180"/>
      <c r="BV711" s="180"/>
      <c r="BW711" s="180"/>
      <c r="BX711" s="180"/>
      <c r="BY711" s="180"/>
      <c r="BZ711" s="180"/>
      <c r="CA711" s="180"/>
      <c r="CB711" s="180"/>
      <c r="CC711" s="180"/>
    </row>
    <row r="712" spans="1:81" x14ac:dyDescent="0.15">
      <c r="A712" s="5">
        <v>708</v>
      </c>
      <c r="B712" s="5">
        <f>data!A710</f>
        <v>2008037</v>
      </c>
      <c r="C712" s="6">
        <f>data!C710</f>
        <v>1</v>
      </c>
      <c r="D712" s="7">
        <f>data!D710</f>
        <v>12</v>
      </c>
      <c r="E712" s="7">
        <f>data!E710</f>
        <v>22</v>
      </c>
      <c r="F712" s="7">
        <f>data!F710</f>
        <v>24</v>
      </c>
      <c r="G712" s="7">
        <f>data!G710</f>
        <v>28</v>
      </c>
      <c r="H712" s="8">
        <f>data!H710</f>
        <v>31</v>
      </c>
      <c r="I712" s="9">
        <f>data!I710</f>
        <v>6</v>
      </c>
      <c r="J712" s="175">
        <v>3</v>
      </c>
      <c r="K712" s="143">
        <v>3</v>
      </c>
      <c r="L712" s="143">
        <v>5</v>
      </c>
      <c r="M712" s="143">
        <v>4</v>
      </c>
      <c r="N712" s="176">
        <v>3</v>
      </c>
      <c r="O712" s="175">
        <v>3</v>
      </c>
      <c r="P712" s="143">
        <v>2</v>
      </c>
      <c r="Q712" s="143">
        <v>5</v>
      </c>
      <c r="R712" s="143">
        <v>2</v>
      </c>
      <c r="S712" s="176">
        <v>4</v>
      </c>
      <c r="T712" s="175">
        <v>4</v>
      </c>
      <c r="U712" s="143">
        <v>3</v>
      </c>
      <c r="V712" s="143">
        <v>4</v>
      </c>
      <c r="W712" s="143">
        <v>4</v>
      </c>
      <c r="X712" s="176">
        <v>5</v>
      </c>
      <c r="Y712" s="175">
        <v>4</v>
      </c>
      <c r="Z712" s="143">
        <v>3</v>
      </c>
      <c r="AA712" s="143">
        <v>4</v>
      </c>
      <c r="AB712" s="143">
        <v>4</v>
      </c>
      <c r="AC712" s="176">
        <v>4</v>
      </c>
      <c r="AD712" s="175">
        <v>5</v>
      </c>
      <c r="AE712" s="143">
        <v>4</v>
      </c>
      <c r="AF712" s="143">
        <v>5</v>
      </c>
      <c r="AG712" s="143">
        <v>4</v>
      </c>
      <c r="AH712" s="176">
        <v>4</v>
      </c>
      <c r="AI712" s="175">
        <v>6</v>
      </c>
      <c r="AJ712" s="143">
        <v>6</v>
      </c>
      <c r="AK712" s="143">
        <v>6</v>
      </c>
      <c r="AL712" s="143">
        <v>3</v>
      </c>
      <c r="AM712" s="176">
        <v>2</v>
      </c>
      <c r="AN712" s="179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80"/>
      <c r="BI712" s="180"/>
      <c r="BJ712" s="180"/>
      <c r="BK712" s="180"/>
      <c r="BL712" s="180"/>
      <c r="BM712" s="180"/>
      <c r="BN712" s="180"/>
      <c r="BO712" s="180"/>
      <c r="BP712" s="180"/>
      <c r="BQ712" s="180"/>
      <c r="BR712" s="180"/>
      <c r="BS712" s="180"/>
      <c r="BT712" s="180"/>
      <c r="BU712" s="180"/>
      <c r="BV712" s="180"/>
      <c r="BW712" s="180"/>
      <c r="BX712" s="180"/>
      <c r="BY712" s="180"/>
      <c r="BZ712" s="180"/>
      <c r="CA712" s="180"/>
      <c r="CB712" s="180"/>
      <c r="CC712" s="180"/>
    </row>
    <row r="713" spans="1:81" x14ac:dyDescent="0.15">
      <c r="A713" s="5">
        <v>709</v>
      </c>
      <c r="B713" s="5">
        <f>data!A711</f>
        <v>2008038</v>
      </c>
      <c r="C713" s="6">
        <f>data!C711</f>
        <v>3</v>
      </c>
      <c r="D713" s="7">
        <f>data!D711</f>
        <v>9</v>
      </c>
      <c r="E713" s="7">
        <f>data!E711</f>
        <v>10</v>
      </c>
      <c r="F713" s="7">
        <f>data!F711</f>
        <v>11</v>
      </c>
      <c r="G713" s="7">
        <f>data!G711</f>
        <v>15</v>
      </c>
      <c r="H713" s="8">
        <f>data!H711</f>
        <v>19</v>
      </c>
      <c r="I713" s="9">
        <f>data!I711</f>
        <v>13</v>
      </c>
      <c r="J713" s="175">
        <v>2</v>
      </c>
      <c r="K713" s="143">
        <v>2</v>
      </c>
      <c r="L713" s="143">
        <v>5</v>
      </c>
      <c r="M713" s="143">
        <v>2</v>
      </c>
      <c r="N713" s="176">
        <v>2</v>
      </c>
      <c r="O713" s="175">
        <v>3</v>
      </c>
      <c r="P713" s="143">
        <v>3</v>
      </c>
      <c r="Q713" s="143">
        <v>3</v>
      </c>
      <c r="R713" s="143">
        <v>4</v>
      </c>
      <c r="S713" s="176">
        <v>3</v>
      </c>
      <c r="T713" s="175">
        <v>3</v>
      </c>
      <c r="U713" s="143">
        <v>4</v>
      </c>
      <c r="V713" s="143">
        <v>4</v>
      </c>
      <c r="W713" s="143">
        <v>4</v>
      </c>
      <c r="X713" s="176">
        <v>1</v>
      </c>
      <c r="Y713" s="175">
        <v>2</v>
      </c>
      <c r="Z713" s="143">
        <v>4</v>
      </c>
      <c r="AA713" s="143">
        <v>3</v>
      </c>
      <c r="AB713" s="143">
        <v>3</v>
      </c>
      <c r="AC713" s="176">
        <v>2</v>
      </c>
      <c r="AD713" s="175">
        <v>2</v>
      </c>
      <c r="AE713" s="143">
        <v>1</v>
      </c>
      <c r="AF713" s="143">
        <v>1</v>
      </c>
      <c r="AG713" s="143">
        <v>4</v>
      </c>
      <c r="AH713" s="176">
        <v>3</v>
      </c>
      <c r="AI713" s="175">
        <v>2</v>
      </c>
      <c r="AJ713" s="143">
        <v>3</v>
      </c>
      <c r="AK713" s="143">
        <v>3</v>
      </c>
      <c r="AL713" s="143">
        <v>3</v>
      </c>
      <c r="AM713" s="176">
        <v>3</v>
      </c>
      <c r="AN713" s="179"/>
      <c r="AO713" s="180"/>
      <c r="AP713" s="180"/>
      <c r="AQ713" s="180"/>
      <c r="AR713" s="180"/>
      <c r="AS713" s="180"/>
      <c r="AT713" s="180"/>
      <c r="AU713" s="180"/>
      <c r="AV713" s="180"/>
      <c r="AW713" s="180"/>
      <c r="AX713" s="180"/>
      <c r="AY713" s="180"/>
      <c r="AZ713" s="180"/>
      <c r="BA713" s="180"/>
      <c r="BB713" s="180"/>
      <c r="BC713" s="180"/>
      <c r="BD713" s="180"/>
      <c r="BE713" s="180"/>
      <c r="BF713" s="180"/>
      <c r="BG713" s="180"/>
      <c r="BH713" s="180"/>
      <c r="BI713" s="180"/>
      <c r="BJ713" s="180"/>
      <c r="BK713" s="180"/>
      <c r="BL713" s="180"/>
      <c r="BM713" s="180"/>
      <c r="BN713" s="180"/>
      <c r="BO713" s="180"/>
      <c r="BP713" s="180"/>
      <c r="BQ713" s="180"/>
      <c r="BR713" s="180"/>
      <c r="BS713" s="180"/>
      <c r="BT713" s="180"/>
      <c r="BU713" s="180"/>
      <c r="BV713" s="180"/>
      <c r="BW713" s="180"/>
      <c r="BX713" s="180"/>
      <c r="BY713" s="180"/>
      <c r="BZ713" s="180"/>
      <c r="CA713" s="180"/>
      <c r="CB713" s="180"/>
      <c r="CC713" s="180"/>
    </row>
    <row r="714" spans="1:81" x14ac:dyDescent="0.15">
      <c r="A714" s="5">
        <v>710</v>
      </c>
      <c r="B714" s="5">
        <f>data!A712</f>
        <v>2008039</v>
      </c>
      <c r="C714" s="6">
        <f>data!C712</f>
        <v>1</v>
      </c>
      <c r="D714" s="7">
        <f>data!D712</f>
        <v>7</v>
      </c>
      <c r="E714" s="7">
        <f>data!E712</f>
        <v>10</v>
      </c>
      <c r="F714" s="7">
        <f>data!F712</f>
        <v>13</v>
      </c>
      <c r="G714" s="7">
        <f>data!G712</f>
        <v>22</v>
      </c>
      <c r="H714" s="8">
        <f>data!H712</f>
        <v>29</v>
      </c>
      <c r="I714" s="9">
        <f>data!I712</f>
        <v>1</v>
      </c>
      <c r="J714" s="175">
        <v>3</v>
      </c>
      <c r="K714" s="143">
        <v>3</v>
      </c>
      <c r="L714" s="143">
        <v>3</v>
      </c>
      <c r="M714" s="143">
        <v>4</v>
      </c>
      <c r="N714" s="176">
        <v>2</v>
      </c>
      <c r="O714" s="175">
        <v>4</v>
      </c>
      <c r="P714" s="143">
        <v>2</v>
      </c>
      <c r="Q714" s="143">
        <v>2</v>
      </c>
      <c r="R714" s="143">
        <v>2</v>
      </c>
      <c r="S714" s="176">
        <v>1</v>
      </c>
      <c r="T714" s="175">
        <v>2</v>
      </c>
      <c r="U714" s="143">
        <v>3</v>
      </c>
      <c r="V714" s="143">
        <v>2</v>
      </c>
      <c r="W714" s="143">
        <v>5</v>
      </c>
      <c r="X714" s="176">
        <v>3</v>
      </c>
      <c r="Y714" s="175">
        <v>3</v>
      </c>
      <c r="Z714" s="143">
        <v>3</v>
      </c>
      <c r="AA714" s="143">
        <v>2</v>
      </c>
      <c r="AB714" s="143">
        <v>1</v>
      </c>
      <c r="AC714" s="176">
        <v>2</v>
      </c>
      <c r="AD714" s="175">
        <v>2</v>
      </c>
      <c r="AE714" s="143">
        <v>2</v>
      </c>
      <c r="AF714" s="143">
        <v>2</v>
      </c>
      <c r="AG714" s="143">
        <v>2</v>
      </c>
      <c r="AH714" s="176">
        <v>2</v>
      </c>
      <c r="AI714" s="175">
        <v>2</v>
      </c>
      <c r="AJ714" s="143">
        <v>2</v>
      </c>
      <c r="AK714" s="143">
        <v>2</v>
      </c>
      <c r="AL714" s="143">
        <v>2</v>
      </c>
      <c r="AM714" s="176">
        <v>4</v>
      </c>
      <c r="AN714" s="179"/>
      <c r="AO714" s="180"/>
      <c r="AP714" s="180"/>
      <c r="AQ714" s="180"/>
      <c r="AR714" s="180"/>
      <c r="AS714" s="180"/>
      <c r="AT714" s="180"/>
      <c r="AU714" s="180"/>
      <c r="AV714" s="180"/>
      <c r="AW714" s="180"/>
      <c r="AX714" s="180"/>
      <c r="AY714" s="180"/>
      <c r="AZ714" s="180"/>
      <c r="BA714" s="180"/>
      <c r="BB714" s="180"/>
      <c r="BC714" s="180"/>
      <c r="BD714" s="180"/>
      <c r="BE714" s="180"/>
      <c r="BF714" s="180"/>
      <c r="BG714" s="180"/>
      <c r="BH714" s="180"/>
      <c r="BI714" s="180"/>
      <c r="BJ714" s="180"/>
      <c r="BK714" s="180"/>
      <c r="BL714" s="180"/>
      <c r="BM714" s="180"/>
      <c r="BN714" s="180"/>
      <c r="BO714" s="180"/>
      <c r="BP714" s="180"/>
      <c r="BQ714" s="180"/>
      <c r="BR714" s="180"/>
      <c r="BS714" s="180"/>
      <c r="BT714" s="180"/>
      <c r="BU714" s="180"/>
      <c r="BV714" s="180"/>
      <c r="BW714" s="180"/>
      <c r="BX714" s="180"/>
      <c r="BY714" s="180"/>
      <c r="BZ714" s="180"/>
      <c r="CA714" s="180"/>
      <c r="CB714" s="180"/>
      <c r="CC714" s="180"/>
    </row>
    <row r="715" spans="1:81" x14ac:dyDescent="0.15">
      <c r="A715" s="5">
        <v>711</v>
      </c>
      <c r="B715" s="5">
        <f>data!A713</f>
        <v>2008040</v>
      </c>
      <c r="C715" s="6">
        <f>data!C713</f>
        <v>6</v>
      </c>
      <c r="D715" s="7">
        <f>data!D713</f>
        <v>13</v>
      </c>
      <c r="E715" s="7">
        <f>data!E713</f>
        <v>22</v>
      </c>
      <c r="F715" s="7">
        <f>data!F713</f>
        <v>25</v>
      </c>
      <c r="G715" s="7">
        <f>data!G713</f>
        <v>27</v>
      </c>
      <c r="H715" s="8">
        <f>data!H713</f>
        <v>28</v>
      </c>
      <c r="I715" s="9">
        <f>data!I713</f>
        <v>9</v>
      </c>
      <c r="J715" s="175">
        <v>3</v>
      </c>
      <c r="K715" s="143">
        <v>3</v>
      </c>
      <c r="L715" s="143">
        <v>4</v>
      </c>
      <c r="M715" s="143">
        <v>3</v>
      </c>
      <c r="N715" s="176">
        <v>2</v>
      </c>
      <c r="O715" s="175">
        <v>2</v>
      </c>
      <c r="P715" s="143">
        <v>5</v>
      </c>
      <c r="Q715" s="143">
        <v>3</v>
      </c>
      <c r="R715" s="143">
        <v>3</v>
      </c>
      <c r="S715" s="176">
        <v>4</v>
      </c>
      <c r="T715" s="175">
        <v>3</v>
      </c>
      <c r="U715" s="143">
        <v>4</v>
      </c>
      <c r="V715" s="143">
        <v>3</v>
      </c>
      <c r="W715" s="143">
        <v>4</v>
      </c>
      <c r="X715" s="176">
        <v>5</v>
      </c>
      <c r="Y715" s="175">
        <v>4</v>
      </c>
      <c r="Z715" s="143">
        <v>4</v>
      </c>
      <c r="AA715" s="143">
        <v>4</v>
      </c>
      <c r="AB715" s="143">
        <v>3</v>
      </c>
      <c r="AC715" s="176">
        <v>3</v>
      </c>
      <c r="AD715" s="175">
        <v>3</v>
      </c>
      <c r="AE715" s="143">
        <v>4</v>
      </c>
      <c r="AF715" s="143">
        <v>4</v>
      </c>
      <c r="AG715" s="143">
        <v>4</v>
      </c>
      <c r="AH715" s="176">
        <v>4</v>
      </c>
      <c r="AI715" s="175">
        <v>4</v>
      </c>
      <c r="AJ715" s="143">
        <v>4</v>
      </c>
      <c r="AK715" s="143">
        <v>5</v>
      </c>
      <c r="AL715" s="143">
        <v>4</v>
      </c>
      <c r="AM715" s="176">
        <v>3</v>
      </c>
      <c r="AN715" s="179"/>
      <c r="AO715" s="180"/>
      <c r="AP715" s="180"/>
      <c r="AQ715" s="180"/>
      <c r="AR715" s="180"/>
      <c r="AS715" s="180"/>
      <c r="AT715" s="180"/>
      <c r="AU715" s="180"/>
      <c r="AV715" s="180"/>
      <c r="AW715" s="180"/>
      <c r="AX715" s="180"/>
      <c r="AY715" s="180"/>
      <c r="AZ715" s="180"/>
      <c r="BA715" s="180"/>
      <c r="BB715" s="180"/>
      <c r="BC715" s="180"/>
      <c r="BD715" s="180"/>
      <c r="BE715" s="180"/>
      <c r="BF715" s="180"/>
      <c r="BG715" s="180"/>
      <c r="BH715" s="180"/>
      <c r="BI715" s="180"/>
      <c r="BJ715" s="180"/>
      <c r="BK715" s="180"/>
      <c r="BL715" s="180"/>
      <c r="BM715" s="180"/>
      <c r="BN715" s="180"/>
      <c r="BO715" s="180"/>
      <c r="BP715" s="180"/>
      <c r="BQ715" s="180"/>
      <c r="BR715" s="180"/>
      <c r="BS715" s="180"/>
      <c r="BT715" s="180"/>
      <c r="BU715" s="180"/>
      <c r="BV715" s="180"/>
      <c r="BW715" s="180"/>
      <c r="BX715" s="180"/>
      <c r="BY715" s="180"/>
      <c r="BZ715" s="180"/>
      <c r="CA715" s="180"/>
      <c r="CB715" s="180"/>
      <c r="CC715" s="180"/>
    </row>
    <row r="716" spans="1:81" x14ac:dyDescent="0.15">
      <c r="A716" s="5">
        <v>712</v>
      </c>
      <c r="B716" s="5">
        <f>data!A714</f>
        <v>2008041</v>
      </c>
      <c r="C716" s="6">
        <f>data!C714</f>
        <v>8</v>
      </c>
      <c r="D716" s="7">
        <f>data!D714</f>
        <v>11</v>
      </c>
      <c r="E716" s="7">
        <f>data!E714</f>
        <v>20</v>
      </c>
      <c r="F716" s="7">
        <f>data!F714</f>
        <v>22</v>
      </c>
      <c r="G716" s="7">
        <f>data!G714</f>
        <v>23</v>
      </c>
      <c r="H716" s="8">
        <f>data!H714</f>
        <v>27</v>
      </c>
      <c r="I716" s="9">
        <f>data!I714</f>
        <v>4</v>
      </c>
      <c r="J716" s="175">
        <v>3</v>
      </c>
      <c r="K716" s="143">
        <v>4</v>
      </c>
      <c r="L716" s="143">
        <v>4</v>
      </c>
      <c r="M716" s="143">
        <v>4</v>
      </c>
      <c r="N716" s="176">
        <v>4</v>
      </c>
      <c r="O716" s="175">
        <v>4</v>
      </c>
      <c r="P716" s="143">
        <v>4</v>
      </c>
      <c r="Q716" s="143">
        <v>2</v>
      </c>
      <c r="R716" s="143">
        <v>4</v>
      </c>
      <c r="S716" s="176">
        <v>4</v>
      </c>
      <c r="T716" s="175">
        <v>4</v>
      </c>
      <c r="U716" s="143">
        <v>3</v>
      </c>
      <c r="V716" s="143">
        <v>2</v>
      </c>
      <c r="W716" s="143">
        <v>3</v>
      </c>
      <c r="X716" s="176">
        <v>3</v>
      </c>
      <c r="Y716" s="175">
        <v>3</v>
      </c>
      <c r="Z716" s="143">
        <v>2</v>
      </c>
      <c r="AA716" s="143">
        <v>4</v>
      </c>
      <c r="AB716" s="143">
        <v>4</v>
      </c>
      <c r="AC716" s="176">
        <v>2</v>
      </c>
      <c r="AD716" s="175">
        <v>2</v>
      </c>
      <c r="AE716" s="143">
        <v>2</v>
      </c>
      <c r="AF716" s="143">
        <v>3</v>
      </c>
      <c r="AG716" s="143">
        <v>2</v>
      </c>
      <c r="AH716" s="176">
        <v>2</v>
      </c>
      <c r="AI716" s="175">
        <v>3</v>
      </c>
      <c r="AJ716" s="143">
        <v>4</v>
      </c>
      <c r="AK716" s="143">
        <v>3</v>
      </c>
      <c r="AL716" s="143">
        <v>6</v>
      </c>
      <c r="AM716" s="176">
        <v>4</v>
      </c>
      <c r="AN716" s="179"/>
      <c r="AO716" s="180"/>
      <c r="AP716" s="180"/>
      <c r="AQ716" s="180"/>
      <c r="AR716" s="180"/>
      <c r="AS716" s="180"/>
      <c r="AT716" s="180"/>
      <c r="AU716" s="180"/>
      <c r="AV716" s="180"/>
      <c r="AW716" s="180"/>
      <c r="AX716" s="180"/>
      <c r="AY716" s="180"/>
      <c r="AZ716" s="180"/>
      <c r="BA716" s="180"/>
      <c r="BB716" s="180"/>
      <c r="BC716" s="180"/>
      <c r="BD716" s="180"/>
      <c r="BE716" s="180"/>
      <c r="BF716" s="180"/>
      <c r="BG716" s="180"/>
      <c r="BH716" s="180"/>
      <c r="BI716" s="180"/>
      <c r="BJ716" s="180"/>
      <c r="BK716" s="180"/>
      <c r="BL716" s="180"/>
      <c r="BM716" s="180"/>
      <c r="BN716" s="180"/>
      <c r="BO716" s="180"/>
      <c r="BP716" s="180"/>
      <c r="BQ716" s="180"/>
      <c r="BR716" s="180"/>
      <c r="BS716" s="180"/>
      <c r="BT716" s="180"/>
      <c r="BU716" s="180"/>
      <c r="BV716" s="180"/>
      <c r="BW716" s="180"/>
      <c r="BX716" s="180"/>
      <c r="BY716" s="180"/>
      <c r="BZ716" s="180"/>
      <c r="CA716" s="180"/>
      <c r="CB716" s="180"/>
      <c r="CC716" s="180"/>
    </row>
    <row r="717" spans="1:81" x14ac:dyDescent="0.15">
      <c r="A717" s="5">
        <v>713</v>
      </c>
      <c r="B717" s="5">
        <f>data!A715</f>
        <v>2008042</v>
      </c>
      <c r="C717" s="6">
        <f>data!C715</f>
        <v>3</v>
      </c>
      <c r="D717" s="7">
        <f>data!D715</f>
        <v>4</v>
      </c>
      <c r="E717" s="7">
        <f>data!E715</f>
        <v>9</v>
      </c>
      <c r="F717" s="7">
        <f>data!F715</f>
        <v>11</v>
      </c>
      <c r="G717" s="7">
        <f>data!G715</f>
        <v>12</v>
      </c>
      <c r="H717" s="8">
        <f>data!H715</f>
        <v>24</v>
      </c>
      <c r="I717" s="9">
        <f>data!I715</f>
        <v>1</v>
      </c>
      <c r="J717" s="175">
        <v>4</v>
      </c>
      <c r="K717" s="143">
        <v>3</v>
      </c>
      <c r="L717" s="143">
        <v>3</v>
      </c>
      <c r="M717" s="143">
        <v>3</v>
      </c>
      <c r="N717" s="176">
        <v>3</v>
      </c>
      <c r="O717" s="175">
        <v>3</v>
      </c>
      <c r="P717" s="143">
        <v>4</v>
      </c>
      <c r="Q717" s="143">
        <v>3</v>
      </c>
      <c r="R717" s="143">
        <v>3</v>
      </c>
      <c r="S717" s="176">
        <v>3</v>
      </c>
      <c r="T717" s="175">
        <v>4</v>
      </c>
      <c r="U717" s="143">
        <v>3</v>
      </c>
      <c r="V717" s="143">
        <v>4</v>
      </c>
      <c r="W717" s="143">
        <v>5</v>
      </c>
      <c r="X717" s="176">
        <v>3</v>
      </c>
      <c r="Y717" s="175">
        <v>3</v>
      </c>
      <c r="Z717" s="143">
        <v>3</v>
      </c>
      <c r="AA717" s="143">
        <v>5</v>
      </c>
      <c r="AB717" s="143">
        <v>5</v>
      </c>
      <c r="AC717" s="176">
        <v>4</v>
      </c>
      <c r="AD717" s="175">
        <v>5</v>
      </c>
      <c r="AE717" s="143">
        <v>3</v>
      </c>
      <c r="AF717" s="143">
        <v>4</v>
      </c>
      <c r="AG717" s="143">
        <v>3</v>
      </c>
      <c r="AH717" s="176">
        <v>3</v>
      </c>
      <c r="AI717" s="175">
        <v>4</v>
      </c>
      <c r="AJ717" s="143">
        <v>4</v>
      </c>
      <c r="AK717" s="143">
        <v>4</v>
      </c>
      <c r="AL717" s="143">
        <v>3</v>
      </c>
      <c r="AM717" s="176">
        <v>3</v>
      </c>
      <c r="AN717" s="179"/>
      <c r="AO717" s="180"/>
      <c r="AP717" s="180"/>
      <c r="AQ717" s="180"/>
      <c r="AR717" s="180"/>
      <c r="AS717" s="180"/>
      <c r="AT717" s="180"/>
      <c r="AU717" s="180"/>
      <c r="AV717" s="180"/>
      <c r="AW717" s="180"/>
      <c r="AX717" s="180"/>
      <c r="AY717" s="180"/>
      <c r="AZ717" s="180"/>
      <c r="BA717" s="180"/>
      <c r="BB717" s="180"/>
      <c r="BC717" s="180"/>
      <c r="BD717" s="180"/>
      <c r="BE717" s="180"/>
      <c r="BF717" s="180"/>
      <c r="BG717" s="180"/>
      <c r="BH717" s="180"/>
      <c r="BI717" s="180"/>
      <c r="BJ717" s="180"/>
      <c r="BK717" s="180"/>
      <c r="BL717" s="180"/>
      <c r="BM717" s="180"/>
      <c r="BN717" s="180"/>
      <c r="BO717" s="180"/>
      <c r="BP717" s="180"/>
      <c r="BQ717" s="180"/>
      <c r="BR717" s="180"/>
      <c r="BS717" s="180"/>
      <c r="BT717" s="180"/>
      <c r="BU717" s="180"/>
      <c r="BV717" s="180"/>
      <c r="BW717" s="180"/>
      <c r="BX717" s="180"/>
      <c r="BY717" s="180"/>
      <c r="BZ717" s="180"/>
      <c r="CA717" s="180"/>
      <c r="CB717" s="180"/>
      <c r="CC717" s="180"/>
    </row>
    <row r="718" spans="1:81" x14ac:dyDescent="0.15">
      <c r="A718" s="5">
        <v>714</v>
      </c>
      <c r="B718" s="5">
        <f>data!A716</f>
        <v>2008043</v>
      </c>
      <c r="C718" s="6">
        <f>data!C716</f>
        <v>3</v>
      </c>
      <c r="D718" s="7">
        <f>data!D716</f>
        <v>10</v>
      </c>
      <c r="E718" s="7">
        <f>data!E716</f>
        <v>16</v>
      </c>
      <c r="F718" s="7">
        <f>data!F716</f>
        <v>22</v>
      </c>
      <c r="G718" s="7">
        <f>data!G716</f>
        <v>27</v>
      </c>
      <c r="H718" s="8">
        <f>data!H716</f>
        <v>33</v>
      </c>
      <c r="I718" s="9">
        <f>data!I716</f>
        <v>14</v>
      </c>
      <c r="J718" s="175">
        <v>4</v>
      </c>
      <c r="K718" s="143">
        <v>2</v>
      </c>
      <c r="L718" s="143">
        <v>4</v>
      </c>
      <c r="M718" s="143">
        <v>3</v>
      </c>
      <c r="N718" s="176">
        <v>3</v>
      </c>
      <c r="O718" s="175">
        <v>4</v>
      </c>
      <c r="P718" s="143">
        <v>4</v>
      </c>
      <c r="Q718" s="143">
        <v>3</v>
      </c>
      <c r="R718" s="143">
        <v>4</v>
      </c>
      <c r="S718" s="176">
        <v>3</v>
      </c>
      <c r="T718" s="175">
        <v>2</v>
      </c>
      <c r="U718" s="143">
        <v>3</v>
      </c>
      <c r="V718" s="143">
        <v>2</v>
      </c>
      <c r="W718" s="143">
        <v>3</v>
      </c>
      <c r="X718" s="176">
        <v>3</v>
      </c>
      <c r="Y718" s="175">
        <v>4</v>
      </c>
      <c r="Z718" s="143">
        <v>3</v>
      </c>
      <c r="AA718" s="143">
        <v>4</v>
      </c>
      <c r="AB718" s="143">
        <v>4</v>
      </c>
      <c r="AC718" s="176">
        <v>4</v>
      </c>
      <c r="AD718" s="175">
        <v>2</v>
      </c>
      <c r="AE718" s="143">
        <v>5</v>
      </c>
      <c r="AF718" s="143">
        <v>2</v>
      </c>
      <c r="AG718" s="143">
        <v>3</v>
      </c>
      <c r="AH718" s="176">
        <v>2</v>
      </c>
      <c r="AI718" s="175">
        <v>2</v>
      </c>
      <c r="AJ718" s="143">
        <v>2</v>
      </c>
      <c r="AK718" s="143">
        <v>6</v>
      </c>
      <c r="AL718" s="143">
        <v>3</v>
      </c>
      <c r="AM718" s="176">
        <v>3</v>
      </c>
      <c r="AN718" s="179"/>
      <c r="AO718" s="180"/>
      <c r="AP718" s="180"/>
      <c r="AQ718" s="180"/>
      <c r="AR718" s="180"/>
      <c r="AS718" s="180"/>
      <c r="AT718" s="180"/>
      <c r="AU718" s="180"/>
      <c r="AV718" s="180"/>
      <c r="AW718" s="180"/>
      <c r="AX718" s="180"/>
      <c r="AY718" s="180"/>
      <c r="AZ718" s="180"/>
      <c r="BA718" s="180"/>
      <c r="BB718" s="180"/>
      <c r="BC718" s="180"/>
      <c r="BD718" s="180"/>
      <c r="BE718" s="180"/>
      <c r="BF718" s="180"/>
      <c r="BG718" s="180"/>
      <c r="BH718" s="180"/>
      <c r="BI718" s="180"/>
      <c r="BJ718" s="180"/>
      <c r="BK718" s="180"/>
      <c r="BL718" s="180"/>
      <c r="BM718" s="180"/>
      <c r="BN718" s="180"/>
      <c r="BO718" s="180"/>
      <c r="BP718" s="180"/>
      <c r="BQ718" s="180"/>
      <c r="BR718" s="180"/>
      <c r="BS718" s="180"/>
      <c r="BT718" s="180"/>
      <c r="BU718" s="180"/>
      <c r="BV718" s="180"/>
      <c r="BW718" s="180"/>
      <c r="BX718" s="180"/>
      <c r="BY718" s="180"/>
      <c r="BZ718" s="180"/>
      <c r="CA718" s="180"/>
      <c r="CB718" s="180"/>
      <c r="CC718" s="180"/>
    </row>
    <row r="719" spans="1:81" x14ac:dyDescent="0.15">
      <c r="A719" s="5">
        <v>715</v>
      </c>
      <c r="B719" s="5">
        <f>data!A717</f>
        <v>2008044</v>
      </c>
      <c r="C719" s="6">
        <f>data!C717</f>
        <v>5</v>
      </c>
      <c r="D719" s="7">
        <f>data!D717</f>
        <v>7</v>
      </c>
      <c r="E719" s="7">
        <f>data!E717</f>
        <v>9</v>
      </c>
      <c r="F719" s="7">
        <f>data!F717</f>
        <v>20</v>
      </c>
      <c r="G719" s="7">
        <f>data!G717</f>
        <v>26</v>
      </c>
      <c r="H719" s="8">
        <f>data!H717</f>
        <v>29</v>
      </c>
      <c r="I719" s="9">
        <f>data!I717</f>
        <v>9</v>
      </c>
      <c r="J719" s="175">
        <v>2</v>
      </c>
      <c r="K719" s="143">
        <v>3</v>
      </c>
      <c r="L719" s="143">
        <v>2</v>
      </c>
      <c r="M719" s="143">
        <v>3</v>
      </c>
      <c r="N719" s="176">
        <v>5</v>
      </c>
      <c r="O719" s="175">
        <v>3</v>
      </c>
      <c r="P719" s="143">
        <v>5</v>
      </c>
      <c r="Q719" s="143">
        <v>4</v>
      </c>
      <c r="R719" s="143">
        <v>5</v>
      </c>
      <c r="S719" s="176">
        <v>5</v>
      </c>
      <c r="T719" s="175">
        <v>4</v>
      </c>
      <c r="U719" s="143">
        <v>4</v>
      </c>
      <c r="V719" s="143">
        <v>4</v>
      </c>
      <c r="W719" s="143">
        <v>5</v>
      </c>
      <c r="X719" s="176">
        <v>5</v>
      </c>
      <c r="Y719" s="175">
        <v>4</v>
      </c>
      <c r="Z719" s="143">
        <v>3</v>
      </c>
      <c r="AA719" s="143">
        <v>2</v>
      </c>
      <c r="AB719" s="143">
        <v>4</v>
      </c>
      <c r="AC719" s="176">
        <v>4</v>
      </c>
      <c r="AD719" s="175">
        <v>3</v>
      </c>
      <c r="AE719" s="143">
        <v>2</v>
      </c>
      <c r="AF719" s="143">
        <v>4</v>
      </c>
      <c r="AG719" s="143">
        <v>4</v>
      </c>
      <c r="AH719" s="176">
        <v>5</v>
      </c>
      <c r="AI719" s="175">
        <v>5</v>
      </c>
      <c r="AJ719" s="143">
        <v>3</v>
      </c>
      <c r="AK719" s="143">
        <v>2</v>
      </c>
      <c r="AL719" s="143">
        <v>4</v>
      </c>
      <c r="AM719" s="176">
        <v>4</v>
      </c>
      <c r="AN719" s="179"/>
      <c r="AO719" s="180"/>
      <c r="AP719" s="180"/>
      <c r="AQ719" s="180"/>
      <c r="AR719" s="180"/>
      <c r="AS719" s="180"/>
      <c r="AT719" s="180"/>
      <c r="AU719" s="180"/>
      <c r="AV719" s="180"/>
      <c r="AW719" s="180"/>
      <c r="AX719" s="180"/>
      <c r="AY719" s="180"/>
      <c r="AZ719" s="180"/>
      <c r="BA719" s="180"/>
      <c r="BB719" s="180"/>
      <c r="BC719" s="180"/>
      <c r="BD719" s="180"/>
      <c r="BE719" s="180"/>
      <c r="BF719" s="180"/>
      <c r="BG719" s="180"/>
      <c r="BH719" s="180"/>
      <c r="BI719" s="180"/>
      <c r="BJ719" s="180"/>
      <c r="BK719" s="180"/>
      <c r="BL719" s="180"/>
      <c r="BM719" s="180"/>
      <c r="BN719" s="180"/>
      <c r="BO719" s="180"/>
      <c r="BP719" s="180"/>
      <c r="BQ719" s="180"/>
      <c r="BR719" s="180"/>
      <c r="BS719" s="180"/>
      <c r="BT719" s="180"/>
      <c r="BU719" s="180"/>
      <c r="BV719" s="180"/>
      <c r="BW719" s="180"/>
      <c r="BX719" s="180"/>
      <c r="BY719" s="180"/>
      <c r="BZ719" s="180"/>
      <c r="CA719" s="180"/>
      <c r="CB719" s="180"/>
      <c r="CC719" s="180"/>
    </row>
    <row r="720" spans="1:81" x14ac:dyDescent="0.15">
      <c r="A720" s="5">
        <v>716</v>
      </c>
      <c r="B720" s="5">
        <f>data!A718</f>
        <v>2008045</v>
      </c>
      <c r="C720" s="6">
        <f>data!C718</f>
        <v>1</v>
      </c>
      <c r="D720" s="7">
        <f>data!D718</f>
        <v>10</v>
      </c>
      <c r="E720" s="7">
        <f>data!E718</f>
        <v>13</v>
      </c>
      <c r="F720" s="7">
        <f>data!F718</f>
        <v>21</v>
      </c>
      <c r="G720" s="7">
        <f>data!G718</f>
        <v>29</v>
      </c>
      <c r="H720" s="8">
        <f>data!H718</f>
        <v>32</v>
      </c>
      <c r="I720" s="9">
        <f>data!I718</f>
        <v>4</v>
      </c>
      <c r="J720" s="175">
        <v>5</v>
      </c>
      <c r="K720" s="143">
        <v>3</v>
      </c>
      <c r="L720" s="143">
        <v>2</v>
      </c>
      <c r="M720" s="143">
        <v>2</v>
      </c>
      <c r="N720" s="176">
        <v>2</v>
      </c>
      <c r="O720" s="175">
        <v>3</v>
      </c>
      <c r="P720" s="143">
        <v>4</v>
      </c>
      <c r="Q720" s="143">
        <v>5</v>
      </c>
      <c r="R720" s="143">
        <v>3</v>
      </c>
      <c r="S720" s="176">
        <v>2</v>
      </c>
      <c r="T720" s="175">
        <v>3</v>
      </c>
      <c r="U720" s="143">
        <v>3</v>
      </c>
      <c r="V720" s="143">
        <v>3</v>
      </c>
      <c r="W720" s="143">
        <v>4</v>
      </c>
      <c r="X720" s="176">
        <v>3</v>
      </c>
      <c r="Y720" s="175">
        <v>4</v>
      </c>
      <c r="Z720" s="143">
        <v>3</v>
      </c>
      <c r="AA720" s="143">
        <v>4</v>
      </c>
      <c r="AB720" s="143">
        <v>2</v>
      </c>
      <c r="AC720" s="176">
        <v>2</v>
      </c>
      <c r="AD720" s="175">
        <v>4</v>
      </c>
      <c r="AE720" s="143">
        <v>3</v>
      </c>
      <c r="AF720" s="143">
        <v>3</v>
      </c>
      <c r="AG720" s="143">
        <v>3</v>
      </c>
      <c r="AH720" s="176">
        <v>2</v>
      </c>
      <c r="AI720" s="175">
        <v>3</v>
      </c>
      <c r="AJ720" s="143">
        <v>4</v>
      </c>
      <c r="AK720" s="143">
        <v>3</v>
      </c>
      <c r="AL720" s="143">
        <v>4</v>
      </c>
      <c r="AM720" s="176">
        <v>3</v>
      </c>
      <c r="AN720" s="179"/>
      <c r="AO720" s="180"/>
      <c r="AP720" s="180"/>
      <c r="AQ720" s="180"/>
      <c r="AR720" s="180"/>
      <c r="AS720" s="180"/>
      <c r="AT720" s="180"/>
      <c r="AU720" s="180"/>
      <c r="AV720" s="180"/>
      <c r="AW720" s="180"/>
      <c r="AX720" s="180"/>
      <c r="AY720" s="180"/>
      <c r="AZ720" s="180"/>
      <c r="BA720" s="180"/>
      <c r="BB720" s="180"/>
      <c r="BC720" s="180"/>
      <c r="BD720" s="180"/>
      <c r="BE720" s="180"/>
      <c r="BF720" s="180"/>
      <c r="BG720" s="180"/>
      <c r="BH720" s="180"/>
      <c r="BI720" s="180"/>
      <c r="BJ720" s="180"/>
      <c r="BK720" s="180"/>
      <c r="BL720" s="180"/>
      <c r="BM720" s="180"/>
      <c r="BN720" s="180"/>
      <c r="BO720" s="180"/>
      <c r="BP720" s="180"/>
      <c r="BQ720" s="180"/>
      <c r="BR720" s="180"/>
      <c r="BS720" s="180"/>
      <c r="BT720" s="180"/>
      <c r="BU720" s="180"/>
      <c r="BV720" s="180"/>
      <c r="BW720" s="180"/>
      <c r="BX720" s="180"/>
      <c r="BY720" s="180"/>
      <c r="BZ720" s="180"/>
      <c r="CA720" s="180"/>
      <c r="CB720" s="180"/>
      <c r="CC720" s="180"/>
    </row>
    <row r="721" spans="1:81" x14ac:dyDescent="0.15">
      <c r="A721" s="5">
        <v>717</v>
      </c>
      <c r="B721" s="5">
        <f>data!A719</f>
        <v>2008046</v>
      </c>
      <c r="C721" s="6">
        <f>data!C719</f>
        <v>15</v>
      </c>
      <c r="D721" s="7">
        <f>data!D719</f>
        <v>16</v>
      </c>
      <c r="E721" s="7">
        <f>data!E719</f>
        <v>18</v>
      </c>
      <c r="F721" s="7">
        <f>data!F719</f>
        <v>24</v>
      </c>
      <c r="G721" s="7">
        <f>data!G719</f>
        <v>28</v>
      </c>
      <c r="H721" s="8">
        <f>data!H719</f>
        <v>33</v>
      </c>
      <c r="I721" s="9">
        <f>data!I719</f>
        <v>15</v>
      </c>
      <c r="J721" s="175">
        <v>3</v>
      </c>
      <c r="K721" s="143">
        <v>1</v>
      </c>
      <c r="L721" s="143">
        <v>2</v>
      </c>
      <c r="M721" s="143">
        <v>3</v>
      </c>
      <c r="N721" s="176">
        <v>3</v>
      </c>
      <c r="O721" s="175">
        <v>2</v>
      </c>
      <c r="P721" s="143">
        <v>1</v>
      </c>
      <c r="Q721" s="143">
        <v>3</v>
      </c>
      <c r="R721" s="143">
        <v>1</v>
      </c>
      <c r="S721" s="176">
        <v>2</v>
      </c>
      <c r="T721" s="175">
        <v>2</v>
      </c>
      <c r="U721" s="143">
        <v>4</v>
      </c>
      <c r="V721" s="143">
        <v>3</v>
      </c>
      <c r="W721" s="143">
        <v>3</v>
      </c>
      <c r="X721" s="176">
        <v>2</v>
      </c>
      <c r="Y721" s="175">
        <v>3</v>
      </c>
      <c r="Z721" s="143">
        <v>3</v>
      </c>
      <c r="AA721" s="143">
        <v>2</v>
      </c>
      <c r="AB721" s="143">
        <v>5</v>
      </c>
      <c r="AC721" s="176">
        <v>4</v>
      </c>
      <c r="AD721" s="175">
        <v>4</v>
      </c>
      <c r="AE721" s="143">
        <v>3</v>
      </c>
      <c r="AF721" s="143">
        <v>4</v>
      </c>
      <c r="AG721" s="143">
        <v>5</v>
      </c>
      <c r="AH721" s="176">
        <v>5</v>
      </c>
      <c r="AI721" s="175">
        <v>4</v>
      </c>
      <c r="AJ721" s="143">
        <v>5</v>
      </c>
      <c r="AK721" s="143">
        <v>5</v>
      </c>
      <c r="AL721" s="143">
        <v>4</v>
      </c>
      <c r="AM721" s="176">
        <v>2</v>
      </c>
      <c r="AN721" s="179"/>
      <c r="AO721" s="180"/>
      <c r="AP721" s="180"/>
      <c r="AQ721" s="180"/>
      <c r="AR721" s="180"/>
      <c r="AS721" s="180"/>
      <c r="AT721" s="180"/>
      <c r="AU721" s="180"/>
      <c r="AV721" s="180"/>
      <c r="AW721" s="180"/>
      <c r="AX721" s="180"/>
      <c r="AY721" s="180"/>
      <c r="AZ721" s="180"/>
      <c r="BA721" s="180"/>
      <c r="BB721" s="180"/>
      <c r="BC721" s="180"/>
      <c r="BD721" s="180"/>
      <c r="BE721" s="180"/>
      <c r="BF721" s="180"/>
      <c r="BG721" s="180"/>
      <c r="BH721" s="180"/>
      <c r="BI721" s="180"/>
      <c r="BJ721" s="180"/>
      <c r="BK721" s="180"/>
      <c r="BL721" s="180"/>
      <c r="BM721" s="180"/>
      <c r="BN721" s="180"/>
      <c r="BO721" s="180"/>
      <c r="BP721" s="180"/>
      <c r="BQ721" s="180"/>
      <c r="BR721" s="180"/>
      <c r="BS721" s="180"/>
      <c r="BT721" s="180"/>
      <c r="BU721" s="180"/>
      <c r="BV721" s="180"/>
      <c r="BW721" s="180"/>
      <c r="BX721" s="180"/>
      <c r="BY721" s="180"/>
      <c r="BZ721" s="180"/>
      <c r="CA721" s="180"/>
      <c r="CB721" s="180"/>
      <c r="CC721" s="180"/>
    </row>
    <row r="722" spans="1:81" x14ac:dyDescent="0.15">
      <c r="A722" s="5">
        <v>718</v>
      </c>
      <c r="B722" s="5">
        <f>data!A720</f>
        <v>2008047</v>
      </c>
      <c r="C722" s="6">
        <f>data!C720</f>
        <v>9</v>
      </c>
      <c r="D722" s="7">
        <f>data!D720</f>
        <v>12</v>
      </c>
      <c r="E722" s="7">
        <f>data!E720</f>
        <v>13</v>
      </c>
      <c r="F722" s="7">
        <f>data!F720</f>
        <v>14</v>
      </c>
      <c r="G722" s="7">
        <f>data!G720</f>
        <v>20</v>
      </c>
      <c r="H722" s="8">
        <f>data!H720</f>
        <v>22</v>
      </c>
      <c r="I722" s="9">
        <f>data!I720</f>
        <v>10</v>
      </c>
      <c r="J722" s="175">
        <v>3</v>
      </c>
      <c r="K722" s="143">
        <v>3</v>
      </c>
      <c r="L722" s="143">
        <v>4</v>
      </c>
      <c r="M722" s="143">
        <v>4</v>
      </c>
      <c r="N722" s="176">
        <v>4</v>
      </c>
      <c r="O722" s="175">
        <v>3</v>
      </c>
      <c r="P722" s="143">
        <v>5</v>
      </c>
      <c r="Q722" s="143">
        <v>4</v>
      </c>
      <c r="R722" s="143">
        <v>4</v>
      </c>
      <c r="S722" s="176">
        <v>4</v>
      </c>
      <c r="T722" s="175">
        <v>4</v>
      </c>
      <c r="U722" s="143">
        <v>4</v>
      </c>
      <c r="V722" s="143">
        <v>4</v>
      </c>
      <c r="W722" s="143">
        <v>4</v>
      </c>
      <c r="X722" s="176">
        <v>3</v>
      </c>
      <c r="Y722" s="175">
        <v>2</v>
      </c>
      <c r="Z722" s="143">
        <v>3</v>
      </c>
      <c r="AA722" s="143">
        <v>3</v>
      </c>
      <c r="AB722" s="143">
        <v>2</v>
      </c>
      <c r="AC722" s="176">
        <v>1</v>
      </c>
      <c r="AD722" s="175">
        <v>1</v>
      </c>
      <c r="AE722" s="143">
        <v>1</v>
      </c>
      <c r="AF722" s="143">
        <v>1</v>
      </c>
      <c r="AG722" s="143">
        <v>0</v>
      </c>
      <c r="AH722" s="176">
        <v>1</v>
      </c>
      <c r="AI722" s="175">
        <v>0</v>
      </c>
      <c r="AJ722" s="143">
        <v>1</v>
      </c>
      <c r="AK722" s="143">
        <v>3</v>
      </c>
      <c r="AL722" s="143">
        <v>2</v>
      </c>
      <c r="AM722" s="176">
        <v>3</v>
      </c>
      <c r="AN722" s="179"/>
      <c r="AO722" s="180"/>
      <c r="AP722" s="180"/>
      <c r="AQ722" s="180"/>
      <c r="AR722" s="180"/>
      <c r="AS722" s="180"/>
      <c r="AT722" s="180"/>
      <c r="AU722" s="180"/>
      <c r="AV722" s="180"/>
      <c r="AW722" s="180"/>
      <c r="AX722" s="180"/>
      <c r="AY722" s="180"/>
      <c r="AZ722" s="180"/>
      <c r="BA722" s="180"/>
      <c r="BB722" s="180"/>
      <c r="BC722" s="180"/>
      <c r="BD722" s="180"/>
      <c r="BE722" s="180"/>
      <c r="BF722" s="180"/>
      <c r="BG722" s="180"/>
      <c r="BH722" s="180"/>
      <c r="BI722" s="180"/>
      <c r="BJ722" s="180"/>
      <c r="BK722" s="180"/>
      <c r="BL722" s="180"/>
      <c r="BM722" s="180"/>
      <c r="BN722" s="180"/>
      <c r="BO722" s="180"/>
      <c r="BP722" s="180"/>
      <c r="BQ722" s="180"/>
      <c r="BR722" s="180"/>
      <c r="BS722" s="180"/>
      <c r="BT722" s="180"/>
      <c r="BU722" s="180"/>
      <c r="BV722" s="180"/>
      <c r="BW722" s="180"/>
      <c r="BX722" s="180"/>
      <c r="BY722" s="180"/>
      <c r="BZ722" s="180"/>
      <c r="CA722" s="180"/>
      <c r="CB722" s="180"/>
      <c r="CC722" s="180"/>
    </row>
    <row r="723" spans="1:81" x14ac:dyDescent="0.15">
      <c r="A723" s="5">
        <v>719</v>
      </c>
      <c r="B723" s="5">
        <f>data!A721</f>
        <v>2008048</v>
      </c>
      <c r="C723" s="6">
        <f>data!C721</f>
        <v>11</v>
      </c>
      <c r="D723" s="7">
        <f>data!D721</f>
        <v>18</v>
      </c>
      <c r="E723" s="7">
        <f>data!E721</f>
        <v>21</v>
      </c>
      <c r="F723" s="7">
        <f>data!F721</f>
        <v>27</v>
      </c>
      <c r="G723" s="7">
        <f>data!G721</f>
        <v>30</v>
      </c>
      <c r="H723" s="8">
        <f>data!H721</f>
        <v>32</v>
      </c>
      <c r="I723" s="9">
        <f>data!I721</f>
        <v>1</v>
      </c>
      <c r="J723" s="175">
        <v>4</v>
      </c>
      <c r="K723" s="143">
        <v>1</v>
      </c>
      <c r="L723" s="143">
        <v>2</v>
      </c>
      <c r="M723" s="143">
        <v>2</v>
      </c>
      <c r="N723" s="176">
        <v>2</v>
      </c>
      <c r="O723" s="175">
        <v>3</v>
      </c>
      <c r="P723" s="143">
        <v>2</v>
      </c>
      <c r="Q723" s="143">
        <v>3</v>
      </c>
      <c r="R723" s="143">
        <v>3</v>
      </c>
      <c r="S723" s="176">
        <v>4</v>
      </c>
      <c r="T723" s="175">
        <v>2</v>
      </c>
      <c r="U723" s="143">
        <v>3</v>
      </c>
      <c r="V723" s="143">
        <v>5</v>
      </c>
      <c r="W723" s="143">
        <v>3</v>
      </c>
      <c r="X723" s="176">
        <v>4</v>
      </c>
      <c r="Y723" s="175">
        <v>3</v>
      </c>
      <c r="Z723" s="143">
        <v>3</v>
      </c>
      <c r="AA723" s="143">
        <v>2</v>
      </c>
      <c r="AB723" s="143">
        <v>3</v>
      </c>
      <c r="AC723" s="176">
        <v>3</v>
      </c>
      <c r="AD723" s="175">
        <v>3</v>
      </c>
      <c r="AE723" s="143">
        <v>2</v>
      </c>
      <c r="AF723" s="143">
        <v>3</v>
      </c>
      <c r="AG723" s="143">
        <v>6</v>
      </c>
      <c r="AH723" s="176">
        <v>4</v>
      </c>
      <c r="AI723" s="175">
        <v>2</v>
      </c>
      <c r="AJ723" s="143">
        <v>3</v>
      </c>
      <c r="AK723" s="143">
        <v>3</v>
      </c>
      <c r="AL723" s="143">
        <v>3</v>
      </c>
      <c r="AM723" s="176">
        <v>3</v>
      </c>
      <c r="AN723" s="179"/>
      <c r="AO723" s="180"/>
      <c r="AP723" s="180"/>
      <c r="AQ723" s="180"/>
      <c r="AR723" s="180"/>
      <c r="AS723" s="180"/>
      <c r="AT723" s="180"/>
      <c r="AU723" s="180"/>
      <c r="AV723" s="180"/>
      <c r="AW723" s="180"/>
      <c r="AX723" s="180"/>
      <c r="AY723" s="180"/>
      <c r="AZ723" s="180"/>
      <c r="BA723" s="180"/>
      <c r="BB723" s="180"/>
      <c r="BC723" s="180"/>
      <c r="BD723" s="180"/>
      <c r="BE723" s="180"/>
      <c r="BF723" s="180"/>
      <c r="BG723" s="180"/>
      <c r="BH723" s="180"/>
      <c r="BI723" s="180"/>
      <c r="BJ723" s="180"/>
      <c r="BK723" s="180"/>
      <c r="BL723" s="180"/>
      <c r="BM723" s="180"/>
      <c r="BN723" s="180"/>
      <c r="BO723" s="180"/>
      <c r="BP723" s="180"/>
      <c r="BQ723" s="180"/>
      <c r="BR723" s="180"/>
      <c r="BS723" s="180"/>
      <c r="BT723" s="180"/>
      <c r="BU723" s="180"/>
      <c r="BV723" s="180"/>
      <c r="BW723" s="180"/>
      <c r="BX723" s="180"/>
      <c r="BY723" s="180"/>
      <c r="BZ723" s="180"/>
      <c r="CA723" s="180"/>
      <c r="CB723" s="180"/>
      <c r="CC723" s="180"/>
    </row>
    <row r="724" spans="1:81" x14ac:dyDescent="0.15">
      <c r="A724" s="5">
        <v>720</v>
      </c>
      <c r="B724" s="5">
        <f>data!A722</f>
        <v>2008049</v>
      </c>
      <c r="C724" s="6">
        <f>data!C722</f>
        <v>3</v>
      </c>
      <c r="D724" s="7">
        <f>data!D722</f>
        <v>10</v>
      </c>
      <c r="E724" s="7">
        <f>data!E722</f>
        <v>12</v>
      </c>
      <c r="F724" s="7">
        <f>data!F722</f>
        <v>13</v>
      </c>
      <c r="G724" s="7">
        <f>data!G722</f>
        <v>19</v>
      </c>
      <c r="H724" s="8">
        <f>data!H722</f>
        <v>25</v>
      </c>
      <c r="I724" s="9">
        <f>data!I722</f>
        <v>4</v>
      </c>
      <c r="J724" s="175">
        <v>2</v>
      </c>
      <c r="K724" s="143">
        <v>3</v>
      </c>
      <c r="L724" s="143">
        <v>5</v>
      </c>
      <c r="M724" s="143">
        <v>6</v>
      </c>
      <c r="N724" s="176">
        <v>5</v>
      </c>
      <c r="O724" s="175">
        <v>5</v>
      </c>
      <c r="P724" s="143">
        <v>4</v>
      </c>
      <c r="Q724" s="143">
        <v>5</v>
      </c>
      <c r="R724" s="143">
        <v>5</v>
      </c>
      <c r="S724" s="176">
        <v>3</v>
      </c>
      <c r="T724" s="175">
        <v>2</v>
      </c>
      <c r="U724" s="143">
        <v>2</v>
      </c>
      <c r="V724" s="143">
        <v>1</v>
      </c>
      <c r="W724" s="143">
        <v>2</v>
      </c>
      <c r="X724" s="176">
        <v>3</v>
      </c>
      <c r="Y724" s="175">
        <v>3</v>
      </c>
      <c r="Z724" s="143">
        <v>4</v>
      </c>
      <c r="AA724" s="143">
        <v>2</v>
      </c>
      <c r="AB724" s="143">
        <v>3</v>
      </c>
      <c r="AC724" s="176">
        <v>3</v>
      </c>
      <c r="AD724" s="175">
        <v>2</v>
      </c>
      <c r="AE724" s="143">
        <v>2</v>
      </c>
      <c r="AF724" s="143">
        <v>3</v>
      </c>
      <c r="AG724" s="143">
        <v>2</v>
      </c>
      <c r="AH724" s="176">
        <v>3</v>
      </c>
      <c r="AI724" s="175">
        <v>4</v>
      </c>
      <c r="AJ724" s="143">
        <v>2</v>
      </c>
      <c r="AK724" s="143">
        <v>3</v>
      </c>
      <c r="AL724" s="143">
        <v>3</v>
      </c>
      <c r="AM724" s="176">
        <v>2</v>
      </c>
      <c r="AN724" s="179"/>
      <c r="AO724" s="180"/>
      <c r="AP724" s="180"/>
      <c r="AQ724" s="180"/>
      <c r="AR724" s="180"/>
      <c r="AS724" s="180"/>
      <c r="AT724" s="180"/>
      <c r="AU724" s="180"/>
      <c r="AV724" s="180"/>
      <c r="AW724" s="180"/>
      <c r="AX724" s="180"/>
      <c r="AY724" s="180"/>
      <c r="AZ724" s="180"/>
      <c r="BA724" s="180"/>
      <c r="BB724" s="180"/>
      <c r="BC724" s="180"/>
      <c r="BD724" s="180"/>
      <c r="BE724" s="180"/>
      <c r="BF724" s="180"/>
      <c r="BG724" s="180"/>
      <c r="BH724" s="180"/>
      <c r="BI724" s="180"/>
      <c r="BJ724" s="180"/>
      <c r="BK724" s="180"/>
      <c r="BL724" s="180"/>
      <c r="BM724" s="180"/>
      <c r="BN724" s="180"/>
      <c r="BO724" s="180"/>
      <c r="BP724" s="180"/>
      <c r="BQ724" s="180"/>
      <c r="BR724" s="180"/>
      <c r="BS724" s="180"/>
      <c r="BT724" s="180"/>
      <c r="BU724" s="180"/>
      <c r="BV724" s="180"/>
      <c r="BW724" s="180"/>
      <c r="BX724" s="180"/>
      <c r="BY724" s="180"/>
      <c r="BZ724" s="180"/>
      <c r="CA724" s="180"/>
      <c r="CB724" s="180"/>
      <c r="CC724" s="180"/>
    </row>
    <row r="725" spans="1:81" x14ac:dyDescent="0.15">
      <c r="A725" s="5">
        <v>721</v>
      </c>
      <c r="B725" s="5">
        <f>data!A723</f>
        <v>2008050</v>
      </c>
      <c r="C725" s="6">
        <f>data!C723</f>
        <v>1</v>
      </c>
      <c r="D725" s="7">
        <f>data!D723</f>
        <v>11</v>
      </c>
      <c r="E725" s="7">
        <f>data!E723</f>
        <v>19</v>
      </c>
      <c r="F725" s="7">
        <f>data!F723</f>
        <v>24</v>
      </c>
      <c r="G725" s="7">
        <f>data!G723</f>
        <v>26</v>
      </c>
      <c r="H725" s="8">
        <f>data!H723</f>
        <v>27</v>
      </c>
      <c r="I725" s="9">
        <f>data!I723</f>
        <v>3</v>
      </c>
      <c r="J725" s="175">
        <v>2</v>
      </c>
      <c r="K725" s="143">
        <v>3</v>
      </c>
      <c r="L725" s="143">
        <v>2</v>
      </c>
      <c r="M725" s="143">
        <v>1</v>
      </c>
      <c r="N725" s="176">
        <v>2</v>
      </c>
      <c r="O725" s="175">
        <v>5</v>
      </c>
      <c r="P725" s="143">
        <v>4</v>
      </c>
      <c r="Q725" s="143">
        <v>3</v>
      </c>
      <c r="R725" s="143">
        <v>4</v>
      </c>
      <c r="S725" s="176">
        <v>4</v>
      </c>
      <c r="T725" s="175">
        <v>3</v>
      </c>
      <c r="U725" s="143">
        <v>4</v>
      </c>
      <c r="V725" s="143">
        <v>4</v>
      </c>
      <c r="W725" s="143">
        <v>3</v>
      </c>
      <c r="X725" s="176">
        <v>5</v>
      </c>
      <c r="Y725" s="175">
        <v>2</v>
      </c>
      <c r="Z725" s="143">
        <v>3</v>
      </c>
      <c r="AA725" s="143">
        <v>1</v>
      </c>
      <c r="AB725" s="143">
        <v>3</v>
      </c>
      <c r="AC725" s="176">
        <v>2</v>
      </c>
      <c r="AD725" s="175">
        <v>3</v>
      </c>
      <c r="AE725" s="143">
        <v>3</v>
      </c>
      <c r="AF725" s="143">
        <v>3</v>
      </c>
      <c r="AG725" s="143">
        <v>2</v>
      </c>
      <c r="AH725" s="176">
        <v>5</v>
      </c>
      <c r="AI725" s="175">
        <v>4</v>
      </c>
      <c r="AJ725" s="143">
        <v>5</v>
      </c>
      <c r="AK725" s="143">
        <v>4</v>
      </c>
      <c r="AL725" s="143">
        <v>5</v>
      </c>
      <c r="AM725" s="176">
        <v>4</v>
      </c>
      <c r="AN725" s="179"/>
      <c r="AO725" s="180"/>
      <c r="AP725" s="180"/>
      <c r="AQ725" s="180"/>
      <c r="AR725" s="180"/>
      <c r="AS725" s="180"/>
      <c r="AT725" s="180"/>
      <c r="AU725" s="180"/>
      <c r="AV725" s="180"/>
      <c r="AW725" s="180"/>
      <c r="AX725" s="180"/>
      <c r="AY725" s="180"/>
      <c r="AZ725" s="180"/>
      <c r="BA725" s="180"/>
      <c r="BB725" s="180"/>
      <c r="BC725" s="180"/>
      <c r="BD725" s="180"/>
      <c r="BE725" s="180"/>
      <c r="BF725" s="180"/>
      <c r="BG725" s="180"/>
      <c r="BH725" s="180"/>
      <c r="BI725" s="180"/>
      <c r="BJ725" s="180"/>
      <c r="BK725" s="180"/>
      <c r="BL725" s="180"/>
      <c r="BM725" s="180"/>
      <c r="BN725" s="180"/>
      <c r="BO725" s="180"/>
      <c r="BP725" s="180"/>
      <c r="BQ725" s="180"/>
      <c r="BR725" s="180"/>
      <c r="BS725" s="180"/>
      <c r="BT725" s="180"/>
      <c r="BU725" s="180"/>
      <c r="BV725" s="180"/>
      <c r="BW725" s="180"/>
      <c r="BX725" s="180"/>
      <c r="BY725" s="180"/>
      <c r="BZ725" s="180"/>
      <c r="CA725" s="180"/>
      <c r="CB725" s="180"/>
      <c r="CC725" s="180"/>
    </row>
    <row r="726" spans="1:81" x14ac:dyDescent="0.15">
      <c r="A726" s="5">
        <v>722</v>
      </c>
      <c r="B726" s="5">
        <f>data!A724</f>
        <v>2008051</v>
      </c>
      <c r="C726" s="6">
        <f>data!C724</f>
        <v>1</v>
      </c>
      <c r="D726" s="7">
        <f>data!D724</f>
        <v>4</v>
      </c>
      <c r="E726" s="7">
        <f>data!E724</f>
        <v>8</v>
      </c>
      <c r="F726" s="7">
        <f>data!F724</f>
        <v>10</v>
      </c>
      <c r="G726" s="7">
        <f>data!G724</f>
        <v>13</v>
      </c>
      <c r="H726" s="8">
        <f>data!H724</f>
        <v>33</v>
      </c>
      <c r="I726" s="9">
        <f>data!I724</f>
        <v>11</v>
      </c>
      <c r="J726" s="175">
        <v>3</v>
      </c>
      <c r="K726" s="143">
        <v>3</v>
      </c>
      <c r="L726" s="143">
        <v>3</v>
      </c>
      <c r="M726" s="143">
        <v>4</v>
      </c>
      <c r="N726" s="176">
        <v>4</v>
      </c>
      <c r="O726" s="175">
        <v>3</v>
      </c>
      <c r="P726" s="143">
        <v>3</v>
      </c>
      <c r="Q726" s="143">
        <v>2</v>
      </c>
      <c r="R726" s="143">
        <v>4</v>
      </c>
      <c r="S726" s="176">
        <v>5</v>
      </c>
      <c r="T726" s="175">
        <v>5</v>
      </c>
      <c r="U726" s="143">
        <v>5</v>
      </c>
      <c r="V726" s="143">
        <v>5</v>
      </c>
      <c r="W726" s="143">
        <v>5</v>
      </c>
      <c r="X726" s="176">
        <v>5</v>
      </c>
      <c r="Y726" s="175">
        <v>4</v>
      </c>
      <c r="Z726" s="143">
        <v>4</v>
      </c>
      <c r="AA726" s="143">
        <v>5</v>
      </c>
      <c r="AB726" s="143">
        <v>4</v>
      </c>
      <c r="AC726" s="176">
        <v>5</v>
      </c>
      <c r="AD726" s="175">
        <v>5</v>
      </c>
      <c r="AE726" s="143">
        <v>5</v>
      </c>
      <c r="AF726" s="143">
        <v>5</v>
      </c>
      <c r="AG726" s="143">
        <v>3</v>
      </c>
      <c r="AH726" s="176">
        <v>4</v>
      </c>
      <c r="AI726" s="175">
        <v>4</v>
      </c>
      <c r="AJ726" s="143">
        <v>3</v>
      </c>
      <c r="AK726" s="143">
        <v>3</v>
      </c>
      <c r="AL726" s="143">
        <v>3</v>
      </c>
      <c r="AM726" s="176">
        <v>4</v>
      </c>
      <c r="AN726" s="179"/>
      <c r="AO726" s="180"/>
      <c r="AP726" s="180"/>
      <c r="AQ726" s="180"/>
      <c r="AR726" s="180"/>
      <c r="AS726" s="180"/>
      <c r="AT726" s="180"/>
      <c r="AU726" s="180"/>
      <c r="AV726" s="180"/>
      <c r="AW726" s="180"/>
      <c r="AX726" s="180"/>
      <c r="AY726" s="180"/>
      <c r="AZ726" s="180"/>
      <c r="BA726" s="180"/>
      <c r="BB726" s="180"/>
      <c r="BC726" s="180"/>
      <c r="BD726" s="180"/>
      <c r="BE726" s="180"/>
      <c r="BF726" s="180"/>
      <c r="BG726" s="180"/>
      <c r="BH726" s="180"/>
      <c r="BI726" s="180"/>
      <c r="BJ726" s="180"/>
      <c r="BK726" s="180"/>
      <c r="BL726" s="180"/>
      <c r="BM726" s="180"/>
      <c r="BN726" s="180"/>
      <c r="BO726" s="180"/>
      <c r="BP726" s="180"/>
      <c r="BQ726" s="180"/>
      <c r="BR726" s="180"/>
      <c r="BS726" s="180"/>
      <c r="BT726" s="180"/>
      <c r="BU726" s="180"/>
      <c r="BV726" s="180"/>
      <c r="BW726" s="180"/>
      <c r="BX726" s="180"/>
      <c r="BY726" s="180"/>
      <c r="BZ726" s="180"/>
      <c r="CA726" s="180"/>
      <c r="CB726" s="180"/>
      <c r="CC726" s="180"/>
    </row>
    <row r="727" spans="1:81" x14ac:dyDescent="0.15">
      <c r="A727" s="5">
        <v>723</v>
      </c>
      <c r="B727" s="5">
        <f>data!A725</f>
        <v>2008052</v>
      </c>
      <c r="C727" s="6">
        <f>data!C725</f>
        <v>2</v>
      </c>
      <c r="D727" s="7">
        <f>data!D725</f>
        <v>10</v>
      </c>
      <c r="E727" s="7">
        <f>data!E725</f>
        <v>17</v>
      </c>
      <c r="F727" s="7">
        <f>data!F725</f>
        <v>23</v>
      </c>
      <c r="G727" s="7">
        <f>data!G725</f>
        <v>29</v>
      </c>
      <c r="H727" s="8">
        <f>data!H725</f>
        <v>31</v>
      </c>
      <c r="I727" s="9">
        <f>data!I725</f>
        <v>10</v>
      </c>
      <c r="J727" s="175">
        <v>5</v>
      </c>
      <c r="K727" s="143">
        <v>5</v>
      </c>
      <c r="L727" s="143">
        <v>4</v>
      </c>
      <c r="M727" s="143">
        <v>5</v>
      </c>
      <c r="N727" s="176">
        <v>5</v>
      </c>
      <c r="O727" s="175">
        <v>6</v>
      </c>
      <c r="P727" s="143">
        <v>5</v>
      </c>
      <c r="Q727" s="143">
        <v>5</v>
      </c>
      <c r="R727" s="143">
        <v>5</v>
      </c>
      <c r="S727" s="176">
        <v>6</v>
      </c>
      <c r="T727" s="175">
        <v>5</v>
      </c>
      <c r="U727" s="143">
        <v>4</v>
      </c>
      <c r="V727" s="143">
        <v>4</v>
      </c>
      <c r="W727" s="143">
        <v>4</v>
      </c>
      <c r="X727" s="176">
        <v>2</v>
      </c>
      <c r="Y727" s="175">
        <v>3</v>
      </c>
      <c r="Z727" s="143">
        <v>5</v>
      </c>
      <c r="AA727" s="143">
        <v>5</v>
      </c>
      <c r="AB727" s="143">
        <v>4</v>
      </c>
      <c r="AC727" s="176">
        <v>6</v>
      </c>
      <c r="AD727" s="175">
        <v>4</v>
      </c>
      <c r="AE727" s="143">
        <v>5</v>
      </c>
      <c r="AF727" s="143">
        <v>5</v>
      </c>
      <c r="AG727" s="143">
        <v>4</v>
      </c>
      <c r="AH727" s="176">
        <v>2</v>
      </c>
      <c r="AI727" s="175">
        <v>3</v>
      </c>
      <c r="AJ727" s="143">
        <v>3</v>
      </c>
      <c r="AK727" s="143">
        <v>2</v>
      </c>
      <c r="AL727" s="143">
        <v>3</v>
      </c>
      <c r="AM727" s="176">
        <v>4</v>
      </c>
      <c r="AN727" s="179"/>
      <c r="AO727" s="180"/>
      <c r="AP727" s="180"/>
      <c r="AQ727" s="180"/>
      <c r="AR727" s="180"/>
      <c r="AS727" s="180"/>
      <c r="AT727" s="180"/>
      <c r="AU727" s="180"/>
      <c r="AV727" s="180"/>
      <c r="AW727" s="180"/>
      <c r="AX727" s="180"/>
      <c r="AY727" s="180"/>
      <c r="AZ727" s="180"/>
      <c r="BA727" s="180"/>
      <c r="BB727" s="180"/>
      <c r="BC727" s="180"/>
      <c r="BD727" s="180"/>
      <c r="BE727" s="180"/>
      <c r="BF727" s="180"/>
      <c r="BG727" s="180"/>
      <c r="BH727" s="180"/>
      <c r="BI727" s="180"/>
      <c r="BJ727" s="180"/>
      <c r="BK727" s="180"/>
      <c r="BL727" s="180"/>
      <c r="BM727" s="180"/>
      <c r="BN727" s="180"/>
      <c r="BO727" s="180"/>
      <c r="BP727" s="180"/>
      <c r="BQ727" s="180"/>
      <c r="BR727" s="180"/>
      <c r="BS727" s="180"/>
      <c r="BT727" s="180"/>
      <c r="BU727" s="180"/>
      <c r="BV727" s="180"/>
      <c r="BW727" s="180"/>
      <c r="BX727" s="180"/>
      <c r="BY727" s="180"/>
      <c r="BZ727" s="180"/>
      <c r="CA727" s="180"/>
      <c r="CB727" s="180"/>
      <c r="CC727" s="180"/>
    </row>
    <row r="728" spans="1:81" x14ac:dyDescent="0.15">
      <c r="A728" s="5">
        <v>724</v>
      </c>
      <c r="B728" s="5">
        <f>data!A726</f>
        <v>2008053</v>
      </c>
      <c r="C728" s="6">
        <f>data!C726</f>
        <v>6</v>
      </c>
      <c r="D728" s="7">
        <f>data!D726</f>
        <v>12</v>
      </c>
      <c r="E728" s="7">
        <f>data!E726</f>
        <v>19</v>
      </c>
      <c r="F728" s="7">
        <f>data!F726</f>
        <v>20</v>
      </c>
      <c r="G728" s="7">
        <f>data!G726</f>
        <v>21</v>
      </c>
      <c r="H728" s="8">
        <f>data!H726</f>
        <v>27</v>
      </c>
      <c r="I728" s="9">
        <f>data!I726</f>
        <v>4</v>
      </c>
      <c r="J728" s="175">
        <v>4</v>
      </c>
      <c r="K728" s="143">
        <v>2</v>
      </c>
      <c r="L728" s="143">
        <v>1</v>
      </c>
      <c r="M728" s="143">
        <v>2</v>
      </c>
      <c r="N728" s="176">
        <v>2</v>
      </c>
      <c r="O728" s="175">
        <v>4</v>
      </c>
      <c r="P728" s="143">
        <v>3</v>
      </c>
      <c r="Q728" s="143">
        <v>2</v>
      </c>
      <c r="R728" s="143">
        <v>3</v>
      </c>
      <c r="S728" s="176">
        <v>4</v>
      </c>
      <c r="T728" s="175">
        <v>4</v>
      </c>
      <c r="U728" s="143">
        <v>4</v>
      </c>
      <c r="V728" s="143">
        <v>2</v>
      </c>
      <c r="W728" s="143">
        <v>3</v>
      </c>
      <c r="X728" s="176">
        <v>1</v>
      </c>
      <c r="Y728" s="175">
        <v>2</v>
      </c>
      <c r="Z728" s="143">
        <v>4</v>
      </c>
      <c r="AA728" s="143">
        <v>3</v>
      </c>
      <c r="AB728" s="143">
        <v>1</v>
      </c>
      <c r="AC728" s="176">
        <v>1</v>
      </c>
      <c r="AD728" s="175">
        <v>4</v>
      </c>
      <c r="AE728" s="143">
        <v>2</v>
      </c>
      <c r="AF728" s="143">
        <v>3</v>
      </c>
      <c r="AG728" s="143">
        <v>3</v>
      </c>
      <c r="AH728" s="176">
        <v>2</v>
      </c>
      <c r="AI728" s="175">
        <v>3</v>
      </c>
      <c r="AJ728" s="143">
        <v>3</v>
      </c>
      <c r="AK728" s="143">
        <v>3</v>
      </c>
      <c r="AL728" s="143">
        <v>1</v>
      </c>
      <c r="AM728" s="176">
        <v>3</v>
      </c>
      <c r="AN728" s="179"/>
      <c r="AO728" s="180"/>
      <c r="AP728" s="180"/>
      <c r="AQ728" s="180"/>
      <c r="AR728" s="180"/>
      <c r="AS728" s="180"/>
      <c r="AT728" s="180"/>
      <c r="AU728" s="180"/>
      <c r="AV728" s="180"/>
      <c r="AW728" s="180"/>
      <c r="AX728" s="180"/>
      <c r="AY728" s="180"/>
      <c r="AZ728" s="180"/>
      <c r="BA728" s="180"/>
      <c r="BB728" s="180"/>
      <c r="BC728" s="180"/>
      <c r="BD728" s="180"/>
      <c r="BE728" s="180"/>
      <c r="BF728" s="180"/>
      <c r="BG728" s="180"/>
      <c r="BH728" s="180"/>
      <c r="BI728" s="180"/>
      <c r="BJ728" s="180"/>
      <c r="BK728" s="180"/>
      <c r="BL728" s="180"/>
      <c r="BM728" s="180"/>
      <c r="BN728" s="180"/>
      <c r="BO728" s="180"/>
      <c r="BP728" s="180"/>
      <c r="BQ728" s="180"/>
      <c r="BR728" s="180"/>
      <c r="BS728" s="180"/>
      <c r="BT728" s="180"/>
      <c r="BU728" s="180"/>
      <c r="BV728" s="180"/>
      <c r="BW728" s="180"/>
      <c r="BX728" s="180"/>
      <c r="BY728" s="180"/>
      <c r="BZ728" s="180"/>
      <c r="CA728" s="180"/>
      <c r="CB728" s="180"/>
      <c r="CC728" s="180"/>
    </row>
    <row r="729" spans="1:81" x14ac:dyDescent="0.15">
      <c r="A729" s="5">
        <v>725</v>
      </c>
      <c r="B729" s="5">
        <f>data!A727</f>
        <v>2008054</v>
      </c>
      <c r="C729" s="6">
        <f>data!C727</f>
        <v>2</v>
      </c>
      <c r="D729" s="7">
        <f>data!D727</f>
        <v>6</v>
      </c>
      <c r="E729" s="7">
        <f>data!E727</f>
        <v>16</v>
      </c>
      <c r="F729" s="7">
        <f>data!F727</f>
        <v>17</v>
      </c>
      <c r="G729" s="7">
        <f>data!G727</f>
        <v>20</v>
      </c>
      <c r="H729" s="8">
        <f>data!H727</f>
        <v>25</v>
      </c>
      <c r="I729" s="9">
        <f>data!I727</f>
        <v>7</v>
      </c>
      <c r="J729" s="175">
        <v>3</v>
      </c>
      <c r="K729" s="143">
        <v>2</v>
      </c>
      <c r="L729" s="143">
        <v>2</v>
      </c>
      <c r="M729" s="143">
        <v>3</v>
      </c>
      <c r="N729" s="176">
        <v>2</v>
      </c>
      <c r="O729" s="175">
        <v>2</v>
      </c>
      <c r="P729" s="143">
        <v>3</v>
      </c>
      <c r="Q729" s="143">
        <v>4</v>
      </c>
      <c r="R729" s="143">
        <v>4</v>
      </c>
      <c r="S729" s="176">
        <v>2</v>
      </c>
      <c r="T729" s="175">
        <v>2</v>
      </c>
      <c r="U729" s="143">
        <v>3</v>
      </c>
      <c r="V729" s="143">
        <v>4</v>
      </c>
      <c r="W729" s="143">
        <v>5</v>
      </c>
      <c r="X729" s="176">
        <v>1</v>
      </c>
      <c r="Y729" s="175">
        <v>2</v>
      </c>
      <c r="Z729" s="143">
        <v>3</v>
      </c>
      <c r="AA729" s="143">
        <v>4</v>
      </c>
      <c r="AB729" s="143">
        <v>5</v>
      </c>
      <c r="AC729" s="176">
        <v>4</v>
      </c>
      <c r="AD729" s="175">
        <v>3</v>
      </c>
      <c r="AE729" s="143">
        <v>4</v>
      </c>
      <c r="AF729" s="143">
        <v>5</v>
      </c>
      <c r="AG729" s="143">
        <v>5</v>
      </c>
      <c r="AH729" s="176">
        <v>6</v>
      </c>
      <c r="AI729" s="175">
        <v>4</v>
      </c>
      <c r="AJ729" s="143">
        <v>2</v>
      </c>
      <c r="AK729" s="143">
        <v>2</v>
      </c>
      <c r="AL729" s="143">
        <v>2</v>
      </c>
      <c r="AM729" s="176">
        <v>2</v>
      </c>
      <c r="AN729" s="179"/>
      <c r="AO729" s="180"/>
      <c r="AP729" s="180"/>
      <c r="AQ729" s="180"/>
      <c r="AR729" s="180"/>
      <c r="AS729" s="180"/>
      <c r="AT729" s="180"/>
      <c r="AU729" s="180"/>
      <c r="AV729" s="180"/>
      <c r="AW729" s="180"/>
      <c r="AX729" s="180"/>
      <c r="AY729" s="180"/>
      <c r="AZ729" s="180"/>
      <c r="BA729" s="180"/>
      <c r="BB729" s="180"/>
      <c r="BC729" s="180"/>
      <c r="BD729" s="180"/>
      <c r="BE729" s="180"/>
      <c r="BF729" s="180"/>
      <c r="BG729" s="180"/>
      <c r="BH729" s="180"/>
      <c r="BI729" s="180"/>
      <c r="BJ729" s="180"/>
      <c r="BK729" s="180"/>
      <c r="BL729" s="180"/>
      <c r="BM729" s="180"/>
      <c r="BN729" s="180"/>
      <c r="BO729" s="180"/>
      <c r="BP729" s="180"/>
      <c r="BQ729" s="180"/>
      <c r="BR729" s="180"/>
      <c r="BS729" s="180"/>
      <c r="BT729" s="180"/>
      <c r="BU729" s="180"/>
      <c r="BV729" s="180"/>
      <c r="BW729" s="180"/>
      <c r="BX729" s="180"/>
      <c r="BY729" s="180"/>
      <c r="BZ729" s="180"/>
      <c r="CA729" s="180"/>
      <c r="CB729" s="180"/>
      <c r="CC729" s="180"/>
    </row>
    <row r="730" spans="1:81" x14ac:dyDescent="0.15">
      <c r="A730" s="5">
        <v>726</v>
      </c>
      <c r="B730" s="5">
        <f>data!A728</f>
        <v>2008055</v>
      </c>
      <c r="C730" s="6">
        <f>data!C728</f>
        <v>11</v>
      </c>
      <c r="D730" s="7">
        <f>data!D728</f>
        <v>16</v>
      </c>
      <c r="E730" s="7">
        <f>data!E728</f>
        <v>19</v>
      </c>
      <c r="F730" s="7">
        <f>data!F728</f>
        <v>23</v>
      </c>
      <c r="G730" s="7">
        <f>data!G728</f>
        <v>26</v>
      </c>
      <c r="H730" s="8">
        <f>data!H728</f>
        <v>31</v>
      </c>
      <c r="I730" s="9">
        <f>data!I728</f>
        <v>4</v>
      </c>
      <c r="J730" s="175">
        <v>6</v>
      </c>
      <c r="K730" s="143">
        <v>5</v>
      </c>
      <c r="L730" s="143">
        <v>3</v>
      </c>
      <c r="M730" s="143">
        <v>5</v>
      </c>
      <c r="N730" s="176">
        <v>5</v>
      </c>
      <c r="O730" s="175">
        <v>4</v>
      </c>
      <c r="P730" s="143">
        <v>4</v>
      </c>
      <c r="Q730" s="143">
        <v>5</v>
      </c>
      <c r="R730" s="143">
        <v>2</v>
      </c>
      <c r="S730" s="176">
        <v>4</v>
      </c>
      <c r="T730" s="175">
        <v>4</v>
      </c>
      <c r="U730" s="143">
        <v>4</v>
      </c>
      <c r="V730" s="143">
        <v>3</v>
      </c>
      <c r="W730" s="143">
        <v>4</v>
      </c>
      <c r="X730" s="176">
        <v>4</v>
      </c>
      <c r="Y730" s="175">
        <v>3</v>
      </c>
      <c r="Z730" s="143">
        <v>6</v>
      </c>
      <c r="AA730" s="143">
        <v>6</v>
      </c>
      <c r="AB730" s="143">
        <v>6</v>
      </c>
      <c r="AC730" s="176">
        <v>3</v>
      </c>
      <c r="AD730" s="175">
        <v>3</v>
      </c>
      <c r="AE730" s="143">
        <v>3</v>
      </c>
      <c r="AF730" s="143">
        <v>4</v>
      </c>
      <c r="AG730" s="143">
        <v>4</v>
      </c>
      <c r="AH730" s="176">
        <v>4</v>
      </c>
      <c r="AI730" s="175">
        <v>5</v>
      </c>
      <c r="AJ730" s="143">
        <v>4</v>
      </c>
      <c r="AK730" s="143">
        <v>1</v>
      </c>
      <c r="AL730" s="143">
        <v>2</v>
      </c>
      <c r="AM730" s="176">
        <v>2</v>
      </c>
      <c r="AN730" s="179"/>
      <c r="AO730" s="180"/>
      <c r="AP730" s="180"/>
      <c r="AQ730" s="180"/>
      <c r="AR730" s="180"/>
      <c r="AS730" s="180"/>
      <c r="AT730" s="180"/>
      <c r="AU730" s="180"/>
      <c r="AV730" s="180"/>
      <c r="AW730" s="180"/>
      <c r="AX730" s="180"/>
      <c r="AY730" s="180"/>
      <c r="AZ730" s="180"/>
      <c r="BA730" s="180"/>
      <c r="BB730" s="180"/>
      <c r="BC730" s="180"/>
      <c r="BD730" s="180"/>
      <c r="BE730" s="180"/>
      <c r="BF730" s="180"/>
      <c r="BG730" s="180"/>
      <c r="BH730" s="180"/>
      <c r="BI730" s="180"/>
      <c r="BJ730" s="180"/>
      <c r="BK730" s="180"/>
      <c r="BL730" s="180"/>
      <c r="BM730" s="180"/>
      <c r="BN730" s="180"/>
      <c r="BO730" s="180"/>
      <c r="BP730" s="180"/>
      <c r="BQ730" s="180"/>
      <c r="BR730" s="180"/>
      <c r="BS730" s="180"/>
      <c r="BT730" s="180"/>
      <c r="BU730" s="180"/>
      <c r="BV730" s="180"/>
      <c r="BW730" s="180"/>
      <c r="BX730" s="180"/>
      <c r="BY730" s="180"/>
      <c r="BZ730" s="180"/>
      <c r="CA730" s="180"/>
      <c r="CB730" s="180"/>
      <c r="CC730" s="180"/>
    </row>
    <row r="731" spans="1:81" x14ac:dyDescent="0.15">
      <c r="A731" s="5">
        <v>727</v>
      </c>
      <c r="B731" s="5">
        <f>data!A729</f>
        <v>2008056</v>
      </c>
      <c r="C731" s="6">
        <f>data!C729</f>
        <v>8</v>
      </c>
      <c r="D731" s="7">
        <f>data!D729</f>
        <v>13</v>
      </c>
      <c r="E731" s="7">
        <f>data!E729</f>
        <v>22</v>
      </c>
      <c r="F731" s="7">
        <f>data!F729</f>
        <v>23</v>
      </c>
      <c r="G731" s="7">
        <f>data!G729</f>
        <v>25</v>
      </c>
      <c r="H731" s="8">
        <f>data!H729</f>
        <v>30</v>
      </c>
      <c r="I731" s="9">
        <f>data!I729</f>
        <v>7</v>
      </c>
      <c r="J731" s="175">
        <v>4</v>
      </c>
      <c r="K731" s="143">
        <v>3</v>
      </c>
      <c r="L731" s="143">
        <v>2</v>
      </c>
      <c r="M731" s="143">
        <v>2</v>
      </c>
      <c r="N731" s="176">
        <v>3</v>
      </c>
      <c r="O731" s="175">
        <v>3</v>
      </c>
      <c r="P731" s="143">
        <v>5</v>
      </c>
      <c r="Q731" s="143">
        <v>4</v>
      </c>
      <c r="R731" s="143">
        <v>3</v>
      </c>
      <c r="S731" s="176">
        <v>6</v>
      </c>
      <c r="T731" s="175">
        <v>5</v>
      </c>
      <c r="U731" s="143">
        <v>4</v>
      </c>
      <c r="V731" s="143">
        <v>3</v>
      </c>
      <c r="W731" s="143">
        <v>3</v>
      </c>
      <c r="X731" s="176">
        <v>4</v>
      </c>
      <c r="Y731" s="175">
        <v>6</v>
      </c>
      <c r="Z731" s="143">
        <v>3</v>
      </c>
      <c r="AA731" s="143">
        <v>3</v>
      </c>
      <c r="AB731" s="143">
        <v>3</v>
      </c>
      <c r="AC731" s="176">
        <v>3</v>
      </c>
      <c r="AD731" s="175">
        <v>3</v>
      </c>
      <c r="AE731" s="143">
        <v>4</v>
      </c>
      <c r="AF731" s="143">
        <v>6</v>
      </c>
      <c r="AG731" s="143">
        <v>5</v>
      </c>
      <c r="AH731" s="176">
        <v>4</v>
      </c>
      <c r="AI731" s="175">
        <v>4</v>
      </c>
      <c r="AJ731" s="143">
        <v>1</v>
      </c>
      <c r="AK731" s="143">
        <v>2</v>
      </c>
      <c r="AL731" s="143">
        <v>3</v>
      </c>
      <c r="AM731" s="176">
        <v>4</v>
      </c>
      <c r="AN731" s="179"/>
      <c r="AO731" s="180"/>
      <c r="AP731" s="180"/>
      <c r="AQ731" s="180"/>
      <c r="AR731" s="180"/>
      <c r="AS731" s="180"/>
      <c r="AT731" s="180"/>
      <c r="AU731" s="180"/>
      <c r="AV731" s="180"/>
      <c r="AW731" s="180"/>
      <c r="AX731" s="180"/>
      <c r="AY731" s="180"/>
      <c r="AZ731" s="180"/>
      <c r="BA731" s="180"/>
      <c r="BB731" s="180"/>
      <c r="BC731" s="180"/>
      <c r="BD731" s="180"/>
      <c r="BE731" s="180"/>
      <c r="BF731" s="180"/>
      <c r="BG731" s="180"/>
      <c r="BH731" s="180"/>
      <c r="BI731" s="180"/>
      <c r="BJ731" s="180"/>
      <c r="BK731" s="180"/>
      <c r="BL731" s="180"/>
      <c r="BM731" s="180"/>
      <c r="BN731" s="180"/>
      <c r="BO731" s="180"/>
      <c r="BP731" s="180"/>
      <c r="BQ731" s="180"/>
      <c r="BR731" s="180"/>
      <c r="BS731" s="180"/>
      <c r="BT731" s="180"/>
      <c r="BU731" s="180"/>
      <c r="BV731" s="180"/>
      <c r="BW731" s="180"/>
      <c r="BX731" s="180"/>
      <c r="BY731" s="180"/>
      <c r="BZ731" s="180"/>
      <c r="CA731" s="180"/>
      <c r="CB731" s="180"/>
      <c r="CC731" s="180"/>
    </row>
    <row r="732" spans="1:81" x14ac:dyDescent="0.15">
      <c r="A732" s="5">
        <v>728</v>
      </c>
      <c r="B732" s="5">
        <f>data!A730</f>
        <v>2008057</v>
      </c>
      <c r="C732" s="6">
        <f>data!C730</f>
        <v>19</v>
      </c>
      <c r="D732" s="7">
        <f>data!D730</f>
        <v>20</v>
      </c>
      <c r="E732" s="7">
        <f>data!E730</f>
        <v>21</v>
      </c>
      <c r="F732" s="7">
        <f>data!F730</f>
        <v>26</v>
      </c>
      <c r="G732" s="7">
        <f>data!G730</f>
        <v>28</v>
      </c>
      <c r="H732" s="8">
        <f>data!H730</f>
        <v>30</v>
      </c>
      <c r="I732" s="9">
        <f>data!I730</f>
        <v>8</v>
      </c>
      <c r="J732" s="175">
        <v>3</v>
      </c>
      <c r="K732" s="143">
        <v>5</v>
      </c>
      <c r="L732" s="143">
        <v>5</v>
      </c>
      <c r="M732" s="143">
        <v>6</v>
      </c>
      <c r="N732" s="176">
        <v>6</v>
      </c>
      <c r="O732" s="175">
        <v>6</v>
      </c>
      <c r="P732" s="143">
        <v>3</v>
      </c>
      <c r="Q732" s="143">
        <v>4</v>
      </c>
      <c r="R732" s="143">
        <v>5</v>
      </c>
      <c r="S732" s="176">
        <v>3</v>
      </c>
      <c r="T732" s="175">
        <v>2</v>
      </c>
      <c r="U732" s="143">
        <v>4</v>
      </c>
      <c r="V732" s="143">
        <v>4</v>
      </c>
      <c r="W732" s="143">
        <v>3</v>
      </c>
      <c r="X732" s="176">
        <v>1</v>
      </c>
      <c r="Y732" s="175">
        <v>2</v>
      </c>
      <c r="Z732" s="143">
        <v>3</v>
      </c>
      <c r="AA732" s="143">
        <v>3</v>
      </c>
      <c r="AB732" s="143">
        <v>3</v>
      </c>
      <c r="AC732" s="176">
        <v>4</v>
      </c>
      <c r="AD732" s="175">
        <v>4</v>
      </c>
      <c r="AE732" s="143">
        <v>3</v>
      </c>
      <c r="AF732" s="143">
        <v>1</v>
      </c>
      <c r="AG732" s="143">
        <v>2</v>
      </c>
      <c r="AH732" s="176">
        <v>4</v>
      </c>
      <c r="AI732" s="175">
        <v>5</v>
      </c>
      <c r="AJ732" s="143">
        <v>5</v>
      </c>
      <c r="AK732" s="143">
        <v>4</v>
      </c>
      <c r="AL732" s="143">
        <v>3</v>
      </c>
      <c r="AM732" s="176">
        <v>4</v>
      </c>
      <c r="AN732" s="179"/>
      <c r="AO732" s="180"/>
      <c r="AP732" s="180"/>
      <c r="AQ732" s="180"/>
      <c r="AR732" s="180"/>
      <c r="AS732" s="180"/>
      <c r="AT732" s="180"/>
      <c r="AU732" s="180"/>
      <c r="AV732" s="180"/>
      <c r="AW732" s="180"/>
      <c r="AX732" s="180"/>
      <c r="AY732" s="180"/>
      <c r="AZ732" s="180"/>
      <c r="BA732" s="180"/>
      <c r="BB732" s="180"/>
      <c r="BC732" s="180"/>
      <c r="BD732" s="180"/>
      <c r="BE732" s="180"/>
      <c r="BF732" s="180"/>
      <c r="BG732" s="180"/>
      <c r="BH732" s="180"/>
      <c r="BI732" s="180"/>
      <c r="BJ732" s="180"/>
      <c r="BK732" s="180"/>
      <c r="BL732" s="180"/>
      <c r="BM732" s="180"/>
      <c r="BN732" s="180"/>
      <c r="BO732" s="180"/>
      <c r="BP732" s="180"/>
      <c r="BQ732" s="180"/>
      <c r="BR732" s="180"/>
      <c r="BS732" s="180"/>
      <c r="BT732" s="180"/>
      <c r="BU732" s="180"/>
      <c r="BV732" s="180"/>
      <c r="BW732" s="180"/>
      <c r="BX732" s="180"/>
      <c r="BY732" s="180"/>
      <c r="BZ732" s="180"/>
      <c r="CA732" s="180"/>
      <c r="CB732" s="180"/>
      <c r="CC732" s="180"/>
    </row>
    <row r="733" spans="1:81" x14ac:dyDescent="0.15">
      <c r="A733" s="5">
        <v>729</v>
      </c>
      <c r="B733" s="5">
        <f>data!A731</f>
        <v>2008058</v>
      </c>
      <c r="C733" s="6">
        <f>data!C731</f>
        <v>1</v>
      </c>
      <c r="D733" s="7">
        <f>data!D731</f>
        <v>12</v>
      </c>
      <c r="E733" s="7">
        <f>data!E731</f>
        <v>21</v>
      </c>
      <c r="F733" s="7">
        <f>data!F731</f>
        <v>27</v>
      </c>
      <c r="G733" s="7">
        <f>data!G731</f>
        <v>29</v>
      </c>
      <c r="H733" s="8">
        <f>data!H731</f>
        <v>31</v>
      </c>
      <c r="I733" s="9">
        <f>data!I731</f>
        <v>11</v>
      </c>
      <c r="J733" s="175">
        <v>5</v>
      </c>
      <c r="K733" s="143">
        <v>5</v>
      </c>
      <c r="L733" s="143">
        <v>5</v>
      </c>
      <c r="M733" s="143">
        <v>5</v>
      </c>
      <c r="N733" s="176">
        <v>3</v>
      </c>
      <c r="O733" s="175">
        <v>4</v>
      </c>
      <c r="P733" s="143">
        <v>2</v>
      </c>
      <c r="Q733" s="143">
        <v>3</v>
      </c>
      <c r="R733" s="143">
        <v>4</v>
      </c>
      <c r="S733" s="176">
        <v>5</v>
      </c>
      <c r="T733" s="175">
        <v>4</v>
      </c>
      <c r="U733" s="143">
        <v>4</v>
      </c>
      <c r="V733" s="143">
        <v>4</v>
      </c>
      <c r="W733" s="143">
        <v>5</v>
      </c>
      <c r="X733" s="176">
        <v>3</v>
      </c>
      <c r="Y733" s="175">
        <v>3</v>
      </c>
      <c r="Z733" s="143">
        <v>3</v>
      </c>
      <c r="AA733" s="143">
        <v>4</v>
      </c>
      <c r="AB733" s="143">
        <v>3</v>
      </c>
      <c r="AC733" s="176">
        <v>2</v>
      </c>
      <c r="AD733" s="175">
        <v>2</v>
      </c>
      <c r="AE733" s="143">
        <v>3</v>
      </c>
      <c r="AF733" s="143">
        <v>3</v>
      </c>
      <c r="AG733" s="143">
        <v>3</v>
      </c>
      <c r="AH733" s="176">
        <v>4</v>
      </c>
      <c r="AI733" s="175">
        <v>6</v>
      </c>
      <c r="AJ733" s="143">
        <v>5</v>
      </c>
      <c r="AK733" s="143">
        <v>3</v>
      </c>
      <c r="AL733" s="143">
        <v>4</v>
      </c>
      <c r="AM733" s="176">
        <v>3</v>
      </c>
      <c r="AN733" s="179"/>
      <c r="AO733" s="180"/>
      <c r="AP733" s="180"/>
      <c r="AQ733" s="180"/>
      <c r="AR733" s="180"/>
      <c r="AS733" s="180"/>
      <c r="AT733" s="180"/>
      <c r="AU733" s="180"/>
      <c r="AV733" s="180"/>
      <c r="AW733" s="180"/>
      <c r="AX733" s="180"/>
      <c r="AY733" s="180"/>
      <c r="AZ733" s="180"/>
      <c r="BA733" s="180"/>
      <c r="BB733" s="180"/>
      <c r="BC733" s="180"/>
      <c r="BD733" s="180"/>
      <c r="BE733" s="180"/>
      <c r="BF733" s="180"/>
      <c r="BG733" s="180"/>
      <c r="BH733" s="180"/>
      <c r="BI733" s="180"/>
      <c r="BJ733" s="180"/>
      <c r="BK733" s="180"/>
      <c r="BL733" s="180"/>
      <c r="BM733" s="180"/>
      <c r="BN733" s="180"/>
      <c r="BO733" s="180"/>
      <c r="BP733" s="180"/>
      <c r="BQ733" s="180"/>
      <c r="BR733" s="180"/>
      <c r="BS733" s="180"/>
      <c r="BT733" s="180"/>
      <c r="BU733" s="180"/>
      <c r="BV733" s="180"/>
      <c r="BW733" s="180"/>
      <c r="BX733" s="180"/>
      <c r="BY733" s="180"/>
      <c r="BZ733" s="180"/>
      <c r="CA733" s="180"/>
      <c r="CB733" s="180"/>
      <c r="CC733" s="180"/>
    </row>
    <row r="734" spans="1:81" x14ac:dyDescent="0.15">
      <c r="A734" s="5">
        <v>730</v>
      </c>
      <c r="B734" s="5">
        <f>data!A732</f>
        <v>2008059</v>
      </c>
      <c r="C734" s="6">
        <f>data!C732</f>
        <v>2</v>
      </c>
      <c r="D734" s="7">
        <f>data!D732</f>
        <v>6</v>
      </c>
      <c r="E734" s="7">
        <f>data!E732</f>
        <v>15</v>
      </c>
      <c r="F734" s="7">
        <f>data!F732</f>
        <v>29</v>
      </c>
      <c r="G734" s="7">
        <f>data!G732</f>
        <v>31</v>
      </c>
      <c r="H734" s="8">
        <f>data!H732</f>
        <v>32</v>
      </c>
      <c r="I734" s="9">
        <f>data!I732</f>
        <v>16</v>
      </c>
      <c r="J734" s="175">
        <v>3</v>
      </c>
      <c r="K734" s="143">
        <v>3</v>
      </c>
      <c r="L734" s="143">
        <v>3</v>
      </c>
      <c r="M734" s="143">
        <v>5</v>
      </c>
      <c r="N734" s="176">
        <v>4</v>
      </c>
      <c r="O734" s="175">
        <v>4</v>
      </c>
      <c r="P734" s="143">
        <v>4</v>
      </c>
      <c r="Q734" s="143">
        <v>3</v>
      </c>
      <c r="R734" s="143">
        <v>2</v>
      </c>
      <c r="S734" s="176">
        <v>2</v>
      </c>
      <c r="T734" s="175">
        <v>3</v>
      </c>
      <c r="U734" s="143">
        <v>3</v>
      </c>
      <c r="V734" s="143">
        <v>2</v>
      </c>
      <c r="W734" s="143">
        <v>2</v>
      </c>
      <c r="X734" s="176">
        <v>1</v>
      </c>
      <c r="Y734" s="175">
        <v>3</v>
      </c>
      <c r="Z734" s="143">
        <v>2</v>
      </c>
      <c r="AA734" s="143">
        <v>3</v>
      </c>
      <c r="AB734" s="143">
        <v>1</v>
      </c>
      <c r="AC734" s="176">
        <v>2</v>
      </c>
      <c r="AD734" s="175">
        <v>2</v>
      </c>
      <c r="AE734" s="143">
        <v>2</v>
      </c>
      <c r="AF734" s="143">
        <v>4</v>
      </c>
      <c r="AG734" s="143">
        <v>5</v>
      </c>
      <c r="AH734" s="176">
        <v>4</v>
      </c>
      <c r="AI734" s="175">
        <v>4</v>
      </c>
      <c r="AJ734" s="143">
        <v>3</v>
      </c>
      <c r="AK734" s="143">
        <v>3</v>
      </c>
      <c r="AL734" s="143">
        <v>3</v>
      </c>
      <c r="AM734" s="176">
        <v>4</v>
      </c>
      <c r="AN734" s="179"/>
      <c r="AO734" s="180"/>
      <c r="AP734" s="180"/>
      <c r="AQ734" s="180"/>
      <c r="AR734" s="180"/>
      <c r="AS734" s="180"/>
      <c r="AT734" s="180"/>
      <c r="AU734" s="180"/>
      <c r="AV734" s="180"/>
      <c r="AW734" s="180"/>
      <c r="AX734" s="180"/>
      <c r="AY734" s="180"/>
      <c r="AZ734" s="180"/>
      <c r="BA734" s="180"/>
      <c r="BB734" s="180"/>
      <c r="BC734" s="180"/>
      <c r="BD734" s="180"/>
      <c r="BE734" s="180"/>
      <c r="BF734" s="180"/>
      <c r="BG734" s="180"/>
      <c r="BH734" s="180"/>
      <c r="BI734" s="180"/>
      <c r="BJ734" s="180"/>
      <c r="BK734" s="180"/>
      <c r="BL734" s="180"/>
      <c r="BM734" s="180"/>
      <c r="BN734" s="180"/>
      <c r="BO734" s="180"/>
      <c r="BP734" s="180"/>
      <c r="BQ734" s="180"/>
      <c r="BR734" s="180"/>
      <c r="BS734" s="180"/>
      <c r="BT734" s="180"/>
      <c r="BU734" s="180"/>
      <c r="BV734" s="180"/>
      <c r="BW734" s="180"/>
      <c r="BX734" s="180"/>
      <c r="BY734" s="180"/>
      <c r="BZ734" s="180"/>
      <c r="CA734" s="180"/>
      <c r="CB734" s="180"/>
      <c r="CC734" s="180"/>
    </row>
    <row r="735" spans="1:81" x14ac:dyDescent="0.15">
      <c r="A735" s="5">
        <v>731</v>
      </c>
      <c r="B735" s="5">
        <f>data!A733</f>
        <v>2008060</v>
      </c>
      <c r="C735" s="6">
        <f>data!C733</f>
        <v>6</v>
      </c>
      <c r="D735" s="7">
        <f>data!D733</f>
        <v>7</v>
      </c>
      <c r="E735" s="7">
        <f>data!E733</f>
        <v>8</v>
      </c>
      <c r="F735" s="7">
        <f>data!F733</f>
        <v>17</v>
      </c>
      <c r="G735" s="7">
        <f>data!G733</f>
        <v>30</v>
      </c>
      <c r="H735" s="8">
        <f>data!H733</f>
        <v>32</v>
      </c>
      <c r="I735" s="9">
        <f>data!I733</f>
        <v>3</v>
      </c>
      <c r="J735" s="175">
        <v>4</v>
      </c>
      <c r="K735" s="143">
        <v>4</v>
      </c>
      <c r="L735" s="143">
        <v>2</v>
      </c>
      <c r="M735" s="143">
        <v>2</v>
      </c>
      <c r="N735" s="176">
        <v>4</v>
      </c>
      <c r="O735" s="175">
        <v>3</v>
      </c>
      <c r="P735" s="143">
        <v>4</v>
      </c>
      <c r="Q735" s="143">
        <v>4</v>
      </c>
      <c r="R735" s="143">
        <v>3</v>
      </c>
      <c r="S735" s="176">
        <v>4</v>
      </c>
      <c r="T735" s="175">
        <v>6</v>
      </c>
      <c r="U735" s="143">
        <v>6</v>
      </c>
      <c r="V735" s="143">
        <v>4</v>
      </c>
      <c r="W735" s="143">
        <v>6</v>
      </c>
      <c r="X735" s="176">
        <v>6</v>
      </c>
      <c r="Y735" s="175">
        <v>3</v>
      </c>
      <c r="Z735" s="143">
        <v>5</v>
      </c>
      <c r="AA735" s="143">
        <v>3</v>
      </c>
      <c r="AB735" s="143">
        <v>4</v>
      </c>
      <c r="AC735" s="176">
        <v>4</v>
      </c>
      <c r="AD735" s="175">
        <v>4</v>
      </c>
      <c r="AE735" s="143">
        <v>5</v>
      </c>
      <c r="AF735" s="143">
        <v>3</v>
      </c>
      <c r="AG735" s="143">
        <v>5</v>
      </c>
      <c r="AH735" s="176">
        <v>4</v>
      </c>
      <c r="AI735" s="175">
        <v>4</v>
      </c>
      <c r="AJ735" s="143">
        <v>5</v>
      </c>
      <c r="AK735" s="143">
        <v>4</v>
      </c>
      <c r="AL735" s="143">
        <v>4</v>
      </c>
      <c r="AM735" s="176">
        <v>4</v>
      </c>
      <c r="AN735" s="179"/>
      <c r="AO735" s="180"/>
      <c r="AP735" s="180"/>
      <c r="AQ735" s="180"/>
      <c r="AR735" s="180"/>
      <c r="AS735" s="180"/>
      <c r="AT735" s="180"/>
      <c r="AU735" s="180"/>
      <c r="AV735" s="180"/>
      <c r="AW735" s="180"/>
      <c r="AX735" s="180"/>
      <c r="AY735" s="180"/>
      <c r="AZ735" s="180"/>
      <c r="BA735" s="180"/>
      <c r="BB735" s="180"/>
      <c r="BC735" s="180"/>
      <c r="BD735" s="180"/>
      <c r="BE735" s="180"/>
      <c r="BF735" s="180"/>
      <c r="BG735" s="180"/>
      <c r="BH735" s="180"/>
      <c r="BI735" s="180"/>
      <c r="BJ735" s="180"/>
      <c r="BK735" s="180"/>
      <c r="BL735" s="180"/>
      <c r="BM735" s="180"/>
      <c r="BN735" s="180"/>
      <c r="BO735" s="180"/>
      <c r="BP735" s="180"/>
      <c r="BQ735" s="180"/>
      <c r="BR735" s="180"/>
      <c r="BS735" s="180"/>
      <c r="BT735" s="180"/>
      <c r="BU735" s="180"/>
      <c r="BV735" s="180"/>
      <c r="BW735" s="180"/>
      <c r="BX735" s="180"/>
      <c r="BY735" s="180"/>
      <c r="BZ735" s="180"/>
      <c r="CA735" s="180"/>
      <c r="CB735" s="180"/>
      <c r="CC735" s="180"/>
    </row>
    <row r="736" spans="1:81" x14ac:dyDescent="0.15">
      <c r="A736" s="5">
        <v>732</v>
      </c>
      <c r="B736" s="5">
        <f>data!A734</f>
        <v>2008061</v>
      </c>
      <c r="C736" s="6">
        <f>data!C734</f>
        <v>1</v>
      </c>
      <c r="D736" s="7">
        <f>data!D734</f>
        <v>2</v>
      </c>
      <c r="E736" s="7">
        <f>data!E734</f>
        <v>5</v>
      </c>
      <c r="F736" s="7">
        <f>data!F734</f>
        <v>12</v>
      </c>
      <c r="G736" s="7">
        <f>data!G734</f>
        <v>26</v>
      </c>
      <c r="H736" s="8">
        <f>data!H734</f>
        <v>31</v>
      </c>
      <c r="I736" s="9">
        <f>data!I734</f>
        <v>6</v>
      </c>
      <c r="J736" s="175">
        <v>4</v>
      </c>
      <c r="K736" s="143">
        <v>3</v>
      </c>
      <c r="L736" s="143">
        <v>5</v>
      </c>
      <c r="M736" s="143">
        <v>6</v>
      </c>
      <c r="N736" s="176">
        <v>4</v>
      </c>
      <c r="O736" s="175">
        <v>5</v>
      </c>
      <c r="P736" s="143">
        <v>5</v>
      </c>
      <c r="Q736" s="143">
        <v>5</v>
      </c>
      <c r="R736" s="143">
        <v>6</v>
      </c>
      <c r="S736" s="176">
        <v>5</v>
      </c>
      <c r="T736" s="175">
        <v>3</v>
      </c>
      <c r="U736" s="143">
        <v>3</v>
      </c>
      <c r="V736" s="143">
        <v>3</v>
      </c>
      <c r="W736" s="143">
        <v>3</v>
      </c>
      <c r="X736" s="176">
        <v>2</v>
      </c>
      <c r="Y736" s="175">
        <v>2</v>
      </c>
      <c r="Z736" s="143">
        <v>3</v>
      </c>
      <c r="AA736" s="143">
        <v>2</v>
      </c>
      <c r="AB736" s="143">
        <v>2</v>
      </c>
      <c r="AC736" s="176">
        <v>2</v>
      </c>
      <c r="AD736" s="175">
        <v>2</v>
      </c>
      <c r="AE736" s="143">
        <v>2</v>
      </c>
      <c r="AF736" s="143">
        <v>3</v>
      </c>
      <c r="AG736" s="143">
        <v>2</v>
      </c>
      <c r="AH736" s="176">
        <v>4</v>
      </c>
      <c r="AI736" s="175">
        <v>2</v>
      </c>
      <c r="AJ736" s="143">
        <v>3</v>
      </c>
      <c r="AK736" s="143">
        <v>4</v>
      </c>
      <c r="AL736" s="143">
        <v>3</v>
      </c>
      <c r="AM736" s="176">
        <v>4</v>
      </c>
      <c r="AN736" s="179"/>
      <c r="AO736" s="180"/>
      <c r="AP736" s="180"/>
      <c r="AQ736" s="180"/>
      <c r="AR736" s="180"/>
      <c r="AS736" s="180"/>
      <c r="AT736" s="180"/>
      <c r="AU736" s="180"/>
      <c r="AV736" s="180"/>
      <c r="AW736" s="180"/>
      <c r="AX736" s="180"/>
      <c r="AY736" s="180"/>
      <c r="AZ736" s="180"/>
      <c r="BA736" s="180"/>
      <c r="BB736" s="180"/>
      <c r="BC736" s="180"/>
      <c r="BD736" s="180"/>
      <c r="BE736" s="180"/>
      <c r="BF736" s="180"/>
      <c r="BG736" s="180"/>
      <c r="BH736" s="180"/>
      <c r="BI736" s="180"/>
      <c r="BJ736" s="180"/>
      <c r="BK736" s="180"/>
      <c r="BL736" s="180"/>
      <c r="BM736" s="180"/>
      <c r="BN736" s="180"/>
      <c r="BO736" s="180"/>
      <c r="BP736" s="180"/>
      <c r="BQ736" s="180"/>
      <c r="BR736" s="180"/>
      <c r="BS736" s="180"/>
      <c r="BT736" s="180"/>
      <c r="BU736" s="180"/>
      <c r="BV736" s="180"/>
      <c r="BW736" s="180"/>
      <c r="BX736" s="180"/>
      <c r="BY736" s="180"/>
      <c r="BZ736" s="180"/>
      <c r="CA736" s="180"/>
      <c r="CB736" s="180"/>
      <c r="CC736" s="180"/>
    </row>
    <row r="737" spans="1:81" x14ac:dyDescent="0.15">
      <c r="A737" s="5">
        <v>733</v>
      </c>
      <c r="B737" s="5">
        <f>data!A735</f>
        <v>2008062</v>
      </c>
      <c r="C737" s="6">
        <f>data!C735</f>
        <v>6</v>
      </c>
      <c r="D737" s="7">
        <f>data!D735</f>
        <v>8</v>
      </c>
      <c r="E737" s="7">
        <f>data!E735</f>
        <v>13</v>
      </c>
      <c r="F737" s="7">
        <f>data!F735</f>
        <v>17</v>
      </c>
      <c r="G737" s="7">
        <f>data!G735</f>
        <v>24</v>
      </c>
      <c r="H737" s="8">
        <f>data!H735</f>
        <v>27</v>
      </c>
      <c r="I737" s="9">
        <f>data!I735</f>
        <v>15</v>
      </c>
      <c r="J737" s="175">
        <v>1</v>
      </c>
      <c r="K737" s="143">
        <v>3</v>
      </c>
      <c r="L737" s="143">
        <v>2</v>
      </c>
      <c r="M737" s="143">
        <v>1</v>
      </c>
      <c r="N737" s="176">
        <v>4</v>
      </c>
      <c r="O737" s="175">
        <v>4</v>
      </c>
      <c r="P737" s="143">
        <v>3</v>
      </c>
      <c r="Q737" s="143">
        <v>3</v>
      </c>
      <c r="R737" s="143">
        <v>4</v>
      </c>
      <c r="S737" s="176">
        <v>2</v>
      </c>
      <c r="T737" s="175">
        <v>2</v>
      </c>
      <c r="U737" s="143">
        <v>4</v>
      </c>
      <c r="V737" s="143">
        <v>3</v>
      </c>
      <c r="W737" s="143">
        <v>3</v>
      </c>
      <c r="X737" s="176">
        <v>4</v>
      </c>
      <c r="Y737" s="175">
        <v>2</v>
      </c>
      <c r="Z737" s="143">
        <v>3</v>
      </c>
      <c r="AA737" s="143">
        <v>3</v>
      </c>
      <c r="AB737" s="143">
        <v>3</v>
      </c>
      <c r="AC737" s="176">
        <v>2</v>
      </c>
      <c r="AD737" s="175">
        <v>3</v>
      </c>
      <c r="AE737" s="143">
        <v>4</v>
      </c>
      <c r="AF737" s="143">
        <v>4</v>
      </c>
      <c r="AG737" s="143">
        <v>3</v>
      </c>
      <c r="AH737" s="176">
        <v>3</v>
      </c>
      <c r="AI737" s="175">
        <v>3</v>
      </c>
      <c r="AJ737" s="143">
        <v>3</v>
      </c>
      <c r="AK737" s="143">
        <v>1</v>
      </c>
      <c r="AL737" s="143">
        <v>4</v>
      </c>
      <c r="AM737" s="176">
        <v>3</v>
      </c>
      <c r="AN737" s="179"/>
      <c r="AO737" s="180"/>
      <c r="AP737" s="180"/>
      <c r="AQ737" s="180"/>
      <c r="AR737" s="180"/>
      <c r="AS737" s="180"/>
      <c r="AT737" s="180"/>
      <c r="AU737" s="180"/>
      <c r="AV737" s="180"/>
      <c r="AW737" s="180"/>
      <c r="AX737" s="180"/>
      <c r="AY737" s="180"/>
      <c r="AZ737" s="180"/>
      <c r="BA737" s="180"/>
      <c r="BB737" s="180"/>
      <c r="BC737" s="180"/>
      <c r="BD737" s="180"/>
      <c r="BE737" s="180"/>
      <c r="BF737" s="180"/>
      <c r="BG737" s="180"/>
      <c r="BH737" s="180"/>
      <c r="BI737" s="180"/>
      <c r="BJ737" s="180"/>
      <c r="BK737" s="180"/>
      <c r="BL737" s="180"/>
      <c r="BM737" s="180"/>
      <c r="BN737" s="180"/>
      <c r="BO737" s="180"/>
      <c r="BP737" s="180"/>
      <c r="BQ737" s="180"/>
      <c r="BR737" s="180"/>
      <c r="BS737" s="180"/>
      <c r="BT737" s="180"/>
      <c r="BU737" s="180"/>
      <c r="BV737" s="180"/>
      <c r="BW737" s="180"/>
      <c r="BX737" s="180"/>
      <c r="BY737" s="180"/>
      <c r="BZ737" s="180"/>
      <c r="CA737" s="180"/>
      <c r="CB737" s="180"/>
      <c r="CC737" s="180"/>
    </row>
    <row r="738" spans="1:81" x14ac:dyDescent="0.15">
      <c r="A738" s="5">
        <v>734</v>
      </c>
      <c r="B738" s="5">
        <f>data!A736</f>
        <v>2008063</v>
      </c>
      <c r="C738" s="6">
        <f>data!C736</f>
        <v>5</v>
      </c>
      <c r="D738" s="7">
        <f>data!D736</f>
        <v>9</v>
      </c>
      <c r="E738" s="7">
        <f>data!E736</f>
        <v>11</v>
      </c>
      <c r="F738" s="7">
        <f>data!F736</f>
        <v>14</v>
      </c>
      <c r="G738" s="7">
        <f>data!G736</f>
        <v>16</v>
      </c>
      <c r="H738" s="8">
        <f>data!H736</f>
        <v>17</v>
      </c>
      <c r="I738" s="9">
        <f>data!I736</f>
        <v>15</v>
      </c>
      <c r="J738" s="175">
        <v>5</v>
      </c>
      <c r="K738" s="143">
        <v>3</v>
      </c>
      <c r="L738" s="143">
        <v>4</v>
      </c>
      <c r="M738" s="143">
        <v>4</v>
      </c>
      <c r="N738" s="176">
        <v>3</v>
      </c>
      <c r="O738" s="175">
        <v>3</v>
      </c>
      <c r="P738" s="143">
        <v>4</v>
      </c>
      <c r="Q738" s="143">
        <v>4</v>
      </c>
      <c r="R738" s="143">
        <v>3</v>
      </c>
      <c r="S738" s="176">
        <v>3</v>
      </c>
      <c r="T738" s="175">
        <v>4</v>
      </c>
      <c r="U738" s="143">
        <v>3</v>
      </c>
      <c r="V738" s="143">
        <v>4</v>
      </c>
      <c r="W738" s="143">
        <v>4</v>
      </c>
      <c r="X738" s="176">
        <v>4</v>
      </c>
      <c r="Y738" s="175">
        <v>4</v>
      </c>
      <c r="Z738" s="143">
        <v>5</v>
      </c>
      <c r="AA738" s="143">
        <v>5</v>
      </c>
      <c r="AB738" s="143">
        <v>4</v>
      </c>
      <c r="AC738" s="176">
        <v>6</v>
      </c>
      <c r="AD738" s="175">
        <v>4</v>
      </c>
      <c r="AE738" s="143">
        <v>6</v>
      </c>
      <c r="AF738" s="143">
        <v>6</v>
      </c>
      <c r="AG738" s="143">
        <v>4</v>
      </c>
      <c r="AH738" s="176">
        <v>5</v>
      </c>
      <c r="AI738" s="175">
        <v>5</v>
      </c>
      <c r="AJ738" s="143">
        <v>4</v>
      </c>
      <c r="AK738" s="143">
        <v>3</v>
      </c>
      <c r="AL738" s="143">
        <v>4</v>
      </c>
      <c r="AM738" s="176">
        <v>3</v>
      </c>
      <c r="AN738" s="179"/>
      <c r="AO738" s="180"/>
      <c r="AP738" s="180"/>
      <c r="AQ738" s="180"/>
      <c r="AR738" s="180"/>
      <c r="AS738" s="180"/>
      <c r="AT738" s="180"/>
      <c r="AU738" s="180"/>
      <c r="AV738" s="180"/>
      <c r="AW738" s="180"/>
      <c r="AX738" s="180"/>
      <c r="AY738" s="180"/>
      <c r="AZ738" s="180"/>
      <c r="BA738" s="180"/>
      <c r="BB738" s="180"/>
      <c r="BC738" s="180"/>
      <c r="BD738" s="180"/>
      <c r="BE738" s="180"/>
      <c r="BF738" s="180"/>
      <c r="BG738" s="180"/>
      <c r="BH738" s="180"/>
      <c r="BI738" s="180"/>
      <c r="BJ738" s="180"/>
      <c r="BK738" s="180"/>
      <c r="BL738" s="180"/>
      <c r="BM738" s="180"/>
      <c r="BN738" s="180"/>
      <c r="BO738" s="180"/>
      <c r="BP738" s="180"/>
      <c r="BQ738" s="180"/>
      <c r="BR738" s="180"/>
      <c r="BS738" s="180"/>
      <c r="BT738" s="180"/>
      <c r="BU738" s="180"/>
      <c r="BV738" s="180"/>
      <c r="BW738" s="180"/>
      <c r="BX738" s="180"/>
      <c r="BY738" s="180"/>
      <c r="BZ738" s="180"/>
      <c r="CA738" s="180"/>
      <c r="CB738" s="180"/>
      <c r="CC738" s="180"/>
    </row>
    <row r="739" spans="1:81" x14ac:dyDescent="0.15">
      <c r="A739" s="5">
        <v>735</v>
      </c>
      <c r="B739" s="5">
        <f>data!A737</f>
        <v>2008064</v>
      </c>
      <c r="C739" s="6">
        <f>data!C737</f>
        <v>1</v>
      </c>
      <c r="D739" s="7">
        <f>data!D737</f>
        <v>2</v>
      </c>
      <c r="E739" s="7">
        <f>data!E737</f>
        <v>7</v>
      </c>
      <c r="F739" s="7">
        <f>data!F737</f>
        <v>9</v>
      </c>
      <c r="G739" s="7">
        <f>data!G737</f>
        <v>12</v>
      </c>
      <c r="H739" s="8">
        <f>data!H737</f>
        <v>18</v>
      </c>
      <c r="I739" s="9">
        <f>data!I737</f>
        <v>12</v>
      </c>
      <c r="J739" s="175">
        <v>4</v>
      </c>
      <c r="K739" s="143">
        <v>4</v>
      </c>
      <c r="L739" s="143">
        <v>4</v>
      </c>
      <c r="M739" s="143">
        <v>4</v>
      </c>
      <c r="N739" s="176">
        <v>4</v>
      </c>
      <c r="O739" s="175">
        <v>5</v>
      </c>
      <c r="P739" s="143">
        <v>3</v>
      </c>
      <c r="Q739" s="143">
        <v>4</v>
      </c>
      <c r="R739" s="143">
        <v>4</v>
      </c>
      <c r="S739" s="176">
        <v>2</v>
      </c>
      <c r="T739" s="175">
        <v>4</v>
      </c>
      <c r="U739" s="143">
        <v>4</v>
      </c>
      <c r="V739" s="143">
        <v>2</v>
      </c>
      <c r="W739" s="143">
        <v>3</v>
      </c>
      <c r="X739" s="176">
        <v>2</v>
      </c>
      <c r="Y739" s="175">
        <v>3</v>
      </c>
      <c r="Z739" s="143">
        <v>3</v>
      </c>
      <c r="AA739" s="143">
        <v>4</v>
      </c>
      <c r="AB739" s="143">
        <v>3</v>
      </c>
      <c r="AC739" s="176">
        <v>2</v>
      </c>
      <c r="AD739" s="175">
        <v>4</v>
      </c>
      <c r="AE739" s="143">
        <v>3</v>
      </c>
      <c r="AF739" s="143">
        <v>2</v>
      </c>
      <c r="AG739" s="143">
        <v>1</v>
      </c>
      <c r="AH739" s="176">
        <v>3</v>
      </c>
      <c r="AI739" s="175">
        <v>4</v>
      </c>
      <c r="AJ739" s="143">
        <v>4</v>
      </c>
      <c r="AK739" s="143">
        <v>2</v>
      </c>
      <c r="AL739" s="143">
        <v>3</v>
      </c>
      <c r="AM739" s="176">
        <v>3</v>
      </c>
      <c r="AN739" s="179"/>
      <c r="AO739" s="180"/>
      <c r="AP739" s="180"/>
      <c r="AQ739" s="180"/>
      <c r="AR739" s="180"/>
      <c r="AS739" s="180"/>
      <c r="AT739" s="180"/>
      <c r="AU739" s="180"/>
      <c r="AV739" s="180"/>
      <c r="AW739" s="180"/>
      <c r="AX739" s="180"/>
      <c r="AY739" s="180"/>
      <c r="AZ739" s="180"/>
      <c r="BA739" s="180"/>
      <c r="BB739" s="180"/>
      <c r="BC739" s="180"/>
      <c r="BD739" s="180"/>
      <c r="BE739" s="180"/>
      <c r="BF739" s="180"/>
      <c r="BG739" s="180"/>
      <c r="BH739" s="180"/>
      <c r="BI739" s="180"/>
      <c r="BJ739" s="180"/>
      <c r="BK739" s="180"/>
      <c r="BL739" s="180"/>
      <c r="BM739" s="180"/>
      <c r="BN739" s="180"/>
      <c r="BO739" s="180"/>
      <c r="BP739" s="180"/>
      <c r="BQ739" s="180"/>
      <c r="BR739" s="180"/>
      <c r="BS739" s="180"/>
      <c r="BT739" s="180"/>
      <c r="BU739" s="180"/>
      <c r="BV739" s="180"/>
      <c r="BW739" s="180"/>
      <c r="BX739" s="180"/>
      <c r="BY739" s="180"/>
      <c r="BZ739" s="180"/>
      <c r="CA739" s="180"/>
      <c r="CB739" s="180"/>
      <c r="CC739" s="180"/>
    </row>
    <row r="740" spans="1:81" x14ac:dyDescent="0.15">
      <c r="A740" s="5">
        <v>736</v>
      </c>
      <c r="B740" s="5">
        <f>data!A738</f>
        <v>2008065</v>
      </c>
      <c r="C740" s="6">
        <f>data!C738</f>
        <v>5</v>
      </c>
      <c r="D740" s="7">
        <f>data!D738</f>
        <v>13</v>
      </c>
      <c r="E740" s="7">
        <f>data!E738</f>
        <v>15</v>
      </c>
      <c r="F740" s="7">
        <f>data!F738</f>
        <v>19</v>
      </c>
      <c r="G740" s="7">
        <f>data!G738</f>
        <v>30</v>
      </c>
      <c r="H740" s="8">
        <f>data!H738</f>
        <v>31</v>
      </c>
      <c r="I740" s="9">
        <f>data!I738</f>
        <v>5</v>
      </c>
      <c r="J740" s="175">
        <v>4</v>
      </c>
      <c r="K740" s="143">
        <v>4</v>
      </c>
      <c r="L740" s="143">
        <v>4</v>
      </c>
      <c r="M740" s="143">
        <v>2</v>
      </c>
      <c r="N740" s="176">
        <v>5</v>
      </c>
      <c r="O740" s="175">
        <v>5</v>
      </c>
      <c r="P740" s="143">
        <v>2</v>
      </c>
      <c r="Q740" s="143">
        <v>2</v>
      </c>
      <c r="R740" s="143">
        <v>3</v>
      </c>
      <c r="S740" s="176">
        <v>4</v>
      </c>
      <c r="T740" s="175">
        <v>4</v>
      </c>
      <c r="U740" s="143">
        <v>5</v>
      </c>
      <c r="V740" s="143">
        <v>4</v>
      </c>
      <c r="W740" s="143">
        <v>4</v>
      </c>
      <c r="X740" s="176">
        <v>5</v>
      </c>
      <c r="Y740" s="175">
        <v>4</v>
      </c>
      <c r="Z740" s="143">
        <v>5</v>
      </c>
      <c r="AA740" s="143">
        <v>3</v>
      </c>
      <c r="AB740" s="143">
        <v>4</v>
      </c>
      <c r="AC740" s="176">
        <v>3</v>
      </c>
      <c r="AD740" s="175">
        <v>3</v>
      </c>
      <c r="AE740" s="143">
        <v>4</v>
      </c>
      <c r="AF740" s="143">
        <v>3</v>
      </c>
      <c r="AG740" s="143">
        <v>5</v>
      </c>
      <c r="AH740" s="176">
        <v>3</v>
      </c>
      <c r="AI740" s="175">
        <v>4</v>
      </c>
      <c r="AJ740" s="143">
        <v>5</v>
      </c>
      <c r="AK740" s="143">
        <v>4</v>
      </c>
      <c r="AL740" s="143">
        <v>5</v>
      </c>
      <c r="AM740" s="176">
        <v>4</v>
      </c>
      <c r="AN740" s="179"/>
      <c r="AO740" s="180"/>
      <c r="AP740" s="180"/>
      <c r="AQ740" s="180"/>
      <c r="AR740" s="180"/>
      <c r="AS740" s="180"/>
      <c r="AT740" s="180"/>
      <c r="AU740" s="180"/>
      <c r="AV740" s="180"/>
      <c r="AW740" s="180"/>
      <c r="AX740" s="180"/>
      <c r="AY740" s="180"/>
      <c r="AZ740" s="180"/>
      <c r="BA740" s="180"/>
      <c r="BB740" s="180"/>
      <c r="BC740" s="180"/>
      <c r="BD740" s="180"/>
      <c r="BE740" s="180"/>
      <c r="BF740" s="180"/>
      <c r="BG740" s="180"/>
      <c r="BH740" s="180"/>
      <c r="BI740" s="180"/>
      <c r="BJ740" s="180"/>
      <c r="BK740" s="180"/>
      <c r="BL740" s="180"/>
      <c r="BM740" s="180"/>
      <c r="BN740" s="180"/>
      <c r="BO740" s="180"/>
      <c r="BP740" s="180"/>
      <c r="BQ740" s="180"/>
      <c r="BR740" s="180"/>
      <c r="BS740" s="180"/>
      <c r="BT740" s="180"/>
      <c r="BU740" s="180"/>
      <c r="BV740" s="180"/>
      <c r="BW740" s="180"/>
      <c r="BX740" s="180"/>
      <c r="BY740" s="180"/>
      <c r="BZ740" s="180"/>
      <c r="CA740" s="180"/>
      <c r="CB740" s="180"/>
      <c r="CC740" s="180"/>
    </row>
    <row r="741" spans="1:81" x14ac:dyDescent="0.15">
      <c r="A741" s="5">
        <v>737</v>
      </c>
      <c r="B741" s="5">
        <f>data!A739</f>
        <v>2008066</v>
      </c>
      <c r="C741" s="6">
        <f>data!C739</f>
        <v>7</v>
      </c>
      <c r="D741" s="7">
        <f>data!D739</f>
        <v>12</v>
      </c>
      <c r="E741" s="7">
        <f>data!E739</f>
        <v>21</v>
      </c>
      <c r="F741" s="7">
        <f>data!F739</f>
        <v>22</v>
      </c>
      <c r="G741" s="7">
        <f>data!G739</f>
        <v>29</v>
      </c>
      <c r="H741" s="8">
        <f>data!H739</f>
        <v>30</v>
      </c>
      <c r="I741" s="9">
        <f>data!I739</f>
        <v>8</v>
      </c>
      <c r="J741" s="175">
        <v>3</v>
      </c>
      <c r="K741" s="143">
        <v>4</v>
      </c>
      <c r="L741" s="143">
        <v>3</v>
      </c>
      <c r="M741" s="143">
        <v>4</v>
      </c>
      <c r="N741" s="176">
        <v>2</v>
      </c>
      <c r="O741" s="175">
        <v>2</v>
      </c>
      <c r="P741" s="143">
        <v>3</v>
      </c>
      <c r="Q741" s="143">
        <v>5</v>
      </c>
      <c r="R741" s="143">
        <v>5</v>
      </c>
      <c r="S741" s="176">
        <v>3</v>
      </c>
      <c r="T741" s="175">
        <v>4</v>
      </c>
      <c r="U741" s="143">
        <v>4</v>
      </c>
      <c r="V741" s="143">
        <v>4</v>
      </c>
      <c r="W741" s="143">
        <v>4</v>
      </c>
      <c r="X741" s="176">
        <v>3</v>
      </c>
      <c r="Y741" s="175">
        <v>5</v>
      </c>
      <c r="Z741" s="143">
        <v>3</v>
      </c>
      <c r="AA741" s="143">
        <v>5</v>
      </c>
      <c r="AB741" s="143">
        <v>3</v>
      </c>
      <c r="AC741" s="176">
        <v>5</v>
      </c>
      <c r="AD741" s="175">
        <v>4</v>
      </c>
      <c r="AE741" s="143">
        <v>6</v>
      </c>
      <c r="AF741" s="143">
        <v>2</v>
      </c>
      <c r="AG741" s="143">
        <v>2</v>
      </c>
      <c r="AH741" s="176">
        <v>2</v>
      </c>
      <c r="AI741" s="175">
        <v>2</v>
      </c>
      <c r="AJ741" s="143">
        <v>1</v>
      </c>
      <c r="AK741" s="143">
        <v>3</v>
      </c>
      <c r="AL741" s="143">
        <v>3</v>
      </c>
      <c r="AM741" s="176">
        <v>3</v>
      </c>
      <c r="AN741" s="179"/>
      <c r="AO741" s="180"/>
      <c r="AP741" s="180"/>
      <c r="AQ741" s="180"/>
      <c r="AR741" s="180"/>
      <c r="AS741" s="180"/>
      <c r="AT741" s="180"/>
      <c r="AU741" s="180"/>
      <c r="AV741" s="180"/>
      <c r="AW741" s="180"/>
      <c r="AX741" s="180"/>
      <c r="AY741" s="180"/>
      <c r="AZ741" s="180"/>
      <c r="BA741" s="180"/>
      <c r="BB741" s="180"/>
      <c r="BC741" s="180"/>
      <c r="BD741" s="180"/>
      <c r="BE741" s="180"/>
      <c r="BF741" s="180"/>
      <c r="BG741" s="180"/>
      <c r="BH741" s="180"/>
      <c r="BI741" s="180"/>
      <c r="BJ741" s="180"/>
      <c r="BK741" s="180"/>
      <c r="BL741" s="180"/>
      <c r="BM741" s="180"/>
      <c r="BN741" s="180"/>
      <c r="BO741" s="180"/>
      <c r="BP741" s="180"/>
      <c r="BQ741" s="180"/>
      <c r="BR741" s="180"/>
      <c r="BS741" s="180"/>
      <c r="BT741" s="180"/>
      <c r="BU741" s="180"/>
      <c r="BV741" s="180"/>
      <c r="BW741" s="180"/>
      <c r="BX741" s="180"/>
      <c r="BY741" s="180"/>
      <c r="BZ741" s="180"/>
      <c r="CA741" s="180"/>
      <c r="CB741" s="180"/>
      <c r="CC741" s="180"/>
    </row>
    <row r="742" spans="1:81" x14ac:dyDescent="0.15">
      <c r="A742" s="5">
        <v>738</v>
      </c>
      <c r="B742" s="5">
        <f>data!A740</f>
        <v>2008067</v>
      </c>
      <c r="C742" s="6">
        <f>data!C740</f>
        <v>10</v>
      </c>
      <c r="D742" s="7">
        <f>data!D740</f>
        <v>11</v>
      </c>
      <c r="E742" s="7">
        <f>data!E740</f>
        <v>15</v>
      </c>
      <c r="F742" s="7">
        <f>data!F740</f>
        <v>19</v>
      </c>
      <c r="G742" s="7">
        <f>data!G740</f>
        <v>26</v>
      </c>
      <c r="H742" s="8">
        <f>data!H740</f>
        <v>33</v>
      </c>
      <c r="I742" s="9">
        <f>data!I740</f>
        <v>13</v>
      </c>
      <c r="J742" s="175">
        <v>4</v>
      </c>
      <c r="K742" s="143">
        <v>2</v>
      </c>
      <c r="L742" s="143">
        <v>2</v>
      </c>
      <c r="M742" s="143">
        <v>3</v>
      </c>
      <c r="N742" s="176">
        <v>3</v>
      </c>
      <c r="O742" s="175">
        <v>4</v>
      </c>
      <c r="P742" s="143">
        <v>3</v>
      </c>
      <c r="Q742" s="143">
        <v>1</v>
      </c>
      <c r="R742" s="143">
        <v>4</v>
      </c>
      <c r="S742" s="176">
        <v>5</v>
      </c>
      <c r="T742" s="175">
        <v>4</v>
      </c>
      <c r="U742" s="143">
        <v>3</v>
      </c>
      <c r="V742" s="143">
        <v>3</v>
      </c>
      <c r="W742" s="143">
        <v>4</v>
      </c>
      <c r="X742" s="176">
        <v>3</v>
      </c>
      <c r="Y742" s="175">
        <v>4</v>
      </c>
      <c r="Z742" s="143">
        <v>3</v>
      </c>
      <c r="AA742" s="143">
        <v>2</v>
      </c>
      <c r="AB742" s="143">
        <v>4</v>
      </c>
      <c r="AC742" s="176">
        <v>3</v>
      </c>
      <c r="AD742" s="175">
        <v>3</v>
      </c>
      <c r="AE742" s="143">
        <v>4</v>
      </c>
      <c r="AF742" s="143">
        <v>1</v>
      </c>
      <c r="AG742" s="143">
        <v>4</v>
      </c>
      <c r="AH742" s="176">
        <v>4</v>
      </c>
      <c r="AI742" s="175">
        <v>3</v>
      </c>
      <c r="AJ742" s="143">
        <v>3</v>
      </c>
      <c r="AK742" s="143">
        <v>3</v>
      </c>
      <c r="AL742" s="143">
        <v>2</v>
      </c>
      <c r="AM742" s="176">
        <v>2</v>
      </c>
      <c r="AN742" s="179"/>
      <c r="AO742" s="180"/>
      <c r="AP742" s="180"/>
      <c r="AQ742" s="180"/>
      <c r="AR742" s="180"/>
      <c r="AS742" s="180"/>
      <c r="AT742" s="180"/>
      <c r="AU742" s="180"/>
      <c r="AV742" s="180"/>
      <c r="AW742" s="180"/>
      <c r="AX742" s="180"/>
      <c r="AY742" s="180"/>
      <c r="AZ742" s="180"/>
      <c r="BA742" s="180"/>
      <c r="BB742" s="180"/>
      <c r="BC742" s="180"/>
      <c r="BD742" s="180"/>
      <c r="BE742" s="180"/>
      <c r="BF742" s="180"/>
      <c r="BG742" s="180"/>
      <c r="BH742" s="180"/>
      <c r="BI742" s="180"/>
      <c r="BJ742" s="180"/>
      <c r="BK742" s="180"/>
      <c r="BL742" s="180"/>
      <c r="BM742" s="180"/>
      <c r="BN742" s="180"/>
      <c r="BO742" s="180"/>
      <c r="BP742" s="180"/>
      <c r="BQ742" s="180"/>
      <c r="BR742" s="180"/>
      <c r="BS742" s="180"/>
      <c r="BT742" s="180"/>
      <c r="BU742" s="180"/>
      <c r="BV742" s="180"/>
      <c r="BW742" s="180"/>
      <c r="BX742" s="180"/>
      <c r="BY742" s="180"/>
      <c r="BZ742" s="180"/>
      <c r="CA742" s="180"/>
      <c r="CB742" s="180"/>
      <c r="CC742" s="180"/>
    </row>
    <row r="743" spans="1:81" x14ac:dyDescent="0.15">
      <c r="A743" s="5">
        <v>739</v>
      </c>
      <c r="B743" s="5">
        <f>data!A741</f>
        <v>2008068</v>
      </c>
      <c r="C743" s="6">
        <f>data!C741</f>
        <v>5</v>
      </c>
      <c r="D743" s="7">
        <f>data!D741</f>
        <v>7</v>
      </c>
      <c r="E743" s="7">
        <f>data!E741</f>
        <v>17</v>
      </c>
      <c r="F743" s="7">
        <f>data!F741</f>
        <v>23</v>
      </c>
      <c r="G743" s="7">
        <f>data!G741</f>
        <v>27</v>
      </c>
      <c r="H743" s="8">
        <f>data!H741</f>
        <v>29</v>
      </c>
      <c r="I743" s="9">
        <f>data!I741</f>
        <v>7</v>
      </c>
      <c r="J743" s="175">
        <v>3</v>
      </c>
      <c r="K743" s="143">
        <v>4</v>
      </c>
      <c r="L743" s="143">
        <v>4</v>
      </c>
      <c r="M743" s="143">
        <v>3</v>
      </c>
      <c r="N743" s="176">
        <v>3</v>
      </c>
      <c r="O743" s="175">
        <v>2</v>
      </c>
      <c r="P743" s="143">
        <v>2</v>
      </c>
      <c r="Q743" s="143">
        <v>2</v>
      </c>
      <c r="R743" s="143">
        <v>1</v>
      </c>
      <c r="S743" s="176">
        <v>2</v>
      </c>
      <c r="T743" s="175">
        <v>4</v>
      </c>
      <c r="U743" s="143">
        <v>1</v>
      </c>
      <c r="V743" s="143">
        <v>1</v>
      </c>
      <c r="W743" s="143">
        <v>2</v>
      </c>
      <c r="X743" s="176">
        <v>2</v>
      </c>
      <c r="Y743" s="175">
        <v>3</v>
      </c>
      <c r="Z743" s="143">
        <v>3</v>
      </c>
      <c r="AA743" s="143">
        <v>5</v>
      </c>
      <c r="AB743" s="143">
        <v>5</v>
      </c>
      <c r="AC743" s="176">
        <v>2</v>
      </c>
      <c r="AD743" s="175">
        <v>5</v>
      </c>
      <c r="AE743" s="143">
        <v>3</v>
      </c>
      <c r="AF743" s="143">
        <v>4</v>
      </c>
      <c r="AG743" s="143">
        <v>4</v>
      </c>
      <c r="AH743" s="176">
        <v>4</v>
      </c>
      <c r="AI743" s="175">
        <v>5</v>
      </c>
      <c r="AJ743" s="143">
        <v>5</v>
      </c>
      <c r="AK743" s="143">
        <v>5</v>
      </c>
      <c r="AL743" s="143">
        <v>3</v>
      </c>
      <c r="AM743" s="176">
        <v>4</v>
      </c>
      <c r="AN743" s="179"/>
      <c r="AO743" s="180"/>
      <c r="AP743" s="180"/>
      <c r="AQ743" s="180"/>
      <c r="AR743" s="180"/>
      <c r="AS743" s="180"/>
      <c r="AT743" s="180"/>
      <c r="AU743" s="180"/>
      <c r="AV743" s="180"/>
      <c r="AW743" s="180"/>
      <c r="AX743" s="180"/>
      <c r="AY743" s="180"/>
      <c r="AZ743" s="180"/>
      <c r="BA743" s="180"/>
      <c r="BB743" s="180"/>
      <c r="BC743" s="180"/>
      <c r="BD743" s="180"/>
      <c r="BE743" s="180"/>
      <c r="BF743" s="180"/>
      <c r="BG743" s="180"/>
      <c r="BH743" s="180"/>
      <c r="BI743" s="180"/>
      <c r="BJ743" s="180"/>
      <c r="BK743" s="180"/>
      <c r="BL743" s="180"/>
      <c r="BM743" s="180"/>
      <c r="BN743" s="180"/>
      <c r="BO743" s="180"/>
      <c r="BP743" s="180"/>
      <c r="BQ743" s="180"/>
      <c r="BR743" s="180"/>
      <c r="BS743" s="180"/>
      <c r="BT743" s="180"/>
      <c r="BU743" s="180"/>
      <c r="BV743" s="180"/>
      <c r="BW743" s="180"/>
      <c r="BX743" s="180"/>
      <c r="BY743" s="180"/>
      <c r="BZ743" s="180"/>
      <c r="CA743" s="180"/>
      <c r="CB743" s="180"/>
      <c r="CC743" s="180"/>
    </row>
    <row r="744" spans="1:81" x14ac:dyDescent="0.15">
      <c r="A744" s="5">
        <v>740</v>
      </c>
      <c r="B744" s="5">
        <f>data!A742</f>
        <v>2008069</v>
      </c>
      <c r="C744" s="6">
        <f>data!C742</f>
        <v>5</v>
      </c>
      <c r="D744" s="7">
        <f>data!D742</f>
        <v>8</v>
      </c>
      <c r="E744" s="7">
        <f>data!E742</f>
        <v>17</v>
      </c>
      <c r="F744" s="7">
        <f>data!F742</f>
        <v>20</v>
      </c>
      <c r="G744" s="7">
        <f>data!G742</f>
        <v>26</v>
      </c>
      <c r="H744" s="8">
        <f>data!H742</f>
        <v>30</v>
      </c>
      <c r="I744" s="9">
        <f>data!I742</f>
        <v>10</v>
      </c>
      <c r="J744" s="175">
        <v>5</v>
      </c>
      <c r="K744" s="143">
        <v>5</v>
      </c>
      <c r="L744" s="143">
        <v>4</v>
      </c>
      <c r="M744" s="143">
        <v>4</v>
      </c>
      <c r="N744" s="176">
        <v>5</v>
      </c>
      <c r="O744" s="175">
        <v>5</v>
      </c>
      <c r="P744" s="143">
        <v>3</v>
      </c>
      <c r="Q744" s="143">
        <v>5</v>
      </c>
      <c r="R744" s="143">
        <v>4</v>
      </c>
      <c r="S744" s="176">
        <v>5</v>
      </c>
      <c r="T744" s="175">
        <v>5</v>
      </c>
      <c r="U744" s="143">
        <v>5</v>
      </c>
      <c r="V744" s="143">
        <v>5</v>
      </c>
      <c r="W744" s="143">
        <v>4</v>
      </c>
      <c r="X744" s="176">
        <v>4</v>
      </c>
      <c r="Y744" s="175">
        <v>4</v>
      </c>
      <c r="Z744" s="143">
        <v>4</v>
      </c>
      <c r="AA744" s="143">
        <v>2</v>
      </c>
      <c r="AB744" s="143">
        <v>1</v>
      </c>
      <c r="AC744" s="176">
        <v>5</v>
      </c>
      <c r="AD744" s="175">
        <v>4</v>
      </c>
      <c r="AE744" s="143">
        <v>4</v>
      </c>
      <c r="AF744" s="143">
        <v>4</v>
      </c>
      <c r="AG744" s="143">
        <v>2</v>
      </c>
      <c r="AH744" s="176">
        <v>1</v>
      </c>
      <c r="AI744" s="175">
        <v>2</v>
      </c>
      <c r="AJ744" s="143">
        <v>3</v>
      </c>
      <c r="AK744" s="143">
        <v>2</v>
      </c>
      <c r="AL744" s="143">
        <v>2</v>
      </c>
      <c r="AM744" s="176">
        <v>3</v>
      </c>
      <c r="AN744" s="179"/>
      <c r="AO744" s="180"/>
      <c r="AP744" s="180"/>
      <c r="AQ744" s="180"/>
      <c r="AR744" s="180"/>
      <c r="AS744" s="180"/>
      <c r="AT744" s="180"/>
      <c r="AU744" s="180"/>
      <c r="AV744" s="180"/>
      <c r="AW744" s="180"/>
      <c r="AX744" s="180"/>
      <c r="AY744" s="180"/>
      <c r="AZ744" s="180"/>
      <c r="BA744" s="180"/>
      <c r="BB744" s="180"/>
      <c r="BC744" s="180"/>
      <c r="BD744" s="180"/>
      <c r="BE744" s="180"/>
      <c r="BF744" s="180"/>
      <c r="BG744" s="180"/>
      <c r="BH744" s="180"/>
      <c r="BI744" s="180"/>
      <c r="BJ744" s="180"/>
      <c r="BK744" s="180"/>
      <c r="BL744" s="180"/>
      <c r="BM744" s="180"/>
      <c r="BN744" s="180"/>
      <c r="BO744" s="180"/>
      <c r="BP744" s="180"/>
      <c r="BQ744" s="180"/>
      <c r="BR744" s="180"/>
      <c r="BS744" s="180"/>
      <c r="BT744" s="180"/>
      <c r="BU744" s="180"/>
      <c r="BV744" s="180"/>
      <c r="BW744" s="180"/>
      <c r="BX744" s="180"/>
      <c r="BY744" s="180"/>
      <c r="BZ744" s="180"/>
      <c r="CA744" s="180"/>
      <c r="CB744" s="180"/>
      <c r="CC744" s="180"/>
    </row>
    <row r="745" spans="1:81" x14ac:dyDescent="0.15">
      <c r="A745" s="5">
        <v>741</v>
      </c>
      <c r="B745" s="5">
        <f>data!A743</f>
        <v>2008070</v>
      </c>
      <c r="C745" s="6">
        <f>data!C743</f>
        <v>5</v>
      </c>
      <c r="D745" s="7">
        <f>data!D743</f>
        <v>6</v>
      </c>
      <c r="E745" s="7">
        <f>data!E743</f>
        <v>12</v>
      </c>
      <c r="F745" s="7">
        <f>data!F743</f>
        <v>15</v>
      </c>
      <c r="G745" s="7">
        <f>data!G743</f>
        <v>18</v>
      </c>
      <c r="H745" s="8">
        <f>data!H743</f>
        <v>33</v>
      </c>
      <c r="I745" s="9">
        <f>data!I743</f>
        <v>13</v>
      </c>
      <c r="J745" s="175">
        <v>4</v>
      </c>
      <c r="K745" s="143">
        <v>2</v>
      </c>
      <c r="L745" s="143">
        <v>2</v>
      </c>
      <c r="M745" s="143">
        <v>3</v>
      </c>
      <c r="N745" s="176">
        <v>2</v>
      </c>
      <c r="O745" s="175">
        <v>4</v>
      </c>
      <c r="P745" s="143">
        <v>3</v>
      </c>
      <c r="Q745" s="143">
        <v>5</v>
      </c>
      <c r="R745" s="143">
        <v>4</v>
      </c>
      <c r="S745" s="176">
        <v>4</v>
      </c>
      <c r="T745" s="175">
        <v>2</v>
      </c>
      <c r="U745" s="143">
        <v>3</v>
      </c>
      <c r="V745" s="143">
        <v>0</v>
      </c>
      <c r="W745" s="143">
        <v>2</v>
      </c>
      <c r="X745" s="176">
        <v>2</v>
      </c>
      <c r="Y745" s="175">
        <v>2</v>
      </c>
      <c r="Z745" s="143">
        <v>2</v>
      </c>
      <c r="AA745" s="143">
        <v>1</v>
      </c>
      <c r="AB745" s="143">
        <v>2</v>
      </c>
      <c r="AC745" s="176">
        <v>3</v>
      </c>
      <c r="AD745" s="175">
        <v>4</v>
      </c>
      <c r="AE745" s="143">
        <v>4</v>
      </c>
      <c r="AF745" s="143">
        <v>3</v>
      </c>
      <c r="AG745" s="143">
        <v>3</v>
      </c>
      <c r="AH745" s="176">
        <v>2</v>
      </c>
      <c r="AI745" s="175">
        <v>2</v>
      </c>
      <c r="AJ745" s="143">
        <v>1</v>
      </c>
      <c r="AK745" s="143">
        <v>3</v>
      </c>
      <c r="AL745" s="143">
        <v>4</v>
      </c>
      <c r="AM745" s="176">
        <v>4</v>
      </c>
      <c r="AN745" s="179"/>
      <c r="AO745" s="180"/>
      <c r="AP745" s="180"/>
      <c r="AQ745" s="180"/>
      <c r="AR745" s="180"/>
      <c r="AS745" s="180"/>
      <c r="AT745" s="180"/>
      <c r="AU745" s="180"/>
      <c r="AV745" s="180"/>
      <c r="AW745" s="180"/>
      <c r="AX745" s="180"/>
      <c r="AY745" s="180"/>
      <c r="AZ745" s="180"/>
      <c r="BA745" s="180"/>
      <c r="BB745" s="180"/>
      <c r="BC745" s="180"/>
      <c r="BD745" s="180"/>
      <c r="BE745" s="180"/>
      <c r="BF745" s="180"/>
      <c r="BG745" s="180"/>
      <c r="BH745" s="180"/>
      <c r="BI745" s="180"/>
      <c r="BJ745" s="180"/>
      <c r="BK745" s="180"/>
      <c r="BL745" s="180"/>
      <c r="BM745" s="180"/>
      <c r="BN745" s="180"/>
      <c r="BO745" s="180"/>
      <c r="BP745" s="180"/>
      <c r="BQ745" s="180"/>
      <c r="BR745" s="180"/>
      <c r="BS745" s="180"/>
      <c r="BT745" s="180"/>
      <c r="BU745" s="180"/>
      <c r="BV745" s="180"/>
      <c r="BW745" s="180"/>
      <c r="BX745" s="180"/>
      <c r="BY745" s="180"/>
      <c r="BZ745" s="180"/>
      <c r="CA745" s="180"/>
      <c r="CB745" s="180"/>
      <c r="CC745" s="180"/>
    </row>
    <row r="746" spans="1:81" x14ac:dyDescent="0.15">
      <c r="A746" s="5">
        <v>742</v>
      </c>
      <c r="B746" s="5">
        <f>data!A744</f>
        <v>2008071</v>
      </c>
      <c r="C746" s="6">
        <f>data!C744</f>
        <v>1</v>
      </c>
      <c r="D746" s="7">
        <f>data!D744</f>
        <v>6</v>
      </c>
      <c r="E746" s="7">
        <f>data!E744</f>
        <v>21</v>
      </c>
      <c r="F746" s="7">
        <f>data!F744</f>
        <v>26</v>
      </c>
      <c r="G746" s="7">
        <f>data!G744</f>
        <v>27</v>
      </c>
      <c r="H746" s="8">
        <f>data!H744</f>
        <v>28</v>
      </c>
      <c r="I746" s="9">
        <f>data!I744</f>
        <v>9</v>
      </c>
      <c r="J746" s="175">
        <v>2</v>
      </c>
      <c r="K746" s="143">
        <v>1</v>
      </c>
      <c r="L746" s="143">
        <v>2</v>
      </c>
      <c r="M746" s="143">
        <v>4</v>
      </c>
      <c r="N746" s="176">
        <v>3</v>
      </c>
      <c r="O746" s="175">
        <v>4</v>
      </c>
      <c r="P746" s="143">
        <v>3</v>
      </c>
      <c r="Q746" s="143">
        <v>4</v>
      </c>
      <c r="R746" s="143">
        <v>2</v>
      </c>
      <c r="S746" s="176">
        <v>4</v>
      </c>
      <c r="T746" s="175">
        <v>4</v>
      </c>
      <c r="U746" s="143">
        <v>4</v>
      </c>
      <c r="V746" s="143">
        <v>3</v>
      </c>
      <c r="W746" s="143">
        <v>3</v>
      </c>
      <c r="X746" s="176">
        <v>4</v>
      </c>
      <c r="Y746" s="175">
        <v>3</v>
      </c>
      <c r="Z746" s="143">
        <v>4</v>
      </c>
      <c r="AA746" s="143">
        <v>3</v>
      </c>
      <c r="AB746" s="143">
        <v>2</v>
      </c>
      <c r="AC746" s="176">
        <v>1</v>
      </c>
      <c r="AD746" s="175">
        <v>2</v>
      </c>
      <c r="AE746" s="143">
        <v>4</v>
      </c>
      <c r="AF746" s="143">
        <v>3</v>
      </c>
      <c r="AG746" s="143">
        <v>3</v>
      </c>
      <c r="AH746" s="176">
        <v>3</v>
      </c>
      <c r="AI746" s="175">
        <v>4</v>
      </c>
      <c r="AJ746" s="143">
        <v>3</v>
      </c>
      <c r="AK746" s="143">
        <v>3</v>
      </c>
      <c r="AL746" s="143">
        <v>2</v>
      </c>
      <c r="AM746" s="176">
        <v>3</v>
      </c>
      <c r="AN746" s="179"/>
      <c r="AO746" s="180"/>
      <c r="AP746" s="180"/>
      <c r="AQ746" s="180"/>
      <c r="AR746" s="180"/>
      <c r="AS746" s="180"/>
      <c r="AT746" s="180"/>
      <c r="AU746" s="180"/>
      <c r="AV746" s="180"/>
      <c r="AW746" s="180"/>
      <c r="AX746" s="180"/>
      <c r="AY746" s="180"/>
      <c r="AZ746" s="180"/>
      <c r="BA746" s="180"/>
      <c r="BB746" s="180"/>
      <c r="BC746" s="180"/>
      <c r="BD746" s="180"/>
      <c r="BE746" s="180"/>
      <c r="BF746" s="180"/>
      <c r="BG746" s="180"/>
      <c r="BH746" s="180"/>
      <c r="BI746" s="180"/>
      <c r="BJ746" s="180"/>
      <c r="BK746" s="180"/>
      <c r="BL746" s="180"/>
      <c r="BM746" s="180"/>
      <c r="BN746" s="180"/>
      <c r="BO746" s="180"/>
      <c r="BP746" s="180"/>
      <c r="BQ746" s="180"/>
      <c r="BR746" s="180"/>
      <c r="BS746" s="180"/>
      <c r="BT746" s="180"/>
      <c r="BU746" s="180"/>
      <c r="BV746" s="180"/>
      <c r="BW746" s="180"/>
      <c r="BX746" s="180"/>
      <c r="BY746" s="180"/>
      <c r="BZ746" s="180"/>
      <c r="CA746" s="180"/>
      <c r="CB746" s="180"/>
      <c r="CC746" s="180"/>
    </row>
    <row r="747" spans="1:81" x14ac:dyDescent="0.15">
      <c r="A747" s="5">
        <v>743</v>
      </c>
      <c r="B747" s="5">
        <f>data!A745</f>
        <v>2008072</v>
      </c>
      <c r="C747" s="6">
        <f>data!C745</f>
        <v>1</v>
      </c>
      <c r="D747" s="7">
        <f>data!D745</f>
        <v>5</v>
      </c>
      <c r="E747" s="7">
        <f>data!E745</f>
        <v>10</v>
      </c>
      <c r="F747" s="7">
        <f>data!F745</f>
        <v>18</v>
      </c>
      <c r="G747" s="7">
        <f>data!G745</f>
        <v>22</v>
      </c>
      <c r="H747" s="8">
        <f>data!H745</f>
        <v>30</v>
      </c>
      <c r="I747" s="9">
        <f>data!I745</f>
        <v>9</v>
      </c>
      <c r="J747" s="175">
        <v>2</v>
      </c>
      <c r="K747" s="143">
        <v>3</v>
      </c>
      <c r="L747" s="143">
        <v>5</v>
      </c>
      <c r="M747" s="143">
        <v>4</v>
      </c>
      <c r="N747" s="176">
        <v>4</v>
      </c>
      <c r="O747" s="175">
        <v>4</v>
      </c>
      <c r="P747" s="143">
        <v>5</v>
      </c>
      <c r="Q747" s="143">
        <v>5</v>
      </c>
      <c r="R747" s="143">
        <v>3</v>
      </c>
      <c r="S747" s="176">
        <v>3</v>
      </c>
      <c r="T747" s="175">
        <v>4</v>
      </c>
      <c r="U747" s="143">
        <v>4</v>
      </c>
      <c r="V747" s="143">
        <v>4</v>
      </c>
      <c r="W747" s="143">
        <v>4</v>
      </c>
      <c r="X747" s="176">
        <v>3</v>
      </c>
      <c r="Y747" s="175">
        <v>4</v>
      </c>
      <c r="Z747" s="143">
        <v>3</v>
      </c>
      <c r="AA747" s="143">
        <v>4</v>
      </c>
      <c r="AB747" s="143">
        <v>4</v>
      </c>
      <c r="AC747" s="176">
        <v>3</v>
      </c>
      <c r="AD747" s="175">
        <v>3</v>
      </c>
      <c r="AE747" s="143">
        <v>4</v>
      </c>
      <c r="AF747" s="143">
        <v>4</v>
      </c>
      <c r="AG747" s="143">
        <v>4</v>
      </c>
      <c r="AH747" s="176">
        <v>4</v>
      </c>
      <c r="AI747" s="175">
        <v>3</v>
      </c>
      <c r="AJ747" s="143">
        <v>2</v>
      </c>
      <c r="AK747" s="143">
        <v>6</v>
      </c>
      <c r="AL747" s="143">
        <v>5</v>
      </c>
      <c r="AM747" s="176">
        <v>5</v>
      </c>
      <c r="AN747" s="179"/>
      <c r="AO747" s="180"/>
      <c r="AP747" s="180"/>
      <c r="AQ747" s="180"/>
      <c r="AR747" s="180"/>
      <c r="AS747" s="180"/>
      <c r="AT747" s="180"/>
      <c r="AU747" s="180"/>
      <c r="AV747" s="180"/>
      <c r="AW747" s="180"/>
      <c r="AX747" s="180"/>
      <c r="AY747" s="180"/>
      <c r="AZ747" s="180"/>
      <c r="BA747" s="180"/>
      <c r="BB747" s="180"/>
      <c r="BC747" s="180"/>
      <c r="BD747" s="180"/>
      <c r="BE747" s="180"/>
      <c r="BF747" s="180"/>
      <c r="BG747" s="180"/>
      <c r="BH747" s="180"/>
      <c r="BI747" s="180"/>
      <c r="BJ747" s="180"/>
      <c r="BK747" s="180"/>
      <c r="BL747" s="180"/>
      <c r="BM747" s="180"/>
      <c r="BN747" s="180"/>
      <c r="BO747" s="180"/>
      <c r="BP747" s="180"/>
      <c r="BQ747" s="180"/>
      <c r="BR747" s="180"/>
      <c r="BS747" s="180"/>
      <c r="BT747" s="180"/>
      <c r="BU747" s="180"/>
      <c r="BV747" s="180"/>
      <c r="BW747" s="180"/>
      <c r="BX747" s="180"/>
      <c r="BY747" s="180"/>
      <c r="BZ747" s="180"/>
      <c r="CA747" s="180"/>
      <c r="CB747" s="180"/>
      <c r="CC747" s="180"/>
    </row>
    <row r="748" spans="1:81" x14ac:dyDescent="0.15">
      <c r="A748" s="5">
        <v>744</v>
      </c>
      <c r="B748" s="5">
        <f>data!A746</f>
        <v>2008073</v>
      </c>
      <c r="C748" s="6">
        <f>data!C746</f>
        <v>1</v>
      </c>
      <c r="D748" s="7">
        <f>data!D746</f>
        <v>9</v>
      </c>
      <c r="E748" s="7">
        <f>data!E746</f>
        <v>13</v>
      </c>
      <c r="F748" s="7">
        <f>data!F746</f>
        <v>22</v>
      </c>
      <c r="G748" s="7">
        <f>data!G746</f>
        <v>28</v>
      </c>
      <c r="H748" s="8">
        <f>data!H746</f>
        <v>33</v>
      </c>
      <c r="I748" s="9">
        <f>data!I746</f>
        <v>8</v>
      </c>
      <c r="J748" s="175">
        <v>2</v>
      </c>
      <c r="K748" s="143">
        <v>2</v>
      </c>
      <c r="L748" s="143">
        <v>2</v>
      </c>
      <c r="M748" s="143">
        <v>2</v>
      </c>
      <c r="N748" s="176">
        <v>2</v>
      </c>
      <c r="O748" s="175">
        <v>2</v>
      </c>
      <c r="P748" s="143">
        <v>2</v>
      </c>
      <c r="Q748" s="143">
        <v>2</v>
      </c>
      <c r="R748" s="143">
        <v>3</v>
      </c>
      <c r="S748" s="176">
        <v>2</v>
      </c>
      <c r="T748" s="175">
        <v>1</v>
      </c>
      <c r="U748" s="143">
        <v>2</v>
      </c>
      <c r="V748" s="143">
        <v>2</v>
      </c>
      <c r="W748" s="143">
        <v>2</v>
      </c>
      <c r="X748" s="176">
        <v>2</v>
      </c>
      <c r="Y748" s="175">
        <v>3</v>
      </c>
      <c r="Z748" s="143">
        <v>4</v>
      </c>
      <c r="AA748" s="143">
        <v>4</v>
      </c>
      <c r="AB748" s="143">
        <v>3</v>
      </c>
      <c r="AC748" s="176">
        <v>3</v>
      </c>
      <c r="AD748" s="175">
        <v>2</v>
      </c>
      <c r="AE748" s="143">
        <v>5</v>
      </c>
      <c r="AF748" s="143">
        <v>4</v>
      </c>
      <c r="AG748" s="143">
        <v>3</v>
      </c>
      <c r="AH748" s="176">
        <v>4</v>
      </c>
      <c r="AI748" s="175">
        <v>5</v>
      </c>
      <c r="AJ748" s="143">
        <v>2</v>
      </c>
      <c r="AK748" s="143">
        <v>4</v>
      </c>
      <c r="AL748" s="143">
        <v>2</v>
      </c>
      <c r="AM748" s="176">
        <v>2</v>
      </c>
      <c r="AN748" s="179"/>
      <c r="AO748" s="180"/>
      <c r="AP748" s="180"/>
      <c r="AQ748" s="180"/>
      <c r="AR748" s="180"/>
      <c r="AS748" s="180"/>
      <c r="AT748" s="180"/>
      <c r="AU748" s="180"/>
      <c r="AV748" s="180"/>
      <c r="AW748" s="180"/>
      <c r="AX748" s="180"/>
      <c r="AY748" s="180"/>
      <c r="AZ748" s="180"/>
      <c r="BA748" s="180"/>
      <c r="BB748" s="180"/>
      <c r="BC748" s="180"/>
      <c r="BD748" s="180"/>
      <c r="BE748" s="180"/>
      <c r="BF748" s="180"/>
      <c r="BG748" s="180"/>
      <c r="BH748" s="180"/>
      <c r="BI748" s="180"/>
      <c r="BJ748" s="180"/>
      <c r="BK748" s="180"/>
      <c r="BL748" s="180"/>
      <c r="BM748" s="180"/>
      <c r="BN748" s="180"/>
      <c r="BO748" s="180"/>
      <c r="BP748" s="180"/>
      <c r="BQ748" s="180"/>
      <c r="BR748" s="180"/>
      <c r="BS748" s="180"/>
      <c r="BT748" s="180"/>
      <c r="BU748" s="180"/>
      <c r="BV748" s="180"/>
      <c r="BW748" s="180"/>
      <c r="BX748" s="180"/>
      <c r="BY748" s="180"/>
      <c r="BZ748" s="180"/>
      <c r="CA748" s="180"/>
      <c r="CB748" s="180"/>
      <c r="CC748" s="180"/>
    </row>
    <row r="749" spans="1:81" x14ac:dyDescent="0.15">
      <c r="A749" s="5">
        <v>745</v>
      </c>
      <c r="B749" s="5">
        <f>data!A747</f>
        <v>2008074</v>
      </c>
      <c r="C749" s="6">
        <f>data!C747</f>
        <v>1</v>
      </c>
      <c r="D749" s="7">
        <f>data!D747</f>
        <v>11</v>
      </c>
      <c r="E749" s="7">
        <f>data!E747</f>
        <v>15</v>
      </c>
      <c r="F749" s="7">
        <f>data!F747</f>
        <v>19</v>
      </c>
      <c r="G749" s="7">
        <f>data!G747</f>
        <v>20</v>
      </c>
      <c r="H749" s="8">
        <f>data!H747</f>
        <v>24</v>
      </c>
      <c r="I749" s="9">
        <f>data!I747</f>
        <v>9</v>
      </c>
      <c r="J749" s="175">
        <v>4</v>
      </c>
      <c r="K749" s="143">
        <v>4</v>
      </c>
      <c r="L749" s="143">
        <v>4</v>
      </c>
      <c r="M749" s="143">
        <v>4</v>
      </c>
      <c r="N749" s="176">
        <v>4</v>
      </c>
      <c r="O749" s="175">
        <v>2</v>
      </c>
      <c r="P749" s="143">
        <v>5</v>
      </c>
      <c r="Q749" s="143">
        <v>3</v>
      </c>
      <c r="R749" s="143">
        <v>4</v>
      </c>
      <c r="S749" s="176">
        <v>3</v>
      </c>
      <c r="T749" s="175">
        <v>5</v>
      </c>
      <c r="U749" s="143">
        <v>4</v>
      </c>
      <c r="V749" s="143">
        <v>3</v>
      </c>
      <c r="W749" s="143">
        <v>4</v>
      </c>
      <c r="X749" s="176">
        <v>3</v>
      </c>
      <c r="Y749" s="175">
        <v>3</v>
      </c>
      <c r="Z749" s="143">
        <v>3</v>
      </c>
      <c r="AA749" s="143">
        <v>3</v>
      </c>
      <c r="AB749" s="143">
        <v>4</v>
      </c>
      <c r="AC749" s="176">
        <v>4</v>
      </c>
      <c r="AD749" s="175">
        <v>3</v>
      </c>
      <c r="AE749" s="143">
        <v>4</v>
      </c>
      <c r="AF749" s="143">
        <v>3</v>
      </c>
      <c r="AG749" s="143">
        <v>2</v>
      </c>
      <c r="AH749" s="176">
        <v>1</v>
      </c>
      <c r="AI749" s="175">
        <v>2</v>
      </c>
      <c r="AJ749" s="143">
        <v>5</v>
      </c>
      <c r="AK749" s="143">
        <v>4</v>
      </c>
      <c r="AL749" s="143">
        <v>4</v>
      </c>
      <c r="AM749" s="176">
        <v>2</v>
      </c>
      <c r="AN749" s="179"/>
      <c r="AO749" s="180"/>
      <c r="AP749" s="180"/>
      <c r="AQ749" s="180"/>
      <c r="AR749" s="180"/>
      <c r="AS749" s="180"/>
      <c r="AT749" s="180"/>
      <c r="AU749" s="180"/>
      <c r="AV749" s="180"/>
      <c r="AW749" s="180"/>
      <c r="AX749" s="180"/>
      <c r="AY749" s="180"/>
      <c r="AZ749" s="180"/>
      <c r="BA749" s="180"/>
      <c r="BB749" s="180"/>
      <c r="BC749" s="180"/>
      <c r="BD749" s="180"/>
      <c r="BE749" s="180"/>
      <c r="BF749" s="180"/>
      <c r="BG749" s="180"/>
      <c r="BH749" s="180"/>
      <c r="BI749" s="180"/>
      <c r="BJ749" s="180"/>
      <c r="BK749" s="180"/>
      <c r="BL749" s="180"/>
      <c r="BM749" s="180"/>
      <c r="BN749" s="180"/>
      <c r="BO749" s="180"/>
      <c r="BP749" s="180"/>
      <c r="BQ749" s="180"/>
      <c r="BR749" s="180"/>
      <c r="BS749" s="180"/>
      <c r="BT749" s="180"/>
      <c r="BU749" s="180"/>
      <c r="BV749" s="180"/>
      <c r="BW749" s="180"/>
      <c r="BX749" s="180"/>
      <c r="BY749" s="180"/>
      <c r="BZ749" s="180"/>
      <c r="CA749" s="180"/>
      <c r="CB749" s="180"/>
      <c r="CC749" s="180"/>
    </row>
    <row r="750" spans="1:81" x14ac:dyDescent="0.15">
      <c r="A750" s="5">
        <v>746</v>
      </c>
      <c r="B750" s="5">
        <f>data!A748</f>
        <v>2008075</v>
      </c>
      <c r="C750" s="6">
        <f>data!C748</f>
        <v>1</v>
      </c>
      <c r="D750" s="7">
        <f>data!D748</f>
        <v>8</v>
      </c>
      <c r="E750" s="7">
        <f>data!E748</f>
        <v>14</v>
      </c>
      <c r="F750" s="7">
        <f>data!F748</f>
        <v>18</v>
      </c>
      <c r="G750" s="7">
        <f>data!G748</f>
        <v>22</v>
      </c>
      <c r="H750" s="8">
        <f>data!H748</f>
        <v>30</v>
      </c>
      <c r="I750" s="9">
        <f>data!I748</f>
        <v>3</v>
      </c>
      <c r="J750" s="175">
        <v>3</v>
      </c>
      <c r="K750" s="143">
        <v>2</v>
      </c>
      <c r="L750" s="143">
        <v>3</v>
      </c>
      <c r="M750" s="143">
        <v>3</v>
      </c>
      <c r="N750" s="176">
        <v>2</v>
      </c>
      <c r="O750" s="175">
        <v>5</v>
      </c>
      <c r="P750" s="143">
        <v>4</v>
      </c>
      <c r="Q750" s="143">
        <v>4</v>
      </c>
      <c r="R750" s="143">
        <v>5</v>
      </c>
      <c r="S750" s="176">
        <v>5</v>
      </c>
      <c r="T750" s="175">
        <v>2</v>
      </c>
      <c r="U750" s="143">
        <v>2</v>
      </c>
      <c r="V750" s="143">
        <v>3</v>
      </c>
      <c r="W750" s="143">
        <v>4</v>
      </c>
      <c r="X750" s="176">
        <v>5</v>
      </c>
      <c r="Y750" s="175">
        <v>5</v>
      </c>
      <c r="Z750" s="143">
        <v>5</v>
      </c>
      <c r="AA750" s="143">
        <v>5</v>
      </c>
      <c r="AB750" s="143">
        <v>4</v>
      </c>
      <c r="AC750" s="176">
        <v>4</v>
      </c>
      <c r="AD750" s="175">
        <v>4</v>
      </c>
      <c r="AE750" s="143">
        <v>4</v>
      </c>
      <c r="AF750" s="143">
        <v>5</v>
      </c>
      <c r="AG750" s="143">
        <v>5</v>
      </c>
      <c r="AH750" s="176">
        <v>6</v>
      </c>
      <c r="AI750" s="175">
        <v>6</v>
      </c>
      <c r="AJ750" s="143">
        <v>6</v>
      </c>
      <c r="AK750" s="143">
        <v>5</v>
      </c>
      <c r="AL750" s="143">
        <v>4</v>
      </c>
      <c r="AM750" s="176">
        <v>5</v>
      </c>
      <c r="AN750" s="179"/>
      <c r="AO750" s="180"/>
      <c r="AP750" s="180"/>
      <c r="AQ750" s="180"/>
      <c r="AR750" s="180"/>
      <c r="AS750" s="180"/>
      <c r="AT750" s="180"/>
      <c r="AU750" s="180"/>
      <c r="AV750" s="180"/>
      <c r="AW750" s="180"/>
      <c r="AX750" s="180"/>
      <c r="AY750" s="180"/>
      <c r="AZ750" s="180"/>
      <c r="BA750" s="180"/>
      <c r="BB750" s="180"/>
      <c r="BC750" s="180"/>
      <c r="BD750" s="180"/>
      <c r="BE750" s="180"/>
      <c r="BF750" s="180"/>
      <c r="BG750" s="180"/>
      <c r="BH750" s="180"/>
      <c r="BI750" s="180"/>
      <c r="BJ750" s="180"/>
      <c r="BK750" s="180"/>
      <c r="BL750" s="180"/>
      <c r="BM750" s="180"/>
      <c r="BN750" s="180"/>
      <c r="BO750" s="180"/>
      <c r="BP750" s="180"/>
      <c r="BQ750" s="180"/>
      <c r="BR750" s="180"/>
      <c r="BS750" s="180"/>
      <c r="BT750" s="180"/>
      <c r="BU750" s="180"/>
      <c r="BV750" s="180"/>
      <c r="BW750" s="180"/>
      <c r="BX750" s="180"/>
      <c r="BY750" s="180"/>
      <c r="BZ750" s="180"/>
      <c r="CA750" s="180"/>
      <c r="CB750" s="180"/>
      <c r="CC750" s="180"/>
    </row>
    <row r="751" spans="1:81" x14ac:dyDescent="0.15">
      <c r="A751" s="5">
        <v>747</v>
      </c>
      <c r="B751" s="5">
        <f>data!A749</f>
        <v>2008076</v>
      </c>
      <c r="C751" s="6">
        <f>data!C749</f>
        <v>2</v>
      </c>
      <c r="D751" s="7">
        <f>data!D749</f>
        <v>5</v>
      </c>
      <c r="E751" s="7">
        <f>data!E749</f>
        <v>7</v>
      </c>
      <c r="F751" s="7">
        <f>data!F749</f>
        <v>11</v>
      </c>
      <c r="G751" s="7">
        <f>data!G749</f>
        <v>13</v>
      </c>
      <c r="H751" s="8">
        <f>data!H749</f>
        <v>18</v>
      </c>
      <c r="I751" s="9">
        <f>data!I749</f>
        <v>11</v>
      </c>
      <c r="J751" s="175">
        <v>3</v>
      </c>
      <c r="K751" s="143">
        <v>4</v>
      </c>
      <c r="L751" s="143">
        <v>4</v>
      </c>
      <c r="M751" s="143">
        <v>4</v>
      </c>
      <c r="N751" s="176">
        <v>5</v>
      </c>
      <c r="O751" s="175">
        <v>4</v>
      </c>
      <c r="P751" s="143">
        <v>3</v>
      </c>
      <c r="Q751" s="143">
        <v>2</v>
      </c>
      <c r="R751" s="143">
        <v>3</v>
      </c>
      <c r="S751" s="176">
        <v>3</v>
      </c>
      <c r="T751" s="175">
        <v>4</v>
      </c>
      <c r="U751" s="143">
        <v>3</v>
      </c>
      <c r="V751" s="143">
        <v>3</v>
      </c>
      <c r="W751" s="143">
        <v>4</v>
      </c>
      <c r="X751" s="176">
        <v>5</v>
      </c>
      <c r="Y751" s="175">
        <v>6</v>
      </c>
      <c r="Z751" s="143">
        <v>5</v>
      </c>
      <c r="AA751" s="143">
        <v>4</v>
      </c>
      <c r="AB751" s="143">
        <v>6</v>
      </c>
      <c r="AC751" s="176">
        <v>4</v>
      </c>
      <c r="AD751" s="175">
        <v>4</v>
      </c>
      <c r="AE751" s="143">
        <v>4</v>
      </c>
      <c r="AF751" s="143">
        <v>3</v>
      </c>
      <c r="AG751" s="143">
        <v>2</v>
      </c>
      <c r="AH751" s="176">
        <v>2</v>
      </c>
      <c r="AI751" s="175">
        <v>1</v>
      </c>
      <c r="AJ751" s="143">
        <v>2</v>
      </c>
      <c r="AK751" s="143">
        <v>4</v>
      </c>
      <c r="AL751" s="143">
        <v>3</v>
      </c>
      <c r="AM751" s="176">
        <v>1</v>
      </c>
      <c r="AN751" s="179"/>
      <c r="AO751" s="180"/>
      <c r="AP751" s="180"/>
      <c r="AQ751" s="180"/>
      <c r="AR751" s="180"/>
      <c r="AS751" s="180"/>
      <c r="AT751" s="180"/>
      <c r="AU751" s="180"/>
      <c r="AV751" s="180"/>
      <c r="AW751" s="180"/>
      <c r="AX751" s="180"/>
      <c r="AY751" s="180"/>
      <c r="AZ751" s="180"/>
      <c r="BA751" s="180"/>
      <c r="BB751" s="180"/>
      <c r="BC751" s="180"/>
      <c r="BD751" s="180"/>
      <c r="BE751" s="180"/>
      <c r="BF751" s="180"/>
      <c r="BG751" s="180"/>
      <c r="BH751" s="180"/>
      <c r="BI751" s="180"/>
      <c r="BJ751" s="180"/>
      <c r="BK751" s="180"/>
      <c r="BL751" s="180"/>
      <c r="BM751" s="180"/>
      <c r="BN751" s="180"/>
      <c r="BO751" s="180"/>
      <c r="BP751" s="180"/>
      <c r="BQ751" s="180"/>
      <c r="BR751" s="180"/>
      <c r="BS751" s="180"/>
      <c r="BT751" s="180"/>
      <c r="BU751" s="180"/>
      <c r="BV751" s="180"/>
      <c r="BW751" s="180"/>
      <c r="BX751" s="180"/>
      <c r="BY751" s="180"/>
      <c r="BZ751" s="180"/>
      <c r="CA751" s="180"/>
      <c r="CB751" s="180"/>
      <c r="CC751" s="180"/>
    </row>
    <row r="752" spans="1:81" x14ac:dyDescent="0.15">
      <c r="A752" s="5">
        <v>748</v>
      </c>
      <c r="B752" s="5">
        <f>data!A750</f>
        <v>2008077</v>
      </c>
      <c r="C752" s="6">
        <f>data!C750</f>
        <v>4</v>
      </c>
      <c r="D752" s="7">
        <f>data!D750</f>
        <v>12</v>
      </c>
      <c r="E752" s="7">
        <f>data!E750</f>
        <v>22</v>
      </c>
      <c r="F752" s="7">
        <f>data!F750</f>
        <v>26</v>
      </c>
      <c r="G752" s="7">
        <f>data!G750</f>
        <v>30</v>
      </c>
      <c r="H752" s="8">
        <f>data!H750</f>
        <v>33</v>
      </c>
      <c r="I752" s="9">
        <f>data!I750</f>
        <v>9</v>
      </c>
      <c r="J752" s="175">
        <v>4</v>
      </c>
      <c r="K752" s="143">
        <v>5</v>
      </c>
      <c r="L752" s="143">
        <v>5</v>
      </c>
      <c r="M752" s="143">
        <v>5</v>
      </c>
      <c r="N752" s="176">
        <v>3</v>
      </c>
      <c r="O752" s="175">
        <v>6</v>
      </c>
      <c r="P752" s="143">
        <v>3</v>
      </c>
      <c r="Q752" s="143">
        <v>4</v>
      </c>
      <c r="R752" s="143">
        <v>4</v>
      </c>
      <c r="S752" s="176">
        <v>4</v>
      </c>
      <c r="T752" s="175">
        <v>5</v>
      </c>
      <c r="U752" s="143">
        <v>4</v>
      </c>
      <c r="V752" s="143">
        <v>4</v>
      </c>
      <c r="W752" s="143">
        <v>4</v>
      </c>
      <c r="X752" s="176">
        <v>3</v>
      </c>
      <c r="Y752" s="175">
        <v>4</v>
      </c>
      <c r="Z752" s="143">
        <v>3</v>
      </c>
      <c r="AA752" s="143">
        <v>4</v>
      </c>
      <c r="AB752" s="143">
        <v>4</v>
      </c>
      <c r="AC752" s="176">
        <v>4</v>
      </c>
      <c r="AD752" s="175">
        <v>3</v>
      </c>
      <c r="AE752" s="143">
        <v>4</v>
      </c>
      <c r="AF752" s="143">
        <v>4</v>
      </c>
      <c r="AG752" s="143">
        <v>4</v>
      </c>
      <c r="AH752" s="176">
        <v>4</v>
      </c>
      <c r="AI752" s="175">
        <v>4</v>
      </c>
      <c r="AJ752" s="143">
        <v>3</v>
      </c>
      <c r="AK752" s="143">
        <v>6</v>
      </c>
      <c r="AL752" s="143">
        <v>6</v>
      </c>
      <c r="AM752" s="176">
        <v>5</v>
      </c>
      <c r="AN752" s="179"/>
      <c r="AO752" s="180"/>
      <c r="AP752" s="180"/>
      <c r="AQ752" s="180"/>
      <c r="AR752" s="180"/>
      <c r="AS752" s="180"/>
      <c r="AT752" s="180"/>
      <c r="AU752" s="180"/>
      <c r="AV752" s="180"/>
      <c r="AW752" s="180"/>
      <c r="AX752" s="180"/>
      <c r="AY752" s="180"/>
      <c r="AZ752" s="180"/>
      <c r="BA752" s="180"/>
      <c r="BB752" s="180"/>
      <c r="BC752" s="180"/>
      <c r="BD752" s="180"/>
      <c r="BE752" s="180"/>
      <c r="BF752" s="180"/>
      <c r="BG752" s="180"/>
      <c r="BH752" s="180"/>
      <c r="BI752" s="180"/>
      <c r="BJ752" s="180"/>
      <c r="BK752" s="180"/>
      <c r="BL752" s="180"/>
      <c r="BM752" s="180"/>
      <c r="BN752" s="180"/>
      <c r="BO752" s="180"/>
      <c r="BP752" s="180"/>
      <c r="BQ752" s="180"/>
      <c r="BR752" s="180"/>
      <c r="BS752" s="180"/>
      <c r="BT752" s="180"/>
      <c r="BU752" s="180"/>
      <c r="BV752" s="180"/>
      <c r="BW752" s="180"/>
      <c r="BX752" s="180"/>
      <c r="BY752" s="180"/>
      <c r="BZ752" s="180"/>
      <c r="CA752" s="180"/>
      <c r="CB752" s="180"/>
      <c r="CC752" s="180"/>
    </row>
    <row r="753" spans="1:81" x14ac:dyDescent="0.15">
      <c r="A753" s="5">
        <v>749</v>
      </c>
      <c r="B753" s="5">
        <f>data!A751</f>
        <v>2008078</v>
      </c>
      <c r="C753" s="6">
        <f>data!C751</f>
        <v>6</v>
      </c>
      <c r="D753" s="7">
        <f>data!D751</f>
        <v>13</v>
      </c>
      <c r="E753" s="7">
        <f>data!E751</f>
        <v>16</v>
      </c>
      <c r="F753" s="7">
        <f>data!F751</f>
        <v>26</v>
      </c>
      <c r="G753" s="7">
        <f>data!G751</f>
        <v>30</v>
      </c>
      <c r="H753" s="8">
        <f>data!H751</f>
        <v>33</v>
      </c>
      <c r="I753" s="9">
        <f>data!I751</f>
        <v>1</v>
      </c>
      <c r="J753" s="175">
        <v>5</v>
      </c>
      <c r="K753" s="143">
        <v>5</v>
      </c>
      <c r="L753" s="143">
        <v>4</v>
      </c>
      <c r="M753" s="143">
        <v>4</v>
      </c>
      <c r="N753" s="176">
        <v>4</v>
      </c>
      <c r="O753" s="175">
        <v>4</v>
      </c>
      <c r="P753" s="143">
        <v>5</v>
      </c>
      <c r="Q753" s="143">
        <v>5</v>
      </c>
      <c r="R753" s="143">
        <v>5</v>
      </c>
      <c r="S753" s="176">
        <v>3</v>
      </c>
      <c r="T753" s="175">
        <v>3</v>
      </c>
      <c r="U753" s="143">
        <v>4</v>
      </c>
      <c r="V753" s="143">
        <v>4</v>
      </c>
      <c r="W753" s="143">
        <v>5</v>
      </c>
      <c r="X753" s="176">
        <v>4</v>
      </c>
      <c r="Y753" s="175">
        <v>2</v>
      </c>
      <c r="Z753" s="143">
        <v>3</v>
      </c>
      <c r="AA753" s="143">
        <v>4</v>
      </c>
      <c r="AB753" s="143">
        <v>3</v>
      </c>
      <c r="AC753" s="176">
        <v>3</v>
      </c>
      <c r="AD753" s="175">
        <v>2</v>
      </c>
      <c r="AE753" s="143">
        <v>3</v>
      </c>
      <c r="AF753" s="143">
        <v>3</v>
      </c>
      <c r="AG753" s="143">
        <v>4</v>
      </c>
      <c r="AH753" s="176">
        <v>4</v>
      </c>
      <c r="AI753" s="175">
        <v>3</v>
      </c>
      <c r="AJ753" s="143">
        <v>4</v>
      </c>
      <c r="AK753" s="143">
        <v>3</v>
      </c>
      <c r="AL753" s="143">
        <v>3</v>
      </c>
      <c r="AM753" s="176">
        <v>3</v>
      </c>
      <c r="AN753" s="179"/>
      <c r="AO753" s="180"/>
      <c r="AP753" s="180"/>
      <c r="AQ753" s="180"/>
      <c r="AR753" s="180"/>
      <c r="AS753" s="180"/>
      <c r="AT753" s="180"/>
      <c r="AU753" s="180"/>
      <c r="AV753" s="180"/>
      <c r="AW753" s="180"/>
      <c r="AX753" s="180"/>
      <c r="AY753" s="180"/>
      <c r="AZ753" s="180"/>
      <c r="BA753" s="180"/>
      <c r="BB753" s="180"/>
      <c r="BC753" s="180"/>
      <c r="BD753" s="180"/>
      <c r="BE753" s="180"/>
      <c r="BF753" s="180"/>
      <c r="BG753" s="180"/>
      <c r="BH753" s="180"/>
      <c r="BI753" s="180"/>
      <c r="BJ753" s="180"/>
      <c r="BK753" s="180"/>
      <c r="BL753" s="180"/>
      <c r="BM753" s="180"/>
      <c r="BN753" s="180"/>
      <c r="BO753" s="180"/>
      <c r="BP753" s="180"/>
      <c r="BQ753" s="180"/>
      <c r="BR753" s="180"/>
      <c r="BS753" s="180"/>
      <c r="BT753" s="180"/>
      <c r="BU753" s="180"/>
      <c r="BV753" s="180"/>
      <c r="BW753" s="180"/>
      <c r="BX753" s="180"/>
      <c r="BY753" s="180"/>
      <c r="BZ753" s="180"/>
      <c r="CA753" s="180"/>
      <c r="CB753" s="180"/>
      <c r="CC753" s="180"/>
    </row>
    <row r="754" spans="1:81" x14ac:dyDescent="0.15">
      <c r="A754" s="5">
        <v>750</v>
      </c>
      <c r="B754" s="5">
        <f>data!A752</f>
        <v>2008079</v>
      </c>
      <c r="C754" s="6">
        <f>data!C752</f>
        <v>3</v>
      </c>
      <c r="D754" s="7">
        <f>data!D752</f>
        <v>4</v>
      </c>
      <c r="E754" s="7">
        <f>data!E752</f>
        <v>5</v>
      </c>
      <c r="F754" s="7">
        <f>data!F752</f>
        <v>10</v>
      </c>
      <c r="G754" s="7">
        <f>data!G752</f>
        <v>20</v>
      </c>
      <c r="H754" s="8">
        <f>data!H752</f>
        <v>32</v>
      </c>
      <c r="I754" s="9">
        <f>data!I752</f>
        <v>9</v>
      </c>
      <c r="J754" s="175">
        <v>3</v>
      </c>
      <c r="K754" s="143">
        <v>3</v>
      </c>
      <c r="L754" s="143">
        <v>3</v>
      </c>
      <c r="M754" s="143">
        <v>2</v>
      </c>
      <c r="N754" s="176">
        <v>1</v>
      </c>
      <c r="O754" s="175">
        <v>2</v>
      </c>
      <c r="P754" s="143">
        <v>2</v>
      </c>
      <c r="Q754" s="143">
        <v>3</v>
      </c>
      <c r="R754" s="143">
        <v>3</v>
      </c>
      <c r="S754" s="176">
        <v>3</v>
      </c>
      <c r="T754" s="175">
        <v>4</v>
      </c>
      <c r="U754" s="143">
        <v>4</v>
      </c>
      <c r="V754" s="143">
        <v>4</v>
      </c>
      <c r="W754" s="143">
        <v>4</v>
      </c>
      <c r="X754" s="176">
        <v>4</v>
      </c>
      <c r="Y754" s="175">
        <v>4</v>
      </c>
      <c r="Z754" s="143">
        <v>4</v>
      </c>
      <c r="AA754" s="143">
        <v>3</v>
      </c>
      <c r="AB754" s="143">
        <v>3</v>
      </c>
      <c r="AC754" s="176">
        <v>4</v>
      </c>
      <c r="AD754" s="175">
        <v>5</v>
      </c>
      <c r="AE754" s="143">
        <v>4</v>
      </c>
      <c r="AF754" s="143">
        <v>4</v>
      </c>
      <c r="AG754" s="143">
        <v>3</v>
      </c>
      <c r="AH754" s="176">
        <v>3</v>
      </c>
      <c r="AI754" s="175">
        <v>5</v>
      </c>
      <c r="AJ754" s="143">
        <v>3</v>
      </c>
      <c r="AK754" s="143">
        <v>3</v>
      </c>
      <c r="AL754" s="143">
        <v>3</v>
      </c>
      <c r="AM754" s="176">
        <v>3</v>
      </c>
      <c r="AN754" s="179"/>
      <c r="AO754" s="180"/>
      <c r="AP754" s="180"/>
      <c r="AQ754" s="180"/>
      <c r="AR754" s="180"/>
      <c r="AS754" s="180"/>
      <c r="AT754" s="180"/>
      <c r="AU754" s="180"/>
      <c r="AV754" s="180"/>
      <c r="AW754" s="180"/>
      <c r="AX754" s="180"/>
      <c r="AY754" s="180"/>
      <c r="AZ754" s="180"/>
      <c r="BA754" s="180"/>
      <c r="BB754" s="180"/>
      <c r="BC754" s="180"/>
      <c r="BD754" s="180"/>
      <c r="BE754" s="180"/>
      <c r="BF754" s="180"/>
      <c r="BG754" s="180"/>
      <c r="BH754" s="180"/>
      <c r="BI754" s="180"/>
      <c r="BJ754" s="180"/>
      <c r="BK754" s="180"/>
      <c r="BL754" s="180"/>
      <c r="BM754" s="180"/>
      <c r="BN754" s="180"/>
      <c r="BO754" s="180"/>
      <c r="BP754" s="180"/>
      <c r="BQ754" s="180"/>
      <c r="BR754" s="180"/>
      <c r="BS754" s="180"/>
      <c r="BT754" s="180"/>
      <c r="BU754" s="180"/>
      <c r="BV754" s="180"/>
      <c r="BW754" s="180"/>
      <c r="BX754" s="180"/>
      <c r="BY754" s="180"/>
      <c r="BZ754" s="180"/>
      <c r="CA754" s="180"/>
      <c r="CB754" s="180"/>
      <c r="CC754" s="180"/>
    </row>
    <row r="755" spans="1:81" x14ac:dyDescent="0.15">
      <c r="A755" s="5">
        <v>751</v>
      </c>
      <c r="B755" s="5">
        <f>data!A753</f>
        <v>2008080</v>
      </c>
      <c r="C755" s="6">
        <f>data!C753</f>
        <v>4</v>
      </c>
      <c r="D755" s="7">
        <f>data!D753</f>
        <v>14</v>
      </c>
      <c r="E755" s="7">
        <f>data!E753</f>
        <v>22</v>
      </c>
      <c r="F755" s="7">
        <f>data!F753</f>
        <v>25</v>
      </c>
      <c r="G755" s="7">
        <f>data!G753</f>
        <v>29</v>
      </c>
      <c r="H755" s="8">
        <f>data!H753</f>
        <v>32</v>
      </c>
      <c r="I755" s="9">
        <f>data!I753</f>
        <v>14</v>
      </c>
      <c r="J755" s="175">
        <v>2</v>
      </c>
      <c r="K755" s="143">
        <v>2</v>
      </c>
      <c r="L755" s="143">
        <v>4</v>
      </c>
      <c r="M755" s="143">
        <v>3</v>
      </c>
      <c r="N755" s="176">
        <v>3</v>
      </c>
      <c r="O755" s="175">
        <v>2</v>
      </c>
      <c r="P755" s="143">
        <v>3</v>
      </c>
      <c r="Q755" s="143">
        <v>2</v>
      </c>
      <c r="R755" s="143">
        <v>5</v>
      </c>
      <c r="S755" s="176">
        <v>2</v>
      </c>
      <c r="T755" s="175">
        <v>2</v>
      </c>
      <c r="U755" s="143">
        <v>3</v>
      </c>
      <c r="V755" s="143">
        <v>3</v>
      </c>
      <c r="W755" s="143">
        <v>4</v>
      </c>
      <c r="X755" s="176">
        <v>4</v>
      </c>
      <c r="Y755" s="175">
        <v>4</v>
      </c>
      <c r="Z755" s="143">
        <v>3</v>
      </c>
      <c r="AA755" s="143">
        <v>3</v>
      </c>
      <c r="AB755" s="143">
        <v>4</v>
      </c>
      <c r="AC755" s="176">
        <v>4</v>
      </c>
      <c r="AD755" s="175">
        <v>4</v>
      </c>
      <c r="AE755" s="143">
        <v>2</v>
      </c>
      <c r="AF755" s="143">
        <v>3</v>
      </c>
      <c r="AG755" s="143">
        <v>4</v>
      </c>
      <c r="AH755" s="176">
        <v>4</v>
      </c>
      <c r="AI755" s="175">
        <v>4</v>
      </c>
      <c r="AJ755" s="143">
        <v>4</v>
      </c>
      <c r="AK755" s="143">
        <v>4</v>
      </c>
      <c r="AL755" s="143">
        <v>4</v>
      </c>
      <c r="AM755" s="176">
        <v>3</v>
      </c>
      <c r="AN755" s="179"/>
      <c r="AO755" s="180"/>
      <c r="AP755" s="180"/>
      <c r="AQ755" s="180"/>
      <c r="AR755" s="180"/>
      <c r="AS755" s="180"/>
      <c r="AT755" s="180"/>
      <c r="AU755" s="180"/>
      <c r="AV755" s="180"/>
      <c r="AW755" s="180"/>
      <c r="AX755" s="180"/>
      <c r="AY755" s="180"/>
      <c r="AZ755" s="180"/>
      <c r="BA755" s="180"/>
      <c r="BB755" s="180"/>
      <c r="BC755" s="180"/>
      <c r="BD755" s="180"/>
      <c r="BE755" s="180"/>
      <c r="BF755" s="180"/>
      <c r="BG755" s="180"/>
      <c r="BH755" s="180"/>
      <c r="BI755" s="180"/>
      <c r="BJ755" s="180"/>
      <c r="BK755" s="180"/>
      <c r="BL755" s="180"/>
      <c r="BM755" s="180"/>
      <c r="BN755" s="180"/>
      <c r="BO755" s="180"/>
      <c r="BP755" s="180"/>
      <c r="BQ755" s="180"/>
      <c r="BR755" s="180"/>
      <c r="BS755" s="180"/>
      <c r="BT755" s="180"/>
      <c r="BU755" s="180"/>
      <c r="BV755" s="180"/>
      <c r="BW755" s="180"/>
      <c r="BX755" s="180"/>
      <c r="BY755" s="180"/>
      <c r="BZ755" s="180"/>
      <c r="CA755" s="180"/>
      <c r="CB755" s="180"/>
      <c r="CC755" s="180"/>
    </row>
    <row r="756" spans="1:81" x14ac:dyDescent="0.15">
      <c r="A756" s="5">
        <v>752</v>
      </c>
      <c r="B756" s="5">
        <f>data!A754</f>
        <v>2008081</v>
      </c>
      <c r="C756" s="6">
        <f>data!C754</f>
        <v>2</v>
      </c>
      <c r="D756" s="7">
        <f>data!D754</f>
        <v>12</v>
      </c>
      <c r="E756" s="7">
        <f>data!E754</f>
        <v>13</v>
      </c>
      <c r="F756" s="7">
        <f>data!F754</f>
        <v>18</v>
      </c>
      <c r="G756" s="7">
        <f>data!G754</f>
        <v>25</v>
      </c>
      <c r="H756" s="8">
        <f>data!H754</f>
        <v>31</v>
      </c>
      <c r="I756" s="9">
        <f>data!I754</f>
        <v>4</v>
      </c>
      <c r="J756" s="175">
        <v>4</v>
      </c>
      <c r="K756" s="143">
        <v>2</v>
      </c>
      <c r="L756" s="143">
        <v>2</v>
      </c>
      <c r="M756" s="143">
        <v>2</v>
      </c>
      <c r="N756" s="176">
        <v>2</v>
      </c>
      <c r="O756" s="175">
        <v>2</v>
      </c>
      <c r="P756" s="143">
        <v>4</v>
      </c>
      <c r="Q756" s="143">
        <v>4</v>
      </c>
      <c r="R756" s="143">
        <v>4</v>
      </c>
      <c r="S756" s="176">
        <v>4</v>
      </c>
      <c r="T756" s="175">
        <v>2</v>
      </c>
      <c r="U756" s="143">
        <v>4</v>
      </c>
      <c r="V756" s="143">
        <v>4</v>
      </c>
      <c r="W756" s="143">
        <v>4</v>
      </c>
      <c r="X756" s="176">
        <v>4</v>
      </c>
      <c r="Y756" s="175">
        <v>3</v>
      </c>
      <c r="Z756" s="143">
        <v>2</v>
      </c>
      <c r="AA756" s="143">
        <v>3</v>
      </c>
      <c r="AB756" s="143">
        <v>2</v>
      </c>
      <c r="AC756" s="176">
        <v>4</v>
      </c>
      <c r="AD756" s="175">
        <v>4</v>
      </c>
      <c r="AE756" s="143">
        <v>4</v>
      </c>
      <c r="AF756" s="143">
        <v>1</v>
      </c>
      <c r="AG756" s="143">
        <v>1</v>
      </c>
      <c r="AH756" s="176">
        <v>1</v>
      </c>
      <c r="AI756" s="175">
        <v>2</v>
      </c>
      <c r="AJ756" s="143">
        <v>4</v>
      </c>
      <c r="AK756" s="143">
        <v>2</v>
      </c>
      <c r="AL756" s="143">
        <v>2</v>
      </c>
      <c r="AM756" s="176">
        <v>2</v>
      </c>
      <c r="AN756" s="179"/>
      <c r="AO756" s="180"/>
      <c r="AP756" s="180"/>
      <c r="AQ756" s="180"/>
      <c r="AR756" s="180"/>
      <c r="AS756" s="180"/>
      <c r="AT756" s="180"/>
      <c r="AU756" s="180"/>
      <c r="AV756" s="180"/>
      <c r="AW756" s="180"/>
      <c r="AX756" s="180"/>
      <c r="AY756" s="180"/>
      <c r="AZ756" s="180"/>
      <c r="BA756" s="180"/>
      <c r="BB756" s="180"/>
      <c r="BC756" s="180"/>
      <c r="BD756" s="180"/>
      <c r="BE756" s="180"/>
      <c r="BF756" s="180"/>
      <c r="BG756" s="180"/>
      <c r="BH756" s="180"/>
      <c r="BI756" s="180"/>
      <c r="BJ756" s="180"/>
      <c r="BK756" s="180"/>
      <c r="BL756" s="180"/>
      <c r="BM756" s="180"/>
      <c r="BN756" s="180"/>
      <c r="BO756" s="180"/>
      <c r="BP756" s="180"/>
      <c r="BQ756" s="180"/>
      <c r="BR756" s="180"/>
      <c r="BS756" s="180"/>
      <c r="BT756" s="180"/>
      <c r="BU756" s="180"/>
      <c r="BV756" s="180"/>
      <c r="BW756" s="180"/>
      <c r="BX756" s="180"/>
      <c r="BY756" s="180"/>
      <c r="BZ756" s="180"/>
      <c r="CA756" s="180"/>
      <c r="CB756" s="180"/>
      <c r="CC756" s="180"/>
    </row>
    <row r="757" spans="1:81" x14ac:dyDescent="0.15">
      <c r="A757" s="5">
        <v>753</v>
      </c>
      <c r="B757" s="5">
        <f>data!A755</f>
        <v>2008082</v>
      </c>
      <c r="C757" s="6">
        <f>data!C755</f>
        <v>4</v>
      </c>
      <c r="D757" s="7">
        <f>data!D755</f>
        <v>8</v>
      </c>
      <c r="E757" s="7">
        <f>data!E755</f>
        <v>10</v>
      </c>
      <c r="F757" s="7">
        <f>data!F755</f>
        <v>12</v>
      </c>
      <c r="G757" s="7">
        <f>data!G755</f>
        <v>21</v>
      </c>
      <c r="H757" s="8">
        <f>data!H755</f>
        <v>26</v>
      </c>
      <c r="I757" s="9">
        <f>data!I755</f>
        <v>9</v>
      </c>
      <c r="J757" s="175">
        <v>4</v>
      </c>
      <c r="K757" s="143">
        <v>4</v>
      </c>
      <c r="L757" s="143">
        <v>4</v>
      </c>
      <c r="M757" s="143">
        <v>2</v>
      </c>
      <c r="N757" s="176">
        <v>2</v>
      </c>
      <c r="O757" s="175">
        <v>3</v>
      </c>
      <c r="P757" s="143">
        <v>5</v>
      </c>
      <c r="Q757" s="143">
        <v>2</v>
      </c>
      <c r="R757" s="143">
        <v>4</v>
      </c>
      <c r="S757" s="176">
        <v>4</v>
      </c>
      <c r="T757" s="175">
        <v>2</v>
      </c>
      <c r="U757" s="143">
        <v>3</v>
      </c>
      <c r="V757" s="143">
        <v>2</v>
      </c>
      <c r="W757" s="143">
        <v>3</v>
      </c>
      <c r="X757" s="176">
        <v>4</v>
      </c>
      <c r="Y757" s="175">
        <v>4</v>
      </c>
      <c r="Z757" s="143">
        <v>4</v>
      </c>
      <c r="AA757" s="143">
        <v>2</v>
      </c>
      <c r="AB757" s="143">
        <v>2</v>
      </c>
      <c r="AC757" s="176">
        <v>1</v>
      </c>
      <c r="AD757" s="175">
        <v>3</v>
      </c>
      <c r="AE757" s="143">
        <v>1</v>
      </c>
      <c r="AF757" s="143">
        <v>3</v>
      </c>
      <c r="AG757" s="143">
        <v>3</v>
      </c>
      <c r="AH757" s="176">
        <v>4</v>
      </c>
      <c r="AI757" s="175">
        <v>3</v>
      </c>
      <c r="AJ757" s="143">
        <v>3</v>
      </c>
      <c r="AK757" s="143">
        <v>5</v>
      </c>
      <c r="AL757" s="143">
        <v>5</v>
      </c>
      <c r="AM757" s="176">
        <v>5</v>
      </c>
      <c r="AN757" s="179"/>
      <c r="AO757" s="180"/>
      <c r="AP757" s="180"/>
      <c r="AQ757" s="180"/>
      <c r="AR757" s="180"/>
      <c r="AS757" s="180"/>
      <c r="AT757" s="180"/>
      <c r="AU757" s="180"/>
      <c r="AV757" s="180"/>
      <c r="AW757" s="180"/>
      <c r="AX757" s="180"/>
      <c r="AY757" s="180"/>
      <c r="AZ757" s="180"/>
      <c r="BA757" s="180"/>
      <c r="BB757" s="180"/>
      <c r="BC757" s="180"/>
      <c r="BD757" s="180"/>
      <c r="BE757" s="180"/>
      <c r="BF757" s="180"/>
      <c r="BG757" s="180"/>
      <c r="BH757" s="180"/>
      <c r="BI757" s="180"/>
      <c r="BJ757" s="180"/>
      <c r="BK757" s="180"/>
      <c r="BL757" s="180"/>
      <c r="BM757" s="180"/>
      <c r="BN757" s="180"/>
      <c r="BO757" s="180"/>
      <c r="BP757" s="180"/>
      <c r="BQ757" s="180"/>
      <c r="BR757" s="180"/>
      <c r="BS757" s="180"/>
      <c r="BT757" s="180"/>
      <c r="BU757" s="180"/>
      <c r="BV757" s="180"/>
      <c r="BW757" s="180"/>
      <c r="BX757" s="180"/>
      <c r="BY757" s="180"/>
      <c r="BZ757" s="180"/>
      <c r="CA757" s="180"/>
      <c r="CB757" s="180"/>
      <c r="CC757" s="180"/>
    </row>
    <row r="758" spans="1:81" x14ac:dyDescent="0.15">
      <c r="A758" s="5">
        <v>754</v>
      </c>
      <c r="B758" s="5">
        <f>data!A756</f>
        <v>2008083</v>
      </c>
      <c r="C758" s="6">
        <f>data!C756</f>
        <v>7</v>
      </c>
      <c r="D758" s="7">
        <f>data!D756</f>
        <v>8</v>
      </c>
      <c r="E758" s="7">
        <f>data!E756</f>
        <v>9</v>
      </c>
      <c r="F758" s="7">
        <f>data!F756</f>
        <v>18</v>
      </c>
      <c r="G758" s="7">
        <f>data!G756</f>
        <v>29</v>
      </c>
      <c r="H758" s="8">
        <f>data!H756</f>
        <v>32</v>
      </c>
      <c r="I758" s="9">
        <f>data!I756</f>
        <v>9</v>
      </c>
      <c r="J758" s="175">
        <v>4</v>
      </c>
      <c r="K758" s="143">
        <v>4</v>
      </c>
      <c r="L758" s="143">
        <v>4</v>
      </c>
      <c r="M758" s="143">
        <v>5</v>
      </c>
      <c r="N758" s="176">
        <v>4</v>
      </c>
      <c r="O758" s="175">
        <v>4</v>
      </c>
      <c r="P758" s="143">
        <v>3</v>
      </c>
      <c r="Q758" s="143">
        <v>4</v>
      </c>
      <c r="R758" s="143">
        <v>3</v>
      </c>
      <c r="S758" s="176">
        <v>4</v>
      </c>
      <c r="T758" s="175">
        <v>6</v>
      </c>
      <c r="U758" s="143">
        <v>5</v>
      </c>
      <c r="V758" s="143">
        <v>4</v>
      </c>
      <c r="W758" s="143">
        <v>4</v>
      </c>
      <c r="X758" s="176">
        <v>3</v>
      </c>
      <c r="Y758" s="175">
        <v>2</v>
      </c>
      <c r="Z758" s="143">
        <v>3</v>
      </c>
      <c r="AA758" s="143">
        <v>5</v>
      </c>
      <c r="AB758" s="143">
        <v>3</v>
      </c>
      <c r="AC758" s="176">
        <v>1</v>
      </c>
      <c r="AD758" s="175">
        <v>2</v>
      </c>
      <c r="AE758" s="143">
        <v>4</v>
      </c>
      <c r="AF758" s="143">
        <v>3</v>
      </c>
      <c r="AG758" s="143">
        <v>2</v>
      </c>
      <c r="AH758" s="176">
        <v>3</v>
      </c>
      <c r="AI758" s="175">
        <v>3</v>
      </c>
      <c r="AJ758" s="143">
        <v>4</v>
      </c>
      <c r="AK758" s="143">
        <v>3</v>
      </c>
      <c r="AL758" s="143">
        <v>3</v>
      </c>
      <c r="AM758" s="176">
        <v>2</v>
      </c>
      <c r="AN758" s="179"/>
      <c r="AO758" s="180"/>
      <c r="AP758" s="180"/>
      <c r="AQ758" s="180"/>
      <c r="AR758" s="180"/>
      <c r="AS758" s="180"/>
      <c r="AT758" s="180"/>
      <c r="AU758" s="180"/>
      <c r="AV758" s="180"/>
      <c r="AW758" s="180"/>
      <c r="AX758" s="180"/>
      <c r="AY758" s="180"/>
      <c r="AZ758" s="180"/>
      <c r="BA758" s="180"/>
      <c r="BB758" s="180"/>
      <c r="BC758" s="180"/>
      <c r="BD758" s="180"/>
      <c r="BE758" s="180"/>
      <c r="BF758" s="180"/>
      <c r="BG758" s="180"/>
      <c r="BH758" s="180"/>
      <c r="BI758" s="180"/>
      <c r="BJ758" s="180"/>
      <c r="BK758" s="180"/>
      <c r="BL758" s="180"/>
      <c r="BM758" s="180"/>
      <c r="BN758" s="180"/>
      <c r="BO758" s="180"/>
      <c r="BP758" s="180"/>
      <c r="BQ758" s="180"/>
      <c r="BR758" s="180"/>
      <c r="BS758" s="180"/>
      <c r="BT758" s="180"/>
      <c r="BU758" s="180"/>
      <c r="BV758" s="180"/>
      <c r="BW758" s="180"/>
      <c r="BX758" s="180"/>
      <c r="BY758" s="180"/>
      <c r="BZ758" s="180"/>
      <c r="CA758" s="180"/>
      <c r="CB758" s="180"/>
      <c r="CC758" s="180"/>
    </row>
    <row r="759" spans="1:81" x14ac:dyDescent="0.15">
      <c r="A759" s="5">
        <v>755</v>
      </c>
      <c r="B759" s="5">
        <f>data!A757</f>
        <v>2008084</v>
      </c>
      <c r="C759" s="6">
        <f>data!C757</f>
        <v>4</v>
      </c>
      <c r="D759" s="7">
        <f>data!D757</f>
        <v>7</v>
      </c>
      <c r="E759" s="7">
        <f>data!E757</f>
        <v>13</v>
      </c>
      <c r="F759" s="7">
        <f>data!F757</f>
        <v>20</v>
      </c>
      <c r="G759" s="7">
        <f>data!G757</f>
        <v>29</v>
      </c>
      <c r="H759" s="8">
        <f>data!H757</f>
        <v>30</v>
      </c>
      <c r="I759" s="9">
        <f>data!I757</f>
        <v>16</v>
      </c>
      <c r="J759" s="175">
        <v>4</v>
      </c>
      <c r="K759" s="143">
        <v>4</v>
      </c>
      <c r="L759" s="143">
        <v>6</v>
      </c>
      <c r="M759" s="143">
        <v>5</v>
      </c>
      <c r="N759" s="176">
        <v>4</v>
      </c>
      <c r="O759" s="175">
        <v>4</v>
      </c>
      <c r="P759" s="143">
        <v>4</v>
      </c>
      <c r="Q759" s="143">
        <v>4</v>
      </c>
      <c r="R759" s="143">
        <v>2</v>
      </c>
      <c r="S759" s="176">
        <v>3</v>
      </c>
      <c r="T759" s="175">
        <v>4</v>
      </c>
      <c r="U759" s="143">
        <v>3</v>
      </c>
      <c r="V759" s="143">
        <v>3</v>
      </c>
      <c r="W759" s="143">
        <v>4</v>
      </c>
      <c r="X759" s="176">
        <v>4</v>
      </c>
      <c r="Y759" s="175">
        <v>2</v>
      </c>
      <c r="Z759" s="143">
        <v>2</v>
      </c>
      <c r="AA759" s="143">
        <v>3</v>
      </c>
      <c r="AB759" s="143">
        <v>5</v>
      </c>
      <c r="AC759" s="176">
        <v>3</v>
      </c>
      <c r="AD759" s="175">
        <v>3</v>
      </c>
      <c r="AE759" s="143">
        <v>3</v>
      </c>
      <c r="AF759" s="143">
        <v>3</v>
      </c>
      <c r="AG759" s="143">
        <v>5</v>
      </c>
      <c r="AH759" s="176">
        <v>4</v>
      </c>
      <c r="AI759" s="175">
        <v>4</v>
      </c>
      <c r="AJ759" s="143">
        <v>3</v>
      </c>
      <c r="AK759" s="143">
        <v>3</v>
      </c>
      <c r="AL759" s="143">
        <v>3</v>
      </c>
      <c r="AM759" s="176">
        <v>3</v>
      </c>
      <c r="AN759" s="179"/>
      <c r="AO759" s="180"/>
      <c r="AP759" s="180"/>
      <c r="AQ759" s="180"/>
      <c r="AR759" s="180"/>
      <c r="AS759" s="180"/>
      <c r="AT759" s="180"/>
      <c r="AU759" s="180"/>
      <c r="AV759" s="180"/>
      <c r="AW759" s="180"/>
      <c r="AX759" s="180"/>
      <c r="AY759" s="180"/>
      <c r="AZ759" s="180"/>
      <c r="BA759" s="180"/>
      <c r="BB759" s="180"/>
      <c r="BC759" s="180"/>
      <c r="BD759" s="180"/>
      <c r="BE759" s="180"/>
      <c r="BF759" s="180"/>
      <c r="BG759" s="180"/>
      <c r="BH759" s="180"/>
      <c r="BI759" s="180"/>
      <c r="BJ759" s="180"/>
      <c r="BK759" s="180"/>
      <c r="BL759" s="180"/>
      <c r="BM759" s="180"/>
      <c r="BN759" s="180"/>
      <c r="BO759" s="180"/>
      <c r="BP759" s="180"/>
      <c r="BQ759" s="180"/>
      <c r="BR759" s="180"/>
      <c r="BS759" s="180"/>
      <c r="BT759" s="180"/>
      <c r="BU759" s="180"/>
      <c r="BV759" s="180"/>
      <c r="BW759" s="180"/>
      <c r="BX759" s="180"/>
      <c r="BY759" s="180"/>
      <c r="BZ759" s="180"/>
      <c r="CA759" s="180"/>
      <c r="CB759" s="180"/>
      <c r="CC759" s="180"/>
    </row>
    <row r="760" spans="1:81" x14ac:dyDescent="0.15">
      <c r="A760" s="5">
        <v>756</v>
      </c>
      <c r="B760" s="5">
        <f>data!A758</f>
        <v>2008085</v>
      </c>
      <c r="C760" s="6">
        <f>data!C758</f>
        <v>1</v>
      </c>
      <c r="D760" s="7">
        <f>data!D758</f>
        <v>4</v>
      </c>
      <c r="E760" s="7">
        <f>data!E758</f>
        <v>12</v>
      </c>
      <c r="F760" s="7">
        <f>data!F758</f>
        <v>20</v>
      </c>
      <c r="G760" s="7">
        <f>data!G758</f>
        <v>24</v>
      </c>
      <c r="H760" s="8">
        <f>data!H758</f>
        <v>29</v>
      </c>
      <c r="I760" s="9">
        <f>data!I758</f>
        <v>15</v>
      </c>
      <c r="J760" s="175">
        <v>5</v>
      </c>
      <c r="K760" s="143">
        <v>4</v>
      </c>
      <c r="L760" s="143">
        <v>5</v>
      </c>
      <c r="M760" s="143">
        <v>4</v>
      </c>
      <c r="N760" s="176">
        <v>4</v>
      </c>
      <c r="O760" s="175">
        <v>3</v>
      </c>
      <c r="P760" s="143">
        <v>3</v>
      </c>
      <c r="Q760" s="143">
        <v>2</v>
      </c>
      <c r="R760" s="143">
        <v>2</v>
      </c>
      <c r="S760" s="176">
        <v>4</v>
      </c>
      <c r="T760" s="175">
        <v>3</v>
      </c>
      <c r="U760" s="143">
        <v>5</v>
      </c>
      <c r="V760" s="143">
        <v>4</v>
      </c>
      <c r="W760" s="143">
        <v>5</v>
      </c>
      <c r="X760" s="176">
        <v>4</v>
      </c>
      <c r="Y760" s="175">
        <v>4</v>
      </c>
      <c r="Z760" s="143">
        <v>3</v>
      </c>
      <c r="AA760" s="143">
        <v>5</v>
      </c>
      <c r="AB760" s="143">
        <v>4</v>
      </c>
      <c r="AC760" s="176">
        <v>3</v>
      </c>
      <c r="AD760" s="175">
        <v>2</v>
      </c>
      <c r="AE760" s="143">
        <v>3</v>
      </c>
      <c r="AF760" s="143">
        <v>2</v>
      </c>
      <c r="AG760" s="143">
        <v>1</v>
      </c>
      <c r="AH760" s="176">
        <v>1</v>
      </c>
      <c r="AI760" s="175">
        <v>2</v>
      </c>
      <c r="AJ760" s="143">
        <v>2</v>
      </c>
      <c r="AK760" s="143">
        <v>4</v>
      </c>
      <c r="AL760" s="143">
        <v>5</v>
      </c>
      <c r="AM760" s="176">
        <v>4</v>
      </c>
      <c r="AN760" s="179"/>
      <c r="AO760" s="180"/>
      <c r="AP760" s="180"/>
      <c r="AQ760" s="180"/>
      <c r="AR760" s="180"/>
      <c r="AS760" s="180"/>
      <c r="AT760" s="180"/>
      <c r="AU760" s="180"/>
      <c r="AV760" s="180"/>
      <c r="AW760" s="180"/>
      <c r="AX760" s="180"/>
      <c r="AY760" s="180"/>
      <c r="AZ760" s="180"/>
      <c r="BA760" s="180"/>
      <c r="BB760" s="180"/>
      <c r="BC760" s="180"/>
      <c r="BD760" s="180"/>
      <c r="BE760" s="180"/>
      <c r="BF760" s="180"/>
      <c r="BG760" s="180"/>
      <c r="BH760" s="180"/>
      <c r="BI760" s="180"/>
      <c r="BJ760" s="180"/>
      <c r="BK760" s="180"/>
      <c r="BL760" s="180"/>
      <c r="BM760" s="180"/>
      <c r="BN760" s="180"/>
      <c r="BO760" s="180"/>
      <c r="BP760" s="180"/>
      <c r="BQ760" s="180"/>
      <c r="BR760" s="180"/>
      <c r="BS760" s="180"/>
      <c r="BT760" s="180"/>
      <c r="BU760" s="180"/>
      <c r="BV760" s="180"/>
      <c r="BW760" s="180"/>
      <c r="BX760" s="180"/>
      <c r="BY760" s="180"/>
      <c r="BZ760" s="180"/>
      <c r="CA760" s="180"/>
      <c r="CB760" s="180"/>
      <c r="CC760" s="180"/>
    </row>
    <row r="761" spans="1:81" x14ac:dyDescent="0.15">
      <c r="A761" s="5">
        <v>757</v>
      </c>
      <c r="B761" s="5">
        <f>data!A759</f>
        <v>2008086</v>
      </c>
      <c r="C761" s="6">
        <f>data!C759</f>
        <v>4</v>
      </c>
      <c r="D761" s="7">
        <f>data!D759</f>
        <v>5</v>
      </c>
      <c r="E761" s="7">
        <f>data!E759</f>
        <v>10</v>
      </c>
      <c r="F761" s="7">
        <f>data!F759</f>
        <v>26</v>
      </c>
      <c r="G761" s="7">
        <f>data!G759</f>
        <v>27</v>
      </c>
      <c r="H761" s="8">
        <f>data!H759</f>
        <v>30</v>
      </c>
      <c r="I761" s="9">
        <f>data!I759</f>
        <v>12</v>
      </c>
      <c r="J761" s="175">
        <v>4</v>
      </c>
      <c r="K761" s="143">
        <v>3</v>
      </c>
      <c r="L761" s="143">
        <v>3</v>
      </c>
      <c r="M761" s="143">
        <v>5</v>
      </c>
      <c r="N761" s="176">
        <v>5</v>
      </c>
      <c r="O761" s="175">
        <v>5</v>
      </c>
      <c r="P761" s="143">
        <v>3</v>
      </c>
      <c r="Q761" s="143">
        <v>4</v>
      </c>
      <c r="R761" s="143">
        <v>4</v>
      </c>
      <c r="S761" s="176">
        <v>5</v>
      </c>
      <c r="T761" s="175">
        <v>5</v>
      </c>
      <c r="U761" s="143">
        <v>5</v>
      </c>
      <c r="V761" s="143">
        <v>4</v>
      </c>
      <c r="W761" s="143">
        <v>3</v>
      </c>
      <c r="X761" s="176">
        <v>3</v>
      </c>
      <c r="Y761" s="175">
        <v>5</v>
      </c>
      <c r="Z761" s="143">
        <v>3</v>
      </c>
      <c r="AA761" s="143">
        <v>3</v>
      </c>
      <c r="AB761" s="143">
        <v>4</v>
      </c>
      <c r="AC761" s="176">
        <v>4</v>
      </c>
      <c r="AD761" s="175">
        <v>5</v>
      </c>
      <c r="AE761" s="143">
        <v>4</v>
      </c>
      <c r="AF761" s="143">
        <v>4</v>
      </c>
      <c r="AG761" s="143">
        <v>4</v>
      </c>
      <c r="AH761" s="176">
        <v>3</v>
      </c>
      <c r="AI761" s="175">
        <v>4</v>
      </c>
      <c r="AJ761" s="143">
        <v>5</v>
      </c>
      <c r="AK761" s="143">
        <v>4</v>
      </c>
      <c r="AL761" s="143">
        <v>3</v>
      </c>
      <c r="AM761" s="176">
        <v>4</v>
      </c>
      <c r="AN761" s="179"/>
      <c r="AO761" s="180"/>
      <c r="AP761" s="180"/>
      <c r="AQ761" s="180"/>
      <c r="AR761" s="180"/>
      <c r="AS761" s="180"/>
      <c r="AT761" s="180"/>
      <c r="AU761" s="180"/>
      <c r="AV761" s="180"/>
      <c r="AW761" s="180"/>
      <c r="AX761" s="180"/>
      <c r="AY761" s="180"/>
      <c r="AZ761" s="180"/>
      <c r="BA761" s="180"/>
      <c r="BB761" s="180"/>
      <c r="BC761" s="180"/>
      <c r="BD761" s="180"/>
      <c r="BE761" s="180"/>
      <c r="BF761" s="180"/>
      <c r="BG761" s="180"/>
      <c r="BH761" s="180"/>
      <c r="BI761" s="180"/>
      <c r="BJ761" s="180"/>
      <c r="BK761" s="180"/>
      <c r="BL761" s="180"/>
      <c r="BM761" s="180"/>
      <c r="BN761" s="180"/>
      <c r="BO761" s="180"/>
      <c r="BP761" s="180"/>
      <c r="BQ761" s="180"/>
      <c r="BR761" s="180"/>
      <c r="BS761" s="180"/>
      <c r="BT761" s="180"/>
      <c r="BU761" s="180"/>
      <c r="BV761" s="180"/>
      <c r="BW761" s="180"/>
      <c r="BX761" s="180"/>
      <c r="BY761" s="180"/>
      <c r="BZ761" s="180"/>
      <c r="CA761" s="180"/>
      <c r="CB761" s="180"/>
      <c r="CC761" s="180"/>
    </row>
    <row r="762" spans="1:81" x14ac:dyDescent="0.15">
      <c r="A762" s="5">
        <v>758</v>
      </c>
      <c r="B762" s="5">
        <f>data!A760</f>
        <v>2008087</v>
      </c>
      <c r="C762" s="6">
        <f>data!C760</f>
        <v>1</v>
      </c>
      <c r="D762" s="7">
        <f>data!D760</f>
        <v>7</v>
      </c>
      <c r="E762" s="7">
        <f>data!E760</f>
        <v>26</v>
      </c>
      <c r="F762" s="7">
        <f>data!F760</f>
        <v>29</v>
      </c>
      <c r="G762" s="7">
        <f>data!G760</f>
        <v>30</v>
      </c>
      <c r="H762" s="8">
        <f>data!H760</f>
        <v>31</v>
      </c>
      <c r="I762" s="9">
        <f>data!I760</f>
        <v>6</v>
      </c>
      <c r="J762" s="175">
        <v>3</v>
      </c>
      <c r="K762" s="143">
        <v>3</v>
      </c>
      <c r="L762" s="143">
        <v>3</v>
      </c>
      <c r="M762" s="143">
        <v>4</v>
      </c>
      <c r="N762" s="176">
        <v>5</v>
      </c>
      <c r="O762" s="175">
        <v>4</v>
      </c>
      <c r="P762" s="143">
        <v>4</v>
      </c>
      <c r="Q762" s="143">
        <v>4</v>
      </c>
      <c r="R762" s="143">
        <v>5</v>
      </c>
      <c r="S762" s="176">
        <v>2</v>
      </c>
      <c r="T762" s="175">
        <v>4</v>
      </c>
      <c r="U762" s="143">
        <v>4</v>
      </c>
      <c r="V762" s="143">
        <v>6</v>
      </c>
      <c r="W762" s="143">
        <v>4</v>
      </c>
      <c r="X762" s="176">
        <v>3</v>
      </c>
      <c r="Y762" s="175">
        <v>5</v>
      </c>
      <c r="Z762" s="143">
        <v>5</v>
      </c>
      <c r="AA762" s="143">
        <v>5</v>
      </c>
      <c r="AB762" s="143">
        <v>5</v>
      </c>
      <c r="AC762" s="176">
        <v>5</v>
      </c>
      <c r="AD762" s="175">
        <v>3</v>
      </c>
      <c r="AE762" s="143">
        <v>5</v>
      </c>
      <c r="AF762" s="143">
        <v>4</v>
      </c>
      <c r="AG762" s="143">
        <v>5</v>
      </c>
      <c r="AH762" s="176">
        <v>4</v>
      </c>
      <c r="AI762" s="175">
        <v>4</v>
      </c>
      <c r="AJ762" s="143">
        <v>3</v>
      </c>
      <c r="AK762" s="143">
        <v>3</v>
      </c>
      <c r="AL762" s="143">
        <v>3</v>
      </c>
      <c r="AM762" s="176">
        <v>4</v>
      </c>
      <c r="AN762" s="179"/>
      <c r="AO762" s="180"/>
      <c r="AP762" s="180"/>
      <c r="AQ762" s="180"/>
      <c r="AR762" s="180"/>
      <c r="AS762" s="180"/>
      <c r="AT762" s="180"/>
      <c r="AU762" s="180"/>
      <c r="AV762" s="180"/>
      <c r="AW762" s="180"/>
      <c r="AX762" s="180"/>
      <c r="AY762" s="180"/>
      <c r="AZ762" s="180"/>
      <c r="BA762" s="180"/>
      <c r="BB762" s="180"/>
      <c r="BC762" s="180"/>
      <c r="BD762" s="180"/>
      <c r="BE762" s="180"/>
      <c r="BF762" s="180"/>
      <c r="BG762" s="180"/>
      <c r="BH762" s="180"/>
      <c r="BI762" s="180"/>
      <c r="BJ762" s="180"/>
      <c r="BK762" s="180"/>
      <c r="BL762" s="180"/>
      <c r="BM762" s="180"/>
      <c r="BN762" s="180"/>
      <c r="BO762" s="180"/>
      <c r="BP762" s="180"/>
      <c r="BQ762" s="180"/>
      <c r="BR762" s="180"/>
      <c r="BS762" s="180"/>
      <c r="BT762" s="180"/>
      <c r="BU762" s="180"/>
      <c r="BV762" s="180"/>
      <c r="BW762" s="180"/>
      <c r="BX762" s="180"/>
      <c r="BY762" s="180"/>
      <c r="BZ762" s="180"/>
      <c r="CA762" s="180"/>
      <c r="CB762" s="180"/>
      <c r="CC762" s="180"/>
    </row>
    <row r="763" spans="1:81" x14ac:dyDescent="0.15">
      <c r="A763" s="5">
        <v>759</v>
      </c>
      <c r="B763" s="5">
        <f>data!A761</f>
        <v>2008088</v>
      </c>
      <c r="C763" s="6">
        <f>data!C761</f>
        <v>1</v>
      </c>
      <c r="D763" s="7">
        <f>data!D761</f>
        <v>6</v>
      </c>
      <c r="E763" s="7">
        <f>data!E761</f>
        <v>8</v>
      </c>
      <c r="F763" s="7">
        <f>data!F761</f>
        <v>16</v>
      </c>
      <c r="G763" s="7">
        <f>data!G761</f>
        <v>17</v>
      </c>
      <c r="H763" s="8">
        <f>data!H761</f>
        <v>23</v>
      </c>
      <c r="I763" s="9">
        <f>data!I761</f>
        <v>5</v>
      </c>
      <c r="J763" s="175">
        <v>2</v>
      </c>
      <c r="K763" s="143">
        <v>2</v>
      </c>
      <c r="L763" s="143">
        <v>4</v>
      </c>
      <c r="M763" s="143">
        <v>3</v>
      </c>
      <c r="N763" s="176">
        <v>4</v>
      </c>
      <c r="O763" s="175">
        <v>3</v>
      </c>
      <c r="P763" s="143">
        <v>3</v>
      </c>
      <c r="Q763" s="143">
        <v>2</v>
      </c>
      <c r="R763" s="143">
        <v>3</v>
      </c>
      <c r="S763" s="176">
        <v>4</v>
      </c>
      <c r="T763" s="175">
        <v>4</v>
      </c>
      <c r="U763" s="143">
        <v>5</v>
      </c>
      <c r="V763" s="143">
        <v>5</v>
      </c>
      <c r="W763" s="143">
        <v>5</v>
      </c>
      <c r="X763" s="176">
        <v>5</v>
      </c>
      <c r="Y763" s="175">
        <v>4</v>
      </c>
      <c r="Z763" s="143">
        <v>4</v>
      </c>
      <c r="AA763" s="143">
        <v>4</v>
      </c>
      <c r="AB763" s="143">
        <v>3</v>
      </c>
      <c r="AC763" s="176">
        <v>3</v>
      </c>
      <c r="AD763" s="175">
        <v>3</v>
      </c>
      <c r="AE763" s="143">
        <v>3</v>
      </c>
      <c r="AF763" s="143">
        <v>3</v>
      </c>
      <c r="AG763" s="143">
        <v>3</v>
      </c>
      <c r="AH763" s="176">
        <v>3</v>
      </c>
      <c r="AI763" s="175">
        <v>3</v>
      </c>
      <c r="AJ763" s="143">
        <v>3</v>
      </c>
      <c r="AK763" s="143">
        <v>4</v>
      </c>
      <c r="AL763" s="143">
        <v>4</v>
      </c>
      <c r="AM763" s="176">
        <v>5</v>
      </c>
      <c r="AN763" s="179"/>
      <c r="AO763" s="180"/>
      <c r="AP763" s="180"/>
      <c r="AQ763" s="180"/>
      <c r="AR763" s="180"/>
      <c r="AS763" s="180"/>
      <c r="AT763" s="180"/>
      <c r="AU763" s="180"/>
      <c r="AV763" s="180"/>
      <c r="AW763" s="180"/>
      <c r="AX763" s="180"/>
      <c r="AY763" s="180"/>
      <c r="AZ763" s="180"/>
      <c r="BA763" s="180"/>
      <c r="BB763" s="180"/>
      <c r="BC763" s="180"/>
      <c r="BD763" s="180"/>
      <c r="BE763" s="180"/>
      <c r="BF763" s="180"/>
      <c r="BG763" s="180"/>
      <c r="BH763" s="180"/>
      <c r="BI763" s="180"/>
      <c r="BJ763" s="180"/>
      <c r="BK763" s="180"/>
      <c r="BL763" s="180"/>
      <c r="BM763" s="180"/>
      <c r="BN763" s="180"/>
      <c r="BO763" s="180"/>
      <c r="BP763" s="180"/>
      <c r="BQ763" s="180"/>
      <c r="BR763" s="180"/>
      <c r="BS763" s="180"/>
      <c r="BT763" s="180"/>
      <c r="BU763" s="180"/>
      <c r="BV763" s="180"/>
      <c r="BW763" s="180"/>
      <c r="BX763" s="180"/>
      <c r="BY763" s="180"/>
      <c r="BZ763" s="180"/>
      <c r="CA763" s="180"/>
      <c r="CB763" s="180"/>
      <c r="CC763" s="180"/>
    </row>
    <row r="764" spans="1:81" x14ac:dyDescent="0.15">
      <c r="A764" s="5">
        <v>760</v>
      </c>
      <c r="B764" s="5">
        <f>data!A762</f>
        <v>2008089</v>
      </c>
      <c r="C764" s="6">
        <f>data!C762</f>
        <v>3</v>
      </c>
      <c r="D764" s="7">
        <f>data!D762</f>
        <v>6</v>
      </c>
      <c r="E764" s="7">
        <f>data!E762</f>
        <v>11</v>
      </c>
      <c r="F764" s="7">
        <f>data!F762</f>
        <v>16</v>
      </c>
      <c r="G764" s="7">
        <f>data!G762</f>
        <v>22</v>
      </c>
      <c r="H764" s="8">
        <f>data!H762</f>
        <v>27</v>
      </c>
      <c r="I764" s="9">
        <f>data!I762</f>
        <v>11</v>
      </c>
      <c r="J764" s="175">
        <v>3</v>
      </c>
      <c r="K764" s="143">
        <v>4</v>
      </c>
      <c r="L764" s="143">
        <v>4</v>
      </c>
      <c r="M764" s="143">
        <v>4</v>
      </c>
      <c r="N764" s="176">
        <v>3</v>
      </c>
      <c r="O764" s="175">
        <v>4</v>
      </c>
      <c r="P764" s="143">
        <v>5</v>
      </c>
      <c r="Q764" s="143">
        <v>5</v>
      </c>
      <c r="R764" s="143">
        <v>2</v>
      </c>
      <c r="S764" s="176">
        <v>2</v>
      </c>
      <c r="T764" s="175">
        <v>1</v>
      </c>
      <c r="U764" s="143">
        <v>2</v>
      </c>
      <c r="V764" s="143">
        <v>2</v>
      </c>
      <c r="W764" s="143">
        <v>2</v>
      </c>
      <c r="X764" s="176">
        <v>2</v>
      </c>
      <c r="Y764" s="175">
        <v>3</v>
      </c>
      <c r="Z764" s="143">
        <v>3</v>
      </c>
      <c r="AA764" s="143">
        <v>3</v>
      </c>
      <c r="AB764" s="143">
        <v>4</v>
      </c>
      <c r="AC764" s="176">
        <v>4</v>
      </c>
      <c r="AD764" s="175">
        <v>4</v>
      </c>
      <c r="AE764" s="143">
        <v>3</v>
      </c>
      <c r="AF764" s="143">
        <v>3</v>
      </c>
      <c r="AG764" s="143">
        <v>3</v>
      </c>
      <c r="AH764" s="176">
        <v>3</v>
      </c>
      <c r="AI764" s="175">
        <v>2</v>
      </c>
      <c r="AJ764" s="143">
        <v>2</v>
      </c>
      <c r="AK764" s="143">
        <v>4</v>
      </c>
      <c r="AL764" s="143">
        <v>3</v>
      </c>
      <c r="AM764" s="176">
        <v>3</v>
      </c>
      <c r="AN764" s="179"/>
      <c r="AO764" s="180"/>
      <c r="AP764" s="180"/>
      <c r="AQ764" s="180"/>
      <c r="AR764" s="180"/>
      <c r="AS764" s="180"/>
      <c r="AT764" s="180"/>
      <c r="AU764" s="180"/>
      <c r="AV764" s="180"/>
      <c r="AW764" s="180"/>
      <c r="AX764" s="180"/>
      <c r="AY764" s="180"/>
      <c r="AZ764" s="180"/>
      <c r="BA764" s="180"/>
      <c r="BB764" s="180"/>
      <c r="BC764" s="180"/>
      <c r="BD764" s="180"/>
      <c r="BE764" s="180"/>
      <c r="BF764" s="180"/>
      <c r="BG764" s="180"/>
      <c r="BH764" s="180"/>
      <c r="BI764" s="180"/>
      <c r="BJ764" s="180"/>
      <c r="BK764" s="180"/>
      <c r="BL764" s="180"/>
      <c r="BM764" s="180"/>
      <c r="BN764" s="180"/>
      <c r="BO764" s="180"/>
      <c r="BP764" s="180"/>
      <c r="BQ764" s="180"/>
      <c r="BR764" s="180"/>
      <c r="BS764" s="180"/>
      <c r="BT764" s="180"/>
      <c r="BU764" s="180"/>
      <c r="BV764" s="180"/>
      <c r="BW764" s="180"/>
      <c r="BX764" s="180"/>
      <c r="BY764" s="180"/>
      <c r="BZ764" s="180"/>
      <c r="CA764" s="180"/>
      <c r="CB764" s="180"/>
      <c r="CC764" s="180"/>
    </row>
    <row r="765" spans="1:81" x14ac:dyDescent="0.15">
      <c r="A765" s="5">
        <v>761</v>
      </c>
      <c r="B765" s="5">
        <f>data!A763</f>
        <v>2008090</v>
      </c>
      <c r="C765" s="6">
        <f>data!C763</f>
        <v>2</v>
      </c>
      <c r="D765" s="7">
        <f>data!D763</f>
        <v>7</v>
      </c>
      <c r="E765" s="7">
        <f>data!E763</f>
        <v>14</v>
      </c>
      <c r="F765" s="7">
        <f>data!F763</f>
        <v>18</v>
      </c>
      <c r="G765" s="7">
        <f>data!G763</f>
        <v>19</v>
      </c>
      <c r="H765" s="8">
        <f>data!H763</f>
        <v>24</v>
      </c>
      <c r="I765" s="9">
        <f>data!I763</f>
        <v>1</v>
      </c>
      <c r="J765" s="175">
        <v>4</v>
      </c>
      <c r="K765" s="143">
        <v>3</v>
      </c>
      <c r="L765" s="143">
        <v>5</v>
      </c>
      <c r="M765" s="143">
        <v>4</v>
      </c>
      <c r="N765" s="176">
        <v>3</v>
      </c>
      <c r="O765" s="175">
        <v>3</v>
      </c>
      <c r="P765" s="143">
        <v>4</v>
      </c>
      <c r="Q765" s="143">
        <v>3</v>
      </c>
      <c r="R765" s="143">
        <v>5</v>
      </c>
      <c r="S765" s="176">
        <v>4</v>
      </c>
      <c r="T765" s="175">
        <v>4</v>
      </c>
      <c r="U765" s="143">
        <v>4</v>
      </c>
      <c r="V765" s="143">
        <v>4</v>
      </c>
      <c r="W765" s="143">
        <v>5</v>
      </c>
      <c r="X765" s="176">
        <v>4</v>
      </c>
      <c r="Y765" s="175">
        <v>4</v>
      </c>
      <c r="Z765" s="143">
        <v>4</v>
      </c>
      <c r="AA765" s="143">
        <v>4</v>
      </c>
      <c r="AB765" s="143">
        <v>5</v>
      </c>
      <c r="AC765" s="176">
        <v>4</v>
      </c>
      <c r="AD765" s="175">
        <v>4</v>
      </c>
      <c r="AE765" s="143">
        <v>4</v>
      </c>
      <c r="AF765" s="143">
        <v>4</v>
      </c>
      <c r="AG765" s="143">
        <v>4</v>
      </c>
      <c r="AH765" s="176">
        <v>2</v>
      </c>
      <c r="AI765" s="175">
        <v>2</v>
      </c>
      <c r="AJ765" s="143">
        <v>4</v>
      </c>
      <c r="AK765" s="143">
        <v>3</v>
      </c>
      <c r="AL765" s="143">
        <v>4</v>
      </c>
      <c r="AM765" s="176">
        <v>4</v>
      </c>
      <c r="AN765" s="179"/>
      <c r="AO765" s="180"/>
      <c r="AP765" s="180"/>
      <c r="AQ765" s="180"/>
      <c r="AR765" s="180"/>
      <c r="AS765" s="180"/>
      <c r="AT765" s="180"/>
      <c r="AU765" s="180"/>
      <c r="AV765" s="180"/>
      <c r="AW765" s="180"/>
      <c r="AX765" s="180"/>
      <c r="AY765" s="180"/>
      <c r="AZ765" s="180"/>
      <c r="BA765" s="180"/>
      <c r="BB765" s="180"/>
      <c r="BC765" s="180"/>
      <c r="BD765" s="180"/>
      <c r="BE765" s="180"/>
      <c r="BF765" s="180"/>
      <c r="BG765" s="180"/>
      <c r="BH765" s="180"/>
      <c r="BI765" s="180"/>
      <c r="BJ765" s="180"/>
      <c r="BK765" s="180"/>
      <c r="BL765" s="180"/>
      <c r="BM765" s="180"/>
      <c r="BN765" s="180"/>
      <c r="BO765" s="180"/>
      <c r="BP765" s="180"/>
      <c r="BQ765" s="180"/>
      <c r="BR765" s="180"/>
      <c r="BS765" s="180"/>
      <c r="BT765" s="180"/>
      <c r="BU765" s="180"/>
      <c r="BV765" s="180"/>
      <c r="BW765" s="180"/>
      <c r="BX765" s="180"/>
      <c r="BY765" s="180"/>
      <c r="BZ765" s="180"/>
      <c r="CA765" s="180"/>
      <c r="CB765" s="180"/>
      <c r="CC765" s="180"/>
    </row>
    <row r="766" spans="1:81" x14ac:dyDescent="0.15">
      <c r="A766" s="5">
        <v>762</v>
      </c>
      <c r="B766" s="5">
        <f>data!A764</f>
        <v>2008091</v>
      </c>
      <c r="C766" s="6">
        <f>data!C764</f>
        <v>3</v>
      </c>
      <c r="D766" s="7">
        <f>data!D764</f>
        <v>12</v>
      </c>
      <c r="E766" s="7">
        <f>data!E764</f>
        <v>14</v>
      </c>
      <c r="F766" s="7">
        <f>data!F764</f>
        <v>23</v>
      </c>
      <c r="G766" s="7">
        <f>data!G764</f>
        <v>31</v>
      </c>
      <c r="H766" s="8">
        <f>data!H764</f>
        <v>32</v>
      </c>
      <c r="I766" s="9">
        <f>data!I764</f>
        <v>10</v>
      </c>
      <c r="J766" s="175">
        <v>2</v>
      </c>
      <c r="K766" s="143">
        <v>3</v>
      </c>
      <c r="L766" s="143">
        <v>2</v>
      </c>
      <c r="M766" s="143">
        <v>3</v>
      </c>
      <c r="N766" s="176">
        <v>3</v>
      </c>
      <c r="O766" s="175">
        <v>4</v>
      </c>
      <c r="P766" s="143">
        <v>4</v>
      </c>
      <c r="Q766" s="143">
        <v>3</v>
      </c>
      <c r="R766" s="143">
        <v>3</v>
      </c>
      <c r="S766" s="176">
        <v>3</v>
      </c>
      <c r="T766" s="175">
        <v>4</v>
      </c>
      <c r="U766" s="143">
        <v>4</v>
      </c>
      <c r="V766" s="143">
        <v>5</v>
      </c>
      <c r="W766" s="143">
        <v>4</v>
      </c>
      <c r="X766" s="176">
        <v>3</v>
      </c>
      <c r="Y766" s="175">
        <v>4</v>
      </c>
      <c r="Z766" s="143">
        <v>4</v>
      </c>
      <c r="AA766" s="143">
        <v>3</v>
      </c>
      <c r="AB766" s="143">
        <v>3</v>
      </c>
      <c r="AC766" s="176">
        <v>3</v>
      </c>
      <c r="AD766" s="175">
        <v>4</v>
      </c>
      <c r="AE766" s="143">
        <v>4</v>
      </c>
      <c r="AF766" s="143">
        <v>4</v>
      </c>
      <c r="AG766" s="143">
        <v>5</v>
      </c>
      <c r="AH766" s="176">
        <v>6</v>
      </c>
      <c r="AI766" s="175">
        <v>5</v>
      </c>
      <c r="AJ766" s="143">
        <v>5</v>
      </c>
      <c r="AK766" s="143">
        <v>4</v>
      </c>
      <c r="AL766" s="143">
        <v>4</v>
      </c>
      <c r="AM766" s="176">
        <v>2</v>
      </c>
      <c r="AN766" s="179"/>
      <c r="AO766" s="180"/>
      <c r="AP766" s="180"/>
      <c r="AQ766" s="180"/>
      <c r="AR766" s="180"/>
      <c r="AS766" s="180"/>
      <c r="AT766" s="180"/>
      <c r="AU766" s="180"/>
      <c r="AV766" s="180"/>
      <c r="AW766" s="180"/>
      <c r="AX766" s="180"/>
      <c r="AY766" s="180"/>
      <c r="AZ766" s="180"/>
      <c r="BA766" s="180"/>
      <c r="BB766" s="180"/>
      <c r="BC766" s="180"/>
      <c r="BD766" s="180"/>
      <c r="BE766" s="180"/>
      <c r="BF766" s="180"/>
      <c r="BG766" s="180"/>
      <c r="BH766" s="180"/>
      <c r="BI766" s="180"/>
      <c r="BJ766" s="180"/>
      <c r="BK766" s="180"/>
      <c r="BL766" s="180"/>
      <c r="BM766" s="180"/>
      <c r="BN766" s="180"/>
      <c r="BO766" s="180"/>
      <c r="BP766" s="180"/>
      <c r="BQ766" s="180"/>
      <c r="BR766" s="180"/>
      <c r="BS766" s="180"/>
      <c r="BT766" s="180"/>
      <c r="BU766" s="180"/>
      <c r="BV766" s="180"/>
      <c r="BW766" s="180"/>
      <c r="BX766" s="180"/>
      <c r="BY766" s="180"/>
      <c r="BZ766" s="180"/>
      <c r="CA766" s="180"/>
      <c r="CB766" s="180"/>
      <c r="CC766" s="180"/>
    </row>
    <row r="767" spans="1:81" x14ac:dyDescent="0.15">
      <c r="A767" s="5">
        <v>763</v>
      </c>
      <c r="B767" s="5">
        <f>data!A765</f>
        <v>2008092</v>
      </c>
      <c r="C767" s="6">
        <f>data!C765</f>
        <v>1</v>
      </c>
      <c r="D767" s="7">
        <f>data!D765</f>
        <v>3</v>
      </c>
      <c r="E767" s="7">
        <f>data!E765</f>
        <v>18</v>
      </c>
      <c r="F767" s="7">
        <f>data!F765</f>
        <v>27</v>
      </c>
      <c r="G767" s="7">
        <f>data!G765</f>
        <v>28</v>
      </c>
      <c r="H767" s="8">
        <f>data!H765</f>
        <v>30</v>
      </c>
      <c r="I767" s="9">
        <f>data!I765</f>
        <v>5</v>
      </c>
      <c r="J767" s="175">
        <v>6</v>
      </c>
      <c r="K767" s="143">
        <v>6</v>
      </c>
      <c r="L767" s="143">
        <v>4</v>
      </c>
      <c r="M767" s="143">
        <v>3</v>
      </c>
      <c r="N767" s="176">
        <v>3</v>
      </c>
      <c r="O767" s="175">
        <v>4</v>
      </c>
      <c r="P767" s="143">
        <v>5</v>
      </c>
      <c r="Q767" s="143">
        <v>5</v>
      </c>
      <c r="R767" s="143">
        <v>5</v>
      </c>
      <c r="S767" s="176">
        <v>5</v>
      </c>
      <c r="T767" s="175">
        <v>4</v>
      </c>
      <c r="U767" s="143">
        <v>4</v>
      </c>
      <c r="V767" s="143">
        <v>4</v>
      </c>
      <c r="W767" s="143">
        <v>3</v>
      </c>
      <c r="X767" s="176">
        <v>4</v>
      </c>
      <c r="Y767" s="175">
        <v>5</v>
      </c>
      <c r="Z767" s="143">
        <v>4</v>
      </c>
      <c r="AA767" s="143">
        <v>5</v>
      </c>
      <c r="AB767" s="143">
        <v>4</v>
      </c>
      <c r="AC767" s="176">
        <v>4</v>
      </c>
      <c r="AD767" s="175">
        <v>5</v>
      </c>
      <c r="AE767" s="143">
        <v>3</v>
      </c>
      <c r="AF767" s="143">
        <v>3</v>
      </c>
      <c r="AG767" s="143">
        <v>4</v>
      </c>
      <c r="AH767" s="176">
        <v>4</v>
      </c>
      <c r="AI767" s="175">
        <v>5</v>
      </c>
      <c r="AJ767" s="143">
        <v>5</v>
      </c>
      <c r="AK767" s="143">
        <v>6</v>
      </c>
      <c r="AL767" s="143">
        <v>5</v>
      </c>
      <c r="AM767" s="176">
        <v>4</v>
      </c>
      <c r="AN767" s="179"/>
      <c r="AO767" s="180"/>
      <c r="AP767" s="180"/>
      <c r="AQ767" s="180"/>
      <c r="AR767" s="180"/>
      <c r="AS767" s="180"/>
      <c r="AT767" s="180"/>
      <c r="AU767" s="180"/>
      <c r="AV767" s="180"/>
      <c r="AW767" s="180"/>
      <c r="AX767" s="180"/>
      <c r="AY767" s="180"/>
      <c r="AZ767" s="180"/>
      <c r="BA767" s="180"/>
      <c r="BB767" s="180"/>
      <c r="BC767" s="180"/>
      <c r="BD767" s="180"/>
      <c r="BE767" s="180"/>
      <c r="BF767" s="180"/>
      <c r="BG767" s="180"/>
      <c r="BH767" s="180"/>
      <c r="BI767" s="180"/>
      <c r="BJ767" s="180"/>
      <c r="BK767" s="180"/>
      <c r="BL767" s="180"/>
      <c r="BM767" s="180"/>
      <c r="BN767" s="180"/>
      <c r="BO767" s="180"/>
      <c r="BP767" s="180"/>
      <c r="BQ767" s="180"/>
      <c r="BR767" s="180"/>
      <c r="BS767" s="180"/>
      <c r="BT767" s="180"/>
      <c r="BU767" s="180"/>
      <c r="BV767" s="180"/>
      <c r="BW767" s="180"/>
      <c r="BX767" s="180"/>
      <c r="BY767" s="180"/>
      <c r="BZ767" s="180"/>
      <c r="CA767" s="180"/>
      <c r="CB767" s="180"/>
      <c r="CC767" s="180"/>
    </row>
    <row r="768" spans="1:81" x14ac:dyDescent="0.15">
      <c r="A768" s="5">
        <v>764</v>
      </c>
      <c r="B768" s="5">
        <f>data!A766</f>
        <v>2008093</v>
      </c>
      <c r="C768" s="6">
        <f>data!C766</f>
        <v>4</v>
      </c>
      <c r="D768" s="7">
        <f>data!D766</f>
        <v>10</v>
      </c>
      <c r="E768" s="7">
        <f>data!E766</f>
        <v>12</v>
      </c>
      <c r="F768" s="7">
        <f>data!F766</f>
        <v>16</v>
      </c>
      <c r="G768" s="7">
        <f>data!G766</f>
        <v>26</v>
      </c>
      <c r="H768" s="8">
        <f>data!H766</f>
        <v>28</v>
      </c>
      <c r="I768" s="9">
        <f>data!I766</f>
        <v>7</v>
      </c>
      <c r="J768" s="175">
        <v>4</v>
      </c>
      <c r="K768" s="143">
        <v>1</v>
      </c>
      <c r="L768" s="143">
        <v>3</v>
      </c>
      <c r="M768" s="143">
        <v>2</v>
      </c>
      <c r="N768" s="176">
        <v>4</v>
      </c>
      <c r="O768" s="175">
        <v>4</v>
      </c>
      <c r="P768" s="143">
        <v>3</v>
      </c>
      <c r="Q768" s="143">
        <v>3</v>
      </c>
      <c r="R768" s="143">
        <v>2</v>
      </c>
      <c r="S768" s="176">
        <v>1</v>
      </c>
      <c r="T768" s="175">
        <v>2</v>
      </c>
      <c r="U768" s="143">
        <v>2</v>
      </c>
      <c r="V768" s="143">
        <v>3</v>
      </c>
      <c r="W768" s="143">
        <v>3</v>
      </c>
      <c r="X768" s="176">
        <v>4</v>
      </c>
      <c r="Y768" s="175">
        <v>4</v>
      </c>
      <c r="Z768" s="143">
        <v>2</v>
      </c>
      <c r="AA768" s="143">
        <v>2</v>
      </c>
      <c r="AB768" s="143">
        <v>3</v>
      </c>
      <c r="AC768" s="176">
        <v>2</v>
      </c>
      <c r="AD768" s="175">
        <v>2</v>
      </c>
      <c r="AE768" s="143">
        <v>3</v>
      </c>
      <c r="AF768" s="143">
        <v>3</v>
      </c>
      <c r="AG768" s="143">
        <v>2</v>
      </c>
      <c r="AH768" s="176">
        <v>3</v>
      </c>
      <c r="AI768" s="175">
        <v>2</v>
      </c>
      <c r="AJ768" s="143">
        <v>3</v>
      </c>
      <c r="AK768" s="143">
        <v>3</v>
      </c>
      <c r="AL768" s="143">
        <v>2</v>
      </c>
      <c r="AM768" s="176">
        <v>1</v>
      </c>
      <c r="AN768" s="179"/>
      <c r="AO768" s="180"/>
      <c r="AP768" s="180"/>
      <c r="AQ768" s="180"/>
      <c r="AR768" s="180"/>
      <c r="AS768" s="180"/>
      <c r="AT768" s="180"/>
      <c r="AU768" s="180"/>
      <c r="AV768" s="180"/>
      <c r="AW768" s="180"/>
      <c r="AX768" s="180"/>
      <c r="AY768" s="180"/>
      <c r="AZ768" s="180"/>
      <c r="BA768" s="180"/>
      <c r="BB768" s="180"/>
      <c r="BC768" s="180"/>
      <c r="BD768" s="180"/>
      <c r="BE768" s="180"/>
      <c r="BF768" s="180"/>
      <c r="BG768" s="180"/>
      <c r="BH768" s="180"/>
      <c r="BI768" s="180"/>
      <c r="BJ768" s="180"/>
      <c r="BK768" s="180"/>
      <c r="BL768" s="180"/>
      <c r="BM768" s="180"/>
      <c r="BN768" s="180"/>
      <c r="BO768" s="180"/>
      <c r="BP768" s="180"/>
      <c r="BQ768" s="180"/>
      <c r="BR768" s="180"/>
      <c r="BS768" s="180"/>
      <c r="BT768" s="180"/>
      <c r="BU768" s="180"/>
      <c r="BV768" s="180"/>
      <c r="BW768" s="180"/>
      <c r="BX768" s="180"/>
      <c r="BY768" s="180"/>
      <c r="BZ768" s="180"/>
      <c r="CA768" s="180"/>
      <c r="CB768" s="180"/>
      <c r="CC768" s="180"/>
    </row>
    <row r="769" spans="1:81" x14ac:dyDescent="0.15">
      <c r="A769" s="5">
        <v>765</v>
      </c>
      <c r="B769" s="5">
        <f>data!A767</f>
        <v>2008094</v>
      </c>
      <c r="C769" s="6">
        <f>data!C767</f>
        <v>1</v>
      </c>
      <c r="D769" s="7">
        <f>data!D767</f>
        <v>4</v>
      </c>
      <c r="E769" s="7">
        <f>data!E767</f>
        <v>15</v>
      </c>
      <c r="F769" s="7">
        <f>data!F767</f>
        <v>16</v>
      </c>
      <c r="G769" s="7">
        <f>data!G767</f>
        <v>23</v>
      </c>
      <c r="H769" s="8">
        <f>data!H767</f>
        <v>28</v>
      </c>
      <c r="I769" s="9">
        <f>data!I767</f>
        <v>14</v>
      </c>
      <c r="J769" s="175">
        <v>4</v>
      </c>
      <c r="K769" s="143">
        <v>3</v>
      </c>
      <c r="L769" s="143">
        <v>5</v>
      </c>
      <c r="M769" s="143">
        <v>4</v>
      </c>
      <c r="N769" s="176">
        <v>5</v>
      </c>
      <c r="O769" s="175">
        <v>6</v>
      </c>
      <c r="P769" s="143">
        <v>5</v>
      </c>
      <c r="Q769" s="143">
        <v>6</v>
      </c>
      <c r="R769" s="143">
        <v>3</v>
      </c>
      <c r="S769" s="176">
        <v>4</v>
      </c>
      <c r="T769" s="175">
        <v>4</v>
      </c>
      <c r="U769" s="143">
        <v>2</v>
      </c>
      <c r="V769" s="143">
        <v>2</v>
      </c>
      <c r="W769" s="143">
        <v>3</v>
      </c>
      <c r="X769" s="176">
        <v>3</v>
      </c>
      <c r="Y769" s="175">
        <v>4</v>
      </c>
      <c r="Z769" s="143">
        <v>4</v>
      </c>
      <c r="AA769" s="143">
        <v>5</v>
      </c>
      <c r="AB769" s="143">
        <v>3</v>
      </c>
      <c r="AC769" s="176">
        <v>4</v>
      </c>
      <c r="AD769" s="175">
        <v>5</v>
      </c>
      <c r="AE769" s="143">
        <v>3</v>
      </c>
      <c r="AF769" s="143">
        <v>2</v>
      </c>
      <c r="AG769" s="143">
        <v>3</v>
      </c>
      <c r="AH769" s="176">
        <v>1</v>
      </c>
      <c r="AI769" s="175">
        <v>3</v>
      </c>
      <c r="AJ769" s="143">
        <v>3</v>
      </c>
      <c r="AK769" s="143">
        <v>3</v>
      </c>
      <c r="AL769" s="143">
        <v>3</v>
      </c>
      <c r="AM769" s="176">
        <v>4</v>
      </c>
      <c r="AN769" s="179"/>
      <c r="AO769" s="180"/>
      <c r="AP769" s="180"/>
      <c r="AQ769" s="180"/>
      <c r="AR769" s="180"/>
      <c r="AS769" s="180"/>
      <c r="AT769" s="180"/>
      <c r="AU769" s="180"/>
      <c r="AV769" s="180"/>
      <c r="AW769" s="180"/>
      <c r="AX769" s="180"/>
      <c r="AY769" s="180"/>
      <c r="AZ769" s="180"/>
      <c r="BA769" s="180"/>
      <c r="BB769" s="180"/>
      <c r="BC769" s="180"/>
      <c r="BD769" s="180"/>
      <c r="BE769" s="180"/>
      <c r="BF769" s="180"/>
      <c r="BG769" s="180"/>
      <c r="BH769" s="180"/>
      <c r="BI769" s="180"/>
      <c r="BJ769" s="180"/>
      <c r="BK769" s="180"/>
      <c r="BL769" s="180"/>
      <c r="BM769" s="180"/>
      <c r="BN769" s="180"/>
      <c r="BO769" s="180"/>
      <c r="BP769" s="180"/>
      <c r="BQ769" s="180"/>
      <c r="BR769" s="180"/>
      <c r="BS769" s="180"/>
      <c r="BT769" s="180"/>
      <c r="BU769" s="180"/>
      <c r="BV769" s="180"/>
      <c r="BW769" s="180"/>
      <c r="BX769" s="180"/>
      <c r="BY769" s="180"/>
      <c r="BZ769" s="180"/>
      <c r="CA769" s="180"/>
      <c r="CB769" s="180"/>
      <c r="CC769" s="180"/>
    </row>
    <row r="770" spans="1:81" x14ac:dyDescent="0.15">
      <c r="A770" s="5">
        <v>766</v>
      </c>
      <c r="B770" s="5">
        <f>data!A768</f>
        <v>2008095</v>
      </c>
      <c r="C770" s="6">
        <f>data!C768</f>
        <v>3</v>
      </c>
      <c r="D770" s="7">
        <f>data!D768</f>
        <v>8</v>
      </c>
      <c r="E770" s="7">
        <f>data!E768</f>
        <v>14</v>
      </c>
      <c r="F770" s="7">
        <f>data!F768</f>
        <v>21</v>
      </c>
      <c r="G770" s="7">
        <f>data!G768</f>
        <v>28</v>
      </c>
      <c r="H770" s="8">
        <f>data!H768</f>
        <v>29</v>
      </c>
      <c r="I770" s="9">
        <f>data!I768</f>
        <v>3</v>
      </c>
      <c r="J770" s="175">
        <v>4</v>
      </c>
      <c r="K770" s="143">
        <v>3</v>
      </c>
      <c r="L770" s="143">
        <v>5</v>
      </c>
      <c r="M770" s="143">
        <v>3</v>
      </c>
      <c r="N770" s="176">
        <v>3</v>
      </c>
      <c r="O770" s="175">
        <v>3</v>
      </c>
      <c r="P770" s="143">
        <v>4</v>
      </c>
      <c r="Q770" s="143">
        <v>3</v>
      </c>
      <c r="R770" s="143">
        <v>2</v>
      </c>
      <c r="S770" s="176">
        <v>3</v>
      </c>
      <c r="T770" s="175">
        <v>5</v>
      </c>
      <c r="U770" s="143">
        <v>3</v>
      </c>
      <c r="V770" s="143">
        <v>2</v>
      </c>
      <c r="W770" s="143">
        <v>3</v>
      </c>
      <c r="X770" s="176">
        <v>0</v>
      </c>
      <c r="Y770" s="175">
        <v>3</v>
      </c>
      <c r="Z770" s="143">
        <v>3</v>
      </c>
      <c r="AA770" s="143">
        <v>3</v>
      </c>
      <c r="AB770" s="143">
        <v>4</v>
      </c>
      <c r="AC770" s="176">
        <v>3</v>
      </c>
      <c r="AD770" s="175">
        <v>2</v>
      </c>
      <c r="AE770" s="143">
        <v>1</v>
      </c>
      <c r="AF770" s="143">
        <v>1</v>
      </c>
      <c r="AG770" s="143">
        <v>3</v>
      </c>
      <c r="AH770" s="176">
        <v>3</v>
      </c>
      <c r="AI770" s="175">
        <v>3</v>
      </c>
      <c r="AJ770" s="143">
        <v>4</v>
      </c>
      <c r="AK770" s="143">
        <v>3</v>
      </c>
      <c r="AL770" s="143">
        <v>3</v>
      </c>
      <c r="AM770" s="176">
        <v>3</v>
      </c>
      <c r="AN770" s="179"/>
      <c r="AO770" s="180"/>
      <c r="AP770" s="180"/>
      <c r="AQ770" s="180"/>
      <c r="AR770" s="180"/>
      <c r="AS770" s="180"/>
      <c r="AT770" s="180"/>
      <c r="AU770" s="180"/>
      <c r="AV770" s="180"/>
      <c r="AW770" s="180"/>
      <c r="AX770" s="180"/>
      <c r="AY770" s="180"/>
      <c r="AZ770" s="180"/>
      <c r="BA770" s="180"/>
      <c r="BB770" s="180"/>
      <c r="BC770" s="180"/>
      <c r="BD770" s="180"/>
      <c r="BE770" s="180"/>
      <c r="BF770" s="180"/>
      <c r="BG770" s="180"/>
      <c r="BH770" s="180"/>
      <c r="BI770" s="180"/>
      <c r="BJ770" s="180"/>
      <c r="BK770" s="180"/>
      <c r="BL770" s="180"/>
      <c r="BM770" s="180"/>
      <c r="BN770" s="180"/>
      <c r="BO770" s="180"/>
      <c r="BP770" s="180"/>
      <c r="BQ770" s="180"/>
      <c r="BR770" s="180"/>
      <c r="BS770" s="180"/>
      <c r="BT770" s="180"/>
      <c r="BU770" s="180"/>
      <c r="BV770" s="180"/>
      <c r="BW770" s="180"/>
      <c r="BX770" s="180"/>
      <c r="BY770" s="180"/>
      <c r="BZ770" s="180"/>
      <c r="CA770" s="180"/>
      <c r="CB770" s="180"/>
      <c r="CC770" s="180"/>
    </row>
    <row r="771" spans="1:81" x14ac:dyDescent="0.15">
      <c r="A771" s="5">
        <v>767</v>
      </c>
      <c r="B771" s="5">
        <f>data!A769</f>
        <v>2008096</v>
      </c>
      <c r="C771" s="6">
        <f>data!C769</f>
        <v>6</v>
      </c>
      <c r="D771" s="7">
        <f>data!D769</f>
        <v>8</v>
      </c>
      <c r="E771" s="7">
        <f>data!E769</f>
        <v>12</v>
      </c>
      <c r="F771" s="7">
        <f>data!F769</f>
        <v>24</v>
      </c>
      <c r="G771" s="7">
        <f>data!G769</f>
        <v>27</v>
      </c>
      <c r="H771" s="8">
        <f>data!H769</f>
        <v>31</v>
      </c>
      <c r="I771" s="9">
        <f>data!I769</f>
        <v>14</v>
      </c>
      <c r="J771" s="175">
        <v>3</v>
      </c>
      <c r="K771" s="143">
        <v>2</v>
      </c>
      <c r="L771" s="143">
        <v>3</v>
      </c>
      <c r="M771" s="143">
        <v>3</v>
      </c>
      <c r="N771" s="176">
        <v>3</v>
      </c>
      <c r="O771" s="175">
        <v>4</v>
      </c>
      <c r="P771" s="143">
        <v>3</v>
      </c>
      <c r="Q771" s="143">
        <v>5</v>
      </c>
      <c r="R771" s="143">
        <v>4</v>
      </c>
      <c r="S771" s="176">
        <v>2</v>
      </c>
      <c r="T771" s="175">
        <v>4</v>
      </c>
      <c r="U771" s="143">
        <v>4</v>
      </c>
      <c r="V771" s="143">
        <v>4</v>
      </c>
      <c r="W771" s="143">
        <v>3</v>
      </c>
      <c r="X771" s="176">
        <v>4</v>
      </c>
      <c r="Y771" s="175">
        <v>3</v>
      </c>
      <c r="Z771" s="143">
        <v>3</v>
      </c>
      <c r="AA771" s="143">
        <v>2</v>
      </c>
      <c r="AB771" s="143">
        <v>3</v>
      </c>
      <c r="AC771" s="176">
        <v>3</v>
      </c>
      <c r="AD771" s="175">
        <v>3</v>
      </c>
      <c r="AE771" s="143">
        <v>4</v>
      </c>
      <c r="AF771" s="143">
        <v>5</v>
      </c>
      <c r="AG771" s="143">
        <v>5</v>
      </c>
      <c r="AH771" s="176">
        <v>4</v>
      </c>
      <c r="AI771" s="175">
        <v>6</v>
      </c>
      <c r="AJ771" s="143">
        <v>3</v>
      </c>
      <c r="AK771" s="143">
        <v>4</v>
      </c>
      <c r="AL771" s="143">
        <v>4</v>
      </c>
      <c r="AM771" s="176">
        <v>2</v>
      </c>
      <c r="AN771" s="179"/>
      <c r="AO771" s="180"/>
      <c r="AP771" s="180"/>
      <c r="AQ771" s="180"/>
      <c r="AR771" s="180"/>
      <c r="AS771" s="180"/>
      <c r="AT771" s="180"/>
      <c r="AU771" s="180"/>
      <c r="AV771" s="180"/>
      <c r="AW771" s="180"/>
      <c r="AX771" s="180"/>
      <c r="AY771" s="180"/>
      <c r="AZ771" s="180"/>
      <c r="BA771" s="180"/>
      <c r="BB771" s="180"/>
      <c r="BC771" s="180"/>
      <c r="BD771" s="180"/>
      <c r="BE771" s="180"/>
      <c r="BF771" s="180"/>
      <c r="BG771" s="180"/>
      <c r="BH771" s="180"/>
      <c r="BI771" s="180"/>
      <c r="BJ771" s="180"/>
      <c r="BK771" s="180"/>
      <c r="BL771" s="180"/>
      <c r="BM771" s="180"/>
      <c r="BN771" s="180"/>
      <c r="BO771" s="180"/>
      <c r="BP771" s="180"/>
      <c r="BQ771" s="180"/>
      <c r="BR771" s="180"/>
      <c r="BS771" s="180"/>
      <c r="BT771" s="180"/>
      <c r="BU771" s="180"/>
      <c r="BV771" s="180"/>
      <c r="BW771" s="180"/>
      <c r="BX771" s="180"/>
      <c r="BY771" s="180"/>
      <c r="BZ771" s="180"/>
      <c r="CA771" s="180"/>
      <c r="CB771" s="180"/>
      <c r="CC771" s="180"/>
    </row>
    <row r="772" spans="1:81" x14ac:dyDescent="0.15">
      <c r="A772" s="5">
        <v>768</v>
      </c>
      <c r="B772" s="5">
        <f>data!A770</f>
        <v>2008097</v>
      </c>
      <c r="C772" s="6">
        <f>data!C770</f>
        <v>3</v>
      </c>
      <c r="D772" s="7">
        <f>data!D770</f>
        <v>6</v>
      </c>
      <c r="E772" s="7">
        <f>data!E770</f>
        <v>8</v>
      </c>
      <c r="F772" s="7">
        <f>data!F770</f>
        <v>9</v>
      </c>
      <c r="G772" s="7">
        <f>data!G770</f>
        <v>16</v>
      </c>
      <c r="H772" s="8">
        <f>data!H770</f>
        <v>17</v>
      </c>
      <c r="I772" s="9">
        <f>data!I770</f>
        <v>13</v>
      </c>
      <c r="J772" s="175">
        <v>5</v>
      </c>
      <c r="K772" s="143">
        <v>3</v>
      </c>
      <c r="L772" s="143">
        <v>4</v>
      </c>
      <c r="M772" s="143">
        <v>4</v>
      </c>
      <c r="N772" s="176">
        <v>5</v>
      </c>
      <c r="O772" s="175">
        <v>5</v>
      </c>
      <c r="P772" s="143">
        <v>4</v>
      </c>
      <c r="Q772" s="143">
        <v>4</v>
      </c>
      <c r="R772" s="143">
        <v>4</v>
      </c>
      <c r="S772" s="176">
        <v>4</v>
      </c>
      <c r="T772" s="175">
        <v>4</v>
      </c>
      <c r="U772" s="143">
        <v>5</v>
      </c>
      <c r="V772" s="143">
        <v>4</v>
      </c>
      <c r="W772" s="143">
        <v>4</v>
      </c>
      <c r="X772" s="176">
        <v>3</v>
      </c>
      <c r="Y772" s="175">
        <v>3</v>
      </c>
      <c r="Z772" s="143">
        <v>5</v>
      </c>
      <c r="AA772" s="143">
        <v>5</v>
      </c>
      <c r="AB772" s="143">
        <v>5</v>
      </c>
      <c r="AC772" s="176">
        <v>5</v>
      </c>
      <c r="AD772" s="175">
        <v>4</v>
      </c>
      <c r="AE772" s="143">
        <v>3</v>
      </c>
      <c r="AF772" s="143">
        <v>5</v>
      </c>
      <c r="AG772" s="143">
        <v>5</v>
      </c>
      <c r="AH772" s="176">
        <v>6</v>
      </c>
      <c r="AI772" s="175">
        <v>4</v>
      </c>
      <c r="AJ772" s="143">
        <v>4</v>
      </c>
      <c r="AK772" s="143">
        <v>5</v>
      </c>
      <c r="AL772" s="143">
        <v>4</v>
      </c>
      <c r="AM772" s="176">
        <v>4</v>
      </c>
      <c r="AN772" s="179"/>
      <c r="AO772" s="180"/>
      <c r="AP772" s="180"/>
      <c r="AQ772" s="180"/>
      <c r="AR772" s="180"/>
      <c r="AS772" s="180"/>
      <c r="AT772" s="180"/>
      <c r="AU772" s="180"/>
      <c r="AV772" s="180"/>
      <c r="AW772" s="180"/>
      <c r="AX772" s="180"/>
      <c r="AY772" s="180"/>
      <c r="AZ772" s="180"/>
      <c r="BA772" s="180"/>
      <c r="BB772" s="180"/>
      <c r="BC772" s="180"/>
      <c r="BD772" s="180"/>
      <c r="BE772" s="180"/>
      <c r="BF772" s="180"/>
      <c r="BG772" s="180"/>
      <c r="BH772" s="180"/>
      <c r="BI772" s="180"/>
      <c r="BJ772" s="180"/>
      <c r="BK772" s="180"/>
      <c r="BL772" s="180"/>
      <c r="BM772" s="180"/>
      <c r="BN772" s="180"/>
      <c r="BO772" s="180"/>
      <c r="BP772" s="180"/>
      <c r="BQ772" s="180"/>
      <c r="BR772" s="180"/>
      <c r="BS772" s="180"/>
      <c r="BT772" s="180"/>
      <c r="BU772" s="180"/>
      <c r="BV772" s="180"/>
      <c r="BW772" s="180"/>
      <c r="BX772" s="180"/>
      <c r="BY772" s="180"/>
      <c r="BZ772" s="180"/>
      <c r="CA772" s="180"/>
      <c r="CB772" s="180"/>
      <c r="CC772" s="180"/>
    </row>
    <row r="773" spans="1:81" x14ac:dyDescent="0.15">
      <c r="A773" s="5">
        <v>769</v>
      </c>
      <c r="B773" s="5">
        <f>data!A771</f>
        <v>2008098</v>
      </c>
      <c r="C773" s="6">
        <f>data!C771</f>
        <v>6</v>
      </c>
      <c r="D773" s="7">
        <f>data!D771</f>
        <v>7</v>
      </c>
      <c r="E773" s="7">
        <f>data!E771</f>
        <v>10</v>
      </c>
      <c r="F773" s="7">
        <f>data!F771</f>
        <v>11</v>
      </c>
      <c r="G773" s="7">
        <f>data!G771</f>
        <v>15</v>
      </c>
      <c r="H773" s="8">
        <f>data!H771</f>
        <v>30</v>
      </c>
      <c r="I773" s="9">
        <f>data!I771</f>
        <v>1</v>
      </c>
      <c r="J773" s="175">
        <v>3</v>
      </c>
      <c r="K773" s="143">
        <v>4</v>
      </c>
      <c r="L773" s="143">
        <v>4</v>
      </c>
      <c r="M773" s="143">
        <v>2</v>
      </c>
      <c r="N773" s="176">
        <v>2</v>
      </c>
      <c r="O773" s="175">
        <v>2</v>
      </c>
      <c r="P773" s="143">
        <v>4</v>
      </c>
      <c r="Q773" s="143">
        <v>3</v>
      </c>
      <c r="R773" s="143">
        <v>2</v>
      </c>
      <c r="S773" s="176">
        <v>4</v>
      </c>
      <c r="T773" s="175">
        <v>3</v>
      </c>
      <c r="U773" s="143">
        <v>5</v>
      </c>
      <c r="V773" s="143">
        <v>5</v>
      </c>
      <c r="W773" s="143">
        <v>4</v>
      </c>
      <c r="X773" s="176">
        <v>4</v>
      </c>
      <c r="Y773" s="175">
        <v>6</v>
      </c>
      <c r="Z773" s="143">
        <v>5</v>
      </c>
      <c r="AA773" s="143">
        <v>6</v>
      </c>
      <c r="AB773" s="143">
        <v>4</v>
      </c>
      <c r="AC773" s="176">
        <v>4</v>
      </c>
      <c r="AD773" s="175">
        <v>5</v>
      </c>
      <c r="AE773" s="143">
        <v>4</v>
      </c>
      <c r="AF773" s="143">
        <v>4</v>
      </c>
      <c r="AG773" s="143">
        <v>2</v>
      </c>
      <c r="AH773" s="176">
        <v>5</v>
      </c>
      <c r="AI773" s="175">
        <v>5</v>
      </c>
      <c r="AJ773" s="143">
        <v>4</v>
      </c>
      <c r="AK773" s="143">
        <v>5</v>
      </c>
      <c r="AL773" s="143">
        <v>6</v>
      </c>
      <c r="AM773" s="176">
        <v>4</v>
      </c>
      <c r="AN773" s="179"/>
      <c r="AO773" s="180"/>
      <c r="AP773" s="180"/>
      <c r="AQ773" s="180"/>
      <c r="AR773" s="180"/>
      <c r="AS773" s="180"/>
      <c r="AT773" s="180"/>
      <c r="AU773" s="180"/>
      <c r="AV773" s="180"/>
      <c r="AW773" s="180"/>
      <c r="AX773" s="180"/>
      <c r="AY773" s="180"/>
      <c r="AZ773" s="180"/>
      <c r="BA773" s="180"/>
      <c r="BB773" s="180"/>
      <c r="BC773" s="180"/>
      <c r="BD773" s="180"/>
      <c r="BE773" s="180"/>
      <c r="BF773" s="180"/>
      <c r="BG773" s="180"/>
      <c r="BH773" s="180"/>
      <c r="BI773" s="180"/>
      <c r="BJ773" s="180"/>
      <c r="BK773" s="180"/>
      <c r="BL773" s="180"/>
      <c r="BM773" s="180"/>
      <c r="BN773" s="180"/>
      <c r="BO773" s="180"/>
      <c r="BP773" s="180"/>
      <c r="BQ773" s="180"/>
      <c r="BR773" s="180"/>
      <c r="BS773" s="180"/>
      <c r="BT773" s="180"/>
      <c r="BU773" s="180"/>
      <c r="BV773" s="180"/>
      <c r="BW773" s="180"/>
      <c r="BX773" s="180"/>
      <c r="BY773" s="180"/>
      <c r="BZ773" s="180"/>
      <c r="CA773" s="180"/>
      <c r="CB773" s="180"/>
      <c r="CC773" s="180"/>
    </row>
    <row r="774" spans="1:81" x14ac:dyDescent="0.15">
      <c r="A774" s="5">
        <v>770</v>
      </c>
      <c r="B774" s="5">
        <f>data!A772</f>
        <v>2008099</v>
      </c>
      <c r="C774" s="6">
        <f>data!C772</f>
        <v>10</v>
      </c>
      <c r="D774" s="7">
        <f>data!D772</f>
        <v>15</v>
      </c>
      <c r="E774" s="7">
        <f>data!E772</f>
        <v>16</v>
      </c>
      <c r="F774" s="7">
        <f>data!F772</f>
        <v>22</v>
      </c>
      <c r="G774" s="7">
        <f>data!G772</f>
        <v>23</v>
      </c>
      <c r="H774" s="8">
        <f>data!H772</f>
        <v>24</v>
      </c>
      <c r="I774" s="9">
        <f>data!I772</f>
        <v>7</v>
      </c>
      <c r="J774" s="175">
        <v>3</v>
      </c>
      <c r="K774" s="143">
        <v>2</v>
      </c>
      <c r="L774" s="143">
        <v>2</v>
      </c>
      <c r="M774" s="143">
        <v>3</v>
      </c>
      <c r="N774" s="176">
        <v>2</v>
      </c>
      <c r="O774" s="175">
        <v>3</v>
      </c>
      <c r="P774" s="143">
        <v>4</v>
      </c>
      <c r="Q774" s="143">
        <v>5</v>
      </c>
      <c r="R774" s="143">
        <v>4</v>
      </c>
      <c r="S774" s="176">
        <v>3</v>
      </c>
      <c r="T774" s="175">
        <v>2</v>
      </c>
      <c r="U774" s="143">
        <v>3</v>
      </c>
      <c r="V774" s="143">
        <v>2</v>
      </c>
      <c r="W774" s="143">
        <v>3</v>
      </c>
      <c r="X774" s="176">
        <v>2</v>
      </c>
      <c r="Y774" s="175">
        <v>3</v>
      </c>
      <c r="Z774" s="143">
        <v>3</v>
      </c>
      <c r="AA774" s="143">
        <v>3</v>
      </c>
      <c r="AB774" s="143">
        <v>4</v>
      </c>
      <c r="AC774" s="176">
        <v>4</v>
      </c>
      <c r="AD774" s="175">
        <v>3</v>
      </c>
      <c r="AE774" s="143">
        <v>4</v>
      </c>
      <c r="AF774" s="143">
        <v>3</v>
      </c>
      <c r="AG774" s="143">
        <v>2</v>
      </c>
      <c r="AH774" s="176">
        <v>1</v>
      </c>
      <c r="AI774" s="175">
        <v>1</v>
      </c>
      <c r="AJ774" s="143">
        <v>4</v>
      </c>
      <c r="AK774" s="143">
        <v>4</v>
      </c>
      <c r="AL774" s="143">
        <v>3</v>
      </c>
      <c r="AM774" s="176">
        <v>4</v>
      </c>
      <c r="AN774" s="179"/>
      <c r="AO774" s="180"/>
      <c r="AP774" s="180"/>
      <c r="AQ774" s="180"/>
      <c r="AR774" s="180"/>
      <c r="AS774" s="180"/>
      <c r="AT774" s="180"/>
      <c r="AU774" s="180"/>
      <c r="AV774" s="180"/>
      <c r="AW774" s="180"/>
      <c r="AX774" s="180"/>
      <c r="AY774" s="180"/>
      <c r="AZ774" s="180"/>
      <c r="BA774" s="180"/>
      <c r="BB774" s="180"/>
      <c r="BC774" s="180"/>
      <c r="BD774" s="180"/>
      <c r="BE774" s="180"/>
      <c r="BF774" s="180"/>
      <c r="BG774" s="180"/>
      <c r="BH774" s="180"/>
      <c r="BI774" s="180"/>
      <c r="BJ774" s="180"/>
      <c r="BK774" s="180"/>
      <c r="BL774" s="180"/>
      <c r="BM774" s="180"/>
      <c r="BN774" s="180"/>
      <c r="BO774" s="180"/>
      <c r="BP774" s="180"/>
      <c r="BQ774" s="180"/>
      <c r="BR774" s="180"/>
      <c r="BS774" s="180"/>
      <c r="BT774" s="180"/>
      <c r="BU774" s="180"/>
      <c r="BV774" s="180"/>
      <c r="BW774" s="180"/>
      <c r="BX774" s="180"/>
      <c r="BY774" s="180"/>
      <c r="BZ774" s="180"/>
      <c r="CA774" s="180"/>
      <c r="CB774" s="180"/>
      <c r="CC774" s="180"/>
    </row>
    <row r="775" spans="1:81" x14ac:dyDescent="0.15">
      <c r="A775" s="5">
        <v>771</v>
      </c>
      <c r="B775" s="5">
        <f>data!A773</f>
        <v>2008100</v>
      </c>
      <c r="C775" s="6">
        <f>data!C773</f>
        <v>8</v>
      </c>
      <c r="D775" s="7">
        <f>data!D773</f>
        <v>14</v>
      </c>
      <c r="E775" s="7">
        <f>data!E773</f>
        <v>17</v>
      </c>
      <c r="F775" s="7">
        <f>data!F773</f>
        <v>21</v>
      </c>
      <c r="G775" s="7">
        <f>data!G773</f>
        <v>27</v>
      </c>
      <c r="H775" s="8">
        <f>data!H773</f>
        <v>28</v>
      </c>
      <c r="I775" s="9">
        <f>data!I773</f>
        <v>14</v>
      </c>
      <c r="J775" s="175">
        <v>4</v>
      </c>
      <c r="K775" s="143">
        <v>5</v>
      </c>
      <c r="L775" s="143">
        <v>3</v>
      </c>
      <c r="M775" s="143">
        <v>3</v>
      </c>
      <c r="N775" s="176">
        <v>3</v>
      </c>
      <c r="O775" s="175">
        <v>4</v>
      </c>
      <c r="P775" s="143">
        <v>3</v>
      </c>
      <c r="Q775" s="143">
        <v>3</v>
      </c>
      <c r="R775" s="143">
        <v>4</v>
      </c>
      <c r="S775" s="176">
        <v>3</v>
      </c>
      <c r="T775" s="175">
        <v>3</v>
      </c>
      <c r="U775" s="143">
        <v>4</v>
      </c>
      <c r="V775" s="143">
        <v>3</v>
      </c>
      <c r="W775" s="143">
        <v>3</v>
      </c>
      <c r="X775" s="176">
        <v>4</v>
      </c>
      <c r="Y775" s="175">
        <v>3</v>
      </c>
      <c r="Z775" s="143">
        <v>3</v>
      </c>
      <c r="AA775" s="143">
        <v>3</v>
      </c>
      <c r="AB775" s="143">
        <v>1</v>
      </c>
      <c r="AC775" s="176">
        <v>4</v>
      </c>
      <c r="AD775" s="175">
        <v>4</v>
      </c>
      <c r="AE775" s="143">
        <v>3</v>
      </c>
      <c r="AF775" s="143">
        <v>3</v>
      </c>
      <c r="AG775" s="143">
        <v>3</v>
      </c>
      <c r="AH775" s="176">
        <v>4</v>
      </c>
      <c r="AI775" s="175">
        <v>4</v>
      </c>
      <c r="AJ775" s="143">
        <v>3</v>
      </c>
      <c r="AK775" s="143">
        <v>3</v>
      </c>
      <c r="AL775" s="143">
        <v>3</v>
      </c>
      <c r="AM775" s="176">
        <v>3</v>
      </c>
      <c r="AN775" s="179"/>
      <c r="AO775" s="180"/>
      <c r="AP775" s="180"/>
      <c r="AQ775" s="180"/>
      <c r="AR775" s="180"/>
      <c r="AS775" s="180"/>
      <c r="AT775" s="180"/>
      <c r="AU775" s="180"/>
      <c r="AV775" s="180"/>
      <c r="AW775" s="180"/>
      <c r="AX775" s="180"/>
      <c r="AY775" s="180"/>
      <c r="AZ775" s="180"/>
      <c r="BA775" s="180"/>
      <c r="BB775" s="180"/>
      <c r="BC775" s="180"/>
      <c r="BD775" s="180"/>
      <c r="BE775" s="180"/>
      <c r="BF775" s="180"/>
      <c r="BG775" s="180"/>
      <c r="BH775" s="180"/>
      <c r="BI775" s="180"/>
      <c r="BJ775" s="180"/>
      <c r="BK775" s="180"/>
      <c r="BL775" s="180"/>
      <c r="BM775" s="180"/>
      <c r="BN775" s="180"/>
      <c r="BO775" s="180"/>
      <c r="BP775" s="180"/>
      <c r="BQ775" s="180"/>
      <c r="BR775" s="180"/>
      <c r="BS775" s="180"/>
      <c r="BT775" s="180"/>
      <c r="BU775" s="180"/>
      <c r="BV775" s="180"/>
      <c r="BW775" s="180"/>
      <c r="BX775" s="180"/>
      <c r="BY775" s="180"/>
      <c r="BZ775" s="180"/>
      <c r="CA775" s="180"/>
      <c r="CB775" s="180"/>
      <c r="CC775" s="180"/>
    </row>
    <row r="776" spans="1:81" x14ac:dyDescent="0.15">
      <c r="A776" s="5">
        <v>772</v>
      </c>
      <c r="B776" s="5">
        <f>data!A774</f>
        <v>2008101</v>
      </c>
      <c r="C776" s="6">
        <f>data!C774</f>
        <v>9</v>
      </c>
      <c r="D776" s="7">
        <f>data!D774</f>
        <v>17</v>
      </c>
      <c r="E776" s="7">
        <f>data!E774</f>
        <v>21</v>
      </c>
      <c r="F776" s="7">
        <f>data!F774</f>
        <v>26</v>
      </c>
      <c r="G776" s="7">
        <f>data!G774</f>
        <v>28</v>
      </c>
      <c r="H776" s="8">
        <f>data!H774</f>
        <v>30</v>
      </c>
      <c r="I776" s="9">
        <f>data!I774</f>
        <v>4</v>
      </c>
      <c r="J776" s="175">
        <v>4</v>
      </c>
      <c r="K776" s="143">
        <v>3</v>
      </c>
      <c r="L776" s="143">
        <v>3</v>
      </c>
      <c r="M776" s="143">
        <v>4</v>
      </c>
      <c r="N776" s="176">
        <v>6</v>
      </c>
      <c r="O776" s="175">
        <v>4</v>
      </c>
      <c r="P776" s="143">
        <v>3</v>
      </c>
      <c r="Q776" s="143">
        <v>3</v>
      </c>
      <c r="R776" s="143">
        <v>3</v>
      </c>
      <c r="S776" s="176">
        <v>2</v>
      </c>
      <c r="T776" s="175">
        <v>4</v>
      </c>
      <c r="U776" s="143">
        <v>4</v>
      </c>
      <c r="V776" s="143">
        <v>3</v>
      </c>
      <c r="W776" s="143">
        <v>3</v>
      </c>
      <c r="X776" s="176">
        <v>4</v>
      </c>
      <c r="Y776" s="175">
        <v>3</v>
      </c>
      <c r="Z776" s="143">
        <v>3</v>
      </c>
      <c r="AA776" s="143">
        <v>2</v>
      </c>
      <c r="AB776" s="143">
        <v>2</v>
      </c>
      <c r="AC776" s="176">
        <v>4</v>
      </c>
      <c r="AD776" s="175">
        <v>2</v>
      </c>
      <c r="AE776" s="143">
        <v>3</v>
      </c>
      <c r="AF776" s="143">
        <v>3</v>
      </c>
      <c r="AG776" s="143">
        <v>3</v>
      </c>
      <c r="AH776" s="176">
        <v>5</v>
      </c>
      <c r="AI776" s="175">
        <v>2</v>
      </c>
      <c r="AJ776" s="143">
        <v>4</v>
      </c>
      <c r="AK776" s="143">
        <v>4</v>
      </c>
      <c r="AL776" s="143">
        <v>4</v>
      </c>
      <c r="AM776" s="176">
        <v>6</v>
      </c>
      <c r="AN776" s="179"/>
      <c r="AO776" s="180"/>
      <c r="AP776" s="180"/>
      <c r="AQ776" s="180"/>
      <c r="AR776" s="180"/>
      <c r="AS776" s="180"/>
      <c r="AT776" s="180"/>
      <c r="AU776" s="180"/>
      <c r="AV776" s="180"/>
      <c r="AW776" s="180"/>
      <c r="AX776" s="180"/>
      <c r="AY776" s="180"/>
      <c r="AZ776" s="180"/>
      <c r="BA776" s="180"/>
      <c r="BB776" s="180"/>
      <c r="BC776" s="180"/>
      <c r="BD776" s="180"/>
      <c r="BE776" s="180"/>
      <c r="BF776" s="180"/>
      <c r="BG776" s="180"/>
      <c r="BH776" s="180"/>
      <c r="BI776" s="180"/>
      <c r="BJ776" s="180"/>
      <c r="BK776" s="180"/>
      <c r="BL776" s="180"/>
      <c r="BM776" s="180"/>
      <c r="BN776" s="180"/>
      <c r="BO776" s="180"/>
      <c r="BP776" s="180"/>
      <c r="BQ776" s="180"/>
      <c r="BR776" s="180"/>
      <c r="BS776" s="180"/>
      <c r="BT776" s="180"/>
      <c r="BU776" s="180"/>
      <c r="BV776" s="180"/>
      <c r="BW776" s="180"/>
      <c r="BX776" s="180"/>
      <c r="BY776" s="180"/>
      <c r="BZ776" s="180"/>
      <c r="CA776" s="180"/>
      <c r="CB776" s="180"/>
      <c r="CC776" s="180"/>
    </row>
    <row r="777" spans="1:81" x14ac:dyDescent="0.15">
      <c r="A777" s="5">
        <v>773</v>
      </c>
      <c r="B777" s="5">
        <f>data!A775</f>
        <v>2008102</v>
      </c>
      <c r="C777" s="6">
        <f>data!C775</f>
        <v>3</v>
      </c>
      <c r="D777" s="7">
        <f>data!D775</f>
        <v>7</v>
      </c>
      <c r="E777" s="7">
        <f>data!E775</f>
        <v>12</v>
      </c>
      <c r="F777" s="7">
        <f>data!F775</f>
        <v>21</v>
      </c>
      <c r="G777" s="7">
        <f>data!G775</f>
        <v>25</v>
      </c>
      <c r="H777" s="8">
        <f>data!H775</f>
        <v>32</v>
      </c>
      <c r="I777" s="9">
        <f>data!I775</f>
        <v>5</v>
      </c>
      <c r="J777" s="175">
        <v>4</v>
      </c>
      <c r="K777" s="143">
        <v>5</v>
      </c>
      <c r="L777" s="143">
        <v>4</v>
      </c>
      <c r="M777" s="143">
        <v>3</v>
      </c>
      <c r="N777" s="176">
        <v>1</v>
      </c>
      <c r="O777" s="175">
        <v>2</v>
      </c>
      <c r="P777" s="143">
        <v>2</v>
      </c>
      <c r="Q777" s="143">
        <v>1</v>
      </c>
      <c r="R777" s="143">
        <v>3</v>
      </c>
      <c r="S777" s="176">
        <v>2</v>
      </c>
      <c r="T777" s="175">
        <v>2</v>
      </c>
      <c r="U777" s="143">
        <v>5</v>
      </c>
      <c r="V777" s="143">
        <v>3</v>
      </c>
      <c r="W777" s="143">
        <v>4</v>
      </c>
      <c r="X777" s="176">
        <v>3</v>
      </c>
      <c r="Y777" s="175">
        <v>1</v>
      </c>
      <c r="Z777" s="143">
        <v>3</v>
      </c>
      <c r="AA777" s="143">
        <v>2</v>
      </c>
      <c r="AB777" s="143">
        <v>2</v>
      </c>
      <c r="AC777" s="176">
        <v>2</v>
      </c>
      <c r="AD777" s="175">
        <v>1</v>
      </c>
      <c r="AE777" s="143">
        <v>2</v>
      </c>
      <c r="AF777" s="143">
        <v>2</v>
      </c>
      <c r="AG777" s="143">
        <v>1</v>
      </c>
      <c r="AH777" s="176">
        <v>1</v>
      </c>
      <c r="AI777" s="175">
        <v>2</v>
      </c>
      <c r="AJ777" s="143">
        <v>2</v>
      </c>
      <c r="AK777" s="143">
        <v>1</v>
      </c>
      <c r="AL777" s="143">
        <v>1</v>
      </c>
      <c r="AM777" s="176">
        <v>1</v>
      </c>
      <c r="AN777" s="179"/>
      <c r="AO777" s="180"/>
      <c r="AP777" s="180"/>
      <c r="AQ777" s="180"/>
      <c r="AR777" s="180"/>
      <c r="AS777" s="180"/>
      <c r="AT777" s="180"/>
      <c r="AU777" s="180"/>
      <c r="AV777" s="180"/>
      <c r="AW777" s="180"/>
      <c r="AX777" s="180"/>
      <c r="AY777" s="180"/>
      <c r="AZ777" s="180"/>
      <c r="BA777" s="180"/>
      <c r="BB777" s="180"/>
      <c r="BC777" s="180"/>
      <c r="BD777" s="180"/>
      <c r="BE777" s="180"/>
      <c r="BF777" s="180"/>
      <c r="BG777" s="180"/>
      <c r="BH777" s="180"/>
      <c r="BI777" s="180"/>
      <c r="BJ777" s="180"/>
      <c r="BK777" s="180"/>
      <c r="BL777" s="180"/>
      <c r="BM777" s="180"/>
      <c r="BN777" s="180"/>
      <c r="BO777" s="180"/>
      <c r="BP777" s="180"/>
      <c r="BQ777" s="180"/>
      <c r="BR777" s="180"/>
      <c r="BS777" s="180"/>
      <c r="BT777" s="180"/>
      <c r="BU777" s="180"/>
      <c r="BV777" s="180"/>
      <c r="BW777" s="180"/>
      <c r="BX777" s="180"/>
      <c r="BY777" s="180"/>
      <c r="BZ777" s="180"/>
      <c r="CA777" s="180"/>
      <c r="CB777" s="180"/>
      <c r="CC777" s="180"/>
    </row>
    <row r="778" spans="1:81" x14ac:dyDescent="0.15">
      <c r="A778" s="5">
        <v>774</v>
      </c>
      <c r="B778" s="5">
        <f>data!A776</f>
        <v>2008103</v>
      </c>
      <c r="C778" s="6">
        <f>data!C776</f>
        <v>1</v>
      </c>
      <c r="D778" s="7">
        <f>data!D776</f>
        <v>12</v>
      </c>
      <c r="E778" s="7">
        <f>data!E776</f>
        <v>16</v>
      </c>
      <c r="F778" s="7">
        <f>data!F776</f>
        <v>18</v>
      </c>
      <c r="G778" s="7">
        <f>data!G776</f>
        <v>22</v>
      </c>
      <c r="H778" s="8">
        <f>data!H776</f>
        <v>33</v>
      </c>
      <c r="I778" s="9">
        <f>data!I776</f>
        <v>4</v>
      </c>
      <c r="J778" s="175">
        <v>4</v>
      </c>
      <c r="K778" s="143">
        <v>4</v>
      </c>
      <c r="L778" s="143">
        <v>3</v>
      </c>
      <c r="M778" s="143">
        <v>4</v>
      </c>
      <c r="N778" s="176">
        <v>5</v>
      </c>
      <c r="O778" s="175">
        <v>5</v>
      </c>
      <c r="P778" s="143">
        <v>5</v>
      </c>
      <c r="Q778" s="143">
        <v>3</v>
      </c>
      <c r="R778" s="143">
        <v>4</v>
      </c>
      <c r="S778" s="176">
        <v>3</v>
      </c>
      <c r="T778" s="175">
        <v>3</v>
      </c>
      <c r="U778" s="143">
        <v>2</v>
      </c>
      <c r="V778" s="143">
        <v>3</v>
      </c>
      <c r="W778" s="143">
        <v>3</v>
      </c>
      <c r="X778" s="176">
        <v>6</v>
      </c>
      <c r="Y778" s="175">
        <v>5</v>
      </c>
      <c r="Z778" s="143">
        <v>4</v>
      </c>
      <c r="AA778" s="143">
        <v>4</v>
      </c>
      <c r="AB778" s="143">
        <v>4</v>
      </c>
      <c r="AC778" s="176">
        <v>4</v>
      </c>
      <c r="AD778" s="175">
        <v>4</v>
      </c>
      <c r="AE778" s="143">
        <v>5</v>
      </c>
      <c r="AF778" s="143">
        <v>5</v>
      </c>
      <c r="AG778" s="143">
        <v>5</v>
      </c>
      <c r="AH778" s="176">
        <v>4</v>
      </c>
      <c r="AI778" s="175">
        <v>2</v>
      </c>
      <c r="AJ778" s="143">
        <v>3</v>
      </c>
      <c r="AK778" s="143">
        <v>3</v>
      </c>
      <c r="AL778" s="143">
        <v>3</v>
      </c>
      <c r="AM778" s="176">
        <v>3</v>
      </c>
      <c r="AN778" s="179"/>
      <c r="AO778" s="180"/>
      <c r="AP778" s="180"/>
      <c r="AQ778" s="180"/>
      <c r="AR778" s="180"/>
      <c r="AS778" s="180"/>
      <c r="AT778" s="180"/>
      <c r="AU778" s="180"/>
      <c r="AV778" s="180"/>
      <c r="AW778" s="180"/>
      <c r="AX778" s="180"/>
      <c r="AY778" s="180"/>
      <c r="AZ778" s="180"/>
      <c r="BA778" s="180"/>
      <c r="BB778" s="180"/>
      <c r="BC778" s="180"/>
      <c r="BD778" s="180"/>
      <c r="BE778" s="180"/>
      <c r="BF778" s="180"/>
      <c r="BG778" s="180"/>
      <c r="BH778" s="180"/>
      <c r="BI778" s="180"/>
      <c r="BJ778" s="180"/>
      <c r="BK778" s="180"/>
      <c r="BL778" s="180"/>
      <c r="BM778" s="180"/>
      <c r="BN778" s="180"/>
      <c r="BO778" s="180"/>
      <c r="BP778" s="180"/>
      <c r="BQ778" s="180"/>
      <c r="BR778" s="180"/>
      <c r="BS778" s="180"/>
      <c r="BT778" s="180"/>
      <c r="BU778" s="180"/>
      <c r="BV778" s="180"/>
      <c r="BW778" s="180"/>
      <c r="BX778" s="180"/>
      <c r="BY778" s="180"/>
      <c r="BZ778" s="180"/>
      <c r="CA778" s="180"/>
      <c r="CB778" s="180"/>
      <c r="CC778" s="180"/>
    </row>
    <row r="779" spans="1:81" x14ac:dyDescent="0.15">
      <c r="A779" s="5">
        <v>775</v>
      </c>
      <c r="B779" s="5">
        <f>data!A777</f>
        <v>2008104</v>
      </c>
      <c r="C779" s="6">
        <f>data!C777</f>
        <v>3</v>
      </c>
      <c r="D779" s="7">
        <f>data!D777</f>
        <v>6</v>
      </c>
      <c r="E779" s="7">
        <f>data!E777</f>
        <v>8</v>
      </c>
      <c r="F779" s="7">
        <f>data!F777</f>
        <v>17</v>
      </c>
      <c r="G779" s="7">
        <f>data!G777</f>
        <v>24</v>
      </c>
      <c r="H779" s="8">
        <f>data!H777</f>
        <v>31</v>
      </c>
      <c r="I779" s="9">
        <f>data!I777</f>
        <v>1</v>
      </c>
      <c r="J779" s="175">
        <v>3</v>
      </c>
      <c r="K779" s="143">
        <v>4</v>
      </c>
      <c r="L779" s="143">
        <v>3</v>
      </c>
      <c r="M779" s="143">
        <v>2</v>
      </c>
      <c r="N779" s="176">
        <v>2</v>
      </c>
      <c r="O779" s="175">
        <v>2</v>
      </c>
      <c r="P779" s="143">
        <v>3</v>
      </c>
      <c r="Q779" s="143">
        <v>3</v>
      </c>
      <c r="R779" s="143">
        <v>3</v>
      </c>
      <c r="S779" s="176">
        <v>3</v>
      </c>
      <c r="T779" s="175">
        <v>3</v>
      </c>
      <c r="U779" s="143">
        <v>3</v>
      </c>
      <c r="V779" s="143">
        <v>4</v>
      </c>
      <c r="W779" s="143">
        <v>3</v>
      </c>
      <c r="X779" s="176">
        <v>2</v>
      </c>
      <c r="Y779" s="175">
        <v>2</v>
      </c>
      <c r="Z779" s="143">
        <v>3</v>
      </c>
      <c r="AA779" s="143">
        <v>4</v>
      </c>
      <c r="AB779" s="143">
        <v>5</v>
      </c>
      <c r="AC779" s="176">
        <v>5</v>
      </c>
      <c r="AD779" s="175">
        <v>5</v>
      </c>
      <c r="AE779" s="143">
        <v>4</v>
      </c>
      <c r="AF779" s="143">
        <v>3</v>
      </c>
      <c r="AG779" s="143">
        <v>1</v>
      </c>
      <c r="AH779" s="176">
        <v>3</v>
      </c>
      <c r="AI779" s="175">
        <v>1</v>
      </c>
      <c r="AJ779" s="143">
        <v>0</v>
      </c>
      <c r="AK779" s="143">
        <v>1</v>
      </c>
      <c r="AL779" s="143">
        <v>2</v>
      </c>
      <c r="AM779" s="176">
        <v>3</v>
      </c>
      <c r="AN779" s="179"/>
      <c r="AO779" s="180"/>
      <c r="AP779" s="180"/>
      <c r="AQ779" s="180"/>
      <c r="AR779" s="180"/>
      <c r="AS779" s="180"/>
      <c r="AT779" s="180"/>
      <c r="AU779" s="180"/>
      <c r="AV779" s="180"/>
      <c r="AW779" s="180"/>
      <c r="AX779" s="180"/>
      <c r="AY779" s="180"/>
      <c r="AZ779" s="180"/>
      <c r="BA779" s="180"/>
      <c r="BB779" s="180"/>
      <c r="BC779" s="180"/>
      <c r="BD779" s="180"/>
      <c r="BE779" s="180"/>
      <c r="BF779" s="180"/>
      <c r="BG779" s="180"/>
      <c r="BH779" s="180"/>
      <c r="BI779" s="180"/>
      <c r="BJ779" s="180"/>
      <c r="BK779" s="180"/>
      <c r="BL779" s="180"/>
      <c r="BM779" s="180"/>
      <c r="BN779" s="180"/>
      <c r="BO779" s="180"/>
      <c r="BP779" s="180"/>
      <c r="BQ779" s="180"/>
      <c r="BR779" s="180"/>
      <c r="BS779" s="180"/>
      <c r="BT779" s="180"/>
      <c r="BU779" s="180"/>
      <c r="BV779" s="180"/>
      <c r="BW779" s="180"/>
      <c r="BX779" s="180"/>
      <c r="BY779" s="180"/>
      <c r="BZ779" s="180"/>
      <c r="CA779" s="180"/>
      <c r="CB779" s="180"/>
      <c r="CC779" s="180"/>
    </row>
    <row r="780" spans="1:81" x14ac:dyDescent="0.15">
      <c r="A780" s="5">
        <v>776</v>
      </c>
      <c r="B780" s="5">
        <f>data!A778</f>
        <v>2008105</v>
      </c>
      <c r="C780" s="6">
        <f>data!C778</f>
        <v>5</v>
      </c>
      <c r="D780" s="7">
        <f>data!D778</f>
        <v>17</v>
      </c>
      <c r="E780" s="7">
        <f>data!E778</f>
        <v>19</v>
      </c>
      <c r="F780" s="7">
        <f>data!F778</f>
        <v>27</v>
      </c>
      <c r="G780" s="7">
        <f>data!G778</f>
        <v>28</v>
      </c>
      <c r="H780" s="8">
        <f>data!H778</f>
        <v>32</v>
      </c>
      <c r="I780" s="9">
        <f>data!I778</f>
        <v>2</v>
      </c>
      <c r="J780" s="175">
        <v>3</v>
      </c>
      <c r="K780" s="143">
        <v>3</v>
      </c>
      <c r="L780" s="143">
        <v>2</v>
      </c>
      <c r="M780" s="143">
        <v>4</v>
      </c>
      <c r="N780" s="176">
        <v>5</v>
      </c>
      <c r="O780" s="175">
        <v>4</v>
      </c>
      <c r="P780" s="143">
        <v>4</v>
      </c>
      <c r="Q780" s="143">
        <v>5</v>
      </c>
      <c r="R780" s="143">
        <v>4</v>
      </c>
      <c r="S780" s="176">
        <v>4</v>
      </c>
      <c r="T780" s="175">
        <v>4</v>
      </c>
      <c r="U780" s="143">
        <v>5</v>
      </c>
      <c r="V780" s="143">
        <v>3</v>
      </c>
      <c r="W780" s="143">
        <v>3</v>
      </c>
      <c r="X780" s="176">
        <v>3</v>
      </c>
      <c r="Y780" s="175">
        <v>4</v>
      </c>
      <c r="Z780" s="143">
        <v>3</v>
      </c>
      <c r="AA780" s="143">
        <v>2</v>
      </c>
      <c r="AB780" s="143">
        <v>2</v>
      </c>
      <c r="AC780" s="176">
        <v>4</v>
      </c>
      <c r="AD780" s="175">
        <v>4</v>
      </c>
      <c r="AE780" s="143">
        <v>3</v>
      </c>
      <c r="AF780" s="143">
        <v>3</v>
      </c>
      <c r="AG780" s="143">
        <v>4</v>
      </c>
      <c r="AH780" s="176">
        <v>5</v>
      </c>
      <c r="AI780" s="175">
        <v>5</v>
      </c>
      <c r="AJ780" s="143">
        <v>5</v>
      </c>
      <c r="AK780" s="143">
        <v>5</v>
      </c>
      <c r="AL780" s="143">
        <v>4</v>
      </c>
      <c r="AM780" s="176">
        <v>3</v>
      </c>
      <c r="AN780" s="179"/>
      <c r="AO780" s="180"/>
      <c r="AP780" s="180"/>
      <c r="AQ780" s="180"/>
      <c r="AR780" s="180"/>
      <c r="AS780" s="180"/>
      <c r="AT780" s="180"/>
      <c r="AU780" s="180"/>
      <c r="AV780" s="180"/>
      <c r="AW780" s="180"/>
      <c r="AX780" s="180"/>
      <c r="AY780" s="180"/>
      <c r="AZ780" s="180"/>
      <c r="BA780" s="180"/>
      <c r="BB780" s="180"/>
      <c r="BC780" s="180"/>
      <c r="BD780" s="180"/>
      <c r="BE780" s="180"/>
      <c r="BF780" s="180"/>
      <c r="BG780" s="180"/>
      <c r="BH780" s="180"/>
      <c r="BI780" s="180"/>
      <c r="BJ780" s="180"/>
      <c r="BK780" s="180"/>
      <c r="BL780" s="180"/>
      <c r="BM780" s="180"/>
      <c r="BN780" s="180"/>
      <c r="BO780" s="180"/>
      <c r="BP780" s="180"/>
      <c r="BQ780" s="180"/>
      <c r="BR780" s="180"/>
      <c r="BS780" s="180"/>
      <c r="BT780" s="180"/>
      <c r="BU780" s="180"/>
      <c r="BV780" s="180"/>
      <c r="BW780" s="180"/>
      <c r="BX780" s="180"/>
      <c r="BY780" s="180"/>
      <c r="BZ780" s="180"/>
      <c r="CA780" s="180"/>
      <c r="CB780" s="180"/>
      <c r="CC780" s="180"/>
    </row>
    <row r="781" spans="1:81" x14ac:dyDescent="0.15">
      <c r="A781" s="5">
        <v>777</v>
      </c>
      <c r="B781" s="5">
        <f>data!A779</f>
        <v>2008106</v>
      </c>
      <c r="C781" s="6">
        <f>data!C779</f>
        <v>14</v>
      </c>
      <c r="D781" s="7">
        <f>data!D779</f>
        <v>19</v>
      </c>
      <c r="E781" s="7">
        <f>data!E779</f>
        <v>25</v>
      </c>
      <c r="F781" s="7">
        <f>data!F779</f>
        <v>27</v>
      </c>
      <c r="G781" s="7">
        <f>data!G779</f>
        <v>29</v>
      </c>
      <c r="H781" s="8">
        <f>data!H779</f>
        <v>30</v>
      </c>
      <c r="I781" s="9">
        <f>data!I779</f>
        <v>15</v>
      </c>
      <c r="J781" s="175">
        <v>3</v>
      </c>
      <c r="K781" s="143">
        <v>2</v>
      </c>
      <c r="L781" s="143">
        <v>4</v>
      </c>
      <c r="M781" s="143">
        <v>2</v>
      </c>
      <c r="N781" s="176">
        <v>2</v>
      </c>
      <c r="O781" s="175">
        <v>4</v>
      </c>
      <c r="P781" s="143">
        <v>3</v>
      </c>
      <c r="Q781" s="143">
        <v>3</v>
      </c>
      <c r="R781" s="143">
        <v>3</v>
      </c>
      <c r="S781" s="176">
        <v>2</v>
      </c>
      <c r="T781" s="175">
        <v>4</v>
      </c>
      <c r="U781" s="143">
        <v>3</v>
      </c>
      <c r="V781" s="143">
        <v>3</v>
      </c>
      <c r="W781" s="143">
        <v>5</v>
      </c>
      <c r="X781" s="176">
        <v>4</v>
      </c>
      <c r="Y781" s="175">
        <v>5</v>
      </c>
      <c r="Z781" s="143">
        <v>4</v>
      </c>
      <c r="AA781" s="143">
        <v>3</v>
      </c>
      <c r="AB781" s="143">
        <v>5</v>
      </c>
      <c r="AC781" s="176">
        <v>5</v>
      </c>
      <c r="AD781" s="175">
        <v>3</v>
      </c>
      <c r="AE781" s="143">
        <v>4</v>
      </c>
      <c r="AF781" s="143">
        <v>4</v>
      </c>
      <c r="AG781" s="143">
        <v>4</v>
      </c>
      <c r="AH781" s="176">
        <v>5</v>
      </c>
      <c r="AI781" s="175">
        <v>5</v>
      </c>
      <c r="AJ781" s="143">
        <v>4</v>
      </c>
      <c r="AK781" s="143">
        <v>4</v>
      </c>
      <c r="AL781" s="143">
        <v>4</v>
      </c>
      <c r="AM781" s="176">
        <v>6</v>
      </c>
      <c r="AN781" s="179"/>
      <c r="AO781" s="180"/>
      <c r="AP781" s="180"/>
      <c r="AQ781" s="180"/>
      <c r="AR781" s="180"/>
      <c r="AS781" s="180"/>
      <c r="AT781" s="180"/>
      <c r="AU781" s="180"/>
      <c r="AV781" s="180"/>
      <c r="AW781" s="180"/>
      <c r="AX781" s="180"/>
      <c r="AY781" s="180"/>
      <c r="AZ781" s="180"/>
      <c r="BA781" s="180"/>
      <c r="BB781" s="180"/>
      <c r="BC781" s="180"/>
      <c r="BD781" s="180"/>
      <c r="BE781" s="180"/>
      <c r="BF781" s="180"/>
      <c r="BG781" s="180"/>
      <c r="BH781" s="180"/>
      <c r="BI781" s="180"/>
      <c r="BJ781" s="180"/>
      <c r="BK781" s="180"/>
      <c r="BL781" s="180"/>
      <c r="BM781" s="180"/>
      <c r="BN781" s="180"/>
      <c r="BO781" s="180"/>
      <c r="BP781" s="180"/>
      <c r="BQ781" s="180"/>
      <c r="BR781" s="180"/>
      <c r="BS781" s="180"/>
      <c r="BT781" s="180"/>
      <c r="BU781" s="180"/>
      <c r="BV781" s="180"/>
      <c r="BW781" s="180"/>
      <c r="BX781" s="180"/>
      <c r="BY781" s="180"/>
      <c r="BZ781" s="180"/>
      <c r="CA781" s="180"/>
      <c r="CB781" s="180"/>
      <c r="CC781" s="180"/>
    </row>
    <row r="782" spans="1:81" x14ac:dyDescent="0.15">
      <c r="A782" s="5">
        <v>778</v>
      </c>
      <c r="B782" s="5">
        <f>data!A780</f>
        <v>2008107</v>
      </c>
      <c r="C782" s="6">
        <f>data!C780</f>
        <v>6</v>
      </c>
      <c r="D782" s="7">
        <f>data!D780</f>
        <v>13</v>
      </c>
      <c r="E782" s="7">
        <f>data!E780</f>
        <v>18</v>
      </c>
      <c r="F782" s="7">
        <f>data!F780</f>
        <v>22</v>
      </c>
      <c r="G782" s="7">
        <f>data!G780</f>
        <v>27</v>
      </c>
      <c r="H782" s="8">
        <f>data!H780</f>
        <v>32</v>
      </c>
      <c r="I782" s="9">
        <f>data!I780</f>
        <v>4</v>
      </c>
      <c r="J782" s="175">
        <v>5</v>
      </c>
      <c r="K782" s="143">
        <v>4</v>
      </c>
      <c r="L782" s="143">
        <v>5</v>
      </c>
      <c r="M782" s="143">
        <v>4</v>
      </c>
      <c r="N782" s="176">
        <v>3</v>
      </c>
      <c r="O782" s="175">
        <v>4</v>
      </c>
      <c r="P782" s="143">
        <v>5</v>
      </c>
      <c r="Q782" s="143">
        <v>4</v>
      </c>
      <c r="R782" s="143">
        <v>4</v>
      </c>
      <c r="S782" s="176">
        <v>4</v>
      </c>
      <c r="T782" s="175">
        <v>3</v>
      </c>
      <c r="U782" s="143">
        <v>5</v>
      </c>
      <c r="V782" s="143">
        <v>4</v>
      </c>
      <c r="W782" s="143">
        <v>4</v>
      </c>
      <c r="X782" s="176">
        <v>3</v>
      </c>
      <c r="Y782" s="175">
        <v>4</v>
      </c>
      <c r="Z782" s="143">
        <v>3</v>
      </c>
      <c r="AA782" s="143">
        <v>2</v>
      </c>
      <c r="AB782" s="143">
        <v>4</v>
      </c>
      <c r="AC782" s="176">
        <v>4</v>
      </c>
      <c r="AD782" s="175">
        <v>3</v>
      </c>
      <c r="AE782" s="143">
        <v>3</v>
      </c>
      <c r="AF782" s="143">
        <v>3</v>
      </c>
      <c r="AG782" s="143">
        <v>4</v>
      </c>
      <c r="AH782" s="176">
        <v>4</v>
      </c>
      <c r="AI782" s="175">
        <v>3</v>
      </c>
      <c r="AJ782" s="143">
        <v>2</v>
      </c>
      <c r="AK782" s="143">
        <v>2</v>
      </c>
      <c r="AL782" s="143">
        <v>3</v>
      </c>
      <c r="AM782" s="176">
        <v>2</v>
      </c>
      <c r="AN782" s="179"/>
      <c r="AO782" s="180"/>
      <c r="AP782" s="180"/>
      <c r="AQ782" s="180"/>
      <c r="AR782" s="180"/>
      <c r="AS782" s="180"/>
      <c r="AT782" s="180"/>
      <c r="AU782" s="180"/>
      <c r="AV782" s="180"/>
      <c r="AW782" s="180"/>
      <c r="AX782" s="180"/>
      <c r="AY782" s="180"/>
      <c r="AZ782" s="180"/>
      <c r="BA782" s="180"/>
      <c r="BB782" s="180"/>
      <c r="BC782" s="180"/>
      <c r="BD782" s="180"/>
      <c r="BE782" s="180"/>
      <c r="BF782" s="180"/>
      <c r="BG782" s="180"/>
      <c r="BH782" s="180"/>
      <c r="BI782" s="180"/>
      <c r="BJ782" s="180"/>
      <c r="BK782" s="180"/>
      <c r="BL782" s="180"/>
      <c r="BM782" s="180"/>
      <c r="BN782" s="180"/>
      <c r="BO782" s="180"/>
      <c r="BP782" s="180"/>
      <c r="BQ782" s="180"/>
      <c r="BR782" s="180"/>
      <c r="BS782" s="180"/>
      <c r="BT782" s="180"/>
      <c r="BU782" s="180"/>
      <c r="BV782" s="180"/>
      <c r="BW782" s="180"/>
      <c r="BX782" s="180"/>
      <c r="BY782" s="180"/>
      <c r="BZ782" s="180"/>
      <c r="CA782" s="180"/>
      <c r="CB782" s="180"/>
      <c r="CC782" s="180"/>
    </row>
    <row r="783" spans="1:81" x14ac:dyDescent="0.15">
      <c r="A783" s="5">
        <v>779</v>
      </c>
      <c r="B783" s="5">
        <f>data!A781</f>
        <v>2008108</v>
      </c>
      <c r="C783" s="6">
        <f>data!C781</f>
        <v>9</v>
      </c>
      <c r="D783" s="7">
        <f>data!D781</f>
        <v>10</v>
      </c>
      <c r="E783" s="7">
        <f>data!E781</f>
        <v>15</v>
      </c>
      <c r="F783" s="7">
        <f>data!F781</f>
        <v>17</v>
      </c>
      <c r="G783" s="7">
        <f>data!G781</f>
        <v>23</v>
      </c>
      <c r="H783" s="8">
        <f>data!H781</f>
        <v>30</v>
      </c>
      <c r="I783" s="9">
        <f>data!I781</f>
        <v>12</v>
      </c>
      <c r="J783" s="175">
        <v>2</v>
      </c>
      <c r="K783" s="143">
        <v>3</v>
      </c>
      <c r="L783" s="143">
        <v>5</v>
      </c>
      <c r="M783" s="143">
        <v>5</v>
      </c>
      <c r="N783" s="176">
        <v>4</v>
      </c>
      <c r="O783" s="175">
        <v>4</v>
      </c>
      <c r="P783" s="143">
        <v>4</v>
      </c>
      <c r="Q783" s="143">
        <v>4</v>
      </c>
      <c r="R783" s="143">
        <v>3</v>
      </c>
      <c r="S783" s="176">
        <v>2</v>
      </c>
      <c r="T783" s="175">
        <v>5</v>
      </c>
      <c r="U783" s="143">
        <v>3</v>
      </c>
      <c r="V783" s="143">
        <v>3</v>
      </c>
      <c r="W783" s="143">
        <v>3</v>
      </c>
      <c r="X783" s="176">
        <v>4</v>
      </c>
      <c r="Y783" s="175">
        <v>3</v>
      </c>
      <c r="Z783" s="143">
        <v>3</v>
      </c>
      <c r="AA783" s="143">
        <v>2</v>
      </c>
      <c r="AB783" s="143">
        <v>2</v>
      </c>
      <c r="AC783" s="176">
        <v>2</v>
      </c>
      <c r="AD783" s="175">
        <v>3</v>
      </c>
      <c r="AE783" s="143">
        <v>5</v>
      </c>
      <c r="AF783" s="143">
        <v>2</v>
      </c>
      <c r="AG783" s="143">
        <v>2</v>
      </c>
      <c r="AH783" s="176">
        <v>3</v>
      </c>
      <c r="AI783" s="175">
        <v>3</v>
      </c>
      <c r="AJ783" s="143">
        <v>3</v>
      </c>
      <c r="AK783" s="143">
        <v>5</v>
      </c>
      <c r="AL783" s="143">
        <v>4</v>
      </c>
      <c r="AM783" s="176">
        <v>2</v>
      </c>
      <c r="AN783" s="179"/>
      <c r="AO783" s="180"/>
      <c r="AP783" s="180"/>
      <c r="AQ783" s="180"/>
      <c r="AR783" s="180"/>
      <c r="AS783" s="180"/>
      <c r="AT783" s="180"/>
      <c r="AU783" s="180"/>
      <c r="AV783" s="180"/>
      <c r="AW783" s="180"/>
      <c r="AX783" s="180"/>
      <c r="AY783" s="180"/>
      <c r="AZ783" s="180"/>
      <c r="BA783" s="180"/>
      <c r="BB783" s="180"/>
      <c r="BC783" s="180"/>
      <c r="BD783" s="180"/>
      <c r="BE783" s="180"/>
      <c r="BF783" s="180"/>
      <c r="BG783" s="180"/>
      <c r="BH783" s="180"/>
      <c r="BI783" s="180"/>
      <c r="BJ783" s="180"/>
      <c r="BK783" s="180"/>
      <c r="BL783" s="180"/>
      <c r="BM783" s="180"/>
      <c r="BN783" s="180"/>
      <c r="BO783" s="180"/>
      <c r="BP783" s="180"/>
      <c r="BQ783" s="180"/>
      <c r="BR783" s="180"/>
      <c r="BS783" s="180"/>
      <c r="BT783" s="180"/>
      <c r="BU783" s="180"/>
      <c r="BV783" s="180"/>
      <c r="BW783" s="180"/>
      <c r="BX783" s="180"/>
      <c r="BY783" s="180"/>
      <c r="BZ783" s="180"/>
      <c r="CA783" s="180"/>
      <c r="CB783" s="180"/>
      <c r="CC783" s="180"/>
    </row>
    <row r="784" spans="1:81" x14ac:dyDescent="0.15">
      <c r="A784" s="5">
        <v>780</v>
      </c>
      <c r="B784" s="5">
        <f>data!A782</f>
        <v>2008109</v>
      </c>
      <c r="C784" s="6">
        <f>data!C782</f>
        <v>4</v>
      </c>
      <c r="D784" s="7">
        <f>data!D782</f>
        <v>7</v>
      </c>
      <c r="E784" s="7">
        <f>data!E782</f>
        <v>9</v>
      </c>
      <c r="F784" s="7">
        <f>data!F782</f>
        <v>16</v>
      </c>
      <c r="G784" s="7">
        <f>data!G782</f>
        <v>21</v>
      </c>
      <c r="H784" s="8">
        <f>data!H782</f>
        <v>28</v>
      </c>
      <c r="I784" s="9">
        <f>data!I782</f>
        <v>10</v>
      </c>
      <c r="J784" s="175">
        <v>5</v>
      </c>
      <c r="K784" s="143">
        <v>4</v>
      </c>
      <c r="L784" s="143">
        <v>2</v>
      </c>
      <c r="M784" s="143">
        <v>3</v>
      </c>
      <c r="N784" s="176">
        <v>4</v>
      </c>
      <c r="O784" s="175">
        <v>5</v>
      </c>
      <c r="P784" s="143">
        <v>5</v>
      </c>
      <c r="Q784" s="143">
        <v>3</v>
      </c>
      <c r="R784" s="143">
        <v>3</v>
      </c>
      <c r="S784" s="176">
        <v>3</v>
      </c>
      <c r="T784" s="175">
        <v>3</v>
      </c>
      <c r="U784" s="143">
        <v>6</v>
      </c>
      <c r="V784" s="143">
        <v>5</v>
      </c>
      <c r="W784" s="143">
        <v>5</v>
      </c>
      <c r="X784" s="176">
        <v>4</v>
      </c>
      <c r="Y784" s="175">
        <v>5</v>
      </c>
      <c r="Z784" s="143">
        <v>5</v>
      </c>
      <c r="AA784" s="143">
        <v>5</v>
      </c>
      <c r="AB784" s="143">
        <v>5</v>
      </c>
      <c r="AC784" s="176">
        <v>5</v>
      </c>
      <c r="AD784" s="175">
        <v>3</v>
      </c>
      <c r="AE784" s="143">
        <v>5</v>
      </c>
      <c r="AF784" s="143">
        <v>3</v>
      </c>
      <c r="AG784" s="143">
        <v>5</v>
      </c>
      <c r="AH784" s="176">
        <v>5</v>
      </c>
      <c r="AI784" s="175">
        <v>2</v>
      </c>
      <c r="AJ784" s="143">
        <v>3</v>
      </c>
      <c r="AK784" s="143">
        <v>2</v>
      </c>
      <c r="AL784" s="143">
        <v>1</v>
      </c>
      <c r="AM784" s="176">
        <v>2</v>
      </c>
      <c r="AN784" s="179"/>
      <c r="AO784" s="180"/>
      <c r="AP784" s="180"/>
      <c r="AQ784" s="180"/>
      <c r="AR784" s="180"/>
      <c r="AS784" s="180"/>
      <c r="AT784" s="180"/>
      <c r="AU784" s="180"/>
      <c r="AV784" s="180"/>
      <c r="AW784" s="180"/>
      <c r="AX784" s="180"/>
      <c r="AY784" s="180"/>
      <c r="AZ784" s="180"/>
      <c r="BA784" s="180"/>
      <c r="BB784" s="180"/>
      <c r="BC784" s="180"/>
      <c r="BD784" s="180"/>
      <c r="BE784" s="180"/>
      <c r="BF784" s="180"/>
      <c r="BG784" s="180"/>
      <c r="BH784" s="180"/>
      <c r="BI784" s="180"/>
      <c r="BJ784" s="180"/>
      <c r="BK784" s="180"/>
      <c r="BL784" s="180"/>
      <c r="BM784" s="180"/>
      <c r="BN784" s="180"/>
      <c r="BO784" s="180"/>
      <c r="BP784" s="180"/>
      <c r="BQ784" s="180"/>
      <c r="BR784" s="180"/>
      <c r="BS784" s="180"/>
      <c r="BT784" s="180"/>
      <c r="BU784" s="180"/>
      <c r="BV784" s="180"/>
      <c r="BW784" s="180"/>
      <c r="BX784" s="180"/>
      <c r="BY784" s="180"/>
      <c r="BZ784" s="180"/>
      <c r="CA784" s="180"/>
      <c r="CB784" s="180"/>
      <c r="CC784" s="180"/>
    </row>
    <row r="785" spans="1:81" x14ac:dyDescent="0.15">
      <c r="A785" s="5">
        <v>781</v>
      </c>
      <c r="B785" s="5">
        <f>data!A783</f>
        <v>2008110</v>
      </c>
      <c r="C785" s="6">
        <f>data!C783</f>
        <v>10</v>
      </c>
      <c r="D785" s="7">
        <f>data!D783</f>
        <v>16</v>
      </c>
      <c r="E785" s="7">
        <f>data!E783</f>
        <v>22</v>
      </c>
      <c r="F785" s="7">
        <f>data!F783</f>
        <v>23</v>
      </c>
      <c r="G785" s="7">
        <f>data!G783</f>
        <v>29</v>
      </c>
      <c r="H785" s="8">
        <f>data!H783</f>
        <v>31</v>
      </c>
      <c r="I785" s="9">
        <f>data!I783</f>
        <v>2</v>
      </c>
      <c r="J785" s="175">
        <v>4</v>
      </c>
      <c r="K785" s="143">
        <v>3</v>
      </c>
      <c r="L785" s="143">
        <v>3</v>
      </c>
      <c r="M785" s="143">
        <v>3</v>
      </c>
      <c r="N785" s="176">
        <v>3</v>
      </c>
      <c r="O785" s="175">
        <v>2</v>
      </c>
      <c r="P785" s="143">
        <v>3</v>
      </c>
      <c r="Q785" s="143">
        <v>3</v>
      </c>
      <c r="R785" s="143">
        <v>4</v>
      </c>
      <c r="S785" s="176">
        <v>4</v>
      </c>
      <c r="T785" s="175">
        <v>3</v>
      </c>
      <c r="U785" s="143">
        <v>2</v>
      </c>
      <c r="V785" s="143">
        <v>1</v>
      </c>
      <c r="W785" s="143">
        <v>1</v>
      </c>
      <c r="X785" s="176">
        <v>1</v>
      </c>
      <c r="Y785" s="175">
        <v>4</v>
      </c>
      <c r="Z785" s="143">
        <v>4</v>
      </c>
      <c r="AA785" s="143">
        <v>4</v>
      </c>
      <c r="AB785" s="143">
        <v>4</v>
      </c>
      <c r="AC785" s="176">
        <v>3</v>
      </c>
      <c r="AD785" s="175">
        <v>3</v>
      </c>
      <c r="AE785" s="143">
        <v>4</v>
      </c>
      <c r="AF785" s="143">
        <v>3</v>
      </c>
      <c r="AG785" s="143">
        <v>4</v>
      </c>
      <c r="AH785" s="176">
        <v>2</v>
      </c>
      <c r="AI785" s="175">
        <v>5</v>
      </c>
      <c r="AJ785" s="143">
        <v>4</v>
      </c>
      <c r="AK785" s="143">
        <v>4</v>
      </c>
      <c r="AL785" s="143">
        <v>4</v>
      </c>
      <c r="AM785" s="176">
        <v>4</v>
      </c>
      <c r="AN785" s="179"/>
      <c r="AO785" s="180"/>
      <c r="AP785" s="180"/>
      <c r="AQ785" s="180"/>
      <c r="AR785" s="180"/>
      <c r="AS785" s="180"/>
      <c r="AT785" s="180"/>
      <c r="AU785" s="180"/>
      <c r="AV785" s="180"/>
      <c r="AW785" s="180"/>
      <c r="AX785" s="180"/>
      <c r="AY785" s="180"/>
      <c r="AZ785" s="180"/>
      <c r="BA785" s="180"/>
      <c r="BB785" s="180"/>
      <c r="BC785" s="180"/>
      <c r="BD785" s="180"/>
      <c r="BE785" s="180"/>
      <c r="BF785" s="180"/>
      <c r="BG785" s="180"/>
      <c r="BH785" s="180"/>
      <c r="BI785" s="180"/>
      <c r="BJ785" s="180"/>
      <c r="BK785" s="180"/>
      <c r="BL785" s="180"/>
      <c r="BM785" s="180"/>
      <c r="BN785" s="180"/>
      <c r="BO785" s="180"/>
      <c r="BP785" s="180"/>
      <c r="BQ785" s="180"/>
      <c r="BR785" s="180"/>
      <c r="BS785" s="180"/>
      <c r="BT785" s="180"/>
      <c r="BU785" s="180"/>
      <c r="BV785" s="180"/>
      <c r="BW785" s="180"/>
      <c r="BX785" s="180"/>
      <c r="BY785" s="180"/>
      <c r="BZ785" s="180"/>
      <c r="CA785" s="180"/>
      <c r="CB785" s="180"/>
      <c r="CC785" s="180"/>
    </row>
    <row r="786" spans="1:81" x14ac:dyDescent="0.15">
      <c r="A786" s="5">
        <v>782</v>
      </c>
      <c r="B786" s="5">
        <f>data!A784</f>
        <v>2008111</v>
      </c>
      <c r="C786" s="6">
        <f>data!C784</f>
        <v>17</v>
      </c>
      <c r="D786" s="7">
        <f>data!D784</f>
        <v>18</v>
      </c>
      <c r="E786" s="7">
        <f>data!E784</f>
        <v>21</v>
      </c>
      <c r="F786" s="7">
        <f>data!F784</f>
        <v>25</v>
      </c>
      <c r="G786" s="7">
        <f>data!G784</f>
        <v>31</v>
      </c>
      <c r="H786" s="8">
        <f>data!H784</f>
        <v>32</v>
      </c>
      <c r="I786" s="9">
        <f>data!I784</f>
        <v>6</v>
      </c>
      <c r="J786" s="175">
        <v>5</v>
      </c>
      <c r="K786" s="143">
        <v>6</v>
      </c>
      <c r="L786" s="143">
        <v>5</v>
      </c>
      <c r="M786" s="143">
        <v>5</v>
      </c>
      <c r="N786" s="176">
        <v>3</v>
      </c>
      <c r="O786" s="175">
        <v>4</v>
      </c>
      <c r="P786" s="143">
        <v>2</v>
      </c>
      <c r="Q786" s="143">
        <v>3</v>
      </c>
      <c r="R786" s="143">
        <v>4</v>
      </c>
      <c r="S786" s="176">
        <v>5</v>
      </c>
      <c r="T786" s="175">
        <v>6</v>
      </c>
      <c r="U786" s="143">
        <v>5</v>
      </c>
      <c r="V786" s="143">
        <v>4</v>
      </c>
      <c r="W786" s="143">
        <v>5</v>
      </c>
      <c r="X786" s="176">
        <v>4</v>
      </c>
      <c r="Y786" s="175">
        <v>5</v>
      </c>
      <c r="Z786" s="143">
        <v>4</v>
      </c>
      <c r="AA786" s="143">
        <v>4</v>
      </c>
      <c r="AB786" s="143">
        <v>3</v>
      </c>
      <c r="AC786" s="176">
        <v>5</v>
      </c>
      <c r="AD786" s="175">
        <v>4</v>
      </c>
      <c r="AE786" s="143">
        <v>5</v>
      </c>
      <c r="AF786" s="143">
        <v>5</v>
      </c>
      <c r="AG786" s="143">
        <v>1</v>
      </c>
      <c r="AH786" s="176">
        <v>4</v>
      </c>
      <c r="AI786" s="175">
        <v>4</v>
      </c>
      <c r="AJ786" s="143">
        <v>3</v>
      </c>
      <c r="AK786" s="143">
        <v>3</v>
      </c>
      <c r="AL786" s="143">
        <v>4</v>
      </c>
      <c r="AM786" s="176">
        <v>4</v>
      </c>
      <c r="AN786" s="179"/>
      <c r="AO786" s="180"/>
      <c r="AP786" s="180"/>
      <c r="AQ786" s="180"/>
      <c r="AR786" s="180"/>
      <c r="AS786" s="180"/>
      <c r="AT786" s="180"/>
      <c r="AU786" s="180"/>
      <c r="AV786" s="180"/>
      <c r="AW786" s="180"/>
      <c r="AX786" s="180"/>
      <c r="AY786" s="180"/>
      <c r="AZ786" s="180"/>
      <c r="BA786" s="180"/>
      <c r="BB786" s="180"/>
      <c r="BC786" s="180"/>
      <c r="BD786" s="180"/>
      <c r="BE786" s="180"/>
      <c r="BF786" s="180"/>
      <c r="BG786" s="180"/>
      <c r="BH786" s="180"/>
      <c r="BI786" s="180"/>
      <c r="BJ786" s="180"/>
      <c r="BK786" s="180"/>
      <c r="BL786" s="180"/>
      <c r="BM786" s="180"/>
      <c r="BN786" s="180"/>
      <c r="BO786" s="180"/>
      <c r="BP786" s="180"/>
      <c r="BQ786" s="180"/>
      <c r="BR786" s="180"/>
      <c r="BS786" s="180"/>
      <c r="BT786" s="180"/>
      <c r="BU786" s="180"/>
      <c r="BV786" s="180"/>
      <c r="BW786" s="180"/>
      <c r="BX786" s="180"/>
      <c r="BY786" s="180"/>
      <c r="BZ786" s="180"/>
      <c r="CA786" s="180"/>
      <c r="CB786" s="180"/>
      <c r="CC786" s="180"/>
    </row>
    <row r="787" spans="1:81" x14ac:dyDescent="0.15">
      <c r="A787" s="5">
        <v>783</v>
      </c>
      <c r="B787" s="5">
        <f>data!A785</f>
        <v>2008112</v>
      </c>
      <c r="C787" s="6">
        <f>data!C785</f>
        <v>5</v>
      </c>
      <c r="D787" s="7">
        <f>data!D785</f>
        <v>13</v>
      </c>
      <c r="E787" s="7">
        <f>data!E785</f>
        <v>14</v>
      </c>
      <c r="F787" s="7">
        <f>data!F785</f>
        <v>19</v>
      </c>
      <c r="G787" s="7">
        <f>data!G785</f>
        <v>22</v>
      </c>
      <c r="H787" s="8">
        <f>data!H785</f>
        <v>23</v>
      </c>
      <c r="I787" s="9">
        <f>data!I785</f>
        <v>6</v>
      </c>
      <c r="J787" s="175">
        <v>2</v>
      </c>
      <c r="K787" s="143">
        <v>2</v>
      </c>
      <c r="L787" s="143">
        <v>2</v>
      </c>
      <c r="M787" s="143">
        <v>2</v>
      </c>
      <c r="N787" s="176">
        <v>3</v>
      </c>
      <c r="O787" s="175">
        <v>3</v>
      </c>
      <c r="P787" s="143">
        <v>3</v>
      </c>
      <c r="Q787" s="143">
        <v>3</v>
      </c>
      <c r="R787" s="143">
        <v>3</v>
      </c>
      <c r="S787" s="176">
        <v>4</v>
      </c>
      <c r="T787" s="175">
        <v>4</v>
      </c>
      <c r="U787" s="143">
        <v>2</v>
      </c>
      <c r="V787" s="143">
        <v>2</v>
      </c>
      <c r="W787" s="143">
        <v>2</v>
      </c>
      <c r="X787" s="176">
        <v>2</v>
      </c>
      <c r="Y787" s="175">
        <v>5</v>
      </c>
      <c r="Z787" s="143">
        <v>4</v>
      </c>
      <c r="AA787" s="143">
        <v>3</v>
      </c>
      <c r="AB787" s="143">
        <v>4</v>
      </c>
      <c r="AC787" s="176">
        <v>2</v>
      </c>
      <c r="AD787" s="175">
        <v>3</v>
      </c>
      <c r="AE787" s="143">
        <v>4</v>
      </c>
      <c r="AF787" s="143">
        <v>4</v>
      </c>
      <c r="AG787" s="143">
        <v>4</v>
      </c>
      <c r="AH787" s="176">
        <v>4</v>
      </c>
      <c r="AI787" s="175">
        <v>3</v>
      </c>
      <c r="AJ787" s="143">
        <v>2</v>
      </c>
      <c r="AK787" s="143">
        <v>4</v>
      </c>
      <c r="AL787" s="143">
        <v>3</v>
      </c>
      <c r="AM787" s="176">
        <v>3</v>
      </c>
      <c r="AN787" s="179"/>
      <c r="AO787" s="180"/>
      <c r="AP787" s="180"/>
      <c r="AQ787" s="180"/>
      <c r="AR787" s="180"/>
      <c r="AS787" s="180"/>
      <c r="AT787" s="180"/>
      <c r="AU787" s="180"/>
      <c r="AV787" s="180"/>
      <c r="AW787" s="180"/>
      <c r="AX787" s="180"/>
      <c r="AY787" s="180"/>
      <c r="AZ787" s="180"/>
      <c r="BA787" s="180"/>
      <c r="BB787" s="180"/>
      <c r="BC787" s="180"/>
      <c r="BD787" s="180"/>
      <c r="BE787" s="180"/>
      <c r="BF787" s="180"/>
      <c r="BG787" s="180"/>
      <c r="BH787" s="180"/>
      <c r="BI787" s="180"/>
      <c r="BJ787" s="180"/>
      <c r="BK787" s="180"/>
      <c r="BL787" s="180"/>
      <c r="BM787" s="180"/>
      <c r="BN787" s="180"/>
      <c r="BO787" s="180"/>
      <c r="BP787" s="180"/>
      <c r="BQ787" s="180"/>
      <c r="BR787" s="180"/>
      <c r="BS787" s="180"/>
      <c r="BT787" s="180"/>
      <c r="BU787" s="180"/>
      <c r="BV787" s="180"/>
      <c r="BW787" s="180"/>
      <c r="BX787" s="180"/>
      <c r="BY787" s="180"/>
      <c r="BZ787" s="180"/>
      <c r="CA787" s="180"/>
      <c r="CB787" s="180"/>
      <c r="CC787" s="180"/>
    </row>
    <row r="788" spans="1:81" x14ac:dyDescent="0.15">
      <c r="A788" s="5">
        <v>784</v>
      </c>
      <c r="B788" s="5">
        <f>data!A786</f>
        <v>2008113</v>
      </c>
      <c r="C788" s="6">
        <f>data!C786</f>
        <v>6</v>
      </c>
      <c r="D788" s="7">
        <f>data!D786</f>
        <v>9</v>
      </c>
      <c r="E788" s="7">
        <f>data!E786</f>
        <v>10</v>
      </c>
      <c r="F788" s="7">
        <f>data!F786</f>
        <v>12</v>
      </c>
      <c r="G788" s="7">
        <f>data!G786</f>
        <v>17</v>
      </c>
      <c r="H788" s="8">
        <f>data!H786</f>
        <v>22</v>
      </c>
      <c r="I788" s="9">
        <f>data!I786</f>
        <v>9</v>
      </c>
      <c r="J788" s="175">
        <v>4</v>
      </c>
      <c r="K788" s="143">
        <v>2</v>
      </c>
      <c r="L788" s="143">
        <v>4</v>
      </c>
      <c r="M788" s="143">
        <v>1</v>
      </c>
      <c r="N788" s="176">
        <v>2</v>
      </c>
      <c r="O788" s="175">
        <v>3</v>
      </c>
      <c r="P788" s="143">
        <v>2</v>
      </c>
      <c r="Q788" s="143">
        <v>3</v>
      </c>
      <c r="R788" s="143">
        <v>4</v>
      </c>
      <c r="S788" s="176">
        <v>3</v>
      </c>
      <c r="T788" s="175">
        <v>3</v>
      </c>
      <c r="U788" s="143">
        <v>5</v>
      </c>
      <c r="V788" s="143">
        <v>4</v>
      </c>
      <c r="W788" s="143">
        <v>2</v>
      </c>
      <c r="X788" s="176">
        <v>2</v>
      </c>
      <c r="Y788" s="175">
        <v>1</v>
      </c>
      <c r="Z788" s="143">
        <v>5</v>
      </c>
      <c r="AA788" s="143">
        <v>4</v>
      </c>
      <c r="AB788" s="143">
        <v>4</v>
      </c>
      <c r="AC788" s="176">
        <v>3</v>
      </c>
      <c r="AD788" s="175">
        <v>3</v>
      </c>
      <c r="AE788" s="143">
        <v>4</v>
      </c>
      <c r="AF788" s="143">
        <v>2</v>
      </c>
      <c r="AG788" s="143">
        <v>2</v>
      </c>
      <c r="AH788" s="176">
        <v>2</v>
      </c>
      <c r="AI788" s="175">
        <v>2</v>
      </c>
      <c r="AJ788" s="143">
        <v>2</v>
      </c>
      <c r="AK788" s="143">
        <v>1</v>
      </c>
      <c r="AL788" s="143">
        <v>2</v>
      </c>
      <c r="AM788" s="176">
        <v>1</v>
      </c>
      <c r="AN788" s="179"/>
      <c r="AO788" s="180"/>
      <c r="AP788" s="180"/>
      <c r="AQ788" s="180"/>
      <c r="AR788" s="180"/>
      <c r="AS788" s="180"/>
      <c r="AT788" s="180"/>
      <c r="AU788" s="180"/>
      <c r="AV788" s="180"/>
      <c r="AW788" s="180"/>
      <c r="AX788" s="180"/>
      <c r="AY788" s="180"/>
      <c r="AZ788" s="180"/>
      <c r="BA788" s="180"/>
      <c r="BB788" s="180"/>
      <c r="BC788" s="180"/>
      <c r="BD788" s="180"/>
      <c r="BE788" s="180"/>
      <c r="BF788" s="180"/>
      <c r="BG788" s="180"/>
      <c r="BH788" s="180"/>
      <c r="BI788" s="180"/>
      <c r="BJ788" s="180"/>
      <c r="BK788" s="180"/>
      <c r="BL788" s="180"/>
      <c r="BM788" s="180"/>
      <c r="BN788" s="180"/>
      <c r="BO788" s="180"/>
      <c r="BP788" s="180"/>
      <c r="BQ788" s="180"/>
      <c r="BR788" s="180"/>
      <c r="BS788" s="180"/>
      <c r="BT788" s="180"/>
      <c r="BU788" s="180"/>
      <c r="BV788" s="180"/>
      <c r="BW788" s="180"/>
      <c r="BX788" s="180"/>
      <c r="BY788" s="180"/>
      <c r="BZ788" s="180"/>
      <c r="CA788" s="180"/>
      <c r="CB788" s="180"/>
      <c r="CC788" s="180"/>
    </row>
    <row r="789" spans="1:81" x14ac:dyDescent="0.15">
      <c r="A789" s="5">
        <v>785</v>
      </c>
      <c r="B789" s="5">
        <f>data!A787</f>
        <v>2008114</v>
      </c>
      <c r="C789" s="6">
        <f>data!C787</f>
        <v>4</v>
      </c>
      <c r="D789" s="7">
        <f>data!D787</f>
        <v>9</v>
      </c>
      <c r="E789" s="7">
        <f>data!E787</f>
        <v>20</v>
      </c>
      <c r="F789" s="7">
        <f>data!F787</f>
        <v>24</v>
      </c>
      <c r="G789" s="7">
        <f>data!G787</f>
        <v>25</v>
      </c>
      <c r="H789" s="8">
        <f>data!H787</f>
        <v>31</v>
      </c>
      <c r="I789" s="9">
        <f>data!I787</f>
        <v>14</v>
      </c>
      <c r="J789" s="175"/>
      <c r="K789" s="143"/>
      <c r="L789" s="143"/>
      <c r="M789" s="143"/>
      <c r="N789" s="176"/>
      <c r="O789" s="175"/>
      <c r="P789" s="143"/>
      <c r="Q789" s="143"/>
      <c r="R789" s="143"/>
      <c r="S789" s="176"/>
      <c r="T789" s="175"/>
      <c r="U789" s="143"/>
      <c r="V789" s="143"/>
      <c r="W789" s="143"/>
      <c r="X789" s="176"/>
      <c r="Y789" s="175"/>
      <c r="Z789" s="143"/>
      <c r="AA789" s="143"/>
      <c r="AB789" s="143"/>
      <c r="AC789" s="176"/>
      <c r="AD789" s="175"/>
      <c r="AE789" s="143"/>
      <c r="AF789" s="143"/>
      <c r="AG789" s="143"/>
      <c r="AH789" s="176"/>
      <c r="AI789" s="175"/>
      <c r="AJ789" s="143"/>
      <c r="AK789" s="143"/>
      <c r="AL789" s="143"/>
      <c r="AM789" s="176"/>
      <c r="AN789" s="179"/>
      <c r="AO789" s="180"/>
      <c r="AP789" s="180"/>
      <c r="AQ789" s="180"/>
      <c r="AR789" s="180"/>
      <c r="AS789" s="180"/>
      <c r="AT789" s="180"/>
      <c r="AU789" s="180"/>
      <c r="AV789" s="180"/>
      <c r="AW789" s="180"/>
      <c r="AX789" s="180"/>
      <c r="AY789" s="180"/>
      <c r="AZ789" s="180"/>
      <c r="BA789" s="180"/>
      <c r="BB789" s="180"/>
      <c r="BC789" s="180"/>
      <c r="BD789" s="180"/>
      <c r="BE789" s="180"/>
      <c r="BF789" s="180"/>
      <c r="BG789" s="180"/>
      <c r="BH789" s="180"/>
      <c r="BI789" s="180"/>
      <c r="BJ789" s="180"/>
      <c r="BK789" s="180"/>
      <c r="BL789" s="180"/>
      <c r="BM789" s="180"/>
      <c r="BN789" s="180"/>
      <c r="BO789" s="180"/>
      <c r="BP789" s="180"/>
      <c r="BQ789" s="180"/>
      <c r="BR789" s="180"/>
      <c r="BS789" s="180"/>
      <c r="BT789" s="180"/>
      <c r="BU789" s="180"/>
      <c r="BV789" s="180"/>
    </row>
    <row r="790" spans="1:81" x14ac:dyDescent="0.15">
      <c r="A790" s="5">
        <v>786</v>
      </c>
      <c r="B790" s="5">
        <f>data!A788</f>
        <v>2008115</v>
      </c>
      <c r="C790" s="6">
        <f>data!C788</f>
        <v>2</v>
      </c>
      <c r="D790" s="7">
        <f>data!D788</f>
        <v>12</v>
      </c>
      <c r="E790" s="7">
        <f>data!E788</f>
        <v>13</v>
      </c>
      <c r="F790" s="7">
        <f>data!F788</f>
        <v>14</v>
      </c>
      <c r="G790" s="7">
        <f>data!G788</f>
        <v>17</v>
      </c>
      <c r="H790" s="8">
        <f>data!H788</f>
        <v>18</v>
      </c>
      <c r="I790" s="9">
        <f>data!I788</f>
        <v>6</v>
      </c>
      <c r="J790" s="175"/>
      <c r="K790" s="143"/>
      <c r="L790" s="143"/>
      <c r="M790" s="143"/>
      <c r="N790" s="176"/>
      <c r="O790" s="175"/>
      <c r="P790" s="143"/>
      <c r="Q790" s="143"/>
      <c r="R790" s="143"/>
      <c r="S790" s="176"/>
      <c r="T790" s="175"/>
      <c r="U790" s="143"/>
      <c r="V790" s="143"/>
      <c r="W790" s="143"/>
      <c r="X790" s="176"/>
      <c r="Y790" s="175"/>
      <c r="Z790" s="143"/>
      <c r="AA790" s="143"/>
      <c r="AB790" s="143"/>
      <c r="AC790" s="176"/>
      <c r="AD790" s="175"/>
      <c r="AE790" s="143"/>
      <c r="AF790" s="143"/>
      <c r="AG790" s="143"/>
      <c r="AH790" s="176"/>
      <c r="AI790" s="175"/>
      <c r="AJ790" s="143"/>
      <c r="AK790" s="143"/>
      <c r="AL790" s="143"/>
      <c r="AM790" s="176"/>
      <c r="AN790" s="179"/>
      <c r="AO790" s="180"/>
      <c r="AP790" s="180"/>
      <c r="AQ790" s="180"/>
      <c r="AR790" s="180"/>
      <c r="AS790" s="180"/>
      <c r="AT790" s="180"/>
      <c r="AU790" s="180"/>
      <c r="AV790" s="180"/>
      <c r="AW790" s="180"/>
      <c r="AX790" s="180"/>
      <c r="AY790" s="180"/>
      <c r="AZ790" s="180"/>
      <c r="BA790" s="180"/>
      <c r="BB790" s="180"/>
      <c r="BC790" s="180"/>
      <c r="BD790" s="180"/>
      <c r="BE790" s="180"/>
      <c r="BF790" s="180"/>
      <c r="BG790" s="180"/>
      <c r="BH790" s="180"/>
      <c r="BI790" s="180"/>
      <c r="BJ790" s="180"/>
      <c r="BK790" s="180"/>
      <c r="BL790" s="180"/>
      <c r="BM790" s="180"/>
      <c r="BN790" s="180"/>
      <c r="BO790" s="180"/>
      <c r="BP790" s="180"/>
      <c r="BQ790" s="180"/>
      <c r="BR790" s="180"/>
      <c r="BS790" s="180"/>
      <c r="BT790" s="180"/>
      <c r="BU790" s="180"/>
      <c r="BV790" s="180"/>
    </row>
    <row r="791" spans="1:81" x14ac:dyDescent="0.15">
      <c r="A791" s="5">
        <v>787</v>
      </c>
      <c r="B791" s="5">
        <f>data!A789</f>
        <v>2008116</v>
      </c>
      <c r="C791" s="6">
        <f>data!C789</f>
        <v>3</v>
      </c>
      <c r="D791" s="7">
        <f>data!D789</f>
        <v>7</v>
      </c>
      <c r="E791" s="7">
        <f>data!E789</f>
        <v>21</v>
      </c>
      <c r="F791" s="7">
        <f>data!F789</f>
        <v>22</v>
      </c>
      <c r="G791" s="7">
        <f>data!G789</f>
        <v>24</v>
      </c>
      <c r="H791" s="8">
        <f>data!H789</f>
        <v>29</v>
      </c>
      <c r="I791" s="9">
        <f>data!I789</f>
        <v>14</v>
      </c>
      <c r="J791" s="175"/>
      <c r="K791" s="143"/>
      <c r="L791" s="143"/>
      <c r="M791" s="143"/>
      <c r="N791" s="176"/>
      <c r="O791" s="175"/>
      <c r="P791" s="143"/>
      <c r="Q791" s="143"/>
      <c r="R791" s="143"/>
      <c r="S791" s="176"/>
      <c r="T791" s="175"/>
      <c r="U791" s="143"/>
      <c r="V791" s="143"/>
      <c r="W791" s="143"/>
      <c r="X791" s="176"/>
      <c r="Y791" s="175"/>
      <c r="Z791" s="143"/>
      <c r="AA791" s="143"/>
      <c r="AB791" s="143"/>
      <c r="AC791" s="176"/>
      <c r="AD791" s="175"/>
      <c r="AE791" s="143"/>
      <c r="AF791" s="143"/>
      <c r="AG791" s="143"/>
      <c r="AH791" s="176"/>
      <c r="AI791" s="175"/>
      <c r="AJ791" s="143"/>
      <c r="AK791" s="143"/>
      <c r="AL791" s="143"/>
      <c r="AM791" s="176"/>
      <c r="AN791" s="179"/>
      <c r="AO791" s="180"/>
      <c r="AP791" s="180"/>
      <c r="AQ791" s="180"/>
      <c r="AR791" s="180"/>
      <c r="AS791" s="180"/>
      <c r="AT791" s="180"/>
      <c r="AU791" s="180"/>
      <c r="AV791" s="180"/>
      <c r="AW791" s="180"/>
      <c r="AX791" s="180"/>
      <c r="AY791" s="180"/>
      <c r="AZ791" s="180"/>
      <c r="BA791" s="180"/>
      <c r="BB791" s="180"/>
      <c r="BC791" s="180"/>
      <c r="BD791" s="180"/>
      <c r="BE791" s="180"/>
      <c r="BF791" s="180"/>
      <c r="BG791" s="180"/>
      <c r="BH791" s="180"/>
      <c r="BI791" s="180"/>
      <c r="BJ791" s="180"/>
      <c r="BK791" s="180"/>
      <c r="BL791" s="180"/>
      <c r="BM791" s="180"/>
      <c r="BN791" s="180"/>
      <c r="BO791" s="180"/>
      <c r="BP791" s="180"/>
      <c r="BQ791" s="180"/>
      <c r="BR791" s="180"/>
      <c r="BS791" s="180"/>
      <c r="BT791" s="180"/>
      <c r="BU791" s="180"/>
      <c r="BV791" s="180"/>
    </row>
    <row r="792" spans="1:81" x14ac:dyDescent="0.15">
      <c r="A792" s="5">
        <v>788</v>
      </c>
      <c r="B792" s="5">
        <f>data!A790</f>
        <v>2008117</v>
      </c>
      <c r="C792" s="6">
        <f>data!C790</f>
        <v>3</v>
      </c>
      <c r="D792" s="7">
        <f>data!D790</f>
        <v>5</v>
      </c>
      <c r="E792" s="7">
        <f>data!E790</f>
        <v>7</v>
      </c>
      <c r="F792" s="7">
        <f>data!F790</f>
        <v>10</v>
      </c>
      <c r="G792" s="7">
        <f>data!G790</f>
        <v>14</v>
      </c>
      <c r="H792" s="8">
        <f>data!H790</f>
        <v>33</v>
      </c>
      <c r="I792" s="9">
        <f>data!I790</f>
        <v>7</v>
      </c>
      <c r="J792" s="175"/>
      <c r="K792" s="143"/>
      <c r="L792" s="143"/>
      <c r="M792" s="143"/>
      <c r="N792" s="176"/>
      <c r="O792" s="175"/>
      <c r="P792" s="143"/>
      <c r="Q792" s="143"/>
      <c r="R792" s="143"/>
      <c r="S792" s="176"/>
      <c r="T792" s="175"/>
      <c r="U792" s="143"/>
      <c r="V792" s="143"/>
      <c r="W792" s="143"/>
      <c r="X792" s="176"/>
      <c r="Y792" s="175"/>
      <c r="Z792" s="143"/>
      <c r="AA792" s="143"/>
      <c r="AB792" s="143"/>
      <c r="AC792" s="176"/>
      <c r="AD792" s="175"/>
      <c r="AE792" s="143"/>
      <c r="AF792" s="143"/>
      <c r="AG792" s="143"/>
      <c r="AH792" s="176"/>
      <c r="AI792" s="175"/>
      <c r="AJ792" s="143"/>
      <c r="AK792" s="143"/>
      <c r="AL792" s="143"/>
      <c r="AM792" s="176"/>
      <c r="AN792" s="179"/>
      <c r="AO792" s="180"/>
      <c r="AP792" s="180"/>
      <c r="AQ792" s="180"/>
      <c r="AR792" s="180"/>
      <c r="AS792" s="180"/>
      <c r="AT792" s="180"/>
      <c r="AU792" s="180"/>
      <c r="AV792" s="180"/>
      <c r="AW792" s="180"/>
      <c r="AX792" s="180"/>
      <c r="AY792" s="180"/>
      <c r="AZ792" s="180"/>
      <c r="BA792" s="180"/>
      <c r="BB792" s="180"/>
      <c r="BC792" s="180"/>
      <c r="BD792" s="180"/>
      <c r="BE792" s="180"/>
      <c r="BF792" s="180"/>
      <c r="BG792" s="180"/>
      <c r="BH792" s="180"/>
      <c r="BI792" s="180"/>
      <c r="BJ792" s="180"/>
      <c r="BK792" s="180"/>
      <c r="BL792" s="180"/>
      <c r="BM792" s="180"/>
      <c r="BN792" s="180"/>
      <c r="BO792" s="180"/>
      <c r="BP792" s="180"/>
      <c r="BQ792" s="180"/>
      <c r="BR792" s="180"/>
      <c r="BS792" s="180"/>
      <c r="BT792" s="180"/>
      <c r="BU792" s="180"/>
      <c r="BV792" s="180"/>
    </row>
    <row r="793" spans="1:81" x14ac:dyDescent="0.15">
      <c r="A793" s="5">
        <v>789</v>
      </c>
      <c r="B793" s="5">
        <f>data!A791</f>
        <v>2008118</v>
      </c>
      <c r="C793" s="6">
        <f>data!C791</f>
        <v>4</v>
      </c>
      <c r="D793" s="7">
        <f>data!D791</f>
        <v>9</v>
      </c>
      <c r="E793" s="7">
        <f>data!E791</f>
        <v>16</v>
      </c>
      <c r="F793" s="7">
        <f>data!F791</f>
        <v>27</v>
      </c>
      <c r="G793" s="7">
        <f>data!G791</f>
        <v>31</v>
      </c>
      <c r="H793" s="8">
        <f>data!H791</f>
        <v>33</v>
      </c>
      <c r="I793" s="9">
        <f>data!I791</f>
        <v>1</v>
      </c>
      <c r="J793" s="175"/>
      <c r="K793" s="143"/>
      <c r="L793" s="143"/>
      <c r="M793" s="143"/>
      <c r="N793" s="176"/>
      <c r="O793" s="175"/>
      <c r="P793" s="143"/>
      <c r="Q793" s="143"/>
      <c r="R793" s="143"/>
      <c r="S793" s="176"/>
      <c r="T793" s="175"/>
      <c r="U793" s="143"/>
      <c r="V793" s="143"/>
      <c r="W793" s="143"/>
      <c r="X793" s="176"/>
      <c r="Y793" s="175"/>
      <c r="Z793" s="143"/>
      <c r="AA793" s="143"/>
      <c r="AB793" s="143"/>
      <c r="AC793" s="176"/>
      <c r="AD793" s="175"/>
      <c r="AE793" s="143"/>
      <c r="AF793" s="143"/>
      <c r="AG793" s="143"/>
      <c r="AH793" s="176"/>
      <c r="AI793" s="175"/>
      <c r="AJ793" s="143"/>
      <c r="AK793" s="143"/>
      <c r="AL793" s="143"/>
      <c r="AM793" s="176"/>
      <c r="AN793" s="179"/>
      <c r="AO793" s="180"/>
      <c r="AP793" s="180"/>
      <c r="AQ793" s="180"/>
      <c r="AR793" s="180"/>
      <c r="AS793" s="180"/>
      <c r="AT793" s="180"/>
      <c r="AU793" s="180"/>
      <c r="AV793" s="180"/>
      <c r="AW793" s="180"/>
      <c r="AX793" s="180"/>
      <c r="AY793" s="180"/>
      <c r="AZ793" s="180"/>
      <c r="BA793" s="180"/>
      <c r="BB793" s="180"/>
      <c r="BC793" s="180"/>
      <c r="BD793" s="180"/>
      <c r="BE793" s="180"/>
      <c r="BF793" s="180"/>
      <c r="BG793" s="180"/>
      <c r="BH793" s="180"/>
      <c r="BI793" s="180"/>
      <c r="BJ793" s="180"/>
      <c r="BK793" s="180"/>
      <c r="BL793" s="180"/>
      <c r="BM793" s="180"/>
      <c r="BN793" s="180"/>
      <c r="BO793" s="180"/>
      <c r="BP793" s="180"/>
      <c r="BQ793" s="180"/>
      <c r="BR793" s="180"/>
      <c r="BS793" s="180"/>
      <c r="BT793" s="180"/>
      <c r="BU793" s="180"/>
      <c r="BV793" s="180"/>
    </row>
    <row r="794" spans="1:81" x14ac:dyDescent="0.15">
      <c r="A794" s="5">
        <v>790</v>
      </c>
      <c r="B794" s="5">
        <f>data!A792</f>
        <v>2008119</v>
      </c>
      <c r="C794" s="6">
        <f>data!C792</f>
        <v>5</v>
      </c>
      <c r="D794" s="7">
        <f>data!D792</f>
        <v>7</v>
      </c>
      <c r="E794" s="7">
        <f>data!E792</f>
        <v>9</v>
      </c>
      <c r="F794" s="7">
        <f>data!F792</f>
        <v>15</v>
      </c>
      <c r="G794" s="7">
        <f>data!G792</f>
        <v>24</v>
      </c>
      <c r="H794" s="8">
        <f>data!H792</f>
        <v>29</v>
      </c>
      <c r="I794" s="9">
        <f>data!I792</f>
        <v>7</v>
      </c>
      <c r="J794" s="175"/>
      <c r="K794" s="143"/>
      <c r="L794" s="143"/>
      <c r="M794" s="143"/>
      <c r="N794" s="176"/>
      <c r="O794" s="175"/>
      <c r="P794" s="143"/>
      <c r="Q794" s="143"/>
      <c r="R794" s="143"/>
      <c r="S794" s="176"/>
      <c r="T794" s="175"/>
      <c r="U794" s="143"/>
      <c r="V794" s="143"/>
      <c r="W794" s="143"/>
      <c r="X794" s="176"/>
      <c r="Y794" s="175"/>
      <c r="Z794" s="143"/>
      <c r="AA794" s="143"/>
      <c r="AB794" s="143"/>
      <c r="AC794" s="176"/>
      <c r="AD794" s="175"/>
      <c r="AE794" s="143"/>
      <c r="AF794" s="143"/>
      <c r="AG794" s="143"/>
      <c r="AH794" s="176"/>
      <c r="AI794" s="175"/>
      <c r="AJ794" s="143"/>
      <c r="AK794" s="143"/>
      <c r="AL794" s="143"/>
      <c r="AM794" s="176"/>
      <c r="AN794" s="179"/>
      <c r="AO794" s="180"/>
      <c r="AP794" s="180"/>
      <c r="AQ794" s="180"/>
      <c r="AR794" s="180"/>
      <c r="AS794" s="180"/>
      <c r="AT794" s="180"/>
      <c r="AU794" s="180"/>
      <c r="AV794" s="180"/>
      <c r="AW794" s="180"/>
      <c r="AX794" s="180"/>
      <c r="AY794" s="180"/>
      <c r="AZ794" s="180"/>
      <c r="BA794" s="180"/>
      <c r="BB794" s="180"/>
      <c r="BC794" s="180"/>
      <c r="BD794" s="180"/>
      <c r="BE794" s="180"/>
      <c r="BF794" s="180"/>
      <c r="BG794" s="180"/>
      <c r="BH794" s="180"/>
      <c r="BI794" s="180"/>
      <c r="BJ794" s="180"/>
      <c r="BK794" s="180"/>
      <c r="BL794" s="180"/>
      <c r="BM794" s="180"/>
      <c r="BN794" s="180"/>
      <c r="BO794" s="180"/>
      <c r="BP794" s="180"/>
      <c r="BQ794" s="180"/>
      <c r="BR794" s="180"/>
      <c r="BS794" s="180"/>
      <c r="BT794" s="180"/>
      <c r="BU794" s="180"/>
      <c r="BV794" s="180"/>
    </row>
    <row r="795" spans="1:81" x14ac:dyDescent="0.15">
      <c r="A795" s="5">
        <v>791</v>
      </c>
      <c r="B795" s="5">
        <f>data!A793</f>
        <v>2008120</v>
      </c>
      <c r="C795" s="6">
        <f>data!C793</f>
        <v>10</v>
      </c>
      <c r="D795" s="7">
        <f>data!D793</f>
        <v>11</v>
      </c>
      <c r="E795" s="7">
        <f>data!E793</f>
        <v>22</v>
      </c>
      <c r="F795" s="7">
        <f>data!F793</f>
        <v>24</v>
      </c>
      <c r="G795" s="7">
        <f>data!G793</f>
        <v>26</v>
      </c>
      <c r="H795" s="8">
        <f>data!H793</f>
        <v>33</v>
      </c>
      <c r="I795" s="9">
        <f>data!I793</f>
        <v>2</v>
      </c>
      <c r="J795" s="175"/>
      <c r="K795" s="143"/>
      <c r="L795" s="143"/>
      <c r="M795" s="143"/>
      <c r="N795" s="176"/>
      <c r="O795" s="175"/>
      <c r="P795" s="143"/>
      <c r="Q795" s="143"/>
      <c r="R795" s="143"/>
      <c r="S795" s="176"/>
      <c r="T795" s="175"/>
      <c r="U795" s="143"/>
      <c r="V795" s="143"/>
      <c r="W795" s="143"/>
      <c r="X795" s="176"/>
      <c r="Y795" s="175"/>
      <c r="Z795" s="143"/>
      <c r="AA795" s="143"/>
      <c r="AB795" s="143"/>
      <c r="AC795" s="176"/>
      <c r="AD795" s="175"/>
      <c r="AE795" s="143"/>
      <c r="AF795" s="143"/>
      <c r="AG795" s="143"/>
      <c r="AH795" s="176"/>
      <c r="AI795" s="175"/>
      <c r="AJ795" s="143"/>
      <c r="AK795" s="143"/>
      <c r="AL795" s="143"/>
      <c r="AM795" s="176"/>
      <c r="AN795" s="179"/>
      <c r="AO795" s="180"/>
      <c r="AP795" s="180"/>
      <c r="AQ795" s="180"/>
      <c r="AR795" s="180"/>
      <c r="AS795" s="180"/>
      <c r="AT795" s="180"/>
      <c r="AU795" s="180"/>
      <c r="AV795" s="180"/>
      <c r="AW795" s="180"/>
      <c r="AX795" s="180"/>
      <c r="AY795" s="180"/>
      <c r="AZ795" s="180"/>
      <c r="BA795" s="180"/>
      <c r="BB795" s="180"/>
      <c r="BC795" s="180"/>
      <c r="BD795" s="180"/>
      <c r="BE795" s="180"/>
      <c r="BF795" s="180"/>
      <c r="BG795" s="180"/>
      <c r="BH795" s="180"/>
      <c r="BI795" s="180"/>
      <c r="BJ795" s="180"/>
      <c r="BK795" s="180"/>
      <c r="BL795" s="180"/>
      <c r="BM795" s="180"/>
      <c r="BN795" s="180"/>
      <c r="BO795" s="180"/>
      <c r="BP795" s="180"/>
      <c r="BQ795" s="180"/>
      <c r="BR795" s="180"/>
      <c r="BS795" s="180"/>
      <c r="BT795" s="180"/>
      <c r="BU795" s="180"/>
      <c r="BV795" s="180"/>
    </row>
    <row r="796" spans="1:81" x14ac:dyDescent="0.15">
      <c r="A796" s="5">
        <v>792</v>
      </c>
      <c r="B796" s="5">
        <f>data!A794</f>
        <v>2008121</v>
      </c>
      <c r="C796" s="6">
        <f>data!C794</f>
        <v>2</v>
      </c>
      <c r="D796" s="7">
        <f>data!D794</f>
        <v>22</v>
      </c>
      <c r="E796" s="7">
        <f>data!E794</f>
        <v>23</v>
      </c>
      <c r="F796" s="7">
        <f>data!F794</f>
        <v>27</v>
      </c>
      <c r="G796" s="7">
        <f>data!G794</f>
        <v>31</v>
      </c>
      <c r="H796" s="8">
        <f>data!H794</f>
        <v>32</v>
      </c>
      <c r="I796" s="9">
        <f>data!I794</f>
        <v>6</v>
      </c>
      <c r="J796" s="175"/>
      <c r="K796" s="143"/>
      <c r="L796" s="143"/>
      <c r="M796" s="143"/>
      <c r="N796" s="176"/>
      <c r="O796" s="175"/>
      <c r="P796" s="143"/>
      <c r="Q796" s="143"/>
      <c r="R796" s="143"/>
      <c r="S796" s="176"/>
      <c r="T796" s="175"/>
      <c r="U796" s="143"/>
      <c r="V796" s="143"/>
      <c r="W796" s="143"/>
      <c r="X796" s="176"/>
      <c r="Y796" s="175"/>
      <c r="Z796" s="143"/>
      <c r="AA796" s="143"/>
      <c r="AB796" s="143"/>
      <c r="AC796" s="176"/>
      <c r="AD796" s="175"/>
      <c r="AE796" s="143"/>
      <c r="AF796" s="143"/>
      <c r="AG796" s="143"/>
      <c r="AH796" s="176"/>
      <c r="AI796" s="175"/>
      <c r="AJ796" s="143"/>
      <c r="AK796" s="143"/>
      <c r="AL796" s="143"/>
      <c r="AM796" s="176"/>
      <c r="AN796" s="179"/>
      <c r="AO796" s="180"/>
      <c r="AP796" s="180"/>
      <c r="AQ796" s="180"/>
      <c r="AR796" s="180"/>
      <c r="AS796" s="180"/>
      <c r="AT796" s="180"/>
      <c r="AU796" s="180"/>
      <c r="AV796" s="180"/>
      <c r="AW796" s="180"/>
      <c r="AX796" s="180"/>
      <c r="AY796" s="180"/>
      <c r="AZ796" s="180"/>
      <c r="BA796" s="180"/>
      <c r="BB796" s="180"/>
      <c r="BC796" s="180"/>
      <c r="BD796" s="180"/>
      <c r="BE796" s="180"/>
      <c r="BF796" s="180"/>
      <c r="BG796" s="180"/>
      <c r="BH796" s="180"/>
      <c r="BI796" s="180"/>
      <c r="BJ796" s="180"/>
      <c r="BK796" s="180"/>
      <c r="BL796" s="180"/>
      <c r="BM796" s="180"/>
      <c r="BN796" s="180"/>
      <c r="BO796" s="180"/>
      <c r="BP796" s="180"/>
      <c r="BQ796" s="180"/>
      <c r="BR796" s="180"/>
      <c r="BS796" s="180"/>
      <c r="BT796" s="180"/>
      <c r="BU796" s="180"/>
      <c r="BV796" s="180"/>
    </row>
    <row r="797" spans="1:81" x14ac:dyDescent="0.15">
      <c r="A797" s="5">
        <v>793</v>
      </c>
      <c r="B797" s="5">
        <f>data!A795</f>
        <v>2008122</v>
      </c>
      <c r="C797" s="6">
        <f>data!C795</f>
        <v>2</v>
      </c>
      <c r="D797" s="7">
        <f>data!D795</f>
        <v>8</v>
      </c>
      <c r="E797" s="7">
        <f>data!E795</f>
        <v>11</v>
      </c>
      <c r="F797" s="7">
        <f>data!F795</f>
        <v>14</v>
      </c>
      <c r="G797" s="7">
        <f>data!G795</f>
        <v>19</v>
      </c>
      <c r="H797" s="8">
        <f>data!H795</f>
        <v>26</v>
      </c>
      <c r="I797" s="9">
        <f>data!I795</f>
        <v>15</v>
      </c>
      <c r="J797" s="175"/>
      <c r="K797" s="143"/>
      <c r="L797" s="143"/>
      <c r="M797" s="143"/>
      <c r="N797" s="176"/>
      <c r="O797" s="175"/>
      <c r="P797" s="143"/>
      <c r="Q797" s="143"/>
      <c r="R797" s="143"/>
      <c r="S797" s="176"/>
      <c r="T797" s="175"/>
      <c r="U797" s="143"/>
      <c r="V797" s="143"/>
      <c r="W797" s="143"/>
      <c r="X797" s="176"/>
      <c r="Y797" s="175"/>
      <c r="Z797" s="143"/>
      <c r="AA797" s="143"/>
      <c r="AB797" s="143"/>
      <c r="AC797" s="176"/>
      <c r="AD797" s="175"/>
      <c r="AE797" s="143"/>
      <c r="AF797" s="143"/>
      <c r="AG797" s="143"/>
      <c r="AH797" s="176"/>
      <c r="AI797" s="175"/>
      <c r="AJ797" s="143"/>
      <c r="AK797" s="143"/>
      <c r="AL797" s="143"/>
      <c r="AM797" s="176"/>
      <c r="AN797" s="179"/>
      <c r="AO797" s="180"/>
      <c r="AP797" s="180"/>
      <c r="AQ797" s="180"/>
      <c r="AR797" s="180"/>
      <c r="AS797" s="180"/>
      <c r="AT797" s="180"/>
      <c r="AU797" s="180"/>
      <c r="AV797" s="180"/>
      <c r="AW797" s="180"/>
      <c r="AX797" s="180"/>
      <c r="AY797" s="180"/>
      <c r="AZ797" s="180"/>
      <c r="BA797" s="180"/>
      <c r="BB797" s="180"/>
      <c r="BC797" s="180"/>
      <c r="BD797" s="180"/>
      <c r="BE797" s="180"/>
      <c r="BF797" s="180"/>
      <c r="BG797" s="180"/>
      <c r="BH797" s="180"/>
      <c r="BI797" s="180"/>
      <c r="BJ797" s="180"/>
      <c r="BK797" s="180"/>
      <c r="BL797" s="180"/>
      <c r="BM797" s="180"/>
      <c r="BN797" s="180"/>
      <c r="BO797" s="180"/>
      <c r="BP797" s="180"/>
      <c r="BQ797" s="180"/>
      <c r="BR797" s="180"/>
      <c r="BS797" s="180"/>
      <c r="BT797" s="180"/>
      <c r="BU797" s="180"/>
      <c r="BV797" s="180"/>
    </row>
    <row r="798" spans="1:81" x14ac:dyDescent="0.15">
      <c r="A798" s="5">
        <v>794</v>
      </c>
      <c r="B798" s="5">
        <f>data!A796</f>
        <v>2008123</v>
      </c>
      <c r="C798" s="6">
        <f>data!C796</f>
        <v>10</v>
      </c>
      <c r="D798" s="7">
        <f>data!D796</f>
        <v>11</v>
      </c>
      <c r="E798" s="7">
        <f>data!E796</f>
        <v>15</v>
      </c>
      <c r="F798" s="7">
        <f>data!F796</f>
        <v>16</v>
      </c>
      <c r="G798" s="7">
        <f>data!G796</f>
        <v>25</v>
      </c>
      <c r="H798" s="8">
        <f>data!H796</f>
        <v>29</v>
      </c>
      <c r="I798" s="9">
        <f>data!I796</f>
        <v>2</v>
      </c>
      <c r="J798" s="175"/>
      <c r="K798" s="143"/>
      <c r="L798" s="143"/>
      <c r="M798" s="143"/>
      <c r="N798" s="176"/>
      <c r="O798" s="175"/>
      <c r="P798" s="143"/>
      <c r="Q798" s="143"/>
      <c r="R798" s="143"/>
      <c r="S798" s="176"/>
      <c r="T798" s="175"/>
      <c r="U798" s="143"/>
      <c r="V798" s="143"/>
      <c r="W798" s="143"/>
      <c r="X798" s="176"/>
      <c r="Y798" s="175"/>
      <c r="Z798" s="143"/>
      <c r="AA798" s="143"/>
      <c r="AB798" s="143"/>
      <c r="AC798" s="176"/>
      <c r="AD798" s="175"/>
      <c r="AE798" s="143"/>
      <c r="AF798" s="143"/>
      <c r="AG798" s="143"/>
      <c r="AH798" s="176"/>
      <c r="AI798" s="175"/>
      <c r="AJ798" s="143"/>
      <c r="AK798" s="143"/>
      <c r="AL798" s="143"/>
      <c r="AM798" s="176"/>
      <c r="AN798" s="179"/>
      <c r="AO798" s="180"/>
      <c r="AP798" s="180"/>
      <c r="AQ798" s="180"/>
      <c r="AR798" s="180"/>
      <c r="AS798" s="180"/>
      <c r="AT798" s="180"/>
      <c r="AU798" s="180"/>
      <c r="AV798" s="180"/>
      <c r="AW798" s="180"/>
      <c r="AX798" s="180"/>
      <c r="AY798" s="180"/>
      <c r="AZ798" s="180"/>
      <c r="BA798" s="180"/>
      <c r="BB798" s="180"/>
      <c r="BC798" s="180"/>
      <c r="BD798" s="180"/>
      <c r="BE798" s="180"/>
      <c r="BF798" s="180"/>
      <c r="BG798" s="180"/>
      <c r="BH798" s="180"/>
      <c r="BI798" s="180"/>
      <c r="BJ798" s="180"/>
      <c r="BK798" s="180"/>
      <c r="BL798" s="180"/>
      <c r="BM798" s="180"/>
      <c r="BN798" s="180"/>
      <c r="BO798" s="180"/>
      <c r="BP798" s="180"/>
      <c r="BQ798" s="180"/>
      <c r="BR798" s="180"/>
      <c r="BS798" s="180"/>
      <c r="BT798" s="180"/>
      <c r="BU798" s="180"/>
      <c r="BV798" s="180"/>
    </row>
    <row r="799" spans="1:81" x14ac:dyDescent="0.15">
      <c r="A799" s="5">
        <v>795</v>
      </c>
      <c r="B799" s="5">
        <f>data!A797</f>
        <v>2008124</v>
      </c>
      <c r="C799" s="6">
        <f>data!C797</f>
        <v>1</v>
      </c>
      <c r="D799" s="7">
        <f>data!D797</f>
        <v>7</v>
      </c>
      <c r="E799" s="7">
        <f>data!E797</f>
        <v>10</v>
      </c>
      <c r="F799" s="7">
        <f>data!F797</f>
        <v>13</v>
      </c>
      <c r="G799" s="7">
        <f>data!G797</f>
        <v>21</v>
      </c>
      <c r="H799" s="8">
        <f>data!H797</f>
        <v>22</v>
      </c>
      <c r="I799" s="9">
        <f>data!I797</f>
        <v>3</v>
      </c>
      <c r="J799" s="175"/>
      <c r="K799" s="143"/>
      <c r="L799" s="143"/>
      <c r="M799" s="143"/>
      <c r="N799" s="176"/>
      <c r="O799" s="175"/>
      <c r="P799" s="143"/>
      <c r="Q799" s="143"/>
      <c r="R799" s="143"/>
      <c r="S799" s="176"/>
      <c r="T799" s="175"/>
      <c r="U799" s="143"/>
      <c r="V799" s="143"/>
      <c r="W799" s="143"/>
      <c r="X799" s="176"/>
      <c r="Y799" s="175"/>
      <c r="Z799" s="143"/>
      <c r="AA799" s="143"/>
      <c r="AB799" s="143"/>
      <c r="AC799" s="176"/>
      <c r="AD799" s="175"/>
      <c r="AE799" s="143"/>
      <c r="AF799" s="143"/>
      <c r="AG799" s="143"/>
      <c r="AH799" s="176"/>
      <c r="AI799" s="175"/>
      <c r="AJ799" s="143"/>
      <c r="AK799" s="143"/>
      <c r="AL799" s="143"/>
      <c r="AM799" s="176"/>
      <c r="AN799" s="179"/>
      <c r="AO799" s="180"/>
      <c r="AP799" s="180"/>
      <c r="AQ799" s="180"/>
      <c r="AR799" s="180"/>
      <c r="AS799" s="180"/>
      <c r="AT799" s="180"/>
      <c r="AU799" s="180"/>
      <c r="AV799" s="180"/>
      <c r="AW799" s="180"/>
      <c r="AX799" s="180"/>
      <c r="AY799" s="180"/>
      <c r="AZ799" s="180"/>
      <c r="BA799" s="180"/>
      <c r="BB799" s="180"/>
      <c r="BC799" s="180"/>
      <c r="BD799" s="180"/>
      <c r="BE799" s="180"/>
      <c r="BF799" s="180"/>
      <c r="BG799" s="180"/>
      <c r="BH799" s="180"/>
      <c r="BI799" s="180"/>
      <c r="BJ799" s="180"/>
      <c r="BK799" s="180"/>
      <c r="BL799" s="180"/>
      <c r="BM799" s="180"/>
      <c r="BN799" s="180"/>
      <c r="BO799" s="180"/>
      <c r="BP799" s="180"/>
      <c r="BQ799" s="180"/>
      <c r="BR799" s="180"/>
      <c r="BS799" s="180"/>
      <c r="BT799" s="180"/>
      <c r="BU799" s="180"/>
      <c r="BV799" s="180"/>
    </row>
    <row r="800" spans="1:81" x14ac:dyDescent="0.15">
      <c r="A800" s="5">
        <v>796</v>
      </c>
      <c r="B800" s="5">
        <f>data!A798</f>
        <v>2008125</v>
      </c>
      <c r="C800" s="6">
        <f>data!C798</f>
        <v>10</v>
      </c>
      <c r="D800" s="7">
        <f>data!D798</f>
        <v>11</v>
      </c>
      <c r="E800" s="7">
        <f>data!E798</f>
        <v>12</v>
      </c>
      <c r="F800" s="7">
        <f>data!F798</f>
        <v>15</v>
      </c>
      <c r="G800" s="7">
        <f>data!G798</f>
        <v>26</v>
      </c>
      <c r="H800" s="8">
        <f>data!H798</f>
        <v>29</v>
      </c>
      <c r="I800" s="9">
        <f>data!I798</f>
        <v>9</v>
      </c>
      <c r="J800" s="175"/>
      <c r="K800" s="143"/>
      <c r="L800" s="143"/>
      <c r="M800" s="143"/>
      <c r="N800" s="176"/>
      <c r="O800" s="175"/>
      <c r="P800" s="143"/>
      <c r="Q800" s="143"/>
      <c r="R800" s="143"/>
      <c r="S800" s="176"/>
      <c r="T800" s="175"/>
      <c r="U800" s="143"/>
      <c r="V800" s="143"/>
      <c r="W800" s="143"/>
      <c r="X800" s="176"/>
      <c r="Y800" s="175"/>
      <c r="Z800" s="143"/>
      <c r="AA800" s="143"/>
      <c r="AB800" s="143"/>
      <c r="AC800" s="176"/>
      <c r="AD800" s="175"/>
      <c r="AE800" s="143"/>
      <c r="AF800" s="143"/>
      <c r="AG800" s="143"/>
      <c r="AH800" s="176"/>
      <c r="AI800" s="175"/>
      <c r="AJ800" s="143"/>
      <c r="AK800" s="143"/>
      <c r="AL800" s="143"/>
      <c r="AM800" s="176"/>
      <c r="AN800" s="179"/>
      <c r="AO800" s="180"/>
      <c r="AP800" s="180"/>
      <c r="AQ800" s="180"/>
      <c r="AR800" s="180"/>
      <c r="AS800" s="180"/>
      <c r="AT800" s="180"/>
      <c r="AU800" s="180"/>
      <c r="AV800" s="180"/>
      <c r="AW800" s="180"/>
      <c r="AX800" s="180"/>
      <c r="AY800" s="180"/>
      <c r="AZ800" s="180"/>
      <c r="BA800" s="180"/>
      <c r="BB800" s="180"/>
      <c r="BC800" s="180"/>
      <c r="BD800" s="180"/>
      <c r="BE800" s="180"/>
      <c r="BF800" s="180"/>
      <c r="BG800" s="180"/>
      <c r="BH800" s="180"/>
      <c r="BI800" s="180"/>
      <c r="BJ800" s="180"/>
      <c r="BK800" s="180"/>
      <c r="BL800" s="180"/>
      <c r="BM800" s="180"/>
      <c r="BN800" s="180"/>
      <c r="BO800" s="180"/>
      <c r="BP800" s="180"/>
      <c r="BQ800" s="180"/>
      <c r="BR800" s="180"/>
      <c r="BS800" s="180"/>
      <c r="BT800" s="180"/>
      <c r="BU800" s="180"/>
      <c r="BV800" s="180"/>
    </row>
    <row r="801" spans="1:74" x14ac:dyDescent="0.15">
      <c r="A801" s="5">
        <v>797</v>
      </c>
      <c r="B801" s="5">
        <f>data!A799</f>
        <v>2008126</v>
      </c>
      <c r="C801" s="6">
        <f>data!C799</f>
        <v>4</v>
      </c>
      <c r="D801" s="7">
        <f>data!D799</f>
        <v>11</v>
      </c>
      <c r="E801" s="7">
        <f>data!E799</f>
        <v>12</v>
      </c>
      <c r="F801" s="7">
        <f>data!F799</f>
        <v>14</v>
      </c>
      <c r="G801" s="7">
        <f>data!G799</f>
        <v>20</v>
      </c>
      <c r="H801" s="8">
        <f>data!H799</f>
        <v>30</v>
      </c>
      <c r="I801" s="9">
        <f>data!I799</f>
        <v>13</v>
      </c>
      <c r="J801" s="175"/>
      <c r="K801" s="143"/>
      <c r="L801" s="143"/>
      <c r="M801" s="143"/>
      <c r="N801" s="176"/>
      <c r="O801" s="175"/>
      <c r="P801" s="143"/>
      <c r="Q801" s="143"/>
      <c r="R801" s="143"/>
      <c r="S801" s="176"/>
      <c r="T801" s="175"/>
      <c r="U801" s="143"/>
      <c r="V801" s="143"/>
      <c r="W801" s="143"/>
      <c r="X801" s="176"/>
      <c r="Y801" s="175"/>
      <c r="Z801" s="143"/>
      <c r="AA801" s="143"/>
      <c r="AB801" s="143"/>
      <c r="AC801" s="176"/>
      <c r="AD801" s="175"/>
      <c r="AE801" s="143"/>
      <c r="AF801" s="143"/>
      <c r="AG801" s="143"/>
      <c r="AH801" s="176"/>
      <c r="AI801" s="175"/>
      <c r="AJ801" s="143"/>
      <c r="AK801" s="143"/>
      <c r="AL801" s="143"/>
      <c r="AM801" s="176"/>
      <c r="AN801" s="179"/>
      <c r="AO801" s="180"/>
      <c r="AP801" s="180"/>
      <c r="AQ801" s="180"/>
      <c r="AR801" s="180"/>
      <c r="AS801" s="180"/>
      <c r="AT801" s="180"/>
      <c r="AU801" s="180"/>
      <c r="AV801" s="180"/>
      <c r="AW801" s="180"/>
      <c r="AX801" s="180"/>
      <c r="AY801" s="180"/>
      <c r="AZ801" s="180"/>
      <c r="BA801" s="180"/>
      <c r="BB801" s="180"/>
      <c r="BC801" s="180"/>
      <c r="BD801" s="180"/>
      <c r="BE801" s="180"/>
      <c r="BF801" s="180"/>
      <c r="BG801" s="180"/>
      <c r="BH801" s="180"/>
      <c r="BI801" s="180"/>
      <c r="BJ801" s="180"/>
      <c r="BK801" s="180"/>
      <c r="BL801" s="180"/>
      <c r="BM801" s="180"/>
      <c r="BN801" s="180"/>
      <c r="BO801" s="180"/>
      <c r="BP801" s="180"/>
      <c r="BQ801" s="180"/>
      <c r="BR801" s="180"/>
      <c r="BS801" s="180"/>
      <c r="BT801" s="180"/>
      <c r="BU801" s="180"/>
      <c r="BV801" s="180"/>
    </row>
    <row r="802" spans="1:74" x14ac:dyDescent="0.15">
      <c r="A802" s="5">
        <v>798</v>
      </c>
      <c r="B802" s="5">
        <f>data!A800</f>
        <v>2008127</v>
      </c>
      <c r="C802" s="6">
        <f>data!C800</f>
        <v>5</v>
      </c>
      <c r="D802" s="7">
        <f>data!D800</f>
        <v>8</v>
      </c>
      <c r="E802" s="7">
        <f>data!E800</f>
        <v>19</v>
      </c>
      <c r="F802" s="7">
        <f>data!F800</f>
        <v>22</v>
      </c>
      <c r="G802" s="7">
        <f>data!G800</f>
        <v>27</v>
      </c>
      <c r="H802" s="8">
        <f>data!H800</f>
        <v>30</v>
      </c>
      <c r="I802" s="9">
        <f>data!I800</f>
        <v>13</v>
      </c>
      <c r="J802" s="175"/>
      <c r="K802" s="143"/>
      <c r="L802" s="143"/>
      <c r="M802" s="143"/>
      <c r="N802" s="176"/>
      <c r="O802" s="175"/>
      <c r="P802" s="143"/>
      <c r="Q802" s="143"/>
      <c r="R802" s="143"/>
      <c r="S802" s="176"/>
      <c r="T802" s="175"/>
      <c r="U802" s="143"/>
      <c r="V802" s="143"/>
      <c r="W802" s="143"/>
      <c r="X802" s="176"/>
      <c r="Y802" s="175"/>
      <c r="Z802" s="143"/>
      <c r="AA802" s="143"/>
      <c r="AB802" s="143"/>
      <c r="AC802" s="176"/>
      <c r="AD802" s="175"/>
      <c r="AE802" s="143"/>
      <c r="AF802" s="143"/>
      <c r="AG802" s="143"/>
      <c r="AH802" s="176"/>
      <c r="AI802" s="175"/>
      <c r="AJ802" s="143"/>
      <c r="AK802" s="143"/>
      <c r="AL802" s="143"/>
      <c r="AM802" s="176"/>
      <c r="AN802" s="179"/>
      <c r="AO802" s="180"/>
      <c r="AP802" s="180"/>
      <c r="AQ802" s="180"/>
      <c r="AR802" s="180"/>
      <c r="AS802" s="180"/>
      <c r="AT802" s="180"/>
      <c r="AU802" s="180"/>
      <c r="AV802" s="180"/>
      <c r="AW802" s="180"/>
      <c r="AX802" s="180"/>
      <c r="AY802" s="180"/>
      <c r="AZ802" s="180"/>
      <c r="BA802" s="180"/>
      <c r="BB802" s="180"/>
      <c r="BC802" s="180"/>
      <c r="BD802" s="180"/>
      <c r="BE802" s="180"/>
      <c r="BF802" s="180"/>
      <c r="BG802" s="180"/>
      <c r="BH802" s="180"/>
      <c r="BI802" s="180"/>
      <c r="BJ802" s="180"/>
      <c r="BK802" s="180"/>
      <c r="BL802" s="180"/>
      <c r="BM802" s="180"/>
      <c r="BN802" s="180"/>
      <c r="BO802" s="180"/>
      <c r="BP802" s="180"/>
      <c r="BQ802" s="180"/>
      <c r="BR802" s="180"/>
      <c r="BS802" s="180"/>
      <c r="BT802" s="180"/>
      <c r="BU802" s="180"/>
      <c r="BV802" s="180"/>
    </row>
    <row r="803" spans="1:74" x14ac:dyDescent="0.15">
      <c r="A803" s="5">
        <v>799</v>
      </c>
      <c r="B803" s="5">
        <f>data!A801</f>
        <v>2008128</v>
      </c>
      <c r="C803" s="6">
        <f>data!C801</f>
        <v>1</v>
      </c>
      <c r="D803" s="7">
        <f>data!D801</f>
        <v>5</v>
      </c>
      <c r="E803" s="7">
        <f>data!E801</f>
        <v>19</v>
      </c>
      <c r="F803" s="7">
        <f>data!F801</f>
        <v>20</v>
      </c>
      <c r="G803" s="7">
        <f>data!G801</f>
        <v>27</v>
      </c>
      <c r="H803" s="8">
        <f>data!H801</f>
        <v>33</v>
      </c>
      <c r="I803" s="9">
        <f>data!I801</f>
        <v>5</v>
      </c>
      <c r="J803" s="175"/>
      <c r="K803" s="143"/>
      <c r="L803" s="143"/>
      <c r="M803" s="143"/>
      <c r="N803" s="176"/>
      <c r="O803" s="175"/>
      <c r="P803" s="143"/>
      <c r="Q803" s="143"/>
      <c r="R803" s="143"/>
      <c r="S803" s="176"/>
      <c r="T803" s="175"/>
      <c r="U803" s="143"/>
      <c r="V803" s="143"/>
      <c r="W803" s="143"/>
      <c r="X803" s="176"/>
      <c r="Y803" s="175"/>
      <c r="Z803" s="143"/>
      <c r="AA803" s="143"/>
      <c r="AB803" s="143"/>
      <c r="AC803" s="176"/>
      <c r="AD803" s="175"/>
      <c r="AE803" s="143"/>
      <c r="AF803" s="143"/>
      <c r="AG803" s="143"/>
      <c r="AH803" s="176"/>
      <c r="AI803" s="175"/>
      <c r="AJ803" s="143"/>
      <c r="AK803" s="143"/>
      <c r="AL803" s="143"/>
      <c r="AM803" s="176"/>
      <c r="AN803" s="179"/>
      <c r="AO803" s="180"/>
      <c r="AP803" s="180"/>
      <c r="AQ803" s="180"/>
      <c r="AR803" s="180"/>
      <c r="AS803" s="180"/>
      <c r="AT803" s="180"/>
      <c r="AU803" s="180"/>
      <c r="AV803" s="180"/>
      <c r="AW803" s="180"/>
      <c r="AX803" s="180"/>
      <c r="AY803" s="180"/>
      <c r="AZ803" s="180"/>
      <c r="BA803" s="180"/>
      <c r="BB803" s="180"/>
      <c r="BC803" s="180"/>
      <c r="BD803" s="180"/>
      <c r="BE803" s="180"/>
      <c r="BF803" s="180"/>
      <c r="BG803" s="180"/>
      <c r="BH803" s="180"/>
      <c r="BI803" s="180"/>
      <c r="BJ803" s="180"/>
      <c r="BK803" s="180"/>
      <c r="BL803" s="180"/>
      <c r="BM803" s="180"/>
      <c r="BN803" s="180"/>
      <c r="BO803" s="180"/>
      <c r="BP803" s="180"/>
      <c r="BQ803" s="180"/>
      <c r="BR803" s="180"/>
      <c r="BS803" s="180"/>
      <c r="BT803" s="180"/>
      <c r="BU803" s="180"/>
      <c r="BV803" s="180"/>
    </row>
    <row r="804" spans="1:74" x14ac:dyDescent="0.15">
      <c r="A804" s="5">
        <v>800</v>
      </c>
      <c r="B804" s="5">
        <f>data!A802</f>
        <v>2008129</v>
      </c>
      <c r="C804" s="6">
        <f>data!C802</f>
        <v>1</v>
      </c>
      <c r="D804" s="7">
        <f>data!D802</f>
        <v>3</v>
      </c>
      <c r="E804" s="7">
        <f>data!E802</f>
        <v>18</v>
      </c>
      <c r="F804" s="7">
        <f>data!F802</f>
        <v>24</v>
      </c>
      <c r="G804" s="7">
        <f>data!G802</f>
        <v>25</v>
      </c>
      <c r="H804" s="8">
        <f>data!H802</f>
        <v>32</v>
      </c>
      <c r="I804" s="9">
        <f>data!I802</f>
        <v>15</v>
      </c>
      <c r="J804" s="175"/>
      <c r="K804" s="143"/>
      <c r="L804" s="143"/>
      <c r="M804" s="143"/>
      <c r="N804" s="176"/>
      <c r="O804" s="175"/>
      <c r="P804" s="143"/>
      <c r="Q804" s="143"/>
      <c r="R804" s="143"/>
      <c r="S804" s="176"/>
      <c r="T804" s="175"/>
      <c r="U804" s="143"/>
      <c r="V804" s="143"/>
      <c r="W804" s="143"/>
      <c r="X804" s="176"/>
      <c r="Y804" s="175"/>
      <c r="Z804" s="143"/>
      <c r="AA804" s="143"/>
      <c r="AB804" s="143"/>
      <c r="AC804" s="176"/>
      <c r="AD804" s="175"/>
      <c r="AE804" s="143"/>
      <c r="AF804" s="143"/>
      <c r="AG804" s="143"/>
      <c r="AH804" s="176"/>
      <c r="AI804" s="175"/>
      <c r="AJ804" s="143"/>
      <c r="AK804" s="143"/>
      <c r="AL804" s="143"/>
      <c r="AM804" s="176"/>
      <c r="AN804" s="179"/>
      <c r="AO804" s="180"/>
      <c r="AP804" s="180"/>
      <c r="AQ804" s="180"/>
      <c r="AR804" s="180"/>
      <c r="AS804" s="180"/>
      <c r="AT804" s="180"/>
      <c r="AU804" s="180"/>
      <c r="AV804" s="180"/>
      <c r="AW804" s="180"/>
      <c r="AX804" s="180"/>
      <c r="AY804" s="180"/>
      <c r="AZ804" s="180"/>
      <c r="BA804" s="180"/>
      <c r="BB804" s="180"/>
      <c r="BC804" s="180"/>
      <c r="BD804" s="180"/>
      <c r="BE804" s="180"/>
      <c r="BF804" s="180"/>
      <c r="BG804" s="180"/>
      <c r="BH804" s="180"/>
      <c r="BI804" s="180"/>
      <c r="BJ804" s="180"/>
      <c r="BK804" s="180"/>
      <c r="BL804" s="180"/>
      <c r="BM804" s="180"/>
      <c r="BN804" s="180"/>
      <c r="BO804" s="180"/>
      <c r="BP804" s="180"/>
      <c r="BQ804" s="180"/>
      <c r="BR804" s="180"/>
      <c r="BS804" s="180"/>
      <c r="BT804" s="180"/>
      <c r="BU804" s="180"/>
      <c r="BV804" s="180"/>
    </row>
    <row r="805" spans="1:74" x14ac:dyDescent="0.15">
      <c r="A805" s="5">
        <v>801</v>
      </c>
      <c r="B805" s="5">
        <f>data!A803</f>
        <v>2008130</v>
      </c>
      <c r="C805" s="6">
        <f>data!C803</f>
        <v>1</v>
      </c>
      <c r="D805" s="7">
        <f>data!D803</f>
        <v>12</v>
      </c>
      <c r="E805" s="7">
        <f>data!E803</f>
        <v>18</v>
      </c>
      <c r="F805" s="7">
        <f>data!F803</f>
        <v>28</v>
      </c>
      <c r="G805" s="7">
        <f>data!G803</f>
        <v>30</v>
      </c>
      <c r="H805" s="8">
        <f>data!H803</f>
        <v>32</v>
      </c>
      <c r="I805" s="9">
        <f>data!I803</f>
        <v>6</v>
      </c>
      <c r="J805" s="175"/>
      <c r="K805" s="143"/>
      <c r="L805" s="143"/>
      <c r="M805" s="143"/>
      <c r="N805" s="176"/>
      <c r="O805" s="175"/>
      <c r="P805" s="143"/>
      <c r="Q805" s="143"/>
      <c r="R805" s="143"/>
      <c r="S805" s="176"/>
      <c r="T805" s="175"/>
      <c r="U805" s="143"/>
      <c r="V805" s="143"/>
      <c r="W805" s="143"/>
      <c r="X805" s="176"/>
      <c r="Y805" s="175"/>
      <c r="Z805" s="143"/>
      <c r="AA805" s="143"/>
      <c r="AB805" s="143"/>
      <c r="AC805" s="176"/>
      <c r="AD805" s="175"/>
      <c r="AE805" s="143"/>
      <c r="AF805" s="143"/>
      <c r="AG805" s="143"/>
      <c r="AH805" s="176"/>
      <c r="AI805" s="175"/>
      <c r="AJ805" s="143"/>
      <c r="AK805" s="143"/>
      <c r="AL805" s="143"/>
      <c r="AM805" s="176"/>
      <c r="AN805" s="179"/>
      <c r="AO805" s="180"/>
      <c r="AP805" s="180"/>
      <c r="AQ805" s="180"/>
      <c r="AR805" s="180"/>
      <c r="AS805" s="180"/>
      <c r="AT805" s="180"/>
      <c r="AU805" s="180"/>
      <c r="AV805" s="180"/>
      <c r="AW805" s="180"/>
      <c r="AX805" s="180"/>
      <c r="AY805" s="180"/>
      <c r="AZ805" s="180"/>
      <c r="BA805" s="180"/>
      <c r="BB805" s="180"/>
      <c r="BC805" s="180"/>
      <c r="BD805" s="180"/>
      <c r="BE805" s="180"/>
      <c r="BF805" s="180"/>
      <c r="BG805" s="180"/>
      <c r="BH805" s="180"/>
      <c r="BI805" s="180"/>
      <c r="BJ805" s="180"/>
      <c r="BK805" s="180"/>
      <c r="BL805" s="180"/>
      <c r="BM805" s="180"/>
      <c r="BN805" s="180"/>
      <c r="BO805" s="180"/>
      <c r="BP805" s="180"/>
      <c r="BQ805" s="180"/>
      <c r="BR805" s="180"/>
      <c r="BS805" s="180"/>
      <c r="BT805" s="180"/>
      <c r="BU805" s="180"/>
      <c r="BV805" s="180"/>
    </row>
    <row r="806" spans="1:74" x14ac:dyDescent="0.15">
      <c r="A806" s="5">
        <v>802</v>
      </c>
      <c r="B806" s="5">
        <f>data!A804</f>
        <v>2008131</v>
      </c>
      <c r="C806" s="6">
        <f>data!C804</f>
        <v>2</v>
      </c>
      <c r="D806" s="7">
        <f>data!D804</f>
        <v>12</v>
      </c>
      <c r="E806" s="7">
        <f>data!E804</f>
        <v>15</v>
      </c>
      <c r="F806" s="7">
        <f>data!F804</f>
        <v>18</v>
      </c>
      <c r="G806" s="7">
        <f>data!G804</f>
        <v>22</v>
      </c>
      <c r="H806" s="8">
        <f>data!H804</f>
        <v>32</v>
      </c>
      <c r="I806" s="9">
        <f>data!I804</f>
        <v>8</v>
      </c>
      <c r="J806" s="175"/>
      <c r="K806" s="143"/>
      <c r="L806" s="143"/>
      <c r="M806" s="143"/>
      <c r="N806" s="176"/>
      <c r="O806" s="175"/>
      <c r="P806" s="143"/>
      <c r="Q806" s="143"/>
      <c r="R806" s="143"/>
      <c r="S806" s="176"/>
      <c r="T806" s="175"/>
      <c r="U806" s="143"/>
      <c r="V806" s="143"/>
      <c r="W806" s="143"/>
      <c r="X806" s="176"/>
      <c r="Y806" s="175"/>
      <c r="Z806" s="143"/>
      <c r="AA806" s="143"/>
      <c r="AB806" s="143"/>
      <c r="AC806" s="176"/>
      <c r="AD806" s="175"/>
      <c r="AE806" s="143"/>
      <c r="AF806" s="143"/>
      <c r="AG806" s="143"/>
      <c r="AH806" s="176"/>
      <c r="AI806" s="175"/>
      <c r="AJ806" s="143"/>
      <c r="AK806" s="143"/>
      <c r="AL806" s="143"/>
      <c r="AM806" s="176"/>
      <c r="AN806" s="179"/>
      <c r="AO806" s="180"/>
      <c r="AP806" s="180"/>
      <c r="AQ806" s="180"/>
      <c r="AR806" s="180"/>
      <c r="AS806" s="180"/>
      <c r="AT806" s="180"/>
      <c r="AU806" s="180"/>
      <c r="AV806" s="180"/>
      <c r="AW806" s="180"/>
      <c r="AX806" s="180"/>
      <c r="AY806" s="180"/>
      <c r="AZ806" s="180"/>
      <c r="BA806" s="180"/>
      <c r="BB806" s="180"/>
      <c r="BC806" s="180"/>
      <c r="BD806" s="180"/>
      <c r="BE806" s="180"/>
      <c r="BF806" s="180"/>
      <c r="BG806" s="180"/>
      <c r="BH806" s="180"/>
      <c r="BI806" s="180"/>
      <c r="BJ806" s="180"/>
      <c r="BK806" s="180"/>
      <c r="BL806" s="180"/>
      <c r="BM806" s="180"/>
      <c r="BN806" s="180"/>
      <c r="BO806" s="180"/>
      <c r="BP806" s="180"/>
      <c r="BQ806" s="180"/>
      <c r="BR806" s="180"/>
      <c r="BS806" s="180"/>
      <c r="BT806" s="180"/>
      <c r="BU806" s="180"/>
      <c r="BV806" s="180"/>
    </row>
    <row r="807" spans="1:74" x14ac:dyDescent="0.15">
      <c r="A807" s="5">
        <v>803</v>
      </c>
      <c r="B807" s="5">
        <f>data!A805</f>
        <v>2008132</v>
      </c>
      <c r="C807" s="6">
        <f>data!C805</f>
        <v>9</v>
      </c>
      <c r="D807" s="7">
        <f>data!D805</f>
        <v>13</v>
      </c>
      <c r="E807" s="7">
        <f>data!E805</f>
        <v>16</v>
      </c>
      <c r="F807" s="7">
        <f>data!F805</f>
        <v>25</v>
      </c>
      <c r="G807" s="7">
        <f>data!G805</f>
        <v>27</v>
      </c>
      <c r="H807" s="8">
        <f>data!H805</f>
        <v>33</v>
      </c>
      <c r="I807" s="9">
        <f>data!I805</f>
        <v>8</v>
      </c>
      <c r="J807" s="175"/>
      <c r="K807" s="143"/>
      <c r="L807" s="143"/>
      <c r="M807" s="143"/>
      <c r="N807" s="176"/>
      <c r="O807" s="175"/>
      <c r="P807" s="143"/>
      <c r="Q807" s="143"/>
      <c r="R807" s="143"/>
      <c r="S807" s="176"/>
      <c r="T807" s="175"/>
      <c r="U807" s="143"/>
      <c r="V807" s="143"/>
      <c r="W807" s="143"/>
      <c r="X807" s="176"/>
      <c r="Y807" s="175"/>
      <c r="Z807" s="143"/>
      <c r="AA807" s="143"/>
      <c r="AB807" s="143"/>
      <c r="AC807" s="176"/>
      <c r="AD807" s="175"/>
      <c r="AE807" s="143"/>
      <c r="AF807" s="143"/>
      <c r="AG807" s="143"/>
      <c r="AH807" s="176"/>
      <c r="AI807" s="175"/>
      <c r="AJ807" s="143"/>
      <c r="AK807" s="143"/>
      <c r="AL807" s="143"/>
      <c r="AM807" s="176"/>
      <c r="AN807" s="179"/>
      <c r="AO807" s="180"/>
      <c r="AP807" s="180"/>
      <c r="AQ807" s="180"/>
      <c r="AR807" s="180"/>
      <c r="AS807" s="180"/>
      <c r="AT807" s="180"/>
      <c r="AU807" s="180"/>
      <c r="AV807" s="180"/>
      <c r="AW807" s="180"/>
      <c r="AX807" s="180"/>
      <c r="AY807" s="180"/>
      <c r="AZ807" s="180"/>
      <c r="BA807" s="180"/>
      <c r="BB807" s="180"/>
      <c r="BC807" s="180"/>
      <c r="BD807" s="180"/>
      <c r="BE807" s="180"/>
      <c r="BF807" s="180"/>
      <c r="BG807" s="180"/>
      <c r="BH807" s="180"/>
      <c r="BI807" s="180"/>
      <c r="BJ807" s="180"/>
      <c r="BK807" s="180"/>
      <c r="BL807" s="180"/>
      <c r="BM807" s="180"/>
      <c r="BN807" s="180"/>
      <c r="BO807" s="180"/>
      <c r="BP807" s="180"/>
      <c r="BQ807" s="180"/>
      <c r="BR807" s="180"/>
      <c r="BS807" s="180"/>
      <c r="BT807" s="180"/>
      <c r="BU807" s="180"/>
      <c r="BV807" s="180"/>
    </row>
    <row r="808" spans="1:74" x14ac:dyDescent="0.15">
      <c r="A808" s="5">
        <v>804</v>
      </c>
      <c r="B808" s="5">
        <f>data!A806</f>
        <v>2008133</v>
      </c>
      <c r="C808" s="6">
        <f>data!C806</f>
        <v>8</v>
      </c>
      <c r="D808" s="7">
        <f>data!D806</f>
        <v>11</v>
      </c>
      <c r="E808" s="7">
        <f>data!E806</f>
        <v>16</v>
      </c>
      <c r="F808" s="7">
        <f>data!F806</f>
        <v>19</v>
      </c>
      <c r="G808" s="7">
        <f>data!G806</f>
        <v>24</v>
      </c>
      <c r="H808" s="8">
        <f>data!H806</f>
        <v>26</v>
      </c>
      <c r="I808" s="9">
        <f>data!I806</f>
        <v>11</v>
      </c>
      <c r="J808" s="175"/>
      <c r="K808" s="143"/>
      <c r="L808" s="143"/>
      <c r="M808" s="143"/>
      <c r="N808" s="176"/>
      <c r="O808" s="175"/>
      <c r="P808" s="143"/>
      <c r="Q808" s="143"/>
      <c r="R808" s="143"/>
      <c r="S808" s="176"/>
      <c r="T808" s="175"/>
      <c r="U808" s="143"/>
      <c r="V808" s="143"/>
      <c r="W808" s="143"/>
      <c r="X808" s="176"/>
      <c r="Y808" s="175"/>
      <c r="Z808" s="143"/>
      <c r="AA808" s="143"/>
      <c r="AB808" s="143"/>
      <c r="AC808" s="176"/>
      <c r="AD808" s="175"/>
      <c r="AE808" s="143"/>
      <c r="AF808" s="143"/>
      <c r="AG808" s="143"/>
      <c r="AH808" s="176"/>
      <c r="AI808" s="175"/>
      <c r="AJ808" s="143"/>
      <c r="AK808" s="143"/>
      <c r="AL808" s="143"/>
      <c r="AM808" s="176"/>
      <c r="AN808" s="179"/>
      <c r="AO808" s="180"/>
      <c r="AP808" s="180"/>
      <c r="AQ808" s="180"/>
      <c r="AR808" s="180"/>
      <c r="AS808" s="180"/>
      <c r="AT808" s="180"/>
      <c r="AU808" s="180"/>
      <c r="AV808" s="180"/>
      <c r="AW808" s="180"/>
      <c r="AX808" s="180"/>
      <c r="AY808" s="180"/>
      <c r="AZ808" s="180"/>
      <c r="BA808" s="180"/>
      <c r="BB808" s="180"/>
      <c r="BC808" s="180"/>
      <c r="BD808" s="180"/>
      <c r="BE808" s="180"/>
      <c r="BF808" s="180"/>
      <c r="BG808" s="180"/>
      <c r="BH808" s="180"/>
      <c r="BI808" s="180"/>
      <c r="BJ808" s="180"/>
      <c r="BK808" s="180"/>
      <c r="BL808" s="180"/>
      <c r="BM808" s="180"/>
      <c r="BN808" s="180"/>
      <c r="BO808" s="180"/>
      <c r="BP808" s="180"/>
      <c r="BQ808" s="180"/>
      <c r="BR808" s="180"/>
      <c r="BS808" s="180"/>
      <c r="BT808" s="180"/>
      <c r="BU808" s="180"/>
      <c r="BV808" s="180"/>
    </row>
    <row r="809" spans="1:74" x14ac:dyDescent="0.15">
      <c r="A809" s="5">
        <v>805</v>
      </c>
      <c r="B809" s="5">
        <f>data!A807</f>
        <v>2008134</v>
      </c>
      <c r="C809" s="6">
        <f>data!C807</f>
        <v>10</v>
      </c>
      <c r="D809" s="7">
        <f>data!D807</f>
        <v>15</v>
      </c>
      <c r="E809" s="7">
        <f>data!E807</f>
        <v>19</v>
      </c>
      <c r="F809" s="7">
        <f>data!F807</f>
        <v>20</v>
      </c>
      <c r="G809" s="7">
        <f>data!G807</f>
        <v>28</v>
      </c>
      <c r="H809" s="8">
        <f>data!H807</f>
        <v>32</v>
      </c>
      <c r="I809" s="9">
        <f>data!I807</f>
        <v>2</v>
      </c>
      <c r="J809" s="175"/>
      <c r="K809" s="143"/>
      <c r="L809" s="143"/>
      <c r="M809" s="143"/>
      <c r="N809" s="176"/>
      <c r="O809" s="175"/>
      <c r="P809" s="143"/>
      <c r="Q809" s="143"/>
      <c r="R809" s="143"/>
      <c r="S809" s="176"/>
      <c r="T809" s="175"/>
      <c r="U809" s="143"/>
      <c r="V809" s="143"/>
      <c r="W809" s="143"/>
      <c r="X809" s="176"/>
      <c r="Y809" s="175"/>
      <c r="Z809" s="143"/>
      <c r="AA809" s="143"/>
      <c r="AB809" s="143"/>
      <c r="AC809" s="176"/>
      <c r="AD809" s="175"/>
      <c r="AE809" s="143"/>
      <c r="AF809" s="143"/>
      <c r="AG809" s="143"/>
      <c r="AH809" s="176"/>
      <c r="AI809" s="175"/>
      <c r="AJ809" s="143"/>
      <c r="AK809" s="143"/>
      <c r="AL809" s="143"/>
      <c r="AM809" s="176"/>
      <c r="AN809" s="179"/>
      <c r="AO809" s="180"/>
      <c r="AP809" s="180"/>
      <c r="AQ809" s="180"/>
      <c r="AR809" s="180"/>
      <c r="AS809" s="180"/>
      <c r="AT809" s="180"/>
      <c r="AU809" s="180"/>
      <c r="AV809" s="180"/>
      <c r="AW809" s="180"/>
      <c r="AX809" s="180"/>
      <c r="AY809" s="180"/>
      <c r="AZ809" s="180"/>
      <c r="BA809" s="180"/>
      <c r="BB809" s="180"/>
      <c r="BC809" s="180"/>
      <c r="BD809" s="180"/>
      <c r="BE809" s="180"/>
      <c r="BF809" s="180"/>
      <c r="BG809" s="180"/>
      <c r="BH809" s="180"/>
      <c r="BI809" s="180"/>
      <c r="BJ809" s="180"/>
      <c r="BK809" s="180"/>
      <c r="BL809" s="180"/>
      <c r="BM809" s="180"/>
      <c r="BN809" s="180"/>
      <c r="BO809" s="180"/>
      <c r="BP809" s="180"/>
      <c r="BQ809" s="180"/>
      <c r="BR809" s="180"/>
      <c r="BS809" s="180"/>
      <c r="BT809" s="180"/>
      <c r="BU809" s="180"/>
      <c r="BV809" s="180"/>
    </row>
    <row r="810" spans="1:74" x14ac:dyDescent="0.15">
      <c r="A810" s="5">
        <v>806</v>
      </c>
      <c r="B810" s="5">
        <f>data!A808</f>
        <v>2008135</v>
      </c>
      <c r="C810" s="6">
        <f>data!C808</f>
        <v>5</v>
      </c>
      <c r="D810" s="7">
        <f>data!D808</f>
        <v>14</v>
      </c>
      <c r="E810" s="7">
        <f>data!E808</f>
        <v>15</v>
      </c>
      <c r="F810" s="7">
        <f>data!F808</f>
        <v>16</v>
      </c>
      <c r="G810" s="7">
        <f>data!G808</f>
        <v>19</v>
      </c>
      <c r="H810" s="8">
        <f>data!H808</f>
        <v>21</v>
      </c>
      <c r="I810" s="9">
        <f>data!I808</f>
        <v>15</v>
      </c>
      <c r="J810" s="175"/>
      <c r="K810" s="143"/>
      <c r="L810" s="143"/>
      <c r="M810" s="143"/>
      <c r="N810" s="176"/>
      <c r="O810" s="175"/>
      <c r="P810" s="143"/>
      <c r="Q810" s="143"/>
      <c r="R810" s="143"/>
      <c r="S810" s="176"/>
      <c r="T810" s="175"/>
      <c r="U810" s="143"/>
      <c r="V810" s="143"/>
      <c r="W810" s="143"/>
      <c r="X810" s="176"/>
      <c r="Y810" s="175"/>
      <c r="Z810" s="143"/>
      <c r="AA810" s="143"/>
      <c r="AB810" s="143"/>
      <c r="AC810" s="176"/>
      <c r="AD810" s="175"/>
      <c r="AE810" s="143"/>
      <c r="AF810" s="143"/>
      <c r="AG810" s="143"/>
      <c r="AH810" s="176"/>
      <c r="AI810" s="175"/>
      <c r="AJ810" s="143"/>
      <c r="AK810" s="143"/>
      <c r="AL810" s="143"/>
      <c r="AM810" s="176"/>
      <c r="AN810" s="179"/>
      <c r="AO810" s="180"/>
      <c r="AP810" s="180"/>
      <c r="AQ810" s="180"/>
      <c r="AR810" s="180"/>
      <c r="AS810" s="180"/>
      <c r="AT810" s="180"/>
      <c r="AU810" s="180"/>
      <c r="AV810" s="180"/>
      <c r="AW810" s="180"/>
      <c r="AX810" s="180"/>
      <c r="AY810" s="180"/>
      <c r="AZ810" s="180"/>
      <c r="BA810" s="180"/>
      <c r="BB810" s="180"/>
      <c r="BC810" s="180"/>
      <c r="BD810" s="180"/>
      <c r="BE810" s="180"/>
      <c r="BF810" s="180"/>
      <c r="BG810" s="180"/>
      <c r="BH810" s="180"/>
      <c r="BI810" s="180"/>
      <c r="BJ810" s="180"/>
      <c r="BK810" s="180"/>
      <c r="BL810" s="180"/>
      <c r="BM810" s="180"/>
      <c r="BN810" s="180"/>
      <c r="BO810" s="180"/>
      <c r="BP810" s="180"/>
      <c r="BQ810" s="180"/>
      <c r="BR810" s="180"/>
      <c r="BS810" s="180"/>
      <c r="BT810" s="180"/>
      <c r="BU810" s="180"/>
      <c r="BV810" s="180"/>
    </row>
    <row r="811" spans="1:74" x14ac:dyDescent="0.15">
      <c r="A811" s="5">
        <v>807</v>
      </c>
      <c r="B811" s="5">
        <f>data!A809</f>
        <v>2008136</v>
      </c>
      <c r="C811" s="6">
        <f>data!C809</f>
        <v>5</v>
      </c>
      <c r="D811" s="7">
        <f>data!D809</f>
        <v>9</v>
      </c>
      <c r="E811" s="7">
        <f>data!E809</f>
        <v>10</v>
      </c>
      <c r="F811" s="7">
        <f>data!F809</f>
        <v>12</v>
      </c>
      <c r="G811" s="7">
        <f>data!G809</f>
        <v>18</v>
      </c>
      <c r="H811" s="8">
        <f>data!H809</f>
        <v>28</v>
      </c>
      <c r="I811" s="9">
        <f>data!I809</f>
        <v>2</v>
      </c>
      <c r="J811" s="175"/>
      <c r="K811" s="143"/>
      <c r="L811" s="143"/>
      <c r="M811" s="143"/>
      <c r="N811" s="176"/>
      <c r="O811" s="175"/>
      <c r="P811" s="143"/>
      <c r="Q811" s="143"/>
      <c r="R811" s="143"/>
      <c r="S811" s="176"/>
      <c r="T811" s="175"/>
      <c r="U811" s="143"/>
      <c r="V811" s="143"/>
      <c r="W811" s="143"/>
      <c r="X811" s="176"/>
      <c r="Y811" s="175"/>
      <c r="Z811" s="143"/>
      <c r="AA811" s="143"/>
      <c r="AB811" s="143"/>
      <c r="AC811" s="176"/>
      <c r="AD811" s="175"/>
      <c r="AE811" s="143"/>
      <c r="AF811" s="143"/>
      <c r="AG811" s="143"/>
      <c r="AH811" s="176"/>
      <c r="AI811" s="175"/>
      <c r="AJ811" s="143"/>
      <c r="AK811" s="143"/>
      <c r="AL811" s="143"/>
      <c r="AM811" s="176"/>
      <c r="AN811" s="179"/>
      <c r="AO811" s="180"/>
      <c r="AP811" s="180"/>
      <c r="AQ811" s="180"/>
      <c r="AR811" s="180"/>
      <c r="AS811" s="180"/>
      <c r="AT811" s="180"/>
      <c r="AU811" s="180"/>
      <c r="AV811" s="180"/>
      <c r="AW811" s="180"/>
      <c r="AX811" s="180"/>
      <c r="AY811" s="180"/>
      <c r="AZ811" s="180"/>
      <c r="BA811" s="180"/>
      <c r="BB811" s="180"/>
      <c r="BC811" s="180"/>
      <c r="BD811" s="180"/>
      <c r="BE811" s="180"/>
      <c r="BF811" s="180"/>
      <c r="BG811" s="180"/>
      <c r="BH811" s="180"/>
      <c r="BI811" s="180"/>
      <c r="BJ811" s="180"/>
      <c r="BK811" s="180"/>
      <c r="BL811" s="180"/>
      <c r="BM811" s="180"/>
      <c r="BN811" s="180"/>
      <c r="BO811" s="180"/>
      <c r="BP811" s="180"/>
      <c r="BQ811" s="180"/>
      <c r="BR811" s="180"/>
      <c r="BS811" s="180"/>
      <c r="BT811" s="180"/>
      <c r="BU811" s="180"/>
      <c r="BV811" s="180"/>
    </row>
    <row r="812" spans="1:74" x14ac:dyDescent="0.15">
      <c r="A812" s="5">
        <v>808</v>
      </c>
      <c r="B812" s="5">
        <f>data!A810</f>
        <v>2008137</v>
      </c>
      <c r="C812" s="6">
        <f>data!C810</f>
        <v>1</v>
      </c>
      <c r="D812" s="7">
        <f>data!D810</f>
        <v>4</v>
      </c>
      <c r="E812" s="7">
        <f>data!E810</f>
        <v>24</v>
      </c>
      <c r="F812" s="7">
        <f>data!F810</f>
        <v>28</v>
      </c>
      <c r="G812" s="7">
        <f>data!G810</f>
        <v>29</v>
      </c>
      <c r="H812" s="8">
        <f>data!H810</f>
        <v>33</v>
      </c>
      <c r="I812" s="9">
        <f>data!I810</f>
        <v>9</v>
      </c>
      <c r="J812" s="175"/>
      <c r="K812" s="143"/>
      <c r="L812" s="143"/>
      <c r="M812" s="143"/>
      <c r="N812" s="176"/>
      <c r="O812" s="175"/>
      <c r="P812" s="143"/>
      <c r="Q812" s="143"/>
      <c r="R812" s="143"/>
      <c r="S812" s="176"/>
      <c r="T812" s="175"/>
      <c r="U812" s="143"/>
      <c r="V812" s="143"/>
      <c r="W812" s="143"/>
      <c r="X812" s="176"/>
      <c r="Y812" s="175"/>
      <c r="Z812" s="143"/>
      <c r="AA812" s="143"/>
      <c r="AB812" s="143"/>
      <c r="AC812" s="176"/>
      <c r="AD812" s="175"/>
      <c r="AE812" s="143"/>
      <c r="AF812" s="143"/>
      <c r="AG812" s="143"/>
      <c r="AH812" s="176"/>
      <c r="AI812" s="175"/>
      <c r="AJ812" s="143"/>
      <c r="AK812" s="143"/>
      <c r="AL812" s="143"/>
      <c r="AM812" s="176"/>
      <c r="AN812" s="179"/>
      <c r="AO812" s="180"/>
      <c r="AP812" s="180"/>
      <c r="AQ812" s="180"/>
      <c r="AR812" s="180"/>
      <c r="AS812" s="180"/>
      <c r="AT812" s="180"/>
      <c r="AU812" s="180"/>
      <c r="AV812" s="180"/>
      <c r="AW812" s="180"/>
      <c r="AX812" s="180"/>
      <c r="AY812" s="180"/>
      <c r="AZ812" s="180"/>
      <c r="BA812" s="180"/>
      <c r="BB812" s="180"/>
      <c r="BC812" s="180"/>
      <c r="BD812" s="180"/>
      <c r="BE812" s="180"/>
      <c r="BF812" s="180"/>
      <c r="BG812" s="180"/>
      <c r="BH812" s="180"/>
      <c r="BI812" s="180"/>
      <c r="BJ812" s="180"/>
      <c r="BK812" s="180"/>
      <c r="BL812" s="180"/>
      <c r="BM812" s="180"/>
      <c r="BN812" s="180"/>
      <c r="BO812" s="180"/>
      <c r="BP812" s="180"/>
      <c r="BQ812" s="180"/>
      <c r="BR812" s="180"/>
      <c r="BS812" s="180"/>
      <c r="BT812" s="180"/>
      <c r="BU812" s="180"/>
      <c r="BV812" s="180"/>
    </row>
    <row r="813" spans="1:74" x14ac:dyDescent="0.15">
      <c r="A813" s="5">
        <v>809</v>
      </c>
      <c r="B813" s="5">
        <f>data!A811</f>
        <v>2008138</v>
      </c>
      <c r="C813" s="6">
        <f>data!C811</f>
        <v>7</v>
      </c>
      <c r="D813" s="7">
        <f>data!D811</f>
        <v>14</v>
      </c>
      <c r="E813" s="7">
        <f>data!E811</f>
        <v>19</v>
      </c>
      <c r="F813" s="7">
        <f>data!F811</f>
        <v>23</v>
      </c>
      <c r="G813" s="7">
        <f>data!G811</f>
        <v>25</v>
      </c>
      <c r="H813" s="8">
        <f>data!H811</f>
        <v>32</v>
      </c>
      <c r="I813" s="9">
        <f>data!I811</f>
        <v>4</v>
      </c>
      <c r="J813" s="175"/>
      <c r="K813" s="143"/>
      <c r="L813" s="143"/>
      <c r="M813" s="143"/>
      <c r="N813" s="176"/>
      <c r="O813" s="175"/>
      <c r="P813" s="143"/>
      <c r="Q813" s="143"/>
      <c r="R813" s="143"/>
      <c r="S813" s="176"/>
      <c r="T813" s="175"/>
      <c r="U813" s="143"/>
      <c r="V813" s="143"/>
      <c r="W813" s="143"/>
      <c r="X813" s="176"/>
      <c r="Y813" s="175"/>
      <c r="Z813" s="143"/>
      <c r="AA813" s="143"/>
      <c r="AB813" s="143"/>
      <c r="AC813" s="176"/>
      <c r="AD813" s="175"/>
      <c r="AE813" s="143"/>
      <c r="AF813" s="143"/>
      <c r="AG813" s="143"/>
      <c r="AH813" s="176"/>
      <c r="AI813" s="175"/>
      <c r="AJ813" s="143"/>
      <c r="AK813" s="143"/>
      <c r="AL813" s="143"/>
      <c r="AM813" s="176"/>
      <c r="AN813" s="179"/>
      <c r="AO813" s="180"/>
      <c r="AP813" s="180"/>
      <c r="AQ813" s="180"/>
      <c r="AR813" s="180"/>
      <c r="AS813" s="180"/>
      <c r="AT813" s="180"/>
      <c r="AU813" s="180"/>
      <c r="AV813" s="180"/>
      <c r="AW813" s="180"/>
      <c r="AX813" s="180"/>
      <c r="AY813" s="180"/>
      <c r="AZ813" s="180"/>
      <c r="BA813" s="180"/>
      <c r="BB813" s="180"/>
      <c r="BC813" s="180"/>
      <c r="BD813" s="180"/>
      <c r="BE813" s="180"/>
      <c r="BF813" s="180"/>
      <c r="BG813" s="180"/>
      <c r="BH813" s="180"/>
      <c r="BI813" s="180"/>
      <c r="BJ813" s="180"/>
      <c r="BK813" s="180"/>
      <c r="BL813" s="180"/>
      <c r="BM813" s="180"/>
      <c r="BN813" s="180"/>
      <c r="BO813" s="180"/>
      <c r="BP813" s="180"/>
      <c r="BQ813" s="180"/>
      <c r="BR813" s="180"/>
      <c r="BS813" s="180"/>
      <c r="BT813" s="180"/>
      <c r="BU813" s="180"/>
      <c r="BV813" s="180"/>
    </row>
    <row r="814" spans="1:74" x14ac:dyDescent="0.15">
      <c r="A814" s="5">
        <v>810</v>
      </c>
      <c r="B814" s="5">
        <f>data!A812</f>
        <v>2008139</v>
      </c>
      <c r="C814" s="6">
        <f>data!C812</f>
        <v>8</v>
      </c>
      <c r="D814" s="7">
        <f>data!D812</f>
        <v>9</v>
      </c>
      <c r="E814" s="7">
        <f>data!E812</f>
        <v>19</v>
      </c>
      <c r="F814" s="7">
        <f>data!F812</f>
        <v>23</v>
      </c>
      <c r="G814" s="7">
        <f>data!G812</f>
        <v>25</v>
      </c>
      <c r="H814" s="8">
        <f>data!H812</f>
        <v>26</v>
      </c>
      <c r="I814" s="9">
        <f>data!I812</f>
        <v>7</v>
      </c>
      <c r="J814" s="175"/>
      <c r="K814" s="143"/>
      <c r="L814" s="143"/>
      <c r="M814" s="143"/>
      <c r="N814" s="176"/>
      <c r="O814" s="175"/>
      <c r="P814" s="143"/>
      <c r="Q814" s="143"/>
      <c r="R814" s="143"/>
      <c r="S814" s="176"/>
      <c r="T814" s="175"/>
      <c r="U814" s="143"/>
      <c r="V814" s="143"/>
      <c r="W814" s="143"/>
      <c r="X814" s="176"/>
      <c r="Y814" s="175"/>
      <c r="Z814" s="143"/>
      <c r="AA814" s="143"/>
      <c r="AB814" s="143"/>
      <c r="AC814" s="176"/>
      <c r="AD814" s="175"/>
      <c r="AE814" s="143"/>
      <c r="AF814" s="143"/>
      <c r="AG814" s="143"/>
      <c r="AH814" s="176"/>
      <c r="AI814" s="175"/>
      <c r="AJ814" s="143"/>
      <c r="AK814" s="143"/>
      <c r="AL814" s="143"/>
      <c r="AM814" s="176"/>
      <c r="AN814" s="179"/>
      <c r="AO814" s="180"/>
      <c r="AP814" s="180"/>
      <c r="AQ814" s="180"/>
      <c r="AR814" s="180"/>
      <c r="AS814" s="180"/>
      <c r="AT814" s="180"/>
      <c r="AU814" s="180"/>
      <c r="AV814" s="180"/>
      <c r="AW814" s="180"/>
      <c r="AX814" s="180"/>
      <c r="AY814" s="180"/>
      <c r="AZ814" s="180"/>
      <c r="BA814" s="180"/>
      <c r="BB814" s="180"/>
      <c r="BC814" s="180"/>
      <c r="BD814" s="180"/>
      <c r="BE814" s="180"/>
      <c r="BF814" s="180"/>
      <c r="BG814" s="180"/>
      <c r="BH814" s="180"/>
      <c r="BI814" s="180"/>
      <c r="BJ814" s="180"/>
      <c r="BK814" s="180"/>
      <c r="BL814" s="180"/>
      <c r="BM814" s="180"/>
      <c r="BN814" s="180"/>
      <c r="BO814" s="180"/>
      <c r="BP814" s="180"/>
      <c r="BQ814" s="180"/>
      <c r="BR814" s="180"/>
      <c r="BS814" s="180"/>
      <c r="BT814" s="180"/>
      <c r="BU814" s="180"/>
      <c r="BV814" s="180"/>
    </row>
    <row r="815" spans="1:74" x14ac:dyDescent="0.15">
      <c r="A815" s="5">
        <v>811</v>
      </c>
      <c r="B815" s="5">
        <f>data!A813</f>
        <v>2008140</v>
      </c>
      <c r="C815" s="6">
        <f>data!C813</f>
        <v>7</v>
      </c>
      <c r="D815" s="7">
        <f>data!D813</f>
        <v>14</v>
      </c>
      <c r="E815" s="7">
        <f>data!E813</f>
        <v>16</v>
      </c>
      <c r="F815" s="7">
        <f>data!F813</f>
        <v>29</v>
      </c>
      <c r="G815" s="7">
        <f>data!G813</f>
        <v>30</v>
      </c>
      <c r="H815" s="8">
        <f>data!H813</f>
        <v>31</v>
      </c>
      <c r="I815" s="9">
        <f>data!I813</f>
        <v>14</v>
      </c>
      <c r="J815" s="175"/>
      <c r="K815" s="143"/>
      <c r="L815" s="143"/>
      <c r="M815" s="143"/>
      <c r="N815" s="176"/>
      <c r="O815" s="175"/>
      <c r="P815" s="143"/>
      <c r="Q815" s="143"/>
      <c r="R815" s="143"/>
      <c r="S815" s="176"/>
      <c r="T815" s="175"/>
      <c r="U815" s="143"/>
      <c r="V815" s="143"/>
      <c r="W815" s="143"/>
      <c r="X815" s="176"/>
      <c r="Y815" s="175"/>
      <c r="Z815" s="143"/>
      <c r="AA815" s="143"/>
      <c r="AB815" s="143"/>
      <c r="AC815" s="176"/>
      <c r="AD815" s="175"/>
      <c r="AE815" s="143"/>
      <c r="AF815" s="143"/>
      <c r="AG815" s="143"/>
      <c r="AH815" s="176"/>
      <c r="AI815" s="175"/>
      <c r="AJ815" s="143"/>
      <c r="AK815" s="143"/>
      <c r="AL815" s="143"/>
      <c r="AM815" s="176"/>
      <c r="AN815" s="179"/>
      <c r="AO815" s="180"/>
      <c r="AP815" s="180"/>
      <c r="AQ815" s="180"/>
      <c r="AR815" s="180"/>
      <c r="AS815" s="180"/>
      <c r="AT815" s="180"/>
      <c r="AU815" s="180"/>
      <c r="AV815" s="180"/>
      <c r="AW815" s="180"/>
      <c r="AX815" s="180"/>
      <c r="AY815" s="180"/>
      <c r="AZ815" s="180"/>
      <c r="BA815" s="180"/>
      <c r="BB815" s="180"/>
      <c r="BC815" s="180"/>
      <c r="BD815" s="180"/>
      <c r="BE815" s="180"/>
      <c r="BF815" s="180"/>
      <c r="BG815" s="180"/>
      <c r="BH815" s="180"/>
      <c r="BI815" s="180"/>
      <c r="BJ815" s="180"/>
      <c r="BK815" s="180"/>
      <c r="BL815" s="180"/>
      <c r="BM815" s="180"/>
      <c r="BN815" s="180"/>
      <c r="BO815" s="180"/>
      <c r="BP815" s="180"/>
      <c r="BQ815" s="180"/>
      <c r="BR815" s="180"/>
      <c r="BS815" s="180"/>
      <c r="BT815" s="180"/>
      <c r="BU815" s="180"/>
      <c r="BV815" s="180"/>
    </row>
    <row r="816" spans="1:74" x14ac:dyDescent="0.15">
      <c r="A816" s="5">
        <v>812</v>
      </c>
      <c r="B816" s="5">
        <f>data!A814</f>
        <v>2008141</v>
      </c>
      <c r="C816" s="6">
        <f>data!C814</f>
        <v>3</v>
      </c>
      <c r="D816" s="7">
        <f>data!D814</f>
        <v>13</v>
      </c>
      <c r="E816" s="7">
        <f>data!E814</f>
        <v>20</v>
      </c>
      <c r="F816" s="7">
        <f>data!F814</f>
        <v>25</v>
      </c>
      <c r="G816" s="7">
        <f>data!G814</f>
        <v>29</v>
      </c>
      <c r="H816" s="8">
        <f>data!H814</f>
        <v>33</v>
      </c>
      <c r="I816" s="9">
        <f>data!I814</f>
        <v>15</v>
      </c>
      <c r="J816" s="175"/>
      <c r="K816" s="143"/>
      <c r="L816" s="143"/>
      <c r="M816" s="143"/>
      <c r="N816" s="176"/>
      <c r="O816" s="175"/>
      <c r="P816" s="143"/>
      <c r="Q816" s="143"/>
      <c r="R816" s="143"/>
      <c r="S816" s="176"/>
      <c r="T816" s="175"/>
      <c r="U816" s="143"/>
      <c r="V816" s="143"/>
      <c r="W816" s="143"/>
      <c r="X816" s="176"/>
      <c r="Y816" s="175"/>
      <c r="Z816" s="143"/>
      <c r="AA816" s="143"/>
      <c r="AB816" s="143"/>
      <c r="AC816" s="176"/>
      <c r="AD816" s="175"/>
      <c r="AE816" s="143"/>
      <c r="AF816" s="143"/>
      <c r="AG816" s="143"/>
      <c r="AH816" s="176"/>
      <c r="AI816" s="175"/>
      <c r="AJ816" s="143"/>
      <c r="AK816" s="143"/>
      <c r="AL816" s="143"/>
      <c r="AM816" s="176"/>
      <c r="AN816" s="179"/>
      <c r="AO816" s="180"/>
      <c r="AP816" s="180"/>
      <c r="AQ816" s="180"/>
      <c r="AR816" s="180"/>
      <c r="AS816" s="180"/>
      <c r="AT816" s="180"/>
      <c r="AU816" s="180"/>
      <c r="AV816" s="180"/>
      <c r="AW816" s="180"/>
      <c r="AX816" s="180"/>
      <c r="AY816" s="180"/>
      <c r="AZ816" s="180"/>
      <c r="BA816" s="180"/>
      <c r="BB816" s="180"/>
      <c r="BC816" s="180"/>
      <c r="BD816" s="180"/>
      <c r="BE816" s="180"/>
      <c r="BF816" s="180"/>
      <c r="BG816" s="180"/>
      <c r="BH816" s="180"/>
      <c r="BI816" s="180"/>
      <c r="BJ816" s="180"/>
      <c r="BK816" s="180"/>
      <c r="BL816" s="180"/>
      <c r="BM816" s="180"/>
      <c r="BN816" s="180"/>
      <c r="BO816" s="180"/>
      <c r="BP816" s="180"/>
      <c r="BQ816" s="180"/>
      <c r="BR816" s="180"/>
      <c r="BS816" s="180"/>
      <c r="BT816" s="180"/>
      <c r="BU816" s="180"/>
      <c r="BV816" s="180"/>
    </row>
    <row r="817" spans="1:74" x14ac:dyDescent="0.15">
      <c r="A817" s="5">
        <v>813</v>
      </c>
      <c r="B817" s="5">
        <f>data!A815</f>
        <v>2008142</v>
      </c>
      <c r="C817" s="6">
        <f>data!C815</f>
        <v>5</v>
      </c>
      <c r="D817" s="7">
        <f>data!D815</f>
        <v>6</v>
      </c>
      <c r="E817" s="7">
        <f>data!E815</f>
        <v>10</v>
      </c>
      <c r="F817" s="7">
        <f>data!F815</f>
        <v>13</v>
      </c>
      <c r="G817" s="7">
        <f>data!G815</f>
        <v>17</v>
      </c>
      <c r="H817" s="8">
        <f>data!H815</f>
        <v>28</v>
      </c>
      <c r="I817" s="9">
        <f>data!I815</f>
        <v>15</v>
      </c>
      <c r="J817" s="175"/>
      <c r="K817" s="143"/>
      <c r="L817" s="143"/>
      <c r="M817" s="143"/>
      <c r="N817" s="176"/>
      <c r="O817" s="175"/>
      <c r="P817" s="143"/>
      <c r="Q817" s="143"/>
      <c r="R817" s="143"/>
      <c r="S817" s="176"/>
      <c r="T817" s="175"/>
      <c r="U817" s="143"/>
      <c r="V817" s="143"/>
      <c r="W817" s="143"/>
      <c r="X817" s="176"/>
      <c r="Y817" s="175"/>
      <c r="Z817" s="143"/>
      <c r="AA817" s="143"/>
      <c r="AB817" s="143"/>
      <c r="AC817" s="176"/>
      <c r="AD817" s="175"/>
      <c r="AE817" s="143"/>
      <c r="AF817" s="143"/>
      <c r="AG817" s="143"/>
      <c r="AH817" s="176"/>
      <c r="AI817" s="175"/>
      <c r="AJ817" s="143"/>
      <c r="AK817" s="143"/>
      <c r="AL817" s="143"/>
      <c r="AM817" s="176"/>
      <c r="AN817" s="179"/>
      <c r="AO817" s="180"/>
      <c r="AP817" s="180"/>
      <c r="AQ817" s="180"/>
      <c r="AR817" s="180"/>
      <c r="AS817" s="180"/>
      <c r="AT817" s="180"/>
      <c r="AU817" s="180"/>
      <c r="AV817" s="180"/>
      <c r="AW817" s="180"/>
      <c r="AX817" s="180"/>
      <c r="AY817" s="180"/>
      <c r="AZ817" s="180"/>
      <c r="BA817" s="180"/>
      <c r="BB817" s="180"/>
      <c r="BC817" s="180"/>
      <c r="BD817" s="180"/>
      <c r="BE817" s="180"/>
      <c r="BF817" s="180"/>
      <c r="BG817" s="180"/>
      <c r="BH817" s="180"/>
      <c r="BI817" s="180"/>
      <c r="BJ817" s="180"/>
      <c r="BK817" s="180"/>
      <c r="BL817" s="180"/>
      <c r="BM817" s="180"/>
      <c r="BN817" s="180"/>
      <c r="BO817" s="180"/>
      <c r="BP817" s="180"/>
      <c r="BQ817" s="180"/>
      <c r="BR817" s="180"/>
      <c r="BS817" s="180"/>
      <c r="BT817" s="180"/>
      <c r="BU817" s="180"/>
      <c r="BV817" s="180"/>
    </row>
    <row r="818" spans="1:74" x14ac:dyDescent="0.15">
      <c r="A818" s="5">
        <v>814</v>
      </c>
      <c r="B818" s="5">
        <f>data!A816</f>
        <v>2008143</v>
      </c>
      <c r="C818" s="6">
        <f>data!C816</f>
        <v>12</v>
      </c>
      <c r="D818" s="7">
        <f>data!D816</f>
        <v>17</v>
      </c>
      <c r="E818" s="7">
        <f>data!E816</f>
        <v>18</v>
      </c>
      <c r="F818" s="7">
        <f>data!F816</f>
        <v>19</v>
      </c>
      <c r="G818" s="7">
        <f>data!G816</f>
        <v>26</v>
      </c>
      <c r="H818" s="8">
        <f>data!H816</f>
        <v>27</v>
      </c>
      <c r="I818" s="9">
        <f>data!I816</f>
        <v>6</v>
      </c>
      <c r="J818" s="175"/>
      <c r="K818" s="143"/>
      <c r="L818" s="143"/>
      <c r="M818" s="143"/>
      <c r="N818" s="176"/>
      <c r="O818" s="175"/>
      <c r="P818" s="143"/>
      <c r="Q818" s="143"/>
      <c r="R818" s="143"/>
      <c r="S818" s="176"/>
      <c r="T818" s="175"/>
      <c r="U818" s="143"/>
      <c r="V818" s="143"/>
      <c r="W818" s="143"/>
      <c r="X818" s="176"/>
      <c r="Y818" s="175"/>
      <c r="Z818" s="143"/>
      <c r="AA818" s="143"/>
      <c r="AB818" s="143"/>
      <c r="AC818" s="176"/>
      <c r="AD818" s="175"/>
      <c r="AE818" s="143"/>
      <c r="AF818" s="143"/>
      <c r="AG818" s="143"/>
      <c r="AH818" s="176"/>
      <c r="AI818" s="175"/>
      <c r="AJ818" s="143"/>
      <c r="AK818" s="143"/>
      <c r="AL818" s="143"/>
      <c r="AM818" s="176"/>
      <c r="AN818" s="179"/>
      <c r="AO818" s="180"/>
      <c r="AP818" s="180"/>
      <c r="AQ818" s="180"/>
      <c r="AR818" s="180"/>
      <c r="AS818" s="180"/>
      <c r="AT818" s="180"/>
      <c r="AU818" s="180"/>
      <c r="AV818" s="180"/>
      <c r="AW818" s="180"/>
      <c r="AX818" s="180"/>
      <c r="AY818" s="180"/>
      <c r="AZ818" s="180"/>
      <c r="BA818" s="180"/>
      <c r="BB818" s="180"/>
      <c r="BC818" s="180"/>
      <c r="BD818" s="180"/>
      <c r="BE818" s="180"/>
      <c r="BF818" s="180"/>
      <c r="BG818" s="180"/>
      <c r="BH818" s="180"/>
      <c r="BI818" s="180"/>
      <c r="BJ818" s="180"/>
      <c r="BK818" s="180"/>
      <c r="BL818" s="180"/>
      <c r="BM818" s="180"/>
      <c r="BN818" s="180"/>
      <c r="BO818" s="180"/>
      <c r="BP818" s="180"/>
      <c r="BQ818" s="180"/>
      <c r="BR818" s="180"/>
      <c r="BS818" s="180"/>
      <c r="BT818" s="180"/>
      <c r="BU818" s="180"/>
      <c r="BV818" s="180"/>
    </row>
    <row r="819" spans="1:74" x14ac:dyDescent="0.15">
      <c r="A819" s="5">
        <v>815</v>
      </c>
      <c r="B819" s="5">
        <f>data!A817</f>
        <v>2008144</v>
      </c>
      <c r="C819" s="6">
        <f>data!C817</f>
        <v>2</v>
      </c>
      <c r="D819" s="7">
        <f>data!D817</f>
        <v>5</v>
      </c>
      <c r="E819" s="7">
        <f>data!E817</f>
        <v>10</v>
      </c>
      <c r="F819" s="7">
        <f>data!F817</f>
        <v>27</v>
      </c>
      <c r="G819" s="7">
        <f>data!G817</f>
        <v>29</v>
      </c>
      <c r="H819" s="8">
        <f>data!H817</f>
        <v>33</v>
      </c>
      <c r="I819" s="9">
        <f>data!I817</f>
        <v>15</v>
      </c>
      <c r="J819" s="175"/>
      <c r="K819" s="143"/>
      <c r="L819" s="143"/>
      <c r="M819" s="143"/>
      <c r="N819" s="176"/>
      <c r="O819" s="175"/>
      <c r="P819" s="143"/>
      <c r="Q819" s="143"/>
      <c r="R819" s="143"/>
      <c r="S819" s="176"/>
      <c r="T819" s="175"/>
      <c r="U819" s="143"/>
      <c r="V819" s="143"/>
      <c r="W819" s="143"/>
      <c r="X819" s="176"/>
      <c r="Y819" s="175"/>
      <c r="Z819" s="143"/>
      <c r="AA819" s="143"/>
      <c r="AB819" s="143"/>
      <c r="AC819" s="176"/>
      <c r="AD819" s="175"/>
      <c r="AE819" s="143"/>
      <c r="AF819" s="143"/>
      <c r="AG819" s="143"/>
      <c r="AH819" s="176"/>
      <c r="AI819" s="175"/>
      <c r="AJ819" s="143"/>
      <c r="AK819" s="143"/>
      <c r="AL819" s="143"/>
      <c r="AM819" s="176"/>
      <c r="AN819" s="179"/>
      <c r="AO819" s="180"/>
      <c r="AP819" s="180"/>
      <c r="AQ819" s="180"/>
      <c r="AR819" s="180"/>
      <c r="AS819" s="180"/>
      <c r="AT819" s="180"/>
      <c r="AU819" s="180"/>
      <c r="AV819" s="180"/>
      <c r="AW819" s="180"/>
      <c r="AX819" s="180"/>
      <c r="AY819" s="180"/>
      <c r="AZ819" s="180"/>
      <c r="BA819" s="180"/>
      <c r="BB819" s="180"/>
      <c r="BC819" s="180"/>
      <c r="BD819" s="180"/>
      <c r="BE819" s="180"/>
      <c r="BF819" s="180"/>
      <c r="BG819" s="180"/>
      <c r="BH819" s="180"/>
      <c r="BI819" s="180"/>
      <c r="BJ819" s="180"/>
      <c r="BK819" s="180"/>
      <c r="BL819" s="180"/>
      <c r="BM819" s="180"/>
      <c r="BN819" s="180"/>
      <c r="BO819" s="180"/>
      <c r="BP819" s="180"/>
      <c r="BQ819" s="180"/>
      <c r="BR819" s="180"/>
      <c r="BS819" s="180"/>
      <c r="BT819" s="180"/>
      <c r="BU819" s="180"/>
      <c r="BV819" s="180"/>
    </row>
    <row r="820" spans="1:74" x14ac:dyDescent="0.15">
      <c r="A820" s="5">
        <v>816</v>
      </c>
      <c r="B820" s="5">
        <f>data!A818</f>
        <v>2008145</v>
      </c>
      <c r="C820" s="6">
        <f>data!C818</f>
        <v>7</v>
      </c>
      <c r="D820" s="7">
        <f>data!D818</f>
        <v>13</v>
      </c>
      <c r="E820" s="7">
        <f>data!E818</f>
        <v>18</v>
      </c>
      <c r="F820" s="7">
        <f>data!F818</f>
        <v>22</v>
      </c>
      <c r="G820" s="7">
        <f>data!G818</f>
        <v>26</v>
      </c>
      <c r="H820" s="8">
        <f>data!H818</f>
        <v>29</v>
      </c>
      <c r="I820" s="9">
        <f>data!I818</f>
        <v>2</v>
      </c>
      <c r="J820" s="175"/>
      <c r="K820" s="143"/>
      <c r="L820" s="143"/>
      <c r="M820" s="143"/>
      <c r="N820" s="176"/>
      <c r="O820" s="175"/>
      <c r="P820" s="143"/>
      <c r="Q820" s="143"/>
      <c r="R820" s="143"/>
      <c r="S820" s="176"/>
      <c r="T820" s="175"/>
      <c r="U820" s="143"/>
      <c r="V820" s="143"/>
      <c r="W820" s="143"/>
      <c r="X820" s="176"/>
      <c r="Y820" s="175"/>
      <c r="Z820" s="143"/>
      <c r="AA820" s="143"/>
      <c r="AB820" s="143"/>
      <c r="AC820" s="176"/>
      <c r="AD820" s="175"/>
      <c r="AE820" s="143"/>
      <c r="AF820" s="143"/>
      <c r="AG820" s="143"/>
      <c r="AH820" s="176"/>
      <c r="AI820" s="175"/>
      <c r="AJ820" s="143"/>
      <c r="AK820" s="143"/>
      <c r="AL820" s="143"/>
      <c r="AM820" s="176"/>
      <c r="AN820" s="179"/>
      <c r="AO820" s="180"/>
      <c r="AP820" s="180"/>
      <c r="AQ820" s="180"/>
      <c r="AR820" s="180"/>
      <c r="AS820" s="180"/>
      <c r="AT820" s="180"/>
      <c r="AU820" s="180"/>
      <c r="AV820" s="180"/>
      <c r="AW820" s="180"/>
      <c r="AX820" s="180"/>
      <c r="AY820" s="180"/>
      <c r="AZ820" s="180"/>
      <c r="BA820" s="180"/>
      <c r="BB820" s="180"/>
      <c r="BC820" s="180"/>
      <c r="BD820" s="180"/>
      <c r="BE820" s="180"/>
      <c r="BF820" s="180"/>
      <c r="BG820" s="180"/>
      <c r="BH820" s="180"/>
      <c r="BI820" s="180"/>
      <c r="BJ820" s="180"/>
      <c r="BK820" s="180"/>
      <c r="BL820" s="180"/>
      <c r="BM820" s="180"/>
      <c r="BN820" s="180"/>
      <c r="BO820" s="180"/>
      <c r="BP820" s="180"/>
      <c r="BQ820" s="180"/>
      <c r="BR820" s="180"/>
      <c r="BS820" s="180"/>
      <c r="BT820" s="180"/>
      <c r="BU820" s="180"/>
      <c r="BV820" s="180"/>
    </row>
    <row r="821" spans="1:74" x14ac:dyDescent="0.15">
      <c r="A821" s="5">
        <v>817</v>
      </c>
      <c r="B821" s="5">
        <f>data!A819</f>
        <v>2008146</v>
      </c>
      <c r="C821" s="6">
        <f>data!C819</f>
        <v>7</v>
      </c>
      <c r="D821" s="7">
        <f>data!D819</f>
        <v>8</v>
      </c>
      <c r="E821" s="7">
        <f>data!E819</f>
        <v>17</v>
      </c>
      <c r="F821" s="7">
        <f>data!F819</f>
        <v>19</v>
      </c>
      <c r="G821" s="7">
        <f>data!G819</f>
        <v>31</v>
      </c>
      <c r="H821" s="8">
        <f>data!H819</f>
        <v>32</v>
      </c>
      <c r="I821" s="9">
        <f>data!I819</f>
        <v>10</v>
      </c>
      <c r="J821" s="175"/>
      <c r="K821" s="143"/>
      <c r="L821" s="143"/>
      <c r="M821" s="143"/>
      <c r="N821" s="176"/>
      <c r="O821" s="175"/>
      <c r="P821" s="143"/>
      <c r="Q821" s="143"/>
      <c r="R821" s="143"/>
      <c r="S821" s="176"/>
      <c r="T821" s="175"/>
      <c r="U821" s="143"/>
      <c r="V821" s="143"/>
      <c r="W821" s="143"/>
      <c r="X821" s="176"/>
      <c r="Y821" s="175"/>
      <c r="Z821" s="143"/>
      <c r="AA821" s="143"/>
      <c r="AB821" s="143"/>
      <c r="AC821" s="176"/>
      <c r="AD821" s="175"/>
      <c r="AE821" s="143"/>
      <c r="AF821" s="143"/>
      <c r="AG821" s="143"/>
      <c r="AH821" s="176"/>
      <c r="AI821" s="175"/>
      <c r="AJ821" s="143"/>
      <c r="AK821" s="143"/>
      <c r="AL821" s="143"/>
      <c r="AM821" s="176"/>
      <c r="AN821" s="179"/>
      <c r="AO821" s="180"/>
      <c r="AP821" s="180"/>
      <c r="AQ821" s="180"/>
      <c r="AR821" s="180"/>
      <c r="AS821" s="180"/>
      <c r="AT821" s="180"/>
      <c r="AU821" s="180"/>
      <c r="AV821" s="180"/>
      <c r="AW821" s="180"/>
      <c r="AX821" s="180"/>
      <c r="AY821" s="180"/>
      <c r="AZ821" s="180"/>
      <c r="BA821" s="180"/>
      <c r="BB821" s="180"/>
      <c r="BC821" s="180"/>
      <c r="BD821" s="180"/>
      <c r="BE821" s="180"/>
      <c r="BF821" s="180"/>
      <c r="BG821" s="180"/>
      <c r="BH821" s="180"/>
      <c r="BI821" s="180"/>
      <c r="BJ821" s="180"/>
      <c r="BK821" s="180"/>
      <c r="BL821" s="180"/>
      <c r="BM821" s="180"/>
      <c r="BN821" s="180"/>
      <c r="BO821" s="180"/>
      <c r="BP821" s="180"/>
      <c r="BQ821" s="180"/>
      <c r="BR821" s="180"/>
      <c r="BS821" s="180"/>
      <c r="BT821" s="180"/>
      <c r="BU821" s="180"/>
      <c r="BV821" s="180"/>
    </row>
    <row r="822" spans="1:74" x14ac:dyDescent="0.15">
      <c r="A822" s="5">
        <v>818</v>
      </c>
      <c r="B822" s="5">
        <f>data!A820</f>
        <v>2008147</v>
      </c>
      <c r="C822" s="6">
        <f>data!C820</f>
        <v>7</v>
      </c>
      <c r="D822" s="7">
        <f>data!D820</f>
        <v>8</v>
      </c>
      <c r="E822" s="7">
        <f>data!E820</f>
        <v>14</v>
      </c>
      <c r="F822" s="7">
        <f>data!F820</f>
        <v>22</v>
      </c>
      <c r="G822" s="7">
        <f>data!G820</f>
        <v>26</v>
      </c>
      <c r="H822" s="8">
        <f>data!H820</f>
        <v>33</v>
      </c>
      <c r="I822" s="9">
        <f>data!I820</f>
        <v>2</v>
      </c>
      <c r="J822" s="175"/>
      <c r="K822" s="143"/>
      <c r="L822" s="143"/>
      <c r="M822" s="143"/>
      <c r="N822" s="176"/>
      <c r="O822" s="175"/>
      <c r="P822" s="143"/>
      <c r="Q822" s="143"/>
      <c r="R822" s="143"/>
      <c r="S822" s="176"/>
      <c r="T822" s="175"/>
      <c r="U822" s="143"/>
      <c r="V822" s="143"/>
      <c r="W822" s="143"/>
      <c r="X822" s="176"/>
      <c r="Y822" s="175"/>
      <c r="Z822" s="143"/>
      <c r="AA822" s="143"/>
      <c r="AB822" s="143"/>
      <c r="AC822" s="176"/>
      <c r="AD822" s="175"/>
      <c r="AE822" s="143"/>
      <c r="AF822" s="143"/>
      <c r="AG822" s="143"/>
      <c r="AH822" s="176"/>
      <c r="AI822" s="175"/>
      <c r="AJ822" s="143"/>
      <c r="AK822" s="143"/>
      <c r="AL822" s="143"/>
      <c r="AM822" s="176"/>
      <c r="AN822" s="179"/>
      <c r="AO822" s="180"/>
      <c r="AP822" s="180"/>
      <c r="AQ822" s="180"/>
      <c r="AR822" s="180"/>
      <c r="AS822" s="180"/>
      <c r="AT822" s="180"/>
      <c r="AU822" s="180"/>
      <c r="AV822" s="180"/>
      <c r="AW822" s="180"/>
      <c r="AX822" s="180"/>
      <c r="AY822" s="180"/>
      <c r="AZ822" s="180"/>
      <c r="BA822" s="180"/>
      <c r="BB822" s="180"/>
      <c r="BC822" s="180"/>
      <c r="BD822" s="180"/>
      <c r="BE822" s="180"/>
      <c r="BF822" s="180"/>
      <c r="BG822" s="180"/>
      <c r="BH822" s="180"/>
      <c r="BI822" s="180"/>
      <c r="BJ822" s="180"/>
      <c r="BK822" s="180"/>
      <c r="BL822" s="180"/>
      <c r="BM822" s="180"/>
      <c r="BN822" s="180"/>
      <c r="BO822" s="180"/>
      <c r="BP822" s="180"/>
      <c r="BQ822" s="180"/>
      <c r="BR822" s="180"/>
      <c r="BS822" s="180"/>
      <c r="BT822" s="180"/>
      <c r="BU822" s="180"/>
      <c r="BV822" s="180"/>
    </row>
    <row r="823" spans="1:74" x14ac:dyDescent="0.15">
      <c r="A823" s="5">
        <v>819</v>
      </c>
      <c r="B823" s="5">
        <f>data!A821</f>
        <v>2008148</v>
      </c>
      <c r="C823" s="6">
        <f>data!C821</f>
        <v>3</v>
      </c>
      <c r="D823" s="7">
        <f>data!D821</f>
        <v>5</v>
      </c>
      <c r="E823" s="7">
        <f>data!E821</f>
        <v>9</v>
      </c>
      <c r="F823" s="7">
        <f>data!F821</f>
        <v>22</v>
      </c>
      <c r="G823" s="7">
        <f>data!G821</f>
        <v>26</v>
      </c>
      <c r="H823" s="8">
        <f>data!H821</f>
        <v>28</v>
      </c>
      <c r="I823" s="9">
        <f>data!I821</f>
        <v>9</v>
      </c>
      <c r="J823" s="175"/>
      <c r="K823" s="143"/>
      <c r="L823" s="143"/>
      <c r="M823" s="143"/>
      <c r="N823" s="176"/>
      <c r="O823" s="175"/>
      <c r="P823" s="143"/>
      <c r="Q823" s="143"/>
      <c r="R823" s="143"/>
      <c r="S823" s="176"/>
      <c r="T823" s="175"/>
      <c r="U823" s="143"/>
      <c r="V823" s="143"/>
      <c r="W823" s="143"/>
      <c r="X823" s="176"/>
      <c r="Y823" s="175"/>
      <c r="Z823" s="143"/>
      <c r="AA823" s="143"/>
      <c r="AB823" s="143"/>
      <c r="AC823" s="176"/>
      <c r="AD823" s="175"/>
      <c r="AE823" s="143"/>
      <c r="AF823" s="143"/>
      <c r="AG823" s="143"/>
      <c r="AH823" s="176"/>
      <c r="AI823" s="175"/>
      <c r="AJ823" s="143"/>
      <c r="AK823" s="143"/>
      <c r="AL823" s="143"/>
      <c r="AM823" s="176"/>
      <c r="AN823" s="179"/>
      <c r="AO823" s="180"/>
      <c r="AP823" s="180"/>
      <c r="AQ823" s="180"/>
      <c r="AR823" s="180"/>
      <c r="AS823" s="180"/>
      <c r="AT823" s="180"/>
      <c r="AU823" s="180"/>
      <c r="AV823" s="180"/>
      <c r="AW823" s="180"/>
      <c r="AX823" s="180"/>
      <c r="AY823" s="180"/>
      <c r="AZ823" s="180"/>
      <c r="BA823" s="180"/>
      <c r="BB823" s="180"/>
      <c r="BC823" s="180"/>
      <c r="BD823" s="180"/>
      <c r="BE823" s="180"/>
      <c r="BF823" s="180"/>
      <c r="BG823" s="180"/>
      <c r="BH823" s="180"/>
      <c r="BI823" s="180"/>
      <c r="BJ823" s="180"/>
      <c r="BK823" s="180"/>
      <c r="BL823" s="180"/>
      <c r="BM823" s="180"/>
      <c r="BN823" s="180"/>
      <c r="BO823" s="180"/>
      <c r="BP823" s="180"/>
      <c r="BQ823" s="180"/>
      <c r="BR823" s="180"/>
      <c r="BS823" s="180"/>
      <c r="BT823" s="180"/>
      <c r="BU823" s="180"/>
      <c r="BV823" s="180"/>
    </row>
    <row r="824" spans="1:74" x14ac:dyDescent="0.15">
      <c r="A824" s="5">
        <v>820</v>
      </c>
      <c r="B824" s="5">
        <f>data!A822</f>
        <v>2008149</v>
      </c>
      <c r="C824" s="6">
        <f>data!C822</f>
        <v>10</v>
      </c>
      <c r="D824" s="7">
        <f>data!D822</f>
        <v>14</v>
      </c>
      <c r="E824" s="7">
        <f>data!E822</f>
        <v>22</v>
      </c>
      <c r="F824" s="7">
        <f>data!F822</f>
        <v>28</v>
      </c>
      <c r="G824" s="7">
        <f>data!G822</f>
        <v>29</v>
      </c>
      <c r="H824" s="8">
        <f>data!H822</f>
        <v>33</v>
      </c>
      <c r="I824" s="9">
        <f>data!I822</f>
        <v>2</v>
      </c>
      <c r="J824" s="175"/>
      <c r="K824" s="143"/>
      <c r="L824" s="143"/>
      <c r="M824" s="143"/>
      <c r="N824" s="176"/>
      <c r="O824" s="175"/>
      <c r="P824" s="143"/>
      <c r="Q824" s="143"/>
      <c r="R824" s="143"/>
      <c r="S824" s="176"/>
      <c r="T824" s="175"/>
      <c r="U824" s="143"/>
      <c r="V824" s="143"/>
      <c r="W824" s="143"/>
      <c r="X824" s="176"/>
      <c r="Y824" s="175"/>
      <c r="Z824" s="143"/>
      <c r="AA824" s="143"/>
      <c r="AB824" s="143"/>
      <c r="AC824" s="176"/>
      <c r="AD824" s="175"/>
      <c r="AE824" s="143"/>
      <c r="AF824" s="143"/>
      <c r="AG824" s="143"/>
      <c r="AH824" s="176"/>
      <c r="AI824" s="175"/>
      <c r="AJ824" s="143"/>
      <c r="AK824" s="143"/>
      <c r="AL824" s="143"/>
      <c r="AM824" s="176"/>
      <c r="AN824" s="179"/>
      <c r="AO824" s="180"/>
      <c r="AP824" s="180"/>
      <c r="AQ824" s="180"/>
      <c r="AR824" s="180"/>
      <c r="AS824" s="180"/>
      <c r="AT824" s="180"/>
      <c r="AU824" s="180"/>
      <c r="AV824" s="180"/>
      <c r="AW824" s="180"/>
      <c r="AX824" s="180"/>
      <c r="AY824" s="180"/>
      <c r="AZ824" s="180"/>
      <c r="BA824" s="180"/>
      <c r="BB824" s="180"/>
      <c r="BC824" s="180"/>
      <c r="BD824" s="180"/>
      <c r="BE824" s="180"/>
      <c r="BF824" s="180"/>
      <c r="BG824" s="180"/>
      <c r="BH824" s="180"/>
      <c r="BI824" s="180"/>
      <c r="BJ824" s="180"/>
      <c r="BK824" s="180"/>
      <c r="BL824" s="180"/>
      <c r="BM824" s="180"/>
      <c r="BN824" s="180"/>
      <c r="BO824" s="180"/>
      <c r="BP824" s="180"/>
      <c r="BQ824" s="180"/>
      <c r="BR824" s="180"/>
      <c r="BS824" s="180"/>
      <c r="BT824" s="180"/>
      <c r="BU824" s="180"/>
      <c r="BV824" s="180"/>
    </row>
    <row r="825" spans="1:74" x14ac:dyDescent="0.15">
      <c r="A825" s="5">
        <v>821</v>
      </c>
      <c r="B825" s="5">
        <f>data!A823</f>
        <v>2008150</v>
      </c>
      <c r="C825" s="6">
        <f>data!C823</f>
        <v>4</v>
      </c>
      <c r="D825" s="7">
        <f>data!D823</f>
        <v>19</v>
      </c>
      <c r="E825" s="7">
        <f>data!E823</f>
        <v>22</v>
      </c>
      <c r="F825" s="7">
        <f>data!F823</f>
        <v>24</v>
      </c>
      <c r="G825" s="7">
        <f>data!G823</f>
        <v>29</v>
      </c>
      <c r="H825" s="8">
        <f>data!H823</f>
        <v>32</v>
      </c>
      <c r="I825" s="9">
        <f>data!I823</f>
        <v>2</v>
      </c>
      <c r="J825" s="175"/>
      <c r="K825" s="143"/>
      <c r="L825" s="143"/>
      <c r="M825" s="143"/>
      <c r="N825" s="176"/>
      <c r="O825" s="175"/>
      <c r="P825" s="143"/>
      <c r="Q825" s="143"/>
      <c r="R825" s="143"/>
      <c r="S825" s="176"/>
      <c r="T825" s="175"/>
      <c r="U825" s="143"/>
      <c r="V825" s="143"/>
      <c r="W825" s="143"/>
      <c r="X825" s="176"/>
      <c r="Y825" s="175"/>
      <c r="Z825" s="143"/>
      <c r="AA825" s="143"/>
      <c r="AB825" s="143"/>
      <c r="AC825" s="176"/>
      <c r="AD825" s="175"/>
      <c r="AE825" s="143"/>
      <c r="AF825" s="143"/>
      <c r="AG825" s="143"/>
      <c r="AH825" s="176"/>
      <c r="AI825" s="175"/>
      <c r="AJ825" s="143"/>
      <c r="AK825" s="143"/>
      <c r="AL825" s="143"/>
      <c r="AM825" s="176"/>
      <c r="AN825" s="179"/>
      <c r="AO825" s="180"/>
      <c r="AP825" s="180"/>
      <c r="AQ825" s="180"/>
      <c r="AR825" s="180"/>
      <c r="AS825" s="180"/>
      <c r="AT825" s="180"/>
      <c r="AU825" s="180"/>
      <c r="AV825" s="180"/>
      <c r="AW825" s="180"/>
      <c r="AX825" s="180"/>
      <c r="AY825" s="180"/>
      <c r="AZ825" s="180"/>
      <c r="BA825" s="180"/>
      <c r="BB825" s="180"/>
      <c r="BC825" s="180"/>
      <c r="BD825" s="180"/>
      <c r="BE825" s="180"/>
      <c r="BF825" s="180"/>
      <c r="BG825" s="180"/>
      <c r="BH825" s="180"/>
      <c r="BI825" s="180"/>
      <c r="BJ825" s="180"/>
      <c r="BK825" s="180"/>
      <c r="BL825" s="180"/>
      <c r="BM825" s="180"/>
      <c r="BN825" s="180"/>
      <c r="BO825" s="180"/>
      <c r="BP825" s="180"/>
      <c r="BQ825" s="180"/>
      <c r="BR825" s="180"/>
      <c r="BS825" s="180"/>
      <c r="BT825" s="180"/>
      <c r="BU825" s="180"/>
      <c r="BV825" s="180"/>
    </row>
    <row r="826" spans="1:74" x14ac:dyDescent="0.15">
      <c r="A826" s="5">
        <v>822</v>
      </c>
      <c r="B826" s="5">
        <f>data!A824</f>
        <v>2008151</v>
      </c>
      <c r="C826" s="6">
        <f>data!C824</f>
        <v>6</v>
      </c>
      <c r="D826" s="7">
        <f>data!D824</f>
        <v>8</v>
      </c>
      <c r="E826" s="7">
        <f>data!E824</f>
        <v>10</v>
      </c>
      <c r="F826" s="7">
        <f>data!F824</f>
        <v>14</v>
      </c>
      <c r="G826" s="7">
        <f>data!G824</f>
        <v>17</v>
      </c>
      <c r="H826" s="8">
        <f>data!H824</f>
        <v>19</v>
      </c>
      <c r="I826" s="9">
        <f>data!I824</f>
        <v>6</v>
      </c>
      <c r="J826" s="175"/>
      <c r="K826" s="143"/>
      <c r="L826" s="143"/>
      <c r="M826" s="143"/>
      <c r="N826" s="176"/>
      <c r="O826" s="175"/>
      <c r="P826" s="143"/>
      <c r="Q826" s="143"/>
      <c r="R826" s="143"/>
      <c r="S826" s="176"/>
      <c r="T826" s="175"/>
      <c r="U826" s="143"/>
      <c r="V826" s="143"/>
      <c r="W826" s="143"/>
      <c r="X826" s="176"/>
      <c r="Y826" s="175"/>
      <c r="Z826" s="143"/>
      <c r="AA826" s="143"/>
      <c r="AB826" s="143"/>
      <c r="AC826" s="176"/>
      <c r="AD826" s="175"/>
      <c r="AE826" s="143"/>
      <c r="AF826" s="143"/>
      <c r="AG826" s="143"/>
      <c r="AH826" s="176"/>
      <c r="AI826" s="175"/>
      <c r="AJ826" s="143"/>
      <c r="AK826" s="143"/>
      <c r="AL826" s="143"/>
      <c r="AM826" s="176"/>
      <c r="AN826" s="179"/>
      <c r="AO826" s="180"/>
      <c r="AP826" s="180"/>
      <c r="AQ826" s="180"/>
      <c r="AR826" s="180"/>
      <c r="AS826" s="180"/>
      <c r="AT826" s="180"/>
      <c r="AU826" s="180"/>
      <c r="AV826" s="180"/>
      <c r="AW826" s="180"/>
      <c r="AX826" s="180"/>
      <c r="AY826" s="180"/>
      <c r="AZ826" s="180"/>
      <c r="BA826" s="180"/>
      <c r="BB826" s="180"/>
      <c r="BC826" s="180"/>
      <c r="BD826" s="180"/>
      <c r="BE826" s="180"/>
      <c r="BF826" s="180"/>
      <c r="BG826" s="180"/>
      <c r="BH826" s="180"/>
      <c r="BI826" s="180"/>
      <c r="BJ826" s="180"/>
      <c r="BK826" s="180"/>
      <c r="BL826" s="180"/>
      <c r="BM826" s="180"/>
      <c r="BN826" s="180"/>
      <c r="BO826" s="180"/>
      <c r="BP826" s="180"/>
      <c r="BQ826" s="180"/>
      <c r="BR826" s="180"/>
      <c r="BS826" s="180"/>
      <c r="BT826" s="180"/>
      <c r="BU826" s="180"/>
      <c r="BV826" s="180"/>
    </row>
    <row r="827" spans="1:74" x14ac:dyDescent="0.15">
      <c r="A827" s="5">
        <v>823</v>
      </c>
      <c r="B827" s="5">
        <f>data!A825</f>
        <v>2008152</v>
      </c>
      <c r="C827" s="6">
        <f>data!C825</f>
        <v>1</v>
      </c>
      <c r="D827" s="7">
        <f>data!D825</f>
        <v>4</v>
      </c>
      <c r="E827" s="7">
        <f>data!E825</f>
        <v>6</v>
      </c>
      <c r="F827" s="7">
        <f>data!F825</f>
        <v>22</v>
      </c>
      <c r="G827" s="7">
        <f>data!G825</f>
        <v>26</v>
      </c>
      <c r="H827" s="8">
        <f>data!H825</f>
        <v>30</v>
      </c>
      <c r="I827" s="9">
        <f>data!I825</f>
        <v>8</v>
      </c>
      <c r="J827" s="175"/>
      <c r="K827" s="143"/>
      <c r="L827" s="143"/>
      <c r="M827" s="143"/>
      <c r="N827" s="176"/>
      <c r="O827" s="175"/>
      <c r="P827" s="143"/>
      <c r="Q827" s="143"/>
      <c r="R827" s="143"/>
      <c r="S827" s="176"/>
      <c r="T827" s="175"/>
      <c r="U827" s="143"/>
      <c r="V827" s="143"/>
      <c r="W827" s="143"/>
      <c r="X827" s="176"/>
      <c r="Y827" s="175"/>
      <c r="Z827" s="143"/>
      <c r="AA827" s="143"/>
      <c r="AB827" s="143"/>
      <c r="AC827" s="176"/>
      <c r="AD827" s="175"/>
      <c r="AE827" s="143"/>
      <c r="AF827" s="143"/>
      <c r="AG827" s="143"/>
      <c r="AH827" s="176"/>
      <c r="AI827" s="175"/>
      <c r="AJ827" s="143"/>
      <c r="AK827" s="143"/>
      <c r="AL827" s="143"/>
      <c r="AM827" s="176"/>
      <c r="AN827" s="179"/>
      <c r="AO827" s="180"/>
      <c r="AP827" s="180"/>
      <c r="AQ827" s="180"/>
      <c r="AR827" s="180"/>
      <c r="AS827" s="180"/>
      <c r="AT827" s="180"/>
      <c r="AU827" s="180"/>
      <c r="AV827" s="180"/>
      <c r="AW827" s="180"/>
      <c r="AX827" s="180"/>
      <c r="AY827" s="180"/>
      <c r="AZ827" s="180"/>
      <c r="BA827" s="180"/>
      <c r="BB827" s="180"/>
      <c r="BC827" s="180"/>
      <c r="BD827" s="180"/>
      <c r="BE827" s="180"/>
      <c r="BF827" s="180"/>
      <c r="BG827" s="180"/>
      <c r="BH827" s="180"/>
      <c r="BI827" s="180"/>
      <c r="BJ827" s="180"/>
      <c r="BK827" s="180"/>
      <c r="BL827" s="180"/>
      <c r="BM827" s="180"/>
      <c r="BN827" s="180"/>
      <c r="BO827" s="180"/>
      <c r="BP827" s="180"/>
      <c r="BQ827" s="180"/>
      <c r="BR827" s="180"/>
      <c r="BS827" s="180"/>
      <c r="BT827" s="180"/>
      <c r="BU827" s="180"/>
      <c r="BV827" s="180"/>
    </row>
    <row r="828" spans="1:74" x14ac:dyDescent="0.15">
      <c r="A828" s="5">
        <v>824</v>
      </c>
      <c r="B828" s="5">
        <f>data!A826</f>
        <v>2008153</v>
      </c>
      <c r="C828" s="6">
        <f>data!C826</f>
        <v>1</v>
      </c>
      <c r="D828" s="7">
        <f>data!D826</f>
        <v>4</v>
      </c>
      <c r="E828" s="7">
        <f>data!E826</f>
        <v>18</v>
      </c>
      <c r="F828" s="7">
        <f>data!F826</f>
        <v>21</v>
      </c>
      <c r="G828" s="7">
        <f>data!G826</f>
        <v>24</v>
      </c>
      <c r="H828" s="8">
        <f>data!H826</f>
        <v>30</v>
      </c>
      <c r="I828" s="9">
        <f>data!I826</f>
        <v>16</v>
      </c>
      <c r="J828" s="175"/>
      <c r="K828" s="143"/>
      <c r="L828" s="143"/>
      <c r="M828" s="143"/>
      <c r="N828" s="176"/>
      <c r="O828" s="175"/>
      <c r="P828" s="143"/>
      <c r="Q828" s="143"/>
      <c r="R828" s="143"/>
      <c r="S828" s="176"/>
      <c r="T828" s="175"/>
      <c r="U828" s="143"/>
      <c r="V828" s="143"/>
      <c r="W828" s="143"/>
      <c r="X828" s="176"/>
      <c r="Y828" s="175"/>
      <c r="Z828" s="143"/>
      <c r="AA828" s="143"/>
      <c r="AB828" s="143"/>
      <c r="AC828" s="176"/>
      <c r="AD828" s="175"/>
      <c r="AE828" s="143"/>
      <c r="AF828" s="143"/>
      <c r="AG828" s="143"/>
      <c r="AH828" s="176"/>
      <c r="AI828" s="175"/>
      <c r="AJ828" s="143"/>
      <c r="AK828" s="143"/>
      <c r="AL828" s="143"/>
      <c r="AM828" s="176"/>
      <c r="AN828" s="179"/>
      <c r="AO828" s="180"/>
      <c r="AP828" s="180"/>
      <c r="AQ828" s="180"/>
      <c r="AR828" s="180"/>
      <c r="AS828" s="180"/>
      <c r="AT828" s="180"/>
      <c r="AU828" s="180"/>
      <c r="AV828" s="180"/>
      <c r="AW828" s="180"/>
      <c r="AX828" s="180"/>
      <c r="AY828" s="180"/>
      <c r="AZ828" s="180"/>
      <c r="BA828" s="180"/>
      <c r="BB828" s="180"/>
      <c r="BC828" s="180"/>
      <c r="BD828" s="180"/>
      <c r="BE828" s="180"/>
      <c r="BF828" s="180"/>
      <c r="BG828" s="180"/>
      <c r="BH828" s="180"/>
      <c r="BI828" s="180"/>
      <c r="BJ828" s="180"/>
      <c r="BK828" s="180"/>
      <c r="BL828" s="180"/>
      <c r="BM828" s="180"/>
      <c r="BN828" s="180"/>
      <c r="BO828" s="180"/>
      <c r="BP828" s="180"/>
      <c r="BQ828" s="180"/>
      <c r="BR828" s="180"/>
      <c r="BS828" s="180"/>
      <c r="BT828" s="180"/>
      <c r="BU828" s="180"/>
      <c r="BV828" s="180"/>
    </row>
    <row r="829" spans="1:74" x14ac:dyDescent="0.15">
      <c r="A829" s="5">
        <v>825</v>
      </c>
      <c r="B829" s="5">
        <f>data!A827</f>
        <v>2008154</v>
      </c>
      <c r="C829" s="6">
        <f>data!C827</f>
        <v>2</v>
      </c>
      <c r="D829" s="7">
        <f>data!D827</f>
        <v>5</v>
      </c>
      <c r="E829" s="7">
        <f>data!E827</f>
        <v>7</v>
      </c>
      <c r="F829" s="7">
        <f>data!F827</f>
        <v>21</v>
      </c>
      <c r="G829" s="7">
        <f>data!G827</f>
        <v>22</v>
      </c>
      <c r="H829" s="8">
        <f>data!H827</f>
        <v>26</v>
      </c>
      <c r="I829" s="9">
        <f>data!I827</f>
        <v>8</v>
      </c>
      <c r="J829" s="175"/>
      <c r="K829" s="143"/>
      <c r="L829" s="143"/>
      <c r="M829" s="143"/>
      <c r="N829" s="176"/>
      <c r="O829" s="175"/>
      <c r="P829" s="143"/>
      <c r="Q829" s="143"/>
      <c r="R829" s="143"/>
      <c r="S829" s="176"/>
      <c r="T829" s="175"/>
      <c r="U829" s="143"/>
      <c r="V829" s="143"/>
      <c r="W829" s="143"/>
      <c r="X829" s="176"/>
      <c r="Y829" s="175"/>
      <c r="Z829" s="143"/>
      <c r="AA829" s="143"/>
      <c r="AB829" s="143"/>
      <c r="AC829" s="176"/>
      <c r="AD829" s="175"/>
      <c r="AE829" s="143"/>
      <c r="AF829" s="143"/>
      <c r="AG829" s="143"/>
      <c r="AH829" s="176"/>
      <c r="AI829" s="175"/>
      <c r="AJ829" s="143"/>
      <c r="AK829" s="143"/>
      <c r="AL829" s="143"/>
      <c r="AM829" s="176"/>
      <c r="AN829" s="179"/>
      <c r="AO829" s="180"/>
      <c r="AP829" s="180"/>
      <c r="AQ829" s="180"/>
      <c r="AR829" s="180"/>
      <c r="AS829" s="180"/>
      <c r="AT829" s="180"/>
      <c r="AU829" s="180"/>
      <c r="AV829" s="180"/>
      <c r="AW829" s="180"/>
      <c r="AX829" s="180"/>
      <c r="AY829" s="180"/>
      <c r="AZ829" s="180"/>
      <c r="BA829" s="180"/>
      <c r="BB829" s="180"/>
      <c r="BC829" s="180"/>
      <c r="BD829" s="180"/>
      <c r="BE829" s="180"/>
      <c r="BF829" s="180"/>
      <c r="BG829" s="180"/>
      <c r="BH829" s="180"/>
      <c r="BI829" s="180"/>
      <c r="BJ829" s="180"/>
      <c r="BK829" s="180"/>
      <c r="BL829" s="180"/>
      <c r="BM829" s="180"/>
      <c r="BN829" s="180"/>
      <c r="BO829" s="180"/>
      <c r="BP829" s="180"/>
      <c r="BQ829" s="180"/>
      <c r="BR829" s="180"/>
      <c r="BS829" s="180"/>
      <c r="BT829" s="180"/>
      <c r="BU829" s="180"/>
      <c r="BV829" s="180"/>
    </row>
    <row r="830" spans="1:74" x14ac:dyDescent="0.15">
      <c r="A830" s="5">
        <v>826</v>
      </c>
      <c r="B830" s="5">
        <f>data!A828</f>
        <v>2009001</v>
      </c>
      <c r="C830" s="6">
        <f>data!C828</f>
        <v>4</v>
      </c>
      <c r="D830" s="7">
        <f>data!D828</f>
        <v>21</v>
      </c>
      <c r="E830" s="7">
        <f>data!E828</f>
        <v>23</v>
      </c>
      <c r="F830" s="7">
        <f>data!F828</f>
        <v>24</v>
      </c>
      <c r="G830" s="7">
        <f>data!G828</f>
        <v>30</v>
      </c>
      <c r="H830" s="8">
        <f>data!H828</f>
        <v>31</v>
      </c>
      <c r="I830" s="9">
        <f>data!I828</f>
        <v>4</v>
      </c>
      <c r="J830" s="175"/>
      <c r="K830" s="143"/>
      <c r="L830" s="143"/>
      <c r="M830" s="143"/>
      <c r="N830" s="176"/>
      <c r="O830" s="175"/>
      <c r="P830" s="143"/>
      <c r="Q830" s="143"/>
      <c r="R830" s="143"/>
      <c r="S830" s="176"/>
      <c r="T830" s="175"/>
      <c r="U830" s="143"/>
      <c r="V830" s="143"/>
      <c r="W830" s="143"/>
      <c r="X830" s="176"/>
      <c r="Y830" s="175"/>
      <c r="Z830" s="143"/>
      <c r="AA830" s="143"/>
      <c r="AB830" s="143"/>
      <c r="AC830" s="176"/>
      <c r="AD830" s="175"/>
      <c r="AE830" s="143"/>
      <c r="AF830" s="143"/>
      <c r="AG830" s="143"/>
      <c r="AH830" s="176"/>
      <c r="AI830" s="175"/>
      <c r="AJ830" s="143"/>
      <c r="AK830" s="143"/>
      <c r="AL830" s="143"/>
      <c r="AM830" s="176"/>
      <c r="AN830" s="179"/>
      <c r="AO830" s="180"/>
      <c r="AP830" s="180"/>
      <c r="AQ830" s="180"/>
      <c r="AR830" s="180"/>
      <c r="AS830" s="180"/>
      <c r="AT830" s="180"/>
      <c r="AU830" s="180"/>
      <c r="AV830" s="180"/>
      <c r="AW830" s="180"/>
      <c r="AX830" s="180"/>
      <c r="AY830" s="180"/>
      <c r="AZ830" s="180"/>
      <c r="BA830" s="180"/>
      <c r="BB830" s="180"/>
      <c r="BC830" s="180"/>
      <c r="BD830" s="180"/>
      <c r="BE830" s="180"/>
      <c r="BF830" s="180"/>
      <c r="BG830" s="180"/>
      <c r="BH830" s="180"/>
      <c r="BI830" s="180"/>
      <c r="BJ830" s="180"/>
      <c r="BK830" s="180"/>
      <c r="BL830" s="180"/>
      <c r="BM830" s="180"/>
      <c r="BN830" s="180"/>
      <c r="BO830" s="180"/>
      <c r="BP830" s="180"/>
      <c r="BQ830" s="180"/>
      <c r="BR830" s="180"/>
      <c r="BS830" s="180"/>
      <c r="BT830" s="180"/>
      <c r="BU830" s="180"/>
      <c r="BV830" s="180"/>
    </row>
    <row r="831" spans="1:74" x14ac:dyDescent="0.15">
      <c r="A831" s="5">
        <v>827</v>
      </c>
      <c r="B831" s="5">
        <f>data!A829</f>
        <v>2009002</v>
      </c>
      <c r="C831" s="6">
        <f>data!C829</f>
        <v>10</v>
      </c>
      <c r="D831" s="7">
        <f>data!D829</f>
        <v>14</v>
      </c>
      <c r="E831" s="7">
        <f>data!E829</f>
        <v>17</v>
      </c>
      <c r="F831" s="7">
        <f>data!F829</f>
        <v>25</v>
      </c>
      <c r="G831" s="7">
        <f>data!G829</f>
        <v>29</v>
      </c>
      <c r="H831" s="8">
        <f>data!H829</f>
        <v>33</v>
      </c>
      <c r="I831" s="9">
        <f>data!I829</f>
        <v>14</v>
      </c>
      <c r="J831" s="175"/>
      <c r="K831" s="143"/>
      <c r="L831" s="143"/>
      <c r="M831" s="143"/>
      <c r="N831" s="176"/>
      <c r="O831" s="175"/>
      <c r="P831" s="143"/>
      <c r="Q831" s="143"/>
      <c r="R831" s="143"/>
      <c r="S831" s="176"/>
      <c r="T831" s="175"/>
      <c r="U831" s="143"/>
      <c r="V831" s="143"/>
      <c r="W831" s="143"/>
      <c r="X831" s="176"/>
      <c r="Y831" s="175"/>
      <c r="Z831" s="143"/>
      <c r="AA831" s="143"/>
      <c r="AB831" s="143"/>
      <c r="AC831" s="176"/>
      <c r="AD831" s="175"/>
      <c r="AE831" s="143"/>
      <c r="AF831" s="143"/>
      <c r="AG831" s="143"/>
      <c r="AH831" s="176"/>
      <c r="AI831" s="175"/>
      <c r="AJ831" s="143"/>
      <c r="AK831" s="143"/>
      <c r="AL831" s="143"/>
      <c r="AM831" s="176"/>
      <c r="AN831" s="179"/>
      <c r="AO831" s="180"/>
      <c r="AP831" s="180"/>
      <c r="AQ831" s="180"/>
      <c r="AR831" s="180"/>
      <c r="AS831" s="180"/>
      <c r="AT831" s="180"/>
      <c r="AU831" s="180"/>
      <c r="AV831" s="180"/>
      <c r="AW831" s="180"/>
      <c r="AX831" s="180"/>
      <c r="AY831" s="180"/>
      <c r="AZ831" s="180"/>
      <c r="BA831" s="180"/>
      <c r="BB831" s="180"/>
      <c r="BC831" s="180"/>
      <c r="BD831" s="180"/>
      <c r="BE831" s="180"/>
      <c r="BF831" s="180"/>
      <c r="BG831" s="180"/>
      <c r="BH831" s="180"/>
      <c r="BI831" s="180"/>
      <c r="BJ831" s="180"/>
      <c r="BK831" s="180"/>
      <c r="BL831" s="180"/>
      <c r="BM831" s="180"/>
      <c r="BN831" s="180"/>
      <c r="BO831" s="180"/>
      <c r="BP831" s="180"/>
      <c r="BQ831" s="180"/>
      <c r="BR831" s="180"/>
      <c r="BS831" s="180"/>
      <c r="BT831" s="180"/>
      <c r="BU831" s="180"/>
      <c r="BV831" s="180"/>
    </row>
    <row r="832" spans="1:74" x14ac:dyDescent="0.15">
      <c r="A832" s="5">
        <v>828</v>
      </c>
      <c r="B832" s="5">
        <f>data!A830</f>
        <v>2009003</v>
      </c>
      <c r="C832" s="6">
        <f>data!C830</f>
        <v>2</v>
      </c>
      <c r="D832" s="7">
        <f>data!D830</f>
        <v>3</v>
      </c>
      <c r="E832" s="7">
        <f>data!E830</f>
        <v>6</v>
      </c>
      <c r="F832" s="7">
        <f>data!F830</f>
        <v>15</v>
      </c>
      <c r="G832" s="7">
        <f>data!G830</f>
        <v>25</v>
      </c>
      <c r="H832" s="8">
        <f>data!H830</f>
        <v>30</v>
      </c>
      <c r="I832" s="9">
        <f>data!I830</f>
        <v>2</v>
      </c>
      <c r="J832" s="175"/>
      <c r="K832" s="143"/>
      <c r="L832" s="143"/>
      <c r="M832" s="143"/>
      <c r="N832" s="176"/>
      <c r="O832" s="175"/>
      <c r="P832" s="143"/>
      <c r="Q832" s="143"/>
      <c r="R832" s="143"/>
      <c r="S832" s="176"/>
      <c r="T832" s="175"/>
      <c r="U832" s="143"/>
      <c r="V832" s="143"/>
      <c r="W832" s="143"/>
      <c r="X832" s="176"/>
      <c r="Y832" s="175"/>
      <c r="Z832" s="143"/>
      <c r="AA832" s="143"/>
      <c r="AB832" s="143"/>
      <c r="AC832" s="176"/>
      <c r="AD832" s="175"/>
      <c r="AE832" s="143"/>
      <c r="AF832" s="143"/>
      <c r="AG832" s="143"/>
      <c r="AH832" s="176"/>
      <c r="AI832" s="175"/>
      <c r="AJ832" s="143"/>
      <c r="AK832" s="143"/>
      <c r="AL832" s="143"/>
      <c r="AM832" s="176"/>
      <c r="AN832" s="179"/>
      <c r="AO832" s="180"/>
      <c r="AP832" s="180"/>
      <c r="AQ832" s="180"/>
      <c r="AR832" s="180"/>
      <c r="AS832" s="180"/>
      <c r="AT832" s="180"/>
      <c r="AU832" s="180"/>
      <c r="AV832" s="180"/>
      <c r="AW832" s="180"/>
      <c r="AX832" s="180"/>
      <c r="AY832" s="180"/>
      <c r="AZ832" s="180"/>
      <c r="BA832" s="180"/>
      <c r="BB832" s="180"/>
      <c r="BC832" s="180"/>
      <c r="BD832" s="180"/>
      <c r="BE832" s="180"/>
      <c r="BF832" s="180"/>
      <c r="BG832" s="180"/>
      <c r="BH832" s="180"/>
      <c r="BI832" s="180"/>
      <c r="BJ832" s="180"/>
      <c r="BK832" s="180"/>
      <c r="BL832" s="180"/>
      <c r="BM832" s="180"/>
      <c r="BN832" s="180"/>
      <c r="BO832" s="180"/>
      <c r="BP832" s="180"/>
      <c r="BQ832" s="180"/>
      <c r="BR832" s="180"/>
      <c r="BS832" s="180"/>
      <c r="BT832" s="180"/>
      <c r="BU832" s="180"/>
      <c r="BV832" s="180"/>
    </row>
    <row r="833" spans="1:74" x14ac:dyDescent="0.15">
      <c r="A833" s="5">
        <v>829</v>
      </c>
      <c r="B833" s="5">
        <f>data!A831</f>
        <v>2009004</v>
      </c>
      <c r="C833" s="6">
        <f>data!C831</f>
        <v>3</v>
      </c>
      <c r="D833" s="7">
        <f>data!D831</f>
        <v>11</v>
      </c>
      <c r="E833" s="7">
        <f>data!E831</f>
        <v>13</v>
      </c>
      <c r="F833" s="7">
        <f>data!F831</f>
        <v>17</v>
      </c>
      <c r="G833" s="7">
        <f>data!G831</f>
        <v>28</v>
      </c>
      <c r="H833" s="8">
        <f>data!H831</f>
        <v>31</v>
      </c>
      <c r="I833" s="9">
        <f>data!I831</f>
        <v>3</v>
      </c>
      <c r="J833" s="175"/>
      <c r="K833" s="143"/>
      <c r="L833" s="143"/>
      <c r="M833" s="143"/>
      <c r="N833" s="176"/>
      <c r="O833" s="175"/>
      <c r="P833" s="143"/>
      <c r="Q833" s="143"/>
      <c r="R833" s="143"/>
      <c r="S833" s="176"/>
      <c r="T833" s="175"/>
      <c r="U833" s="143"/>
      <c r="V833" s="143"/>
      <c r="W833" s="143"/>
      <c r="X833" s="176"/>
      <c r="Y833" s="175"/>
      <c r="Z833" s="143"/>
      <c r="AA833" s="143"/>
      <c r="AB833" s="143"/>
      <c r="AC833" s="176"/>
      <c r="AD833" s="175"/>
      <c r="AE833" s="143"/>
      <c r="AF833" s="143"/>
      <c r="AG833" s="143"/>
      <c r="AH833" s="176"/>
      <c r="AI833" s="175"/>
      <c r="AJ833" s="143"/>
      <c r="AK833" s="143"/>
      <c r="AL833" s="143"/>
      <c r="AM833" s="176"/>
      <c r="AN833" s="179"/>
      <c r="AO833" s="180"/>
      <c r="AP833" s="180"/>
      <c r="AQ833" s="180"/>
      <c r="AR833" s="180"/>
      <c r="AS833" s="180"/>
      <c r="AT833" s="180"/>
      <c r="AU833" s="180"/>
      <c r="AV833" s="180"/>
      <c r="AW833" s="180"/>
      <c r="AX833" s="180"/>
      <c r="AY833" s="180"/>
      <c r="AZ833" s="180"/>
      <c r="BA833" s="180"/>
      <c r="BB833" s="180"/>
      <c r="BC833" s="180"/>
      <c r="BD833" s="180"/>
      <c r="BE833" s="180"/>
      <c r="BF833" s="180"/>
      <c r="BG833" s="180"/>
      <c r="BH833" s="180"/>
      <c r="BI833" s="180"/>
      <c r="BJ833" s="180"/>
      <c r="BK833" s="180"/>
      <c r="BL833" s="180"/>
      <c r="BM833" s="180"/>
      <c r="BN833" s="180"/>
      <c r="BO833" s="180"/>
      <c r="BP833" s="180"/>
      <c r="BQ833" s="180"/>
      <c r="BR833" s="180"/>
      <c r="BS833" s="180"/>
      <c r="BT833" s="180"/>
      <c r="BU833" s="180"/>
      <c r="BV833" s="180"/>
    </row>
    <row r="834" spans="1:74" x14ac:dyDescent="0.15">
      <c r="A834" s="5">
        <v>830</v>
      </c>
      <c r="B834" s="5">
        <f>data!A832</f>
        <v>2009005</v>
      </c>
      <c r="C834" s="6">
        <f>data!C832</f>
        <v>1</v>
      </c>
      <c r="D834" s="7">
        <f>data!D832</f>
        <v>3</v>
      </c>
      <c r="E834" s="7">
        <f>data!E832</f>
        <v>8</v>
      </c>
      <c r="F834" s="7">
        <f>data!F832</f>
        <v>15</v>
      </c>
      <c r="G834" s="7">
        <f>data!G832</f>
        <v>17</v>
      </c>
      <c r="H834" s="8">
        <f>data!H832</f>
        <v>21</v>
      </c>
      <c r="I834" s="9">
        <f>data!I832</f>
        <v>13</v>
      </c>
      <c r="J834" s="175"/>
      <c r="K834" s="143"/>
      <c r="L834" s="143"/>
      <c r="M834" s="143"/>
      <c r="N834" s="176"/>
      <c r="O834" s="175"/>
      <c r="P834" s="143"/>
      <c r="Q834" s="143"/>
      <c r="R834" s="143"/>
      <c r="S834" s="176"/>
      <c r="T834" s="175"/>
      <c r="U834" s="143"/>
      <c r="V834" s="143"/>
      <c r="W834" s="143"/>
      <c r="X834" s="176"/>
      <c r="Y834" s="175"/>
      <c r="Z834" s="143"/>
      <c r="AA834" s="143"/>
      <c r="AB834" s="143"/>
      <c r="AC834" s="176"/>
      <c r="AD834" s="175"/>
      <c r="AE834" s="143"/>
      <c r="AF834" s="143"/>
      <c r="AG834" s="143"/>
      <c r="AH834" s="176"/>
      <c r="AI834" s="175"/>
      <c r="AJ834" s="143"/>
      <c r="AK834" s="143"/>
      <c r="AL834" s="143"/>
      <c r="AM834" s="176"/>
      <c r="AN834" s="179"/>
      <c r="AO834" s="180"/>
      <c r="AP834" s="180"/>
      <c r="AQ834" s="180"/>
      <c r="AR834" s="180"/>
      <c r="AS834" s="180"/>
      <c r="AT834" s="180"/>
      <c r="AU834" s="180"/>
      <c r="AV834" s="180"/>
      <c r="AW834" s="180"/>
      <c r="AX834" s="180"/>
      <c r="AY834" s="180"/>
      <c r="AZ834" s="180"/>
      <c r="BA834" s="180"/>
      <c r="BB834" s="180"/>
      <c r="BC834" s="180"/>
      <c r="BD834" s="180"/>
      <c r="BE834" s="180"/>
      <c r="BF834" s="180"/>
      <c r="BG834" s="180"/>
      <c r="BH834" s="180"/>
      <c r="BI834" s="180"/>
      <c r="BJ834" s="180"/>
      <c r="BK834" s="180"/>
      <c r="BL834" s="180"/>
      <c r="BM834" s="180"/>
      <c r="BN834" s="180"/>
      <c r="BO834" s="180"/>
      <c r="BP834" s="180"/>
      <c r="BQ834" s="180"/>
      <c r="BR834" s="180"/>
      <c r="BS834" s="180"/>
      <c r="BT834" s="180"/>
      <c r="BU834" s="180"/>
      <c r="BV834" s="180"/>
    </row>
    <row r="835" spans="1:74" x14ac:dyDescent="0.15">
      <c r="A835" s="5">
        <v>831</v>
      </c>
      <c r="B835" s="5">
        <f>data!A833</f>
        <v>2009006</v>
      </c>
      <c r="C835" s="6">
        <f>data!C833</f>
        <v>6</v>
      </c>
      <c r="D835" s="7">
        <f>data!D833</f>
        <v>12</v>
      </c>
      <c r="E835" s="7">
        <f>data!E833</f>
        <v>18</v>
      </c>
      <c r="F835" s="7">
        <f>data!F833</f>
        <v>20</v>
      </c>
      <c r="G835" s="7">
        <f>data!G833</f>
        <v>26</v>
      </c>
      <c r="H835" s="8">
        <f>data!H833</f>
        <v>33</v>
      </c>
      <c r="I835" s="9">
        <f>data!I833</f>
        <v>2</v>
      </c>
      <c r="J835" s="175"/>
      <c r="K835" s="143"/>
      <c r="L835" s="143"/>
      <c r="M835" s="143"/>
      <c r="N835" s="176"/>
      <c r="O835" s="175"/>
      <c r="P835" s="143"/>
      <c r="Q835" s="143"/>
      <c r="R835" s="143"/>
      <c r="S835" s="176"/>
      <c r="T835" s="175"/>
      <c r="U835" s="143"/>
      <c r="V835" s="143"/>
      <c r="W835" s="143"/>
      <c r="X835" s="176"/>
      <c r="Y835" s="175"/>
      <c r="Z835" s="143"/>
      <c r="AA835" s="143"/>
      <c r="AB835" s="143"/>
      <c r="AC835" s="176"/>
      <c r="AD835" s="175"/>
      <c r="AE835" s="143"/>
      <c r="AF835" s="143"/>
      <c r="AG835" s="143"/>
      <c r="AH835" s="176"/>
      <c r="AI835" s="175"/>
      <c r="AJ835" s="143"/>
      <c r="AK835" s="143"/>
      <c r="AL835" s="143"/>
      <c r="AM835" s="176"/>
      <c r="AN835" s="179"/>
      <c r="AO835" s="180"/>
      <c r="AP835" s="180"/>
      <c r="AQ835" s="180"/>
      <c r="AR835" s="180"/>
      <c r="AS835" s="180"/>
      <c r="AT835" s="180"/>
      <c r="AU835" s="180"/>
      <c r="AV835" s="180"/>
      <c r="AW835" s="180"/>
      <c r="AX835" s="180"/>
      <c r="AY835" s="180"/>
      <c r="AZ835" s="180"/>
      <c r="BA835" s="180"/>
      <c r="BB835" s="180"/>
      <c r="BC835" s="180"/>
      <c r="BD835" s="180"/>
      <c r="BE835" s="180"/>
      <c r="BF835" s="180"/>
      <c r="BG835" s="180"/>
      <c r="BH835" s="180"/>
      <c r="BI835" s="180"/>
      <c r="BJ835" s="180"/>
      <c r="BK835" s="180"/>
      <c r="BL835" s="180"/>
      <c r="BM835" s="180"/>
      <c r="BN835" s="180"/>
      <c r="BO835" s="180"/>
      <c r="BP835" s="180"/>
      <c r="BQ835" s="180"/>
      <c r="BR835" s="180"/>
      <c r="BS835" s="180"/>
      <c r="BT835" s="180"/>
      <c r="BU835" s="180"/>
      <c r="BV835" s="180"/>
    </row>
    <row r="836" spans="1:74" x14ac:dyDescent="0.15">
      <c r="A836" s="5">
        <v>832</v>
      </c>
      <c r="B836" s="5">
        <f>data!A834</f>
        <v>2009007</v>
      </c>
      <c r="C836" s="6">
        <f>data!C834</f>
        <v>1</v>
      </c>
      <c r="D836" s="7">
        <f>data!D834</f>
        <v>5</v>
      </c>
      <c r="E836" s="7">
        <f>data!E834</f>
        <v>12</v>
      </c>
      <c r="F836" s="7">
        <f>data!F834</f>
        <v>23</v>
      </c>
      <c r="G836" s="7">
        <f>data!G834</f>
        <v>25</v>
      </c>
      <c r="H836" s="8">
        <f>data!H834</f>
        <v>26</v>
      </c>
      <c r="I836" s="9">
        <f>data!I834</f>
        <v>15</v>
      </c>
      <c r="J836" s="175"/>
      <c r="K836" s="143"/>
      <c r="L836" s="143"/>
      <c r="M836" s="143"/>
      <c r="N836" s="176"/>
      <c r="O836" s="175"/>
      <c r="P836" s="143"/>
      <c r="Q836" s="143"/>
      <c r="R836" s="143"/>
      <c r="S836" s="176"/>
      <c r="T836" s="175"/>
      <c r="U836" s="143"/>
      <c r="V836" s="143"/>
      <c r="W836" s="143"/>
      <c r="X836" s="176"/>
      <c r="Y836" s="175"/>
      <c r="Z836" s="143"/>
      <c r="AA836" s="143"/>
      <c r="AB836" s="143"/>
      <c r="AC836" s="176"/>
      <c r="AD836" s="175"/>
      <c r="AE836" s="143"/>
      <c r="AF836" s="143"/>
      <c r="AG836" s="143"/>
      <c r="AH836" s="176"/>
      <c r="AI836" s="175"/>
      <c r="AJ836" s="143"/>
      <c r="AK836" s="143"/>
      <c r="AL836" s="143"/>
      <c r="AM836" s="176"/>
      <c r="AN836" s="179"/>
      <c r="AO836" s="180"/>
      <c r="AP836" s="180"/>
      <c r="AQ836" s="180"/>
      <c r="AR836" s="180"/>
      <c r="AS836" s="180"/>
      <c r="AT836" s="180"/>
      <c r="AU836" s="180"/>
      <c r="AV836" s="180"/>
      <c r="AW836" s="180"/>
      <c r="AX836" s="180"/>
      <c r="AY836" s="180"/>
      <c r="AZ836" s="180"/>
      <c r="BA836" s="180"/>
      <c r="BB836" s="180"/>
      <c r="BC836" s="180"/>
      <c r="BD836" s="180"/>
      <c r="BE836" s="180"/>
      <c r="BF836" s="180"/>
      <c r="BG836" s="180"/>
      <c r="BH836" s="180"/>
      <c r="BI836" s="180"/>
      <c r="BJ836" s="180"/>
      <c r="BK836" s="180"/>
      <c r="BL836" s="180"/>
      <c r="BM836" s="180"/>
      <c r="BN836" s="180"/>
      <c r="BO836" s="180"/>
      <c r="BP836" s="180"/>
      <c r="BQ836" s="180"/>
      <c r="BR836" s="180"/>
      <c r="BS836" s="180"/>
      <c r="BT836" s="180"/>
      <c r="BU836" s="180"/>
      <c r="BV836" s="180"/>
    </row>
    <row r="837" spans="1:74" x14ac:dyDescent="0.15">
      <c r="A837" s="5">
        <v>833</v>
      </c>
      <c r="B837" s="5">
        <f>data!A835</f>
        <v>2009008</v>
      </c>
      <c r="C837" s="6">
        <f>data!C835</f>
        <v>4</v>
      </c>
      <c r="D837" s="7">
        <f>data!D835</f>
        <v>15</v>
      </c>
      <c r="E837" s="7">
        <f>data!E835</f>
        <v>16</v>
      </c>
      <c r="F837" s="7">
        <f>data!F835</f>
        <v>22</v>
      </c>
      <c r="G837" s="7">
        <f>data!G835</f>
        <v>32</v>
      </c>
      <c r="H837" s="8">
        <f>data!H835</f>
        <v>33</v>
      </c>
      <c r="I837" s="9">
        <f>data!I835</f>
        <v>2</v>
      </c>
      <c r="J837" s="175"/>
      <c r="K837" s="143"/>
      <c r="L837" s="143"/>
      <c r="M837" s="143"/>
      <c r="N837" s="176"/>
      <c r="O837" s="175"/>
      <c r="P837" s="143"/>
      <c r="Q837" s="143"/>
      <c r="R837" s="143"/>
      <c r="S837" s="176"/>
      <c r="T837" s="175"/>
      <c r="U837" s="143"/>
      <c r="V837" s="143"/>
      <c r="W837" s="143"/>
      <c r="X837" s="176"/>
      <c r="Y837" s="175"/>
      <c r="Z837" s="143"/>
      <c r="AA837" s="143"/>
      <c r="AB837" s="143"/>
      <c r="AC837" s="176"/>
      <c r="AD837" s="175"/>
      <c r="AE837" s="143"/>
      <c r="AF837" s="143"/>
      <c r="AG837" s="143"/>
      <c r="AH837" s="176"/>
      <c r="AI837" s="175"/>
      <c r="AJ837" s="143"/>
      <c r="AK837" s="143"/>
      <c r="AL837" s="143"/>
      <c r="AM837" s="176"/>
      <c r="AN837" s="179"/>
      <c r="AO837" s="180"/>
      <c r="AP837" s="180"/>
      <c r="AQ837" s="180"/>
      <c r="AR837" s="180"/>
      <c r="AS837" s="180"/>
      <c r="AT837" s="180"/>
      <c r="AU837" s="180"/>
      <c r="AV837" s="180"/>
      <c r="AW837" s="180"/>
      <c r="AX837" s="180"/>
      <c r="AY837" s="180"/>
      <c r="AZ837" s="180"/>
      <c r="BA837" s="180"/>
      <c r="BB837" s="180"/>
      <c r="BC837" s="180"/>
      <c r="BD837" s="180"/>
      <c r="BE837" s="180"/>
      <c r="BF837" s="180"/>
      <c r="BG837" s="180"/>
      <c r="BH837" s="180"/>
      <c r="BI837" s="180"/>
      <c r="BJ837" s="180"/>
      <c r="BK837" s="180"/>
      <c r="BL837" s="180"/>
      <c r="BM837" s="180"/>
      <c r="BN837" s="180"/>
      <c r="BO837" s="180"/>
      <c r="BP837" s="180"/>
      <c r="BQ837" s="180"/>
      <c r="BR837" s="180"/>
      <c r="BS837" s="180"/>
      <c r="BT837" s="180"/>
      <c r="BU837" s="180"/>
      <c r="BV837" s="180"/>
    </row>
    <row r="838" spans="1:74" x14ac:dyDescent="0.15">
      <c r="A838" s="5">
        <v>834</v>
      </c>
      <c r="B838" s="5">
        <f>data!A836</f>
        <v>2009009</v>
      </c>
      <c r="C838" s="6">
        <f>data!C836</f>
        <v>8</v>
      </c>
      <c r="D838" s="7">
        <f>data!D836</f>
        <v>15</v>
      </c>
      <c r="E838" s="7">
        <f>data!E836</f>
        <v>21</v>
      </c>
      <c r="F838" s="7">
        <f>data!F836</f>
        <v>30</v>
      </c>
      <c r="G838" s="7">
        <f>data!G836</f>
        <v>31</v>
      </c>
      <c r="H838" s="8">
        <f>data!H836</f>
        <v>33</v>
      </c>
      <c r="I838" s="9">
        <f>data!I836</f>
        <v>2</v>
      </c>
      <c r="J838" s="175"/>
      <c r="K838" s="143"/>
      <c r="L838" s="143"/>
      <c r="M838" s="143"/>
      <c r="N838" s="176"/>
      <c r="O838" s="175"/>
      <c r="P838" s="143"/>
      <c r="Q838" s="143"/>
      <c r="R838" s="143"/>
      <c r="S838" s="176"/>
      <c r="T838" s="175"/>
      <c r="U838" s="143"/>
      <c r="V838" s="143"/>
      <c r="W838" s="143"/>
      <c r="X838" s="176"/>
      <c r="Y838" s="175"/>
      <c r="Z838" s="143"/>
      <c r="AA838" s="143"/>
      <c r="AB838" s="143"/>
      <c r="AC838" s="176"/>
      <c r="AD838" s="175"/>
      <c r="AE838" s="143"/>
      <c r="AF838" s="143"/>
      <c r="AG838" s="143"/>
      <c r="AH838" s="176"/>
      <c r="AI838" s="175"/>
      <c r="AJ838" s="143"/>
      <c r="AK838" s="143"/>
      <c r="AL838" s="143"/>
      <c r="AM838" s="176"/>
      <c r="AN838" s="179"/>
      <c r="AO838" s="180"/>
      <c r="AP838" s="180"/>
      <c r="AQ838" s="180"/>
      <c r="AR838" s="180"/>
      <c r="AS838" s="180"/>
      <c r="AT838" s="180"/>
      <c r="AU838" s="180"/>
      <c r="AV838" s="180"/>
      <c r="AW838" s="180"/>
      <c r="AX838" s="180"/>
      <c r="AY838" s="180"/>
      <c r="AZ838" s="180"/>
      <c r="BA838" s="180"/>
      <c r="BB838" s="180"/>
      <c r="BC838" s="180"/>
      <c r="BD838" s="180"/>
      <c r="BE838" s="180"/>
      <c r="BF838" s="180"/>
      <c r="BG838" s="180"/>
      <c r="BH838" s="180"/>
      <c r="BI838" s="180"/>
      <c r="BJ838" s="180"/>
      <c r="BK838" s="180"/>
      <c r="BL838" s="180"/>
      <c r="BM838" s="180"/>
      <c r="BN838" s="180"/>
      <c r="BO838" s="180"/>
      <c r="BP838" s="180"/>
      <c r="BQ838" s="180"/>
      <c r="BR838" s="180"/>
      <c r="BS838" s="180"/>
      <c r="BT838" s="180"/>
      <c r="BU838" s="180"/>
      <c r="BV838" s="180"/>
    </row>
    <row r="839" spans="1:74" x14ac:dyDescent="0.15">
      <c r="A839" s="5">
        <v>835</v>
      </c>
      <c r="B839" s="5">
        <f>data!A837</f>
        <v>2009010</v>
      </c>
      <c r="C839" s="6">
        <f>data!C837</f>
        <v>3</v>
      </c>
      <c r="D839" s="7">
        <f>data!D837</f>
        <v>10</v>
      </c>
      <c r="E839" s="7">
        <f>data!E837</f>
        <v>17</v>
      </c>
      <c r="F839" s="7">
        <f>data!F837</f>
        <v>19</v>
      </c>
      <c r="G839" s="7">
        <f>data!G837</f>
        <v>20</v>
      </c>
      <c r="H839" s="8">
        <f>data!H837</f>
        <v>24</v>
      </c>
      <c r="I839" s="9">
        <f>data!I837</f>
        <v>2</v>
      </c>
      <c r="J839" s="175"/>
      <c r="K839" s="143"/>
      <c r="L839" s="143"/>
      <c r="M839" s="143"/>
      <c r="N839" s="176"/>
      <c r="O839" s="175"/>
      <c r="P839" s="143"/>
      <c r="Q839" s="143"/>
      <c r="R839" s="143"/>
      <c r="S839" s="176"/>
      <c r="T839" s="175"/>
      <c r="U839" s="143"/>
      <c r="V839" s="143"/>
      <c r="W839" s="143"/>
      <c r="X839" s="176"/>
      <c r="Y839" s="175"/>
      <c r="Z839" s="143"/>
      <c r="AA839" s="143"/>
      <c r="AB839" s="143"/>
      <c r="AC839" s="176"/>
      <c r="AD839" s="175"/>
      <c r="AE839" s="143"/>
      <c r="AF839" s="143"/>
      <c r="AG839" s="143"/>
      <c r="AH839" s="176"/>
      <c r="AI839" s="175"/>
      <c r="AJ839" s="143"/>
      <c r="AK839" s="143"/>
      <c r="AL839" s="143"/>
      <c r="AM839" s="176"/>
      <c r="AN839" s="179"/>
      <c r="AO839" s="180"/>
      <c r="AP839" s="180"/>
      <c r="AQ839" s="180"/>
      <c r="AR839" s="180"/>
      <c r="AS839" s="180"/>
      <c r="AT839" s="180"/>
      <c r="AU839" s="180"/>
      <c r="AV839" s="180"/>
      <c r="AW839" s="180"/>
      <c r="AX839" s="180"/>
      <c r="AY839" s="180"/>
      <c r="AZ839" s="180"/>
      <c r="BA839" s="180"/>
      <c r="BB839" s="180"/>
      <c r="BC839" s="180"/>
      <c r="BD839" s="180"/>
      <c r="BE839" s="180"/>
      <c r="BF839" s="180"/>
      <c r="BG839" s="180"/>
      <c r="BH839" s="180"/>
      <c r="BI839" s="180"/>
      <c r="BJ839" s="180"/>
      <c r="BK839" s="180"/>
      <c r="BL839" s="180"/>
      <c r="BM839" s="180"/>
      <c r="BN839" s="180"/>
      <c r="BO839" s="180"/>
      <c r="BP839" s="180"/>
      <c r="BQ839" s="180"/>
      <c r="BR839" s="180"/>
      <c r="BS839" s="180"/>
      <c r="BT839" s="180"/>
      <c r="BU839" s="180"/>
      <c r="BV839" s="180"/>
    </row>
    <row r="840" spans="1:74" x14ac:dyDescent="0.15">
      <c r="A840" s="5">
        <v>836</v>
      </c>
      <c r="B840" s="5">
        <f>data!A838</f>
        <v>2009011</v>
      </c>
      <c r="C840" s="6">
        <f>data!C838</f>
        <v>2</v>
      </c>
      <c r="D840" s="7">
        <f>data!D838</f>
        <v>4</v>
      </c>
      <c r="E840" s="7">
        <f>data!E838</f>
        <v>13</v>
      </c>
      <c r="F840" s="7">
        <f>data!F838</f>
        <v>14</v>
      </c>
      <c r="G840" s="7">
        <f>data!G838</f>
        <v>18</v>
      </c>
      <c r="H840" s="8">
        <f>data!H838</f>
        <v>23</v>
      </c>
      <c r="I840" s="9">
        <f>data!I838</f>
        <v>15</v>
      </c>
      <c r="J840" s="175"/>
      <c r="K840" s="143"/>
      <c r="L840" s="143"/>
      <c r="M840" s="143"/>
      <c r="N840" s="176"/>
      <c r="O840" s="175"/>
      <c r="P840" s="143"/>
      <c r="Q840" s="143"/>
      <c r="R840" s="143"/>
      <c r="S840" s="176"/>
      <c r="T840" s="175"/>
      <c r="U840" s="143"/>
      <c r="V840" s="143"/>
      <c r="W840" s="143"/>
      <c r="X840" s="176"/>
      <c r="Y840" s="175"/>
      <c r="Z840" s="143"/>
      <c r="AA840" s="143"/>
      <c r="AB840" s="143"/>
      <c r="AC840" s="176"/>
      <c r="AD840" s="175"/>
      <c r="AE840" s="143"/>
      <c r="AF840" s="143"/>
      <c r="AG840" s="143"/>
      <c r="AH840" s="176"/>
      <c r="AI840" s="175"/>
      <c r="AJ840" s="143"/>
      <c r="AK840" s="143"/>
      <c r="AL840" s="143"/>
      <c r="AM840" s="176"/>
      <c r="AN840" s="179"/>
      <c r="AO840" s="180"/>
      <c r="AP840" s="180"/>
      <c r="AQ840" s="180"/>
      <c r="AR840" s="180"/>
      <c r="AS840" s="180"/>
      <c r="AT840" s="180"/>
      <c r="AU840" s="180"/>
      <c r="AV840" s="180"/>
      <c r="AW840" s="180"/>
      <c r="AX840" s="180"/>
      <c r="AY840" s="180"/>
      <c r="AZ840" s="180"/>
      <c r="BA840" s="180"/>
      <c r="BB840" s="180"/>
      <c r="BC840" s="180"/>
      <c r="BD840" s="180"/>
      <c r="BE840" s="180"/>
      <c r="BF840" s="180"/>
      <c r="BG840" s="180"/>
      <c r="BH840" s="180"/>
      <c r="BI840" s="180"/>
      <c r="BJ840" s="180"/>
      <c r="BK840" s="180"/>
      <c r="BL840" s="180"/>
      <c r="BM840" s="180"/>
      <c r="BN840" s="180"/>
      <c r="BO840" s="180"/>
      <c r="BP840" s="180"/>
      <c r="BQ840" s="180"/>
      <c r="BR840" s="180"/>
      <c r="BS840" s="180"/>
      <c r="BT840" s="180"/>
      <c r="BU840" s="180"/>
      <c r="BV840" s="180"/>
    </row>
    <row r="841" spans="1:74" x14ac:dyDescent="0.15">
      <c r="A841" s="5">
        <v>837</v>
      </c>
      <c r="B841" s="5">
        <f>data!A839</f>
        <v>2009012</v>
      </c>
      <c r="C841" s="6">
        <f>data!C839</f>
        <v>5</v>
      </c>
      <c r="D841" s="7">
        <f>data!D839</f>
        <v>11</v>
      </c>
      <c r="E841" s="7">
        <f>data!E839</f>
        <v>14</v>
      </c>
      <c r="F841" s="7">
        <f>data!F839</f>
        <v>17</v>
      </c>
      <c r="G841" s="7">
        <f>data!G839</f>
        <v>18</v>
      </c>
      <c r="H841" s="8">
        <f>data!H839</f>
        <v>28</v>
      </c>
      <c r="I841" s="9">
        <f>data!I839</f>
        <v>1</v>
      </c>
      <c r="J841" s="175"/>
      <c r="K841" s="143"/>
      <c r="L841" s="143"/>
      <c r="M841" s="143"/>
      <c r="N841" s="176"/>
      <c r="O841" s="175"/>
      <c r="P841" s="143"/>
      <c r="Q841" s="143"/>
      <c r="R841" s="143"/>
      <c r="S841" s="176"/>
      <c r="T841" s="175"/>
      <c r="U841" s="143"/>
      <c r="V841" s="143"/>
      <c r="W841" s="143"/>
      <c r="X841" s="176"/>
      <c r="Y841" s="175"/>
      <c r="Z841" s="143"/>
      <c r="AA841" s="143"/>
      <c r="AB841" s="143"/>
      <c r="AC841" s="176"/>
      <c r="AD841" s="175"/>
      <c r="AE841" s="143"/>
      <c r="AF841" s="143"/>
      <c r="AG841" s="143"/>
      <c r="AH841" s="176"/>
      <c r="AI841" s="175"/>
      <c r="AJ841" s="143"/>
      <c r="AK841" s="143"/>
      <c r="AL841" s="143"/>
      <c r="AM841" s="176"/>
      <c r="AN841" s="179"/>
      <c r="AO841" s="180"/>
      <c r="AP841" s="180"/>
      <c r="AQ841" s="180"/>
      <c r="AR841" s="180"/>
      <c r="AS841" s="180"/>
      <c r="AT841" s="180"/>
      <c r="AU841" s="180"/>
      <c r="AV841" s="180"/>
      <c r="AW841" s="180"/>
      <c r="AX841" s="180"/>
      <c r="AY841" s="180"/>
      <c r="AZ841" s="180"/>
      <c r="BA841" s="180"/>
      <c r="BB841" s="180"/>
      <c r="BC841" s="180"/>
      <c r="BD841" s="180"/>
      <c r="BE841" s="180"/>
      <c r="BF841" s="180"/>
      <c r="BG841" s="180"/>
      <c r="BH841" s="180"/>
      <c r="BI841" s="180"/>
      <c r="BJ841" s="180"/>
      <c r="BK841" s="180"/>
      <c r="BL841" s="180"/>
      <c r="BM841" s="180"/>
      <c r="BN841" s="180"/>
      <c r="BO841" s="180"/>
      <c r="BP841" s="180"/>
      <c r="BQ841" s="180"/>
      <c r="BR841" s="180"/>
      <c r="BS841" s="180"/>
      <c r="BT841" s="180"/>
      <c r="BU841" s="180"/>
      <c r="BV841" s="180"/>
    </row>
    <row r="842" spans="1:74" x14ac:dyDescent="0.15">
      <c r="A842" s="5">
        <v>838</v>
      </c>
      <c r="B842" s="5">
        <f>data!A840</f>
        <v>2009013</v>
      </c>
      <c r="C842" s="6">
        <f>data!C840</f>
        <v>4</v>
      </c>
      <c r="D842" s="7">
        <f>data!D840</f>
        <v>8</v>
      </c>
      <c r="E842" s="7">
        <f>data!E840</f>
        <v>9</v>
      </c>
      <c r="F842" s="7">
        <f>data!F840</f>
        <v>21</v>
      </c>
      <c r="G842" s="7">
        <f>data!G840</f>
        <v>26</v>
      </c>
      <c r="H842" s="8">
        <f>data!H840</f>
        <v>27</v>
      </c>
      <c r="I842" s="9">
        <f>data!I840</f>
        <v>9</v>
      </c>
      <c r="J842" s="175"/>
      <c r="K842" s="143"/>
      <c r="L842" s="143"/>
      <c r="M842" s="143"/>
      <c r="N842" s="176"/>
      <c r="O842" s="175"/>
      <c r="P842" s="143"/>
      <c r="Q842" s="143"/>
      <c r="R842" s="143"/>
      <c r="S842" s="176"/>
      <c r="T842" s="175"/>
      <c r="U842" s="143"/>
      <c r="V842" s="143"/>
      <c r="W842" s="143"/>
      <c r="X842" s="176"/>
      <c r="Y842" s="175"/>
      <c r="Z842" s="143"/>
      <c r="AA842" s="143"/>
      <c r="AB842" s="143"/>
      <c r="AC842" s="176"/>
      <c r="AD842" s="175"/>
      <c r="AE842" s="143"/>
      <c r="AF842" s="143"/>
      <c r="AG842" s="143"/>
      <c r="AH842" s="176"/>
      <c r="AI842" s="175"/>
      <c r="AJ842" s="143"/>
      <c r="AK842" s="143"/>
      <c r="AL842" s="143"/>
      <c r="AM842" s="176"/>
      <c r="AN842" s="179"/>
      <c r="AO842" s="180"/>
      <c r="AP842" s="180"/>
      <c r="AQ842" s="180"/>
      <c r="AR842" s="180"/>
      <c r="AS842" s="180"/>
      <c r="AT842" s="180"/>
      <c r="AU842" s="180"/>
      <c r="AV842" s="180"/>
      <c r="AW842" s="180"/>
      <c r="AX842" s="180"/>
      <c r="AY842" s="180"/>
      <c r="AZ842" s="180"/>
      <c r="BA842" s="180"/>
      <c r="BB842" s="180"/>
      <c r="BC842" s="180"/>
      <c r="BD842" s="180"/>
      <c r="BE842" s="180"/>
      <c r="BF842" s="180"/>
      <c r="BG842" s="180"/>
      <c r="BH842" s="180"/>
      <c r="BI842" s="180"/>
      <c r="BJ842" s="180"/>
      <c r="BK842" s="180"/>
      <c r="BL842" s="180"/>
      <c r="BM842" s="180"/>
      <c r="BN842" s="180"/>
      <c r="BO842" s="180"/>
      <c r="BP842" s="180"/>
      <c r="BQ842" s="180"/>
      <c r="BR842" s="180"/>
      <c r="BS842" s="180"/>
      <c r="BT842" s="180"/>
      <c r="BU842" s="180"/>
      <c r="BV842" s="180"/>
    </row>
    <row r="843" spans="1:74" x14ac:dyDescent="0.15">
      <c r="A843" s="5">
        <v>839</v>
      </c>
      <c r="B843" s="5">
        <f>data!A841</f>
        <v>2009014</v>
      </c>
      <c r="C843" s="6">
        <f>data!C841</f>
        <v>3</v>
      </c>
      <c r="D843" s="7">
        <f>data!D841</f>
        <v>6</v>
      </c>
      <c r="E843" s="7">
        <f>data!E841</f>
        <v>9</v>
      </c>
      <c r="F843" s="7">
        <f>data!F841</f>
        <v>14</v>
      </c>
      <c r="G843" s="7">
        <f>data!G841</f>
        <v>15</v>
      </c>
      <c r="H843" s="8">
        <f>data!H841</f>
        <v>18</v>
      </c>
      <c r="I843" s="9">
        <f>data!I841</f>
        <v>2</v>
      </c>
      <c r="J843" s="175"/>
      <c r="K843" s="143"/>
      <c r="L843" s="143"/>
      <c r="M843" s="143"/>
      <c r="N843" s="176"/>
      <c r="O843" s="175"/>
      <c r="P843" s="143"/>
      <c r="Q843" s="143"/>
      <c r="R843" s="143"/>
      <c r="S843" s="176"/>
      <c r="T843" s="175"/>
      <c r="U843" s="143"/>
      <c r="V843" s="143"/>
      <c r="W843" s="143"/>
      <c r="X843" s="176"/>
      <c r="Y843" s="175"/>
      <c r="Z843" s="143"/>
      <c r="AA843" s="143"/>
      <c r="AB843" s="143"/>
      <c r="AC843" s="176"/>
      <c r="AD843" s="175"/>
      <c r="AE843" s="143"/>
      <c r="AF843" s="143"/>
      <c r="AG843" s="143"/>
      <c r="AH843" s="176"/>
      <c r="AI843" s="175"/>
      <c r="AJ843" s="143"/>
      <c r="AK843" s="143"/>
      <c r="AL843" s="143"/>
      <c r="AM843" s="176"/>
      <c r="AN843" s="179"/>
      <c r="AO843" s="180"/>
      <c r="AP843" s="180"/>
      <c r="AQ843" s="180"/>
      <c r="AR843" s="180"/>
      <c r="AS843" s="180"/>
      <c r="AT843" s="180"/>
      <c r="AU843" s="180"/>
      <c r="AV843" s="180"/>
      <c r="AW843" s="180"/>
      <c r="AX843" s="180"/>
      <c r="AY843" s="180"/>
      <c r="AZ843" s="180"/>
      <c r="BA843" s="180"/>
      <c r="BB843" s="180"/>
      <c r="BC843" s="180"/>
      <c r="BD843" s="180"/>
      <c r="BE843" s="180"/>
      <c r="BF843" s="180"/>
      <c r="BG843" s="180"/>
      <c r="BH843" s="180"/>
      <c r="BI843" s="180"/>
      <c r="BJ843" s="180"/>
      <c r="BK843" s="180"/>
      <c r="BL843" s="180"/>
      <c r="BM843" s="180"/>
      <c r="BN843" s="180"/>
      <c r="BO843" s="180"/>
      <c r="BP843" s="180"/>
      <c r="BQ843" s="180"/>
      <c r="BR843" s="180"/>
      <c r="BS843" s="180"/>
      <c r="BT843" s="180"/>
      <c r="BU843" s="180"/>
      <c r="BV843" s="180"/>
    </row>
    <row r="844" spans="1:74" x14ac:dyDescent="0.15">
      <c r="A844" s="5">
        <v>840</v>
      </c>
      <c r="B844" s="5">
        <f>data!A842</f>
        <v>2009015</v>
      </c>
      <c r="C844" s="6">
        <f>data!C842</f>
        <v>2</v>
      </c>
      <c r="D844" s="7">
        <f>data!D842</f>
        <v>4</v>
      </c>
      <c r="E844" s="7">
        <f>data!E842</f>
        <v>6</v>
      </c>
      <c r="F844" s="7">
        <f>data!F842</f>
        <v>15</v>
      </c>
      <c r="G844" s="7">
        <f>data!G842</f>
        <v>17</v>
      </c>
      <c r="H844" s="8">
        <f>data!H842</f>
        <v>32</v>
      </c>
      <c r="I844" s="9">
        <f>data!I842</f>
        <v>5</v>
      </c>
      <c r="J844" s="175"/>
      <c r="K844" s="143"/>
      <c r="L844" s="143"/>
      <c r="M844" s="143"/>
      <c r="N844" s="176"/>
      <c r="O844" s="175"/>
      <c r="P844" s="143"/>
      <c r="Q844" s="143"/>
      <c r="R844" s="143"/>
      <c r="S844" s="176"/>
      <c r="T844" s="175"/>
      <c r="U844" s="143"/>
      <c r="V844" s="143"/>
      <c r="W844" s="143"/>
      <c r="X844" s="176"/>
      <c r="Y844" s="175"/>
      <c r="Z844" s="143"/>
      <c r="AA844" s="143"/>
      <c r="AB844" s="143"/>
      <c r="AC844" s="176"/>
      <c r="AD844" s="175"/>
      <c r="AE844" s="143"/>
      <c r="AF844" s="143"/>
      <c r="AG844" s="143"/>
      <c r="AH844" s="176"/>
      <c r="AI844" s="175"/>
      <c r="AJ844" s="143"/>
      <c r="AK844" s="143"/>
      <c r="AL844" s="143"/>
      <c r="AM844" s="176"/>
      <c r="AN844" s="179"/>
      <c r="AO844" s="180"/>
      <c r="AP844" s="180"/>
      <c r="AQ844" s="180"/>
      <c r="AR844" s="180"/>
      <c r="AS844" s="180"/>
      <c r="AT844" s="180"/>
      <c r="AU844" s="180"/>
      <c r="AV844" s="180"/>
      <c r="AW844" s="180"/>
      <c r="AX844" s="180"/>
      <c r="AY844" s="180"/>
      <c r="AZ844" s="180"/>
      <c r="BA844" s="180"/>
      <c r="BB844" s="180"/>
      <c r="BC844" s="180"/>
      <c r="BD844" s="180"/>
      <c r="BE844" s="180"/>
      <c r="BF844" s="180"/>
      <c r="BG844" s="180"/>
      <c r="BH844" s="180"/>
      <c r="BI844" s="180"/>
      <c r="BJ844" s="180"/>
      <c r="BK844" s="180"/>
      <c r="BL844" s="180"/>
      <c r="BM844" s="180"/>
      <c r="BN844" s="180"/>
      <c r="BO844" s="180"/>
      <c r="BP844" s="180"/>
      <c r="BQ844" s="180"/>
      <c r="BR844" s="180"/>
      <c r="BS844" s="180"/>
      <c r="BT844" s="180"/>
      <c r="BU844" s="180"/>
      <c r="BV844" s="180"/>
    </row>
    <row r="845" spans="1:74" x14ac:dyDescent="0.15">
      <c r="A845" s="5">
        <v>841</v>
      </c>
      <c r="B845" s="5">
        <f>data!A843</f>
        <v>2009016</v>
      </c>
      <c r="C845" s="6">
        <f>data!C843</f>
        <v>2</v>
      </c>
      <c r="D845" s="7">
        <f>data!D843</f>
        <v>7</v>
      </c>
      <c r="E845" s="7">
        <f>data!E843</f>
        <v>13</v>
      </c>
      <c r="F845" s="7">
        <f>data!F843</f>
        <v>16</v>
      </c>
      <c r="G845" s="7">
        <f>data!G843</f>
        <v>20</v>
      </c>
      <c r="H845" s="8">
        <f>data!H843</f>
        <v>33</v>
      </c>
      <c r="I845" s="9">
        <f>data!I843</f>
        <v>3</v>
      </c>
      <c r="J845" s="175"/>
      <c r="K845" s="143"/>
      <c r="L845" s="143"/>
      <c r="M845" s="143"/>
      <c r="N845" s="176"/>
      <c r="O845" s="175"/>
      <c r="P845" s="143"/>
      <c r="Q845" s="143"/>
      <c r="R845" s="143"/>
      <c r="S845" s="176"/>
      <c r="T845" s="175"/>
      <c r="U845" s="143"/>
      <c r="V845" s="143"/>
      <c r="W845" s="143"/>
      <c r="X845" s="176"/>
      <c r="Y845" s="175"/>
      <c r="Z845" s="143"/>
      <c r="AA845" s="143"/>
      <c r="AB845" s="143"/>
      <c r="AC845" s="176"/>
      <c r="AD845" s="175"/>
      <c r="AE845" s="143"/>
      <c r="AF845" s="143"/>
      <c r="AG845" s="143"/>
      <c r="AH845" s="176"/>
      <c r="AI845" s="175"/>
      <c r="AJ845" s="143"/>
      <c r="AK845" s="143"/>
      <c r="AL845" s="143"/>
      <c r="AM845" s="176"/>
      <c r="AN845" s="179"/>
      <c r="AO845" s="180"/>
      <c r="AP845" s="180"/>
      <c r="AQ845" s="180"/>
      <c r="AR845" s="180"/>
      <c r="AS845" s="180"/>
      <c r="AT845" s="180"/>
      <c r="AU845" s="180"/>
      <c r="AV845" s="180"/>
      <c r="AW845" s="180"/>
      <c r="AX845" s="180"/>
      <c r="AY845" s="180"/>
      <c r="AZ845" s="180"/>
      <c r="BA845" s="180"/>
      <c r="BB845" s="180"/>
      <c r="BC845" s="180"/>
      <c r="BD845" s="180"/>
      <c r="BE845" s="180"/>
      <c r="BF845" s="180"/>
      <c r="BG845" s="180"/>
      <c r="BH845" s="180"/>
      <c r="BI845" s="180"/>
      <c r="BJ845" s="180"/>
      <c r="BK845" s="180"/>
      <c r="BL845" s="180"/>
      <c r="BM845" s="180"/>
      <c r="BN845" s="180"/>
      <c r="BO845" s="180"/>
      <c r="BP845" s="180"/>
      <c r="BQ845" s="180"/>
      <c r="BR845" s="180"/>
      <c r="BS845" s="180"/>
      <c r="BT845" s="180"/>
      <c r="BU845" s="180"/>
      <c r="BV845" s="180"/>
    </row>
    <row r="846" spans="1:74" x14ac:dyDescent="0.15">
      <c r="A846" s="5">
        <v>842</v>
      </c>
      <c r="B846" s="5">
        <f>data!A844</f>
        <v>2009017</v>
      </c>
      <c r="C846" s="6">
        <f>data!C844</f>
        <v>6</v>
      </c>
      <c r="D846" s="7">
        <f>data!D844</f>
        <v>14</v>
      </c>
      <c r="E846" s="7">
        <f>data!E844</f>
        <v>15</v>
      </c>
      <c r="F846" s="7">
        <f>data!F844</f>
        <v>19</v>
      </c>
      <c r="G846" s="7">
        <f>data!G844</f>
        <v>25</v>
      </c>
      <c r="H846" s="8">
        <f>data!H844</f>
        <v>26</v>
      </c>
      <c r="I846" s="9">
        <f>data!I844</f>
        <v>8</v>
      </c>
      <c r="J846" s="175"/>
      <c r="K846" s="143"/>
      <c r="L846" s="143"/>
      <c r="M846" s="143"/>
      <c r="N846" s="176"/>
      <c r="O846" s="175"/>
      <c r="P846" s="143"/>
      <c r="Q846" s="143"/>
      <c r="R846" s="143"/>
      <c r="S846" s="176"/>
      <c r="T846" s="175"/>
      <c r="U846" s="143"/>
      <c r="V846" s="143"/>
      <c r="W846" s="143"/>
      <c r="X846" s="176"/>
      <c r="Y846" s="175"/>
      <c r="Z846" s="143"/>
      <c r="AA846" s="143"/>
      <c r="AB846" s="143"/>
      <c r="AC846" s="176"/>
      <c r="AD846" s="175"/>
      <c r="AE846" s="143"/>
      <c r="AF846" s="143"/>
      <c r="AG846" s="143"/>
      <c r="AH846" s="176"/>
      <c r="AI846" s="175"/>
      <c r="AJ846" s="143"/>
      <c r="AK846" s="143"/>
      <c r="AL846" s="143"/>
      <c r="AM846" s="176"/>
      <c r="AN846" s="179"/>
      <c r="AO846" s="180"/>
      <c r="AP846" s="180"/>
      <c r="AQ846" s="180"/>
      <c r="AR846" s="180"/>
      <c r="AS846" s="180"/>
      <c r="AT846" s="180"/>
      <c r="AU846" s="180"/>
      <c r="AV846" s="180"/>
      <c r="AW846" s="180"/>
      <c r="AX846" s="180"/>
      <c r="AY846" s="180"/>
      <c r="AZ846" s="180"/>
      <c r="BA846" s="180"/>
      <c r="BB846" s="180"/>
      <c r="BC846" s="180"/>
      <c r="BD846" s="180"/>
      <c r="BE846" s="180"/>
      <c r="BF846" s="180"/>
      <c r="BG846" s="180"/>
      <c r="BH846" s="180"/>
      <c r="BI846" s="180"/>
      <c r="BJ846" s="180"/>
      <c r="BK846" s="180"/>
      <c r="BL846" s="180"/>
      <c r="BM846" s="180"/>
      <c r="BN846" s="180"/>
      <c r="BO846" s="180"/>
      <c r="BP846" s="180"/>
      <c r="BQ846" s="180"/>
      <c r="BR846" s="180"/>
      <c r="BS846" s="180"/>
      <c r="BT846" s="180"/>
      <c r="BU846" s="180"/>
      <c r="BV846" s="180"/>
    </row>
    <row r="847" spans="1:74" x14ac:dyDescent="0.15">
      <c r="A847" s="5">
        <v>843</v>
      </c>
      <c r="B847" s="5">
        <f>data!A845</f>
        <v>2009018</v>
      </c>
      <c r="C847" s="6">
        <f>data!C845</f>
        <v>2</v>
      </c>
      <c r="D847" s="7">
        <f>data!D845</f>
        <v>5</v>
      </c>
      <c r="E847" s="7">
        <f>data!E845</f>
        <v>6</v>
      </c>
      <c r="F847" s="7">
        <f>data!F845</f>
        <v>19</v>
      </c>
      <c r="G847" s="7">
        <f>data!G845</f>
        <v>27</v>
      </c>
      <c r="H847" s="8">
        <f>data!H845</f>
        <v>30</v>
      </c>
      <c r="I847" s="9">
        <f>data!I845</f>
        <v>15</v>
      </c>
      <c r="J847" s="175"/>
      <c r="K847" s="143"/>
      <c r="L847" s="143"/>
      <c r="M847" s="143"/>
      <c r="N847" s="176"/>
      <c r="O847" s="175"/>
      <c r="P847" s="143"/>
      <c r="Q847" s="143"/>
      <c r="R847" s="143"/>
      <c r="S847" s="176"/>
      <c r="T847" s="175"/>
      <c r="U847" s="143"/>
      <c r="V847" s="143"/>
      <c r="W847" s="143"/>
      <c r="X847" s="176"/>
      <c r="Y847" s="175"/>
      <c r="Z847" s="143"/>
      <c r="AA847" s="143"/>
      <c r="AB847" s="143"/>
      <c r="AC847" s="176"/>
      <c r="AD847" s="175"/>
      <c r="AE847" s="143"/>
      <c r="AF847" s="143"/>
      <c r="AG847" s="143"/>
      <c r="AH847" s="176"/>
      <c r="AI847" s="175"/>
      <c r="AJ847" s="143"/>
      <c r="AK847" s="143"/>
      <c r="AL847" s="143"/>
      <c r="AM847" s="176"/>
      <c r="AN847" s="179"/>
      <c r="AO847" s="180"/>
      <c r="AP847" s="180"/>
      <c r="AQ847" s="180"/>
      <c r="AR847" s="180"/>
      <c r="AS847" s="180"/>
      <c r="AT847" s="180"/>
      <c r="AU847" s="180"/>
      <c r="AV847" s="180"/>
      <c r="AW847" s="180"/>
      <c r="AX847" s="180"/>
      <c r="AY847" s="180"/>
      <c r="AZ847" s="180"/>
      <c r="BA847" s="180"/>
      <c r="BB847" s="180"/>
      <c r="BC847" s="180"/>
      <c r="BD847" s="180"/>
      <c r="BE847" s="180"/>
      <c r="BF847" s="180"/>
      <c r="BG847" s="180"/>
      <c r="BH847" s="180"/>
      <c r="BI847" s="180"/>
      <c r="BJ847" s="180"/>
      <c r="BK847" s="180"/>
      <c r="BL847" s="180"/>
      <c r="BM847" s="180"/>
      <c r="BN847" s="180"/>
      <c r="BO847" s="180"/>
      <c r="BP847" s="180"/>
      <c r="BQ847" s="180"/>
      <c r="BR847" s="180"/>
      <c r="BS847" s="180"/>
      <c r="BT847" s="180"/>
      <c r="BU847" s="180"/>
      <c r="BV847" s="180"/>
    </row>
    <row r="848" spans="1:74" x14ac:dyDescent="0.15">
      <c r="A848" s="5">
        <v>844</v>
      </c>
      <c r="B848" s="5">
        <f>data!A846</f>
        <v>2009019</v>
      </c>
      <c r="C848" s="6">
        <f>data!C846</f>
        <v>6</v>
      </c>
      <c r="D848" s="7">
        <f>data!D846</f>
        <v>17</v>
      </c>
      <c r="E848" s="7">
        <f>data!E846</f>
        <v>19</v>
      </c>
      <c r="F848" s="7">
        <f>data!F846</f>
        <v>20</v>
      </c>
      <c r="G848" s="7">
        <f>data!G846</f>
        <v>26</v>
      </c>
      <c r="H848" s="8">
        <f>data!H846</f>
        <v>27</v>
      </c>
      <c r="I848" s="9">
        <f>data!I846</f>
        <v>4</v>
      </c>
      <c r="J848" s="175"/>
      <c r="K848" s="143"/>
      <c r="L848" s="143"/>
      <c r="M848" s="143"/>
      <c r="N848" s="176"/>
      <c r="O848" s="175"/>
      <c r="P848" s="143"/>
      <c r="Q848" s="143"/>
      <c r="R848" s="143"/>
      <c r="S848" s="176"/>
      <c r="T848" s="175"/>
      <c r="U848" s="143"/>
      <c r="V848" s="143"/>
      <c r="W848" s="143"/>
      <c r="X848" s="176"/>
      <c r="Y848" s="175"/>
      <c r="Z848" s="143"/>
      <c r="AA848" s="143"/>
      <c r="AB848" s="143"/>
      <c r="AC848" s="176"/>
      <c r="AD848" s="175"/>
      <c r="AE848" s="143"/>
      <c r="AF848" s="143"/>
      <c r="AG848" s="143"/>
      <c r="AH848" s="176"/>
      <c r="AI848" s="175"/>
      <c r="AJ848" s="143"/>
      <c r="AK848" s="143"/>
      <c r="AL848" s="143"/>
      <c r="AM848" s="176"/>
      <c r="AN848" s="179"/>
      <c r="AO848" s="180"/>
      <c r="AP848" s="180"/>
      <c r="AQ848" s="180"/>
      <c r="AR848" s="180"/>
      <c r="AS848" s="180"/>
      <c r="AT848" s="180"/>
      <c r="AU848" s="180"/>
      <c r="AV848" s="180"/>
      <c r="AW848" s="180"/>
      <c r="AX848" s="180"/>
      <c r="AY848" s="180"/>
      <c r="AZ848" s="180"/>
      <c r="BA848" s="180"/>
      <c r="BB848" s="180"/>
      <c r="BC848" s="180"/>
      <c r="BD848" s="180"/>
      <c r="BE848" s="180"/>
      <c r="BF848" s="180"/>
      <c r="BG848" s="180"/>
      <c r="BH848" s="180"/>
      <c r="BI848" s="180"/>
      <c r="BJ848" s="180"/>
      <c r="BK848" s="180"/>
      <c r="BL848" s="180"/>
      <c r="BM848" s="180"/>
      <c r="BN848" s="180"/>
      <c r="BO848" s="180"/>
      <c r="BP848" s="180"/>
      <c r="BQ848" s="180"/>
      <c r="BR848" s="180"/>
      <c r="BS848" s="180"/>
      <c r="BT848" s="180"/>
      <c r="BU848" s="180"/>
      <c r="BV848" s="180"/>
    </row>
    <row r="849" spans="1:74" x14ac:dyDescent="0.15">
      <c r="A849" s="5">
        <v>845</v>
      </c>
      <c r="B849" s="5">
        <f>data!A847</f>
        <v>2009020</v>
      </c>
      <c r="C849" s="6">
        <f>data!C847</f>
        <v>3</v>
      </c>
      <c r="D849" s="7">
        <f>data!D847</f>
        <v>5</v>
      </c>
      <c r="E849" s="7">
        <f>data!E847</f>
        <v>7</v>
      </c>
      <c r="F849" s="7">
        <f>data!F847</f>
        <v>10</v>
      </c>
      <c r="G849" s="7">
        <f>data!G847</f>
        <v>19</v>
      </c>
      <c r="H849" s="8">
        <f>data!H847</f>
        <v>23</v>
      </c>
      <c r="I849" s="9">
        <f>data!I847</f>
        <v>13</v>
      </c>
      <c r="J849" s="175"/>
      <c r="K849" s="143"/>
      <c r="L849" s="143"/>
      <c r="M849" s="143"/>
      <c r="N849" s="176"/>
      <c r="O849" s="175"/>
      <c r="P849" s="143"/>
      <c r="Q849" s="143"/>
      <c r="R849" s="143"/>
      <c r="S849" s="176"/>
      <c r="T849" s="175"/>
      <c r="U849" s="143"/>
      <c r="V849" s="143"/>
      <c r="W849" s="143"/>
      <c r="X849" s="176"/>
      <c r="Y849" s="175"/>
      <c r="Z849" s="143"/>
      <c r="AA849" s="143"/>
      <c r="AB849" s="143"/>
      <c r="AC849" s="176"/>
      <c r="AD849" s="175"/>
      <c r="AE849" s="143"/>
      <c r="AF849" s="143"/>
      <c r="AG849" s="143"/>
      <c r="AH849" s="176"/>
      <c r="AI849" s="175"/>
      <c r="AJ849" s="143"/>
      <c r="AK849" s="143"/>
      <c r="AL849" s="143"/>
      <c r="AM849" s="176"/>
      <c r="AN849" s="179"/>
      <c r="AO849" s="180"/>
      <c r="AP849" s="180"/>
      <c r="AQ849" s="180"/>
      <c r="AR849" s="180"/>
      <c r="AS849" s="180"/>
      <c r="AT849" s="180"/>
      <c r="AU849" s="180"/>
      <c r="AV849" s="180"/>
      <c r="AW849" s="180"/>
      <c r="AX849" s="180"/>
      <c r="AY849" s="180"/>
      <c r="AZ849" s="180"/>
      <c r="BA849" s="180"/>
      <c r="BB849" s="180"/>
      <c r="BC849" s="180"/>
      <c r="BD849" s="180"/>
      <c r="BE849" s="180"/>
      <c r="BF849" s="180"/>
      <c r="BG849" s="180"/>
      <c r="BH849" s="180"/>
      <c r="BI849" s="180"/>
      <c r="BJ849" s="180"/>
      <c r="BK849" s="180"/>
      <c r="BL849" s="180"/>
      <c r="BM849" s="180"/>
      <c r="BN849" s="180"/>
      <c r="BO849" s="180"/>
      <c r="BP849" s="180"/>
      <c r="BQ849" s="180"/>
      <c r="BR849" s="180"/>
      <c r="BS849" s="180"/>
      <c r="BT849" s="180"/>
      <c r="BU849" s="180"/>
      <c r="BV849" s="180"/>
    </row>
    <row r="850" spans="1:74" x14ac:dyDescent="0.15">
      <c r="A850" s="5">
        <v>846</v>
      </c>
      <c r="B850" s="5">
        <f>data!A848</f>
        <v>2009021</v>
      </c>
      <c r="C850" s="6">
        <f>data!C848</f>
        <v>1</v>
      </c>
      <c r="D850" s="7">
        <f>data!D848</f>
        <v>4</v>
      </c>
      <c r="E850" s="7">
        <f>data!E848</f>
        <v>5</v>
      </c>
      <c r="F850" s="7">
        <f>data!F848</f>
        <v>17</v>
      </c>
      <c r="G850" s="7">
        <f>data!G848</f>
        <v>24</v>
      </c>
      <c r="H850" s="8">
        <f>data!H848</f>
        <v>27</v>
      </c>
      <c r="I850" s="9">
        <f>data!I848</f>
        <v>9</v>
      </c>
      <c r="J850" s="175"/>
      <c r="K850" s="143"/>
      <c r="L850" s="143"/>
      <c r="M850" s="143"/>
      <c r="N850" s="176"/>
      <c r="O850" s="175"/>
      <c r="P850" s="143"/>
      <c r="Q850" s="143"/>
      <c r="R850" s="143"/>
      <c r="S850" s="176"/>
      <c r="T850" s="175"/>
      <c r="U850" s="143"/>
      <c r="V850" s="143"/>
      <c r="W850" s="143"/>
      <c r="X850" s="176"/>
      <c r="Y850" s="175"/>
      <c r="Z850" s="143"/>
      <c r="AA850" s="143"/>
      <c r="AB850" s="143"/>
      <c r="AC850" s="176"/>
      <c r="AD850" s="175"/>
      <c r="AE850" s="143"/>
      <c r="AF850" s="143"/>
      <c r="AG850" s="143"/>
      <c r="AH850" s="176"/>
      <c r="AI850" s="175"/>
      <c r="AJ850" s="143"/>
      <c r="AK850" s="143"/>
      <c r="AL850" s="143"/>
      <c r="AM850" s="176"/>
      <c r="AN850" s="179"/>
      <c r="AO850" s="180"/>
      <c r="AP850" s="180"/>
      <c r="AQ850" s="180"/>
      <c r="AR850" s="180"/>
      <c r="AS850" s="180"/>
      <c r="AT850" s="180"/>
      <c r="AU850" s="180"/>
      <c r="AV850" s="180"/>
      <c r="AW850" s="180"/>
      <c r="AX850" s="180"/>
      <c r="AY850" s="180"/>
      <c r="AZ850" s="180"/>
      <c r="BA850" s="180"/>
      <c r="BB850" s="180"/>
      <c r="BC850" s="180"/>
      <c r="BD850" s="180"/>
      <c r="BE850" s="180"/>
      <c r="BF850" s="180"/>
      <c r="BG850" s="180"/>
      <c r="BH850" s="180"/>
      <c r="BI850" s="180"/>
      <c r="BJ850" s="180"/>
      <c r="BK850" s="180"/>
      <c r="BL850" s="180"/>
      <c r="BM850" s="180"/>
      <c r="BN850" s="180"/>
      <c r="BO850" s="180"/>
      <c r="BP850" s="180"/>
      <c r="BQ850" s="180"/>
      <c r="BR850" s="180"/>
      <c r="BS850" s="180"/>
      <c r="BT850" s="180"/>
      <c r="BU850" s="180"/>
      <c r="BV850" s="180"/>
    </row>
    <row r="851" spans="1:74" x14ac:dyDescent="0.15">
      <c r="A851" s="5">
        <v>847</v>
      </c>
      <c r="B851" s="5">
        <f>data!A849</f>
        <v>2009022</v>
      </c>
      <c r="C851" s="6">
        <f>data!C849</f>
        <v>5</v>
      </c>
      <c r="D851" s="7">
        <f>data!D849</f>
        <v>8</v>
      </c>
      <c r="E851" s="7">
        <f>data!E849</f>
        <v>9</v>
      </c>
      <c r="F851" s="7">
        <f>data!F849</f>
        <v>10</v>
      </c>
      <c r="G851" s="7">
        <f>data!G849</f>
        <v>11</v>
      </c>
      <c r="H851" s="8">
        <f>data!H849</f>
        <v>18</v>
      </c>
      <c r="I851" s="9">
        <f>data!I849</f>
        <v>8</v>
      </c>
      <c r="J851" s="175"/>
      <c r="K851" s="143"/>
      <c r="L851" s="143"/>
      <c r="M851" s="143"/>
      <c r="N851" s="176"/>
      <c r="O851" s="175"/>
      <c r="P851" s="143"/>
      <c r="Q851" s="143"/>
      <c r="R851" s="143"/>
      <c r="S851" s="176"/>
      <c r="T851" s="175"/>
      <c r="U851" s="143"/>
      <c r="V851" s="143"/>
      <c r="W851" s="143"/>
      <c r="X851" s="176"/>
      <c r="Y851" s="175"/>
      <c r="Z851" s="143"/>
      <c r="AA851" s="143"/>
      <c r="AB851" s="143"/>
      <c r="AC851" s="176"/>
      <c r="AD851" s="175"/>
      <c r="AE851" s="143"/>
      <c r="AF851" s="143"/>
      <c r="AG851" s="143"/>
      <c r="AH851" s="176"/>
      <c r="AI851" s="175"/>
      <c r="AJ851" s="143"/>
      <c r="AK851" s="143"/>
      <c r="AL851" s="143"/>
      <c r="AM851" s="176"/>
      <c r="AN851" s="179"/>
      <c r="AO851" s="180"/>
      <c r="AP851" s="180"/>
      <c r="AQ851" s="180"/>
      <c r="AR851" s="180"/>
      <c r="AS851" s="180"/>
      <c r="AT851" s="180"/>
      <c r="AU851" s="180"/>
      <c r="AV851" s="180"/>
      <c r="AW851" s="180"/>
      <c r="AX851" s="180"/>
      <c r="AY851" s="180"/>
      <c r="AZ851" s="180"/>
      <c r="BA851" s="180"/>
      <c r="BB851" s="180"/>
      <c r="BC851" s="180"/>
      <c r="BD851" s="180"/>
      <c r="BE851" s="180"/>
      <c r="BF851" s="180"/>
      <c r="BG851" s="180"/>
      <c r="BH851" s="180"/>
      <c r="BI851" s="180"/>
      <c r="BJ851" s="180"/>
      <c r="BK851" s="180"/>
      <c r="BL851" s="180"/>
      <c r="BM851" s="180"/>
      <c r="BN851" s="180"/>
      <c r="BO851" s="180"/>
      <c r="BP851" s="180"/>
      <c r="BQ851" s="180"/>
      <c r="BR851" s="180"/>
      <c r="BS851" s="180"/>
      <c r="BT851" s="180"/>
      <c r="BU851" s="180"/>
      <c r="BV851" s="180"/>
    </row>
    <row r="852" spans="1:74" x14ac:dyDescent="0.15">
      <c r="A852" s="5">
        <v>848</v>
      </c>
      <c r="B852" s="5">
        <f>data!A850</f>
        <v>2009023</v>
      </c>
      <c r="C852" s="6">
        <f>data!C850</f>
        <v>1</v>
      </c>
      <c r="D852" s="7">
        <f>data!D850</f>
        <v>6</v>
      </c>
      <c r="E852" s="7">
        <f>data!E850</f>
        <v>7</v>
      </c>
      <c r="F852" s="7">
        <f>data!F850</f>
        <v>15</v>
      </c>
      <c r="G852" s="7">
        <f>data!G850</f>
        <v>24</v>
      </c>
      <c r="H852" s="8">
        <f>data!H850</f>
        <v>30</v>
      </c>
      <c r="I852" s="9">
        <f>data!I850</f>
        <v>8</v>
      </c>
      <c r="J852" s="175"/>
      <c r="K852" s="143"/>
      <c r="L852" s="143"/>
      <c r="M852" s="143"/>
      <c r="N852" s="176"/>
      <c r="O852" s="175"/>
      <c r="P852" s="143"/>
      <c r="Q852" s="143"/>
      <c r="R852" s="143"/>
      <c r="S852" s="176"/>
      <c r="T852" s="175"/>
      <c r="U852" s="143"/>
      <c r="V852" s="143"/>
      <c r="W852" s="143"/>
      <c r="X852" s="176"/>
      <c r="Y852" s="175"/>
      <c r="Z852" s="143"/>
      <c r="AA852" s="143"/>
      <c r="AB852" s="143"/>
      <c r="AC852" s="176"/>
      <c r="AD852" s="175"/>
      <c r="AE852" s="143"/>
      <c r="AF852" s="143"/>
      <c r="AG852" s="143"/>
      <c r="AH852" s="176"/>
      <c r="AI852" s="175"/>
      <c r="AJ852" s="143"/>
      <c r="AK852" s="143"/>
      <c r="AL852" s="143"/>
      <c r="AM852" s="176"/>
      <c r="AN852" s="179"/>
      <c r="AO852" s="180"/>
      <c r="AP852" s="180"/>
      <c r="AQ852" s="180"/>
      <c r="AR852" s="180"/>
      <c r="AS852" s="180"/>
      <c r="AT852" s="180"/>
      <c r="AU852" s="180"/>
      <c r="AV852" s="180"/>
      <c r="AW852" s="180"/>
      <c r="AX852" s="180"/>
      <c r="AY852" s="180"/>
      <c r="AZ852" s="180"/>
      <c r="BA852" s="180"/>
      <c r="BB852" s="180"/>
      <c r="BC852" s="180"/>
      <c r="BD852" s="180"/>
      <c r="BE852" s="180"/>
      <c r="BF852" s="180"/>
      <c r="BG852" s="180"/>
      <c r="BH852" s="180"/>
      <c r="BI852" s="180"/>
      <c r="BJ852" s="180"/>
      <c r="BK852" s="180"/>
      <c r="BL852" s="180"/>
      <c r="BM852" s="180"/>
      <c r="BN852" s="180"/>
      <c r="BO852" s="180"/>
      <c r="BP852" s="180"/>
      <c r="BQ852" s="180"/>
      <c r="BR852" s="180"/>
      <c r="BS852" s="180"/>
      <c r="BT852" s="180"/>
      <c r="BU852" s="180"/>
      <c r="BV852" s="180"/>
    </row>
    <row r="853" spans="1:74" x14ac:dyDescent="0.15">
      <c r="A853" s="5">
        <v>849</v>
      </c>
      <c r="B853" s="5">
        <f>data!A851</f>
        <v>2009024</v>
      </c>
      <c r="C853" s="6">
        <f>data!C851</f>
        <v>1</v>
      </c>
      <c r="D853" s="7">
        <f>data!D851</f>
        <v>3</v>
      </c>
      <c r="E853" s="7">
        <f>data!E851</f>
        <v>17</v>
      </c>
      <c r="F853" s="7">
        <f>data!F851</f>
        <v>23</v>
      </c>
      <c r="G853" s="7">
        <f>data!G851</f>
        <v>30</v>
      </c>
      <c r="H853" s="8">
        <f>data!H851</f>
        <v>33</v>
      </c>
      <c r="I853" s="9">
        <f>data!I851</f>
        <v>12</v>
      </c>
      <c r="J853" s="175"/>
      <c r="K853" s="143"/>
      <c r="L853" s="143"/>
      <c r="M853" s="143"/>
      <c r="N853" s="176"/>
      <c r="O853" s="175"/>
      <c r="P853" s="143"/>
      <c r="Q853" s="143"/>
      <c r="R853" s="143"/>
      <c r="S853" s="176"/>
      <c r="T853" s="175"/>
      <c r="U853" s="143"/>
      <c r="V853" s="143"/>
      <c r="W853" s="143"/>
      <c r="X853" s="176"/>
      <c r="Y853" s="175"/>
      <c r="Z853" s="143"/>
      <c r="AA853" s="143"/>
      <c r="AB853" s="143"/>
      <c r="AC853" s="176"/>
      <c r="AD853" s="175"/>
      <c r="AE853" s="143"/>
      <c r="AF853" s="143"/>
      <c r="AG853" s="143"/>
      <c r="AH853" s="176"/>
      <c r="AI853" s="175"/>
      <c r="AJ853" s="143"/>
      <c r="AK853" s="143"/>
      <c r="AL853" s="143"/>
      <c r="AM853" s="176"/>
      <c r="AN853" s="179"/>
      <c r="AO853" s="180"/>
      <c r="AP853" s="180"/>
      <c r="AQ853" s="180"/>
      <c r="AR853" s="180"/>
      <c r="AS853" s="180"/>
      <c r="AT853" s="180"/>
      <c r="AU853" s="180"/>
      <c r="AV853" s="180"/>
      <c r="AW853" s="180"/>
      <c r="AX853" s="180"/>
      <c r="AY853" s="180"/>
      <c r="AZ853" s="180"/>
      <c r="BA853" s="180"/>
      <c r="BB853" s="180"/>
      <c r="BC853" s="180"/>
      <c r="BD853" s="180"/>
      <c r="BE853" s="180"/>
      <c r="BF853" s="180"/>
      <c r="BG853" s="180"/>
      <c r="BH853" s="180"/>
      <c r="BI853" s="180"/>
      <c r="BJ853" s="180"/>
      <c r="BK853" s="180"/>
      <c r="BL853" s="180"/>
      <c r="BM853" s="180"/>
      <c r="BN853" s="180"/>
      <c r="BO853" s="180"/>
      <c r="BP853" s="180"/>
      <c r="BQ853" s="180"/>
      <c r="BR853" s="180"/>
      <c r="BS853" s="180"/>
      <c r="BT853" s="180"/>
      <c r="BU853" s="180"/>
      <c r="BV853" s="180"/>
    </row>
    <row r="854" spans="1:74" x14ac:dyDescent="0.15">
      <c r="A854" s="5">
        <v>850</v>
      </c>
      <c r="B854" s="5">
        <f>data!A852</f>
        <v>2009025</v>
      </c>
      <c r="C854" s="6">
        <f>data!C852</f>
        <v>10</v>
      </c>
      <c r="D854" s="7">
        <f>data!D852</f>
        <v>20</v>
      </c>
      <c r="E854" s="7">
        <f>data!E852</f>
        <v>22</v>
      </c>
      <c r="F854" s="7">
        <f>data!F852</f>
        <v>23</v>
      </c>
      <c r="G854" s="7">
        <f>data!G852</f>
        <v>26</v>
      </c>
      <c r="H854" s="8">
        <f>data!H852</f>
        <v>33</v>
      </c>
      <c r="I854" s="9">
        <f>data!I852</f>
        <v>11</v>
      </c>
      <c r="J854" s="175"/>
      <c r="K854" s="143"/>
      <c r="L854" s="143"/>
      <c r="M854" s="143"/>
      <c r="N854" s="176"/>
      <c r="O854" s="175"/>
      <c r="P854" s="143"/>
      <c r="Q854" s="143"/>
      <c r="R854" s="143"/>
      <c r="S854" s="176"/>
      <c r="T854" s="175"/>
      <c r="U854" s="143"/>
      <c r="V854" s="143"/>
      <c r="W854" s="143"/>
      <c r="X854" s="176"/>
      <c r="Y854" s="175"/>
      <c r="Z854" s="143"/>
      <c r="AA854" s="143"/>
      <c r="AB854" s="143"/>
      <c r="AC854" s="176"/>
      <c r="AD854" s="175"/>
      <c r="AE854" s="143"/>
      <c r="AF854" s="143"/>
      <c r="AG854" s="143"/>
      <c r="AH854" s="176"/>
      <c r="AI854" s="175"/>
      <c r="AJ854" s="143"/>
      <c r="AK854" s="143"/>
      <c r="AL854" s="143"/>
      <c r="AM854" s="176"/>
      <c r="AN854" s="179"/>
      <c r="AO854" s="180"/>
      <c r="AP854" s="180"/>
      <c r="AQ854" s="180"/>
      <c r="AR854" s="180"/>
      <c r="AS854" s="180"/>
      <c r="AT854" s="180"/>
      <c r="AU854" s="180"/>
      <c r="AV854" s="180"/>
      <c r="AW854" s="180"/>
      <c r="AX854" s="180"/>
      <c r="AY854" s="180"/>
      <c r="AZ854" s="180"/>
      <c r="BA854" s="180"/>
      <c r="BB854" s="180"/>
      <c r="BC854" s="180"/>
      <c r="BD854" s="180"/>
      <c r="BE854" s="180"/>
      <c r="BF854" s="180"/>
      <c r="BG854" s="180"/>
      <c r="BH854" s="180"/>
      <c r="BI854" s="180"/>
      <c r="BJ854" s="180"/>
      <c r="BK854" s="180"/>
      <c r="BL854" s="180"/>
      <c r="BM854" s="180"/>
      <c r="BN854" s="180"/>
      <c r="BO854" s="180"/>
      <c r="BP854" s="180"/>
      <c r="BQ854" s="180"/>
      <c r="BR854" s="180"/>
      <c r="BS854" s="180"/>
      <c r="BT854" s="180"/>
      <c r="BU854" s="180"/>
      <c r="BV854" s="180"/>
    </row>
    <row r="855" spans="1:74" x14ac:dyDescent="0.15">
      <c r="A855" s="5">
        <v>851</v>
      </c>
      <c r="B855" s="5">
        <f>data!A853</f>
        <v>2009026</v>
      </c>
      <c r="C855" s="6">
        <f>data!C853</f>
        <v>11</v>
      </c>
      <c r="D855" s="7">
        <f>data!D853</f>
        <v>15</v>
      </c>
      <c r="E855" s="7">
        <f>data!E853</f>
        <v>17</v>
      </c>
      <c r="F855" s="7">
        <f>data!F853</f>
        <v>18</v>
      </c>
      <c r="G855" s="7">
        <f>data!G853</f>
        <v>20</v>
      </c>
      <c r="H855" s="8">
        <f>data!H853</f>
        <v>30</v>
      </c>
      <c r="I855" s="9">
        <f>data!I853</f>
        <v>16</v>
      </c>
      <c r="J855" s="175"/>
      <c r="K855" s="143"/>
      <c r="L855" s="143"/>
      <c r="M855" s="143"/>
      <c r="N855" s="176"/>
      <c r="O855" s="175"/>
      <c r="P855" s="143"/>
      <c r="Q855" s="143"/>
      <c r="R855" s="143"/>
      <c r="S855" s="176"/>
      <c r="T855" s="175"/>
      <c r="U855" s="143"/>
      <c r="V855" s="143"/>
      <c r="W855" s="143"/>
      <c r="X855" s="176"/>
      <c r="Y855" s="175"/>
      <c r="Z855" s="143"/>
      <c r="AA855" s="143"/>
      <c r="AB855" s="143"/>
      <c r="AC855" s="176"/>
      <c r="AD855" s="175"/>
      <c r="AE855" s="143"/>
      <c r="AF855" s="143"/>
      <c r="AG855" s="143"/>
      <c r="AH855" s="176"/>
      <c r="AI855" s="175"/>
      <c r="AJ855" s="143"/>
      <c r="AK855" s="143"/>
      <c r="AL855" s="143"/>
      <c r="AM855" s="176"/>
      <c r="AN855" s="179"/>
      <c r="AO855" s="180"/>
      <c r="AP855" s="180"/>
      <c r="AQ855" s="180"/>
      <c r="AR855" s="180"/>
      <c r="AS855" s="180"/>
      <c r="AT855" s="180"/>
      <c r="AU855" s="180"/>
      <c r="AV855" s="180"/>
      <c r="AW855" s="180"/>
      <c r="AX855" s="180"/>
      <c r="AY855" s="180"/>
      <c r="AZ855" s="180"/>
      <c r="BA855" s="180"/>
      <c r="BB855" s="180"/>
      <c r="BC855" s="180"/>
      <c r="BD855" s="180"/>
      <c r="BE855" s="180"/>
      <c r="BF855" s="180"/>
      <c r="BG855" s="180"/>
      <c r="BH855" s="180"/>
      <c r="BI855" s="180"/>
      <c r="BJ855" s="180"/>
      <c r="BK855" s="180"/>
      <c r="BL855" s="180"/>
      <c r="BM855" s="180"/>
      <c r="BN855" s="180"/>
      <c r="BO855" s="180"/>
      <c r="BP855" s="180"/>
      <c r="BQ855" s="180"/>
      <c r="BR855" s="180"/>
      <c r="BS855" s="180"/>
      <c r="BT855" s="180"/>
      <c r="BU855" s="180"/>
      <c r="BV855" s="180"/>
    </row>
    <row r="856" spans="1:74" x14ac:dyDescent="0.15">
      <c r="A856" s="5">
        <v>852</v>
      </c>
      <c r="B856" s="5">
        <f>data!A854</f>
        <v>2009027</v>
      </c>
      <c r="C856" s="6">
        <f>data!C854</f>
        <v>2</v>
      </c>
      <c r="D856" s="7">
        <f>data!D854</f>
        <v>7</v>
      </c>
      <c r="E856" s="7">
        <f>data!E854</f>
        <v>11</v>
      </c>
      <c r="F856" s="7">
        <f>data!F854</f>
        <v>16</v>
      </c>
      <c r="G856" s="7">
        <f>data!G854</f>
        <v>27</v>
      </c>
      <c r="H856" s="8">
        <f>data!H854</f>
        <v>32</v>
      </c>
      <c r="I856" s="9">
        <f>data!I854</f>
        <v>6</v>
      </c>
      <c r="J856" s="175"/>
      <c r="K856" s="143"/>
      <c r="L856" s="143"/>
      <c r="M856" s="143"/>
      <c r="N856" s="176"/>
      <c r="O856" s="175"/>
      <c r="P856" s="143"/>
      <c r="Q856" s="143"/>
      <c r="R856" s="143"/>
      <c r="S856" s="176"/>
      <c r="T856" s="175"/>
      <c r="U856" s="143"/>
      <c r="V856" s="143"/>
      <c r="W856" s="143"/>
      <c r="X856" s="176"/>
      <c r="Y856" s="175"/>
      <c r="Z856" s="143"/>
      <c r="AA856" s="143"/>
      <c r="AB856" s="143"/>
      <c r="AC856" s="176"/>
      <c r="AD856" s="175"/>
      <c r="AE856" s="143"/>
      <c r="AF856" s="143"/>
      <c r="AG856" s="143"/>
      <c r="AH856" s="176"/>
      <c r="AI856" s="175"/>
      <c r="AJ856" s="143"/>
      <c r="AK856" s="143"/>
      <c r="AL856" s="143"/>
      <c r="AM856" s="176"/>
      <c r="AN856" s="179"/>
      <c r="AO856" s="180"/>
      <c r="AP856" s="180"/>
      <c r="AQ856" s="180"/>
      <c r="AR856" s="180"/>
      <c r="AS856" s="180"/>
      <c r="AT856" s="180"/>
      <c r="AU856" s="180"/>
      <c r="AV856" s="180"/>
      <c r="AW856" s="180"/>
      <c r="AX856" s="180"/>
      <c r="AY856" s="180"/>
      <c r="AZ856" s="180"/>
      <c r="BA856" s="180"/>
      <c r="BB856" s="180"/>
      <c r="BC856" s="180"/>
      <c r="BD856" s="180"/>
      <c r="BE856" s="180"/>
      <c r="BF856" s="180"/>
      <c r="BG856" s="180"/>
      <c r="BH856" s="180"/>
      <c r="BI856" s="180"/>
      <c r="BJ856" s="180"/>
      <c r="BK856" s="180"/>
      <c r="BL856" s="180"/>
      <c r="BM856" s="180"/>
      <c r="BN856" s="180"/>
      <c r="BO856" s="180"/>
      <c r="BP856" s="180"/>
      <c r="BQ856" s="180"/>
      <c r="BR856" s="180"/>
      <c r="BS856" s="180"/>
      <c r="BT856" s="180"/>
      <c r="BU856" s="180"/>
      <c r="BV856" s="180"/>
    </row>
    <row r="857" spans="1:74" x14ac:dyDescent="0.15">
      <c r="A857" s="5">
        <v>853</v>
      </c>
      <c r="B857" s="5">
        <f>data!A855</f>
        <v>2009028</v>
      </c>
      <c r="C857" s="6">
        <f>data!C855</f>
        <v>3</v>
      </c>
      <c r="D857" s="7">
        <f>data!D855</f>
        <v>6</v>
      </c>
      <c r="E857" s="7">
        <f>data!E855</f>
        <v>12</v>
      </c>
      <c r="F857" s="7">
        <f>data!F855</f>
        <v>15</v>
      </c>
      <c r="G857" s="7">
        <f>data!G855</f>
        <v>23</v>
      </c>
      <c r="H857" s="8">
        <f>data!H855</f>
        <v>26</v>
      </c>
      <c r="I857" s="9">
        <f>data!I855</f>
        <v>10</v>
      </c>
      <c r="J857" s="175"/>
      <c r="K857" s="143"/>
      <c r="L857" s="143"/>
      <c r="M857" s="143"/>
      <c r="N857" s="176"/>
      <c r="O857" s="175"/>
      <c r="P857" s="143"/>
      <c r="Q857" s="143"/>
      <c r="R857" s="143"/>
      <c r="S857" s="176"/>
      <c r="T857" s="175"/>
      <c r="U857" s="143"/>
      <c r="V857" s="143"/>
      <c r="W857" s="143"/>
      <c r="X857" s="176"/>
      <c r="Y857" s="175"/>
      <c r="Z857" s="143"/>
      <c r="AA857" s="143"/>
      <c r="AB857" s="143"/>
      <c r="AC857" s="176"/>
      <c r="AD857" s="175"/>
      <c r="AE857" s="143"/>
      <c r="AF857" s="143"/>
      <c r="AG857" s="143"/>
      <c r="AH857" s="176"/>
      <c r="AI857" s="175"/>
      <c r="AJ857" s="143"/>
      <c r="AK857" s="143"/>
      <c r="AL857" s="143"/>
      <c r="AM857" s="176"/>
      <c r="AN857" s="179"/>
      <c r="AO857" s="180"/>
      <c r="AP857" s="180"/>
      <c r="AQ857" s="180"/>
      <c r="AR857" s="180"/>
      <c r="AS857" s="180"/>
      <c r="AT857" s="180"/>
      <c r="AU857" s="180"/>
      <c r="AV857" s="180"/>
      <c r="AW857" s="180"/>
      <c r="AX857" s="180"/>
      <c r="AY857" s="180"/>
      <c r="AZ857" s="180"/>
      <c r="BA857" s="180"/>
      <c r="BB857" s="180"/>
      <c r="BC857" s="180"/>
      <c r="BD857" s="180"/>
      <c r="BE857" s="180"/>
      <c r="BF857" s="180"/>
      <c r="BG857" s="180"/>
      <c r="BH857" s="180"/>
      <c r="BI857" s="180"/>
      <c r="BJ857" s="180"/>
      <c r="BK857" s="180"/>
      <c r="BL857" s="180"/>
      <c r="BM857" s="180"/>
      <c r="BN857" s="180"/>
      <c r="BO857" s="180"/>
      <c r="BP857" s="180"/>
      <c r="BQ857" s="180"/>
      <c r="BR857" s="180"/>
      <c r="BS857" s="180"/>
      <c r="BT857" s="180"/>
      <c r="BU857" s="180"/>
      <c r="BV857" s="180"/>
    </row>
    <row r="858" spans="1:74" x14ac:dyDescent="0.15">
      <c r="A858" s="5">
        <v>854</v>
      </c>
      <c r="B858" s="5">
        <f>data!A856</f>
        <v>2009029</v>
      </c>
      <c r="C858" s="6">
        <f>data!C856</f>
        <v>12</v>
      </c>
      <c r="D858" s="7">
        <f>data!D856</f>
        <v>13</v>
      </c>
      <c r="E858" s="7">
        <f>data!E856</f>
        <v>15</v>
      </c>
      <c r="F858" s="7">
        <f>data!F856</f>
        <v>22</v>
      </c>
      <c r="G858" s="7">
        <f>data!G856</f>
        <v>23</v>
      </c>
      <c r="H858" s="8">
        <f>data!H856</f>
        <v>29</v>
      </c>
      <c r="I858" s="9">
        <f>data!I856</f>
        <v>13</v>
      </c>
      <c r="J858" s="175"/>
      <c r="K858" s="143"/>
      <c r="L858" s="143"/>
      <c r="M858" s="143"/>
      <c r="N858" s="176"/>
      <c r="O858" s="175"/>
      <c r="P858" s="143"/>
      <c r="Q858" s="143"/>
      <c r="R858" s="143"/>
      <c r="S858" s="176"/>
      <c r="T858" s="175"/>
      <c r="U858" s="143"/>
      <c r="V858" s="143"/>
      <c r="W858" s="143"/>
      <c r="X858" s="176"/>
      <c r="Y858" s="175"/>
      <c r="Z858" s="143"/>
      <c r="AA858" s="143"/>
      <c r="AB858" s="143"/>
      <c r="AC858" s="176"/>
      <c r="AD858" s="175"/>
      <c r="AE858" s="143"/>
      <c r="AF858" s="143"/>
      <c r="AG858" s="143"/>
      <c r="AH858" s="176"/>
      <c r="AI858" s="175"/>
      <c r="AJ858" s="143"/>
      <c r="AK858" s="143"/>
      <c r="AL858" s="143"/>
      <c r="AM858" s="176"/>
      <c r="AN858" s="179"/>
      <c r="AO858" s="180"/>
      <c r="AP858" s="180"/>
      <c r="AQ858" s="180"/>
      <c r="AR858" s="180"/>
      <c r="AS858" s="180"/>
      <c r="AT858" s="180"/>
      <c r="AU858" s="180"/>
      <c r="AV858" s="180"/>
      <c r="AW858" s="180"/>
      <c r="AX858" s="180"/>
      <c r="AY858" s="180"/>
      <c r="AZ858" s="180"/>
      <c r="BA858" s="180"/>
      <c r="BB858" s="180"/>
      <c r="BC858" s="180"/>
      <c r="BD858" s="180"/>
      <c r="BE858" s="180"/>
      <c r="BF858" s="180"/>
      <c r="BG858" s="180"/>
      <c r="BH858" s="180"/>
      <c r="BI858" s="180"/>
      <c r="BJ858" s="180"/>
      <c r="BK858" s="180"/>
      <c r="BL858" s="180"/>
      <c r="BM858" s="180"/>
      <c r="BN858" s="180"/>
      <c r="BO858" s="180"/>
      <c r="BP858" s="180"/>
      <c r="BQ858" s="180"/>
      <c r="BR858" s="180"/>
      <c r="BS858" s="180"/>
      <c r="BT858" s="180"/>
      <c r="BU858" s="180"/>
      <c r="BV858" s="180"/>
    </row>
    <row r="859" spans="1:74" x14ac:dyDescent="0.15">
      <c r="A859" s="5">
        <v>855</v>
      </c>
      <c r="B859" s="5">
        <f>data!A857</f>
        <v>2009030</v>
      </c>
      <c r="C859" s="6">
        <f>data!C857</f>
        <v>8</v>
      </c>
      <c r="D859" s="7">
        <f>data!D857</f>
        <v>14</v>
      </c>
      <c r="E859" s="7">
        <f>data!E857</f>
        <v>24</v>
      </c>
      <c r="F859" s="7">
        <f>data!F857</f>
        <v>26</v>
      </c>
      <c r="G859" s="7">
        <f>data!G857</f>
        <v>28</v>
      </c>
      <c r="H859" s="8">
        <f>data!H857</f>
        <v>32</v>
      </c>
      <c r="I859" s="9">
        <f>data!I857</f>
        <v>7</v>
      </c>
      <c r="J859" s="175"/>
      <c r="K859" s="143"/>
      <c r="L859" s="143"/>
      <c r="M859" s="143"/>
      <c r="N859" s="176"/>
      <c r="O859" s="175"/>
      <c r="P859" s="143"/>
      <c r="Q859" s="143"/>
      <c r="R859" s="143"/>
      <c r="S859" s="176"/>
      <c r="T859" s="175"/>
      <c r="U859" s="143"/>
      <c r="V859" s="143"/>
      <c r="W859" s="143"/>
      <c r="X859" s="176"/>
      <c r="Y859" s="175"/>
      <c r="Z859" s="143"/>
      <c r="AA859" s="143"/>
      <c r="AB859" s="143"/>
      <c r="AC859" s="176"/>
      <c r="AD859" s="175"/>
      <c r="AE859" s="143"/>
      <c r="AF859" s="143"/>
      <c r="AG859" s="143"/>
      <c r="AH859" s="176"/>
      <c r="AI859" s="175"/>
      <c r="AJ859" s="143"/>
      <c r="AK859" s="143"/>
      <c r="AL859" s="143"/>
      <c r="AM859" s="176"/>
      <c r="AN859" s="179"/>
      <c r="AO859" s="180"/>
      <c r="AP859" s="180"/>
      <c r="AQ859" s="180"/>
      <c r="AR859" s="180"/>
      <c r="AS859" s="180"/>
      <c r="AT859" s="180"/>
      <c r="AU859" s="180"/>
      <c r="AV859" s="180"/>
      <c r="AW859" s="180"/>
      <c r="AX859" s="180"/>
      <c r="AY859" s="180"/>
      <c r="AZ859" s="180"/>
      <c r="BA859" s="180"/>
      <c r="BB859" s="180"/>
      <c r="BC859" s="180"/>
      <c r="BD859" s="180"/>
      <c r="BE859" s="180"/>
      <c r="BF859" s="180"/>
      <c r="BG859" s="180"/>
      <c r="BH859" s="180"/>
      <c r="BI859" s="180"/>
      <c r="BJ859" s="180"/>
      <c r="BK859" s="180"/>
      <c r="BL859" s="180"/>
      <c r="BM859" s="180"/>
      <c r="BN859" s="180"/>
      <c r="BO859" s="180"/>
      <c r="BP859" s="180"/>
      <c r="BQ859" s="180"/>
      <c r="BR859" s="180"/>
      <c r="BS859" s="180"/>
      <c r="BT859" s="180"/>
      <c r="BU859" s="180"/>
      <c r="BV859" s="180"/>
    </row>
    <row r="860" spans="1:74" x14ac:dyDescent="0.15">
      <c r="A860" s="5">
        <v>856</v>
      </c>
      <c r="B860" s="5">
        <f>data!A858</f>
        <v>2009031</v>
      </c>
      <c r="C860" s="6">
        <f>data!C858</f>
        <v>1</v>
      </c>
      <c r="D860" s="7">
        <f>data!D858</f>
        <v>2</v>
      </c>
      <c r="E860" s="7">
        <f>data!E858</f>
        <v>3</v>
      </c>
      <c r="F860" s="7">
        <f>data!F858</f>
        <v>15</v>
      </c>
      <c r="G860" s="7">
        <f>data!G858</f>
        <v>30</v>
      </c>
      <c r="H860" s="8">
        <f>data!H858</f>
        <v>33</v>
      </c>
      <c r="I860" s="9">
        <f>data!I858</f>
        <v>1</v>
      </c>
      <c r="J860" s="175"/>
      <c r="K860" s="143"/>
      <c r="L860" s="143"/>
      <c r="M860" s="143"/>
      <c r="N860" s="176"/>
      <c r="O860" s="175"/>
      <c r="P860" s="143"/>
      <c r="Q860" s="143"/>
      <c r="R860" s="143"/>
      <c r="S860" s="176"/>
      <c r="T860" s="175"/>
      <c r="U860" s="143"/>
      <c r="V860" s="143"/>
      <c r="W860" s="143"/>
      <c r="X860" s="176"/>
      <c r="Y860" s="175"/>
      <c r="Z860" s="143"/>
      <c r="AA860" s="143"/>
      <c r="AB860" s="143"/>
      <c r="AC860" s="176"/>
      <c r="AD860" s="175"/>
      <c r="AE860" s="143"/>
      <c r="AF860" s="143"/>
      <c r="AG860" s="143"/>
      <c r="AH860" s="176"/>
      <c r="AI860" s="175"/>
      <c r="AJ860" s="143"/>
      <c r="AK860" s="143"/>
      <c r="AL860" s="143"/>
      <c r="AM860" s="176"/>
      <c r="AN860" s="179"/>
      <c r="AO860" s="180"/>
      <c r="AP860" s="180"/>
      <c r="AQ860" s="180"/>
      <c r="AR860" s="180"/>
      <c r="AS860" s="180"/>
      <c r="AT860" s="180"/>
      <c r="AU860" s="180"/>
      <c r="AV860" s="180"/>
      <c r="AW860" s="180"/>
      <c r="AX860" s="180"/>
      <c r="AY860" s="180"/>
      <c r="AZ860" s="180"/>
      <c r="BA860" s="180"/>
      <c r="BB860" s="180"/>
      <c r="BC860" s="180"/>
      <c r="BD860" s="180"/>
      <c r="BE860" s="180"/>
      <c r="BF860" s="180"/>
      <c r="BG860" s="180"/>
      <c r="BH860" s="180"/>
      <c r="BI860" s="180"/>
      <c r="BJ860" s="180"/>
      <c r="BK860" s="180"/>
      <c r="BL860" s="180"/>
      <c r="BM860" s="180"/>
      <c r="BN860" s="180"/>
      <c r="BO860" s="180"/>
      <c r="BP860" s="180"/>
      <c r="BQ860" s="180"/>
      <c r="BR860" s="180"/>
      <c r="BS860" s="180"/>
      <c r="BT860" s="180"/>
      <c r="BU860" s="180"/>
      <c r="BV860" s="180"/>
    </row>
    <row r="861" spans="1:74" x14ac:dyDescent="0.15">
      <c r="A861" s="5">
        <v>857</v>
      </c>
      <c r="B861" s="5">
        <f>data!A859</f>
        <v>2009032</v>
      </c>
      <c r="C861" s="6">
        <f>data!C859</f>
        <v>9</v>
      </c>
      <c r="D861" s="7">
        <f>data!D859</f>
        <v>11</v>
      </c>
      <c r="E861" s="7">
        <f>data!E859</f>
        <v>12</v>
      </c>
      <c r="F861" s="7">
        <f>data!F859</f>
        <v>19</v>
      </c>
      <c r="G861" s="7">
        <f>data!G859</f>
        <v>27</v>
      </c>
      <c r="H861" s="8">
        <f>data!H859</f>
        <v>32</v>
      </c>
      <c r="I861" s="9">
        <f>data!I859</f>
        <v>6</v>
      </c>
      <c r="J861" s="175"/>
      <c r="K861" s="143"/>
      <c r="L861" s="143"/>
      <c r="M861" s="143"/>
      <c r="N861" s="176"/>
      <c r="O861" s="175"/>
      <c r="P861" s="143"/>
      <c r="Q861" s="143"/>
      <c r="R861" s="143"/>
      <c r="S861" s="176"/>
      <c r="T861" s="175"/>
      <c r="U861" s="143"/>
      <c r="V861" s="143"/>
      <c r="W861" s="143"/>
      <c r="X861" s="176"/>
      <c r="Y861" s="175"/>
      <c r="Z861" s="143"/>
      <c r="AA861" s="143"/>
      <c r="AB861" s="143"/>
      <c r="AC861" s="176"/>
      <c r="AD861" s="175"/>
      <c r="AE861" s="143"/>
      <c r="AF861" s="143"/>
      <c r="AG861" s="143"/>
      <c r="AH861" s="176"/>
      <c r="AI861" s="175"/>
      <c r="AJ861" s="143"/>
      <c r="AK861" s="143"/>
      <c r="AL861" s="143"/>
      <c r="AM861" s="176"/>
      <c r="AN861" s="179"/>
      <c r="AO861" s="180"/>
      <c r="AP861" s="180"/>
      <c r="AQ861" s="180"/>
      <c r="AR861" s="180"/>
      <c r="AS861" s="180"/>
      <c r="AT861" s="180"/>
      <c r="AU861" s="180"/>
      <c r="AV861" s="180"/>
      <c r="AW861" s="180"/>
      <c r="AX861" s="180"/>
      <c r="AY861" s="180"/>
      <c r="AZ861" s="180"/>
      <c r="BA861" s="180"/>
      <c r="BB861" s="180"/>
      <c r="BC861" s="180"/>
      <c r="BD861" s="180"/>
      <c r="BE861" s="180"/>
      <c r="BF861" s="180"/>
      <c r="BG861" s="180"/>
      <c r="BH861" s="180"/>
      <c r="BI861" s="180"/>
      <c r="BJ861" s="180"/>
      <c r="BK861" s="180"/>
      <c r="BL861" s="180"/>
      <c r="BM861" s="180"/>
      <c r="BN861" s="180"/>
      <c r="BO861" s="180"/>
      <c r="BP861" s="180"/>
      <c r="BQ861" s="180"/>
      <c r="BR861" s="180"/>
      <c r="BS861" s="180"/>
      <c r="BT861" s="180"/>
      <c r="BU861" s="180"/>
      <c r="BV861" s="180"/>
    </row>
    <row r="862" spans="1:74" x14ac:dyDescent="0.15">
      <c r="A862" s="5">
        <v>858</v>
      </c>
      <c r="B862" s="5">
        <f>data!A860</f>
        <v>2009033</v>
      </c>
      <c r="C862" s="6">
        <f>data!C860</f>
        <v>7</v>
      </c>
      <c r="D862" s="7">
        <f>data!D860</f>
        <v>8</v>
      </c>
      <c r="E862" s="7">
        <f>data!E860</f>
        <v>13</v>
      </c>
      <c r="F862" s="7">
        <f>data!F860</f>
        <v>14</v>
      </c>
      <c r="G862" s="7">
        <f>data!G860</f>
        <v>29</v>
      </c>
      <c r="H862" s="8">
        <f>data!H860</f>
        <v>30</v>
      </c>
      <c r="I862" s="9">
        <f>data!I860</f>
        <v>6</v>
      </c>
      <c r="J862" s="175"/>
      <c r="K862" s="143"/>
      <c r="L862" s="143"/>
      <c r="M862" s="143"/>
      <c r="N862" s="176"/>
      <c r="O862" s="175"/>
      <c r="P862" s="143"/>
      <c r="Q862" s="143"/>
      <c r="R862" s="143"/>
      <c r="S862" s="176"/>
      <c r="T862" s="175"/>
      <c r="U862" s="143"/>
      <c r="V862" s="143"/>
      <c r="W862" s="143"/>
      <c r="X862" s="176"/>
      <c r="Y862" s="175"/>
      <c r="Z862" s="143"/>
      <c r="AA862" s="143"/>
      <c r="AB862" s="143"/>
      <c r="AC862" s="176"/>
      <c r="AD862" s="175"/>
      <c r="AE862" s="143"/>
      <c r="AF862" s="143"/>
      <c r="AG862" s="143"/>
      <c r="AH862" s="176"/>
      <c r="AI862" s="175"/>
      <c r="AJ862" s="143"/>
      <c r="AK862" s="143"/>
      <c r="AL862" s="143"/>
      <c r="AM862" s="176"/>
      <c r="AN862" s="179"/>
      <c r="AO862" s="180"/>
      <c r="AP862" s="180"/>
      <c r="AQ862" s="180"/>
      <c r="AR862" s="180"/>
      <c r="AS862" s="180"/>
      <c r="AT862" s="180"/>
      <c r="AU862" s="180"/>
      <c r="AV862" s="180"/>
      <c r="AW862" s="180"/>
      <c r="AX862" s="180"/>
      <c r="AY862" s="180"/>
      <c r="AZ862" s="180"/>
      <c r="BA862" s="180"/>
      <c r="BB862" s="180"/>
      <c r="BC862" s="180"/>
      <c r="BD862" s="180"/>
      <c r="BE862" s="180"/>
      <c r="BF862" s="180"/>
      <c r="BG862" s="180"/>
      <c r="BH862" s="180"/>
      <c r="BI862" s="180"/>
      <c r="BJ862" s="180"/>
      <c r="BK862" s="180"/>
      <c r="BL862" s="180"/>
      <c r="BM862" s="180"/>
      <c r="BN862" s="180"/>
      <c r="BO862" s="180"/>
      <c r="BP862" s="180"/>
      <c r="BQ862" s="180"/>
      <c r="BR862" s="180"/>
      <c r="BS862" s="180"/>
      <c r="BT862" s="180"/>
      <c r="BU862" s="180"/>
      <c r="BV862" s="180"/>
    </row>
    <row r="863" spans="1:74" x14ac:dyDescent="0.15">
      <c r="A863" s="5">
        <v>859</v>
      </c>
      <c r="B863" s="5">
        <f>data!A861</f>
        <v>2009034</v>
      </c>
      <c r="C863" s="6">
        <f>data!C861</f>
        <v>9</v>
      </c>
      <c r="D863" s="7">
        <f>data!D861</f>
        <v>12</v>
      </c>
      <c r="E863" s="7">
        <f>data!E861</f>
        <v>18</v>
      </c>
      <c r="F863" s="7">
        <f>data!F861</f>
        <v>21</v>
      </c>
      <c r="G863" s="7">
        <f>data!G861</f>
        <v>22</v>
      </c>
      <c r="H863" s="8">
        <f>data!H861</f>
        <v>26</v>
      </c>
      <c r="I863" s="9">
        <f>data!I861</f>
        <v>7</v>
      </c>
      <c r="J863" s="175"/>
      <c r="K863" s="143"/>
      <c r="L863" s="143"/>
      <c r="M863" s="143"/>
      <c r="N863" s="176"/>
      <c r="O863" s="175"/>
      <c r="P863" s="143"/>
      <c r="Q863" s="143"/>
      <c r="R863" s="143"/>
      <c r="S863" s="176"/>
      <c r="T863" s="175"/>
      <c r="U863" s="143"/>
      <c r="V863" s="143"/>
      <c r="W863" s="143"/>
      <c r="X863" s="176"/>
      <c r="Y863" s="175"/>
      <c r="Z863" s="143"/>
      <c r="AA863" s="143"/>
      <c r="AB863" s="143"/>
      <c r="AC863" s="176"/>
      <c r="AD863" s="175"/>
      <c r="AE863" s="143"/>
      <c r="AF863" s="143"/>
      <c r="AG863" s="143"/>
      <c r="AH863" s="176"/>
      <c r="AI863" s="175"/>
      <c r="AJ863" s="143"/>
      <c r="AK863" s="143"/>
      <c r="AL863" s="143"/>
      <c r="AM863" s="176"/>
      <c r="AN863" s="179"/>
      <c r="AO863" s="180"/>
      <c r="AP863" s="180"/>
      <c r="AQ863" s="180"/>
      <c r="AR863" s="180"/>
      <c r="AS863" s="180"/>
      <c r="AT863" s="180"/>
      <c r="AU863" s="180"/>
      <c r="AV863" s="180"/>
      <c r="AW863" s="180"/>
      <c r="AX863" s="180"/>
      <c r="AY863" s="180"/>
      <c r="AZ863" s="180"/>
      <c r="BA863" s="180"/>
      <c r="BB863" s="180"/>
      <c r="BC863" s="180"/>
      <c r="BD863" s="180"/>
      <c r="BE863" s="180"/>
      <c r="BF863" s="180"/>
      <c r="BG863" s="180"/>
      <c r="BH863" s="180"/>
      <c r="BI863" s="180"/>
      <c r="BJ863" s="180"/>
      <c r="BK863" s="180"/>
      <c r="BL863" s="180"/>
      <c r="BM863" s="180"/>
      <c r="BN863" s="180"/>
      <c r="BO863" s="180"/>
      <c r="BP863" s="180"/>
      <c r="BQ863" s="180"/>
      <c r="BR863" s="180"/>
      <c r="BS863" s="180"/>
      <c r="BT863" s="180"/>
      <c r="BU863" s="180"/>
      <c r="BV863" s="180"/>
    </row>
    <row r="864" spans="1:74" x14ac:dyDescent="0.15">
      <c r="A864" s="5">
        <v>860</v>
      </c>
      <c r="B864" s="5">
        <f>data!A862</f>
        <v>2009035</v>
      </c>
      <c r="C864" s="6">
        <f>data!C862</f>
        <v>6</v>
      </c>
      <c r="D864" s="7">
        <f>data!D862</f>
        <v>15</v>
      </c>
      <c r="E864" s="7">
        <f>data!E862</f>
        <v>21</v>
      </c>
      <c r="F864" s="7">
        <f>data!F862</f>
        <v>26</v>
      </c>
      <c r="G864" s="7">
        <f>data!G862</f>
        <v>29</v>
      </c>
      <c r="H864" s="8">
        <f>data!H862</f>
        <v>31</v>
      </c>
      <c r="I864" s="9">
        <f>data!I862</f>
        <v>5</v>
      </c>
      <c r="J864" s="175"/>
      <c r="K864" s="143"/>
      <c r="L864" s="143"/>
      <c r="M864" s="143"/>
      <c r="N864" s="176"/>
      <c r="O864" s="175"/>
      <c r="P864" s="143"/>
      <c r="Q864" s="143"/>
      <c r="R864" s="143"/>
      <c r="S864" s="176"/>
      <c r="T864" s="175"/>
      <c r="U864" s="143"/>
      <c r="V864" s="143"/>
      <c r="W864" s="143"/>
      <c r="X864" s="176"/>
      <c r="Y864" s="175"/>
      <c r="Z864" s="143"/>
      <c r="AA864" s="143"/>
      <c r="AB864" s="143"/>
      <c r="AC864" s="176"/>
      <c r="AD864" s="175"/>
      <c r="AE864" s="143"/>
      <c r="AF864" s="143"/>
      <c r="AG864" s="143"/>
      <c r="AH864" s="176"/>
      <c r="AI864" s="175"/>
      <c r="AJ864" s="143"/>
      <c r="AK864" s="143"/>
      <c r="AL864" s="143"/>
      <c r="AM864" s="176"/>
      <c r="AN864" s="179"/>
      <c r="AO864" s="180"/>
      <c r="AP864" s="180"/>
      <c r="AQ864" s="180"/>
      <c r="AR864" s="180"/>
      <c r="AS864" s="180"/>
      <c r="AT864" s="180"/>
      <c r="AU864" s="180"/>
      <c r="AV864" s="180"/>
      <c r="AW864" s="180"/>
      <c r="AX864" s="180"/>
      <c r="AY864" s="180"/>
      <c r="AZ864" s="180"/>
      <c r="BA864" s="180"/>
      <c r="BB864" s="180"/>
      <c r="BC864" s="180"/>
      <c r="BD864" s="180"/>
      <c r="BE864" s="180"/>
      <c r="BF864" s="180"/>
      <c r="BG864" s="180"/>
      <c r="BH864" s="180"/>
      <c r="BI864" s="180"/>
      <c r="BJ864" s="180"/>
      <c r="BK864" s="180"/>
      <c r="BL864" s="180"/>
      <c r="BM864" s="180"/>
      <c r="BN864" s="180"/>
      <c r="BO864" s="180"/>
      <c r="BP864" s="180"/>
      <c r="BQ864" s="180"/>
      <c r="BR864" s="180"/>
      <c r="BS864" s="180"/>
      <c r="BT864" s="180"/>
      <c r="BU864" s="180"/>
      <c r="BV864" s="180"/>
    </row>
    <row r="865" spans="1:74" x14ac:dyDescent="0.15">
      <c r="A865" s="5">
        <v>861</v>
      </c>
      <c r="B865" s="5">
        <f>data!A863</f>
        <v>2009036</v>
      </c>
      <c r="C865" s="6">
        <f>data!C863</f>
        <v>6</v>
      </c>
      <c r="D865" s="7">
        <f>data!D863</f>
        <v>9</v>
      </c>
      <c r="E865" s="7">
        <f>data!E863</f>
        <v>18</v>
      </c>
      <c r="F865" s="7">
        <f>data!F863</f>
        <v>23</v>
      </c>
      <c r="G865" s="7">
        <f>data!G863</f>
        <v>32</v>
      </c>
      <c r="H865" s="8">
        <f>data!H863</f>
        <v>33</v>
      </c>
      <c r="I865" s="9">
        <f>data!I863</f>
        <v>7</v>
      </c>
      <c r="J865" s="175"/>
      <c r="K865" s="143"/>
      <c r="L865" s="143"/>
      <c r="M865" s="143"/>
      <c r="N865" s="176"/>
      <c r="O865" s="175"/>
      <c r="P865" s="143"/>
      <c r="Q865" s="143"/>
      <c r="R865" s="143"/>
      <c r="S865" s="176"/>
      <c r="T865" s="175"/>
      <c r="U865" s="143"/>
      <c r="V865" s="143"/>
      <c r="W865" s="143"/>
      <c r="X865" s="176"/>
      <c r="Y865" s="175"/>
      <c r="Z865" s="143"/>
      <c r="AA865" s="143"/>
      <c r="AB865" s="143"/>
      <c r="AC865" s="176"/>
      <c r="AD865" s="175"/>
      <c r="AE865" s="143"/>
      <c r="AF865" s="143"/>
      <c r="AG865" s="143"/>
      <c r="AH865" s="176"/>
      <c r="AI865" s="175"/>
      <c r="AJ865" s="143"/>
      <c r="AK865" s="143"/>
      <c r="AL865" s="143"/>
      <c r="AM865" s="176"/>
      <c r="AN865" s="179"/>
      <c r="AO865" s="180"/>
      <c r="AP865" s="180"/>
      <c r="AQ865" s="180"/>
      <c r="AR865" s="180"/>
      <c r="AS865" s="180"/>
      <c r="AT865" s="180"/>
      <c r="AU865" s="180"/>
      <c r="AV865" s="180"/>
      <c r="AW865" s="180"/>
      <c r="AX865" s="180"/>
      <c r="AY865" s="180"/>
      <c r="AZ865" s="180"/>
      <c r="BA865" s="180"/>
      <c r="BB865" s="180"/>
      <c r="BC865" s="180"/>
      <c r="BD865" s="180"/>
      <c r="BE865" s="180"/>
      <c r="BF865" s="180"/>
      <c r="BG865" s="180"/>
      <c r="BH865" s="180"/>
      <c r="BI865" s="180"/>
      <c r="BJ865" s="180"/>
      <c r="BK865" s="180"/>
      <c r="BL865" s="180"/>
      <c r="BM865" s="180"/>
      <c r="BN865" s="180"/>
      <c r="BO865" s="180"/>
      <c r="BP865" s="180"/>
      <c r="BQ865" s="180"/>
      <c r="BR865" s="180"/>
      <c r="BS865" s="180"/>
      <c r="BT865" s="180"/>
      <c r="BU865" s="180"/>
      <c r="BV865" s="180"/>
    </row>
    <row r="866" spans="1:74" x14ac:dyDescent="0.15">
      <c r="A866" s="5">
        <v>862</v>
      </c>
      <c r="B866" s="5">
        <f>data!A864</f>
        <v>2009037</v>
      </c>
      <c r="C866" s="6">
        <f>data!C864</f>
        <v>2</v>
      </c>
      <c r="D866" s="7">
        <f>data!D864</f>
        <v>6</v>
      </c>
      <c r="E866" s="7">
        <f>data!E864</f>
        <v>15</v>
      </c>
      <c r="F866" s="7">
        <f>data!F864</f>
        <v>18</v>
      </c>
      <c r="G866" s="7">
        <f>data!G864</f>
        <v>20</v>
      </c>
      <c r="H866" s="8">
        <f>data!H864</f>
        <v>31</v>
      </c>
      <c r="I866" s="9">
        <f>data!I864</f>
        <v>3</v>
      </c>
      <c r="J866" s="175"/>
      <c r="K866" s="143"/>
      <c r="L866" s="143"/>
      <c r="M866" s="143"/>
      <c r="N866" s="176"/>
      <c r="O866" s="175"/>
      <c r="P866" s="143"/>
      <c r="Q866" s="143"/>
      <c r="R866" s="143"/>
      <c r="S866" s="176"/>
      <c r="T866" s="175"/>
      <c r="U866" s="143"/>
      <c r="V866" s="143"/>
      <c r="W866" s="143"/>
      <c r="X866" s="176"/>
      <c r="Y866" s="175"/>
      <c r="Z866" s="143"/>
      <c r="AA866" s="143"/>
      <c r="AB866" s="143"/>
      <c r="AC866" s="176"/>
      <c r="AD866" s="175"/>
      <c r="AE866" s="143"/>
      <c r="AF866" s="143"/>
      <c r="AG866" s="143"/>
      <c r="AH866" s="176"/>
      <c r="AI866" s="175"/>
      <c r="AJ866" s="143"/>
      <c r="AK866" s="143"/>
      <c r="AL866" s="143"/>
      <c r="AM866" s="176"/>
      <c r="AN866" s="179"/>
      <c r="AO866" s="180"/>
      <c r="AP866" s="180"/>
      <c r="AQ866" s="180"/>
      <c r="AR866" s="180"/>
      <c r="AS866" s="180"/>
      <c r="AT866" s="180"/>
      <c r="AU866" s="180"/>
      <c r="AV866" s="180"/>
      <c r="AW866" s="180"/>
      <c r="AX866" s="180"/>
      <c r="AY866" s="180"/>
      <c r="AZ866" s="180"/>
      <c r="BA866" s="180"/>
      <c r="BB866" s="180"/>
      <c r="BC866" s="180"/>
      <c r="BD866" s="180"/>
      <c r="BE866" s="180"/>
      <c r="BF866" s="180"/>
      <c r="BG866" s="180"/>
      <c r="BH866" s="180"/>
      <c r="BI866" s="180"/>
      <c r="BJ866" s="180"/>
      <c r="BK866" s="180"/>
      <c r="BL866" s="180"/>
      <c r="BM866" s="180"/>
      <c r="BN866" s="180"/>
      <c r="BO866" s="180"/>
      <c r="BP866" s="180"/>
      <c r="BQ866" s="180"/>
      <c r="BR866" s="180"/>
      <c r="BS866" s="180"/>
      <c r="BT866" s="180"/>
      <c r="BU866" s="180"/>
      <c r="BV866" s="180"/>
    </row>
    <row r="867" spans="1:74" x14ac:dyDescent="0.15">
      <c r="A867" s="5">
        <v>863</v>
      </c>
      <c r="B867" s="5">
        <f>data!A865</f>
        <v>2009038</v>
      </c>
      <c r="C867" s="6">
        <f>data!C865</f>
        <v>12</v>
      </c>
      <c r="D867" s="7">
        <f>data!D865</f>
        <v>13</v>
      </c>
      <c r="E867" s="7">
        <f>data!E865</f>
        <v>15</v>
      </c>
      <c r="F867" s="7">
        <f>data!F865</f>
        <v>23</v>
      </c>
      <c r="G867" s="7">
        <f>data!G865</f>
        <v>28</v>
      </c>
      <c r="H867" s="8">
        <f>data!H865</f>
        <v>32</v>
      </c>
      <c r="I867" s="9">
        <f>data!I865</f>
        <v>5</v>
      </c>
      <c r="J867" s="175"/>
      <c r="K867" s="143"/>
      <c r="L867" s="143"/>
      <c r="M867" s="143"/>
      <c r="N867" s="176"/>
      <c r="O867" s="175"/>
      <c r="P867" s="143"/>
      <c r="Q867" s="143"/>
      <c r="R867" s="143"/>
      <c r="S867" s="176"/>
      <c r="T867" s="175"/>
      <c r="U867" s="143"/>
      <c r="V867" s="143"/>
      <c r="W867" s="143"/>
      <c r="X867" s="176"/>
      <c r="Y867" s="175"/>
      <c r="Z867" s="143"/>
      <c r="AA867" s="143"/>
      <c r="AB867" s="143"/>
      <c r="AC867" s="176"/>
      <c r="AD867" s="175"/>
      <c r="AE867" s="143"/>
      <c r="AF867" s="143"/>
      <c r="AG867" s="143"/>
      <c r="AH867" s="176"/>
      <c r="AI867" s="175"/>
      <c r="AJ867" s="143"/>
      <c r="AK867" s="143"/>
      <c r="AL867" s="143"/>
      <c r="AM867" s="176"/>
      <c r="AN867" s="179"/>
      <c r="AO867" s="180"/>
      <c r="AP867" s="180"/>
      <c r="AQ867" s="180"/>
      <c r="AR867" s="180"/>
      <c r="AS867" s="180"/>
      <c r="AT867" s="180"/>
      <c r="AU867" s="180"/>
      <c r="AV867" s="180"/>
      <c r="AW867" s="180"/>
      <c r="AX867" s="180"/>
      <c r="AY867" s="180"/>
      <c r="AZ867" s="180"/>
      <c r="BA867" s="180"/>
      <c r="BB867" s="180"/>
      <c r="BC867" s="180"/>
      <c r="BD867" s="180"/>
      <c r="BE867" s="180"/>
      <c r="BF867" s="180"/>
      <c r="BG867" s="180"/>
      <c r="BH867" s="180"/>
      <c r="BI867" s="180"/>
      <c r="BJ867" s="180"/>
      <c r="BK867" s="180"/>
      <c r="BL867" s="180"/>
      <c r="BM867" s="180"/>
      <c r="BN867" s="180"/>
      <c r="BO867" s="180"/>
      <c r="BP867" s="180"/>
      <c r="BQ867" s="180"/>
      <c r="BR867" s="180"/>
      <c r="BS867" s="180"/>
      <c r="BT867" s="180"/>
      <c r="BU867" s="180"/>
      <c r="BV867" s="180"/>
    </row>
    <row r="868" spans="1:74" x14ac:dyDescent="0.15">
      <c r="A868" s="5">
        <v>864</v>
      </c>
      <c r="B868" s="5">
        <f>data!A866</f>
        <v>2009039</v>
      </c>
      <c r="C868" s="6">
        <f>data!C866</f>
        <v>5</v>
      </c>
      <c r="D868" s="7">
        <f>data!D866</f>
        <v>12</v>
      </c>
      <c r="E868" s="7">
        <f>data!E866</f>
        <v>14</v>
      </c>
      <c r="F868" s="7">
        <f>data!F866</f>
        <v>15</v>
      </c>
      <c r="G868" s="7">
        <f>data!G866</f>
        <v>21</v>
      </c>
      <c r="H868" s="8">
        <f>data!H866</f>
        <v>27</v>
      </c>
      <c r="I868" s="9">
        <f>data!I866</f>
        <v>3</v>
      </c>
      <c r="J868" s="175"/>
      <c r="K868" s="143"/>
      <c r="L868" s="143"/>
      <c r="M868" s="143"/>
      <c r="N868" s="176"/>
      <c r="O868" s="175"/>
      <c r="P868" s="143"/>
      <c r="Q868" s="143"/>
      <c r="R868" s="143"/>
      <c r="S868" s="176"/>
      <c r="T868" s="175"/>
      <c r="U868" s="143"/>
      <c r="V868" s="143"/>
      <c r="W868" s="143"/>
      <c r="X868" s="176"/>
      <c r="Y868" s="175"/>
      <c r="Z868" s="143"/>
      <c r="AA868" s="143"/>
      <c r="AB868" s="143"/>
      <c r="AC868" s="176"/>
      <c r="AD868" s="175"/>
      <c r="AE868" s="143"/>
      <c r="AF868" s="143"/>
      <c r="AG868" s="143"/>
      <c r="AH868" s="176"/>
      <c r="AI868" s="175"/>
      <c r="AJ868" s="143"/>
      <c r="AK868" s="143"/>
      <c r="AL868" s="143"/>
      <c r="AM868" s="176"/>
      <c r="AN868" s="179"/>
      <c r="AO868" s="180"/>
      <c r="AP868" s="180"/>
      <c r="AQ868" s="180"/>
      <c r="AR868" s="180"/>
      <c r="AS868" s="180"/>
      <c r="AT868" s="180"/>
      <c r="AU868" s="180"/>
      <c r="AV868" s="180"/>
      <c r="AW868" s="180"/>
      <c r="AX868" s="180"/>
      <c r="AY868" s="180"/>
      <c r="AZ868" s="180"/>
      <c r="BA868" s="180"/>
      <c r="BB868" s="180"/>
      <c r="BC868" s="180"/>
      <c r="BD868" s="180"/>
      <c r="BE868" s="180"/>
      <c r="BF868" s="180"/>
      <c r="BG868" s="180"/>
      <c r="BH868" s="180"/>
      <c r="BI868" s="180"/>
      <c r="BJ868" s="180"/>
      <c r="BK868" s="180"/>
      <c r="BL868" s="180"/>
      <c r="BM868" s="180"/>
      <c r="BN868" s="180"/>
      <c r="BO868" s="180"/>
      <c r="BP868" s="180"/>
      <c r="BQ868" s="180"/>
      <c r="BR868" s="180"/>
      <c r="BS868" s="180"/>
      <c r="BT868" s="180"/>
      <c r="BU868" s="180"/>
      <c r="BV868" s="180"/>
    </row>
    <row r="869" spans="1:74" x14ac:dyDescent="0.15">
      <c r="A869" s="5">
        <v>865</v>
      </c>
      <c r="B869" s="5">
        <f>data!A867</f>
        <v>2009040</v>
      </c>
      <c r="C869" s="6">
        <f>data!C867</f>
        <v>4</v>
      </c>
      <c r="D869" s="7">
        <f>data!D867</f>
        <v>7</v>
      </c>
      <c r="E869" s="7">
        <f>data!E867</f>
        <v>10</v>
      </c>
      <c r="F869" s="7">
        <f>data!F867</f>
        <v>20</v>
      </c>
      <c r="G869" s="7">
        <f>data!G867</f>
        <v>26</v>
      </c>
      <c r="H869" s="8">
        <f>data!H867</f>
        <v>30</v>
      </c>
      <c r="I869" s="9">
        <f>data!I867</f>
        <v>12</v>
      </c>
      <c r="J869" s="175"/>
      <c r="K869" s="143"/>
      <c r="L869" s="143"/>
      <c r="M869" s="143"/>
      <c r="N869" s="176"/>
      <c r="O869" s="175"/>
      <c r="P869" s="143"/>
      <c r="Q869" s="143"/>
      <c r="R869" s="143"/>
      <c r="S869" s="176"/>
      <c r="T869" s="175"/>
      <c r="U869" s="143"/>
      <c r="V869" s="143"/>
      <c r="W869" s="143"/>
      <c r="X869" s="176"/>
      <c r="Y869" s="175"/>
      <c r="Z869" s="143"/>
      <c r="AA869" s="143"/>
      <c r="AB869" s="143"/>
      <c r="AC869" s="176"/>
      <c r="AD869" s="175"/>
      <c r="AE869" s="143"/>
      <c r="AF869" s="143"/>
      <c r="AG869" s="143"/>
      <c r="AH869" s="176"/>
      <c r="AI869" s="175"/>
      <c r="AJ869" s="143"/>
      <c r="AK869" s="143"/>
      <c r="AL869" s="143"/>
      <c r="AM869" s="176"/>
      <c r="AN869" s="179"/>
      <c r="AO869" s="180"/>
      <c r="AP869" s="180"/>
      <c r="AQ869" s="180"/>
      <c r="AR869" s="180"/>
      <c r="AS869" s="180"/>
      <c r="AT869" s="180"/>
      <c r="AU869" s="180"/>
      <c r="AV869" s="180"/>
      <c r="AW869" s="180"/>
      <c r="AX869" s="180"/>
      <c r="AY869" s="180"/>
      <c r="AZ869" s="180"/>
      <c r="BA869" s="180"/>
      <c r="BB869" s="180"/>
      <c r="BC869" s="180"/>
      <c r="BD869" s="180"/>
      <c r="BE869" s="180"/>
      <c r="BF869" s="180"/>
      <c r="BG869" s="180"/>
      <c r="BH869" s="180"/>
      <c r="BI869" s="180"/>
      <c r="BJ869" s="180"/>
      <c r="BK869" s="180"/>
      <c r="BL869" s="180"/>
      <c r="BM869" s="180"/>
      <c r="BN869" s="180"/>
      <c r="BO869" s="180"/>
      <c r="BP869" s="180"/>
      <c r="BQ869" s="180"/>
      <c r="BR869" s="180"/>
      <c r="BS869" s="180"/>
      <c r="BT869" s="180"/>
      <c r="BU869" s="180"/>
      <c r="BV869" s="180"/>
    </row>
    <row r="870" spans="1:74" x14ac:dyDescent="0.15">
      <c r="A870" s="5">
        <v>866</v>
      </c>
      <c r="B870" s="5">
        <f>data!A868</f>
        <v>2009041</v>
      </c>
      <c r="C870" s="6">
        <f>data!C868</f>
        <v>1</v>
      </c>
      <c r="D870" s="7">
        <f>data!D868</f>
        <v>8</v>
      </c>
      <c r="E870" s="7">
        <f>data!E868</f>
        <v>23</v>
      </c>
      <c r="F870" s="7">
        <f>data!F868</f>
        <v>26</v>
      </c>
      <c r="G870" s="7">
        <f>data!G868</f>
        <v>28</v>
      </c>
      <c r="H870" s="8">
        <f>data!H868</f>
        <v>33</v>
      </c>
      <c r="I870" s="9">
        <f>data!I868</f>
        <v>8</v>
      </c>
      <c r="J870" s="175"/>
      <c r="K870" s="143"/>
      <c r="L870" s="143"/>
      <c r="M870" s="143"/>
      <c r="N870" s="176"/>
      <c r="O870" s="175"/>
      <c r="P870" s="143"/>
      <c r="Q870" s="143"/>
      <c r="R870" s="143"/>
      <c r="S870" s="176"/>
      <c r="T870" s="175"/>
      <c r="U870" s="143"/>
      <c r="V870" s="143"/>
      <c r="W870" s="143"/>
      <c r="X870" s="176"/>
      <c r="Y870" s="175"/>
      <c r="Z870" s="143"/>
      <c r="AA870" s="143"/>
      <c r="AB870" s="143"/>
      <c r="AC870" s="176"/>
      <c r="AD870" s="175"/>
      <c r="AE870" s="143"/>
      <c r="AF870" s="143"/>
      <c r="AG870" s="143"/>
      <c r="AH870" s="176"/>
      <c r="AI870" s="175"/>
      <c r="AJ870" s="143"/>
      <c r="AK870" s="143"/>
      <c r="AL870" s="143"/>
      <c r="AM870" s="176"/>
      <c r="AN870" s="179"/>
      <c r="AO870" s="180"/>
      <c r="AP870" s="180"/>
      <c r="AQ870" s="180"/>
      <c r="AR870" s="180"/>
      <c r="AS870" s="180"/>
      <c r="AT870" s="180"/>
      <c r="AU870" s="180"/>
      <c r="AV870" s="180"/>
      <c r="AW870" s="180"/>
      <c r="AX870" s="180"/>
      <c r="AY870" s="180"/>
      <c r="AZ870" s="180"/>
      <c r="BA870" s="180"/>
      <c r="BB870" s="180"/>
      <c r="BC870" s="180"/>
      <c r="BD870" s="180"/>
      <c r="BE870" s="180"/>
      <c r="BF870" s="180"/>
      <c r="BG870" s="180"/>
      <c r="BH870" s="180"/>
      <c r="BI870" s="180"/>
      <c r="BJ870" s="180"/>
      <c r="BK870" s="180"/>
      <c r="BL870" s="180"/>
      <c r="BM870" s="180"/>
      <c r="BN870" s="180"/>
      <c r="BO870" s="180"/>
      <c r="BP870" s="180"/>
      <c r="BQ870" s="180"/>
      <c r="BR870" s="180"/>
      <c r="BS870" s="180"/>
      <c r="BT870" s="180"/>
      <c r="BU870" s="180"/>
      <c r="BV870" s="180"/>
    </row>
    <row r="871" spans="1:74" x14ac:dyDescent="0.15">
      <c r="A871" s="5">
        <v>867</v>
      </c>
      <c r="B871" s="5">
        <f>data!A869</f>
        <v>2009042</v>
      </c>
      <c r="C871" s="6">
        <f>data!C869</f>
        <v>8</v>
      </c>
      <c r="D871" s="7">
        <f>data!D869</f>
        <v>16</v>
      </c>
      <c r="E871" s="7">
        <f>data!E869</f>
        <v>22</v>
      </c>
      <c r="F871" s="7">
        <f>data!F869</f>
        <v>23</v>
      </c>
      <c r="G871" s="7">
        <f>data!G869</f>
        <v>27</v>
      </c>
      <c r="H871" s="8">
        <f>data!H869</f>
        <v>30</v>
      </c>
      <c r="I871" s="9">
        <f>data!I869</f>
        <v>11</v>
      </c>
      <c r="J871" s="175"/>
      <c r="K871" s="143"/>
      <c r="L871" s="143"/>
      <c r="M871" s="143"/>
      <c r="N871" s="176"/>
      <c r="O871" s="175"/>
      <c r="P871" s="143"/>
      <c r="Q871" s="143"/>
      <c r="R871" s="143"/>
      <c r="S871" s="176"/>
      <c r="T871" s="175"/>
      <c r="U871" s="143"/>
      <c r="V871" s="143"/>
      <c r="W871" s="143"/>
      <c r="X871" s="176"/>
      <c r="Y871" s="175"/>
      <c r="Z871" s="143"/>
      <c r="AA871" s="143"/>
      <c r="AB871" s="143"/>
      <c r="AC871" s="176"/>
      <c r="AD871" s="175"/>
      <c r="AE871" s="143"/>
      <c r="AF871" s="143"/>
      <c r="AG871" s="143"/>
      <c r="AH871" s="176"/>
      <c r="AI871" s="175"/>
      <c r="AJ871" s="143"/>
      <c r="AK871" s="143"/>
      <c r="AL871" s="143"/>
      <c r="AM871" s="176"/>
      <c r="AN871" s="179"/>
      <c r="AO871" s="180"/>
      <c r="AP871" s="180"/>
      <c r="AQ871" s="180"/>
      <c r="AR871" s="180"/>
      <c r="AS871" s="180"/>
      <c r="AT871" s="180"/>
      <c r="AU871" s="180"/>
      <c r="AV871" s="180"/>
      <c r="AW871" s="180"/>
      <c r="AX871" s="180"/>
      <c r="AY871" s="180"/>
      <c r="AZ871" s="180"/>
      <c r="BA871" s="180"/>
      <c r="BB871" s="180"/>
      <c r="BC871" s="180"/>
      <c r="BD871" s="180"/>
      <c r="BE871" s="180"/>
      <c r="BF871" s="180"/>
      <c r="BG871" s="180"/>
      <c r="BH871" s="180"/>
      <c r="BI871" s="180"/>
      <c r="BJ871" s="180"/>
      <c r="BK871" s="180"/>
      <c r="BL871" s="180"/>
      <c r="BM871" s="180"/>
      <c r="BN871" s="180"/>
      <c r="BO871" s="180"/>
      <c r="BP871" s="180"/>
      <c r="BQ871" s="180"/>
      <c r="BR871" s="180"/>
      <c r="BS871" s="180"/>
      <c r="BT871" s="180"/>
      <c r="BU871" s="180"/>
      <c r="BV871" s="180"/>
    </row>
    <row r="872" spans="1:74" x14ac:dyDescent="0.15">
      <c r="A872" s="5">
        <v>868</v>
      </c>
      <c r="B872" s="5">
        <f>data!A870</f>
        <v>2009043</v>
      </c>
      <c r="C872" s="6">
        <f>data!C870</f>
        <v>4</v>
      </c>
      <c r="D872" s="7">
        <f>data!D870</f>
        <v>9</v>
      </c>
      <c r="E872" s="7">
        <f>data!E870</f>
        <v>10</v>
      </c>
      <c r="F872" s="7">
        <f>data!F870</f>
        <v>15</v>
      </c>
      <c r="G872" s="7">
        <f>data!G870</f>
        <v>18</v>
      </c>
      <c r="H872" s="8">
        <f>data!H870</f>
        <v>26</v>
      </c>
      <c r="I872" s="9">
        <f>data!I870</f>
        <v>7</v>
      </c>
      <c r="J872" s="175"/>
      <c r="K872" s="143"/>
      <c r="L872" s="143"/>
      <c r="M872" s="143"/>
      <c r="N872" s="176"/>
      <c r="O872" s="175"/>
      <c r="P872" s="143"/>
      <c r="Q872" s="143"/>
      <c r="R872" s="143"/>
      <c r="S872" s="176"/>
      <c r="T872" s="175"/>
      <c r="U872" s="143"/>
      <c r="V872" s="143"/>
      <c r="W872" s="143"/>
      <c r="X872" s="176"/>
      <c r="Y872" s="175"/>
      <c r="Z872" s="143"/>
      <c r="AA872" s="143"/>
      <c r="AB872" s="143"/>
      <c r="AC872" s="176"/>
      <c r="AD872" s="175"/>
      <c r="AE872" s="143"/>
      <c r="AF872" s="143"/>
      <c r="AG872" s="143"/>
      <c r="AH872" s="176"/>
      <c r="AI872" s="175"/>
      <c r="AJ872" s="143"/>
      <c r="AK872" s="143"/>
      <c r="AL872" s="143"/>
      <c r="AM872" s="176"/>
      <c r="AN872" s="179"/>
      <c r="AO872" s="180"/>
      <c r="AP872" s="180"/>
      <c r="AQ872" s="180"/>
      <c r="AR872" s="180"/>
      <c r="AS872" s="180"/>
      <c r="AT872" s="180"/>
      <c r="AU872" s="180"/>
      <c r="AV872" s="180"/>
      <c r="AW872" s="180"/>
      <c r="AX872" s="180"/>
      <c r="AY872" s="180"/>
      <c r="AZ872" s="180"/>
      <c r="BA872" s="180"/>
      <c r="BB872" s="180"/>
      <c r="BC872" s="180"/>
      <c r="BD872" s="180"/>
      <c r="BE872" s="180"/>
      <c r="BF872" s="180"/>
      <c r="BG872" s="180"/>
      <c r="BH872" s="180"/>
      <c r="BI872" s="180"/>
      <c r="BJ872" s="180"/>
      <c r="BK872" s="180"/>
      <c r="BL872" s="180"/>
      <c r="BM872" s="180"/>
      <c r="BN872" s="180"/>
      <c r="BO872" s="180"/>
      <c r="BP872" s="180"/>
      <c r="BQ872" s="180"/>
      <c r="BR872" s="180"/>
      <c r="BS872" s="180"/>
      <c r="BT872" s="180"/>
      <c r="BU872" s="180"/>
      <c r="BV872" s="180"/>
    </row>
    <row r="873" spans="1:74" x14ac:dyDescent="0.15">
      <c r="A873" s="5">
        <v>869</v>
      </c>
      <c r="B873" s="5">
        <f>data!A871</f>
        <v>2009044</v>
      </c>
      <c r="C873" s="6">
        <f>data!C871</f>
        <v>11</v>
      </c>
      <c r="D873" s="7">
        <f>data!D871</f>
        <v>14</v>
      </c>
      <c r="E873" s="7">
        <f>data!E871</f>
        <v>16</v>
      </c>
      <c r="F873" s="7">
        <f>data!F871</f>
        <v>18</v>
      </c>
      <c r="G873" s="7">
        <f>data!G871</f>
        <v>26</v>
      </c>
      <c r="H873" s="8">
        <f>data!H871</f>
        <v>30</v>
      </c>
      <c r="I873" s="9">
        <f>data!I871</f>
        <v>1</v>
      </c>
      <c r="J873" s="175"/>
      <c r="K873" s="143"/>
      <c r="L873" s="143"/>
      <c r="M873" s="143"/>
      <c r="N873" s="176"/>
      <c r="O873" s="175"/>
      <c r="P873" s="143"/>
      <c r="Q873" s="143"/>
      <c r="R873" s="143"/>
      <c r="S873" s="176"/>
      <c r="T873" s="175"/>
      <c r="U873" s="143"/>
      <c r="V873" s="143"/>
      <c r="W873" s="143"/>
      <c r="X873" s="176"/>
      <c r="Y873" s="175"/>
      <c r="Z873" s="143"/>
      <c r="AA873" s="143"/>
      <c r="AB873" s="143"/>
      <c r="AC873" s="176"/>
      <c r="AD873" s="175"/>
      <c r="AE873" s="143"/>
      <c r="AF873" s="143"/>
      <c r="AG873" s="143"/>
      <c r="AH873" s="176"/>
      <c r="AI873" s="175"/>
      <c r="AJ873" s="143"/>
      <c r="AK873" s="143"/>
      <c r="AL873" s="143"/>
      <c r="AM873" s="176"/>
      <c r="AN873" s="179"/>
      <c r="AO873" s="180"/>
      <c r="AP873" s="180"/>
      <c r="AQ873" s="180"/>
      <c r="AR873" s="180"/>
      <c r="AS873" s="180"/>
      <c r="AT873" s="180"/>
      <c r="AU873" s="180"/>
      <c r="AV873" s="180"/>
      <c r="AW873" s="180"/>
      <c r="AX873" s="180"/>
      <c r="AY873" s="180"/>
      <c r="AZ873" s="180"/>
      <c r="BA873" s="180"/>
      <c r="BB873" s="180"/>
      <c r="BC873" s="180"/>
      <c r="BD873" s="180"/>
      <c r="BE873" s="180"/>
      <c r="BF873" s="180"/>
      <c r="BG873" s="180"/>
      <c r="BH873" s="180"/>
      <c r="BI873" s="180"/>
      <c r="BJ873" s="180"/>
      <c r="BK873" s="180"/>
      <c r="BL873" s="180"/>
      <c r="BM873" s="180"/>
      <c r="BN873" s="180"/>
      <c r="BO873" s="180"/>
      <c r="BP873" s="180"/>
      <c r="BQ873" s="180"/>
      <c r="BR873" s="180"/>
      <c r="BS873" s="180"/>
      <c r="BT873" s="180"/>
      <c r="BU873" s="180"/>
      <c r="BV873" s="180"/>
    </row>
    <row r="874" spans="1:74" x14ac:dyDescent="0.15">
      <c r="A874" s="5">
        <v>870</v>
      </c>
      <c r="B874" s="5">
        <f>data!A872</f>
        <v>2009045</v>
      </c>
      <c r="C874" s="6">
        <f>data!C872</f>
        <v>3</v>
      </c>
      <c r="D874" s="7">
        <f>data!D872</f>
        <v>4</v>
      </c>
      <c r="E874" s="7">
        <f>data!E872</f>
        <v>6</v>
      </c>
      <c r="F874" s="7">
        <f>data!F872</f>
        <v>23</v>
      </c>
      <c r="G874" s="7">
        <f>data!G872</f>
        <v>30</v>
      </c>
      <c r="H874" s="8">
        <f>data!H872</f>
        <v>32</v>
      </c>
      <c r="I874" s="9">
        <f>data!I872</f>
        <v>1</v>
      </c>
      <c r="J874" s="175"/>
      <c r="K874" s="143"/>
      <c r="L874" s="143"/>
      <c r="M874" s="143"/>
      <c r="N874" s="176"/>
      <c r="O874" s="175"/>
      <c r="P874" s="143"/>
      <c r="Q874" s="143"/>
      <c r="R874" s="143"/>
      <c r="S874" s="176"/>
      <c r="T874" s="175"/>
      <c r="U874" s="143"/>
      <c r="V874" s="143"/>
      <c r="W874" s="143"/>
      <c r="X874" s="176"/>
      <c r="Y874" s="175"/>
      <c r="Z874" s="143"/>
      <c r="AA874" s="143"/>
      <c r="AB874" s="143"/>
      <c r="AC874" s="176"/>
      <c r="AD874" s="175"/>
      <c r="AE874" s="143"/>
      <c r="AF874" s="143"/>
      <c r="AG874" s="143"/>
      <c r="AH874" s="176"/>
      <c r="AI874" s="175"/>
      <c r="AJ874" s="143"/>
      <c r="AK874" s="143"/>
      <c r="AL874" s="143"/>
      <c r="AM874" s="176"/>
      <c r="AN874" s="179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80"/>
      <c r="BI874" s="180"/>
      <c r="BJ874" s="180"/>
      <c r="BK874" s="180"/>
      <c r="BL874" s="180"/>
      <c r="BM874" s="180"/>
      <c r="BN874" s="180"/>
      <c r="BO874" s="180"/>
      <c r="BP874" s="180"/>
      <c r="BQ874" s="180"/>
      <c r="BR874" s="180"/>
      <c r="BS874" s="180"/>
      <c r="BT874" s="180"/>
      <c r="BU874" s="180"/>
      <c r="BV874" s="180"/>
    </row>
    <row r="875" spans="1:74" x14ac:dyDescent="0.15">
      <c r="A875" s="5">
        <v>871</v>
      </c>
      <c r="B875" s="5">
        <f>data!A873</f>
        <v>2009046</v>
      </c>
      <c r="C875" s="6">
        <f>data!C873</f>
        <v>16</v>
      </c>
      <c r="D875" s="7">
        <f>data!D873</f>
        <v>20</v>
      </c>
      <c r="E875" s="7">
        <f>data!E873</f>
        <v>21</v>
      </c>
      <c r="F875" s="7">
        <f>data!F873</f>
        <v>26</v>
      </c>
      <c r="G875" s="7">
        <f>data!G873</f>
        <v>29</v>
      </c>
      <c r="H875" s="8">
        <f>data!H873</f>
        <v>30</v>
      </c>
      <c r="I875" s="9">
        <f>data!I873</f>
        <v>9</v>
      </c>
      <c r="J875" s="175"/>
      <c r="K875" s="143"/>
      <c r="L875" s="143"/>
      <c r="M875" s="143"/>
      <c r="N875" s="176"/>
      <c r="O875" s="175"/>
      <c r="P875" s="143"/>
      <c r="Q875" s="143"/>
      <c r="R875" s="143"/>
      <c r="S875" s="176"/>
      <c r="T875" s="175"/>
      <c r="U875" s="143"/>
      <c r="V875" s="143"/>
      <c r="W875" s="143"/>
      <c r="X875" s="176"/>
      <c r="Y875" s="175"/>
      <c r="Z875" s="143"/>
      <c r="AA875" s="143"/>
      <c r="AB875" s="143"/>
      <c r="AC875" s="176"/>
      <c r="AD875" s="175"/>
      <c r="AE875" s="143"/>
      <c r="AF875" s="143"/>
      <c r="AG875" s="143"/>
      <c r="AH875" s="176"/>
      <c r="AI875" s="175"/>
      <c r="AJ875" s="143"/>
      <c r="AK875" s="143"/>
      <c r="AL875" s="143"/>
      <c r="AM875" s="176"/>
      <c r="AN875" s="179"/>
      <c r="AO875" s="180"/>
      <c r="AP875" s="180"/>
      <c r="AQ875" s="180"/>
      <c r="AR875" s="180"/>
      <c r="AS875" s="180"/>
      <c r="AT875" s="180"/>
      <c r="AU875" s="180"/>
      <c r="AV875" s="180"/>
      <c r="AW875" s="180"/>
      <c r="AX875" s="180"/>
      <c r="AY875" s="180"/>
      <c r="AZ875" s="180"/>
      <c r="BA875" s="180"/>
      <c r="BB875" s="180"/>
      <c r="BC875" s="180"/>
      <c r="BD875" s="180"/>
      <c r="BE875" s="180"/>
      <c r="BF875" s="180"/>
      <c r="BG875" s="180"/>
      <c r="BH875" s="180"/>
      <c r="BI875" s="180"/>
      <c r="BJ875" s="180"/>
      <c r="BK875" s="180"/>
      <c r="BL875" s="180"/>
      <c r="BM875" s="180"/>
      <c r="BN875" s="180"/>
      <c r="BO875" s="180"/>
      <c r="BP875" s="180"/>
      <c r="BQ875" s="180"/>
      <c r="BR875" s="180"/>
      <c r="BS875" s="180"/>
      <c r="BT875" s="180"/>
      <c r="BU875" s="180"/>
      <c r="BV875" s="180"/>
    </row>
    <row r="876" spans="1:74" x14ac:dyDescent="0.15">
      <c r="A876" s="5">
        <v>872</v>
      </c>
      <c r="B876" s="5">
        <f>data!A874</f>
        <v>2009047</v>
      </c>
      <c r="C876" s="6">
        <f>data!C874</f>
        <v>6</v>
      </c>
      <c r="D876" s="7">
        <f>data!D874</f>
        <v>8</v>
      </c>
      <c r="E876" s="7">
        <f>data!E874</f>
        <v>11</v>
      </c>
      <c r="F876" s="7">
        <f>data!F874</f>
        <v>15</v>
      </c>
      <c r="G876" s="7">
        <f>data!G874</f>
        <v>21</v>
      </c>
      <c r="H876" s="8">
        <f>data!H874</f>
        <v>22</v>
      </c>
      <c r="I876" s="9">
        <f>data!I874</f>
        <v>16</v>
      </c>
      <c r="J876" s="175"/>
      <c r="K876" s="143"/>
      <c r="L876" s="143"/>
      <c r="M876" s="143"/>
      <c r="N876" s="176"/>
      <c r="O876" s="175"/>
      <c r="P876" s="143"/>
      <c r="Q876" s="143"/>
      <c r="R876" s="143"/>
      <c r="S876" s="176"/>
      <c r="T876" s="175"/>
      <c r="U876" s="143"/>
      <c r="V876" s="143"/>
      <c r="W876" s="143"/>
      <c r="X876" s="176"/>
      <c r="Y876" s="175"/>
      <c r="Z876" s="143"/>
      <c r="AA876" s="143"/>
      <c r="AB876" s="143"/>
      <c r="AC876" s="176"/>
      <c r="AD876" s="175"/>
      <c r="AE876" s="143"/>
      <c r="AF876" s="143"/>
      <c r="AG876" s="143"/>
      <c r="AH876" s="176"/>
      <c r="AI876" s="175"/>
      <c r="AJ876" s="143"/>
      <c r="AK876" s="143"/>
      <c r="AL876" s="143"/>
      <c r="AM876" s="176"/>
      <c r="AN876" s="179"/>
      <c r="AO876" s="180"/>
      <c r="AP876" s="180"/>
      <c r="AQ876" s="180"/>
      <c r="AR876" s="180"/>
      <c r="AS876" s="180"/>
      <c r="AT876" s="180"/>
      <c r="AU876" s="180"/>
      <c r="AV876" s="180"/>
      <c r="AW876" s="180"/>
      <c r="AX876" s="180"/>
      <c r="AY876" s="180"/>
      <c r="AZ876" s="180"/>
      <c r="BA876" s="180"/>
      <c r="BB876" s="180"/>
      <c r="BC876" s="180"/>
      <c r="BD876" s="180"/>
      <c r="BE876" s="180"/>
      <c r="BF876" s="180"/>
      <c r="BG876" s="180"/>
      <c r="BH876" s="180"/>
      <c r="BI876" s="180"/>
      <c r="BJ876" s="180"/>
      <c r="BK876" s="180"/>
      <c r="BL876" s="180"/>
      <c r="BM876" s="180"/>
      <c r="BN876" s="180"/>
      <c r="BO876" s="180"/>
      <c r="BP876" s="180"/>
      <c r="BQ876" s="180"/>
      <c r="BR876" s="180"/>
      <c r="BS876" s="180"/>
      <c r="BT876" s="180"/>
      <c r="BU876" s="180"/>
      <c r="BV876" s="180"/>
    </row>
    <row r="877" spans="1:74" x14ac:dyDescent="0.15">
      <c r="A877" s="5">
        <v>873</v>
      </c>
      <c r="B877" s="5">
        <f>data!A875</f>
        <v>2009048</v>
      </c>
      <c r="C877" s="6">
        <f>data!C875</f>
        <v>3</v>
      </c>
      <c r="D877" s="7">
        <f>data!D875</f>
        <v>7</v>
      </c>
      <c r="E877" s="7">
        <f>data!E875</f>
        <v>11</v>
      </c>
      <c r="F877" s="7">
        <f>data!F875</f>
        <v>15</v>
      </c>
      <c r="G877" s="7">
        <f>data!G875</f>
        <v>17</v>
      </c>
      <c r="H877" s="8">
        <f>data!H875</f>
        <v>31</v>
      </c>
      <c r="I877" s="9">
        <f>data!I875</f>
        <v>1</v>
      </c>
      <c r="J877" s="175"/>
      <c r="K877" s="143"/>
      <c r="L877" s="143"/>
      <c r="M877" s="143"/>
      <c r="N877" s="176"/>
      <c r="O877" s="175"/>
      <c r="P877" s="143"/>
      <c r="Q877" s="143"/>
      <c r="R877" s="143"/>
      <c r="S877" s="176"/>
      <c r="T877" s="175"/>
      <c r="U877" s="143"/>
      <c r="V877" s="143"/>
      <c r="W877" s="143"/>
      <c r="X877" s="176"/>
      <c r="Y877" s="175"/>
      <c r="Z877" s="143"/>
      <c r="AA877" s="143"/>
      <c r="AB877" s="143"/>
      <c r="AC877" s="176"/>
      <c r="AD877" s="175"/>
      <c r="AE877" s="143"/>
      <c r="AF877" s="143"/>
      <c r="AG877" s="143"/>
      <c r="AH877" s="176"/>
      <c r="AI877" s="175"/>
      <c r="AJ877" s="143"/>
      <c r="AK877" s="143"/>
      <c r="AL877" s="143"/>
      <c r="AM877" s="176"/>
      <c r="AN877" s="179"/>
      <c r="AO877" s="180"/>
      <c r="AP877" s="180"/>
      <c r="AQ877" s="180"/>
      <c r="AR877" s="180"/>
      <c r="AS877" s="180"/>
      <c r="AT877" s="180"/>
      <c r="AU877" s="180"/>
      <c r="AV877" s="180"/>
      <c r="AW877" s="180"/>
      <c r="AX877" s="180"/>
      <c r="AY877" s="180"/>
      <c r="AZ877" s="180"/>
      <c r="BA877" s="180"/>
      <c r="BB877" s="180"/>
      <c r="BC877" s="180"/>
      <c r="BD877" s="180"/>
      <c r="BE877" s="180"/>
      <c r="BF877" s="180"/>
      <c r="BG877" s="180"/>
      <c r="BH877" s="180"/>
      <c r="BI877" s="180"/>
      <c r="BJ877" s="180"/>
      <c r="BK877" s="180"/>
      <c r="BL877" s="180"/>
      <c r="BM877" s="180"/>
      <c r="BN877" s="180"/>
      <c r="BO877" s="180"/>
      <c r="BP877" s="180"/>
      <c r="BQ877" s="180"/>
      <c r="BR877" s="180"/>
      <c r="BS877" s="180"/>
      <c r="BT877" s="180"/>
      <c r="BU877" s="180"/>
      <c r="BV877" s="180"/>
    </row>
    <row r="878" spans="1:74" x14ac:dyDescent="0.15">
      <c r="A878" s="5">
        <v>874</v>
      </c>
      <c r="B878" s="5">
        <f>data!A876</f>
        <v>2009049</v>
      </c>
      <c r="C878" s="6">
        <f>data!C876</f>
        <v>9</v>
      </c>
      <c r="D878" s="7">
        <f>data!D876</f>
        <v>12</v>
      </c>
      <c r="E878" s="7">
        <f>data!E876</f>
        <v>14</v>
      </c>
      <c r="F878" s="7">
        <f>data!F876</f>
        <v>20</v>
      </c>
      <c r="G878" s="7">
        <f>data!G876</f>
        <v>30</v>
      </c>
      <c r="H878" s="8">
        <f>data!H876</f>
        <v>31</v>
      </c>
      <c r="I878" s="9">
        <f>data!I876</f>
        <v>6</v>
      </c>
      <c r="J878" s="175"/>
      <c r="K878" s="143"/>
      <c r="L878" s="143"/>
      <c r="M878" s="143"/>
      <c r="N878" s="176"/>
      <c r="O878" s="175"/>
      <c r="P878" s="143"/>
      <c r="Q878" s="143"/>
      <c r="R878" s="143"/>
      <c r="S878" s="176"/>
      <c r="T878" s="175"/>
      <c r="U878" s="143"/>
      <c r="V878" s="143"/>
      <c r="W878" s="143"/>
      <c r="X878" s="176"/>
      <c r="Y878" s="175"/>
      <c r="Z878" s="143"/>
      <c r="AA878" s="143"/>
      <c r="AB878" s="143"/>
      <c r="AC878" s="176"/>
      <c r="AD878" s="175"/>
      <c r="AE878" s="143"/>
      <c r="AF878" s="143"/>
      <c r="AG878" s="143"/>
      <c r="AH878" s="176"/>
      <c r="AI878" s="175"/>
      <c r="AJ878" s="143"/>
      <c r="AK878" s="143"/>
      <c r="AL878" s="143"/>
      <c r="AM878" s="176"/>
      <c r="AN878" s="179"/>
      <c r="AO878" s="180"/>
      <c r="AP878" s="180"/>
      <c r="AQ878" s="180"/>
      <c r="AR878" s="180"/>
      <c r="AS878" s="180"/>
      <c r="AT878" s="180"/>
      <c r="AU878" s="180"/>
      <c r="AV878" s="180"/>
      <c r="AW878" s="180"/>
      <c r="AX878" s="180"/>
      <c r="AY878" s="180"/>
      <c r="AZ878" s="180"/>
      <c r="BA878" s="180"/>
      <c r="BB878" s="180"/>
      <c r="BC878" s="180"/>
      <c r="BD878" s="180"/>
      <c r="BE878" s="180"/>
      <c r="BF878" s="180"/>
      <c r="BG878" s="180"/>
      <c r="BH878" s="180"/>
      <c r="BI878" s="180"/>
      <c r="BJ878" s="180"/>
      <c r="BK878" s="180"/>
      <c r="BL878" s="180"/>
      <c r="BM878" s="180"/>
      <c r="BN878" s="180"/>
      <c r="BO878" s="180"/>
      <c r="BP878" s="180"/>
      <c r="BQ878" s="180"/>
      <c r="BR878" s="180"/>
      <c r="BS878" s="180"/>
      <c r="BT878" s="180"/>
      <c r="BU878" s="180"/>
      <c r="BV878" s="180"/>
    </row>
    <row r="879" spans="1:74" x14ac:dyDescent="0.15">
      <c r="A879" s="5">
        <v>875</v>
      </c>
      <c r="B879" s="5">
        <f>data!A877</f>
        <v>2009050</v>
      </c>
      <c r="C879" s="6">
        <f>data!C877</f>
        <v>13</v>
      </c>
      <c r="D879" s="7">
        <f>data!D877</f>
        <v>21</v>
      </c>
      <c r="E879" s="7">
        <f>data!E877</f>
        <v>24</v>
      </c>
      <c r="F879" s="7">
        <f>data!F877</f>
        <v>29</v>
      </c>
      <c r="G879" s="7">
        <f>data!G877</f>
        <v>30</v>
      </c>
      <c r="H879" s="8">
        <f>data!H877</f>
        <v>32</v>
      </c>
      <c r="I879" s="9">
        <f>data!I877</f>
        <v>4</v>
      </c>
      <c r="J879" s="175"/>
      <c r="K879" s="143"/>
      <c r="L879" s="143"/>
      <c r="M879" s="143"/>
      <c r="N879" s="176"/>
      <c r="O879" s="175"/>
      <c r="P879" s="143"/>
      <c r="Q879" s="143"/>
      <c r="R879" s="143"/>
      <c r="S879" s="176"/>
      <c r="T879" s="175"/>
      <c r="U879" s="143"/>
      <c r="V879" s="143"/>
      <c r="W879" s="143"/>
      <c r="X879" s="176"/>
      <c r="Y879" s="175"/>
      <c r="Z879" s="143"/>
      <c r="AA879" s="143"/>
      <c r="AB879" s="143"/>
      <c r="AC879" s="176"/>
      <c r="AD879" s="175"/>
      <c r="AE879" s="143"/>
      <c r="AF879" s="143"/>
      <c r="AG879" s="143"/>
      <c r="AH879" s="176"/>
      <c r="AI879" s="175"/>
      <c r="AJ879" s="143"/>
      <c r="AK879" s="143"/>
      <c r="AL879" s="143"/>
      <c r="AM879" s="176"/>
      <c r="AN879" s="179"/>
      <c r="AO879" s="180"/>
      <c r="AP879" s="180"/>
      <c r="AQ879" s="180"/>
      <c r="AR879" s="180"/>
      <c r="AS879" s="180"/>
      <c r="AT879" s="180"/>
      <c r="AU879" s="180"/>
      <c r="AV879" s="180"/>
      <c r="AW879" s="180"/>
      <c r="AX879" s="180"/>
      <c r="AY879" s="180"/>
      <c r="AZ879" s="180"/>
      <c r="BA879" s="180"/>
      <c r="BB879" s="180"/>
      <c r="BC879" s="180"/>
      <c r="BD879" s="180"/>
      <c r="BE879" s="180"/>
      <c r="BF879" s="180"/>
      <c r="BG879" s="180"/>
      <c r="BH879" s="180"/>
      <c r="BI879" s="180"/>
      <c r="BJ879" s="180"/>
      <c r="BK879" s="180"/>
      <c r="BL879" s="180"/>
      <c r="BM879" s="180"/>
      <c r="BN879" s="180"/>
      <c r="BO879" s="180"/>
      <c r="BP879" s="180"/>
      <c r="BQ879" s="180"/>
      <c r="BR879" s="180"/>
      <c r="BS879" s="180"/>
      <c r="BT879" s="180"/>
      <c r="BU879" s="180"/>
      <c r="BV879" s="180"/>
    </row>
    <row r="880" spans="1:74" x14ac:dyDescent="0.15">
      <c r="A880" s="5">
        <v>876</v>
      </c>
      <c r="B880" s="5">
        <f>data!A878</f>
        <v>2009051</v>
      </c>
      <c r="C880" s="6">
        <f>data!C878</f>
        <v>6</v>
      </c>
      <c r="D880" s="7">
        <f>data!D878</f>
        <v>10</v>
      </c>
      <c r="E880" s="7">
        <f>data!E878</f>
        <v>13</v>
      </c>
      <c r="F880" s="7">
        <f>data!F878</f>
        <v>16</v>
      </c>
      <c r="G880" s="7">
        <f>data!G878</f>
        <v>21</v>
      </c>
      <c r="H880" s="8">
        <f>data!H878</f>
        <v>23</v>
      </c>
      <c r="I880" s="9">
        <f>data!I878</f>
        <v>7</v>
      </c>
      <c r="J880" s="175"/>
      <c r="K880" s="143"/>
      <c r="L880" s="143"/>
      <c r="M880" s="143"/>
      <c r="N880" s="176"/>
      <c r="O880" s="175"/>
      <c r="P880" s="143"/>
      <c r="Q880" s="143"/>
      <c r="R880" s="143"/>
      <c r="S880" s="176"/>
      <c r="T880" s="175"/>
      <c r="U880" s="143"/>
      <c r="V880" s="143"/>
      <c r="W880" s="143"/>
      <c r="X880" s="176"/>
      <c r="Y880" s="175"/>
      <c r="Z880" s="143"/>
      <c r="AA880" s="143"/>
      <c r="AB880" s="143"/>
      <c r="AC880" s="176"/>
      <c r="AD880" s="175"/>
      <c r="AE880" s="143"/>
      <c r="AF880" s="143"/>
      <c r="AG880" s="143"/>
      <c r="AH880" s="176"/>
      <c r="AI880" s="175"/>
      <c r="AJ880" s="143"/>
      <c r="AK880" s="143"/>
      <c r="AL880" s="143"/>
      <c r="AM880" s="176"/>
      <c r="AN880" s="179"/>
      <c r="AO880" s="180"/>
      <c r="AP880" s="180"/>
      <c r="AQ880" s="180"/>
      <c r="AR880" s="180"/>
      <c r="AS880" s="180"/>
      <c r="AT880" s="180"/>
      <c r="AU880" s="180"/>
      <c r="AV880" s="180"/>
      <c r="AW880" s="180"/>
      <c r="AX880" s="180"/>
      <c r="AY880" s="180"/>
      <c r="AZ880" s="180"/>
      <c r="BA880" s="180"/>
      <c r="BB880" s="180"/>
      <c r="BC880" s="180"/>
      <c r="BD880" s="180"/>
      <c r="BE880" s="180"/>
      <c r="BF880" s="180"/>
      <c r="BG880" s="180"/>
      <c r="BH880" s="180"/>
      <c r="BI880" s="180"/>
      <c r="BJ880" s="180"/>
      <c r="BK880" s="180"/>
      <c r="BL880" s="180"/>
      <c r="BM880" s="180"/>
      <c r="BN880" s="180"/>
      <c r="BO880" s="180"/>
      <c r="BP880" s="180"/>
      <c r="BQ880" s="180"/>
      <c r="BR880" s="180"/>
      <c r="BS880" s="180"/>
      <c r="BT880" s="180"/>
      <c r="BU880" s="180"/>
      <c r="BV880" s="180"/>
    </row>
    <row r="881" spans="1:74" x14ac:dyDescent="0.15">
      <c r="A881" s="5">
        <v>877</v>
      </c>
      <c r="B881" s="5">
        <f>data!A879</f>
        <v>2009052</v>
      </c>
      <c r="C881" s="6">
        <f>data!C879</f>
        <v>9</v>
      </c>
      <c r="D881" s="7">
        <f>data!D879</f>
        <v>11</v>
      </c>
      <c r="E881" s="7">
        <f>data!E879</f>
        <v>15</v>
      </c>
      <c r="F881" s="7">
        <f>data!F879</f>
        <v>19</v>
      </c>
      <c r="G881" s="7">
        <f>data!G879</f>
        <v>21</v>
      </c>
      <c r="H881" s="8">
        <f>data!H879</f>
        <v>30</v>
      </c>
      <c r="I881" s="9">
        <f>data!I879</f>
        <v>8</v>
      </c>
      <c r="J881" s="175"/>
      <c r="K881" s="143"/>
      <c r="L881" s="143"/>
      <c r="M881" s="143"/>
      <c r="N881" s="176"/>
      <c r="O881" s="175"/>
      <c r="P881" s="143"/>
      <c r="Q881" s="143"/>
      <c r="R881" s="143"/>
      <c r="S881" s="176"/>
      <c r="T881" s="175"/>
      <c r="U881" s="143"/>
      <c r="V881" s="143"/>
      <c r="W881" s="143"/>
      <c r="X881" s="176"/>
      <c r="Y881" s="175"/>
      <c r="Z881" s="143"/>
      <c r="AA881" s="143"/>
      <c r="AB881" s="143"/>
      <c r="AC881" s="176"/>
      <c r="AD881" s="175"/>
      <c r="AE881" s="143"/>
      <c r="AF881" s="143"/>
      <c r="AG881" s="143"/>
      <c r="AH881" s="176"/>
      <c r="AI881" s="175"/>
      <c r="AJ881" s="143"/>
      <c r="AK881" s="143"/>
      <c r="AL881" s="143"/>
      <c r="AM881" s="176"/>
      <c r="AN881" s="179"/>
      <c r="AO881" s="180"/>
      <c r="AP881" s="180"/>
      <c r="AQ881" s="180"/>
      <c r="AR881" s="180"/>
      <c r="AS881" s="180"/>
      <c r="AT881" s="180"/>
      <c r="AU881" s="180"/>
      <c r="AV881" s="180"/>
      <c r="AW881" s="180"/>
      <c r="AX881" s="180"/>
      <c r="AY881" s="180"/>
      <c r="AZ881" s="180"/>
      <c r="BA881" s="180"/>
      <c r="BB881" s="180"/>
      <c r="BC881" s="180"/>
      <c r="BD881" s="180"/>
      <c r="BE881" s="180"/>
      <c r="BF881" s="180"/>
      <c r="BG881" s="180"/>
      <c r="BH881" s="180"/>
      <c r="BI881" s="180"/>
      <c r="BJ881" s="180"/>
      <c r="BK881" s="180"/>
      <c r="BL881" s="180"/>
      <c r="BM881" s="180"/>
      <c r="BN881" s="180"/>
      <c r="BO881" s="180"/>
      <c r="BP881" s="180"/>
      <c r="BQ881" s="180"/>
      <c r="BR881" s="180"/>
      <c r="BS881" s="180"/>
      <c r="BT881" s="180"/>
      <c r="BU881" s="180"/>
      <c r="BV881" s="180"/>
    </row>
    <row r="882" spans="1:74" x14ac:dyDescent="0.15">
      <c r="A882" s="5">
        <v>878</v>
      </c>
      <c r="B882" s="5">
        <f>data!A880</f>
        <v>2009053</v>
      </c>
      <c r="C882" s="6">
        <f>data!C880</f>
        <v>7</v>
      </c>
      <c r="D882" s="7">
        <f>data!D880</f>
        <v>12</v>
      </c>
      <c r="E882" s="7">
        <f>data!E880</f>
        <v>18</v>
      </c>
      <c r="F882" s="7">
        <f>data!F880</f>
        <v>19</v>
      </c>
      <c r="G882" s="7">
        <f>data!G880</f>
        <v>22</v>
      </c>
      <c r="H882" s="8">
        <f>data!H880</f>
        <v>28</v>
      </c>
      <c r="I882" s="9">
        <f>data!I880</f>
        <v>4</v>
      </c>
      <c r="J882" s="175"/>
      <c r="K882" s="143"/>
      <c r="L882" s="143"/>
      <c r="M882" s="143"/>
      <c r="N882" s="176"/>
      <c r="O882" s="175"/>
      <c r="P882" s="143"/>
      <c r="Q882" s="143"/>
      <c r="R882" s="143"/>
      <c r="S882" s="176"/>
      <c r="T882" s="175"/>
      <c r="U882" s="143"/>
      <c r="V882" s="143"/>
      <c r="W882" s="143"/>
      <c r="X882" s="176"/>
      <c r="Y882" s="175"/>
      <c r="Z882" s="143"/>
      <c r="AA882" s="143"/>
      <c r="AB882" s="143"/>
      <c r="AC882" s="176"/>
      <c r="AD882" s="175"/>
      <c r="AE882" s="143"/>
      <c r="AF882" s="143"/>
      <c r="AG882" s="143"/>
      <c r="AH882" s="176"/>
      <c r="AI882" s="175"/>
      <c r="AJ882" s="143"/>
      <c r="AK882" s="143"/>
      <c r="AL882" s="143"/>
      <c r="AM882" s="176"/>
      <c r="AN882" s="179"/>
      <c r="AO882" s="180"/>
      <c r="AP882" s="180"/>
      <c r="AQ882" s="180"/>
      <c r="AR882" s="180"/>
      <c r="AS882" s="180"/>
      <c r="AT882" s="180"/>
      <c r="AU882" s="180"/>
      <c r="AV882" s="180"/>
      <c r="AW882" s="180"/>
      <c r="AX882" s="180"/>
      <c r="AY882" s="180"/>
      <c r="AZ882" s="180"/>
      <c r="BA882" s="180"/>
      <c r="BB882" s="180"/>
      <c r="BC882" s="180"/>
      <c r="BD882" s="180"/>
      <c r="BE882" s="180"/>
      <c r="BF882" s="180"/>
      <c r="BG882" s="180"/>
      <c r="BH882" s="180"/>
      <c r="BI882" s="180"/>
      <c r="BJ882" s="180"/>
      <c r="BK882" s="180"/>
      <c r="BL882" s="180"/>
      <c r="BM882" s="180"/>
      <c r="BN882" s="180"/>
      <c r="BO882" s="180"/>
      <c r="BP882" s="180"/>
      <c r="BQ882" s="180"/>
      <c r="BR882" s="180"/>
      <c r="BS882" s="180"/>
      <c r="BT882" s="180"/>
      <c r="BU882" s="180"/>
      <c r="BV882" s="180"/>
    </row>
    <row r="883" spans="1:74" x14ac:dyDescent="0.15">
      <c r="A883" s="5">
        <v>879</v>
      </c>
      <c r="B883" s="5">
        <f>data!A881</f>
        <v>2009054</v>
      </c>
      <c r="C883" s="6">
        <f>data!C881</f>
        <v>16</v>
      </c>
      <c r="D883" s="7">
        <f>data!D881</f>
        <v>17</v>
      </c>
      <c r="E883" s="7">
        <f>data!E881</f>
        <v>23</v>
      </c>
      <c r="F883" s="7">
        <f>data!F881</f>
        <v>26</v>
      </c>
      <c r="G883" s="7">
        <f>data!G881</f>
        <v>31</v>
      </c>
      <c r="H883" s="8">
        <f>data!H881</f>
        <v>32</v>
      </c>
      <c r="I883" s="9">
        <f>data!I881</f>
        <v>11</v>
      </c>
      <c r="J883" s="175"/>
      <c r="K883" s="143"/>
      <c r="L883" s="143"/>
      <c r="M883" s="143"/>
      <c r="N883" s="176"/>
      <c r="O883" s="175"/>
      <c r="P883" s="143"/>
      <c r="Q883" s="143"/>
      <c r="R883" s="143"/>
      <c r="S883" s="176"/>
      <c r="T883" s="175"/>
      <c r="U883" s="143"/>
      <c r="V883" s="143"/>
      <c r="W883" s="143"/>
      <c r="X883" s="176"/>
      <c r="Y883" s="175"/>
      <c r="Z883" s="143"/>
      <c r="AA883" s="143"/>
      <c r="AB883" s="143"/>
      <c r="AC883" s="176"/>
      <c r="AD883" s="175"/>
      <c r="AE883" s="143"/>
      <c r="AF883" s="143"/>
      <c r="AG883" s="143"/>
      <c r="AH883" s="176"/>
      <c r="AI883" s="175"/>
      <c r="AJ883" s="143"/>
      <c r="AK883" s="143"/>
      <c r="AL883" s="143"/>
      <c r="AM883" s="176"/>
      <c r="AN883" s="179"/>
      <c r="AO883" s="180"/>
      <c r="AP883" s="180"/>
      <c r="AQ883" s="180"/>
      <c r="AR883" s="180"/>
      <c r="AS883" s="180"/>
      <c r="AT883" s="180"/>
      <c r="AU883" s="180"/>
      <c r="AV883" s="180"/>
      <c r="AW883" s="180"/>
      <c r="AX883" s="180"/>
      <c r="AY883" s="180"/>
      <c r="AZ883" s="180"/>
      <c r="BA883" s="180"/>
      <c r="BB883" s="180"/>
      <c r="BC883" s="180"/>
      <c r="BD883" s="180"/>
      <c r="BE883" s="180"/>
      <c r="BF883" s="180"/>
      <c r="BG883" s="180"/>
      <c r="BH883" s="180"/>
      <c r="BI883" s="180"/>
      <c r="BJ883" s="180"/>
      <c r="BK883" s="180"/>
      <c r="BL883" s="180"/>
      <c r="BM883" s="180"/>
      <c r="BN883" s="180"/>
      <c r="BO883" s="180"/>
      <c r="BP883" s="180"/>
      <c r="BQ883" s="180"/>
      <c r="BR883" s="180"/>
      <c r="BS883" s="180"/>
      <c r="BT883" s="180"/>
      <c r="BU883" s="180"/>
      <c r="BV883" s="180"/>
    </row>
    <row r="884" spans="1:74" x14ac:dyDescent="0.15">
      <c r="A884" s="5">
        <v>880</v>
      </c>
      <c r="B884" s="5">
        <f>data!A882</f>
        <v>2009055</v>
      </c>
      <c r="C884" s="6">
        <f>data!C882</f>
        <v>3</v>
      </c>
      <c r="D884" s="7">
        <f>data!D882</f>
        <v>4</v>
      </c>
      <c r="E884" s="7">
        <f>data!E882</f>
        <v>18</v>
      </c>
      <c r="F884" s="7">
        <f>data!F882</f>
        <v>22</v>
      </c>
      <c r="G884" s="7">
        <f>data!G882</f>
        <v>24</v>
      </c>
      <c r="H884" s="8">
        <f>data!H882</f>
        <v>29</v>
      </c>
      <c r="I884" s="9">
        <f>data!I882</f>
        <v>11</v>
      </c>
      <c r="J884" s="175"/>
      <c r="K884" s="143"/>
      <c r="L884" s="143"/>
      <c r="M884" s="143"/>
      <c r="N884" s="176"/>
      <c r="O884" s="175"/>
      <c r="P884" s="143"/>
      <c r="Q884" s="143"/>
      <c r="R884" s="143"/>
      <c r="S884" s="176"/>
      <c r="T884" s="175"/>
      <c r="U884" s="143"/>
      <c r="V884" s="143"/>
      <c r="W884" s="143"/>
      <c r="X884" s="176"/>
      <c r="Y884" s="175"/>
      <c r="Z884" s="143"/>
      <c r="AA884" s="143"/>
      <c r="AB884" s="143"/>
      <c r="AC884" s="176"/>
      <c r="AD884" s="175"/>
      <c r="AE884" s="143"/>
      <c r="AF884" s="143"/>
      <c r="AG884" s="143"/>
      <c r="AH884" s="176"/>
      <c r="AI884" s="175"/>
      <c r="AJ884" s="143"/>
      <c r="AK884" s="143"/>
      <c r="AL884" s="143"/>
      <c r="AM884" s="176"/>
      <c r="AN884" s="179"/>
      <c r="AO884" s="180"/>
      <c r="AP884" s="180"/>
      <c r="AQ884" s="180"/>
      <c r="AR884" s="180"/>
      <c r="AS884" s="180"/>
      <c r="AT884" s="180"/>
      <c r="AU884" s="180"/>
      <c r="AV884" s="180"/>
      <c r="AW884" s="180"/>
      <c r="AX884" s="180"/>
      <c r="AY884" s="180"/>
      <c r="AZ884" s="180"/>
      <c r="BA884" s="180"/>
      <c r="BB884" s="180"/>
      <c r="BC884" s="180"/>
      <c r="BD884" s="180"/>
      <c r="BE884" s="180"/>
      <c r="BF884" s="180"/>
      <c r="BG884" s="180"/>
      <c r="BH884" s="180"/>
      <c r="BI884" s="180"/>
      <c r="BJ884" s="180"/>
      <c r="BK884" s="180"/>
      <c r="BL884" s="180"/>
      <c r="BM884" s="180"/>
      <c r="BN884" s="180"/>
      <c r="BO884" s="180"/>
      <c r="BP884" s="180"/>
      <c r="BQ884" s="180"/>
      <c r="BR884" s="180"/>
      <c r="BS884" s="180"/>
      <c r="BT884" s="180"/>
      <c r="BU884" s="180"/>
      <c r="BV884" s="180"/>
    </row>
    <row r="885" spans="1:74" x14ac:dyDescent="0.15">
      <c r="A885" s="5">
        <v>881</v>
      </c>
      <c r="B885" s="5">
        <f>data!A883</f>
        <v>2009056</v>
      </c>
      <c r="C885" s="6">
        <f>data!C883</f>
        <v>4</v>
      </c>
      <c r="D885" s="7">
        <f>data!D883</f>
        <v>9</v>
      </c>
      <c r="E885" s="7">
        <f>data!E883</f>
        <v>10</v>
      </c>
      <c r="F885" s="7">
        <f>data!F883</f>
        <v>18</v>
      </c>
      <c r="G885" s="7">
        <f>data!G883</f>
        <v>29</v>
      </c>
      <c r="H885" s="8">
        <f>data!H883</f>
        <v>32</v>
      </c>
      <c r="I885" s="9">
        <f>data!I883</f>
        <v>8</v>
      </c>
      <c r="J885" s="175"/>
      <c r="K885" s="143"/>
      <c r="L885" s="143"/>
      <c r="M885" s="143"/>
      <c r="N885" s="176"/>
      <c r="O885" s="175"/>
      <c r="P885" s="143"/>
      <c r="Q885" s="143"/>
      <c r="R885" s="143"/>
      <c r="S885" s="176"/>
      <c r="T885" s="175"/>
      <c r="U885" s="143"/>
      <c r="V885" s="143"/>
      <c r="W885" s="143"/>
      <c r="X885" s="176"/>
      <c r="Y885" s="175"/>
      <c r="Z885" s="143"/>
      <c r="AA885" s="143"/>
      <c r="AB885" s="143"/>
      <c r="AC885" s="176"/>
      <c r="AD885" s="175"/>
      <c r="AE885" s="143"/>
      <c r="AF885" s="143"/>
      <c r="AG885" s="143"/>
      <c r="AH885" s="176"/>
      <c r="AI885" s="175"/>
      <c r="AJ885" s="143"/>
      <c r="AK885" s="143"/>
      <c r="AL885" s="143"/>
      <c r="AM885" s="176"/>
      <c r="AN885" s="179"/>
      <c r="AO885" s="180"/>
      <c r="AP885" s="180"/>
      <c r="AQ885" s="180"/>
      <c r="AR885" s="180"/>
      <c r="AS885" s="180"/>
      <c r="AT885" s="180"/>
      <c r="AU885" s="180"/>
      <c r="AV885" s="180"/>
      <c r="AW885" s="180"/>
      <c r="AX885" s="180"/>
      <c r="AY885" s="180"/>
      <c r="AZ885" s="180"/>
      <c r="BA885" s="180"/>
      <c r="BB885" s="180"/>
      <c r="BC885" s="180"/>
      <c r="BD885" s="180"/>
      <c r="BE885" s="180"/>
      <c r="BF885" s="180"/>
      <c r="BG885" s="180"/>
      <c r="BH885" s="180"/>
      <c r="BI885" s="180"/>
      <c r="BJ885" s="180"/>
      <c r="BK885" s="180"/>
      <c r="BL885" s="180"/>
      <c r="BM885" s="180"/>
      <c r="BN885" s="180"/>
      <c r="BO885" s="180"/>
      <c r="BP885" s="180"/>
      <c r="BQ885" s="180"/>
      <c r="BR885" s="180"/>
      <c r="BS885" s="180"/>
      <c r="BT885" s="180"/>
      <c r="BU885" s="180"/>
      <c r="BV885" s="180"/>
    </row>
    <row r="886" spans="1:74" x14ac:dyDescent="0.15">
      <c r="A886" s="5">
        <v>882</v>
      </c>
      <c r="B886" s="5">
        <f>data!A884</f>
        <v>2009057</v>
      </c>
      <c r="C886" s="6">
        <f>data!C884</f>
        <v>5</v>
      </c>
      <c r="D886" s="7">
        <f>data!D884</f>
        <v>7</v>
      </c>
      <c r="E886" s="7">
        <f>data!E884</f>
        <v>10</v>
      </c>
      <c r="F886" s="7">
        <f>data!F884</f>
        <v>14</v>
      </c>
      <c r="G886" s="7">
        <f>data!G884</f>
        <v>17</v>
      </c>
      <c r="H886" s="8">
        <f>data!H884</f>
        <v>25</v>
      </c>
      <c r="I886" s="9">
        <f>data!I884</f>
        <v>11</v>
      </c>
      <c r="J886" s="175"/>
      <c r="K886" s="143"/>
      <c r="L886" s="143"/>
      <c r="M886" s="143"/>
      <c r="N886" s="176"/>
      <c r="O886" s="175"/>
      <c r="P886" s="143"/>
      <c r="Q886" s="143"/>
      <c r="R886" s="143"/>
      <c r="S886" s="176"/>
      <c r="T886" s="175"/>
      <c r="U886" s="143"/>
      <c r="V886" s="143"/>
      <c r="W886" s="143"/>
      <c r="X886" s="176"/>
      <c r="Y886" s="175"/>
      <c r="Z886" s="143"/>
      <c r="AA886" s="143"/>
      <c r="AB886" s="143"/>
      <c r="AC886" s="176"/>
      <c r="AD886" s="175"/>
      <c r="AE886" s="143"/>
      <c r="AF886" s="143"/>
      <c r="AG886" s="143"/>
      <c r="AH886" s="176"/>
      <c r="AI886" s="175"/>
      <c r="AJ886" s="143"/>
      <c r="AK886" s="143"/>
      <c r="AL886" s="143"/>
      <c r="AM886" s="176"/>
      <c r="AN886" s="179"/>
      <c r="AO886" s="180"/>
      <c r="AP886" s="180"/>
      <c r="AQ886" s="180"/>
      <c r="AR886" s="180"/>
      <c r="AS886" s="180"/>
      <c r="AT886" s="180"/>
      <c r="AU886" s="180"/>
      <c r="AV886" s="180"/>
      <c r="AW886" s="180"/>
      <c r="AX886" s="180"/>
      <c r="AY886" s="180"/>
      <c r="AZ886" s="180"/>
      <c r="BA886" s="180"/>
      <c r="BB886" s="180"/>
      <c r="BC886" s="180"/>
      <c r="BD886" s="180"/>
      <c r="BE886" s="180"/>
      <c r="BF886" s="180"/>
      <c r="BG886" s="180"/>
      <c r="BH886" s="180"/>
      <c r="BI886" s="180"/>
      <c r="BJ886" s="180"/>
      <c r="BK886" s="180"/>
      <c r="BL886" s="180"/>
      <c r="BM886" s="180"/>
      <c r="BN886" s="180"/>
      <c r="BO886" s="180"/>
      <c r="BP886" s="180"/>
      <c r="BQ886" s="180"/>
      <c r="BR886" s="180"/>
      <c r="BS886" s="180"/>
      <c r="BT886" s="180"/>
      <c r="BU886" s="180"/>
      <c r="BV886" s="180"/>
    </row>
    <row r="887" spans="1:74" x14ac:dyDescent="0.15">
      <c r="A887" s="5">
        <v>883</v>
      </c>
      <c r="B887" s="5">
        <f>data!A885</f>
        <v>2009058</v>
      </c>
      <c r="C887" s="6">
        <f>data!C885</f>
        <v>5</v>
      </c>
      <c r="D887" s="7">
        <f>data!D885</f>
        <v>8</v>
      </c>
      <c r="E887" s="7">
        <f>data!E885</f>
        <v>10</v>
      </c>
      <c r="F887" s="7">
        <f>data!F885</f>
        <v>15</v>
      </c>
      <c r="G887" s="7">
        <f>data!G885</f>
        <v>23</v>
      </c>
      <c r="H887" s="8">
        <f>data!H885</f>
        <v>26</v>
      </c>
      <c r="I887" s="9">
        <f>data!I885</f>
        <v>9</v>
      </c>
      <c r="J887" s="175"/>
      <c r="K887" s="143"/>
      <c r="L887" s="143"/>
      <c r="M887" s="143"/>
      <c r="N887" s="176"/>
      <c r="O887" s="175"/>
      <c r="P887" s="143"/>
      <c r="Q887" s="143"/>
      <c r="R887" s="143"/>
      <c r="S887" s="176"/>
      <c r="T887" s="175"/>
      <c r="U887" s="143"/>
      <c r="V887" s="143"/>
      <c r="W887" s="143"/>
      <c r="X887" s="176"/>
      <c r="Y887" s="175"/>
      <c r="Z887" s="143"/>
      <c r="AA887" s="143"/>
      <c r="AB887" s="143"/>
      <c r="AC887" s="176"/>
      <c r="AD887" s="175"/>
      <c r="AE887" s="143"/>
      <c r="AF887" s="143"/>
      <c r="AG887" s="143"/>
      <c r="AH887" s="176"/>
      <c r="AI887" s="175"/>
      <c r="AJ887" s="143"/>
      <c r="AK887" s="143"/>
      <c r="AL887" s="143"/>
      <c r="AM887" s="176"/>
      <c r="AN887" s="179"/>
      <c r="AO887" s="180"/>
      <c r="AP887" s="180"/>
      <c r="AQ887" s="180"/>
      <c r="AR887" s="180"/>
      <c r="AS887" s="180"/>
      <c r="AT887" s="180"/>
      <c r="AU887" s="180"/>
      <c r="AV887" s="180"/>
      <c r="AW887" s="180"/>
      <c r="AX887" s="180"/>
      <c r="AY887" s="180"/>
      <c r="AZ887" s="180"/>
      <c r="BA887" s="180"/>
      <c r="BB887" s="180"/>
      <c r="BC887" s="180"/>
      <c r="BD887" s="180"/>
      <c r="BE887" s="180"/>
      <c r="BF887" s="180"/>
      <c r="BG887" s="180"/>
      <c r="BH887" s="180"/>
      <c r="BI887" s="180"/>
      <c r="BJ887" s="180"/>
      <c r="BK887" s="180"/>
      <c r="BL887" s="180"/>
      <c r="BM887" s="180"/>
      <c r="BN887" s="180"/>
      <c r="BO887" s="180"/>
      <c r="BP887" s="180"/>
      <c r="BQ887" s="180"/>
      <c r="BR887" s="180"/>
      <c r="BS887" s="180"/>
      <c r="BT887" s="180"/>
      <c r="BU887" s="180"/>
      <c r="BV887" s="180"/>
    </row>
    <row r="888" spans="1:74" x14ac:dyDescent="0.15">
      <c r="A888" s="5">
        <v>884</v>
      </c>
      <c r="B888" s="5">
        <f>data!A886</f>
        <v>2009059</v>
      </c>
      <c r="C888" s="6">
        <f>data!C886</f>
        <v>3</v>
      </c>
      <c r="D888" s="7">
        <f>data!D886</f>
        <v>7</v>
      </c>
      <c r="E888" s="7">
        <f>data!E886</f>
        <v>13</v>
      </c>
      <c r="F888" s="7">
        <f>data!F886</f>
        <v>23</v>
      </c>
      <c r="G888" s="7">
        <f>data!G886</f>
        <v>27</v>
      </c>
      <c r="H888" s="8">
        <f>data!H886</f>
        <v>30</v>
      </c>
      <c r="I888" s="9">
        <f>data!I886</f>
        <v>11</v>
      </c>
      <c r="J888" s="175"/>
      <c r="K888" s="143"/>
      <c r="L888" s="143"/>
      <c r="M888" s="143"/>
      <c r="N888" s="176"/>
      <c r="O888" s="175"/>
      <c r="P888" s="143"/>
      <c r="Q888" s="143"/>
      <c r="R888" s="143"/>
      <c r="S888" s="176"/>
      <c r="T888" s="175"/>
      <c r="U888" s="143"/>
      <c r="V888" s="143"/>
      <c r="W888" s="143"/>
      <c r="X888" s="176"/>
      <c r="Y888" s="175"/>
      <c r="Z888" s="143"/>
      <c r="AA888" s="143"/>
      <c r="AB888" s="143"/>
      <c r="AC888" s="176"/>
      <c r="AD888" s="175"/>
      <c r="AE888" s="143"/>
      <c r="AF888" s="143"/>
      <c r="AG888" s="143"/>
      <c r="AH888" s="176"/>
      <c r="AI888" s="175"/>
      <c r="AJ888" s="143"/>
      <c r="AK888" s="143"/>
      <c r="AL888" s="143"/>
      <c r="AM888" s="176"/>
      <c r="AN888" s="179"/>
      <c r="AO888" s="180"/>
      <c r="AP888" s="180"/>
      <c r="AQ888" s="180"/>
      <c r="AR888" s="180"/>
      <c r="AS888" s="180"/>
      <c r="AT888" s="180"/>
      <c r="AU888" s="180"/>
      <c r="AV888" s="180"/>
      <c r="AW888" s="180"/>
      <c r="AX888" s="180"/>
      <c r="AY888" s="180"/>
      <c r="AZ888" s="180"/>
      <c r="BA888" s="180"/>
      <c r="BB888" s="180"/>
      <c r="BC888" s="180"/>
      <c r="BD888" s="180"/>
      <c r="BE888" s="180"/>
      <c r="BF888" s="180"/>
      <c r="BG888" s="180"/>
      <c r="BH888" s="180"/>
      <c r="BI888" s="180"/>
      <c r="BJ888" s="180"/>
      <c r="BK888" s="180"/>
      <c r="BL888" s="180"/>
      <c r="BM888" s="180"/>
      <c r="BN888" s="180"/>
      <c r="BO888" s="180"/>
      <c r="BP888" s="180"/>
      <c r="BQ888" s="180"/>
      <c r="BR888" s="180"/>
      <c r="BS888" s="180"/>
      <c r="BT888" s="180"/>
      <c r="BU888" s="180"/>
      <c r="BV888" s="180"/>
    </row>
    <row r="889" spans="1:74" x14ac:dyDescent="0.15">
      <c r="A889" s="5">
        <v>885</v>
      </c>
      <c r="B889" s="5">
        <f>data!A887</f>
        <v>2009060</v>
      </c>
      <c r="C889" s="6">
        <f>data!C887</f>
        <v>7</v>
      </c>
      <c r="D889" s="7">
        <f>data!D887</f>
        <v>13</v>
      </c>
      <c r="E889" s="7">
        <f>data!E887</f>
        <v>17</v>
      </c>
      <c r="F889" s="7">
        <f>data!F887</f>
        <v>26</v>
      </c>
      <c r="G889" s="7">
        <f>data!G887</f>
        <v>32</v>
      </c>
      <c r="H889" s="8">
        <f>data!H887</f>
        <v>33</v>
      </c>
      <c r="I889" s="9">
        <f>data!I887</f>
        <v>4</v>
      </c>
      <c r="J889" s="175"/>
      <c r="K889" s="143"/>
      <c r="L889" s="143"/>
      <c r="M889" s="143"/>
      <c r="N889" s="176"/>
      <c r="O889" s="175"/>
      <c r="P889" s="143"/>
      <c r="Q889" s="143"/>
      <c r="R889" s="143"/>
      <c r="S889" s="176"/>
      <c r="T889" s="175"/>
      <c r="U889" s="143"/>
      <c r="V889" s="143"/>
      <c r="W889" s="143"/>
      <c r="X889" s="176"/>
      <c r="Y889" s="175"/>
      <c r="Z889" s="143"/>
      <c r="AA889" s="143"/>
      <c r="AB889" s="143"/>
      <c r="AC889" s="176"/>
      <c r="AD889" s="175"/>
      <c r="AE889" s="143"/>
      <c r="AF889" s="143"/>
      <c r="AG889" s="143"/>
      <c r="AH889" s="176"/>
      <c r="AI889" s="175"/>
      <c r="AJ889" s="143"/>
      <c r="AK889" s="143"/>
      <c r="AL889" s="143"/>
      <c r="AM889" s="176"/>
      <c r="AN889" s="179"/>
      <c r="AO889" s="180"/>
      <c r="AP889" s="180"/>
      <c r="AQ889" s="180"/>
      <c r="AR889" s="180"/>
      <c r="AS889" s="180"/>
      <c r="AT889" s="180"/>
      <c r="AU889" s="180"/>
      <c r="AV889" s="180"/>
      <c r="AW889" s="180"/>
      <c r="AX889" s="180"/>
      <c r="AY889" s="180"/>
      <c r="AZ889" s="180"/>
      <c r="BA889" s="180"/>
      <c r="BB889" s="180"/>
      <c r="BC889" s="180"/>
      <c r="BD889" s="180"/>
      <c r="BE889" s="180"/>
      <c r="BF889" s="180"/>
      <c r="BG889" s="180"/>
      <c r="BH889" s="180"/>
      <c r="BI889" s="180"/>
      <c r="BJ889" s="180"/>
      <c r="BK889" s="180"/>
      <c r="BL889" s="180"/>
      <c r="BM889" s="180"/>
      <c r="BN889" s="180"/>
      <c r="BO889" s="180"/>
      <c r="BP889" s="180"/>
      <c r="BQ889" s="180"/>
      <c r="BR889" s="180"/>
      <c r="BS889" s="180"/>
      <c r="BT889" s="180"/>
      <c r="BU889" s="180"/>
      <c r="BV889" s="180"/>
    </row>
    <row r="890" spans="1:74" x14ac:dyDescent="0.15">
      <c r="A890" s="5">
        <v>886</v>
      </c>
      <c r="B890" s="5">
        <f>data!A888</f>
        <v>2009061</v>
      </c>
      <c r="C890" s="6">
        <f>data!C888</f>
        <v>10</v>
      </c>
      <c r="D890" s="7">
        <f>data!D888</f>
        <v>11</v>
      </c>
      <c r="E890" s="7">
        <f>data!E888</f>
        <v>13</v>
      </c>
      <c r="F890" s="7">
        <f>data!F888</f>
        <v>16</v>
      </c>
      <c r="G890" s="7">
        <f>data!G888</f>
        <v>19</v>
      </c>
      <c r="H890" s="8">
        <f>data!H888</f>
        <v>30</v>
      </c>
      <c r="I890" s="9">
        <f>data!I888</f>
        <v>3</v>
      </c>
      <c r="J890" s="175"/>
      <c r="K890" s="143"/>
      <c r="L890" s="143"/>
      <c r="M890" s="143"/>
      <c r="N890" s="176"/>
      <c r="O890" s="175"/>
      <c r="P890" s="143"/>
      <c r="Q890" s="143"/>
      <c r="R890" s="143"/>
      <c r="S890" s="176"/>
      <c r="T890" s="175"/>
      <c r="U890" s="143"/>
      <c r="V890" s="143"/>
      <c r="W890" s="143"/>
      <c r="X890" s="176"/>
      <c r="Y890" s="175"/>
      <c r="Z890" s="143"/>
      <c r="AA890" s="143"/>
      <c r="AB890" s="143"/>
      <c r="AC890" s="176"/>
      <c r="AD890" s="175"/>
      <c r="AE890" s="143"/>
      <c r="AF890" s="143"/>
      <c r="AG890" s="143"/>
      <c r="AH890" s="176"/>
      <c r="AI890" s="175"/>
      <c r="AJ890" s="143"/>
      <c r="AK890" s="143"/>
      <c r="AL890" s="143"/>
      <c r="AM890" s="176"/>
      <c r="AN890" s="179"/>
      <c r="AO890" s="180"/>
      <c r="AP890" s="180"/>
      <c r="AQ890" s="180"/>
      <c r="AR890" s="180"/>
      <c r="AS890" s="180"/>
      <c r="AT890" s="180"/>
      <c r="AU890" s="180"/>
      <c r="AV890" s="180"/>
      <c r="AW890" s="180"/>
      <c r="AX890" s="180"/>
      <c r="AY890" s="180"/>
      <c r="AZ890" s="180"/>
      <c r="BA890" s="180"/>
      <c r="BB890" s="180"/>
      <c r="BC890" s="180"/>
      <c r="BD890" s="180"/>
      <c r="BE890" s="180"/>
      <c r="BF890" s="180"/>
      <c r="BG890" s="180"/>
      <c r="BH890" s="180"/>
      <c r="BI890" s="180"/>
      <c r="BJ890" s="180"/>
      <c r="BK890" s="180"/>
      <c r="BL890" s="180"/>
      <c r="BM890" s="180"/>
      <c r="BN890" s="180"/>
      <c r="BO890" s="180"/>
      <c r="BP890" s="180"/>
      <c r="BQ890" s="180"/>
      <c r="BR890" s="180"/>
      <c r="BS890" s="180"/>
      <c r="BT890" s="180"/>
      <c r="BU890" s="180"/>
      <c r="BV890" s="180"/>
    </row>
    <row r="891" spans="1:74" x14ac:dyDescent="0.15">
      <c r="A891" s="5">
        <v>887</v>
      </c>
      <c r="B891" s="5">
        <f>data!A889</f>
        <v>2009062</v>
      </c>
      <c r="C891" s="6">
        <f>data!C889</f>
        <v>10</v>
      </c>
      <c r="D891" s="7">
        <f>data!D889</f>
        <v>19</v>
      </c>
      <c r="E891" s="7">
        <f>data!E889</f>
        <v>20</v>
      </c>
      <c r="F891" s="7">
        <f>data!F889</f>
        <v>21</v>
      </c>
      <c r="G891" s="7">
        <f>data!G889</f>
        <v>23</v>
      </c>
      <c r="H891" s="8">
        <f>data!H889</f>
        <v>32</v>
      </c>
      <c r="I891" s="9">
        <f>data!I889</f>
        <v>10</v>
      </c>
      <c r="J891" s="175"/>
      <c r="K891" s="143"/>
      <c r="L891" s="143"/>
      <c r="M891" s="143"/>
      <c r="N891" s="176"/>
      <c r="O891" s="175"/>
      <c r="P891" s="143"/>
      <c r="Q891" s="143"/>
      <c r="R891" s="143"/>
      <c r="S891" s="176"/>
      <c r="T891" s="175"/>
      <c r="U891" s="143"/>
      <c r="V891" s="143"/>
      <c r="W891" s="143"/>
      <c r="X891" s="176"/>
      <c r="Y891" s="175"/>
      <c r="Z891" s="143"/>
      <c r="AA891" s="143"/>
      <c r="AB891" s="143"/>
      <c r="AC891" s="176"/>
      <c r="AD891" s="175"/>
      <c r="AE891" s="143"/>
      <c r="AF891" s="143"/>
      <c r="AG891" s="143"/>
      <c r="AH891" s="176"/>
      <c r="AI891" s="175"/>
      <c r="AJ891" s="143"/>
      <c r="AK891" s="143"/>
      <c r="AL891" s="143"/>
      <c r="AM891" s="176"/>
      <c r="AN891" s="179"/>
      <c r="AO891" s="180"/>
      <c r="AP891" s="180"/>
      <c r="AQ891" s="180"/>
      <c r="AR891" s="180"/>
      <c r="AS891" s="180"/>
      <c r="AT891" s="180"/>
      <c r="AU891" s="180"/>
      <c r="AV891" s="180"/>
      <c r="AW891" s="180"/>
      <c r="AX891" s="180"/>
      <c r="AY891" s="180"/>
      <c r="AZ891" s="180"/>
      <c r="BA891" s="180"/>
      <c r="BB891" s="180"/>
      <c r="BC891" s="180"/>
      <c r="BD891" s="180"/>
      <c r="BE891" s="180"/>
      <c r="BF891" s="180"/>
      <c r="BG891" s="180"/>
      <c r="BH891" s="180"/>
      <c r="BI891" s="180"/>
      <c r="BJ891" s="180"/>
      <c r="BK891" s="180"/>
      <c r="BL891" s="180"/>
      <c r="BM891" s="180"/>
      <c r="BN891" s="180"/>
      <c r="BO891" s="180"/>
      <c r="BP891" s="180"/>
      <c r="BQ891" s="180"/>
      <c r="BR891" s="180"/>
      <c r="BS891" s="180"/>
      <c r="BT891" s="180"/>
      <c r="BU891" s="180"/>
      <c r="BV891" s="180"/>
    </row>
    <row r="892" spans="1:74" x14ac:dyDescent="0.15">
      <c r="A892" s="5">
        <v>888</v>
      </c>
      <c r="B892" s="5">
        <f>data!A890</f>
        <v>2009063</v>
      </c>
      <c r="C892" s="6">
        <f>data!C890</f>
        <v>2</v>
      </c>
      <c r="D892" s="7">
        <f>data!D890</f>
        <v>5</v>
      </c>
      <c r="E892" s="7">
        <f>data!E890</f>
        <v>11</v>
      </c>
      <c r="F892" s="7">
        <f>data!F890</f>
        <v>26</v>
      </c>
      <c r="G892" s="7">
        <f>data!G890</f>
        <v>30</v>
      </c>
      <c r="H892" s="8">
        <f>data!H890</f>
        <v>32</v>
      </c>
      <c r="I892" s="9">
        <f>data!I890</f>
        <v>16</v>
      </c>
      <c r="J892" s="175"/>
      <c r="K892" s="143"/>
      <c r="L892" s="143"/>
      <c r="M892" s="143"/>
      <c r="N892" s="176"/>
      <c r="O892" s="175"/>
      <c r="P892" s="143"/>
      <c r="Q892" s="143"/>
      <c r="R892" s="143"/>
      <c r="S892" s="176"/>
      <c r="T892" s="175"/>
      <c r="U892" s="143"/>
      <c r="V892" s="143"/>
      <c r="W892" s="143"/>
      <c r="X892" s="176"/>
      <c r="Y892" s="175"/>
      <c r="Z892" s="143"/>
      <c r="AA892" s="143"/>
      <c r="AB892" s="143"/>
      <c r="AC892" s="176"/>
      <c r="AD892" s="175"/>
      <c r="AE892" s="143"/>
      <c r="AF892" s="143"/>
      <c r="AG892" s="143"/>
      <c r="AH892" s="176"/>
      <c r="AI892" s="175"/>
      <c r="AJ892" s="143"/>
      <c r="AK892" s="143"/>
      <c r="AL892" s="143"/>
      <c r="AM892" s="176"/>
      <c r="AN892" s="179"/>
      <c r="AO892" s="180"/>
      <c r="AP892" s="180"/>
      <c r="AQ892" s="180"/>
      <c r="AR892" s="180"/>
      <c r="AS892" s="180"/>
      <c r="AT892" s="180"/>
      <c r="AU892" s="180"/>
      <c r="AV892" s="180"/>
      <c r="AW892" s="180"/>
      <c r="AX892" s="180"/>
      <c r="AY892" s="180"/>
      <c r="AZ892" s="180"/>
      <c r="BA892" s="180"/>
      <c r="BB892" s="180"/>
      <c r="BC892" s="180"/>
      <c r="BD892" s="180"/>
      <c r="BE892" s="180"/>
      <c r="BF892" s="180"/>
      <c r="BG892" s="180"/>
      <c r="BH892" s="180"/>
      <c r="BI892" s="180"/>
      <c r="BJ892" s="180"/>
      <c r="BK892" s="180"/>
      <c r="BL892" s="180"/>
      <c r="BM892" s="180"/>
      <c r="BN892" s="180"/>
      <c r="BO892" s="180"/>
      <c r="BP892" s="180"/>
      <c r="BQ892" s="180"/>
      <c r="BR892" s="180"/>
      <c r="BS892" s="180"/>
      <c r="BT892" s="180"/>
      <c r="BU892" s="180"/>
      <c r="BV892" s="180"/>
    </row>
    <row r="893" spans="1:74" x14ac:dyDescent="0.15">
      <c r="A893" s="5">
        <v>889</v>
      </c>
      <c r="B893" s="5">
        <f>data!A891</f>
        <v>2009064</v>
      </c>
      <c r="C893" s="6">
        <f>data!C891</f>
        <v>1</v>
      </c>
      <c r="D893" s="7">
        <f>data!D891</f>
        <v>2</v>
      </c>
      <c r="E893" s="7">
        <f>data!E891</f>
        <v>14</v>
      </c>
      <c r="F893" s="7">
        <f>data!F891</f>
        <v>23</v>
      </c>
      <c r="G893" s="7">
        <f>data!G891</f>
        <v>28</v>
      </c>
      <c r="H893" s="8">
        <f>data!H891</f>
        <v>29</v>
      </c>
      <c r="I893" s="9">
        <f>data!I891</f>
        <v>15</v>
      </c>
      <c r="J893" s="175"/>
      <c r="K893" s="143"/>
      <c r="L893" s="143"/>
      <c r="M893" s="143"/>
      <c r="N893" s="176"/>
      <c r="O893" s="175"/>
      <c r="P893" s="143"/>
      <c r="Q893" s="143"/>
      <c r="R893" s="143"/>
      <c r="S893" s="176"/>
      <c r="T893" s="175"/>
      <c r="U893" s="143"/>
      <c r="V893" s="143"/>
      <c r="W893" s="143"/>
      <c r="X893" s="176"/>
      <c r="Y893" s="175"/>
      <c r="Z893" s="143"/>
      <c r="AA893" s="143"/>
      <c r="AB893" s="143"/>
      <c r="AC893" s="176"/>
      <c r="AD893" s="175"/>
      <c r="AE893" s="143"/>
      <c r="AF893" s="143"/>
      <c r="AG893" s="143"/>
      <c r="AH893" s="176"/>
      <c r="AI893" s="175"/>
      <c r="AJ893" s="143"/>
      <c r="AK893" s="143"/>
      <c r="AL893" s="143"/>
      <c r="AM893" s="176"/>
      <c r="AN893" s="179"/>
      <c r="AO893" s="180"/>
      <c r="AP893" s="180"/>
      <c r="AQ893" s="180"/>
      <c r="AR893" s="180"/>
      <c r="AS893" s="180"/>
      <c r="AT893" s="180"/>
      <c r="AU893" s="180"/>
      <c r="AV893" s="180"/>
      <c r="AW893" s="180"/>
      <c r="AX893" s="180"/>
      <c r="AY893" s="180"/>
      <c r="AZ893" s="180"/>
      <c r="BA893" s="180"/>
      <c r="BB893" s="180"/>
      <c r="BC893" s="180"/>
      <c r="BD893" s="180"/>
      <c r="BE893" s="180"/>
      <c r="BF893" s="180"/>
      <c r="BG893" s="180"/>
      <c r="BH893" s="180"/>
      <c r="BI893" s="180"/>
      <c r="BJ893" s="180"/>
      <c r="BK893" s="180"/>
      <c r="BL893" s="180"/>
      <c r="BM893" s="180"/>
      <c r="BN893" s="180"/>
      <c r="BO893" s="180"/>
      <c r="BP893" s="180"/>
      <c r="BQ893" s="180"/>
      <c r="BR893" s="180"/>
      <c r="BS893" s="180"/>
      <c r="BT893" s="180"/>
      <c r="BU893" s="180"/>
      <c r="BV893" s="180"/>
    </row>
    <row r="894" spans="1:74" x14ac:dyDescent="0.15">
      <c r="A894" s="5">
        <v>890</v>
      </c>
      <c r="B894" s="5">
        <f>data!A892</f>
        <v>2009065</v>
      </c>
      <c r="C894" s="6">
        <f>data!C892</f>
        <v>8</v>
      </c>
      <c r="D894" s="7">
        <f>data!D892</f>
        <v>12</v>
      </c>
      <c r="E894" s="7">
        <f>data!E892</f>
        <v>20</v>
      </c>
      <c r="F894" s="7">
        <f>data!F892</f>
        <v>22</v>
      </c>
      <c r="G894" s="7">
        <f>data!G892</f>
        <v>30</v>
      </c>
      <c r="H894" s="8">
        <f>data!H892</f>
        <v>33</v>
      </c>
      <c r="I894" s="9">
        <f>data!I892</f>
        <v>2</v>
      </c>
      <c r="J894" s="175"/>
      <c r="K894" s="143"/>
      <c r="L894" s="143"/>
      <c r="M894" s="143"/>
      <c r="N894" s="176"/>
      <c r="O894" s="175"/>
      <c r="P894" s="143"/>
      <c r="Q894" s="143"/>
      <c r="R894" s="143"/>
      <c r="S894" s="176"/>
      <c r="T894" s="175"/>
      <c r="U894" s="143"/>
      <c r="V894" s="143"/>
      <c r="W894" s="143"/>
      <c r="X894" s="176"/>
      <c r="Y894" s="175"/>
      <c r="Z894" s="143"/>
      <c r="AA894" s="143"/>
      <c r="AB894" s="143"/>
      <c r="AC894" s="176"/>
      <c r="AD894" s="175"/>
      <c r="AE894" s="143"/>
      <c r="AF894" s="143"/>
      <c r="AG894" s="143"/>
      <c r="AH894" s="176"/>
      <c r="AI894" s="175"/>
      <c r="AJ894" s="143"/>
      <c r="AK894" s="143"/>
      <c r="AL894" s="143"/>
      <c r="AM894" s="176"/>
      <c r="AN894" s="179"/>
      <c r="AO894" s="180"/>
      <c r="AP894" s="180"/>
      <c r="AQ894" s="180"/>
      <c r="AR894" s="180"/>
      <c r="AS894" s="180"/>
      <c r="AT894" s="180"/>
      <c r="AU894" s="180"/>
      <c r="AV894" s="180"/>
      <c r="AW894" s="180"/>
      <c r="AX894" s="180"/>
      <c r="AY894" s="180"/>
      <c r="AZ894" s="180"/>
      <c r="BA894" s="180"/>
      <c r="BB894" s="180"/>
      <c r="BC894" s="180"/>
      <c r="BD894" s="180"/>
      <c r="BE894" s="180"/>
      <c r="BF894" s="180"/>
      <c r="BG894" s="180"/>
      <c r="BH894" s="180"/>
      <c r="BI894" s="180"/>
      <c r="BJ894" s="180"/>
      <c r="BK894" s="180"/>
      <c r="BL894" s="180"/>
      <c r="BM894" s="180"/>
      <c r="BN894" s="180"/>
      <c r="BO894" s="180"/>
      <c r="BP894" s="180"/>
      <c r="BQ894" s="180"/>
      <c r="BR894" s="180"/>
      <c r="BS894" s="180"/>
      <c r="BT894" s="180"/>
      <c r="BU894" s="180"/>
      <c r="BV894" s="180"/>
    </row>
    <row r="895" spans="1:74" x14ac:dyDescent="0.15">
      <c r="A895" s="5">
        <v>891</v>
      </c>
      <c r="B895" s="5">
        <f>data!A893</f>
        <v>2009066</v>
      </c>
      <c r="C895" s="6">
        <f>data!C893</f>
        <v>2</v>
      </c>
      <c r="D895" s="7">
        <f>data!D893</f>
        <v>15</v>
      </c>
      <c r="E895" s="7">
        <f>data!E893</f>
        <v>19</v>
      </c>
      <c r="F895" s="7">
        <f>data!F893</f>
        <v>24</v>
      </c>
      <c r="G895" s="7">
        <f>data!G893</f>
        <v>31</v>
      </c>
      <c r="H895" s="8">
        <f>data!H893</f>
        <v>32</v>
      </c>
      <c r="I895" s="9">
        <f>data!I893</f>
        <v>4</v>
      </c>
      <c r="J895" s="175"/>
      <c r="K895" s="143"/>
      <c r="L895" s="143"/>
      <c r="M895" s="143"/>
      <c r="N895" s="176"/>
      <c r="O895" s="175"/>
      <c r="P895" s="143"/>
      <c r="Q895" s="143"/>
      <c r="R895" s="143"/>
      <c r="S895" s="176"/>
      <c r="T895" s="175"/>
      <c r="U895" s="143"/>
      <c r="V895" s="143"/>
      <c r="W895" s="143"/>
      <c r="X895" s="176"/>
      <c r="Y895" s="175"/>
      <c r="Z895" s="143"/>
      <c r="AA895" s="143"/>
      <c r="AB895" s="143"/>
      <c r="AC895" s="176"/>
      <c r="AD895" s="175"/>
      <c r="AE895" s="143"/>
      <c r="AF895" s="143"/>
      <c r="AG895" s="143"/>
      <c r="AH895" s="176"/>
      <c r="AI895" s="175"/>
      <c r="AJ895" s="143"/>
      <c r="AK895" s="143"/>
      <c r="AL895" s="143"/>
      <c r="AM895" s="176"/>
      <c r="AN895" s="179"/>
      <c r="AO895" s="180"/>
      <c r="AP895" s="180"/>
      <c r="AQ895" s="180"/>
      <c r="AR895" s="180"/>
      <c r="AS895" s="180"/>
      <c r="AT895" s="180"/>
      <c r="AU895" s="180"/>
      <c r="AV895" s="180"/>
      <c r="AW895" s="180"/>
      <c r="AX895" s="180"/>
      <c r="AY895" s="180"/>
      <c r="AZ895" s="180"/>
      <c r="BA895" s="180"/>
      <c r="BB895" s="180"/>
      <c r="BC895" s="180"/>
      <c r="BD895" s="180"/>
      <c r="BE895" s="180"/>
      <c r="BF895" s="180"/>
      <c r="BG895" s="180"/>
      <c r="BH895" s="180"/>
      <c r="BI895" s="180"/>
      <c r="BJ895" s="180"/>
      <c r="BK895" s="180"/>
      <c r="BL895" s="180"/>
      <c r="BM895" s="180"/>
      <c r="BN895" s="180"/>
      <c r="BO895" s="180"/>
      <c r="BP895" s="180"/>
      <c r="BQ895" s="180"/>
      <c r="BR895" s="180"/>
      <c r="BS895" s="180"/>
      <c r="BT895" s="180"/>
      <c r="BU895" s="180"/>
      <c r="BV895" s="180"/>
    </row>
    <row r="896" spans="1:74" x14ac:dyDescent="0.15">
      <c r="A896" s="5">
        <v>892</v>
      </c>
      <c r="B896" s="5">
        <f>data!A894</f>
        <v>2009067</v>
      </c>
      <c r="C896" s="6">
        <f>data!C894</f>
        <v>4</v>
      </c>
      <c r="D896" s="7">
        <f>data!D894</f>
        <v>10</v>
      </c>
      <c r="E896" s="7">
        <f>data!E894</f>
        <v>16</v>
      </c>
      <c r="F896" s="7">
        <f>data!F894</f>
        <v>23</v>
      </c>
      <c r="G896" s="7">
        <f>data!G894</f>
        <v>28</v>
      </c>
      <c r="H896" s="8">
        <f>data!H894</f>
        <v>30</v>
      </c>
      <c r="I896" s="9">
        <f>data!I894</f>
        <v>5</v>
      </c>
      <c r="J896" s="175"/>
      <c r="K896" s="143"/>
      <c r="L896" s="143"/>
      <c r="M896" s="143"/>
      <c r="N896" s="176"/>
      <c r="O896" s="175"/>
      <c r="P896" s="143"/>
      <c r="Q896" s="143"/>
      <c r="R896" s="143"/>
      <c r="S896" s="176"/>
      <c r="T896" s="175"/>
      <c r="U896" s="143"/>
      <c r="V896" s="143"/>
      <c r="W896" s="143"/>
      <c r="X896" s="176"/>
      <c r="Y896" s="175"/>
      <c r="Z896" s="143"/>
      <c r="AA896" s="143"/>
      <c r="AB896" s="143"/>
      <c r="AC896" s="176"/>
      <c r="AD896" s="175"/>
      <c r="AE896" s="143"/>
      <c r="AF896" s="143"/>
      <c r="AG896" s="143"/>
      <c r="AH896" s="176"/>
      <c r="AI896" s="175"/>
      <c r="AJ896" s="143"/>
      <c r="AK896" s="143"/>
      <c r="AL896" s="143"/>
      <c r="AM896" s="176"/>
      <c r="AN896" s="179"/>
      <c r="AO896" s="180"/>
      <c r="AP896" s="180"/>
      <c r="AQ896" s="180"/>
      <c r="AR896" s="180"/>
      <c r="AS896" s="180"/>
      <c r="AT896" s="180"/>
      <c r="AU896" s="180"/>
      <c r="AV896" s="180"/>
      <c r="AW896" s="180"/>
      <c r="AX896" s="180"/>
      <c r="AY896" s="180"/>
      <c r="AZ896" s="180"/>
      <c r="BA896" s="180"/>
      <c r="BB896" s="180"/>
      <c r="BC896" s="180"/>
      <c r="BD896" s="180"/>
      <c r="BE896" s="180"/>
      <c r="BF896" s="180"/>
      <c r="BG896" s="180"/>
      <c r="BH896" s="180"/>
      <c r="BI896" s="180"/>
      <c r="BJ896" s="180"/>
      <c r="BK896" s="180"/>
      <c r="BL896" s="180"/>
      <c r="BM896" s="180"/>
      <c r="BN896" s="180"/>
      <c r="BO896" s="180"/>
      <c r="BP896" s="180"/>
      <c r="BQ896" s="180"/>
      <c r="BR896" s="180"/>
      <c r="BS896" s="180"/>
      <c r="BT896" s="180"/>
      <c r="BU896" s="180"/>
      <c r="BV896" s="180"/>
    </row>
    <row r="897" spans="1:74" x14ac:dyDescent="0.15">
      <c r="A897" s="5">
        <v>893</v>
      </c>
      <c r="B897" s="5">
        <f>data!A895</f>
        <v>2009068</v>
      </c>
      <c r="C897" s="6">
        <f>data!C895</f>
        <v>6</v>
      </c>
      <c r="D897" s="7">
        <f>data!D895</f>
        <v>11</v>
      </c>
      <c r="E897" s="7">
        <f>data!E895</f>
        <v>18</v>
      </c>
      <c r="F897" s="7">
        <f>data!F895</f>
        <v>20</v>
      </c>
      <c r="G897" s="7">
        <f>data!G895</f>
        <v>25</v>
      </c>
      <c r="H897" s="8">
        <f>data!H895</f>
        <v>30</v>
      </c>
      <c r="I897" s="9">
        <f>data!I895</f>
        <v>5</v>
      </c>
      <c r="J897" s="175"/>
      <c r="K897" s="143"/>
      <c r="L897" s="143"/>
      <c r="M897" s="143"/>
      <c r="N897" s="176"/>
      <c r="O897" s="175"/>
      <c r="P897" s="143"/>
      <c r="Q897" s="143"/>
      <c r="R897" s="143"/>
      <c r="S897" s="176"/>
      <c r="T897" s="175"/>
      <c r="U897" s="143"/>
      <c r="V897" s="143"/>
      <c r="W897" s="143"/>
      <c r="X897" s="176"/>
      <c r="Y897" s="175"/>
      <c r="Z897" s="143"/>
      <c r="AA897" s="143"/>
      <c r="AB897" s="143"/>
      <c r="AC897" s="176"/>
      <c r="AD897" s="175"/>
      <c r="AE897" s="143"/>
      <c r="AF897" s="143"/>
      <c r="AG897" s="143"/>
      <c r="AH897" s="176"/>
      <c r="AI897" s="175"/>
      <c r="AJ897" s="143"/>
      <c r="AK897" s="143"/>
      <c r="AL897" s="143"/>
      <c r="AM897" s="176"/>
      <c r="AN897" s="179"/>
      <c r="AO897" s="180"/>
      <c r="AP897" s="180"/>
      <c r="AQ897" s="180"/>
      <c r="AR897" s="180"/>
      <c r="AS897" s="180"/>
      <c r="AT897" s="180"/>
      <c r="AU897" s="180"/>
      <c r="AV897" s="180"/>
      <c r="AW897" s="180"/>
      <c r="AX897" s="180"/>
      <c r="AY897" s="180"/>
      <c r="AZ897" s="180"/>
      <c r="BA897" s="180"/>
      <c r="BB897" s="180"/>
      <c r="BC897" s="180"/>
      <c r="BD897" s="180"/>
      <c r="BE897" s="180"/>
      <c r="BF897" s="180"/>
      <c r="BG897" s="180"/>
      <c r="BH897" s="180"/>
      <c r="BI897" s="180"/>
      <c r="BJ897" s="180"/>
      <c r="BK897" s="180"/>
      <c r="BL897" s="180"/>
      <c r="BM897" s="180"/>
      <c r="BN897" s="180"/>
      <c r="BO897" s="180"/>
      <c r="BP897" s="180"/>
      <c r="BQ897" s="180"/>
      <c r="BR897" s="180"/>
      <c r="BS897" s="180"/>
      <c r="BT897" s="180"/>
      <c r="BU897" s="180"/>
      <c r="BV897" s="180"/>
    </row>
    <row r="898" spans="1:74" x14ac:dyDescent="0.15">
      <c r="A898" s="5">
        <v>894</v>
      </c>
      <c r="B898" s="5">
        <f>data!A896</f>
        <v>2009069</v>
      </c>
      <c r="C898" s="6">
        <f>data!C896</f>
        <v>3</v>
      </c>
      <c r="D898" s="7">
        <f>data!D896</f>
        <v>5</v>
      </c>
      <c r="E898" s="7">
        <f>data!E896</f>
        <v>12</v>
      </c>
      <c r="F898" s="7">
        <f>data!F896</f>
        <v>18</v>
      </c>
      <c r="G898" s="7">
        <f>data!G896</f>
        <v>21</v>
      </c>
      <c r="H898" s="8">
        <f>data!H896</f>
        <v>23</v>
      </c>
      <c r="I898" s="9">
        <f>data!I896</f>
        <v>2</v>
      </c>
      <c r="J898" s="175"/>
      <c r="K898" s="143"/>
      <c r="L898" s="143"/>
      <c r="M898" s="143"/>
      <c r="N898" s="176"/>
      <c r="O898" s="175"/>
      <c r="P898" s="143"/>
      <c r="Q898" s="143"/>
      <c r="R898" s="143"/>
      <c r="S898" s="176"/>
      <c r="T898" s="175"/>
      <c r="U898" s="143"/>
      <c r="V898" s="143"/>
      <c r="W898" s="143"/>
      <c r="X898" s="176"/>
      <c r="Y898" s="175"/>
      <c r="Z898" s="143"/>
      <c r="AA898" s="143"/>
      <c r="AB898" s="143"/>
      <c r="AC898" s="176"/>
      <c r="AD898" s="175"/>
      <c r="AE898" s="143"/>
      <c r="AF898" s="143"/>
      <c r="AG898" s="143"/>
      <c r="AH898" s="176"/>
      <c r="AI898" s="175"/>
      <c r="AJ898" s="143"/>
      <c r="AK898" s="143"/>
      <c r="AL898" s="143"/>
      <c r="AM898" s="176"/>
      <c r="AN898" s="179"/>
      <c r="AO898" s="180"/>
      <c r="AP898" s="180"/>
      <c r="AQ898" s="180"/>
      <c r="AR898" s="180"/>
      <c r="AS898" s="180"/>
      <c r="AT898" s="180"/>
      <c r="AU898" s="180"/>
      <c r="AV898" s="180"/>
      <c r="AW898" s="180"/>
      <c r="AX898" s="180"/>
      <c r="AY898" s="180"/>
      <c r="AZ898" s="180"/>
      <c r="BA898" s="180"/>
      <c r="BB898" s="180"/>
      <c r="BC898" s="180"/>
      <c r="BD898" s="180"/>
      <c r="BE898" s="180"/>
      <c r="BF898" s="180"/>
      <c r="BG898" s="180"/>
      <c r="BH898" s="180"/>
      <c r="BI898" s="180"/>
      <c r="BJ898" s="180"/>
      <c r="BK898" s="180"/>
      <c r="BL898" s="180"/>
      <c r="BM898" s="180"/>
      <c r="BN898" s="180"/>
      <c r="BO898" s="180"/>
      <c r="BP898" s="180"/>
      <c r="BQ898" s="180"/>
      <c r="BR898" s="180"/>
      <c r="BS898" s="180"/>
      <c r="BT898" s="180"/>
      <c r="BU898" s="180"/>
      <c r="BV898" s="180"/>
    </row>
    <row r="899" spans="1:74" x14ac:dyDescent="0.15">
      <c r="A899" s="5">
        <v>895</v>
      </c>
      <c r="B899" s="5">
        <f>data!A897</f>
        <v>2009070</v>
      </c>
      <c r="C899" s="6">
        <f>data!C897</f>
        <v>1</v>
      </c>
      <c r="D899" s="7">
        <f>data!D897</f>
        <v>2</v>
      </c>
      <c r="E899" s="7">
        <f>data!E897</f>
        <v>9</v>
      </c>
      <c r="F899" s="7">
        <f>data!F897</f>
        <v>10</v>
      </c>
      <c r="G899" s="7">
        <f>data!G897</f>
        <v>21</v>
      </c>
      <c r="H899" s="8">
        <f>data!H897</f>
        <v>31</v>
      </c>
      <c r="I899" s="9">
        <f>data!I897</f>
        <v>10</v>
      </c>
      <c r="J899" s="175"/>
      <c r="K899" s="143"/>
      <c r="L899" s="143"/>
      <c r="M899" s="143"/>
      <c r="N899" s="176"/>
      <c r="O899" s="175"/>
      <c r="P899" s="143"/>
      <c r="Q899" s="143"/>
      <c r="R899" s="143"/>
      <c r="S899" s="176"/>
      <c r="T899" s="175"/>
      <c r="U899" s="143"/>
      <c r="V899" s="143"/>
      <c r="W899" s="143"/>
      <c r="X899" s="176"/>
      <c r="Y899" s="175"/>
      <c r="Z899" s="143"/>
      <c r="AA899" s="143"/>
      <c r="AB899" s="143"/>
      <c r="AC899" s="176"/>
      <c r="AD899" s="175"/>
      <c r="AE899" s="143"/>
      <c r="AF899" s="143"/>
      <c r="AG899" s="143"/>
      <c r="AH899" s="176"/>
      <c r="AI899" s="175"/>
      <c r="AJ899" s="143"/>
      <c r="AK899" s="143"/>
      <c r="AL899" s="143"/>
      <c r="AM899" s="176"/>
      <c r="AN899" s="179"/>
      <c r="AO899" s="180"/>
      <c r="AP899" s="180"/>
      <c r="AQ899" s="180"/>
      <c r="AR899" s="180"/>
      <c r="AS899" s="180"/>
      <c r="AT899" s="180"/>
      <c r="AU899" s="180"/>
      <c r="AV899" s="180"/>
      <c r="AW899" s="180"/>
      <c r="AX899" s="180"/>
      <c r="AY899" s="180"/>
      <c r="AZ899" s="180"/>
      <c r="BA899" s="180"/>
      <c r="BB899" s="180"/>
      <c r="BC899" s="180"/>
      <c r="BD899" s="180"/>
      <c r="BE899" s="180"/>
      <c r="BF899" s="180"/>
      <c r="BG899" s="180"/>
      <c r="BH899" s="180"/>
      <c r="BI899" s="180"/>
      <c r="BJ899" s="180"/>
      <c r="BK899" s="180"/>
      <c r="BL899" s="180"/>
      <c r="BM899" s="180"/>
      <c r="BN899" s="180"/>
      <c r="BO899" s="180"/>
      <c r="BP899" s="180"/>
      <c r="BQ899" s="180"/>
      <c r="BR899" s="180"/>
      <c r="BS899" s="180"/>
      <c r="BT899" s="180"/>
      <c r="BU899" s="180"/>
      <c r="BV899" s="180"/>
    </row>
    <row r="900" spans="1:74" x14ac:dyDescent="0.15">
      <c r="A900" s="5">
        <v>896</v>
      </c>
      <c r="B900" s="5">
        <f>data!A898</f>
        <v>2009071</v>
      </c>
      <c r="C900" s="6">
        <f>data!C898</f>
        <v>4</v>
      </c>
      <c r="D900" s="7">
        <f>data!D898</f>
        <v>5</v>
      </c>
      <c r="E900" s="7">
        <f>data!E898</f>
        <v>23</v>
      </c>
      <c r="F900" s="7">
        <f>data!F898</f>
        <v>26</v>
      </c>
      <c r="G900" s="7">
        <f>data!G898</f>
        <v>31</v>
      </c>
      <c r="H900" s="8">
        <f>data!H898</f>
        <v>32</v>
      </c>
      <c r="I900" s="9">
        <f>data!I898</f>
        <v>6</v>
      </c>
      <c r="J900" s="175"/>
      <c r="K900" s="143"/>
      <c r="L900" s="143"/>
      <c r="M900" s="143"/>
      <c r="N900" s="176"/>
      <c r="O900" s="175"/>
      <c r="P900" s="143"/>
      <c r="Q900" s="143"/>
      <c r="R900" s="143"/>
      <c r="S900" s="176"/>
      <c r="T900" s="175"/>
      <c r="U900" s="143"/>
      <c r="V900" s="143"/>
      <c r="W900" s="143"/>
      <c r="X900" s="176"/>
      <c r="Y900" s="175"/>
      <c r="Z900" s="143"/>
      <c r="AA900" s="143"/>
      <c r="AB900" s="143"/>
      <c r="AC900" s="176"/>
      <c r="AD900" s="175"/>
      <c r="AE900" s="143"/>
      <c r="AF900" s="143"/>
      <c r="AG900" s="143"/>
      <c r="AH900" s="176"/>
      <c r="AI900" s="175"/>
      <c r="AJ900" s="143"/>
      <c r="AK900" s="143"/>
      <c r="AL900" s="143"/>
      <c r="AM900" s="176"/>
      <c r="AN900" s="179"/>
      <c r="AO900" s="180"/>
      <c r="AP900" s="180"/>
      <c r="AQ900" s="180"/>
      <c r="AR900" s="180"/>
      <c r="AS900" s="180"/>
      <c r="AT900" s="180"/>
      <c r="AU900" s="180"/>
      <c r="AV900" s="180"/>
      <c r="AW900" s="180"/>
      <c r="AX900" s="180"/>
      <c r="AY900" s="180"/>
      <c r="AZ900" s="180"/>
      <c r="BA900" s="180"/>
      <c r="BB900" s="180"/>
      <c r="BC900" s="180"/>
      <c r="BD900" s="180"/>
      <c r="BE900" s="180"/>
      <c r="BF900" s="180"/>
      <c r="BG900" s="180"/>
      <c r="BH900" s="180"/>
      <c r="BI900" s="180"/>
      <c r="BJ900" s="180"/>
      <c r="BK900" s="180"/>
      <c r="BL900" s="180"/>
      <c r="BM900" s="180"/>
      <c r="BN900" s="180"/>
      <c r="BO900" s="180"/>
      <c r="BP900" s="180"/>
      <c r="BQ900" s="180"/>
      <c r="BR900" s="180"/>
      <c r="BS900" s="180"/>
      <c r="BT900" s="180"/>
      <c r="BU900" s="180"/>
      <c r="BV900" s="180"/>
    </row>
    <row r="901" spans="1:74" x14ac:dyDescent="0.15">
      <c r="A901" s="5">
        <v>897</v>
      </c>
      <c r="B901" s="5">
        <f>data!A899</f>
        <v>2009072</v>
      </c>
      <c r="C901" s="6">
        <f>data!C899</f>
        <v>1</v>
      </c>
      <c r="D901" s="7">
        <f>data!D899</f>
        <v>3</v>
      </c>
      <c r="E901" s="7">
        <f>data!E899</f>
        <v>12</v>
      </c>
      <c r="F901" s="7">
        <f>data!F899</f>
        <v>20</v>
      </c>
      <c r="G901" s="7">
        <f>data!G899</f>
        <v>21</v>
      </c>
      <c r="H901" s="8">
        <f>data!H899</f>
        <v>29</v>
      </c>
      <c r="I901" s="9">
        <f>data!I899</f>
        <v>4</v>
      </c>
      <c r="J901" s="175"/>
      <c r="K901" s="143"/>
      <c r="L901" s="143"/>
      <c r="M901" s="143"/>
      <c r="N901" s="176"/>
      <c r="O901" s="175"/>
      <c r="P901" s="143"/>
      <c r="Q901" s="143"/>
      <c r="R901" s="143"/>
      <c r="S901" s="176"/>
      <c r="T901" s="175"/>
      <c r="U901" s="143"/>
      <c r="V901" s="143"/>
      <c r="W901" s="143"/>
      <c r="X901" s="176"/>
      <c r="Y901" s="175"/>
      <c r="Z901" s="143"/>
      <c r="AA901" s="143"/>
      <c r="AB901" s="143"/>
      <c r="AC901" s="176"/>
      <c r="AD901" s="175"/>
      <c r="AE901" s="143"/>
      <c r="AF901" s="143"/>
      <c r="AG901" s="143"/>
      <c r="AH901" s="176"/>
      <c r="AI901" s="175"/>
      <c r="AJ901" s="143"/>
      <c r="AK901" s="143"/>
      <c r="AL901" s="143"/>
      <c r="AM901" s="176"/>
      <c r="AN901" s="179"/>
      <c r="AO901" s="180"/>
      <c r="AP901" s="180"/>
      <c r="AQ901" s="180"/>
      <c r="AR901" s="180"/>
      <c r="AS901" s="180"/>
      <c r="AT901" s="180"/>
      <c r="AU901" s="180"/>
      <c r="AV901" s="180"/>
      <c r="AW901" s="180"/>
      <c r="AX901" s="180"/>
      <c r="AY901" s="180"/>
      <c r="AZ901" s="180"/>
      <c r="BA901" s="180"/>
      <c r="BB901" s="180"/>
      <c r="BC901" s="180"/>
      <c r="BD901" s="180"/>
      <c r="BE901" s="180"/>
      <c r="BF901" s="180"/>
      <c r="BG901" s="180"/>
      <c r="BH901" s="180"/>
      <c r="BI901" s="180"/>
      <c r="BJ901" s="180"/>
      <c r="BK901" s="180"/>
      <c r="BL901" s="180"/>
      <c r="BM901" s="180"/>
      <c r="BN901" s="180"/>
      <c r="BO901" s="180"/>
      <c r="BP901" s="180"/>
      <c r="BQ901" s="180"/>
      <c r="BR901" s="180"/>
      <c r="BS901" s="180"/>
      <c r="BT901" s="180"/>
      <c r="BU901" s="180"/>
      <c r="BV901" s="180"/>
    </row>
    <row r="902" spans="1:74" x14ac:dyDescent="0.15">
      <c r="A902" s="5">
        <v>898</v>
      </c>
      <c r="B902" s="5">
        <f>data!A900</f>
        <v>2009073</v>
      </c>
      <c r="C902" s="6">
        <f>data!C900</f>
        <v>9</v>
      </c>
      <c r="D902" s="7">
        <f>data!D900</f>
        <v>16</v>
      </c>
      <c r="E902" s="7">
        <f>data!E900</f>
        <v>17</v>
      </c>
      <c r="F902" s="7">
        <f>data!F900</f>
        <v>18</v>
      </c>
      <c r="G902" s="7">
        <f>data!G900</f>
        <v>22</v>
      </c>
      <c r="H902" s="8">
        <f>data!H900</f>
        <v>27</v>
      </c>
      <c r="I902" s="9">
        <f>data!I900</f>
        <v>14</v>
      </c>
      <c r="J902" s="175"/>
      <c r="K902" s="143"/>
      <c r="L902" s="143"/>
      <c r="M902" s="143"/>
      <c r="N902" s="176"/>
      <c r="O902" s="175"/>
      <c r="P902" s="143"/>
      <c r="Q902" s="143"/>
      <c r="R902" s="143"/>
      <c r="S902" s="176"/>
      <c r="T902" s="175"/>
      <c r="U902" s="143"/>
      <c r="V902" s="143"/>
      <c r="W902" s="143"/>
      <c r="X902" s="176"/>
      <c r="Y902" s="175"/>
      <c r="Z902" s="143"/>
      <c r="AA902" s="143"/>
      <c r="AB902" s="143"/>
      <c r="AC902" s="176"/>
      <c r="AD902" s="175"/>
      <c r="AE902" s="143"/>
      <c r="AF902" s="143"/>
      <c r="AG902" s="143"/>
      <c r="AH902" s="176"/>
      <c r="AI902" s="175"/>
      <c r="AJ902" s="143"/>
      <c r="AK902" s="143"/>
      <c r="AL902" s="143"/>
      <c r="AM902" s="176"/>
      <c r="AN902" s="179"/>
      <c r="AO902" s="180"/>
      <c r="AP902" s="180"/>
      <c r="AQ902" s="180"/>
      <c r="AR902" s="180"/>
      <c r="AS902" s="180"/>
      <c r="AT902" s="180"/>
      <c r="AU902" s="180"/>
      <c r="AV902" s="180"/>
      <c r="AW902" s="180"/>
      <c r="AX902" s="180"/>
      <c r="AY902" s="180"/>
      <c r="AZ902" s="180"/>
      <c r="BA902" s="180"/>
      <c r="BB902" s="180"/>
      <c r="BC902" s="180"/>
      <c r="BD902" s="180"/>
      <c r="BE902" s="180"/>
      <c r="BF902" s="180"/>
      <c r="BG902" s="180"/>
      <c r="BH902" s="180"/>
      <c r="BI902" s="180"/>
      <c r="BJ902" s="180"/>
      <c r="BK902" s="180"/>
      <c r="BL902" s="180"/>
      <c r="BM902" s="180"/>
      <c r="BN902" s="180"/>
      <c r="BO902" s="180"/>
      <c r="BP902" s="180"/>
      <c r="BQ902" s="180"/>
      <c r="BR902" s="180"/>
      <c r="BS902" s="180"/>
      <c r="BT902" s="180"/>
      <c r="BU902" s="180"/>
      <c r="BV902" s="180"/>
    </row>
    <row r="903" spans="1:74" x14ac:dyDescent="0.15">
      <c r="A903" s="5">
        <v>899</v>
      </c>
      <c r="B903" s="5">
        <f>data!A901</f>
        <v>2009074</v>
      </c>
      <c r="C903" s="6">
        <f>data!C901</f>
        <v>5</v>
      </c>
      <c r="D903" s="7">
        <f>data!D901</f>
        <v>10</v>
      </c>
      <c r="E903" s="7">
        <f>data!E901</f>
        <v>16</v>
      </c>
      <c r="F903" s="7">
        <f>data!F901</f>
        <v>19</v>
      </c>
      <c r="G903" s="7">
        <f>data!G901</f>
        <v>23</v>
      </c>
      <c r="H903" s="8">
        <f>data!H901</f>
        <v>28</v>
      </c>
      <c r="I903" s="9">
        <f>data!I901</f>
        <v>13</v>
      </c>
      <c r="J903" s="175"/>
      <c r="K903" s="143"/>
      <c r="L903" s="143"/>
      <c r="M903" s="143"/>
      <c r="N903" s="176"/>
      <c r="O903" s="175"/>
      <c r="P903" s="143"/>
      <c r="Q903" s="143"/>
      <c r="R903" s="143"/>
      <c r="S903" s="176"/>
      <c r="T903" s="175"/>
      <c r="U903" s="143"/>
      <c r="V903" s="143"/>
      <c r="W903" s="143"/>
      <c r="X903" s="176"/>
      <c r="Y903" s="175"/>
      <c r="Z903" s="143"/>
      <c r="AA903" s="143"/>
      <c r="AB903" s="143"/>
      <c r="AC903" s="176"/>
      <c r="AD903" s="175"/>
      <c r="AE903" s="143"/>
      <c r="AF903" s="143"/>
      <c r="AG903" s="143"/>
      <c r="AH903" s="176"/>
      <c r="AI903" s="175"/>
      <c r="AJ903" s="143"/>
      <c r="AK903" s="143"/>
      <c r="AL903" s="143"/>
      <c r="AM903" s="176"/>
      <c r="AN903" s="179"/>
      <c r="AO903" s="180"/>
      <c r="AP903" s="180"/>
      <c r="AQ903" s="180"/>
      <c r="AR903" s="180"/>
      <c r="AS903" s="180"/>
      <c r="AT903" s="180"/>
      <c r="AU903" s="180"/>
      <c r="AV903" s="180"/>
      <c r="AW903" s="180"/>
      <c r="AX903" s="180"/>
      <c r="AY903" s="180"/>
      <c r="AZ903" s="180"/>
      <c r="BA903" s="180"/>
      <c r="BB903" s="180"/>
      <c r="BC903" s="180"/>
      <c r="BD903" s="180"/>
      <c r="BE903" s="180"/>
      <c r="BF903" s="180"/>
      <c r="BG903" s="180"/>
      <c r="BH903" s="180"/>
      <c r="BI903" s="180"/>
      <c r="BJ903" s="180"/>
      <c r="BK903" s="180"/>
      <c r="BL903" s="180"/>
      <c r="BM903" s="180"/>
      <c r="BN903" s="180"/>
      <c r="BO903" s="180"/>
      <c r="BP903" s="180"/>
      <c r="BQ903" s="180"/>
      <c r="BR903" s="180"/>
      <c r="BS903" s="180"/>
      <c r="BT903" s="180"/>
      <c r="BU903" s="180"/>
      <c r="BV903" s="180"/>
    </row>
    <row r="904" spans="1:74" x14ac:dyDescent="0.15">
      <c r="A904" s="5">
        <v>900</v>
      </c>
      <c r="B904" s="5">
        <f>data!A902</f>
        <v>2009075</v>
      </c>
      <c r="C904" s="6">
        <f>data!C902</f>
        <v>1</v>
      </c>
      <c r="D904" s="7">
        <f>data!D902</f>
        <v>13</v>
      </c>
      <c r="E904" s="7">
        <f>data!E902</f>
        <v>15</v>
      </c>
      <c r="F904" s="7">
        <f>data!F902</f>
        <v>17</v>
      </c>
      <c r="G904" s="7">
        <f>data!G902</f>
        <v>20</v>
      </c>
      <c r="H904" s="8">
        <f>data!H902</f>
        <v>30</v>
      </c>
      <c r="I904" s="9">
        <f>data!I902</f>
        <v>5</v>
      </c>
      <c r="J904" s="175"/>
      <c r="K904" s="143"/>
      <c r="L904" s="143"/>
      <c r="M904" s="143"/>
      <c r="N904" s="176"/>
      <c r="O904" s="175"/>
      <c r="P904" s="143"/>
      <c r="Q904" s="143"/>
      <c r="R904" s="143"/>
      <c r="S904" s="176"/>
      <c r="T904" s="175"/>
      <c r="U904" s="143"/>
      <c r="V904" s="143"/>
      <c r="W904" s="143"/>
      <c r="X904" s="176"/>
      <c r="Y904" s="175"/>
      <c r="Z904" s="143"/>
      <c r="AA904" s="143"/>
      <c r="AB904" s="143"/>
      <c r="AC904" s="176"/>
      <c r="AD904" s="175"/>
      <c r="AE904" s="143"/>
      <c r="AF904" s="143"/>
      <c r="AG904" s="143"/>
      <c r="AH904" s="176"/>
      <c r="AI904" s="175"/>
      <c r="AJ904" s="143"/>
      <c r="AK904" s="143"/>
      <c r="AL904" s="143"/>
      <c r="AM904" s="176"/>
      <c r="AN904" s="179"/>
      <c r="AO904" s="180"/>
      <c r="AP904" s="180"/>
      <c r="AQ904" s="180"/>
      <c r="AR904" s="180"/>
      <c r="AS904" s="180"/>
      <c r="AT904" s="180"/>
      <c r="AU904" s="180"/>
      <c r="AV904" s="180"/>
      <c r="AW904" s="180"/>
      <c r="AX904" s="180"/>
      <c r="AY904" s="180"/>
      <c r="AZ904" s="180"/>
      <c r="BA904" s="180"/>
      <c r="BB904" s="180"/>
      <c r="BC904" s="180"/>
      <c r="BD904" s="180"/>
      <c r="BE904" s="180"/>
      <c r="BF904" s="180"/>
      <c r="BG904" s="180"/>
      <c r="BH904" s="180"/>
      <c r="BI904" s="180"/>
      <c r="BJ904" s="180"/>
      <c r="BK904" s="180"/>
      <c r="BL904" s="180"/>
      <c r="BM904" s="180"/>
      <c r="BN904" s="180"/>
      <c r="BO904" s="180"/>
      <c r="BP904" s="180"/>
      <c r="BQ904" s="180"/>
      <c r="BR904" s="180"/>
      <c r="BS904" s="180"/>
      <c r="BT904" s="180"/>
      <c r="BU904" s="180"/>
      <c r="BV904" s="180"/>
    </row>
    <row r="905" spans="1:74" x14ac:dyDescent="0.15">
      <c r="A905" s="5">
        <v>901</v>
      </c>
      <c r="B905" s="5">
        <f>data!A903</f>
        <v>2009076</v>
      </c>
      <c r="C905" s="6">
        <f>data!C903</f>
        <v>9</v>
      </c>
      <c r="D905" s="7">
        <f>data!D903</f>
        <v>18</v>
      </c>
      <c r="E905" s="7">
        <f>data!E903</f>
        <v>19</v>
      </c>
      <c r="F905" s="7">
        <f>data!F903</f>
        <v>25</v>
      </c>
      <c r="G905" s="7">
        <f>data!G903</f>
        <v>28</v>
      </c>
      <c r="H905" s="8">
        <f>data!H903</f>
        <v>31</v>
      </c>
      <c r="I905" s="9">
        <f>data!I903</f>
        <v>6</v>
      </c>
      <c r="J905" s="175"/>
      <c r="K905" s="143"/>
      <c r="L905" s="143"/>
      <c r="M905" s="143"/>
      <c r="N905" s="176"/>
      <c r="O905" s="175"/>
      <c r="P905" s="143"/>
      <c r="Q905" s="143"/>
      <c r="R905" s="143"/>
      <c r="S905" s="176"/>
      <c r="T905" s="175"/>
      <c r="U905" s="143"/>
      <c r="V905" s="143"/>
      <c r="W905" s="143"/>
      <c r="X905" s="176"/>
      <c r="Y905" s="175"/>
      <c r="Z905" s="143"/>
      <c r="AA905" s="143"/>
      <c r="AB905" s="143"/>
      <c r="AC905" s="176"/>
      <c r="AD905" s="175"/>
      <c r="AE905" s="143"/>
      <c r="AF905" s="143"/>
      <c r="AG905" s="143"/>
      <c r="AH905" s="176"/>
      <c r="AI905" s="175"/>
      <c r="AJ905" s="143"/>
      <c r="AK905" s="143"/>
      <c r="AL905" s="143"/>
      <c r="AM905" s="176"/>
      <c r="AN905" s="179"/>
      <c r="AO905" s="180"/>
      <c r="AP905" s="180"/>
      <c r="AQ905" s="180"/>
      <c r="AR905" s="180"/>
      <c r="AS905" s="180"/>
      <c r="AT905" s="180"/>
      <c r="AU905" s="180"/>
      <c r="AV905" s="180"/>
      <c r="AW905" s="180"/>
      <c r="AX905" s="180"/>
      <c r="AY905" s="180"/>
      <c r="AZ905" s="180"/>
      <c r="BA905" s="180"/>
      <c r="BB905" s="180"/>
      <c r="BC905" s="180"/>
      <c r="BD905" s="180"/>
      <c r="BE905" s="180"/>
      <c r="BF905" s="180"/>
      <c r="BG905" s="180"/>
      <c r="BH905" s="180"/>
      <c r="BI905" s="180"/>
      <c r="BJ905" s="180"/>
      <c r="BK905" s="180"/>
      <c r="BL905" s="180"/>
      <c r="BM905" s="180"/>
      <c r="BN905" s="180"/>
      <c r="BO905" s="180"/>
      <c r="BP905" s="180"/>
      <c r="BQ905" s="180"/>
      <c r="BR905" s="180"/>
      <c r="BS905" s="180"/>
      <c r="BT905" s="180"/>
      <c r="BU905" s="180"/>
      <c r="BV905" s="180"/>
    </row>
    <row r="906" spans="1:74" x14ac:dyDescent="0.15">
      <c r="A906" s="5">
        <v>902</v>
      </c>
      <c r="B906" s="5">
        <f>data!A904</f>
        <v>2009077</v>
      </c>
      <c r="C906" s="6">
        <f>data!C904</f>
        <v>1</v>
      </c>
      <c r="D906" s="7">
        <f>data!D904</f>
        <v>9</v>
      </c>
      <c r="E906" s="7">
        <f>data!E904</f>
        <v>14</v>
      </c>
      <c r="F906" s="7">
        <f>data!F904</f>
        <v>16</v>
      </c>
      <c r="G906" s="7">
        <f>data!G904</f>
        <v>28</v>
      </c>
      <c r="H906" s="8">
        <f>data!H904</f>
        <v>32</v>
      </c>
      <c r="I906" s="9">
        <f>data!I904</f>
        <v>16</v>
      </c>
      <c r="J906" s="175"/>
      <c r="K906" s="143"/>
      <c r="L906" s="143"/>
      <c r="M906" s="143"/>
      <c r="N906" s="176"/>
      <c r="O906" s="175"/>
      <c r="P906" s="143"/>
      <c r="Q906" s="143"/>
      <c r="R906" s="143"/>
      <c r="S906" s="176"/>
      <c r="T906" s="175"/>
      <c r="U906" s="143"/>
      <c r="V906" s="143"/>
      <c r="W906" s="143"/>
      <c r="X906" s="176"/>
      <c r="Y906" s="175"/>
      <c r="Z906" s="143"/>
      <c r="AA906" s="143"/>
      <c r="AB906" s="143"/>
      <c r="AC906" s="176"/>
      <c r="AD906" s="175"/>
      <c r="AE906" s="143"/>
      <c r="AF906" s="143"/>
      <c r="AG906" s="143"/>
      <c r="AH906" s="176"/>
      <c r="AI906" s="175"/>
      <c r="AJ906" s="143"/>
      <c r="AK906" s="143"/>
      <c r="AL906" s="143"/>
      <c r="AM906" s="176"/>
      <c r="AN906" s="179"/>
      <c r="AO906" s="180"/>
      <c r="AP906" s="180"/>
      <c r="AQ906" s="180"/>
      <c r="AR906" s="180"/>
      <c r="AS906" s="180"/>
      <c r="AT906" s="180"/>
      <c r="AU906" s="180"/>
      <c r="AV906" s="180"/>
      <c r="AW906" s="180"/>
      <c r="AX906" s="180"/>
      <c r="AY906" s="180"/>
      <c r="AZ906" s="180"/>
      <c r="BA906" s="180"/>
      <c r="BB906" s="180"/>
      <c r="BC906" s="180"/>
      <c r="BD906" s="180"/>
      <c r="BE906" s="180"/>
      <c r="BF906" s="180"/>
      <c r="BG906" s="180"/>
      <c r="BH906" s="180"/>
      <c r="BI906" s="180"/>
      <c r="BJ906" s="180"/>
      <c r="BK906" s="180"/>
      <c r="BL906" s="180"/>
      <c r="BM906" s="180"/>
      <c r="BN906" s="180"/>
      <c r="BO906" s="180"/>
      <c r="BP906" s="180"/>
      <c r="BQ906" s="180"/>
      <c r="BR906" s="180"/>
      <c r="BS906" s="180"/>
      <c r="BT906" s="180"/>
      <c r="BU906" s="180"/>
      <c r="BV906" s="180"/>
    </row>
    <row r="907" spans="1:74" x14ac:dyDescent="0.15">
      <c r="A907" s="5">
        <v>903</v>
      </c>
      <c r="B907" s="5">
        <f>data!A905</f>
        <v>2009078</v>
      </c>
      <c r="C907" s="6">
        <f>data!C905</f>
        <v>5</v>
      </c>
      <c r="D907" s="7">
        <f>data!D905</f>
        <v>7</v>
      </c>
      <c r="E907" s="7">
        <f>data!E905</f>
        <v>12</v>
      </c>
      <c r="F907" s="7">
        <f>data!F905</f>
        <v>14</v>
      </c>
      <c r="G907" s="7">
        <f>data!G905</f>
        <v>15</v>
      </c>
      <c r="H907" s="8">
        <f>data!H905</f>
        <v>20</v>
      </c>
      <c r="I907" s="9">
        <f>data!I905</f>
        <v>13</v>
      </c>
      <c r="J907" s="175"/>
      <c r="K907" s="143"/>
      <c r="L907" s="143"/>
      <c r="M907" s="143"/>
      <c r="N907" s="176"/>
      <c r="O907" s="175"/>
      <c r="P907" s="143"/>
      <c r="Q907" s="143"/>
      <c r="R907" s="143"/>
      <c r="S907" s="176"/>
      <c r="T907" s="175"/>
      <c r="U907" s="143"/>
      <c r="V907" s="143"/>
      <c r="W907" s="143"/>
      <c r="X907" s="176"/>
      <c r="Y907" s="175"/>
      <c r="Z907" s="143"/>
      <c r="AA907" s="143"/>
      <c r="AB907" s="143"/>
      <c r="AC907" s="176"/>
      <c r="AD907" s="175"/>
      <c r="AE907" s="143"/>
      <c r="AF907" s="143"/>
      <c r="AG907" s="143"/>
      <c r="AH907" s="176"/>
      <c r="AI907" s="175"/>
      <c r="AJ907" s="143"/>
      <c r="AK907" s="143"/>
      <c r="AL907" s="143"/>
      <c r="AM907" s="176"/>
      <c r="AN907" s="179"/>
      <c r="AO907" s="180"/>
      <c r="AP907" s="180"/>
      <c r="AQ907" s="180"/>
      <c r="AR907" s="180"/>
      <c r="AS907" s="180"/>
      <c r="AT907" s="180"/>
      <c r="AU907" s="180"/>
      <c r="AV907" s="180"/>
      <c r="AW907" s="180"/>
      <c r="AX907" s="180"/>
      <c r="AY907" s="180"/>
      <c r="AZ907" s="180"/>
      <c r="BA907" s="180"/>
      <c r="BB907" s="180"/>
      <c r="BC907" s="180"/>
      <c r="BD907" s="180"/>
      <c r="BE907" s="180"/>
      <c r="BF907" s="180"/>
      <c r="BG907" s="180"/>
      <c r="BH907" s="180"/>
      <c r="BI907" s="180"/>
      <c r="BJ907" s="180"/>
      <c r="BK907" s="180"/>
      <c r="BL907" s="180"/>
      <c r="BM907" s="180"/>
      <c r="BN907" s="180"/>
      <c r="BO907" s="180"/>
      <c r="BP907" s="180"/>
      <c r="BQ907" s="180"/>
      <c r="BR907" s="180"/>
      <c r="BS907" s="180"/>
      <c r="BT907" s="180"/>
      <c r="BU907" s="180"/>
      <c r="BV907" s="180"/>
    </row>
    <row r="908" spans="1:74" x14ac:dyDescent="0.15">
      <c r="A908" s="5">
        <v>904</v>
      </c>
      <c r="B908" s="5">
        <f>data!A906</f>
        <v>2009079</v>
      </c>
      <c r="C908" s="6">
        <f>data!C906</f>
        <v>2</v>
      </c>
      <c r="D908" s="7">
        <f>data!D906</f>
        <v>9</v>
      </c>
      <c r="E908" s="7">
        <f>data!E906</f>
        <v>16</v>
      </c>
      <c r="F908" s="7">
        <f>data!F906</f>
        <v>21</v>
      </c>
      <c r="G908" s="7">
        <f>data!G906</f>
        <v>30</v>
      </c>
      <c r="H908" s="8">
        <f>data!H906</f>
        <v>31</v>
      </c>
      <c r="I908" s="9">
        <f>data!I906</f>
        <v>13</v>
      </c>
      <c r="J908" s="175"/>
      <c r="K908" s="143"/>
      <c r="L908" s="143"/>
      <c r="M908" s="143"/>
      <c r="N908" s="176"/>
      <c r="O908" s="175"/>
      <c r="P908" s="143"/>
      <c r="Q908" s="143"/>
      <c r="R908" s="143"/>
      <c r="S908" s="176"/>
      <c r="T908" s="175"/>
      <c r="U908" s="143"/>
      <c r="V908" s="143"/>
      <c r="W908" s="143"/>
      <c r="X908" s="176"/>
      <c r="Y908" s="175"/>
      <c r="Z908" s="143"/>
      <c r="AA908" s="143"/>
      <c r="AB908" s="143"/>
      <c r="AC908" s="176"/>
      <c r="AD908" s="175"/>
      <c r="AE908" s="143"/>
      <c r="AF908" s="143"/>
      <c r="AG908" s="143"/>
      <c r="AH908" s="176"/>
      <c r="AI908" s="175"/>
      <c r="AJ908" s="143"/>
      <c r="AK908" s="143"/>
      <c r="AL908" s="143"/>
      <c r="AM908" s="176"/>
      <c r="AN908" s="179"/>
      <c r="AO908" s="180"/>
      <c r="AP908" s="180"/>
      <c r="AQ908" s="180"/>
      <c r="AR908" s="180"/>
      <c r="AS908" s="180"/>
      <c r="AT908" s="180"/>
      <c r="AU908" s="180"/>
      <c r="AV908" s="180"/>
      <c r="AW908" s="180"/>
      <c r="AX908" s="180"/>
      <c r="AY908" s="180"/>
      <c r="AZ908" s="180"/>
      <c r="BA908" s="180"/>
      <c r="BB908" s="180"/>
      <c r="BC908" s="180"/>
      <c r="BD908" s="180"/>
      <c r="BE908" s="180"/>
      <c r="BF908" s="180"/>
      <c r="BG908" s="180"/>
      <c r="BH908" s="180"/>
      <c r="BI908" s="180"/>
      <c r="BJ908" s="180"/>
      <c r="BK908" s="180"/>
      <c r="BL908" s="180"/>
      <c r="BM908" s="180"/>
      <c r="BN908" s="180"/>
      <c r="BO908" s="180"/>
      <c r="BP908" s="180"/>
      <c r="BQ908" s="180"/>
      <c r="BR908" s="180"/>
      <c r="BS908" s="180"/>
      <c r="BT908" s="180"/>
      <c r="BU908" s="180"/>
      <c r="BV908" s="180"/>
    </row>
    <row r="909" spans="1:74" x14ac:dyDescent="0.15">
      <c r="A909" s="5">
        <v>905</v>
      </c>
      <c r="B909" s="5">
        <f>data!A907</f>
        <v>2009080</v>
      </c>
      <c r="C909" s="6">
        <f>data!C907</f>
        <v>1</v>
      </c>
      <c r="D909" s="7">
        <f>data!D907</f>
        <v>11</v>
      </c>
      <c r="E909" s="7">
        <f>data!E907</f>
        <v>13</v>
      </c>
      <c r="F909" s="7">
        <f>data!F907</f>
        <v>25</v>
      </c>
      <c r="G909" s="7">
        <f>data!G907</f>
        <v>32</v>
      </c>
      <c r="H909" s="8">
        <f>data!H907</f>
        <v>33</v>
      </c>
      <c r="I909" s="9">
        <f>data!I907</f>
        <v>6</v>
      </c>
      <c r="J909" s="175"/>
      <c r="K909" s="143"/>
      <c r="L909" s="143"/>
      <c r="M909" s="143"/>
      <c r="N909" s="176"/>
      <c r="O909" s="175"/>
      <c r="P909" s="143"/>
      <c r="Q909" s="143"/>
      <c r="R909" s="143"/>
      <c r="S909" s="176"/>
      <c r="T909" s="175"/>
      <c r="U909" s="143"/>
      <c r="V909" s="143"/>
      <c r="W909" s="143"/>
      <c r="X909" s="176"/>
      <c r="Y909" s="175"/>
      <c r="Z909" s="143"/>
      <c r="AA909" s="143"/>
      <c r="AB909" s="143"/>
      <c r="AC909" s="176"/>
      <c r="AD909" s="175"/>
      <c r="AE909" s="143"/>
      <c r="AF909" s="143"/>
      <c r="AG909" s="143"/>
      <c r="AH909" s="176"/>
      <c r="AI909" s="175"/>
      <c r="AJ909" s="143"/>
      <c r="AK909" s="143"/>
      <c r="AL909" s="143"/>
      <c r="AM909" s="176"/>
      <c r="AN909" s="179"/>
      <c r="AO909" s="180"/>
      <c r="AP909" s="180"/>
      <c r="AQ909" s="180"/>
      <c r="AR909" s="180"/>
      <c r="AS909" s="180"/>
      <c r="AT909" s="180"/>
      <c r="AU909" s="180"/>
      <c r="AV909" s="180"/>
      <c r="AW909" s="180"/>
      <c r="AX909" s="180"/>
      <c r="AY909" s="180"/>
      <c r="AZ909" s="180"/>
      <c r="BA909" s="180"/>
      <c r="BB909" s="180"/>
      <c r="BC909" s="180"/>
      <c r="BD909" s="180"/>
      <c r="BE909" s="180"/>
      <c r="BF909" s="180"/>
      <c r="BG909" s="180"/>
      <c r="BH909" s="180"/>
      <c r="BI909" s="180"/>
      <c r="BJ909" s="180"/>
      <c r="BK909" s="180"/>
      <c r="BL909" s="180"/>
      <c r="BM909" s="180"/>
      <c r="BN909" s="180"/>
      <c r="BO909" s="180"/>
      <c r="BP909" s="180"/>
      <c r="BQ909" s="180"/>
      <c r="BR909" s="180"/>
      <c r="BS909" s="180"/>
      <c r="BT909" s="180"/>
      <c r="BU909" s="180"/>
      <c r="BV909" s="180"/>
    </row>
    <row r="910" spans="1:74" x14ac:dyDescent="0.15">
      <c r="A910" s="5">
        <v>906</v>
      </c>
      <c r="B910" s="5">
        <f>data!A908</f>
        <v>2009081</v>
      </c>
      <c r="C910" s="6">
        <f>data!C908</f>
        <v>4</v>
      </c>
      <c r="D910" s="7">
        <f>data!D908</f>
        <v>5</v>
      </c>
      <c r="E910" s="7">
        <f>data!E908</f>
        <v>6</v>
      </c>
      <c r="F910" s="7">
        <f>data!F908</f>
        <v>25</v>
      </c>
      <c r="G910" s="7">
        <f>data!G908</f>
        <v>29</v>
      </c>
      <c r="H910" s="8">
        <f>data!H908</f>
        <v>30</v>
      </c>
      <c r="I910" s="9">
        <f>data!I908</f>
        <v>3</v>
      </c>
      <c r="J910" s="175"/>
      <c r="K910" s="143"/>
      <c r="L910" s="143"/>
      <c r="M910" s="143"/>
      <c r="N910" s="176"/>
      <c r="O910" s="175"/>
      <c r="P910" s="143"/>
      <c r="Q910" s="143"/>
      <c r="R910" s="143"/>
      <c r="S910" s="176"/>
      <c r="T910" s="175"/>
      <c r="U910" s="143"/>
      <c r="V910" s="143"/>
      <c r="W910" s="143"/>
      <c r="X910" s="176"/>
      <c r="Y910" s="175"/>
      <c r="Z910" s="143"/>
      <c r="AA910" s="143"/>
      <c r="AB910" s="143"/>
      <c r="AC910" s="176"/>
      <c r="AD910" s="175"/>
      <c r="AE910" s="143"/>
      <c r="AF910" s="143"/>
      <c r="AG910" s="143"/>
      <c r="AH910" s="176"/>
      <c r="AI910" s="175"/>
      <c r="AJ910" s="143"/>
      <c r="AK910" s="143"/>
      <c r="AL910" s="143"/>
      <c r="AM910" s="176"/>
      <c r="AN910" s="179"/>
      <c r="AO910" s="180"/>
      <c r="AP910" s="180"/>
      <c r="AQ910" s="180"/>
      <c r="AR910" s="180"/>
      <c r="AS910" s="180"/>
      <c r="AT910" s="180"/>
      <c r="AU910" s="180"/>
      <c r="AV910" s="180"/>
      <c r="AW910" s="180"/>
      <c r="AX910" s="180"/>
      <c r="AY910" s="180"/>
      <c r="AZ910" s="180"/>
      <c r="BA910" s="180"/>
      <c r="BB910" s="180"/>
      <c r="BC910" s="180"/>
      <c r="BD910" s="180"/>
      <c r="BE910" s="180"/>
      <c r="BF910" s="180"/>
      <c r="BG910" s="180"/>
      <c r="BH910" s="180"/>
      <c r="BI910" s="180"/>
      <c r="BJ910" s="180"/>
      <c r="BK910" s="180"/>
      <c r="BL910" s="180"/>
      <c r="BM910" s="180"/>
      <c r="BN910" s="180"/>
      <c r="BO910" s="180"/>
      <c r="BP910" s="180"/>
      <c r="BQ910" s="180"/>
      <c r="BR910" s="180"/>
      <c r="BS910" s="180"/>
      <c r="BT910" s="180"/>
      <c r="BU910" s="180"/>
      <c r="BV910" s="180"/>
    </row>
    <row r="911" spans="1:74" x14ac:dyDescent="0.15">
      <c r="A911" s="5">
        <v>907</v>
      </c>
      <c r="B911" s="5">
        <f>data!A909</f>
        <v>2009082</v>
      </c>
      <c r="C911" s="6">
        <f>data!C909</f>
        <v>11</v>
      </c>
      <c r="D911" s="7">
        <f>data!D909</f>
        <v>15</v>
      </c>
      <c r="E911" s="7">
        <f>data!E909</f>
        <v>18</v>
      </c>
      <c r="F911" s="7">
        <f>data!F909</f>
        <v>21</v>
      </c>
      <c r="G911" s="7">
        <f>data!G909</f>
        <v>27</v>
      </c>
      <c r="H911" s="8">
        <f>data!H909</f>
        <v>29</v>
      </c>
      <c r="I911" s="9">
        <f>data!I909</f>
        <v>2</v>
      </c>
      <c r="J911" s="175"/>
      <c r="K911" s="143"/>
      <c r="L911" s="143"/>
      <c r="M911" s="143"/>
      <c r="N911" s="176"/>
      <c r="O911" s="175"/>
      <c r="P911" s="143"/>
      <c r="Q911" s="143"/>
      <c r="R911" s="143"/>
      <c r="S911" s="176"/>
      <c r="T911" s="175"/>
      <c r="U911" s="143"/>
      <c r="V911" s="143"/>
      <c r="W911" s="143"/>
      <c r="X911" s="176"/>
      <c r="Y911" s="175"/>
      <c r="Z911" s="143"/>
      <c r="AA911" s="143"/>
      <c r="AB911" s="143"/>
      <c r="AC911" s="176"/>
      <c r="AD911" s="175"/>
      <c r="AE911" s="143"/>
      <c r="AF911" s="143"/>
      <c r="AG911" s="143"/>
      <c r="AH911" s="176"/>
      <c r="AI911" s="175"/>
      <c r="AJ911" s="143"/>
      <c r="AK911" s="143"/>
      <c r="AL911" s="143"/>
      <c r="AM911" s="176"/>
      <c r="AN911" s="179"/>
      <c r="AO911" s="180"/>
      <c r="AP911" s="180"/>
      <c r="AQ911" s="180"/>
      <c r="AR911" s="180"/>
      <c r="AS911" s="180"/>
      <c r="AT911" s="180"/>
      <c r="AU911" s="180"/>
      <c r="AV911" s="180"/>
      <c r="AW911" s="180"/>
      <c r="AX911" s="180"/>
      <c r="AY911" s="180"/>
      <c r="AZ911" s="180"/>
      <c r="BA911" s="180"/>
      <c r="BB911" s="180"/>
      <c r="BC911" s="180"/>
      <c r="BD911" s="180"/>
      <c r="BE911" s="180"/>
      <c r="BF911" s="180"/>
      <c r="BG911" s="180"/>
      <c r="BH911" s="180"/>
      <c r="BI911" s="180"/>
      <c r="BJ911" s="180"/>
      <c r="BK911" s="180"/>
      <c r="BL911" s="180"/>
      <c r="BM911" s="180"/>
      <c r="BN911" s="180"/>
      <c r="BO911" s="180"/>
      <c r="BP911" s="180"/>
      <c r="BQ911" s="180"/>
      <c r="BR911" s="180"/>
      <c r="BS911" s="180"/>
      <c r="BT911" s="180"/>
      <c r="BU911" s="180"/>
      <c r="BV911" s="180"/>
    </row>
    <row r="912" spans="1:74" x14ac:dyDescent="0.15">
      <c r="A912" s="5">
        <v>908</v>
      </c>
      <c r="B912" s="5">
        <f>data!A910</f>
        <v>2009083</v>
      </c>
      <c r="C912" s="6">
        <f>data!C910</f>
        <v>2</v>
      </c>
      <c r="D912" s="7">
        <f>data!D910</f>
        <v>8</v>
      </c>
      <c r="E912" s="7">
        <f>data!E910</f>
        <v>12</v>
      </c>
      <c r="F912" s="7">
        <f>data!F910</f>
        <v>18</v>
      </c>
      <c r="G912" s="7">
        <f>data!G910</f>
        <v>24</v>
      </c>
      <c r="H912" s="8">
        <f>data!H910</f>
        <v>28</v>
      </c>
      <c r="I912" s="9">
        <f>data!I910</f>
        <v>4</v>
      </c>
      <c r="J912" s="175"/>
      <c r="K912" s="143"/>
      <c r="L912" s="143"/>
      <c r="M912" s="143"/>
      <c r="N912" s="176"/>
      <c r="O912" s="175"/>
      <c r="P912" s="143"/>
      <c r="Q912" s="143"/>
      <c r="R912" s="143"/>
      <c r="S912" s="176"/>
      <c r="T912" s="175"/>
      <c r="U912" s="143"/>
      <c r="V912" s="143"/>
      <c r="W912" s="143"/>
      <c r="X912" s="176"/>
      <c r="Y912" s="175"/>
      <c r="Z912" s="143"/>
      <c r="AA912" s="143"/>
      <c r="AB912" s="143"/>
      <c r="AC912" s="176"/>
      <c r="AD912" s="175"/>
      <c r="AE912" s="143"/>
      <c r="AF912" s="143"/>
      <c r="AG912" s="143"/>
      <c r="AH912" s="176"/>
      <c r="AI912" s="175"/>
      <c r="AJ912" s="143"/>
      <c r="AK912" s="143"/>
      <c r="AL912" s="143"/>
      <c r="AM912" s="176"/>
      <c r="AN912" s="179"/>
      <c r="AO912" s="180"/>
      <c r="AP912" s="180"/>
      <c r="AQ912" s="180"/>
      <c r="AR912" s="180"/>
      <c r="AS912" s="180"/>
      <c r="AT912" s="180"/>
      <c r="AU912" s="180"/>
      <c r="AV912" s="180"/>
      <c r="AW912" s="180"/>
      <c r="AX912" s="180"/>
      <c r="AY912" s="180"/>
      <c r="AZ912" s="180"/>
      <c r="BA912" s="180"/>
      <c r="BB912" s="180"/>
      <c r="BC912" s="180"/>
      <c r="BD912" s="180"/>
      <c r="BE912" s="180"/>
      <c r="BF912" s="180"/>
      <c r="BG912" s="180"/>
      <c r="BH912" s="180"/>
      <c r="BI912" s="180"/>
      <c r="BJ912" s="180"/>
      <c r="BK912" s="180"/>
      <c r="BL912" s="180"/>
      <c r="BM912" s="180"/>
      <c r="BN912" s="180"/>
      <c r="BO912" s="180"/>
      <c r="BP912" s="180"/>
      <c r="BQ912" s="180"/>
      <c r="BR912" s="180"/>
      <c r="BS912" s="180"/>
      <c r="BT912" s="180"/>
      <c r="BU912" s="180"/>
      <c r="BV912" s="180"/>
    </row>
    <row r="913" spans="1:74" x14ac:dyDescent="0.15">
      <c r="A913" s="5">
        <v>909</v>
      </c>
      <c r="B913" s="5">
        <f>data!A911</f>
        <v>2009084</v>
      </c>
      <c r="C913" s="6">
        <f>data!C911</f>
        <v>4</v>
      </c>
      <c r="D913" s="7">
        <f>data!D911</f>
        <v>9</v>
      </c>
      <c r="E913" s="7">
        <f>data!E911</f>
        <v>11</v>
      </c>
      <c r="F913" s="7">
        <f>data!F911</f>
        <v>20</v>
      </c>
      <c r="G913" s="7">
        <f>data!G911</f>
        <v>32</v>
      </c>
      <c r="H913" s="8">
        <f>data!H911</f>
        <v>33</v>
      </c>
      <c r="I913" s="9">
        <f>data!I911</f>
        <v>13</v>
      </c>
      <c r="J913" s="175"/>
      <c r="K913" s="143"/>
      <c r="L913" s="143"/>
      <c r="M913" s="143"/>
      <c r="N913" s="176"/>
      <c r="O913" s="175"/>
      <c r="P913" s="143"/>
      <c r="Q913" s="143"/>
      <c r="R913" s="143"/>
      <c r="S913" s="176"/>
      <c r="T913" s="175"/>
      <c r="U913" s="143"/>
      <c r="V913" s="143"/>
      <c r="W913" s="143"/>
      <c r="X913" s="176"/>
      <c r="Y913" s="175"/>
      <c r="Z913" s="143"/>
      <c r="AA913" s="143"/>
      <c r="AB913" s="143"/>
      <c r="AC913" s="176"/>
      <c r="AD913" s="175"/>
      <c r="AE913" s="143"/>
      <c r="AF913" s="143"/>
      <c r="AG913" s="143"/>
      <c r="AH913" s="176"/>
      <c r="AI913" s="175"/>
      <c r="AJ913" s="143"/>
      <c r="AK913" s="143"/>
      <c r="AL913" s="143"/>
      <c r="AM913" s="176"/>
      <c r="AN913" s="179"/>
      <c r="AO913" s="180"/>
      <c r="AP913" s="180"/>
      <c r="AQ913" s="180"/>
      <c r="AR913" s="180"/>
      <c r="AS913" s="180"/>
      <c r="AT913" s="180"/>
      <c r="AU913" s="180"/>
      <c r="AV913" s="180"/>
      <c r="AW913" s="180"/>
      <c r="AX913" s="180"/>
      <c r="AY913" s="180"/>
      <c r="AZ913" s="180"/>
      <c r="BA913" s="180"/>
      <c r="BB913" s="180"/>
      <c r="BC913" s="180"/>
      <c r="BD913" s="180"/>
      <c r="BE913" s="180"/>
      <c r="BF913" s="180"/>
      <c r="BG913" s="180"/>
      <c r="BH913" s="180"/>
      <c r="BI913" s="180"/>
      <c r="BJ913" s="180"/>
      <c r="BK913" s="180"/>
      <c r="BL913" s="180"/>
      <c r="BM913" s="180"/>
      <c r="BN913" s="180"/>
      <c r="BO913" s="180"/>
      <c r="BP913" s="180"/>
      <c r="BQ913" s="180"/>
      <c r="BR913" s="180"/>
      <c r="BS913" s="180"/>
      <c r="BT913" s="180"/>
      <c r="BU913" s="180"/>
      <c r="BV913" s="180"/>
    </row>
    <row r="914" spans="1:74" x14ac:dyDescent="0.15">
      <c r="A914" s="5">
        <v>910</v>
      </c>
      <c r="B914" s="5">
        <f>data!A912</f>
        <v>2009085</v>
      </c>
      <c r="C914" s="6">
        <f>data!C912</f>
        <v>4</v>
      </c>
      <c r="D914" s="7">
        <f>data!D912</f>
        <v>8</v>
      </c>
      <c r="E914" s="7">
        <f>data!E912</f>
        <v>12</v>
      </c>
      <c r="F914" s="7">
        <f>data!F912</f>
        <v>17</v>
      </c>
      <c r="G914" s="7">
        <f>data!G912</f>
        <v>20</v>
      </c>
      <c r="H914" s="8">
        <f>data!H912</f>
        <v>30</v>
      </c>
      <c r="I914" s="9">
        <f>data!I912</f>
        <v>3</v>
      </c>
      <c r="J914" s="175"/>
      <c r="K914" s="143"/>
      <c r="L914" s="143"/>
      <c r="M914" s="143"/>
      <c r="N914" s="176"/>
      <c r="O914" s="175"/>
      <c r="P914" s="143"/>
      <c r="Q914" s="143"/>
      <c r="R914" s="143"/>
      <c r="S914" s="176"/>
      <c r="T914" s="175"/>
      <c r="U914" s="143"/>
      <c r="V914" s="143"/>
      <c r="W914" s="143"/>
      <c r="X914" s="176"/>
      <c r="Y914" s="175"/>
      <c r="Z914" s="143"/>
      <c r="AA914" s="143"/>
      <c r="AB914" s="143"/>
      <c r="AC914" s="176"/>
      <c r="AD914" s="175"/>
      <c r="AE914" s="143"/>
      <c r="AF914" s="143"/>
      <c r="AG914" s="143"/>
      <c r="AH914" s="176"/>
      <c r="AI914" s="175"/>
      <c r="AJ914" s="143"/>
      <c r="AK914" s="143"/>
      <c r="AL914" s="143"/>
      <c r="AM914" s="176"/>
      <c r="AN914" s="179"/>
      <c r="AO914" s="180"/>
      <c r="AP914" s="180"/>
      <c r="AQ914" s="180"/>
      <c r="AR914" s="180"/>
      <c r="AS914" s="180"/>
      <c r="AT914" s="180"/>
      <c r="AU914" s="180"/>
      <c r="AV914" s="180"/>
      <c r="AW914" s="180"/>
      <c r="AX914" s="180"/>
      <c r="AY914" s="180"/>
      <c r="AZ914" s="180"/>
      <c r="BA914" s="180"/>
      <c r="BB914" s="180"/>
      <c r="BC914" s="180"/>
      <c r="BD914" s="180"/>
      <c r="BE914" s="180"/>
      <c r="BF914" s="180"/>
      <c r="BG914" s="180"/>
      <c r="BH914" s="180"/>
      <c r="BI914" s="180"/>
      <c r="BJ914" s="180"/>
      <c r="BK914" s="180"/>
      <c r="BL914" s="180"/>
      <c r="BM914" s="180"/>
      <c r="BN914" s="180"/>
      <c r="BO914" s="180"/>
      <c r="BP914" s="180"/>
      <c r="BQ914" s="180"/>
      <c r="BR914" s="180"/>
      <c r="BS914" s="180"/>
      <c r="BT914" s="180"/>
      <c r="BU914" s="180"/>
      <c r="BV914" s="180"/>
    </row>
    <row r="915" spans="1:74" x14ac:dyDescent="0.15">
      <c r="A915" s="5">
        <v>911</v>
      </c>
      <c r="B915" s="5">
        <f>data!A913</f>
        <v>2009086</v>
      </c>
      <c r="C915" s="6">
        <f>data!C913</f>
        <v>11</v>
      </c>
      <c r="D915" s="7">
        <f>data!D913</f>
        <v>12</v>
      </c>
      <c r="E915" s="7">
        <f>data!E913</f>
        <v>13</v>
      </c>
      <c r="F915" s="7">
        <f>data!F913</f>
        <v>18</v>
      </c>
      <c r="G915" s="7">
        <f>data!G913</f>
        <v>23</v>
      </c>
      <c r="H915" s="8">
        <f>data!H913</f>
        <v>32</v>
      </c>
      <c r="I915" s="9">
        <f>data!I913</f>
        <v>11</v>
      </c>
      <c r="J915" s="175"/>
      <c r="K915" s="143"/>
      <c r="L915" s="143"/>
      <c r="M915" s="143"/>
      <c r="N915" s="176"/>
      <c r="O915" s="175"/>
      <c r="P915" s="143"/>
      <c r="Q915" s="143"/>
      <c r="R915" s="143"/>
      <c r="S915" s="176"/>
      <c r="T915" s="175"/>
      <c r="U915" s="143"/>
      <c r="V915" s="143"/>
      <c r="W915" s="143"/>
      <c r="X915" s="176"/>
      <c r="Y915" s="175"/>
      <c r="Z915" s="143"/>
      <c r="AA915" s="143"/>
      <c r="AB915" s="143"/>
      <c r="AC915" s="176"/>
      <c r="AD915" s="175"/>
      <c r="AE915" s="143"/>
      <c r="AF915" s="143"/>
      <c r="AG915" s="143"/>
      <c r="AH915" s="176"/>
      <c r="AI915" s="175"/>
      <c r="AJ915" s="143"/>
      <c r="AK915" s="143"/>
      <c r="AL915" s="143"/>
      <c r="AM915" s="176"/>
      <c r="AN915" s="179"/>
      <c r="AO915" s="180"/>
      <c r="AP915" s="180"/>
      <c r="AQ915" s="180"/>
      <c r="AR915" s="180"/>
      <c r="AS915" s="180"/>
      <c r="AT915" s="180"/>
      <c r="AU915" s="180"/>
      <c r="AV915" s="180"/>
      <c r="AW915" s="180"/>
      <c r="AX915" s="180"/>
      <c r="AY915" s="180"/>
      <c r="AZ915" s="180"/>
      <c r="BA915" s="180"/>
      <c r="BB915" s="180"/>
      <c r="BC915" s="180"/>
      <c r="BD915" s="180"/>
      <c r="BE915" s="180"/>
      <c r="BF915" s="180"/>
      <c r="BG915" s="180"/>
      <c r="BH915" s="180"/>
      <c r="BI915" s="180"/>
      <c r="BJ915" s="180"/>
      <c r="BK915" s="180"/>
      <c r="BL915" s="180"/>
      <c r="BM915" s="180"/>
      <c r="BN915" s="180"/>
      <c r="BO915" s="180"/>
      <c r="BP915" s="180"/>
      <c r="BQ915" s="180"/>
      <c r="BR915" s="180"/>
      <c r="BS915" s="180"/>
      <c r="BT915" s="180"/>
      <c r="BU915" s="180"/>
      <c r="BV915" s="180"/>
    </row>
    <row r="916" spans="1:74" x14ac:dyDescent="0.15">
      <c r="A916" s="5">
        <v>912</v>
      </c>
      <c r="B916" s="5">
        <f>data!A914</f>
        <v>2009087</v>
      </c>
      <c r="C916" s="6">
        <f>data!C914</f>
        <v>6</v>
      </c>
      <c r="D916" s="7">
        <f>data!D914</f>
        <v>11</v>
      </c>
      <c r="E916" s="7">
        <f>data!E914</f>
        <v>13</v>
      </c>
      <c r="F916" s="7">
        <f>data!F914</f>
        <v>20</v>
      </c>
      <c r="G916" s="7">
        <f>data!G914</f>
        <v>28</v>
      </c>
      <c r="H916" s="8">
        <f>data!H914</f>
        <v>32</v>
      </c>
      <c r="I916" s="9">
        <f>data!I914</f>
        <v>6</v>
      </c>
      <c r="J916" s="175"/>
      <c r="K916" s="143"/>
      <c r="L916" s="143"/>
      <c r="M916" s="143"/>
      <c r="N916" s="176"/>
      <c r="O916" s="175"/>
      <c r="P916" s="143"/>
      <c r="Q916" s="143"/>
      <c r="R916" s="143"/>
      <c r="S916" s="176"/>
      <c r="T916" s="175"/>
      <c r="U916" s="143"/>
      <c r="V916" s="143"/>
      <c r="W916" s="143"/>
      <c r="X916" s="176"/>
      <c r="Y916" s="175"/>
      <c r="Z916" s="143"/>
      <c r="AA916" s="143"/>
      <c r="AB916" s="143"/>
      <c r="AC916" s="176"/>
      <c r="AD916" s="175"/>
      <c r="AE916" s="143"/>
      <c r="AF916" s="143"/>
      <c r="AG916" s="143"/>
      <c r="AH916" s="176"/>
      <c r="AI916" s="175"/>
      <c r="AJ916" s="143"/>
      <c r="AK916" s="143"/>
      <c r="AL916" s="143"/>
      <c r="AM916" s="176"/>
      <c r="AN916" s="179"/>
      <c r="AO916" s="180"/>
      <c r="AP916" s="180"/>
      <c r="AQ916" s="180"/>
      <c r="AR916" s="180"/>
      <c r="AS916" s="180"/>
      <c r="AT916" s="180"/>
      <c r="AU916" s="180"/>
      <c r="AV916" s="180"/>
      <c r="AW916" s="180"/>
      <c r="AX916" s="180"/>
      <c r="AY916" s="180"/>
      <c r="AZ916" s="180"/>
      <c r="BA916" s="180"/>
      <c r="BB916" s="180"/>
      <c r="BC916" s="180"/>
      <c r="BD916" s="180"/>
      <c r="BE916" s="180"/>
      <c r="BF916" s="180"/>
      <c r="BG916" s="180"/>
      <c r="BH916" s="180"/>
      <c r="BI916" s="180"/>
      <c r="BJ916" s="180"/>
      <c r="BK916" s="180"/>
      <c r="BL916" s="180"/>
      <c r="BM916" s="180"/>
      <c r="BN916" s="180"/>
      <c r="BO916" s="180"/>
      <c r="BP916" s="180"/>
      <c r="BQ916" s="180"/>
      <c r="BR916" s="180"/>
      <c r="BS916" s="180"/>
      <c r="BT916" s="180"/>
      <c r="BU916" s="180"/>
      <c r="BV916" s="180"/>
    </row>
    <row r="917" spans="1:74" x14ac:dyDescent="0.15">
      <c r="A917" s="5">
        <v>913</v>
      </c>
      <c r="B917" s="5">
        <f>data!A915</f>
        <v>2009088</v>
      </c>
      <c r="C917" s="6">
        <f>data!C915</f>
        <v>4</v>
      </c>
      <c r="D917" s="7">
        <f>data!D915</f>
        <v>7</v>
      </c>
      <c r="E917" s="7">
        <f>data!E915</f>
        <v>11</v>
      </c>
      <c r="F917" s="7">
        <f>data!F915</f>
        <v>15</v>
      </c>
      <c r="G917" s="7">
        <f>data!G915</f>
        <v>16</v>
      </c>
      <c r="H917" s="8">
        <f>data!H915</f>
        <v>17</v>
      </c>
      <c r="I917" s="9">
        <f>data!I915</f>
        <v>2</v>
      </c>
      <c r="J917" s="175"/>
      <c r="K917" s="143"/>
      <c r="L917" s="143"/>
      <c r="M917" s="143"/>
      <c r="N917" s="176"/>
      <c r="O917" s="175"/>
      <c r="P917" s="143"/>
      <c r="Q917" s="143"/>
      <c r="R917" s="143"/>
      <c r="S917" s="176"/>
      <c r="T917" s="175"/>
      <c r="U917" s="143"/>
      <c r="V917" s="143"/>
      <c r="W917" s="143"/>
      <c r="X917" s="176"/>
      <c r="Y917" s="175"/>
      <c r="Z917" s="143"/>
      <c r="AA917" s="143"/>
      <c r="AB917" s="143"/>
      <c r="AC917" s="176"/>
      <c r="AD917" s="175"/>
      <c r="AE917" s="143"/>
      <c r="AF917" s="143"/>
      <c r="AG917" s="143"/>
      <c r="AH917" s="176"/>
      <c r="AI917" s="175"/>
      <c r="AJ917" s="143"/>
      <c r="AK917" s="143"/>
      <c r="AL917" s="143"/>
      <c r="AM917" s="176"/>
      <c r="AN917" s="179"/>
      <c r="AO917" s="180"/>
      <c r="AP917" s="180"/>
      <c r="AQ917" s="180"/>
      <c r="AR917" s="180"/>
      <c r="AS917" s="180"/>
      <c r="AT917" s="180"/>
      <c r="AU917" s="180"/>
      <c r="AV917" s="180"/>
      <c r="AW917" s="180"/>
      <c r="AX917" s="180"/>
      <c r="AY917" s="180"/>
      <c r="AZ917" s="180"/>
      <c r="BA917" s="180"/>
      <c r="BB917" s="180"/>
      <c r="BC917" s="180"/>
      <c r="BD917" s="180"/>
      <c r="BE917" s="180"/>
      <c r="BF917" s="180"/>
      <c r="BG917" s="180"/>
      <c r="BH917" s="180"/>
      <c r="BI917" s="180"/>
      <c r="BJ917" s="180"/>
      <c r="BK917" s="180"/>
      <c r="BL917" s="180"/>
      <c r="BM917" s="180"/>
      <c r="BN917" s="180"/>
      <c r="BO917" s="180"/>
      <c r="BP917" s="180"/>
      <c r="BQ917" s="180"/>
      <c r="BR917" s="180"/>
      <c r="BS917" s="180"/>
      <c r="BT917" s="180"/>
      <c r="BU917" s="180"/>
      <c r="BV917" s="180"/>
    </row>
    <row r="918" spans="1:74" x14ac:dyDescent="0.15">
      <c r="A918" s="5">
        <v>914</v>
      </c>
      <c r="B918" s="5">
        <f>data!A916</f>
        <v>2009089</v>
      </c>
      <c r="C918" s="6">
        <f>data!C916</f>
        <v>2</v>
      </c>
      <c r="D918" s="7">
        <f>data!D916</f>
        <v>3</v>
      </c>
      <c r="E918" s="7">
        <f>data!E916</f>
        <v>7</v>
      </c>
      <c r="F918" s="7">
        <f>data!F916</f>
        <v>11</v>
      </c>
      <c r="G918" s="7">
        <f>data!G916</f>
        <v>19</v>
      </c>
      <c r="H918" s="8">
        <f>data!H916</f>
        <v>32</v>
      </c>
      <c r="I918" s="9">
        <f>data!I916</f>
        <v>4</v>
      </c>
      <c r="J918" s="175"/>
      <c r="K918" s="143"/>
      <c r="L918" s="143"/>
      <c r="M918" s="143"/>
      <c r="N918" s="176"/>
      <c r="O918" s="175"/>
      <c r="P918" s="143"/>
      <c r="Q918" s="143"/>
      <c r="R918" s="143"/>
      <c r="S918" s="176"/>
      <c r="T918" s="175"/>
      <c r="U918" s="143"/>
      <c r="V918" s="143"/>
      <c r="W918" s="143"/>
      <c r="X918" s="176"/>
      <c r="Y918" s="175"/>
      <c r="Z918" s="143"/>
      <c r="AA918" s="143"/>
      <c r="AB918" s="143"/>
      <c r="AC918" s="176"/>
      <c r="AD918" s="175"/>
      <c r="AE918" s="143"/>
      <c r="AF918" s="143"/>
      <c r="AG918" s="143"/>
      <c r="AH918" s="176"/>
      <c r="AI918" s="175"/>
      <c r="AJ918" s="143"/>
      <c r="AK918" s="143"/>
      <c r="AL918" s="143"/>
      <c r="AM918" s="176"/>
      <c r="AN918" s="179"/>
      <c r="AO918" s="180"/>
      <c r="AP918" s="180"/>
      <c r="AQ918" s="180"/>
      <c r="AR918" s="180"/>
      <c r="AS918" s="180"/>
      <c r="AT918" s="180"/>
      <c r="AU918" s="180"/>
      <c r="AV918" s="180"/>
      <c r="AW918" s="180"/>
      <c r="AX918" s="180"/>
      <c r="AY918" s="180"/>
      <c r="AZ918" s="180"/>
      <c r="BA918" s="180"/>
      <c r="BB918" s="180"/>
      <c r="BC918" s="180"/>
      <c r="BD918" s="180"/>
      <c r="BE918" s="180"/>
      <c r="BF918" s="180"/>
      <c r="BG918" s="180"/>
      <c r="BH918" s="180"/>
      <c r="BI918" s="180"/>
      <c r="BJ918" s="180"/>
      <c r="BK918" s="180"/>
      <c r="BL918" s="180"/>
      <c r="BM918" s="180"/>
      <c r="BN918" s="180"/>
      <c r="BO918" s="180"/>
      <c r="BP918" s="180"/>
      <c r="BQ918" s="180"/>
      <c r="BR918" s="180"/>
      <c r="BS918" s="180"/>
      <c r="BT918" s="180"/>
      <c r="BU918" s="180"/>
      <c r="BV918" s="180"/>
    </row>
    <row r="919" spans="1:74" x14ac:dyDescent="0.15">
      <c r="A919" s="5">
        <v>915</v>
      </c>
      <c r="B919" s="5">
        <f>data!A917</f>
        <v>2009090</v>
      </c>
      <c r="C919" s="6">
        <f>data!C917</f>
        <v>7</v>
      </c>
      <c r="D919" s="7">
        <f>data!D917</f>
        <v>9</v>
      </c>
      <c r="E919" s="7">
        <f>data!E917</f>
        <v>14</v>
      </c>
      <c r="F919" s="7">
        <f>data!F917</f>
        <v>20</v>
      </c>
      <c r="G919" s="7">
        <f>data!G917</f>
        <v>23</v>
      </c>
      <c r="H919" s="8">
        <f>data!H917</f>
        <v>30</v>
      </c>
      <c r="I919" s="9">
        <f>data!I917</f>
        <v>14</v>
      </c>
      <c r="J919" s="175"/>
      <c r="K919" s="143"/>
      <c r="L919" s="143"/>
      <c r="M919" s="143"/>
      <c r="N919" s="176"/>
      <c r="O919" s="175"/>
      <c r="P919" s="143"/>
      <c r="Q919" s="143"/>
      <c r="R919" s="143"/>
      <c r="S919" s="176"/>
      <c r="T919" s="175"/>
      <c r="U919" s="143"/>
      <c r="V919" s="143"/>
      <c r="W919" s="143"/>
      <c r="X919" s="176"/>
      <c r="Y919" s="175"/>
      <c r="Z919" s="143"/>
      <c r="AA919" s="143"/>
      <c r="AB919" s="143"/>
      <c r="AC919" s="176"/>
      <c r="AD919" s="175"/>
      <c r="AE919" s="143"/>
      <c r="AF919" s="143"/>
      <c r="AG919" s="143"/>
      <c r="AH919" s="176"/>
      <c r="AI919" s="175"/>
      <c r="AJ919" s="143"/>
      <c r="AK919" s="143"/>
      <c r="AL919" s="143"/>
      <c r="AM919" s="176"/>
      <c r="AN919" s="179"/>
      <c r="AO919" s="180"/>
      <c r="AP919" s="180"/>
      <c r="AQ919" s="180"/>
      <c r="AR919" s="180"/>
      <c r="AS919" s="180"/>
      <c r="AT919" s="180"/>
      <c r="AU919" s="180"/>
      <c r="AV919" s="180"/>
      <c r="AW919" s="180"/>
      <c r="AX919" s="180"/>
      <c r="AY919" s="180"/>
      <c r="AZ919" s="180"/>
      <c r="BA919" s="180"/>
      <c r="BB919" s="180"/>
      <c r="BC919" s="180"/>
      <c r="BD919" s="180"/>
      <c r="BE919" s="180"/>
      <c r="BF919" s="180"/>
      <c r="BG919" s="180"/>
      <c r="BH919" s="180"/>
      <c r="BI919" s="180"/>
      <c r="BJ919" s="180"/>
      <c r="BK919" s="180"/>
      <c r="BL919" s="180"/>
      <c r="BM919" s="180"/>
      <c r="BN919" s="180"/>
      <c r="BO919" s="180"/>
      <c r="BP919" s="180"/>
      <c r="BQ919" s="180"/>
      <c r="BR919" s="180"/>
      <c r="BS919" s="180"/>
      <c r="BT919" s="180"/>
      <c r="BU919" s="180"/>
      <c r="BV919" s="180"/>
    </row>
    <row r="920" spans="1:74" x14ac:dyDescent="0.15">
      <c r="A920" s="5">
        <v>916</v>
      </c>
      <c r="B920" s="5">
        <f>data!A918</f>
        <v>2009091</v>
      </c>
      <c r="C920" s="6">
        <f>data!C918</f>
        <v>3</v>
      </c>
      <c r="D920" s="7">
        <f>data!D918</f>
        <v>8</v>
      </c>
      <c r="E920" s="7">
        <f>data!E918</f>
        <v>11</v>
      </c>
      <c r="F920" s="7">
        <f>data!F918</f>
        <v>14</v>
      </c>
      <c r="G920" s="7">
        <f>data!G918</f>
        <v>25</v>
      </c>
      <c r="H920" s="8">
        <f>data!H918</f>
        <v>29</v>
      </c>
      <c r="I920" s="9">
        <f>data!I918</f>
        <v>4</v>
      </c>
      <c r="J920" s="175"/>
      <c r="K920" s="143"/>
      <c r="L920" s="143"/>
      <c r="M920" s="143"/>
      <c r="N920" s="176"/>
      <c r="O920" s="175"/>
      <c r="P920" s="143"/>
      <c r="Q920" s="143"/>
      <c r="R920" s="143"/>
      <c r="S920" s="176"/>
      <c r="T920" s="175"/>
      <c r="U920" s="143"/>
      <c r="V920" s="143"/>
      <c r="W920" s="143"/>
      <c r="X920" s="176"/>
      <c r="Y920" s="175"/>
      <c r="Z920" s="143"/>
      <c r="AA920" s="143"/>
      <c r="AB920" s="143"/>
      <c r="AC920" s="176"/>
      <c r="AD920" s="175"/>
      <c r="AE920" s="143"/>
      <c r="AF920" s="143"/>
      <c r="AG920" s="143"/>
      <c r="AH920" s="176"/>
      <c r="AI920" s="175"/>
      <c r="AJ920" s="143"/>
      <c r="AK920" s="143"/>
      <c r="AL920" s="143"/>
      <c r="AM920" s="176"/>
      <c r="AN920" s="179"/>
      <c r="AO920" s="180"/>
      <c r="AP920" s="180"/>
      <c r="AQ920" s="180"/>
      <c r="AR920" s="180"/>
      <c r="AS920" s="180"/>
      <c r="AT920" s="180"/>
      <c r="AU920" s="180"/>
      <c r="AV920" s="180"/>
      <c r="AW920" s="180"/>
      <c r="AX920" s="180"/>
      <c r="AY920" s="180"/>
      <c r="AZ920" s="180"/>
      <c r="BA920" s="180"/>
      <c r="BB920" s="180"/>
      <c r="BC920" s="180"/>
      <c r="BD920" s="180"/>
      <c r="BE920" s="180"/>
      <c r="BF920" s="180"/>
      <c r="BG920" s="180"/>
      <c r="BH920" s="180"/>
      <c r="BI920" s="180"/>
      <c r="BJ920" s="180"/>
      <c r="BK920" s="180"/>
      <c r="BL920" s="180"/>
      <c r="BM920" s="180"/>
      <c r="BN920" s="180"/>
      <c r="BO920" s="180"/>
      <c r="BP920" s="180"/>
      <c r="BQ920" s="180"/>
      <c r="BR920" s="180"/>
      <c r="BS920" s="180"/>
      <c r="BT920" s="180"/>
      <c r="BU920" s="180"/>
      <c r="BV920" s="180"/>
    </row>
    <row r="921" spans="1:74" x14ac:dyDescent="0.15">
      <c r="A921" s="5">
        <v>917</v>
      </c>
      <c r="B921" s="5">
        <f>data!A919</f>
        <v>2009092</v>
      </c>
      <c r="C921" s="6">
        <f>data!C919</f>
        <v>2</v>
      </c>
      <c r="D921" s="7">
        <f>data!D919</f>
        <v>6</v>
      </c>
      <c r="E921" s="7">
        <f>data!E919</f>
        <v>7</v>
      </c>
      <c r="F921" s="7">
        <f>data!F919</f>
        <v>14</v>
      </c>
      <c r="G921" s="7">
        <f>data!G919</f>
        <v>18</v>
      </c>
      <c r="H921" s="8">
        <f>data!H919</f>
        <v>31</v>
      </c>
      <c r="I921" s="9">
        <f>data!I919</f>
        <v>8</v>
      </c>
      <c r="J921" s="175"/>
      <c r="K921" s="143"/>
      <c r="L921" s="143"/>
      <c r="M921" s="143"/>
      <c r="N921" s="176"/>
      <c r="O921" s="175"/>
      <c r="P921" s="143"/>
      <c r="Q921" s="143"/>
      <c r="R921" s="143"/>
      <c r="S921" s="176"/>
      <c r="T921" s="175"/>
      <c r="U921" s="143"/>
      <c r="V921" s="143"/>
      <c r="W921" s="143"/>
      <c r="X921" s="176"/>
      <c r="Y921" s="175"/>
      <c r="Z921" s="143"/>
      <c r="AA921" s="143"/>
      <c r="AB921" s="143"/>
      <c r="AC921" s="176"/>
      <c r="AD921" s="175"/>
      <c r="AE921" s="143"/>
      <c r="AF921" s="143"/>
      <c r="AG921" s="143"/>
      <c r="AH921" s="176"/>
      <c r="AI921" s="175"/>
      <c r="AJ921" s="143"/>
      <c r="AK921" s="143"/>
      <c r="AL921" s="143"/>
      <c r="AM921" s="176"/>
      <c r="AN921" s="179"/>
      <c r="AO921" s="180"/>
      <c r="AP921" s="180"/>
      <c r="AQ921" s="180"/>
      <c r="AR921" s="180"/>
      <c r="AS921" s="180"/>
      <c r="AT921" s="180"/>
      <c r="AU921" s="180"/>
      <c r="AV921" s="180"/>
      <c r="AW921" s="180"/>
      <c r="AX921" s="180"/>
      <c r="AY921" s="180"/>
      <c r="AZ921" s="180"/>
      <c r="BA921" s="180"/>
      <c r="BB921" s="180"/>
      <c r="BC921" s="180"/>
      <c r="BD921" s="180"/>
      <c r="BE921" s="180"/>
      <c r="BF921" s="180"/>
      <c r="BG921" s="180"/>
      <c r="BH921" s="180"/>
      <c r="BI921" s="180"/>
      <c r="BJ921" s="180"/>
      <c r="BK921" s="180"/>
      <c r="BL921" s="180"/>
      <c r="BM921" s="180"/>
      <c r="BN921" s="180"/>
      <c r="BO921" s="180"/>
      <c r="BP921" s="180"/>
      <c r="BQ921" s="180"/>
      <c r="BR921" s="180"/>
      <c r="BS921" s="180"/>
      <c r="BT921" s="180"/>
      <c r="BU921" s="180"/>
      <c r="BV921" s="180"/>
    </row>
    <row r="922" spans="1:74" x14ac:dyDescent="0.15">
      <c r="A922" s="5">
        <v>918</v>
      </c>
      <c r="B922" s="5">
        <f>data!A920</f>
        <v>2009093</v>
      </c>
      <c r="C922" s="6">
        <f>data!C920</f>
        <v>1</v>
      </c>
      <c r="D922" s="7">
        <f>data!D920</f>
        <v>11</v>
      </c>
      <c r="E922" s="7">
        <f>data!E920</f>
        <v>20</v>
      </c>
      <c r="F922" s="7">
        <f>data!F920</f>
        <v>31</v>
      </c>
      <c r="G922" s="7">
        <f>data!G920</f>
        <v>32</v>
      </c>
      <c r="H922" s="8">
        <f>data!H920</f>
        <v>33</v>
      </c>
      <c r="I922" s="9">
        <f>data!I920</f>
        <v>1</v>
      </c>
      <c r="J922" s="175"/>
      <c r="K922" s="143"/>
      <c r="L922" s="143"/>
      <c r="M922" s="143"/>
      <c r="N922" s="176"/>
      <c r="O922" s="175"/>
      <c r="P922" s="143"/>
      <c r="Q922" s="143"/>
      <c r="R922" s="143"/>
      <c r="S922" s="176"/>
      <c r="T922" s="175"/>
      <c r="U922" s="143"/>
      <c r="V922" s="143"/>
      <c r="W922" s="143"/>
      <c r="X922" s="176"/>
      <c r="Y922" s="175"/>
      <c r="Z922" s="143"/>
      <c r="AA922" s="143"/>
      <c r="AB922" s="143"/>
      <c r="AC922" s="176"/>
      <c r="AD922" s="175"/>
      <c r="AE922" s="143"/>
      <c r="AF922" s="143"/>
      <c r="AG922" s="143"/>
      <c r="AH922" s="176"/>
      <c r="AI922" s="175"/>
      <c r="AJ922" s="143"/>
      <c r="AK922" s="143"/>
      <c r="AL922" s="143"/>
      <c r="AM922" s="176"/>
      <c r="AN922" s="179"/>
      <c r="AO922" s="180"/>
      <c r="AP922" s="180"/>
      <c r="AQ922" s="180"/>
      <c r="AR922" s="180"/>
      <c r="AS922" s="180"/>
      <c r="AT922" s="180"/>
      <c r="AU922" s="180"/>
      <c r="AV922" s="180"/>
      <c r="AW922" s="180"/>
      <c r="AX922" s="180"/>
      <c r="AY922" s="180"/>
      <c r="AZ922" s="180"/>
      <c r="BA922" s="180"/>
      <c r="BB922" s="180"/>
      <c r="BC922" s="180"/>
      <c r="BD922" s="180"/>
      <c r="BE922" s="180"/>
      <c r="BF922" s="180"/>
      <c r="BG922" s="180"/>
      <c r="BH922" s="180"/>
      <c r="BI922" s="180"/>
      <c r="BJ922" s="180"/>
      <c r="BK922" s="180"/>
      <c r="BL922" s="180"/>
      <c r="BM922" s="180"/>
      <c r="BN922" s="180"/>
      <c r="BO922" s="180"/>
      <c r="BP922" s="180"/>
      <c r="BQ922" s="180"/>
      <c r="BR922" s="180"/>
      <c r="BS922" s="180"/>
      <c r="BT922" s="180"/>
      <c r="BU922" s="180"/>
      <c r="BV922" s="180"/>
    </row>
    <row r="923" spans="1:74" x14ac:dyDescent="0.15">
      <c r="A923" s="5">
        <v>919</v>
      </c>
      <c r="B923" s="5">
        <f>data!A921</f>
        <v>2009094</v>
      </c>
      <c r="C923" s="6">
        <f>data!C921</f>
        <v>3</v>
      </c>
      <c r="D923" s="7">
        <f>data!D921</f>
        <v>16</v>
      </c>
      <c r="E923" s="7">
        <f>data!E921</f>
        <v>22</v>
      </c>
      <c r="F923" s="7">
        <f>data!F921</f>
        <v>25</v>
      </c>
      <c r="G923" s="7">
        <f>data!G921</f>
        <v>26</v>
      </c>
      <c r="H923" s="8">
        <f>data!H921</f>
        <v>33</v>
      </c>
      <c r="I923" s="9">
        <f>data!I921</f>
        <v>14</v>
      </c>
      <c r="J923" s="175"/>
      <c r="K923" s="143"/>
      <c r="L923" s="143"/>
      <c r="M923" s="143"/>
      <c r="N923" s="176"/>
      <c r="O923" s="175"/>
      <c r="P923" s="143"/>
      <c r="Q923" s="143"/>
      <c r="R923" s="143"/>
      <c r="S923" s="176"/>
      <c r="T923" s="175"/>
      <c r="U923" s="143"/>
      <c r="V923" s="143"/>
      <c r="W923" s="143"/>
      <c r="X923" s="176"/>
      <c r="Y923" s="175"/>
      <c r="Z923" s="143"/>
      <c r="AA923" s="143"/>
      <c r="AB923" s="143"/>
      <c r="AC923" s="176"/>
      <c r="AD923" s="175"/>
      <c r="AE923" s="143"/>
      <c r="AF923" s="143"/>
      <c r="AG923" s="143"/>
      <c r="AH923" s="176"/>
      <c r="AI923" s="175"/>
      <c r="AJ923" s="143"/>
      <c r="AK923" s="143"/>
      <c r="AL923" s="143"/>
      <c r="AM923" s="176"/>
      <c r="AN923" s="179"/>
      <c r="AO923" s="180"/>
      <c r="AP923" s="180"/>
      <c r="AQ923" s="180"/>
      <c r="AR923" s="180"/>
      <c r="AS923" s="180"/>
      <c r="AT923" s="180"/>
      <c r="AU923" s="180"/>
      <c r="AV923" s="180"/>
      <c r="AW923" s="180"/>
      <c r="AX923" s="180"/>
      <c r="AY923" s="180"/>
      <c r="AZ923" s="180"/>
      <c r="BA923" s="180"/>
      <c r="BB923" s="180"/>
      <c r="BC923" s="180"/>
      <c r="BD923" s="180"/>
      <c r="BE923" s="180"/>
      <c r="BF923" s="180"/>
      <c r="BG923" s="180"/>
      <c r="BH923" s="180"/>
      <c r="BI923" s="180"/>
      <c r="BJ923" s="180"/>
      <c r="BK923" s="180"/>
      <c r="BL923" s="180"/>
      <c r="BM923" s="180"/>
      <c r="BN923" s="180"/>
      <c r="BO923" s="180"/>
      <c r="BP923" s="180"/>
      <c r="BQ923" s="180"/>
      <c r="BR923" s="180"/>
      <c r="BS923" s="180"/>
      <c r="BT923" s="180"/>
      <c r="BU923" s="180"/>
      <c r="BV923" s="180"/>
    </row>
    <row r="924" spans="1:74" x14ac:dyDescent="0.15">
      <c r="A924" s="5">
        <v>920</v>
      </c>
      <c r="B924" s="5">
        <f>data!A922</f>
        <v>2009095</v>
      </c>
      <c r="C924" s="6">
        <f>data!C922</f>
        <v>8</v>
      </c>
      <c r="D924" s="7">
        <f>data!D922</f>
        <v>9</v>
      </c>
      <c r="E924" s="7">
        <f>data!E922</f>
        <v>14</v>
      </c>
      <c r="F924" s="7">
        <f>data!F922</f>
        <v>28</v>
      </c>
      <c r="G924" s="7">
        <f>data!G922</f>
        <v>31</v>
      </c>
      <c r="H924" s="8">
        <f>data!H922</f>
        <v>33</v>
      </c>
      <c r="I924" s="9">
        <f>data!I922</f>
        <v>15</v>
      </c>
      <c r="J924" s="175"/>
      <c r="K924" s="143"/>
      <c r="L924" s="143"/>
      <c r="M924" s="143"/>
      <c r="N924" s="176"/>
      <c r="O924" s="175"/>
      <c r="P924" s="143"/>
      <c r="Q924" s="143"/>
      <c r="R924" s="143"/>
      <c r="S924" s="176"/>
      <c r="T924" s="175"/>
      <c r="U924" s="143"/>
      <c r="V924" s="143"/>
      <c r="W924" s="143"/>
      <c r="X924" s="176"/>
      <c r="Y924" s="175"/>
      <c r="Z924" s="143"/>
      <c r="AA924" s="143"/>
      <c r="AB924" s="143"/>
      <c r="AC924" s="176"/>
      <c r="AD924" s="175"/>
      <c r="AE924" s="143"/>
      <c r="AF924" s="143"/>
      <c r="AG924" s="143"/>
      <c r="AH924" s="176"/>
      <c r="AI924" s="175"/>
      <c r="AJ924" s="143"/>
      <c r="AK924" s="143"/>
      <c r="AL924" s="143"/>
      <c r="AM924" s="176"/>
      <c r="AN924" s="179"/>
      <c r="AO924" s="180"/>
      <c r="AP924" s="180"/>
      <c r="AQ924" s="180"/>
      <c r="AR924" s="180"/>
      <c r="AS924" s="180"/>
      <c r="AT924" s="180"/>
      <c r="AU924" s="180"/>
      <c r="AV924" s="180"/>
      <c r="AW924" s="180"/>
      <c r="AX924" s="180"/>
      <c r="AY924" s="180"/>
      <c r="AZ924" s="180"/>
      <c r="BA924" s="180"/>
      <c r="BB924" s="180"/>
      <c r="BC924" s="180"/>
      <c r="BD924" s="180"/>
      <c r="BE924" s="180"/>
      <c r="BF924" s="180"/>
      <c r="BG924" s="180"/>
      <c r="BH924" s="180"/>
      <c r="BI924" s="180"/>
      <c r="BJ924" s="180"/>
      <c r="BK924" s="180"/>
      <c r="BL924" s="180"/>
      <c r="BM924" s="180"/>
      <c r="BN924" s="180"/>
      <c r="BO924" s="180"/>
      <c r="BP924" s="180"/>
      <c r="BQ924" s="180"/>
      <c r="BR924" s="180"/>
      <c r="BS924" s="180"/>
      <c r="BT924" s="180"/>
      <c r="BU924" s="180"/>
      <c r="BV924" s="180"/>
    </row>
    <row r="925" spans="1:74" x14ac:dyDescent="0.15">
      <c r="A925" s="5">
        <v>921</v>
      </c>
      <c r="B925" s="5">
        <f>data!A923</f>
        <v>2009096</v>
      </c>
      <c r="C925" s="6">
        <f>data!C923</f>
        <v>1</v>
      </c>
      <c r="D925" s="7">
        <f>data!D923</f>
        <v>26</v>
      </c>
      <c r="E925" s="7">
        <f>data!E923</f>
        <v>27</v>
      </c>
      <c r="F925" s="7">
        <f>data!F923</f>
        <v>31</v>
      </c>
      <c r="G925" s="7">
        <f>data!G923</f>
        <v>32</v>
      </c>
      <c r="H925" s="8">
        <f>data!H923</f>
        <v>33</v>
      </c>
      <c r="I925" s="9">
        <f>data!I923</f>
        <v>3</v>
      </c>
      <c r="J925" s="175"/>
      <c r="K925" s="143"/>
      <c r="L925" s="143"/>
      <c r="M925" s="143"/>
      <c r="N925" s="176"/>
      <c r="O925" s="175"/>
      <c r="P925" s="143"/>
      <c r="Q925" s="143"/>
      <c r="R925" s="143"/>
      <c r="S925" s="176"/>
      <c r="T925" s="175"/>
      <c r="U925" s="143"/>
      <c r="V925" s="143"/>
      <c r="W925" s="143"/>
      <c r="X925" s="176"/>
      <c r="Y925" s="175"/>
      <c r="Z925" s="143"/>
      <c r="AA925" s="143"/>
      <c r="AB925" s="143"/>
      <c r="AC925" s="176"/>
      <c r="AD925" s="175"/>
      <c r="AE925" s="143"/>
      <c r="AF925" s="143"/>
      <c r="AG925" s="143"/>
      <c r="AH925" s="176"/>
      <c r="AI925" s="175"/>
      <c r="AJ925" s="143"/>
      <c r="AK925" s="143"/>
      <c r="AL925" s="143"/>
      <c r="AM925" s="176"/>
      <c r="AN925" s="179"/>
      <c r="AO925" s="180"/>
      <c r="AP925" s="180"/>
      <c r="AQ925" s="180"/>
      <c r="AR925" s="180"/>
      <c r="AS925" s="180"/>
      <c r="AT925" s="180"/>
      <c r="AU925" s="180"/>
      <c r="AV925" s="180"/>
      <c r="AW925" s="180"/>
      <c r="AX925" s="180"/>
      <c r="AY925" s="180"/>
      <c r="AZ925" s="180"/>
      <c r="BA925" s="180"/>
      <c r="BB925" s="180"/>
      <c r="BC925" s="180"/>
      <c r="BD925" s="180"/>
      <c r="BE925" s="180"/>
      <c r="BF925" s="180"/>
      <c r="BG925" s="180"/>
      <c r="BH925" s="180"/>
      <c r="BI925" s="180"/>
      <c r="BJ925" s="180"/>
      <c r="BK925" s="180"/>
      <c r="BL925" s="180"/>
      <c r="BM925" s="180"/>
      <c r="BN925" s="180"/>
      <c r="BO925" s="180"/>
      <c r="BP925" s="180"/>
      <c r="BQ925" s="180"/>
      <c r="BR925" s="180"/>
      <c r="BS925" s="180"/>
      <c r="BT925" s="180"/>
      <c r="BU925" s="180"/>
      <c r="BV925" s="180"/>
    </row>
    <row r="926" spans="1:74" x14ac:dyDescent="0.15">
      <c r="A926" s="5">
        <v>922</v>
      </c>
      <c r="B926" s="5">
        <f>data!A924</f>
        <v>2009097</v>
      </c>
      <c r="C926" s="6">
        <f>data!C924</f>
        <v>7</v>
      </c>
      <c r="D926" s="7">
        <f>data!D924</f>
        <v>13</v>
      </c>
      <c r="E926" s="7">
        <f>data!E924</f>
        <v>24</v>
      </c>
      <c r="F926" s="7">
        <f>data!F924</f>
        <v>26</v>
      </c>
      <c r="G926" s="7">
        <f>data!G924</f>
        <v>28</v>
      </c>
      <c r="H926" s="8">
        <f>data!H924</f>
        <v>32</v>
      </c>
      <c r="I926" s="9">
        <f>data!I924</f>
        <v>14</v>
      </c>
      <c r="J926" s="175"/>
      <c r="K926" s="143"/>
      <c r="L926" s="143"/>
      <c r="M926" s="143"/>
      <c r="N926" s="176"/>
      <c r="O926" s="175"/>
      <c r="P926" s="143"/>
      <c r="Q926" s="143"/>
      <c r="R926" s="143"/>
      <c r="S926" s="176"/>
      <c r="T926" s="175"/>
      <c r="U926" s="143"/>
      <c r="V926" s="143"/>
      <c r="W926" s="143"/>
      <c r="X926" s="176"/>
      <c r="Y926" s="175"/>
      <c r="Z926" s="143"/>
      <c r="AA926" s="143"/>
      <c r="AB926" s="143"/>
      <c r="AC926" s="176"/>
      <c r="AD926" s="175"/>
      <c r="AE926" s="143"/>
      <c r="AF926" s="143"/>
      <c r="AG926" s="143"/>
      <c r="AH926" s="176"/>
      <c r="AI926" s="175"/>
      <c r="AJ926" s="143"/>
      <c r="AK926" s="143"/>
      <c r="AL926" s="143"/>
      <c r="AM926" s="176"/>
      <c r="AN926" s="179"/>
      <c r="AO926" s="180"/>
      <c r="AP926" s="180"/>
      <c r="AQ926" s="180"/>
      <c r="AR926" s="180"/>
      <c r="AS926" s="180"/>
      <c r="AT926" s="180"/>
      <c r="AU926" s="180"/>
      <c r="AV926" s="180"/>
      <c r="AW926" s="180"/>
      <c r="AX926" s="180"/>
      <c r="AY926" s="180"/>
      <c r="AZ926" s="180"/>
      <c r="BA926" s="180"/>
      <c r="BB926" s="180"/>
      <c r="BC926" s="180"/>
      <c r="BD926" s="180"/>
      <c r="BE926" s="180"/>
      <c r="BF926" s="180"/>
      <c r="BG926" s="180"/>
      <c r="BH926" s="180"/>
      <c r="BI926" s="180"/>
      <c r="BJ926" s="180"/>
      <c r="BK926" s="180"/>
      <c r="BL926" s="180"/>
      <c r="BM926" s="180"/>
      <c r="BN926" s="180"/>
      <c r="BO926" s="180"/>
      <c r="BP926" s="180"/>
      <c r="BQ926" s="180"/>
      <c r="BR926" s="180"/>
      <c r="BS926" s="180"/>
      <c r="BT926" s="180"/>
      <c r="BU926" s="180"/>
      <c r="BV926" s="180"/>
    </row>
    <row r="927" spans="1:74" x14ac:dyDescent="0.15">
      <c r="A927" s="5">
        <v>923</v>
      </c>
      <c r="B927" s="5">
        <f>data!A925</f>
        <v>2009098</v>
      </c>
      <c r="C927" s="6">
        <f>data!C925</f>
        <v>3</v>
      </c>
      <c r="D927" s="7">
        <f>data!D925</f>
        <v>14</v>
      </c>
      <c r="E927" s="7">
        <f>data!E925</f>
        <v>15</v>
      </c>
      <c r="F927" s="7">
        <f>data!F925</f>
        <v>20</v>
      </c>
      <c r="G927" s="7">
        <f>data!G925</f>
        <v>23</v>
      </c>
      <c r="H927" s="8">
        <f>data!H925</f>
        <v>30</v>
      </c>
      <c r="I927" s="9">
        <f>data!I925</f>
        <v>2</v>
      </c>
      <c r="J927" s="175"/>
      <c r="K927" s="143"/>
      <c r="L927" s="143"/>
      <c r="M927" s="143"/>
      <c r="N927" s="176"/>
      <c r="O927" s="175"/>
      <c r="P927" s="143"/>
      <c r="Q927" s="143"/>
      <c r="R927" s="143"/>
      <c r="S927" s="176"/>
      <c r="T927" s="175"/>
      <c r="U927" s="143"/>
      <c r="V927" s="143"/>
      <c r="W927" s="143"/>
      <c r="X927" s="176"/>
      <c r="Y927" s="175"/>
      <c r="Z927" s="143"/>
      <c r="AA927" s="143"/>
      <c r="AB927" s="143"/>
      <c r="AC927" s="176"/>
      <c r="AD927" s="175"/>
      <c r="AE927" s="143"/>
      <c r="AF927" s="143"/>
      <c r="AG927" s="143"/>
      <c r="AH927" s="176"/>
      <c r="AI927" s="175"/>
      <c r="AJ927" s="143"/>
      <c r="AK927" s="143"/>
      <c r="AL927" s="143"/>
      <c r="AM927" s="176"/>
      <c r="AN927" s="179"/>
      <c r="AO927" s="180"/>
      <c r="AP927" s="180"/>
      <c r="AQ927" s="180"/>
      <c r="AR927" s="180"/>
      <c r="AS927" s="180"/>
      <c r="AT927" s="180"/>
      <c r="AU927" s="180"/>
      <c r="AV927" s="180"/>
      <c r="AW927" s="180"/>
      <c r="AX927" s="180"/>
      <c r="AY927" s="180"/>
      <c r="AZ927" s="180"/>
      <c r="BA927" s="180"/>
      <c r="BB927" s="180"/>
      <c r="BC927" s="180"/>
      <c r="BD927" s="180"/>
      <c r="BE927" s="180"/>
      <c r="BF927" s="180"/>
      <c r="BG927" s="180"/>
      <c r="BH927" s="180"/>
      <c r="BI927" s="180"/>
      <c r="BJ927" s="180"/>
      <c r="BK927" s="180"/>
      <c r="BL927" s="180"/>
      <c r="BM927" s="180"/>
      <c r="BN927" s="180"/>
      <c r="BO927" s="180"/>
      <c r="BP927" s="180"/>
      <c r="BQ927" s="180"/>
      <c r="BR927" s="180"/>
      <c r="BS927" s="180"/>
      <c r="BT927" s="180"/>
      <c r="BU927" s="180"/>
      <c r="BV927" s="180"/>
    </row>
    <row r="928" spans="1:74" x14ac:dyDescent="0.15">
      <c r="A928" s="5">
        <v>924</v>
      </c>
      <c r="B928" s="5">
        <f>data!A926</f>
        <v>2009099</v>
      </c>
      <c r="C928" s="6">
        <f>data!C926</f>
        <v>8</v>
      </c>
      <c r="D928" s="7">
        <f>data!D926</f>
        <v>9</v>
      </c>
      <c r="E928" s="7">
        <f>data!E926</f>
        <v>18</v>
      </c>
      <c r="F928" s="7">
        <f>data!F926</f>
        <v>20</v>
      </c>
      <c r="G928" s="7">
        <f>data!G926</f>
        <v>25</v>
      </c>
      <c r="H928" s="8">
        <f>data!H926</f>
        <v>29</v>
      </c>
      <c r="I928" s="9">
        <f>data!I926</f>
        <v>9</v>
      </c>
      <c r="J928" s="175"/>
      <c r="K928" s="143"/>
      <c r="L928" s="143"/>
      <c r="M928" s="143"/>
      <c r="N928" s="176"/>
      <c r="O928" s="175"/>
      <c r="P928" s="143"/>
      <c r="Q928" s="143"/>
      <c r="R928" s="143"/>
      <c r="S928" s="176"/>
      <c r="T928" s="175"/>
      <c r="U928" s="143"/>
      <c r="V928" s="143"/>
      <c r="W928" s="143"/>
      <c r="X928" s="176"/>
      <c r="Y928" s="175"/>
      <c r="Z928" s="143"/>
      <c r="AA928" s="143"/>
      <c r="AB928" s="143"/>
      <c r="AC928" s="176"/>
      <c r="AD928" s="175"/>
      <c r="AE928" s="143"/>
      <c r="AF928" s="143"/>
      <c r="AG928" s="143"/>
      <c r="AH928" s="176"/>
      <c r="AI928" s="175"/>
      <c r="AJ928" s="143"/>
      <c r="AK928" s="143"/>
      <c r="AL928" s="143"/>
      <c r="AM928" s="176"/>
      <c r="AN928" s="179"/>
      <c r="AO928" s="180"/>
      <c r="AP928" s="180"/>
      <c r="AQ928" s="180"/>
      <c r="AR928" s="180"/>
      <c r="AS928" s="180"/>
      <c r="AT928" s="180"/>
      <c r="AU928" s="180"/>
      <c r="AV928" s="180"/>
      <c r="AW928" s="180"/>
      <c r="AX928" s="180"/>
      <c r="AY928" s="180"/>
      <c r="AZ928" s="180"/>
      <c r="BA928" s="180"/>
      <c r="BB928" s="180"/>
      <c r="BC928" s="180"/>
      <c r="BD928" s="180"/>
      <c r="BE928" s="180"/>
      <c r="BF928" s="180"/>
      <c r="BG928" s="180"/>
      <c r="BH928" s="180"/>
      <c r="BI928" s="180"/>
      <c r="BJ928" s="180"/>
      <c r="BK928" s="180"/>
      <c r="BL928" s="180"/>
      <c r="BM928" s="180"/>
      <c r="BN928" s="180"/>
      <c r="BO928" s="180"/>
      <c r="BP928" s="180"/>
      <c r="BQ928" s="180"/>
      <c r="BR928" s="180"/>
      <c r="BS928" s="180"/>
      <c r="BT928" s="180"/>
      <c r="BU928" s="180"/>
      <c r="BV928" s="180"/>
    </row>
    <row r="929" spans="1:74" x14ac:dyDescent="0.15">
      <c r="A929" s="5">
        <v>925</v>
      </c>
      <c r="B929" s="5">
        <f>data!A927</f>
        <v>2009100</v>
      </c>
      <c r="C929" s="6">
        <f>data!C927</f>
        <v>2</v>
      </c>
      <c r="D929" s="7">
        <f>data!D927</f>
        <v>11</v>
      </c>
      <c r="E929" s="7">
        <f>data!E927</f>
        <v>17</v>
      </c>
      <c r="F929" s="7">
        <f>data!F927</f>
        <v>27</v>
      </c>
      <c r="G929" s="7">
        <f>data!G927</f>
        <v>30</v>
      </c>
      <c r="H929" s="8">
        <f>data!H927</f>
        <v>33</v>
      </c>
      <c r="I929" s="9">
        <f>data!I927</f>
        <v>11</v>
      </c>
      <c r="J929" s="175"/>
      <c r="K929" s="143"/>
      <c r="L929" s="143"/>
      <c r="M929" s="143"/>
      <c r="N929" s="176"/>
      <c r="O929" s="175"/>
      <c r="P929" s="143"/>
      <c r="Q929" s="143"/>
      <c r="R929" s="143"/>
      <c r="S929" s="176"/>
      <c r="T929" s="175"/>
      <c r="U929" s="143"/>
      <c r="V929" s="143"/>
      <c r="W929" s="143"/>
      <c r="X929" s="176"/>
      <c r="Y929" s="175"/>
      <c r="Z929" s="143"/>
      <c r="AA929" s="143"/>
      <c r="AB929" s="143"/>
      <c r="AC929" s="176"/>
      <c r="AD929" s="175"/>
      <c r="AE929" s="143"/>
      <c r="AF929" s="143"/>
      <c r="AG929" s="143"/>
      <c r="AH929" s="176"/>
      <c r="AI929" s="175"/>
      <c r="AJ929" s="143"/>
      <c r="AK929" s="143"/>
      <c r="AL929" s="143"/>
      <c r="AM929" s="176"/>
      <c r="AN929" s="179"/>
      <c r="AO929" s="180"/>
      <c r="AP929" s="180"/>
      <c r="AQ929" s="180"/>
      <c r="AR929" s="180"/>
      <c r="AS929" s="180"/>
      <c r="AT929" s="180"/>
      <c r="AU929" s="180"/>
      <c r="AV929" s="180"/>
      <c r="AW929" s="180"/>
      <c r="AX929" s="180"/>
      <c r="AY929" s="180"/>
      <c r="AZ929" s="180"/>
      <c r="BA929" s="180"/>
      <c r="BB929" s="180"/>
      <c r="BC929" s="180"/>
      <c r="BD929" s="180"/>
      <c r="BE929" s="180"/>
      <c r="BF929" s="180"/>
      <c r="BG929" s="180"/>
      <c r="BH929" s="180"/>
      <c r="BI929" s="180"/>
      <c r="BJ929" s="180"/>
      <c r="BK929" s="180"/>
      <c r="BL929" s="180"/>
      <c r="BM929" s="180"/>
      <c r="BN929" s="180"/>
      <c r="BO929" s="180"/>
      <c r="BP929" s="180"/>
      <c r="BQ929" s="180"/>
      <c r="BR929" s="180"/>
      <c r="BS929" s="180"/>
      <c r="BT929" s="180"/>
      <c r="BU929" s="180"/>
      <c r="BV929" s="180"/>
    </row>
    <row r="930" spans="1:74" x14ac:dyDescent="0.15">
      <c r="A930" s="5">
        <v>926</v>
      </c>
      <c r="B930" s="5">
        <f>data!A928</f>
        <v>2009101</v>
      </c>
      <c r="C930" s="6">
        <f>data!C928</f>
        <v>1</v>
      </c>
      <c r="D930" s="7">
        <f>data!D928</f>
        <v>2</v>
      </c>
      <c r="E930" s="7">
        <f>data!E928</f>
        <v>5</v>
      </c>
      <c r="F930" s="7">
        <f>data!F928</f>
        <v>10</v>
      </c>
      <c r="G930" s="7">
        <f>data!G928</f>
        <v>19</v>
      </c>
      <c r="H930" s="8">
        <f>data!H928</f>
        <v>24</v>
      </c>
      <c r="I930" s="9">
        <f>data!I928</f>
        <v>14</v>
      </c>
      <c r="J930" s="175"/>
      <c r="K930" s="143"/>
      <c r="L930" s="143"/>
      <c r="M930" s="143"/>
      <c r="N930" s="176"/>
      <c r="O930" s="175"/>
      <c r="P930" s="143"/>
      <c r="Q930" s="143"/>
      <c r="R930" s="143"/>
      <c r="S930" s="176"/>
      <c r="T930" s="175"/>
      <c r="U930" s="143"/>
      <c r="V930" s="143"/>
      <c r="W930" s="143"/>
      <c r="X930" s="176"/>
      <c r="Y930" s="175"/>
      <c r="Z930" s="143"/>
      <c r="AA930" s="143"/>
      <c r="AB930" s="143"/>
      <c r="AC930" s="176"/>
      <c r="AD930" s="175"/>
      <c r="AE930" s="143"/>
      <c r="AF930" s="143"/>
      <c r="AG930" s="143"/>
      <c r="AH930" s="176"/>
      <c r="AI930" s="175"/>
      <c r="AJ930" s="143"/>
      <c r="AK930" s="143"/>
      <c r="AL930" s="143"/>
      <c r="AM930" s="176"/>
      <c r="AN930" s="179"/>
      <c r="AO930" s="180"/>
      <c r="AP930" s="180"/>
      <c r="AQ930" s="180"/>
      <c r="AR930" s="180"/>
      <c r="AS930" s="180"/>
      <c r="AT930" s="180"/>
      <c r="AU930" s="180"/>
      <c r="AV930" s="180"/>
      <c r="AW930" s="180"/>
      <c r="AX930" s="180"/>
      <c r="AY930" s="180"/>
      <c r="AZ930" s="180"/>
      <c r="BA930" s="180"/>
      <c r="BB930" s="180"/>
      <c r="BC930" s="180"/>
      <c r="BD930" s="180"/>
      <c r="BE930" s="180"/>
      <c r="BF930" s="180"/>
      <c r="BG930" s="180"/>
      <c r="BH930" s="180"/>
      <c r="BI930" s="180"/>
      <c r="BJ930" s="180"/>
      <c r="BK930" s="180"/>
      <c r="BL930" s="180"/>
      <c r="BM930" s="180"/>
      <c r="BN930" s="180"/>
      <c r="BO930" s="180"/>
      <c r="BP930" s="180"/>
      <c r="BQ930" s="180"/>
      <c r="BR930" s="180"/>
      <c r="BS930" s="180"/>
      <c r="BT930" s="180"/>
      <c r="BU930" s="180"/>
      <c r="BV930" s="180"/>
    </row>
    <row r="931" spans="1:74" x14ac:dyDescent="0.15">
      <c r="A931" s="5">
        <v>927</v>
      </c>
      <c r="B931" s="5">
        <f>data!A929</f>
        <v>2009102</v>
      </c>
      <c r="C931" s="6">
        <f>data!C929</f>
        <v>3</v>
      </c>
      <c r="D931" s="7">
        <f>data!D929</f>
        <v>5</v>
      </c>
      <c r="E931" s="7">
        <f>data!E929</f>
        <v>7</v>
      </c>
      <c r="F931" s="7">
        <f>data!F929</f>
        <v>8</v>
      </c>
      <c r="G931" s="7">
        <f>data!G929</f>
        <v>14</v>
      </c>
      <c r="H931" s="8">
        <f>data!H929</f>
        <v>31</v>
      </c>
      <c r="I931" s="9">
        <f>data!I929</f>
        <v>10</v>
      </c>
      <c r="J931" s="175"/>
      <c r="K931" s="143"/>
      <c r="L931" s="143"/>
      <c r="M931" s="143"/>
      <c r="N931" s="176"/>
      <c r="O931" s="175"/>
      <c r="P931" s="143"/>
      <c r="Q931" s="143"/>
      <c r="R931" s="143"/>
      <c r="S931" s="176"/>
      <c r="T931" s="175"/>
      <c r="U931" s="143"/>
      <c r="V931" s="143"/>
      <c r="W931" s="143"/>
      <c r="X931" s="176"/>
      <c r="Y931" s="175"/>
      <c r="Z931" s="143"/>
      <c r="AA931" s="143"/>
      <c r="AB931" s="143"/>
      <c r="AC931" s="176"/>
      <c r="AD931" s="175"/>
      <c r="AE931" s="143"/>
      <c r="AF931" s="143"/>
      <c r="AG931" s="143"/>
      <c r="AH931" s="176"/>
      <c r="AI931" s="175"/>
      <c r="AJ931" s="143"/>
      <c r="AK931" s="143"/>
      <c r="AL931" s="143"/>
      <c r="AM931" s="176"/>
      <c r="AN931" s="179"/>
      <c r="AO931" s="180"/>
      <c r="AP931" s="180"/>
      <c r="AQ931" s="180"/>
      <c r="AR931" s="180"/>
      <c r="AS931" s="180"/>
      <c r="AT931" s="180"/>
      <c r="AU931" s="180"/>
      <c r="AV931" s="180"/>
      <c r="AW931" s="180"/>
      <c r="AX931" s="180"/>
      <c r="AY931" s="180"/>
      <c r="AZ931" s="180"/>
      <c r="BA931" s="180"/>
      <c r="BB931" s="180"/>
      <c r="BC931" s="180"/>
      <c r="BD931" s="180"/>
      <c r="BE931" s="180"/>
      <c r="BF931" s="180"/>
      <c r="BG931" s="180"/>
      <c r="BH931" s="180"/>
      <c r="BI931" s="180"/>
      <c r="BJ931" s="180"/>
      <c r="BK931" s="180"/>
      <c r="BL931" s="180"/>
      <c r="BM931" s="180"/>
      <c r="BN931" s="180"/>
      <c r="BO931" s="180"/>
      <c r="BP931" s="180"/>
      <c r="BQ931" s="180"/>
      <c r="BR931" s="180"/>
      <c r="BS931" s="180"/>
      <c r="BT931" s="180"/>
      <c r="BU931" s="180"/>
      <c r="BV931" s="180"/>
    </row>
    <row r="932" spans="1:74" x14ac:dyDescent="0.15">
      <c r="A932" s="5">
        <v>928</v>
      </c>
      <c r="B932" s="5">
        <f>data!A930</f>
        <v>2009103</v>
      </c>
      <c r="C932" s="6">
        <f>data!C930</f>
        <v>6</v>
      </c>
      <c r="D932" s="7">
        <f>data!D930</f>
        <v>11</v>
      </c>
      <c r="E932" s="7">
        <f>data!E930</f>
        <v>17</v>
      </c>
      <c r="F932" s="7">
        <f>data!F930</f>
        <v>20</v>
      </c>
      <c r="G932" s="7">
        <f>data!G930</f>
        <v>23</v>
      </c>
      <c r="H932" s="8">
        <f>data!H930</f>
        <v>24</v>
      </c>
      <c r="I932" s="9">
        <f>data!I930</f>
        <v>9</v>
      </c>
      <c r="J932" s="175"/>
      <c r="K932" s="143"/>
      <c r="L932" s="143"/>
      <c r="M932" s="143"/>
      <c r="N932" s="176"/>
      <c r="O932" s="175"/>
      <c r="P932" s="143"/>
      <c r="Q932" s="143"/>
      <c r="R932" s="143"/>
      <c r="S932" s="176"/>
      <c r="T932" s="175"/>
      <c r="U932" s="143"/>
      <c r="V932" s="143"/>
      <c r="W932" s="143"/>
      <c r="X932" s="176"/>
      <c r="Y932" s="175"/>
      <c r="Z932" s="143"/>
      <c r="AA932" s="143"/>
      <c r="AB932" s="143"/>
      <c r="AC932" s="176"/>
      <c r="AD932" s="175"/>
      <c r="AE932" s="143"/>
      <c r="AF932" s="143"/>
      <c r="AG932" s="143"/>
      <c r="AH932" s="176"/>
      <c r="AI932" s="175"/>
      <c r="AJ932" s="143"/>
      <c r="AK932" s="143"/>
      <c r="AL932" s="143"/>
      <c r="AM932" s="176"/>
      <c r="AN932" s="179"/>
      <c r="AO932" s="180"/>
      <c r="AP932" s="180"/>
      <c r="AQ932" s="180"/>
      <c r="AR932" s="180"/>
      <c r="AS932" s="180"/>
      <c r="AT932" s="180"/>
      <c r="AU932" s="180"/>
      <c r="AV932" s="180"/>
      <c r="AW932" s="180"/>
      <c r="AX932" s="180"/>
      <c r="AY932" s="180"/>
      <c r="AZ932" s="180"/>
      <c r="BA932" s="180"/>
      <c r="BB932" s="180"/>
      <c r="BC932" s="180"/>
      <c r="BD932" s="180"/>
      <c r="BE932" s="180"/>
      <c r="BF932" s="180"/>
      <c r="BG932" s="180"/>
      <c r="BH932" s="180"/>
      <c r="BI932" s="180"/>
      <c r="BJ932" s="180"/>
      <c r="BK932" s="180"/>
      <c r="BL932" s="180"/>
      <c r="BM932" s="180"/>
      <c r="BN932" s="180"/>
      <c r="BO932" s="180"/>
      <c r="BP932" s="180"/>
      <c r="BQ932" s="180"/>
      <c r="BR932" s="180"/>
      <c r="BS932" s="180"/>
      <c r="BT932" s="180"/>
      <c r="BU932" s="180"/>
      <c r="BV932" s="180"/>
    </row>
    <row r="933" spans="1:74" x14ac:dyDescent="0.15">
      <c r="A933" s="5">
        <v>929</v>
      </c>
      <c r="B933" s="5">
        <f>data!A931</f>
        <v>2009104</v>
      </c>
      <c r="C933" s="6">
        <f>data!C931</f>
        <v>20</v>
      </c>
      <c r="D933" s="7">
        <f>data!D931</f>
        <v>22</v>
      </c>
      <c r="E933" s="7">
        <f>data!E931</f>
        <v>26</v>
      </c>
      <c r="F933" s="7">
        <f>data!F931</f>
        <v>29</v>
      </c>
      <c r="G933" s="7">
        <f>data!G931</f>
        <v>30</v>
      </c>
      <c r="H933" s="8">
        <f>data!H931</f>
        <v>32</v>
      </c>
      <c r="I933" s="9">
        <f>data!I931</f>
        <v>16</v>
      </c>
      <c r="J933" s="175"/>
      <c r="K933" s="143"/>
      <c r="L933" s="143"/>
      <c r="M933" s="143"/>
      <c r="N933" s="176"/>
      <c r="O933" s="175"/>
      <c r="P933" s="143"/>
      <c r="Q933" s="143"/>
      <c r="R933" s="143"/>
      <c r="S933" s="176"/>
      <c r="T933" s="175"/>
      <c r="U933" s="143"/>
      <c r="V933" s="143"/>
      <c r="W933" s="143"/>
      <c r="X933" s="176"/>
      <c r="Y933" s="175"/>
      <c r="Z933" s="143"/>
      <c r="AA933" s="143"/>
      <c r="AB933" s="143"/>
      <c r="AC933" s="176"/>
      <c r="AD933" s="175"/>
      <c r="AE933" s="143"/>
      <c r="AF933" s="143"/>
      <c r="AG933" s="143"/>
      <c r="AH933" s="176"/>
      <c r="AI933" s="175"/>
      <c r="AJ933" s="143"/>
      <c r="AK933" s="143"/>
      <c r="AL933" s="143"/>
      <c r="AM933" s="176"/>
      <c r="AN933" s="179"/>
      <c r="AO933" s="180"/>
      <c r="AP933" s="180"/>
      <c r="AQ933" s="180"/>
      <c r="AR933" s="180"/>
      <c r="AS933" s="180"/>
      <c r="AT933" s="180"/>
      <c r="AU933" s="180"/>
      <c r="AV933" s="180"/>
      <c r="AW933" s="180"/>
      <c r="AX933" s="180"/>
      <c r="AY933" s="180"/>
      <c r="AZ933" s="180"/>
      <c r="BA933" s="180"/>
      <c r="BB933" s="180"/>
      <c r="BC933" s="180"/>
      <c r="BD933" s="180"/>
      <c r="BE933" s="180"/>
      <c r="BF933" s="180"/>
      <c r="BG933" s="180"/>
      <c r="BH933" s="180"/>
      <c r="BI933" s="180"/>
      <c r="BJ933" s="180"/>
      <c r="BK933" s="180"/>
      <c r="BL933" s="180"/>
      <c r="BM933" s="180"/>
      <c r="BN933" s="180"/>
      <c r="BO933" s="180"/>
      <c r="BP933" s="180"/>
      <c r="BQ933" s="180"/>
      <c r="BR933" s="180"/>
      <c r="BS933" s="180"/>
      <c r="BT933" s="180"/>
      <c r="BU933" s="180"/>
      <c r="BV933" s="180"/>
    </row>
    <row r="934" spans="1:74" x14ac:dyDescent="0.15">
      <c r="A934" s="5">
        <v>930</v>
      </c>
      <c r="B934" s="5">
        <f>data!A932</f>
        <v>2009105</v>
      </c>
      <c r="C934" s="6">
        <f>data!C932</f>
        <v>2</v>
      </c>
      <c r="D934" s="7">
        <f>data!D932</f>
        <v>8</v>
      </c>
      <c r="E934" s="7">
        <f>data!E932</f>
        <v>10</v>
      </c>
      <c r="F934" s="7">
        <f>data!F932</f>
        <v>16</v>
      </c>
      <c r="G934" s="7">
        <f>data!G932</f>
        <v>27</v>
      </c>
      <c r="H934" s="8">
        <f>data!H932</f>
        <v>30</v>
      </c>
      <c r="I934" s="9">
        <f>data!I932</f>
        <v>15</v>
      </c>
      <c r="J934" s="175"/>
      <c r="K934" s="143"/>
      <c r="L934" s="143"/>
      <c r="M934" s="143"/>
      <c r="N934" s="176"/>
      <c r="O934" s="175"/>
      <c r="P934" s="143"/>
      <c r="Q934" s="143"/>
      <c r="R934" s="143"/>
      <c r="S934" s="176"/>
      <c r="T934" s="175"/>
      <c r="U934" s="143"/>
      <c r="V934" s="143"/>
      <c r="W934" s="143"/>
      <c r="X934" s="176"/>
      <c r="Y934" s="175"/>
      <c r="Z934" s="143"/>
      <c r="AA934" s="143"/>
      <c r="AB934" s="143"/>
      <c r="AC934" s="176"/>
      <c r="AD934" s="175"/>
      <c r="AE934" s="143"/>
      <c r="AF934" s="143"/>
      <c r="AG934" s="143"/>
      <c r="AH934" s="176"/>
      <c r="AI934" s="175"/>
      <c r="AJ934" s="143"/>
      <c r="AK934" s="143"/>
      <c r="AL934" s="143"/>
      <c r="AM934" s="176"/>
      <c r="AN934" s="179"/>
      <c r="AO934" s="180"/>
      <c r="AP934" s="180"/>
      <c r="AQ934" s="180"/>
      <c r="AR934" s="180"/>
      <c r="AS934" s="180"/>
      <c r="AT934" s="180"/>
      <c r="AU934" s="180"/>
      <c r="AV934" s="180"/>
      <c r="AW934" s="180"/>
      <c r="AX934" s="180"/>
      <c r="AY934" s="180"/>
      <c r="AZ934" s="180"/>
      <c r="BA934" s="180"/>
      <c r="BB934" s="180"/>
      <c r="BC934" s="180"/>
      <c r="BD934" s="180"/>
      <c r="BE934" s="180"/>
      <c r="BF934" s="180"/>
      <c r="BG934" s="180"/>
      <c r="BH934" s="180"/>
      <c r="BI934" s="180"/>
      <c r="BJ934" s="180"/>
      <c r="BK934" s="180"/>
      <c r="BL934" s="180"/>
      <c r="BM934" s="180"/>
      <c r="BN934" s="180"/>
      <c r="BO934" s="180"/>
      <c r="BP934" s="180"/>
      <c r="BQ934" s="180"/>
      <c r="BR934" s="180"/>
      <c r="BS934" s="180"/>
      <c r="BT934" s="180"/>
      <c r="BU934" s="180"/>
      <c r="BV934" s="180"/>
    </row>
    <row r="935" spans="1:74" x14ac:dyDescent="0.15">
      <c r="A935" s="5">
        <v>931</v>
      </c>
      <c r="B935" s="5">
        <f>data!A933</f>
        <v>2009106</v>
      </c>
      <c r="C935" s="6">
        <f>data!C933</f>
        <v>1</v>
      </c>
      <c r="D935" s="7">
        <f>data!D933</f>
        <v>2</v>
      </c>
      <c r="E935" s="7">
        <f>data!E933</f>
        <v>15</v>
      </c>
      <c r="F935" s="7">
        <f>data!F933</f>
        <v>18</v>
      </c>
      <c r="G935" s="7">
        <f>data!G933</f>
        <v>20</v>
      </c>
      <c r="H935" s="8">
        <f>data!H933</f>
        <v>29</v>
      </c>
      <c r="I935" s="9">
        <f>data!I933</f>
        <v>4</v>
      </c>
      <c r="J935" s="175"/>
      <c r="K935" s="143"/>
      <c r="L935" s="143"/>
      <c r="M935" s="143"/>
      <c r="N935" s="176"/>
      <c r="O935" s="175"/>
      <c r="P935" s="143"/>
      <c r="Q935" s="143"/>
      <c r="R935" s="143"/>
      <c r="S935" s="176"/>
      <c r="T935" s="175"/>
      <c r="U935" s="143"/>
      <c r="V935" s="143"/>
      <c r="W935" s="143"/>
      <c r="X935" s="176"/>
      <c r="Y935" s="175"/>
      <c r="Z935" s="143"/>
      <c r="AA935" s="143"/>
      <c r="AB935" s="143"/>
      <c r="AC935" s="176"/>
      <c r="AD935" s="175"/>
      <c r="AE935" s="143"/>
      <c r="AF935" s="143"/>
      <c r="AG935" s="143"/>
      <c r="AH935" s="176"/>
      <c r="AI935" s="175"/>
      <c r="AJ935" s="143"/>
      <c r="AK935" s="143"/>
      <c r="AL935" s="143"/>
      <c r="AM935" s="176"/>
      <c r="AN935" s="179"/>
      <c r="AO935" s="180"/>
      <c r="AP935" s="180"/>
      <c r="AQ935" s="180"/>
      <c r="AR935" s="180"/>
      <c r="AS935" s="180"/>
      <c r="AT935" s="180"/>
      <c r="AU935" s="180"/>
      <c r="AV935" s="180"/>
      <c r="AW935" s="180"/>
      <c r="AX935" s="180"/>
      <c r="AY935" s="180"/>
      <c r="AZ935" s="180"/>
      <c r="BA935" s="180"/>
      <c r="BB935" s="180"/>
      <c r="BC935" s="180"/>
      <c r="BD935" s="180"/>
      <c r="BE935" s="180"/>
      <c r="BF935" s="180"/>
      <c r="BG935" s="180"/>
      <c r="BH935" s="180"/>
      <c r="BI935" s="180"/>
      <c r="BJ935" s="180"/>
      <c r="BK935" s="180"/>
      <c r="BL935" s="180"/>
      <c r="BM935" s="180"/>
      <c r="BN935" s="180"/>
      <c r="BO935" s="180"/>
      <c r="BP935" s="180"/>
      <c r="BQ935" s="180"/>
      <c r="BR935" s="180"/>
      <c r="BS935" s="180"/>
      <c r="BT935" s="180"/>
      <c r="BU935" s="180"/>
      <c r="BV935" s="180"/>
    </row>
    <row r="936" spans="1:74" x14ac:dyDescent="0.15">
      <c r="A936" s="5">
        <v>932</v>
      </c>
      <c r="B936" s="5">
        <f>data!A934</f>
        <v>2009107</v>
      </c>
      <c r="C936" s="6">
        <f>data!C934</f>
        <v>7</v>
      </c>
      <c r="D936" s="7">
        <f>data!D934</f>
        <v>8</v>
      </c>
      <c r="E936" s="7">
        <f>data!E934</f>
        <v>20</v>
      </c>
      <c r="F936" s="7">
        <f>data!F934</f>
        <v>23</v>
      </c>
      <c r="G936" s="7">
        <f>data!G934</f>
        <v>28</v>
      </c>
      <c r="H936" s="8">
        <f>data!H934</f>
        <v>29</v>
      </c>
      <c r="I936" s="9">
        <f>data!I934</f>
        <v>5</v>
      </c>
      <c r="J936" s="175"/>
      <c r="K936" s="143"/>
      <c r="L936" s="143"/>
      <c r="M936" s="143"/>
      <c r="N936" s="176"/>
      <c r="O936" s="175"/>
      <c r="P936" s="143"/>
      <c r="Q936" s="143"/>
      <c r="R936" s="143"/>
      <c r="S936" s="176"/>
      <c r="T936" s="175"/>
      <c r="U936" s="143"/>
      <c r="V936" s="143"/>
      <c r="W936" s="143"/>
      <c r="X936" s="176"/>
      <c r="Y936" s="175"/>
      <c r="Z936" s="143"/>
      <c r="AA936" s="143"/>
      <c r="AB936" s="143"/>
      <c r="AC936" s="176"/>
      <c r="AD936" s="175"/>
      <c r="AE936" s="143"/>
      <c r="AF936" s="143"/>
      <c r="AG936" s="143"/>
      <c r="AH936" s="176"/>
      <c r="AI936" s="175"/>
      <c r="AJ936" s="143"/>
      <c r="AK936" s="143"/>
      <c r="AL936" s="143"/>
      <c r="AM936" s="176"/>
      <c r="AN936" s="179"/>
      <c r="AO936" s="180"/>
      <c r="AP936" s="180"/>
      <c r="AQ936" s="180"/>
      <c r="AR936" s="180"/>
      <c r="AS936" s="180"/>
      <c r="AT936" s="180"/>
      <c r="AU936" s="180"/>
      <c r="AV936" s="180"/>
      <c r="AW936" s="180"/>
      <c r="AX936" s="180"/>
      <c r="AY936" s="180"/>
      <c r="AZ936" s="180"/>
      <c r="BA936" s="180"/>
      <c r="BB936" s="180"/>
      <c r="BC936" s="180"/>
      <c r="BD936" s="180"/>
      <c r="BE936" s="180"/>
      <c r="BF936" s="180"/>
      <c r="BG936" s="180"/>
      <c r="BH936" s="180"/>
      <c r="BI936" s="180"/>
      <c r="BJ936" s="180"/>
      <c r="BK936" s="180"/>
      <c r="BL936" s="180"/>
      <c r="BM936" s="180"/>
      <c r="BN936" s="180"/>
      <c r="BO936" s="180"/>
      <c r="BP936" s="180"/>
      <c r="BQ936" s="180"/>
      <c r="BR936" s="180"/>
      <c r="BS936" s="180"/>
      <c r="BT936" s="180"/>
      <c r="BU936" s="180"/>
      <c r="BV936" s="180"/>
    </row>
    <row r="937" spans="1:74" x14ac:dyDescent="0.15">
      <c r="A937" s="5">
        <v>933</v>
      </c>
      <c r="B937" s="5">
        <f>data!A935</f>
        <v>2009108</v>
      </c>
      <c r="C937" s="6">
        <f>data!C935</f>
        <v>4</v>
      </c>
      <c r="D937" s="7">
        <f>data!D935</f>
        <v>10</v>
      </c>
      <c r="E937" s="7">
        <f>data!E935</f>
        <v>17</v>
      </c>
      <c r="F937" s="7">
        <f>data!F935</f>
        <v>28</v>
      </c>
      <c r="G937" s="7">
        <f>data!G935</f>
        <v>32</v>
      </c>
      <c r="H937" s="8">
        <f>data!H935</f>
        <v>33</v>
      </c>
      <c r="I937" s="9">
        <f>data!I935</f>
        <v>2</v>
      </c>
      <c r="J937" s="175"/>
      <c r="K937" s="143"/>
      <c r="L937" s="143"/>
      <c r="M937" s="143"/>
      <c r="N937" s="176"/>
      <c r="O937" s="175"/>
      <c r="P937" s="143"/>
      <c r="Q937" s="143"/>
      <c r="R937" s="143"/>
      <c r="S937" s="176"/>
      <c r="T937" s="175"/>
      <c r="U937" s="143"/>
      <c r="V937" s="143"/>
      <c r="W937" s="143"/>
      <c r="X937" s="176"/>
      <c r="Y937" s="175"/>
      <c r="Z937" s="143"/>
      <c r="AA937" s="143"/>
      <c r="AB937" s="143"/>
      <c r="AC937" s="176"/>
      <c r="AD937" s="175"/>
      <c r="AE937" s="143"/>
      <c r="AF937" s="143"/>
      <c r="AG937" s="143"/>
      <c r="AH937" s="176"/>
      <c r="AI937" s="175"/>
      <c r="AJ937" s="143"/>
      <c r="AK937" s="143"/>
      <c r="AL937" s="143"/>
      <c r="AM937" s="176"/>
      <c r="AN937" s="179"/>
      <c r="AO937" s="180"/>
      <c r="AP937" s="180"/>
      <c r="AQ937" s="180"/>
      <c r="AR937" s="180"/>
      <c r="AS937" s="180"/>
      <c r="AT937" s="180"/>
      <c r="AU937" s="180"/>
      <c r="AV937" s="180"/>
      <c r="AW937" s="180"/>
      <c r="AX937" s="180"/>
      <c r="AY937" s="180"/>
      <c r="AZ937" s="180"/>
      <c r="BA937" s="180"/>
      <c r="BB937" s="180"/>
      <c r="BC937" s="180"/>
      <c r="BD937" s="180"/>
      <c r="BE937" s="180"/>
      <c r="BF937" s="180"/>
      <c r="BG937" s="180"/>
      <c r="BH937" s="180"/>
      <c r="BI937" s="180"/>
      <c r="BJ937" s="180"/>
      <c r="BK937" s="180"/>
      <c r="BL937" s="180"/>
      <c r="BM937" s="180"/>
      <c r="BN937" s="180"/>
      <c r="BO937" s="180"/>
      <c r="BP937" s="180"/>
      <c r="BQ937" s="180"/>
      <c r="BR937" s="180"/>
      <c r="BS937" s="180"/>
      <c r="BT937" s="180"/>
      <c r="BU937" s="180"/>
      <c r="BV937" s="180"/>
    </row>
    <row r="938" spans="1:74" x14ac:dyDescent="0.15">
      <c r="A938" s="5">
        <v>934</v>
      </c>
      <c r="B938" s="5">
        <f>data!A936</f>
        <v>2009109</v>
      </c>
      <c r="C938" s="6">
        <f>data!C936</f>
        <v>5</v>
      </c>
      <c r="D938" s="7">
        <f>data!D936</f>
        <v>6</v>
      </c>
      <c r="E938" s="7">
        <f>data!E936</f>
        <v>7</v>
      </c>
      <c r="F938" s="7">
        <f>data!F936</f>
        <v>14</v>
      </c>
      <c r="G938" s="7">
        <f>data!G936</f>
        <v>25</v>
      </c>
      <c r="H938" s="8">
        <f>data!H936</f>
        <v>28</v>
      </c>
      <c r="I938" s="9">
        <f>data!I936</f>
        <v>1</v>
      </c>
      <c r="J938" s="175"/>
      <c r="K938" s="143"/>
      <c r="L938" s="143"/>
      <c r="M938" s="143"/>
      <c r="N938" s="176"/>
      <c r="O938" s="175"/>
      <c r="P938" s="143"/>
      <c r="Q938" s="143"/>
      <c r="R938" s="143"/>
      <c r="S938" s="176"/>
      <c r="T938" s="175"/>
      <c r="U938" s="143"/>
      <c r="V938" s="143"/>
      <c r="W938" s="143"/>
      <c r="X938" s="176"/>
      <c r="Y938" s="175"/>
      <c r="Z938" s="143"/>
      <c r="AA938" s="143"/>
      <c r="AB938" s="143"/>
      <c r="AC938" s="176"/>
      <c r="AD938" s="175"/>
      <c r="AE938" s="143"/>
      <c r="AF938" s="143"/>
      <c r="AG938" s="143"/>
      <c r="AH938" s="176"/>
      <c r="AI938" s="175"/>
      <c r="AJ938" s="143"/>
      <c r="AK938" s="143"/>
      <c r="AL938" s="143"/>
      <c r="AM938" s="176"/>
      <c r="AN938" s="179"/>
      <c r="AO938" s="180"/>
      <c r="AP938" s="180"/>
      <c r="AQ938" s="180"/>
      <c r="AR938" s="180"/>
      <c r="AS938" s="180"/>
      <c r="AT938" s="180"/>
      <c r="AU938" s="180"/>
      <c r="AV938" s="180"/>
      <c r="AW938" s="180"/>
      <c r="AX938" s="180"/>
      <c r="AY938" s="180"/>
      <c r="AZ938" s="180"/>
      <c r="BA938" s="180"/>
      <c r="BB938" s="180"/>
      <c r="BC938" s="180"/>
      <c r="BD938" s="180"/>
      <c r="BE938" s="180"/>
      <c r="BF938" s="180"/>
      <c r="BG938" s="180"/>
      <c r="BH938" s="180"/>
      <c r="BI938" s="180"/>
      <c r="BJ938" s="180"/>
      <c r="BK938" s="180"/>
      <c r="BL938" s="180"/>
      <c r="BM938" s="180"/>
      <c r="BN938" s="180"/>
      <c r="BO938" s="180"/>
      <c r="BP938" s="180"/>
      <c r="BQ938" s="180"/>
      <c r="BR938" s="180"/>
      <c r="BS938" s="180"/>
      <c r="BT938" s="180"/>
      <c r="BU938" s="180"/>
      <c r="BV938" s="180"/>
    </row>
    <row r="939" spans="1:74" x14ac:dyDescent="0.15">
      <c r="A939" s="5">
        <v>935</v>
      </c>
      <c r="B939" s="5">
        <f>data!A937</f>
        <v>2009110</v>
      </c>
      <c r="C939" s="6">
        <f>data!C937</f>
        <v>4</v>
      </c>
      <c r="D939" s="7">
        <f>data!D937</f>
        <v>10</v>
      </c>
      <c r="E939" s="7">
        <f>data!E937</f>
        <v>13</v>
      </c>
      <c r="F939" s="7">
        <f>data!F937</f>
        <v>15</v>
      </c>
      <c r="G939" s="7">
        <f>data!G937</f>
        <v>19</v>
      </c>
      <c r="H939" s="8">
        <f>data!H937</f>
        <v>30</v>
      </c>
      <c r="I939" s="9">
        <f>data!I937</f>
        <v>14</v>
      </c>
      <c r="J939" s="175"/>
      <c r="K939" s="143"/>
      <c r="L939" s="143"/>
      <c r="M939" s="143"/>
      <c r="N939" s="176"/>
      <c r="O939" s="175"/>
      <c r="P939" s="143"/>
      <c r="Q939" s="143"/>
      <c r="R939" s="143"/>
      <c r="S939" s="176"/>
      <c r="T939" s="175"/>
      <c r="U939" s="143"/>
      <c r="V939" s="143"/>
      <c r="W939" s="143"/>
      <c r="X939" s="176"/>
      <c r="Y939" s="175"/>
      <c r="Z939" s="143"/>
      <c r="AA939" s="143"/>
      <c r="AB939" s="143"/>
      <c r="AC939" s="176"/>
      <c r="AD939" s="175"/>
      <c r="AE939" s="143"/>
      <c r="AF939" s="143"/>
      <c r="AG939" s="143"/>
      <c r="AH939" s="176"/>
      <c r="AI939" s="175"/>
      <c r="AJ939" s="143"/>
      <c r="AK939" s="143"/>
      <c r="AL939" s="143"/>
      <c r="AM939" s="176"/>
      <c r="AN939" s="179"/>
      <c r="AO939" s="180"/>
      <c r="AP939" s="180"/>
      <c r="AQ939" s="180"/>
      <c r="AR939" s="180"/>
      <c r="AS939" s="180"/>
      <c r="AT939" s="180"/>
      <c r="AU939" s="180"/>
      <c r="AV939" s="180"/>
      <c r="AW939" s="180"/>
      <c r="AX939" s="180"/>
      <c r="AY939" s="180"/>
      <c r="AZ939" s="180"/>
      <c r="BA939" s="180"/>
      <c r="BB939" s="180"/>
      <c r="BC939" s="180"/>
      <c r="BD939" s="180"/>
      <c r="BE939" s="180"/>
      <c r="BF939" s="180"/>
      <c r="BG939" s="180"/>
      <c r="BH939" s="180"/>
      <c r="BI939" s="180"/>
      <c r="BJ939" s="180"/>
      <c r="BK939" s="180"/>
      <c r="BL939" s="180"/>
      <c r="BM939" s="180"/>
      <c r="BN939" s="180"/>
      <c r="BO939" s="180"/>
      <c r="BP939" s="180"/>
      <c r="BQ939" s="180"/>
      <c r="BR939" s="180"/>
      <c r="BS939" s="180"/>
      <c r="BT939" s="180"/>
      <c r="BU939" s="180"/>
      <c r="BV939" s="180"/>
    </row>
    <row r="940" spans="1:74" x14ac:dyDescent="0.15">
      <c r="A940" s="5">
        <v>936</v>
      </c>
      <c r="B940" s="5">
        <f>data!A938</f>
        <v>2009111</v>
      </c>
      <c r="C940" s="6">
        <f>data!C938</f>
        <v>2</v>
      </c>
      <c r="D940" s="7">
        <f>data!D938</f>
        <v>4</v>
      </c>
      <c r="E940" s="7">
        <f>data!E938</f>
        <v>7</v>
      </c>
      <c r="F940" s="7">
        <f>data!F938</f>
        <v>14</v>
      </c>
      <c r="G940" s="7">
        <f>data!G938</f>
        <v>15</v>
      </c>
      <c r="H940" s="8">
        <f>data!H938</f>
        <v>25</v>
      </c>
      <c r="I940" s="9">
        <f>data!I938</f>
        <v>15</v>
      </c>
      <c r="J940" s="175"/>
      <c r="K940" s="143"/>
      <c r="L940" s="143"/>
      <c r="M940" s="143"/>
      <c r="N940" s="176"/>
      <c r="O940" s="175"/>
      <c r="P940" s="143"/>
      <c r="Q940" s="143"/>
      <c r="R940" s="143"/>
      <c r="S940" s="176"/>
      <c r="T940" s="175"/>
      <c r="U940" s="143"/>
      <c r="V940" s="143"/>
      <c r="W940" s="143"/>
      <c r="X940" s="176"/>
      <c r="Y940" s="175"/>
      <c r="Z940" s="143"/>
      <c r="AA940" s="143"/>
      <c r="AB940" s="143"/>
      <c r="AC940" s="176"/>
      <c r="AD940" s="175"/>
      <c r="AE940" s="143"/>
      <c r="AF940" s="143"/>
      <c r="AG940" s="143"/>
      <c r="AH940" s="176"/>
      <c r="AI940" s="175"/>
      <c r="AJ940" s="143"/>
      <c r="AK940" s="143"/>
      <c r="AL940" s="143"/>
      <c r="AM940" s="176"/>
      <c r="AN940" s="179"/>
      <c r="AO940" s="180"/>
      <c r="AP940" s="180"/>
      <c r="AQ940" s="180"/>
      <c r="AR940" s="180"/>
      <c r="AS940" s="180"/>
      <c r="AT940" s="180"/>
      <c r="AU940" s="180"/>
      <c r="AV940" s="180"/>
      <c r="AW940" s="180"/>
      <c r="AX940" s="180"/>
      <c r="AY940" s="180"/>
      <c r="AZ940" s="180"/>
      <c r="BA940" s="180"/>
      <c r="BB940" s="180"/>
      <c r="BC940" s="180"/>
      <c r="BD940" s="180"/>
      <c r="BE940" s="180"/>
      <c r="BF940" s="180"/>
      <c r="BG940" s="180"/>
      <c r="BH940" s="180"/>
      <c r="BI940" s="180"/>
      <c r="BJ940" s="180"/>
      <c r="BK940" s="180"/>
      <c r="BL940" s="180"/>
      <c r="BM940" s="180"/>
      <c r="BN940" s="180"/>
      <c r="BO940" s="180"/>
      <c r="BP940" s="180"/>
      <c r="BQ940" s="180"/>
      <c r="BR940" s="180"/>
      <c r="BS940" s="180"/>
      <c r="BT940" s="180"/>
      <c r="BU940" s="180"/>
      <c r="BV940" s="180"/>
    </row>
    <row r="941" spans="1:74" x14ac:dyDescent="0.15">
      <c r="A941" s="5">
        <v>937</v>
      </c>
      <c r="B941" s="5">
        <f>data!A939</f>
        <v>2009112</v>
      </c>
      <c r="C941" s="6">
        <f>data!C939</f>
        <v>6</v>
      </c>
      <c r="D941" s="7">
        <f>data!D939</f>
        <v>7</v>
      </c>
      <c r="E941" s="7">
        <f>data!E939</f>
        <v>18</v>
      </c>
      <c r="F941" s="7">
        <f>data!F939</f>
        <v>24</v>
      </c>
      <c r="G941" s="7">
        <f>data!G939</f>
        <v>30</v>
      </c>
      <c r="H941" s="8">
        <f>data!H939</f>
        <v>32</v>
      </c>
      <c r="I941" s="9">
        <f>data!I939</f>
        <v>9</v>
      </c>
      <c r="J941" s="175"/>
      <c r="K941" s="143"/>
      <c r="L941" s="143"/>
      <c r="M941" s="143"/>
      <c r="N941" s="176"/>
      <c r="O941" s="175"/>
      <c r="P941" s="143"/>
      <c r="Q941" s="143"/>
      <c r="R941" s="143"/>
      <c r="S941" s="176"/>
      <c r="T941" s="175"/>
      <c r="U941" s="143"/>
      <c r="V941" s="143"/>
      <c r="W941" s="143"/>
      <c r="X941" s="176"/>
      <c r="Y941" s="175"/>
      <c r="Z941" s="143"/>
      <c r="AA941" s="143"/>
      <c r="AB941" s="143"/>
      <c r="AC941" s="176"/>
      <c r="AD941" s="175"/>
      <c r="AE941" s="143"/>
      <c r="AF941" s="143"/>
      <c r="AG941" s="143"/>
      <c r="AH941" s="176"/>
      <c r="AI941" s="175"/>
      <c r="AJ941" s="143"/>
      <c r="AK941" s="143"/>
      <c r="AL941" s="143"/>
      <c r="AM941" s="176"/>
      <c r="AN941" s="179"/>
      <c r="AO941" s="180"/>
      <c r="AP941" s="180"/>
      <c r="AQ941" s="180"/>
      <c r="AR941" s="180"/>
      <c r="AS941" s="180"/>
      <c r="AT941" s="180"/>
      <c r="AU941" s="180"/>
      <c r="AV941" s="180"/>
      <c r="AW941" s="180"/>
      <c r="AX941" s="180"/>
      <c r="AY941" s="180"/>
      <c r="AZ941" s="180"/>
      <c r="BA941" s="180"/>
      <c r="BB941" s="180"/>
      <c r="BC941" s="180"/>
      <c r="BD941" s="180"/>
      <c r="BE941" s="180"/>
      <c r="BF941" s="180"/>
      <c r="BG941" s="180"/>
      <c r="BH941" s="180"/>
      <c r="BI941" s="180"/>
      <c r="BJ941" s="180"/>
      <c r="BK941" s="180"/>
      <c r="BL941" s="180"/>
      <c r="BM941" s="180"/>
      <c r="BN941" s="180"/>
      <c r="BO941" s="180"/>
      <c r="BP941" s="180"/>
      <c r="BQ941" s="180"/>
      <c r="BR941" s="180"/>
      <c r="BS941" s="180"/>
      <c r="BT941" s="180"/>
      <c r="BU941" s="180"/>
      <c r="BV941" s="180"/>
    </row>
    <row r="942" spans="1:74" x14ac:dyDescent="0.15">
      <c r="A942" s="5">
        <v>938</v>
      </c>
      <c r="B942" s="5">
        <f>data!A940</f>
        <v>2009113</v>
      </c>
      <c r="C942" s="6">
        <f>data!C940</f>
        <v>4</v>
      </c>
      <c r="D942" s="7">
        <f>data!D940</f>
        <v>12</v>
      </c>
      <c r="E942" s="7">
        <f>data!E940</f>
        <v>20</v>
      </c>
      <c r="F942" s="7">
        <f>data!F940</f>
        <v>25</v>
      </c>
      <c r="G942" s="7">
        <f>data!G940</f>
        <v>28</v>
      </c>
      <c r="H942" s="8">
        <f>data!H940</f>
        <v>29</v>
      </c>
      <c r="I942" s="9">
        <f>data!I940</f>
        <v>16</v>
      </c>
      <c r="J942" s="175"/>
      <c r="K942" s="143"/>
      <c r="L942" s="143"/>
      <c r="M942" s="143"/>
      <c r="N942" s="176"/>
      <c r="O942" s="175"/>
      <c r="P942" s="143"/>
      <c r="Q942" s="143"/>
      <c r="R942" s="143"/>
      <c r="S942" s="176"/>
      <c r="T942" s="175"/>
      <c r="U942" s="143"/>
      <c r="V942" s="143"/>
      <c r="W942" s="143"/>
      <c r="X942" s="176"/>
      <c r="Y942" s="175"/>
      <c r="Z942" s="143"/>
      <c r="AA942" s="143"/>
      <c r="AB942" s="143"/>
      <c r="AC942" s="176"/>
      <c r="AD942" s="175"/>
      <c r="AE942" s="143"/>
      <c r="AF942" s="143"/>
      <c r="AG942" s="143"/>
      <c r="AH942" s="176"/>
      <c r="AI942" s="175"/>
      <c r="AJ942" s="143"/>
      <c r="AK942" s="143"/>
      <c r="AL942" s="143"/>
      <c r="AM942" s="176"/>
      <c r="AN942" s="179"/>
      <c r="AO942" s="180"/>
      <c r="AP942" s="180"/>
      <c r="AQ942" s="180"/>
      <c r="AR942" s="180"/>
      <c r="AS942" s="180"/>
      <c r="AT942" s="180"/>
      <c r="AU942" s="180"/>
      <c r="AV942" s="180"/>
      <c r="AW942" s="180"/>
      <c r="AX942" s="180"/>
      <c r="AY942" s="180"/>
      <c r="AZ942" s="180"/>
      <c r="BA942" s="180"/>
      <c r="BB942" s="180"/>
      <c r="BC942" s="180"/>
      <c r="BD942" s="180"/>
      <c r="BE942" s="180"/>
      <c r="BF942" s="180"/>
      <c r="BG942" s="180"/>
      <c r="BH942" s="180"/>
      <c r="BI942" s="180"/>
      <c r="BJ942" s="180"/>
      <c r="BK942" s="180"/>
      <c r="BL942" s="180"/>
      <c r="BM942" s="180"/>
      <c r="BN942" s="180"/>
      <c r="BO942" s="180"/>
      <c r="BP942" s="180"/>
      <c r="BQ942" s="180"/>
      <c r="BR942" s="180"/>
      <c r="BS942" s="180"/>
      <c r="BT942" s="180"/>
      <c r="BU942" s="180"/>
      <c r="BV942" s="180"/>
    </row>
    <row r="943" spans="1:74" x14ac:dyDescent="0.15">
      <c r="A943" s="5">
        <v>939</v>
      </c>
      <c r="B943" s="5">
        <f>data!A941</f>
        <v>2009114</v>
      </c>
      <c r="C943" s="6">
        <f>data!C941</f>
        <v>3</v>
      </c>
      <c r="D943" s="7">
        <f>data!D941</f>
        <v>5</v>
      </c>
      <c r="E943" s="7">
        <f>data!E941</f>
        <v>11</v>
      </c>
      <c r="F943" s="7">
        <f>data!F941</f>
        <v>12</v>
      </c>
      <c r="G943" s="7">
        <f>data!G941</f>
        <v>31</v>
      </c>
      <c r="H943" s="8">
        <f>data!H941</f>
        <v>32</v>
      </c>
      <c r="I943" s="9">
        <f>data!I941</f>
        <v>11</v>
      </c>
      <c r="J943" s="175"/>
      <c r="K943" s="143"/>
      <c r="L943" s="143"/>
      <c r="M943" s="143"/>
      <c r="N943" s="176"/>
      <c r="O943" s="175"/>
      <c r="P943" s="143"/>
      <c r="Q943" s="143"/>
      <c r="R943" s="143"/>
      <c r="S943" s="176"/>
      <c r="T943" s="175"/>
      <c r="U943" s="143"/>
      <c r="V943" s="143"/>
      <c r="W943" s="143"/>
      <c r="X943" s="176"/>
      <c r="Y943" s="175"/>
      <c r="Z943" s="143"/>
      <c r="AA943" s="143"/>
      <c r="AB943" s="143"/>
      <c r="AC943" s="176"/>
      <c r="AD943" s="175"/>
      <c r="AE943" s="143"/>
      <c r="AF943" s="143"/>
      <c r="AG943" s="143"/>
      <c r="AH943" s="176"/>
      <c r="AI943" s="175"/>
      <c r="AJ943" s="143"/>
      <c r="AK943" s="143"/>
      <c r="AL943" s="143"/>
      <c r="AM943" s="176"/>
      <c r="AN943" s="179"/>
      <c r="AO943" s="180"/>
      <c r="AP943" s="180"/>
      <c r="AQ943" s="180"/>
      <c r="AR943" s="180"/>
      <c r="AS943" s="180"/>
      <c r="AT943" s="180"/>
      <c r="AU943" s="180"/>
      <c r="AV943" s="180"/>
      <c r="AW943" s="180"/>
      <c r="AX943" s="180"/>
      <c r="AY943" s="180"/>
      <c r="AZ943" s="180"/>
      <c r="BA943" s="180"/>
      <c r="BB943" s="180"/>
      <c r="BC943" s="180"/>
      <c r="BD943" s="180"/>
      <c r="BE943" s="180"/>
      <c r="BF943" s="180"/>
      <c r="BG943" s="180"/>
      <c r="BH943" s="180"/>
      <c r="BI943" s="180"/>
      <c r="BJ943" s="180"/>
      <c r="BK943" s="180"/>
      <c r="BL943" s="180"/>
      <c r="BM943" s="180"/>
      <c r="BN943" s="180"/>
      <c r="BO943" s="180"/>
      <c r="BP943" s="180"/>
      <c r="BQ943" s="180"/>
      <c r="BR943" s="180"/>
      <c r="BS943" s="180"/>
      <c r="BT943" s="180"/>
      <c r="BU943" s="180"/>
      <c r="BV943" s="180"/>
    </row>
    <row r="944" spans="1:74" x14ac:dyDescent="0.15">
      <c r="A944" s="5">
        <v>940</v>
      </c>
      <c r="B944" s="5">
        <f>data!A942</f>
        <v>2009115</v>
      </c>
      <c r="C944" s="6">
        <f>data!C942</f>
        <v>2</v>
      </c>
      <c r="D944" s="7">
        <f>data!D942</f>
        <v>9</v>
      </c>
      <c r="E944" s="7">
        <f>data!E942</f>
        <v>13</v>
      </c>
      <c r="F944" s="7">
        <f>data!F942</f>
        <v>15</v>
      </c>
      <c r="G944" s="7">
        <f>data!G942</f>
        <v>19</v>
      </c>
      <c r="H944" s="8">
        <f>data!H942</f>
        <v>24</v>
      </c>
      <c r="I944" s="9">
        <f>data!I942</f>
        <v>3</v>
      </c>
      <c r="J944" s="175"/>
      <c r="K944" s="143"/>
      <c r="L944" s="143"/>
      <c r="M944" s="143"/>
      <c r="N944" s="176"/>
      <c r="O944" s="175"/>
      <c r="P944" s="143"/>
      <c r="Q944" s="143"/>
      <c r="R944" s="143"/>
      <c r="S944" s="176"/>
      <c r="T944" s="175"/>
      <c r="U944" s="143"/>
      <c r="V944" s="143"/>
      <c r="W944" s="143"/>
      <c r="X944" s="176"/>
      <c r="Y944" s="175"/>
      <c r="Z944" s="143"/>
      <c r="AA944" s="143"/>
      <c r="AB944" s="143"/>
      <c r="AC944" s="176"/>
      <c r="AD944" s="175"/>
      <c r="AE944" s="143"/>
      <c r="AF944" s="143"/>
      <c r="AG944" s="143"/>
      <c r="AH944" s="176"/>
      <c r="AI944" s="175"/>
      <c r="AJ944" s="143"/>
      <c r="AK944" s="143"/>
      <c r="AL944" s="143"/>
      <c r="AM944" s="176"/>
      <c r="AN944" s="179"/>
      <c r="AO944" s="180"/>
      <c r="AP944" s="180"/>
      <c r="AQ944" s="180"/>
      <c r="AR944" s="180"/>
      <c r="AS944" s="180"/>
      <c r="AT944" s="180"/>
      <c r="AU944" s="180"/>
      <c r="AV944" s="180"/>
      <c r="AW944" s="180"/>
      <c r="AX944" s="180"/>
      <c r="AY944" s="180"/>
      <c r="AZ944" s="180"/>
      <c r="BA944" s="180"/>
      <c r="BB944" s="180"/>
      <c r="BC944" s="180"/>
      <c r="BD944" s="180"/>
      <c r="BE944" s="180"/>
      <c r="BF944" s="180"/>
      <c r="BG944" s="180"/>
      <c r="BH944" s="180"/>
      <c r="BI944" s="180"/>
      <c r="BJ944" s="180"/>
      <c r="BK944" s="180"/>
      <c r="BL944" s="180"/>
      <c r="BM944" s="180"/>
      <c r="BN944" s="180"/>
      <c r="BO944" s="180"/>
      <c r="BP944" s="180"/>
      <c r="BQ944" s="180"/>
      <c r="BR944" s="180"/>
      <c r="BS944" s="180"/>
      <c r="BT944" s="180"/>
      <c r="BU944" s="180"/>
      <c r="BV944" s="180"/>
    </row>
    <row r="945" spans="1:74" x14ac:dyDescent="0.15">
      <c r="A945" s="5">
        <v>941</v>
      </c>
      <c r="B945" s="5">
        <f>data!A943</f>
        <v>2009116</v>
      </c>
      <c r="C945" s="6">
        <f>data!C943</f>
        <v>5</v>
      </c>
      <c r="D945" s="7">
        <f>data!D943</f>
        <v>17</v>
      </c>
      <c r="E945" s="7">
        <f>data!E943</f>
        <v>21</v>
      </c>
      <c r="F945" s="7">
        <f>data!F943</f>
        <v>25</v>
      </c>
      <c r="G945" s="7">
        <f>data!G943</f>
        <v>27</v>
      </c>
      <c r="H945" s="8">
        <f>data!H943</f>
        <v>32</v>
      </c>
      <c r="I945" s="9">
        <f>data!I943</f>
        <v>14</v>
      </c>
      <c r="J945" s="175"/>
      <c r="K945" s="143"/>
      <c r="L945" s="143"/>
      <c r="M945" s="143"/>
      <c r="N945" s="176"/>
      <c r="O945" s="175"/>
      <c r="P945" s="143"/>
      <c r="Q945" s="143"/>
      <c r="R945" s="143"/>
      <c r="S945" s="176"/>
      <c r="T945" s="175"/>
      <c r="U945" s="143"/>
      <c r="V945" s="143"/>
      <c r="W945" s="143"/>
      <c r="X945" s="176"/>
      <c r="Y945" s="175"/>
      <c r="Z945" s="143"/>
      <c r="AA945" s="143"/>
      <c r="AB945" s="143"/>
      <c r="AC945" s="176"/>
      <c r="AD945" s="175"/>
      <c r="AE945" s="143"/>
      <c r="AF945" s="143"/>
      <c r="AG945" s="143"/>
      <c r="AH945" s="176"/>
      <c r="AI945" s="175"/>
      <c r="AJ945" s="143"/>
      <c r="AK945" s="143"/>
      <c r="AL945" s="143"/>
      <c r="AM945" s="176"/>
      <c r="AN945" s="179"/>
      <c r="AO945" s="180"/>
      <c r="AP945" s="180"/>
      <c r="AQ945" s="180"/>
      <c r="AR945" s="180"/>
      <c r="AS945" s="180"/>
      <c r="AT945" s="180"/>
      <c r="AU945" s="180"/>
      <c r="AV945" s="180"/>
      <c r="AW945" s="180"/>
      <c r="AX945" s="180"/>
      <c r="AY945" s="180"/>
      <c r="AZ945" s="180"/>
      <c r="BA945" s="180"/>
      <c r="BB945" s="180"/>
      <c r="BC945" s="180"/>
      <c r="BD945" s="180"/>
      <c r="BE945" s="180"/>
      <c r="BF945" s="180"/>
      <c r="BG945" s="180"/>
      <c r="BH945" s="180"/>
      <c r="BI945" s="180"/>
      <c r="BJ945" s="180"/>
      <c r="BK945" s="180"/>
      <c r="BL945" s="180"/>
      <c r="BM945" s="180"/>
      <c r="BN945" s="180"/>
      <c r="BO945" s="180"/>
      <c r="BP945" s="180"/>
      <c r="BQ945" s="180"/>
      <c r="BR945" s="180"/>
      <c r="BS945" s="180"/>
      <c r="BT945" s="180"/>
      <c r="BU945" s="180"/>
      <c r="BV945" s="180"/>
    </row>
    <row r="946" spans="1:74" x14ac:dyDescent="0.15">
      <c r="A946" s="5">
        <v>942</v>
      </c>
      <c r="B946" s="5">
        <f>data!A944</f>
        <v>2009117</v>
      </c>
      <c r="C946" s="6">
        <f>data!C944</f>
        <v>5</v>
      </c>
      <c r="D946" s="7">
        <f>data!D944</f>
        <v>9</v>
      </c>
      <c r="E946" s="7">
        <f>data!E944</f>
        <v>15</v>
      </c>
      <c r="F946" s="7">
        <f>data!F944</f>
        <v>21</v>
      </c>
      <c r="G946" s="7">
        <f>data!G944</f>
        <v>26</v>
      </c>
      <c r="H946" s="8">
        <f>data!H944</f>
        <v>31</v>
      </c>
      <c r="I946" s="9">
        <f>data!I944</f>
        <v>13</v>
      </c>
      <c r="J946" s="175"/>
      <c r="K946" s="143"/>
      <c r="L946" s="143"/>
      <c r="M946" s="143"/>
      <c r="N946" s="176"/>
      <c r="O946" s="175"/>
      <c r="P946" s="143"/>
      <c r="Q946" s="143"/>
      <c r="R946" s="143"/>
      <c r="S946" s="176"/>
      <c r="T946" s="175"/>
      <c r="U946" s="143"/>
      <c r="V946" s="143"/>
      <c r="W946" s="143"/>
      <c r="X946" s="176"/>
      <c r="Y946" s="175"/>
      <c r="Z946" s="143"/>
      <c r="AA946" s="143"/>
      <c r="AB946" s="143"/>
      <c r="AC946" s="176"/>
      <c r="AD946" s="175"/>
      <c r="AE946" s="143"/>
      <c r="AF946" s="143"/>
      <c r="AG946" s="143"/>
      <c r="AH946" s="176"/>
      <c r="AI946" s="175"/>
      <c r="AJ946" s="143"/>
      <c r="AK946" s="143"/>
      <c r="AL946" s="143"/>
      <c r="AM946" s="176"/>
      <c r="AN946" s="179"/>
      <c r="AO946" s="180"/>
      <c r="AP946" s="180"/>
      <c r="AQ946" s="180"/>
      <c r="AR946" s="180"/>
      <c r="AS946" s="180"/>
      <c r="AT946" s="180"/>
      <c r="AU946" s="180"/>
      <c r="AV946" s="180"/>
      <c r="AW946" s="180"/>
      <c r="AX946" s="180"/>
      <c r="AY946" s="180"/>
      <c r="AZ946" s="180"/>
      <c r="BA946" s="180"/>
      <c r="BB946" s="180"/>
      <c r="BC946" s="180"/>
      <c r="BD946" s="180"/>
      <c r="BE946" s="180"/>
      <c r="BF946" s="180"/>
      <c r="BG946" s="180"/>
      <c r="BH946" s="180"/>
      <c r="BI946" s="180"/>
      <c r="BJ946" s="180"/>
      <c r="BK946" s="180"/>
      <c r="BL946" s="180"/>
      <c r="BM946" s="180"/>
      <c r="BN946" s="180"/>
      <c r="BO946" s="180"/>
      <c r="BP946" s="180"/>
      <c r="BQ946" s="180"/>
      <c r="BR946" s="180"/>
      <c r="BS946" s="180"/>
      <c r="BT946" s="180"/>
      <c r="BU946" s="180"/>
      <c r="BV946" s="180"/>
    </row>
    <row r="947" spans="1:74" x14ac:dyDescent="0.15">
      <c r="A947" s="5">
        <v>943</v>
      </c>
      <c r="B947" s="5">
        <f>data!A945</f>
        <v>2009118</v>
      </c>
      <c r="C947" s="6">
        <f>data!C945</f>
        <v>12</v>
      </c>
      <c r="D947" s="7">
        <f>data!D945</f>
        <v>16</v>
      </c>
      <c r="E947" s="7">
        <f>data!E945</f>
        <v>25</v>
      </c>
      <c r="F947" s="7">
        <f>data!F945</f>
        <v>26</v>
      </c>
      <c r="G947" s="7">
        <f>data!G945</f>
        <v>27</v>
      </c>
      <c r="H947" s="8">
        <f>data!H945</f>
        <v>31</v>
      </c>
      <c r="I947" s="9">
        <f>data!I945</f>
        <v>5</v>
      </c>
      <c r="J947" s="175"/>
      <c r="K947" s="143"/>
      <c r="L947" s="143"/>
      <c r="M947" s="143"/>
      <c r="N947" s="176"/>
      <c r="O947" s="175"/>
      <c r="P947" s="143"/>
      <c r="Q947" s="143"/>
      <c r="R947" s="143"/>
      <c r="S947" s="176"/>
      <c r="T947" s="175"/>
      <c r="U947" s="143"/>
      <c r="V947" s="143"/>
      <c r="W947" s="143"/>
      <c r="X947" s="176"/>
      <c r="Y947" s="175"/>
      <c r="Z947" s="143"/>
      <c r="AA947" s="143"/>
      <c r="AB947" s="143"/>
      <c r="AC947" s="176"/>
      <c r="AD947" s="175"/>
      <c r="AE947" s="143"/>
      <c r="AF947" s="143"/>
      <c r="AG947" s="143"/>
      <c r="AH947" s="176"/>
      <c r="AI947" s="175"/>
      <c r="AJ947" s="143"/>
      <c r="AK947" s="143"/>
      <c r="AL947" s="143"/>
      <c r="AM947" s="176"/>
      <c r="AN947" s="179"/>
      <c r="AO947" s="180"/>
      <c r="AP947" s="180"/>
      <c r="AQ947" s="180"/>
      <c r="AR947" s="180"/>
      <c r="AS947" s="180"/>
      <c r="AT947" s="180"/>
      <c r="AU947" s="180"/>
      <c r="AV947" s="180"/>
      <c r="AW947" s="180"/>
      <c r="AX947" s="180"/>
      <c r="AY947" s="180"/>
      <c r="AZ947" s="180"/>
      <c r="BA947" s="180"/>
      <c r="BB947" s="180"/>
      <c r="BC947" s="180"/>
      <c r="BD947" s="180"/>
      <c r="BE947" s="180"/>
      <c r="BF947" s="180"/>
      <c r="BG947" s="180"/>
      <c r="BH947" s="180"/>
      <c r="BI947" s="180"/>
      <c r="BJ947" s="180"/>
      <c r="BK947" s="180"/>
      <c r="BL947" s="180"/>
      <c r="BM947" s="180"/>
      <c r="BN947" s="180"/>
      <c r="BO947" s="180"/>
      <c r="BP947" s="180"/>
      <c r="BQ947" s="180"/>
      <c r="BR947" s="180"/>
      <c r="BS947" s="180"/>
      <c r="BT947" s="180"/>
      <c r="BU947" s="180"/>
      <c r="BV947" s="180"/>
    </row>
    <row r="948" spans="1:74" x14ac:dyDescent="0.15">
      <c r="A948" s="5">
        <v>944</v>
      </c>
      <c r="B948" s="5">
        <f>data!A946</f>
        <v>2009119</v>
      </c>
      <c r="C948" s="6">
        <f>data!C946</f>
        <v>6</v>
      </c>
      <c r="D948" s="7">
        <f>data!D946</f>
        <v>7</v>
      </c>
      <c r="E948" s="7">
        <f>data!E946</f>
        <v>10</v>
      </c>
      <c r="F948" s="7">
        <f>data!F946</f>
        <v>12</v>
      </c>
      <c r="G948" s="7">
        <f>data!G946</f>
        <v>15</v>
      </c>
      <c r="H948" s="8">
        <f>data!H946</f>
        <v>21</v>
      </c>
      <c r="I948" s="9">
        <f>data!I946</f>
        <v>5</v>
      </c>
      <c r="J948" s="175"/>
      <c r="K948" s="143"/>
      <c r="L948" s="143"/>
      <c r="M948" s="143"/>
      <c r="N948" s="176"/>
      <c r="O948" s="175"/>
      <c r="P948" s="143"/>
      <c r="Q948" s="143"/>
      <c r="R948" s="143"/>
      <c r="S948" s="176"/>
      <c r="T948" s="175"/>
      <c r="U948" s="143"/>
      <c r="V948" s="143"/>
      <c r="W948" s="143"/>
      <c r="X948" s="176"/>
      <c r="Y948" s="175"/>
      <c r="Z948" s="143"/>
      <c r="AA948" s="143"/>
      <c r="AB948" s="143"/>
      <c r="AC948" s="176"/>
      <c r="AD948" s="175"/>
      <c r="AE948" s="143"/>
      <c r="AF948" s="143"/>
      <c r="AG948" s="143"/>
      <c r="AH948" s="176"/>
      <c r="AI948" s="175"/>
      <c r="AJ948" s="143"/>
      <c r="AK948" s="143"/>
      <c r="AL948" s="143"/>
      <c r="AM948" s="176"/>
      <c r="AN948" s="179"/>
      <c r="AO948" s="180"/>
      <c r="AP948" s="180"/>
      <c r="AQ948" s="180"/>
      <c r="AR948" s="180"/>
      <c r="AS948" s="180"/>
      <c r="AT948" s="180"/>
      <c r="AU948" s="180"/>
      <c r="AV948" s="180"/>
      <c r="AW948" s="180"/>
      <c r="AX948" s="180"/>
      <c r="AY948" s="180"/>
      <c r="AZ948" s="180"/>
      <c r="BA948" s="180"/>
      <c r="BB948" s="180"/>
      <c r="BC948" s="180"/>
      <c r="BD948" s="180"/>
      <c r="BE948" s="180"/>
      <c r="BF948" s="180"/>
      <c r="BG948" s="180"/>
      <c r="BH948" s="180"/>
      <c r="BI948" s="180"/>
      <c r="BJ948" s="180"/>
      <c r="BK948" s="180"/>
      <c r="BL948" s="180"/>
      <c r="BM948" s="180"/>
      <c r="BN948" s="180"/>
      <c r="BO948" s="180"/>
      <c r="BP948" s="180"/>
      <c r="BQ948" s="180"/>
      <c r="BR948" s="180"/>
      <c r="BS948" s="180"/>
      <c r="BT948" s="180"/>
      <c r="BU948" s="180"/>
      <c r="BV948" s="180"/>
    </row>
    <row r="949" spans="1:74" x14ac:dyDescent="0.15">
      <c r="A949" s="5">
        <v>945</v>
      </c>
      <c r="B949" s="5">
        <f>data!A947</f>
        <v>2009120</v>
      </c>
      <c r="C949" s="6">
        <f>data!C947</f>
        <v>1</v>
      </c>
      <c r="D949" s="7">
        <f>data!D947</f>
        <v>2</v>
      </c>
      <c r="E949" s="7">
        <f>data!E947</f>
        <v>8</v>
      </c>
      <c r="F949" s="7">
        <f>data!F947</f>
        <v>12</v>
      </c>
      <c r="G949" s="7">
        <f>data!G947</f>
        <v>16</v>
      </c>
      <c r="H949" s="8">
        <f>data!H947</f>
        <v>30</v>
      </c>
      <c r="I949" s="9">
        <f>data!I947</f>
        <v>16</v>
      </c>
      <c r="J949" s="175"/>
      <c r="K949" s="143"/>
      <c r="L949" s="143"/>
      <c r="M949" s="143"/>
      <c r="N949" s="176"/>
      <c r="O949" s="175"/>
      <c r="P949" s="143"/>
      <c r="Q949" s="143"/>
      <c r="R949" s="143"/>
      <c r="S949" s="176"/>
      <c r="T949" s="175"/>
      <c r="U949" s="143"/>
      <c r="V949" s="143"/>
      <c r="W949" s="143"/>
      <c r="X949" s="176"/>
      <c r="Y949" s="175"/>
      <c r="Z949" s="143"/>
      <c r="AA949" s="143"/>
      <c r="AB949" s="143"/>
      <c r="AC949" s="176"/>
      <c r="AD949" s="175"/>
      <c r="AE949" s="143"/>
      <c r="AF949" s="143"/>
      <c r="AG949" s="143"/>
      <c r="AH949" s="176"/>
      <c r="AI949" s="175"/>
      <c r="AJ949" s="143"/>
      <c r="AK949" s="143"/>
      <c r="AL949" s="143"/>
      <c r="AM949" s="176"/>
      <c r="AN949" s="179"/>
      <c r="AO949" s="180"/>
      <c r="AP949" s="180"/>
      <c r="AQ949" s="180"/>
      <c r="AR949" s="180"/>
      <c r="AS949" s="180"/>
      <c r="AT949" s="180"/>
      <c r="AU949" s="180"/>
      <c r="AV949" s="180"/>
      <c r="AW949" s="180"/>
      <c r="AX949" s="180"/>
      <c r="AY949" s="180"/>
      <c r="AZ949" s="180"/>
      <c r="BA949" s="180"/>
      <c r="BB949" s="180"/>
      <c r="BC949" s="180"/>
      <c r="BD949" s="180"/>
      <c r="BE949" s="180"/>
      <c r="BF949" s="180"/>
      <c r="BG949" s="180"/>
      <c r="BH949" s="180"/>
      <c r="BI949" s="180"/>
      <c r="BJ949" s="180"/>
      <c r="BK949" s="180"/>
      <c r="BL949" s="180"/>
      <c r="BM949" s="180"/>
      <c r="BN949" s="180"/>
      <c r="BO949" s="180"/>
      <c r="BP949" s="180"/>
      <c r="BQ949" s="180"/>
      <c r="BR949" s="180"/>
      <c r="BS949" s="180"/>
      <c r="BT949" s="180"/>
      <c r="BU949" s="180"/>
      <c r="BV949" s="180"/>
    </row>
    <row r="950" spans="1:74" x14ac:dyDescent="0.15">
      <c r="A950" s="5">
        <v>946</v>
      </c>
      <c r="B950" s="5">
        <f>data!A948</f>
        <v>2009121</v>
      </c>
      <c r="C950" s="6">
        <f>data!C948</f>
        <v>2</v>
      </c>
      <c r="D950" s="7">
        <f>data!D948</f>
        <v>4</v>
      </c>
      <c r="E950" s="7">
        <f>data!E948</f>
        <v>6</v>
      </c>
      <c r="F950" s="7">
        <f>data!F948</f>
        <v>10</v>
      </c>
      <c r="G950" s="7">
        <f>data!G948</f>
        <v>25</v>
      </c>
      <c r="H950" s="8">
        <f>data!H948</f>
        <v>30</v>
      </c>
      <c r="I950" s="9">
        <f>data!I948</f>
        <v>9</v>
      </c>
      <c r="J950" s="175"/>
      <c r="K950" s="143"/>
      <c r="L950" s="143"/>
      <c r="M950" s="143"/>
      <c r="N950" s="176"/>
      <c r="O950" s="175"/>
      <c r="P950" s="143"/>
      <c r="Q950" s="143"/>
      <c r="R950" s="143"/>
      <c r="S950" s="176"/>
      <c r="T950" s="175"/>
      <c r="U950" s="143"/>
      <c r="V950" s="143"/>
      <c r="W950" s="143"/>
      <c r="X950" s="176"/>
      <c r="Y950" s="175"/>
      <c r="Z950" s="143"/>
      <c r="AA950" s="143"/>
      <c r="AB950" s="143"/>
      <c r="AC950" s="176"/>
      <c r="AD950" s="175"/>
      <c r="AE950" s="143"/>
      <c r="AF950" s="143"/>
      <c r="AG950" s="143"/>
      <c r="AH950" s="176"/>
      <c r="AI950" s="175"/>
      <c r="AJ950" s="143"/>
      <c r="AK950" s="143"/>
      <c r="AL950" s="143"/>
      <c r="AM950" s="176"/>
      <c r="AN950" s="179"/>
      <c r="AO950" s="180"/>
      <c r="AP950" s="180"/>
      <c r="AQ950" s="180"/>
      <c r="AR950" s="180"/>
      <c r="AS950" s="180"/>
      <c r="AT950" s="180"/>
      <c r="AU950" s="180"/>
      <c r="AV950" s="180"/>
      <c r="AW950" s="180"/>
      <c r="AX950" s="180"/>
      <c r="AY950" s="180"/>
      <c r="AZ950" s="180"/>
      <c r="BA950" s="180"/>
      <c r="BB950" s="180"/>
      <c r="BC950" s="180"/>
      <c r="BD950" s="180"/>
      <c r="BE950" s="180"/>
      <c r="BF950" s="180"/>
      <c r="BG950" s="180"/>
      <c r="BH950" s="180"/>
      <c r="BI950" s="180"/>
      <c r="BJ950" s="180"/>
      <c r="BK950" s="180"/>
      <c r="BL950" s="180"/>
      <c r="BM950" s="180"/>
      <c r="BN950" s="180"/>
      <c r="BO950" s="180"/>
      <c r="BP950" s="180"/>
      <c r="BQ950" s="180"/>
      <c r="BR950" s="180"/>
      <c r="BS950" s="180"/>
      <c r="BT950" s="180"/>
      <c r="BU950" s="180"/>
      <c r="BV950" s="180"/>
    </row>
    <row r="951" spans="1:74" x14ac:dyDescent="0.15">
      <c r="A951" s="5">
        <v>947</v>
      </c>
      <c r="B951" s="5">
        <f>data!A949</f>
        <v>2009122</v>
      </c>
      <c r="C951" s="6">
        <f>data!C949</f>
        <v>7</v>
      </c>
      <c r="D951" s="7">
        <f>data!D949</f>
        <v>14</v>
      </c>
      <c r="E951" s="7">
        <f>data!E949</f>
        <v>16</v>
      </c>
      <c r="F951" s="7">
        <f>data!F949</f>
        <v>27</v>
      </c>
      <c r="G951" s="7">
        <f>data!G949</f>
        <v>29</v>
      </c>
      <c r="H951" s="8">
        <f>data!H949</f>
        <v>32</v>
      </c>
      <c r="I951" s="9">
        <f>data!I949</f>
        <v>1</v>
      </c>
      <c r="J951" s="175"/>
      <c r="K951" s="143"/>
      <c r="L951" s="143"/>
      <c r="M951" s="143"/>
      <c r="N951" s="176"/>
      <c r="O951" s="175"/>
      <c r="P951" s="143"/>
      <c r="Q951" s="143"/>
      <c r="R951" s="143"/>
      <c r="S951" s="176"/>
      <c r="T951" s="175"/>
      <c r="U951" s="143"/>
      <c r="V951" s="143"/>
      <c r="W951" s="143"/>
      <c r="X951" s="176"/>
      <c r="Y951" s="175"/>
      <c r="Z951" s="143"/>
      <c r="AA951" s="143"/>
      <c r="AB951" s="143"/>
      <c r="AC951" s="176"/>
      <c r="AD951" s="175"/>
      <c r="AE951" s="143"/>
      <c r="AF951" s="143"/>
      <c r="AG951" s="143"/>
      <c r="AH951" s="176"/>
      <c r="AI951" s="175"/>
      <c r="AJ951" s="143"/>
      <c r="AK951" s="143"/>
      <c r="AL951" s="143"/>
      <c r="AM951" s="176"/>
      <c r="AN951" s="179"/>
      <c r="AO951" s="180"/>
      <c r="AP951" s="180"/>
      <c r="AQ951" s="180"/>
      <c r="AR951" s="180"/>
      <c r="AS951" s="180"/>
      <c r="AT951" s="180"/>
      <c r="AU951" s="180"/>
      <c r="AV951" s="180"/>
      <c r="AW951" s="180"/>
      <c r="AX951" s="180"/>
      <c r="AY951" s="180"/>
      <c r="AZ951" s="180"/>
      <c r="BA951" s="180"/>
      <c r="BB951" s="180"/>
      <c r="BC951" s="180"/>
      <c r="BD951" s="180"/>
      <c r="BE951" s="180"/>
      <c r="BF951" s="180"/>
      <c r="BG951" s="180"/>
      <c r="BH951" s="180"/>
      <c r="BI951" s="180"/>
      <c r="BJ951" s="180"/>
      <c r="BK951" s="180"/>
      <c r="BL951" s="180"/>
      <c r="BM951" s="180"/>
      <c r="BN951" s="180"/>
      <c r="BO951" s="180"/>
      <c r="BP951" s="180"/>
      <c r="BQ951" s="180"/>
      <c r="BR951" s="180"/>
      <c r="BS951" s="180"/>
      <c r="BT951" s="180"/>
      <c r="BU951" s="180"/>
      <c r="BV951" s="180"/>
    </row>
    <row r="952" spans="1:74" x14ac:dyDescent="0.15">
      <c r="A952" s="5">
        <v>948</v>
      </c>
      <c r="B952" s="5">
        <f>data!A950</f>
        <v>2009123</v>
      </c>
      <c r="C952" s="6">
        <f>data!C950</f>
        <v>9</v>
      </c>
      <c r="D952" s="7">
        <f>data!D950</f>
        <v>13</v>
      </c>
      <c r="E952" s="7">
        <f>data!E950</f>
        <v>20</v>
      </c>
      <c r="F952" s="7">
        <f>data!F950</f>
        <v>22</v>
      </c>
      <c r="G952" s="7">
        <f>data!G950</f>
        <v>25</v>
      </c>
      <c r="H952" s="8">
        <f>data!H950</f>
        <v>28</v>
      </c>
      <c r="I952" s="9">
        <f>data!I950</f>
        <v>14</v>
      </c>
      <c r="J952" s="175"/>
      <c r="K952" s="143"/>
      <c r="L952" s="143"/>
      <c r="M952" s="143"/>
      <c r="N952" s="176"/>
      <c r="O952" s="175"/>
      <c r="P952" s="143"/>
      <c r="Q952" s="143"/>
      <c r="R952" s="143"/>
      <c r="S952" s="176"/>
      <c r="T952" s="175"/>
      <c r="U952" s="143"/>
      <c r="V952" s="143"/>
      <c r="W952" s="143"/>
      <c r="X952" s="176"/>
      <c r="Y952" s="175"/>
      <c r="Z952" s="143"/>
      <c r="AA952" s="143"/>
      <c r="AB952" s="143"/>
      <c r="AC952" s="176"/>
      <c r="AD952" s="175"/>
      <c r="AE952" s="143"/>
      <c r="AF952" s="143"/>
      <c r="AG952" s="143"/>
      <c r="AH952" s="176"/>
      <c r="AI952" s="175"/>
      <c r="AJ952" s="143"/>
      <c r="AK952" s="143"/>
      <c r="AL952" s="143"/>
      <c r="AM952" s="176"/>
      <c r="AN952" s="179"/>
      <c r="AO952" s="180"/>
      <c r="AP952" s="180"/>
      <c r="AQ952" s="180"/>
      <c r="AR952" s="180"/>
      <c r="AS952" s="180"/>
      <c r="AT952" s="180"/>
      <c r="AU952" s="180"/>
      <c r="AV952" s="180"/>
      <c r="AW952" s="180"/>
      <c r="AX952" s="180"/>
      <c r="AY952" s="180"/>
      <c r="AZ952" s="180"/>
      <c r="BA952" s="180"/>
      <c r="BB952" s="180"/>
      <c r="BC952" s="180"/>
      <c r="BD952" s="180"/>
      <c r="BE952" s="180"/>
      <c r="BF952" s="180"/>
      <c r="BG952" s="180"/>
      <c r="BH952" s="180"/>
      <c r="BI952" s="180"/>
      <c r="BJ952" s="180"/>
      <c r="BK952" s="180"/>
      <c r="BL952" s="180"/>
      <c r="BM952" s="180"/>
      <c r="BN952" s="180"/>
      <c r="BO952" s="180"/>
      <c r="BP952" s="180"/>
      <c r="BQ952" s="180"/>
      <c r="BR952" s="180"/>
      <c r="BS952" s="180"/>
      <c r="BT952" s="180"/>
      <c r="BU952" s="180"/>
      <c r="BV952" s="180"/>
    </row>
    <row r="953" spans="1:74" x14ac:dyDescent="0.15">
      <c r="A953" s="5">
        <v>949</v>
      </c>
      <c r="B953" s="5">
        <f>data!A951</f>
        <v>2009124</v>
      </c>
      <c r="C953" s="6">
        <f>data!C951</f>
        <v>3</v>
      </c>
      <c r="D953" s="7">
        <f>data!D951</f>
        <v>4</v>
      </c>
      <c r="E953" s="7">
        <f>data!E951</f>
        <v>22</v>
      </c>
      <c r="F953" s="7">
        <f>data!F951</f>
        <v>23</v>
      </c>
      <c r="G953" s="7">
        <f>data!G951</f>
        <v>28</v>
      </c>
      <c r="H953" s="8">
        <f>data!H951</f>
        <v>30</v>
      </c>
      <c r="I953" s="9">
        <f>data!I951</f>
        <v>10</v>
      </c>
      <c r="J953" s="175"/>
      <c r="K953" s="143"/>
      <c r="L953" s="143"/>
      <c r="M953" s="143"/>
      <c r="N953" s="176"/>
      <c r="O953" s="175"/>
      <c r="P953" s="143"/>
      <c r="Q953" s="143"/>
      <c r="R953" s="143"/>
      <c r="S953" s="176"/>
      <c r="T953" s="175"/>
      <c r="U953" s="143"/>
      <c r="V953" s="143"/>
      <c r="W953" s="143"/>
      <c r="X953" s="176"/>
      <c r="Y953" s="175"/>
      <c r="Z953" s="143"/>
      <c r="AA953" s="143"/>
      <c r="AB953" s="143"/>
      <c r="AC953" s="176"/>
      <c r="AD953" s="175"/>
      <c r="AE953" s="143"/>
      <c r="AF953" s="143"/>
      <c r="AG953" s="143"/>
      <c r="AH953" s="176"/>
      <c r="AI953" s="175"/>
      <c r="AJ953" s="143"/>
      <c r="AK953" s="143"/>
      <c r="AL953" s="143"/>
      <c r="AM953" s="176"/>
      <c r="AN953" s="179"/>
      <c r="AO953" s="180"/>
      <c r="AP953" s="180"/>
      <c r="AQ953" s="180"/>
      <c r="AR953" s="180"/>
      <c r="AS953" s="180"/>
      <c r="AT953" s="180"/>
      <c r="AU953" s="180"/>
      <c r="AV953" s="180"/>
      <c r="AW953" s="180"/>
      <c r="AX953" s="180"/>
      <c r="AY953" s="180"/>
      <c r="AZ953" s="180"/>
      <c r="BA953" s="180"/>
      <c r="BB953" s="180"/>
      <c r="BC953" s="180"/>
      <c r="BD953" s="180"/>
      <c r="BE953" s="180"/>
      <c r="BF953" s="180"/>
      <c r="BG953" s="180"/>
      <c r="BH953" s="180"/>
      <c r="BI953" s="180"/>
      <c r="BJ953" s="180"/>
      <c r="BK953" s="180"/>
      <c r="BL953" s="180"/>
      <c r="BM953" s="180"/>
      <c r="BN953" s="180"/>
      <c r="BO953" s="180"/>
      <c r="BP953" s="180"/>
      <c r="BQ953" s="180"/>
      <c r="BR953" s="180"/>
      <c r="BS953" s="180"/>
      <c r="BT953" s="180"/>
      <c r="BU953" s="180"/>
      <c r="BV953" s="180"/>
    </row>
    <row r="954" spans="1:74" x14ac:dyDescent="0.15">
      <c r="A954" s="5">
        <v>950</v>
      </c>
      <c r="B954" s="5">
        <f>data!A952</f>
        <v>2009125</v>
      </c>
      <c r="C954" s="6">
        <f>data!C952</f>
        <v>6</v>
      </c>
      <c r="D954" s="7">
        <f>data!D952</f>
        <v>7</v>
      </c>
      <c r="E954" s="7">
        <f>data!E952</f>
        <v>8</v>
      </c>
      <c r="F954" s="7">
        <f>data!F952</f>
        <v>22</v>
      </c>
      <c r="G954" s="7">
        <f>data!G952</f>
        <v>26</v>
      </c>
      <c r="H954" s="8">
        <f>data!H952</f>
        <v>27</v>
      </c>
      <c r="I954" s="9">
        <f>data!I952</f>
        <v>12</v>
      </c>
      <c r="J954" s="175"/>
      <c r="K954" s="143"/>
      <c r="L954" s="143"/>
      <c r="M954" s="143"/>
      <c r="N954" s="176"/>
      <c r="O954" s="175"/>
      <c r="P954" s="143"/>
      <c r="Q954" s="143"/>
      <c r="R954" s="143"/>
      <c r="S954" s="176"/>
      <c r="T954" s="175"/>
      <c r="U954" s="143"/>
      <c r="V954" s="143"/>
      <c r="W954" s="143"/>
      <c r="X954" s="176"/>
      <c r="Y954" s="175"/>
      <c r="Z954" s="143"/>
      <c r="AA954" s="143"/>
      <c r="AB954" s="143"/>
      <c r="AC954" s="176"/>
      <c r="AD954" s="175"/>
      <c r="AE954" s="143"/>
      <c r="AF954" s="143"/>
      <c r="AG954" s="143"/>
      <c r="AH954" s="176"/>
      <c r="AI954" s="175"/>
      <c r="AJ954" s="143"/>
      <c r="AK954" s="143"/>
      <c r="AL954" s="143"/>
      <c r="AM954" s="176"/>
      <c r="AN954" s="179"/>
      <c r="AO954" s="180"/>
      <c r="AP954" s="180"/>
      <c r="AQ954" s="180"/>
      <c r="AR954" s="180"/>
      <c r="AS954" s="180"/>
      <c r="AT954" s="180"/>
      <c r="AU954" s="180"/>
      <c r="AV954" s="180"/>
      <c r="AW954" s="180"/>
      <c r="AX954" s="180"/>
      <c r="AY954" s="180"/>
      <c r="AZ954" s="180"/>
      <c r="BA954" s="180"/>
      <c r="BB954" s="180"/>
      <c r="BC954" s="180"/>
      <c r="BD954" s="180"/>
      <c r="BE954" s="180"/>
      <c r="BF954" s="180"/>
      <c r="BG954" s="180"/>
      <c r="BH954" s="180"/>
      <c r="BI954" s="180"/>
      <c r="BJ954" s="180"/>
      <c r="BK954" s="180"/>
      <c r="BL954" s="180"/>
      <c r="BM954" s="180"/>
      <c r="BN954" s="180"/>
      <c r="BO954" s="180"/>
      <c r="BP954" s="180"/>
      <c r="BQ954" s="180"/>
      <c r="BR954" s="180"/>
      <c r="BS954" s="180"/>
      <c r="BT954" s="180"/>
      <c r="BU954" s="180"/>
      <c r="BV954" s="180"/>
    </row>
    <row r="955" spans="1:74" x14ac:dyDescent="0.15">
      <c r="A955" s="5">
        <v>951</v>
      </c>
      <c r="B955" s="5">
        <f>data!A953</f>
        <v>2009126</v>
      </c>
      <c r="C955" s="6">
        <f>data!C953</f>
        <v>3</v>
      </c>
      <c r="D955" s="7">
        <f>data!D953</f>
        <v>5</v>
      </c>
      <c r="E955" s="7">
        <f>data!E953</f>
        <v>6</v>
      </c>
      <c r="F955" s="7">
        <f>data!F953</f>
        <v>10</v>
      </c>
      <c r="G955" s="7">
        <f>data!G953</f>
        <v>19</v>
      </c>
      <c r="H955" s="8">
        <f>data!H953</f>
        <v>23</v>
      </c>
      <c r="I955" s="9">
        <f>data!I953</f>
        <v>15</v>
      </c>
      <c r="J955" s="175"/>
      <c r="K955" s="143"/>
      <c r="L955" s="143"/>
      <c r="M955" s="143"/>
      <c r="N955" s="176"/>
      <c r="O955" s="175"/>
      <c r="P955" s="143"/>
      <c r="Q955" s="143"/>
      <c r="R955" s="143"/>
      <c r="S955" s="176"/>
      <c r="T955" s="175"/>
      <c r="U955" s="143"/>
      <c r="V955" s="143"/>
      <c r="W955" s="143"/>
      <c r="X955" s="176"/>
      <c r="Y955" s="175"/>
      <c r="Z955" s="143"/>
      <c r="AA955" s="143"/>
      <c r="AB955" s="143"/>
      <c r="AC955" s="176"/>
      <c r="AD955" s="175"/>
      <c r="AE955" s="143"/>
      <c r="AF955" s="143"/>
      <c r="AG955" s="143"/>
      <c r="AH955" s="176"/>
      <c r="AI955" s="175"/>
      <c r="AJ955" s="143"/>
      <c r="AK955" s="143"/>
      <c r="AL955" s="143"/>
      <c r="AM955" s="176"/>
      <c r="AN955" s="179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80"/>
      <c r="BI955" s="180"/>
      <c r="BJ955" s="180"/>
      <c r="BK955" s="180"/>
      <c r="BL955" s="180"/>
      <c r="BM955" s="180"/>
      <c r="BN955" s="180"/>
      <c r="BO955" s="180"/>
      <c r="BP955" s="180"/>
      <c r="BQ955" s="180"/>
      <c r="BR955" s="180"/>
      <c r="BS955" s="180"/>
      <c r="BT955" s="180"/>
      <c r="BU955" s="180"/>
      <c r="BV955" s="180"/>
    </row>
    <row r="956" spans="1:74" x14ac:dyDescent="0.15">
      <c r="A956" s="5">
        <v>952</v>
      </c>
      <c r="B956" s="5">
        <f>data!A954</f>
        <v>2009127</v>
      </c>
      <c r="C956" s="6">
        <f>data!C954</f>
        <v>2</v>
      </c>
      <c r="D956" s="7">
        <f>data!D954</f>
        <v>11</v>
      </c>
      <c r="E956" s="7">
        <f>data!E954</f>
        <v>12</v>
      </c>
      <c r="F956" s="7">
        <f>data!F954</f>
        <v>14</v>
      </c>
      <c r="G956" s="7">
        <f>data!G954</f>
        <v>15</v>
      </c>
      <c r="H956" s="8">
        <f>data!H954</f>
        <v>16</v>
      </c>
      <c r="I956" s="9">
        <f>data!I954</f>
        <v>4</v>
      </c>
      <c r="J956" s="175"/>
      <c r="K956" s="143"/>
      <c r="L956" s="143"/>
      <c r="M956" s="143"/>
      <c r="N956" s="176"/>
      <c r="O956" s="175"/>
      <c r="P956" s="143"/>
      <c r="Q956" s="143"/>
      <c r="R956" s="143"/>
      <c r="S956" s="176"/>
      <c r="T956" s="175"/>
      <c r="U956" s="143"/>
      <c r="V956" s="143"/>
      <c r="W956" s="143"/>
      <c r="X956" s="176"/>
      <c r="Y956" s="175"/>
      <c r="Z956" s="143"/>
      <c r="AA956" s="143"/>
      <c r="AB956" s="143"/>
      <c r="AC956" s="176"/>
      <c r="AD956" s="175"/>
      <c r="AE956" s="143"/>
      <c r="AF956" s="143"/>
      <c r="AG956" s="143"/>
      <c r="AH956" s="176"/>
      <c r="AI956" s="175"/>
      <c r="AJ956" s="143"/>
      <c r="AK956" s="143"/>
      <c r="AL956" s="143"/>
      <c r="AM956" s="176"/>
      <c r="AN956" s="179"/>
      <c r="AO956" s="180"/>
      <c r="AP956" s="180"/>
      <c r="AQ956" s="180"/>
      <c r="AR956" s="180"/>
      <c r="AS956" s="180"/>
      <c r="AT956" s="180"/>
      <c r="AU956" s="180"/>
      <c r="AV956" s="180"/>
      <c r="AW956" s="180"/>
      <c r="AX956" s="180"/>
      <c r="AY956" s="180"/>
      <c r="AZ956" s="180"/>
      <c r="BA956" s="180"/>
      <c r="BB956" s="180"/>
      <c r="BC956" s="180"/>
      <c r="BD956" s="180"/>
      <c r="BE956" s="180"/>
      <c r="BF956" s="180"/>
      <c r="BG956" s="180"/>
      <c r="BH956" s="180"/>
      <c r="BI956" s="180"/>
      <c r="BJ956" s="180"/>
      <c r="BK956" s="180"/>
      <c r="BL956" s="180"/>
      <c r="BM956" s="180"/>
      <c r="BN956" s="180"/>
      <c r="BO956" s="180"/>
      <c r="BP956" s="180"/>
      <c r="BQ956" s="180"/>
      <c r="BR956" s="180"/>
      <c r="BS956" s="180"/>
      <c r="BT956" s="180"/>
      <c r="BU956" s="180"/>
      <c r="BV956" s="180"/>
    </row>
    <row r="957" spans="1:74" x14ac:dyDescent="0.15">
      <c r="A957" s="5">
        <v>953</v>
      </c>
      <c r="B957" s="5">
        <f>data!A955</f>
        <v>2009128</v>
      </c>
      <c r="C957" s="6">
        <f>data!C955</f>
        <v>5</v>
      </c>
      <c r="D957" s="7">
        <f>data!D955</f>
        <v>8</v>
      </c>
      <c r="E957" s="7">
        <f>data!E955</f>
        <v>15</v>
      </c>
      <c r="F957" s="7">
        <f>data!F955</f>
        <v>16</v>
      </c>
      <c r="G957" s="7">
        <f>data!G955</f>
        <v>26</v>
      </c>
      <c r="H957" s="8">
        <f>data!H955</f>
        <v>32</v>
      </c>
      <c r="I957" s="9">
        <f>data!I955</f>
        <v>1</v>
      </c>
      <c r="J957" s="175"/>
      <c r="K957" s="143"/>
      <c r="L957" s="143"/>
      <c r="M957" s="143"/>
      <c r="N957" s="176"/>
      <c r="O957" s="175"/>
      <c r="P957" s="143"/>
      <c r="Q957" s="143"/>
      <c r="R957" s="143"/>
      <c r="S957" s="176"/>
      <c r="T957" s="175"/>
      <c r="U957" s="143"/>
      <c r="V957" s="143"/>
      <c r="W957" s="143"/>
      <c r="X957" s="176"/>
      <c r="Y957" s="175"/>
      <c r="Z957" s="143"/>
      <c r="AA957" s="143"/>
      <c r="AB957" s="143"/>
      <c r="AC957" s="176"/>
      <c r="AD957" s="175"/>
      <c r="AE957" s="143"/>
      <c r="AF957" s="143"/>
      <c r="AG957" s="143"/>
      <c r="AH957" s="176"/>
      <c r="AI957" s="175"/>
      <c r="AJ957" s="143"/>
      <c r="AK957" s="143"/>
      <c r="AL957" s="143"/>
      <c r="AM957" s="176"/>
      <c r="AN957" s="179"/>
      <c r="AO957" s="180"/>
      <c r="AP957" s="180"/>
      <c r="AQ957" s="180"/>
      <c r="AR957" s="180"/>
      <c r="AS957" s="180"/>
      <c r="AT957" s="180"/>
      <c r="AU957" s="180"/>
      <c r="AV957" s="180"/>
      <c r="AW957" s="180"/>
      <c r="AX957" s="180"/>
      <c r="AY957" s="180"/>
      <c r="AZ957" s="180"/>
      <c r="BA957" s="180"/>
      <c r="BB957" s="180"/>
      <c r="BC957" s="180"/>
      <c r="BD957" s="180"/>
      <c r="BE957" s="180"/>
      <c r="BF957" s="180"/>
      <c r="BG957" s="180"/>
      <c r="BH957" s="180"/>
      <c r="BI957" s="180"/>
      <c r="BJ957" s="180"/>
      <c r="BK957" s="180"/>
      <c r="BL957" s="180"/>
      <c r="BM957" s="180"/>
      <c r="BN957" s="180"/>
      <c r="BO957" s="180"/>
      <c r="BP957" s="180"/>
      <c r="BQ957" s="180"/>
      <c r="BR957" s="180"/>
      <c r="BS957" s="180"/>
      <c r="BT957" s="180"/>
      <c r="BU957" s="180"/>
      <c r="BV957" s="180"/>
    </row>
    <row r="958" spans="1:74" x14ac:dyDescent="0.15">
      <c r="A958" s="5">
        <v>954</v>
      </c>
      <c r="B958" s="5">
        <f>data!A956</f>
        <v>2009129</v>
      </c>
      <c r="C958" s="6">
        <f>data!C956</f>
        <v>6</v>
      </c>
      <c r="D958" s="7">
        <f>data!D956</f>
        <v>7</v>
      </c>
      <c r="E958" s="7">
        <f>data!E956</f>
        <v>16</v>
      </c>
      <c r="F958" s="7">
        <f>data!F956</f>
        <v>17</v>
      </c>
      <c r="G958" s="7">
        <f>data!G956</f>
        <v>24</v>
      </c>
      <c r="H958" s="8">
        <f>data!H956</f>
        <v>25</v>
      </c>
      <c r="I958" s="9">
        <f>data!I956</f>
        <v>7</v>
      </c>
      <c r="J958" s="175"/>
      <c r="K958" s="143"/>
      <c r="L958" s="143"/>
      <c r="M958" s="143"/>
      <c r="N958" s="176"/>
      <c r="O958" s="175"/>
      <c r="P958" s="143"/>
      <c r="Q958" s="143"/>
      <c r="R958" s="143"/>
      <c r="S958" s="176"/>
      <c r="T958" s="175"/>
      <c r="U958" s="143"/>
      <c r="V958" s="143"/>
      <c r="W958" s="143"/>
      <c r="X958" s="176"/>
      <c r="Y958" s="175"/>
      <c r="Z958" s="143"/>
      <c r="AA958" s="143"/>
      <c r="AB958" s="143"/>
      <c r="AC958" s="176"/>
      <c r="AD958" s="175"/>
      <c r="AE958" s="143"/>
      <c r="AF958" s="143"/>
      <c r="AG958" s="143"/>
      <c r="AH958" s="176"/>
      <c r="AI958" s="175"/>
      <c r="AJ958" s="143"/>
      <c r="AK958" s="143"/>
      <c r="AL958" s="143"/>
      <c r="AM958" s="176"/>
      <c r="AN958" s="179"/>
      <c r="AO958" s="180"/>
      <c r="AP958" s="180"/>
      <c r="AQ958" s="180"/>
      <c r="AR958" s="180"/>
      <c r="AS958" s="180"/>
      <c r="AT958" s="180"/>
      <c r="AU958" s="180"/>
      <c r="AV958" s="180"/>
      <c r="AW958" s="180"/>
      <c r="AX958" s="180"/>
      <c r="AY958" s="180"/>
      <c r="AZ958" s="180"/>
      <c r="BA958" s="180"/>
      <c r="BB958" s="180"/>
      <c r="BC958" s="180"/>
      <c r="BD958" s="180"/>
      <c r="BE958" s="180"/>
      <c r="BF958" s="180"/>
      <c r="BG958" s="180"/>
      <c r="BH958" s="180"/>
      <c r="BI958" s="180"/>
      <c r="BJ958" s="180"/>
      <c r="BK958" s="180"/>
      <c r="BL958" s="180"/>
      <c r="BM958" s="180"/>
      <c r="BN958" s="180"/>
      <c r="BO958" s="180"/>
      <c r="BP958" s="180"/>
      <c r="BQ958" s="180"/>
      <c r="BR958" s="180"/>
      <c r="BS958" s="180"/>
      <c r="BT958" s="180"/>
      <c r="BU958" s="180"/>
      <c r="BV958" s="180"/>
    </row>
    <row r="959" spans="1:74" x14ac:dyDescent="0.15">
      <c r="A959" s="5">
        <v>955</v>
      </c>
      <c r="B959" s="5">
        <f>data!A957</f>
        <v>2009130</v>
      </c>
      <c r="C959" s="6">
        <f>data!C957</f>
        <v>2</v>
      </c>
      <c r="D959" s="7">
        <f>data!D957</f>
        <v>3</v>
      </c>
      <c r="E959" s="7">
        <f>data!E957</f>
        <v>7</v>
      </c>
      <c r="F959" s="7">
        <f>data!F957</f>
        <v>12</v>
      </c>
      <c r="G959" s="7">
        <f>data!G957</f>
        <v>13</v>
      </c>
      <c r="H959" s="8">
        <f>data!H957</f>
        <v>30</v>
      </c>
      <c r="I959" s="9">
        <f>data!I957</f>
        <v>11</v>
      </c>
      <c r="J959" s="175"/>
      <c r="K959" s="143"/>
      <c r="L959" s="143"/>
      <c r="M959" s="143"/>
      <c r="N959" s="176"/>
      <c r="O959" s="175"/>
      <c r="P959" s="143"/>
      <c r="Q959" s="143"/>
      <c r="R959" s="143"/>
      <c r="S959" s="176"/>
      <c r="T959" s="175"/>
      <c r="U959" s="143"/>
      <c r="V959" s="143"/>
      <c r="W959" s="143"/>
      <c r="X959" s="176"/>
      <c r="Y959" s="175"/>
      <c r="Z959" s="143"/>
      <c r="AA959" s="143"/>
      <c r="AB959" s="143"/>
      <c r="AC959" s="176"/>
      <c r="AD959" s="175"/>
      <c r="AE959" s="143"/>
      <c r="AF959" s="143"/>
      <c r="AG959" s="143"/>
      <c r="AH959" s="176"/>
      <c r="AI959" s="175"/>
      <c r="AJ959" s="143"/>
      <c r="AK959" s="143"/>
      <c r="AL959" s="143"/>
      <c r="AM959" s="176"/>
      <c r="AN959" s="179"/>
      <c r="AO959" s="180"/>
      <c r="AP959" s="180"/>
      <c r="AQ959" s="180"/>
      <c r="AR959" s="180"/>
      <c r="AS959" s="180"/>
      <c r="AT959" s="180"/>
      <c r="AU959" s="180"/>
      <c r="AV959" s="180"/>
      <c r="AW959" s="180"/>
      <c r="AX959" s="180"/>
      <c r="AY959" s="180"/>
      <c r="AZ959" s="180"/>
      <c r="BA959" s="180"/>
      <c r="BB959" s="180"/>
      <c r="BC959" s="180"/>
      <c r="BD959" s="180"/>
      <c r="BE959" s="180"/>
      <c r="BF959" s="180"/>
      <c r="BG959" s="180"/>
      <c r="BH959" s="180"/>
      <c r="BI959" s="180"/>
      <c r="BJ959" s="180"/>
      <c r="BK959" s="180"/>
      <c r="BL959" s="180"/>
      <c r="BM959" s="180"/>
      <c r="BN959" s="180"/>
      <c r="BO959" s="180"/>
      <c r="BP959" s="180"/>
      <c r="BQ959" s="180"/>
      <c r="BR959" s="180"/>
      <c r="BS959" s="180"/>
      <c r="BT959" s="180"/>
      <c r="BU959" s="180"/>
      <c r="BV959" s="180"/>
    </row>
    <row r="960" spans="1:74" x14ac:dyDescent="0.15">
      <c r="A960" s="5">
        <v>956</v>
      </c>
      <c r="B960" s="5">
        <f>data!A958</f>
        <v>2009131</v>
      </c>
      <c r="C960" s="6">
        <f>data!C958</f>
        <v>16</v>
      </c>
      <c r="D960" s="7">
        <f>data!D958</f>
        <v>23</v>
      </c>
      <c r="E960" s="7">
        <f>data!E958</f>
        <v>25</v>
      </c>
      <c r="F960" s="7">
        <f>data!F958</f>
        <v>26</v>
      </c>
      <c r="G960" s="7">
        <f>data!G958</f>
        <v>32</v>
      </c>
      <c r="H960" s="8">
        <f>data!H958</f>
        <v>33</v>
      </c>
      <c r="I960" s="9">
        <f>data!I958</f>
        <v>5</v>
      </c>
      <c r="J960" s="175"/>
      <c r="K960" s="143"/>
      <c r="L960" s="143"/>
      <c r="M960" s="143"/>
      <c r="N960" s="176"/>
      <c r="O960" s="175"/>
      <c r="P960" s="143"/>
      <c r="Q960" s="143"/>
      <c r="R960" s="143"/>
      <c r="S960" s="176"/>
      <c r="T960" s="175"/>
      <c r="U960" s="143"/>
      <c r="V960" s="143"/>
      <c r="W960" s="143"/>
      <c r="X960" s="176"/>
      <c r="Y960" s="175"/>
      <c r="Z960" s="143"/>
      <c r="AA960" s="143"/>
      <c r="AB960" s="143"/>
      <c r="AC960" s="176"/>
      <c r="AD960" s="175"/>
      <c r="AE960" s="143"/>
      <c r="AF960" s="143"/>
      <c r="AG960" s="143"/>
      <c r="AH960" s="176"/>
      <c r="AI960" s="175"/>
      <c r="AJ960" s="143"/>
      <c r="AK960" s="143"/>
      <c r="AL960" s="143"/>
      <c r="AM960" s="176"/>
      <c r="AN960" s="179"/>
      <c r="AO960" s="180"/>
      <c r="AP960" s="180"/>
      <c r="AQ960" s="180"/>
      <c r="AR960" s="180"/>
      <c r="AS960" s="180"/>
      <c r="AT960" s="180"/>
      <c r="AU960" s="180"/>
      <c r="AV960" s="180"/>
      <c r="AW960" s="180"/>
      <c r="AX960" s="180"/>
      <c r="AY960" s="180"/>
      <c r="AZ960" s="180"/>
      <c r="BA960" s="180"/>
      <c r="BB960" s="180"/>
      <c r="BC960" s="180"/>
      <c r="BD960" s="180"/>
      <c r="BE960" s="180"/>
      <c r="BF960" s="180"/>
      <c r="BG960" s="180"/>
      <c r="BH960" s="180"/>
      <c r="BI960" s="180"/>
      <c r="BJ960" s="180"/>
      <c r="BK960" s="180"/>
      <c r="BL960" s="180"/>
      <c r="BM960" s="180"/>
      <c r="BN960" s="180"/>
      <c r="BO960" s="180"/>
      <c r="BP960" s="180"/>
      <c r="BQ960" s="180"/>
      <c r="BR960" s="180"/>
      <c r="BS960" s="180"/>
      <c r="BT960" s="180"/>
      <c r="BU960" s="180"/>
      <c r="BV960" s="180"/>
    </row>
    <row r="961" spans="1:74" x14ac:dyDescent="0.15">
      <c r="A961" s="5">
        <v>957</v>
      </c>
      <c r="B961" s="5">
        <f>data!A959</f>
        <v>2009132</v>
      </c>
      <c r="C961" s="6">
        <f>data!C959</f>
        <v>4</v>
      </c>
      <c r="D961" s="7">
        <f>data!D959</f>
        <v>14</v>
      </c>
      <c r="E961" s="7">
        <f>data!E959</f>
        <v>15</v>
      </c>
      <c r="F961" s="7">
        <f>data!F959</f>
        <v>21</v>
      </c>
      <c r="G961" s="7">
        <f>data!G959</f>
        <v>23</v>
      </c>
      <c r="H961" s="8">
        <f>data!H959</f>
        <v>30</v>
      </c>
      <c r="I961" s="9">
        <f>data!I959</f>
        <v>7</v>
      </c>
      <c r="J961" s="175"/>
      <c r="K961" s="143"/>
      <c r="L961" s="143"/>
      <c r="M961" s="143"/>
      <c r="N961" s="176"/>
      <c r="O961" s="175"/>
      <c r="P961" s="143"/>
      <c r="Q961" s="143"/>
      <c r="R961" s="143"/>
      <c r="S961" s="176"/>
      <c r="T961" s="175"/>
      <c r="U961" s="143"/>
      <c r="V961" s="143"/>
      <c r="W961" s="143"/>
      <c r="X961" s="176"/>
      <c r="Y961" s="175"/>
      <c r="Z961" s="143"/>
      <c r="AA961" s="143"/>
      <c r="AB961" s="143"/>
      <c r="AC961" s="176"/>
      <c r="AD961" s="175"/>
      <c r="AE961" s="143"/>
      <c r="AF961" s="143"/>
      <c r="AG961" s="143"/>
      <c r="AH961" s="176"/>
      <c r="AI961" s="175"/>
      <c r="AJ961" s="143"/>
      <c r="AK961" s="143"/>
      <c r="AL961" s="143"/>
      <c r="AM961" s="176"/>
      <c r="AN961" s="179"/>
      <c r="AO961" s="180"/>
      <c r="AP961" s="180"/>
      <c r="AQ961" s="180"/>
      <c r="AR961" s="180"/>
      <c r="AS961" s="180"/>
      <c r="AT961" s="180"/>
      <c r="AU961" s="180"/>
      <c r="AV961" s="180"/>
      <c r="AW961" s="180"/>
      <c r="AX961" s="180"/>
      <c r="AY961" s="180"/>
      <c r="AZ961" s="180"/>
      <c r="BA961" s="180"/>
      <c r="BB961" s="180"/>
      <c r="BC961" s="180"/>
      <c r="BD961" s="180"/>
      <c r="BE961" s="180"/>
      <c r="BF961" s="180"/>
      <c r="BG961" s="180"/>
      <c r="BH961" s="180"/>
      <c r="BI961" s="180"/>
      <c r="BJ961" s="180"/>
      <c r="BK961" s="180"/>
      <c r="BL961" s="180"/>
      <c r="BM961" s="180"/>
      <c r="BN961" s="180"/>
      <c r="BO961" s="180"/>
      <c r="BP961" s="180"/>
      <c r="BQ961" s="180"/>
      <c r="BR961" s="180"/>
      <c r="BS961" s="180"/>
      <c r="BT961" s="180"/>
      <c r="BU961" s="180"/>
      <c r="BV961" s="180"/>
    </row>
    <row r="962" spans="1:74" x14ac:dyDescent="0.15">
      <c r="A962" s="5">
        <v>958</v>
      </c>
      <c r="B962" s="5">
        <f>data!A960</f>
        <v>2009133</v>
      </c>
      <c r="C962" s="6">
        <f>data!C960</f>
        <v>5</v>
      </c>
      <c r="D962" s="7">
        <f>data!D960</f>
        <v>9</v>
      </c>
      <c r="E962" s="7">
        <f>data!E960</f>
        <v>13</v>
      </c>
      <c r="F962" s="7">
        <f>data!F960</f>
        <v>18</v>
      </c>
      <c r="G962" s="7">
        <f>data!G960</f>
        <v>20</v>
      </c>
      <c r="H962" s="8">
        <f>data!H960</f>
        <v>32</v>
      </c>
      <c r="I962" s="9">
        <f>data!I960</f>
        <v>1</v>
      </c>
      <c r="J962" s="175"/>
      <c r="K962" s="143"/>
      <c r="L962" s="143"/>
      <c r="M962" s="143"/>
      <c r="N962" s="176"/>
      <c r="O962" s="175"/>
      <c r="P962" s="143"/>
      <c r="Q962" s="143"/>
      <c r="R962" s="143"/>
      <c r="S962" s="176"/>
      <c r="T962" s="175"/>
      <c r="U962" s="143"/>
      <c r="V962" s="143"/>
      <c r="W962" s="143"/>
      <c r="X962" s="176"/>
      <c r="Y962" s="175"/>
      <c r="Z962" s="143"/>
      <c r="AA962" s="143"/>
      <c r="AB962" s="143"/>
      <c r="AC962" s="176"/>
      <c r="AD962" s="175"/>
      <c r="AE962" s="143"/>
      <c r="AF962" s="143"/>
      <c r="AG962" s="143"/>
      <c r="AH962" s="176"/>
      <c r="AI962" s="175"/>
      <c r="AJ962" s="143"/>
      <c r="AK962" s="143"/>
      <c r="AL962" s="143"/>
      <c r="AM962" s="176"/>
      <c r="AN962" s="179"/>
      <c r="AO962" s="180"/>
      <c r="AP962" s="180"/>
      <c r="AQ962" s="180"/>
      <c r="AR962" s="180"/>
      <c r="AS962" s="180"/>
      <c r="AT962" s="180"/>
      <c r="AU962" s="180"/>
      <c r="AV962" s="180"/>
      <c r="AW962" s="180"/>
      <c r="AX962" s="180"/>
      <c r="AY962" s="180"/>
      <c r="AZ962" s="180"/>
      <c r="BA962" s="180"/>
      <c r="BB962" s="180"/>
      <c r="BC962" s="180"/>
      <c r="BD962" s="180"/>
      <c r="BE962" s="180"/>
      <c r="BF962" s="180"/>
      <c r="BG962" s="180"/>
      <c r="BH962" s="180"/>
      <c r="BI962" s="180"/>
      <c r="BJ962" s="180"/>
      <c r="BK962" s="180"/>
      <c r="BL962" s="180"/>
      <c r="BM962" s="180"/>
      <c r="BN962" s="180"/>
      <c r="BO962" s="180"/>
      <c r="BP962" s="180"/>
      <c r="BQ962" s="180"/>
      <c r="BR962" s="180"/>
      <c r="BS962" s="180"/>
      <c r="BT962" s="180"/>
      <c r="BU962" s="180"/>
      <c r="BV962" s="180"/>
    </row>
    <row r="963" spans="1:74" x14ac:dyDescent="0.15">
      <c r="A963" s="5">
        <v>959</v>
      </c>
      <c r="B963" s="5">
        <f>data!A961</f>
        <v>2009134</v>
      </c>
      <c r="C963" s="6">
        <f>data!C961</f>
        <v>3</v>
      </c>
      <c r="D963" s="7">
        <f>data!D961</f>
        <v>5</v>
      </c>
      <c r="E963" s="7">
        <f>data!E961</f>
        <v>12</v>
      </c>
      <c r="F963" s="7">
        <f>data!F961</f>
        <v>15</v>
      </c>
      <c r="G963" s="7">
        <f>data!G961</f>
        <v>28</v>
      </c>
      <c r="H963" s="8">
        <f>data!H961</f>
        <v>33</v>
      </c>
      <c r="I963" s="9">
        <f>data!I961</f>
        <v>6</v>
      </c>
      <c r="J963" s="175"/>
      <c r="K963" s="143"/>
      <c r="L963" s="143"/>
      <c r="M963" s="143"/>
      <c r="N963" s="176"/>
      <c r="O963" s="175"/>
      <c r="P963" s="143"/>
      <c r="Q963" s="143"/>
      <c r="R963" s="143"/>
      <c r="S963" s="176"/>
      <c r="T963" s="175"/>
      <c r="U963" s="143"/>
      <c r="V963" s="143"/>
      <c r="W963" s="143"/>
      <c r="X963" s="176"/>
      <c r="Y963" s="175"/>
      <c r="Z963" s="143"/>
      <c r="AA963" s="143"/>
      <c r="AB963" s="143"/>
      <c r="AC963" s="176"/>
      <c r="AD963" s="175"/>
      <c r="AE963" s="143"/>
      <c r="AF963" s="143"/>
      <c r="AG963" s="143"/>
      <c r="AH963" s="176"/>
      <c r="AI963" s="175"/>
      <c r="AJ963" s="143"/>
      <c r="AK963" s="143"/>
      <c r="AL963" s="143"/>
      <c r="AM963" s="176"/>
      <c r="AN963" s="179"/>
      <c r="AO963" s="180"/>
      <c r="AP963" s="180"/>
      <c r="AQ963" s="180"/>
      <c r="AR963" s="180"/>
      <c r="AS963" s="180"/>
      <c r="AT963" s="180"/>
      <c r="AU963" s="180"/>
      <c r="AV963" s="180"/>
      <c r="AW963" s="180"/>
      <c r="AX963" s="180"/>
      <c r="AY963" s="180"/>
      <c r="AZ963" s="180"/>
      <c r="BA963" s="180"/>
      <c r="BB963" s="180"/>
      <c r="BC963" s="180"/>
      <c r="BD963" s="180"/>
      <c r="BE963" s="180"/>
      <c r="BF963" s="180"/>
      <c r="BG963" s="180"/>
      <c r="BH963" s="180"/>
      <c r="BI963" s="180"/>
      <c r="BJ963" s="180"/>
      <c r="BK963" s="180"/>
      <c r="BL963" s="180"/>
      <c r="BM963" s="180"/>
      <c r="BN963" s="180"/>
      <c r="BO963" s="180"/>
      <c r="BP963" s="180"/>
      <c r="BQ963" s="180"/>
      <c r="BR963" s="180"/>
      <c r="BS963" s="180"/>
      <c r="BT963" s="180"/>
      <c r="BU963" s="180"/>
      <c r="BV963" s="180"/>
    </row>
    <row r="964" spans="1:74" x14ac:dyDescent="0.15">
      <c r="A964" s="5">
        <v>960</v>
      </c>
      <c r="B964" s="5">
        <f>data!A962</f>
        <v>2009135</v>
      </c>
      <c r="C964" s="6">
        <f>data!C962</f>
        <v>1</v>
      </c>
      <c r="D964" s="7">
        <f>data!D962</f>
        <v>3</v>
      </c>
      <c r="E964" s="7">
        <f>data!E962</f>
        <v>14</v>
      </c>
      <c r="F964" s="7">
        <f>data!F962</f>
        <v>19</v>
      </c>
      <c r="G964" s="7">
        <f>data!G962</f>
        <v>30</v>
      </c>
      <c r="H964" s="8">
        <f>data!H962</f>
        <v>33</v>
      </c>
      <c r="I964" s="9">
        <f>data!I962</f>
        <v>16</v>
      </c>
      <c r="J964" s="175"/>
      <c r="K964" s="143"/>
      <c r="L964" s="143"/>
      <c r="M964" s="143"/>
      <c r="N964" s="176"/>
      <c r="O964" s="175"/>
      <c r="P964" s="143"/>
      <c r="Q964" s="143"/>
      <c r="R964" s="143"/>
      <c r="S964" s="176"/>
      <c r="T964" s="175"/>
      <c r="U964" s="143"/>
      <c r="V964" s="143"/>
      <c r="W964" s="143"/>
      <c r="X964" s="176"/>
      <c r="Y964" s="175"/>
      <c r="Z964" s="143"/>
      <c r="AA964" s="143"/>
      <c r="AB964" s="143"/>
      <c r="AC964" s="176"/>
      <c r="AD964" s="175"/>
      <c r="AE964" s="143"/>
      <c r="AF964" s="143"/>
      <c r="AG964" s="143"/>
      <c r="AH964" s="176"/>
      <c r="AI964" s="175"/>
      <c r="AJ964" s="143"/>
      <c r="AK964" s="143"/>
      <c r="AL964" s="143"/>
      <c r="AM964" s="176"/>
      <c r="AN964" s="179"/>
      <c r="AO964" s="180"/>
      <c r="AP964" s="180"/>
      <c r="AQ964" s="180"/>
      <c r="AR964" s="180"/>
      <c r="AS964" s="180"/>
      <c r="AT964" s="180"/>
      <c r="AU964" s="180"/>
      <c r="AV964" s="180"/>
      <c r="AW964" s="180"/>
      <c r="AX964" s="180"/>
      <c r="AY964" s="180"/>
      <c r="AZ964" s="180"/>
      <c r="BA964" s="180"/>
      <c r="BB964" s="180"/>
      <c r="BC964" s="180"/>
      <c r="BD964" s="180"/>
      <c r="BE964" s="180"/>
      <c r="BF964" s="180"/>
      <c r="BG964" s="180"/>
      <c r="BH964" s="180"/>
      <c r="BI964" s="180"/>
      <c r="BJ964" s="180"/>
      <c r="BK964" s="180"/>
      <c r="BL964" s="180"/>
      <c r="BM964" s="180"/>
      <c r="BN964" s="180"/>
      <c r="BO964" s="180"/>
      <c r="BP964" s="180"/>
      <c r="BQ964" s="180"/>
      <c r="BR964" s="180"/>
      <c r="BS964" s="180"/>
      <c r="BT964" s="180"/>
      <c r="BU964" s="180"/>
      <c r="BV964" s="180"/>
    </row>
    <row r="965" spans="1:74" x14ac:dyDescent="0.15">
      <c r="A965" s="5">
        <v>961</v>
      </c>
      <c r="B965" s="5">
        <f>data!A963</f>
        <v>2009136</v>
      </c>
      <c r="C965" s="6">
        <f>data!C963</f>
        <v>1</v>
      </c>
      <c r="D965" s="7">
        <f>data!D963</f>
        <v>4</v>
      </c>
      <c r="E965" s="7">
        <f>data!E963</f>
        <v>14</v>
      </c>
      <c r="F965" s="7">
        <f>data!F963</f>
        <v>22</v>
      </c>
      <c r="G965" s="7">
        <f>data!G963</f>
        <v>30</v>
      </c>
      <c r="H965" s="8">
        <f>data!H963</f>
        <v>33</v>
      </c>
      <c r="I965" s="9">
        <f>data!I963</f>
        <v>1</v>
      </c>
      <c r="J965" s="175"/>
      <c r="K965" s="143"/>
      <c r="L965" s="143"/>
      <c r="M965" s="143"/>
      <c r="N965" s="176"/>
      <c r="O965" s="175"/>
      <c r="P965" s="143"/>
      <c r="Q965" s="143"/>
      <c r="R965" s="143"/>
      <c r="S965" s="176"/>
      <c r="T965" s="175"/>
      <c r="U965" s="143"/>
      <c r="V965" s="143"/>
      <c r="W965" s="143"/>
      <c r="X965" s="176"/>
      <c r="Y965" s="175"/>
      <c r="Z965" s="143"/>
      <c r="AA965" s="143"/>
      <c r="AB965" s="143"/>
      <c r="AC965" s="176"/>
      <c r="AD965" s="175"/>
      <c r="AE965" s="143"/>
      <c r="AF965" s="143"/>
      <c r="AG965" s="143"/>
      <c r="AH965" s="176"/>
      <c r="AI965" s="175"/>
      <c r="AJ965" s="143"/>
      <c r="AK965" s="143"/>
      <c r="AL965" s="143"/>
      <c r="AM965" s="176"/>
      <c r="AN965" s="179"/>
      <c r="AO965" s="180"/>
      <c r="AP965" s="180"/>
      <c r="AQ965" s="180"/>
      <c r="AR965" s="180"/>
      <c r="AS965" s="180"/>
      <c r="AT965" s="180"/>
      <c r="AU965" s="180"/>
      <c r="AV965" s="180"/>
      <c r="AW965" s="180"/>
      <c r="AX965" s="180"/>
      <c r="AY965" s="180"/>
      <c r="AZ965" s="180"/>
      <c r="BA965" s="180"/>
      <c r="BB965" s="180"/>
      <c r="BC965" s="180"/>
      <c r="BD965" s="180"/>
      <c r="BE965" s="180"/>
      <c r="BF965" s="180"/>
      <c r="BG965" s="180"/>
      <c r="BH965" s="180"/>
      <c r="BI965" s="180"/>
      <c r="BJ965" s="180"/>
      <c r="BK965" s="180"/>
      <c r="BL965" s="180"/>
      <c r="BM965" s="180"/>
      <c r="BN965" s="180"/>
      <c r="BO965" s="180"/>
      <c r="BP965" s="180"/>
      <c r="BQ965" s="180"/>
      <c r="BR965" s="180"/>
      <c r="BS965" s="180"/>
      <c r="BT965" s="180"/>
      <c r="BU965" s="180"/>
      <c r="BV965" s="180"/>
    </row>
    <row r="966" spans="1:74" x14ac:dyDescent="0.15">
      <c r="A966" s="5">
        <v>962</v>
      </c>
      <c r="B966" s="5">
        <f>data!A964</f>
        <v>2009137</v>
      </c>
      <c r="C966" s="6">
        <f>data!C964</f>
        <v>8</v>
      </c>
      <c r="D966" s="7">
        <f>data!D964</f>
        <v>12</v>
      </c>
      <c r="E966" s="7">
        <f>data!E964</f>
        <v>14</v>
      </c>
      <c r="F966" s="7">
        <f>data!F964</f>
        <v>15</v>
      </c>
      <c r="G966" s="7">
        <f>data!G964</f>
        <v>17</v>
      </c>
      <c r="H966" s="8">
        <f>data!H964</f>
        <v>21</v>
      </c>
      <c r="I966" s="9">
        <f>data!I964</f>
        <v>1</v>
      </c>
      <c r="J966" s="175"/>
      <c r="K966" s="143"/>
      <c r="L966" s="143"/>
      <c r="M966" s="143"/>
      <c r="N966" s="176"/>
      <c r="O966" s="175"/>
      <c r="P966" s="143"/>
      <c r="Q966" s="143"/>
      <c r="R966" s="143"/>
      <c r="S966" s="176"/>
      <c r="T966" s="175"/>
      <c r="U966" s="143"/>
      <c r="V966" s="143"/>
      <c r="W966" s="143"/>
      <c r="X966" s="176"/>
      <c r="Y966" s="175"/>
      <c r="Z966" s="143"/>
      <c r="AA966" s="143"/>
      <c r="AB966" s="143"/>
      <c r="AC966" s="176"/>
      <c r="AD966" s="175"/>
      <c r="AE966" s="143"/>
      <c r="AF966" s="143"/>
      <c r="AG966" s="143"/>
      <c r="AH966" s="176"/>
      <c r="AI966" s="175"/>
      <c r="AJ966" s="143"/>
      <c r="AK966" s="143"/>
      <c r="AL966" s="143"/>
      <c r="AM966" s="176"/>
      <c r="AN966" s="179"/>
      <c r="AO966" s="180"/>
      <c r="AP966" s="180"/>
      <c r="AQ966" s="180"/>
      <c r="AR966" s="180"/>
      <c r="AS966" s="180"/>
      <c r="AT966" s="180"/>
      <c r="AU966" s="180"/>
      <c r="AV966" s="180"/>
      <c r="AW966" s="180"/>
      <c r="AX966" s="180"/>
      <c r="AY966" s="180"/>
      <c r="AZ966" s="180"/>
      <c r="BA966" s="180"/>
      <c r="BB966" s="180"/>
      <c r="BC966" s="180"/>
      <c r="BD966" s="180"/>
      <c r="BE966" s="180"/>
      <c r="BF966" s="180"/>
      <c r="BG966" s="180"/>
      <c r="BH966" s="180"/>
      <c r="BI966" s="180"/>
      <c r="BJ966" s="180"/>
      <c r="BK966" s="180"/>
      <c r="BL966" s="180"/>
      <c r="BM966" s="180"/>
      <c r="BN966" s="180"/>
      <c r="BO966" s="180"/>
      <c r="BP966" s="180"/>
      <c r="BQ966" s="180"/>
      <c r="BR966" s="180"/>
      <c r="BS966" s="180"/>
      <c r="BT966" s="180"/>
      <c r="BU966" s="180"/>
      <c r="BV966" s="180"/>
    </row>
    <row r="967" spans="1:74" x14ac:dyDescent="0.15">
      <c r="A967" s="5">
        <v>963</v>
      </c>
      <c r="B967" s="5">
        <f>data!A965</f>
        <v>2009138</v>
      </c>
      <c r="C967" s="6">
        <f>data!C965</f>
        <v>4</v>
      </c>
      <c r="D967" s="7">
        <f>data!D965</f>
        <v>7</v>
      </c>
      <c r="E967" s="7">
        <f>data!E965</f>
        <v>14</v>
      </c>
      <c r="F967" s="7">
        <f>data!F965</f>
        <v>26</v>
      </c>
      <c r="G967" s="7">
        <f>data!G965</f>
        <v>32</v>
      </c>
      <c r="H967" s="8">
        <f>data!H965</f>
        <v>33</v>
      </c>
      <c r="I967" s="9">
        <f>data!I965</f>
        <v>14</v>
      </c>
      <c r="J967" s="175"/>
      <c r="K967" s="143"/>
      <c r="L967" s="143"/>
      <c r="M967" s="143"/>
      <c r="N967" s="176"/>
      <c r="O967" s="175"/>
      <c r="P967" s="143"/>
      <c r="Q967" s="143"/>
      <c r="R967" s="143"/>
      <c r="S967" s="176"/>
      <c r="T967" s="175"/>
      <c r="U967" s="143"/>
      <c r="V967" s="143"/>
      <c r="W967" s="143"/>
      <c r="X967" s="176"/>
      <c r="Y967" s="175"/>
      <c r="Z967" s="143"/>
      <c r="AA967" s="143"/>
      <c r="AB967" s="143"/>
      <c r="AC967" s="176"/>
      <c r="AD967" s="175"/>
      <c r="AE967" s="143"/>
      <c r="AF967" s="143"/>
      <c r="AG967" s="143"/>
      <c r="AH967" s="176"/>
      <c r="AI967" s="175"/>
      <c r="AJ967" s="143"/>
      <c r="AK967" s="143"/>
      <c r="AL967" s="143"/>
      <c r="AM967" s="176"/>
      <c r="AN967" s="179"/>
      <c r="AO967" s="180"/>
      <c r="AP967" s="180"/>
      <c r="AQ967" s="180"/>
      <c r="AR967" s="180"/>
      <c r="AS967" s="180"/>
      <c r="AT967" s="180"/>
      <c r="AU967" s="180"/>
      <c r="AV967" s="180"/>
      <c r="AW967" s="180"/>
      <c r="AX967" s="180"/>
      <c r="AY967" s="180"/>
      <c r="AZ967" s="180"/>
      <c r="BA967" s="180"/>
      <c r="BB967" s="180"/>
      <c r="BC967" s="180"/>
      <c r="BD967" s="180"/>
      <c r="BE967" s="180"/>
      <c r="BF967" s="180"/>
      <c r="BG967" s="180"/>
      <c r="BH967" s="180"/>
      <c r="BI967" s="180"/>
      <c r="BJ967" s="180"/>
      <c r="BK967" s="180"/>
      <c r="BL967" s="180"/>
      <c r="BM967" s="180"/>
      <c r="BN967" s="180"/>
      <c r="BO967" s="180"/>
      <c r="BP967" s="180"/>
      <c r="BQ967" s="180"/>
      <c r="BR967" s="180"/>
      <c r="BS967" s="180"/>
      <c r="BT967" s="180"/>
      <c r="BU967" s="180"/>
      <c r="BV967" s="180"/>
    </row>
    <row r="968" spans="1:74" x14ac:dyDescent="0.15">
      <c r="A968" s="5">
        <v>964</v>
      </c>
      <c r="B968" s="5">
        <f>data!A966</f>
        <v>2009139</v>
      </c>
      <c r="C968" s="6">
        <f>data!C966</f>
        <v>1</v>
      </c>
      <c r="D968" s="7">
        <f>data!D966</f>
        <v>5</v>
      </c>
      <c r="E968" s="7">
        <f>data!E966</f>
        <v>15</v>
      </c>
      <c r="F968" s="7">
        <f>data!F966</f>
        <v>17</v>
      </c>
      <c r="G968" s="7">
        <f>data!G966</f>
        <v>27</v>
      </c>
      <c r="H968" s="8">
        <f>data!H966</f>
        <v>29</v>
      </c>
      <c r="I968" s="9">
        <f>data!I966</f>
        <v>2</v>
      </c>
      <c r="J968" s="175"/>
      <c r="K968" s="143"/>
      <c r="L968" s="143"/>
      <c r="M968" s="143"/>
      <c r="N968" s="176"/>
      <c r="O968" s="175"/>
      <c r="P968" s="143"/>
      <c r="Q968" s="143"/>
      <c r="R968" s="143"/>
      <c r="S968" s="176"/>
      <c r="T968" s="175"/>
      <c r="U968" s="143"/>
      <c r="V968" s="143"/>
      <c r="W968" s="143"/>
      <c r="X968" s="176"/>
      <c r="Y968" s="175"/>
      <c r="Z968" s="143"/>
      <c r="AA968" s="143"/>
      <c r="AB968" s="143"/>
      <c r="AC968" s="176"/>
      <c r="AD968" s="175"/>
      <c r="AE968" s="143"/>
      <c r="AF968" s="143"/>
      <c r="AG968" s="143"/>
      <c r="AH968" s="176"/>
      <c r="AI968" s="175"/>
      <c r="AJ968" s="143"/>
      <c r="AK968" s="143"/>
      <c r="AL968" s="143"/>
      <c r="AM968" s="176"/>
      <c r="AN968" s="179"/>
      <c r="AO968" s="180"/>
      <c r="AP968" s="180"/>
      <c r="AQ968" s="180"/>
      <c r="AR968" s="180"/>
      <c r="AS968" s="180"/>
      <c r="AT968" s="180"/>
      <c r="AU968" s="180"/>
      <c r="AV968" s="180"/>
      <c r="AW968" s="180"/>
      <c r="AX968" s="180"/>
      <c r="AY968" s="180"/>
      <c r="AZ968" s="180"/>
      <c r="BA968" s="180"/>
      <c r="BB968" s="180"/>
      <c r="BC968" s="180"/>
      <c r="BD968" s="180"/>
      <c r="BE968" s="180"/>
      <c r="BF968" s="180"/>
      <c r="BG968" s="180"/>
      <c r="BH968" s="180"/>
      <c r="BI968" s="180"/>
      <c r="BJ968" s="180"/>
      <c r="BK968" s="180"/>
      <c r="BL968" s="180"/>
      <c r="BM968" s="180"/>
      <c r="BN968" s="180"/>
      <c r="BO968" s="180"/>
      <c r="BP968" s="180"/>
      <c r="BQ968" s="180"/>
      <c r="BR968" s="180"/>
      <c r="BS968" s="180"/>
      <c r="BT968" s="180"/>
      <c r="BU968" s="180"/>
      <c r="BV968" s="180"/>
    </row>
    <row r="969" spans="1:74" x14ac:dyDescent="0.15">
      <c r="A969" s="5">
        <v>965</v>
      </c>
      <c r="B969" s="5">
        <f>data!A967</f>
        <v>2009140</v>
      </c>
      <c r="C969" s="6">
        <f>data!C967</f>
        <v>4</v>
      </c>
      <c r="D969" s="7">
        <f>data!D967</f>
        <v>5</v>
      </c>
      <c r="E969" s="7">
        <f>data!E967</f>
        <v>11</v>
      </c>
      <c r="F969" s="7">
        <f>data!F967</f>
        <v>18</v>
      </c>
      <c r="G969" s="7">
        <f>data!G967</f>
        <v>22</v>
      </c>
      <c r="H969" s="8">
        <f>data!H967</f>
        <v>33</v>
      </c>
      <c r="I969" s="9">
        <f>data!I967</f>
        <v>12</v>
      </c>
      <c r="J969" s="175"/>
      <c r="K969" s="143"/>
      <c r="L969" s="143"/>
      <c r="M969" s="143"/>
      <c r="N969" s="176"/>
      <c r="O969" s="175"/>
      <c r="P969" s="143"/>
      <c r="Q969" s="143"/>
      <c r="R969" s="143"/>
      <c r="S969" s="176"/>
      <c r="T969" s="175"/>
      <c r="U969" s="143"/>
      <c r="V969" s="143"/>
      <c r="W969" s="143"/>
      <c r="X969" s="176"/>
      <c r="Y969" s="175"/>
      <c r="Z969" s="143"/>
      <c r="AA969" s="143"/>
      <c r="AB969" s="143"/>
      <c r="AC969" s="176"/>
      <c r="AD969" s="175"/>
      <c r="AE969" s="143"/>
      <c r="AF969" s="143"/>
      <c r="AG969" s="143"/>
      <c r="AH969" s="176"/>
      <c r="AI969" s="175"/>
      <c r="AJ969" s="143"/>
      <c r="AK969" s="143"/>
      <c r="AL969" s="143"/>
      <c r="AM969" s="176"/>
      <c r="AN969" s="179"/>
      <c r="AO969" s="180"/>
      <c r="AP969" s="180"/>
      <c r="AQ969" s="180"/>
      <c r="AR969" s="180"/>
      <c r="AS969" s="180"/>
      <c r="AT969" s="180"/>
      <c r="AU969" s="180"/>
      <c r="AV969" s="180"/>
      <c r="AW969" s="180"/>
      <c r="AX969" s="180"/>
      <c r="AY969" s="180"/>
      <c r="AZ969" s="180"/>
      <c r="BA969" s="180"/>
      <c r="BB969" s="180"/>
      <c r="BC969" s="180"/>
      <c r="BD969" s="180"/>
      <c r="BE969" s="180"/>
      <c r="BF969" s="180"/>
      <c r="BG969" s="180"/>
      <c r="BH969" s="180"/>
      <c r="BI969" s="180"/>
      <c r="BJ969" s="180"/>
      <c r="BK969" s="180"/>
      <c r="BL969" s="180"/>
      <c r="BM969" s="180"/>
      <c r="BN969" s="180"/>
      <c r="BO969" s="180"/>
      <c r="BP969" s="180"/>
      <c r="BQ969" s="180"/>
      <c r="BR969" s="180"/>
      <c r="BS969" s="180"/>
      <c r="BT969" s="180"/>
      <c r="BU969" s="180"/>
      <c r="BV969" s="180"/>
    </row>
    <row r="970" spans="1:74" x14ac:dyDescent="0.15">
      <c r="A970" s="5">
        <v>966</v>
      </c>
      <c r="B970" s="5">
        <f>data!A968</f>
        <v>2009141</v>
      </c>
      <c r="C970" s="6">
        <f>data!C968</f>
        <v>2</v>
      </c>
      <c r="D970" s="7">
        <f>data!D968</f>
        <v>13</v>
      </c>
      <c r="E970" s="7">
        <f>data!E968</f>
        <v>21</v>
      </c>
      <c r="F970" s="7">
        <f>data!F968</f>
        <v>28</v>
      </c>
      <c r="G970" s="7">
        <f>data!G968</f>
        <v>29</v>
      </c>
      <c r="H970" s="8">
        <f>data!H968</f>
        <v>31</v>
      </c>
      <c r="I970" s="9">
        <f>data!I968</f>
        <v>9</v>
      </c>
      <c r="J970" s="175"/>
      <c r="K970" s="143"/>
      <c r="L970" s="143"/>
      <c r="M970" s="143"/>
      <c r="N970" s="176"/>
      <c r="O970" s="175"/>
      <c r="P970" s="143"/>
      <c r="Q970" s="143"/>
      <c r="R970" s="143"/>
      <c r="S970" s="176"/>
      <c r="T970" s="175"/>
      <c r="U970" s="143"/>
      <c r="V970" s="143"/>
      <c r="W970" s="143"/>
      <c r="X970" s="176"/>
      <c r="Y970" s="175"/>
      <c r="Z970" s="143"/>
      <c r="AA970" s="143"/>
      <c r="AB970" s="143"/>
      <c r="AC970" s="176"/>
      <c r="AD970" s="175"/>
      <c r="AE970" s="143"/>
      <c r="AF970" s="143"/>
      <c r="AG970" s="143"/>
      <c r="AH970" s="176"/>
      <c r="AI970" s="175"/>
      <c r="AJ970" s="143"/>
      <c r="AK970" s="143"/>
      <c r="AL970" s="143"/>
      <c r="AM970" s="176"/>
      <c r="AN970" s="179"/>
      <c r="AO970" s="180"/>
      <c r="AP970" s="180"/>
      <c r="AQ970" s="180"/>
      <c r="AR970" s="180"/>
      <c r="AS970" s="180"/>
      <c r="AT970" s="180"/>
      <c r="AU970" s="180"/>
      <c r="AV970" s="180"/>
      <c r="AW970" s="180"/>
      <c r="AX970" s="180"/>
      <c r="AY970" s="180"/>
      <c r="AZ970" s="180"/>
      <c r="BA970" s="180"/>
      <c r="BB970" s="180"/>
      <c r="BC970" s="180"/>
      <c r="BD970" s="180"/>
      <c r="BE970" s="180"/>
      <c r="BF970" s="180"/>
      <c r="BG970" s="180"/>
      <c r="BH970" s="180"/>
      <c r="BI970" s="180"/>
      <c r="BJ970" s="180"/>
      <c r="BK970" s="180"/>
      <c r="BL970" s="180"/>
      <c r="BM970" s="180"/>
      <c r="BN970" s="180"/>
      <c r="BO970" s="180"/>
      <c r="BP970" s="180"/>
      <c r="BQ970" s="180"/>
      <c r="BR970" s="180"/>
      <c r="BS970" s="180"/>
      <c r="BT970" s="180"/>
      <c r="BU970" s="180"/>
      <c r="BV970" s="180"/>
    </row>
    <row r="971" spans="1:74" x14ac:dyDescent="0.15">
      <c r="A971" s="5">
        <v>967</v>
      </c>
      <c r="B971" s="5">
        <f>data!A969</f>
        <v>2009142</v>
      </c>
      <c r="C971" s="6">
        <f>data!C969</f>
        <v>7</v>
      </c>
      <c r="D971" s="7">
        <f>data!D969</f>
        <v>11</v>
      </c>
      <c r="E971" s="7">
        <f>data!E969</f>
        <v>15</v>
      </c>
      <c r="F971" s="7">
        <f>data!F969</f>
        <v>19</v>
      </c>
      <c r="G971" s="7">
        <f>data!G969</f>
        <v>20</v>
      </c>
      <c r="H971" s="8">
        <f>data!H969</f>
        <v>24</v>
      </c>
      <c r="I971" s="9">
        <f>data!I969</f>
        <v>13</v>
      </c>
      <c r="J971" s="175"/>
      <c r="K971" s="143"/>
      <c r="L971" s="143"/>
      <c r="M971" s="143"/>
      <c r="N971" s="176"/>
      <c r="O971" s="175"/>
      <c r="P971" s="143"/>
      <c r="Q971" s="143"/>
      <c r="R971" s="143"/>
      <c r="S971" s="176"/>
      <c r="T971" s="175"/>
      <c r="U971" s="143"/>
      <c r="V971" s="143"/>
      <c r="W971" s="143"/>
      <c r="X971" s="176"/>
      <c r="Y971" s="175"/>
      <c r="Z971" s="143"/>
      <c r="AA971" s="143"/>
      <c r="AB971" s="143"/>
      <c r="AC971" s="176"/>
      <c r="AD971" s="175"/>
      <c r="AE971" s="143"/>
      <c r="AF971" s="143"/>
      <c r="AG971" s="143"/>
      <c r="AH971" s="176"/>
      <c r="AI971" s="175"/>
      <c r="AJ971" s="143"/>
      <c r="AK971" s="143"/>
      <c r="AL971" s="143"/>
      <c r="AM971" s="176"/>
      <c r="AN971" s="179"/>
      <c r="AO971" s="180"/>
      <c r="AP971" s="180"/>
      <c r="AQ971" s="180"/>
      <c r="AR971" s="180"/>
      <c r="AS971" s="180"/>
      <c r="AT971" s="180"/>
      <c r="AU971" s="180"/>
      <c r="AV971" s="180"/>
      <c r="AW971" s="180"/>
      <c r="AX971" s="180"/>
      <c r="AY971" s="180"/>
      <c r="AZ971" s="180"/>
      <c r="BA971" s="180"/>
      <c r="BB971" s="180"/>
      <c r="BC971" s="180"/>
      <c r="BD971" s="180"/>
      <c r="BE971" s="180"/>
      <c r="BF971" s="180"/>
      <c r="BG971" s="180"/>
      <c r="BH971" s="180"/>
      <c r="BI971" s="180"/>
      <c r="BJ971" s="180"/>
      <c r="BK971" s="180"/>
      <c r="BL971" s="180"/>
      <c r="BM971" s="180"/>
      <c r="BN971" s="180"/>
      <c r="BO971" s="180"/>
      <c r="BP971" s="180"/>
      <c r="BQ971" s="180"/>
      <c r="BR971" s="180"/>
      <c r="BS971" s="180"/>
      <c r="BT971" s="180"/>
      <c r="BU971" s="180"/>
      <c r="BV971" s="180"/>
    </row>
    <row r="972" spans="1:74" x14ac:dyDescent="0.15">
      <c r="A972" s="5">
        <v>968</v>
      </c>
      <c r="B972" s="5">
        <f>data!A970</f>
        <v>2009143</v>
      </c>
      <c r="C972" s="6">
        <f>data!C970</f>
        <v>5</v>
      </c>
      <c r="D972" s="7">
        <f>data!D970</f>
        <v>9</v>
      </c>
      <c r="E972" s="7">
        <f>data!E970</f>
        <v>11</v>
      </c>
      <c r="F972" s="7">
        <f>data!F970</f>
        <v>17</v>
      </c>
      <c r="G972" s="7">
        <f>data!G970</f>
        <v>23</v>
      </c>
      <c r="H972" s="8">
        <f>data!H970</f>
        <v>28</v>
      </c>
      <c r="I972" s="9">
        <f>data!I970</f>
        <v>10</v>
      </c>
      <c r="J972" s="175"/>
      <c r="K972" s="143"/>
      <c r="L972" s="143"/>
      <c r="M972" s="143"/>
      <c r="N972" s="176"/>
      <c r="O972" s="175"/>
      <c r="P972" s="143"/>
      <c r="Q972" s="143"/>
      <c r="R972" s="143"/>
      <c r="S972" s="176"/>
      <c r="T972" s="175"/>
      <c r="U972" s="143"/>
      <c r="V972" s="143"/>
      <c r="W972" s="143"/>
      <c r="X972" s="176"/>
      <c r="Y972" s="175"/>
      <c r="Z972" s="143"/>
      <c r="AA972" s="143"/>
      <c r="AB972" s="143"/>
      <c r="AC972" s="176"/>
      <c r="AD972" s="175"/>
      <c r="AE972" s="143"/>
      <c r="AF972" s="143"/>
      <c r="AG972" s="143"/>
      <c r="AH972" s="176"/>
      <c r="AI972" s="175"/>
      <c r="AJ972" s="143"/>
      <c r="AK972" s="143"/>
      <c r="AL972" s="143"/>
      <c r="AM972" s="176"/>
      <c r="AN972" s="179"/>
      <c r="AO972" s="180"/>
      <c r="AP972" s="180"/>
      <c r="AQ972" s="180"/>
      <c r="AR972" s="180"/>
      <c r="AS972" s="180"/>
      <c r="AT972" s="180"/>
      <c r="AU972" s="180"/>
      <c r="AV972" s="180"/>
      <c r="AW972" s="180"/>
      <c r="AX972" s="180"/>
      <c r="AY972" s="180"/>
      <c r="AZ972" s="180"/>
      <c r="BA972" s="180"/>
      <c r="BB972" s="180"/>
      <c r="BC972" s="180"/>
      <c r="BD972" s="180"/>
      <c r="BE972" s="180"/>
      <c r="BF972" s="180"/>
      <c r="BG972" s="180"/>
      <c r="BH972" s="180"/>
      <c r="BI972" s="180"/>
      <c r="BJ972" s="180"/>
      <c r="BK972" s="180"/>
      <c r="BL972" s="180"/>
      <c r="BM972" s="180"/>
      <c r="BN972" s="180"/>
      <c r="BO972" s="180"/>
      <c r="BP972" s="180"/>
      <c r="BQ972" s="180"/>
      <c r="BR972" s="180"/>
      <c r="BS972" s="180"/>
      <c r="BT972" s="180"/>
      <c r="BU972" s="180"/>
      <c r="BV972" s="180"/>
    </row>
    <row r="973" spans="1:74" x14ac:dyDescent="0.15">
      <c r="A973" s="5">
        <v>969</v>
      </c>
      <c r="B973" s="5">
        <f>data!A971</f>
        <v>2009144</v>
      </c>
      <c r="C973" s="6">
        <f>data!C971</f>
        <v>1</v>
      </c>
      <c r="D973" s="7">
        <f>data!D971</f>
        <v>5</v>
      </c>
      <c r="E973" s="7">
        <f>data!E971</f>
        <v>10</v>
      </c>
      <c r="F973" s="7">
        <f>data!F971</f>
        <v>17</v>
      </c>
      <c r="G973" s="7">
        <f>data!G971</f>
        <v>18</v>
      </c>
      <c r="H973" s="8">
        <f>data!H971</f>
        <v>29</v>
      </c>
      <c r="I973" s="9">
        <f>data!I971</f>
        <v>12</v>
      </c>
      <c r="J973" s="175"/>
      <c r="K973" s="143"/>
      <c r="L973" s="143"/>
      <c r="M973" s="143"/>
      <c r="N973" s="176"/>
      <c r="O973" s="175"/>
      <c r="P973" s="143"/>
      <c r="Q973" s="143"/>
      <c r="R973" s="143"/>
      <c r="S973" s="176"/>
      <c r="T973" s="175"/>
      <c r="U973" s="143"/>
      <c r="V973" s="143"/>
      <c r="W973" s="143"/>
      <c r="X973" s="176"/>
      <c r="Y973" s="175"/>
      <c r="Z973" s="143"/>
      <c r="AA973" s="143"/>
      <c r="AB973" s="143"/>
      <c r="AC973" s="176"/>
      <c r="AD973" s="175"/>
      <c r="AE973" s="143"/>
      <c r="AF973" s="143"/>
      <c r="AG973" s="143"/>
      <c r="AH973" s="176"/>
      <c r="AI973" s="175"/>
      <c r="AJ973" s="143"/>
      <c r="AK973" s="143"/>
      <c r="AL973" s="143"/>
      <c r="AM973" s="176"/>
      <c r="AN973" s="179"/>
      <c r="AO973" s="180"/>
      <c r="AP973" s="180"/>
      <c r="AQ973" s="180"/>
      <c r="AR973" s="180"/>
      <c r="AS973" s="180"/>
      <c r="AT973" s="180"/>
      <c r="AU973" s="180"/>
      <c r="AV973" s="180"/>
      <c r="AW973" s="180"/>
      <c r="AX973" s="180"/>
      <c r="AY973" s="180"/>
      <c r="AZ973" s="180"/>
      <c r="BA973" s="180"/>
      <c r="BB973" s="180"/>
      <c r="BC973" s="180"/>
      <c r="BD973" s="180"/>
      <c r="BE973" s="180"/>
      <c r="BF973" s="180"/>
      <c r="BG973" s="180"/>
      <c r="BH973" s="180"/>
      <c r="BI973" s="180"/>
      <c r="BJ973" s="180"/>
      <c r="BK973" s="180"/>
      <c r="BL973" s="180"/>
      <c r="BM973" s="180"/>
      <c r="BN973" s="180"/>
      <c r="BO973" s="180"/>
      <c r="BP973" s="180"/>
      <c r="BQ973" s="180"/>
      <c r="BR973" s="180"/>
      <c r="BS973" s="180"/>
      <c r="BT973" s="180"/>
      <c r="BU973" s="180"/>
      <c r="BV973" s="180"/>
    </row>
    <row r="974" spans="1:74" x14ac:dyDescent="0.15">
      <c r="A974" s="5">
        <v>970</v>
      </c>
      <c r="B974" s="5">
        <f>data!A972</f>
        <v>2009145</v>
      </c>
      <c r="C974" s="6">
        <f>data!C972</f>
        <v>3</v>
      </c>
      <c r="D974" s="7">
        <f>data!D972</f>
        <v>5</v>
      </c>
      <c r="E974" s="7">
        <f>data!E972</f>
        <v>11</v>
      </c>
      <c r="F974" s="7">
        <f>data!F972</f>
        <v>15</v>
      </c>
      <c r="G974" s="7">
        <f>data!G972</f>
        <v>26</v>
      </c>
      <c r="H974" s="8">
        <f>data!H972</f>
        <v>33</v>
      </c>
      <c r="I974" s="9">
        <f>data!I972</f>
        <v>11</v>
      </c>
      <c r="J974" s="175"/>
      <c r="K974" s="143"/>
      <c r="L974" s="143"/>
      <c r="M974" s="143"/>
      <c r="N974" s="176"/>
      <c r="O974" s="175"/>
      <c r="P974" s="143"/>
      <c r="Q974" s="143"/>
      <c r="R974" s="143"/>
      <c r="S974" s="176"/>
      <c r="T974" s="175"/>
      <c r="U974" s="143"/>
      <c r="V974" s="143"/>
      <c r="W974" s="143"/>
      <c r="X974" s="176"/>
      <c r="Y974" s="175"/>
      <c r="Z974" s="143"/>
      <c r="AA974" s="143"/>
      <c r="AB974" s="143"/>
      <c r="AC974" s="176"/>
      <c r="AD974" s="175"/>
      <c r="AE974" s="143"/>
      <c r="AF974" s="143"/>
      <c r="AG974" s="143"/>
      <c r="AH974" s="176"/>
      <c r="AI974" s="175"/>
      <c r="AJ974" s="143"/>
      <c r="AK974" s="143"/>
      <c r="AL974" s="143"/>
      <c r="AM974" s="176"/>
      <c r="AN974" s="179"/>
      <c r="AO974" s="180"/>
      <c r="AP974" s="180"/>
      <c r="AQ974" s="180"/>
      <c r="AR974" s="180"/>
      <c r="AS974" s="180"/>
      <c r="AT974" s="180"/>
      <c r="AU974" s="180"/>
      <c r="AV974" s="180"/>
      <c r="AW974" s="180"/>
      <c r="AX974" s="180"/>
      <c r="AY974" s="180"/>
      <c r="AZ974" s="180"/>
      <c r="BA974" s="180"/>
      <c r="BB974" s="180"/>
      <c r="BC974" s="180"/>
      <c r="BD974" s="180"/>
      <c r="BE974" s="180"/>
      <c r="BF974" s="180"/>
      <c r="BG974" s="180"/>
      <c r="BH974" s="180"/>
      <c r="BI974" s="180"/>
      <c r="BJ974" s="180"/>
      <c r="BK974" s="180"/>
      <c r="BL974" s="180"/>
      <c r="BM974" s="180"/>
      <c r="BN974" s="180"/>
      <c r="BO974" s="180"/>
      <c r="BP974" s="180"/>
      <c r="BQ974" s="180"/>
      <c r="BR974" s="180"/>
      <c r="BS974" s="180"/>
      <c r="BT974" s="180"/>
      <c r="BU974" s="180"/>
      <c r="BV974" s="180"/>
    </row>
    <row r="975" spans="1:74" x14ac:dyDescent="0.15">
      <c r="A975" s="5">
        <v>971</v>
      </c>
      <c r="B975" s="5">
        <f>data!A973</f>
        <v>2009146</v>
      </c>
      <c r="C975" s="6">
        <f>data!C973</f>
        <v>3</v>
      </c>
      <c r="D975" s="7">
        <f>data!D973</f>
        <v>9</v>
      </c>
      <c r="E975" s="7">
        <f>data!E973</f>
        <v>16</v>
      </c>
      <c r="F975" s="7">
        <f>data!F973</f>
        <v>20</v>
      </c>
      <c r="G975" s="7">
        <f>data!G973</f>
        <v>22</v>
      </c>
      <c r="H975" s="8">
        <f>data!H973</f>
        <v>33</v>
      </c>
      <c r="I975" s="9">
        <f>data!I973</f>
        <v>15</v>
      </c>
      <c r="J975" s="175"/>
      <c r="K975" s="143"/>
      <c r="L975" s="143"/>
      <c r="M975" s="143"/>
      <c r="N975" s="176"/>
      <c r="O975" s="175"/>
      <c r="P975" s="143"/>
      <c r="Q975" s="143"/>
      <c r="R975" s="143"/>
      <c r="S975" s="176"/>
      <c r="T975" s="175"/>
      <c r="U975" s="143"/>
      <c r="V975" s="143"/>
      <c r="W975" s="143"/>
      <c r="X975" s="176"/>
      <c r="Y975" s="175"/>
      <c r="Z975" s="143"/>
      <c r="AA975" s="143"/>
      <c r="AB975" s="143"/>
      <c r="AC975" s="176"/>
      <c r="AD975" s="175"/>
      <c r="AE975" s="143"/>
      <c r="AF975" s="143"/>
      <c r="AG975" s="143"/>
      <c r="AH975" s="176"/>
      <c r="AI975" s="175"/>
      <c r="AJ975" s="143"/>
      <c r="AK975" s="143"/>
      <c r="AL975" s="143"/>
      <c r="AM975" s="176"/>
      <c r="AN975" s="179"/>
      <c r="AO975" s="180"/>
      <c r="AP975" s="180"/>
      <c r="AQ975" s="180"/>
      <c r="AR975" s="180"/>
      <c r="AS975" s="180"/>
      <c r="AT975" s="180"/>
      <c r="AU975" s="180"/>
      <c r="AV975" s="180"/>
      <c r="AW975" s="180"/>
      <c r="AX975" s="180"/>
      <c r="AY975" s="180"/>
      <c r="AZ975" s="180"/>
      <c r="BA975" s="180"/>
      <c r="BB975" s="180"/>
      <c r="BC975" s="180"/>
      <c r="BD975" s="180"/>
      <c r="BE975" s="180"/>
      <c r="BF975" s="180"/>
      <c r="BG975" s="180"/>
      <c r="BH975" s="180"/>
      <c r="BI975" s="180"/>
      <c r="BJ975" s="180"/>
      <c r="BK975" s="180"/>
      <c r="BL975" s="180"/>
      <c r="BM975" s="180"/>
      <c r="BN975" s="180"/>
      <c r="BO975" s="180"/>
      <c r="BP975" s="180"/>
      <c r="BQ975" s="180"/>
      <c r="BR975" s="180"/>
      <c r="BS975" s="180"/>
      <c r="BT975" s="180"/>
      <c r="BU975" s="180"/>
      <c r="BV975" s="180"/>
    </row>
    <row r="976" spans="1:74" x14ac:dyDescent="0.15">
      <c r="A976" s="5">
        <v>972</v>
      </c>
      <c r="B976" s="5">
        <f>data!A974</f>
        <v>2009147</v>
      </c>
      <c r="C976" s="6">
        <f>data!C974</f>
        <v>6</v>
      </c>
      <c r="D976" s="7">
        <f>data!D974</f>
        <v>8</v>
      </c>
      <c r="E976" s="7">
        <f>data!E974</f>
        <v>10</v>
      </c>
      <c r="F976" s="7">
        <f>data!F974</f>
        <v>18</v>
      </c>
      <c r="G976" s="7">
        <f>data!G974</f>
        <v>22</v>
      </c>
      <c r="H976" s="8">
        <f>data!H974</f>
        <v>32</v>
      </c>
      <c r="I976" s="9">
        <f>data!I974</f>
        <v>16</v>
      </c>
      <c r="J976" s="175"/>
      <c r="K976" s="143"/>
      <c r="L976" s="143"/>
      <c r="M976" s="143"/>
      <c r="N976" s="176"/>
      <c r="O976" s="175"/>
      <c r="P976" s="143"/>
      <c r="Q976" s="143"/>
      <c r="R976" s="143"/>
      <c r="S976" s="176"/>
      <c r="T976" s="175"/>
      <c r="U976" s="143"/>
      <c r="V976" s="143"/>
      <c r="W976" s="143"/>
      <c r="X976" s="176"/>
      <c r="Y976" s="175"/>
      <c r="Z976" s="143"/>
      <c r="AA976" s="143"/>
      <c r="AB976" s="143"/>
      <c r="AC976" s="176"/>
      <c r="AD976" s="175"/>
      <c r="AE976" s="143"/>
      <c r="AF976" s="143"/>
      <c r="AG976" s="143"/>
      <c r="AH976" s="176"/>
      <c r="AI976" s="175"/>
      <c r="AJ976" s="143"/>
      <c r="AK976" s="143"/>
      <c r="AL976" s="143"/>
      <c r="AM976" s="176"/>
      <c r="AN976" s="179"/>
      <c r="AO976" s="180"/>
      <c r="AP976" s="180"/>
      <c r="AQ976" s="180"/>
      <c r="AR976" s="180"/>
      <c r="AS976" s="180"/>
      <c r="AT976" s="180"/>
      <c r="AU976" s="180"/>
      <c r="AV976" s="180"/>
      <c r="AW976" s="180"/>
      <c r="AX976" s="180"/>
      <c r="AY976" s="180"/>
      <c r="AZ976" s="180"/>
      <c r="BA976" s="180"/>
      <c r="BB976" s="180"/>
      <c r="BC976" s="180"/>
      <c r="BD976" s="180"/>
      <c r="BE976" s="180"/>
      <c r="BF976" s="180"/>
      <c r="BG976" s="180"/>
      <c r="BH976" s="180"/>
      <c r="BI976" s="180"/>
      <c r="BJ976" s="180"/>
      <c r="BK976" s="180"/>
      <c r="BL976" s="180"/>
      <c r="BM976" s="180"/>
      <c r="BN976" s="180"/>
      <c r="BO976" s="180"/>
      <c r="BP976" s="180"/>
      <c r="BQ976" s="180"/>
      <c r="BR976" s="180"/>
      <c r="BS976" s="180"/>
      <c r="BT976" s="180"/>
      <c r="BU976" s="180"/>
      <c r="BV976" s="180"/>
    </row>
    <row r="977" spans="1:74" x14ac:dyDescent="0.15">
      <c r="A977" s="5">
        <v>973</v>
      </c>
      <c r="B977" s="5">
        <f>data!A975</f>
        <v>2009148</v>
      </c>
      <c r="C977" s="6">
        <f>data!C975</f>
        <v>6</v>
      </c>
      <c r="D977" s="7">
        <f>data!D975</f>
        <v>12</v>
      </c>
      <c r="E977" s="7">
        <f>data!E975</f>
        <v>15</v>
      </c>
      <c r="F977" s="7">
        <f>data!F975</f>
        <v>22</v>
      </c>
      <c r="G977" s="7">
        <f>data!G975</f>
        <v>29</v>
      </c>
      <c r="H977" s="8">
        <f>data!H975</f>
        <v>32</v>
      </c>
      <c r="I977" s="9">
        <f>data!I975</f>
        <v>10</v>
      </c>
      <c r="J977" s="175"/>
      <c r="K977" s="143"/>
      <c r="L977" s="143"/>
      <c r="M977" s="143"/>
      <c r="N977" s="176"/>
      <c r="O977" s="175"/>
      <c r="P977" s="143"/>
      <c r="Q977" s="143"/>
      <c r="R977" s="143"/>
      <c r="S977" s="176"/>
      <c r="T977" s="175"/>
      <c r="U977" s="143"/>
      <c r="V977" s="143"/>
      <c r="W977" s="143"/>
      <c r="X977" s="176"/>
      <c r="Y977" s="175"/>
      <c r="Z977" s="143"/>
      <c r="AA977" s="143"/>
      <c r="AB977" s="143"/>
      <c r="AC977" s="176"/>
      <c r="AD977" s="175"/>
      <c r="AE977" s="143"/>
      <c r="AF977" s="143"/>
      <c r="AG977" s="143"/>
      <c r="AH977" s="176"/>
      <c r="AI977" s="175"/>
      <c r="AJ977" s="143"/>
      <c r="AK977" s="143"/>
      <c r="AL977" s="143"/>
      <c r="AM977" s="176"/>
      <c r="AN977" s="179"/>
      <c r="AO977" s="180"/>
      <c r="AP977" s="180"/>
      <c r="AQ977" s="180"/>
      <c r="AR977" s="180"/>
      <c r="AS977" s="180"/>
      <c r="AT977" s="180"/>
      <c r="AU977" s="180"/>
      <c r="AV977" s="180"/>
      <c r="AW977" s="180"/>
      <c r="AX977" s="180"/>
      <c r="AY977" s="180"/>
      <c r="AZ977" s="180"/>
      <c r="BA977" s="180"/>
      <c r="BB977" s="180"/>
      <c r="BC977" s="180"/>
      <c r="BD977" s="180"/>
      <c r="BE977" s="180"/>
      <c r="BF977" s="180"/>
      <c r="BG977" s="180"/>
      <c r="BH977" s="180"/>
      <c r="BI977" s="180"/>
      <c r="BJ977" s="180"/>
      <c r="BK977" s="180"/>
      <c r="BL977" s="180"/>
      <c r="BM977" s="180"/>
      <c r="BN977" s="180"/>
      <c r="BO977" s="180"/>
      <c r="BP977" s="180"/>
      <c r="BQ977" s="180"/>
      <c r="BR977" s="180"/>
      <c r="BS977" s="180"/>
      <c r="BT977" s="180"/>
      <c r="BU977" s="180"/>
      <c r="BV977" s="180"/>
    </row>
    <row r="978" spans="1:74" x14ac:dyDescent="0.15">
      <c r="A978" s="5">
        <v>974</v>
      </c>
      <c r="B978" s="5">
        <f>data!A976</f>
        <v>2009149</v>
      </c>
      <c r="C978" s="6">
        <f>data!C976</f>
        <v>1</v>
      </c>
      <c r="D978" s="7">
        <f>data!D976</f>
        <v>3</v>
      </c>
      <c r="E978" s="7">
        <f>data!E976</f>
        <v>16</v>
      </c>
      <c r="F978" s="7">
        <f>data!F976</f>
        <v>18</v>
      </c>
      <c r="G978" s="7">
        <f>data!G976</f>
        <v>22</v>
      </c>
      <c r="H978" s="8">
        <f>data!H976</f>
        <v>29</v>
      </c>
      <c r="I978" s="9">
        <f>data!I976</f>
        <v>4</v>
      </c>
      <c r="J978" s="175"/>
      <c r="K978" s="143"/>
      <c r="L978" s="143"/>
      <c r="M978" s="143"/>
      <c r="N978" s="176"/>
      <c r="O978" s="175"/>
      <c r="P978" s="143"/>
      <c r="Q978" s="143"/>
      <c r="R978" s="143"/>
      <c r="S978" s="176"/>
      <c r="T978" s="175"/>
      <c r="U978" s="143"/>
      <c r="V978" s="143"/>
      <c r="W978" s="143"/>
      <c r="X978" s="176"/>
      <c r="Y978" s="175"/>
      <c r="Z978" s="143"/>
      <c r="AA978" s="143"/>
      <c r="AB978" s="143"/>
      <c r="AC978" s="176"/>
      <c r="AD978" s="175"/>
      <c r="AE978" s="143"/>
      <c r="AF978" s="143"/>
      <c r="AG978" s="143"/>
      <c r="AH978" s="176"/>
      <c r="AI978" s="175"/>
      <c r="AJ978" s="143"/>
      <c r="AK978" s="143"/>
      <c r="AL978" s="143"/>
      <c r="AM978" s="176"/>
      <c r="AN978" s="179"/>
      <c r="AO978" s="180"/>
      <c r="AP978" s="180"/>
      <c r="AQ978" s="180"/>
      <c r="AR978" s="180"/>
      <c r="AS978" s="180"/>
      <c r="AT978" s="180"/>
      <c r="AU978" s="180"/>
      <c r="AV978" s="180"/>
      <c r="AW978" s="180"/>
      <c r="AX978" s="180"/>
      <c r="AY978" s="180"/>
      <c r="AZ978" s="180"/>
      <c r="BA978" s="180"/>
      <c r="BB978" s="180"/>
      <c r="BC978" s="180"/>
      <c r="BD978" s="180"/>
      <c r="BE978" s="180"/>
      <c r="BF978" s="180"/>
      <c r="BG978" s="180"/>
      <c r="BH978" s="180"/>
      <c r="BI978" s="180"/>
      <c r="BJ978" s="180"/>
      <c r="BK978" s="180"/>
      <c r="BL978" s="180"/>
      <c r="BM978" s="180"/>
      <c r="BN978" s="180"/>
      <c r="BO978" s="180"/>
      <c r="BP978" s="180"/>
      <c r="BQ978" s="180"/>
      <c r="BR978" s="180"/>
      <c r="BS978" s="180"/>
      <c r="BT978" s="180"/>
      <c r="BU978" s="180"/>
      <c r="BV978" s="180"/>
    </row>
    <row r="979" spans="1:74" x14ac:dyDescent="0.15">
      <c r="A979" s="5">
        <v>975</v>
      </c>
      <c r="B979" s="5">
        <f>data!A977</f>
        <v>2009150</v>
      </c>
      <c r="C979" s="6">
        <f>data!C977</f>
        <v>4</v>
      </c>
      <c r="D979" s="7">
        <f>data!D977</f>
        <v>6</v>
      </c>
      <c r="E979" s="7">
        <f>data!E977</f>
        <v>7</v>
      </c>
      <c r="F979" s="7">
        <f>data!F977</f>
        <v>16</v>
      </c>
      <c r="G979" s="7">
        <f>data!G977</f>
        <v>19</v>
      </c>
      <c r="H979" s="8">
        <f>data!H977</f>
        <v>20</v>
      </c>
      <c r="I979" s="9">
        <f>data!I977</f>
        <v>4</v>
      </c>
      <c r="J979" s="175"/>
      <c r="K979" s="143"/>
      <c r="L979" s="143"/>
      <c r="M979" s="143"/>
      <c r="N979" s="176"/>
      <c r="O979" s="175"/>
      <c r="P979" s="143"/>
      <c r="Q979" s="143"/>
      <c r="R979" s="143"/>
      <c r="S979" s="176"/>
      <c r="T979" s="175"/>
      <c r="U979" s="143"/>
      <c r="V979" s="143"/>
      <c r="W979" s="143"/>
      <c r="X979" s="176"/>
      <c r="Y979" s="175"/>
      <c r="Z979" s="143"/>
      <c r="AA979" s="143"/>
      <c r="AB979" s="143"/>
      <c r="AC979" s="176"/>
      <c r="AD979" s="175"/>
      <c r="AE979" s="143"/>
      <c r="AF979" s="143"/>
      <c r="AG979" s="143"/>
      <c r="AH979" s="176"/>
      <c r="AI979" s="175"/>
      <c r="AJ979" s="143"/>
      <c r="AK979" s="143"/>
      <c r="AL979" s="143"/>
      <c r="AM979" s="176"/>
      <c r="AN979" s="179"/>
      <c r="AO979" s="180"/>
      <c r="AP979" s="180"/>
      <c r="AQ979" s="180"/>
      <c r="AR979" s="180"/>
      <c r="AS979" s="180"/>
      <c r="AT979" s="180"/>
      <c r="AU979" s="180"/>
      <c r="AV979" s="180"/>
      <c r="AW979" s="180"/>
      <c r="AX979" s="180"/>
      <c r="AY979" s="180"/>
      <c r="AZ979" s="180"/>
      <c r="BA979" s="180"/>
      <c r="BB979" s="180"/>
      <c r="BC979" s="180"/>
      <c r="BD979" s="180"/>
      <c r="BE979" s="180"/>
      <c r="BF979" s="180"/>
      <c r="BG979" s="180"/>
      <c r="BH979" s="180"/>
      <c r="BI979" s="180"/>
      <c r="BJ979" s="180"/>
      <c r="BK979" s="180"/>
      <c r="BL979" s="180"/>
      <c r="BM979" s="180"/>
      <c r="BN979" s="180"/>
      <c r="BO979" s="180"/>
      <c r="BP979" s="180"/>
      <c r="BQ979" s="180"/>
      <c r="BR979" s="180"/>
      <c r="BS979" s="180"/>
      <c r="BT979" s="180"/>
      <c r="BU979" s="180"/>
      <c r="BV979" s="180"/>
    </row>
    <row r="980" spans="1:74" x14ac:dyDescent="0.15">
      <c r="A980" s="5">
        <v>976</v>
      </c>
      <c r="B980" s="5">
        <f>data!A978</f>
        <v>2009151</v>
      </c>
      <c r="C980" s="6">
        <f>data!C978</f>
        <v>6</v>
      </c>
      <c r="D980" s="7">
        <f>data!D978</f>
        <v>8</v>
      </c>
      <c r="E980" s="7">
        <f>data!E978</f>
        <v>10</v>
      </c>
      <c r="F980" s="7">
        <f>data!F978</f>
        <v>16</v>
      </c>
      <c r="G980" s="7">
        <f>data!G978</f>
        <v>25</v>
      </c>
      <c r="H980" s="8">
        <f>data!H978</f>
        <v>30</v>
      </c>
      <c r="I980" s="9">
        <f>data!I978</f>
        <v>14</v>
      </c>
      <c r="J980" s="175"/>
      <c r="K980" s="143"/>
      <c r="L980" s="143"/>
      <c r="M980" s="143"/>
      <c r="N980" s="176"/>
      <c r="O980" s="175"/>
      <c r="P980" s="143"/>
      <c r="Q980" s="143"/>
      <c r="R980" s="143"/>
      <c r="S980" s="176"/>
      <c r="T980" s="175"/>
      <c r="U980" s="143"/>
      <c r="V980" s="143"/>
      <c r="W980" s="143"/>
      <c r="X980" s="176"/>
      <c r="Y980" s="175"/>
      <c r="Z980" s="143"/>
      <c r="AA980" s="143"/>
      <c r="AB980" s="143"/>
      <c r="AC980" s="176"/>
      <c r="AD980" s="175"/>
      <c r="AE980" s="143"/>
      <c r="AF980" s="143"/>
      <c r="AG980" s="143"/>
      <c r="AH980" s="176"/>
      <c r="AI980" s="175"/>
      <c r="AJ980" s="143"/>
      <c r="AK980" s="143"/>
      <c r="AL980" s="143"/>
      <c r="AM980" s="176"/>
      <c r="AN980" s="179"/>
      <c r="AO980" s="180"/>
      <c r="AP980" s="180"/>
      <c r="AQ980" s="180"/>
      <c r="AR980" s="180"/>
      <c r="AS980" s="180"/>
      <c r="AT980" s="180"/>
      <c r="AU980" s="180"/>
      <c r="AV980" s="180"/>
      <c r="AW980" s="180"/>
      <c r="AX980" s="180"/>
      <c r="AY980" s="180"/>
      <c r="AZ980" s="180"/>
      <c r="BA980" s="180"/>
      <c r="BB980" s="180"/>
      <c r="BC980" s="180"/>
      <c r="BD980" s="180"/>
      <c r="BE980" s="180"/>
      <c r="BF980" s="180"/>
      <c r="BG980" s="180"/>
      <c r="BH980" s="180"/>
      <c r="BI980" s="180"/>
      <c r="BJ980" s="180"/>
      <c r="BK980" s="180"/>
      <c r="BL980" s="180"/>
      <c r="BM980" s="180"/>
      <c r="BN980" s="180"/>
      <c r="BO980" s="180"/>
      <c r="BP980" s="180"/>
      <c r="BQ980" s="180"/>
      <c r="BR980" s="180"/>
      <c r="BS980" s="180"/>
      <c r="BT980" s="180"/>
      <c r="BU980" s="180"/>
      <c r="BV980" s="180"/>
    </row>
    <row r="981" spans="1:74" x14ac:dyDescent="0.15">
      <c r="A981" s="5">
        <v>977</v>
      </c>
      <c r="B981" s="5">
        <f>data!A979</f>
        <v>2009152</v>
      </c>
      <c r="C981" s="6">
        <f>data!C979</f>
        <v>3</v>
      </c>
      <c r="D981" s="7">
        <f>data!D979</f>
        <v>4</v>
      </c>
      <c r="E981" s="7">
        <f>data!E979</f>
        <v>19</v>
      </c>
      <c r="F981" s="7">
        <f>data!F979</f>
        <v>21</v>
      </c>
      <c r="G981" s="7">
        <f>data!G979</f>
        <v>27</v>
      </c>
      <c r="H981" s="8">
        <f>data!H979</f>
        <v>28</v>
      </c>
      <c r="I981" s="9">
        <f>data!I979</f>
        <v>5</v>
      </c>
      <c r="J981" s="175"/>
      <c r="K981" s="143"/>
      <c r="L981" s="143"/>
      <c r="M981" s="143"/>
      <c r="N981" s="176"/>
      <c r="O981" s="175"/>
      <c r="P981" s="143"/>
      <c r="Q981" s="143"/>
      <c r="R981" s="143"/>
      <c r="S981" s="176"/>
      <c r="T981" s="175"/>
      <c r="U981" s="143"/>
      <c r="V981" s="143"/>
      <c r="W981" s="143"/>
      <c r="X981" s="176"/>
      <c r="Y981" s="175"/>
      <c r="Z981" s="143"/>
      <c r="AA981" s="143"/>
      <c r="AB981" s="143"/>
      <c r="AC981" s="176"/>
      <c r="AD981" s="175"/>
      <c r="AE981" s="143"/>
      <c r="AF981" s="143"/>
      <c r="AG981" s="143"/>
      <c r="AH981" s="176"/>
      <c r="AI981" s="175"/>
      <c r="AJ981" s="143"/>
      <c r="AK981" s="143"/>
      <c r="AL981" s="143"/>
      <c r="AM981" s="176"/>
      <c r="AN981" s="179"/>
      <c r="AO981" s="180"/>
      <c r="AP981" s="180"/>
      <c r="AQ981" s="180"/>
      <c r="AR981" s="180"/>
      <c r="AS981" s="180"/>
      <c r="AT981" s="180"/>
      <c r="AU981" s="180"/>
      <c r="AV981" s="180"/>
      <c r="AW981" s="180"/>
      <c r="AX981" s="180"/>
      <c r="AY981" s="180"/>
      <c r="AZ981" s="180"/>
      <c r="BA981" s="180"/>
      <c r="BB981" s="180"/>
      <c r="BC981" s="180"/>
      <c r="BD981" s="180"/>
      <c r="BE981" s="180"/>
      <c r="BF981" s="180"/>
      <c r="BG981" s="180"/>
      <c r="BH981" s="180"/>
      <c r="BI981" s="180"/>
      <c r="BJ981" s="180"/>
      <c r="BK981" s="180"/>
      <c r="BL981" s="180"/>
      <c r="BM981" s="180"/>
      <c r="BN981" s="180"/>
      <c r="BO981" s="180"/>
      <c r="BP981" s="180"/>
      <c r="BQ981" s="180"/>
      <c r="BR981" s="180"/>
      <c r="BS981" s="180"/>
      <c r="BT981" s="180"/>
      <c r="BU981" s="180"/>
      <c r="BV981" s="180"/>
    </row>
    <row r="982" spans="1:74" x14ac:dyDescent="0.15">
      <c r="A982" s="5">
        <v>978</v>
      </c>
      <c r="B982" s="5">
        <f>data!A980</f>
        <v>2009153</v>
      </c>
      <c r="C982" s="6">
        <f>data!C980</f>
        <v>6</v>
      </c>
      <c r="D982" s="7">
        <f>data!D980</f>
        <v>7</v>
      </c>
      <c r="E982" s="7">
        <f>data!E980</f>
        <v>8</v>
      </c>
      <c r="F982" s="7">
        <f>data!F980</f>
        <v>20</v>
      </c>
      <c r="G982" s="7">
        <f>data!G980</f>
        <v>21</v>
      </c>
      <c r="H982" s="8">
        <f>data!H980</f>
        <v>25</v>
      </c>
      <c r="I982" s="9">
        <f>data!I980</f>
        <v>10</v>
      </c>
      <c r="J982" s="175"/>
      <c r="K982" s="143"/>
      <c r="L982" s="143"/>
      <c r="M982" s="143"/>
      <c r="N982" s="176"/>
      <c r="O982" s="175"/>
      <c r="P982" s="143"/>
      <c r="Q982" s="143"/>
      <c r="R982" s="143"/>
      <c r="S982" s="176"/>
      <c r="T982" s="175"/>
      <c r="U982" s="143"/>
      <c r="V982" s="143"/>
      <c r="W982" s="143"/>
      <c r="X982" s="176"/>
      <c r="Y982" s="175"/>
      <c r="Z982" s="143"/>
      <c r="AA982" s="143"/>
      <c r="AB982" s="143"/>
      <c r="AC982" s="176"/>
      <c r="AD982" s="175"/>
      <c r="AE982" s="143"/>
      <c r="AF982" s="143"/>
      <c r="AG982" s="143"/>
      <c r="AH982" s="176"/>
      <c r="AI982" s="175"/>
      <c r="AJ982" s="143"/>
      <c r="AK982" s="143"/>
      <c r="AL982" s="143"/>
      <c r="AM982" s="176"/>
      <c r="AN982" s="179"/>
      <c r="AO982" s="180"/>
      <c r="AP982" s="180"/>
      <c r="AQ982" s="180"/>
      <c r="AR982" s="180"/>
      <c r="AS982" s="180"/>
      <c r="AT982" s="180"/>
      <c r="AU982" s="180"/>
      <c r="AV982" s="180"/>
      <c r="AW982" s="180"/>
      <c r="AX982" s="180"/>
      <c r="AY982" s="180"/>
      <c r="AZ982" s="180"/>
      <c r="BA982" s="180"/>
      <c r="BB982" s="180"/>
      <c r="BC982" s="180"/>
      <c r="BD982" s="180"/>
      <c r="BE982" s="180"/>
      <c r="BF982" s="180"/>
      <c r="BG982" s="180"/>
      <c r="BH982" s="180"/>
      <c r="BI982" s="180"/>
      <c r="BJ982" s="180"/>
      <c r="BK982" s="180"/>
      <c r="BL982" s="180"/>
      <c r="BM982" s="180"/>
      <c r="BN982" s="180"/>
      <c r="BO982" s="180"/>
      <c r="BP982" s="180"/>
      <c r="BQ982" s="180"/>
      <c r="BR982" s="180"/>
      <c r="BS982" s="180"/>
      <c r="BT982" s="180"/>
      <c r="BU982" s="180"/>
      <c r="BV982" s="180"/>
    </row>
    <row r="983" spans="1:74" x14ac:dyDescent="0.15">
      <c r="A983" s="5">
        <v>979</v>
      </c>
      <c r="B983" s="5">
        <f>data!A981</f>
        <v>2009154</v>
      </c>
      <c r="C983" s="6">
        <f>data!C981</f>
        <v>1</v>
      </c>
      <c r="D983" s="7">
        <f>data!D981</f>
        <v>7</v>
      </c>
      <c r="E983" s="7">
        <f>data!E981</f>
        <v>12</v>
      </c>
      <c r="F983" s="7">
        <f>data!F981</f>
        <v>14</v>
      </c>
      <c r="G983" s="7">
        <f>data!G981</f>
        <v>18</v>
      </c>
      <c r="H983" s="8">
        <f>data!H981</f>
        <v>25</v>
      </c>
      <c r="I983" s="9">
        <f>data!I981</f>
        <v>16</v>
      </c>
      <c r="J983" s="175"/>
      <c r="K983" s="143"/>
      <c r="L983" s="143"/>
      <c r="M983" s="143"/>
      <c r="N983" s="176"/>
      <c r="O983" s="175"/>
      <c r="P983" s="143"/>
      <c r="Q983" s="143"/>
      <c r="R983" s="143"/>
      <c r="S983" s="176"/>
      <c r="T983" s="175"/>
      <c r="U983" s="143"/>
      <c r="V983" s="143"/>
      <c r="W983" s="143"/>
      <c r="X983" s="176"/>
      <c r="Y983" s="175"/>
      <c r="Z983" s="143"/>
      <c r="AA983" s="143"/>
      <c r="AB983" s="143"/>
      <c r="AC983" s="176"/>
      <c r="AD983" s="175"/>
      <c r="AE983" s="143"/>
      <c r="AF983" s="143"/>
      <c r="AG983" s="143"/>
      <c r="AH983" s="176"/>
      <c r="AI983" s="175"/>
      <c r="AJ983" s="143"/>
      <c r="AK983" s="143"/>
      <c r="AL983" s="143"/>
      <c r="AM983" s="176"/>
      <c r="AN983" s="179"/>
      <c r="AO983" s="180"/>
      <c r="AP983" s="180"/>
      <c r="AQ983" s="180"/>
      <c r="AR983" s="180"/>
      <c r="AS983" s="180"/>
      <c r="AT983" s="180"/>
      <c r="AU983" s="180"/>
      <c r="AV983" s="180"/>
      <c r="AW983" s="180"/>
      <c r="AX983" s="180"/>
      <c r="AY983" s="180"/>
      <c r="AZ983" s="180"/>
      <c r="BA983" s="180"/>
      <c r="BB983" s="180"/>
      <c r="BC983" s="180"/>
      <c r="BD983" s="180"/>
      <c r="BE983" s="180"/>
      <c r="BF983" s="180"/>
      <c r="BG983" s="180"/>
      <c r="BH983" s="180"/>
      <c r="BI983" s="180"/>
      <c r="BJ983" s="180"/>
      <c r="BK983" s="180"/>
      <c r="BL983" s="180"/>
      <c r="BM983" s="180"/>
      <c r="BN983" s="180"/>
      <c r="BO983" s="180"/>
      <c r="BP983" s="180"/>
      <c r="BQ983" s="180"/>
      <c r="BR983" s="180"/>
      <c r="BS983" s="180"/>
      <c r="BT983" s="180"/>
      <c r="BU983" s="180"/>
      <c r="BV983" s="180"/>
    </row>
    <row r="984" spans="1:74" x14ac:dyDescent="0.15">
      <c r="A984" s="5">
        <v>980</v>
      </c>
      <c r="B984" s="5">
        <f>data!A982</f>
        <v>2010001</v>
      </c>
      <c r="C984" s="6">
        <f>data!C982</f>
        <v>7</v>
      </c>
      <c r="D984" s="7">
        <f>data!D982</f>
        <v>17</v>
      </c>
      <c r="E984" s="7">
        <f>data!E982</f>
        <v>18</v>
      </c>
      <c r="F984" s="7">
        <f>data!F982</f>
        <v>27</v>
      </c>
      <c r="G984" s="7">
        <f>data!G982</f>
        <v>29</v>
      </c>
      <c r="H984" s="8">
        <f>data!H982</f>
        <v>32</v>
      </c>
      <c r="I984" s="9">
        <f>data!I982</f>
        <v>13</v>
      </c>
      <c r="J984" s="175"/>
      <c r="K984" s="143"/>
      <c r="L984" s="143"/>
      <c r="M984" s="143"/>
      <c r="N984" s="176"/>
      <c r="O984" s="175"/>
      <c r="P984" s="143"/>
      <c r="Q984" s="143"/>
      <c r="R984" s="143"/>
      <c r="S984" s="176"/>
      <c r="T984" s="175"/>
      <c r="U984" s="143"/>
      <c r="V984" s="143"/>
      <c r="W984" s="143"/>
      <c r="X984" s="176"/>
      <c r="Y984" s="175"/>
      <c r="Z984" s="143"/>
      <c r="AA984" s="143"/>
      <c r="AB984" s="143"/>
      <c r="AC984" s="176"/>
      <c r="AD984" s="175"/>
      <c r="AE984" s="143"/>
      <c r="AF984" s="143"/>
      <c r="AG984" s="143"/>
      <c r="AH984" s="176"/>
      <c r="AI984" s="175"/>
      <c r="AJ984" s="143"/>
      <c r="AK984" s="143"/>
      <c r="AL984" s="143"/>
      <c r="AM984" s="176"/>
      <c r="AN984" s="179"/>
      <c r="AO984" s="180"/>
      <c r="AP984" s="180"/>
      <c r="AQ984" s="180"/>
      <c r="AR984" s="180"/>
      <c r="AS984" s="180"/>
      <c r="AT984" s="180"/>
      <c r="AU984" s="180"/>
      <c r="AV984" s="180"/>
      <c r="AW984" s="180"/>
      <c r="AX984" s="180"/>
      <c r="AY984" s="180"/>
      <c r="AZ984" s="180"/>
      <c r="BA984" s="180"/>
      <c r="BB984" s="180"/>
      <c r="BC984" s="180"/>
      <c r="BD984" s="180"/>
      <c r="BE984" s="180"/>
      <c r="BF984" s="180"/>
      <c r="BG984" s="180"/>
      <c r="BH984" s="180"/>
      <c r="BI984" s="180"/>
      <c r="BJ984" s="180"/>
      <c r="BK984" s="180"/>
      <c r="BL984" s="180"/>
      <c r="BM984" s="180"/>
      <c r="BN984" s="180"/>
      <c r="BO984" s="180"/>
      <c r="BP984" s="180"/>
      <c r="BQ984" s="180"/>
      <c r="BR984" s="180"/>
      <c r="BS984" s="180"/>
      <c r="BT984" s="180"/>
      <c r="BU984" s="180"/>
      <c r="BV984" s="180"/>
    </row>
    <row r="985" spans="1:74" x14ac:dyDescent="0.15">
      <c r="A985" s="5">
        <v>981</v>
      </c>
      <c r="B985" s="5">
        <f>data!A983</f>
        <v>2010002</v>
      </c>
      <c r="C985" s="6">
        <f>data!C983</f>
        <v>3</v>
      </c>
      <c r="D985" s="7">
        <f>data!D983</f>
        <v>6</v>
      </c>
      <c r="E985" s="7">
        <f>data!E983</f>
        <v>7</v>
      </c>
      <c r="F985" s="7">
        <f>data!F983</f>
        <v>23</v>
      </c>
      <c r="G985" s="7">
        <f>data!G983</f>
        <v>30</v>
      </c>
      <c r="H985" s="8">
        <f>data!H983</f>
        <v>33</v>
      </c>
      <c r="I985" s="9">
        <f>data!I983</f>
        <v>13</v>
      </c>
      <c r="J985" s="175"/>
      <c r="K985" s="143"/>
      <c r="L985" s="143"/>
      <c r="M985" s="143"/>
      <c r="N985" s="176"/>
      <c r="O985" s="175"/>
      <c r="P985" s="143"/>
      <c r="Q985" s="143"/>
      <c r="R985" s="143"/>
      <c r="S985" s="176"/>
      <c r="T985" s="175"/>
      <c r="U985" s="143"/>
      <c r="V985" s="143"/>
      <c r="W985" s="143"/>
      <c r="X985" s="176"/>
      <c r="Y985" s="175"/>
      <c r="Z985" s="143"/>
      <c r="AA985" s="143"/>
      <c r="AB985" s="143"/>
      <c r="AC985" s="176"/>
      <c r="AD985" s="175"/>
      <c r="AE985" s="143"/>
      <c r="AF985" s="143"/>
      <c r="AG985" s="143"/>
      <c r="AH985" s="176"/>
      <c r="AI985" s="175"/>
      <c r="AJ985" s="143"/>
      <c r="AK985" s="143"/>
      <c r="AL985" s="143"/>
      <c r="AM985" s="176"/>
      <c r="AN985" s="179"/>
      <c r="AO985" s="180"/>
      <c r="AP985" s="180"/>
      <c r="AQ985" s="180"/>
      <c r="AR985" s="180"/>
      <c r="AS985" s="180"/>
      <c r="AT985" s="180"/>
      <c r="AU985" s="180"/>
      <c r="AV985" s="180"/>
      <c r="AW985" s="180"/>
      <c r="AX985" s="180"/>
      <c r="AY985" s="180"/>
      <c r="AZ985" s="180"/>
      <c r="BA985" s="180"/>
      <c r="BB985" s="180"/>
      <c r="BC985" s="180"/>
      <c r="BD985" s="180"/>
      <c r="BE985" s="180"/>
      <c r="BF985" s="180"/>
      <c r="BG985" s="180"/>
      <c r="BH985" s="180"/>
      <c r="BI985" s="180"/>
      <c r="BJ985" s="180"/>
      <c r="BK985" s="180"/>
      <c r="BL985" s="180"/>
      <c r="BM985" s="180"/>
      <c r="BN985" s="180"/>
      <c r="BO985" s="180"/>
      <c r="BP985" s="180"/>
      <c r="BQ985" s="180"/>
      <c r="BR985" s="180"/>
      <c r="BS985" s="180"/>
      <c r="BT985" s="180"/>
      <c r="BU985" s="180"/>
      <c r="BV985" s="180"/>
    </row>
    <row r="986" spans="1:74" x14ac:dyDescent="0.15">
      <c r="A986" s="5">
        <v>982</v>
      </c>
      <c r="B986" s="5">
        <f>data!A984</f>
        <v>2010003</v>
      </c>
      <c r="C986" s="6">
        <f>data!C984</f>
        <v>14</v>
      </c>
      <c r="D986" s="7">
        <f>data!D984</f>
        <v>22</v>
      </c>
      <c r="E986" s="7">
        <f>data!E984</f>
        <v>26</v>
      </c>
      <c r="F986" s="7">
        <f>data!F984</f>
        <v>27</v>
      </c>
      <c r="G986" s="7">
        <f>data!G984</f>
        <v>28</v>
      </c>
      <c r="H986" s="8">
        <f>data!H984</f>
        <v>31</v>
      </c>
      <c r="I986" s="9">
        <f>data!I984</f>
        <v>4</v>
      </c>
      <c r="J986" s="175"/>
      <c r="K986" s="143"/>
      <c r="L986" s="143"/>
      <c r="M986" s="143"/>
      <c r="N986" s="176"/>
      <c r="O986" s="175"/>
      <c r="P986" s="143"/>
      <c r="Q986" s="143"/>
      <c r="R986" s="143"/>
      <c r="S986" s="176"/>
      <c r="T986" s="175"/>
      <c r="U986" s="143"/>
      <c r="V986" s="143"/>
      <c r="W986" s="143"/>
      <c r="X986" s="176"/>
      <c r="Y986" s="175"/>
      <c r="Z986" s="143"/>
      <c r="AA986" s="143"/>
      <c r="AB986" s="143"/>
      <c r="AC986" s="176"/>
      <c r="AD986" s="175"/>
      <c r="AE986" s="143"/>
      <c r="AF986" s="143"/>
      <c r="AG986" s="143"/>
      <c r="AH986" s="176"/>
      <c r="AI986" s="175"/>
      <c r="AJ986" s="143"/>
      <c r="AK986" s="143"/>
      <c r="AL986" s="143"/>
      <c r="AM986" s="176"/>
      <c r="AN986" s="179"/>
      <c r="AO986" s="180"/>
      <c r="AP986" s="180"/>
      <c r="AQ986" s="180"/>
      <c r="AR986" s="180"/>
      <c r="AS986" s="180"/>
      <c r="AT986" s="180"/>
      <c r="AU986" s="180"/>
      <c r="AV986" s="180"/>
      <c r="AW986" s="180"/>
      <c r="AX986" s="180"/>
      <c r="AY986" s="180"/>
      <c r="AZ986" s="180"/>
      <c r="BA986" s="180"/>
      <c r="BB986" s="180"/>
      <c r="BC986" s="180"/>
      <c r="BD986" s="180"/>
      <c r="BE986" s="180"/>
      <c r="BF986" s="180"/>
      <c r="BG986" s="180"/>
      <c r="BH986" s="180"/>
      <c r="BI986" s="180"/>
      <c r="BJ986" s="180"/>
      <c r="BK986" s="180"/>
      <c r="BL986" s="180"/>
      <c r="BM986" s="180"/>
      <c r="BN986" s="180"/>
      <c r="BO986" s="180"/>
      <c r="BP986" s="180"/>
      <c r="BQ986" s="180"/>
      <c r="BR986" s="180"/>
      <c r="BS986" s="180"/>
      <c r="BT986" s="180"/>
      <c r="BU986" s="180"/>
      <c r="BV986" s="180"/>
    </row>
    <row r="987" spans="1:74" x14ac:dyDescent="0.15">
      <c r="A987" s="5">
        <v>983</v>
      </c>
      <c r="B987" s="5">
        <f>data!A985</f>
        <v>2010004</v>
      </c>
      <c r="C987" s="6">
        <f>data!C985</f>
        <v>1</v>
      </c>
      <c r="D987" s="7">
        <f>data!D985</f>
        <v>12</v>
      </c>
      <c r="E987" s="7">
        <f>data!E985</f>
        <v>13</v>
      </c>
      <c r="F987" s="7">
        <f>data!F985</f>
        <v>16</v>
      </c>
      <c r="G987" s="7">
        <f>data!G985</f>
        <v>23</v>
      </c>
      <c r="H987" s="8">
        <f>data!H985</f>
        <v>28</v>
      </c>
      <c r="I987" s="9">
        <f>data!I985</f>
        <v>7</v>
      </c>
      <c r="J987" s="175"/>
      <c r="K987" s="143"/>
      <c r="L987" s="143"/>
      <c r="M987" s="143"/>
      <c r="N987" s="176"/>
      <c r="O987" s="175"/>
      <c r="P987" s="143"/>
      <c r="Q987" s="143"/>
      <c r="R987" s="143"/>
      <c r="S987" s="176"/>
      <c r="T987" s="175"/>
      <c r="U987" s="143"/>
      <c r="V987" s="143"/>
      <c r="W987" s="143"/>
      <c r="X987" s="176"/>
      <c r="Y987" s="175"/>
      <c r="Z987" s="143"/>
      <c r="AA987" s="143"/>
      <c r="AB987" s="143"/>
      <c r="AC987" s="176"/>
      <c r="AD987" s="175"/>
      <c r="AE987" s="143"/>
      <c r="AF987" s="143"/>
      <c r="AG987" s="143"/>
      <c r="AH987" s="176"/>
      <c r="AI987" s="175"/>
      <c r="AJ987" s="143"/>
      <c r="AK987" s="143"/>
      <c r="AL987" s="143"/>
      <c r="AM987" s="176"/>
      <c r="AN987" s="179"/>
      <c r="AO987" s="180"/>
      <c r="AP987" s="180"/>
      <c r="AQ987" s="180"/>
      <c r="AR987" s="180"/>
      <c r="AS987" s="180"/>
      <c r="AT987" s="180"/>
      <c r="AU987" s="180"/>
      <c r="AV987" s="180"/>
      <c r="AW987" s="180"/>
      <c r="AX987" s="180"/>
      <c r="AY987" s="180"/>
      <c r="AZ987" s="180"/>
      <c r="BA987" s="180"/>
      <c r="BB987" s="180"/>
      <c r="BC987" s="180"/>
      <c r="BD987" s="180"/>
      <c r="BE987" s="180"/>
      <c r="BF987" s="180"/>
      <c r="BG987" s="180"/>
      <c r="BH987" s="180"/>
      <c r="BI987" s="180"/>
      <c r="BJ987" s="180"/>
      <c r="BK987" s="180"/>
      <c r="BL987" s="180"/>
      <c r="BM987" s="180"/>
      <c r="BN987" s="180"/>
      <c r="BO987" s="180"/>
      <c r="BP987" s="180"/>
      <c r="BQ987" s="180"/>
      <c r="BR987" s="180"/>
      <c r="BS987" s="180"/>
      <c r="BT987" s="180"/>
      <c r="BU987" s="180"/>
      <c r="BV987" s="180"/>
    </row>
    <row r="988" spans="1:74" x14ac:dyDescent="0.15">
      <c r="A988" s="5">
        <v>984</v>
      </c>
      <c r="B988" s="5">
        <f>data!A986</f>
        <v>2010005</v>
      </c>
      <c r="C988" s="6">
        <f>data!C986</f>
        <v>3</v>
      </c>
      <c r="D988" s="7">
        <f>data!D986</f>
        <v>5</v>
      </c>
      <c r="E988" s="7">
        <f>data!E986</f>
        <v>6</v>
      </c>
      <c r="F988" s="7">
        <f>data!F986</f>
        <v>8</v>
      </c>
      <c r="G988" s="7">
        <f>data!G986</f>
        <v>17</v>
      </c>
      <c r="H988" s="8">
        <f>data!H986</f>
        <v>18</v>
      </c>
      <c r="I988" s="9">
        <f>data!I986</f>
        <v>14</v>
      </c>
      <c r="J988" s="175"/>
      <c r="K988" s="143"/>
      <c r="L988" s="143"/>
      <c r="M988" s="143"/>
      <c r="N988" s="176"/>
      <c r="O988" s="175"/>
      <c r="P988" s="143"/>
      <c r="Q988" s="143"/>
      <c r="R988" s="143"/>
      <c r="S988" s="176"/>
      <c r="T988" s="175"/>
      <c r="U988" s="143"/>
      <c r="V988" s="143"/>
      <c r="W988" s="143"/>
      <c r="X988" s="176"/>
      <c r="Y988" s="175"/>
      <c r="Z988" s="143"/>
      <c r="AA988" s="143"/>
      <c r="AB988" s="143"/>
      <c r="AC988" s="176"/>
      <c r="AD988" s="175"/>
      <c r="AE988" s="143"/>
      <c r="AF988" s="143"/>
      <c r="AG988" s="143"/>
      <c r="AH988" s="176"/>
      <c r="AI988" s="175"/>
      <c r="AJ988" s="143"/>
      <c r="AK988" s="143"/>
      <c r="AL988" s="143"/>
      <c r="AM988" s="176"/>
      <c r="AN988" s="179"/>
      <c r="AO988" s="180"/>
      <c r="AP988" s="180"/>
      <c r="AQ988" s="180"/>
      <c r="AR988" s="180"/>
      <c r="AS988" s="180"/>
      <c r="AT988" s="180"/>
      <c r="AU988" s="180"/>
      <c r="AV988" s="180"/>
      <c r="AW988" s="180"/>
      <c r="AX988" s="180"/>
      <c r="AY988" s="180"/>
      <c r="AZ988" s="180"/>
      <c r="BA988" s="180"/>
      <c r="BB988" s="180"/>
      <c r="BC988" s="180"/>
      <c r="BD988" s="180"/>
      <c r="BE988" s="180"/>
      <c r="BF988" s="180"/>
      <c r="BG988" s="180"/>
      <c r="BH988" s="180"/>
      <c r="BI988" s="180"/>
      <c r="BJ988" s="180"/>
      <c r="BK988" s="180"/>
      <c r="BL988" s="180"/>
      <c r="BM988" s="180"/>
      <c r="BN988" s="180"/>
      <c r="BO988" s="180"/>
      <c r="BP988" s="180"/>
      <c r="BQ988" s="180"/>
      <c r="BR988" s="180"/>
      <c r="BS988" s="180"/>
      <c r="BT988" s="180"/>
      <c r="BU988" s="180"/>
      <c r="BV988" s="180"/>
    </row>
    <row r="989" spans="1:74" x14ac:dyDescent="0.15">
      <c r="A989" s="5">
        <v>985</v>
      </c>
      <c r="B989" s="5">
        <f>data!A987</f>
        <v>2010006</v>
      </c>
      <c r="C989" s="6">
        <f>data!C987</f>
        <v>3</v>
      </c>
      <c r="D989" s="7">
        <f>data!D987</f>
        <v>5</v>
      </c>
      <c r="E989" s="7">
        <f>data!E987</f>
        <v>7</v>
      </c>
      <c r="F989" s="7">
        <f>data!F987</f>
        <v>13</v>
      </c>
      <c r="G989" s="7">
        <f>data!G987</f>
        <v>14</v>
      </c>
      <c r="H989" s="8">
        <f>data!H987</f>
        <v>18</v>
      </c>
      <c r="I989" s="9">
        <f>data!I987</f>
        <v>5</v>
      </c>
      <c r="J989" s="175"/>
      <c r="K989" s="143"/>
      <c r="L989" s="143"/>
      <c r="M989" s="143"/>
      <c r="N989" s="176"/>
      <c r="O989" s="175"/>
      <c r="P989" s="143"/>
      <c r="Q989" s="143"/>
      <c r="R989" s="143"/>
      <c r="S989" s="176"/>
      <c r="T989" s="175"/>
      <c r="U989" s="143"/>
      <c r="V989" s="143"/>
      <c r="W989" s="143"/>
      <c r="X989" s="176"/>
      <c r="Y989" s="175"/>
      <c r="Z989" s="143"/>
      <c r="AA989" s="143"/>
      <c r="AB989" s="143"/>
      <c r="AC989" s="176"/>
      <c r="AD989" s="175"/>
      <c r="AE989" s="143"/>
      <c r="AF989" s="143"/>
      <c r="AG989" s="143"/>
      <c r="AH989" s="176"/>
      <c r="AI989" s="175"/>
      <c r="AJ989" s="143"/>
      <c r="AK989" s="143"/>
      <c r="AL989" s="143"/>
      <c r="AM989" s="176"/>
      <c r="AN989" s="179"/>
      <c r="AO989" s="180"/>
      <c r="AP989" s="180"/>
      <c r="AQ989" s="180"/>
      <c r="AR989" s="180"/>
      <c r="AS989" s="180"/>
      <c r="AT989" s="180"/>
      <c r="AU989" s="180"/>
      <c r="AV989" s="180"/>
      <c r="AW989" s="180"/>
      <c r="AX989" s="180"/>
      <c r="AY989" s="180"/>
      <c r="AZ989" s="180"/>
      <c r="BA989" s="180"/>
      <c r="BB989" s="180"/>
      <c r="BC989" s="180"/>
      <c r="BD989" s="180"/>
      <c r="BE989" s="180"/>
      <c r="BF989" s="180"/>
      <c r="BG989" s="180"/>
      <c r="BH989" s="180"/>
      <c r="BI989" s="180"/>
      <c r="BJ989" s="180"/>
      <c r="BK989" s="180"/>
      <c r="BL989" s="180"/>
      <c r="BM989" s="180"/>
      <c r="BN989" s="180"/>
      <c r="BO989" s="180"/>
      <c r="BP989" s="180"/>
      <c r="BQ989" s="180"/>
      <c r="BR989" s="180"/>
      <c r="BS989" s="180"/>
      <c r="BT989" s="180"/>
      <c r="BU989" s="180"/>
      <c r="BV989" s="180"/>
    </row>
    <row r="990" spans="1:74" x14ac:dyDescent="0.15">
      <c r="A990" s="5">
        <v>986</v>
      </c>
      <c r="B990" s="5">
        <f>data!A988</f>
        <v>2010007</v>
      </c>
      <c r="C990" s="6">
        <f>data!C988</f>
        <v>14</v>
      </c>
      <c r="D990" s="7">
        <f>data!D988</f>
        <v>22</v>
      </c>
      <c r="E990" s="7">
        <f>data!E988</f>
        <v>27</v>
      </c>
      <c r="F990" s="7">
        <f>data!F988</f>
        <v>28</v>
      </c>
      <c r="G990" s="7">
        <f>data!G988</f>
        <v>30</v>
      </c>
      <c r="H990" s="8">
        <f>data!H988</f>
        <v>33</v>
      </c>
      <c r="I990" s="9">
        <f>data!I988</f>
        <v>14</v>
      </c>
      <c r="J990" s="175"/>
      <c r="K990" s="143"/>
      <c r="L990" s="143"/>
      <c r="M990" s="143"/>
      <c r="N990" s="176"/>
      <c r="O990" s="175"/>
      <c r="P990" s="143"/>
      <c r="Q990" s="143"/>
      <c r="R990" s="143"/>
      <c r="S990" s="176"/>
      <c r="T990" s="175"/>
      <c r="U990" s="143"/>
      <c r="V990" s="143"/>
      <c r="W990" s="143"/>
      <c r="X990" s="176"/>
      <c r="Y990" s="175"/>
      <c r="Z990" s="143"/>
      <c r="AA990" s="143"/>
      <c r="AB990" s="143"/>
      <c r="AC990" s="176"/>
      <c r="AD990" s="175"/>
      <c r="AE990" s="143"/>
      <c r="AF990" s="143"/>
      <c r="AG990" s="143"/>
      <c r="AH990" s="176"/>
      <c r="AI990" s="175"/>
      <c r="AJ990" s="143"/>
      <c r="AK990" s="143"/>
      <c r="AL990" s="143"/>
      <c r="AM990" s="176"/>
      <c r="AN990" s="179"/>
      <c r="AO990" s="180"/>
      <c r="AP990" s="180"/>
      <c r="AQ990" s="180"/>
      <c r="AR990" s="180"/>
      <c r="AS990" s="180"/>
      <c r="AT990" s="180"/>
      <c r="AU990" s="180"/>
      <c r="AV990" s="180"/>
      <c r="AW990" s="180"/>
      <c r="AX990" s="180"/>
      <c r="AY990" s="180"/>
      <c r="AZ990" s="180"/>
      <c r="BA990" s="180"/>
      <c r="BB990" s="180"/>
      <c r="BC990" s="180"/>
      <c r="BD990" s="180"/>
      <c r="BE990" s="180"/>
      <c r="BF990" s="180"/>
      <c r="BG990" s="180"/>
      <c r="BH990" s="180"/>
      <c r="BI990" s="180"/>
      <c r="BJ990" s="180"/>
      <c r="BK990" s="180"/>
      <c r="BL990" s="180"/>
      <c r="BM990" s="180"/>
      <c r="BN990" s="180"/>
      <c r="BO990" s="180"/>
      <c r="BP990" s="180"/>
      <c r="BQ990" s="180"/>
      <c r="BR990" s="180"/>
      <c r="BS990" s="180"/>
      <c r="BT990" s="180"/>
      <c r="BU990" s="180"/>
      <c r="BV990" s="180"/>
    </row>
    <row r="991" spans="1:74" x14ac:dyDescent="0.15">
      <c r="A991" s="5">
        <v>987</v>
      </c>
      <c r="B991" s="5">
        <f>data!A989</f>
        <v>2010008</v>
      </c>
      <c r="C991" s="6">
        <f>data!C989</f>
        <v>5</v>
      </c>
      <c r="D991" s="7">
        <f>data!D989</f>
        <v>7</v>
      </c>
      <c r="E991" s="7">
        <f>data!E989</f>
        <v>13</v>
      </c>
      <c r="F991" s="7">
        <f>data!F989</f>
        <v>15</v>
      </c>
      <c r="G991" s="7">
        <f>data!G989</f>
        <v>18</v>
      </c>
      <c r="H991" s="8">
        <f>data!H989</f>
        <v>30</v>
      </c>
      <c r="I991" s="9">
        <f>data!I989</f>
        <v>14</v>
      </c>
      <c r="J991" s="175"/>
      <c r="K991" s="143"/>
      <c r="L991" s="143"/>
      <c r="M991" s="143"/>
      <c r="N991" s="176"/>
      <c r="O991" s="175"/>
      <c r="P991" s="143"/>
      <c r="Q991" s="143"/>
      <c r="R991" s="143"/>
      <c r="S991" s="176"/>
      <c r="T991" s="175"/>
      <c r="U991" s="143"/>
      <c r="V991" s="143"/>
      <c r="W991" s="143"/>
      <c r="X991" s="176"/>
      <c r="Y991" s="175"/>
      <c r="Z991" s="143"/>
      <c r="AA991" s="143"/>
      <c r="AB991" s="143"/>
      <c r="AC991" s="176"/>
      <c r="AD991" s="175"/>
      <c r="AE991" s="143"/>
      <c r="AF991" s="143"/>
      <c r="AG991" s="143"/>
      <c r="AH991" s="176"/>
      <c r="AI991" s="175"/>
      <c r="AJ991" s="143"/>
      <c r="AK991" s="143"/>
      <c r="AL991" s="143"/>
      <c r="AM991" s="176"/>
      <c r="AN991" s="179"/>
      <c r="AO991" s="180"/>
      <c r="AP991" s="180"/>
      <c r="AQ991" s="180"/>
      <c r="AR991" s="180"/>
      <c r="AS991" s="180"/>
      <c r="AT991" s="180"/>
      <c r="AU991" s="180"/>
      <c r="AV991" s="180"/>
      <c r="AW991" s="180"/>
      <c r="AX991" s="180"/>
      <c r="AY991" s="180"/>
      <c r="AZ991" s="180"/>
      <c r="BA991" s="180"/>
      <c r="BB991" s="180"/>
      <c r="BC991" s="180"/>
      <c r="BD991" s="180"/>
      <c r="BE991" s="180"/>
      <c r="BF991" s="180"/>
      <c r="BG991" s="180"/>
      <c r="BH991" s="180"/>
      <c r="BI991" s="180"/>
      <c r="BJ991" s="180"/>
      <c r="BK991" s="180"/>
      <c r="BL991" s="180"/>
      <c r="BM991" s="180"/>
      <c r="BN991" s="180"/>
      <c r="BO991" s="180"/>
      <c r="BP991" s="180"/>
      <c r="BQ991" s="180"/>
      <c r="BR991" s="180"/>
      <c r="BS991" s="180"/>
      <c r="BT991" s="180"/>
      <c r="BU991" s="180"/>
      <c r="BV991" s="180"/>
    </row>
    <row r="992" spans="1:74" x14ac:dyDescent="0.15">
      <c r="A992" s="5">
        <v>988</v>
      </c>
      <c r="B992" s="5">
        <f>data!A990</f>
        <v>2010009</v>
      </c>
      <c r="C992" s="6">
        <f>data!C990</f>
        <v>1</v>
      </c>
      <c r="D992" s="7">
        <f>data!D990</f>
        <v>9</v>
      </c>
      <c r="E992" s="7">
        <f>data!E990</f>
        <v>13</v>
      </c>
      <c r="F992" s="7">
        <f>data!F990</f>
        <v>21</v>
      </c>
      <c r="G992" s="7">
        <f>data!G990</f>
        <v>24</v>
      </c>
      <c r="H992" s="8">
        <f>data!H990</f>
        <v>32</v>
      </c>
      <c r="I992" s="9">
        <f>data!I990</f>
        <v>6</v>
      </c>
      <c r="J992" s="175"/>
      <c r="K992" s="143"/>
      <c r="L992" s="143"/>
      <c r="M992" s="143"/>
      <c r="N992" s="176"/>
      <c r="O992" s="175"/>
      <c r="P992" s="143"/>
      <c r="Q992" s="143"/>
      <c r="R992" s="143"/>
      <c r="S992" s="176"/>
      <c r="T992" s="175"/>
      <c r="U992" s="143"/>
      <c r="V992" s="143"/>
      <c r="W992" s="143"/>
      <c r="X992" s="176"/>
      <c r="Y992" s="175"/>
      <c r="Z992" s="143"/>
      <c r="AA992" s="143"/>
      <c r="AB992" s="143"/>
      <c r="AC992" s="176"/>
      <c r="AD992" s="175"/>
      <c r="AE992" s="143"/>
      <c r="AF992" s="143"/>
      <c r="AG992" s="143"/>
      <c r="AH992" s="176"/>
      <c r="AI992" s="175"/>
      <c r="AJ992" s="143"/>
      <c r="AK992" s="143"/>
      <c r="AL992" s="143"/>
      <c r="AM992" s="176"/>
      <c r="AN992" s="179"/>
      <c r="AO992" s="180"/>
      <c r="AP992" s="180"/>
      <c r="AQ992" s="180"/>
      <c r="AR992" s="180"/>
      <c r="AS992" s="180"/>
      <c r="AT992" s="180"/>
      <c r="AU992" s="180"/>
      <c r="AV992" s="180"/>
      <c r="AW992" s="180"/>
      <c r="AX992" s="180"/>
      <c r="AY992" s="180"/>
      <c r="AZ992" s="180"/>
      <c r="BA992" s="180"/>
      <c r="BB992" s="180"/>
      <c r="BC992" s="180"/>
      <c r="BD992" s="180"/>
      <c r="BE992" s="180"/>
      <c r="BF992" s="180"/>
      <c r="BG992" s="180"/>
      <c r="BH992" s="180"/>
      <c r="BI992" s="180"/>
      <c r="BJ992" s="180"/>
      <c r="BK992" s="180"/>
      <c r="BL992" s="180"/>
      <c r="BM992" s="180"/>
      <c r="BN992" s="180"/>
      <c r="BO992" s="180"/>
      <c r="BP992" s="180"/>
      <c r="BQ992" s="180"/>
      <c r="BR992" s="180"/>
      <c r="BS992" s="180"/>
      <c r="BT992" s="180"/>
      <c r="BU992" s="180"/>
      <c r="BV992" s="180"/>
    </row>
    <row r="993" spans="1:74" x14ac:dyDescent="0.15">
      <c r="A993" s="5">
        <v>989</v>
      </c>
      <c r="B993" s="5">
        <f>data!A991</f>
        <v>2010010</v>
      </c>
      <c r="C993" s="6">
        <f>data!C991</f>
        <v>7</v>
      </c>
      <c r="D993" s="7">
        <f>data!D991</f>
        <v>8</v>
      </c>
      <c r="E993" s="7">
        <f>data!E991</f>
        <v>12</v>
      </c>
      <c r="F993" s="7">
        <f>data!F991</f>
        <v>15</v>
      </c>
      <c r="G993" s="7">
        <f>data!G991</f>
        <v>22</v>
      </c>
      <c r="H993" s="8">
        <f>data!H991</f>
        <v>26</v>
      </c>
      <c r="I993" s="9">
        <f>data!I991</f>
        <v>8</v>
      </c>
      <c r="J993" s="175"/>
      <c r="K993" s="143"/>
      <c r="L993" s="143"/>
      <c r="M993" s="143"/>
      <c r="N993" s="176"/>
      <c r="O993" s="175"/>
      <c r="P993" s="143"/>
      <c r="Q993" s="143"/>
      <c r="R993" s="143"/>
      <c r="S993" s="176"/>
      <c r="T993" s="175"/>
      <c r="U993" s="143"/>
      <c r="V993" s="143"/>
      <c r="W993" s="143"/>
      <c r="X993" s="176"/>
      <c r="Y993" s="175"/>
      <c r="Z993" s="143"/>
      <c r="AA993" s="143"/>
      <c r="AB993" s="143"/>
      <c r="AC993" s="176"/>
      <c r="AD993" s="175"/>
      <c r="AE993" s="143"/>
      <c r="AF993" s="143"/>
      <c r="AG993" s="143"/>
      <c r="AH993" s="176"/>
      <c r="AI993" s="175"/>
      <c r="AJ993" s="143"/>
      <c r="AK993" s="143"/>
      <c r="AL993" s="143"/>
      <c r="AM993" s="176"/>
      <c r="AN993" s="179"/>
      <c r="AO993" s="180"/>
      <c r="AP993" s="180"/>
      <c r="AQ993" s="180"/>
      <c r="AR993" s="180"/>
      <c r="AS993" s="180"/>
      <c r="AT993" s="180"/>
      <c r="AU993" s="180"/>
      <c r="AV993" s="180"/>
      <c r="AW993" s="180"/>
      <c r="AX993" s="180"/>
      <c r="AY993" s="180"/>
      <c r="AZ993" s="180"/>
      <c r="BA993" s="180"/>
      <c r="BB993" s="180"/>
      <c r="BC993" s="180"/>
      <c r="BD993" s="180"/>
      <c r="BE993" s="180"/>
      <c r="BF993" s="180"/>
      <c r="BG993" s="180"/>
      <c r="BH993" s="180"/>
      <c r="BI993" s="180"/>
      <c r="BJ993" s="180"/>
      <c r="BK993" s="180"/>
      <c r="BL993" s="180"/>
      <c r="BM993" s="180"/>
      <c r="BN993" s="180"/>
      <c r="BO993" s="180"/>
      <c r="BP993" s="180"/>
      <c r="BQ993" s="180"/>
      <c r="BR993" s="180"/>
      <c r="BS993" s="180"/>
      <c r="BT993" s="180"/>
      <c r="BU993" s="180"/>
      <c r="BV993" s="180"/>
    </row>
    <row r="994" spans="1:74" x14ac:dyDescent="0.15">
      <c r="A994" s="5">
        <v>990</v>
      </c>
      <c r="B994" s="5">
        <f>data!A992</f>
        <v>2010011</v>
      </c>
      <c r="C994" s="6">
        <f>data!C992</f>
        <v>7</v>
      </c>
      <c r="D994" s="7">
        <f>data!D992</f>
        <v>8</v>
      </c>
      <c r="E994" s="7">
        <f>data!E992</f>
        <v>14</v>
      </c>
      <c r="F994" s="7">
        <f>data!F992</f>
        <v>22</v>
      </c>
      <c r="G994" s="7">
        <f>data!G992</f>
        <v>24</v>
      </c>
      <c r="H994" s="8">
        <f>data!H992</f>
        <v>30</v>
      </c>
      <c r="I994" s="9">
        <f>data!I992</f>
        <v>7</v>
      </c>
      <c r="J994" s="175"/>
      <c r="K994" s="143"/>
      <c r="L994" s="143"/>
      <c r="M994" s="143"/>
      <c r="N994" s="176"/>
      <c r="O994" s="175"/>
      <c r="P994" s="143"/>
      <c r="Q994" s="143"/>
      <c r="R994" s="143"/>
      <c r="S994" s="176"/>
      <c r="T994" s="175"/>
      <c r="U994" s="143"/>
      <c r="V994" s="143"/>
      <c r="W994" s="143"/>
      <c r="X994" s="176"/>
      <c r="Y994" s="175"/>
      <c r="Z994" s="143"/>
      <c r="AA994" s="143"/>
      <c r="AB994" s="143"/>
      <c r="AC994" s="176"/>
      <c r="AD994" s="175"/>
      <c r="AE994" s="143"/>
      <c r="AF994" s="143"/>
      <c r="AG994" s="143"/>
      <c r="AH994" s="176"/>
      <c r="AI994" s="175"/>
      <c r="AJ994" s="143"/>
      <c r="AK994" s="143"/>
      <c r="AL994" s="143"/>
      <c r="AM994" s="176"/>
      <c r="AN994" s="179"/>
      <c r="AO994" s="180"/>
      <c r="AP994" s="180"/>
      <c r="AQ994" s="180"/>
      <c r="AR994" s="180"/>
      <c r="AS994" s="180"/>
      <c r="AT994" s="180"/>
      <c r="AU994" s="180"/>
      <c r="AV994" s="180"/>
      <c r="AW994" s="180"/>
      <c r="AX994" s="180"/>
      <c r="AY994" s="180"/>
      <c r="AZ994" s="180"/>
      <c r="BA994" s="180"/>
      <c r="BB994" s="180"/>
      <c r="BC994" s="180"/>
      <c r="BD994" s="180"/>
      <c r="BE994" s="180"/>
      <c r="BF994" s="180"/>
      <c r="BG994" s="180"/>
      <c r="BH994" s="180"/>
      <c r="BI994" s="180"/>
      <c r="BJ994" s="180"/>
      <c r="BK994" s="180"/>
      <c r="BL994" s="180"/>
      <c r="BM994" s="180"/>
      <c r="BN994" s="180"/>
      <c r="BO994" s="180"/>
      <c r="BP994" s="180"/>
      <c r="BQ994" s="180"/>
      <c r="BR994" s="180"/>
      <c r="BS994" s="180"/>
      <c r="BT994" s="180"/>
      <c r="BU994" s="180"/>
      <c r="BV994" s="180"/>
    </row>
    <row r="995" spans="1:74" x14ac:dyDescent="0.15">
      <c r="A995" s="5">
        <v>991</v>
      </c>
      <c r="B995" s="5">
        <f>data!A993</f>
        <v>2010012</v>
      </c>
      <c r="C995" s="6">
        <f>data!C993</f>
        <v>2</v>
      </c>
      <c r="D995" s="7">
        <f>data!D993</f>
        <v>8</v>
      </c>
      <c r="E995" s="7">
        <f>data!E993</f>
        <v>13</v>
      </c>
      <c r="F995" s="7">
        <f>data!F993</f>
        <v>14</v>
      </c>
      <c r="G995" s="7">
        <f>data!G993</f>
        <v>25</v>
      </c>
      <c r="H995" s="8">
        <f>data!H993</f>
        <v>33</v>
      </c>
      <c r="I995" s="9">
        <f>data!I993</f>
        <v>10</v>
      </c>
      <c r="J995" s="175"/>
      <c r="K995" s="143"/>
      <c r="L995" s="143"/>
      <c r="M995" s="143"/>
      <c r="N995" s="176"/>
      <c r="O995" s="175"/>
      <c r="P995" s="143"/>
      <c r="Q995" s="143"/>
      <c r="R995" s="143"/>
      <c r="S995" s="176"/>
      <c r="T995" s="175"/>
      <c r="U995" s="143"/>
      <c r="V995" s="143"/>
      <c r="W995" s="143"/>
      <c r="X995" s="176"/>
      <c r="Y995" s="175"/>
      <c r="Z995" s="143"/>
      <c r="AA995" s="143"/>
      <c r="AB995" s="143"/>
      <c r="AC995" s="176"/>
      <c r="AD995" s="175"/>
      <c r="AE995" s="143"/>
      <c r="AF995" s="143"/>
      <c r="AG995" s="143"/>
      <c r="AH995" s="176"/>
      <c r="AI995" s="175"/>
      <c r="AJ995" s="143"/>
      <c r="AK995" s="143"/>
      <c r="AL995" s="143"/>
      <c r="AM995" s="176"/>
      <c r="AN995" s="179"/>
      <c r="AO995" s="180"/>
      <c r="AP995" s="180"/>
      <c r="AQ995" s="180"/>
      <c r="AR995" s="180"/>
      <c r="AS995" s="180"/>
      <c r="AT995" s="180"/>
      <c r="AU995" s="180"/>
      <c r="AV995" s="180"/>
      <c r="AW995" s="180"/>
      <c r="AX995" s="180"/>
      <c r="AY995" s="180"/>
      <c r="AZ995" s="180"/>
      <c r="BA995" s="180"/>
      <c r="BB995" s="180"/>
      <c r="BC995" s="180"/>
      <c r="BD995" s="180"/>
      <c r="BE995" s="180"/>
      <c r="BF995" s="180"/>
      <c r="BG995" s="180"/>
      <c r="BH995" s="180"/>
      <c r="BI995" s="180"/>
      <c r="BJ995" s="180"/>
      <c r="BK995" s="180"/>
      <c r="BL995" s="180"/>
      <c r="BM995" s="180"/>
      <c r="BN995" s="180"/>
      <c r="BO995" s="180"/>
      <c r="BP995" s="180"/>
      <c r="BQ995" s="180"/>
      <c r="BR995" s="180"/>
      <c r="BS995" s="180"/>
      <c r="BT995" s="180"/>
      <c r="BU995" s="180"/>
      <c r="BV995" s="180"/>
    </row>
    <row r="996" spans="1:74" x14ac:dyDescent="0.15">
      <c r="A996" s="5">
        <v>992</v>
      </c>
      <c r="B996" s="5">
        <f>data!A994</f>
        <v>2010013</v>
      </c>
      <c r="C996" s="6">
        <f>data!C994</f>
        <v>1</v>
      </c>
      <c r="D996" s="7">
        <f>data!D994</f>
        <v>2</v>
      </c>
      <c r="E996" s="7">
        <f>data!E994</f>
        <v>3</v>
      </c>
      <c r="F996" s="7">
        <f>data!F994</f>
        <v>16</v>
      </c>
      <c r="G996" s="7">
        <f>data!G994</f>
        <v>18</v>
      </c>
      <c r="H996" s="8">
        <f>data!H994</f>
        <v>23</v>
      </c>
      <c r="I996" s="9">
        <f>data!I994</f>
        <v>12</v>
      </c>
      <c r="J996" s="175"/>
      <c r="K996" s="143"/>
      <c r="L996" s="143"/>
      <c r="M996" s="143"/>
      <c r="N996" s="176"/>
      <c r="O996" s="175"/>
      <c r="P996" s="143"/>
      <c r="Q996" s="143"/>
      <c r="R996" s="143"/>
      <c r="S996" s="176"/>
      <c r="T996" s="175"/>
      <c r="U996" s="143"/>
      <c r="V996" s="143"/>
      <c r="W996" s="143"/>
      <c r="X996" s="176"/>
      <c r="Y996" s="175"/>
      <c r="Z996" s="143"/>
      <c r="AA996" s="143"/>
      <c r="AB996" s="143"/>
      <c r="AC996" s="176"/>
      <c r="AD996" s="175"/>
      <c r="AE996" s="143"/>
      <c r="AF996" s="143"/>
      <c r="AG996" s="143"/>
      <c r="AH996" s="176"/>
      <c r="AI996" s="175"/>
      <c r="AJ996" s="143"/>
      <c r="AK996" s="143"/>
      <c r="AL996" s="143"/>
      <c r="AM996" s="176"/>
      <c r="AN996" s="179"/>
      <c r="AO996" s="180"/>
      <c r="AP996" s="180"/>
      <c r="AQ996" s="180"/>
      <c r="AR996" s="180"/>
      <c r="AS996" s="180"/>
      <c r="AT996" s="180"/>
      <c r="AU996" s="180"/>
      <c r="AV996" s="180"/>
      <c r="AW996" s="180"/>
      <c r="AX996" s="180"/>
      <c r="AY996" s="180"/>
      <c r="AZ996" s="180"/>
      <c r="BA996" s="180"/>
      <c r="BB996" s="180"/>
      <c r="BC996" s="180"/>
      <c r="BD996" s="180"/>
      <c r="BE996" s="180"/>
      <c r="BF996" s="180"/>
      <c r="BG996" s="180"/>
      <c r="BH996" s="180"/>
      <c r="BI996" s="180"/>
      <c r="BJ996" s="180"/>
      <c r="BK996" s="180"/>
      <c r="BL996" s="180"/>
      <c r="BM996" s="180"/>
      <c r="BN996" s="180"/>
      <c r="BO996" s="180"/>
      <c r="BP996" s="180"/>
      <c r="BQ996" s="180"/>
      <c r="BR996" s="180"/>
      <c r="BS996" s="180"/>
      <c r="BT996" s="180"/>
      <c r="BU996" s="180"/>
      <c r="BV996" s="180"/>
    </row>
    <row r="997" spans="1:74" x14ac:dyDescent="0.15">
      <c r="A997" s="5">
        <v>993</v>
      </c>
      <c r="B997" s="5">
        <f>data!A995</f>
        <v>2010014</v>
      </c>
      <c r="C997" s="6">
        <f>data!C995</f>
        <v>1</v>
      </c>
      <c r="D997" s="7">
        <f>data!D995</f>
        <v>3</v>
      </c>
      <c r="E997" s="7">
        <f>data!E995</f>
        <v>7</v>
      </c>
      <c r="F997" s="7">
        <f>data!F995</f>
        <v>14</v>
      </c>
      <c r="G997" s="7">
        <f>data!G995</f>
        <v>26</v>
      </c>
      <c r="H997" s="8">
        <f>data!H995</f>
        <v>28</v>
      </c>
      <c r="I997" s="9">
        <f>data!I995</f>
        <v>2</v>
      </c>
      <c r="J997" s="175"/>
      <c r="K997" s="143"/>
      <c r="L997" s="143"/>
      <c r="M997" s="143"/>
      <c r="N997" s="176"/>
      <c r="O997" s="175"/>
      <c r="P997" s="143"/>
      <c r="Q997" s="143"/>
      <c r="R997" s="143"/>
      <c r="S997" s="176"/>
      <c r="T997" s="175"/>
      <c r="U997" s="143"/>
      <c r="V997" s="143"/>
      <c r="W997" s="143"/>
      <c r="X997" s="176"/>
      <c r="Y997" s="175"/>
      <c r="Z997" s="143"/>
      <c r="AA997" s="143"/>
      <c r="AB997" s="143"/>
      <c r="AC997" s="176"/>
      <c r="AD997" s="175"/>
      <c r="AE997" s="143"/>
      <c r="AF997" s="143"/>
      <c r="AG997" s="143"/>
      <c r="AH997" s="176"/>
      <c r="AI997" s="175"/>
      <c r="AJ997" s="143"/>
      <c r="AK997" s="143"/>
      <c r="AL997" s="143"/>
      <c r="AM997" s="176"/>
      <c r="AN997" s="179"/>
      <c r="AO997" s="180"/>
      <c r="AP997" s="180"/>
      <c r="AQ997" s="180"/>
      <c r="AR997" s="180"/>
      <c r="AS997" s="180"/>
      <c r="AT997" s="180"/>
      <c r="AU997" s="180"/>
      <c r="AV997" s="180"/>
      <c r="AW997" s="180"/>
      <c r="AX997" s="180"/>
      <c r="AY997" s="180"/>
      <c r="AZ997" s="180"/>
      <c r="BA997" s="180"/>
      <c r="BB997" s="180"/>
      <c r="BC997" s="180"/>
      <c r="BD997" s="180"/>
      <c r="BE997" s="180"/>
      <c r="BF997" s="180"/>
      <c r="BG997" s="180"/>
      <c r="BH997" s="180"/>
      <c r="BI997" s="180"/>
      <c r="BJ997" s="180"/>
      <c r="BK997" s="180"/>
      <c r="BL997" s="180"/>
      <c r="BM997" s="180"/>
      <c r="BN997" s="180"/>
      <c r="BO997" s="180"/>
      <c r="BP997" s="180"/>
      <c r="BQ997" s="180"/>
      <c r="BR997" s="180"/>
      <c r="BS997" s="180"/>
      <c r="BT997" s="180"/>
      <c r="BU997" s="180"/>
      <c r="BV997" s="180"/>
    </row>
    <row r="998" spans="1:74" x14ac:dyDescent="0.15">
      <c r="A998" s="5">
        <v>994</v>
      </c>
      <c r="B998" s="5">
        <f>data!A996</f>
        <v>2010015</v>
      </c>
      <c r="C998" s="6">
        <f>data!C996</f>
        <v>1</v>
      </c>
      <c r="D998" s="7">
        <f>data!D996</f>
        <v>4</v>
      </c>
      <c r="E998" s="7">
        <f>data!E996</f>
        <v>16</v>
      </c>
      <c r="F998" s="7">
        <f>data!F996</f>
        <v>21</v>
      </c>
      <c r="G998" s="7">
        <f>data!G996</f>
        <v>23</v>
      </c>
      <c r="H998" s="8">
        <f>data!H996</f>
        <v>28</v>
      </c>
      <c r="I998" s="9">
        <f>data!I996</f>
        <v>6</v>
      </c>
      <c r="J998" s="175"/>
      <c r="K998" s="143"/>
      <c r="L998" s="143"/>
      <c r="M998" s="143"/>
      <c r="N998" s="176"/>
      <c r="O998" s="175"/>
      <c r="P998" s="143"/>
      <c r="Q998" s="143"/>
      <c r="R998" s="143"/>
      <c r="S998" s="176"/>
      <c r="T998" s="175"/>
      <c r="U998" s="143"/>
      <c r="V998" s="143"/>
      <c r="W998" s="143"/>
      <c r="X998" s="176"/>
      <c r="Y998" s="175"/>
      <c r="Z998" s="143"/>
      <c r="AA998" s="143"/>
      <c r="AB998" s="143"/>
      <c r="AC998" s="176"/>
      <c r="AD998" s="175"/>
      <c r="AE998" s="143"/>
      <c r="AF998" s="143"/>
      <c r="AG998" s="143"/>
      <c r="AH998" s="176"/>
      <c r="AI998" s="175"/>
      <c r="AJ998" s="143"/>
      <c r="AK998" s="143"/>
      <c r="AL998" s="143"/>
      <c r="AM998" s="176"/>
      <c r="AN998" s="179"/>
      <c r="AO998" s="180"/>
      <c r="AP998" s="180"/>
      <c r="AQ998" s="180"/>
      <c r="AR998" s="180"/>
      <c r="AS998" s="180"/>
      <c r="AT998" s="180"/>
      <c r="AU998" s="180"/>
      <c r="AV998" s="180"/>
      <c r="AW998" s="180"/>
      <c r="AX998" s="180"/>
      <c r="AY998" s="180"/>
      <c r="AZ998" s="180"/>
      <c r="BA998" s="180"/>
      <c r="BB998" s="180"/>
      <c r="BC998" s="180"/>
      <c r="BD998" s="180"/>
      <c r="BE998" s="180"/>
      <c r="BF998" s="180"/>
      <c r="BG998" s="180"/>
      <c r="BH998" s="180"/>
      <c r="BI998" s="180"/>
      <c r="BJ998" s="180"/>
      <c r="BK998" s="180"/>
      <c r="BL998" s="180"/>
      <c r="BM998" s="180"/>
      <c r="BN998" s="180"/>
      <c r="BO998" s="180"/>
      <c r="BP998" s="180"/>
      <c r="BQ998" s="180"/>
      <c r="BR998" s="180"/>
      <c r="BS998" s="180"/>
      <c r="BT998" s="180"/>
      <c r="BU998" s="180"/>
      <c r="BV998" s="180"/>
    </row>
    <row r="999" spans="1:74" x14ac:dyDescent="0.15">
      <c r="A999" s="5">
        <v>995</v>
      </c>
      <c r="B999" s="5">
        <f>data!A997</f>
        <v>2010016</v>
      </c>
      <c r="C999" s="6">
        <f>data!C997</f>
        <v>2</v>
      </c>
      <c r="D999" s="7">
        <f>data!D997</f>
        <v>8</v>
      </c>
      <c r="E999" s="7">
        <f>data!E997</f>
        <v>10</v>
      </c>
      <c r="F999" s="7">
        <f>data!F997</f>
        <v>12</v>
      </c>
      <c r="G999" s="7">
        <f>data!G997</f>
        <v>30</v>
      </c>
      <c r="H999" s="8">
        <f>data!H997</f>
        <v>33</v>
      </c>
      <c r="I999" s="9">
        <f>data!I997</f>
        <v>16</v>
      </c>
      <c r="J999" s="175"/>
      <c r="K999" s="143"/>
      <c r="L999" s="143"/>
      <c r="M999" s="143"/>
      <c r="N999" s="176"/>
      <c r="O999" s="175"/>
      <c r="P999" s="143"/>
      <c r="Q999" s="143"/>
      <c r="R999" s="143"/>
      <c r="S999" s="176"/>
      <c r="T999" s="175"/>
      <c r="U999" s="143"/>
      <c r="V999" s="143"/>
      <c r="W999" s="143"/>
      <c r="X999" s="176"/>
      <c r="Y999" s="175"/>
      <c r="Z999" s="143"/>
      <c r="AA999" s="143"/>
      <c r="AB999" s="143"/>
      <c r="AC999" s="176"/>
      <c r="AD999" s="175"/>
      <c r="AE999" s="143"/>
      <c r="AF999" s="143"/>
      <c r="AG999" s="143"/>
      <c r="AH999" s="176"/>
      <c r="AI999" s="175"/>
      <c r="AJ999" s="143"/>
      <c r="AK999" s="143"/>
      <c r="AL999" s="143"/>
      <c r="AM999" s="176"/>
      <c r="AN999" s="179"/>
      <c r="AO999" s="180"/>
      <c r="AP999" s="180"/>
      <c r="AQ999" s="180"/>
      <c r="AR999" s="180"/>
      <c r="AS999" s="180"/>
      <c r="AT999" s="180"/>
      <c r="AU999" s="180"/>
      <c r="AV999" s="180"/>
      <c r="AW999" s="180"/>
      <c r="AX999" s="180"/>
      <c r="AY999" s="180"/>
      <c r="AZ999" s="180"/>
      <c r="BA999" s="180"/>
      <c r="BB999" s="180"/>
      <c r="BC999" s="180"/>
      <c r="BD999" s="180"/>
      <c r="BE999" s="180"/>
      <c r="BF999" s="180"/>
      <c r="BG999" s="180"/>
      <c r="BH999" s="180"/>
      <c r="BI999" s="180"/>
      <c r="BJ999" s="180"/>
      <c r="BK999" s="180"/>
      <c r="BL999" s="180"/>
      <c r="BM999" s="180"/>
      <c r="BN999" s="180"/>
      <c r="BO999" s="180"/>
      <c r="BP999" s="180"/>
      <c r="BQ999" s="180"/>
      <c r="BR999" s="180"/>
      <c r="BS999" s="180"/>
      <c r="BT999" s="180"/>
      <c r="BU999" s="180"/>
      <c r="BV999" s="180"/>
    </row>
    <row r="1000" spans="1:74" x14ac:dyDescent="0.15">
      <c r="A1000" s="5">
        <v>996</v>
      </c>
      <c r="B1000" s="5">
        <f>data!A998</f>
        <v>2010017</v>
      </c>
      <c r="C1000" s="6">
        <f>data!C998</f>
        <v>1</v>
      </c>
      <c r="D1000" s="7">
        <f>data!D998</f>
        <v>3</v>
      </c>
      <c r="E1000" s="7">
        <f>data!E998</f>
        <v>6</v>
      </c>
      <c r="F1000" s="7">
        <f>data!F998</f>
        <v>11</v>
      </c>
      <c r="G1000" s="7">
        <f>data!G998</f>
        <v>12</v>
      </c>
      <c r="H1000" s="8">
        <f>data!H998</f>
        <v>23</v>
      </c>
      <c r="I1000" s="9">
        <f>data!I998</f>
        <v>11</v>
      </c>
      <c r="J1000" s="175"/>
      <c r="K1000" s="143"/>
      <c r="L1000" s="143"/>
      <c r="M1000" s="143"/>
      <c r="N1000" s="176"/>
      <c r="O1000" s="175"/>
      <c r="P1000" s="143"/>
      <c r="Q1000" s="143"/>
      <c r="R1000" s="143"/>
      <c r="S1000" s="176"/>
      <c r="T1000" s="175"/>
      <c r="U1000" s="143"/>
      <c r="V1000" s="143"/>
      <c r="W1000" s="143"/>
      <c r="X1000" s="176"/>
      <c r="Y1000" s="175"/>
      <c r="Z1000" s="143"/>
      <c r="AA1000" s="143"/>
      <c r="AB1000" s="143"/>
      <c r="AC1000" s="176"/>
      <c r="AD1000" s="175"/>
      <c r="AE1000" s="143"/>
      <c r="AF1000" s="143"/>
      <c r="AG1000" s="143"/>
      <c r="AH1000" s="176"/>
      <c r="AI1000" s="175"/>
      <c r="AJ1000" s="143"/>
      <c r="AK1000" s="143"/>
      <c r="AL1000" s="143"/>
      <c r="AM1000" s="176"/>
      <c r="AN1000" s="179"/>
      <c r="AO1000" s="180"/>
      <c r="AP1000" s="180"/>
      <c r="AQ1000" s="180"/>
      <c r="AR1000" s="180"/>
      <c r="AS1000" s="180"/>
      <c r="AT1000" s="180"/>
      <c r="AU1000" s="180"/>
      <c r="AV1000" s="180"/>
      <c r="AW1000" s="180"/>
      <c r="AX1000" s="180"/>
      <c r="AY1000" s="180"/>
      <c r="AZ1000" s="180"/>
      <c r="BA1000" s="180"/>
      <c r="BB1000" s="180"/>
      <c r="BC1000" s="180"/>
      <c r="BD1000" s="180"/>
      <c r="BE1000" s="180"/>
      <c r="BF1000" s="180"/>
      <c r="BG1000" s="180"/>
      <c r="BH1000" s="180"/>
      <c r="BI1000" s="180"/>
      <c r="BJ1000" s="180"/>
      <c r="BK1000" s="180"/>
      <c r="BL1000" s="180"/>
      <c r="BM1000" s="180"/>
      <c r="BN1000" s="180"/>
      <c r="BO1000" s="180"/>
      <c r="BP1000" s="180"/>
      <c r="BQ1000" s="180"/>
      <c r="BR1000" s="180"/>
      <c r="BS1000" s="180"/>
      <c r="BT1000" s="180"/>
      <c r="BU1000" s="180"/>
      <c r="BV1000" s="180"/>
    </row>
    <row r="1001" spans="1:74" x14ac:dyDescent="0.15">
      <c r="A1001" s="5">
        <v>997</v>
      </c>
      <c r="B1001" s="5">
        <f>data!A999</f>
        <v>2010018</v>
      </c>
      <c r="C1001" s="6">
        <f>data!C999</f>
        <v>11</v>
      </c>
      <c r="D1001" s="7">
        <f>data!D999</f>
        <v>28</v>
      </c>
      <c r="E1001" s="7">
        <f>data!E999</f>
        <v>29</v>
      </c>
      <c r="F1001" s="7">
        <f>data!F999</f>
        <v>30</v>
      </c>
      <c r="G1001" s="7">
        <f>data!G999</f>
        <v>32</v>
      </c>
      <c r="H1001" s="8">
        <f>data!H999</f>
        <v>33</v>
      </c>
      <c r="I1001" s="9">
        <f>data!I999</f>
        <v>2</v>
      </c>
      <c r="J1001" s="175"/>
      <c r="K1001" s="143"/>
      <c r="L1001" s="143"/>
      <c r="M1001" s="143"/>
      <c r="N1001" s="176"/>
      <c r="O1001" s="175"/>
      <c r="P1001" s="143"/>
      <c r="Q1001" s="143"/>
      <c r="R1001" s="143"/>
      <c r="S1001" s="176"/>
      <c r="T1001" s="175"/>
      <c r="U1001" s="143"/>
      <c r="V1001" s="143"/>
      <c r="W1001" s="143"/>
      <c r="X1001" s="176"/>
      <c r="Y1001" s="175"/>
      <c r="Z1001" s="143"/>
      <c r="AA1001" s="143"/>
      <c r="AB1001" s="143"/>
      <c r="AC1001" s="176"/>
      <c r="AD1001" s="175"/>
      <c r="AE1001" s="143"/>
      <c r="AF1001" s="143"/>
      <c r="AG1001" s="143"/>
      <c r="AH1001" s="176"/>
      <c r="AI1001" s="175"/>
      <c r="AJ1001" s="143"/>
      <c r="AK1001" s="143"/>
      <c r="AL1001" s="143"/>
      <c r="AM1001" s="176"/>
      <c r="AN1001" s="179"/>
      <c r="AO1001" s="180"/>
      <c r="AP1001" s="180"/>
      <c r="AQ1001" s="180"/>
      <c r="AR1001" s="180"/>
      <c r="AS1001" s="180"/>
      <c r="AT1001" s="180"/>
      <c r="AU1001" s="180"/>
      <c r="AV1001" s="180"/>
      <c r="AW1001" s="180"/>
      <c r="AX1001" s="180"/>
      <c r="AY1001" s="180"/>
      <c r="AZ1001" s="180"/>
      <c r="BA1001" s="180"/>
      <c r="BB1001" s="180"/>
      <c r="BC1001" s="180"/>
      <c r="BD1001" s="180"/>
      <c r="BE1001" s="180"/>
      <c r="BF1001" s="180"/>
      <c r="BG1001" s="180"/>
      <c r="BH1001" s="180"/>
      <c r="BI1001" s="180"/>
      <c r="BJ1001" s="180"/>
      <c r="BK1001" s="180"/>
      <c r="BL1001" s="180"/>
      <c r="BM1001" s="180"/>
      <c r="BN1001" s="180"/>
      <c r="BO1001" s="180"/>
      <c r="BP1001" s="180"/>
      <c r="BQ1001" s="180"/>
      <c r="BR1001" s="180"/>
      <c r="BS1001" s="180"/>
      <c r="BT1001" s="180"/>
      <c r="BU1001" s="180"/>
      <c r="BV1001" s="180"/>
    </row>
    <row r="1002" spans="1:74" x14ac:dyDescent="0.15">
      <c r="A1002" s="5">
        <v>998</v>
      </c>
      <c r="B1002" s="5">
        <f>data!A1000</f>
        <v>2010019</v>
      </c>
      <c r="C1002" s="6">
        <f>data!C1000</f>
        <v>2</v>
      </c>
      <c r="D1002" s="7">
        <f>data!D1000</f>
        <v>10</v>
      </c>
      <c r="E1002" s="7">
        <f>data!E1000</f>
        <v>22</v>
      </c>
      <c r="F1002" s="7">
        <f>data!F1000</f>
        <v>24</v>
      </c>
      <c r="G1002" s="7">
        <f>data!G1000</f>
        <v>26</v>
      </c>
      <c r="H1002" s="8">
        <f>data!H1000</f>
        <v>27</v>
      </c>
      <c r="I1002" s="9">
        <f>data!I1000</f>
        <v>6</v>
      </c>
      <c r="J1002" s="175"/>
      <c r="K1002" s="143"/>
      <c r="L1002" s="143"/>
      <c r="M1002" s="143"/>
      <c r="N1002" s="176"/>
      <c r="O1002" s="175"/>
      <c r="P1002" s="143"/>
      <c r="Q1002" s="143"/>
      <c r="R1002" s="143"/>
      <c r="S1002" s="176"/>
      <c r="T1002" s="175"/>
      <c r="U1002" s="143"/>
      <c r="V1002" s="143"/>
      <c r="W1002" s="143"/>
      <c r="X1002" s="176"/>
      <c r="Y1002" s="175"/>
      <c r="Z1002" s="143"/>
      <c r="AA1002" s="143"/>
      <c r="AB1002" s="143"/>
      <c r="AC1002" s="176"/>
      <c r="AD1002" s="175"/>
      <c r="AE1002" s="143"/>
      <c r="AF1002" s="143"/>
      <c r="AG1002" s="143"/>
      <c r="AH1002" s="176"/>
      <c r="AI1002" s="175"/>
      <c r="AJ1002" s="143"/>
      <c r="AK1002" s="143"/>
      <c r="AL1002" s="143"/>
      <c r="AM1002" s="176"/>
      <c r="AN1002" s="179"/>
      <c r="AO1002" s="180"/>
      <c r="AP1002" s="180"/>
      <c r="AQ1002" s="180"/>
      <c r="AR1002" s="180"/>
      <c r="AS1002" s="180"/>
      <c r="AT1002" s="180"/>
      <c r="AU1002" s="180"/>
      <c r="AV1002" s="180"/>
      <c r="AW1002" s="180"/>
      <c r="AX1002" s="180"/>
      <c r="AY1002" s="180"/>
      <c r="AZ1002" s="180"/>
      <c r="BA1002" s="180"/>
      <c r="BB1002" s="180"/>
      <c r="BC1002" s="180"/>
      <c r="BD1002" s="180"/>
      <c r="BE1002" s="180"/>
      <c r="BF1002" s="180"/>
      <c r="BG1002" s="180"/>
      <c r="BH1002" s="180"/>
      <c r="BI1002" s="180"/>
      <c r="BJ1002" s="180"/>
      <c r="BK1002" s="180"/>
      <c r="BL1002" s="180"/>
      <c r="BM1002" s="180"/>
      <c r="BN1002" s="180"/>
      <c r="BO1002" s="180"/>
      <c r="BP1002" s="180"/>
      <c r="BQ1002" s="180"/>
      <c r="BR1002" s="180"/>
      <c r="BS1002" s="180"/>
      <c r="BT1002" s="180"/>
      <c r="BU1002" s="180"/>
      <c r="BV1002" s="180"/>
    </row>
    <row r="1003" spans="1:74" x14ac:dyDescent="0.15">
      <c r="A1003" s="5">
        <v>999</v>
      </c>
      <c r="B1003" s="5">
        <f>data!A1001</f>
        <v>2010020</v>
      </c>
      <c r="C1003" s="6">
        <f>data!C1001</f>
        <v>5</v>
      </c>
      <c r="D1003" s="7">
        <f>data!D1001</f>
        <v>6</v>
      </c>
      <c r="E1003" s="7">
        <f>data!E1001</f>
        <v>14</v>
      </c>
      <c r="F1003" s="7">
        <f>data!F1001</f>
        <v>22</v>
      </c>
      <c r="G1003" s="7">
        <f>data!G1001</f>
        <v>24</v>
      </c>
      <c r="H1003" s="8">
        <f>data!H1001</f>
        <v>26</v>
      </c>
      <c r="I1003" s="9">
        <f>data!I1001</f>
        <v>9</v>
      </c>
      <c r="J1003" s="175"/>
      <c r="K1003" s="143"/>
      <c r="L1003" s="143"/>
      <c r="M1003" s="143"/>
      <c r="N1003" s="176"/>
      <c r="O1003" s="175"/>
      <c r="P1003" s="143"/>
      <c r="Q1003" s="143"/>
      <c r="R1003" s="143"/>
      <c r="S1003" s="176"/>
      <c r="T1003" s="175"/>
      <c r="U1003" s="143"/>
      <c r="V1003" s="143"/>
      <c r="W1003" s="143"/>
      <c r="X1003" s="176"/>
      <c r="Y1003" s="175"/>
      <c r="Z1003" s="143"/>
      <c r="AA1003" s="143"/>
      <c r="AB1003" s="143"/>
      <c r="AC1003" s="176"/>
      <c r="AD1003" s="175"/>
      <c r="AE1003" s="143"/>
      <c r="AF1003" s="143"/>
      <c r="AG1003" s="143"/>
      <c r="AH1003" s="176"/>
      <c r="AI1003" s="175"/>
      <c r="AJ1003" s="143"/>
      <c r="AK1003" s="143"/>
      <c r="AL1003" s="143"/>
      <c r="AM1003" s="176"/>
      <c r="AN1003" s="179"/>
      <c r="AO1003" s="180"/>
      <c r="AP1003" s="180"/>
      <c r="AQ1003" s="180"/>
      <c r="AR1003" s="180"/>
      <c r="AS1003" s="180"/>
      <c r="AT1003" s="180"/>
      <c r="AU1003" s="180"/>
      <c r="AV1003" s="180"/>
      <c r="AW1003" s="180"/>
      <c r="AX1003" s="180"/>
      <c r="AY1003" s="180"/>
      <c r="AZ1003" s="180"/>
      <c r="BA1003" s="180"/>
      <c r="BB1003" s="180"/>
      <c r="BC1003" s="180"/>
      <c r="BD1003" s="180"/>
      <c r="BE1003" s="180"/>
      <c r="BF1003" s="180"/>
      <c r="BG1003" s="180"/>
      <c r="BH1003" s="180"/>
      <c r="BI1003" s="180"/>
      <c r="BJ1003" s="180"/>
      <c r="BK1003" s="180"/>
      <c r="BL1003" s="180"/>
      <c r="BM1003" s="180"/>
      <c r="BN1003" s="180"/>
      <c r="BO1003" s="180"/>
      <c r="BP1003" s="180"/>
      <c r="BQ1003" s="180"/>
      <c r="BR1003" s="180"/>
      <c r="BS1003" s="180"/>
      <c r="BT1003" s="180"/>
      <c r="BU1003" s="180"/>
      <c r="BV1003" s="180"/>
    </row>
    <row r="1004" spans="1:74" x14ac:dyDescent="0.15">
      <c r="A1004" s="5">
        <v>1000</v>
      </c>
      <c r="B1004" s="5">
        <f>data!A1002</f>
        <v>2010021</v>
      </c>
      <c r="C1004" s="6">
        <f>data!C1002</f>
        <v>2</v>
      </c>
      <c r="D1004" s="7">
        <f>data!D1002</f>
        <v>9</v>
      </c>
      <c r="E1004" s="7">
        <f>data!E1002</f>
        <v>16</v>
      </c>
      <c r="F1004" s="7">
        <f>data!F1002</f>
        <v>17</v>
      </c>
      <c r="G1004" s="7">
        <f>data!G1002</f>
        <v>19</v>
      </c>
      <c r="H1004" s="8">
        <f>data!H1002</f>
        <v>25</v>
      </c>
      <c r="I1004" s="9">
        <f>data!I1002</f>
        <v>4</v>
      </c>
      <c r="J1004" s="175"/>
      <c r="K1004" s="143"/>
      <c r="L1004" s="143"/>
      <c r="M1004" s="143"/>
      <c r="N1004" s="176"/>
      <c r="O1004" s="175"/>
      <c r="P1004" s="143"/>
      <c r="Q1004" s="143"/>
      <c r="R1004" s="143"/>
      <c r="S1004" s="176"/>
      <c r="T1004" s="175"/>
      <c r="U1004" s="143"/>
      <c r="V1004" s="143"/>
      <c r="W1004" s="143"/>
      <c r="X1004" s="176"/>
      <c r="Y1004" s="175"/>
      <c r="Z1004" s="143"/>
      <c r="AA1004" s="143"/>
      <c r="AB1004" s="143"/>
      <c r="AC1004" s="176"/>
      <c r="AD1004" s="175"/>
      <c r="AE1004" s="143"/>
      <c r="AF1004" s="143"/>
      <c r="AG1004" s="143"/>
      <c r="AH1004" s="176"/>
      <c r="AI1004" s="175"/>
      <c r="AJ1004" s="143"/>
      <c r="AK1004" s="143"/>
      <c r="AL1004" s="143"/>
      <c r="AM1004" s="176"/>
      <c r="AN1004" s="179"/>
      <c r="AO1004" s="180"/>
      <c r="AP1004" s="180"/>
      <c r="AQ1004" s="180"/>
      <c r="AR1004" s="180"/>
      <c r="AS1004" s="180"/>
      <c r="AT1004" s="180"/>
      <c r="AU1004" s="180"/>
      <c r="AV1004" s="180"/>
      <c r="AW1004" s="180"/>
      <c r="AX1004" s="180"/>
      <c r="AY1004" s="180"/>
      <c r="AZ1004" s="180"/>
      <c r="BA1004" s="180"/>
      <c r="BB1004" s="180"/>
      <c r="BC1004" s="180"/>
      <c r="BD1004" s="180"/>
      <c r="BE1004" s="180"/>
      <c r="BF1004" s="180"/>
      <c r="BG1004" s="180"/>
      <c r="BH1004" s="180"/>
      <c r="BI1004" s="180"/>
      <c r="BJ1004" s="180"/>
      <c r="BK1004" s="180"/>
      <c r="BL1004" s="180"/>
      <c r="BM1004" s="180"/>
      <c r="BN1004" s="180"/>
      <c r="BO1004" s="180"/>
      <c r="BP1004" s="180"/>
      <c r="BQ1004" s="180"/>
      <c r="BR1004" s="180"/>
      <c r="BS1004" s="180"/>
      <c r="BT1004" s="180"/>
      <c r="BU1004" s="180"/>
      <c r="BV1004" s="180"/>
    </row>
    <row r="1005" spans="1:74" x14ac:dyDescent="0.15">
      <c r="A1005" s="5">
        <v>1001</v>
      </c>
      <c r="B1005" s="5">
        <f>data!A1003</f>
        <v>2010022</v>
      </c>
      <c r="C1005" s="6">
        <f>data!C1003</f>
        <v>1</v>
      </c>
      <c r="D1005" s="7">
        <f>data!D1003</f>
        <v>2</v>
      </c>
      <c r="E1005" s="7">
        <f>data!E1003</f>
        <v>18</v>
      </c>
      <c r="F1005" s="7">
        <f>data!F1003</f>
        <v>29</v>
      </c>
      <c r="G1005" s="7">
        <f>data!G1003</f>
        <v>31</v>
      </c>
      <c r="H1005" s="8">
        <f>data!H1003</f>
        <v>32</v>
      </c>
      <c r="I1005" s="9">
        <f>data!I1003</f>
        <v>2</v>
      </c>
      <c r="J1005" s="175"/>
      <c r="K1005" s="143"/>
      <c r="L1005" s="143"/>
      <c r="M1005" s="143"/>
      <c r="N1005" s="176"/>
      <c r="O1005" s="175"/>
      <c r="P1005" s="143"/>
      <c r="Q1005" s="143"/>
      <c r="R1005" s="143"/>
      <c r="S1005" s="176"/>
      <c r="T1005" s="175"/>
      <c r="U1005" s="143"/>
      <c r="V1005" s="143"/>
      <c r="W1005" s="143"/>
      <c r="X1005" s="176"/>
      <c r="Y1005" s="175"/>
      <c r="Z1005" s="143"/>
      <c r="AA1005" s="143"/>
      <c r="AB1005" s="143"/>
      <c r="AC1005" s="176"/>
      <c r="AD1005" s="175"/>
      <c r="AE1005" s="143"/>
      <c r="AF1005" s="143"/>
      <c r="AG1005" s="143"/>
      <c r="AH1005" s="176"/>
      <c r="AI1005" s="175"/>
      <c r="AJ1005" s="143"/>
      <c r="AK1005" s="143"/>
      <c r="AL1005" s="143"/>
      <c r="AM1005" s="176"/>
      <c r="AN1005" s="179"/>
      <c r="AO1005" s="180"/>
      <c r="AP1005" s="180"/>
      <c r="AQ1005" s="180"/>
      <c r="AR1005" s="180"/>
      <c r="AS1005" s="180"/>
      <c r="AT1005" s="180"/>
      <c r="AU1005" s="180"/>
      <c r="AV1005" s="180"/>
      <c r="AW1005" s="180"/>
      <c r="AX1005" s="180"/>
      <c r="AY1005" s="180"/>
      <c r="AZ1005" s="180"/>
      <c r="BA1005" s="180"/>
      <c r="BB1005" s="180"/>
      <c r="BC1005" s="180"/>
      <c r="BD1005" s="180"/>
      <c r="BE1005" s="180"/>
      <c r="BF1005" s="180"/>
      <c r="BG1005" s="180"/>
      <c r="BH1005" s="180"/>
      <c r="BI1005" s="180"/>
      <c r="BJ1005" s="180"/>
      <c r="BK1005" s="180"/>
      <c r="BL1005" s="180"/>
      <c r="BM1005" s="180"/>
      <c r="BN1005" s="180"/>
      <c r="BO1005" s="180"/>
      <c r="BP1005" s="180"/>
      <c r="BQ1005" s="180"/>
      <c r="BR1005" s="180"/>
      <c r="BS1005" s="180"/>
      <c r="BT1005" s="180"/>
      <c r="BU1005" s="180"/>
      <c r="BV1005" s="180"/>
    </row>
    <row r="1006" spans="1:74" x14ac:dyDescent="0.15">
      <c r="A1006" s="5">
        <v>1002</v>
      </c>
      <c r="B1006" s="5">
        <f>data!A1004</f>
        <v>2010023</v>
      </c>
      <c r="C1006" s="6">
        <f>data!C1004</f>
        <v>2</v>
      </c>
      <c r="D1006" s="7">
        <f>data!D1004</f>
        <v>9</v>
      </c>
      <c r="E1006" s="7">
        <f>data!E1004</f>
        <v>11</v>
      </c>
      <c r="F1006" s="7">
        <f>data!F1004</f>
        <v>22</v>
      </c>
      <c r="G1006" s="7">
        <f>data!G1004</f>
        <v>24</v>
      </c>
      <c r="H1006" s="8">
        <f>data!H1004</f>
        <v>27</v>
      </c>
      <c r="I1006" s="9">
        <f>data!I1004</f>
        <v>11</v>
      </c>
      <c r="J1006" s="175"/>
      <c r="K1006" s="143"/>
      <c r="L1006" s="143"/>
      <c r="M1006" s="143"/>
      <c r="N1006" s="176"/>
      <c r="O1006" s="175"/>
      <c r="P1006" s="143"/>
      <c r="Q1006" s="143"/>
      <c r="R1006" s="143"/>
      <c r="S1006" s="176"/>
      <c r="T1006" s="175"/>
      <c r="U1006" s="143"/>
      <c r="V1006" s="143"/>
      <c r="W1006" s="143"/>
      <c r="X1006" s="176"/>
      <c r="Y1006" s="175"/>
      <c r="Z1006" s="143"/>
      <c r="AA1006" s="143"/>
      <c r="AB1006" s="143"/>
      <c r="AC1006" s="176"/>
      <c r="AD1006" s="175"/>
      <c r="AE1006" s="143"/>
      <c r="AF1006" s="143"/>
      <c r="AG1006" s="143"/>
      <c r="AH1006" s="176"/>
      <c r="AI1006" s="175"/>
      <c r="AJ1006" s="143"/>
      <c r="AK1006" s="143"/>
      <c r="AL1006" s="143"/>
      <c r="AM1006" s="176"/>
      <c r="AN1006" s="179"/>
      <c r="AO1006" s="180"/>
      <c r="AP1006" s="180"/>
      <c r="AQ1006" s="180"/>
      <c r="AR1006" s="180"/>
      <c r="AS1006" s="180"/>
      <c r="AT1006" s="180"/>
      <c r="AU1006" s="180"/>
      <c r="AV1006" s="180"/>
      <c r="AW1006" s="180"/>
      <c r="AX1006" s="180"/>
      <c r="AY1006" s="180"/>
      <c r="AZ1006" s="180"/>
      <c r="BA1006" s="180"/>
      <c r="BB1006" s="180"/>
      <c r="BC1006" s="180"/>
      <c r="BD1006" s="180"/>
      <c r="BE1006" s="180"/>
      <c r="BF1006" s="180"/>
      <c r="BG1006" s="180"/>
      <c r="BH1006" s="180"/>
      <c r="BI1006" s="180"/>
      <c r="BJ1006" s="180"/>
      <c r="BK1006" s="180"/>
      <c r="BL1006" s="180"/>
      <c r="BM1006" s="180"/>
      <c r="BN1006" s="180"/>
      <c r="BO1006" s="180"/>
      <c r="BP1006" s="180"/>
      <c r="BQ1006" s="180"/>
      <c r="BR1006" s="180"/>
      <c r="BS1006" s="180"/>
      <c r="BT1006" s="180"/>
      <c r="BU1006" s="180"/>
      <c r="BV1006" s="180"/>
    </row>
    <row r="1007" spans="1:74" x14ac:dyDescent="0.15">
      <c r="A1007" s="5">
        <v>1003</v>
      </c>
      <c r="B1007" s="5">
        <f>data!A1005</f>
        <v>2010024</v>
      </c>
      <c r="C1007" s="6">
        <f>data!C1005</f>
        <v>7</v>
      </c>
      <c r="D1007" s="7">
        <f>data!D1005</f>
        <v>16</v>
      </c>
      <c r="E1007" s="7">
        <f>data!E1005</f>
        <v>26</v>
      </c>
      <c r="F1007" s="7">
        <f>data!F1005</f>
        <v>27</v>
      </c>
      <c r="G1007" s="7">
        <f>data!G1005</f>
        <v>29</v>
      </c>
      <c r="H1007" s="8">
        <f>data!H1005</f>
        <v>31</v>
      </c>
      <c r="I1007" s="9">
        <f>data!I1005</f>
        <v>14</v>
      </c>
      <c r="J1007" s="175"/>
      <c r="K1007" s="143"/>
      <c r="L1007" s="143"/>
      <c r="M1007" s="143"/>
      <c r="N1007" s="176"/>
      <c r="O1007" s="175"/>
      <c r="P1007" s="143"/>
      <c r="Q1007" s="143"/>
      <c r="R1007" s="143"/>
      <c r="S1007" s="176"/>
      <c r="T1007" s="175"/>
      <c r="U1007" s="143"/>
      <c r="V1007" s="143"/>
      <c r="W1007" s="143"/>
      <c r="X1007" s="176"/>
      <c r="Y1007" s="175"/>
      <c r="Z1007" s="143"/>
      <c r="AA1007" s="143"/>
      <c r="AB1007" s="143"/>
      <c r="AC1007" s="176"/>
      <c r="AD1007" s="175"/>
      <c r="AE1007" s="143"/>
      <c r="AF1007" s="143"/>
      <c r="AG1007" s="143"/>
      <c r="AH1007" s="176"/>
      <c r="AI1007" s="175"/>
      <c r="AJ1007" s="143"/>
      <c r="AK1007" s="143"/>
      <c r="AL1007" s="143"/>
      <c r="AM1007" s="176"/>
      <c r="AN1007" s="179"/>
      <c r="AO1007" s="180"/>
      <c r="AP1007" s="180"/>
      <c r="AQ1007" s="180"/>
      <c r="AR1007" s="180"/>
      <c r="AS1007" s="180"/>
      <c r="AT1007" s="180"/>
      <c r="AU1007" s="180"/>
      <c r="AV1007" s="180"/>
      <c r="AW1007" s="180"/>
      <c r="AX1007" s="180"/>
      <c r="AY1007" s="180"/>
      <c r="AZ1007" s="180"/>
      <c r="BA1007" s="180"/>
      <c r="BB1007" s="180"/>
      <c r="BC1007" s="180"/>
      <c r="BD1007" s="180"/>
      <c r="BE1007" s="180"/>
      <c r="BF1007" s="180"/>
      <c r="BG1007" s="180"/>
      <c r="BH1007" s="180"/>
      <c r="BI1007" s="180"/>
      <c r="BJ1007" s="180"/>
      <c r="BK1007" s="180"/>
      <c r="BL1007" s="180"/>
      <c r="BM1007" s="180"/>
      <c r="BN1007" s="180"/>
      <c r="BO1007" s="180"/>
      <c r="BP1007" s="180"/>
      <c r="BQ1007" s="180"/>
      <c r="BR1007" s="180"/>
      <c r="BS1007" s="180"/>
      <c r="BT1007" s="180"/>
      <c r="BU1007" s="180"/>
      <c r="BV1007" s="180"/>
    </row>
    <row r="1008" spans="1:74" x14ac:dyDescent="0.15">
      <c r="A1008" s="5">
        <v>1004</v>
      </c>
      <c r="B1008" s="5">
        <f>data!A1006</f>
        <v>2010025</v>
      </c>
      <c r="C1008" s="6">
        <f>data!C1006</f>
        <v>4</v>
      </c>
      <c r="D1008" s="7">
        <f>data!D1006</f>
        <v>5</v>
      </c>
      <c r="E1008" s="7">
        <f>data!E1006</f>
        <v>7</v>
      </c>
      <c r="F1008" s="7">
        <f>data!F1006</f>
        <v>10</v>
      </c>
      <c r="G1008" s="7">
        <f>data!G1006</f>
        <v>13</v>
      </c>
      <c r="H1008" s="8">
        <f>data!H1006</f>
        <v>25</v>
      </c>
      <c r="I1008" s="9">
        <f>data!I1006</f>
        <v>11</v>
      </c>
      <c r="J1008" s="175"/>
      <c r="K1008" s="143"/>
      <c r="L1008" s="143"/>
      <c r="M1008" s="143"/>
      <c r="N1008" s="176"/>
      <c r="O1008" s="175"/>
      <c r="P1008" s="143"/>
      <c r="Q1008" s="143"/>
      <c r="R1008" s="143"/>
      <c r="S1008" s="176"/>
      <c r="T1008" s="175"/>
      <c r="U1008" s="143"/>
      <c r="V1008" s="143"/>
      <c r="W1008" s="143"/>
      <c r="X1008" s="176"/>
      <c r="Y1008" s="175"/>
      <c r="Z1008" s="143"/>
      <c r="AA1008" s="143"/>
      <c r="AB1008" s="143"/>
      <c r="AC1008" s="176"/>
      <c r="AD1008" s="175"/>
      <c r="AE1008" s="143"/>
      <c r="AF1008" s="143"/>
      <c r="AG1008" s="143"/>
      <c r="AH1008" s="176"/>
      <c r="AI1008" s="175"/>
      <c r="AJ1008" s="143"/>
      <c r="AK1008" s="143"/>
      <c r="AL1008" s="143"/>
      <c r="AM1008" s="176"/>
      <c r="AN1008" s="179"/>
      <c r="AO1008" s="180"/>
      <c r="AP1008" s="180"/>
      <c r="AQ1008" s="180"/>
      <c r="AR1008" s="180"/>
      <c r="AS1008" s="180"/>
      <c r="AT1008" s="180"/>
      <c r="AU1008" s="180"/>
      <c r="AV1008" s="180"/>
      <c r="AW1008" s="180"/>
      <c r="AX1008" s="180"/>
      <c r="AY1008" s="180"/>
      <c r="AZ1008" s="180"/>
      <c r="BA1008" s="180"/>
      <c r="BB1008" s="180"/>
      <c r="BC1008" s="180"/>
      <c r="BD1008" s="180"/>
      <c r="BE1008" s="180"/>
      <c r="BF1008" s="180"/>
      <c r="BG1008" s="180"/>
      <c r="BH1008" s="180"/>
      <c r="BI1008" s="180"/>
      <c r="BJ1008" s="180"/>
      <c r="BK1008" s="180"/>
      <c r="BL1008" s="180"/>
      <c r="BM1008" s="180"/>
      <c r="BN1008" s="180"/>
      <c r="BO1008" s="180"/>
      <c r="BP1008" s="180"/>
      <c r="BQ1008" s="180"/>
      <c r="BR1008" s="180"/>
      <c r="BS1008" s="180"/>
      <c r="BT1008" s="180"/>
      <c r="BU1008" s="180"/>
      <c r="BV1008" s="180"/>
    </row>
    <row r="1009" spans="1:74" x14ac:dyDescent="0.15">
      <c r="A1009" s="5">
        <v>1005</v>
      </c>
      <c r="B1009" s="5">
        <f>data!A1007</f>
        <v>2010026</v>
      </c>
      <c r="C1009" s="6">
        <f>data!C1007</f>
        <v>2</v>
      </c>
      <c r="D1009" s="7">
        <f>data!D1007</f>
        <v>4</v>
      </c>
      <c r="E1009" s="7">
        <f>data!E1007</f>
        <v>5</v>
      </c>
      <c r="F1009" s="7">
        <f>data!F1007</f>
        <v>8</v>
      </c>
      <c r="G1009" s="7">
        <f>data!G1007</f>
        <v>19</v>
      </c>
      <c r="H1009" s="8">
        <f>data!H1007</f>
        <v>22</v>
      </c>
      <c r="I1009" s="9">
        <f>data!I1007</f>
        <v>12</v>
      </c>
      <c r="J1009" s="175"/>
      <c r="K1009" s="143"/>
      <c r="L1009" s="143"/>
      <c r="M1009" s="143"/>
      <c r="N1009" s="176"/>
      <c r="O1009" s="175"/>
      <c r="P1009" s="143"/>
      <c r="Q1009" s="143"/>
      <c r="R1009" s="143"/>
      <c r="S1009" s="176"/>
      <c r="T1009" s="175"/>
      <c r="U1009" s="143"/>
      <c r="V1009" s="143"/>
      <c r="W1009" s="143"/>
      <c r="X1009" s="176"/>
      <c r="Y1009" s="175"/>
      <c r="Z1009" s="143"/>
      <c r="AA1009" s="143"/>
      <c r="AB1009" s="143"/>
      <c r="AC1009" s="176"/>
      <c r="AD1009" s="175"/>
      <c r="AE1009" s="143"/>
      <c r="AF1009" s="143"/>
      <c r="AG1009" s="143"/>
      <c r="AH1009" s="176"/>
      <c r="AI1009" s="175"/>
      <c r="AJ1009" s="143"/>
      <c r="AK1009" s="143"/>
      <c r="AL1009" s="143"/>
      <c r="AM1009" s="176"/>
      <c r="AN1009" s="179"/>
      <c r="AO1009" s="180"/>
      <c r="AP1009" s="180"/>
      <c r="AQ1009" s="180"/>
      <c r="AR1009" s="180"/>
      <c r="AS1009" s="180"/>
      <c r="AT1009" s="180"/>
      <c r="AU1009" s="180"/>
      <c r="AV1009" s="180"/>
      <c r="AW1009" s="180"/>
      <c r="AX1009" s="180"/>
      <c r="AY1009" s="180"/>
      <c r="AZ1009" s="180"/>
      <c r="BA1009" s="180"/>
      <c r="BB1009" s="180"/>
      <c r="BC1009" s="180"/>
      <c r="BD1009" s="180"/>
      <c r="BE1009" s="180"/>
      <c r="BF1009" s="180"/>
      <c r="BG1009" s="180"/>
      <c r="BH1009" s="180"/>
      <c r="BI1009" s="180"/>
      <c r="BJ1009" s="180"/>
      <c r="BK1009" s="180"/>
      <c r="BL1009" s="180"/>
      <c r="BM1009" s="180"/>
      <c r="BN1009" s="180"/>
      <c r="BO1009" s="180"/>
      <c r="BP1009" s="180"/>
      <c r="BQ1009" s="180"/>
      <c r="BR1009" s="180"/>
      <c r="BS1009" s="180"/>
      <c r="BT1009" s="180"/>
      <c r="BU1009" s="180"/>
      <c r="BV1009" s="180"/>
    </row>
    <row r="1010" spans="1:74" x14ac:dyDescent="0.15">
      <c r="A1010" s="5">
        <v>1006</v>
      </c>
      <c r="B1010" s="5">
        <f>data!A1008</f>
        <v>2010027</v>
      </c>
      <c r="C1010" s="6">
        <f>data!C1008</f>
        <v>3</v>
      </c>
      <c r="D1010" s="7">
        <f>data!D1008</f>
        <v>4</v>
      </c>
      <c r="E1010" s="7">
        <f>data!E1008</f>
        <v>15</v>
      </c>
      <c r="F1010" s="7">
        <f>data!F1008</f>
        <v>25</v>
      </c>
      <c r="G1010" s="7">
        <f>data!G1008</f>
        <v>26</v>
      </c>
      <c r="H1010" s="8">
        <f>data!H1008</f>
        <v>30</v>
      </c>
      <c r="I1010" s="9">
        <f>data!I1008</f>
        <v>13</v>
      </c>
      <c r="J1010" s="175"/>
      <c r="K1010" s="143"/>
      <c r="L1010" s="143"/>
      <c r="M1010" s="143"/>
      <c r="N1010" s="176"/>
      <c r="O1010" s="175"/>
      <c r="P1010" s="143"/>
      <c r="Q1010" s="143"/>
      <c r="R1010" s="143"/>
      <c r="S1010" s="176"/>
      <c r="T1010" s="175"/>
      <c r="U1010" s="143"/>
      <c r="V1010" s="143"/>
      <c r="W1010" s="143"/>
      <c r="X1010" s="176"/>
      <c r="Y1010" s="175"/>
      <c r="Z1010" s="143"/>
      <c r="AA1010" s="143"/>
      <c r="AB1010" s="143"/>
      <c r="AC1010" s="176"/>
      <c r="AD1010" s="175"/>
      <c r="AE1010" s="143"/>
      <c r="AF1010" s="143"/>
      <c r="AG1010" s="143"/>
      <c r="AH1010" s="176"/>
      <c r="AI1010" s="175"/>
      <c r="AJ1010" s="143"/>
      <c r="AK1010" s="143"/>
      <c r="AL1010" s="143"/>
      <c r="AM1010" s="176"/>
      <c r="AN1010" s="179"/>
      <c r="AO1010" s="180"/>
      <c r="AP1010" s="180"/>
      <c r="AQ1010" s="180"/>
      <c r="AR1010" s="180"/>
      <c r="AS1010" s="180"/>
      <c r="AT1010" s="180"/>
      <c r="AU1010" s="180"/>
      <c r="AV1010" s="180"/>
      <c r="AW1010" s="180"/>
      <c r="AX1010" s="180"/>
      <c r="AY1010" s="180"/>
      <c r="AZ1010" s="180"/>
      <c r="BA1010" s="180"/>
      <c r="BB1010" s="180"/>
      <c r="BC1010" s="180"/>
      <c r="BD1010" s="180"/>
      <c r="BE1010" s="180"/>
      <c r="BF1010" s="180"/>
      <c r="BG1010" s="180"/>
      <c r="BH1010" s="180"/>
      <c r="BI1010" s="180"/>
      <c r="BJ1010" s="180"/>
      <c r="BK1010" s="180"/>
      <c r="BL1010" s="180"/>
      <c r="BM1010" s="180"/>
      <c r="BN1010" s="180"/>
      <c r="BO1010" s="180"/>
      <c r="BP1010" s="180"/>
      <c r="BQ1010" s="180"/>
      <c r="BR1010" s="180"/>
      <c r="BS1010" s="180"/>
      <c r="BT1010" s="180"/>
      <c r="BU1010" s="180"/>
      <c r="BV1010" s="180"/>
    </row>
    <row r="1011" spans="1:74" x14ac:dyDescent="0.15">
      <c r="A1011" s="5">
        <v>1007</v>
      </c>
      <c r="B1011" s="5">
        <f>data!A1009</f>
        <v>2010028</v>
      </c>
      <c r="C1011" s="6">
        <f>data!C1009</f>
        <v>1</v>
      </c>
      <c r="D1011" s="7">
        <f>data!D1009</f>
        <v>3</v>
      </c>
      <c r="E1011" s="7">
        <f>data!E1009</f>
        <v>6</v>
      </c>
      <c r="F1011" s="7">
        <f>data!F1009</f>
        <v>12</v>
      </c>
      <c r="G1011" s="7">
        <f>data!G1009</f>
        <v>16</v>
      </c>
      <c r="H1011" s="8">
        <f>data!H1009</f>
        <v>32</v>
      </c>
      <c r="I1011" s="9">
        <f>data!I1009</f>
        <v>12</v>
      </c>
      <c r="J1011" s="175"/>
      <c r="K1011" s="143"/>
      <c r="L1011" s="143"/>
      <c r="M1011" s="143"/>
      <c r="N1011" s="176"/>
      <c r="O1011" s="175"/>
      <c r="P1011" s="143"/>
      <c r="Q1011" s="143"/>
      <c r="R1011" s="143"/>
      <c r="S1011" s="176"/>
      <c r="T1011" s="175"/>
      <c r="U1011" s="143"/>
      <c r="V1011" s="143"/>
      <c r="W1011" s="143"/>
      <c r="X1011" s="176"/>
      <c r="Y1011" s="175"/>
      <c r="Z1011" s="143"/>
      <c r="AA1011" s="143"/>
      <c r="AB1011" s="143"/>
      <c r="AC1011" s="176"/>
      <c r="AD1011" s="175"/>
      <c r="AE1011" s="143"/>
      <c r="AF1011" s="143"/>
      <c r="AG1011" s="143"/>
      <c r="AH1011" s="176"/>
      <c r="AI1011" s="175"/>
      <c r="AJ1011" s="143"/>
      <c r="AK1011" s="143"/>
      <c r="AL1011" s="143"/>
      <c r="AM1011" s="176"/>
      <c r="AN1011" s="179"/>
      <c r="AO1011" s="180"/>
      <c r="AP1011" s="180"/>
      <c r="AQ1011" s="180"/>
      <c r="AR1011" s="180"/>
      <c r="AS1011" s="180"/>
      <c r="AT1011" s="180"/>
      <c r="AU1011" s="180"/>
      <c r="AV1011" s="180"/>
      <c r="AW1011" s="180"/>
      <c r="AX1011" s="180"/>
      <c r="AY1011" s="180"/>
      <c r="AZ1011" s="180"/>
      <c r="BA1011" s="180"/>
      <c r="BB1011" s="180"/>
      <c r="BC1011" s="180"/>
      <c r="BD1011" s="180"/>
      <c r="BE1011" s="180"/>
      <c r="BF1011" s="180"/>
      <c r="BG1011" s="180"/>
      <c r="BH1011" s="180"/>
      <c r="BI1011" s="180"/>
      <c r="BJ1011" s="180"/>
      <c r="BK1011" s="180"/>
      <c r="BL1011" s="180"/>
      <c r="BM1011" s="180"/>
      <c r="BN1011" s="180"/>
      <c r="BO1011" s="180"/>
      <c r="BP1011" s="180"/>
      <c r="BQ1011" s="180"/>
      <c r="BR1011" s="180"/>
      <c r="BS1011" s="180"/>
      <c r="BT1011" s="180"/>
      <c r="BU1011" s="180"/>
      <c r="BV1011" s="180"/>
    </row>
    <row r="1012" spans="1:74" x14ac:dyDescent="0.15">
      <c r="A1012" s="5">
        <v>1008</v>
      </c>
      <c r="B1012" s="5">
        <f>data!A1010</f>
        <v>2010029</v>
      </c>
      <c r="C1012" s="6">
        <f>data!C1010</f>
        <v>1</v>
      </c>
      <c r="D1012" s="7">
        <f>data!D1010</f>
        <v>5</v>
      </c>
      <c r="E1012" s="7">
        <f>data!E1010</f>
        <v>14</v>
      </c>
      <c r="F1012" s="7">
        <f>data!F1010</f>
        <v>16</v>
      </c>
      <c r="G1012" s="7">
        <f>data!G1010</f>
        <v>17</v>
      </c>
      <c r="H1012" s="8">
        <f>data!H1010</f>
        <v>22</v>
      </c>
      <c r="I1012" s="9">
        <f>data!I1010</f>
        <v>3</v>
      </c>
      <c r="J1012" s="175"/>
      <c r="K1012" s="143"/>
      <c r="L1012" s="143"/>
      <c r="M1012" s="143"/>
      <c r="N1012" s="176"/>
      <c r="O1012" s="175"/>
      <c r="P1012" s="143"/>
      <c r="Q1012" s="143"/>
      <c r="R1012" s="143"/>
      <c r="S1012" s="176"/>
      <c r="T1012" s="175"/>
      <c r="U1012" s="143"/>
      <c r="V1012" s="143"/>
      <c r="W1012" s="143"/>
      <c r="X1012" s="176"/>
      <c r="Y1012" s="175"/>
      <c r="Z1012" s="143"/>
      <c r="AA1012" s="143"/>
      <c r="AB1012" s="143"/>
      <c r="AC1012" s="176"/>
      <c r="AD1012" s="175"/>
      <c r="AE1012" s="143"/>
      <c r="AF1012" s="143"/>
      <c r="AG1012" s="143"/>
      <c r="AH1012" s="176"/>
      <c r="AI1012" s="175"/>
      <c r="AJ1012" s="143"/>
      <c r="AK1012" s="143"/>
      <c r="AL1012" s="143"/>
      <c r="AM1012" s="176"/>
      <c r="AN1012" s="179"/>
      <c r="AO1012" s="180"/>
      <c r="AP1012" s="180"/>
      <c r="AQ1012" s="180"/>
      <c r="AR1012" s="180"/>
      <c r="AS1012" s="180"/>
      <c r="AT1012" s="180"/>
      <c r="AU1012" s="180"/>
      <c r="AV1012" s="180"/>
      <c r="AW1012" s="180"/>
      <c r="AX1012" s="180"/>
      <c r="AY1012" s="180"/>
      <c r="AZ1012" s="180"/>
      <c r="BA1012" s="180"/>
      <c r="BB1012" s="180"/>
      <c r="BC1012" s="180"/>
      <c r="BD1012" s="180"/>
      <c r="BE1012" s="180"/>
      <c r="BF1012" s="180"/>
      <c r="BG1012" s="180"/>
      <c r="BH1012" s="180"/>
      <c r="BI1012" s="180"/>
      <c r="BJ1012" s="180"/>
      <c r="BK1012" s="180"/>
      <c r="BL1012" s="180"/>
      <c r="BM1012" s="180"/>
      <c r="BN1012" s="180"/>
      <c r="BO1012" s="180"/>
      <c r="BP1012" s="180"/>
      <c r="BQ1012" s="180"/>
      <c r="BR1012" s="180"/>
      <c r="BS1012" s="180"/>
      <c r="BT1012" s="180"/>
      <c r="BU1012" s="180"/>
      <c r="BV1012" s="180"/>
    </row>
    <row r="1013" spans="1:74" x14ac:dyDescent="0.15">
      <c r="A1013" s="5">
        <v>1009</v>
      </c>
      <c r="B1013" s="5">
        <f>data!A1011</f>
        <v>2010030</v>
      </c>
      <c r="C1013" s="6">
        <f>data!C1011</f>
        <v>3</v>
      </c>
      <c r="D1013" s="7">
        <f>data!D1011</f>
        <v>6</v>
      </c>
      <c r="E1013" s="7">
        <f>data!E1011</f>
        <v>10</v>
      </c>
      <c r="F1013" s="7">
        <f>data!F1011</f>
        <v>16</v>
      </c>
      <c r="G1013" s="7">
        <f>data!G1011</f>
        <v>25</v>
      </c>
      <c r="H1013" s="8">
        <f>data!H1011</f>
        <v>31</v>
      </c>
      <c r="I1013" s="9">
        <f>data!I1011</f>
        <v>5</v>
      </c>
      <c r="J1013" s="175"/>
      <c r="K1013" s="143"/>
      <c r="L1013" s="143"/>
      <c r="M1013" s="143"/>
      <c r="N1013" s="176"/>
      <c r="O1013" s="175"/>
      <c r="P1013" s="143"/>
      <c r="Q1013" s="143"/>
      <c r="R1013" s="143"/>
      <c r="S1013" s="176"/>
      <c r="T1013" s="175"/>
      <c r="U1013" s="143"/>
      <c r="V1013" s="143"/>
      <c r="W1013" s="143"/>
      <c r="X1013" s="176"/>
      <c r="Y1013" s="175"/>
      <c r="Z1013" s="143"/>
      <c r="AA1013" s="143"/>
      <c r="AB1013" s="143"/>
      <c r="AC1013" s="176"/>
      <c r="AD1013" s="175"/>
      <c r="AE1013" s="143"/>
      <c r="AF1013" s="143"/>
      <c r="AG1013" s="143"/>
      <c r="AH1013" s="176"/>
      <c r="AI1013" s="175"/>
      <c r="AJ1013" s="143"/>
      <c r="AK1013" s="143"/>
      <c r="AL1013" s="143"/>
      <c r="AM1013" s="176"/>
      <c r="AN1013" s="179"/>
      <c r="AO1013" s="180"/>
      <c r="AP1013" s="180"/>
      <c r="AQ1013" s="180"/>
      <c r="AR1013" s="180"/>
      <c r="AS1013" s="180"/>
      <c r="AT1013" s="180"/>
      <c r="AU1013" s="180"/>
      <c r="AV1013" s="180"/>
      <c r="AW1013" s="180"/>
      <c r="AX1013" s="180"/>
      <c r="AY1013" s="180"/>
      <c r="AZ1013" s="180"/>
      <c r="BA1013" s="180"/>
      <c r="BB1013" s="180"/>
      <c r="BC1013" s="180"/>
      <c r="BD1013" s="180"/>
      <c r="BE1013" s="180"/>
      <c r="BF1013" s="180"/>
      <c r="BG1013" s="180"/>
      <c r="BH1013" s="180"/>
      <c r="BI1013" s="180"/>
      <c r="BJ1013" s="180"/>
      <c r="BK1013" s="180"/>
      <c r="BL1013" s="180"/>
      <c r="BM1013" s="180"/>
      <c r="BN1013" s="180"/>
      <c r="BO1013" s="180"/>
      <c r="BP1013" s="180"/>
      <c r="BQ1013" s="180"/>
      <c r="BR1013" s="180"/>
      <c r="BS1013" s="180"/>
      <c r="BT1013" s="180"/>
      <c r="BU1013" s="180"/>
      <c r="BV1013" s="180"/>
    </row>
    <row r="1014" spans="1:74" x14ac:dyDescent="0.15">
      <c r="A1014" s="5">
        <v>1010</v>
      </c>
      <c r="B1014" s="5">
        <f>data!A1012</f>
        <v>2010031</v>
      </c>
      <c r="C1014" s="6">
        <f>data!C1012</f>
        <v>5</v>
      </c>
      <c r="D1014" s="7">
        <f>data!D1012</f>
        <v>7</v>
      </c>
      <c r="E1014" s="7">
        <f>data!E1012</f>
        <v>13</v>
      </c>
      <c r="F1014" s="7">
        <f>data!F1012</f>
        <v>24</v>
      </c>
      <c r="G1014" s="7">
        <f>data!G1012</f>
        <v>25</v>
      </c>
      <c r="H1014" s="8">
        <f>data!H1012</f>
        <v>28</v>
      </c>
      <c r="I1014" s="9">
        <f>data!I1012</f>
        <v>4</v>
      </c>
      <c r="J1014" s="175"/>
      <c r="K1014" s="143"/>
      <c r="L1014" s="143"/>
      <c r="M1014" s="143"/>
      <c r="N1014" s="176"/>
      <c r="O1014" s="175"/>
      <c r="P1014" s="143"/>
      <c r="Q1014" s="143"/>
      <c r="R1014" s="143"/>
      <c r="S1014" s="176"/>
      <c r="T1014" s="175"/>
      <c r="U1014" s="143"/>
      <c r="V1014" s="143"/>
      <c r="W1014" s="143"/>
      <c r="X1014" s="176"/>
      <c r="Y1014" s="175"/>
      <c r="Z1014" s="143"/>
      <c r="AA1014" s="143"/>
      <c r="AB1014" s="143"/>
      <c r="AC1014" s="176"/>
      <c r="AD1014" s="175"/>
      <c r="AE1014" s="143"/>
      <c r="AF1014" s="143"/>
      <c r="AG1014" s="143"/>
      <c r="AH1014" s="176"/>
      <c r="AI1014" s="175"/>
      <c r="AJ1014" s="143"/>
      <c r="AK1014" s="143"/>
      <c r="AL1014" s="143"/>
      <c r="AM1014" s="176"/>
      <c r="AN1014" s="179"/>
      <c r="AO1014" s="180"/>
      <c r="AP1014" s="180"/>
      <c r="AQ1014" s="180"/>
      <c r="AR1014" s="180"/>
      <c r="AS1014" s="180"/>
      <c r="AT1014" s="180"/>
      <c r="AU1014" s="180"/>
      <c r="AV1014" s="180"/>
      <c r="AW1014" s="180"/>
      <c r="AX1014" s="180"/>
      <c r="AY1014" s="180"/>
      <c r="AZ1014" s="180"/>
      <c r="BA1014" s="180"/>
      <c r="BB1014" s="180"/>
      <c r="BC1014" s="180"/>
      <c r="BD1014" s="180"/>
      <c r="BE1014" s="180"/>
      <c r="BF1014" s="180"/>
      <c r="BG1014" s="180"/>
      <c r="BH1014" s="180"/>
      <c r="BI1014" s="180"/>
      <c r="BJ1014" s="180"/>
      <c r="BK1014" s="180"/>
      <c r="BL1014" s="180"/>
      <c r="BM1014" s="180"/>
      <c r="BN1014" s="180"/>
      <c r="BO1014" s="180"/>
      <c r="BP1014" s="180"/>
      <c r="BQ1014" s="180"/>
      <c r="BR1014" s="180"/>
      <c r="BS1014" s="180"/>
      <c r="BT1014" s="180"/>
      <c r="BU1014" s="180"/>
      <c r="BV1014" s="180"/>
    </row>
    <row r="1015" spans="1:74" x14ac:dyDescent="0.15">
      <c r="A1015" s="5">
        <v>1011</v>
      </c>
      <c r="B1015" s="5">
        <f>data!A1013</f>
        <v>2010032</v>
      </c>
      <c r="C1015" s="6">
        <f>data!C1013</f>
        <v>8</v>
      </c>
      <c r="D1015" s="7">
        <f>data!D1013</f>
        <v>18</v>
      </c>
      <c r="E1015" s="7">
        <f>data!E1013</f>
        <v>21</v>
      </c>
      <c r="F1015" s="7">
        <f>data!F1013</f>
        <v>28</v>
      </c>
      <c r="G1015" s="7">
        <f>data!G1013</f>
        <v>29</v>
      </c>
      <c r="H1015" s="8">
        <f>data!H1013</f>
        <v>33</v>
      </c>
      <c r="I1015" s="9">
        <f>data!I1013</f>
        <v>8</v>
      </c>
      <c r="J1015" s="175"/>
      <c r="K1015" s="143"/>
      <c r="L1015" s="143"/>
      <c r="M1015" s="143"/>
      <c r="N1015" s="176"/>
      <c r="O1015" s="175"/>
      <c r="P1015" s="143"/>
      <c r="Q1015" s="143"/>
      <c r="R1015" s="143"/>
      <c r="S1015" s="176"/>
      <c r="T1015" s="175"/>
      <c r="U1015" s="143"/>
      <c r="V1015" s="143"/>
      <c r="W1015" s="143"/>
      <c r="X1015" s="176"/>
      <c r="Y1015" s="175"/>
      <c r="Z1015" s="143"/>
      <c r="AA1015" s="143"/>
      <c r="AB1015" s="143"/>
      <c r="AC1015" s="176"/>
      <c r="AD1015" s="175"/>
      <c r="AE1015" s="143"/>
      <c r="AF1015" s="143"/>
      <c r="AG1015" s="143"/>
      <c r="AH1015" s="176"/>
      <c r="AI1015" s="175"/>
      <c r="AJ1015" s="143"/>
      <c r="AK1015" s="143"/>
      <c r="AL1015" s="143"/>
      <c r="AM1015" s="176"/>
      <c r="AN1015" s="179"/>
      <c r="AO1015" s="180"/>
      <c r="AP1015" s="180"/>
      <c r="AQ1015" s="180"/>
      <c r="AR1015" s="180"/>
      <c r="AS1015" s="180"/>
      <c r="AT1015" s="180"/>
      <c r="AU1015" s="180"/>
      <c r="AV1015" s="180"/>
      <c r="AW1015" s="180"/>
      <c r="AX1015" s="180"/>
      <c r="AY1015" s="180"/>
      <c r="AZ1015" s="180"/>
      <c r="BA1015" s="180"/>
      <c r="BB1015" s="180"/>
      <c r="BC1015" s="180"/>
      <c r="BD1015" s="180"/>
      <c r="BE1015" s="180"/>
      <c r="BF1015" s="180"/>
      <c r="BG1015" s="180"/>
      <c r="BH1015" s="180"/>
      <c r="BI1015" s="180"/>
      <c r="BJ1015" s="180"/>
      <c r="BK1015" s="180"/>
      <c r="BL1015" s="180"/>
      <c r="BM1015" s="180"/>
      <c r="BN1015" s="180"/>
      <c r="BO1015" s="180"/>
      <c r="BP1015" s="180"/>
      <c r="BQ1015" s="180"/>
      <c r="BR1015" s="180"/>
      <c r="BS1015" s="180"/>
      <c r="BT1015" s="180"/>
      <c r="BU1015" s="180"/>
      <c r="BV1015" s="180"/>
    </row>
    <row r="1016" spans="1:74" x14ac:dyDescent="0.15">
      <c r="A1016" s="5">
        <v>1012</v>
      </c>
      <c r="B1016" s="5">
        <f>data!A1014</f>
        <v>2010033</v>
      </c>
      <c r="C1016" s="6">
        <f>data!C1014</f>
        <v>8</v>
      </c>
      <c r="D1016" s="7">
        <f>data!D1014</f>
        <v>10</v>
      </c>
      <c r="E1016" s="7">
        <f>data!E1014</f>
        <v>11</v>
      </c>
      <c r="F1016" s="7">
        <f>data!F1014</f>
        <v>12</v>
      </c>
      <c r="G1016" s="7">
        <f>data!G1014</f>
        <v>25</v>
      </c>
      <c r="H1016" s="8">
        <f>data!H1014</f>
        <v>29</v>
      </c>
      <c r="I1016" s="9">
        <f>data!I1014</f>
        <v>9</v>
      </c>
      <c r="J1016" s="175"/>
      <c r="K1016" s="143"/>
      <c r="L1016" s="143"/>
      <c r="M1016" s="143"/>
      <c r="N1016" s="176"/>
      <c r="O1016" s="175"/>
      <c r="P1016" s="143"/>
      <c r="Q1016" s="143"/>
      <c r="R1016" s="143"/>
      <c r="S1016" s="176"/>
      <c r="T1016" s="175"/>
      <c r="U1016" s="143"/>
      <c r="V1016" s="143"/>
      <c r="W1016" s="143"/>
      <c r="X1016" s="176"/>
      <c r="Y1016" s="175"/>
      <c r="Z1016" s="143"/>
      <c r="AA1016" s="143"/>
      <c r="AB1016" s="143"/>
      <c r="AC1016" s="176"/>
      <c r="AD1016" s="175"/>
      <c r="AE1016" s="143"/>
      <c r="AF1016" s="143"/>
      <c r="AG1016" s="143"/>
      <c r="AH1016" s="176"/>
      <c r="AI1016" s="175"/>
      <c r="AJ1016" s="143"/>
      <c r="AK1016" s="143"/>
      <c r="AL1016" s="143"/>
      <c r="AM1016" s="176"/>
      <c r="AN1016" s="179"/>
      <c r="AO1016" s="180"/>
      <c r="AP1016" s="180"/>
      <c r="AQ1016" s="180"/>
      <c r="AR1016" s="180"/>
      <c r="AS1016" s="180"/>
      <c r="AT1016" s="180"/>
      <c r="AU1016" s="180"/>
      <c r="AV1016" s="180"/>
      <c r="AW1016" s="180"/>
      <c r="AX1016" s="180"/>
      <c r="AY1016" s="180"/>
      <c r="AZ1016" s="180"/>
      <c r="BA1016" s="180"/>
      <c r="BB1016" s="180"/>
      <c r="BC1016" s="180"/>
      <c r="BD1016" s="180"/>
      <c r="BE1016" s="180"/>
      <c r="BF1016" s="180"/>
      <c r="BG1016" s="180"/>
      <c r="BH1016" s="180"/>
      <c r="BI1016" s="180"/>
      <c r="BJ1016" s="180"/>
      <c r="BK1016" s="180"/>
      <c r="BL1016" s="180"/>
      <c r="BM1016" s="180"/>
      <c r="BN1016" s="180"/>
      <c r="BO1016" s="180"/>
      <c r="BP1016" s="180"/>
      <c r="BQ1016" s="180"/>
      <c r="BR1016" s="180"/>
      <c r="BS1016" s="180"/>
      <c r="BT1016" s="180"/>
      <c r="BU1016" s="180"/>
      <c r="BV1016" s="180"/>
    </row>
    <row r="1017" spans="1:74" x14ac:dyDescent="0.15">
      <c r="A1017" s="5">
        <v>1013</v>
      </c>
      <c r="B1017" s="5">
        <f>data!A1015</f>
        <v>2010034</v>
      </c>
      <c r="C1017" s="6">
        <f>data!C1015</f>
        <v>6</v>
      </c>
      <c r="D1017" s="7">
        <f>data!D1015</f>
        <v>11</v>
      </c>
      <c r="E1017" s="7">
        <f>data!E1015</f>
        <v>13</v>
      </c>
      <c r="F1017" s="7">
        <f>data!F1015</f>
        <v>22</v>
      </c>
      <c r="G1017" s="7">
        <f>data!G1015</f>
        <v>25</v>
      </c>
      <c r="H1017" s="8">
        <f>data!H1015</f>
        <v>32</v>
      </c>
      <c r="I1017" s="9">
        <f>data!I1015</f>
        <v>12</v>
      </c>
      <c r="J1017" s="175"/>
      <c r="K1017" s="143"/>
      <c r="L1017" s="143"/>
      <c r="M1017" s="143"/>
      <c r="N1017" s="176"/>
      <c r="O1017" s="175"/>
      <c r="P1017" s="143"/>
      <c r="Q1017" s="143"/>
      <c r="R1017" s="143"/>
      <c r="S1017" s="176"/>
      <c r="T1017" s="175"/>
      <c r="U1017" s="143"/>
      <c r="V1017" s="143"/>
      <c r="W1017" s="143"/>
      <c r="X1017" s="176"/>
      <c r="Y1017" s="175"/>
      <c r="Z1017" s="143"/>
      <c r="AA1017" s="143"/>
      <c r="AB1017" s="143"/>
      <c r="AC1017" s="176"/>
      <c r="AD1017" s="175"/>
      <c r="AE1017" s="143"/>
      <c r="AF1017" s="143"/>
      <c r="AG1017" s="143"/>
      <c r="AH1017" s="176"/>
      <c r="AI1017" s="175"/>
      <c r="AJ1017" s="143"/>
      <c r="AK1017" s="143"/>
      <c r="AL1017" s="143"/>
      <c r="AM1017" s="176"/>
      <c r="AN1017" s="179"/>
      <c r="AO1017" s="180"/>
      <c r="AP1017" s="180"/>
      <c r="AQ1017" s="180"/>
      <c r="AR1017" s="180"/>
      <c r="AS1017" s="180"/>
      <c r="AT1017" s="180"/>
      <c r="AU1017" s="180"/>
      <c r="AV1017" s="180"/>
      <c r="AW1017" s="180"/>
      <c r="AX1017" s="180"/>
      <c r="AY1017" s="180"/>
      <c r="AZ1017" s="180"/>
      <c r="BA1017" s="180"/>
      <c r="BB1017" s="180"/>
      <c r="BC1017" s="180"/>
      <c r="BD1017" s="180"/>
      <c r="BE1017" s="180"/>
      <c r="BF1017" s="180"/>
      <c r="BG1017" s="180"/>
      <c r="BH1017" s="180"/>
      <c r="BI1017" s="180"/>
      <c r="BJ1017" s="180"/>
      <c r="BK1017" s="180"/>
      <c r="BL1017" s="180"/>
      <c r="BM1017" s="180"/>
      <c r="BN1017" s="180"/>
      <c r="BO1017" s="180"/>
      <c r="BP1017" s="180"/>
      <c r="BQ1017" s="180"/>
      <c r="BR1017" s="180"/>
      <c r="BS1017" s="180"/>
      <c r="BT1017" s="180"/>
      <c r="BU1017" s="180"/>
      <c r="BV1017" s="180"/>
    </row>
    <row r="1018" spans="1:74" x14ac:dyDescent="0.15">
      <c r="A1018" s="5">
        <v>1014</v>
      </c>
      <c r="B1018" s="5">
        <f>data!A1016</f>
        <v>2010035</v>
      </c>
      <c r="C1018" s="6">
        <f>data!C1016</f>
        <v>9</v>
      </c>
      <c r="D1018" s="7">
        <f>data!D1016</f>
        <v>10</v>
      </c>
      <c r="E1018" s="7">
        <f>data!E1016</f>
        <v>11</v>
      </c>
      <c r="F1018" s="7">
        <f>data!F1016</f>
        <v>18</v>
      </c>
      <c r="G1018" s="7">
        <f>data!G1016</f>
        <v>19</v>
      </c>
      <c r="H1018" s="8">
        <f>data!H1016</f>
        <v>21</v>
      </c>
      <c r="I1018" s="9">
        <f>data!I1016</f>
        <v>10</v>
      </c>
      <c r="J1018" s="175"/>
      <c r="K1018" s="143"/>
      <c r="L1018" s="143"/>
      <c r="M1018" s="143"/>
      <c r="N1018" s="176"/>
      <c r="O1018" s="175"/>
      <c r="P1018" s="143"/>
      <c r="Q1018" s="143"/>
      <c r="R1018" s="143"/>
      <c r="S1018" s="176"/>
      <c r="T1018" s="175"/>
      <c r="U1018" s="143"/>
      <c r="V1018" s="143"/>
      <c r="W1018" s="143"/>
      <c r="X1018" s="176"/>
      <c r="Y1018" s="175"/>
      <c r="Z1018" s="143"/>
      <c r="AA1018" s="143"/>
      <c r="AB1018" s="143"/>
      <c r="AC1018" s="176"/>
      <c r="AD1018" s="175"/>
      <c r="AE1018" s="143"/>
      <c r="AF1018" s="143"/>
      <c r="AG1018" s="143"/>
      <c r="AH1018" s="176"/>
      <c r="AI1018" s="175"/>
      <c r="AJ1018" s="143"/>
      <c r="AK1018" s="143"/>
      <c r="AL1018" s="143"/>
      <c r="AM1018" s="176"/>
      <c r="AN1018" s="179"/>
      <c r="AO1018" s="180"/>
      <c r="AP1018" s="180"/>
      <c r="AQ1018" s="180"/>
      <c r="AR1018" s="180"/>
      <c r="AS1018" s="180"/>
      <c r="AT1018" s="180"/>
      <c r="AU1018" s="180"/>
      <c r="AV1018" s="180"/>
      <c r="AW1018" s="180"/>
      <c r="AX1018" s="180"/>
      <c r="AY1018" s="180"/>
      <c r="AZ1018" s="180"/>
      <c r="BA1018" s="180"/>
      <c r="BB1018" s="180"/>
      <c r="BC1018" s="180"/>
      <c r="BD1018" s="180"/>
      <c r="BE1018" s="180"/>
      <c r="BF1018" s="180"/>
      <c r="BG1018" s="180"/>
      <c r="BH1018" s="180"/>
      <c r="BI1018" s="180"/>
      <c r="BJ1018" s="180"/>
      <c r="BK1018" s="180"/>
      <c r="BL1018" s="180"/>
      <c r="BM1018" s="180"/>
      <c r="BN1018" s="180"/>
      <c r="BO1018" s="180"/>
      <c r="BP1018" s="180"/>
      <c r="BQ1018" s="180"/>
      <c r="BR1018" s="180"/>
      <c r="BS1018" s="180"/>
      <c r="BT1018" s="180"/>
      <c r="BU1018" s="180"/>
      <c r="BV1018" s="180"/>
    </row>
    <row r="1019" spans="1:74" x14ac:dyDescent="0.15">
      <c r="A1019" s="5">
        <v>1015</v>
      </c>
      <c r="B1019" s="5">
        <f>data!A1017</f>
        <v>2010036</v>
      </c>
      <c r="C1019" s="6">
        <f>data!C1017</f>
        <v>6</v>
      </c>
      <c r="D1019" s="7">
        <f>data!D1017</f>
        <v>13</v>
      </c>
      <c r="E1019" s="7">
        <f>data!E1017</f>
        <v>14</v>
      </c>
      <c r="F1019" s="7">
        <f>data!F1017</f>
        <v>28</v>
      </c>
      <c r="G1019" s="7">
        <f>data!G1017</f>
        <v>29</v>
      </c>
      <c r="H1019" s="8">
        <f>data!H1017</f>
        <v>30</v>
      </c>
      <c r="I1019" s="9">
        <f>data!I1017</f>
        <v>8</v>
      </c>
      <c r="J1019" s="175"/>
      <c r="K1019" s="143"/>
      <c r="L1019" s="143"/>
      <c r="M1019" s="143"/>
      <c r="N1019" s="176"/>
      <c r="O1019" s="175"/>
      <c r="P1019" s="143"/>
      <c r="Q1019" s="143"/>
      <c r="R1019" s="143"/>
      <c r="S1019" s="176"/>
      <c r="T1019" s="175"/>
      <c r="U1019" s="143"/>
      <c r="V1019" s="143"/>
      <c r="W1019" s="143"/>
      <c r="X1019" s="176"/>
      <c r="Y1019" s="175"/>
      <c r="Z1019" s="143"/>
      <c r="AA1019" s="143"/>
      <c r="AB1019" s="143"/>
      <c r="AC1019" s="176"/>
      <c r="AD1019" s="175"/>
      <c r="AE1019" s="143"/>
      <c r="AF1019" s="143"/>
      <c r="AG1019" s="143"/>
      <c r="AH1019" s="176"/>
      <c r="AI1019" s="175"/>
      <c r="AJ1019" s="143"/>
      <c r="AK1019" s="143"/>
      <c r="AL1019" s="143"/>
      <c r="AM1019" s="176"/>
      <c r="AN1019" s="179"/>
      <c r="AO1019" s="180"/>
      <c r="AP1019" s="180"/>
      <c r="AQ1019" s="180"/>
      <c r="AR1019" s="180"/>
      <c r="AS1019" s="180"/>
      <c r="AT1019" s="180"/>
      <c r="AU1019" s="180"/>
      <c r="AV1019" s="180"/>
      <c r="AW1019" s="180"/>
      <c r="AX1019" s="180"/>
      <c r="AY1019" s="180"/>
      <c r="AZ1019" s="180"/>
      <c r="BA1019" s="180"/>
      <c r="BB1019" s="180"/>
      <c r="BC1019" s="180"/>
      <c r="BD1019" s="180"/>
      <c r="BE1019" s="180"/>
      <c r="BF1019" s="180"/>
      <c r="BG1019" s="180"/>
      <c r="BH1019" s="180"/>
      <c r="BI1019" s="180"/>
      <c r="BJ1019" s="180"/>
      <c r="BK1019" s="180"/>
      <c r="BL1019" s="180"/>
      <c r="BM1019" s="180"/>
      <c r="BN1019" s="180"/>
      <c r="BO1019" s="180"/>
      <c r="BP1019" s="180"/>
      <c r="BQ1019" s="180"/>
      <c r="BR1019" s="180"/>
      <c r="BS1019" s="180"/>
      <c r="BT1019" s="180"/>
      <c r="BU1019" s="180"/>
      <c r="BV1019" s="180"/>
    </row>
    <row r="1020" spans="1:74" x14ac:dyDescent="0.15">
      <c r="A1020" s="5">
        <v>1016</v>
      </c>
      <c r="B1020" s="5">
        <f>data!A1018</f>
        <v>2010037</v>
      </c>
      <c r="C1020" s="6">
        <f>data!C1018</f>
        <v>3</v>
      </c>
      <c r="D1020" s="7">
        <f>data!D1018</f>
        <v>16</v>
      </c>
      <c r="E1020" s="7">
        <f>data!E1018</f>
        <v>19</v>
      </c>
      <c r="F1020" s="7">
        <f>data!F1018</f>
        <v>21</v>
      </c>
      <c r="G1020" s="7">
        <f>data!G1018</f>
        <v>24</v>
      </c>
      <c r="H1020" s="8">
        <f>data!H1018</f>
        <v>26</v>
      </c>
      <c r="I1020" s="9">
        <f>data!I1018</f>
        <v>6</v>
      </c>
      <c r="J1020" s="175"/>
      <c r="K1020" s="143"/>
      <c r="L1020" s="143"/>
      <c r="M1020" s="143"/>
      <c r="N1020" s="176"/>
      <c r="O1020" s="175"/>
      <c r="P1020" s="143"/>
      <c r="Q1020" s="143"/>
      <c r="R1020" s="143"/>
      <c r="S1020" s="176"/>
      <c r="T1020" s="175"/>
      <c r="U1020" s="143"/>
      <c r="V1020" s="143"/>
      <c r="W1020" s="143"/>
      <c r="X1020" s="176"/>
      <c r="Y1020" s="175"/>
      <c r="Z1020" s="143"/>
      <c r="AA1020" s="143"/>
      <c r="AB1020" s="143"/>
      <c r="AC1020" s="176"/>
      <c r="AD1020" s="175"/>
      <c r="AE1020" s="143"/>
      <c r="AF1020" s="143"/>
      <c r="AG1020" s="143"/>
      <c r="AH1020" s="176"/>
      <c r="AI1020" s="175"/>
      <c r="AJ1020" s="143"/>
      <c r="AK1020" s="143"/>
      <c r="AL1020" s="143"/>
      <c r="AM1020" s="176"/>
      <c r="AN1020" s="179"/>
      <c r="AO1020" s="180"/>
      <c r="AP1020" s="180"/>
      <c r="AQ1020" s="180"/>
      <c r="AR1020" s="180"/>
      <c r="AS1020" s="180"/>
      <c r="AT1020" s="180"/>
      <c r="AU1020" s="180"/>
      <c r="AV1020" s="180"/>
      <c r="AW1020" s="180"/>
      <c r="AX1020" s="180"/>
      <c r="AY1020" s="180"/>
      <c r="AZ1020" s="180"/>
      <c r="BA1020" s="180"/>
      <c r="BB1020" s="180"/>
      <c r="BC1020" s="180"/>
      <c r="BD1020" s="180"/>
      <c r="BE1020" s="180"/>
      <c r="BF1020" s="180"/>
      <c r="BG1020" s="180"/>
      <c r="BH1020" s="180"/>
      <c r="BI1020" s="180"/>
      <c r="BJ1020" s="180"/>
      <c r="BK1020" s="180"/>
      <c r="BL1020" s="180"/>
      <c r="BM1020" s="180"/>
      <c r="BN1020" s="180"/>
      <c r="BO1020" s="180"/>
      <c r="BP1020" s="180"/>
      <c r="BQ1020" s="180"/>
      <c r="BR1020" s="180"/>
      <c r="BS1020" s="180"/>
      <c r="BT1020" s="180"/>
      <c r="BU1020" s="180"/>
      <c r="BV1020" s="180"/>
    </row>
    <row r="1021" spans="1:74" x14ac:dyDescent="0.15">
      <c r="A1021" s="5">
        <v>1017</v>
      </c>
      <c r="B1021" s="5">
        <f>data!A1019</f>
        <v>2010038</v>
      </c>
      <c r="C1021" s="6">
        <f>data!C1019</f>
        <v>1</v>
      </c>
      <c r="D1021" s="7">
        <f>data!D1019</f>
        <v>6</v>
      </c>
      <c r="E1021" s="7">
        <f>data!E1019</f>
        <v>7</v>
      </c>
      <c r="F1021" s="7">
        <f>data!F1019</f>
        <v>11</v>
      </c>
      <c r="G1021" s="7">
        <f>data!G1019</f>
        <v>13</v>
      </c>
      <c r="H1021" s="8">
        <f>data!H1019</f>
        <v>16</v>
      </c>
      <c r="I1021" s="9">
        <f>data!I1019</f>
        <v>1</v>
      </c>
      <c r="J1021" s="175"/>
      <c r="K1021" s="143"/>
      <c r="L1021" s="143"/>
      <c r="M1021" s="143"/>
      <c r="N1021" s="176"/>
      <c r="O1021" s="175"/>
      <c r="P1021" s="143"/>
      <c r="Q1021" s="143"/>
      <c r="R1021" s="143"/>
      <c r="S1021" s="176"/>
      <c r="T1021" s="175"/>
      <c r="U1021" s="143"/>
      <c r="V1021" s="143"/>
      <c r="W1021" s="143"/>
      <c r="X1021" s="176"/>
      <c r="Y1021" s="175"/>
      <c r="Z1021" s="143"/>
      <c r="AA1021" s="143"/>
      <c r="AB1021" s="143"/>
      <c r="AC1021" s="176"/>
      <c r="AD1021" s="175"/>
      <c r="AE1021" s="143"/>
      <c r="AF1021" s="143"/>
      <c r="AG1021" s="143"/>
      <c r="AH1021" s="176"/>
      <c r="AI1021" s="175"/>
      <c r="AJ1021" s="143"/>
      <c r="AK1021" s="143"/>
      <c r="AL1021" s="143"/>
      <c r="AM1021" s="176"/>
      <c r="AN1021" s="179"/>
      <c r="AO1021" s="180"/>
      <c r="AP1021" s="180"/>
      <c r="AQ1021" s="180"/>
      <c r="AR1021" s="180"/>
      <c r="AS1021" s="180"/>
      <c r="AT1021" s="180"/>
      <c r="AU1021" s="180"/>
      <c r="AV1021" s="180"/>
      <c r="AW1021" s="180"/>
      <c r="AX1021" s="180"/>
      <c r="AY1021" s="180"/>
      <c r="AZ1021" s="180"/>
      <c r="BA1021" s="180"/>
      <c r="BB1021" s="180"/>
      <c r="BC1021" s="180"/>
      <c r="BD1021" s="180"/>
      <c r="BE1021" s="180"/>
      <c r="BF1021" s="180"/>
      <c r="BG1021" s="180"/>
      <c r="BH1021" s="180"/>
      <c r="BI1021" s="180"/>
      <c r="BJ1021" s="180"/>
      <c r="BK1021" s="180"/>
      <c r="BL1021" s="180"/>
      <c r="BM1021" s="180"/>
      <c r="BN1021" s="180"/>
      <c r="BO1021" s="180"/>
      <c r="BP1021" s="180"/>
      <c r="BQ1021" s="180"/>
      <c r="BR1021" s="180"/>
      <c r="BS1021" s="180"/>
      <c r="BT1021" s="180"/>
      <c r="BU1021" s="180"/>
      <c r="BV1021" s="180"/>
    </row>
    <row r="1022" spans="1:74" x14ac:dyDescent="0.15">
      <c r="A1022" s="5">
        <v>1018</v>
      </c>
      <c r="B1022" s="5">
        <f>data!A1020</f>
        <v>2010039</v>
      </c>
      <c r="C1022" s="6">
        <f>data!C1020</f>
        <v>8</v>
      </c>
      <c r="D1022" s="7">
        <f>data!D1020</f>
        <v>17</v>
      </c>
      <c r="E1022" s="7">
        <f>data!E1020</f>
        <v>21</v>
      </c>
      <c r="F1022" s="7">
        <f>data!F1020</f>
        <v>23</v>
      </c>
      <c r="G1022" s="7">
        <f>data!G1020</f>
        <v>25</v>
      </c>
      <c r="H1022" s="8">
        <f>data!H1020</f>
        <v>32</v>
      </c>
      <c r="I1022" s="9">
        <f>data!I1020</f>
        <v>12</v>
      </c>
      <c r="J1022" s="175"/>
      <c r="K1022" s="143"/>
      <c r="L1022" s="143"/>
      <c r="M1022" s="143"/>
      <c r="N1022" s="176"/>
      <c r="O1022" s="175"/>
      <c r="P1022" s="143"/>
      <c r="Q1022" s="143"/>
      <c r="R1022" s="143"/>
      <c r="S1022" s="176"/>
      <c r="T1022" s="175"/>
      <c r="U1022" s="143"/>
      <c r="V1022" s="143"/>
      <c r="W1022" s="143"/>
      <c r="X1022" s="176"/>
      <c r="Y1022" s="175"/>
      <c r="Z1022" s="143"/>
      <c r="AA1022" s="143"/>
      <c r="AB1022" s="143"/>
      <c r="AC1022" s="176"/>
      <c r="AD1022" s="175"/>
      <c r="AE1022" s="143"/>
      <c r="AF1022" s="143"/>
      <c r="AG1022" s="143"/>
      <c r="AH1022" s="176"/>
      <c r="AI1022" s="175"/>
      <c r="AJ1022" s="143"/>
      <c r="AK1022" s="143"/>
      <c r="AL1022" s="143"/>
      <c r="AM1022" s="176"/>
      <c r="AN1022" s="179"/>
      <c r="AO1022" s="180"/>
      <c r="AP1022" s="180"/>
      <c r="AQ1022" s="180"/>
      <c r="AR1022" s="180"/>
      <c r="AS1022" s="180"/>
      <c r="AT1022" s="180"/>
      <c r="AU1022" s="180"/>
      <c r="AV1022" s="180"/>
      <c r="AW1022" s="180"/>
      <c r="AX1022" s="180"/>
      <c r="AY1022" s="180"/>
      <c r="AZ1022" s="180"/>
      <c r="BA1022" s="180"/>
      <c r="BB1022" s="180"/>
      <c r="BC1022" s="180"/>
      <c r="BD1022" s="180"/>
      <c r="BE1022" s="180"/>
      <c r="BF1022" s="180"/>
      <c r="BG1022" s="180"/>
      <c r="BH1022" s="180"/>
      <c r="BI1022" s="180"/>
      <c r="BJ1022" s="180"/>
      <c r="BK1022" s="180"/>
      <c r="BL1022" s="180"/>
      <c r="BM1022" s="180"/>
      <c r="BN1022" s="180"/>
      <c r="BO1022" s="180"/>
      <c r="BP1022" s="180"/>
      <c r="BQ1022" s="180"/>
      <c r="BR1022" s="180"/>
      <c r="BS1022" s="180"/>
      <c r="BT1022" s="180"/>
      <c r="BU1022" s="180"/>
      <c r="BV1022" s="180"/>
    </row>
    <row r="1023" spans="1:74" x14ac:dyDescent="0.15">
      <c r="A1023" s="5">
        <v>1019</v>
      </c>
      <c r="B1023" s="5">
        <f>data!A1021</f>
        <v>2010040</v>
      </c>
      <c r="C1023" s="6">
        <f>data!C1021</f>
        <v>12</v>
      </c>
      <c r="D1023" s="7">
        <f>data!D1021</f>
        <v>19</v>
      </c>
      <c r="E1023" s="7">
        <f>data!E1021</f>
        <v>24</v>
      </c>
      <c r="F1023" s="7">
        <f>data!F1021</f>
        <v>25</v>
      </c>
      <c r="G1023" s="7">
        <f>data!G1021</f>
        <v>30</v>
      </c>
      <c r="H1023" s="8">
        <f>data!H1021</f>
        <v>32</v>
      </c>
      <c r="I1023" s="9">
        <f>data!I1021</f>
        <v>11</v>
      </c>
      <c r="J1023" s="175"/>
      <c r="K1023" s="143"/>
      <c r="L1023" s="143"/>
      <c r="M1023" s="143"/>
      <c r="N1023" s="176"/>
      <c r="O1023" s="175"/>
      <c r="P1023" s="143"/>
      <c r="Q1023" s="143"/>
      <c r="R1023" s="143"/>
      <c r="S1023" s="176"/>
      <c r="T1023" s="175"/>
      <c r="U1023" s="143"/>
      <c r="V1023" s="143"/>
      <c r="W1023" s="143"/>
      <c r="X1023" s="176"/>
      <c r="Y1023" s="175"/>
      <c r="Z1023" s="143"/>
      <c r="AA1023" s="143"/>
      <c r="AB1023" s="143"/>
      <c r="AC1023" s="176"/>
      <c r="AD1023" s="175"/>
      <c r="AE1023" s="143"/>
      <c r="AF1023" s="143"/>
      <c r="AG1023" s="143"/>
      <c r="AH1023" s="176"/>
      <c r="AI1023" s="175"/>
      <c r="AJ1023" s="143"/>
      <c r="AK1023" s="143"/>
      <c r="AL1023" s="143"/>
      <c r="AM1023" s="176"/>
      <c r="AN1023" s="179"/>
      <c r="AO1023" s="180"/>
      <c r="AP1023" s="180"/>
      <c r="AQ1023" s="180"/>
      <c r="AR1023" s="180"/>
      <c r="AS1023" s="180"/>
      <c r="AT1023" s="180"/>
      <c r="AU1023" s="180"/>
      <c r="AV1023" s="180"/>
      <c r="AW1023" s="180"/>
      <c r="AX1023" s="180"/>
      <c r="AY1023" s="180"/>
      <c r="AZ1023" s="180"/>
      <c r="BA1023" s="180"/>
      <c r="BB1023" s="180"/>
      <c r="BC1023" s="180"/>
      <c r="BD1023" s="180"/>
      <c r="BE1023" s="180"/>
      <c r="BF1023" s="180"/>
      <c r="BG1023" s="180"/>
      <c r="BH1023" s="180"/>
      <c r="BI1023" s="180"/>
      <c r="BJ1023" s="180"/>
      <c r="BK1023" s="180"/>
      <c r="BL1023" s="180"/>
      <c r="BM1023" s="180"/>
      <c r="BN1023" s="180"/>
      <c r="BO1023" s="180"/>
      <c r="BP1023" s="180"/>
      <c r="BQ1023" s="180"/>
      <c r="BR1023" s="180"/>
      <c r="BS1023" s="180"/>
      <c r="BT1023" s="180"/>
      <c r="BU1023" s="180"/>
      <c r="BV1023" s="180"/>
    </row>
    <row r="1024" spans="1:74" x14ac:dyDescent="0.15">
      <c r="A1024" s="5">
        <v>1020</v>
      </c>
      <c r="B1024" s="5">
        <f>data!A1022</f>
        <v>2010041</v>
      </c>
      <c r="C1024" s="6">
        <f>data!C1022</f>
        <v>3</v>
      </c>
      <c r="D1024" s="7">
        <f>data!D1022</f>
        <v>5</v>
      </c>
      <c r="E1024" s="7">
        <f>data!E1022</f>
        <v>13</v>
      </c>
      <c r="F1024" s="7">
        <f>data!F1022</f>
        <v>19</v>
      </c>
      <c r="G1024" s="7">
        <f>data!G1022</f>
        <v>25</v>
      </c>
      <c r="H1024" s="8">
        <f>data!H1022</f>
        <v>29</v>
      </c>
      <c r="I1024" s="9">
        <f>data!I1022</f>
        <v>12</v>
      </c>
      <c r="J1024" s="175"/>
      <c r="K1024" s="143"/>
      <c r="L1024" s="143"/>
      <c r="M1024" s="143"/>
      <c r="N1024" s="176"/>
      <c r="O1024" s="175"/>
      <c r="P1024" s="143"/>
      <c r="Q1024" s="143"/>
      <c r="R1024" s="143"/>
      <c r="S1024" s="176"/>
      <c r="T1024" s="175"/>
      <c r="U1024" s="143"/>
      <c r="V1024" s="143"/>
      <c r="W1024" s="143"/>
      <c r="X1024" s="176"/>
      <c r="Y1024" s="175"/>
      <c r="Z1024" s="143"/>
      <c r="AA1024" s="143"/>
      <c r="AB1024" s="143"/>
      <c r="AC1024" s="176"/>
      <c r="AD1024" s="175"/>
      <c r="AE1024" s="143"/>
      <c r="AF1024" s="143"/>
      <c r="AG1024" s="143"/>
      <c r="AH1024" s="176"/>
      <c r="AI1024" s="175"/>
      <c r="AJ1024" s="143"/>
      <c r="AK1024" s="143"/>
      <c r="AL1024" s="143"/>
      <c r="AM1024" s="176"/>
      <c r="AN1024" s="179"/>
      <c r="AO1024" s="180"/>
      <c r="AP1024" s="180"/>
      <c r="AQ1024" s="180"/>
      <c r="AR1024" s="180"/>
      <c r="AS1024" s="180"/>
      <c r="AT1024" s="180"/>
      <c r="AU1024" s="180"/>
      <c r="AV1024" s="180"/>
      <c r="AW1024" s="180"/>
      <c r="AX1024" s="180"/>
      <c r="AY1024" s="180"/>
      <c r="AZ1024" s="180"/>
      <c r="BA1024" s="180"/>
      <c r="BB1024" s="180"/>
      <c r="BC1024" s="180"/>
      <c r="BD1024" s="180"/>
      <c r="BE1024" s="180"/>
      <c r="BF1024" s="180"/>
      <c r="BG1024" s="180"/>
      <c r="BH1024" s="180"/>
      <c r="BI1024" s="180"/>
      <c r="BJ1024" s="180"/>
      <c r="BK1024" s="180"/>
      <c r="BL1024" s="180"/>
      <c r="BM1024" s="180"/>
      <c r="BN1024" s="180"/>
      <c r="BO1024" s="180"/>
      <c r="BP1024" s="180"/>
      <c r="BQ1024" s="180"/>
      <c r="BR1024" s="180"/>
      <c r="BS1024" s="180"/>
      <c r="BT1024" s="180"/>
      <c r="BU1024" s="180"/>
      <c r="BV1024" s="180"/>
    </row>
    <row r="1025" spans="1:74" x14ac:dyDescent="0.15">
      <c r="A1025" s="5">
        <v>1021</v>
      </c>
      <c r="B1025" s="5">
        <f>data!A1023</f>
        <v>2010042</v>
      </c>
      <c r="C1025" s="6">
        <f>data!C1023</f>
        <v>3</v>
      </c>
      <c r="D1025" s="7">
        <f>data!D1023</f>
        <v>6</v>
      </c>
      <c r="E1025" s="7">
        <f>data!E1023</f>
        <v>11</v>
      </c>
      <c r="F1025" s="7">
        <f>data!F1023</f>
        <v>20</v>
      </c>
      <c r="G1025" s="7">
        <f>data!G1023</f>
        <v>31</v>
      </c>
      <c r="H1025" s="8">
        <f>data!H1023</f>
        <v>32</v>
      </c>
      <c r="I1025" s="9">
        <f>data!I1023</f>
        <v>10</v>
      </c>
      <c r="J1025" s="175"/>
      <c r="K1025" s="143"/>
      <c r="L1025" s="143"/>
      <c r="M1025" s="143"/>
      <c r="N1025" s="176"/>
      <c r="O1025" s="175"/>
      <c r="P1025" s="143"/>
      <c r="Q1025" s="143"/>
      <c r="R1025" s="143"/>
      <c r="S1025" s="176"/>
      <c r="T1025" s="175"/>
      <c r="U1025" s="143"/>
      <c r="V1025" s="143"/>
      <c r="W1025" s="143"/>
      <c r="X1025" s="176"/>
      <c r="Y1025" s="175"/>
      <c r="Z1025" s="143"/>
      <c r="AA1025" s="143"/>
      <c r="AB1025" s="143"/>
      <c r="AC1025" s="176"/>
      <c r="AD1025" s="175"/>
      <c r="AE1025" s="143"/>
      <c r="AF1025" s="143"/>
      <c r="AG1025" s="143"/>
      <c r="AH1025" s="176"/>
      <c r="AI1025" s="175"/>
      <c r="AJ1025" s="143"/>
      <c r="AK1025" s="143"/>
      <c r="AL1025" s="143"/>
      <c r="AM1025" s="176"/>
      <c r="AN1025" s="179"/>
      <c r="AO1025" s="180"/>
      <c r="AP1025" s="180"/>
      <c r="AQ1025" s="180"/>
      <c r="AR1025" s="180"/>
      <c r="AS1025" s="180"/>
      <c r="AT1025" s="180"/>
      <c r="AU1025" s="180"/>
      <c r="AV1025" s="180"/>
      <c r="AW1025" s="180"/>
      <c r="AX1025" s="180"/>
      <c r="AY1025" s="180"/>
      <c r="AZ1025" s="180"/>
      <c r="BA1025" s="180"/>
      <c r="BB1025" s="180"/>
      <c r="BC1025" s="180"/>
      <c r="BD1025" s="180"/>
      <c r="BE1025" s="180"/>
      <c r="BF1025" s="180"/>
      <c r="BG1025" s="180"/>
      <c r="BH1025" s="180"/>
      <c r="BI1025" s="180"/>
      <c r="BJ1025" s="180"/>
      <c r="BK1025" s="180"/>
      <c r="BL1025" s="180"/>
      <c r="BM1025" s="180"/>
      <c r="BN1025" s="180"/>
      <c r="BO1025" s="180"/>
      <c r="BP1025" s="180"/>
      <c r="BQ1025" s="180"/>
      <c r="BR1025" s="180"/>
      <c r="BS1025" s="180"/>
      <c r="BT1025" s="180"/>
      <c r="BU1025" s="180"/>
      <c r="BV1025" s="180"/>
    </row>
    <row r="1026" spans="1:74" x14ac:dyDescent="0.15">
      <c r="A1026" s="5">
        <v>1022</v>
      </c>
      <c r="B1026" s="5">
        <f>data!A1024</f>
        <v>2010043</v>
      </c>
      <c r="C1026" s="6">
        <f>data!C1024</f>
        <v>4</v>
      </c>
      <c r="D1026" s="7">
        <f>data!D1024</f>
        <v>10</v>
      </c>
      <c r="E1026" s="7">
        <f>data!E1024</f>
        <v>19</v>
      </c>
      <c r="F1026" s="7">
        <f>data!F1024</f>
        <v>22</v>
      </c>
      <c r="G1026" s="7">
        <f>data!G1024</f>
        <v>28</v>
      </c>
      <c r="H1026" s="8">
        <f>data!H1024</f>
        <v>33</v>
      </c>
      <c r="I1026" s="9">
        <f>data!I1024</f>
        <v>4</v>
      </c>
      <c r="J1026" s="175"/>
      <c r="K1026" s="143"/>
      <c r="L1026" s="143"/>
      <c r="M1026" s="143"/>
      <c r="N1026" s="176"/>
      <c r="O1026" s="175"/>
      <c r="P1026" s="143"/>
      <c r="Q1026" s="143"/>
      <c r="R1026" s="143"/>
      <c r="S1026" s="176"/>
      <c r="T1026" s="175"/>
      <c r="U1026" s="143"/>
      <c r="V1026" s="143"/>
      <c r="W1026" s="143"/>
      <c r="X1026" s="176"/>
      <c r="Y1026" s="175"/>
      <c r="Z1026" s="143"/>
      <c r="AA1026" s="143"/>
      <c r="AB1026" s="143"/>
      <c r="AC1026" s="176"/>
      <c r="AD1026" s="175"/>
      <c r="AE1026" s="143"/>
      <c r="AF1026" s="143"/>
      <c r="AG1026" s="143"/>
      <c r="AH1026" s="176"/>
      <c r="AI1026" s="175"/>
      <c r="AJ1026" s="143"/>
      <c r="AK1026" s="143"/>
      <c r="AL1026" s="143"/>
      <c r="AM1026" s="176"/>
      <c r="AN1026" s="179"/>
      <c r="AO1026" s="180"/>
      <c r="AP1026" s="180"/>
      <c r="AQ1026" s="180"/>
      <c r="AR1026" s="180"/>
      <c r="AS1026" s="180"/>
      <c r="AT1026" s="180"/>
      <c r="AU1026" s="180"/>
      <c r="AV1026" s="180"/>
      <c r="AW1026" s="180"/>
      <c r="AX1026" s="180"/>
      <c r="AY1026" s="180"/>
      <c r="AZ1026" s="180"/>
      <c r="BA1026" s="180"/>
      <c r="BB1026" s="180"/>
      <c r="BC1026" s="180"/>
      <c r="BD1026" s="180"/>
      <c r="BE1026" s="180"/>
      <c r="BF1026" s="180"/>
      <c r="BG1026" s="180"/>
      <c r="BH1026" s="180"/>
      <c r="BI1026" s="180"/>
      <c r="BJ1026" s="180"/>
      <c r="BK1026" s="180"/>
      <c r="BL1026" s="180"/>
      <c r="BM1026" s="180"/>
      <c r="BN1026" s="180"/>
      <c r="BO1026" s="180"/>
      <c r="BP1026" s="180"/>
      <c r="BQ1026" s="180"/>
      <c r="BR1026" s="180"/>
      <c r="BS1026" s="180"/>
      <c r="BT1026" s="180"/>
      <c r="BU1026" s="180"/>
      <c r="BV1026" s="180"/>
    </row>
    <row r="1027" spans="1:74" x14ac:dyDescent="0.15">
      <c r="A1027" s="5">
        <v>1023</v>
      </c>
      <c r="B1027" s="5">
        <f>data!A1025</f>
        <v>2010044</v>
      </c>
      <c r="C1027" s="6">
        <f>data!C1025</f>
        <v>3</v>
      </c>
      <c r="D1027" s="7">
        <f>data!D1025</f>
        <v>9</v>
      </c>
      <c r="E1027" s="7">
        <f>data!E1025</f>
        <v>21</v>
      </c>
      <c r="F1027" s="7">
        <f>data!F1025</f>
        <v>23</v>
      </c>
      <c r="G1027" s="7">
        <f>data!G1025</f>
        <v>27</v>
      </c>
      <c r="H1027" s="8">
        <f>data!H1025</f>
        <v>31</v>
      </c>
      <c r="I1027" s="9">
        <f>data!I1025</f>
        <v>5</v>
      </c>
      <c r="J1027" s="175"/>
      <c r="K1027" s="143"/>
      <c r="L1027" s="143"/>
      <c r="M1027" s="143"/>
      <c r="N1027" s="176"/>
      <c r="O1027" s="175"/>
      <c r="P1027" s="143"/>
      <c r="Q1027" s="143"/>
      <c r="R1027" s="143"/>
      <c r="S1027" s="176"/>
      <c r="T1027" s="175"/>
      <c r="U1027" s="143"/>
      <c r="V1027" s="143"/>
      <c r="W1027" s="143"/>
      <c r="X1027" s="176"/>
      <c r="Y1027" s="175"/>
      <c r="Z1027" s="143"/>
      <c r="AA1027" s="143"/>
      <c r="AB1027" s="143"/>
      <c r="AC1027" s="176"/>
      <c r="AD1027" s="175"/>
      <c r="AE1027" s="143"/>
      <c r="AF1027" s="143"/>
      <c r="AG1027" s="143"/>
      <c r="AH1027" s="176"/>
      <c r="AI1027" s="175"/>
      <c r="AJ1027" s="143"/>
      <c r="AK1027" s="143"/>
      <c r="AL1027" s="143"/>
      <c r="AM1027" s="176"/>
      <c r="AN1027" s="179"/>
      <c r="AO1027" s="180"/>
      <c r="AP1027" s="180"/>
      <c r="AQ1027" s="180"/>
      <c r="AR1027" s="180"/>
      <c r="AS1027" s="180"/>
      <c r="AT1027" s="180"/>
      <c r="AU1027" s="180"/>
      <c r="AV1027" s="180"/>
      <c r="AW1027" s="180"/>
      <c r="AX1027" s="180"/>
      <c r="AY1027" s="180"/>
      <c r="AZ1027" s="180"/>
      <c r="BA1027" s="180"/>
      <c r="BB1027" s="180"/>
      <c r="BC1027" s="180"/>
      <c r="BD1027" s="180"/>
      <c r="BE1027" s="180"/>
      <c r="BF1027" s="180"/>
      <c r="BG1027" s="180"/>
      <c r="BH1027" s="180"/>
      <c r="BI1027" s="180"/>
      <c r="BJ1027" s="180"/>
      <c r="BK1027" s="180"/>
      <c r="BL1027" s="180"/>
      <c r="BM1027" s="180"/>
      <c r="BN1027" s="180"/>
      <c r="BO1027" s="180"/>
      <c r="BP1027" s="180"/>
      <c r="BQ1027" s="180"/>
      <c r="BR1027" s="180"/>
      <c r="BS1027" s="180"/>
      <c r="BT1027" s="180"/>
      <c r="BU1027" s="180"/>
      <c r="BV1027" s="180"/>
    </row>
    <row r="1028" spans="1:74" x14ac:dyDescent="0.15">
      <c r="A1028" s="5">
        <v>1024</v>
      </c>
      <c r="B1028" s="5">
        <f>data!A1026</f>
        <v>2010045</v>
      </c>
      <c r="C1028" s="6">
        <f>data!C1026</f>
        <v>2</v>
      </c>
      <c r="D1028" s="7">
        <f>data!D1026</f>
        <v>3</v>
      </c>
      <c r="E1028" s="7">
        <f>data!E1026</f>
        <v>4</v>
      </c>
      <c r="F1028" s="7">
        <f>data!F1026</f>
        <v>13</v>
      </c>
      <c r="G1028" s="7">
        <f>data!G1026</f>
        <v>20</v>
      </c>
      <c r="H1028" s="8">
        <f>data!H1026</f>
        <v>29</v>
      </c>
      <c r="I1028" s="9">
        <f>data!I1026</f>
        <v>1</v>
      </c>
      <c r="J1028" s="175"/>
      <c r="K1028" s="143"/>
      <c r="L1028" s="143"/>
      <c r="M1028" s="143"/>
      <c r="N1028" s="176"/>
      <c r="O1028" s="175"/>
      <c r="P1028" s="143"/>
      <c r="Q1028" s="143"/>
      <c r="R1028" s="143"/>
      <c r="S1028" s="176"/>
      <c r="T1028" s="175"/>
      <c r="U1028" s="143"/>
      <c r="V1028" s="143"/>
      <c r="W1028" s="143"/>
      <c r="X1028" s="176"/>
      <c r="Y1028" s="175"/>
      <c r="Z1028" s="143"/>
      <c r="AA1028" s="143"/>
      <c r="AB1028" s="143"/>
      <c r="AC1028" s="176"/>
      <c r="AD1028" s="175"/>
      <c r="AE1028" s="143"/>
      <c r="AF1028" s="143"/>
      <c r="AG1028" s="143"/>
      <c r="AH1028" s="176"/>
      <c r="AI1028" s="175"/>
      <c r="AJ1028" s="143"/>
      <c r="AK1028" s="143"/>
      <c r="AL1028" s="143"/>
      <c r="AM1028" s="176"/>
      <c r="AN1028" s="179"/>
      <c r="AO1028" s="180"/>
      <c r="AP1028" s="180"/>
      <c r="AQ1028" s="180"/>
      <c r="AR1028" s="180"/>
      <c r="AS1028" s="180"/>
      <c r="AT1028" s="180"/>
      <c r="AU1028" s="180"/>
      <c r="AV1028" s="180"/>
      <c r="AW1028" s="180"/>
      <c r="AX1028" s="180"/>
      <c r="AY1028" s="180"/>
      <c r="AZ1028" s="180"/>
      <c r="BA1028" s="180"/>
      <c r="BB1028" s="180"/>
      <c r="BC1028" s="180"/>
      <c r="BD1028" s="180"/>
      <c r="BE1028" s="180"/>
      <c r="BF1028" s="180"/>
      <c r="BG1028" s="180"/>
      <c r="BH1028" s="180"/>
      <c r="BI1028" s="180"/>
      <c r="BJ1028" s="180"/>
      <c r="BK1028" s="180"/>
      <c r="BL1028" s="180"/>
      <c r="BM1028" s="180"/>
      <c r="BN1028" s="180"/>
      <c r="BO1028" s="180"/>
      <c r="BP1028" s="180"/>
      <c r="BQ1028" s="180"/>
      <c r="BR1028" s="180"/>
      <c r="BS1028" s="180"/>
      <c r="BT1028" s="180"/>
      <c r="BU1028" s="180"/>
      <c r="BV1028" s="180"/>
    </row>
    <row r="1029" spans="1:74" x14ac:dyDescent="0.15">
      <c r="A1029" s="5">
        <v>1025</v>
      </c>
      <c r="B1029" s="5">
        <f>data!A1027</f>
        <v>2010046</v>
      </c>
      <c r="C1029" s="6">
        <f>data!C1027</f>
        <v>11</v>
      </c>
      <c r="D1029" s="7">
        <f>data!D1027</f>
        <v>12</v>
      </c>
      <c r="E1029" s="7">
        <f>data!E1027</f>
        <v>21</v>
      </c>
      <c r="F1029" s="7">
        <f>data!F1027</f>
        <v>23</v>
      </c>
      <c r="G1029" s="7">
        <f>data!G1027</f>
        <v>27</v>
      </c>
      <c r="H1029" s="8">
        <f>data!H1027</f>
        <v>32</v>
      </c>
      <c r="I1029" s="9">
        <f>data!I1027</f>
        <v>5</v>
      </c>
      <c r="J1029" s="175"/>
      <c r="K1029" s="143"/>
      <c r="L1029" s="143"/>
      <c r="M1029" s="143"/>
      <c r="N1029" s="176"/>
      <c r="O1029" s="175"/>
      <c r="P1029" s="143"/>
      <c r="Q1029" s="143"/>
      <c r="R1029" s="143"/>
      <c r="S1029" s="176"/>
      <c r="T1029" s="175"/>
      <c r="U1029" s="143"/>
      <c r="V1029" s="143"/>
      <c r="W1029" s="143"/>
      <c r="X1029" s="176"/>
      <c r="Y1029" s="175"/>
      <c r="Z1029" s="143"/>
      <c r="AA1029" s="143"/>
      <c r="AB1029" s="143"/>
      <c r="AC1029" s="176"/>
      <c r="AD1029" s="175"/>
      <c r="AE1029" s="143"/>
      <c r="AF1029" s="143"/>
      <c r="AG1029" s="143"/>
      <c r="AH1029" s="176"/>
      <c r="AI1029" s="175"/>
      <c r="AJ1029" s="143"/>
      <c r="AK1029" s="143"/>
      <c r="AL1029" s="143"/>
      <c r="AM1029" s="176"/>
      <c r="AN1029" s="179"/>
      <c r="AO1029" s="180"/>
      <c r="AP1029" s="180"/>
      <c r="AQ1029" s="180"/>
      <c r="AR1029" s="180"/>
      <c r="AS1029" s="180"/>
      <c r="AT1029" s="180"/>
      <c r="AU1029" s="180"/>
      <c r="AV1029" s="180"/>
      <c r="AW1029" s="180"/>
      <c r="AX1029" s="180"/>
      <c r="AY1029" s="180"/>
      <c r="AZ1029" s="180"/>
      <c r="BA1029" s="180"/>
      <c r="BB1029" s="180"/>
      <c r="BC1029" s="180"/>
      <c r="BD1029" s="180"/>
      <c r="BE1029" s="180"/>
      <c r="BF1029" s="180"/>
      <c r="BG1029" s="180"/>
      <c r="BH1029" s="180"/>
      <c r="BI1029" s="180"/>
      <c r="BJ1029" s="180"/>
      <c r="BK1029" s="180"/>
      <c r="BL1029" s="180"/>
      <c r="BM1029" s="180"/>
      <c r="BN1029" s="180"/>
      <c r="BO1029" s="180"/>
      <c r="BP1029" s="180"/>
      <c r="BQ1029" s="180"/>
      <c r="BR1029" s="180"/>
      <c r="BS1029" s="180"/>
      <c r="BT1029" s="180"/>
      <c r="BU1029" s="180"/>
      <c r="BV1029" s="180"/>
    </row>
    <row r="1030" spans="1:74" x14ac:dyDescent="0.15">
      <c r="A1030" s="5">
        <v>1026</v>
      </c>
      <c r="B1030" s="5">
        <f>data!A1028</f>
        <v>2010047</v>
      </c>
      <c r="C1030" s="6">
        <f>data!C1028</f>
        <v>3</v>
      </c>
      <c r="D1030" s="7">
        <f>data!D1028</f>
        <v>10</v>
      </c>
      <c r="E1030" s="7">
        <f>data!E1028</f>
        <v>13</v>
      </c>
      <c r="F1030" s="7">
        <f>data!F1028</f>
        <v>20</v>
      </c>
      <c r="G1030" s="7">
        <f>data!G1028</f>
        <v>21</v>
      </c>
      <c r="H1030" s="8">
        <f>data!H1028</f>
        <v>32</v>
      </c>
      <c r="I1030" s="9">
        <f>data!I1028</f>
        <v>15</v>
      </c>
      <c r="J1030" s="175"/>
      <c r="K1030" s="143"/>
      <c r="L1030" s="143"/>
      <c r="M1030" s="143"/>
      <c r="N1030" s="176"/>
      <c r="O1030" s="175"/>
      <c r="P1030" s="143"/>
      <c r="Q1030" s="143"/>
      <c r="R1030" s="143"/>
      <c r="S1030" s="176"/>
      <c r="T1030" s="175"/>
      <c r="U1030" s="143"/>
      <c r="V1030" s="143"/>
      <c r="W1030" s="143"/>
      <c r="X1030" s="176"/>
      <c r="Y1030" s="175"/>
      <c r="Z1030" s="143"/>
      <c r="AA1030" s="143"/>
      <c r="AB1030" s="143"/>
      <c r="AC1030" s="176"/>
      <c r="AD1030" s="175"/>
      <c r="AE1030" s="143"/>
      <c r="AF1030" s="143"/>
      <c r="AG1030" s="143"/>
      <c r="AH1030" s="176"/>
      <c r="AI1030" s="175"/>
      <c r="AJ1030" s="143"/>
      <c r="AK1030" s="143"/>
      <c r="AL1030" s="143"/>
      <c r="AM1030" s="176"/>
      <c r="AN1030" s="179"/>
      <c r="AO1030" s="180"/>
      <c r="AP1030" s="180"/>
      <c r="AQ1030" s="180"/>
      <c r="AR1030" s="180"/>
      <c r="AS1030" s="180"/>
      <c r="AT1030" s="180"/>
      <c r="AU1030" s="180"/>
      <c r="AV1030" s="180"/>
      <c r="AW1030" s="180"/>
      <c r="AX1030" s="180"/>
      <c r="AY1030" s="180"/>
      <c r="AZ1030" s="180"/>
      <c r="BA1030" s="180"/>
      <c r="BB1030" s="180"/>
      <c r="BC1030" s="180"/>
      <c r="BD1030" s="180"/>
      <c r="BE1030" s="180"/>
      <c r="BF1030" s="180"/>
      <c r="BG1030" s="180"/>
      <c r="BH1030" s="180"/>
      <c r="BI1030" s="180"/>
      <c r="BJ1030" s="180"/>
      <c r="BK1030" s="180"/>
      <c r="BL1030" s="180"/>
      <c r="BM1030" s="180"/>
      <c r="BN1030" s="180"/>
      <c r="BO1030" s="180"/>
      <c r="BP1030" s="180"/>
      <c r="BQ1030" s="180"/>
      <c r="BR1030" s="180"/>
      <c r="BS1030" s="180"/>
      <c r="BT1030" s="180"/>
      <c r="BU1030" s="180"/>
      <c r="BV1030" s="180"/>
    </row>
    <row r="1031" spans="1:74" x14ac:dyDescent="0.15">
      <c r="A1031" s="5">
        <v>1027</v>
      </c>
      <c r="B1031" s="5">
        <f>data!A1029</f>
        <v>2010048</v>
      </c>
      <c r="C1031" s="6">
        <f>data!C1029</f>
        <v>1</v>
      </c>
      <c r="D1031" s="7">
        <f>data!D1029</f>
        <v>6</v>
      </c>
      <c r="E1031" s="7">
        <f>data!E1029</f>
        <v>8</v>
      </c>
      <c r="F1031" s="7">
        <f>data!F1029</f>
        <v>10</v>
      </c>
      <c r="G1031" s="7">
        <f>data!G1029</f>
        <v>23</v>
      </c>
      <c r="H1031" s="8">
        <f>data!H1029</f>
        <v>33</v>
      </c>
      <c r="I1031" s="9">
        <f>data!I1029</f>
        <v>2</v>
      </c>
      <c r="J1031" s="175"/>
      <c r="K1031" s="143"/>
      <c r="L1031" s="143"/>
      <c r="M1031" s="143"/>
      <c r="N1031" s="176"/>
      <c r="O1031" s="175"/>
      <c r="P1031" s="143"/>
      <c r="Q1031" s="143"/>
      <c r="R1031" s="143"/>
      <c r="S1031" s="176"/>
      <c r="T1031" s="175"/>
      <c r="U1031" s="143"/>
      <c r="V1031" s="143"/>
      <c r="W1031" s="143"/>
      <c r="X1031" s="176"/>
      <c r="Y1031" s="175"/>
      <c r="Z1031" s="143"/>
      <c r="AA1031" s="143"/>
      <c r="AB1031" s="143"/>
      <c r="AC1031" s="176"/>
      <c r="AD1031" s="175"/>
      <c r="AE1031" s="143"/>
      <c r="AF1031" s="143"/>
      <c r="AG1031" s="143"/>
      <c r="AH1031" s="176"/>
      <c r="AI1031" s="175"/>
      <c r="AJ1031" s="143"/>
      <c r="AK1031" s="143"/>
      <c r="AL1031" s="143"/>
      <c r="AM1031" s="176"/>
      <c r="AN1031" s="179"/>
      <c r="AO1031" s="180"/>
      <c r="AP1031" s="180"/>
      <c r="AQ1031" s="180"/>
      <c r="AR1031" s="180"/>
      <c r="AS1031" s="180"/>
      <c r="AT1031" s="180"/>
      <c r="AU1031" s="180"/>
      <c r="AV1031" s="180"/>
      <c r="AW1031" s="180"/>
      <c r="AX1031" s="180"/>
      <c r="AY1031" s="180"/>
      <c r="AZ1031" s="180"/>
      <c r="BA1031" s="180"/>
      <c r="BB1031" s="180"/>
      <c r="BC1031" s="180"/>
      <c r="BD1031" s="180"/>
      <c r="BE1031" s="180"/>
      <c r="BF1031" s="180"/>
      <c r="BG1031" s="180"/>
      <c r="BH1031" s="180"/>
      <c r="BI1031" s="180"/>
      <c r="BJ1031" s="180"/>
      <c r="BK1031" s="180"/>
      <c r="BL1031" s="180"/>
      <c r="BM1031" s="180"/>
      <c r="BN1031" s="180"/>
      <c r="BO1031" s="180"/>
      <c r="BP1031" s="180"/>
      <c r="BQ1031" s="180"/>
      <c r="BR1031" s="180"/>
      <c r="BS1031" s="180"/>
      <c r="BT1031" s="180"/>
      <c r="BU1031" s="180"/>
      <c r="BV1031" s="180"/>
    </row>
    <row r="1032" spans="1:74" x14ac:dyDescent="0.15">
      <c r="A1032" s="5">
        <v>1028</v>
      </c>
      <c r="B1032" s="5">
        <f>data!A1030</f>
        <v>2010049</v>
      </c>
      <c r="C1032" s="6">
        <f>data!C1030</f>
        <v>1</v>
      </c>
      <c r="D1032" s="7">
        <f>data!D1030</f>
        <v>6</v>
      </c>
      <c r="E1032" s="7">
        <f>data!E1030</f>
        <v>10</v>
      </c>
      <c r="F1032" s="7">
        <f>data!F1030</f>
        <v>26</v>
      </c>
      <c r="G1032" s="7">
        <f>data!G1030</f>
        <v>27</v>
      </c>
      <c r="H1032" s="8">
        <f>data!H1030</f>
        <v>28</v>
      </c>
      <c r="I1032" s="9">
        <f>data!I1030</f>
        <v>2</v>
      </c>
      <c r="J1032" s="175"/>
      <c r="K1032" s="143"/>
      <c r="L1032" s="143"/>
      <c r="M1032" s="143"/>
      <c r="N1032" s="176"/>
      <c r="O1032" s="175"/>
      <c r="P1032" s="143"/>
      <c r="Q1032" s="143"/>
      <c r="R1032" s="143"/>
      <c r="S1032" s="176"/>
      <c r="T1032" s="175"/>
      <c r="U1032" s="143"/>
      <c r="V1032" s="143"/>
      <c r="W1032" s="143"/>
      <c r="X1032" s="176"/>
      <c r="Y1032" s="175"/>
      <c r="Z1032" s="143"/>
      <c r="AA1032" s="143"/>
      <c r="AB1032" s="143"/>
      <c r="AC1032" s="176"/>
      <c r="AD1032" s="175"/>
      <c r="AE1032" s="143"/>
      <c r="AF1032" s="143"/>
      <c r="AG1032" s="143"/>
      <c r="AH1032" s="176"/>
      <c r="AI1032" s="175"/>
      <c r="AJ1032" s="143"/>
      <c r="AK1032" s="143"/>
      <c r="AL1032" s="143"/>
      <c r="AM1032" s="176"/>
      <c r="AN1032" s="179"/>
      <c r="AO1032" s="180"/>
      <c r="AP1032" s="180"/>
      <c r="AQ1032" s="180"/>
      <c r="AR1032" s="180"/>
      <c r="AS1032" s="180"/>
      <c r="AT1032" s="180"/>
      <c r="AU1032" s="180"/>
      <c r="AV1032" s="180"/>
      <c r="AW1032" s="180"/>
      <c r="AX1032" s="180"/>
      <c r="AY1032" s="180"/>
      <c r="AZ1032" s="180"/>
      <c r="BA1032" s="180"/>
      <c r="BB1032" s="180"/>
      <c r="BC1032" s="180"/>
      <c r="BD1032" s="180"/>
      <c r="BE1032" s="180"/>
      <c r="BF1032" s="180"/>
      <c r="BG1032" s="180"/>
      <c r="BH1032" s="180"/>
      <c r="BI1032" s="180"/>
      <c r="BJ1032" s="180"/>
      <c r="BK1032" s="180"/>
      <c r="BL1032" s="180"/>
      <c r="BM1032" s="180"/>
      <c r="BN1032" s="180"/>
      <c r="BO1032" s="180"/>
      <c r="BP1032" s="180"/>
      <c r="BQ1032" s="180"/>
      <c r="BR1032" s="180"/>
      <c r="BS1032" s="180"/>
      <c r="BT1032" s="180"/>
      <c r="BU1032" s="180"/>
      <c r="BV1032" s="180"/>
    </row>
    <row r="1033" spans="1:74" x14ac:dyDescent="0.15">
      <c r="A1033" s="5">
        <v>1029</v>
      </c>
      <c r="B1033" s="5">
        <f>data!A1031</f>
        <v>2010050</v>
      </c>
      <c r="C1033" s="6">
        <f>data!C1031</f>
        <v>7</v>
      </c>
      <c r="D1033" s="7">
        <f>data!D1031</f>
        <v>21</v>
      </c>
      <c r="E1033" s="7">
        <f>data!E1031</f>
        <v>22</v>
      </c>
      <c r="F1033" s="7">
        <f>data!F1031</f>
        <v>26</v>
      </c>
      <c r="G1033" s="7">
        <f>data!G1031</f>
        <v>28</v>
      </c>
      <c r="H1033" s="8">
        <f>data!H1031</f>
        <v>30</v>
      </c>
      <c r="I1033" s="9">
        <f>data!I1031</f>
        <v>11</v>
      </c>
      <c r="J1033" s="175"/>
      <c r="K1033" s="143"/>
      <c r="L1033" s="143"/>
      <c r="M1033" s="143"/>
      <c r="N1033" s="176"/>
      <c r="O1033" s="175"/>
      <c r="P1033" s="143"/>
      <c r="Q1033" s="143"/>
      <c r="R1033" s="143"/>
      <c r="S1033" s="176"/>
      <c r="T1033" s="175"/>
      <c r="U1033" s="143"/>
      <c r="V1033" s="143"/>
      <c r="W1033" s="143"/>
      <c r="X1033" s="176"/>
      <c r="Y1033" s="175"/>
      <c r="Z1033" s="143"/>
      <c r="AA1033" s="143"/>
      <c r="AB1033" s="143"/>
      <c r="AC1033" s="176"/>
      <c r="AD1033" s="175"/>
      <c r="AE1033" s="143"/>
      <c r="AF1033" s="143"/>
      <c r="AG1033" s="143"/>
      <c r="AH1033" s="176"/>
      <c r="AI1033" s="175"/>
      <c r="AJ1033" s="143"/>
      <c r="AK1033" s="143"/>
      <c r="AL1033" s="143"/>
      <c r="AM1033" s="176"/>
      <c r="AN1033" s="179"/>
      <c r="AO1033" s="180"/>
      <c r="AP1033" s="180"/>
      <c r="AQ1033" s="180"/>
      <c r="AR1033" s="180"/>
      <c r="AS1033" s="180"/>
      <c r="AT1033" s="180"/>
      <c r="AU1033" s="180"/>
      <c r="AV1033" s="180"/>
      <c r="AW1033" s="180"/>
      <c r="AX1033" s="180"/>
      <c r="AY1033" s="180"/>
      <c r="AZ1033" s="180"/>
      <c r="BA1033" s="180"/>
      <c r="BB1033" s="180"/>
      <c r="BC1033" s="180"/>
      <c r="BD1033" s="180"/>
      <c r="BE1033" s="180"/>
      <c r="BF1033" s="180"/>
      <c r="BG1033" s="180"/>
      <c r="BH1033" s="180"/>
      <c r="BI1033" s="180"/>
      <c r="BJ1033" s="180"/>
      <c r="BK1033" s="180"/>
      <c r="BL1033" s="180"/>
      <c r="BM1033" s="180"/>
      <c r="BN1033" s="180"/>
      <c r="BO1033" s="180"/>
      <c r="BP1033" s="180"/>
      <c r="BQ1033" s="180"/>
      <c r="BR1033" s="180"/>
      <c r="BS1033" s="180"/>
      <c r="BT1033" s="180"/>
      <c r="BU1033" s="180"/>
      <c r="BV1033" s="180"/>
    </row>
    <row r="1034" spans="1:74" x14ac:dyDescent="0.15">
      <c r="A1034" s="5">
        <v>1030</v>
      </c>
      <c r="B1034" s="5">
        <f>data!A1032</f>
        <v>2010051</v>
      </c>
      <c r="C1034" s="6">
        <f>data!C1032</f>
        <v>4</v>
      </c>
      <c r="D1034" s="7">
        <f>data!D1032</f>
        <v>17</v>
      </c>
      <c r="E1034" s="7">
        <f>data!E1032</f>
        <v>23</v>
      </c>
      <c r="F1034" s="7">
        <f>data!F1032</f>
        <v>27</v>
      </c>
      <c r="G1034" s="7">
        <f>data!G1032</f>
        <v>28</v>
      </c>
      <c r="H1034" s="8">
        <f>data!H1032</f>
        <v>32</v>
      </c>
      <c r="I1034" s="9">
        <f>data!I1032</f>
        <v>3</v>
      </c>
      <c r="J1034" s="175"/>
      <c r="K1034" s="143"/>
      <c r="L1034" s="143"/>
      <c r="M1034" s="143"/>
      <c r="N1034" s="176"/>
      <c r="O1034" s="175"/>
      <c r="P1034" s="143"/>
      <c r="Q1034" s="143"/>
      <c r="R1034" s="143"/>
      <c r="S1034" s="176"/>
      <c r="T1034" s="175"/>
      <c r="U1034" s="143"/>
      <c r="V1034" s="143"/>
      <c r="W1034" s="143"/>
      <c r="X1034" s="176"/>
      <c r="Y1034" s="175"/>
      <c r="Z1034" s="143"/>
      <c r="AA1034" s="143"/>
      <c r="AB1034" s="143"/>
      <c r="AC1034" s="176"/>
      <c r="AD1034" s="175"/>
      <c r="AE1034" s="143"/>
      <c r="AF1034" s="143"/>
      <c r="AG1034" s="143"/>
      <c r="AH1034" s="176"/>
      <c r="AI1034" s="175"/>
      <c r="AJ1034" s="143"/>
      <c r="AK1034" s="143"/>
      <c r="AL1034" s="143"/>
      <c r="AM1034" s="176"/>
      <c r="AN1034" s="179"/>
      <c r="AO1034" s="180"/>
      <c r="AP1034" s="180"/>
      <c r="AQ1034" s="180"/>
      <c r="AR1034" s="180"/>
      <c r="AS1034" s="180"/>
      <c r="AT1034" s="180"/>
      <c r="AU1034" s="180"/>
      <c r="AV1034" s="180"/>
      <c r="AW1034" s="180"/>
      <c r="AX1034" s="180"/>
      <c r="AY1034" s="180"/>
      <c r="AZ1034" s="180"/>
      <c r="BA1034" s="180"/>
      <c r="BB1034" s="180"/>
      <c r="BC1034" s="180"/>
      <c r="BD1034" s="180"/>
      <c r="BE1034" s="180"/>
      <c r="BF1034" s="180"/>
      <c r="BG1034" s="180"/>
      <c r="BH1034" s="180"/>
      <c r="BI1034" s="180"/>
      <c r="BJ1034" s="180"/>
      <c r="BK1034" s="180"/>
      <c r="BL1034" s="180"/>
      <c r="BM1034" s="180"/>
      <c r="BN1034" s="180"/>
      <c r="BO1034" s="180"/>
      <c r="BP1034" s="180"/>
      <c r="BQ1034" s="180"/>
      <c r="BR1034" s="180"/>
      <c r="BS1034" s="180"/>
      <c r="BT1034" s="180"/>
      <c r="BU1034" s="180"/>
      <c r="BV1034" s="180"/>
    </row>
    <row r="1035" spans="1:74" x14ac:dyDescent="0.15">
      <c r="A1035" s="5">
        <v>1031</v>
      </c>
      <c r="B1035" s="5">
        <f>data!A1033</f>
        <v>2010052</v>
      </c>
      <c r="C1035" s="6">
        <f>data!C1033</f>
        <v>1</v>
      </c>
      <c r="D1035" s="7">
        <f>data!D1033</f>
        <v>2</v>
      </c>
      <c r="E1035" s="7">
        <f>data!E1033</f>
        <v>19</v>
      </c>
      <c r="F1035" s="7">
        <f>data!F1033</f>
        <v>23</v>
      </c>
      <c r="G1035" s="7">
        <f>data!G1033</f>
        <v>27</v>
      </c>
      <c r="H1035" s="8">
        <f>data!H1033</f>
        <v>29</v>
      </c>
      <c r="I1035" s="9">
        <f>data!I1033</f>
        <v>10</v>
      </c>
      <c r="J1035" s="175"/>
      <c r="K1035" s="143"/>
      <c r="L1035" s="143"/>
      <c r="M1035" s="143"/>
      <c r="N1035" s="176"/>
      <c r="O1035" s="175"/>
      <c r="P1035" s="143"/>
      <c r="Q1035" s="143"/>
      <c r="R1035" s="143"/>
      <c r="S1035" s="176"/>
      <c r="T1035" s="175"/>
      <c r="U1035" s="143"/>
      <c r="V1035" s="143"/>
      <c r="W1035" s="143"/>
      <c r="X1035" s="176"/>
      <c r="Y1035" s="175"/>
      <c r="Z1035" s="143"/>
      <c r="AA1035" s="143"/>
      <c r="AB1035" s="143"/>
      <c r="AC1035" s="176"/>
      <c r="AD1035" s="175"/>
      <c r="AE1035" s="143"/>
      <c r="AF1035" s="143"/>
      <c r="AG1035" s="143"/>
      <c r="AH1035" s="176"/>
      <c r="AI1035" s="175"/>
      <c r="AJ1035" s="143"/>
      <c r="AK1035" s="143"/>
      <c r="AL1035" s="143"/>
      <c r="AM1035" s="176"/>
      <c r="AN1035" s="179"/>
      <c r="AO1035" s="180"/>
      <c r="AP1035" s="180"/>
      <c r="AQ1035" s="180"/>
      <c r="AR1035" s="180"/>
      <c r="AS1035" s="180"/>
      <c r="AT1035" s="180"/>
      <c r="AU1035" s="180"/>
      <c r="AV1035" s="180"/>
      <c r="AW1035" s="180"/>
      <c r="AX1035" s="180"/>
      <c r="AY1035" s="180"/>
      <c r="AZ1035" s="180"/>
      <c r="BA1035" s="180"/>
      <c r="BB1035" s="180"/>
      <c r="BC1035" s="180"/>
      <c r="BD1035" s="180"/>
      <c r="BE1035" s="180"/>
      <c r="BF1035" s="180"/>
      <c r="BG1035" s="180"/>
      <c r="BH1035" s="180"/>
      <c r="BI1035" s="180"/>
      <c r="BJ1035" s="180"/>
      <c r="BK1035" s="180"/>
      <c r="BL1035" s="180"/>
      <c r="BM1035" s="180"/>
      <c r="BN1035" s="180"/>
      <c r="BO1035" s="180"/>
      <c r="BP1035" s="180"/>
      <c r="BQ1035" s="180"/>
      <c r="BR1035" s="180"/>
      <c r="BS1035" s="180"/>
      <c r="BT1035" s="180"/>
      <c r="BU1035" s="180"/>
      <c r="BV1035" s="180"/>
    </row>
    <row r="1036" spans="1:74" x14ac:dyDescent="0.15">
      <c r="A1036" s="5">
        <v>1032</v>
      </c>
      <c r="B1036" s="5">
        <f>data!A1034</f>
        <v>2010053</v>
      </c>
      <c r="C1036" s="6">
        <f>data!C1034</f>
        <v>3</v>
      </c>
      <c r="D1036" s="7">
        <f>data!D1034</f>
        <v>22</v>
      </c>
      <c r="E1036" s="7">
        <f>data!E1034</f>
        <v>24</v>
      </c>
      <c r="F1036" s="7">
        <f>data!F1034</f>
        <v>27</v>
      </c>
      <c r="G1036" s="7">
        <f>data!G1034</f>
        <v>28</v>
      </c>
      <c r="H1036" s="8">
        <f>data!H1034</f>
        <v>30</v>
      </c>
      <c r="I1036" s="9">
        <f>data!I1034</f>
        <v>14</v>
      </c>
      <c r="J1036" s="175"/>
      <c r="K1036" s="143"/>
      <c r="L1036" s="143"/>
      <c r="M1036" s="143"/>
      <c r="N1036" s="176"/>
      <c r="O1036" s="175"/>
      <c r="P1036" s="143"/>
      <c r="Q1036" s="143"/>
      <c r="R1036" s="143"/>
      <c r="S1036" s="176"/>
      <c r="T1036" s="175"/>
      <c r="U1036" s="143"/>
      <c r="V1036" s="143"/>
      <c r="W1036" s="143"/>
      <c r="X1036" s="176"/>
      <c r="Y1036" s="175"/>
      <c r="Z1036" s="143"/>
      <c r="AA1036" s="143"/>
      <c r="AB1036" s="143"/>
      <c r="AC1036" s="176"/>
      <c r="AD1036" s="175"/>
      <c r="AE1036" s="143"/>
      <c r="AF1036" s="143"/>
      <c r="AG1036" s="143"/>
      <c r="AH1036" s="176"/>
      <c r="AI1036" s="175"/>
      <c r="AJ1036" s="143"/>
      <c r="AK1036" s="143"/>
      <c r="AL1036" s="143"/>
      <c r="AM1036" s="176"/>
      <c r="AN1036" s="179"/>
      <c r="AO1036" s="180"/>
      <c r="AP1036" s="180"/>
      <c r="AQ1036" s="180"/>
      <c r="AR1036" s="180"/>
      <c r="AS1036" s="180"/>
      <c r="AT1036" s="180"/>
      <c r="AU1036" s="180"/>
      <c r="AV1036" s="180"/>
      <c r="AW1036" s="180"/>
      <c r="AX1036" s="180"/>
      <c r="AY1036" s="180"/>
      <c r="AZ1036" s="180"/>
      <c r="BA1036" s="180"/>
      <c r="BB1036" s="180"/>
      <c r="BC1036" s="180"/>
      <c r="BD1036" s="180"/>
      <c r="BE1036" s="180"/>
      <c r="BF1036" s="180"/>
      <c r="BG1036" s="180"/>
      <c r="BH1036" s="180"/>
      <c r="BI1036" s="180"/>
      <c r="BJ1036" s="180"/>
      <c r="BK1036" s="180"/>
      <c r="BL1036" s="180"/>
      <c r="BM1036" s="180"/>
      <c r="BN1036" s="180"/>
      <c r="BO1036" s="180"/>
      <c r="BP1036" s="180"/>
      <c r="BQ1036" s="180"/>
      <c r="BR1036" s="180"/>
      <c r="BS1036" s="180"/>
      <c r="BT1036" s="180"/>
      <c r="BU1036" s="180"/>
      <c r="BV1036" s="180"/>
    </row>
    <row r="1037" spans="1:74" x14ac:dyDescent="0.15">
      <c r="A1037" s="5">
        <v>1033</v>
      </c>
      <c r="B1037" s="5">
        <f>data!A1035</f>
        <v>2010054</v>
      </c>
      <c r="C1037" s="6">
        <f>data!C1035</f>
        <v>1</v>
      </c>
      <c r="D1037" s="7">
        <f>data!D1035</f>
        <v>6</v>
      </c>
      <c r="E1037" s="7">
        <f>data!E1035</f>
        <v>8</v>
      </c>
      <c r="F1037" s="7">
        <f>data!F1035</f>
        <v>12</v>
      </c>
      <c r="G1037" s="7">
        <f>data!G1035</f>
        <v>14</v>
      </c>
      <c r="H1037" s="8">
        <f>data!H1035</f>
        <v>25</v>
      </c>
      <c r="I1037" s="9">
        <f>data!I1035</f>
        <v>6</v>
      </c>
      <c r="J1037" s="175"/>
      <c r="K1037" s="143"/>
      <c r="L1037" s="143"/>
      <c r="M1037" s="143"/>
      <c r="N1037" s="176"/>
      <c r="O1037" s="175"/>
      <c r="P1037" s="143"/>
      <c r="Q1037" s="143"/>
      <c r="R1037" s="143"/>
      <c r="S1037" s="176"/>
      <c r="T1037" s="175"/>
      <c r="U1037" s="143"/>
      <c r="V1037" s="143"/>
      <c r="W1037" s="143"/>
      <c r="X1037" s="176"/>
      <c r="Y1037" s="175"/>
      <c r="Z1037" s="143"/>
      <c r="AA1037" s="143"/>
      <c r="AB1037" s="143"/>
      <c r="AC1037" s="176"/>
      <c r="AD1037" s="175"/>
      <c r="AE1037" s="143"/>
      <c r="AF1037" s="143"/>
      <c r="AG1037" s="143"/>
      <c r="AH1037" s="176"/>
      <c r="AI1037" s="175"/>
      <c r="AJ1037" s="143"/>
      <c r="AK1037" s="143"/>
      <c r="AL1037" s="143"/>
      <c r="AM1037" s="176"/>
      <c r="AN1037" s="179"/>
      <c r="AO1037" s="180"/>
      <c r="AP1037" s="180"/>
      <c r="AQ1037" s="180"/>
      <c r="AR1037" s="180"/>
      <c r="AS1037" s="180"/>
      <c r="AT1037" s="180"/>
      <c r="AU1037" s="180"/>
      <c r="AV1037" s="180"/>
      <c r="AW1037" s="180"/>
      <c r="AX1037" s="180"/>
      <c r="AY1037" s="180"/>
      <c r="AZ1037" s="180"/>
      <c r="BA1037" s="180"/>
      <c r="BB1037" s="180"/>
      <c r="BC1037" s="180"/>
      <c r="BD1037" s="180"/>
      <c r="BE1037" s="180"/>
      <c r="BF1037" s="180"/>
      <c r="BG1037" s="180"/>
      <c r="BH1037" s="180"/>
      <c r="BI1037" s="180"/>
      <c r="BJ1037" s="180"/>
      <c r="BK1037" s="180"/>
      <c r="BL1037" s="180"/>
      <c r="BM1037" s="180"/>
      <c r="BN1037" s="180"/>
      <c r="BO1037" s="180"/>
      <c r="BP1037" s="180"/>
      <c r="BQ1037" s="180"/>
      <c r="BR1037" s="180"/>
      <c r="BS1037" s="180"/>
      <c r="BT1037" s="180"/>
      <c r="BU1037" s="180"/>
      <c r="BV1037" s="180"/>
    </row>
    <row r="1038" spans="1:74" x14ac:dyDescent="0.15">
      <c r="A1038" s="5">
        <v>1034</v>
      </c>
      <c r="B1038" s="5">
        <f>data!A1036</f>
        <v>2010055</v>
      </c>
      <c r="C1038" s="6">
        <f>data!C1036</f>
        <v>2</v>
      </c>
      <c r="D1038" s="7">
        <f>data!D1036</f>
        <v>3</v>
      </c>
      <c r="E1038" s="7">
        <f>data!E1036</f>
        <v>13</v>
      </c>
      <c r="F1038" s="7">
        <f>data!F1036</f>
        <v>19</v>
      </c>
      <c r="G1038" s="7">
        <f>data!G1036</f>
        <v>20</v>
      </c>
      <c r="H1038" s="8">
        <f>data!H1036</f>
        <v>23</v>
      </c>
      <c r="I1038" s="9">
        <f>data!I1036</f>
        <v>8</v>
      </c>
      <c r="J1038" s="175"/>
      <c r="K1038" s="143"/>
      <c r="L1038" s="143"/>
      <c r="M1038" s="143"/>
      <c r="N1038" s="176"/>
      <c r="O1038" s="175"/>
      <c r="P1038" s="143"/>
      <c r="Q1038" s="143"/>
      <c r="R1038" s="143"/>
      <c r="S1038" s="176"/>
      <c r="T1038" s="175"/>
      <c r="U1038" s="143"/>
      <c r="V1038" s="143"/>
      <c r="W1038" s="143"/>
      <c r="X1038" s="176"/>
      <c r="Y1038" s="175"/>
      <c r="Z1038" s="143"/>
      <c r="AA1038" s="143"/>
      <c r="AB1038" s="143"/>
      <c r="AC1038" s="176"/>
      <c r="AD1038" s="175"/>
      <c r="AE1038" s="143"/>
      <c r="AF1038" s="143"/>
      <c r="AG1038" s="143"/>
      <c r="AH1038" s="176"/>
      <c r="AI1038" s="175"/>
      <c r="AJ1038" s="143"/>
      <c r="AK1038" s="143"/>
      <c r="AL1038" s="143"/>
      <c r="AM1038" s="176"/>
      <c r="AN1038" s="179"/>
      <c r="AO1038" s="180"/>
      <c r="AP1038" s="180"/>
      <c r="AQ1038" s="180"/>
      <c r="AR1038" s="180"/>
      <c r="AS1038" s="180"/>
      <c r="AT1038" s="180"/>
      <c r="AU1038" s="180"/>
      <c r="AV1038" s="180"/>
      <c r="AW1038" s="180"/>
      <c r="AX1038" s="180"/>
      <c r="AY1038" s="180"/>
      <c r="AZ1038" s="180"/>
      <c r="BA1038" s="180"/>
      <c r="BB1038" s="180"/>
      <c r="BC1038" s="180"/>
      <c r="BD1038" s="180"/>
      <c r="BE1038" s="180"/>
      <c r="BF1038" s="180"/>
      <c r="BG1038" s="180"/>
      <c r="BH1038" s="180"/>
      <c r="BI1038" s="180"/>
      <c r="BJ1038" s="180"/>
      <c r="BK1038" s="180"/>
      <c r="BL1038" s="180"/>
      <c r="BM1038" s="180"/>
      <c r="BN1038" s="180"/>
      <c r="BO1038" s="180"/>
      <c r="BP1038" s="180"/>
      <c r="BQ1038" s="180"/>
      <c r="BR1038" s="180"/>
      <c r="BS1038" s="180"/>
      <c r="BT1038" s="180"/>
      <c r="BU1038" s="180"/>
      <c r="BV1038" s="180"/>
    </row>
    <row r="1039" spans="1:74" x14ac:dyDescent="0.15">
      <c r="A1039" s="5">
        <v>1035</v>
      </c>
      <c r="B1039" s="5">
        <f>data!A1037</f>
        <v>2010056</v>
      </c>
      <c r="C1039" s="6">
        <f>data!C1037</f>
        <v>1</v>
      </c>
      <c r="D1039" s="7">
        <f>data!D1037</f>
        <v>2</v>
      </c>
      <c r="E1039" s="7">
        <f>data!E1037</f>
        <v>3</v>
      </c>
      <c r="F1039" s="7">
        <f>data!F1037</f>
        <v>8</v>
      </c>
      <c r="G1039" s="7">
        <f>data!G1037</f>
        <v>13</v>
      </c>
      <c r="H1039" s="8">
        <f>data!H1037</f>
        <v>32</v>
      </c>
      <c r="I1039" s="9">
        <f>data!I1037</f>
        <v>7</v>
      </c>
      <c r="J1039" s="175"/>
      <c r="K1039" s="143"/>
      <c r="L1039" s="143"/>
      <c r="M1039" s="143"/>
      <c r="N1039" s="176"/>
      <c r="O1039" s="175"/>
      <c r="P1039" s="143"/>
      <c r="Q1039" s="143"/>
      <c r="R1039" s="143"/>
      <c r="S1039" s="176"/>
      <c r="T1039" s="175"/>
      <c r="U1039" s="143"/>
      <c r="V1039" s="143"/>
      <c r="W1039" s="143"/>
      <c r="X1039" s="176"/>
      <c r="Y1039" s="175"/>
      <c r="Z1039" s="143"/>
      <c r="AA1039" s="143"/>
      <c r="AB1039" s="143"/>
      <c r="AC1039" s="176"/>
      <c r="AD1039" s="175"/>
      <c r="AE1039" s="143"/>
      <c r="AF1039" s="143"/>
      <c r="AG1039" s="143"/>
      <c r="AH1039" s="176"/>
      <c r="AI1039" s="175"/>
      <c r="AJ1039" s="143"/>
      <c r="AK1039" s="143"/>
      <c r="AL1039" s="143"/>
      <c r="AM1039" s="176"/>
      <c r="AN1039" s="179"/>
      <c r="AO1039" s="180"/>
      <c r="AP1039" s="180"/>
      <c r="AQ1039" s="180"/>
      <c r="AR1039" s="180"/>
      <c r="AS1039" s="180"/>
      <c r="AT1039" s="180"/>
      <c r="AU1039" s="180"/>
      <c r="AV1039" s="180"/>
      <c r="AW1039" s="180"/>
      <c r="AX1039" s="180"/>
      <c r="AY1039" s="180"/>
      <c r="AZ1039" s="180"/>
      <c r="BA1039" s="180"/>
      <c r="BB1039" s="180"/>
      <c r="BC1039" s="180"/>
      <c r="BD1039" s="180"/>
      <c r="BE1039" s="180"/>
      <c r="BF1039" s="180"/>
      <c r="BG1039" s="180"/>
      <c r="BH1039" s="180"/>
      <c r="BI1039" s="180"/>
      <c r="BJ1039" s="180"/>
      <c r="BK1039" s="180"/>
      <c r="BL1039" s="180"/>
      <c r="BM1039" s="180"/>
      <c r="BN1039" s="180"/>
      <c r="BO1039" s="180"/>
      <c r="BP1039" s="180"/>
      <c r="BQ1039" s="180"/>
      <c r="BR1039" s="180"/>
      <c r="BS1039" s="180"/>
      <c r="BT1039" s="180"/>
      <c r="BU1039" s="180"/>
      <c r="BV1039" s="180"/>
    </row>
    <row r="1040" spans="1:74" x14ac:dyDescent="0.15">
      <c r="A1040" s="5">
        <v>1036</v>
      </c>
      <c r="B1040" s="5">
        <f>data!A1038</f>
        <v>2010057</v>
      </c>
      <c r="C1040" s="6">
        <f>data!C1038</f>
        <v>5</v>
      </c>
      <c r="D1040" s="7">
        <f>data!D1038</f>
        <v>11</v>
      </c>
      <c r="E1040" s="7">
        <f>data!E1038</f>
        <v>12</v>
      </c>
      <c r="F1040" s="7">
        <f>data!F1038</f>
        <v>19</v>
      </c>
      <c r="G1040" s="7">
        <f>data!G1038</f>
        <v>25</v>
      </c>
      <c r="H1040" s="8">
        <f>data!H1038</f>
        <v>32</v>
      </c>
      <c r="I1040" s="9">
        <f>data!I1038</f>
        <v>5</v>
      </c>
      <c r="J1040" s="175"/>
      <c r="K1040" s="143"/>
      <c r="L1040" s="143"/>
      <c r="M1040" s="143"/>
      <c r="N1040" s="176"/>
      <c r="O1040" s="175"/>
      <c r="P1040" s="143"/>
      <c r="Q1040" s="143"/>
      <c r="R1040" s="143"/>
      <c r="S1040" s="176"/>
      <c r="T1040" s="175"/>
      <c r="U1040" s="143"/>
      <c r="V1040" s="143"/>
      <c r="W1040" s="143"/>
      <c r="X1040" s="176"/>
      <c r="Y1040" s="175"/>
      <c r="Z1040" s="143"/>
      <c r="AA1040" s="143"/>
      <c r="AB1040" s="143"/>
      <c r="AC1040" s="176"/>
      <c r="AD1040" s="175"/>
      <c r="AE1040" s="143"/>
      <c r="AF1040" s="143"/>
      <c r="AG1040" s="143"/>
      <c r="AH1040" s="176"/>
      <c r="AI1040" s="175"/>
      <c r="AJ1040" s="143"/>
      <c r="AK1040" s="143"/>
      <c r="AL1040" s="143"/>
      <c r="AM1040" s="176"/>
      <c r="AN1040" s="179"/>
      <c r="AO1040" s="180"/>
      <c r="AP1040" s="180"/>
      <c r="AQ1040" s="180"/>
      <c r="AR1040" s="180"/>
      <c r="AS1040" s="180"/>
      <c r="AT1040" s="180"/>
      <c r="AU1040" s="180"/>
      <c r="AV1040" s="180"/>
      <c r="AW1040" s="180"/>
      <c r="AX1040" s="180"/>
      <c r="AY1040" s="180"/>
      <c r="AZ1040" s="180"/>
      <c r="BA1040" s="180"/>
      <c r="BB1040" s="180"/>
      <c r="BC1040" s="180"/>
      <c r="BD1040" s="180"/>
      <c r="BE1040" s="180"/>
      <c r="BF1040" s="180"/>
      <c r="BG1040" s="180"/>
      <c r="BH1040" s="180"/>
      <c r="BI1040" s="180"/>
      <c r="BJ1040" s="180"/>
      <c r="BK1040" s="180"/>
      <c r="BL1040" s="180"/>
      <c r="BM1040" s="180"/>
      <c r="BN1040" s="180"/>
      <c r="BO1040" s="180"/>
      <c r="BP1040" s="180"/>
      <c r="BQ1040" s="180"/>
      <c r="BR1040" s="180"/>
      <c r="BS1040" s="180"/>
      <c r="BT1040" s="180"/>
      <c r="BU1040" s="180"/>
      <c r="BV1040" s="180"/>
    </row>
    <row r="1041" spans="1:74" x14ac:dyDescent="0.15">
      <c r="A1041" s="5">
        <v>1037</v>
      </c>
      <c r="B1041" s="5">
        <f>data!A1039</f>
        <v>2010058</v>
      </c>
      <c r="C1041" s="6">
        <f>data!C1039</f>
        <v>1</v>
      </c>
      <c r="D1041" s="7">
        <f>data!D1039</f>
        <v>4</v>
      </c>
      <c r="E1041" s="7">
        <f>data!E1039</f>
        <v>11</v>
      </c>
      <c r="F1041" s="7">
        <f>data!F1039</f>
        <v>17</v>
      </c>
      <c r="G1041" s="7">
        <f>data!G1039</f>
        <v>19</v>
      </c>
      <c r="H1041" s="8">
        <f>data!H1039</f>
        <v>29</v>
      </c>
      <c r="I1041" s="9">
        <f>data!I1039</f>
        <v>12</v>
      </c>
      <c r="J1041" s="175"/>
      <c r="K1041" s="143"/>
      <c r="L1041" s="143"/>
      <c r="M1041" s="143"/>
      <c r="N1041" s="176"/>
      <c r="O1041" s="175"/>
      <c r="P1041" s="143"/>
      <c r="Q1041" s="143"/>
      <c r="R1041" s="143"/>
      <c r="S1041" s="176"/>
      <c r="T1041" s="175"/>
      <c r="U1041" s="143"/>
      <c r="V1041" s="143"/>
      <c r="W1041" s="143"/>
      <c r="X1041" s="176"/>
      <c r="Y1041" s="175"/>
      <c r="Z1041" s="143"/>
      <c r="AA1041" s="143"/>
      <c r="AB1041" s="143"/>
      <c r="AC1041" s="176"/>
      <c r="AD1041" s="175"/>
      <c r="AE1041" s="143"/>
      <c r="AF1041" s="143"/>
      <c r="AG1041" s="143"/>
      <c r="AH1041" s="176"/>
      <c r="AI1041" s="175"/>
      <c r="AJ1041" s="143"/>
      <c r="AK1041" s="143"/>
      <c r="AL1041" s="143"/>
      <c r="AM1041" s="176"/>
      <c r="AN1041" s="179"/>
      <c r="AO1041" s="180"/>
      <c r="AP1041" s="180"/>
      <c r="AQ1041" s="180"/>
      <c r="AR1041" s="180"/>
      <c r="AS1041" s="180"/>
      <c r="AT1041" s="180"/>
      <c r="AU1041" s="180"/>
      <c r="AV1041" s="180"/>
      <c r="AW1041" s="180"/>
      <c r="AX1041" s="180"/>
      <c r="AY1041" s="180"/>
      <c r="AZ1041" s="180"/>
      <c r="BA1041" s="180"/>
      <c r="BB1041" s="180"/>
      <c r="BC1041" s="180"/>
      <c r="BD1041" s="180"/>
      <c r="BE1041" s="180"/>
      <c r="BF1041" s="180"/>
      <c r="BG1041" s="180"/>
      <c r="BH1041" s="180"/>
      <c r="BI1041" s="180"/>
      <c r="BJ1041" s="180"/>
      <c r="BK1041" s="180"/>
      <c r="BL1041" s="180"/>
      <c r="BM1041" s="180"/>
      <c r="BN1041" s="180"/>
      <c r="BO1041" s="180"/>
      <c r="BP1041" s="180"/>
      <c r="BQ1041" s="180"/>
      <c r="BR1041" s="180"/>
      <c r="BS1041" s="180"/>
      <c r="BT1041" s="180"/>
      <c r="BU1041" s="180"/>
      <c r="BV1041" s="180"/>
    </row>
    <row r="1042" spans="1:74" x14ac:dyDescent="0.15">
      <c r="A1042" s="5">
        <v>1038</v>
      </c>
      <c r="B1042" s="5">
        <f>data!A1040</f>
        <v>2010059</v>
      </c>
      <c r="C1042" s="6">
        <f>data!C1040</f>
        <v>1</v>
      </c>
      <c r="D1042" s="7">
        <f>data!D1040</f>
        <v>9</v>
      </c>
      <c r="E1042" s="7">
        <f>data!E1040</f>
        <v>11</v>
      </c>
      <c r="F1042" s="7">
        <f>data!F1040</f>
        <v>12</v>
      </c>
      <c r="G1042" s="7">
        <f>data!G1040</f>
        <v>18</v>
      </c>
      <c r="H1042" s="8">
        <f>data!H1040</f>
        <v>30</v>
      </c>
      <c r="I1042" s="9">
        <f>data!I1040</f>
        <v>10</v>
      </c>
      <c r="J1042" s="175"/>
      <c r="K1042" s="143"/>
      <c r="L1042" s="143"/>
      <c r="M1042" s="143"/>
      <c r="N1042" s="176"/>
      <c r="O1042" s="175"/>
      <c r="P1042" s="143"/>
      <c r="Q1042" s="143"/>
      <c r="R1042" s="143"/>
      <c r="S1042" s="176"/>
      <c r="T1042" s="175"/>
      <c r="U1042" s="143"/>
      <c r="V1042" s="143"/>
      <c r="W1042" s="143"/>
      <c r="X1042" s="176"/>
      <c r="Y1042" s="175"/>
      <c r="Z1042" s="143"/>
      <c r="AA1042" s="143"/>
      <c r="AB1042" s="143"/>
      <c r="AC1042" s="176"/>
      <c r="AD1042" s="175"/>
      <c r="AE1042" s="143"/>
      <c r="AF1042" s="143"/>
      <c r="AG1042" s="143"/>
      <c r="AH1042" s="176"/>
      <c r="AI1042" s="175"/>
      <c r="AJ1042" s="143"/>
      <c r="AK1042" s="143"/>
      <c r="AL1042" s="143"/>
      <c r="AM1042" s="176"/>
      <c r="AN1042" s="179"/>
      <c r="AO1042" s="180"/>
      <c r="AP1042" s="180"/>
      <c r="AQ1042" s="180"/>
      <c r="AR1042" s="180"/>
      <c r="AS1042" s="180"/>
      <c r="AT1042" s="180"/>
      <c r="AU1042" s="180"/>
      <c r="AV1042" s="180"/>
      <c r="AW1042" s="180"/>
      <c r="AX1042" s="180"/>
      <c r="AY1042" s="180"/>
      <c r="AZ1042" s="180"/>
      <c r="BA1042" s="180"/>
      <c r="BB1042" s="180"/>
      <c r="BC1042" s="180"/>
      <c r="BD1042" s="180"/>
      <c r="BE1042" s="180"/>
      <c r="BF1042" s="180"/>
      <c r="BG1042" s="180"/>
      <c r="BH1042" s="180"/>
      <c r="BI1042" s="180"/>
      <c r="BJ1042" s="180"/>
      <c r="BK1042" s="180"/>
      <c r="BL1042" s="180"/>
      <c r="BM1042" s="180"/>
      <c r="BN1042" s="180"/>
      <c r="BO1042" s="180"/>
      <c r="BP1042" s="180"/>
      <c r="BQ1042" s="180"/>
      <c r="BR1042" s="180"/>
      <c r="BS1042" s="180"/>
      <c r="BT1042" s="180"/>
      <c r="BU1042" s="180"/>
      <c r="BV1042" s="180"/>
    </row>
    <row r="1043" spans="1:74" x14ac:dyDescent="0.15">
      <c r="A1043" s="5">
        <v>1039</v>
      </c>
      <c r="B1043" s="5">
        <f>data!A1041</f>
        <v>2010060</v>
      </c>
      <c r="C1043" s="6">
        <f>data!C1041</f>
        <v>1</v>
      </c>
      <c r="D1043" s="7">
        <f>data!D1041</f>
        <v>8</v>
      </c>
      <c r="E1043" s="7">
        <f>data!E1041</f>
        <v>15</v>
      </c>
      <c r="F1043" s="7">
        <f>data!F1041</f>
        <v>18</v>
      </c>
      <c r="G1043" s="7">
        <f>data!G1041</f>
        <v>22</v>
      </c>
      <c r="H1043" s="8">
        <f>data!H1041</f>
        <v>27</v>
      </c>
      <c r="I1043" s="9">
        <f>data!I1041</f>
        <v>9</v>
      </c>
      <c r="J1043" s="175"/>
      <c r="K1043" s="143"/>
      <c r="L1043" s="143"/>
      <c r="M1043" s="143"/>
      <c r="N1043" s="176"/>
      <c r="O1043" s="175"/>
      <c r="P1043" s="143"/>
      <c r="Q1043" s="143"/>
      <c r="R1043" s="143"/>
      <c r="S1043" s="176"/>
      <c r="T1043" s="175"/>
      <c r="U1043" s="143"/>
      <c r="V1043" s="143"/>
      <c r="W1043" s="143"/>
      <c r="X1043" s="176"/>
      <c r="Y1043" s="175"/>
      <c r="Z1043" s="143"/>
      <c r="AA1043" s="143"/>
      <c r="AB1043" s="143"/>
      <c r="AC1043" s="176"/>
      <c r="AD1043" s="175"/>
      <c r="AE1043" s="143"/>
      <c r="AF1043" s="143"/>
      <c r="AG1043" s="143"/>
      <c r="AH1043" s="176"/>
      <c r="AI1043" s="175"/>
      <c r="AJ1043" s="143"/>
      <c r="AK1043" s="143"/>
      <c r="AL1043" s="143"/>
      <c r="AM1043" s="176"/>
      <c r="AN1043" s="179"/>
      <c r="AO1043" s="180"/>
      <c r="AP1043" s="180"/>
      <c r="AQ1043" s="180"/>
      <c r="AR1043" s="180"/>
      <c r="AS1043" s="180"/>
      <c r="AT1043" s="180"/>
      <c r="AU1043" s="180"/>
      <c r="AV1043" s="180"/>
      <c r="AW1043" s="180"/>
      <c r="AX1043" s="180"/>
      <c r="AY1043" s="180"/>
      <c r="AZ1043" s="180"/>
      <c r="BA1043" s="180"/>
      <c r="BB1043" s="180"/>
      <c r="BC1043" s="180"/>
      <c r="BD1043" s="180"/>
      <c r="BE1043" s="180"/>
      <c r="BF1043" s="180"/>
      <c r="BG1043" s="180"/>
      <c r="BH1043" s="180"/>
      <c r="BI1043" s="180"/>
      <c r="BJ1043" s="180"/>
      <c r="BK1043" s="180"/>
      <c r="BL1043" s="180"/>
      <c r="BM1043" s="180"/>
      <c r="BN1043" s="180"/>
      <c r="BO1043" s="180"/>
      <c r="BP1043" s="180"/>
      <c r="BQ1043" s="180"/>
      <c r="BR1043" s="180"/>
      <c r="BS1043" s="180"/>
      <c r="BT1043" s="180"/>
      <c r="BU1043" s="180"/>
      <c r="BV1043" s="180"/>
    </row>
    <row r="1044" spans="1:74" x14ac:dyDescent="0.15">
      <c r="A1044" s="5">
        <v>1040</v>
      </c>
      <c r="B1044" s="5">
        <f>data!A1042</f>
        <v>2010061</v>
      </c>
      <c r="C1044" s="6">
        <f>data!C1042</f>
        <v>2</v>
      </c>
      <c r="D1044" s="7">
        <f>data!D1042</f>
        <v>4</v>
      </c>
      <c r="E1044" s="7">
        <f>data!E1042</f>
        <v>16</v>
      </c>
      <c r="F1044" s="7">
        <f>data!F1042</f>
        <v>19</v>
      </c>
      <c r="G1044" s="7">
        <f>data!G1042</f>
        <v>22</v>
      </c>
      <c r="H1044" s="8">
        <f>data!H1042</f>
        <v>26</v>
      </c>
      <c r="I1044" s="9">
        <f>data!I1042</f>
        <v>12</v>
      </c>
      <c r="J1044" s="175"/>
      <c r="K1044" s="143"/>
      <c r="L1044" s="143"/>
      <c r="M1044" s="143"/>
      <c r="N1044" s="176"/>
      <c r="O1044" s="175"/>
      <c r="P1044" s="143"/>
      <c r="Q1044" s="143"/>
      <c r="R1044" s="143"/>
      <c r="S1044" s="176"/>
      <c r="T1044" s="175"/>
      <c r="U1044" s="143"/>
      <c r="V1044" s="143"/>
      <c r="W1044" s="143"/>
      <c r="X1044" s="176"/>
      <c r="Y1044" s="175"/>
      <c r="Z1044" s="143"/>
      <c r="AA1044" s="143"/>
      <c r="AB1044" s="143"/>
      <c r="AC1044" s="176"/>
      <c r="AD1044" s="175"/>
      <c r="AE1044" s="143"/>
      <c r="AF1044" s="143"/>
      <c r="AG1044" s="143"/>
      <c r="AH1044" s="176"/>
      <c r="AI1044" s="175"/>
      <c r="AJ1044" s="143"/>
      <c r="AK1044" s="143"/>
      <c r="AL1044" s="143"/>
      <c r="AM1044" s="176"/>
      <c r="AN1044" s="179"/>
      <c r="AO1044" s="180"/>
      <c r="AP1044" s="180"/>
      <c r="AQ1044" s="180"/>
      <c r="AR1044" s="180"/>
      <c r="AS1044" s="180"/>
      <c r="AT1044" s="180"/>
      <c r="AU1044" s="180"/>
      <c r="AV1044" s="180"/>
      <c r="AW1044" s="180"/>
      <c r="AX1044" s="180"/>
      <c r="AY1044" s="180"/>
      <c r="AZ1044" s="180"/>
      <c r="BA1044" s="180"/>
      <c r="BB1044" s="180"/>
      <c r="BC1044" s="180"/>
      <c r="BD1044" s="180"/>
      <c r="BE1044" s="180"/>
      <c r="BF1044" s="180"/>
      <c r="BG1044" s="180"/>
      <c r="BH1044" s="180"/>
      <c r="BI1044" s="180"/>
      <c r="BJ1044" s="180"/>
      <c r="BK1044" s="180"/>
      <c r="BL1044" s="180"/>
      <c r="BM1044" s="180"/>
      <c r="BN1044" s="180"/>
      <c r="BO1044" s="180"/>
      <c r="BP1044" s="180"/>
      <c r="BQ1044" s="180"/>
      <c r="BR1044" s="180"/>
      <c r="BS1044" s="180"/>
      <c r="BT1044" s="180"/>
      <c r="BU1044" s="180"/>
      <c r="BV1044" s="180"/>
    </row>
    <row r="1045" spans="1:74" x14ac:dyDescent="0.15">
      <c r="A1045" s="5">
        <v>1041</v>
      </c>
      <c r="B1045" s="5">
        <f>data!A1043</f>
        <v>2010062</v>
      </c>
      <c r="C1045" s="6">
        <f>data!C1043</f>
        <v>11</v>
      </c>
      <c r="D1045" s="7">
        <f>data!D1043</f>
        <v>13</v>
      </c>
      <c r="E1045" s="7">
        <f>data!E1043</f>
        <v>15</v>
      </c>
      <c r="F1045" s="7">
        <f>data!F1043</f>
        <v>20</v>
      </c>
      <c r="G1045" s="7">
        <f>data!G1043</f>
        <v>31</v>
      </c>
      <c r="H1045" s="8">
        <f>data!H1043</f>
        <v>33</v>
      </c>
      <c r="I1045" s="9">
        <f>data!I1043</f>
        <v>3</v>
      </c>
      <c r="J1045" s="175"/>
      <c r="K1045" s="143"/>
      <c r="L1045" s="143"/>
      <c r="M1045" s="143"/>
      <c r="N1045" s="176"/>
      <c r="O1045" s="175"/>
      <c r="P1045" s="143"/>
      <c r="Q1045" s="143"/>
      <c r="R1045" s="143"/>
      <c r="S1045" s="176"/>
      <c r="T1045" s="175"/>
      <c r="U1045" s="143"/>
      <c r="V1045" s="143"/>
      <c r="W1045" s="143"/>
      <c r="X1045" s="176"/>
      <c r="Y1045" s="175"/>
      <c r="Z1045" s="143"/>
      <c r="AA1045" s="143"/>
      <c r="AB1045" s="143"/>
      <c r="AC1045" s="176"/>
      <c r="AD1045" s="175"/>
      <c r="AE1045" s="143"/>
      <c r="AF1045" s="143"/>
      <c r="AG1045" s="143"/>
      <c r="AH1045" s="176"/>
      <c r="AI1045" s="175"/>
      <c r="AJ1045" s="143"/>
      <c r="AK1045" s="143"/>
      <c r="AL1045" s="143"/>
      <c r="AM1045" s="176"/>
      <c r="AN1045" s="179"/>
      <c r="AO1045" s="180"/>
      <c r="AP1045" s="180"/>
      <c r="AQ1045" s="180"/>
      <c r="AR1045" s="180"/>
      <c r="AS1045" s="180"/>
      <c r="AT1045" s="180"/>
      <c r="AU1045" s="180"/>
      <c r="AV1045" s="180"/>
      <c r="AW1045" s="180"/>
      <c r="AX1045" s="180"/>
      <c r="AY1045" s="180"/>
      <c r="AZ1045" s="180"/>
      <c r="BA1045" s="180"/>
      <c r="BB1045" s="180"/>
      <c r="BC1045" s="180"/>
      <c r="BD1045" s="180"/>
      <c r="BE1045" s="180"/>
      <c r="BF1045" s="180"/>
      <c r="BG1045" s="180"/>
      <c r="BH1045" s="180"/>
      <c r="BI1045" s="180"/>
      <c r="BJ1045" s="180"/>
      <c r="BK1045" s="180"/>
      <c r="BL1045" s="180"/>
      <c r="BM1045" s="180"/>
      <c r="BN1045" s="180"/>
      <c r="BO1045" s="180"/>
      <c r="BP1045" s="180"/>
      <c r="BQ1045" s="180"/>
      <c r="BR1045" s="180"/>
      <c r="BS1045" s="180"/>
      <c r="BT1045" s="180"/>
      <c r="BU1045" s="180"/>
      <c r="BV1045" s="180"/>
    </row>
    <row r="1046" spans="1:74" x14ac:dyDescent="0.15">
      <c r="A1046" s="5">
        <v>1042</v>
      </c>
      <c r="B1046" s="5">
        <f>data!A1044</f>
        <v>2010063</v>
      </c>
      <c r="C1046" s="6">
        <f>data!C1044</f>
        <v>2</v>
      </c>
      <c r="D1046" s="7">
        <f>data!D1044</f>
        <v>6</v>
      </c>
      <c r="E1046" s="7">
        <f>data!E1044</f>
        <v>10</v>
      </c>
      <c r="F1046" s="7">
        <f>data!F1044</f>
        <v>17</v>
      </c>
      <c r="G1046" s="7">
        <f>data!G1044</f>
        <v>23</v>
      </c>
      <c r="H1046" s="8">
        <f>data!H1044</f>
        <v>24</v>
      </c>
      <c r="I1046" s="9">
        <f>data!I1044</f>
        <v>3</v>
      </c>
      <c r="J1046" s="175"/>
      <c r="K1046" s="143"/>
      <c r="L1046" s="143"/>
      <c r="M1046" s="143"/>
      <c r="N1046" s="176"/>
      <c r="O1046" s="175"/>
      <c r="P1046" s="143"/>
      <c r="Q1046" s="143"/>
      <c r="R1046" s="143"/>
      <c r="S1046" s="176"/>
      <c r="T1046" s="175"/>
      <c r="U1046" s="143"/>
      <c r="V1046" s="143"/>
      <c r="W1046" s="143"/>
      <c r="X1046" s="176"/>
      <c r="Y1046" s="175"/>
      <c r="Z1046" s="143"/>
      <c r="AA1046" s="143"/>
      <c r="AB1046" s="143"/>
      <c r="AC1046" s="176"/>
      <c r="AD1046" s="175"/>
      <c r="AE1046" s="143"/>
      <c r="AF1046" s="143"/>
      <c r="AG1046" s="143"/>
      <c r="AH1046" s="176"/>
      <c r="AI1046" s="175"/>
      <c r="AJ1046" s="143"/>
      <c r="AK1046" s="143"/>
      <c r="AL1046" s="143"/>
      <c r="AM1046" s="176"/>
      <c r="AN1046" s="179"/>
      <c r="AO1046" s="180"/>
      <c r="AP1046" s="180"/>
      <c r="AQ1046" s="180"/>
      <c r="AR1046" s="180"/>
      <c r="AS1046" s="180"/>
      <c r="AT1046" s="180"/>
      <c r="AU1046" s="180"/>
      <c r="AV1046" s="180"/>
      <c r="AW1046" s="180"/>
      <c r="AX1046" s="180"/>
      <c r="AY1046" s="180"/>
      <c r="AZ1046" s="180"/>
      <c r="BA1046" s="180"/>
      <c r="BB1046" s="180"/>
      <c r="BC1046" s="180"/>
      <c r="BD1046" s="180"/>
      <c r="BE1046" s="180"/>
      <c r="BF1046" s="180"/>
      <c r="BG1046" s="180"/>
      <c r="BH1046" s="180"/>
      <c r="BI1046" s="180"/>
      <c r="BJ1046" s="180"/>
      <c r="BK1046" s="180"/>
      <c r="BL1046" s="180"/>
      <c r="BM1046" s="180"/>
      <c r="BN1046" s="180"/>
      <c r="BO1046" s="180"/>
      <c r="BP1046" s="180"/>
      <c r="BQ1046" s="180"/>
      <c r="BR1046" s="180"/>
      <c r="BS1046" s="180"/>
      <c r="BT1046" s="180"/>
      <c r="BU1046" s="180"/>
      <c r="BV1046" s="180"/>
    </row>
    <row r="1047" spans="1:74" x14ac:dyDescent="0.15">
      <c r="A1047" s="5">
        <v>1043</v>
      </c>
      <c r="B1047" s="5">
        <f>data!A1045</f>
        <v>2010064</v>
      </c>
      <c r="C1047" s="6">
        <f>data!C1045</f>
        <v>8</v>
      </c>
      <c r="D1047" s="7">
        <f>data!D1045</f>
        <v>14</v>
      </c>
      <c r="E1047" s="7">
        <f>data!E1045</f>
        <v>25</v>
      </c>
      <c r="F1047" s="7">
        <f>data!F1045</f>
        <v>26</v>
      </c>
      <c r="G1047" s="7">
        <f>data!G1045</f>
        <v>30</v>
      </c>
      <c r="H1047" s="8">
        <f>data!H1045</f>
        <v>31</v>
      </c>
      <c r="I1047" s="9">
        <f>data!I1045</f>
        <v>11</v>
      </c>
      <c r="J1047" s="175"/>
      <c r="K1047" s="143"/>
      <c r="L1047" s="143"/>
      <c r="M1047" s="143"/>
      <c r="N1047" s="176"/>
      <c r="O1047" s="175"/>
      <c r="P1047" s="143"/>
      <c r="Q1047" s="143"/>
      <c r="R1047" s="143"/>
      <c r="S1047" s="176"/>
      <c r="T1047" s="175"/>
      <c r="U1047" s="143"/>
      <c r="V1047" s="143"/>
      <c r="W1047" s="143"/>
      <c r="X1047" s="176"/>
      <c r="Y1047" s="175"/>
      <c r="Z1047" s="143"/>
      <c r="AA1047" s="143"/>
      <c r="AB1047" s="143"/>
      <c r="AC1047" s="176"/>
      <c r="AD1047" s="175"/>
      <c r="AE1047" s="143"/>
      <c r="AF1047" s="143"/>
      <c r="AG1047" s="143"/>
      <c r="AH1047" s="176"/>
      <c r="AI1047" s="175"/>
      <c r="AJ1047" s="143"/>
      <c r="AK1047" s="143"/>
      <c r="AL1047" s="143"/>
      <c r="AM1047" s="176"/>
      <c r="AN1047" s="179"/>
      <c r="AO1047" s="180"/>
      <c r="AP1047" s="180"/>
      <c r="AQ1047" s="180"/>
      <c r="AR1047" s="180"/>
      <c r="AS1047" s="180"/>
      <c r="AT1047" s="180"/>
      <c r="AU1047" s="180"/>
      <c r="AV1047" s="180"/>
      <c r="AW1047" s="180"/>
      <c r="AX1047" s="180"/>
      <c r="AY1047" s="180"/>
      <c r="AZ1047" s="180"/>
      <c r="BA1047" s="180"/>
      <c r="BB1047" s="180"/>
      <c r="BC1047" s="180"/>
      <c r="BD1047" s="180"/>
      <c r="BE1047" s="180"/>
      <c r="BF1047" s="180"/>
      <c r="BG1047" s="180"/>
      <c r="BH1047" s="180"/>
      <c r="BI1047" s="180"/>
      <c r="BJ1047" s="180"/>
      <c r="BK1047" s="180"/>
      <c r="BL1047" s="180"/>
      <c r="BM1047" s="180"/>
      <c r="BN1047" s="180"/>
      <c r="BO1047" s="180"/>
      <c r="BP1047" s="180"/>
      <c r="BQ1047" s="180"/>
      <c r="BR1047" s="180"/>
      <c r="BS1047" s="180"/>
      <c r="BT1047" s="180"/>
      <c r="BU1047" s="180"/>
      <c r="BV1047" s="180"/>
    </row>
    <row r="1048" spans="1:74" x14ac:dyDescent="0.15">
      <c r="A1048" s="5">
        <v>1044</v>
      </c>
      <c r="B1048" s="5">
        <f>data!A1046</f>
        <v>2010065</v>
      </c>
      <c r="C1048" s="6">
        <f>data!C1046</f>
        <v>2</v>
      </c>
      <c r="D1048" s="7">
        <f>data!D1046</f>
        <v>7</v>
      </c>
      <c r="E1048" s="7">
        <f>data!E1046</f>
        <v>8</v>
      </c>
      <c r="F1048" s="7">
        <f>data!F1046</f>
        <v>17</v>
      </c>
      <c r="G1048" s="7">
        <f>data!G1046</f>
        <v>30</v>
      </c>
      <c r="H1048" s="8">
        <f>data!H1046</f>
        <v>32</v>
      </c>
      <c r="I1048" s="9">
        <f>data!I1046</f>
        <v>12</v>
      </c>
      <c r="J1048" s="175"/>
      <c r="K1048" s="143"/>
      <c r="L1048" s="143"/>
      <c r="M1048" s="143"/>
      <c r="N1048" s="176"/>
      <c r="O1048" s="175"/>
      <c r="P1048" s="143"/>
      <c r="Q1048" s="143"/>
      <c r="R1048" s="143"/>
      <c r="S1048" s="176"/>
      <c r="T1048" s="175"/>
      <c r="U1048" s="143"/>
      <c r="V1048" s="143"/>
      <c r="W1048" s="143"/>
      <c r="X1048" s="176"/>
      <c r="Y1048" s="175"/>
      <c r="Z1048" s="143"/>
      <c r="AA1048" s="143"/>
      <c r="AB1048" s="143"/>
      <c r="AC1048" s="176"/>
      <c r="AD1048" s="175"/>
      <c r="AE1048" s="143"/>
      <c r="AF1048" s="143"/>
      <c r="AG1048" s="143"/>
      <c r="AH1048" s="176"/>
      <c r="AI1048" s="175"/>
      <c r="AJ1048" s="143"/>
      <c r="AK1048" s="143"/>
      <c r="AL1048" s="143"/>
      <c r="AM1048" s="176"/>
      <c r="AN1048" s="179"/>
      <c r="AO1048" s="180"/>
      <c r="AP1048" s="180"/>
      <c r="AQ1048" s="180"/>
      <c r="AR1048" s="180"/>
      <c r="AS1048" s="180"/>
      <c r="AT1048" s="180"/>
      <c r="AU1048" s="180"/>
      <c r="AV1048" s="180"/>
      <c r="AW1048" s="180"/>
      <c r="AX1048" s="180"/>
      <c r="AY1048" s="180"/>
      <c r="AZ1048" s="180"/>
      <c r="BA1048" s="180"/>
      <c r="BB1048" s="180"/>
      <c r="BC1048" s="180"/>
      <c r="BD1048" s="180"/>
      <c r="BE1048" s="180"/>
      <c r="BF1048" s="180"/>
      <c r="BG1048" s="180"/>
      <c r="BH1048" s="180"/>
      <c r="BI1048" s="180"/>
      <c r="BJ1048" s="180"/>
      <c r="BK1048" s="180"/>
      <c r="BL1048" s="180"/>
      <c r="BM1048" s="180"/>
      <c r="BN1048" s="180"/>
      <c r="BO1048" s="180"/>
      <c r="BP1048" s="180"/>
      <c r="BQ1048" s="180"/>
      <c r="BR1048" s="180"/>
      <c r="BS1048" s="180"/>
      <c r="BT1048" s="180"/>
      <c r="BU1048" s="180"/>
      <c r="BV1048" s="180"/>
    </row>
    <row r="1049" spans="1:74" x14ac:dyDescent="0.15">
      <c r="A1049" s="5">
        <v>1045</v>
      </c>
      <c r="B1049" s="5">
        <f>data!A1047</f>
        <v>2010066</v>
      </c>
      <c r="C1049" s="6">
        <f>data!C1047</f>
        <v>1</v>
      </c>
      <c r="D1049" s="7">
        <f>data!D1047</f>
        <v>3</v>
      </c>
      <c r="E1049" s="7">
        <f>data!E1047</f>
        <v>21</v>
      </c>
      <c r="F1049" s="7">
        <f>data!F1047</f>
        <v>22</v>
      </c>
      <c r="G1049" s="7">
        <f>data!G1047</f>
        <v>31</v>
      </c>
      <c r="H1049" s="8">
        <f>data!H1047</f>
        <v>32</v>
      </c>
      <c r="I1049" s="9">
        <f>data!I1047</f>
        <v>7</v>
      </c>
      <c r="J1049" s="175"/>
      <c r="K1049" s="143"/>
      <c r="L1049" s="143"/>
      <c r="M1049" s="143"/>
      <c r="N1049" s="176"/>
      <c r="O1049" s="175"/>
      <c r="P1049" s="143"/>
      <c r="Q1049" s="143"/>
      <c r="R1049" s="143"/>
      <c r="S1049" s="176"/>
      <c r="T1049" s="175"/>
      <c r="U1049" s="143"/>
      <c r="V1049" s="143"/>
      <c r="W1049" s="143"/>
      <c r="X1049" s="176"/>
      <c r="Y1049" s="175"/>
      <c r="Z1049" s="143"/>
      <c r="AA1049" s="143"/>
      <c r="AB1049" s="143"/>
      <c r="AC1049" s="176"/>
      <c r="AD1049" s="175"/>
      <c r="AE1049" s="143"/>
      <c r="AF1049" s="143"/>
      <c r="AG1049" s="143"/>
      <c r="AH1049" s="176"/>
      <c r="AI1049" s="175"/>
      <c r="AJ1049" s="143"/>
      <c r="AK1049" s="143"/>
      <c r="AL1049" s="143"/>
      <c r="AM1049" s="176"/>
      <c r="AN1049" s="179"/>
      <c r="AO1049" s="180"/>
      <c r="AP1049" s="180"/>
      <c r="AQ1049" s="180"/>
      <c r="AR1049" s="180"/>
      <c r="AS1049" s="180"/>
      <c r="AT1049" s="180"/>
      <c r="AU1049" s="180"/>
      <c r="AV1049" s="180"/>
      <c r="AW1049" s="180"/>
      <c r="AX1049" s="180"/>
      <c r="AY1049" s="180"/>
      <c r="AZ1049" s="180"/>
      <c r="BA1049" s="180"/>
      <c r="BB1049" s="180"/>
      <c r="BC1049" s="180"/>
      <c r="BD1049" s="180"/>
      <c r="BE1049" s="180"/>
      <c r="BF1049" s="180"/>
      <c r="BG1049" s="180"/>
      <c r="BH1049" s="180"/>
      <c r="BI1049" s="180"/>
      <c r="BJ1049" s="180"/>
      <c r="BK1049" s="180"/>
      <c r="BL1049" s="180"/>
      <c r="BM1049" s="180"/>
      <c r="BN1049" s="180"/>
      <c r="BO1049" s="180"/>
      <c r="BP1049" s="180"/>
      <c r="BQ1049" s="180"/>
      <c r="BR1049" s="180"/>
      <c r="BS1049" s="180"/>
      <c r="BT1049" s="180"/>
      <c r="BU1049" s="180"/>
      <c r="BV1049" s="180"/>
    </row>
    <row r="1050" spans="1:74" x14ac:dyDescent="0.15">
      <c r="A1050" s="5">
        <v>1046</v>
      </c>
      <c r="B1050" s="5">
        <f>data!A1048</f>
        <v>2010067</v>
      </c>
      <c r="C1050" s="6">
        <f>data!C1048</f>
        <v>1</v>
      </c>
      <c r="D1050" s="7">
        <f>data!D1048</f>
        <v>7</v>
      </c>
      <c r="E1050" s="7">
        <f>data!E1048</f>
        <v>10</v>
      </c>
      <c r="F1050" s="7">
        <f>data!F1048</f>
        <v>14</v>
      </c>
      <c r="G1050" s="7">
        <f>data!G1048</f>
        <v>21</v>
      </c>
      <c r="H1050" s="8">
        <f>data!H1048</f>
        <v>25</v>
      </c>
      <c r="I1050" s="9">
        <f>data!I1048</f>
        <v>1</v>
      </c>
      <c r="J1050" s="175"/>
      <c r="K1050" s="143"/>
      <c r="L1050" s="143"/>
      <c r="M1050" s="143"/>
      <c r="N1050" s="176"/>
      <c r="O1050" s="175"/>
      <c r="P1050" s="143"/>
      <c r="Q1050" s="143"/>
      <c r="R1050" s="143"/>
      <c r="S1050" s="176"/>
      <c r="T1050" s="175"/>
      <c r="U1050" s="143"/>
      <c r="V1050" s="143"/>
      <c r="W1050" s="143"/>
      <c r="X1050" s="176"/>
      <c r="Y1050" s="175"/>
      <c r="Z1050" s="143"/>
      <c r="AA1050" s="143"/>
      <c r="AB1050" s="143"/>
      <c r="AC1050" s="176"/>
      <c r="AD1050" s="175"/>
      <c r="AE1050" s="143"/>
      <c r="AF1050" s="143"/>
      <c r="AG1050" s="143"/>
      <c r="AH1050" s="176"/>
      <c r="AI1050" s="175"/>
      <c r="AJ1050" s="143"/>
      <c r="AK1050" s="143"/>
      <c r="AL1050" s="143"/>
      <c r="AM1050" s="176"/>
      <c r="AN1050" s="179"/>
      <c r="AO1050" s="180"/>
      <c r="AP1050" s="180"/>
      <c r="AQ1050" s="180"/>
      <c r="AR1050" s="180"/>
      <c r="AS1050" s="180"/>
      <c r="AT1050" s="180"/>
      <c r="AU1050" s="180"/>
      <c r="AV1050" s="180"/>
      <c r="AW1050" s="180"/>
      <c r="AX1050" s="180"/>
      <c r="AY1050" s="180"/>
      <c r="AZ1050" s="180"/>
      <c r="BA1050" s="180"/>
      <c r="BB1050" s="180"/>
      <c r="BC1050" s="180"/>
      <c r="BD1050" s="180"/>
      <c r="BE1050" s="180"/>
      <c r="BF1050" s="180"/>
      <c r="BG1050" s="180"/>
      <c r="BH1050" s="180"/>
      <c r="BI1050" s="180"/>
      <c r="BJ1050" s="180"/>
      <c r="BK1050" s="180"/>
      <c r="BL1050" s="180"/>
      <c r="BM1050" s="180"/>
      <c r="BN1050" s="180"/>
      <c r="BO1050" s="180"/>
      <c r="BP1050" s="180"/>
      <c r="BQ1050" s="180"/>
      <c r="BR1050" s="180"/>
      <c r="BS1050" s="180"/>
      <c r="BT1050" s="180"/>
      <c r="BU1050" s="180"/>
      <c r="BV1050" s="180"/>
    </row>
    <row r="1051" spans="1:74" x14ac:dyDescent="0.15">
      <c r="A1051" s="5">
        <v>1047</v>
      </c>
      <c r="B1051" s="5">
        <f>data!A1049</f>
        <v>2010068</v>
      </c>
      <c r="C1051" s="6">
        <f>data!C1049</f>
        <v>3</v>
      </c>
      <c r="D1051" s="7">
        <f>data!D1049</f>
        <v>13</v>
      </c>
      <c r="E1051" s="7">
        <f>data!E1049</f>
        <v>18</v>
      </c>
      <c r="F1051" s="7">
        <f>data!F1049</f>
        <v>20</v>
      </c>
      <c r="G1051" s="7">
        <f>data!G1049</f>
        <v>23</v>
      </c>
      <c r="H1051" s="8">
        <f>data!H1049</f>
        <v>28</v>
      </c>
      <c r="I1051" s="9">
        <f>data!I1049</f>
        <v>13</v>
      </c>
      <c r="J1051" s="175"/>
      <c r="K1051" s="143"/>
      <c r="L1051" s="143"/>
      <c r="M1051" s="143"/>
      <c r="N1051" s="176"/>
      <c r="O1051" s="175"/>
      <c r="P1051" s="143"/>
      <c r="Q1051" s="143"/>
      <c r="R1051" s="143"/>
      <c r="S1051" s="176"/>
      <c r="T1051" s="175"/>
      <c r="U1051" s="143"/>
      <c r="V1051" s="143"/>
      <c r="W1051" s="143"/>
      <c r="X1051" s="176"/>
      <c r="Y1051" s="175"/>
      <c r="Z1051" s="143"/>
      <c r="AA1051" s="143"/>
      <c r="AB1051" s="143"/>
      <c r="AC1051" s="176"/>
      <c r="AD1051" s="175"/>
      <c r="AE1051" s="143"/>
      <c r="AF1051" s="143"/>
      <c r="AG1051" s="143"/>
      <c r="AH1051" s="176"/>
      <c r="AI1051" s="175"/>
      <c r="AJ1051" s="143"/>
      <c r="AK1051" s="143"/>
      <c r="AL1051" s="143"/>
      <c r="AM1051" s="176"/>
      <c r="AN1051" s="179"/>
      <c r="AO1051" s="180"/>
      <c r="AP1051" s="180"/>
      <c r="AQ1051" s="180"/>
      <c r="AR1051" s="180"/>
      <c r="AS1051" s="180"/>
      <c r="AT1051" s="180"/>
      <c r="AU1051" s="180"/>
      <c r="AV1051" s="180"/>
      <c r="AW1051" s="180"/>
      <c r="AX1051" s="180"/>
      <c r="AY1051" s="180"/>
      <c r="AZ1051" s="180"/>
      <c r="BA1051" s="180"/>
      <c r="BB1051" s="180"/>
      <c r="BC1051" s="180"/>
      <c r="BD1051" s="180"/>
      <c r="BE1051" s="180"/>
      <c r="BF1051" s="180"/>
      <c r="BG1051" s="180"/>
      <c r="BH1051" s="180"/>
      <c r="BI1051" s="180"/>
      <c r="BJ1051" s="180"/>
      <c r="BK1051" s="180"/>
      <c r="BL1051" s="180"/>
      <c r="BM1051" s="180"/>
      <c r="BN1051" s="180"/>
      <c r="BO1051" s="180"/>
      <c r="BP1051" s="180"/>
      <c r="BQ1051" s="180"/>
      <c r="BR1051" s="180"/>
      <c r="BS1051" s="180"/>
      <c r="BT1051" s="180"/>
      <c r="BU1051" s="180"/>
      <c r="BV1051" s="180"/>
    </row>
    <row r="1052" spans="1:74" x14ac:dyDescent="0.15">
      <c r="A1052" s="5">
        <v>1048</v>
      </c>
      <c r="B1052" s="5">
        <f>data!A1050</f>
        <v>2010069</v>
      </c>
      <c r="C1052" s="6">
        <f>data!C1050</f>
        <v>12</v>
      </c>
      <c r="D1052" s="7">
        <f>data!D1050</f>
        <v>14</v>
      </c>
      <c r="E1052" s="7">
        <f>data!E1050</f>
        <v>20</v>
      </c>
      <c r="F1052" s="7">
        <f>data!F1050</f>
        <v>22</v>
      </c>
      <c r="G1052" s="7">
        <f>data!G1050</f>
        <v>24</v>
      </c>
      <c r="H1052" s="8">
        <f>data!H1050</f>
        <v>32</v>
      </c>
      <c r="I1052" s="9">
        <f>data!I1050</f>
        <v>11</v>
      </c>
      <c r="J1052" s="175"/>
      <c r="K1052" s="143"/>
      <c r="L1052" s="143"/>
      <c r="M1052" s="143"/>
      <c r="N1052" s="176"/>
      <c r="O1052" s="175"/>
      <c r="P1052" s="143"/>
      <c r="Q1052" s="143"/>
      <c r="R1052" s="143"/>
      <c r="S1052" s="176"/>
      <c r="T1052" s="175"/>
      <c r="U1052" s="143"/>
      <c r="V1052" s="143"/>
      <c r="W1052" s="143"/>
      <c r="X1052" s="176"/>
      <c r="Y1052" s="175"/>
      <c r="Z1052" s="143"/>
      <c r="AA1052" s="143"/>
      <c r="AB1052" s="143"/>
      <c r="AC1052" s="176"/>
      <c r="AD1052" s="175"/>
      <c r="AE1052" s="143"/>
      <c r="AF1052" s="143"/>
      <c r="AG1052" s="143"/>
      <c r="AH1052" s="176"/>
      <c r="AI1052" s="175"/>
      <c r="AJ1052" s="143"/>
      <c r="AK1052" s="143"/>
      <c r="AL1052" s="143"/>
      <c r="AM1052" s="176"/>
      <c r="AN1052" s="179"/>
      <c r="AO1052" s="180"/>
      <c r="AP1052" s="180"/>
      <c r="AQ1052" s="180"/>
      <c r="AR1052" s="180"/>
      <c r="AS1052" s="180"/>
      <c r="AT1052" s="180"/>
      <c r="AU1052" s="180"/>
      <c r="AV1052" s="180"/>
      <c r="AW1052" s="180"/>
      <c r="AX1052" s="180"/>
      <c r="AY1052" s="180"/>
      <c r="AZ1052" s="180"/>
      <c r="BA1052" s="180"/>
      <c r="BB1052" s="180"/>
      <c r="BC1052" s="180"/>
      <c r="BD1052" s="180"/>
      <c r="BE1052" s="180"/>
      <c r="BF1052" s="180"/>
      <c r="BG1052" s="180"/>
      <c r="BH1052" s="180"/>
      <c r="BI1052" s="180"/>
      <c r="BJ1052" s="180"/>
      <c r="BK1052" s="180"/>
      <c r="BL1052" s="180"/>
      <c r="BM1052" s="180"/>
      <c r="BN1052" s="180"/>
      <c r="BO1052" s="180"/>
      <c r="BP1052" s="180"/>
      <c r="BQ1052" s="180"/>
      <c r="BR1052" s="180"/>
      <c r="BS1052" s="180"/>
      <c r="BT1052" s="180"/>
      <c r="BU1052" s="180"/>
      <c r="BV1052" s="180"/>
    </row>
    <row r="1053" spans="1:74" x14ac:dyDescent="0.15">
      <c r="A1053" s="5">
        <v>1049</v>
      </c>
      <c r="B1053" s="5">
        <f>data!A1051</f>
        <v>2010070</v>
      </c>
      <c r="C1053" s="6">
        <f>data!C1051</f>
        <v>8</v>
      </c>
      <c r="D1053" s="7">
        <f>data!D1051</f>
        <v>13</v>
      </c>
      <c r="E1053" s="7">
        <f>data!E1051</f>
        <v>23</v>
      </c>
      <c r="F1053" s="7">
        <f>data!F1051</f>
        <v>27</v>
      </c>
      <c r="G1053" s="7">
        <f>data!G1051</f>
        <v>31</v>
      </c>
      <c r="H1053" s="8">
        <f>data!H1051</f>
        <v>33</v>
      </c>
      <c r="I1053" s="9">
        <f>data!I1051</f>
        <v>7</v>
      </c>
      <c r="J1053" s="175"/>
      <c r="K1053" s="143"/>
      <c r="L1053" s="143"/>
      <c r="M1053" s="143"/>
      <c r="N1053" s="176"/>
      <c r="O1053" s="175"/>
      <c r="P1053" s="143"/>
      <c r="Q1053" s="143"/>
      <c r="R1053" s="143"/>
      <c r="S1053" s="176"/>
      <c r="T1053" s="175"/>
      <c r="U1053" s="143"/>
      <c r="V1053" s="143"/>
      <c r="W1053" s="143"/>
      <c r="X1053" s="176"/>
      <c r="Y1053" s="175"/>
      <c r="Z1053" s="143"/>
      <c r="AA1053" s="143"/>
      <c r="AB1053" s="143"/>
      <c r="AC1053" s="176"/>
      <c r="AD1053" s="175"/>
      <c r="AE1053" s="143"/>
      <c r="AF1053" s="143"/>
      <c r="AG1053" s="143"/>
      <c r="AH1053" s="176"/>
      <c r="AI1053" s="175"/>
      <c r="AJ1053" s="143"/>
      <c r="AK1053" s="143"/>
      <c r="AL1053" s="143"/>
      <c r="AM1053" s="176"/>
      <c r="AN1053" s="179"/>
      <c r="AO1053" s="180"/>
      <c r="AP1053" s="180"/>
      <c r="AQ1053" s="180"/>
      <c r="AR1053" s="180"/>
      <c r="AS1053" s="180"/>
      <c r="AT1053" s="180"/>
      <c r="AU1053" s="180"/>
      <c r="AV1053" s="180"/>
      <c r="AW1053" s="180"/>
      <c r="AX1053" s="180"/>
      <c r="AY1053" s="180"/>
      <c r="AZ1053" s="180"/>
      <c r="BA1053" s="180"/>
      <c r="BB1053" s="180"/>
      <c r="BC1053" s="180"/>
      <c r="BD1053" s="180"/>
      <c r="BE1053" s="180"/>
      <c r="BF1053" s="180"/>
      <c r="BG1053" s="180"/>
      <c r="BH1053" s="180"/>
      <c r="BI1053" s="180"/>
      <c r="BJ1053" s="180"/>
      <c r="BK1053" s="180"/>
      <c r="BL1053" s="180"/>
      <c r="BM1053" s="180"/>
      <c r="BN1053" s="180"/>
      <c r="BO1053" s="180"/>
      <c r="BP1053" s="180"/>
      <c r="BQ1053" s="180"/>
      <c r="BR1053" s="180"/>
      <c r="BS1053" s="180"/>
      <c r="BT1053" s="180"/>
      <c r="BU1053" s="180"/>
      <c r="BV1053" s="180"/>
    </row>
    <row r="1054" spans="1:74" x14ac:dyDescent="0.15">
      <c r="A1054" s="5">
        <v>1050</v>
      </c>
      <c r="B1054" s="5">
        <f>data!A1052</f>
        <v>2010071</v>
      </c>
      <c r="C1054" s="6">
        <f>data!C1052</f>
        <v>5</v>
      </c>
      <c r="D1054" s="7">
        <f>data!D1052</f>
        <v>13</v>
      </c>
      <c r="E1054" s="7">
        <f>data!E1052</f>
        <v>14</v>
      </c>
      <c r="F1054" s="7">
        <f>data!F1052</f>
        <v>17</v>
      </c>
      <c r="G1054" s="7">
        <f>data!G1052</f>
        <v>20</v>
      </c>
      <c r="H1054" s="8">
        <f>data!H1052</f>
        <v>26</v>
      </c>
      <c r="I1054" s="9">
        <f>data!I1052</f>
        <v>1</v>
      </c>
      <c r="J1054" s="175"/>
      <c r="K1054" s="143"/>
      <c r="L1054" s="143"/>
      <c r="M1054" s="143"/>
      <c r="N1054" s="176"/>
      <c r="O1054" s="175"/>
      <c r="P1054" s="143"/>
      <c r="Q1054" s="143"/>
      <c r="R1054" s="143"/>
      <c r="S1054" s="176"/>
      <c r="T1054" s="175"/>
      <c r="U1054" s="143"/>
      <c r="V1054" s="143"/>
      <c r="W1054" s="143"/>
      <c r="X1054" s="176"/>
      <c r="Y1054" s="175"/>
      <c r="Z1054" s="143"/>
      <c r="AA1054" s="143"/>
      <c r="AB1054" s="143"/>
      <c r="AC1054" s="176"/>
      <c r="AD1054" s="175"/>
      <c r="AE1054" s="143"/>
      <c r="AF1054" s="143"/>
      <c r="AG1054" s="143"/>
      <c r="AH1054" s="176"/>
      <c r="AI1054" s="175"/>
      <c r="AJ1054" s="143"/>
      <c r="AK1054" s="143"/>
      <c r="AL1054" s="143"/>
      <c r="AM1054" s="176"/>
      <c r="AN1054" s="179"/>
      <c r="AO1054" s="180"/>
      <c r="AP1054" s="180"/>
      <c r="AQ1054" s="180"/>
      <c r="AR1054" s="180"/>
      <c r="AS1054" s="180"/>
      <c r="AT1054" s="180"/>
      <c r="AU1054" s="180"/>
      <c r="AV1054" s="180"/>
      <c r="AW1054" s="180"/>
      <c r="AX1054" s="180"/>
      <c r="AY1054" s="180"/>
      <c r="AZ1054" s="180"/>
      <c r="BA1054" s="180"/>
      <c r="BB1054" s="180"/>
      <c r="BC1054" s="180"/>
      <c r="BD1054" s="180"/>
      <c r="BE1054" s="180"/>
      <c r="BF1054" s="180"/>
      <c r="BG1054" s="180"/>
      <c r="BH1054" s="180"/>
      <c r="BI1054" s="180"/>
      <c r="BJ1054" s="180"/>
      <c r="BK1054" s="180"/>
      <c r="BL1054" s="180"/>
      <c r="BM1054" s="180"/>
      <c r="BN1054" s="180"/>
      <c r="BO1054" s="180"/>
      <c r="BP1054" s="180"/>
      <c r="BQ1054" s="180"/>
      <c r="BR1054" s="180"/>
      <c r="BS1054" s="180"/>
      <c r="BT1054" s="180"/>
      <c r="BU1054" s="180"/>
      <c r="BV1054" s="180"/>
    </row>
    <row r="1055" spans="1:74" x14ac:dyDescent="0.15">
      <c r="A1055" s="5">
        <v>1051</v>
      </c>
      <c r="B1055" s="5">
        <f>data!A1053</f>
        <v>2010072</v>
      </c>
      <c r="C1055" s="6">
        <f>data!C1053</f>
        <v>6</v>
      </c>
      <c r="D1055" s="7">
        <f>data!D1053</f>
        <v>8</v>
      </c>
      <c r="E1055" s="7">
        <f>data!E1053</f>
        <v>22</v>
      </c>
      <c r="F1055" s="7">
        <f>data!F1053</f>
        <v>23</v>
      </c>
      <c r="G1055" s="7">
        <f>data!G1053</f>
        <v>30</v>
      </c>
      <c r="H1055" s="8">
        <f>data!H1053</f>
        <v>31</v>
      </c>
      <c r="I1055" s="9">
        <f>data!I1053</f>
        <v>1</v>
      </c>
      <c r="J1055" s="175"/>
      <c r="K1055" s="143"/>
      <c r="L1055" s="143"/>
      <c r="M1055" s="143"/>
      <c r="N1055" s="176"/>
      <c r="O1055" s="175"/>
      <c r="P1055" s="143"/>
      <c r="Q1055" s="143"/>
      <c r="R1055" s="143"/>
      <c r="S1055" s="176"/>
      <c r="T1055" s="175"/>
      <c r="U1055" s="143"/>
      <c r="V1055" s="143"/>
      <c r="W1055" s="143"/>
      <c r="X1055" s="176"/>
      <c r="Y1055" s="175"/>
      <c r="Z1055" s="143"/>
      <c r="AA1055" s="143"/>
      <c r="AB1055" s="143"/>
      <c r="AC1055" s="176"/>
      <c r="AD1055" s="175"/>
      <c r="AE1055" s="143"/>
      <c r="AF1055" s="143"/>
      <c r="AG1055" s="143"/>
      <c r="AH1055" s="176"/>
      <c r="AI1055" s="175"/>
      <c r="AJ1055" s="143"/>
      <c r="AK1055" s="143"/>
      <c r="AL1055" s="143"/>
      <c r="AM1055" s="176"/>
      <c r="AN1055" s="179"/>
      <c r="AO1055" s="180"/>
      <c r="AP1055" s="180"/>
      <c r="AQ1055" s="180"/>
      <c r="AR1055" s="180"/>
      <c r="AS1055" s="180"/>
      <c r="AT1055" s="180"/>
      <c r="AU1055" s="180"/>
      <c r="AV1055" s="180"/>
      <c r="AW1055" s="180"/>
      <c r="AX1055" s="180"/>
      <c r="AY1055" s="180"/>
      <c r="AZ1055" s="180"/>
      <c r="BA1055" s="180"/>
      <c r="BB1055" s="180"/>
      <c r="BC1055" s="180"/>
      <c r="BD1055" s="180"/>
      <c r="BE1055" s="180"/>
      <c r="BF1055" s="180"/>
      <c r="BG1055" s="180"/>
      <c r="BH1055" s="180"/>
      <c r="BI1055" s="180"/>
      <c r="BJ1055" s="180"/>
      <c r="BK1055" s="180"/>
      <c r="BL1055" s="180"/>
      <c r="BM1055" s="180"/>
      <c r="BN1055" s="180"/>
      <c r="BO1055" s="180"/>
      <c r="BP1055" s="180"/>
      <c r="BQ1055" s="180"/>
      <c r="BR1055" s="180"/>
      <c r="BS1055" s="180"/>
      <c r="BT1055" s="180"/>
      <c r="BU1055" s="180"/>
      <c r="BV1055" s="180"/>
    </row>
    <row r="1056" spans="1:74" x14ac:dyDescent="0.15">
      <c r="A1056" s="5">
        <v>1052</v>
      </c>
      <c r="B1056" s="5">
        <f>data!A1054</f>
        <v>2010073</v>
      </c>
      <c r="C1056" s="6">
        <f>data!C1054</f>
        <v>1</v>
      </c>
      <c r="D1056" s="7">
        <f>data!D1054</f>
        <v>16</v>
      </c>
      <c r="E1056" s="7">
        <f>data!E1054</f>
        <v>20</v>
      </c>
      <c r="F1056" s="7">
        <f>data!F1054</f>
        <v>23</v>
      </c>
      <c r="G1056" s="7">
        <f>data!G1054</f>
        <v>27</v>
      </c>
      <c r="H1056" s="8">
        <f>data!H1054</f>
        <v>31</v>
      </c>
      <c r="I1056" s="9">
        <f>data!I1054</f>
        <v>2</v>
      </c>
      <c r="J1056" s="175"/>
      <c r="K1056" s="143"/>
      <c r="L1056" s="143"/>
      <c r="M1056" s="143"/>
      <c r="N1056" s="176"/>
      <c r="O1056" s="175"/>
      <c r="P1056" s="143"/>
      <c r="Q1056" s="143"/>
      <c r="R1056" s="143"/>
      <c r="S1056" s="176"/>
      <c r="T1056" s="175"/>
      <c r="U1056" s="143"/>
      <c r="V1056" s="143"/>
      <c r="W1056" s="143"/>
      <c r="X1056" s="176"/>
      <c r="Y1056" s="175"/>
      <c r="Z1056" s="143"/>
      <c r="AA1056" s="143"/>
      <c r="AB1056" s="143"/>
      <c r="AC1056" s="176"/>
      <c r="AD1056" s="175"/>
      <c r="AE1056" s="143"/>
      <c r="AF1056" s="143"/>
      <c r="AG1056" s="143"/>
      <c r="AH1056" s="176"/>
      <c r="AI1056" s="175"/>
      <c r="AJ1056" s="143"/>
      <c r="AK1056" s="143"/>
      <c r="AL1056" s="143"/>
      <c r="AM1056" s="176"/>
      <c r="AN1056" s="179"/>
      <c r="AO1056" s="180"/>
      <c r="AP1056" s="180"/>
      <c r="AQ1056" s="180"/>
      <c r="AR1056" s="180"/>
      <c r="AS1056" s="180"/>
      <c r="AT1056" s="180"/>
      <c r="AU1056" s="180"/>
      <c r="AV1056" s="180"/>
      <c r="AW1056" s="180"/>
      <c r="AX1056" s="180"/>
      <c r="AY1056" s="180"/>
      <c r="AZ1056" s="180"/>
      <c r="BA1056" s="180"/>
      <c r="BB1056" s="180"/>
      <c r="BC1056" s="180"/>
      <c r="BD1056" s="180"/>
      <c r="BE1056" s="180"/>
      <c r="BF1056" s="180"/>
      <c r="BG1056" s="180"/>
      <c r="BH1056" s="180"/>
      <c r="BI1056" s="180"/>
      <c r="BJ1056" s="180"/>
      <c r="BK1056" s="180"/>
      <c r="BL1056" s="180"/>
      <c r="BM1056" s="180"/>
      <c r="BN1056" s="180"/>
      <c r="BO1056" s="180"/>
      <c r="BP1056" s="180"/>
      <c r="BQ1056" s="180"/>
      <c r="BR1056" s="180"/>
      <c r="BS1056" s="180"/>
      <c r="BT1056" s="180"/>
      <c r="BU1056" s="180"/>
      <c r="BV1056" s="180"/>
    </row>
    <row r="1057" spans="1:74" x14ac:dyDescent="0.15">
      <c r="A1057" s="5">
        <v>1053</v>
      </c>
      <c r="B1057" s="5">
        <f>data!A1055</f>
        <v>2010074</v>
      </c>
      <c r="C1057" s="6">
        <f>data!C1055</f>
        <v>2</v>
      </c>
      <c r="D1057" s="7">
        <f>data!D1055</f>
        <v>10</v>
      </c>
      <c r="E1057" s="7">
        <f>data!E1055</f>
        <v>17</v>
      </c>
      <c r="F1057" s="7">
        <f>data!F1055</f>
        <v>18</v>
      </c>
      <c r="G1057" s="7">
        <f>data!G1055</f>
        <v>19</v>
      </c>
      <c r="H1057" s="8">
        <f>data!H1055</f>
        <v>29</v>
      </c>
      <c r="I1057" s="9">
        <f>data!I1055</f>
        <v>15</v>
      </c>
      <c r="J1057" s="175"/>
      <c r="K1057" s="143"/>
      <c r="L1057" s="143"/>
      <c r="M1057" s="143"/>
      <c r="N1057" s="176"/>
      <c r="O1057" s="175"/>
      <c r="P1057" s="143"/>
      <c r="Q1057" s="143"/>
      <c r="R1057" s="143"/>
      <c r="S1057" s="176"/>
      <c r="T1057" s="175"/>
      <c r="U1057" s="143"/>
      <c r="V1057" s="143"/>
      <c r="W1057" s="143"/>
      <c r="X1057" s="176"/>
      <c r="Y1057" s="175"/>
      <c r="Z1057" s="143"/>
      <c r="AA1057" s="143"/>
      <c r="AB1057" s="143"/>
      <c r="AC1057" s="176"/>
      <c r="AD1057" s="175"/>
      <c r="AE1057" s="143"/>
      <c r="AF1057" s="143"/>
      <c r="AG1057" s="143"/>
      <c r="AH1057" s="176"/>
      <c r="AI1057" s="175"/>
      <c r="AJ1057" s="143"/>
      <c r="AK1057" s="143"/>
      <c r="AL1057" s="143"/>
      <c r="AM1057" s="176"/>
      <c r="AN1057" s="179"/>
      <c r="AO1057" s="180"/>
      <c r="AP1057" s="180"/>
      <c r="AQ1057" s="180"/>
      <c r="AR1057" s="180"/>
      <c r="AS1057" s="180"/>
      <c r="AT1057" s="180"/>
      <c r="AU1057" s="180"/>
      <c r="AV1057" s="180"/>
      <c r="AW1057" s="180"/>
      <c r="AX1057" s="180"/>
      <c r="AY1057" s="180"/>
      <c r="AZ1057" s="180"/>
      <c r="BA1057" s="180"/>
      <c r="BB1057" s="180"/>
      <c r="BC1057" s="180"/>
      <c r="BD1057" s="180"/>
      <c r="BE1057" s="180"/>
      <c r="BF1057" s="180"/>
      <c r="BG1057" s="180"/>
      <c r="BH1057" s="180"/>
      <c r="BI1057" s="180"/>
      <c r="BJ1057" s="180"/>
      <c r="BK1057" s="180"/>
      <c r="BL1057" s="180"/>
      <c r="BM1057" s="180"/>
      <c r="BN1057" s="180"/>
      <c r="BO1057" s="180"/>
      <c r="BP1057" s="180"/>
      <c r="BQ1057" s="180"/>
      <c r="BR1057" s="180"/>
      <c r="BS1057" s="180"/>
      <c r="BT1057" s="180"/>
      <c r="BU1057" s="180"/>
      <c r="BV1057" s="180"/>
    </row>
    <row r="1058" spans="1:74" x14ac:dyDescent="0.15">
      <c r="A1058" s="5">
        <v>1054</v>
      </c>
      <c r="B1058" s="5">
        <f>data!A1056</f>
        <v>2010075</v>
      </c>
      <c r="C1058" s="6">
        <f>data!C1056</f>
        <v>5</v>
      </c>
      <c r="D1058" s="7">
        <f>data!D1056</f>
        <v>9</v>
      </c>
      <c r="E1058" s="7">
        <f>data!E1056</f>
        <v>12</v>
      </c>
      <c r="F1058" s="7">
        <f>data!F1056</f>
        <v>13</v>
      </c>
      <c r="G1058" s="7">
        <f>data!G1056</f>
        <v>15</v>
      </c>
      <c r="H1058" s="8">
        <f>data!H1056</f>
        <v>22</v>
      </c>
      <c r="I1058" s="9">
        <f>data!I1056</f>
        <v>14</v>
      </c>
      <c r="J1058" s="175"/>
      <c r="K1058" s="143"/>
      <c r="L1058" s="143"/>
      <c r="M1058" s="143"/>
      <c r="N1058" s="176"/>
      <c r="O1058" s="175"/>
      <c r="P1058" s="143"/>
      <c r="Q1058" s="143"/>
      <c r="R1058" s="143"/>
      <c r="S1058" s="176"/>
      <c r="T1058" s="175"/>
      <c r="U1058" s="143"/>
      <c r="V1058" s="143"/>
      <c r="W1058" s="143"/>
      <c r="X1058" s="176"/>
      <c r="Y1058" s="175"/>
      <c r="Z1058" s="143"/>
      <c r="AA1058" s="143"/>
      <c r="AB1058" s="143"/>
      <c r="AC1058" s="176"/>
      <c r="AD1058" s="175"/>
      <c r="AE1058" s="143"/>
      <c r="AF1058" s="143"/>
      <c r="AG1058" s="143"/>
      <c r="AH1058" s="176"/>
      <c r="AI1058" s="175"/>
      <c r="AJ1058" s="143"/>
      <c r="AK1058" s="143"/>
      <c r="AL1058" s="143"/>
      <c r="AM1058" s="176"/>
      <c r="AN1058" s="179"/>
      <c r="AO1058" s="180"/>
      <c r="AP1058" s="180"/>
      <c r="AQ1058" s="180"/>
      <c r="AR1058" s="180"/>
      <c r="AS1058" s="180"/>
      <c r="AT1058" s="180"/>
      <c r="AU1058" s="180"/>
      <c r="AV1058" s="180"/>
      <c r="AW1058" s="180"/>
      <c r="AX1058" s="180"/>
      <c r="AY1058" s="180"/>
      <c r="AZ1058" s="180"/>
      <c r="BA1058" s="180"/>
      <c r="BB1058" s="180"/>
      <c r="BC1058" s="180"/>
      <c r="BD1058" s="180"/>
      <c r="BE1058" s="180"/>
      <c r="BF1058" s="180"/>
      <c r="BG1058" s="180"/>
      <c r="BH1058" s="180"/>
      <c r="BI1058" s="180"/>
      <c r="BJ1058" s="180"/>
      <c r="BK1058" s="180"/>
      <c r="BL1058" s="180"/>
      <c r="BM1058" s="180"/>
      <c r="BN1058" s="180"/>
      <c r="BO1058" s="180"/>
      <c r="BP1058" s="180"/>
      <c r="BQ1058" s="180"/>
      <c r="BR1058" s="180"/>
      <c r="BS1058" s="180"/>
      <c r="BT1058" s="180"/>
      <c r="BU1058" s="180"/>
      <c r="BV1058" s="180"/>
    </row>
    <row r="1059" spans="1:74" x14ac:dyDescent="0.15">
      <c r="A1059" s="5">
        <v>1055</v>
      </c>
      <c r="B1059" s="5">
        <f>data!A1057</f>
        <v>2010076</v>
      </c>
      <c r="C1059" s="6">
        <f>data!C1057</f>
        <v>1</v>
      </c>
      <c r="D1059" s="7">
        <f>data!D1057</f>
        <v>12</v>
      </c>
      <c r="E1059" s="7">
        <f>data!E1057</f>
        <v>14</v>
      </c>
      <c r="F1059" s="7">
        <f>data!F1057</f>
        <v>29</v>
      </c>
      <c r="G1059" s="7">
        <f>data!G1057</f>
        <v>31</v>
      </c>
      <c r="H1059" s="8">
        <f>data!H1057</f>
        <v>32</v>
      </c>
      <c r="I1059" s="9">
        <f>data!I1057</f>
        <v>15</v>
      </c>
      <c r="J1059" s="175"/>
      <c r="K1059" s="143"/>
      <c r="L1059" s="143"/>
      <c r="M1059" s="143"/>
      <c r="N1059" s="176"/>
      <c r="O1059" s="175"/>
      <c r="P1059" s="143"/>
      <c r="Q1059" s="143"/>
      <c r="R1059" s="143"/>
      <c r="S1059" s="176"/>
      <c r="T1059" s="175"/>
      <c r="U1059" s="143"/>
      <c r="V1059" s="143"/>
      <c r="W1059" s="143"/>
      <c r="X1059" s="176"/>
      <c r="Y1059" s="175"/>
      <c r="Z1059" s="143"/>
      <c r="AA1059" s="143"/>
      <c r="AB1059" s="143"/>
      <c r="AC1059" s="176"/>
      <c r="AD1059" s="175"/>
      <c r="AE1059" s="143"/>
      <c r="AF1059" s="143"/>
      <c r="AG1059" s="143"/>
      <c r="AH1059" s="176"/>
      <c r="AI1059" s="175"/>
      <c r="AJ1059" s="143"/>
      <c r="AK1059" s="143"/>
      <c r="AL1059" s="143"/>
      <c r="AM1059" s="176"/>
      <c r="AN1059" s="179"/>
      <c r="AO1059" s="180"/>
      <c r="AP1059" s="180"/>
      <c r="AQ1059" s="180"/>
      <c r="AR1059" s="180"/>
      <c r="AS1059" s="180"/>
      <c r="AT1059" s="180"/>
      <c r="AU1059" s="180"/>
      <c r="AV1059" s="180"/>
      <c r="AW1059" s="180"/>
      <c r="AX1059" s="180"/>
      <c r="AY1059" s="180"/>
      <c r="AZ1059" s="180"/>
      <c r="BA1059" s="180"/>
      <c r="BB1059" s="180"/>
      <c r="BC1059" s="180"/>
      <c r="BD1059" s="180"/>
      <c r="BE1059" s="180"/>
      <c r="BF1059" s="180"/>
      <c r="BG1059" s="180"/>
      <c r="BH1059" s="180"/>
      <c r="BI1059" s="180"/>
      <c r="BJ1059" s="180"/>
      <c r="BK1059" s="180"/>
      <c r="BL1059" s="180"/>
      <c r="BM1059" s="180"/>
      <c r="BN1059" s="180"/>
      <c r="BO1059" s="180"/>
      <c r="BP1059" s="180"/>
      <c r="BQ1059" s="180"/>
      <c r="BR1059" s="180"/>
      <c r="BS1059" s="180"/>
      <c r="BT1059" s="180"/>
      <c r="BU1059" s="180"/>
      <c r="BV1059" s="180"/>
    </row>
    <row r="1060" spans="1:74" x14ac:dyDescent="0.15">
      <c r="A1060" s="5">
        <v>1056</v>
      </c>
      <c r="B1060" s="5">
        <f>data!A1058</f>
        <v>2010077</v>
      </c>
      <c r="C1060" s="6">
        <f>data!C1058</f>
        <v>2</v>
      </c>
      <c r="D1060" s="7">
        <f>data!D1058</f>
        <v>8</v>
      </c>
      <c r="E1060" s="7">
        <f>data!E1058</f>
        <v>14</v>
      </c>
      <c r="F1060" s="7">
        <f>data!F1058</f>
        <v>20</v>
      </c>
      <c r="G1060" s="7">
        <f>data!G1058</f>
        <v>21</v>
      </c>
      <c r="H1060" s="8">
        <f>data!H1058</f>
        <v>24</v>
      </c>
      <c r="I1060" s="9">
        <f>data!I1058</f>
        <v>9</v>
      </c>
      <c r="J1060" s="175"/>
      <c r="K1060" s="143"/>
      <c r="L1060" s="143"/>
      <c r="M1060" s="143"/>
      <c r="N1060" s="176"/>
      <c r="O1060" s="175"/>
      <c r="P1060" s="143"/>
      <c r="Q1060" s="143"/>
      <c r="R1060" s="143"/>
      <c r="S1060" s="176"/>
      <c r="T1060" s="175"/>
      <c r="U1060" s="143"/>
      <c r="V1060" s="143"/>
      <c r="W1060" s="143"/>
      <c r="X1060" s="176"/>
      <c r="Y1060" s="175"/>
      <c r="Z1060" s="143"/>
      <c r="AA1060" s="143"/>
      <c r="AB1060" s="143"/>
      <c r="AC1060" s="176"/>
      <c r="AD1060" s="175"/>
      <c r="AE1060" s="143"/>
      <c r="AF1060" s="143"/>
      <c r="AG1060" s="143"/>
      <c r="AH1060" s="176"/>
      <c r="AI1060" s="175"/>
      <c r="AJ1060" s="143"/>
      <c r="AK1060" s="143"/>
      <c r="AL1060" s="143"/>
      <c r="AM1060" s="176"/>
      <c r="AN1060" s="179"/>
      <c r="AO1060" s="180"/>
      <c r="AP1060" s="180"/>
      <c r="AQ1060" s="180"/>
      <c r="AR1060" s="180"/>
      <c r="AS1060" s="180"/>
      <c r="AT1060" s="180"/>
      <c r="AU1060" s="180"/>
      <c r="AV1060" s="180"/>
      <c r="AW1060" s="180"/>
      <c r="AX1060" s="180"/>
      <c r="AY1060" s="180"/>
      <c r="AZ1060" s="180"/>
      <c r="BA1060" s="180"/>
      <c r="BB1060" s="180"/>
      <c r="BC1060" s="180"/>
      <c r="BD1060" s="180"/>
      <c r="BE1060" s="180"/>
      <c r="BF1060" s="180"/>
      <c r="BG1060" s="180"/>
      <c r="BH1060" s="180"/>
      <c r="BI1060" s="180"/>
      <c r="BJ1060" s="180"/>
      <c r="BK1060" s="180"/>
      <c r="BL1060" s="180"/>
      <c r="BM1060" s="180"/>
      <c r="BN1060" s="180"/>
      <c r="BO1060" s="180"/>
      <c r="BP1060" s="180"/>
      <c r="BQ1060" s="180"/>
      <c r="BR1060" s="180"/>
      <c r="BS1060" s="180"/>
      <c r="BT1060" s="180"/>
      <c r="BU1060" s="180"/>
      <c r="BV1060" s="180"/>
    </row>
    <row r="1061" spans="1:74" x14ac:dyDescent="0.15">
      <c r="A1061" s="5">
        <v>1057</v>
      </c>
      <c r="B1061" s="5">
        <f>data!A1059</f>
        <v>2010078</v>
      </c>
      <c r="C1061" s="6">
        <f>data!C1059</f>
        <v>1</v>
      </c>
      <c r="D1061" s="7">
        <f>data!D1059</f>
        <v>3</v>
      </c>
      <c r="E1061" s="7">
        <f>data!E1059</f>
        <v>9</v>
      </c>
      <c r="F1061" s="7">
        <f>data!F1059</f>
        <v>11</v>
      </c>
      <c r="G1061" s="7">
        <f>data!G1059</f>
        <v>17</v>
      </c>
      <c r="H1061" s="8">
        <f>data!H1059</f>
        <v>23</v>
      </c>
      <c r="I1061" s="9">
        <f>data!I1059</f>
        <v>12</v>
      </c>
      <c r="J1061" s="175"/>
      <c r="K1061" s="143"/>
      <c r="L1061" s="143"/>
      <c r="M1061" s="143"/>
      <c r="N1061" s="176"/>
      <c r="O1061" s="175"/>
      <c r="P1061" s="143"/>
      <c r="Q1061" s="143"/>
      <c r="R1061" s="143"/>
      <c r="S1061" s="176"/>
      <c r="T1061" s="175"/>
      <c r="U1061" s="143"/>
      <c r="V1061" s="143"/>
      <c r="W1061" s="143"/>
      <c r="X1061" s="176"/>
      <c r="Y1061" s="175"/>
      <c r="Z1061" s="143"/>
      <c r="AA1061" s="143"/>
      <c r="AB1061" s="143"/>
      <c r="AC1061" s="176"/>
      <c r="AD1061" s="175"/>
      <c r="AE1061" s="143"/>
      <c r="AF1061" s="143"/>
      <c r="AG1061" s="143"/>
      <c r="AH1061" s="176"/>
      <c r="AI1061" s="175"/>
      <c r="AJ1061" s="143"/>
      <c r="AK1061" s="143"/>
      <c r="AL1061" s="143"/>
      <c r="AM1061" s="176"/>
      <c r="AN1061" s="179"/>
      <c r="AO1061" s="180"/>
      <c r="AP1061" s="180"/>
      <c r="AQ1061" s="180"/>
      <c r="AR1061" s="180"/>
      <c r="AS1061" s="180"/>
      <c r="AT1061" s="180"/>
      <c r="AU1061" s="180"/>
      <c r="AV1061" s="180"/>
      <c r="AW1061" s="180"/>
      <c r="AX1061" s="180"/>
      <c r="AY1061" s="180"/>
      <c r="AZ1061" s="180"/>
      <c r="BA1061" s="180"/>
      <c r="BB1061" s="180"/>
      <c r="BC1061" s="180"/>
      <c r="BD1061" s="180"/>
      <c r="BE1061" s="180"/>
      <c r="BF1061" s="180"/>
      <c r="BG1061" s="180"/>
      <c r="BH1061" s="180"/>
      <c r="BI1061" s="180"/>
      <c r="BJ1061" s="180"/>
      <c r="BK1061" s="180"/>
      <c r="BL1061" s="180"/>
      <c r="BM1061" s="180"/>
      <c r="BN1061" s="180"/>
      <c r="BO1061" s="180"/>
      <c r="BP1061" s="180"/>
      <c r="BQ1061" s="180"/>
      <c r="BR1061" s="180"/>
      <c r="BS1061" s="180"/>
      <c r="BT1061" s="180"/>
      <c r="BU1061" s="180"/>
      <c r="BV1061" s="180"/>
    </row>
    <row r="1062" spans="1:74" x14ac:dyDescent="0.15">
      <c r="A1062" s="5">
        <v>1058</v>
      </c>
      <c r="B1062" s="5">
        <f>data!A1060</f>
        <v>2010079</v>
      </c>
      <c r="C1062" s="6">
        <f>data!C1060</f>
        <v>8</v>
      </c>
      <c r="D1062" s="7">
        <f>data!D1060</f>
        <v>11</v>
      </c>
      <c r="E1062" s="7">
        <f>data!E1060</f>
        <v>12</v>
      </c>
      <c r="F1062" s="7">
        <f>data!F1060</f>
        <v>14</v>
      </c>
      <c r="G1062" s="7">
        <f>data!G1060</f>
        <v>18</v>
      </c>
      <c r="H1062" s="8">
        <f>data!H1060</f>
        <v>22</v>
      </c>
      <c r="I1062" s="9">
        <f>data!I1060</f>
        <v>2</v>
      </c>
      <c r="J1062" s="175"/>
      <c r="K1062" s="143"/>
      <c r="L1062" s="143"/>
      <c r="M1062" s="143"/>
      <c r="N1062" s="176"/>
      <c r="O1062" s="175"/>
      <c r="P1062" s="143"/>
      <c r="Q1062" s="143"/>
      <c r="R1062" s="143"/>
      <c r="S1062" s="176"/>
      <c r="T1062" s="175"/>
      <c r="U1062" s="143"/>
      <c r="V1062" s="143"/>
      <c r="W1062" s="143"/>
      <c r="X1062" s="176"/>
      <c r="Y1062" s="175"/>
      <c r="Z1062" s="143"/>
      <c r="AA1062" s="143"/>
      <c r="AB1062" s="143"/>
      <c r="AC1062" s="176"/>
      <c r="AD1062" s="175"/>
      <c r="AE1062" s="143"/>
      <c r="AF1062" s="143"/>
      <c r="AG1062" s="143"/>
      <c r="AH1062" s="176"/>
      <c r="AI1062" s="175"/>
      <c r="AJ1062" s="143"/>
      <c r="AK1062" s="143"/>
      <c r="AL1062" s="143"/>
      <c r="AM1062" s="176"/>
      <c r="AN1062" s="179"/>
      <c r="AO1062" s="180"/>
      <c r="AP1062" s="180"/>
      <c r="AQ1062" s="180"/>
      <c r="AR1062" s="180"/>
      <c r="AS1062" s="180"/>
      <c r="AT1062" s="180"/>
      <c r="AU1062" s="180"/>
      <c r="AV1062" s="180"/>
      <c r="AW1062" s="180"/>
      <c r="AX1062" s="180"/>
      <c r="AY1062" s="180"/>
      <c r="AZ1062" s="180"/>
      <c r="BA1062" s="180"/>
      <c r="BB1062" s="180"/>
      <c r="BC1062" s="180"/>
      <c r="BD1062" s="180"/>
      <c r="BE1062" s="180"/>
      <c r="BF1062" s="180"/>
      <c r="BG1062" s="180"/>
      <c r="BH1062" s="180"/>
      <c r="BI1062" s="180"/>
      <c r="BJ1062" s="180"/>
      <c r="BK1062" s="180"/>
      <c r="BL1062" s="180"/>
      <c r="BM1062" s="180"/>
      <c r="BN1062" s="180"/>
      <c r="BO1062" s="180"/>
      <c r="BP1062" s="180"/>
      <c r="BQ1062" s="180"/>
      <c r="BR1062" s="180"/>
      <c r="BS1062" s="180"/>
      <c r="BT1062" s="180"/>
      <c r="BU1062" s="180"/>
      <c r="BV1062" s="180"/>
    </row>
    <row r="1063" spans="1:74" x14ac:dyDescent="0.15">
      <c r="A1063" s="5">
        <v>1059</v>
      </c>
      <c r="B1063" s="5">
        <f>data!A1061</f>
        <v>2010080</v>
      </c>
      <c r="C1063" s="6">
        <f>data!C1061</f>
        <v>8</v>
      </c>
      <c r="D1063" s="7">
        <f>data!D1061</f>
        <v>10</v>
      </c>
      <c r="E1063" s="7">
        <f>data!E1061</f>
        <v>13</v>
      </c>
      <c r="F1063" s="7">
        <f>data!F1061</f>
        <v>14</v>
      </c>
      <c r="G1063" s="7">
        <f>data!G1061</f>
        <v>16</v>
      </c>
      <c r="H1063" s="8">
        <f>data!H1061</f>
        <v>23</v>
      </c>
      <c r="I1063" s="9">
        <f>data!I1061</f>
        <v>16</v>
      </c>
      <c r="J1063" s="175"/>
      <c r="K1063" s="143"/>
      <c r="L1063" s="143"/>
      <c r="M1063" s="143"/>
      <c r="N1063" s="176"/>
      <c r="O1063" s="175"/>
      <c r="P1063" s="143"/>
      <c r="Q1063" s="143"/>
      <c r="R1063" s="143"/>
      <c r="S1063" s="176"/>
      <c r="T1063" s="175"/>
      <c r="U1063" s="143"/>
      <c r="V1063" s="143"/>
      <c r="W1063" s="143"/>
      <c r="X1063" s="176"/>
      <c r="Y1063" s="175"/>
      <c r="Z1063" s="143"/>
      <c r="AA1063" s="143"/>
      <c r="AB1063" s="143"/>
      <c r="AC1063" s="176"/>
      <c r="AD1063" s="175"/>
      <c r="AE1063" s="143"/>
      <c r="AF1063" s="143"/>
      <c r="AG1063" s="143"/>
      <c r="AH1063" s="176"/>
      <c r="AI1063" s="175"/>
      <c r="AJ1063" s="143"/>
      <c r="AK1063" s="143"/>
      <c r="AL1063" s="143"/>
      <c r="AM1063" s="176"/>
      <c r="AN1063" s="179"/>
      <c r="AO1063" s="180"/>
      <c r="AP1063" s="180"/>
      <c r="AQ1063" s="180"/>
      <c r="AR1063" s="180"/>
      <c r="AS1063" s="180"/>
      <c r="AT1063" s="180"/>
      <c r="AU1063" s="180"/>
      <c r="AV1063" s="180"/>
      <c r="AW1063" s="180"/>
      <c r="AX1063" s="180"/>
      <c r="AY1063" s="180"/>
      <c r="AZ1063" s="180"/>
      <c r="BA1063" s="180"/>
      <c r="BB1063" s="180"/>
      <c r="BC1063" s="180"/>
      <c r="BD1063" s="180"/>
      <c r="BE1063" s="180"/>
      <c r="BF1063" s="180"/>
      <c r="BG1063" s="180"/>
      <c r="BH1063" s="180"/>
      <c r="BI1063" s="180"/>
      <c r="BJ1063" s="180"/>
      <c r="BK1063" s="180"/>
      <c r="BL1063" s="180"/>
      <c r="BM1063" s="180"/>
      <c r="BN1063" s="180"/>
      <c r="BO1063" s="180"/>
      <c r="BP1063" s="180"/>
      <c r="BQ1063" s="180"/>
      <c r="BR1063" s="180"/>
      <c r="BS1063" s="180"/>
      <c r="BT1063" s="180"/>
      <c r="BU1063" s="180"/>
      <c r="BV1063" s="180"/>
    </row>
    <row r="1064" spans="1:74" x14ac:dyDescent="0.15">
      <c r="A1064" s="5">
        <v>1060</v>
      </c>
      <c r="B1064" s="5">
        <f>data!A1062</f>
        <v>2010081</v>
      </c>
      <c r="C1064" s="6">
        <f>data!C1062</f>
        <v>2</v>
      </c>
      <c r="D1064" s="7">
        <f>data!D1062</f>
        <v>3</v>
      </c>
      <c r="E1064" s="7">
        <f>data!E1062</f>
        <v>9</v>
      </c>
      <c r="F1064" s="7">
        <f>data!F1062</f>
        <v>24</v>
      </c>
      <c r="G1064" s="7">
        <f>data!G1062</f>
        <v>26</v>
      </c>
      <c r="H1064" s="8">
        <f>data!H1062</f>
        <v>27</v>
      </c>
      <c r="I1064" s="9">
        <f>data!I1062</f>
        <v>5</v>
      </c>
      <c r="J1064" s="175"/>
      <c r="K1064" s="143"/>
      <c r="L1064" s="143"/>
      <c r="M1064" s="143"/>
      <c r="N1064" s="176"/>
      <c r="O1064" s="175"/>
      <c r="P1064" s="143"/>
      <c r="Q1064" s="143"/>
      <c r="R1064" s="143"/>
      <c r="S1064" s="176"/>
      <c r="T1064" s="175"/>
      <c r="U1064" s="143"/>
      <c r="V1064" s="143"/>
      <c r="W1064" s="143"/>
      <c r="X1064" s="176"/>
      <c r="Y1064" s="175"/>
      <c r="Z1064" s="143"/>
      <c r="AA1064" s="143"/>
      <c r="AB1064" s="143"/>
      <c r="AC1064" s="176"/>
      <c r="AD1064" s="175"/>
      <c r="AE1064" s="143"/>
      <c r="AF1064" s="143"/>
      <c r="AG1064" s="143"/>
      <c r="AH1064" s="176"/>
      <c r="AI1064" s="175"/>
      <c r="AJ1064" s="143"/>
      <c r="AK1064" s="143"/>
      <c r="AL1064" s="143"/>
      <c r="AM1064" s="176"/>
      <c r="AN1064" s="179"/>
      <c r="AO1064" s="180"/>
      <c r="AP1064" s="180"/>
      <c r="AQ1064" s="180"/>
      <c r="AR1064" s="180"/>
      <c r="AS1064" s="180"/>
      <c r="AT1064" s="180"/>
      <c r="AU1064" s="180"/>
      <c r="AV1064" s="180"/>
      <c r="AW1064" s="180"/>
      <c r="AX1064" s="180"/>
      <c r="AY1064" s="180"/>
      <c r="AZ1064" s="180"/>
      <c r="BA1064" s="180"/>
      <c r="BB1064" s="180"/>
      <c r="BC1064" s="180"/>
      <c r="BD1064" s="180"/>
      <c r="BE1064" s="180"/>
      <c r="BF1064" s="180"/>
      <c r="BG1064" s="180"/>
      <c r="BH1064" s="180"/>
      <c r="BI1064" s="180"/>
      <c r="BJ1064" s="180"/>
      <c r="BK1064" s="180"/>
      <c r="BL1064" s="180"/>
      <c r="BM1064" s="180"/>
      <c r="BN1064" s="180"/>
      <c r="BO1064" s="180"/>
      <c r="BP1064" s="180"/>
      <c r="BQ1064" s="180"/>
      <c r="BR1064" s="180"/>
      <c r="BS1064" s="180"/>
      <c r="BT1064" s="180"/>
      <c r="BU1064" s="180"/>
      <c r="BV1064" s="180"/>
    </row>
    <row r="1065" spans="1:74" x14ac:dyDescent="0.15">
      <c r="A1065" s="5">
        <v>1061</v>
      </c>
      <c r="B1065" s="5">
        <f>data!A1063</f>
        <v>2010082</v>
      </c>
      <c r="C1065" s="6">
        <f>data!C1063</f>
        <v>1</v>
      </c>
      <c r="D1065" s="7">
        <f>data!D1063</f>
        <v>8</v>
      </c>
      <c r="E1065" s="7">
        <f>data!E1063</f>
        <v>13</v>
      </c>
      <c r="F1065" s="7">
        <f>data!F1063</f>
        <v>14</v>
      </c>
      <c r="G1065" s="7">
        <f>data!G1063</f>
        <v>27</v>
      </c>
      <c r="H1065" s="8">
        <f>data!H1063</f>
        <v>31</v>
      </c>
      <c r="I1065" s="9">
        <f>data!I1063</f>
        <v>2</v>
      </c>
      <c r="J1065" s="175"/>
      <c r="K1065" s="143"/>
      <c r="L1065" s="143"/>
      <c r="M1065" s="143"/>
      <c r="N1065" s="176"/>
      <c r="O1065" s="175"/>
      <c r="P1065" s="143"/>
      <c r="Q1065" s="143"/>
      <c r="R1065" s="143"/>
      <c r="S1065" s="176"/>
      <c r="T1065" s="175"/>
      <c r="U1065" s="143"/>
      <c r="V1065" s="143"/>
      <c r="W1065" s="143"/>
      <c r="X1065" s="176"/>
      <c r="Y1065" s="175"/>
      <c r="Z1065" s="143"/>
      <c r="AA1065" s="143"/>
      <c r="AB1065" s="143"/>
      <c r="AC1065" s="176"/>
      <c r="AD1065" s="175"/>
      <c r="AE1065" s="143"/>
      <c r="AF1065" s="143"/>
      <c r="AG1065" s="143"/>
      <c r="AH1065" s="176"/>
      <c r="AI1065" s="175"/>
      <c r="AJ1065" s="143"/>
      <c r="AK1065" s="143"/>
      <c r="AL1065" s="143"/>
      <c r="AM1065" s="176"/>
      <c r="AN1065" s="179"/>
      <c r="AO1065" s="180"/>
      <c r="AP1065" s="180"/>
      <c r="AQ1065" s="180"/>
      <c r="AR1065" s="180"/>
      <c r="AS1065" s="180"/>
      <c r="AT1065" s="180"/>
      <c r="AU1065" s="180"/>
      <c r="AV1065" s="180"/>
      <c r="AW1065" s="180"/>
      <c r="AX1065" s="180"/>
      <c r="AY1065" s="180"/>
      <c r="AZ1065" s="180"/>
      <c r="BA1065" s="180"/>
      <c r="BB1065" s="180"/>
      <c r="BC1065" s="180"/>
      <c r="BD1065" s="180"/>
      <c r="BE1065" s="180"/>
      <c r="BF1065" s="180"/>
      <c r="BG1065" s="180"/>
      <c r="BH1065" s="180"/>
      <c r="BI1065" s="180"/>
      <c r="BJ1065" s="180"/>
      <c r="BK1065" s="180"/>
      <c r="BL1065" s="180"/>
      <c r="BM1065" s="180"/>
      <c r="BN1065" s="180"/>
      <c r="BO1065" s="180"/>
      <c r="BP1065" s="180"/>
      <c r="BQ1065" s="180"/>
      <c r="BR1065" s="180"/>
      <c r="BS1065" s="180"/>
      <c r="BT1065" s="180"/>
      <c r="BU1065" s="180"/>
      <c r="BV1065" s="180"/>
    </row>
    <row r="1066" spans="1:74" x14ac:dyDescent="0.15">
      <c r="A1066" s="5">
        <v>1062</v>
      </c>
      <c r="B1066" s="5">
        <f>data!A1064</f>
        <v>2010083</v>
      </c>
      <c r="C1066" s="6">
        <f>data!C1064</f>
        <v>2</v>
      </c>
      <c r="D1066" s="7">
        <f>data!D1064</f>
        <v>20</v>
      </c>
      <c r="E1066" s="7">
        <f>data!E1064</f>
        <v>21</v>
      </c>
      <c r="F1066" s="7">
        <f>data!F1064</f>
        <v>22</v>
      </c>
      <c r="G1066" s="7">
        <f>data!G1064</f>
        <v>23</v>
      </c>
      <c r="H1066" s="8">
        <f>data!H1064</f>
        <v>31</v>
      </c>
      <c r="I1066" s="9">
        <f>data!I1064</f>
        <v>12</v>
      </c>
      <c r="J1066" s="175"/>
      <c r="K1066" s="143"/>
      <c r="L1066" s="143"/>
      <c r="M1066" s="143"/>
      <c r="N1066" s="176"/>
      <c r="O1066" s="175"/>
      <c r="P1066" s="143"/>
      <c r="Q1066" s="143"/>
      <c r="R1066" s="143"/>
      <c r="S1066" s="176"/>
      <c r="T1066" s="175"/>
      <c r="U1066" s="143"/>
      <c r="V1066" s="143"/>
      <c r="W1066" s="143"/>
      <c r="X1066" s="176"/>
      <c r="Y1066" s="175"/>
      <c r="Z1066" s="143"/>
      <c r="AA1066" s="143"/>
      <c r="AB1066" s="143"/>
      <c r="AC1066" s="176"/>
      <c r="AD1066" s="175"/>
      <c r="AE1066" s="143"/>
      <c r="AF1066" s="143"/>
      <c r="AG1066" s="143"/>
      <c r="AH1066" s="176"/>
      <c r="AI1066" s="175"/>
      <c r="AJ1066" s="143"/>
      <c r="AK1066" s="143"/>
      <c r="AL1066" s="143"/>
      <c r="AM1066" s="176"/>
      <c r="AN1066" s="179"/>
      <c r="AO1066" s="180"/>
      <c r="AP1066" s="180"/>
      <c r="AQ1066" s="180"/>
      <c r="AR1066" s="180"/>
      <c r="AS1066" s="180"/>
      <c r="AT1066" s="180"/>
      <c r="AU1066" s="180"/>
      <c r="AV1066" s="180"/>
      <c r="AW1066" s="180"/>
      <c r="AX1066" s="180"/>
      <c r="AY1066" s="180"/>
      <c r="AZ1066" s="180"/>
      <c r="BA1066" s="180"/>
      <c r="BB1066" s="180"/>
      <c r="BC1066" s="180"/>
      <c r="BD1066" s="180"/>
      <c r="BE1066" s="180"/>
      <c r="BF1066" s="180"/>
      <c r="BG1066" s="180"/>
      <c r="BH1066" s="180"/>
      <c r="BI1066" s="180"/>
      <c r="BJ1066" s="180"/>
      <c r="BK1066" s="180"/>
      <c r="BL1066" s="180"/>
      <c r="BM1066" s="180"/>
      <c r="BN1066" s="180"/>
      <c r="BO1066" s="180"/>
      <c r="BP1066" s="180"/>
      <c r="BQ1066" s="180"/>
      <c r="BR1066" s="180"/>
      <c r="BS1066" s="180"/>
      <c r="BT1066" s="180"/>
      <c r="BU1066" s="180"/>
      <c r="BV1066" s="180"/>
    </row>
    <row r="1067" spans="1:74" x14ac:dyDescent="0.15">
      <c r="A1067" s="5">
        <v>1063</v>
      </c>
      <c r="B1067" s="5">
        <f>data!A1065</f>
        <v>2010084</v>
      </c>
      <c r="C1067" s="6">
        <f>data!C1065</f>
        <v>2</v>
      </c>
      <c r="D1067" s="7">
        <f>data!D1065</f>
        <v>10</v>
      </c>
      <c r="E1067" s="7">
        <f>data!E1065</f>
        <v>14</v>
      </c>
      <c r="F1067" s="7">
        <f>data!F1065</f>
        <v>18</v>
      </c>
      <c r="G1067" s="7">
        <f>data!G1065</f>
        <v>20</v>
      </c>
      <c r="H1067" s="8">
        <f>data!H1065</f>
        <v>30</v>
      </c>
      <c r="I1067" s="9">
        <f>data!I1065</f>
        <v>3</v>
      </c>
      <c r="J1067" s="175"/>
      <c r="K1067" s="143"/>
      <c r="L1067" s="143"/>
      <c r="M1067" s="143"/>
      <c r="N1067" s="176"/>
      <c r="O1067" s="175"/>
      <c r="P1067" s="143"/>
      <c r="Q1067" s="143"/>
      <c r="R1067" s="143"/>
      <c r="S1067" s="176"/>
      <c r="T1067" s="175"/>
      <c r="U1067" s="143"/>
      <c r="V1067" s="143"/>
      <c r="W1067" s="143"/>
      <c r="X1067" s="176"/>
      <c r="Y1067" s="175"/>
      <c r="Z1067" s="143"/>
      <c r="AA1067" s="143"/>
      <c r="AB1067" s="143"/>
      <c r="AC1067" s="176"/>
      <c r="AD1067" s="175"/>
      <c r="AE1067" s="143"/>
      <c r="AF1067" s="143"/>
      <c r="AG1067" s="143"/>
      <c r="AH1067" s="176"/>
      <c r="AI1067" s="175"/>
      <c r="AJ1067" s="143"/>
      <c r="AK1067" s="143"/>
      <c r="AL1067" s="143"/>
      <c r="AM1067" s="176"/>
      <c r="AN1067" s="179"/>
      <c r="AO1067" s="180"/>
      <c r="AP1067" s="180"/>
      <c r="AQ1067" s="180"/>
      <c r="AR1067" s="180"/>
      <c r="AS1067" s="180"/>
      <c r="AT1067" s="180"/>
      <c r="AU1067" s="180"/>
      <c r="AV1067" s="180"/>
      <c r="AW1067" s="180"/>
      <c r="AX1067" s="180"/>
      <c r="AY1067" s="180"/>
      <c r="AZ1067" s="180"/>
      <c r="BA1067" s="180"/>
      <c r="BB1067" s="180"/>
      <c r="BC1067" s="180"/>
      <c r="BD1067" s="180"/>
      <c r="BE1067" s="180"/>
      <c r="BF1067" s="180"/>
      <c r="BG1067" s="180"/>
      <c r="BH1067" s="180"/>
      <c r="BI1067" s="180"/>
      <c r="BJ1067" s="180"/>
      <c r="BK1067" s="180"/>
      <c r="BL1067" s="180"/>
      <c r="BM1067" s="180"/>
      <c r="BN1067" s="180"/>
      <c r="BO1067" s="180"/>
      <c r="BP1067" s="180"/>
      <c r="BQ1067" s="180"/>
      <c r="BR1067" s="180"/>
      <c r="BS1067" s="180"/>
      <c r="BT1067" s="180"/>
      <c r="BU1067" s="180"/>
      <c r="BV1067" s="180"/>
    </row>
    <row r="1068" spans="1:74" x14ac:dyDescent="0.15">
      <c r="A1068" s="5">
        <v>1064</v>
      </c>
      <c r="B1068" s="5">
        <f>data!A1066</f>
        <v>2010085</v>
      </c>
      <c r="C1068" s="6">
        <f>data!C1066</f>
        <v>1</v>
      </c>
      <c r="D1068" s="7">
        <f>data!D1066</f>
        <v>8</v>
      </c>
      <c r="E1068" s="7">
        <f>data!E1066</f>
        <v>12</v>
      </c>
      <c r="F1068" s="7">
        <f>data!F1066</f>
        <v>13</v>
      </c>
      <c r="G1068" s="7">
        <f>data!G1066</f>
        <v>24</v>
      </c>
      <c r="H1068" s="8">
        <f>data!H1066</f>
        <v>27</v>
      </c>
      <c r="I1068" s="9">
        <f>data!I1066</f>
        <v>8</v>
      </c>
      <c r="J1068" s="175"/>
      <c r="K1068" s="143"/>
      <c r="L1068" s="143"/>
      <c r="M1068" s="143"/>
      <c r="N1068" s="176"/>
      <c r="O1068" s="175"/>
      <c r="P1068" s="143"/>
      <c r="Q1068" s="143"/>
      <c r="R1068" s="143"/>
      <c r="S1068" s="176"/>
      <c r="T1068" s="175"/>
      <c r="U1068" s="143"/>
      <c r="V1068" s="143"/>
      <c r="W1068" s="143"/>
      <c r="X1068" s="176"/>
      <c r="Y1068" s="175"/>
      <c r="Z1068" s="143"/>
      <c r="AA1068" s="143"/>
      <c r="AB1068" s="143"/>
      <c r="AC1068" s="176"/>
      <c r="AD1068" s="175"/>
      <c r="AE1068" s="143"/>
      <c r="AF1068" s="143"/>
      <c r="AG1068" s="143"/>
      <c r="AH1068" s="176"/>
      <c r="AI1068" s="175"/>
      <c r="AJ1068" s="143"/>
      <c r="AK1068" s="143"/>
      <c r="AL1068" s="143"/>
      <c r="AM1068" s="176"/>
      <c r="AN1068" s="179"/>
      <c r="AO1068" s="180"/>
      <c r="AP1068" s="180"/>
      <c r="AQ1068" s="180"/>
      <c r="AR1068" s="180"/>
      <c r="AS1068" s="180"/>
      <c r="AT1068" s="180"/>
      <c r="AU1068" s="180"/>
      <c r="AV1068" s="180"/>
      <c r="AW1068" s="180"/>
      <c r="AX1068" s="180"/>
      <c r="AY1068" s="180"/>
      <c r="AZ1068" s="180"/>
      <c r="BA1068" s="180"/>
      <c r="BB1068" s="180"/>
      <c r="BC1068" s="180"/>
      <c r="BD1068" s="180"/>
      <c r="BE1068" s="180"/>
      <c r="BF1068" s="180"/>
      <c r="BG1068" s="180"/>
      <c r="BH1068" s="180"/>
      <c r="BI1068" s="180"/>
      <c r="BJ1068" s="180"/>
      <c r="BK1068" s="180"/>
      <c r="BL1068" s="180"/>
      <c r="BM1068" s="180"/>
      <c r="BN1068" s="180"/>
      <c r="BO1068" s="180"/>
      <c r="BP1068" s="180"/>
      <c r="BQ1068" s="180"/>
      <c r="BR1068" s="180"/>
      <c r="BS1068" s="180"/>
      <c r="BT1068" s="180"/>
      <c r="BU1068" s="180"/>
      <c r="BV1068" s="180"/>
    </row>
    <row r="1069" spans="1:74" x14ac:dyDescent="0.15">
      <c r="A1069" s="5">
        <v>1065</v>
      </c>
      <c r="B1069" s="5">
        <f>data!A1067</f>
        <v>2010086</v>
      </c>
      <c r="C1069" s="6">
        <f>data!C1067</f>
        <v>5</v>
      </c>
      <c r="D1069" s="7">
        <f>data!D1067</f>
        <v>21</v>
      </c>
      <c r="E1069" s="7">
        <f>data!E1067</f>
        <v>28</v>
      </c>
      <c r="F1069" s="7">
        <f>data!F1067</f>
        <v>29</v>
      </c>
      <c r="G1069" s="7">
        <f>data!G1067</f>
        <v>30</v>
      </c>
      <c r="H1069" s="8">
        <f>data!H1067</f>
        <v>31</v>
      </c>
      <c r="I1069" s="9">
        <f>data!I1067</f>
        <v>8</v>
      </c>
      <c r="J1069" s="175"/>
      <c r="K1069" s="143"/>
      <c r="L1069" s="143"/>
      <c r="M1069" s="143"/>
      <c r="N1069" s="176"/>
      <c r="O1069" s="175"/>
      <c r="P1069" s="143"/>
      <c r="Q1069" s="143"/>
      <c r="R1069" s="143"/>
      <c r="S1069" s="176"/>
      <c r="T1069" s="175"/>
      <c r="U1069" s="143"/>
      <c r="V1069" s="143"/>
      <c r="W1069" s="143"/>
      <c r="X1069" s="176"/>
      <c r="Y1069" s="175"/>
      <c r="Z1069" s="143"/>
      <c r="AA1069" s="143"/>
      <c r="AB1069" s="143"/>
      <c r="AC1069" s="176"/>
      <c r="AD1069" s="175"/>
      <c r="AE1069" s="143"/>
      <c r="AF1069" s="143"/>
      <c r="AG1069" s="143"/>
      <c r="AH1069" s="176"/>
      <c r="AI1069" s="175"/>
      <c r="AJ1069" s="143"/>
      <c r="AK1069" s="143"/>
      <c r="AL1069" s="143"/>
      <c r="AM1069" s="176"/>
      <c r="AN1069" s="179"/>
      <c r="AO1069" s="180"/>
      <c r="AP1069" s="180"/>
      <c r="AQ1069" s="180"/>
      <c r="AR1069" s="180"/>
      <c r="AS1069" s="180"/>
      <c r="AT1069" s="180"/>
      <c r="AU1069" s="180"/>
      <c r="AV1069" s="180"/>
      <c r="AW1069" s="180"/>
      <c r="AX1069" s="180"/>
      <c r="AY1069" s="180"/>
      <c r="AZ1069" s="180"/>
      <c r="BA1069" s="180"/>
      <c r="BB1069" s="180"/>
      <c r="BC1069" s="180"/>
      <c r="BD1069" s="180"/>
      <c r="BE1069" s="180"/>
      <c r="BF1069" s="180"/>
      <c r="BG1069" s="180"/>
      <c r="BH1069" s="180"/>
      <c r="BI1069" s="180"/>
      <c r="BJ1069" s="180"/>
      <c r="BK1069" s="180"/>
      <c r="BL1069" s="180"/>
      <c r="BM1069" s="180"/>
      <c r="BN1069" s="180"/>
      <c r="BO1069" s="180"/>
      <c r="BP1069" s="180"/>
      <c r="BQ1069" s="180"/>
      <c r="BR1069" s="180"/>
      <c r="BS1069" s="180"/>
      <c r="BT1069" s="180"/>
      <c r="BU1069" s="180"/>
      <c r="BV1069" s="180"/>
    </row>
    <row r="1070" spans="1:74" x14ac:dyDescent="0.15">
      <c r="A1070" s="5">
        <v>1066</v>
      </c>
      <c r="B1070" s="5">
        <f>data!A1068</f>
        <v>2010087</v>
      </c>
      <c r="C1070" s="6">
        <f>data!C1068</f>
        <v>1</v>
      </c>
      <c r="D1070" s="7">
        <f>data!D1068</f>
        <v>8</v>
      </c>
      <c r="E1070" s="7">
        <f>data!E1068</f>
        <v>16</v>
      </c>
      <c r="F1070" s="7">
        <f>data!F1068</f>
        <v>17</v>
      </c>
      <c r="G1070" s="7">
        <f>data!G1068</f>
        <v>25</v>
      </c>
      <c r="H1070" s="8">
        <f>data!H1068</f>
        <v>30</v>
      </c>
      <c r="I1070" s="9">
        <f>data!I1068</f>
        <v>10</v>
      </c>
      <c r="J1070" s="175"/>
      <c r="K1070" s="143"/>
      <c r="L1070" s="143"/>
      <c r="M1070" s="143"/>
      <c r="N1070" s="176"/>
      <c r="O1070" s="175"/>
      <c r="P1070" s="143"/>
      <c r="Q1070" s="143"/>
      <c r="R1070" s="143"/>
      <c r="S1070" s="176"/>
      <c r="T1070" s="175"/>
      <c r="U1070" s="143"/>
      <c r="V1070" s="143"/>
      <c r="W1070" s="143"/>
      <c r="X1070" s="176"/>
      <c r="Y1070" s="175"/>
      <c r="Z1070" s="143"/>
      <c r="AA1070" s="143"/>
      <c r="AB1070" s="143"/>
      <c r="AC1070" s="176"/>
      <c r="AD1070" s="175"/>
      <c r="AE1070" s="143"/>
      <c r="AF1070" s="143"/>
      <c r="AG1070" s="143"/>
      <c r="AH1070" s="176"/>
      <c r="AI1070" s="175"/>
      <c r="AJ1070" s="143"/>
      <c r="AK1070" s="143"/>
      <c r="AL1070" s="143"/>
      <c r="AM1070" s="176"/>
      <c r="AN1070" s="179"/>
      <c r="AO1070" s="180"/>
      <c r="AP1070" s="180"/>
      <c r="AQ1070" s="180"/>
      <c r="AR1070" s="180"/>
      <c r="AS1070" s="180"/>
      <c r="AT1070" s="180"/>
      <c r="AU1070" s="180"/>
      <c r="AV1070" s="180"/>
      <c r="AW1070" s="180"/>
      <c r="AX1070" s="180"/>
      <c r="AY1070" s="180"/>
      <c r="AZ1070" s="180"/>
      <c r="BA1070" s="180"/>
      <c r="BB1070" s="180"/>
      <c r="BC1070" s="180"/>
      <c r="BD1070" s="180"/>
      <c r="BE1070" s="180"/>
      <c r="BF1070" s="180"/>
      <c r="BG1070" s="180"/>
      <c r="BH1070" s="180"/>
      <c r="BI1070" s="180"/>
      <c r="BJ1070" s="180"/>
      <c r="BK1070" s="180"/>
      <c r="BL1070" s="180"/>
      <c r="BM1070" s="180"/>
      <c r="BN1070" s="180"/>
      <c r="BO1070" s="180"/>
      <c r="BP1070" s="180"/>
      <c r="BQ1070" s="180"/>
      <c r="BR1070" s="180"/>
      <c r="BS1070" s="180"/>
      <c r="BT1070" s="180"/>
      <c r="BU1070" s="180"/>
      <c r="BV1070" s="180"/>
    </row>
    <row r="1071" spans="1:74" x14ac:dyDescent="0.15">
      <c r="A1071" s="5">
        <v>1067</v>
      </c>
      <c r="B1071" s="5">
        <f>data!A1069</f>
        <v>2010088</v>
      </c>
      <c r="C1071" s="6">
        <f>data!C1069</f>
        <v>5</v>
      </c>
      <c r="D1071" s="7">
        <f>data!D1069</f>
        <v>6</v>
      </c>
      <c r="E1071" s="7">
        <f>data!E1069</f>
        <v>15</v>
      </c>
      <c r="F1071" s="7">
        <f>data!F1069</f>
        <v>23</v>
      </c>
      <c r="G1071" s="7">
        <f>data!G1069</f>
        <v>27</v>
      </c>
      <c r="H1071" s="8">
        <f>data!H1069</f>
        <v>30</v>
      </c>
      <c r="I1071" s="9">
        <f>data!I1069</f>
        <v>12</v>
      </c>
      <c r="J1071" s="175"/>
      <c r="K1071" s="143"/>
      <c r="L1071" s="143"/>
      <c r="M1071" s="143"/>
      <c r="N1071" s="176"/>
      <c r="O1071" s="175"/>
      <c r="P1071" s="143"/>
      <c r="Q1071" s="143"/>
      <c r="R1071" s="143"/>
      <c r="S1071" s="176"/>
      <c r="T1071" s="175"/>
      <c r="U1071" s="143"/>
      <c r="V1071" s="143"/>
      <c r="W1071" s="143"/>
      <c r="X1071" s="176"/>
      <c r="Y1071" s="175"/>
      <c r="Z1071" s="143"/>
      <c r="AA1071" s="143"/>
      <c r="AB1071" s="143"/>
      <c r="AC1071" s="176"/>
      <c r="AD1071" s="175"/>
      <c r="AE1071" s="143"/>
      <c r="AF1071" s="143"/>
      <c r="AG1071" s="143"/>
      <c r="AH1071" s="176"/>
      <c r="AI1071" s="175"/>
      <c r="AJ1071" s="143"/>
      <c r="AK1071" s="143"/>
      <c r="AL1071" s="143"/>
      <c r="AM1071" s="176"/>
      <c r="AN1071" s="179"/>
      <c r="AO1071" s="180"/>
      <c r="AP1071" s="180"/>
      <c r="AQ1071" s="180"/>
      <c r="AR1071" s="180"/>
      <c r="AS1071" s="180"/>
      <c r="AT1071" s="180"/>
      <c r="AU1071" s="180"/>
      <c r="AV1071" s="180"/>
      <c r="AW1071" s="180"/>
      <c r="AX1071" s="180"/>
      <c r="AY1071" s="180"/>
      <c r="AZ1071" s="180"/>
      <c r="BA1071" s="180"/>
      <c r="BB1071" s="180"/>
      <c r="BC1071" s="180"/>
      <c r="BD1071" s="180"/>
      <c r="BE1071" s="180"/>
      <c r="BF1071" s="180"/>
      <c r="BG1071" s="180"/>
      <c r="BH1071" s="180"/>
      <c r="BI1071" s="180"/>
      <c r="BJ1071" s="180"/>
      <c r="BK1071" s="180"/>
      <c r="BL1071" s="180"/>
      <c r="BM1071" s="180"/>
      <c r="BN1071" s="180"/>
      <c r="BO1071" s="180"/>
      <c r="BP1071" s="180"/>
      <c r="BQ1071" s="180"/>
      <c r="BR1071" s="180"/>
      <c r="BS1071" s="180"/>
      <c r="BT1071" s="180"/>
      <c r="BU1071" s="180"/>
      <c r="BV1071" s="180"/>
    </row>
    <row r="1072" spans="1:74" x14ac:dyDescent="0.15">
      <c r="A1072" s="5">
        <v>1068</v>
      </c>
      <c r="B1072" s="5">
        <f>data!A1070</f>
        <v>2010089</v>
      </c>
      <c r="C1072" s="6">
        <f>data!C1070</f>
        <v>7</v>
      </c>
      <c r="D1072" s="7">
        <f>data!D1070</f>
        <v>8</v>
      </c>
      <c r="E1072" s="7">
        <f>data!E1070</f>
        <v>9</v>
      </c>
      <c r="F1072" s="7">
        <f>data!F1070</f>
        <v>16</v>
      </c>
      <c r="G1072" s="7">
        <f>data!G1070</f>
        <v>23</v>
      </c>
      <c r="H1072" s="8">
        <f>data!H1070</f>
        <v>26</v>
      </c>
      <c r="I1072" s="9">
        <f>data!I1070</f>
        <v>1</v>
      </c>
      <c r="J1072" s="175"/>
      <c r="K1072" s="143"/>
      <c r="L1072" s="143"/>
      <c r="M1072" s="143"/>
      <c r="N1072" s="176"/>
      <c r="O1072" s="175"/>
      <c r="P1072" s="143"/>
      <c r="Q1072" s="143"/>
      <c r="R1072" s="143"/>
      <c r="S1072" s="176"/>
      <c r="T1072" s="175"/>
      <c r="U1072" s="143"/>
      <c r="V1072" s="143"/>
      <c r="W1072" s="143"/>
      <c r="X1072" s="176"/>
      <c r="Y1072" s="175"/>
      <c r="Z1072" s="143"/>
      <c r="AA1072" s="143"/>
      <c r="AB1072" s="143"/>
      <c r="AC1072" s="176"/>
      <c r="AD1072" s="175"/>
      <c r="AE1072" s="143"/>
      <c r="AF1072" s="143"/>
      <c r="AG1072" s="143"/>
      <c r="AH1072" s="176"/>
      <c r="AI1072" s="175"/>
      <c r="AJ1072" s="143"/>
      <c r="AK1072" s="143"/>
      <c r="AL1072" s="143"/>
      <c r="AM1072" s="176"/>
      <c r="AN1072" s="179"/>
      <c r="AO1072" s="180"/>
      <c r="AP1072" s="180"/>
      <c r="AQ1072" s="180"/>
      <c r="AR1072" s="180"/>
      <c r="AS1072" s="180"/>
      <c r="AT1072" s="180"/>
      <c r="AU1072" s="180"/>
      <c r="AV1072" s="180"/>
      <c r="AW1072" s="180"/>
      <c r="AX1072" s="180"/>
      <c r="AY1072" s="180"/>
      <c r="AZ1072" s="180"/>
      <c r="BA1072" s="180"/>
      <c r="BB1072" s="180"/>
      <c r="BC1072" s="180"/>
      <c r="BD1072" s="180"/>
      <c r="BE1072" s="180"/>
      <c r="BF1072" s="180"/>
      <c r="BG1072" s="180"/>
      <c r="BH1072" s="180"/>
      <c r="BI1072" s="180"/>
      <c r="BJ1072" s="180"/>
      <c r="BK1072" s="180"/>
      <c r="BL1072" s="180"/>
      <c r="BM1072" s="180"/>
      <c r="BN1072" s="180"/>
      <c r="BO1072" s="180"/>
      <c r="BP1072" s="180"/>
      <c r="BQ1072" s="180"/>
      <c r="BR1072" s="180"/>
      <c r="BS1072" s="180"/>
      <c r="BT1072" s="180"/>
      <c r="BU1072" s="180"/>
      <c r="BV1072" s="180"/>
    </row>
    <row r="1073" spans="1:74" x14ac:dyDescent="0.15">
      <c r="A1073" s="5">
        <v>1069</v>
      </c>
      <c r="B1073" s="5">
        <f>data!A1071</f>
        <v>2010090</v>
      </c>
      <c r="C1073" s="6">
        <f>data!C1071</f>
        <v>1</v>
      </c>
      <c r="D1073" s="7">
        <f>data!D1071</f>
        <v>6</v>
      </c>
      <c r="E1073" s="7">
        <f>data!E1071</f>
        <v>10</v>
      </c>
      <c r="F1073" s="7">
        <f>data!F1071</f>
        <v>15</v>
      </c>
      <c r="G1073" s="7">
        <f>data!G1071</f>
        <v>25</v>
      </c>
      <c r="H1073" s="8">
        <f>data!H1071</f>
        <v>31</v>
      </c>
      <c r="I1073" s="9">
        <f>data!I1071</f>
        <v>14</v>
      </c>
      <c r="J1073" s="175"/>
      <c r="K1073" s="143"/>
      <c r="L1073" s="143"/>
      <c r="M1073" s="143"/>
      <c r="N1073" s="176"/>
      <c r="O1073" s="175"/>
      <c r="P1073" s="143"/>
      <c r="Q1073" s="143"/>
      <c r="R1073" s="143"/>
      <c r="S1073" s="176"/>
      <c r="T1073" s="175"/>
      <c r="U1073" s="143"/>
      <c r="V1073" s="143"/>
      <c r="W1073" s="143"/>
      <c r="X1073" s="176"/>
      <c r="Y1073" s="175"/>
      <c r="Z1073" s="143"/>
      <c r="AA1073" s="143"/>
      <c r="AB1073" s="143"/>
      <c r="AC1073" s="176"/>
      <c r="AD1073" s="175"/>
      <c r="AE1073" s="143"/>
      <c r="AF1073" s="143"/>
      <c r="AG1073" s="143"/>
      <c r="AH1073" s="176"/>
      <c r="AI1073" s="175"/>
      <c r="AJ1073" s="143"/>
      <c r="AK1073" s="143"/>
      <c r="AL1073" s="143"/>
      <c r="AM1073" s="176"/>
      <c r="AN1073" s="179"/>
      <c r="AO1073" s="180"/>
      <c r="AP1073" s="180"/>
      <c r="AQ1073" s="180"/>
      <c r="AR1073" s="180"/>
      <c r="AS1073" s="180"/>
      <c r="AT1073" s="180"/>
      <c r="AU1073" s="180"/>
      <c r="AV1073" s="180"/>
      <c r="AW1073" s="180"/>
      <c r="AX1073" s="180"/>
      <c r="AY1073" s="180"/>
      <c r="AZ1073" s="180"/>
      <c r="BA1073" s="180"/>
      <c r="BB1073" s="180"/>
      <c r="BC1073" s="180"/>
      <c r="BD1073" s="180"/>
      <c r="BE1073" s="180"/>
      <c r="BF1073" s="180"/>
      <c r="BG1073" s="180"/>
      <c r="BH1073" s="180"/>
      <c r="BI1073" s="180"/>
      <c r="BJ1073" s="180"/>
      <c r="BK1073" s="180"/>
      <c r="BL1073" s="180"/>
      <c r="BM1073" s="180"/>
      <c r="BN1073" s="180"/>
      <c r="BO1073" s="180"/>
      <c r="BP1073" s="180"/>
      <c r="BQ1073" s="180"/>
      <c r="BR1073" s="180"/>
      <c r="BS1073" s="180"/>
      <c r="BT1073" s="180"/>
      <c r="BU1073" s="180"/>
      <c r="BV1073" s="180"/>
    </row>
    <row r="1074" spans="1:74" x14ac:dyDescent="0.15">
      <c r="A1074" s="5">
        <v>1070</v>
      </c>
      <c r="B1074" s="5">
        <f>data!A1072</f>
        <v>2010091</v>
      </c>
      <c r="C1074" s="6">
        <f>data!C1072</f>
        <v>6</v>
      </c>
      <c r="D1074" s="7">
        <f>data!D1072</f>
        <v>13</v>
      </c>
      <c r="E1074" s="7">
        <f>data!E1072</f>
        <v>16</v>
      </c>
      <c r="F1074" s="7">
        <f>data!F1072</f>
        <v>20</v>
      </c>
      <c r="G1074" s="7">
        <f>data!G1072</f>
        <v>22</v>
      </c>
      <c r="H1074" s="8">
        <f>data!H1072</f>
        <v>24</v>
      </c>
      <c r="I1074" s="9">
        <f>data!I1072</f>
        <v>16</v>
      </c>
      <c r="J1074" s="175"/>
      <c r="K1074" s="143"/>
      <c r="L1074" s="143"/>
      <c r="M1074" s="143"/>
      <c r="N1074" s="176"/>
      <c r="O1074" s="175"/>
      <c r="P1074" s="143"/>
      <c r="Q1074" s="143"/>
      <c r="R1074" s="143"/>
      <c r="S1074" s="176"/>
      <c r="T1074" s="175"/>
      <c r="U1074" s="143"/>
      <c r="V1074" s="143"/>
      <c r="W1074" s="143"/>
      <c r="X1074" s="176"/>
      <c r="Y1074" s="175"/>
      <c r="Z1074" s="143"/>
      <c r="AA1074" s="143"/>
      <c r="AB1074" s="143"/>
      <c r="AC1074" s="176"/>
      <c r="AD1074" s="175"/>
      <c r="AE1074" s="143"/>
      <c r="AF1074" s="143"/>
      <c r="AG1074" s="143"/>
      <c r="AH1074" s="176"/>
      <c r="AI1074" s="175"/>
      <c r="AJ1074" s="143"/>
      <c r="AK1074" s="143"/>
      <c r="AL1074" s="143"/>
      <c r="AM1074" s="176"/>
      <c r="AN1074" s="179"/>
      <c r="AO1074" s="180"/>
      <c r="AP1074" s="180"/>
      <c r="AQ1074" s="180"/>
      <c r="AR1074" s="180"/>
      <c r="AS1074" s="180"/>
      <c r="AT1074" s="180"/>
      <c r="AU1074" s="180"/>
      <c r="AV1074" s="180"/>
      <c r="AW1074" s="180"/>
      <c r="AX1074" s="180"/>
      <c r="AY1074" s="180"/>
      <c r="AZ1074" s="180"/>
      <c r="BA1074" s="180"/>
      <c r="BB1074" s="180"/>
      <c r="BC1074" s="180"/>
      <c r="BD1074" s="180"/>
      <c r="BE1074" s="180"/>
      <c r="BF1074" s="180"/>
      <c r="BG1074" s="180"/>
      <c r="BH1074" s="180"/>
      <c r="BI1074" s="180"/>
      <c r="BJ1074" s="180"/>
      <c r="BK1074" s="180"/>
      <c r="BL1074" s="180"/>
      <c r="BM1074" s="180"/>
      <c r="BN1074" s="180"/>
      <c r="BO1074" s="180"/>
      <c r="BP1074" s="180"/>
      <c r="BQ1074" s="180"/>
      <c r="BR1074" s="180"/>
      <c r="BS1074" s="180"/>
      <c r="BT1074" s="180"/>
      <c r="BU1074" s="180"/>
      <c r="BV1074" s="180"/>
    </row>
    <row r="1075" spans="1:74" x14ac:dyDescent="0.15">
      <c r="A1075" s="5">
        <v>1071</v>
      </c>
      <c r="B1075" s="5">
        <f>data!A1073</f>
        <v>2010092</v>
      </c>
      <c r="C1075" s="6">
        <f>data!C1073</f>
        <v>3</v>
      </c>
      <c r="D1075" s="7">
        <f>data!D1073</f>
        <v>13</v>
      </c>
      <c r="E1075" s="7">
        <f>data!E1073</f>
        <v>19</v>
      </c>
      <c r="F1075" s="7">
        <f>data!F1073</f>
        <v>27</v>
      </c>
      <c r="G1075" s="7">
        <f>data!G1073</f>
        <v>28</v>
      </c>
      <c r="H1075" s="8">
        <f>data!H1073</f>
        <v>30</v>
      </c>
      <c r="I1075" s="9">
        <f>data!I1073</f>
        <v>2</v>
      </c>
      <c r="J1075" s="175"/>
      <c r="K1075" s="143"/>
      <c r="L1075" s="143"/>
      <c r="M1075" s="143"/>
      <c r="N1075" s="176"/>
      <c r="O1075" s="175"/>
      <c r="P1075" s="143"/>
      <c r="Q1075" s="143"/>
      <c r="R1075" s="143"/>
      <c r="S1075" s="176"/>
      <c r="T1075" s="175"/>
      <c r="U1075" s="143"/>
      <c r="V1075" s="143"/>
      <c r="W1075" s="143"/>
      <c r="X1075" s="176"/>
      <c r="Y1075" s="175"/>
      <c r="Z1075" s="143"/>
      <c r="AA1075" s="143"/>
      <c r="AB1075" s="143"/>
      <c r="AC1075" s="176"/>
      <c r="AD1075" s="175"/>
      <c r="AE1075" s="143"/>
      <c r="AF1075" s="143"/>
      <c r="AG1075" s="143"/>
      <c r="AH1075" s="176"/>
      <c r="AI1075" s="175"/>
      <c r="AJ1075" s="143"/>
      <c r="AK1075" s="143"/>
      <c r="AL1075" s="143"/>
      <c r="AM1075" s="176"/>
      <c r="AN1075" s="179"/>
      <c r="AO1075" s="180"/>
      <c r="AP1075" s="180"/>
      <c r="AQ1075" s="180"/>
      <c r="AR1075" s="180"/>
      <c r="AS1075" s="180"/>
      <c r="AT1075" s="180"/>
      <c r="AU1075" s="180"/>
      <c r="AV1075" s="180"/>
      <c r="AW1075" s="180"/>
      <c r="AX1075" s="180"/>
      <c r="AY1075" s="180"/>
      <c r="AZ1075" s="180"/>
      <c r="BA1075" s="180"/>
      <c r="BB1075" s="180"/>
      <c r="BC1075" s="180"/>
      <c r="BD1075" s="180"/>
      <c r="BE1075" s="180"/>
      <c r="BF1075" s="180"/>
      <c r="BG1075" s="180"/>
      <c r="BH1075" s="180"/>
      <c r="BI1075" s="180"/>
      <c r="BJ1075" s="180"/>
      <c r="BK1075" s="180"/>
      <c r="BL1075" s="180"/>
      <c r="BM1075" s="180"/>
      <c r="BN1075" s="180"/>
      <c r="BO1075" s="180"/>
      <c r="BP1075" s="180"/>
      <c r="BQ1075" s="180"/>
      <c r="BR1075" s="180"/>
      <c r="BS1075" s="180"/>
      <c r="BT1075" s="180"/>
      <c r="BU1075" s="180"/>
      <c r="BV1075" s="180"/>
    </row>
    <row r="1076" spans="1:74" x14ac:dyDescent="0.15">
      <c r="A1076" s="5">
        <v>1072</v>
      </c>
      <c r="B1076" s="5">
        <f>data!A1074</f>
        <v>2010093</v>
      </c>
      <c r="C1076" s="6">
        <f>data!C1074</f>
        <v>9</v>
      </c>
      <c r="D1076" s="7">
        <f>data!D1074</f>
        <v>10</v>
      </c>
      <c r="E1076" s="7">
        <f>data!E1074</f>
        <v>19</v>
      </c>
      <c r="F1076" s="7">
        <f>data!F1074</f>
        <v>28</v>
      </c>
      <c r="G1076" s="7">
        <f>data!G1074</f>
        <v>32</v>
      </c>
      <c r="H1076" s="8">
        <f>data!H1074</f>
        <v>33</v>
      </c>
      <c r="I1076" s="9">
        <f>data!I1074</f>
        <v>6</v>
      </c>
      <c r="J1076" s="175"/>
      <c r="K1076" s="143"/>
      <c r="L1076" s="143"/>
      <c r="M1076" s="143"/>
      <c r="N1076" s="176"/>
      <c r="O1076" s="175"/>
      <c r="P1076" s="143"/>
      <c r="Q1076" s="143"/>
      <c r="R1076" s="143"/>
      <c r="S1076" s="176"/>
      <c r="T1076" s="175"/>
      <c r="U1076" s="143"/>
      <c r="V1076" s="143"/>
      <c r="W1076" s="143"/>
      <c r="X1076" s="176"/>
      <c r="Y1076" s="175"/>
      <c r="Z1076" s="143"/>
      <c r="AA1076" s="143"/>
      <c r="AB1076" s="143"/>
      <c r="AC1076" s="176"/>
      <c r="AD1076" s="175"/>
      <c r="AE1076" s="143"/>
      <c r="AF1076" s="143"/>
      <c r="AG1076" s="143"/>
      <c r="AH1076" s="176"/>
      <c r="AI1076" s="175"/>
      <c r="AJ1076" s="143"/>
      <c r="AK1076" s="143"/>
      <c r="AL1076" s="143"/>
      <c r="AM1076" s="176"/>
      <c r="AN1076" s="179"/>
      <c r="AO1076" s="180"/>
      <c r="AP1076" s="180"/>
      <c r="AQ1076" s="180"/>
      <c r="AR1076" s="180"/>
      <c r="AS1076" s="180"/>
      <c r="AT1076" s="180"/>
      <c r="AU1076" s="180"/>
      <c r="AV1076" s="180"/>
      <c r="AW1076" s="180"/>
      <c r="AX1076" s="180"/>
      <c r="AY1076" s="180"/>
      <c r="AZ1076" s="180"/>
      <c r="BA1076" s="180"/>
      <c r="BB1076" s="180"/>
      <c r="BC1076" s="180"/>
      <c r="BD1076" s="180"/>
      <c r="BE1076" s="180"/>
      <c r="BF1076" s="180"/>
      <c r="BG1076" s="180"/>
      <c r="BH1076" s="180"/>
      <c r="BI1076" s="180"/>
      <c r="BJ1076" s="180"/>
      <c r="BK1076" s="180"/>
      <c r="BL1076" s="180"/>
      <c r="BM1076" s="180"/>
      <c r="BN1076" s="180"/>
      <c r="BO1076" s="180"/>
      <c r="BP1076" s="180"/>
      <c r="BQ1076" s="180"/>
      <c r="BR1076" s="180"/>
      <c r="BS1076" s="180"/>
      <c r="BT1076" s="180"/>
      <c r="BU1076" s="180"/>
      <c r="BV1076" s="180"/>
    </row>
    <row r="1077" spans="1:74" x14ac:dyDescent="0.15">
      <c r="A1077" s="5">
        <v>1073</v>
      </c>
      <c r="B1077" s="5">
        <f>data!A1075</f>
        <v>2010094</v>
      </c>
      <c r="C1077" s="6">
        <f>data!C1075</f>
        <v>3</v>
      </c>
      <c r="D1077" s="7">
        <f>data!D1075</f>
        <v>5</v>
      </c>
      <c r="E1077" s="7">
        <f>data!E1075</f>
        <v>7</v>
      </c>
      <c r="F1077" s="7">
        <f>data!F1075</f>
        <v>27</v>
      </c>
      <c r="G1077" s="7">
        <f>data!G1075</f>
        <v>31</v>
      </c>
      <c r="H1077" s="8">
        <f>data!H1075</f>
        <v>32</v>
      </c>
      <c r="I1077" s="9">
        <f>data!I1075</f>
        <v>10</v>
      </c>
      <c r="J1077" s="175"/>
      <c r="K1077" s="143"/>
      <c r="L1077" s="143"/>
      <c r="M1077" s="143"/>
      <c r="N1077" s="176"/>
      <c r="O1077" s="175"/>
      <c r="P1077" s="143"/>
      <c r="Q1077" s="143"/>
      <c r="R1077" s="143"/>
      <c r="S1077" s="176"/>
      <c r="T1077" s="175"/>
      <c r="U1077" s="143"/>
      <c r="V1077" s="143"/>
      <c r="W1077" s="143"/>
      <c r="X1077" s="176"/>
      <c r="Y1077" s="175"/>
      <c r="Z1077" s="143"/>
      <c r="AA1077" s="143"/>
      <c r="AB1077" s="143"/>
      <c r="AC1077" s="176"/>
      <c r="AD1077" s="175"/>
      <c r="AE1077" s="143"/>
      <c r="AF1077" s="143"/>
      <c r="AG1077" s="143"/>
      <c r="AH1077" s="176"/>
      <c r="AI1077" s="175"/>
      <c r="AJ1077" s="143"/>
      <c r="AK1077" s="143"/>
      <c r="AL1077" s="143"/>
      <c r="AM1077" s="176"/>
      <c r="AN1077" s="179"/>
      <c r="AO1077" s="180"/>
      <c r="AP1077" s="180"/>
      <c r="AQ1077" s="180"/>
      <c r="AR1077" s="180"/>
      <c r="AS1077" s="180"/>
      <c r="AT1077" s="180"/>
      <c r="AU1077" s="180"/>
      <c r="AV1077" s="180"/>
      <c r="AW1077" s="180"/>
      <c r="AX1077" s="180"/>
      <c r="AY1077" s="180"/>
      <c r="AZ1077" s="180"/>
      <c r="BA1077" s="180"/>
      <c r="BB1077" s="180"/>
      <c r="BC1077" s="180"/>
      <c r="BD1077" s="180"/>
      <c r="BE1077" s="180"/>
      <c r="BF1077" s="180"/>
      <c r="BG1077" s="180"/>
      <c r="BH1077" s="180"/>
      <c r="BI1077" s="180"/>
      <c r="BJ1077" s="180"/>
      <c r="BK1077" s="180"/>
      <c r="BL1077" s="180"/>
      <c r="BM1077" s="180"/>
      <c r="BN1077" s="180"/>
      <c r="BO1077" s="180"/>
      <c r="BP1077" s="180"/>
      <c r="BQ1077" s="180"/>
      <c r="BR1077" s="180"/>
      <c r="BS1077" s="180"/>
      <c r="BT1077" s="180"/>
      <c r="BU1077" s="180"/>
      <c r="BV1077" s="180"/>
    </row>
    <row r="1078" spans="1:74" x14ac:dyDescent="0.15">
      <c r="A1078" s="5">
        <v>1074</v>
      </c>
      <c r="B1078" s="5">
        <f>data!A1076</f>
        <v>2010095</v>
      </c>
      <c r="C1078" s="6">
        <f>data!C1076</f>
        <v>9</v>
      </c>
      <c r="D1078" s="7">
        <f>data!D1076</f>
        <v>11</v>
      </c>
      <c r="E1078" s="7">
        <f>data!E1076</f>
        <v>16</v>
      </c>
      <c r="F1078" s="7">
        <f>data!F1076</f>
        <v>17</v>
      </c>
      <c r="G1078" s="7">
        <f>data!G1076</f>
        <v>25</v>
      </c>
      <c r="H1078" s="8">
        <f>data!H1076</f>
        <v>27</v>
      </c>
      <c r="I1078" s="9">
        <f>data!I1076</f>
        <v>14</v>
      </c>
      <c r="J1078" s="175"/>
      <c r="K1078" s="143"/>
      <c r="L1078" s="143"/>
      <c r="M1078" s="143"/>
      <c r="N1078" s="176"/>
      <c r="O1078" s="175"/>
      <c r="P1078" s="143"/>
      <c r="Q1078" s="143"/>
      <c r="R1078" s="143"/>
      <c r="S1078" s="176"/>
      <c r="T1078" s="175"/>
      <c r="U1078" s="143"/>
      <c r="V1078" s="143"/>
      <c r="W1078" s="143"/>
      <c r="X1078" s="176"/>
      <c r="Y1078" s="175"/>
      <c r="Z1078" s="143"/>
      <c r="AA1078" s="143"/>
      <c r="AB1078" s="143"/>
      <c r="AC1078" s="176"/>
      <c r="AD1078" s="175"/>
      <c r="AE1078" s="143"/>
      <c r="AF1078" s="143"/>
      <c r="AG1078" s="143"/>
      <c r="AH1078" s="176"/>
      <c r="AI1078" s="175"/>
      <c r="AJ1078" s="143"/>
      <c r="AK1078" s="143"/>
      <c r="AL1078" s="143"/>
      <c r="AM1078" s="176"/>
      <c r="AN1078" s="179"/>
      <c r="AO1078" s="180"/>
      <c r="AP1078" s="180"/>
      <c r="AQ1078" s="180"/>
      <c r="AR1078" s="180"/>
      <c r="AS1078" s="180"/>
      <c r="AT1078" s="180"/>
      <c r="AU1078" s="180"/>
      <c r="AV1078" s="180"/>
      <c r="AW1078" s="180"/>
      <c r="AX1078" s="180"/>
      <c r="AY1078" s="180"/>
      <c r="AZ1078" s="180"/>
      <c r="BA1078" s="180"/>
      <c r="BB1078" s="180"/>
      <c r="BC1078" s="180"/>
      <c r="BD1078" s="180"/>
      <c r="BE1078" s="180"/>
      <c r="BF1078" s="180"/>
      <c r="BG1078" s="180"/>
      <c r="BH1078" s="180"/>
      <c r="BI1078" s="180"/>
      <c r="BJ1078" s="180"/>
      <c r="BK1078" s="180"/>
      <c r="BL1078" s="180"/>
      <c r="BM1078" s="180"/>
      <c r="BN1078" s="180"/>
      <c r="BO1078" s="180"/>
      <c r="BP1078" s="180"/>
      <c r="BQ1078" s="180"/>
      <c r="BR1078" s="180"/>
      <c r="BS1078" s="180"/>
      <c r="BT1078" s="180"/>
      <c r="BU1078" s="180"/>
      <c r="BV1078" s="180"/>
    </row>
    <row r="1079" spans="1:74" x14ac:dyDescent="0.15">
      <c r="A1079" s="5">
        <v>1075</v>
      </c>
      <c r="B1079" s="5">
        <f>data!A1077</f>
        <v>2010096</v>
      </c>
      <c r="C1079" s="6">
        <f>data!C1077</f>
        <v>7</v>
      </c>
      <c r="D1079" s="7">
        <f>data!D1077</f>
        <v>12</v>
      </c>
      <c r="E1079" s="7">
        <f>data!E1077</f>
        <v>21</v>
      </c>
      <c r="F1079" s="7">
        <f>data!F1077</f>
        <v>23</v>
      </c>
      <c r="G1079" s="7">
        <f>data!G1077</f>
        <v>24</v>
      </c>
      <c r="H1079" s="8">
        <f>data!H1077</f>
        <v>28</v>
      </c>
      <c r="I1079" s="9">
        <f>data!I1077</f>
        <v>3</v>
      </c>
      <c r="J1079" s="175"/>
      <c r="K1079" s="143"/>
      <c r="L1079" s="143"/>
      <c r="M1079" s="143"/>
      <c r="N1079" s="176"/>
      <c r="O1079" s="175"/>
      <c r="P1079" s="143"/>
      <c r="Q1079" s="143"/>
      <c r="R1079" s="143"/>
      <c r="S1079" s="176"/>
      <c r="T1079" s="175"/>
      <c r="U1079" s="143"/>
      <c r="V1079" s="143"/>
      <c r="W1079" s="143"/>
      <c r="X1079" s="176"/>
      <c r="Y1079" s="175"/>
      <c r="Z1079" s="143"/>
      <c r="AA1079" s="143"/>
      <c r="AB1079" s="143"/>
      <c r="AC1079" s="176"/>
      <c r="AD1079" s="175"/>
      <c r="AE1079" s="143"/>
      <c r="AF1079" s="143"/>
      <c r="AG1079" s="143"/>
      <c r="AH1079" s="176"/>
      <c r="AI1079" s="175"/>
      <c r="AJ1079" s="143"/>
      <c r="AK1079" s="143"/>
      <c r="AL1079" s="143"/>
      <c r="AM1079" s="176"/>
      <c r="AN1079" s="179"/>
      <c r="AO1079" s="180"/>
      <c r="AP1079" s="180"/>
      <c r="AQ1079" s="180"/>
      <c r="AR1079" s="180"/>
      <c r="AS1079" s="180"/>
      <c r="AT1079" s="180"/>
      <c r="AU1079" s="180"/>
      <c r="AV1079" s="180"/>
      <c r="AW1079" s="180"/>
      <c r="AX1079" s="180"/>
      <c r="AY1079" s="180"/>
      <c r="AZ1079" s="180"/>
      <c r="BA1079" s="180"/>
      <c r="BB1079" s="180"/>
      <c r="BC1079" s="180"/>
      <c r="BD1079" s="180"/>
      <c r="BE1079" s="180"/>
      <c r="BF1079" s="180"/>
      <c r="BG1079" s="180"/>
      <c r="BH1079" s="180"/>
      <c r="BI1079" s="180"/>
      <c r="BJ1079" s="180"/>
      <c r="BK1079" s="180"/>
      <c r="BL1079" s="180"/>
      <c r="BM1079" s="180"/>
      <c r="BN1079" s="180"/>
      <c r="BO1079" s="180"/>
      <c r="BP1079" s="180"/>
      <c r="BQ1079" s="180"/>
      <c r="BR1079" s="180"/>
      <c r="BS1079" s="180"/>
      <c r="BT1079" s="180"/>
      <c r="BU1079" s="180"/>
      <c r="BV1079" s="180"/>
    </row>
    <row r="1080" spans="1:74" x14ac:dyDescent="0.15">
      <c r="A1080" s="5">
        <v>1076</v>
      </c>
      <c r="B1080" s="5">
        <f>data!A1078</f>
        <v>2010097</v>
      </c>
      <c r="C1080" s="6">
        <f>data!C1078</f>
        <v>10</v>
      </c>
      <c r="D1080" s="7">
        <f>data!D1078</f>
        <v>16</v>
      </c>
      <c r="E1080" s="7">
        <f>data!E1078</f>
        <v>18</v>
      </c>
      <c r="F1080" s="7">
        <f>data!F1078</f>
        <v>21</v>
      </c>
      <c r="G1080" s="7">
        <f>data!G1078</f>
        <v>24</v>
      </c>
      <c r="H1080" s="8">
        <f>data!H1078</f>
        <v>26</v>
      </c>
      <c r="I1080" s="9">
        <f>data!I1078</f>
        <v>1</v>
      </c>
      <c r="J1080" s="175"/>
      <c r="K1080" s="143"/>
      <c r="L1080" s="143"/>
      <c r="M1080" s="143"/>
      <c r="N1080" s="176"/>
      <c r="O1080" s="175"/>
      <c r="P1080" s="143"/>
      <c r="Q1080" s="143"/>
      <c r="R1080" s="143"/>
      <c r="S1080" s="176"/>
      <c r="T1080" s="175"/>
      <c r="U1080" s="143"/>
      <c r="V1080" s="143"/>
      <c r="W1080" s="143"/>
      <c r="X1080" s="176"/>
      <c r="Y1080" s="175"/>
      <c r="Z1080" s="143"/>
      <c r="AA1080" s="143"/>
      <c r="AB1080" s="143"/>
      <c r="AC1080" s="176"/>
      <c r="AD1080" s="175"/>
      <c r="AE1080" s="143"/>
      <c r="AF1080" s="143"/>
      <c r="AG1080" s="143"/>
      <c r="AH1080" s="176"/>
      <c r="AI1080" s="175"/>
      <c r="AJ1080" s="143"/>
      <c r="AK1080" s="143"/>
      <c r="AL1080" s="143"/>
      <c r="AM1080" s="176"/>
      <c r="AN1080" s="179"/>
      <c r="AO1080" s="180"/>
      <c r="AP1080" s="180"/>
      <c r="AQ1080" s="180"/>
      <c r="AR1080" s="180"/>
      <c r="AS1080" s="180"/>
      <c r="AT1080" s="180"/>
      <c r="AU1080" s="180"/>
      <c r="AV1080" s="180"/>
      <c r="AW1080" s="180"/>
      <c r="AX1080" s="180"/>
      <c r="AY1080" s="180"/>
      <c r="AZ1080" s="180"/>
      <c r="BA1080" s="180"/>
      <c r="BB1080" s="180"/>
      <c r="BC1080" s="180"/>
      <c r="BD1080" s="180"/>
      <c r="BE1080" s="180"/>
      <c r="BF1080" s="180"/>
      <c r="BG1080" s="180"/>
      <c r="BH1080" s="180"/>
      <c r="BI1080" s="180"/>
      <c r="BJ1080" s="180"/>
      <c r="BK1080" s="180"/>
      <c r="BL1080" s="180"/>
      <c r="BM1080" s="180"/>
      <c r="BN1080" s="180"/>
      <c r="BO1080" s="180"/>
      <c r="BP1080" s="180"/>
      <c r="BQ1080" s="180"/>
      <c r="BR1080" s="180"/>
      <c r="BS1080" s="180"/>
      <c r="BT1080" s="180"/>
      <c r="BU1080" s="180"/>
      <c r="BV1080" s="180"/>
    </row>
    <row r="1081" spans="1:74" x14ac:dyDescent="0.15">
      <c r="A1081" s="5">
        <v>1077</v>
      </c>
      <c r="B1081" s="5">
        <f>data!A1079</f>
        <v>2010098</v>
      </c>
      <c r="C1081" s="6">
        <f>data!C1079</f>
        <v>1</v>
      </c>
      <c r="D1081" s="7">
        <f>data!D1079</f>
        <v>3</v>
      </c>
      <c r="E1081" s="7">
        <f>data!E1079</f>
        <v>8</v>
      </c>
      <c r="F1081" s="7">
        <f>data!F1079</f>
        <v>16</v>
      </c>
      <c r="G1081" s="7">
        <f>data!G1079</f>
        <v>29</v>
      </c>
      <c r="H1081" s="8">
        <f>data!H1079</f>
        <v>33</v>
      </c>
      <c r="I1081" s="9">
        <f>data!I1079</f>
        <v>7</v>
      </c>
      <c r="J1081" s="175"/>
      <c r="K1081" s="143"/>
      <c r="L1081" s="143"/>
      <c r="M1081" s="143"/>
      <c r="N1081" s="176"/>
      <c r="O1081" s="175"/>
      <c r="P1081" s="143"/>
      <c r="Q1081" s="143"/>
      <c r="R1081" s="143"/>
      <c r="S1081" s="176"/>
      <c r="T1081" s="175"/>
      <c r="U1081" s="143"/>
      <c r="V1081" s="143"/>
      <c r="W1081" s="143"/>
      <c r="X1081" s="176"/>
      <c r="Y1081" s="175"/>
      <c r="Z1081" s="143"/>
      <c r="AA1081" s="143"/>
      <c r="AB1081" s="143"/>
      <c r="AC1081" s="176"/>
      <c r="AD1081" s="175"/>
      <c r="AE1081" s="143"/>
      <c r="AF1081" s="143"/>
      <c r="AG1081" s="143"/>
      <c r="AH1081" s="176"/>
      <c r="AI1081" s="175"/>
      <c r="AJ1081" s="143"/>
      <c r="AK1081" s="143"/>
      <c r="AL1081" s="143"/>
      <c r="AM1081" s="176"/>
      <c r="AN1081" s="179"/>
      <c r="AO1081" s="180"/>
      <c r="AP1081" s="180"/>
      <c r="AQ1081" s="180"/>
      <c r="AR1081" s="180"/>
      <c r="AS1081" s="180"/>
      <c r="AT1081" s="180"/>
      <c r="AU1081" s="180"/>
      <c r="AV1081" s="180"/>
      <c r="AW1081" s="180"/>
      <c r="AX1081" s="180"/>
      <c r="AY1081" s="180"/>
      <c r="AZ1081" s="180"/>
      <c r="BA1081" s="180"/>
      <c r="BB1081" s="180"/>
      <c r="BC1081" s="180"/>
      <c r="BD1081" s="180"/>
      <c r="BE1081" s="180"/>
      <c r="BF1081" s="180"/>
      <c r="BG1081" s="180"/>
      <c r="BH1081" s="180"/>
      <c r="BI1081" s="180"/>
      <c r="BJ1081" s="180"/>
      <c r="BK1081" s="180"/>
      <c r="BL1081" s="180"/>
      <c r="BM1081" s="180"/>
      <c r="BN1081" s="180"/>
      <c r="BO1081" s="180"/>
      <c r="BP1081" s="180"/>
      <c r="BQ1081" s="180"/>
      <c r="BR1081" s="180"/>
      <c r="BS1081" s="180"/>
      <c r="BT1081" s="180"/>
      <c r="BU1081" s="180"/>
      <c r="BV1081" s="180"/>
    </row>
    <row r="1082" spans="1:74" x14ac:dyDescent="0.15">
      <c r="A1082" s="5">
        <v>1078</v>
      </c>
      <c r="B1082" s="5">
        <f>data!A1080</f>
        <v>2010099</v>
      </c>
      <c r="C1082" s="6">
        <f>data!C1080</f>
        <v>3</v>
      </c>
      <c r="D1082" s="7">
        <f>data!D1080</f>
        <v>4</v>
      </c>
      <c r="E1082" s="7">
        <f>data!E1080</f>
        <v>17</v>
      </c>
      <c r="F1082" s="7">
        <f>data!F1080</f>
        <v>24</v>
      </c>
      <c r="G1082" s="7">
        <f>data!G1080</f>
        <v>27</v>
      </c>
      <c r="H1082" s="8">
        <f>data!H1080</f>
        <v>30</v>
      </c>
      <c r="I1082" s="9">
        <f>data!I1080</f>
        <v>6</v>
      </c>
      <c r="J1082" s="175"/>
      <c r="K1082" s="143"/>
      <c r="L1082" s="143"/>
      <c r="M1082" s="143"/>
      <c r="N1082" s="176"/>
      <c r="O1082" s="175"/>
      <c r="P1082" s="143"/>
      <c r="Q1082" s="143"/>
      <c r="R1082" s="143"/>
      <c r="S1082" s="176"/>
      <c r="T1082" s="175"/>
      <c r="U1082" s="143"/>
      <c r="V1082" s="143"/>
      <c r="W1082" s="143"/>
      <c r="X1082" s="176"/>
      <c r="Y1082" s="175"/>
      <c r="Z1082" s="143"/>
      <c r="AA1082" s="143"/>
      <c r="AB1082" s="143"/>
      <c r="AC1082" s="176"/>
      <c r="AD1082" s="175"/>
      <c r="AE1082" s="143"/>
      <c r="AF1082" s="143"/>
      <c r="AG1082" s="143"/>
      <c r="AH1082" s="176"/>
      <c r="AI1082" s="175"/>
      <c r="AJ1082" s="143"/>
      <c r="AK1082" s="143"/>
      <c r="AL1082" s="143"/>
      <c r="AM1082" s="176"/>
      <c r="AN1082" s="179"/>
      <c r="AO1082" s="180"/>
      <c r="AP1082" s="180"/>
      <c r="AQ1082" s="180"/>
      <c r="AR1082" s="180"/>
      <c r="AS1082" s="180"/>
      <c r="AT1082" s="180"/>
      <c r="AU1082" s="180"/>
      <c r="AV1082" s="180"/>
      <c r="AW1082" s="180"/>
      <c r="AX1082" s="180"/>
      <c r="AY1082" s="180"/>
      <c r="AZ1082" s="180"/>
      <c r="BA1082" s="180"/>
      <c r="BB1082" s="180"/>
      <c r="BC1082" s="180"/>
      <c r="BD1082" s="180"/>
      <c r="BE1082" s="180"/>
      <c r="BF1082" s="180"/>
      <c r="BG1082" s="180"/>
      <c r="BH1082" s="180"/>
      <c r="BI1082" s="180"/>
      <c r="BJ1082" s="180"/>
      <c r="BK1082" s="180"/>
      <c r="BL1082" s="180"/>
      <c r="BM1082" s="180"/>
      <c r="BN1082" s="180"/>
      <c r="BO1082" s="180"/>
      <c r="BP1082" s="180"/>
      <c r="BQ1082" s="180"/>
      <c r="BR1082" s="180"/>
      <c r="BS1082" s="180"/>
      <c r="BT1082" s="180"/>
      <c r="BU1082" s="180"/>
      <c r="BV1082" s="180"/>
    </row>
    <row r="1083" spans="1:74" x14ac:dyDescent="0.15">
      <c r="A1083" s="5">
        <v>1079</v>
      </c>
      <c r="B1083" s="5">
        <f>data!A1081</f>
        <v>2010100</v>
      </c>
      <c r="C1083" s="6">
        <f>data!C1081</f>
        <v>1</v>
      </c>
      <c r="D1083" s="7">
        <f>data!D1081</f>
        <v>6</v>
      </c>
      <c r="E1083" s="7">
        <f>data!E1081</f>
        <v>12</v>
      </c>
      <c r="F1083" s="7">
        <f>data!F1081</f>
        <v>22</v>
      </c>
      <c r="G1083" s="7">
        <f>data!G1081</f>
        <v>23</v>
      </c>
      <c r="H1083" s="8">
        <f>data!H1081</f>
        <v>26</v>
      </c>
      <c r="I1083" s="9">
        <f>data!I1081</f>
        <v>8</v>
      </c>
      <c r="J1083" s="175"/>
      <c r="K1083" s="143"/>
      <c r="L1083" s="143"/>
      <c r="M1083" s="143"/>
      <c r="N1083" s="176"/>
      <c r="O1083" s="175"/>
      <c r="P1083" s="143"/>
      <c r="Q1083" s="143"/>
      <c r="R1083" s="143"/>
      <c r="S1083" s="176"/>
      <c r="T1083" s="175"/>
      <c r="U1083" s="143"/>
      <c r="V1083" s="143"/>
      <c r="W1083" s="143"/>
      <c r="X1083" s="176"/>
      <c r="Y1083" s="175"/>
      <c r="Z1083" s="143"/>
      <c r="AA1083" s="143"/>
      <c r="AB1083" s="143"/>
      <c r="AC1083" s="176"/>
      <c r="AD1083" s="175"/>
      <c r="AE1083" s="143"/>
      <c r="AF1083" s="143"/>
      <c r="AG1083" s="143"/>
      <c r="AH1083" s="176"/>
      <c r="AI1083" s="175"/>
      <c r="AJ1083" s="143"/>
      <c r="AK1083" s="143"/>
      <c r="AL1083" s="143"/>
      <c r="AM1083" s="176"/>
      <c r="AN1083" s="179"/>
      <c r="AO1083" s="180"/>
      <c r="AP1083" s="180"/>
      <c r="AQ1083" s="180"/>
      <c r="AR1083" s="180"/>
      <c r="AS1083" s="180"/>
      <c r="AT1083" s="180"/>
      <c r="AU1083" s="180"/>
      <c r="AV1083" s="180"/>
      <c r="AW1083" s="180"/>
      <c r="AX1083" s="180"/>
      <c r="AY1083" s="180"/>
      <c r="AZ1083" s="180"/>
      <c r="BA1083" s="180"/>
      <c r="BB1083" s="180"/>
      <c r="BC1083" s="180"/>
      <c r="BD1083" s="180"/>
      <c r="BE1083" s="180"/>
      <c r="BF1083" s="180"/>
      <c r="BG1083" s="180"/>
      <c r="BH1083" s="180"/>
      <c r="BI1083" s="180"/>
      <c r="BJ1083" s="180"/>
      <c r="BK1083" s="180"/>
      <c r="BL1083" s="180"/>
      <c r="BM1083" s="180"/>
      <c r="BN1083" s="180"/>
      <c r="BO1083" s="180"/>
      <c r="BP1083" s="180"/>
      <c r="BQ1083" s="180"/>
      <c r="BR1083" s="180"/>
      <c r="BS1083" s="180"/>
      <c r="BT1083" s="180"/>
      <c r="BU1083" s="180"/>
      <c r="BV1083" s="180"/>
    </row>
    <row r="1084" spans="1:74" x14ac:dyDescent="0.15">
      <c r="A1084" s="5">
        <v>1080</v>
      </c>
      <c r="B1084" s="5">
        <f>data!A1082</f>
        <v>2010101</v>
      </c>
      <c r="C1084" s="6">
        <f>data!C1082</f>
        <v>4</v>
      </c>
      <c r="D1084" s="7">
        <f>data!D1082</f>
        <v>9</v>
      </c>
      <c r="E1084" s="7">
        <f>data!E1082</f>
        <v>18</v>
      </c>
      <c r="F1084" s="7">
        <f>data!F1082</f>
        <v>21</v>
      </c>
      <c r="G1084" s="7">
        <f>data!G1082</f>
        <v>25</v>
      </c>
      <c r="H1084" s="8">
        <f>data!H1082</f>
        <v>26</v>
      </c>
      <c r="I1084" s="9">
        <f>data!I1082</f>
        <v>6</v>
      </c>
      <c r="J1084" s="175"/>
      <c r="K1084" s="143"/>
      <c r="L1084" s="143"/>
      <c r="M1084" s="143"/>
      <c r="N1084" s="176"/>
      <c r="O1084" s="175"/>
      <c r="P1084" s="143"/>
      <c r="Q1084" s="143"/>
      <c r="R1084" s="143"/>
      <c r="S1084" s="176"/>
      <c r="T1084" s="175"/>
      <c r="U1084" s="143"/>
      <c r="V1084" s="143"/>
      <c r="W1084" s="143"/>
      <c r="X1084" s="176"/>
      <c r="Y1084" s="175"/>
      <c r="Z1084" s="143"/>
      <c r="AA1084" s="143"/>
      <c r="AB1084" s="143"/>
      <c r="AC1084" s="176"/>
      <c r="AD1084" s="175"/>
      <c r="AE1084" s="143"/>
      <c r="AF1084" s="143"/>
      <c r="AG1084" s="143"/>
      <c r="AH1084" s="176"/>
      <c r="AI1084" s="175"/>
      <c r="AJ1084" s="143"/>
      <c r="AK1084" s="143"/>
      <c r="AL1084" s="143"/>
      <c r="AM1084" s="176"/>
      <c r="AN1084" s="179"/>
      <c r="AO1084" s="180"/>
      <c r="AP1084" s="180"/>
      <c r="AQ1084" s="180"/>
      <c r="AR1084" s="180"/>
      <c r="AS1084" s="180"/>
      <c r="AT1084" s="180"/>
      <c r="AU1084" s="180"/>
      <c r="AV1084" s="180"/>
      <c r="AW1084" s="180"/>
      <c r="AX1084" s="180"/>
      <c r="AY1084" s="180"/>
      <c r="AZ1084" s="180"/>
      <c r="BA1084" s="180"/>
      <c r="BB1084" s="180"/>
      <c r="BC1084" s="180"/>
      <c r="BD1084" s="180"/>
      <c r="BE1084" s="180"/>
      <c r="BF1084" s="180"/>
      <c r="BG1084" s="180"/>
      <c r="BH1084" s="180"/>
      <c r="BI1084" s="180"/>
      <c r="BJ1084" s="180"/>
      <c r="BK1084" s="180"/>
      <c r="BL1084" s="180"/>
      <c r="BM1084" s="180"/>
      <c r="BN1084" s="180"/>
      <c r="BO1084" s="180"/>
      <c r="BP1084" s="180"/>
      <c r="BQ1084" s="180"/>
      <c r="BR1084" s="180"/>
      <c r="BS1084" s="180"/>
      <c r="BT1084" s="180"/>
      <c r="BU1084" s="180"/>
      <c r="BV1084" s="180"/>
    </row>
    <row r="1085" spans="1:74" x14ac:dyDescent="0.15">
      <c r="A1085" s="5">
        <v>1081</v>
      </c>
      <c r="B1085" s="5">
        <f>data!A1083</f>
        <v>2010102</v>
      </c>
      <c r="C1085" s="6">
        <f>data!C1083</f>
        <v>4</v>
      </c>
      <c r="D1085" s="7">
        <f>data!D1083</f>
        <v>11</v>
      </c>
      <c r="E1085" s="7">
        <f>data!E1083</f>
        <v>16</v>
      </c>
      <c r="F1085" s="7">
        <f>data!F1083</f>
        <v>20</v>
      </c>
      <c r="G1085" s="7">
        <f>data!G1083</f>
        <v>22</v>
      </c>
      <c r="H1085" s="8">
        <f>data!H1083</f>
        <v>29</v>
      </c>
      <c r="I1085" s="9">
        <f>data!I1083</f>
        <v>10</v>
      </c>
      <c r="J1085" s="175"/>
      <c r="K1085" s="143"/>
      <c r="L1085" s="143"/>
      <c r="M1085" s="143"/>
      <c r="N1085" s="176"/>
      <c r="O1085" s="175"/>
      <c r="P1085" s="143"/>
      <c r="Q1085" s="143"/>
      <c r="R1085" s="143"/>
      <c r="S1085" s="176"/>
      <c r="T1085" s="175"/>
      <c r="U1085" s="143"/>
      <c r="V1085" s="143"/>
      <c r="W1085" s="143"/>
      <c r="X1085" s="176"/>
      <c r="Y1085" s="175"/>
      <c r="Z1085" s="143"/>
      <c r="AA1085" s="143"/>
      <c r="AB1085" s="143"/>
      <c r="AC1085" s="176"/>
      <c r="AD1085" s="175"/>
      <c r="AE1085" s="143"/>
      <c r="AF1085" s="143"/>
      <c r="AG1085" s="143"/>
      <c r="AH1085" s="176"/>
      <c r="AI1085" s="175"/>
      <c r="AJ1085" s="143"/>
      <c r="AK1085" s="143"/>
      <c r="AL1085" s="143"/>
      <c r="AM1085" s="176"/>
      <c r="AN1085" s="179"/>
      <c r="AO1085" s="180"/>
      <c r="AP1085" s="180"/>
      <c r="AQ1085" s="180"/>
      <c r="AR1085" s="180"/>
      <c r="AS1085" s="180"/>
      <c r="AT1085" s="180"/>
      <c r="AU1085" s="180"/>
      <c r="AV1085" s="180"/>
      <c r="AW1085" s="180"/>
      <c r="AX1085" s="180"/>
      <c r="AY1085" s="180"/>
      <c r="AZ1085" s="180"/>
      <c r="BA1085" s="180"/>
      <c r="BB1085" s="180"/>
      <c r="BC1085" s="180"/>
      <c r="BD1085" s="180"/>
      <c r="BE1085" s="180"/>
      <c r="BF1085" s="180"/>
      <c r="BG1085" s="180"/>
      <c r="BH1085" s="180"/>
      <c r="BI1085" s="180"/>
      <c r="BJ1085" s="180"/>
      <c r="BK1085" s="180"/>
      <c r="BL1085" s="180"/>
      <c r="BM1085" s="180"/>
      <c r="BN1085" s="180"/>
      <c r="BO1085" s="180"/>
      <c r="BP1085" s="180"/>
      <c r="BQ1085" s="180"/>
      <c r="BR1085" s="180"/>
      <c r="BS1085" s="180"/>
      <c r="BT1085" s="180"/>
      <c r="BU1085" s="180"/>
      <c r="BV1085" s="180"/>
    </row>
    <row r="1086" spans="1:74" x14ac:dyDescent="0.15">
      <c r="A1086" s="5">
        <v>1082</v>
      </c>
      <c r="B1086" s="5">
        <f>data!A1084</f>
        <v>2010103</v>
      </c>
      <c r="C1086" s="6">
        <f>data!C1084</f>
        <v>6</v>
      </c>
      <c r="D1086" s="7">
        <f>data!D1084</f>
        <v>9</v>
      </c>
      <c r="E1086" s="7">
        <f>data!E1084</f>
        <v>14</v>
      </c>
      <c r="F1086" s="7">
        <f>data!F1084</f>
        <v>17</v>
      </c>
      <c r="G1086" s="7">
        <f>data!G1084</f>
        <v>20</v>
      </c>
      <c r="H1086" s="8">
        <f>data!H1084</f>
        <v>33</v>
      </c>
      <c r="I1086" s="9">
        <f>data!I1084</f>
        <v>9</v>
      </c>
      <c r="J1086" s="175"/>
      <c r="K1086" s="143"/>
      <c r="L1086" s="143"/>
      <c r="M1086" s="143"/>
      <c r="N1086" s="176"/>
      <c r="O1086" s="175"/>
      <c r="P1086" s="143"/>
      <c r="Q1086" s="143"/>
      <c r="R1086" s="143"/>
      <c r="S1086" s="176"/>
      <c r="T1086" s="175"/>
      <c r="U1086" s="143"/>
      <c r="V1086" s="143"/>
      <c r="W1086" s="143"/>
      <c r="X1086" s="176"/>
      <c r="Y1086" s="175"/>
      <c r="Z1086" s="143"/>
      <c r="AA1086" s="143"/>
      <c r="AB1086" s="143"/>
      <c r="AC1086" s="176"/>
      <c r="AD1086" s="175"/>
      <c r="AE1086" s="143"/>
      <c r="AF1086" s="143"/>
      <c r="AG1086" s="143"/>
      <c r="AH1086" s="176"/>
      <c r="AI1086" s="175"/>
      <c r="AJ1086" s="143"/>
      <c r="AK1086" s="143"/>
      <c r="AL1086" s="143"/>
      <c r="AM1086" s="176"/>
      <c r="AN1086" s="179"/>
      <c r="AO1086" s="180"/>
      <c r="AP1086" s="180"/>
      <c r="AQ1086" s="180"/>
      <c r="AR1086" s="180"/>
      <c r="AS1086" s="180"/>
      <c r="AT1086" s="180"/>
      <c r="AU1086" s="180"/>
      <c r="AV1086" s="180"/>
      <c r="AW1086" s="180"/>
      <c r="AX1086" s="180"/>
      <c r="AY1086" s="180"/>
      <c r="AZ1086" s="180"/>
      <c r="BA1086" s="180"/>
      <c r="BB1086" s="180"/>
      <c r="BC1086" s="180"/>
      <c r="BD1086" s="180"/>
      <c r="BE1086" s="180"/>
      <c r="BF1086" s="180"/>
      <c r="BG1086" s="180"/>
      <c r="BH1086" s="180"/>
      <c r="BI1086" s="180"/>
      <c r="BJ1086" s="180"/>
      <c r="BK1086" s="180"/>
      <c r="BL1086" s="180"/>
      <c r="BM1086" s="180"/>
      <c r="BN1086" s="180"/>
      <c r="BO1086" s="180"/>
      <c r="BP1086" s="180"/>
      <c r="BQ1086" s="180"/>
      <c r="BR1086" s="180"/>
      <c r="BS1086" s="180"/>
      <c r="BT1086" s="180"/>
      <c r="BU1086" s="180"/>
      <c r="BV1086" s="180"/>
    </row>
    <row r="1087" spans="1:74" x14ac:dyDescent="0.15">
      <c r="A1087" s="5">
        <v>1083</v>
      </c>
      <c r="B1087" s="5">
        <f>data!A1085</f>
        <v>2010104</v>
      </c>
      <c r="C1087" s="6">
        <f>data!C1085</f>
        <v>7</v>
      </c>
      <c r="D1087" s="7">
        <f>data!D1085</f>
        <v>17</v>
      </c>
      <c r="E1087" s="7">
        <f>data!E1085</f>
        <v>23</v>
      </c>
      <c r="F1087" s="7">
        <f>data!F1085</f>
        <v>24</v>
      </c>
      <c r="G1087" s="7">
        <f>data!G1085</f>
        <v>27</v>
      </c>
      <c r="H1087" s="8">
        <f>data!H1085</f>
        <v>32</v>
      </c>
      <c r="I1087" s="9">
        <f>data!I1085</f>
        <v>2</v>
      </c>
      <c r="J1087" s="175"/>
      <c r="K1087" s="143"/>
      <c r="L1087" s="143"/>
      <c r="M1087" s="143"/>
      <c r="N1087" s="176"/>
      <c r="O1087" s="175"/>
      <c r="P1087" s="143"/>
      <c r="Q1087" s="143"/>
      <c r="R1087" s="143"/>
      <c r="S1087" s="176"/>
      <c r="T1087" s="175"/>
      <c r="U1087" s="143"/>
      <c r="V1087" s="143"/>
      <c r="W1087" s="143"/>
      <c r="X1087" s="176"/>
      <c r="Y1087" s="175"/>
      <c r="Z1087" s="143"/>
      <c r="AA1087" s="143"/>
      <c r="AB1087" s="143"/>
      <c r="AC1087" s="176"/>
      <c r="AD1087" s="175"/>
      <c r="AE1087" s="143"/>
      <c r="AF1087" s="143"/>
      <c r="AG1087" s="143"/>
      <c r="AH1087" s="176"/>
      <c r="AI1087" s="175"/>
      <c r="AJ1087" s="143"/>
      <c r="AK1087" s="143"/>
      <c r="AL1087" s="143"/>
      <c r="AM1087" s="176"/>
      <c r="AN1087" s="179"/>
      <c r="AO1087" s="180"/>
      <c r="AP1087" s="180"/>
      <c r="AQ1087" s="180"/>
      <c r="AR1087" s="180"/>
      <c r="AS1087" s="180"/>
      <c r="AT1087" s="180"/>
      <c r="AU1087" s="180"/>
      <c r="AV1087" s="180"/>
      <c r="AW1087" s="180"/>
      <c r="AX1087" s="180"/>
      <c r="AY1087" s="180"/>
      <c r="AZ1087" s="180"/>
      <c r="BA1087" s="180"/>
      <c r="BB1087" s="180"/>
      <c r="BC1087" s="180"/>
      <c r="BD1087" s="180"/>
      <c r="BE1087" s="180"/>
      <c r="BF1087" s="180"/>
      <c r="BG1087" s="180"/>
      <c r="BH1087" s="180"/>
      <c r="BI1087" s="180"/>
      <c r="BJ1087" s="180"/>
      <c r="BK1087" s="180"/>
      <c r="BL1087" s="180"/>
      <c r="BM1087" s="180"/>
      <c r="BN1087" s="180"/>
      <c r="BO1087" s="180"/>
      <c r="BP1087" s="180"/>
      <c r="BQ1087" s="180"/>
      <c r="BR1087" s="180"/>
      <c r="BS1087" s="180"/>
      <c r="BT1087" s="180"/>
      <c r="BU1087" s="180"/>
      <c r="BV1087" s="180"/>
    </row>
    <row r="1088" spans="1:74" x14ac:dyDescent="0.15">
      <c r="A1088" s="5">
        <v>1084</v>
      </c>
      <c r="B1088" s="5">
        <f>data!A1086</f>
        <v>2010105</v>
      </c>
      <c r="C1088" s="6">
        <f>data!C1086</f>
        <v>1</v>
      </c>
      <c r="D1088" s="7">
        <f>data!D1086</f>
        <v>8</v>
      </c>
      <c r="E1088" s="7">
        <f>data!E1086</f>
        <v>9</v>
      </c>
      <c r="F1088" s="7">
        <f>data!F1086</f>
        <v>19</v>
      </c>
      <c r="G1088" s="7">
        <f>data!G1086</f>
        <v>21</v>
      </c>
      <c r="H1088" s="8">
        <f>data!H1086</f>
        <v>31</v>
      </c>
      <c r="I1088" s="9">
        <f>data!I1086</f>
        <v>11</v>
      </c>
      <c r="J1088" s="175"/>
      <c r="K1088" s="143"/>
      <c r="L1088" s="143"/>
      <c r="M1088" s="143"/>
      <c r="N1088" s="176"/>
      <c r="O1088" s="175"/>
      <c r="P1088" s="143"/>
      <c r="Q1088" s="143"/>
      <c r="R1088" s="143"/>
      <c r="S1088" s="176"/>
      <c r="T1088" s="175"/>
      <c r="U1088" s="143"/>
      <c r="V1088" s="143"/>
      <c r="W1088" s="143"/>
      <c r="X1088" s="176"/>
      <c r="Y1088" s="175"/>
      <c r="Z1088" s="143"/>
      <c r="AA1088" s="143"/>
      <c r="AB1088" s="143"/>
      <c r="AC1088" s="176"/>
      <c r="AD1088" s="175"/>
      <c r="AE1088" s="143"/>
      <c r="AF1088" s="143"/>
      <c r="AG1088" s="143"/>
      <c r="AH1088" s="176"/>
      <c r="AI1088" s="175"/>
      <c r="AJ1088" s="143"/>
      <c r="AK1088" s="143"/>
      <c r="AL1088" s="143"/>
      <c r="AM1088" s="176"/>
      <c r="AN1088" s="179"/>
      <c r="AO1088" s="180"/>
      <c r="AP1088" s="180"/>
      <c r="AQ1088" s="180"/>
      <c r="AR1088" s="180"/>
      <c r="AS1088" s="180"/>
      <c r="AT1088" s="180"/>
      <c r="AU1088" s="180"/>
      <c r="AV1088" s="180"/>
      <c r="AW1088" s="180"/>
      <c r="AX1088" s="180"/>
      <c r="AY1088" s="180"/>
      <c r="AZ1088" s="180"/>
      <c r="BA1088" s="180"/>
      <c r="BB1088" s="180"/>
      <c r="BC1088" s="180"/>
      <c r="BD1088" s="180"/>
      <c r="BE1088" s="180"/>
      <c r="BF1088" s="180"/>
      <c r="BG1088" s="180"/>
      <c r="BH1088" s="180"/>
      <c r="BI1088" s="180"/>
      <c r="BJ1088" s="180"/>
      <c r="BK1088" s="180"/>
      <c r="BL1088" s="180"/>
      <c r="BM1088" s="180"/>
      <c r="BN1088" s="180"/>
      <c r="BO1088" s="180"/>
      <c r="BP1088" s="180"/>
      <c r="BQ1088" s="180"/>
      <c r="BR1088" s="180"/>
      <c r="BS1088" s="180"/>
      <c r="BT1088" s="180"/>
      <c r="BU1088" s="180"/>
      <c r="BV1088" s="180"/>
    </row>
    <row r="1089" spans="1:74" x14ac:dyDescent="0.15">
      <c r="A1089" s="5">
        <v>1085</v>
      </c>
      <c r="B1089" s="5">
        <f>data!A1087</f>
        <v>2010106</v>
      </c>
      <c r="C1089" s="6">
        <f>data!C1087</f>
        <v>2</v>
      </c>
      <c r="D1089" s="7">
        <f>data!D1087</f>
        <v>6</v>
      </c>
      <c r="E1089" s="7">
        <f>data!E1087</f>
        <v>8</v>
      </c>
      <c r="F1089" s="7">
        <f>data!F1087</f>
        <v>15</v>
      </c>
      <c r="G1089" s="7">
        <f>data!G1087</f>
        <v>26</v>
      </c>
      <c r="H1089" s="8">
        <f>data!H1087</f>
        <v>29</v>
      </c>
      <c r="I1089" s="9">
        <f>data!I1087</f>
        <v>16</v>
      </c>
      <c r="J1089" s="175"/>
      <c r="K1089" s="143"/>
      <c r="L1089" s="143"/>
      <c r="M1089" s="143"/>
      <c r="N1089" s="176"/>
      <c r="O1089" s="175"/>
      <c r="P1089" s="143"/>
      <c r="Q1089" s="143"/>
      <c r="R1089" s="143"/>
      <c r="S1089" s="176"/>
      <c r="T1089" s="175"/>
      <c r="U1089" s="143"/>
      <c r="V1089" s="143"/>
      <c r="W1089" s="143"/>
      <c r="X1089" s="176"/>
      <c r="Y1089" s="175"/>
      <c r="Z1089" s="143"/>
      <c r="AA1089" s="143"/>
      <c r="AB1089" s="143"/>
      <c r="AC1089" s="176"/>
      <c r="AD1089" s="175"/>
      <c r="AE1089" s="143"/>
      <c r="AF1089" s="143"/>
      <c r="AG1089" s="143"/>
      <c r="AH1089" s="176"/>
      <c r="AI1089" s="175"/>
      <c r="AJ1089" s="143"/>
      <c r="AK1089" s="143"/>
      <c r="AL1089" s="143"/>
      <c r="AM1089" s="176"/>
      <c r="AN1089" s="179"/>
      <c r="AO1089" s="180"/>
      <c r="AP1089" s="180"/>
      <c r="AQ1089" s="180"/>
      <c r="AR1089" s="180"/>
      <c r="AS1089" s="180"/>
      <c r="AT1089" s="180"/>
      <c r="AU1089" s="180"/>
      <c r="AV1089" s="180"/>
      <c r="AW1089" s="180"/>
      <c r="AX1089" s="180"/>
      <c r="AY1089" s="180"/>
      <c r="AZ1089" s="180"/>
      <c r="BA1089" s="180"/>
      <c r="BB1089" s="180"/>
      <c r="BC1089" s="180"/>
      <c r="BD1089" s="180"/>
      <c r="BE1089" s="180"/>
      <c r="BF1089" s="180"/>
      <c r="BG1089" s="180"/>
      <c r="BH1089" s="180"/>
      <c r="BI1089" s="180"/>
      <c r="BJ1089" s="180"/>
      <c r="BK1089" s="180"/>
      <c r="BL1089" s="180"/>
      <c r="BM1089" s="180"/>
      <c r="BN1089" s="180"/>
      <c r="BO1089" s="180"/>
      <c r="BP1089" s="180"/>
      <c r="BQ1089" s="180"/>
      <c r="BR1089" s="180"/>
      <c r="BS1089" s="180"/>
      <c r="BT1089" s="180"/>
      <c r="BU1089" s="180"/>
      <c r="BV1089" s="180"/>
    </row>
    <row r="1090" spans="1:74" x14ac:dyDescent="0.15">
      <c r="A1090" s="5">
        <v>1086</v>
      </c>
      <c r="B1090" s="5">
        <f>data!A1088</f>
        <v>2010107</v>
      </c>
      <c r="C1090" s="6">
        <f>data!C1088</f>
        <v>8</v>
      </c>
      <c r="D1090" s="7">
        <f>data!D1088</f>
        <v>12</v>
      </c>
      <c r="E1090" s="7">
        <f>data!E1088</f>
        <v>15</v>
      </c>
      <c r="F1090" s="7">
        <f>data!F1088</f>
        <v>17</v>
      </c>
      <c r="G1090" s="7">
        <f>data!G1088</f>
        <v>22</v>
      </c>
      <c r="H1090" s="8">
        <f>data!H1088</f>
        <v>33</v>
      </c>
      <c r="I1090" s="9">
        <f>data!I1088</f>
        <v>16</v>
      </c>
      <c r="J1090" s="175"/>
      <c r="K1090" s="143"/>
      <c r="L1090" s="143"/>
      <c r="M1090" s="143"/>
      <c r="N1090" s="176"/>
      <c r="O1090" s="175"/>
      <c r="P1090" s="143"/>
      <c r="Q1090" s="143"/>
      <c r="R1090" s="143"/>
      <c r="S1090" s="176"/>
      <c r="T1090" s="175"/>
      <c r="U1090" s="143"/>
      <c r="V1090" s="143"/>
      <c r="W1090" s="143"/>
      <c r="X1090" s="176"/>
      <c r="Y1090" s="175"/>
      <c r="Z1090" s="143"/>
      <c r="AA1090" s="143"/>
      <c r="AB1090" s="143"/>
      <c r="AC1090" s="176"/>
      <c r="AD1090" s="175"/>
      <c r="AE1090" s="143"/>
      <c r="AF1090" s="143"/>
      <c r="AG1090" s="143"/>
      <c r="AH1090" s="176"/>
      <c r="AI1090" s="175"/>
      <c r="AJ1090" s="143"/>
      <c r="AK1090" s="143"/>
      <c r="AL1090" s="143"/>
      <c r="AM1090" s="176"/>
      <c r="AN1090" s="179"/>
      <c r="AO1090" s="180"/>
      <c r="AP1090" s="180"/>
      <c r="AQ1090" s="180"/>
      <c r="AR1090" s="180"/>
      <c r="AS1090" s="180"/>
      <c r="AT1090" s="180"/>
      <c r="AU1090" s="180"/>
      <c r="AV1090" s="180"/>
      <c r="AW1090" s="180"/>
      <c r="AX1090" s="180"/>
      <c r="AY1090" s="180"/>
      <c r="AZ1090" s="180"/>
      <c r="BA1090" s="180"/>
      <c r="BB1090" s="180"/>
      <c r="BC1090" s="180"/>
      <c r="BD1090" s="180"/>
      <c r="BE1090" s="180"/>
      <c r="BF1090" s="180"/>
      <c r="BG1090" s="180"/>
      <c r="BH1090" s="180"/>
      <c r="BI1090" s="180"/>
      <c r="BJ1090" s="180"/>
      <c r="BK1090" s="180"/>
      <c r="BL1090" s="180"/>
      <c r="BM1090" s="180"/>
      <c r="BN1090" s="180"/>
      <c r="BO1090" s="180"/>
      <c r="BP1090" s="180"/>
      <c r="BQ1090" s="180"/>
      <c r="BR1090" s="180"/>
      <c r="BS1090" s="180"/>
      <c r="BT1090" s="180"/>
      <c r="BU1090" s="180"/>
      <c r="BV1090" s="180"/>
    </row>
    <row r="1091" spans="1:74" x14ac:dyDescent="0.15">
      <c r="A1091" s="5">
        <v>1087</v>
      </c>
      <c r="B1091" s="5">
        <f>data!A1089</f>
        <v>2010108</v>
      </c>
      <c r="C1091" s="6">
        <f>data!C1089</f>
        <v>2</v>
      </c>
      <c r="D1091" s="7">
        <f>data!D1089</f>
        <v>4</v>
      </c>
      <c r="E1091" s="7">
        <f>data!E1089</f>
        <v>8</v>
      </c>
      <c r="F1091" s="7">
        <f>data!F1089</f>
        <v>20</v>
      </c>
      <c r="G1091" s="7">
        <f>data!G1089</f>
        <v>23</v>
      </c>
      <c r="H1091" s="8">
        <f>data!H1089</f>
        <v>24</v>
      </c>
      <c r="I1091" s="9">
        <f>data!I1089</f>
        <v>7</v>
      </c>
      <c r="J1091" s="175"/>
      <c r="K1091" s="143"/>
      <c r="L1091" s="143"/>
      <c r="M1091" s="143"/>
      <c r="N1091" s="176"/>
      <c r="O1091" s="175"/>
      <c r="P1091" s="143"/>
      <c r="Q1091" s="143"/>
      <c r="R1091" s="143"/>
      <c r="S1091" s="176"/>
      <c r="T1091" s="175"/>
      <c r="U1091" s="143"/>
      <c r="V1091" s="143"/>
      <c r="W1091" s="143"/>
      <c r="X1091" s="176"/>
      <c r="Y1091" s="175"/>
      <c r="Z1091" s="143"/>
      <c r="AA1091" s="143"/>
      <c r="AB1091" s="143"/>
      <c r="AC1091" s="176"/>
      <c r="AD1091" s="175"/>
      <c r="AE1091" s="143"/>
      <c r="AF1091" s="143"/>
      <c r="AG1091" s="143"/>
      <c r="AH1091" s="176"/>
      <c r="AI1091" s="175"/>
      <c r="AJ1091" s="143"/>
      <c r="AK1091" s="143"/>
      <c r="AL1091" s="143"/>
      <c r="AM1091" s="176"/>
      <c r="AN1091" s="179"/>
      <c r="AO1091" s="180"/>
      <c r="AP1091" s="180"/>
      <c r="AQ1091" s="180"/>
      <c r="AR1091" s="180"/>
      <c r="AS1091" s="180"/>
      <c r="AT1091" s="180"/>
      <c r="AU1091" s="180"/>
      <c r="AV1091" s="180"/>
      <c r="AW1091" s="180"/>
      <c r="AX1091" s="180"/>
      <c r="AY1091" s="180"/>
      <c r="AZ1091" s="180"/>
      <c r="BA1091" s="180"/>
      <c r="BB1091" s="180"/>
      <c r="BC1091" s="180"/>
      <c r="BD1091" s="180"/>
      <c r="BE1091" s="180"/>
      <c r="BF1091" s="180"/>
      <c r="BG1091" s="180"/>
      <c r="BH1091" s="180"/>
      <c r="BI1091" s="180"/>
      <c r="BJ1091" s="180"/>
      <c r="BK1091" s="180"/>
      <c r="BL1091" s="180"/>
      <c r="BM1091" s="180"/>
      <c r="BN1091" s="180"/>
      <c r="BO1091" s="180"/>
      <c r="BP1091" s="180"/>
      <c r="BQ1091" s="180"/>
      <c r="BR1091" s="180"/>
      <c r="BS1091" s="180"/>
      <c r="BT1091" s="180"/>
      <c r="BU1091" s="180"/>
      <c r="BV1091" s="180"/>
    </row>
    <row r="1092" spans="1:74" x14ac:dyDescent="0.15">
      <c r="A1092" s="5">
        <v>1088</v>
      </c>
      <c r="B1092" s="5">
        <f>data!A1090</f>
        <v>2010109</v>
      </c>
      <c r="C1092" s="6">
        <f>data!C1090</f>
        <v>4</v>
      </c>
      <c r="D1092" s="7">
        <f>data!D1090</f>
        <v>15</v>
      </c>
      <c r="E1092" s="7">
        <f>data!E1090</f>
        <v>18</v>
      </c>
      <c r="F1092" s="7">
        <f>data!F1090</f>
        <v>25</v>
      </c>
      <c r="G1092" s="7">
        <f>data!G1090</f>
        <v>29</v>
      </c>
      <c r="H1092" s="8">
        <f>data!H1090</f>
        <v>32</v>
      </c>
      <c r="I1092" s="9">
        <f>data!I1090</f>
        <v>15</v>
      </c>
      <c r="J1092" s="175"/>
      <c r="K1092" s="143"/>
      <c r="L1092" s="143"/>
      <c r="M1092" s="143"/>
      <c r="N1092" s="176"/>
      <c r="O1092" s="175"/>
      <c r="P1092" s="143"/>
      <c r="Q1092" s="143"/>
      <c r="R1092" s="143"/>
      <c r="S1092" s="176"/>
      <c r="T1092" s="175"/>
      <c r="U1092" s="143"/>
      <c r="V1092" s="143"/>
      <c r="W1092" s="143"/>
      <c r="X1092" s="176"/>
      <c r="Y1092" s="175"/>
      <c r="Z1092" s="143"/>
      <c r="AA1092" s="143"/>
      <c r="AB1092" s="143"/>
      <c r="AC1092" s="176"/>
      <c r="AD1092" s="175"/>
      <c r="AE1092" s="143"/>
      <c r="AF1092" s="143"/>
      <c r="AG1092" s="143"/>
      <c r="AH1092" s="176"/>
      <c r="AI1092" s="175"/>
      <c r="AJ1092" s="143"/>
      <c r="AK1092" s="143"/>
      <c r="AL1092" s="143"/>
      <c r="AM1092" s="176"/>
      <c r="AN1092" s="179"/>
      <c r="AO1092" s="180"/>
      <c r="AP1092" s="180"/>
      <c r="AQ1092" s="180"/>
      <c r="AR1092" s="180"/>
      <c r="AS1092" s="180"/>
      <c r="AT1092" s="180"/>
      <c r="AU1092" s="180"/>
      <c r="AV1092" s="180"/>
      <c r="AW1092" s="180"/>
      <c r="AX1092" s="180"/>
      <c r="AY1092" s="180"/>
      <c r="AZ1092" s="180"/>
      <c r="BA1092" s="180"/>
      <c r="BB1092" s="180"/>
      <c r="BC1092" s="180"/>
      <c r="BD1092" s="180"/>
      <c r="BE1092" s="180"/>
      <c r="BF1092" s="180"/>
      <c r="BG1092" s="180"/>
      <c r="BH1092" s="180"/>
      <c r="BI1092" s="180"/>
      <c r="BJ1092" s="180"/>
      <c r="BK1092" s="180"/>
      <c r="BL1092" s="180"/>
      <c r="BM1092" s="180"/>
      <c r="BN1092" s="180"/>
      <c r="BO1092" s="180"/>
      <c r="BP1092" s="180"/>
      <c r="BQ1092" s="180"/>
      <c r="BR1092" s="180"/>
      <c r="BS1092" s="180"/>
      <c r="BT1092" s="180"/>
      <c r="BU1092" s="180"/>
      <c r="BV1092" s="180"/>
    </row>
    <row r="1093" spans="1:74" x14ac:dyDescent="0.15">
      <c r="A1093" s="5">
        <v>1089</v>
      </c>
      <c r="B1093" s="5">
        <f>data!A1091</f>
        <v>2010110</v>
      </c>
      <c r="C1093" s="6">
        <f>data!C1091</f>
        <v>1</v>
      </c>
      <c r="D1093" s="7">
        <f>data!D1091</f>
        <v>3</v>
      </c>
      <c r="E1093" s="7">
        <f>data!E1091</f>
        <v>12</v>
      </c>
      <c r="F1093" s="7">
        <f>data!F1091</f>
        <v>24</v>
      </c>
      <c r="G1093" s="7">
        <f>data!G1091</f>
        <v>26</v>
      </c>
      <c r="H1093" s="8">
        <f>data!H1091</f>
        <v>27</v>
      </c>
      <c r="I1093" s="9">
        <f>data!I1091</f>
        <v>1</v>
      </c>
      <c r="J1093" s="175"/>
      <c r="K1093" s="143"/>
      <c r="L1093" s="143"/>
      <c r="M1093" s="143"/>
      <c r="N1093" s="176"/>
      <c r="O1093" s="175"/>
      <c r="P1093" s="143"/>
      <c r="Q1093" s="143"/>
      <c r="R1093" s="143"/>
      <c r="S1093" s="176"/>
      <c r="T1093" s="175"/>
      <c r="U1093" s="143"/>
      <c r="V1093" s="143"/>
      <c r="W1093" s="143"/>
      <c r="X1093" s="176"/>
      <c r="Y1093" s="175"/>
      <c r="Z1093" s="143"/>
      <c r="AA1093" s="143"/>
      <c r="AB1093" s="143"/>
      <c r="AC1093" s="176"/>
      <c r="AD1093" s="175"/>
      <c r="AE1093" s="143"/>
      <c r="AF1093" s="143"/>
      <c r="AG1093" s="143"/>
      <c r="AH1093" s="176"/>
      <c r="AI1093" s="175"/>
      <c r="AJ1093" s="143"/>
      <c r="AK1093" s="143"/>
      <c r="AL1093" s="143"/>
      <c r="AM1093" s="176"/>
      <c r="AN1093" s="179"/>
      <c r="AO1093" s="180"/>
      <c r="AP1093" s="180"/>
      <c r="AQ1093" s="180"/>
      <c r="AR1093" s="180"/>
      <c r="AS1093" s="180"/>
      <c r="AT1093" s="180"/>
      <c r="AU1093" s="180"/>
      <c r="AV1093" s="180"/>
      <c r="AW1093" s="180"/>
      <c r="AX1093" s="180"/>
      <c r="AY1093" s="180"/>
      <c r="AZ1093" s="180"/>
      <c r="BA1093" s="180"/>
      <c r="BB1093" s="180"/>
      <c r="BC1093" s="180"/>
      <c r="BD1093" s="180"/>
      <c r="BE1093" s="180"/>
      <c r="BF1093" s="180"/>
      <c r="BG1093" s="180"/>
      <c r="BH1093" s="180"/>
      <c r="BI1093" s="180"/>
      <c r="BJ1093" s="180"/>
      <c r="BK1093" s="180"/>
      <c r="BL1093" s="180"/>
      <c r="BM1093" s="180"/>
      <c r="BN1093" s="180"/>
      <c r="BO1093" s="180"/>
      <c r="BP1093" s="180"/>
      <c r="BQ1093" s="180"/>
      <c r="BR1093" s="180"/>
      <c r="BS1093" s="180"/>
      <c r="BT1093" s="180"/>
      <c r="BU1093" s="180"/>
      <c r="BV1093" s="180"/>
    </row>
    <row r="1094" spans="1:74" x14ac:dyDescent="0.15">
      <c r="A1094" s="5">
        <v>1090</v>
      </c>
      <c r="B1094" s="5">
        <f>data!A1092</f>
        <v>2010111</v>
      </c>
      <c r="C1094" s="6">
        <f>data!C1092</f>
        <v>4</v>
      </c>
      <c r="D1094" s="7">
        <f>data!D1092</f>
        <v>7</v>
      </c>
      <c r="E1094" s="7">
        <f>data!E1092</f>
        <v>8</v>
      </c>
      <c r="F1094" s="7">
        <f>data!F1092</f>
        <v>13</v>
      </c>
      <c r="G1094" s="7">
        <f>data!G1092</f>
        <v>17</v>
      </c>
      <c r="H1094" s="8">
        <f>data!H1092</f>
        <v>18</v>
      </c>
      <c r="I1094" s="9">
        <f>data!I1092</f>
        <v>10</v>
      </c>
      <c r="J1094" s="175"/>
      <c r="K1094" s="143"/>
      <c r="L1094" s="143"/>
      <c r="M1094" s="143"/>
      <c r="N1094" s="176"/>
      <c r="O1094" s="175"/>
      <c r="P1094" s="143"/>
      <c r="Q1094" s="143"/>
      <c r="R1094" s="143"/>
      <c r="S1094" s="176"/>
      <c r="T1094" s="175"/>
      <c r="U1094" s="143"/>
      <c r="V1094" s="143"/>
      <c r="W1094" s="143"/>
      <c r="X1094" s="176"/>
      <c r="Y1094" s="175"/>
      <c r="Z1094" s="143"/>
      <c r="AA1094" s="143"/>
      <c r="AB1094" s="143"/>
      <c r="AC1094" s="176"/>
      <c r="AD1094" s="175"/>
      <c r="AE1094" s="143"/>
      <c r="AF1094" s="143"/>
      <c r="AG1094" s="143"/>
      <c r="AH1094" s="176"/>
      <c r="AI1094" s="175"/>
      <c r="AJ1094" s="143"/>
      <c r="AK1094" s="143"/>
      <c r="AL1094" s="143"/>
      <c r="AM1094" s="176"/>
      <c r="AN1094" s="179"/>
      <c r="AO1094" s="180"/>
      <c r="AP1094" s="180"/>
      <c r="AQ1094" s="180"/>
      <c r="AR1094" s="180"/>
      <c r="AS1094" s="180"/>
      <c r="AT1094" s="180"/>
      <c r="AU1094" s="180"/>
      <c r="AV1094" s="180"/>
      <c r="AW1094" s="180"/>
      <c r="AX1094" s="180"/>
      <c r="AY1094" s="180"/>
      <c r="AZ1094" s="180"/>
      <c r="BA1094" s="180"/>
      <c r="BB1094" s="180"/>
      <c r="BC1094" s="180"/>
      <c r="BD1094" s="180"/>
      <c r="BE1094" s="180"/>
      <c r="BF1094" s="180"/>
      <c r="BG1094" s="180"/>
      <c r="BH1094" s="180"/>
      <c r="BI1094" s="180"/>
      <c r="BJ1094" s="180"/>
      <c r="BK1094" s="180"/>
      <c r="BL1094" s="180"/>
      <c r="BM1094" s="180"/>
      <c r="BN1094" s="180"/>
      <c r="BO1094" s="180"/>
      <c r="BP1094" s="180"/>
      <c r="BQ1094" s="180"/>
      <c r="BR1094" s="180"/>
      <c r="BS1094" s="180"/>
      <c r="BT1094" s="180"/>
      <c r="BU1094" s="180"/>
      <c r="BV1094" s="180"/>
    </row>
    <row r="1095" spans="1:74" x14ac:dyDescent="0.15">
      <c r="A1095" s="5">
        <v>1091</v>
      </c>
      <c r="B1095" s="5">
        <f>data!A1093</f>
        <v>2010112</v>
      </c>
      <c r="C1095" s="6">
        <f>data!C1093</f>
        <v>1</v>
      </c>
      <c r="D1095" s="7">
        <f>data!D1093</f>
        <v>8</v>
      </c>
      <c r="E1095" s="7">
        <f>data!E1093</f>
        <v>18</v>
      </c>
      <c r="F1095" s="7">
        <f>data!F1093</f>
        <v>24</v>
      </c>
      <c r="G1095" s="7">
        <f>data!G1093</f>
        <v>29</v>
      </c>
      <c r="H1095" s="8">
        <f>data!H1093</f>
        <v>30</v>
      </c>
      <c r="I1095" s="9">
        <f>data!I1093</f>
        <v>16</v>
      </c>
      <c r="J1095" s="175"/>
      <c r="K1095" s="143"/>
      <c r="L1095" s="143"/>
      <c r="M1095" s="143"/>
      <c r="N1095" s="176"/>
      <c r="O1095" s="175"/>
      <c r="P1095" s="143"/>
      <c r="Q1095" s="143"/>
      <c r="R1095" s="143"/>
      <c r="S1095" s="176"/>
      <c r="T1095" s="175"/>
      <c r="U1095" s="143"/>
      <c r="V1095" s="143"/>
      <c r="W1095" s="143"/>
      <c r="X1095" s="176"/>
      <c r="Y1095" s="175"/>
      <c r="Z1095" s="143"/>
      <c r="AA1095" s="143"/>
      <c r="AB1095" s="143"/>
      <c r="AC1095" s="176"/>
      <c r="AD1095" s="175"/>
      <c r="AE1095" s="143"/>
      <c r="AF1095" s="143"/>
      <c r="AG1095" s="143"/>
      <c r="AH1095" s="176"/>
      <c r="AI1095" s="175"/>
      <c r="AJ1095" s="143"/>
      <c r="AK1095" s="143"/>
      <c r="AL1095" s="143"/>
      <c r="AM1095" s="176"/>
      <c r="AN1095" s="179"/>
      <c r="AO1095" s="180"/>
      <c r="AP1095" s="180"/>
      <c r="AQ1095" s="180"/>
      <c r="AR1095" s="180"/>
      <c r="AS1095" s="180"/>
      <c r="AT1095" s="180"/>
      <c r="AU1095" s="180"/>
      <c r="AV1095" s="180"/>
      <c r="AW1095" s="180"/>
      <c r="AX1095" s="180"/>
      <c r="AY1095" s="180"/>
      <c r="AZ1095" s="180"/>
      <c r="BA1095" s="180"/>
      <c r="BB1095" s="180"/>
      <c r="BC1095" s="180"/>
      <c r="BD1095" s="180"/>
      <c r="BE1095" s="180"/>
      <c r="BF1095" s="180"/>
      <c r="BG1095" s="180"/>
      <c r="BH1095" s="180"/>
      <c r="BI1095" s="180"/>
      <c r="BJ1095" s="180"/>
      <c r="BK1095" s="180"/>
      <c r="BL1095" s="180"/>
      <c r="BM1095" s="180"/>
      <c r="BN1095" s="180"/>
      <c r="BO1095" s="180"/>
      <c r="BP1095" s="180"/>
      <c r="BQ1095" s="180"/>
      <c r="BR1095" s="180"/>
      <c r="BS1095" s="180"/>
      <c r="BT1095" s="180"/>
      <c r="BU1095" s="180"/>
      <c r="BV1095" s="180"/>
    </row>
    <row r="1096" spans="1:74" x14ac:dyDescent="0.15">
      <c r="A1096" s="5">
        <v>1092</v>
      </c>
      <c r="B1096" s="5">
        <f>data!A1094</f>
        <v>2010113</v>
      </c>
      <c r="C1096" s="6">
        <f>data!C1094</f>
        <v>5</v>
      </c>
      <c r="D1096" s="7">
        <f>data!D1094</f>
        <v>10</v>
      </c>
      <c r="E1096" s="7">
        <f>data!E1094</f>
        <v>15</v>
      </c>
      <c r="F1096" s="7">
        <f>data!F1094</f>
        <v>18</v>
      </c>
      <c r="G1096" s="7">
        <f>data!G1094</f>
        <v>20</v>
      </c>
      <c r="H1096" s="8">
        <f>data!H1094</f>
        <v>28</v>
      </c>
      <c r="I1096" s="9">
        <f>data!I1094</f>
        <v>10</v>
      </c>
      <c r="J1096" s="175"/>
      <c r="K1096" s="143"/>
      <c r="L1096" s="143"/>
      <c r="M1096" s="143"/>
      <c r="N1096" s="176"/>
      <c r="O1096" s="175"/>
      <c r="P1096" s="143"/>
      <c r="Q1096" s="143"/>
      <c r="R1096" s="143"/>
      <c r="S1096" s="176"/>
      <c r="T1096" s="175"/>
      <c r="U1096" s="143"/>
      <c r="V1096" s="143"/>
      <c r="W1096" s="143"/>
      <c r="X1096" s="176"/>
      <c r="Y1096" s="175"/>
      <c r="Z1096" s="143"/>
      <c r="AA1096" s="143"/>
      <c r="AB1096" s="143"/>
      <c r="AC1096" s="176"/>
      <c r="AD1096" s="175"/>
      <c r="AE1096" s="143"/>
      <c r="AF1096" s="143"/>
      <c r="AG1096" s="143"/>
      <c r="AH1096" s="176"/>
      <c r="AI1096" s="175"/>
      <c r="AJ1096" s="143"/>
      <c r="AK1096" s="143"/>
      <c r="AL1096" s="143"/>
      <c r="AM1096" s="176"/>
      <c r="AN1096" s="179"/>
      <c r="AO1096" s="180"/>
      <c r="AP1096" s="180"/>
      <c r="AQ1096" s="180"/>
      <c r="AR1096" s="180"/>
      <c r="AS1096" s="180"/>
      <c r="AT1096" s="180"/>
      <c r="AU1096" s="180"/>
      <c r="AV1096" s="180"/>
      <c r="AW1096" s="180"/>
      <c r="AX1096" s="180"/>
      <c r="AY1096" s="180"/>
      <c r="AZ1096" s="180"/>
      <c r="BA1096" s="180"/>
      <c r="BB1096" s="180"/>
      <c r="BC1096" s="180"/>
      <c r="BD1096" s="180"/>
      <c r="BE1096" s="180"/>
      <c r="BF1096" s="180"/>
      <c r="BG1096" s="180"/>
      <c r="BH1096" s="180"/>
      <c r="BI1096" s="180"/>
      <c r="BJ1096" s="180"/>
      <c r="BK1096" s="180"/>
      <c r="BL1096" s="180"/>
      <c r="BM1096" s="180"/>
      <c r="BN1096" s="180"/>
      <c r="BO1096" s="180"/>
      <c r="BP1096" s="180"/>
      <c r="BQ1096" s="180"/>
      <c r="BR1096" s="180"/>
      <c r="BS1096" s="180"/>
      <c r="BT1096" s="180"/>
      <c r="BU1096" s="180"/>
      <c r="BV1096" s="180"/>
    </row>
    <row r="1097" spans="1:74" x14ac:dyDescent="0.15">
      <c r="A1097" s="5">
        <v>1093</v>
      </c>
      <c r="B1097" s="5">
        <f>data!A1095</f>
        <v>2010114</v>
      </c>
      <c r="C1097" s="6">
        <f>data!C1095</f>
        <v>1</v>
      </c>
      <c r="D1097" s="7">
        <f>data!D1095</f>
        <v>8</v>
      </c>
      <c r="E1097" s="7">
        <f>data!E1095</f>
        <v>11</v>
      </c>
      <c r="F1097" s="7">
        <f>data!F1095</f>
        <v>15</v>
      </c>
      <c r="G1097" s="7">
        <f>data!G1095</f>
        <v>17</v>
      </c>
      <c r="H1097" s="8">
        <f>data!H1095</f>
        <v>25</v>
      </c>
      <c r="I1097" s="9">
        <f>data!I1095</f>
        <v>1</v>
      </c>
      <c r="J1097" s="175"/>
      <c r="K1097" s="143"/>
      <c r="L1097" s="143"/>
      <c r="M1097" s="143"/>
      <c r="N1097" s="176"/>
      <c r="O1097" s="175"/>
      <c r="P1097" s="143"/>
      <c r="Q1097" s="143"/>
      <c r="R1097" s="143"/>
      <c r="S1097" s="176"/>
      <c r="T1097" s="175"/>
      <c r="U1097" s="143"/>
      <c r="V1097" s="143"/>
      <c r="W1097" s="143"/>
      <c r="X1097" s="176"/>
      <c r="Y1097" s="175"/>
      <c r="Z1097" s="143"/>
      <c r="AA1097" s="143"/>
      <c r="AB1097" s="143"/>
      <c r="AC1097" s="176"/>
      <c r="AD1097" s="175"/>
      <c r="AE1097" s="143"/>
      <c r="AF1097" s="143"/>
      <c r="AG1097" s="143"/>
      <c r="AH1097" s="176"/>
      <c r="AI1097" s="175"/>
      <c r="AJ1097" s="143"/>
      <c r="AK1097" s="143"/>
      <c r="AL1097" s="143"/>
      <c r="AM1097" s="176"/>
      <c r="AN1097" s="179"/>
      <c r="AO1097" s="180"/>
      <c r="AP1097" s="180"/>
      <c r="AQ1097" s="180"/>
      <c r="AR1097" s="180"/>
      <c r="AS1097" s="180"/>
      <c r="AT1097" s="180"/>
      <c r="AU1097" s="180"/>
      <c r="AV1097" s="180"/>
      <c r="AW1097" s="180"/>
      <c r="AX1097" s="180"/>
      <c r="AY1097" s="180"/>
      <c r="AZ1097" s="180"/>
      <c r="BA1097" s="180"/>
      <c r="BB1097" s="180"/>
      <c r="BC1097" s="180"/>
      <c r="BD1097" s="180"/>
      <c r="BE1097" s="180"/>
      <c r="BF1097" s="180"/>
      <c r="BG1097" s="180"/>
      <c r="BH1097" s="180"/>
      <c r="BI1097" s="180"/>
      <c r="BJ1097" s="180"/>
      <c r="BK1097" s="180"/>
      <c r="BL1097" s="180"/>
      <c r="BM1097" s="180"/>
      <c r="BN1097" s="180"/>
      <c r="BO1097" s="180"/>
      <c r="BP1097" s="180"/>
      <c r="BQ1097" s="180"/>
      <c r="BR1097" s="180"/>
      <c r="BS1097" s="180"/>
      <c r="BT1097" s="180"/>
      <c r="BU1097" s="180"/>
      <c r="BV1097" s="180"/>
    </row>
    <row r="1098" spans="1:74" x14ac:dyDescent="0.15">
      <c r="A1098" s="5">
        <v>1094</v>
      </c>
      <c r="B1098" s="5">
        <f>data!A1096</f>
        <v>2010115</v>
      </c>
      <c r="C1098" s="6">
        <f>data!C1096</f>
        <v>1</v>
      </c>
      <c r="D1098" s="7">
        <f>data!D1096</f>
        <v>22</v>
      </c>
      <c r="E1098" s="7">
        <f>data!E1096</f>
        <v>24</v>
      </c>
      <c r="F1098" s="7">
        <f>data!F1096</f>
        <v>25</v>
      </c>
      <c r="G1098" s="7">
        <f>data!G1096</f>
        <v>29</v>
      </c>
      <c r="H1098" s="8">
        <f>data!H1096</f>
        <v>33</v>
      </c>
      <c r="I1098" s="9">
        <f>data!I1096</f>
        <v>15</v>
      </c>
      <c r="J1098" s="175"/>
      <c r="K1098" s="143"/>
      <c r="L1098" s="143"/>
      <c r="M1098" s="143"/>
      <c r="N1098" s="176"/>
      <c r="O1098" s="175"/>
      <c r="P1098" s="143"/>
      <c r="Q1098" s="143"/>
      <c r="R1098" s="143"/>
      <c r="S1098" s="176"/>
      <c r="T1098" s="175"/>
      <c r="U1098" s="143"/>
      <c r="V1098" s="143"/>
      <c r="W1098" s="143"/>
      <c r="X1098" s="176"/>
      <c r="Y1098" s="175"/>
      <c r="Z1098" s="143"/>
      <c r="AA1098" s="143"/>
      <c r="AB1098" s="143"/>
      <c r="AC1098" s="176"/>
      <c r="AD1098" s="175"/>
      <c r="AE1098" s="143"/>
      <c r="AF1098" s="143"/>
      <c r="AG1098" s="143"/>
      <c r="AH1098" s="176"/>
      <c r="AI1098" s="175"/>
      <c r="AJ1098" s="143"/>
      <c r="AK1098" s="143"/>
      <c r="AL1098" s="143"/>
      <c r="AM1098" s="176"/>
      <c r="AN1098" s="179"/>
      <c r="AO1098" s="180"/>
      <c r="AP1098" s="180"/>
      <c r="AQ1098" s="180"/>
      <c r="AR1098" s="180"/>
      <c r="AS1098" s="180"/>
      <c r="AT1098" s="180"/>
      <c r="AU1098" s="180"/>
      <c r="AV1098" s="180"/>
      <c r="AW1098" s="180"/>
      <c r="AX1098" s="180"/>
      <c r="AY1098" s="180"/>
      <c r="AZ1098" s="180"/>
      <c r="BA1098" s="180"/>
      <c r="BB1098" s="180"/>
      <c r="BC1098" s="180"/>
      <c r="BD1098" s="180"/>
      <c r="BE1098" s="180"/>
      <c r="BF1098" s="180"/>
      <c r="BG1098" s="180"/>
      <c r="BH1098" s="180"/>
      <c r="BI1098" s="180"/>
      <c r="BJ1098" s="180"/>
      <c r="BK1098" s="180"/>
      <c r="BL1098" s="180"/>
      <c r="BM1098" s="180"/>
      <c r="BN1098" s="180"/>
      <c r="BO1098" s="180"/>
      <c r="BP1098" s="180"/>
      <c r="BQ1098" s="180"/>
      <c r="BR1098" s="180"/>
      <c r="BS1098" s="180"/>
      <c r="BT1098" s="180"/>
      <c r="BU1098" s="180"/>
      <c r="BV1098" s="180"/>
    </row>
    <row r="1099" spans="1:74" x14ac:dyDescent="0.15">
      <c r="A1099" s="5">
        <v>1095</v>
      </c>
      <c r="B1099" s="5">
        <f>data!A1097</f>
        <v>2010116</v>
      </c>
      <c r="C1099" s="6">
        <f>data!C1097</f>
        <v>5</v>
      </c>
      <c r="D1099" s="7">
        <f>data!D1097</f>
        <v>9</v>
      </c>
      <c r="E1099" s="7">
        <f>data!E1097</f>
        <v>10</v>
      </c>
      <c r="F1099" s="7">
        <f>data!F1097</f>
        <v>20</v>
      </c>
      <c r="G1099" s="7">
        <f>data!G1097</f>
        <v>22</v>
      </c>
      <c r="H1099" s="8">
        <f>data!H1097</f>
        <v>26</v>
      </c>
      <c r="I1099" s="9">
        <f>data!I1097</f>
        <v>7</v>
      </c>
      <c r="J1099" s="175"/>
      <c r="K1099" s="143"/>
      <c r="L1099" s="143"/>
      <c r="M1099" s="143"/>
      <c r="N1099" s="176"/>
      <c r="O1099" s="175"/>
      <c r="P1099" s="143"/>
      <c r="Q1099" s="143"/>
      <c r="R1099" s="143"/>
      <c r="S1099" s="176"/>
      <c r="T1099" s="175"/>
      <c r="U1099" s="143"/>
      <c r="V1099" s="143"/>
      <c r="W1099" s="143"/>
      <c r="X1099" s="176"/>
      <c r="Y1099" s="175"/>
      <c r="Z1099" s="143"/>
      <c r="AA1099" s="143"/>
      <c r="AB1099" s="143"/>
      <c r="AC1099" s="176"/>
      <c r="AD1099" s="175"/>
      <c r="AE1099" s="143"/>
      <c r="AF1099" s="143"/>
      <c r="AG1099" s="143"/>
      <c r="AH1099" s="176"/>
      <c r="AI1099" s="175"/>
      <c r="AJ1099" s="143"/>
      <c r="AK1099" s="143"/>
      <c r="AL1099" s="143"/>
      <c r="AM1099" s="176"/>
      <c r="AN1099" s="179"/>
      <c r="AO1099" s="180"/>
      <c r="AP1099" s="180"/>
      <c r="AQ1099" s="180"/>
      <c r="AR1099" s="180"/>
      <c r="AS1099" s="180"/>
      <c r="AT1099" s="180"/>
      <c r="AU1099" s="180"/>
      <c r="AV1099" s="180"/>
      <c r="AW1099" s="180"/>
      <c r="AX1099" s="180"/>
      <c r="AY1099" s="180"/>
      <c r="AZ1099" s="180"/>
      <c r="BA1099" s="180"/>
      <c r="BB1099" s="180"/>
      <c r="BC1099" s="180"/>
      <c r="BD1099" s="180"/>
      <c r="BE1099" s="180"/>
      <c r="BF1099" s="180"/>
      <c r="BG1099" s="180"/>
      <c r="BH1099" s="180"/>
      <c r="BI1099" s="180"/>
      <c r="BJ1099" s="180"/>
      <c r="BK1099" s="180"/>
      <c r="BL1099" s="180"/>
      <c r="BM1099" s="180"/>
      <c r="BN1099" s="180"/>
      <c r="BO1099" s="180"/>
      <c r="BP1099" s="180"/>
      <c r="BQ1099" s="180"/>
      <c r="BR1099" s="180"/>
      <c r="BS1099" s="180"/>
      <c r="BT1099" s="180"/>
      <c r="BU1099" s="180"/>
      <c r="BV1099" s="180"/>
    </row>
    <row r="1100" spans="1:74" x14ac:dyDescent="0.15">
      <c r="A1100" s="5">
        <v>1096</v>
      </c>
      <c r="B1100" s="5">
        <f>data!A1098</f>
        <v>2010117</v>
      </c>
      <c r="C1100" s="6">
        <f>data!C1098</f>
        <v>1</v>
      </c>
      <c r="D1100" s="7">
        <f>data!D1098</f>
        <v>8</v>
      </c>
      <c r="E1100" s="7">
        <f>data!E1098</f>
        <v>20</v>
      </c>
      <c r="F1100" s="7">
        <f>data!F1098</f>
        <v>22</v>
      </c>
      <c r="G1100" s="7">
        <f>data!G1098</f>
        <v>24</v>
      </c>
      <c r="H1100" s="8">
        <f>data!H1098</f>
        <v>28</v>
      </c>
      <c r="I1100" s="9">
        <f>data!I1098</f>
        <v>1</v>
      </c>
      <c r="J1100" s="175"/>
      <c r="K1100" s="143"/>
      <c r="L1100" s="143"/>
      <c r="M1100" s="143"/>
      <c r="N1100" s="176"/>
      <c r="O1100" s="175"/>
      <c r="P1100" s="143"/>
      <c r="Q1100" s="143"/>
      <c r="R1100" s="143"/>
      <c r="S1100" s="176"/>
      <c r="T1100" s="175"/>
      <c r="U1100" s="143"/>
      <c r="V1100" s="143"/>
      <c r="W1100" s="143"/>
      <c r="X1100" s="176"/>
      <c r="Y1100" s="175"/>
      <c r="Z1100" s="143"/>
      <c r="AA1100" s="143"/>
      <c r="AB1100" s="143"/>
      <c r="AC1100" s="176"/>
      <c r="AD1100" s="175"/>
      <c r="AE1100" s="143"/>
      <c r="AF1100" s="143"/>
      <c r="AG1100" s="143"/>
      <c r="AH1100" s="176"/>
      <c r="AI1100" s="175"/>
      <c r="AJ1100" s="143"/>
      <c r="AK1100" s="143"/>
      <c r="AL1100" s="143"/>
      <c r="AM1100" s="176"/>
      <c r="AN1100" s="179"/>
      <c r="AO1100" s="180"/>
      <c r="AP1100" s="180"/>
      <c r="AQ1100" s="180"/>
      <c r="AR1100" s="180"/>
      <c r="AS1100" s="180"/>
      <c r="AT1100" s="180"/>
      <c r="AU1100" s="180"/>
      <c r="AV1100" s="180"/>
      <c r="AW1100" s="180"/>
      <c r="AX1100" s="180"/>
      <c r="AY1100" s="180"/>
      <c r="AZ1100" s="180"/>
      <c r="BA1100" s="180"/>
      <c r="BB1100" s="180"/>
      <c r="BC1100" s="180"/>
      <c r="BD1100" s="180"/>
      <c r="BE1100" s="180"/>
      <c r="BF1100" s="180"/>
      <c r="BG1100" s="180"/>
      <c r="BH1100" s="180"/>
      <c r="BI1100" s="180"/>
      <c r="BJ1100" s="180"/>
      <c r="BK1100" s="180"/>
      <c r="BL1100" s="180"/>
      <c r="BM1100" s="180"/>
      <c r="BN1100" s="180"/>
      <c r="BO1100" s="180"/>
      <c r="BP1100" s="180"/>
      <c r="BQ1100" s="180"/>
      <c r="BR1100" s="180"/>
      <c r="BS1100" s="180"/>
      <c r="BT1100" s="180"/>
      <c r="BU1100" s="180"/>
      <c r="BV1100" s="180"/>
    </row>
    <row r="1101" spans="1:74" x14ac:dyDescent="0.15">
      <c r="A1101" s="5">
        <v>1097</v>
      </c>
      <c r="B1101" s="5">
        <f>data!A1099</f>
        <v>2010118</v>
      </c>
      <c r="C1101" s="6">
        <f>data!C1099</f>
        <v>5</v>
      </c>
      <c r="D1101" s="7">
        <f>data!D1099</f>
        <v>8</v>
      </c>
      <c r="E1101" s="7">
        <f>data!E1099</f>
        <v>11</v>
      </c>
      <c r="F1101" s="7">
        <f>data!F1099</f>
        <v>13</v>
      </c>
      <c r="G1101" s="7">
        <f>data!G1099</f>
        <v>15</v>
      </c>
      <c r="H1101" s="8">
        <f>data!H1099</f>
        <v>25</v>
      </c>
      <c r="I1101" s="9">
        <f>data!I1099</f>
        <v>5</v>
      </c>
      <c r="J1101" s="175"/>
      <c r="K1101" s="143"/>
      <c r="L1101" s="143"/>
      <c r="M1101" s="143"/>
      <c r="N1101" s="176"/>
      <c r="O1101" s="175"/>
      <c r="P1101" s="143"/>
      <c r="Q1101" s="143"/>
      <c r="R1101" s="143"/>
      <c r="S1101" s="176"/>
      <c r="T1101" s="175"/>
      <c r="U1101" s="143"/>
      <c r="V1101" s="143"/>
      <c r="W1101" s="143"/>
      <c r="X1101" s="176"/>
      <c r="Y1101" s="175"/>
      <c r="Z1101" s="143"/>
      <c r="AA1101" s="143"/>
      <c r="AB1101" s="143"/>
      <c r="AC1101" s="176"/>
      <c r="AD1101" s="175"/>
      <c r="AE1101" s="143"/>
      <c r="AF1101" s="143"/>
      <c r="AG1101" s="143"/>
      <c r="AH1101" s="176"/>
      <c r="AI1101" s="175"/>
      <c r="AJ1101" s="143"/>
      <c r="AK1101" s="143"/>
      <c r="AL1101" s="143"/>
      <c r="AM1101" s="176"/>
      <c r="AN1101" s="179"/>
      <c r="AO1101" s="180"/>
      <c r="AP1101" s="180"/>
      <c r="AQ1101" s="180"/>
      <c r="AR1101" s="180"/>
      <c r="AS1101" s="180"/>
      <c r="AT1101" s="180"/>
      <c r="AU1101" s="180"/>
      <c r="AV1101" s="180"/>
      <c r="AW1101" s="180"/>
      <c r="AX1101" s="180"/>
      <c r="AY1101" s="180"/>
      <c r="AZ1101" s="180"/>
      <c r="BA1101" s="180"/>
      <c r="BB1101" s="180"/>
      <c r="BC1101" s="180"/>
      <c r="BD1101" s="180"/>
      <c r="BE1101" s="180"/>
      <c r="BF1101" s="180"/>
      <c r="BG1101" s="180"/>
      <c r="BH1101" s="180"/>
      <c r="BI1101" s="180"/>
      <c r="BJ1101" s="180"/>
      <c r="BK1101" s="180"/>
      <c r="BL1101" s="180"/>
      <c r="BM1101" s="180"/>
      <c r="BN1101" s="180"/>
      <c r="BO1101" s="180"/>
      <c r="BP1101" s="180"/>
      <c r="BQ1101" s="180"/>
      <c r="BR1101" s="180"/>
      <c r="BS1101" s="180"/>
      <c r="BT1101" s="180"/>
      <c r="BU1101" s="180"/>
      <c r="BV1101" s="180"/>
    </row>
    <row r="1102" spans="1:74" x14ac:dyDescent="0.15">
      <c r="A1102" s="5">
        <v>1098</v>
      </c>
      <c r="B1102" s="5">
        <f>data!A1100</f>
        <v>2010119</v>
      </c>
      <c r="C1102" s="6">
        <f>data!C1100</f>
        <v>7</v>
      </c>
      <c r="D1102" s="7">
        <f>data!D1100</f>
        <v>17</v>
      </c>
      <c r="E1102" s="7">
        <f>data!E1100</f>
        <v>25</v>
      </c>
      <c r="F1102" s="7">
        <f>data!F1100</f>
        <v>27</v>
      </c>
      <c r="G1102" s="7">
        <f>data!G1100</f>
        <v>30</v>
      </c>
      <c r="H1102" s="8">
        <f>data!H1100</f>
        <v>31</v>
      </c>
      <c r="I1102" s="9">
        <f>data!I1100</f>
        <v>9</v>
      </c>
      <c r="J1102" s="175"/>
      <c r="K1102" s="143"/>
      <c r="L1102" s="143"/>
      <c r="M1102" s="143"/>
      <c r="N1102" s="176"/>
      <c r="O1102" s="175"/>
      <c r="P1102" s="143"/>
      <c r="Q1102" s="143"/>
      <c r="R1102" s="143"/>
      <c r="S1102" s="176"/>
      <c r="T1102" s="175"/>
      <c r="U1102" s="143"/>
      <c r="V1102" s="143"/>
      <c r="W1102" s="143"/>
      <c r="X1102" s="176"/>
      <c r="Y1102" s="175"/>
      <c r="Z1102" s="143"/>
      <c r="AA1102" s="143"/>
      <c r="AB1102" s="143"/>
      <c r="AC1102" s="176"/>
      <c r="AD1102" s="175"/>
      <c r="AE1102" s="143"/>
      <c r="AF1102" s="143"/>
      <c r="AG1102" s="143"/>
      <c r="AH1102" s="176"/>
      <c r="AI1102" s="175"/>
      <c r="AJ1102" s="143"/>
      <c r="AK1102" s="143"/>
      <c r="AL1102" s="143"/>
      <c r="AM1102" s="176"/>
      <c r="AN1102" s="179"/>
      <c r="AO1102" s="180"/>
      <c r="AP1102" s="180"/>
      <c r="AQ1102" s="180"/>
      <c r="AR1102" s="180"/>
      <c r="AS1102" s="180"/>
      <c r="AT1102" s="180"/>
      <c r="AU1102" s="180"/>
      <c r="AV1102" s="180"/>
      <c r="AW1102" s="180"/>
      <c r="AX1102" s="180"/>
      <c r="AY1102" s="180"/>
      <c r="AZ1102" s="180"/>
      <c r="BA1102" s="180"/>
      <c r="BB1102" s="180"/>
      <c r="BC1102" s="180"/>
      <c r="BD1102" s="180"/>
      <c r="BE1102" s="180"/>
      <c r="BF1102" s="180"/>
      <c r="BG1102" s="180"/>
      <c r="BH1102" s="180"/>
      <c r="BI1102" s="180"/>
      <c r="BJ1102" s="180"/>
      <c r="BK1102" s="180"/>
      <c r="BL1102" s="180"/>
      <c r="BM1102" s="180"/>
      <c r="BN1102" s="180"/>
      <c r="BO1102" s="180"/>
      <c r="BP1102" s="180"/>
      <c r="BQ1102" s="180"/>
      <c r="BR1102" s="180"/>
      <c r="BS1102" s="180"/>
      <c r="BT1102" s="180"/>
      <c r="BU1102" s="180"/>
      <c r="BV1102" s="180"/>
    </row>
    <row r="1103" spans="1:74" x14ac:dyDescent="0.15">
      <c r="A1103" s="5">
        <v>1099</v>
      </c>
      <c r="B1103" s="5">
        <f>data!A1101</f>
        <v>2010120</v>
      </c>
      <c r="C1103" s="6">
        <f>data!C1101</f>
        <v>1</v>
      </c>
      <c r="D1103" s="7">
        <f>data!D1101</f>
        <v>2</v>
      </c>
      <c r="E1103" s="7">
        <f>data!E1101</f>
        <v>5</v>
      </c>
      <c r="F1103" s="7">
        <f>data!F1101</f>
        <v>6</v>
      </c>
      <c r="G1103" s="7">
        <f>data!G1101</f>
        <v>10</v>
      </c>
      <c r="H1103" s="8">
        <f>data!H1101</f>
        <v>29</v>
      </c>
      <c r="I1103" s="9">
        <f>data!I1101</f>
        <v>16</v>
      </c>
      <c r="J1103" s="175"/>
      <c r="K1103" s="143"/>
      <c r="L1103" s="143"/>
      <c r="M1103" s="143"/>
      <c r="N1103" s="176"/>
      <c r="O1103" s="175"/>
      <c r="P1103" s="143"/>
      <c r="Q1103" s="143"/>
      <c r="R1103" s="143"/>
      <c r="S1103" s="176"/>
      <c r="T1103" s="175"/>
      <c r="U1103" s="143"/>
      <c r="V1103" s="143"/>
      <c r="W1103" s="143"/>
      <c r="X1103" s="176"/>
      <c r="Y1103" s="175"/>
      <c r="Z1103" s="143"/>
      <c r="AA1103" s="143"/>
      <c r="AB1103" s="143"/>
      <c r="AC1103" s="176"/>
      <c r="AD1103" s="175"/>
      <c r="AE1103" s="143"/>
      <c r="AF1103" s="143"/>
      <c r="AG1103" s="143"/>
      <c r="AH1103" s="176"/>
      <c r="AI1103" s="175"/>
      <c r="AJ1103" s="143"/>
      <c r="AK1103" s="143"/>
      <c r="AL1103" s="143"/>
      <c r="AM1103" s="176"/>
      <c r="AN1103" s="179"/>
      <c r="AO1103" s="180"/>
      <c r="AP1103" s="180"/>
      <c r="AQ1103" s="180"/>
      <c r="AR1103" s="180"/>
      <c r="AS1103" s="180"/>
      <c r="AT1103" s="180"/>
      <c r="AU1103" s="180"/>
      <c r="AV1103" s="180"/>
      <c r="AW1103" s="180"/>
      <c r="AX1103" s="180"/>
      <c r="AY1103" s="180"/>
      <c r="AZ1103" s="180"/>
      <c r="BA1103" s="180"/>
      <c r="BB1103" s="180"/>
      <c r="BC1103" s="180"/>
      <c r="BD1103" s="180"/>
      <c r="BE1103" s="180"/>
      <c r="BF1103" s="180"/>
      <c r="BG1103" s="180"/>
      <c r="BH1103" s="180"/>
      <c r="BI1103" s="180"/>
      <c r="BJ1103" s="180"/>
      <c r="BK1103" s="180"/>
      <c r="BL1103" s="180"/>
      <c r="BM1103" s="180"/>
      <c r="BN1103" s="180"/>
      <c r="BO1103" s="180"/>
      <c r="BP1103" s="180"/>
      <c r="BQ1103" s="180"/>
      <c r="BR1103" s="180"/>
      <c r="BS1103" s="180"/>
      <c r="BT1103" s="180"/>
      <c r="BU1103" s="180"/>
      <c r="BV1103" s="180"/>
    </row>
    <row r="1104" spans="1:74" x14ac:dyDescent="0.15">
      <c r="A1104" s="5">
        <v>1100</v>
      </c>
      <c r="B1104" s="5">
        <f>data!A1102</f>
        <v>2010121</v>
      </c>
      <c r="C1104" s="6">
        <f>data!C1102</f>
        <v>8</v>
      </c>
      <c r="D1104" s="7">
        <f>data!D1102</f>
        <v>11</v>
      </c>
      <c r="E1104" s="7">
        <f>data!E1102</f>
        <v>13</v>
      </c>
      <c r="F1104" s="7">
        <f>data!F1102</f>
        <v>18</v>
      </c>
      <c r="G1104" s="7">
        <f>data!G1102</f>
        <v>25</v>
      </c>
      <c r="H1104" s="8">
        <f>data!H1102</f>
        <v>30</v>
      </c>
      <c r="I1104" s="9">
        <f>data!I1102</f>
        <v>15</v>
      </c>
      <c r="J1104" s="175"/>
      <c r="K1104" s="143"/>
      <c r="L1104" s="143"/>
      <c r="M1104" s="143"/>
      <c r="N1104" s="176"/>
      <c r="O1104" s="175"/>
      <c r="P1104" s="143"/>
      <c r="Q1104" s="143"/>
      <c r="R1104" s="143"/>
      <c r="S1104" s="176"/>
      <c r="T1104" s="175"/>
      <c r="U1104" s="143"/>
      <c r="V1104" s="143"/>
      <c r="W1104" s="143"/>
      <c r="X1104" s="176"/>
      <c r="Y1104" s="175"/>
      <c r="Z1104" s="143"/>
      <c r="AA1104" s="143"/>
      <c r="AB1104" s="143"/>
      <c r="AC1104" s="176"/>
      <c r="AD1104" s="175"/>
      <c r="AE1104" s="143"/>
      <c r="AF1104" s="143"/>
      <c r="AG1104" s="143"/>
      <c r="AH1104" s="176"/>
      <c r="AI1104" s="175"/>
      <c r="AJ1104" s="143"/>
      <c r="AK1104" s="143"/>
      <c r="AL1104" s="143"/>
      <c r="AM1104" s="176"/>
      <c r="AN1104" s="179"/>
      <c r="AO1104" s="180"/>
      <c r="AP1104" s="180"/>
      <c r="AQ1104" s="180"/>
      <c r="AR1104" s="180"/>
      <c r="AS1104" s="180"/>
      <c r="AT1104" s="180"/>
      <c r="AU1104" s="180"/>
      <c r="AV1104" s="180"/>
      <c r="AW1104" s="180"/>
      <c r="AX1104" s="180"/>
      <c r="AY1104" s="180"/>
      <c r="AZ1104" s="180"/>
      <c r="BA1104" s="180"/>
      <c r="BB1104" s="180"/>
      <c r="BC1104" s="180"/>
      <c r="BD1104" s="180"/>
      <c r="BE1104" s="180"/>
      <c r="BF1104" s="180"/>
      <c r="BG1104" s="180"/>
      <c r="BH1104" s="180"/>
      <c r="BI1104" s="180"/>
      <c r="BJ1104" s="180"/>
      <c r="BK1104" s="180"/>
      <c r="BL1104" s="180"/>
      <c r="BM1104" s="180"/>
      <c r="BN1104" s="180"/>
      <c r="BO1104" s="180"/>
      <c r="BP1104" s="180"/>
      <c r="BQ1104" s="180"/>
      <c r="BR1104" s="180"/>
      <c r="BS1104" s="180"/>
      <c r="BT1104" s="180"/>
      <c r="BU1104" s="180"/>
      <c r="BV1104" s="180"/>
    </row>
    <row r="1105" spans="1:74" x14ac:dyDescent="0.15">
      <c r="A1105" s="5">
        <v>1101</v>
      </c>
      <c r="B1105" s="5">
        <f>data!A1103</f>
        <v>2010122</v>
      </c>
      <c r="C1105" s="6">
        <f>data!C1103</f>
        <v>2</v>
      </c>
      <c r="D1105" s="7">
        <f>data!D1103</f>
        <v>9</v>
      </c>
      <c r="E1105" s="7">
        <f>data!E1103</f>
        <v>12</v>
      </c>
      <c r="F1105" s="7">
        <f>data!F1103</f>
        <v>16</v>
      </c>
      <c r="G1105" s="7">
        <f>data!G1103</f>
        <v>25</v>
      </c>
      <c r="H1105" s="8">
        <f>data!H1103</f>
        <v>27</v>
      </c>
      <c r="I1105" s="9">
        <f>data!I1103</f>
        <v>6</v>
      </c>
      <c r="J1105" s="175"/>
      <c r="K1105" s="143"/>
      <c r="L1105" s="143"/>
      <c r="M1105" s="143"/>
      <c r="N1105" s="176"/>
      <c r="O1105" s="175"/>
      <c r="P1105" s="143"/>
      <c r="Q1105" s="143"/>
      <c r="R1105" s="143"/>
      <c r="S1105" s="176"/>
      <c r="T1105" s="175"/>
      <c r="U1105" s="143"/>
      <c r="V1105" s="143"/>
      <c r="W1105" s="143"/>
      <c r="X1105" s="176"/>
      <c r="Y1105" s="175"/>
      <c r="Z1105" s="143"/>
      <c r="AA1105" s="143"/>
      <c r="AB1105" s="143"/>
      <c r="AC1105" s="176"/>
      <c r="AD1105" s="175"/>
      <c r="AE1105" s="143"/>
      <c r="AF1105" s="143"/>
      <c r="AG1105" s="143"/>
      <c r="AH1105" s="176"/>
      <c r="AI1105" s="175"/>
      <c r="AJ1105" s="143"/>
      <c r="AK1105" s="143"/>
      <c r="AL1105" s="143"/>
      <c r="AM1105" s="176"/>
      <c r="AN1105" s="179"/>
      <c r="AO1105" s="180"/>
      <c r="AP1105" s="180"/>
      <c r="AQ1105" s="180"/>
      <c r="AR1105" s="180"/>
      <c r="AS1105" s="180"/>
      <c r="AT1105" s="180"/>
      <c r="AU1105" s="180"/>
      <c r="AV1105" s="180"/>
      <c r="AW1105" s="180"/>
      <c r="AX1105" s="180"/>
      <c r="AY1105" s="180"/>
      <c r="AZ1105" s="180"/>
      <c r="BA1105" s="180"/>
      <c r="BB1105" s="180"/>
      <c r="BC1105" s="180"/>
      <c r="BD1105" s="180"/>
      <c r="BE1105" s="180"/>
      <c r="BF1105" s="180"/>
      <c r="BG1105" s="180"/>
      <c r="BH1105" s="180"/>
      <c r="BI1105" s="180"/>
      <c r="BJ1105" s="180"/>
      <c r="BK1105" s="180"/>
      <c r="BL1105" s="180"/>
      <c r="BM1105" s="180"/>
      <c r="BN1105" s="180"/>
      <c r="BO1105" s="180"/>
      <c r="BP1105" s="180"/>
      <c r="BQ1105" s="180"/>
      <c r="BR1105" s="180"/>
      <c r="BS1105" s="180"/>
      <c r="BT1105" s="180"/>
      <c r="BU1105" s="180"/>
      <c r="BV1105" s="180"/>
    </row>
    <row r="1106" spans="1:74" x14ac:dyDescent="0.15">
      <c r="A1106" s="5">
        <v>1102</v>
      </c>
      <c r="B1106" s="5">
        <f>data!A1104</f>
        <v>2010123</v>
      </c>
      <c r="C1106" s="6">
        <f>data!C1104</f>
        <v>6</v>
      </c>
      <c r="D1106" s="7">
        <f>data!D1104</f>
        <v>12</v>
      </c>
      <c r="E1106" s="7">
        <f>data!E1104</f>
        <v>15</v>
      </c>
      <c r="F1106" s="7">
        <f>data!F1104</f>
        <v>18</v>
      </c>
      <c r="G1106" s="7">
        <f>data!G1104</f>
        <v>29</v>
      </c>
      <c r="H1106" s="8">
        <f>data!H1104</f>
        <v>32</v>
      </c>
      <c r="I1106" s="9">
        <f>data!I1104</f>
        <v>10</v>
      </c>
      <c r="J1106" s="175"/>
      <c r="K1106" s="143"/>
      <c r="L1106" s="143"/>
      <c r="M1106" s="143"/>
      <c r="N1106" s="176"/>
      <c r="O1106" s="175"/>
      <c r="P1106" s="143"/>
      <c r="Q1106" s="143"/>
      <c r="R1106" s="143"/>
      <c r="S1106" s="176"/>
      <c r="T1106" s="175"/>
      <c r="U1106" s="143"/>
      <c r="V1106" s="143"/>
      <c r="W1106" s="143"/>
      <c r="X1106" s="176"/>
      <c r="Y1106" s="175"/>
      <c r="Z1106" s="143"/>
      <c r="AA1106" s="143"/>
      <c r="AB1106" s="143"/>
      <c r="AC1106" s="176"/>
      <c r="AD1106" s="175"/>
      <c r="AE1106" s="143"/>
      <c r="AF1106" s="143"/>
      <c r="AG1106" s="143"/>
      <c r="AH1106" s="176"/>
      <c r="AI1106" s="175"/>
      <c r="AJ1106" s="143"/>
      <c r="AK1106" s="143"/>
      <c r="AL1106" s="143"/>
      <c r="AM1106" s="176"/>
      <c r="AN1106" s="179"/>
      <c r="AO1106" s="180"/>
      <c r="AP1106" s="180"/>
      <c r="AQ1106" s="180"/>
      <c r="AR1106" s="180"/>
      <c r="AS1106" s="180"/>
      <c r="AT1106" s="180"/>
      <c r="AU1106" s="180"/>
      <c r="AV1106" s="180"/>
      <c r="AW1106" s="180"/>
      <c r="AX1106" s="180"/>
      <c r="AY1106" s="180"/>
      <c r="AZ1106" s="180"/>
      <c r="BA1106" s="180"/>
      <c r="BB1106" s="180"/>
      <c r="BC1106" s="180"/>
      <c r="BD1106" s="180"/>
      <c r="BE1106" s="180"/>
      <c r="BF1106" s="180"/>
      <c r="BG1106" s="180"/>
      <c r="BH1106" s="180"/>
      <c r="BI1106" s="180"/>
      <c r="BJ1106" s="180"/>
      <c r="BK1106" s="180"/>
      <c r="BL1106" s="180"/>
      <c r="BM1106" s="180"/>
      <c r="BN1106" s="180"/>
      <c r="BO1106" s="180"/>
      <c r="BP1106" s="180"/>
      <c r="BQ1106" s="180"/>
      <c r="BR1106" s="180"/>
      <c r="BS1106" s="180"/>
      <c r="BT1106" s="180"/>
      <c r="BU1106" s="180"/>
      <c r="BV1106" s="180"/>
    </row>
    <row r="1107" spans="1:74" x14ac:dyDescent="0.15">
      <c r="A1107" s="5">
        <v>1103</v>
      </c>
      <c r="B1107" s="5">
        <f>data!A1105</f>
        <v>2010124</v>
      </c>
      <c r="C1107" s="6">
        <f>data!C1105</f>
        <v>2</v>
      </c>
      <c r="D1107" s="7">
        <f>data!D1105</f>
        <v>6</v>
      </c>
      <c r="E1107" s="7">
        <f>data!E1105</f>
        <v>8</v>
      </c>
      <c r="F1107" s="7">
        <f>data!F1105</f>
        <v>11</v>
      </c>
      <c r="G1107" s="7">
        <f>data!G1105</f>
        <v>12</v>
      </c>
      <c r="H1107" s="8">
        <f>data!H1105</f>
        <v>25</v>
      </c>
      <c r="I1107" s="9">
        <f>data!I1105</f>
        <v>2</v>
      </c>
      <c r="J1107" s="175"/>
      <c r="K1107" s="143"/>
      <c r="L1107" s="143"/>
      <c r="M1107" s="143"/>
      <c r="N1107" s="176"/>
      <c r="O1107" s="175"/>
      <c r="P1107" s="143"/>
      <c r="Q1107" s="143"/>
      <c r="R1107" s="143"/>
      <c r="S1107" s="176"/>
      <c r="T1107" s="175"/>
      <c r="U1107" s="143"/>
      <c r="V1107" s="143"/>
      <c r="W1107" s="143"/>
      <c r="X1107" s="176"/>
      <c r="Y1107" s="175"/>
      <c r="Z1107" s="143"/>
      <c r="AA1107" s="143"/>
      <c r="AB1107" s="143"/>
      <c r="AC1107" s="176"/>
      <c r="AD1107" s="175"/>
      <c r="AE1107" s="143"/>
      <c r="AF1107" s="143"/>
      <c r="AG1107" s="143"/>
      <c r="AH1107" s="176"/>
      <c r="AI1107" s="175"/>
      <c r="AJ1107" s="143"/>
      <c r="AK1107" s="143"/>
      <c r="AL1107" s="143"/>
      <c r="AM1107" s="176"/>
      <c r="AN1107" s="179"/>
      <c r="AO1107" s="180"/>
      <c r="AP1107" s="180"/>
      <c r="AQ1107" s="180"/>
      <c r="AR1107" s="180"/>
      <c r="AS1107" s="180"/>
      <c r="AT1107" s="180"/>
      <c r="AU1107" s="180"/>
      <c r="AV1107" s="180"/>
      <c r="AW1107" s="180"/>
      <c r="AX1107" s="180"/>
      <c r="AY1107" s="180"/>
      <c r="AZ1107" s="180"/>
      <c r="BA1107" s="180"/>
      <c r="BB1107" s="180"/>
      <c r="BC1107" s="180"/>
      <c r="BD1107" s="180"/>
      <c r="BE1107" s="180"/>
      <c r="BF1107" s="180"/>
      <c r="BG1107" s="180"/>
      <c r="BH1107" s="180"/>
      <c r="BI1107" s="180"/>
      <c r="BJ1107" s="180"/>
      <c r="BK1107" s="180"/>
      <c r="BL1107" s="180"/>
      <c r="BM1107" s="180"/>
      <c r="BN1107" s="180"/>
      <c r="BO1107" s="180"/>
      <c r="BP1107" s="180"/>
      <c r="BQ1107" s="180"/>
      <c r="BR1107" s="180"/>
      <c r="BS1107" s="180"/>
      <c r="BT1107" s="180"/>
      <c r="BU1107" s="180"/>
      <c r="BV1107" s="180"/>
    </row>
    <row r="1108" spans="1:74" x14ac:dyDescent="0.15">
      <c r="A1108" s="5">
        <v>1104</v>
      </c>
      <c r="B1108" s="5">
        <f>data!A1106</f>
        <v>2010125</v>
      </c>
      <c r="C1108" s="6">
        <f>data!C1106</f>
        <v>6</v>
      </c>
      <c r="D1108" s="7">
        <f>data!D1106</f>
        <v>7</v>
      </c>
      <c r="E1108" s="7">
        <f>data!E1106</f>
        <v>13</v>
      </c>
      <c r="F1108" s="7">
        <f>data!F1106</f>
        <v>23</v>
      </c>
      <c r="G1108" s="7">
        <f>data!G1106</f>
        <v>28</v>
      </c>
      <c r="H1108" s="8">
        <f>data!H1106</f>
        <v>29</v>
      </c>
      <c r="I1108" s="9">
        <f>data!I1106</f>
        <v>9</v>
      </c>
      <c r="J1108" s="175"/>
      <c r="K1108" s="143"/>
      <c r="L1108" s="143"/>
      <c r="M1108" s="143"/>
      <c r="N1108" s="176"/>
      <c r="O1108" s="175"/>
      <c r="P1108" s="143"/>
      <c r="Q1108" s="143"/>
      <c r="R1108" s="143"/>
      <c r="S1108" s="176"/>
      <c r="T1108" s="175"/>
      <c r="U1108" s="143"/>
      <c r="V1108" s="143"/>
      <c r="W1108" s="143"/>
      <c r="X1108" s="176"/>
      <c r="Y1108" s="175"/>
      <c r="Z1108" s="143"/>
      <c r="AA1108" s="143"/>
      <c r="AB1108" s="143"/>
      <c r="AC1108" s="176"/>
      <c r="AD1108" s="175"/>
      <c r="AE1108" s="143"/>
      <c r="AF1108" s="143"/>
      <c r="AG1108" s="143"/>
      <c r="AH1108" s="176"/>
      <c r="AI1108" s="175"/>
      <c r="AJ1108" s="143"/>
      <c r="AK1108" s="143"/>
      <c r="AL1108" s="143"/>
      <c r="AM1108" s="176"/>
      <c r="AN1108" s="179"/>
      <c r="AO1108" s="180"/>
      <c r="AP1108" s="180"/>
      <c r="AQ1108" s="180"/>
      <c r="AR1108" s="180"/>
      <c r="AS1108" s="180"/>
      <c r="AT1108" s="180"/>
      <c r="AU1108" s="180"/>
      <c r="AV1108" s="180"/>
      <c r="AW1108" s="180"/>
      <c r="AX1108" s="180"/>
      <c r="AY1108" s="180"/>
      <c r="AZ1108" s="180"/>
      <c r="BA1108" s="180"/>
      <c r="BB1108" s="180"/>
      <c r="BC1108" s="180"/>
      <c r="BD1108" s="180"/>
      <c r="BE1108" s="180"/>
      <c r="BF1108" s="180"/>
      <c r="BG1108" s="180"/>
      <c r="BH1108" s="180"/>
      <c r="BI1108" s="180"/>
      <c r="BJ1108" s="180"/>
      <c r="BK1108" s="180"/>
      <c r="BL1108" s="180"/>
      <c r="BM1108" s="180"/>
      <c r="BN1108" s="180"/>
      <c r="BO1108" s="180"/>
      <c r="BP1108" s="180"/>
      <c r="BQ1108" s="180"/>
      <c r="BR1108" s="180"/>
      <c r="BS1108" s="180"/>
      <c r="BT1108" s="180"/>
      <c r="BU1108" s="180"/>
      <c r="BV1108" s="180"/>
    </row>
    <row r="1109" spans="1:74" x14ac:dyDescent="0.15">
      <c r="A1109" s="5">
        <v>1105</v>
      </c>
      <c r="B1109" s="5">
        <f>data!A1107</f>
        <v>2010126</v>
      </c>
      <c r="C1109" s="6">
        <f>data!C1107</f>
        <v>3</v>
      </c>
      <c r="D1109" s="7">
        <f>data!D1107</f>
        <v>13</v>
      </c>
      <c r="E1109" s="7">
        <f>data!E1107</f>
        <v>18</v>
      </c>
      <c r="F1109" s="7">
        <f>data!F1107</f>
        <v>20</v>
      </c>
      <c r="G1109" s="7">
        <f>data!G1107</f>
        <v>27</v>
      </c>
      <c r="H1109" s="8">
        <f>data!H1107</f>
        <v>28</v>
      </c>
      <c r="I1109" s="9">
        <f>data!I1107</f>
        <v>5</v>
      </c>
      <c r="J1109" s="175"/>
      <c r="K1109" s="143"/>
      <c r="L1109" s="143"/>
      <c r="M1109" s="143"/>
      <c r="N1109" s="176"/>
      <c r="O1109" s="175"/>
      <c r="P1109" s="143"/>
      <c r="Q1109" s="143"/>
      <c r="R1109" s="143"/>
      <c r="S1109" s="176"/>
      <c r="T1109" s="175"/>
      <c r="U1109" s="143"/>
      <c r="V1109" s="143"/>
      <c r="W1109" s="143"/>
      <c r="X1109" s="176"/>
      <c r="Y1109" s="175"/>
      <c r="Z1109" s="143"/>
      <c r="AA1109" s="143"/>
      <c r="AB1109" s="143"/>
      <c r="AC1109" s="176"/>
      <c r="AD1109" s="175"/>
      <c r="AE1109" s="143"/>
      <c r="AF1109" s="143"/>
      <c r="AG1109" s="143"/>
      <c r="AH1109" s="176"/>
      <c r="AI1109" s="175"/>
      <c r="AJ1109" s="143"/>
      <c r="AK1109" s="143"/>
      <c r="AL1109" s="143"/>
      <c r="AM1109" s="176"/>
      <c r="AN1109" s="179"/>
      <c r="AO1109" s="180"/>
      <c r="AP1109" s="180"/>
      <c r="AQ1109" s="180"/>
      <c r="AR1109" s="180"/>
      <c r="AS1109" s="180"/>
      <c r="AT1109" s="180"/>
      <c r="AU1109" s="180"/>
      <c r="AV1109" s="180"/>
      <c r="AW1109" s="180"/>
      <c r="AX1109" s="180"/>
      <c r="AY1109" s="180"/>
      <c r="AZ1109" s="180"/>
      <c r="BA1109" s="180"/>
      <c r="BB1109" s="180"/>
      <c r="BC1109" s="180"/>
      <c r="BD1109" s="180"/>
      <c r="BE1109" s="180"/>
      <c r="BF1109" s="180"/>
      <c r="BG1109" s="180"/>
      <c r="BH1109" s="180"/>
      <c r="BI1109" s="180"/>
      <c r="BJ1109" s="180"/>
      <c r="BK1109" s="180"/>
      <c r="BL1109" s="180"/>
      <c r="BM1109" s="180"/>
      <c r="BN1109" s="180"/>
      <c r="BO1109" s="180"/>
      <c r="BP1109" s="180"/>
      <c r="BQ1109" s="180"/>
      <c r="BR1109" s="180"/>
      <c r="BS1109" s="180"/>
      <c r="BT1109" s="180"/>
      <c r="BU1109" s="180"/>
      <c r="BV1109" s="180"/>
    </row>
    <row r="1110" spans="1:74" x14ac:dyDescent="0.15">
      <c r="A1110" s="5">
        <v>1106</v>
      </c>
      <c r="B1110" s="5">
        <f>data!A1108</f>
        <v>2010127</v>
      </c>
      <c r="C1110" s="6">
        <f>data!C1108</f>
        <v>1</v>
      </c>
      <c r="D1110" s="7">
        <f>data!D1108</f>
        <v>4</v>
      </c>
      <c r="E1110" s="7">
        <f>data!E1108</f>
        <v>8</v>
      </c>
      <c r="F1110" s="7">
        <f>data!F1108</f>
        <v>17</v>
      </c>
      <c r="G1110" s="7">
        <f>data!G1108</f>
        <v>25</v>
      </c>
      <c r="H1110" s="8">
        <f>data!H1108</f>
        <v>33</v>
      </c>
      <c r="I1110" s="9">
        <f>data!I1108</f>
        <v>1</v>
      </c>
      <c r="J1110" s="175"/>
      <c r="K1110" s="143"/>
      <c r="L1110" s="143"/>
      <c r="M1110" s="143"/>
      <c r="N1110" s="176"/>
      <c r="O1110" s="175"/>
      <c r="P1110" s="143"/>
      <c r="Q1110" s="143"/>
      <c r="R1110" s="143"/>
      <c r="S1110" s="176"/>
      <c r="T1110" s="175"/>
      <c r="U1110" s="143"/>
      <c r="V1110" s="143"/>
      <c r="W1110" s="143"/>
      <c r="X1110" s="176"/>
      <c r="Y1110" s="175"/>
      <c r="Z1110" s="143"/>
      <c r="AA1110" s="143"/>
      <c r="AB1110" s="143"/>
      <c r="AC1110" s="176"/>
      <c r="AD1110" s="175"/>
      <c r="AE1110" s="143"/>
      <c r="AF1110" s="143"/>
      <c r="AG1110" s="143"/>
      <c r="AH1110" s="176"/>
      <c r="AI1110" s="175"/>
      <c r="AJ1110" s="143"/>
      <c r="AK1110" s="143"/>
      <c r="AL1110" s="143"/>
      <c r="AM1110" s="176"/>
      <c r="AN1110" s="179"/>
      <c r="AO1110" s="180"/>
      <c r="AP1110" s="180"/>
      <c r="AQ1110" s="180"/>
      <c r="AR1110" s="180"/>
      <c r="AS1110" s="180"/>
      <c r="AT1110" s="180"/>
      <c r="AU1110" s="180"/>
      <c r="AV1110" s="180"/>
      <c r="AW1110" s="180"/>
      <c r="AX1110" s="180"/>
      <c r="AY1110" s="180"/>
      <c r="AZ1110" s="180"/>
      <c r="BA1110" s="180"/>
      <c r="BB1110" s="180"/>
      <c r="BC1110" s="180"/>
      <c r="BD1110" s="180"/>
      <c r="BE1110" s="180"/>
      <c r="BF1110" s="180"/>
      <c r="BG1110" s="180"/>
      <c r="BH1110" s="180"/>
      <c r="BI1110" s="180"/>
      <c r="BJ1110" s="180"/>
      <c r="BK1110" s="180"/>
      <c r="BL1110" s="180"/>
      <c r="BM1110" s="180"/>
      <c r="BN1110" s="180"/>
      <c r="BO1110" s="180"/>
      <c r="BP1110" s="180"/>
      <c r="BQ1110" s="180"/>
      <c r="BR1110" s="180"/>
      <c r="BS1110" s="180"/>
      <c r="BT1110" s="180"/>
      <c r="BU1110" s="180"/>
      <c r="BV1110" s="180"/>
    </row>
    <row r="1111" spans="1:74" x14ac:dyDescent="0.15">
      <c r="A1111" s="5">
        <v>1107</v>
      </c>
      <c r="B1111" s="5">
        <f>data!A1109</f>
        <v>2010128</v>
      </c>
      <c r="C1111" s="6">
        <f>data!C1109</f>
        <v>4</v>
      </c>
      <c r="D1111" s="7">
        <f>data!D1109</f>
        <v>11</v>
      </c>
      <c r="E1111" s="7">
        <f>data!E1109</f>
        <v>19</v>
      </c>
      <c r="F1111" s="7">
        <f>data!F1109</f>
        <v>20</v>
      </c>
      <c r="G1111" s="7">
        <f>data!G1109</f>
        <v>24</v>
      </c>
      <c r="H1111" s="8">
        <f>data!H1109</f>
        <v>28</v>
      </c>
      <c r="I1111" s="9">
        <f>data!I1109</f>
        <v>12</v>
      </c>
      <c r="J1111" s="175"/>
      <c r="K1111" s="143"/>
      <c r="L1111" s="143"/>
      <c r="M1111" s="143"/>
      <c r="N1111" s="176"/>
      <c r="O1111" s="175"/>
      <c r="P1111" s="143"/>
      <c r="Q1111" s="143"/>
      <c r="R1111" s="143"/>
      <c r="S1111" s="176"/>
      <c r="T1111" s="175"/>
      <c r="U1111" s="143"/>
      <c r="V1111" s="143"/>
      <c r="W1111" s="143"/>
      <c r="X1111" s="176"/>
      <c r="Y1111" s="175"/>
      <c r="Z1111" s="143"/>
      <c r="AA1111" s="143"/>
      <c r="AB1111" s="143"/>
      <c r="AC1111" s="176"/>
      <c r="AD1111" s="175"/>
      <c r="AE1111" s="143"/>
      <c r="AF1111" s="143"/>
      <c r="AG1111" s="143"/>
      <c r="AH1111" s="176"/>
      <c r="AI1111" s="175"/>
      <c r="AJ1111" s="143"/>
      <c r="AK1111" s="143"/>
      <c r="AL1111" s="143"/>
      <c r="AM1111" s="176"/>
      <c r="AN1111" s="179"/>
      <c r="AO1111" s="180"/>
      <c r="AP1111" s="180"/>
      <c r="AQ1111" s="180"/>
      <c r="AR1111" s="180"/>
      <c r="AS1111" s="180"/>
      <c r="AT1111" s="180"/>
      <c r="AU1111" s="180"/>
      <c r="AV1111" s="180"/>
      <c r="AW1111" s="180"/>
      <c r="AX1111" s="180"/>
      <c r="AY1111" s="180"/>
      <c r="AZ1111" s="180"/>
      <c r="BA1111" s="180"/>
      <c r="BB1111" s="180"/>
      <c r="BC1111" s="180"/>
      <c r="BD1111" s="180"/>
      <c r="BE1111" s="180"/>
      <c r="BF1111" s="180"/>
      <c r="BG1111" s="180"/>
      <c r="BH1111" s="180"/>
      <c r="BI1111" s="180"/>
      <c r="BJ1111" s="180"/>
      <c r="BK1111" s="180"/>
      <c r="BL1111" s="180"/>
      <c r="BM1111" s="180"/>
      <c r="BN1111" s="180"/>
      <c r="BO1111" s="180"/>
      <c r="BP1111" s="180"/>
      <c r="BQ1111" s="180"/>
      <c r="BR1111" s="180"/>
      <c r="BS1111" s="180"/>
      <c r="BT1111" s="180"/>
      <c r="BU1111" s="180"/>
      <c r="BV1111" s="180"/>
    </row>
    <row r="1112" spans="1:74" x14ac:dyDescent="0.15">
      <c r="A1112" s="5">
        <v>1108</v>
      </c>
      <c r="B1112" s="5">
        <f>data!A1110</f>
        <v>2010129</v>
      </c>
      <c r="C1112" s="6">
        <f>data!C1110</f>
        <v>4</v>
      </c>
      <c r="D1112" s="7">
        <f>data!D1110</f>
        <v>8</v>
      </c>
      <c r="E1112" s="7">
        <f>data!E1110</f>
        <v>14</v>
      </c>
      <c r="F1112" s="7">
        <f>data!F1110</f>
        <v>25</v>
      </c>
      <c r="G1112" s="7">
        <f>data!G1110</f>
        <v>28</v>
      </c>
      <c r="H1112" s="8">
        <f>data!H1110</f>
        <v>32</v>
      </c>
      <c r="I1112" s="9">
        <f>data!I1110</f>
        <v>16</v>
      </c>
      <c r="J1112" s="175"/>
      <c r="K1112" s="143"/>
      <c r="L1112" s="143"/>
      <c r="M1112" s="143"/>
      <c r="N1112" s="176"/>
      <c r="O1112" s="175"/>
      <c r="P1112" s="143"/>
      <c r="Q1112" s="143"/>
      <c r="R1112" s="143"/>
      <c r="S1112" s="176"/>
      <c r="T1112" s="175"/>
      <c r="U1112" s="143"/>
      <c r="V1112" s="143"/>
      <c r="W1112" s="143"/>
      <c r="X1112" s="176"/>
      <c r="Y1112" s="175"/>
      <c r="Z1112" s="143"/>
      <c r="AA1112" s="143"/>
      <c r="AB1112" s="143"/>
      <c r="AC1112" s="176"/>
      <c r="AD1112" s="175"/>
      <c r="AE1112" s="143"/>
      <c r="AF1112" s="143"/>
      <c r="AG1112" s="143"/>
      <c r="AH1112" s="176"/>
      <c r="AI1112" s="175"/>
      <c r="AJ1112" s="143"/>
      <c r="AK1112" s="143"/>
      <c r="AL1112" s="143"/>
      <c r="AM1112" s="176"/>
      <c r="AN1112" s="179"/>
      <c r="AO1112" s="180"/>
      <c r="AP1112" s="180"/>
      <c r="AQ1112" s="180"/>
      <c r="AR1112" s="180"/>
      <c r="AS1112" s="180"/>
      <c r="AT1112" s="180"/>
      <c r="AU1112" s="180"/>
      <c r="AV1112" s="180"/>
      <c r="AW1112" s="180"/>
      <c r="AX1112" s="180"/>
      <c r="AY1112" s="180"/>
      <c r="AZ1112" s="180"/>
      <c r="BA1112" s="180"/>
      <c r="BB1112" s="180"/>
      <c r="BC1112" s="180"/>
      <c r="BD1112" s="180"/>
      <c r="BE1112" s="180"/>
      <c r="BF1112" s="180"/>
      <c r="BG1112" s="180"/>
      <c r="BH1112" s="180"/>
      <c r="BI1112" s="180"/>
      <c r="BJ1112" s="180"/>
      <c r="BK1112" s="180"/>
      <c r="BL1112" s="180"/>
      <c r="BM1112" s="180"/>
      <c r="BN1112" s="180"/>
      <c r="BO1112" s="180"/>
      <c r="BP1112" s="180"/>
      <c r="BQ1112" s="180"/>
      <c r="BR1112" s="180"/>
      <c r="BS1112" s="180"/>
      <c r="BT1112" s="180"/>
      <c r="BU1112" s="180"/>
      <c r="BV1112" s="180"/>
    </row>
    <row r="1113" spans="1:74" x14ac:dyDescent="0.15">
      <c r="A1113" s="5">
        <v>1109</v>
      </c>
      <c r="B1113" s="5">
        <f>data!A1111</f>
        <v>2010130</v>
      </c>
      <c r="C1113" s="6">
        <f>data!C1111</f>
        <v>1</v>
      </c>
      <c r="D1113" s="7">
        <f>data!D1111</f>
        <v>2</v>
      </c>
      <c r="E1113" s="7">
        <f>data!E1111</f>
        <v>7</v>
      </c>
      <c r="F1113" s="7">
        <f>data!F1111</f>
        <v>15</v>
      </c>
      <c r="G1113" s="7">
        <f>data!G1111</f>
        <v>21</v>
      </c>
      <c r="H1113" s="8">
        <f>data!H1111</f>
        <v>31</v>
      </c>
      <c r="I1113" s="9">
        <f>data!I1111</f>
        <v>16</v>
      </c>
      <c r="J1113" s="175"/>
      <c r="K1113" s="143"/>
      <c r="L1113" s="143"/>
      <c r="M1113" s="143"/>
      <c r="N1113" s="176"/>
      <c r="O1113" s="175"/>
      <c r="P1113" s="143"/>
      <c r="Q1113" s="143"/>
      <c r="R1113" s="143"/>
      <c r="S1113" s="176"/>
      <c r="T1113" s="175"/>
      <c r="U1113" s="143"/>
      <c r="V1113" s="143"/>
      <c r="W1113" s="143"/>
      <c r="X1113" s="176"/>
      <c r="Y1113" s="175"/>
      <c r="Z1113" s="143"/>
      <c r="AA1113" s="143"/>
      <c r="AB1113" s="143"/>
      <c r="AC1113" s="176"/>
      <c r="AD1113" s="175"/>
      <c r="AE1113" s="143"/>
      <c r="AF1113" s="143"/>
      <c r="AG1113" s="143"/>
      <c r="AH1113" s="176"/>
      <c r="AI1113" s="175"/>
      <c r="AJ1113" s="143"/>
      <c r="AK1113" s="143"/>
      <c r="AL1113" s="143"/>
      <c r="AM1113" s="176"/>
      <c r="AN1113" s="179"/>
      <c r="AO1113" s="180"/>
      <c r="AP1113" s="180"/>
      <c r="AQ1113" s="180"/>
      <c r="AR1113" s="180"/>
      <c r="AS1113" s="180"/>
      <c r="AT1113" s="180"/>
      <c r="AU1113" s="180"/>
      <c r="AV1113" s="180"/>
      <c r="AW1113" s="180"/>
      <c r="AX1113" s="180"/>
      <c r="AY1113" s="180"/>
      <c r="AZ1113" s="180"/>
      <c r="BA1113" s="180"/>
      <c r="BB1113" s="180"/>
      <c r="BC1113" s="180"/>
      <c r="BD1113" s="180"/>
      <c r="BE1113" s="180"/>
      <c r="BF1113" s="180"/>
      <c r="BG1113" s="180"/>
      <c r="BH1113" s="180"/>
      <c r="BI1113" s="180"/>
      <c r="BJ1113" s="180"/>
      <c r="BK1113" s="180"/>
      <c r="BL1113" s="180"/>
      <c r="BM1113" s="180"/>
      <c r="BN1113" s="180"/>
      <c r="BO1113" s="180"/>
      <c r="BP1113" s="180"/>
      <c r="BQ1113" s="180"/>
      <c r="BR1113" s="180"/>
      <c r="BS1113" s="180"/>
      <c r="BT1113" s="180"/>
      <c r="BU1113" s="180"/>
      <c r="BV1113" s="180"/>
    </row>
    <row r="1114" spans="1:74" x14ac:dyDescent="0.15">
      <c r="A1114" s="5">
        <v>1110</v>
      </c>
      <c r="B1114" s="5">
        <f>data!A1112</f>
        <v>2010131</v>
      </c>
      <c r="C1114" s="6">
        <f>data!C1112</f>
        <v>5</v>
      </c>
      <c r="D1114" s="7">
        <f>data!D1112</f>
        <v>6</v>
      </c>
      <c r="E1114" s="7">
        <f>data!E1112</f>
        <v>15</v>
      </c>
      <c r="F1114" s="7">
        <f>data!F1112</f>
        <v>16</v>
      </c>
      <c r="G1114" s="7">
        <f>data!G1112</f>
        <v>19</v>
      </c>
      <c r="H1114" s="8">
        <f>data!H1112</f>
        <v>26</v>
      </c>
      <c r="I1114" s="9">
        <f>data!I1112</f>
        <v>6</v>
      </c>
      <c r="J1114" s="175"/>
      <c r="K1114" s="143"/>
      <c r="L1114" s="143"/>
      <c r="M1114" s="143"/>
      <c r="N1114" s="176"/>
      <c r="O1114" s="175"/>
      <c r="P1114" s="143"/>
      <c r="Q1114" s="143"/>
      <c r="R1114" s="143"/>
      <c r="S1114" s="176"/>
      <c r="T1114" s="175"/>
      <c r="U1114" s="143"/>
      <c r="V1114" s="143"/>
      <c r="W1114" s="143"/>
      <c r="X1114" s="176"/>
      <c r="Y1114" s="175"/>
      <c r="Z1114" s="143"/>
      <c r="AA1114" s="143"/>
      <c r="AB1114" s="143"/>
      <c r="AC1114" s="176"/>
      <c r="AD1114" s="175"/>
      <c r="AE1114" s="143"/>
      <c r="AF1114" s="143"/>
      <c r="AG1114" s="143"/>
      <c r="AH1114" s="176"/>
      <c r="AI1114" s="175"/>
      <c r="AJ1114" s="143"/>
      <c r="AK1114" s="143"/>
      <c r="AL1114" s="143"/>
      <c r="AM1114" s="176"/>
      <c r="AN1114" s="179"/>
      <c r="AO1114" s="180"/>
      <c r="AP1114" s="180"/>
      <c r="AQ1114" s="180"/>
      <c r="AR1114" s="180"/>
      <c r="AS1114" s="180"/>
      <c r="AT1114" s="180"/>
      <c r="AU1114" s="180"/>
      <c r="AV1114" s="180"/>
      <c r="AW1114" s="180"/>
      <c r="AX1114" s="180"/>
      <c r="AY1114" s="180"/>
      <c r="AZ1114" s="180"/>
      <c r="BA1114" s="180"/>
      <c r="BB1114" s="180"/>
      <c r="BC1114" s="180"/>
      <c r="BD1114" s="180"/>
      <c r="BE1114" s="180"/>
      <c r="BF1114" s="180"/>
      <c r="BG1114" s="180"/>
      <c r="BH1114" s="180"/>
      <c r="BI1114" s="180"/>
      <c r="BJ1114" s="180"/>
      <c r="BK1114" s="180"/>
      <c r="BL1114" s="180"/>
      <c r="BM1114" s="180"/>
      <c r="BN1114" s="180"/>
      <c r="BO1114" s="180"/>
      <c r="BP1114" s="180"/>
      <c r="BQ1114" s="180"/>
      <c r="BR1114" s="180"/>
      <c r="BS1114" s="180"/>
      <c r="BT1114" s="180"/>
      <c r="BU1114" s="180"/>
      <c r="BV1114" s="180"/>
    </row>
    <row r="1115" spans="1:74" x14ac:dyDescent="0.15">
      <c r="A1115" s="5">
        <v>1111</v>
      </c>
      <c r="B1115" s="5">
        <f>data!A1113</f>
        <v>2010132</v>
      </c>
      <c r="C1115" s="6">
        <f>data!C1113</f>
        <v>2</v>
      </c>
      <c r="D1115" s="7">
        <f>data!D1113</f>
        <v>10</v>
      </c>
      <c r="E1115" s="7">
        <f>data!E1113</f>
        <v>12</v>
      </c>
      <c r="F1115" s="7">
        <f>data!F1113</f>
        <v>18</v>
      </c>
      <c r="G1115" s="7">
        <f>data!G1113</f>
        <v>24</v>
      </c>
      <c r="H1115" s="8">
        <f>data!H1113</f>
        <v>33</v>
      </c>
      <c r="I1115" s="9">
        <f>data!I1113</f>
        <v>15</v>
      </c>
      <c r="J1115" s="175"/>
      <c r="K1115" s="143"/>
      <c r="L1115" s="143"/>
      <c r="M1115" s="143"/>
      <c r="N1115" s="176"/>
      <c r="O1115" s="175"/>
      <c r="P1115" s="143"/>
      <c r="Q1115" s="143"/>
      <c r="R1115" s="143"/>
      <c r="S1115" s="176"/>
      <c r="T1115" s="175"/>
      <c r="U1115" s="143"/>
      <c r="V1115" s="143"/>
      <c r="W1115" s="143"/>
      <c r="X1115" s="176"/>
      <c r="Y1115" s="175"/>
      <c r="Z1115" s="143"/>
      <c r="AA1115" s="143"/>
      <c r="AB1115" s="143"/>
      <c r="AC1115" s="176"/>
      <c r="AD1115" s="175"/>
      <c r="AE1115" s="143"/>
      <c r="AF1115" s="143"/>
      <c r="AG1115" s="143"/>
      <c r="AH1115" s="176"/>
      <c r="AI1115" s="175"/>
      <c r="AJ1115" s="143"/>
      <c r="AK1115" s="143"/>
      <c r="AL1115" s="143"/>
      <c r="AM1115" s="176"/>
      <c r="AN1115" s="179"/>
      <c r="AO1115" s="180"/>
      <c r="AP1115" s="180"/>
      <c r="AQ1115" s="180"/>
      <c r="AR1115" s="180"/>
      <c r="AS1115" s="180"/>
      <c r="AT1115" s="180"/>
      <c r="AU1115" s="180"/>
      <c r="AV1115" s="180"/>
      <c r="AW1115" s="180"/>
      <c r="AX1115" s="180"/>
      <c r="AY1115" s="180"/>
      <c r="AZ1115" s="180"/>
      <c r="BA1115" s="180"/>
      <c r="BB1115" s="180"/>
      <c r="BC1115" s="180"/>
      <c r="BD1115" s="180"/>
      <c r="BE1115" s="180"/>
      <c r="BF1115" s="180"/>
      <c r="BG1115" s="180"/>
      <c r="BH1115" s="180"/>
      <c r="BI1115" s="180"/>
      <c r="BJ1115" s="180"/>
      <c r="BK1115" s="180"/>
      <c r="BL1115" s="180"/>
      <c r="BM1115" s="180"/>
      <c r="BN1115" s="180"/>
      <c r="BO1115" s="180"/>
      <c r="BP1115" s="180"/>
      <c r="BQ1115" s="180"/>
      <c r="BR1115" s="180"/>
      <c r="BS1115" s="180"/>
      <c r="BT1115" s="180"/>
      <c r="BU1115" s="180"/>
      <c r="BV1115" s="180"/>
    </row>
    <row r="1116" spans="1:74" x14ac:dyDescent="0.15">
      <c r="A1116" s="5">
        <v>1112</v>
      </c>
      <c r="B1116" s="5">
        <f>data!A1114</f>
        <v>2010133</v>
      </c>
      <c r="C1116" s="6">
        <f>data!C1114</f>
        <v>3</v>
      </c>
      <c r="D1116" s="7">
        <f>data!D1114</f>
        <v>9</v>
      </c>
      <c r="E1116" s="7">
        <f>data!E1114</f>
        <v>17</v>
      </c>
      <c r="F1116" s="7">
        <f>data!F1114</f>
        <v>21</v>
      </c>
      <c r="G1116" s="7">
        <f>data!G1114</f>
        <v>26</v>
      </c>
      <c r="H1116" s="8">
        <f>data!H1114</f>
        <v>32</v>
      </c>
      <c r="I1116" s="9">
        <f>data!I1114</f>
        <v>1</v>
      </c>
      <c r="J1116" s="175"/>
      <c r="K1116" s="143"/>
      <c r="L1116" s="143"/>
      <c r="M1116" s="143"/>
      <c r="N1116" s="176"/>
      <c r="O1116" s="175"/>
      <c r="P1116" s="143"/>
      <c r="Q1116" s="143"/>
      <c r="R1116" s="143"/>
      <c r="S1116" s="176"/>
      <c r="T1116" s="175"/>
      <c r="U1116" s="143"/>
      <c r="V1116" s="143"/>
      <c r="W1116" s="143"/>
      <c r="X1116" s="176"/>
      <c r="Y1116" s="175"/>
      <c r="Z1116" s="143"/>
      <c r="AA1116" s="143"/>
      <c r="AB1116" s="143"/>
      <c r="AC1116" s="176"/>
      <c r="AD1116" s="175"/>
      <c r="AE1116" s="143"/>
      <c r="AF1116" s="143"/>
      <c r="AG1116" s="143"/>
      <c r="AH1116" s="176"/>
      <c r="AI1116" s="175"/>
      <c r="AJ1116" s="143"/>
      <c r="AK1116" s="143"/>
      <c r="AL1116" s="143"/>
      <c r="AM1116" s="176"/>
      <c r="AN1116" s="179"/>
      <c r="AO1116" s="180"/>
      <c r="AP1116" s="180"/>
      <c r="AQ1116" s="180"/>
      <c r="AR1116" s="180"/>
      <c r="AS1116" s="180"/>
      <c r="AT1116" s="180"/>
      <c r="AU1116" s="180"/>
      <c r="AV1116" s="180"/>
      <c r="AW1116" s="180"/>
      <c r="AX1116" s="180"/>
      <c r="AY1116" s="180"/>
      <c r="AZ1116" s="180"/>
      <c r="BA1116" s="180"/>
      <c r="BB1116" s="180"/>
      <c r="BC1116" s="180"/>
      <c r="BD1116" s="180"/>
      <c r="BE1116" s="180"/>
      <c r="BF1116" s="180"/>
      <c r="BG1116" s="180"/>
      <c r="BH1116" s="180"/>
      <c r="BI1116" s="180"/>
      <c r="BJ1116" s="180"/>
      <c r="BK1116" s="180"/>
      <c r="BL1116" s="180"/>
      <c r="BM1116" s="180"/>
      <c r="BN1116" s="180"/>
      <c r="BO1116" s="180"/>
      <c r="BP1116" s="180"/>
      <c r="BQ1116" s="180"/>
      <c r="BR1116" s="180"/>
      <c r="BS1116" s="180"/>
      <c r="BT1116" s="180"/>
      <c r="BU1116" s="180"/>
      <c r="BV1116" s="180"/>
    </row>
    <row r="1117" spans="1:74" x14ac:dyDescent="0.15">
      <c r="A1117" s="5">
        <v>1113</v>
      </c>
      <c r="B1117" s="5">
        <f>data!A1115</f>
        <v>2010134</v>
      </c>
      <c r="C1117" s="6">
        <f>data!C1115</f>
        <v>9</v>
      </c>
      <c r="D1117" s="7">
        <f>data!D1115</f>
        <v>15</v>
      </c>
      <c r="E1117" s="7">
        <f>data!E1115</f>
        <v>16</v>
      </c>
      <c r="F1117" s="7">
        <f>data!F1115</f>
        <v>22</v>
      </c>
      <c r="G1117" s="7">
        <f>data!G1115</f>
        <v>27</v>
      </c>
      <c r="H1117" s="8">
        <f>data!H1115</f>
        <v>28</v>
      </c>
      <c r="I1117" s="9">
        <f>data!I1115</f>
        <v>6</v>
      </c>
      <c r="J1117" s="175"/>
      <c r="K1117" s="143"/>
      <c r="L1117" s="143"/>
      <c r="M1117" s="143"/>
      <c r="N1117" s="176"/>
      <c r="O1117" s="175"/>
      <c r="P1117" s="143"/>
      <c r="Q1117" s="143"/>
      <c r="R1117" s="143"/>
      <c r="S1117" s="176"/>
      <c r="T1117" s="175"/>
      <c r="U1117" s="143"/>
      <c r="V1117" s="143"/>
      <c r="W1117" s="143"/>
      <c r="X1117" s="176"/>
      <c r="Y1117" s="175"/>
      <c r="Z1117" s="143"/>
      <c r="AA1117" s="143"/>
      <c r="AB1117" s="143"/>
      <c r="AC1117" s="176"/>
      <c r="AD1117" s="175"/>
      <c r="AE1117" s="143"/>
      <c r="AF1117" s="143"/>
      <c r="AG1117" s="143"/>
      <c r="AH1117" s="176"/>
      <c r="AI1117" s="175"/>
      <c r="AJ1117" s="143"/>
      <c r="AK1117" s="143"/>
      <c r="AL1117" s="143"/>
      <c r="AM1117" s="176"/>
      <c r="AN1117" s="179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80"/>
      <c r="BI1117" s="180"/>
      <c r="BJ1117" s="180"/>
      <c r="BK1117" s="180"/>
      <c r="BL1117" s="180"/>
      <c r="BM1117" s="180"/>
      <c r="BN1117" s="180"/>
      <c r="BO1117" s="180"/>
      <c r="BP1117" s="180"/>
      <c r="BQ1117" s="180"/>
      <c r="BR1117" s="180"/>
      <c r="BS1117" s="180"/>
      <c r="BT1117" s="180"/>
      <c r="BU1117" s="180"/>
      <c r="BV1117" s="180"/>
    </row>
    <row r="1118" spans="1:74" x14ac:dyDescent="0.15">
      <c r="A1118" s="5">
        <v>1114</v>
      </c>
      <c r="B1118" s="5">
        <f>data!A1116</f>
        <v>2010135</v>
      </c>
      <c r="C1118" s="6">
        <f>data!C1116</f>
        <v>4</v>
      </c>
      <c r="D1118" s="7">
        <f>data!D1116</f>
        <v>10</v>
      </c>
      <c r="E1118" s="7">
        <f>data!E1116</f>
        <v>13</v>
      </c>
      <c r="F1118" s="7">
        <f>data!F1116</f>
        <v>25</v>
      </c>
      <c r="G1118" s="7">
        <f>data!G1116</f>
        <v>26</v>
      </c>
      <c r="H1118" s="8">
        <f>data!H1116</f>
        <v>30</v>
      </c>
      <c r="I1118" s="9">
        <f>data!I1116</f>
        <v>10</v>
      </c>
      <c r="J1118" s="175"/>
      <c r="K1118" s="143"/>
      <c r="L1118" s="143"/>
      <c r="M1118" s="143"/>
      <c r="N1118" s="176"/>
      <c r="O1118" s="175"/>
      <c r="P1118" s="143"/>
      <c r="Q1118" s="143"/>
      <c r="R1118" s="143"/>
      <c r="S1118" s="176"/>
      <c r="T1118" s="175"/>
      <c r="U1118" s="143"/>
      <c r="V1118" s="143"/>
      <c r="W1118" s="143"/>
      <c r="X1118" s="176"/>
      <c r="Y1118" s="175"/>
      <c r="Z1118" s="143"/>
      <c r="AA1118" s="143"/>
      <c r="AB1118" s="143"/>
      <c r="AC1118" s="176"/>
      <c r="AD1118" s="175"/>
      <c r="AE1118" s="143"/>
      <c r="AF1118" s="143"/>
      <c r="AG1118" s="143"/>
      <c r="AH1118" s="176"/>
      <c r="AI1118" s="175"/>
      <c r="AJ1118" s="143"/>
      <c r="AK1118" s="143"/>
      <c r="AL1118" s="143"/>
      <c r="AM1118" s="176"/>
      <c r="AN1118" s="179"/>
      <c r="AO1118" s="180"/>
      <c r="AP1118" s="180"/>
      <c r="AQ1118" s="180"/>
      <c r="AR1118" s="180"/>
      <c r="AS1118" s="180"/>
      <c r="AT1118" s="180"/>
      <c r="AU1118" s="180"/>
      <c r="AV1118" s="180"/>
      <c r="AW1118" s="180"/>
      <c r="AX1118" s="180"/>
      <c r="AY1118" s="180"/>
      <c r="AZ1118" s="180"/>
      <c r="BA1118" s="180"/>
      <c r="BB1118" s="180"/>
      <c r="BC1118" s="180"/>
      <c r="BD1118" s="180"/>
      <c r="BE1118" s="180"/>
      <c r="BF1118" s="180"/>
      <c r="BG1118" s="180"/>
      <c r="BH1118" s="180"/>
      <c r="BI1118" s="180"/>
      <c r="BJ1118" s="180"/>
      <c r="BK1118" s="180"/>
      <c r="BL1118" s="180"/>
      <c r="BM1118" s="180"/>
      <c r="BN1118" s="180"/>
      <c r="BO1118" s="180"/>
      <c r="BP1118" s="180"/>
      <c r="BQ1118" s="180"/>
      <c r="BR1118" s="180"/>
      <c r="BS1118" s="180"/>
      <c r="BT1118" s="180"/>
      <c r="BU1118" s="180"/>
      <c r="BV1118" s="180"/>
    </row>
    <row r="1119" spans="1:74" x14ac:dyDescent="0.15">
      <c r="A1119" s="5">
        <v>1115</v>
      </c>
      <c r="B1119" s="5">
        <f>data!A1117</f>
        <v>2010136</v>
      </c>
      <c r="C1119" s="6">
        <f>data!C1117</f>
        <v>4</v>
      </c>
      <c r="D1119" s="7">
        <f>data!D1117</f>
        <v>10</v>
      </c>
      <c r="E1119" s="7">
        <f>data!E1117</f>
        <v>23</v>
      </c>
      <c r="F1119" s="7">
        <f>data!F1117</f>
        <v>24</v>
      </c>
      <c r="G1119" s="7">
        <f>data!G1117</f>
        <v>26</v>
      </c>
      <c r="H1119" s="8">
        <f>data!H1117</f>
        <v>33</v>
      </c>
      <c r="I1119" s="9">
        <f>data!I1117</f>
        <v>10</v>
      </c>
      <c r="J1119" s="175"/>
      <c r="K1119" s="143"/>
      <c r="L1119" s="143"/>
      <c r="M1119" s="143"/>
      <c r="N1119" s="176"/>
      <c r="O1119" s="175"/>
      <c r="P1119" s="143"/>
      <c r="Q1119" s="143"/>
      <c r="R1119" s="143"/>
      <c r="S1119" s="176"/>
      <c r="T1119" s="175"/>
      <c r="U1119" s="143"/>
      <c r="V1119" s="143"/>
      <c r="W1119" s="143"/>
      <c r="X1119" s="176"/>
      <c r="Y1119" s="175"/>
      <c r="Z1119" s="143"/>
      <c r="AA1119" s="143"/>
      <c r="AB1119" s="143"/>
      <c r="AC1119" s="176"/>
      <c r="AD1119" s="175"/>
      <c r="AE1119" s="143"/>
      <c r="AF1119" s="143"/>
      <c r="AG1119" s="143"/>
      <c r="AH1119" s="176"/>
      <c r="AI1119" s="175"/>
      <c r="AJ1119" s="143"/>
      <c r="AK1119" s="143"/>
      <c r="AL1119" s="143"/>
      <c r="AM1119" s="176"/>
      <c r="AN1119" s="179"/>
      <c r="AO1119" s="180"/>
      <c r="AP1119" s="180"/>
      <c r="AQ1119" s="180"/>
      <c r="AR1119" s="180"/>
      <c r="AS1119" s="180"/>
      <c r="AT1119" s="180"/>
      <c r="AU1119" s="180"/>
      <c r="AV1119" s="180"/>
      <c r="AW1119" s="180"/>
      <c r="AX1119" s="180"/>
      <c r="AY1119" s="180"/>
      <c r="AZ1119" s="180"/>
      <c r="BA1119" s="180"/>
      <c r="BB1119" s="180"/>
      <c r="BC1119" s="180"/>
      <c r="BD1119" s="180"/>
      <c r="BE1119" s="180"/>
      <c r="BF1119" s="180"/>
      <c r="BG1119" s="180"/>
      <c r="BH1119" s="180"/>
      <c r="BI1119" s="180"/>
      <c r="BJ1119" s="180"/>
      <c r="BK1119" s="180"/>
      <c r="BL1119" s="180"/>
      <c r="BM1119" s="180"/>
      <c r="BN1119" s="180"/>
      <c r="BO1119" s="180"/>
      <c r="BP1119" s="180"/>
      <c r="BQ1119" s="180"/>
      <c r="BR1119" s="180"/>
      <c r="BS1119" s="180"/>
      <c r="BT1119" s="180"/>
      <c r="BU1119" s="180"/>
      <c r="BV1119" s="180"/>
    </row>
    <row r="1120" spans="1:74" x14ac:dyDescent="0.15">
      <c r="A1120" s="5">
        <v>1116</v>
      </c>
      <c r="B1120" s="5">
        <f>data!A1118</f>
        <v>2010137</v>
      </c>
      <c r="C1120" s="6">
        <f>data!C1118</f>
        <v>7</v>
      </c>
      <c r="D1120" s="7">
        <f>data!D1118</f>
        <v>9</v>
      </c>
      <c r="E1120" s="7">
        <f>data!E1118</f>
        <v>10</v>
      </c>
      <c r="F1120" s="7">
        <f>data!F1118</f>
        <v>13</v>
      </c>
      <c r="G1120" s="7">
        <f>data!G1118</f>
        <v>19</v>
      </c>
      <c r="H1120" s="8">
        <f>data!H1118</f>
        <v>33</v>
      </c>
      <c r="I1120" s="9">
        <f>data!I1118</f>
        <v>6</v>
      </c>
      <c r="J1120" s="175"/>
      <c r="K1120" s="143"/>
      <c r="L1120" s="143"/>
      <c r="M1120" s="143"/>
      <c r="N1120" s="176"/>
      <c r="O1120" s="175"/>
      <c r="P1120" s="143"/>
      <c r="Q1120" s="143"/>
      <c r="R1120" s="143"/>
      <c r="S1120" s="176"/>
      <c r="T1120" s="175"/>
      <c r="U1120" s="143"/>
      <c r="V1120" s="143"/>
      <c r="W1120" s="143"/>
      <c r="X1120" s="176"/>
      <c r="Y1120" s="175"/>
      <c r="Z1120" s="143"/>
      <c r="AA1120" s="143"/>
      <c r="AB1120" s="143"/>
      <c r="AC1120" s="176"/>
      <c r="AD1120" s="175"/>
      <c r="AE1120" s="143"/>
      <c r="AF1120" s="143"/>
      <c r="AG1120" s="143"/>
      <c r="AH1120" s="176"/>
      <c r="AI1120" s="175"/>
      <c r="AJ1120" s="143"/>
      <c r="AK1120" s="143"/>
      <c r="AL1120" s="143"/>
      <c r="AM1120" s="176"/>
      <c r="AN1120" s="179"/>
      <c r="AO1120" s="180"/>
      <c r="AP1120" s="180"/>
      <c r="AQ1120" s="180"/>
      <c r="AR1120" s="180"/>
      <c r="AS1120" s="180"/>
      <c r="AT1120" s="180"/>
      <c r="AU1120" s="180"/>
      <c r="AV1120" s="180"/>
      <c r="AW1120" s="180"/>
      <c r="AX1120" s="180"/>
      <c r="AY1120" s="180"/>
      <c r="AZ1120" s="180"/>
      <c r="BA1120" s="180"/>
      <c r="BB1120" s="180"/>
      <c r="BC1120" s="180"/>
      <c r="BD1120" s="180"/>
      <c r="BE1120" s="180"/>
      <c r="BF1120" s="180"/>
      <c r="BG1120" s="180"/>
      <c r="BH1120" s="180"/>
      <c r="BI1120" s="180"/>
      <c r="BJ1120" s="180"/>
      <c r="BK1120" s="180"/>
      <c r="BL1120" s="180"/>
      <c r="BM1120" s="180"/>
      <c r="BN1120" s="180"/>
      <c r="BO1120" s="180"/>
      <c r="BP1120" s="180"/>
      <c r="BQ1120" s="180"/>
      <c r="BR1120" s="180"/>
      <c r="BS1120" s="180"/>
      <c r="BT1120" s="180"/>
      <c r="BU1120" s="180"/>
      <c r="BV1120" s="180"/>
    </row>
    <row r="1121" spans="1:74" x14ac:dyDescent="0.15">
      <c r="A1121" s="5">
        <v>1117</v>
      </c>
      <c r="B1121" s="5">
        <f>data!A1119</f>
        <v>2010138</v>
      </c>
      <c r="C1121" s="6">
        <f>data!C1119</f>
        <v>1</v>
      </c>
      <c r="D1121" s="7">
        <f>data!D1119</f>
        <v>21</v>
      </c>
      <c r="E1121" s="7">
        <f>data!E1119</f>
        <v>23</v>
      </c>
      <c r="F1121" s="7">
        <f>data!F1119</f>
        <v>24</v>
      </c>
      <c r="G1121" s="7">
        <f>data!G1119</f>
        <v>26</v>
      </c>
      <c r="H1121" s="8">
        <f>data!H1119</f>
        <v>30</v>
      </c>
      <c r="I1121" s="9">
        <f>data!I1119</f>
        <v>5</v>
      </c>
      <c r="J1121" s="175"/>
      <c r="K1121" s="143"/>
      <c r="L1121" s="143"/>
      <c r="M1121" s="143"/>
      <c r="N1121" s="176"/>
      <c r="O1121" s="175"/>
      <c r="P1121" s="143"/>
      <c r="Q1121" s="143"/>
      <c r="R1121" s="143"/>
      <c r="S1121" s="176"/>
      <c r="T1121" s="175"/>
      <c r="U1121" s="143"/>
      <c r="V1121" s="143"/>
      <c r="W1121" s="143"/>
      <c r="X1121" s="176"/>
      <c r="Y1121" s="175"/>
      <c r="Z1121" s="143"/>
      <c r="AA1121" s="143"/>
      <c r="AB1121" s="143"/>
      <c r="AC1121" s="176"/>
      <c r="AD1121" s="175"/>
      <c r="AE1121" s="143"/>
      <c r="AF1121" s="143"/>
      <c r="AG1121" s="143"/>
      <c r="AH1121" s="176"/>
      <c r="AI1121" s="175"/>
      <c r="AJ1121" s="143"/>
      <c r="AK1121" s="143"/>
      <c r="AL1121" s="143"/>
      <c r="AM1121" s="176"/>
      <c r="AN1121" s="179"/>
      <c r="AO1121" s="180"/>
      <c r="AP1121" s="180"/>
      <c r="AQ1121" s="180"/>
      <c r="AR1121" s="180"/>
      <c r="AS1121" s="180"/>
      <c r="AT1121" s="180"/>
      <c r="AU1121" s="180"/>
      <c r="AV1121" s="180"/>
      <c r="AW1121" s="180"/>
      <c r="AX1121" s="180"/>
      <c r="AY1121" s="180"/>
      <c r="AZ1121" s="180"/>
      <c r="BA1121" s="180"/>
      <c r="BB1121" s="180"/>
      <c r="BC1121" s="180"/>
      <c r="BD1121" s="180"/>
      <c r="BE1121" s="180"/>
      <c r="BF1121" s="180"/>
      <c r="BG1121" s="180"/>
      <c r="BH1121" s="180"/>
      <c r="BI1121" s="180"/>
      <c r="BJ1121" s="180"/>
      <c r="BK1121" s="180"/>
      <c r="BL1121" s="180"/>
      <c r="BM1121" s="180"/>
      <c r="BN1121" s="180"/>
      <c r="BO1121" s="180"/>
      <c r="BP1121" s="180"/>
      <c r="BQ1121" s="180"/>
      <c r="BR1121" s="180"/>
      <c r="BS1121" s="180"/>
      <c r="BT1121" s="180"/>
      <c r="BU1121" s="180"/>
      <c r="BV1121" s="180"/>
    </row>
    <row r="1122" spans="1:74" x14ac:dyDescent="0.15">
      <c r="A1122" s="5">
        <v>1118</v>
      </c>
      <c r="B1122" s="5">
        <f>data!A1120</f>
        <v>2010139</v>
      </c>
      <c r="C1122" s="6">
        <f>data!C1120</f>
        <v>11</v>
      </c>
      <c r="D1122" s="7">
        <f>data!D1120</f>
        <v>13</v>
      </c>
      <c r="E1122" s="7">
        <f>data!E1120</f>
        <v>18</v>
      </c>
      <c r="F1122" s="7">
        <f>data!F1120</f>
        <v>20</v>
      </c>
      <c r="G1122" s="7">
        <f>data!G1120</f>
        <v>26</v>
      </c>
      <c r="H1122" s="8">
        <f>data!H1120</f>
        <v>31</v>
      </c>
      <c r="I1122" s="9">
        <f>data!I1120</f>
        <v>9</v>
      </c>
      <c r="J1122" s="175"/>
      <c r="K1122" s="143"/>
      <c r="L1122" s="143"/>
      <c r="M1122" s="143"/>
      <c r="N1122" s="176"/>
      <c r="O1122" s="175"/>
      <c r="P1122" s="143"/>
      <c r="Q1122" s="143"/>
      <c r="R1122" s="143"/>
      <c r="S1122" s="176"/>
      <c r="T1122" s="175"/>
      <c r="U1122" s="143"/>
      <c r="V1122" s="143"/>
      <c r="W1122" s="143"/>
      <c r="X1122" s="176"/>
      <c r="Y1122" s="175"/>
      <c r="Z1122" s="143"/>
      <c r="AA1122" s="143"/>
      <c r="AB1122" s="143"/>
      <c r="AC1122" s="176"/>
      <c r="AD1122" s="175"/>
      <c r="AE1122" s="143"/>
      <c r="AF1122" s="143"/>
      <c r="AG1122" s="143"/>
      <c r="AH1122" s="176"/>
      <c r="AI1122" s="175"/>
      <c r="AJ1122" s="143"/>
      <c r="AK1122" s="143"/>
      <c r="AL1122" s="143"/>
      <c r="AM1122" s="176"/>
      <c r="AN1122" s="179"/>
      <c r="AO1122" s="180"/>
      <c r="AP1122" s="180"/>
      <c r="AQ1122" s="180"/>
      <c r="AR1122" s="180"/>
      <c r="AS1122" s="180"/>
      <c r="AT1122" s="180"/>
      <c r="AU1122" s="180"/>
      <c r="AV1122" s="180"/>
      <c r="AW1122" s="180"/>
      <c r="AX1122" s="180"/>
      <c r="AY1122" s="180"/>
      <c r="AZ1122" s="180"/>
      <c r="BA1122" s="180"/>
      <c r="BB1122" s="180"/>
      <c r="BC1122" s="180"/>
      <c r="BD1122" s="180"/>
      <c r="BE1122" s="180"/>
      <c r="BF1122" s="180"/>
      <c r="BG1122" s="180"/>
      <c r="BH1122" s="180"/>
      <c r="BI1122" s="180"/>
      <c r="BJ1122" s="180"/>
      <c r="BK1122" s="180"/>
      <c r="BL1122" s="180"/>
      <c r="BM1122" s="180"/>
      <c r="BN1122" s="180"/>
      <c r="BO1122" s="180"/>
      <c r="BP1122" s="180"/>
      <c r="BQ1122" s="180"/>
      <c r="BR1122" s="180"/>
      <c r="BS1122" s="180"/>
      <c r="BT1122" s="180"/>
      <c r="BU1122" s="180"/>
      <c r="BV1122" s="180"/>
    </row>
    <row r="1123" spans="1:74" x14ac:dyDescent="0.15">
      <c r="A1123" s="5">
        <v>1119</v>
      </c>
      <c r="B1123" s="5">
        <f>data!A1121</f>
        <v>2010140</v>
      </c>
      <c r="C1123" s="6">
        <f>data!C1121</f>
        <v>1</v>
      </c>
      <c r="D1123" s="7">
        <f>data!D1121</f>
        <v>12</v>
      </c>
      <c r="E1123" s="7">
        <f>data!E1121</f>
        <v>13</v>
      </c>
      <c r="F1123" s="7">
        <f>data!F1121</f>
        <v>18</v>
      </c>
      <c r="G1123" s="7">
        <f>data!G1121</f>
        <v>26</v>
      </c>
      <c r="H1123" s="8">
        <f>data!H1121</f>
        <v>29</v>
      </c>
      <c r="I1123" s="9">
        <f>data!I1121</f>
        <v>15</v>
      </c>
      <c r="J1123" s="175"/>
      <c r="K1123" s="143"/>
      <c r="L1123" s="143"/>
      <c r="M1123" s="143"/>
      <c r="N1123" s="176"/>
      <c r="O1123" s="175"/>
      <c r="P1123" s="143"/>
      <c r="Q1123" s="143"/>
      <c r="R1123" s="143"/>
      <c r="S1123" s="176"/>
      <c r="T1123" s="175"/>
      <c r="U1123" s="143"/>
      <c r="V1123" s="143"/>
      <c r="W1123" s="143"/>
      <c r="X1123" s="176"/>
      <c r="Y1123" s="175"/>
      <c r="Z1123" s="143"/>
      <c r="AA1123" s="143"/>
      <c r="AB1123" s="143"/>
      <c r="AC1123" s="176"/>
      <c r="AD1123" s="175"/>
      <c r="AE1123" s="143"/>
      <c r="AF1123" s="143"/>
      <c r="AG1123" s="143"/>
      <c r="AH1123" s="176"/>
      <c r="AI1123" s="175"/>
      <c r="AJ1123" s="143"/>
      <c r="AK1123" s="143"/>
      <c r="AL1123" s="143"/>
      <c r="AM1123" s="176"/>
      <c r="AN1123" s="179"/>
      <c r="AO1123" s="180"/>
      <c r="AP1123" s="180"/>
      <c r="AQ1123" s="180"/>
      <c r="AR1123" s="180"/>
      <c r="AS1123" s="180"/>
      <c r="AT1123" s="180"/>
      <c r="AU1123" s="180"/>
      <c r="AV1123" s="180"/>
      <c r="AW1123" s="180"/>
      <c r="AX1123" s="180"/>
      <c r="AY1123" s="180"/>
      <c r="AZ1123" s="180"/>
      <c r="BA1123" s="180"/>
      <c r="BB1123" s="180"/>
      <c r="BC1123" s="180"/>
      <c r="BD1123" s="180"/>
      <c r="BE1123" s="180"/>
      <c r="BF1123" s="180"/>
      <c r="BG1123" s="180"/>
      <c r="BH1123" s="180"/>
      <c r="BI1123" s="180"/>
      <c r="BJ1123" s="180"/>
      <c r="BK1123" s="180"/>
      <c r="BL1123" s="180"/>
      <c r="BM1123" s="180"/>
      <c r="BN1123" s="180"/>
      <c r="BO1123" s="180"/>
      <c r="BP1123" s="180"/>
      <c r="BQ1123" s="180"/>
      <c r="BR1123" s="180"/>
      <c r="BS1123" s="180"/>
      <c r="BT1123" s="180"/>
      <c r="BU1123" s="180"/>
      <c r="BV1123" s="180"/>
    </row>
    <row r="1124" spans="1:74" x14ac:dyDescent="0.15">
      <c r="A1124" s="5">
        <v>1120</v>
      </c>
      <c r="B1124" s="5">
        <f>data!A1122</f>
        <v>2010141</v>
      </c>
      <c r="C1124" s="6">
        <f>data!C1122</f>
        <v>2</v>
      </c>
      <c r="D1124" s="7">
        <f>data!D1122</f>
        <v>3</v>
      </c>
      <c r="E1124" s="7">
        <f>data!E1122</f>
        <v>7</v>
      </c>
      <c r="F1124" s="7">
        <f>data!F1122</f>
        <v>18</v>
      </c>
      <c r="G1124" s="7">
        <f>data!G1122</f>
        <v>23</v>
      </c>
      <c r="H1124" s="8">
        <f>data!H1122</f>
        <v>27</v>
      </c>
      <c r="I1124" s="9">
        <f>data!I1122</f>
        <v>6</v>
      </c>
      <c r="J1124" s="175"/>
      <c r="K1124" s="143"/>
      <c r="L1124" s="143"/>
      <c r="M1124" s="143"/>
      <c r="N1124" s="176"/>
      <c r="O1124" s="175"/>
      <c r="P1124" s="143"/>
      <c r="Q1124" s="143"/>
      <c r="R1124" s="143"/>
      <c r="S1124" s="176"/>
      <c r="T1124" s="175"/>
      <c r="U1124" s="143"/>
      <c r="V1124" s="143"/>
      <c r="W1124" s="143"/>
      <c r="X1124" s="176"/>
      <c r="Y1124" s="175"/>
      <c r="Z1124" s="143"/>
      <c r="AA1124" s="143"/>
      <c r="AB1124" s="143"/>
      <c r="AC1124" s="176"/>
      <c r="AD1124" s="175"/>
      <c r="AE1124" s="143"/>
      <c r="AF1124" s="143"/>
      <c r="AG1124" s="143"/>
      <c r="AH1124" s="176"/>
      <c r="AI1124" s="175"/>
      <c r="AJ1124" s="143"/>
      <c r="AK1124" s="143"/>
      <c r="AL1124" s="143"/>
      <c r="AM1124" s="176"/>
      <c r="AN1124" s="179"/>
      <c r="AO1124" s="180"/>
      <c r="AP1124" s="180"/>
      <c r="AQ1124" s="180"/>
      <c r="AR1124" s="180"/>
      <c r="AS1124" s="180"/>
      <c r="AT1124" s="180"/>
      <c r="AU1124" s="180"/>
      <c r="AV1124" s="180"/>
      <c r="AW1124" s="180"/>
      <c r="AX1124" s="180"/>
      <c r="AY1124" s="180"/>
      <c r="AZ1124" s="180"/>
      <c r="BA1124" s="180"/>
      <c r="BB1124" s="180"/>
      <c r="BC1124" s="180"/>
      <c r="BD1124" s="180"/>
      <c r="BE1124" s="180"/>
      <c r="BF1124" s="180"/>
      <c r="BG1124" s="180"/>
      <c r="BH1124" s="180"/>
      <c r="BI1124" s="180"/>
      <c r="BJ1124" s="180"/>
      <c r="BK1124" s="180"/>
      <c r="BL1124" s="180"/>
      <c r="BM1124" s="180"/>
      <c r="BN1124" s="180"/>
      <c r="BO1124" s="180"/>
      <c r="BP1124" s="180"/>
      <c r="BQ1124" s="180"/>
      <c r="BR1124" s="180"/>
      <c r="BS1124" s="180"/>
      <c r="BT1124" s="180"/>
      <c r="BU1124" s="180"/>
      <c r="BV1124" s="180"/>
    </row>
    <row r="1125" spans="1:74" x14ac:dyDescent="0.15">
      <c r="A1125" s="5">
        <v>1121</v>
      </c>
      <c r="B1125" s="5">
        <f>data!A1123</f>
        <v>2010142</v>
      </c>
      <c r="C1125" s="6">
        <f>data!C1123</f>
        <v>2</v>
      </c>
      <c r="D1125" s="7">
        <f>data!D1123</f>
        <v>16</v>
      </c>
      <c r="E1125" s="7">
        <f>data!E1123</f>
        <v>18</v>
      </c>
      <c r="F1125" s="7">
        <f>data!F1123</f>
        <v>23</v>
      </c>
      <c r="G1125" s="7">
        <f>data!G1123</f>
        <v>26</v>
      </c>
      <c r="H1125" s="8">
        <f>data!H1123</f>
        <v>27</v>
      </c>
      <c r="I1125" s="9">
        <f>data!I1123</f>
        <v>10</v>
      </c>
      <c r="J1125" s="175"/>
      <c r="K1125" s="143"/>
      <c r="L1125" s="143"/>
      <c r="M1125" s="143"/>
      <c r="N1125" s="176"/>
      <c r="O1125" s="175"/>
      <c r="P1125" s="143"/>
      <c r="Q1125" s="143"/>
      <c r="R1125" s="143"/>
      <c r="S1125" s="176"/>
      <c r="T1125" s="175"/>
      <c r="U1125" s="143"/>
      <c r="V1125" s="143"/>
      <c r="W1125" s="143"/>
      <c r="X1125" s="176"/>
      <c r="Y1125" s="175"/>
      <c r="Z1125" s="143"/>
      <c r="AA1125" s="143"/>
      <c r="AB1125" s="143"/>
      <c r="AC1125" s="176"/>
      <c r="AD1125" s="175"/>
      <c r="AE1125" s="143"/>
      <c r="AF1125" s="143"/>
      <c r="AG1125" s="143"/>
      <c r="AH1125" s="176"/>
      <c r="AI1125" s="175"/>
      <c r="AJ1125" s="143"/>
      <c r="AK1125" s="143"/>
      <c r="AL1125" s="143"/>
      <c r="AM1125" s="176"/>
      <c r="AN1125" s="179"/>
      <c r="AO1125" s="180"/>
      <c r="AP1125" s="180"/>
      <c r="AQ1125" s="180"/>
      <c r="AR1125" s="180"/>
      <c r="AS1125" s="180"/>
      <c r="AT1125" s="180"/>
      <c r="AU1125" s="180"/>
      <c r="AV1125" s="180"/>
      <c r="AW1125" s="180"/>
      <c r="AX1125" s="180"/>
      <c r="AY1125" s="180"/>
      <c r="AZ1125" s="180"/>
      <c r="BA1125" s="180"/>
      <c r="BB1125" s="180"/>
      <c r="BC1125" s="180"/>
      <c r="BD1125" s="180"/>
      <c r="BE1125" s="180"/>
      <c r="BF1125" s="180"/>
      <c r="BG1125" s="180"/>
      <c r="BH1125" s="180"/>
      <c r="BI1125" s="180"/>
      <c r="BJ1125" s="180"/>
      <c r="BK1125" s="180"/>
      <c r="BL1125" s="180"/>
      <c r="BM1125" s="180"/>
      <c r="BN1125" s="180"/>
      <c r="BO1125" s="180"/>
      <c r="BP1125" s="180"/>
      <c r="BQ1125" s="180"/>
      <c r="BR1125" s="180"/>
      <c r="BS1125" s="180"/>
      <c r="BT1125" s="180"/>
      <c r="BU1125" s="180"/>
      <c r="BV1125" s="180"/>
    </row>
    <row r="1126" spans="1:74" x14ac:dyDescent="0.15">
      <c r="A1126" s="5">
        <v>1122</v>
      </c>
      <c r="B1126" s="5">
        <f>data!A1124</f>
        <v>2010143</v>
      </c>
      <c r="C1126" s="6">
        <f>data!C1124</f>
        <v>9</v>
      </c>
      <c r="D1126" s="7">
        <f>data!D1124</f>
        <v>16</v>
      </c>
      <c r="E1126" s="7">
        <f>data!E1124</f>
        <v>18</v>
      </c>
      <c r="F1126" s="7">
        <f>data!F1124</f>
        <v>26</v>
      </c>
      <c r="G1126" s="7">
        <f>data!G1124</f>
        <v>30</v>
      </c>
      <c r="H1126" s="8">
        <f>data!H1124</f>
        <v>31</v>
      </c>
      <c r="I1126" s="9">
        <f>data!I1124</f>
        <v>14</v>
      </c>
      <c r="J1126" s="175"/>
      <c r="K1126" s="143"/>
      <c r="L1126" s="143"/>
      <c r="M1126" s="143"/>
      <c r="N1126" s="176"/>
      <c r="O1126" s="175"/>
      <c r="P1126" s="143"/>
      <c r="Q1126" s="143"/>
      <c r="R1126" s="143"/>
      <c r="S1126" s="176"/>
      <c r="T1126" s="175"/>
      <c r="U1126" s="143"/>
      <c r="V1126" s="143"/>
      <c r="W1126" s="143"/>
      <c r="X1126" s="176"/>
      <c r="Y1126" s="175"/>
      <c r="Z1126" s="143"/>
      <c r="AA1126" s="143"/>
      <c r="AB1126" s="143"/>
      <c r="AC1126" s="176"/>
      <c r="AD1126" s="175"/>
      <c r="AE1126" s="143"/>
      <c r="AF1126" s="143"/>
      <c r="AG1126" s="143"/>
      <c r="AH1126" s="176"/>
      <c r="AI1126" s="175"/>
      <c r="AJ1126" s="143"/>
      <c r="AK1126" s="143"/>
      <c r="AL1126" s="143"/>
      <c r="AM1126" s="176"/>
      <c r="AN1126" s="179"/>
      <c r="AO1126" s="180"/>
      <c r="AP1126" s="180"/>
      <c r="AQ1126" s="180"/>
      <c r="AR1126" s="180"/>
      <c r="AS1126" s="180"/>
      <c r="AT1126" s="180"/>
      <c r="AU1126" s="180"/>
      <c r="AV1126" s="180"/>
      <c r="AW1126" s="180"/>
      <c r="AX1126" s="180"/>
      <c r="AY1126" s="180"/>
      <c r="AZ1126" s="180"/>
      <c r="BA1126" s="180"/>
      <c r="BB1126" s="180"/>
      <c r="BC1126" s="180"/>
      <c r="BD1126" s="180"/>
      <c r="BE1126" s="180"/>
      <c r="BF1126" s="180"/>
      <c r="BG1126" s="180"/>
      <c r="BH1126" s="180"/>
      <c r="BI1126" s="180"/>
      <c r="BJ1126" s="180"/>
      <c r="BK1126" s="180"/>
      <c r="BL1126" s="180"/>
      <c r="BM1126" s="180"/>
      <c r="BN1126" s="180"/>
      <c r="BO1126" s="180"/>
      <c r="BP1126" s="180"/>
      <c r="BQ1126" s="180"/>
      <c r="BR1126" s="180"/>
      <c r="BS1126" s="180"/>
      <c r="BT1126" s="180"/>
      <c r="BU1126" s="180"/>
      <c r="BV1126" s="180"/>
    </row>
    <row r="1127" spans="1:74" x14ac:dyDescent="0.15">
      <c r="A1127" s="5">
        <v>1123</v>
      </c>
      <c r="B1127" s="5">
        <f>data!A1125</f>
        <v>2010144</v>
      </c>
      <c r="C1127" s="6">
        <f>data!C1125</f>
        <v>2</v>
      </c>
      <c r="D1127" s="7">
        <f>data!D1125</f>
        <v>3</v>
      </c>
      <c r="E1127" s="7">
        <f>data!E1125</f>
        <v>8</v>
      </c>
      <c r="F1127" s="7">
        <f>data!F1125</f>
        <v>15</v>
      </c>
      <c r="G1127" s="7">
        <f>data!G1125</f>
        <v>19</v>
      </c>
      <c r="H1127" s="8">
        <f>data!H1125</f>
        <v>21</v>
      </c>
      <c r="I1127" s="9">
        <f>data!I1125</f>
        <v>11</v>
      </c>
      <c r="J1127" s="175"/>
      <c r="K1127" s="143"/>
      <c r="L1127" s="143"/>
      <c r="M1127" s="143"/>
      <c r="N1127" s="176"/>
      <c r="O1127" s="175"/>
      <c r="P1127" s="143"/>
      <c r="Q1127" s="143"/>
      <c r="R1127" s="143"/>
      <c r="S1127" s="176"/>
      <c r="T1127" s="175"/>
      <c r="U1127" s="143"/>
      <c r="V1127" s="143"/>
      <c r="W1127" s="143"/>
      <c r="X1127" s="176"/>
      <c r="Y1127" s="175"/>
      <c r="Z1127" s="143"/>
      <c r="AA1127" s="143"/>
      <c r="AB1127" s="143"/>
      <c r="AC1127" s="176"/>
      <c r="AD1127" s="175"/>
      <c r="AE1127" s="143"/>
      <c r="AF1127" s="143"/>
      <c r="AG1127" s="143"/>
      <c r="AH1127" s="176"/>
      <c r="AI1127" s="175"/>
      <c r="AJ1127" s="143"/>
      <c r="AK1127" s="143"/>
      <c r="AL1127" s="143"/>
      <c r="AM1127" s="176"/>
      <c r="AN1127" s="179"/>
      <c r="AO1127" s="180"/>
      <c r="AP1127" s="180"/>
      <c r="AQ1127" s="180"/>
      <c r="AR1127" s="180"/>
      <c r="AS1127" s="180"/>
      <c r="AT1127" s="180"/>
      <c r="AU1127" s="180"/>
      <c r="AV1127" s="180"/>
      <c r="AW1127" s="180"/>
      <c r="AX1127" s="180"/>
      <c r="AY1127" s="180"/>
      <c r="AZ1127" s="180"/>
      <c r="BA1127" s="180"/>
      <c r="BB1127" s="180"/>
      <c r="BC1127" s="180"/>
      <c r="BD1127" s="180"/>
      <c r="BE1127" s="180"/>
      <c r="BF1127" s="180"/>
      <c r="BG1127" s="180"/>
      <c r="BH1127" s="180"/>
      <c r="BI1127" s="180"/>
      <c r="BJ1127" s="180"/>
      <c r="BK1127" s="180"/>
      <c r="BL1127" s="180"/>
      <c r="BM1127" s="180"/>
      <c r="BN1127" s="180"/>
      <c r="BO1127" s="180"/>
      <c r="BP1127" s="180"/>
      <c r="BQ1127" s="180"/>
      <c r="BR1127" s="180"/>
      <c r="BS1127" s="180"/>
      <c r="BT1127" s="180"/>
      <c r="BU1127" s="180"/>
      <c r="BV1127" s="180"/>
    </row>
    <row r="1128" spans="1:74" x14ac:dyDescent="0.15">
      <c r="A1128" s="5">
        <v>1124</v>
      </c>
      <c r="B1128" s="5">
        <f>data!A1126</f>
        <v>2010145</v>
      </c>
      <c r="C1128" s="6">
        <f>data!C1126</f>
        <v>3</v>
      </c>
      <c r="D1128" s="7">
        <f>data!D1126</f>
        <v>21</v>
      </c>
      <c r="E1128" s="7">
        <f>data!E1126</f>
        <v>24</v>
      </c>
      <c r="F1128" s="7">
        <f>data!F1126</f>
        <v>27</v>
      </c>
      <c r="G1128" s="7">
        <f>data!G1126</f>
        <v>28</v>
      </c>
      <c r="H1128" s="8">
        <f>data!H1126</f>
        <v>31</v>
      </c>
      <c r="I1128" s="9">
        <f>data!I1126</f>
        <v>8</v>
      </c>
      <c r="J1128" s="175"/>
      <c r="K1128" s="143"/>
      <c r="L1128" s="143"/>
      <c r="M1128" s="143"/>
      <c r="N1128" s="176"/>
      <c r="O1128" s="175"/>
      <c r="P1128" s="143"/>
      <c r="Q1128" s="143"/>
      <c r="R1128" s="143"/>
      <c r="S1128" s="176"/>
      <c r="T1128" s="175"/>
      <c r="U1128" s="143"/>
      <c r="V1128" s="143"/>
      <c r="W1128" s="143"/>
      <c r="X1128" s="176"/>
      <c r="Y1128" s="175"/>
      <c r="Z1128" s="143"/>
      <c r="AA1128" s="143"/>
      <c r="AB1128" s="143"/>
      <c r="AC1128" s="176"/>
      <c r="AD1128" s="175"/>
      <c r="AE1128" s="143"/>
      <c r="AF1128" s="143"/>
      <c r="AG1128" s="143"/>
      <c r="AH1128" s="176"/>
      <c r="AI1128" s="175"/>
      <c r="AJ1128" s="143"/>
      <c r="AK1128" s="143"/>
      <c r="AL1128" s="143"/>
      <c r="AM1128" s="176"/>
      <c r="AN1128" s="179"/>
      <c r="AO1128" s="180"/>
      <c r="AP1128" s="180"/>
      <c r="AQ1128" s="180"/>
      <c r="AR1128" s="180"/>
      <c r="AS1128" s="180"/>
      <c r="AT1128" s="180"/>
      <c r="AU1128" s="180"/>
      <c r="AV1128" s="180"/>
      <c r="AW1128" s="180"/>
      <c r="AX1128" s="180"/>
      <c r="AY1128" s="180"/>
      <c r="AZ1128" s="180"/>
      <c r="BA1128" s="180"/>
      <c r="BB1128" s="180"/>
      <c r="BC1128" s="180"/>
      <c r="BD1128" s="180"/>
      <c r="BE1128" s="180"/>
      <c r="BF1128" s="180"/>
      <c r="BG1128" s="180"/>
      <c r="BH1128" s="180"/>
      <c r="BI1128" s="180"/>
      <c r="BJ1128" s="180"/>
      <c r="BK1128" s="180"/>
      <c r="BL1128" s="180"/>
      <c r="BM1128" s="180"/>
      <c r="BN1128" s="180"/>
      <c r="BO1128" s="180"/>
      <c r="BP1128" s="180"/>
      <c r="BQ1128" s="180"/>
      <c r="BR1128" s="180"/>
      <c r="BS1128" s="180"/>
      <c r="BT1128" s="180"/>
      <c r="BU1128" s="180"/>
      <c r="BV1128" s="180"/>
    </row>
    <row r="1129" spans="1:74" x14ac:dyDescent="0.15">
      <c r="A1129" s="5">
        <v>1125</v>
      </c>
      <c r="B1129" s="5">
        <f>data!A1127</f>
        <v>2010146</v>
      </c>
      <c r="C1129" s="6">
        <f>data!C1127</f>
        <v>1</v>
      </c>
      <c r="D1129" s="7">
        <f>data!D1127</f>
        <v>17</v>
      </c>
      <c r="E1129" s="7">
        <f>data!E1127</f>
        <v>18</v>
      </c>
      <c r="F1129" s="7">
        <f>data!F1127</f>
        <v>22</v>
      </c>
      <c r="G1129" s="7">
        <f>data!G1127</f>
        <v>25</v>
      </c>
      <c r="H1129" s="8">
        <f>data!H1127</f>
        <v>32</v>
      </c>
      <c r="I1129" s="9">
        <f>data!I1127</f>
        <v>1</v>
      </c>
      <c r="J1129" s="175"/>
      <c r="K1129" s="143"/>
      <c r="L1129" s="143"/>
      <c r="M1129" s="143"/>
      <c r="N1129" s="176"/>
      <c r="O1129" s="175"/>
      <c r="P1129" s="143"/>
      <c r="Q1129" s="143"/>
      <c r="R1129" s="143"/>
      <c r="S1129" s="176"/>
      <c r="T1129" s="175"/>
      <c r="U1129" s="143"/>
      <c r="V1129" s="143"/>
      <c r="W1129" s="143"/>
      <c r="X1129" s="176"/>
      <c r="Y1129" s="175"/>
      <c r="Z1129" s="143"/>
      <c r="AA1129" s="143"/>
      <c r="AB1129" s="143"/>
      <c r="AC1129" s="176"/>
      <c r="AD1129" s="175"/>
      <c r="AE1129" s="143"/>
      <c r="AF1129" s="143"/>
      <c r="AG1129" s="143"/>
      <c r="AH1129" s="176"/>
      <c r="AI1129" s="175"/>
      <c r="AJ1129" s="143"/>
      <c r="AK1129" s="143"/>
      <c r="AL1129" s="143"/>
      <c r="AM1129" s="176"/>
      <c r="AN1129" s="179"/>
      <c r="AO1129" s="180"/>
      <c r="AP1129" s="180"/>
      <c r="AQ1129" s="180"/>
      <c r="AR1129" s="180"/>
      <c r="AS1129" s="180"/>
      <c r="AT1129" s="180"/>
      <c r="AU1129" s="180"/>
      <c r="AV1129" s="180"/>
      <c r="AW1129" s="180"/>
      <c r="AX1129" s="180"/>
      <c r="AY1129" s="180"/>
      <c r="AZ1129" s="180"/>
      <c r="BA1129" s="180"/>
      <c r="BB1129" s="180"/>
      <c r="BC1129" s="180"/>
      <c r="BD1129" s="180"/>
      <c r="BE1129" s="180"/>
      <c r="BF1129" s="180"/>
      <c r="BG1129" s="180"/>
      <c r="BH1129" s="180"/>
      <c r="BI1129" s="180"/>
      <c r="BJ1129" s="180"/>
      <c r="BK1129" s="180"/>
      <c r="BL1129" s="180"/>
      <c r="BM1129" s="180"/>
      <c r="BN1129" s="180"/>
      <c r="BO1129" s="180"/>
      <c r="BP1129" s="180"/>
      <c r="BQ1129" s="180"/>
      <c r="BR1129" s="180"/>
      <c r="BS1129" s="180"/>
      <c r="BT1129" s="180"/>
      <c r="BU1129" s="180"/>
      <c r="BV1129" s="180"/>
    </row>
    <row r="1130" spans="1:74" x14ac:dyDescent="0.15">
      <c r="A1130" s="5">
        <v>1126</v>
      </c>
      <c r="B1130" s="5">
        <f>data!A1128</f>
        <v>2010147</v>
      </c>
      <c r="C1130" s="6">
        <f>data!C1128</f>
        <v>2</v>
      </c>
      <c r="D1130" s="7">
        <f>data!D1128</f>
        <v>8</v>
      </c>
      <c r="E1130" s="7">
        <f>data!E1128</f>
        <v>15</v>
      </c>
      <c r="F1130" s="7">
        <f>data!F1128</f>
        <v>18</v>
      </c>
      <c r="G1130" s="7">
        <f>data!G1128</f>
        <v>24</v>
      </c>
      <c r="H1130" s="8">
        <f>data!H1128</f>
        <v>30</v>
      </c>
      <c r="I1130" s="9">
        <f>data!I1128</f>
        <v>3</v>
      </c>
      <c r="J1130" s="175"/>
      <c r="K1130" s="143"/>
      <c r="L1130" s="143"/>
      <c r="M1130" s="143"/>
      <c r="N1130" s="176"/>
      <c r="O1130" s="175"/>
      <c r="P1130" s="143"/>
      <c r="Q1130" s="143"/>
      <c r="R1130" s="143"/>
      <c r="S1130" s="176"/>
      <c r="T1130" s="175"/>
      <c r="U1130" s="143"/>
      <c r="V1130" s="143"/>
      <c r="W1130" s="143"/>
      <c r="X1130" s="176"/>
      <c r="Y1130" s="175"/>
      <c r="Z1130" s="143"/>
      <c r="AA1130" s="143"/>
      <c r="AB1130" s="143"/>
      <c r="AC1130" s="176"/>
      <c r="AD1130" s="175"/>
      <c r="AE1130" s="143"/>
      <c r="AF1130" s="143"/>
      <c r="AG1130" s="143"/>
      <c r="AH1130" s="176"/>
      <c r="AI1130" s="175"/>
      <c r="AJ1130" s="143"/>
      <c r="AK1130" s="143"/>
      <c r="AL1130" s="143"/>
      <c r="AM1130" s="176"/>
      <c r="AN1130" s="179"/>
      <c r="AO1130" s="180"/>
      <c r="AP1130" s="180"/>
      <c r="AQ1130" s="180"/>
      <c r="AR1130" s="180"/>
      <c r="AS1130" s="180"/>
      <c r="AT1130" s="180"/>
      <c r="AU1130" s="180"/>
      <c r="AV1130" s="180"/>
      <c r="AW1130" s="180"/>
      <c r="AX1130" s="180"/>
      <c r="AY1130" s="180"/>
      <c r="AZ1130" s="180"/>
      <c r="BA1130" s="180"/>
      <c r="BB1130" s="180"/>
      <c r="BC1130" s="180"/>
      <c r="BD1130" s="180"/>
      <c r="BE1130" s="180"/>
      <c r="BF1130" s="180"/>
      <c r="BG1130" s="180"/>
      <c r="BH1130" s="180"/>
      <c r="BI1130" s="180"/>
      <c r="BJ1130" s="180"/>
      <c r="BK1130" s="180"/>
      <c r="BL1130" s="180"/>
      <c r="BM1130" s="180"/>
      <c r="BN1130" s="180"/>
      <c r="BO1130" s="180"/>
      <c r="BP1130" s="180"/>
      <c r="BQ1130" s="180"/>
      <c r="BR1130" s="180"/>
      <c r="BS1130" s="180"/>
      <c r="BT1130" s="180"/>
      <c r="BU1130" s="180"/>
      <c r="BV1130" s="180"/>
    </row>
    <row r="1131" spans="1:74" x14ac:dyDescent="0.15">
      <c r="A1131" s="5">
        <v>1127</v>
      </c>
      <c r="B1131" s="5">
        <f>data!A1129</f>
        <v>2010148</v>
      </c>
      <c r="C1131" s="6">
        <f>data!C1129</f>
        <v>1</v>
      </c>
      <c r="D1131" s="7">
        <f>data!D1129</f>
        <v>3</v>
      </c>
      <c r="E1131" s="7">
        <f>data!E1129</f>
        <v>7</v>
      </c>
      <c r="F1131" s="7">
        <f>data!F1129</f>
        <v>18</v>
      </c>
      <c r="G1131" s="7">
        <f>data!G1129</f>
        <v>23</v>
      </c>
      <c r="H1131" s="8">
        <f>data!H1129</f>
        <v>27</v>
      </c>
      <c r="I1131" s="9">
        <f>data!I1129</f>
        <v>12</v>
      </c>
      <c r="J1131" s="175"/>
      <c r="K1131" s="143"/>
      <c r="L1131" s="143"/>
      <c r="M1131" s="143"/>
      <c r="N1131" s="176"/>
      <c r="O1131" s="175"/>
      <c r="P1131" s="143"/>
      <c r="Q1131" s="143"/>
      <c r="R1131" s="143"/>
      <c r="S1131" s="176"/>
      <c r="T1131" s="175"/>
      <c r="U1131" s="143"/>
      <c r="V1131" s="143"/>
      <c r="W1131" s="143"/>
      <c r="X1131" s="176"/>
      <c r="Y1131" s="175"/>
      <c r="Z1131" s="143"/>
      <c r="AA1131" s="143"/>
      <c r="AB1131" s="143"/>
      <c r="AC1131" s="176"/>
      <c r="AD1131" s="175"/>
      <c r="AE1131" s="143"/>
      <c r="AF1131" s="143"/>
      <c r="AG1131" s="143"/>
      <c r="AH1131" s="176"/>
      <c r="AI1131" s="175"/>
      <c r="AJ1131" s="143"/>
      <c r="AK1131" s="143"/>
      <c r="AL1131" s="143"/>
      <c r="AM1131" s="176"/>
      <c r="AN1131" s="179"/>
      <c r="AO1131" s="180"/>
      <c r="AP1131" s="180"/>
      <c r="AQ1131" s="180"/>
      <c r="AR1131" s="180"/>
      <c r="AS1131" s="180"/>
      <c r="AT1131" s="180"/>
      <c r="AU1131" s="180"/>
      <c r="AV1131" s="180"/>
      <c r="AW1131" s="180"/>
      <c r="AX1131" s="180"/>
      <c r="AY1131" s="180"/>
      <c r="AZ1131" s="180"/>
      <c r="BA1131" s="180"/>
      <c r="BB1131" s="180"/>
      <c r="BC1131" s="180"/>
      <c r="BD1131" s="180"/>
      <c r="BE1131" s="180"/>
      <c r="BF1131" s="180"/>
      <c r="BG1131" s="180"/>
      <c r="BH1131" s="180"/>
      <c r="BI1131" s="180"/>
      <c r="BJ1131" s="180"/>
      <c r="BK1131" s="180"/>
      <c r="BL1131" s="180"/>
      <c r="BM1131" s="180"/>
      <c r="BN1131" s="180"/>
      <c r="BO1131" s="180"/>
      <c r="BP1131" s="180"/>
      <c r="BQ1131" s="180"/>
      <c r="BR1131" s="180"/>
      <c r="BS1131" s="180"/>
      <c r="BT1131" s="180"/>
      <c r="BU1131" s="180"/>
      <c r="BV1131" s="180"/>
    </row>
    <row r="1132" spans="1:74" x14ac:dyDescent="0.15">
      <c r="A1132" s="5">
        <v>1128</v>
      </c>
      <c r="B1132" s="5">
        <f>data!A1130</f>
        <v>2010149</v>
      </c>
      <c r="C1132" s="6">
        <f>data!C1130</f>
        <v>2</v>
      </c>
      <c r="D1132" s="7">
        <f>data!D1130</f>
        <v>7</v>
      </c>
      <c r="E1132" s="7">
        <f>data!E1130</f>
        <v>8</v>
      </c>
      <c r="F1132" s="7">
        <f>data!F1130</f>
        <v>16</v>
      </c>
      <c r="G1132" s="7">
        <f>data!G1130</f>
        <v>25</v>
      </c>
      <c r="H1132" s="8">
        <f>data!H1130</f>
        <v>30</v>
      </c>
      <c r="I1132" s="9">
        <f>data!I1130</f>
        <v>9</v>
      </c>
      <c r="J1132" s="175"/>
      <c r="K1132" s="143"/>
      <c r="L1132" s="143"/>
      <c r="M1132" s="143"/>
      <c r="N1132" s="176"/>
      <c r="O1132" s="175"/>
      <c r="P1132" s="143"/>
      <c r="Q1132" s="143"/>
      <c r="R1132" s="143"/>
      <c r="S1132" s="176"/>
      <c r="T1132" s="175"/>
      <c r="U1132" s="143"/>
      <c r="V1132" s="143"/>
      <c r="W1132" s="143"/>
      <c r="X1132" s="176"/>
      <c r="Y1132" s="175"/>
      <c r="Z1132" s="143"/>
      <c r="AA1132" s="143"/>
      <c r="AB1132" s="143"/>
      <c r="AC1132" s="176"/>
      <c r="AD1132" s="175"/>
      <c r="AE1132" s="143"/>
      <c r="AF1132" s="143"/>
      <c r="AG1132" s="143"/>
      <c r="AH1132" s="176"/>
      <c r="AI1132" s="175"/>
      <c r="AJ1132" s="143"/>
      <c r="AK1132" s="143"/>
      <c r="AL1132" s="143"/>
      <c r="AM1132" s="176"/>
      <c r="AN1132" s="179"/>
      <c r="AO1132" s="180"/>
      <c r="AP1132" s="180"/>
      <c r="AQ1132" s="180"/>
      <c r="AR1132" s="180"/>
      <c r="AS1132" s="180"/>
      <c r="AT1132" s="180"/>
      <c r="AU1132" s="180"/>
      <c r="AV1132" s="180"/>
      <c r="AW1132" s="180"/>
      <c r="AX1132" s="180"/>
      <c r="AY1132" s="180"/>
      <c r="AZ1132" s="180"/>
      <c r="BA1132" s="180"/>
      <c r="BB1132" s="180"/>
      <c r="BC1132" s="180"/>
      <c r="BD1132" s="180"/>
      <c r="BE1132" s="180"/>
      <c r="BF1132" s="180"/>
      <c r="BG1132" s="180"/>
      <c r="BH1132" s="180"/>
      <c r="BI1132" s="180"/>
      <c r="BJ1132" s="180"/>
      <c r="BK1132" s="180"/>
      <c r="BL1132" s="180"/>
      <c r="BM1132" s="180"/>
      <c r="BN1132" s="180"/>
      <c r="BO1132" s="180"/>
      <c r="BP1132" s="180"/>
      <c r="BQ1132" s="180"/>
      <c r="BR1132" s="180"/>
      <c r="BS1132" s="180"/>
      <c r="BT1132" s="180"/>
      <c r="BU1132" s="180"/>
      <c r="BV1132" s="180"/>
    </row>
    <row r="1133" spans="1:74" x14ac:dyDescent="0.15">
      <c r="A1133" s="5">
        <v>1129</v>
      </c>
      <c r="B1133" s="5">
        <f>data!A1131</f>
        <v>2010150</v>
      </c>
      <c r="C1133" s="6">
        <f>data!C1131</f>
        <v>2</v>
      </c>
      <c r="D1133" s="7">
        <f>data!D1131</f>
        <v>17</v>
      </c>
      <c r="E1133" s="7">
        <f>data!E1131</f>
        <v>18</v>
      </c>
      <c r="F1133" s="7">
        <f>data!F1131</f>
        <v>23</v>
      </c>
      <c r="G1133" s="7">
        <f>data!G1131</f>
        <v>29</v>
      </c>
      <c r="H1133" s="8">
        <f>data!H1131</f>
        <v>30</v>
      </c>
      <c r="I1133" s="9">
        <f>data!I1131</f>
        <v>6</v>
      </c>
      <c r="J1133" s="175"/>
      <c r="K1133" s="143"/>
      <c r="L1133" s="143"/>
      <c r="M1133" s="143"/>
      <c r="N1133" s="176"/>
      <c r="O1133" s="175"/>
      <c r="P1133" s="143"/>
      <c r="Q1133" s="143"/>
      <c r="R1133" s="143"/>
      <c r="S1133" s="176"/>
      <c r="T1133" s="175"/>
      <c r="U1133" s="143"/>
      <c r="V1133" s="143"/>
      <c r="W1133" s="143"/>
      <c r="X1133" s="176"/>
      <c r="Y1133" s="175"/>
      <c r="Z1133" s="143"/>
      <c r="AA1133" s="143"/>
      <c r="AB1133" s="143"/>
      <c r="AC1133" s="176"/>
      <c r="AD1133" s="175"/>
      <c r="AE1133" s="143"/>
      <c r="AF1133" s="143"/>
      <c r="AG1133" s="143"/>
      <c r="AH1133" s="176"/>
      <c r="AI1133" s="175"/>
      <c r="AJ1133" s="143"/>
      <c r="AK1133" s="143"/>
      <c r="AL1133" s="143"/>
      <c r="AM1133" s="176"/>
      <c r="AN1133" s="179"/>
      <c r="AO1133" s="180"/>
      <c r="AP1133" s="180"/>
      <c r="AQ1133" s="180"/>
      <c r="AR1133" s="180"/>
      <c r="AS1133" s="180"/>
      <c r="AT1133" s="180"/>
      <c r="AU1133" s="180"/>
      <c r="AV1133" s="180"/>
      <c r="AW1133" s="180"/>
      <c r="AX1133" s="180"/>
      <c r="AY1133" s="180"/>
      <c r="AZ1133" s="180"/>
      <c r="BA1133" s="180"/>
      <c r="BB1133" s="180"/>
      <c r="BC1133" s="180"/>
      <c r="BD1133" s="180"/>
      <c r="BE1133" s="180"/>
      <c r="BF1133" s="180"/>
      <c r="BG1133" s="180"/>
      <c r="BH1133" s="180"/>
      <c r="BI1133" s="180"/>
      <c r="BJ1133" s="180"/>
      <c r="BK1133" s="180"/>
      <c r="BL1133" s="180"/>
      <c r="BM1133" s="180"/>
      <c r="BN1133" s="180"/>
      <c r="BO1133" s="180"/>
      <c r="BP1133" s="180"/>
      <c r="BQ1133" s="180"/>
      <c r="BR1133" s="180"/>
      <c r="BS1133" s="180"/>
      <c r="BT1133" s="180"/>
      <c r="BU1133" s="180"/>
      <c r="BV1133" s="180"/>
    </row>
    <row r="1134" spans="1:74" x14ac:dyDescent="0.15">
      <c r="A1134" s="5">
        <v>1130</v>
      </c>
      <c r="B1134" s="5">
        <f>data!A1132</f>
        <v>2010151</v>
      </c>
      <c r="C1134" s="6">
        <f>data!C1132</f>
        <v>2</v>
      </c>
      <c r="D1134" s="7">
        <f>data!D1132</f>
        <v>13</v>
      </c>
      <c r="E1134" s="7">
        <f>data!E1132</f>
        <v>14</v>
      </c>
      <c r="F1134" s="7">
        <f>data!F1132</f>
        <v>17</v>
      </c>
      <c r="G1134" s="7">
        <f>data!G1132</f>
        <v>19</v>
      </c>
      <c r="H1134" s="8">
        <f>data!H1132</f>
        <v>26</v>
      </c>
      <c r="I1134" s="9">
        <f>data!I1132</f>
        <v>14</v>
      </c>
      <c r="J1134" s="175"/>
      <c r="K1134" s="143"/>
      <c r="L1134" s="143"/>
      <c r="M1134" s="143"/>
      <c r="N1134" s="176"/>
      <c r="O1134" s="175"/>
      <c r="P1134" s="143"/>
      <c r="Q1134" s="143"/>
      <c r="R1134" s="143"/>
      <c r="S1134" s="176"/>
      <c r="T1134" s="175"/>
      <c r="U1134" s="143"/>
      <c r="V1134" s="143"/>
      <c r="W1134" s="143"/>
      <c r="X1134" s="176"/>
      <c r="Y1134" s="175"/>
      <c r="Z1134" s="143"/>
      <c r="AA1134" s="143"/>
      <c r="AB1134" s="143"/>
      <c r="AC1134" s="176"/>
      <c r="AD1134" s="175"/>
      <c r="AE1134" s="143"/>
      <c r="AF1134" s="143"/>
      <c r="AG1134" s="143"/>
      <c r="AH1134" s="176"/>
      <c r="AI1134" s="175"/>
      <c r="AJ1134" s="143"/>
      <c r="AK1134" s="143"/>
      <c r="AL1134" s="143"/>
      <c r="AM1134" s="176"/>
      <c r="AN1134" s="179"/>
      <c r="AO1134" s="180"/>
      <c r="AP1134" s="180"/>
      <c r="AQ1134" s="180"/>
      <c r="AR1134" s="180"/>
      <c r="AS1134" s="180"/>
      <c r="AT1134" s="180"/>
      <c r="AU1134" s="180"/>
      <c r="AV1134" s="180"/>
      <c r="AW1134" s="180"/>
      <c r="AX1134" s="180"/>
      <c r="AY1134" s="180"/>
      <c r="AZ1134" s="180"/>
      <c r="BA1134" s="180"/>
      <c r="BB1134" s="180"/>
      <c r="BC1134" s="180"/>
      <c r="BD1134" s="180"/>
      <c r="BE1134" s="180"/>
      <c r="BF1134" s="180"/>
      <c r="BG1134" s="180"/>
      <c r="BH1134" s="180"/>
      <c r="BI1134" s="180"/>
      <c r="BJ1134" s="180"/>
      <c r="BK1134" s="180"/>
      <c r="BL1134" s="180"/>
      <c r="BM1134" s="180"/>
      <c r="BN1134" s="180"/>
      <c r="BO1134" s="180"/>
      <c r="BP1134" s="180"/>
      <c r="BQ1134" s="180"/>
      <c r="BR1134" s="180"/>
      <c r="BS1134" s="180"/>
      <c r="BT1134" s="180"/>
      <c r="BU1134" s="180"/>
      <c r="BV1134" s="180"/>
    </row>
    <row r="1135" spans="1:74" x14ac:dyDescent="0.15">
      <c r="A1135" s="5">
        <v>1131</v>
      </c>
      <c r="B1135" s="5">
        <f>data!A1133</f>
        <v>2010152</v>
      </c>
      <c r="C1135" s="6">
        <f>data!C1133</f>
        <v>4</v>
      </c>
      <c r="D1135" s="7">
        <f>data!D1133</f>
        <v>9</v>
      </c>
      <c r="E1135" s="7">
        <f>data!E1133</f>
        <v>17</v>
      </c>
      <c r="F1135" s="7">
        <f>data!F1133</f>
        <v>21</v>
      </c>
      <c r="G1135" s="7">
        <f>data!G1133</f>
        <v>25</v>
      </c>
      <c r="H1135" s="8">
        <f>data!H1133</f>
        <v>31</v>
      </c>
      <c r="I1135" s="9">
        <f>data!I1133</f>
        <v>1</v>
      </c>
      <c r="J1135" s="175"/>
      <c r="K1135" s="143"/>
      <c r="L1135" s="143"/>
      <c r="M1135" s="143"/>
      <c r="N1135" s="176"/>
      <c r="O1135" s="175"/>
      <c r="P1135" s="143"/>
      <c r="Q1135" s="143"/>
      <c r="R1135" s="143"/>
      <c r="S1135" s="176"/>
      <c r="T1135" s="175"/>
      <c r="U1135" s="143"/>
      <c r="V1135" s="143"/>
      <c r="W1135" s="143"/>
      <c r="X1135" s="176"/>
      <c r="Y1135" s="175"/>
      <c r="Z1135" s="143"/>
      <c r="AA1135" s="143"/>
      <c r="AB1135" s="143"/>
      <c r="AC1135" s="176"/>
      <c r="AD1135" s="175"/>
      <c r="AE1135" s="143"/>
      <c r="AF1135" s="143"/>
      <c r="AG1135" s="143"/>
      <c r="AH1135" s="176"/>
      <c r="AI1135" s="175"/>
      <c r="AJ1135" s="143"/>
      <c r="AK1135" s="143"/>
      <c r="AL1135" s="143"/>
      <c r="AM1135" s="176"/>
      <c r="AN1135" s="179"/>
      <c r="AO1135" s="180"/>
      <c r="AP1135" s="180"/>
      <c r="AQ1135" s="180"/>
      <c r="AR1135" s="180"/>
      <c r="AS1135" s="180"/>
      <c r="AT1135" s="180"/>
      <c r="AU1135" s="180"/>
      <c r="AV1135" s="180"/>
      <c r="AW1135" s="180"/>
      <c r="AX1135" s="180"/>
      <c r="AY1135" s="180"/>
      <c r="AZ1135" s="180"/>
      <c r="BA1135" s="180"/>
      <c r="BB1135" s="180"/>
      <c r="BC1135" s="180"/>
      <c r="BD1135" s="180"/>
      <c r="BE1135" s="180"/>
      <c r="BF1135" s="180"/>
      <c r="BG1135" s="180"/>
      <c r="BH1135" s="180"/>
      <c r="BI1135" s="180"/>
      <c r="BJ1135" s="180"/>
      <c r="BK1135" s="180"/>
      <c r="BL1135" s="180"/>
      <c r="BM1135" s="180"/>
      <c r="BN1135" s="180"/>
      <c r="BO1135" s="180"/>
      <c r="BP1135" s="180"/>
      <c r="BQ1135" s="180"/>
      <c r="BR1135" s="180"/>
      <c r="BS1135" s="180"/>
      <c r="BT1135" s="180"/>
      <c r="BU1135" s="180"/>
      <c r="BV1135" s="180"/>
    </row>
    <row r="1136" spans="1:74" x14ac:dyDescent="0.15">
      <c r="A1136" s="5">
        <v>1132</v>
      </c>
      <c r="B1136" s="5">
        <f>data!A1134</f>
        <v>2010153</v>
      </c>
      <c r="C1136" s="6">
        <f>data!C1134</f>
        <v>3</v>
      </c>
      <c r="D1136" s="7">
        <f>data!D1134</f>
        <v>6</v>
      </c>
      <c r="E1136" s="7">
        <f>data!E1134</f>
        <v>12</v>
      </c>
      <c r="F1136" s="7">
        <f>data!F1134</f>
        <v>19</v>
      </c>
      <c r="G1136" s="7">
        <f>data!G1134</f>
        <v>30</v>
      </c>
      <c r="H1136" s="8">
        <f>data!H1134</f>
        <v>31</v>
      </c>
      <c r="I1136" s="9">
        <f>data!I1134</f>
        <v>13</v>
      </c>
      <c r="J1136" s="175"/>
      <c r="K1136" s="143"/>
      <c r="L1136" s="143"/>
      <c r="M1136" s="143"/>
      <c r="N1136" s="176"/>
      <c r="O1136" s="175"/>
      <c r="P1136" s="143"/>
      <c r="Q1136" s="143"/>
      <c r="R1136" s="143"/>
      <c r="S1136" s="176"/>
      <c r="T1136" s="175"/>
      <c r="U1136" s="143"/>
      <c r="V1136" s="143"/>
      <c r="W1136" s="143"/>
      <c r="X1136" s="176"/>
      <c r="Y1136" s="175"/>
      <c r="Z1136" s="143"/>
      <c r="AA1136" s="143"/>
      <c r="AB1136" s="143"/>
      <c r="AC1136" s="176"/>
      <c r="AD1136" s="175"/>
      <c r="AE1136" s="143"/>
      <c r="AF1136" s="143"/>
      <c r="AG1136" s="143"/>
      <c r="AH1136" s="176"/>
      <c r="AI1136" s="175"/>
      <c r="AJ1136" s="143"/>
      <c r="AK1136" s="143"/>
      <c r="AL1136" s="143"/>
      <c r="AM1136" s="176"/>
      <c r="AN1136" s="179"/>
      <c r="AO1136" s="180"/>
      <c r="AP1136" s="180"/>
      <c r="AQ1136" s="180"/>
      <c r="AR1136" s="180"/>
      <c r="AS1136" s="180"/>
      <c r="AT1136" s="180"/>
      <c r="AU1136" s="180"/>
      <c r="AV1136" s="180"/>
      <c r="AW1136" s="180"/>
      <c r="AX1136" s="180"/>
      <c r="AY1136" s="180"/>
      <c r="AZ1136" s="180"/>
      <c r="BA1136" s="180"/>
      <c r="BB1136" s="180"/>
      <c r="BC1136" s="180"/>
      <c r="BD1136" s="180"/>
      <c r="BE1136" s="180"/>
      <c r="BF1136" s="180"/>
      <c r="BG1136" s="180"/>
      <c r="BH1136" s="180"/>
      <c r="BI1136" s="180"/>
      <c r="BJ1136" s="180"/>
      <c r="BK1136" s="180"/>
      <c r="BL1136" s="180"/>
      <c r="BM1136" s="180"/>
      <c r="BN1136" s="180"/>
      <c r="BO1136" s="180"/>
      <c r="BP1136" s="180"/>
      <c r="BQ1136" s="180"/>
      <c r="BR1136" s="180"/>
      <c r="BS1136" s="180"/>
      <c r="BT1136" s="180"/>
      <c r="BU1136" s="180"/>
      <c r="BV1136" s="180"/>
    </row>
    <row r="1137" spans="1:74" x14ac:dyDescent="0.15">
      <c r="A1137" s="5">
        <v>1133</v>
      </c>
      <c r="B1137" s="5">
        <f>data!A1135</f>
        <v>2011001</v>
      </c>
      <c r="C1137" s="6">
        <f>data!C1135</f>
        <v>3</v>
      </c>
      <c r="D1137" s="7">
        <f>data!D1135</f>
        <v>9</v>
      </c>
      <c r="E1137" s="7">
        <f>data!E1135</f>
        <v>20</v>
      </c>
      <c r="F1137" s="7">
        <f>data!F1135</f>
        <v>24</v>
      </c>
      <c r="G1137" s="7">
        <f>data!G1135</f>
        <v>26</v>
      </c>
      <c r="H1137" s="8">
        <f>data!H1135</f>
        <v>32</v>
      </c>
      <c r="I1137" s="9">
        <f>data!I1135</f>
        <v>10</v>
      </c>
      <c r="J1137" s="175"/>
      <c r="K1137" s="143"/>
      <c r="L1137" s="143"/>
      <c r="M1137" s="143"/>
      <c r="N1137" s="176"/>
      <c r="O1137" s="175"/>
      <c r="P1137" s="143"/>
      <c r="Q1137" s="143"/>
      <c r="R1137" s="143"/>
      <c r="S1137" s="176"/>
      <c r="T1137" s="175"/>
      <c r="U1137" s="143"/>
      <c r="V1137" s="143"/>
      <c r="W1137" s="143"/>
      <c r="X1137" s="176"/>
      <c r="Y1137" s="175"/>
      <c r="Z1137" s="143"/>
      <c r="AA1137" s="143"/>
      <c r="AB1137" s="143"/>
      <c r="AC1137" s="176"/>
      <c r="AD1137" s="175"/>
      <c r="AE1137" s="143"/>
      <c r="AF1137" s="143"/>
      <c r="AG1137" s="143"/>
      <c r="AH1137" s="176"/>
      <c r="AI1137" s="175"/>
      <c r="AJ1137" s="143"/>
      <c r="AK1137" s="143"/>
      <c r="AL1137" s="143"/>
      <c r="AM1137" s="176"/>
      <c r="AN1137" s="179"/>
      <c r="AO1137" s="180"/>
      <c r="AP1137" s="180"/>
      <c r="AQ1137" s="180"/>
      <c r="AR1137" s="180"/>
      <c r="AS1137" s="180"/>
      <c r="AT1137" s="180"/>
      <c r="AU1137" s="180"/>
      <c r="AV1137" s="180"/>
      <c r="AW1137" s="180"/>
      <c r="AX1137" s="180"/>
      <c r="AY1137" s="180"/>
      <c r="AZ1137" s="180"/>
      <c r="BA1137" s="180"/>
      <c r="BB1137" s="180"/>
      <c r="BC1137" s="180"/>
      <c r="BD1137" s="180"/>
      <c r="BE1137" s="180"/>
      <c r="BF1137" s="180"/>
      <c r="BG1137" s="180"/>
      <c r="BH1137" s="180"/>
      <c r="BI1137" s="180"/>
      <c r="BJ1137" s="180"/>
      <c r="BK1137" s="180"/>
      <c r="BL1137" s="180"/>
      <c r="BM1137" s="180"/>
      <c r="BN1137" s="180"/>
      <c r="BO1137" s="180"/>
      <c r="BP1137" s="180"/>
      <c r="BQ1137" s="180"/>
      <c r="BR1137" s="180"/>
      <c r="BS1137" s="180"/>
      <c r="BT1137" s="180"/>
      <c r="BU1137" s="180"/>
      <c r="BV1137" s="180"/>
    </row>
    <row r="1138" spans="1:74" x14ac:dyDescent="0.15">
      <c r="A1138" s="5">
        <v>1134</v>
      </c>
      <c r="B1138" s="5">
        <f>data!A1136</f>
        <v>2011002</v>
      </c>
      <c r="C1138" s="6">
        <f>data!C1136</f>
        <v>6</v>
      </c>
      <c r="D1138" s="7">
        <f>data!D1136</f>
        <v>8</v>
      </c>
      <c r="E1138" s="7">
        <f>data!E1136</f>
        <v>12</v>
      </c>
      <c r="F1138" s="7">
        <f>data!F1136</f>
        <v>17</v>
      </c>
      <c r="G1138" s="7">
        <f>data!G1136</f>
        <v>28</v>
      </c>
      <c r="H1138" s="8">
        <f>data!H1136</f>
        <v>33</v>
      </c>
      <c r="I1138" s="9">
        <f>data!I1136</f>
        <v>5</v>
      </c>
      <c r="J1138" s="175"/>
      <c r="K1138" s="143"/>
      <c r="L1138" s="143"/>
      <c r="M1138" s="143"/>
      <c r="N1138" s="176"/>
      <c r="O1138" s="175"/>
      <c r="P1138" s="143"/>
      <c r="Q1138" s="143"/>
      <c r="R1138" s="143"/>
      <c r="S1138" s="176"/>
      <c r="T1138" s="175"/>
      <c r="U1138" s="143"/>
      <c r="V1138" s="143"/>
      <c r="W1138" s="143"/>
      <c r="X1138" s="176"/>
      <c r="Y1138" s="175"/>
      <c r="Z1138" s="143"/>
      <c r="AA1138" s="143"/>
      <c r="AB1138" s="143"/>
      <c r="AC1138" s="176"/>
      <c r="AD1138" s="175"/>
      <c r="AE1138" s="143"/>
      <c r="AF1138" s="143"/>
      <c r="AG1138" s="143"/>
      <c r="AH1138" s="176"/>
      <c r="AI1138" s="175"/>
      <c r="AJ1138" s="143"/>
      <c r="AK1138" s="143"/>
      <c r="AL1138" s="143"/>
      <c r="AM1138" s="176"/>
      <c r="AN1138" s="179"/>
      <c r="AO1138" s="180"/>
      <c r="AP1138" s="180"/>
      <c r="AQ1138" s="180"/>
      <c r="AR1138" s="180"/>
      <c r="AS1138" s="180"/>
      <c r="AT1138" s="180"/>
      <c r="AU1138" s="180"/>
      <c r="AV1138" s="180"/>
      <c r="AW1138" s="180"/>
      <c r="AX1138" s="180"/>
      <c r="AY1138" s="180"/>
      <c r="AZ1138" s="180"/>
      <c r="BA1138" s="180"/>
      <c r="BB1138" s="180"/>
      <c r="BC1138" s="180"/>
      <c r="BD1138" s="180"/>
      <c r="BE1138" s="180"/>
      <c r="BF1138" s="180"/>
      <c r="BG1138" s="180"/>
      <c r="BH1138" s="180"/>
      <c r="BI1138" s="180"/>
      <c r="BJ1138" s="180"/>
      <c r="BK1138" s="180"/>
      <c r="BL1138" s="180"/>
      <c r="BM1138" s="180"/>
      <c r="BN1138" s="180"/>
      <c r="BO1138" s="180"/>
      <c r="BP1138" s="180"/>
      <c r="BQ1138" s="180"/>
      <c r="BR1138" s="180"/>
      <c r="BS1138" s="180"/>
      <c r="BT1138" s="180"/>
      <c r="BU1138" s="180"/>
      <c r="BV1138" s="180"/>
    </row>
    <row r="1139" spans="1:74" x14ac:dyDescent="0.15">
      <c r="A1139" s="5">
        <v>1135</v>
      </c>
      <c r="B1139" s="5">
        <f>data!A1137</f>
        <v>2011003</v>
      </c>
      <c r="C1139" s="6">
        <f>data!C1137</f>
        <v>13</v>
      </c>
      <c r="D1139" s="7">
        <f>data!D1137</f>
        <v>14</v>
      </c>
      <c r="E1139" s="7">
        <f>data!E1137</f>
        <v>21</v>
      </c>
      <c r="F1139" s="7">
        <f>data!F1137</f>
        <v>22</v>
      </c>
      <c r="G1139" s="7">
        <f>data!G1137</f>
        <v>23</v>
      </c>
      <c r="H1139" s="8">
        <f>data!H1137</f>
        <v>27</v>
      </c>
      <c r="I1139" s="9">
        <f>data!I1137</f>
        <v>4</v>
      </c>
      <c r="J1139" s="175"/>
      <c r="K1139" s="143"/>
      <c r="L1139" s="143"/>
      <c r="M1139" s="143"/>
      <c r="N1139" s="176"/>
      <c r="O1139" s="175"/>
      <c r="P1139" s="143"/>
      <c r="Q1139" s="143"/>
      <c r="R1139" s="143"/>
      <c r="S1139" s="176"/>
      <c r="T1139" s="175"/>
      <c r="U1139" s="143"/>
      <c r="V1139" s="143"/>
      <c r="W1139" s="143"/>
      <c r="X1139" s="176"/>
      <c r="Y1139" s="175"/>
      <c r="Z1139" s="143"/>
      <c r="AA1139" s="143"/>
      <c r="AB1139" s="143"/>
      <c r="AC1139" s="176"/>
      <c r="AD1139" s="175"/>
      <c r="AE1139" s="143"/>
      <c r="AF1139" s="143"/>
      <c r="AG1139" s="143"/>
      <c r="AH1139" s="176"/>
      <c r="AI1139" s="175"/>
      <c r="AJ1139" s="143"/>
      <c r="AK1139" s="143"/>
      <c r="AL1139" s="143"/>
      <c r="AM1139" s="176"/>
      <c r="AN1139" s="179"/>
      <c r="AO1139" s="180"/>
      <c r="AP1139" s="180"/>
      <c r="AQ1139" s="180"/>
      <c r="AR1139" s="180"/>
      <c r="AS1139" s="180"/>
      <c r="AT1139" s="180"/>
      <c r="AU1139" s="180"/>
      <c r="AV1139" s="180"/>
      <c r="AW1139" s="180"/>
      <c r="AX1139" s="180"/>
      <c r="AY1139" s="180"/>
      <c r="AZ1139" s="180"/>
      <c r="BA1139" s="180"/>
      <c r="BB1139" s="180"/>
      <c r="BC1139" s="180"/>
      <c r="BD1139" s="180"/>
      <c r="BE1139" s="180"/>
      <c r="BF1139" s="180"/>
      <c r="BG1139" s="180"/>
      <c r="BH1139" s="180"/>
      <c r="BI1139" s="180"/>
      <c r="BJ1139" s="180"/>
      <c r="BK1139" s="180"/>
      <c r="BL1139" s="180"/>
      <c r="BM1139" s="180"/>
      <c r="BN1139" s="180"/>
      <c r="BO1139" s="180"/>
      <c r="BP1139" s="180"/>
      <c r="BQ1139" s="180"/>
      <c r="BR1139" s="180"/>
      <c r="BS1139" s="180"/>
      <c r="BT1139" s="180"/>
      <c r="BU1139" s="180"/>
      <c r="BV1139" s="180"/>
    </row>
    <row r="1140" spans="1:74" x14ac:dyDescent="0.15">
      <c r="A1140" s="5">
        <v>1136</v>
      </c>
      <c r="B1140" s="5">
        <f>data!A1138</f>
        <v>2011004</v>
      </c>
      <c r="C1140" s="6">
        <f>data!C1138</f>
        <v>4</v>
      </c>
      <c r="D1140" s="7">
        <f>data!D1138</f>
        <v>6</v>
      </c>
      <c r="E1140" s="7">
        <f>data!E1138</f>
        <v>8</v>
      </c>
      <c r="F1140" s="7">
        <f>data!F1138</f>
        <v>10</v>
      </c>
      <c r="G1140" s="7">
        <f>data!G1138</f>
        <v>13</v>
      </c>
      <c r="H1140" s="8">
        <f>data!H1138</f>
        <v>26</v>
      </c>
      <c r="I1140" s="9">
        <f>data!I1138</f>
        <v>5</v>
      </c>
      <c r="J1140" s="175"/>
      <c r="K1140" s="143"/>
      <c r="L1140" s="143"/>
      <c r="M1140" s="143"/>
      <c r="N1140" s="176"/>
      <c r="O1140" s="175"/>
      <c r="P1140" s="143"/>
      <c r="Q1140" s="143"/>
      <c r="R1140" s="143"/>
      <c r="S1140" s="176"/>
      <c r="T1140" s="175"/>
      <c r="U1140" s="143"/>
      <c r="V1140" s="143"/>
      <c r="W1140" s="143"/>
      <c r="X1140" s="176"/>
      <c r="Y1140" s="175"/>
      <c r="Z1140" s="143"/>
      <c r="AA1140" s="143"/>
      <c r="AB1140" s="143"/>
      <c r="AC1140" s="176"/>
      <c r="AD1140" s="175"/>
      <c r="AE1140" s="143"/>
      <c r="AF1140" s="143"/>
      <c r="AG1140" s="143"/>
      <c r="AH1140" s="176"/>
      <c r="AI1140" s="175"/>
      <c r="AJ1140" s="143"/>
      <c r="AK1140" s="143"/>
      <c r="AL1140" s="143"/>
      <c r="AM1140" s="176"/>
      <c r="AN1140" s="179"/>
      <c r="AO1140" s="180"/>
      <c r="AP1140" s="180"/>
      <c r="AQ1140" s="180"/>
      <c r="AR1140" s="180"/>
      <c r="AS1140" s="180"/>
      <c r="AT1140" s="180"/>
      <c r="AU1140" s="180"/>
      <c r="AV1140" s="180"/>
      <c r="AW1140" s="180"/>
      <c r="AX1140" s="180"/>
      <c r="AY1140" s="180"/>
      <c r="AZ1140" s="180"/>
      <c r="BA1140" s="180"/>
      <c r="BB1140" s="180"/>
      <c r="BC1140" s="180"/>
      <c r="BD1140" s="180"/>
      <c r="BE1140" s="180"/>
      <c r="BF1140" s="180"/>
      <c r="BG1140" s="180"/>
      <c r="BH1140" s="180"/>
      <c r="BI1140" s="180"/>
      <c r="BJ1140" s="180"/>
      <c r="BK1140" s="180"/>
      <c r="BL1140" s="180"/>
      <c r="BM1140" s="180"/>
      <c r="BN1140" s="180"/>
      <c r="BO1140" s="180"/>
      <c r="BP1140" s="180"/>
      <c r="BQ1140" s="180"/>
      <c r="BR1140" s="180"/>
      <c r="BS1140" s="180"/>
      <c r="BT1140" s="180"/>
      <c r="BU1140" s="180"/>
      <c r="BV1140" s="180"/>
    </row>
    <row r="1141" spans="1:74" x14ac:dyDescent="0.15">
      <c r="A1141" s="5">
        <v>1137</v>
      </c>
      <c r="B1141" s="5">
        <f>data!A1139</f>
        <v>2011005</v>
      </c>
      <c r="C1141" s="6">
        <f>data!C1139</f>
        <v>6</v>
      </c>
      <c r="D1141" s="7">
        <f>data!D1139</f>
        <v>9</v>
      </c>
      <c r="E1141" s="7">
        <f>data!E1139</f>
        <v>12</v>
      </c>
      <c r="F1141" s="7">
        <f>data!F1139</f>
        <v>14</v>
      </c>
      <c r="G1141" s="7">
        <f>data!G1139</f>
        <v>20</v>
      </c>
      <c r="H1141" s="8">
        <f>data!H1139</f>
        <v>22</v>
      </c>
      <c r="I1141" s="9">
        <f>data!I1139</f>
        <v>13</v>
      </c>
      <c r="J1141" s="175"/>
      <c r="K1141" s="143"/>
      <c r="L1141" s="143"/>
      <c r="M1141" s="143"/>
      <c r="N1141" s="176"/>
      <c r="O1141" s="175"/>
      <c r="P1141" s="143"/>
      <c r="Q1141" s="143"/>
      <c r="R1141" s="143"/>
      <c r="S1141" s="176"/>
      <c r="T1141" s="175"/>
      <c r="U1141" s="143"/>
      <c r="V1141" s="143"/>
      <c r="W1141" s="143"/>
      <c r="X1141" s="176"/>
      <c r="Y1141" s="175"/>
      <c r="Z1141" s="143"/>
      <c r="AA1141" s="143"/>
      <c r="AB1141" s="143"/>
      <c r="AC1141" s="176"/>
      <c r="AD1141" s="175"/>
      <c r="AE1141" s="143"/>
      <c r="AF1141" s="143"/>
      <c r="AG1141" s="143"/>
      <c r="AH1141" s="176"/>
      <c r="AI1141" s="175"/>
      <c r="AJ1141" s="143"/>
      <c r="AK1141" s="143"/>
      <c r="AL1141" s="143"/>
      <c r="AM1141" s="176"/>
      <c r="AN1141" s="179"/>
      <c r="AO1141" s="180"/>
      <c r="AP1141" s="180"/>
      <c r="AQ1141" s="180"/>
      <c r="AR1141" s="180"/>
      <c r="AS1141" s="180"/>
      <c r="AT1141" s="180"/>
      <c r="AU1141" s="180"/>
      <c r="AV1141" s="180"/>
      <c r="AW1141" s="180"/>
      <c r="AX1141" s="180"/>
      <c r="AY1141" s="180"/>
      <c r="AZ1141" s="180"/>
      <c r="BA1141" s="180"/>
      <c r="BB1141" s="180"/>
      <c r="BC1141" s="180"/>
      <c r="BD1141" s="180"/>
      <c r="BE1141" s="180"/>
      <c r="BF1141" s="180"/>
      <c r="BG1141" s="180"/>
      <c r="BH1141" s="180"/>
      <c r="BI1141" s="180"/>
      <c r="BJ1141" s="180"/>
      <c r="BK1141" s="180"/>
      <c r="BL1141" s="180"/>
      <c r="BM1141" s="180"/>
      <c r="BN1141" s="180"/>
      <c r="BO1141" s="180"/>
      <c r="BP1141" s="180"/>
      <c r="BQ1141" s="180"/>
      <c r="BR1141" s="180"/>
      <c r="BS1141" s="180"/>
      <c r="BT1141" s="180"/>
      <c r="BU1141" s="180"/>
      <c r="BV1141" s="180"/>
    </row>
    <row r="1142" spans="1:74" x14ac:dyDescent="0.15">
      <c r="A1142" s="5">
        <v>1138</v>
      </c>
      <c r="B1142" s="5">
        <f>data!A1140</f>
        <v>2011006</v>
      </c>
      <c r="C1142" s="6">
        <f>data!C1140</f>
        <v>1</v>
      </c>
      <c r="D1142" s="7">
        <f>data!D1140</f>
        <v>3</v>
      </c>
      <c r="E1142" s="7">
        <f>data!E1140</f>
        <v>5</v>
      </c>
      <c r="F1142" s="7">
        <f>data!F1140</f>
        <v>13</v>
      </c>
      <c r="G1142" s="7">
        <f>data!G1140</f>
        <v>16</v>
      </c>
      <c r="H1142" s="8">
        <f>data!H1140</f>
        <v>18</v>
      </c>
      <c r="I1142" s="9">
        <f>data!I1140</f>
        <v>5</v>
      </c>
      <c r="J1142" s="175"/>
      <c r="K1142" s="143"/>
      <c r="L1142" s="143"/>
      <c r="M1142" s="143"/>
      <c r="N1142" s="176"/>
      <c r="O1142" s="175"/>
      <c r="P1142" s="143"/>
      <c r="Q1142" s="143"/>
      <c r="R1142" s="143"/>
      <c r="S1142" s="176"/>
      <c r="T1142" s="175"/>
      <c r="U1142" s="143"/>
      <c r="V1142" s="143"/>
      <c r="W1142" s="143"/>
      <c r="X1142" s="176"/>
      <c r="Y1142" s="175"/>
      <c r="Z1142" s="143"/>
      <c r="AA1142" s="143"/>
      <c r="AB1142" s="143"/>
      <c r="AC1142" s="176"/>
      <c r="AD1142" s="175"/>
      <c r="AE1142" s="143"/>
      <c r="AF1142" s="143"/>
      <c r="AG1142" s="143"/>
      <c r="AH1142" s="176"/>
      <c r="AI1142" s="175"/>
      <c r="AJ1142" s="143"/>
      <c r="AK1142" s="143"/>
      <c r="AL1142" s="143"/>
      <c r="AM1142" s="176"/>
      <c r="AN1142" s="179"/>
      <c r="AO1142" s="180"/>
      <c r="AP1142" s="180"/>
      <c r="AQ1142" s="180"/>
      <c r="AR1142" s="180"/>
      <c r="AS1142" s="180"/>
      <c r="AT1142" s="180"/>
      <c r="AU1142" s="180"/>
      <c r="AV1142" s="180"/>
      <c r="AW1142" s="180"/>
      <c r="AX1142" s="180"/>
      <c r="AY1142" s="180"/>
      <c r="AZ1142" s="180"/>
      <c r="BA1142" s="180"/>
      <c r="BB1142" s="180"/>
      <c r="BC1142" s="180"/>
      <c r="BD1142" s="180"/>
      <c r="BE1142" s="180"/>
      <c r="BF1142" s="180"/>
      <c r="BG1142" s="180"/>
      <c r="BH1142" s="180"/>
      <c r="BI1142" s="180"/>
      <c r="BJ1142" s="180"/>
      <c r="BK1142" s="180"/>
      <c r="BL1142" s="180"/>
      <c r="BM1142" s="180"/>
      <c r="BN1142" s="180"/>
      <c r="BO1142" s="180"/>
      <c r="BP1142" s="180"/>
      <c r="BQ1142" s="180"/>
      <c r="BR1142" s="180"/>
      <c r="BS1142" s="180"/>
      <c r="BT1142" s="180"/>
      <c r="BU1142" s="180"/>
      <c r="BV1142" s="180"/>
    </row>
    <row r="1143" spans="1:74" x14ac:dyDescent="0.15">
      <c r="A1143" s="5">
        <v>1139</v>
      </c>
      <c r="B1143" s="5">
        <f>data!A1141</f>
        <v>2011007</v>
      </c>
      <c r="C1143" s="6">
        <f>data!C1141</f>
        <v>1</v>
      </c>
      <c r="D1143" s="7">
        <f>data!D1141</f>
        <v>9</v>
      </c>
      <c r="E1143" s="7">
        <f>data!E1141</f>
        <v>17</v>
      </c>
      <c r="F1143" s="7">
        <f>data!F1141</f>
        <v>24</v>
      </c>
      <c r="G1143" s="7">
        <f>data!G1141</f>
        <v>26</v>
      </c>
      <c r="H1143" s="8">
        <f>data!H1141</f>
        <v>31</v>
      </c>
      <c r="I1143" s="9">
        <f>data!I1141</f>
        <v>5</v>
      </c>
      <c r="J1143" s="175"/>
      <c r="K1143" s="143"/>
      <c r="L1143" s="143"/>
      <c r="M1143" s="143"/>
      <c r="N1143" s="176"/>
      <c r="O1143" s="175"/>
      <c r="P1143" s="143"/>
      <c r="Q1143" s="143"/>
      <c r="R1143" s="143"/>
      <c r="S1143" s="176"/>
      <c r="T1143" s="175"/>
      <c r="U1143" s="143"/>
      <c r="V1143" s="143"/>
      <c r="W1143" s="143"/>
      <c r="X1143" s="176"/>
      <c r="Y1143" s="175"/>
      <c r="Z1143" s="143"/>
      <c r="AA1143" s="143"/>
      <c r="AB1143" s="143"/>
      <c r="AC1143" s="176"/>
      <c r="AD1143" s="175"/>
      <c r="AE1143" s="143"/>
      <c r="AF1143" s="143"/>
      <c r="AG1143" s="143"/>
      <c r="AH1143" s="176"/>
      <c r="AI1143" s="175"/>
      <c r="AJ1143" s="143"/>
      <c r="AK1143" s="143"/>
      <c r="AL1143" s="143"/>
      <c r="AM1143" s="176"/>
      <c r="AN1143" s="179"/>
      <c r="AO1143" s="180"/>
      <c r="AP1143" s="180"/>
      <c r="AQ1143" s="180"/>
      <c r="AR1143" s="180"/>
      <c r="AS1143" s="180"/>
      <c r="AT1143" s="180"/>
      <c r="AU1143" s="180"/>
      <c r="AV1143" s="180"/>
      <c r="AW1143" s="180"/>
      <c r="AX1143" s="180"/>
      <c r="AY1143" s="180"/>
      <c r="AZ1143" s="180"/>
      <c r="BA1143" s="180"/>
      <c r="BB1143" s="180"/>
      <c r="BC1143" s="180"/>
      <c r="BD1143" s="180"/>
      <c r="BE1143" s="180"/>
      <c r="BF1143" s="180"/>
      <c r="BG1143" s="180"/>
      <c r="BH1143" s="180"/>
      <c r="BI1143" s="180"/>
      <c r="BJ1143" s="180"/>
      <c r="BK1143" s="180"/>
      <c r="BL1143" s="180"/>
      <c r="BM1143" s="180"/>
      <c r="BN1143" s="180"/>
      <c r="BO1143" s="180"/>
      <c r="BP1143" s="180"/>
      <c r="BQ1143" s="180"/>
      <c r="BR1143" s="180"/>
      <c r="BS1143" s="180"/>
      <c r="BT1143" s="180"/>
      <c r="BU1143" s="180"/>
      <c r="BV1143" s="180"/>
    </row>
    <row r="1144" spans="1:74" x14ac:dyDescent="0.15">
      <c r="A1144" s="5">
        <v>1140</v>
      </c>
      <c r="B1144" s="5">
        <f>data!A1142</f>
        <v>2011008</v>
      </c>
      <c r="C1144" s="6">
        <f>data!C1142</f>
        <v>10</v>
      </c>
      <c r="D1144" s="7">
        <f>data!D1142</f>
        <v>12</v>
      </c>
      <c r="E1144" s="7">
        <f>data!E1142</f>
        <v>13</v>
      </c>
      <c r="F1144" s="7">
        <f>data!F1142</f>
        <v>17</v>
      </c>
      <c r="G1144" s="7">
        <f>data!G1142</f>
        <v>24</v>
      </c>
      <c r="H1144" s="8">
        <f>data!H1142</f>
        <v>31</v>
      </c>
      <c r="I1144" s="9">
        <f>data!I1142</f>
        <v>15</v>
      </c>
      <c r="J1144" s="175"/>
      <c r="K1144" s="143"/>
      <c r="L1144" s="143"/>
      <c r="M1144" s="143"/>
      <c r="N1144" s="176"/>
      <c r="O1144" s="175"/>
      <c r="P1144" s="143"/>
      <c r="Q1144" s="143"/>
      <c r="R1144" s="143"/>
      <c r="S1144" s="176"/>
      <c r="T1144" s="175"/>
      <c r="U1144" s="143"/>
      <c r="V1144" s="143"/>
      <c r="W1144" s="143"/>
      <c r="X1144" s="176"/>
      <c r="Y1144" s="175"/>
      <c r="Z1144" s="143"/>
      <c r="AA1144" s="143"/>
      <c r="AB1144" s="143"/>
      <c r="AC1144" s="176"/>
      <c r="AD1144" s="175"/>
      <c r="AE1144" s="143"/>
      <c r="AF1144" s="143"/>
      <c r="AG1144" s="143"/>
      <c r="AH1144" s="176"/>
      <c r="AI1144" s="175"/>
      <c r="AJ1144" s="143"/>
      <c r="AK1144" s="143"/>
      <c r="AL1144" s="143"/>
      <c r="AM1144" s="176"/>
      <c r="AN1144" s="179"/>
      <c r="AO1144" s="180"/>
      <c r="AP1144" s="180"/>
      <c r="AQ1144" s="180"/>
      <c r="AR1144" s="180"/>
      <c r="AS1144" s="180"/>
      <c r="AT1144" s="180"/>
      <c r="AU1144" s="180"/>
      <c r="AV1144" s="180"/>
      <c r="AW1144" s="180"/>
      <c r="AX1144" s="180"/>
      <c r="AY1144" s="180"/>
      <c r="AZ1144" s="180"/>
      <c r="BA1144" s="180"/>
      <c r="BB1144" s="180"/>
      <c r="BC1144" s="180"/>
      <c r="BD1144" s="180"/>
      <c r="BE1144" s="180"/>
      <c r="BF1144" s="180"/>
      <c r="BG1144" s="180"/>
      <c r="BH1144" s="180"/>
      <c r="BI1144" s="180"/>
      <c r="BJ1144" s="180"/>
      <c r="BK1144" s="180"/>
      <c r="BL1144" s="180"/>
      <c r="BM1144" s="180"/>
      <c r="BN1144" s="180"/>
      <c r="BO1144" s="180"/>
      <c r="BP1144" s="180"/>
      <c r="BQ1144" s="180"/>
      <c r="BR1144" s="180"/>
      <c r="BS1144" s="180"/>
      <c r="BT1144" s="180"/>
      <c r="BU1144" s="180"/>
      <c r="BV1144" s="180"/>
    </row>
    <row r="1145" spans="1:74" x14ac:dyDescent="0.15">
      <c r="A1145" s="5">
        <v>1141</v>
      </c>
      <c r="B1145" s="5">
        <f>data!A1143</f>
        <v>2011009</v>
      </c>
      <c r="C1145" s="6">
        <f>data!C1143</f>
        <v>17</v>
      </c>
      <c r="D1145" s="7">
        <f>data!D1143</f>
        <v>18</v>
      </c>
      <c r="E1145" s="7">
        <f>data!E1143</f>
        <v>23</v>
      </c>
      <c r="F1145" s="7">
        <f>data!F1143</f>
        <v>24</v>
      </c>
      <c r="G1145" s="7">
        <f>data!G1143</f>
        <v>25</v>
      </c>
      <c r="H1145" s="8">
        <f>data!H1143</f>
        <v>26</v>
      </c>
      <c r="I1145" s="9">
        <f>data!I1143</f>
        <v>4</v>
      </c>
      <c r="J1145" s="175"/>
      <c r="K1145" s="143"/>
      <c r="L1145" s="143"/>
      <c r="M1145" s="143"/>
      <c r="N1145" s="176"/>
      <c r="O1145" s="175"/>
      <c r="P1145" s="143"/>
      <c r="Q1145" s="143"/>
      <c r="R1145" s="143"/>
      <c r="S1145" s="176"/>
      <c r="T1145" s="175"/>
      <c r="U1145" s="143"/>
      <c r="V1145" s="143"/>
      <c r="W1145" s="143"/>
      <c r="X1145" s="176"/>
      <c r="Y1145" s="175"/>
      <c r="Z1145" s="143"/>
      <c r="AA1145" s="143"/>
      <c r="AB1145" s="143"/>
      <c r="AC1145" s="176"/>
      <c r="AD1145" s="175"/>
      <c r="AE1145" s="143"/>
      <c r="AF1145" s="143"/>
      <c r="AG1145" s="143"/>
      <c r="AH1145" s="176"/>
      <c r="AI1145" s="175"/>
      <c r="AJ1145" s="143"/>
      <c r="AK1145" s="143"/>
      <c r="AL1145" s="143"/>
      <c r="AM1145" s="176"/>
      <c r="AN1145" s="179"/>
      <c r="AO1145" s="180"/>
      <c r="AP1145" s="180"/>
      <c r="AQ1145" s="180"/>
      <c r="AR1145" s="180"/>
      <c r="AS1145" s="180"/>
      <c r="AT1145" s="180"/>
      <c r="AU1145" s="180"/>
      <c r="AV1145" s="180"/>
      <c r="AW1145" s="180"/>
      <c r="AX1145" s="180"/>
      <c r="AY1145" s="180"/>
      <c r="AZ1145" s="180"/>
      <c r="BA1145" s="180"/>
      <c r="BB1145" s="180"/>
      <c r="BC1145" s="180"/>
      <c r="BD1145" s="180"/>
      <c r="BE1145" s="180"/>
      <c r="BF1145" s="180"/>
      <c r="BG1145" s="180"/>
      <c r="BH1145" s="180"/>
      <c r="BI1145" s="180"/>
      <c r="BJ1145" s="180"/>
      <c r="BK1145" s="180"/>
      <c r="BL1145" s="180"/>
      <c r="BM1145" s="180"/>
      <c r="BN1145" s="180"/>
      <c r="BO1145" s="180"/>
      <c r="BP1145" s="180"/>
      <c r="BQ1145" s="180"/>
      <c r="BR1145" s="180"/>
      <c r="BS1145" s="180"/>
      <c r="BT1145" s="180"/>
      <c r="BU1145" s="180"/>
      <c r="BV1145" s="180"/>
    </row>
    <row r="1146" spans="1:74" x14ac:dyDescent="0.15">
      <c r="A1146" s="5">
        <v>1142</v>
      </c>
      <c r="B1146" s="5">
        <f>data!A1144</f>
        <v>2011010</v>
      </c>
      <c r="C1146" s="6">
        <f>data!C1144</f>
        <v>1</v>
      </c>
      <c r="D1146" s="7">
        <f>data!D1144</f>
        <v>4</v>
      </c>
      <c r="E1146" s="7">
        <f>data!E1144</f>
        <v>5</v>
      </c>
      <c r="F1146" s="7">
        <f>data!F1144</f>
        <v>9</v>
      </c>
      <c r="G1146" s="7">
        <f>data!G1144</f>
        <v>15</v>
      </c>
      <c r="H1146" s="8">
        <f>data!H1144</f>
        <v>19</v>
      </c>
      <c r="I1146" s="9">
        <f>data!I1144</f>
        <v>13</v>
      </c>
      <c r="J1146" s="175"/>
      <c r="K1146" s="143"/>
      <c r="L1146" s="143"/>
      <c r="M1146" s="143"/>
      <c r="N1146" s="176"/>
      <c r="O1146" s="175"/>
      <c r="P1146" s="143"/>
      <c r="Q1146" s="143"/>
      <c r="R1146" s="143"/>
      <c r="S1146" s="176"/>
      <c r="T1146" s="175"/>
      <c r="U1146" s="143"/>
      <c r="V1146" s="143"/>
      <c r="W1146" s="143"/>
      <c r="X1146" s="176"/>
      <c r="Y1146" s="175"/>
      <c r="Z1146" s="143"/>
      <c r="AA1146" s="143"/>
      <c r="AB1146" s="143"/>
      <c r="AC1146" s="176"/>
      <c r="AD1146" s="175"/>
      <c r="AE1146" s="143"/>
      <c r="AF1146" s="143"/>
      <c r="AG1146" s="143"/>
      <c r="AH1146" s="176"/>
      <c r="AI1146" s="175"/>
      <c r="AJ1146" s="143"/>
      <c r="AK1146" s="143"/>
      <c r="AL1146" s="143"/>
      <c r="AM1146" s="176"/>
      <c r="AN1146" s="179"/>
      <c r="AO1146" s="180"/>
      <c r="AP1146" s="180"/>
      <c r="AQ1146" s="180"/>
      <c r="AR1146" s="180"/>
      <c r="AS1146" s="180"/>
      <c r="AT1146" s="180"/>
      <c r="AU1146" s="180"/>
      <c r="AV1146" s="180"/>
      <c r="AW1146" s="180"/>
      <c r="AX1146" s="180"/>
      <c r="AY1146" s="180"/>
      <c r="AZ1146" s="180"/>
      <c r="BA1146" s="180"/>
      <c r="BB1146" s="180"/>
      <c r="BC1146" s="180"/>
      <c r="BD1146" s="180"/>
      <c r="BE1146" s="180"/>
      <c r="BF1146" s="180"/>
      <c r="BG1146" s="180"/>
      <c r="BH1146" s="180"/>
      <c r="BI1146" s="180"/>
      <c r="BJ1146" s="180"/>
      <c r="BK1146" s="180"/>
      <c r="BL1146" s="180"/>
      <c r="BM1146" s="180"/>
      <c r="BN1146" s="180"/>
      <c r="BO1146" s="180"/>
      <c r="BP1146" s="180"/>
      <c r="BQ1146" s="180"/>
      <c r="BR1146" s="180"/>
      <c r="BS1146" s="180"/>
      <c r="BT1146" s="180"/>
      <c r="BU1146" s="180"/>
      <c r="BV1146" s="180"/>
    </row>
    <row r="1147" spans="1:74" x14ac:dyDescent="0.15">
      <c r="A1147" s="5">
        <v>1143</v>
      </c>
      <c r="B1147" s="5">
        <f>data!A1145</f>
        <v>2011011</v>
      </c>
      <c r="C1147" s="6">
        <f>data!C1145</f>
        <v>1</v>
      </c>
      <c r="D1147" s="7">
        <f>data!D1145</f>
        <v>12</v>
      </c>
      <c r="E1147" s="7">
        <f>data!E1145</f>
        <v>18</v>
      </c>
      <c r="F1147" s="7">
        <f>data!F1145</f>
        <v>19</v>
      </c>
      <c r="G1147" s="7">
        <f>data!G1145</f>
        <v>21</v>
      </c>
      <c r="H1147" s="8">
        <f>data!H1145</f>
        <v>24</v>
      </c>
      <c r="I1147" s="9">
        <f>data!I1145</f>
        <v>10</v>
      </c>
      <c r="J1147" s="175"/>
      <c r="K1147" s="143"/>
      <c r="L1147" s="143"/>
      <c r="M1147" s="143"/>
      <c r="N1147" s="176"/>
      <c r="O1147" s="175"/>
      <c r="P1147" s="143"/>
      <c r="Q1147" s="143"/>
      <c r="R1147" s="143"/>
      <c r="S1147" s="176"/>
      <c r="T1147" s="175"/>
      <c r="U1147" s="143"/>
      <c r="V1147" s="143"/>
      <c r="W1147" s="143"/>
      <c r="X1147" s="176"/>
      <c r="Y1147" s="175"/>
      <c r="Z1147" s="143"/>
      <c r="AA1147" s="143"/>
      <c r="AB1147" s="143"/>
      <c r="AC1147" s="176"/>
      <c r="AD1147" s="175"/>
      <c r="AE1147" s="143"/>
      <c r="AF1147" s="143"/>
      <c r="AG1147" s="143"/>
      <c r="AH1147" s="176"/>
      <c r="AI1147" s="175"/>
      <c r="AJ1147" s="143"/>
      <c r="AK1147" s="143"/>
      <c r="AL1147" s="143"/>
      <c r="AM1147" s="176"/>
      <c r="AN1147" s="179"/>
      <c r="AO1147" s="180"/>
      <c r="AP1147" s="180"/>
      <c r="AQ1147" s="180"/>
      <c r="AR1147" s="180"/>
      <c r="AS1147" s="180"/>
      <c r="AT1147" s="180"/>
      <c r="AU1147" s="180"/>
      <c r="AV1147" s="180"/>
      <c r="AW1147" s="180"/>
      <c r="AX1147" s="180"/>
      <c r="AY1147" s="180"/>
      <c r="AZ1147" s="180"/>
      <c r="BA1147" s="180"/>
      <c r="BB1147" s="180"/>
      <c r="BC1147" s="180"/>
      <c r="BD1147" s="180"/>
      <c r="BE1147" s="180"/>
      <c r="BF1147" s="180"/>
      <c r="BG1147" s="180"/>
      <c r="BH1147" s="180"/>
      <c r="BI1147" s="180"/>
      <c r="BJ1147" s="180"/>
      <c r="BK1147" s="180"/>
      <c r="BL1147" s="180"/>
      <c r="BM1147" s="180"/>
      <c r="BN1147" s="180"/>
      <c r="BO1147" s="180"/>
      <c r="BP1147" s="180"/>
      <c r="BQ1147" s="180"/>
      <c r="BR1147" s="180"/>
      <c r="BS1147" s="180"/>
      <c r="BT1147" s="180"/>
      <c r="BU1147" s="180"/>
      <c r="BV1147" s="180"/>
    </row>
    <row r="1148" spans="1:74" x14ac:dyDescent="0.15">
      <c r="A1148" s="5">
        <v>1144</v>
      </c>
      <c r="B1148" s="5">
        <f>data!A1146</f>
        <v>2011012</v>
      </c>
      <c r="C1148" s="6">
        <f>data!C1146</f>
        <v>7</v>
      </c>
      <c r="D1148" s="7">
        <f>data!D1146</f>
        <v>8</v>
      </c>
      <c r="E1148" s="7">
        <f>data!E1146</f>
        <v>11</v>
      </c>
      <c r="F1148" s="7">
        <f>data!F1146</f>
        <v>13</v>
      </c>
      <c r="G1148" s="7">
        <f>data!G1146</f>
        <v>15</v>
      </c>
      <c r="H1148" s="8">
        <f>data!H1146</f>
        <v>26</v>
      </c>
      <c r="I1148" s="9">
        <f>data!I1146</f>
        <v>13</v>
      </c>
      <c r="J1148" s="175"/>
      <c r="K1148" s="143"/>
      <c r="L1148" s="143"/>
      <c r="M1148" s="143"/>
      <c r="N1148" s="176"/>
      <c r="O1148" s="175"/>
      <c r="P1148" s="143"/>
      <c r="Q1148" s="143"/>
      <c r="R1148" s="143"/>
      <c r="S1148" s="176"/>
      <c r="T1148" s="175"/>
      <c r="U1148" s="143"/>
      <c r="V1148" s="143"/>
      <c r="W1148" s="143"/>
      <c r="X1148" s="176"/>
      <c r="Y1148" s="175"/>
      <c r="Z1148" s="143"/>
      <c r="AA1148" s="143"/>
      <c r="AB1148" s="143"/>
      <c r="AC1148" s="176"/>
      <c r="AD1148" s="175"/>
      <c r="AE1148" s="143"/>
      <c r="AF1148" s="143"/>
      <c r="AG1148" s="143"/>
      <c r="AH1148" s="176"/>
      <c r="AI1148" s="175"/>
      <c r="AJ1148" s="143"/>
      <c r="AK1148" s="143"/>
      <c r="AL1148" s="143"/>
      <c r="AM1148" s="176"/>
      <c r="AN1148" s="179"/>
      <c r="AO1148" s="180"/>
      <c r="AP1148" s="180"/>
      <c r="AQ1148" s="180"/>
      <c r="AR1148" s="180"/>
      <c r="AS1148" s="180"/>
      <c r="AT1148" s="180"/>
      <c r="AU1148" s="180"/>
      <c r="AV1148" s="180"/>
      <c r="AW1148" s="180"/>
      <c r="AX1148" s="180"/>
      <c r="AY1148" s="180"/>
      <c r="AZ1148" s="180"/>
      <c r="BA1148" s="180"/>
      <c r="BB1148" s="180"/>
      <c r="BC1148" s="180"/>
      <c r="BD1148" s="180"/>
      <c r="BE1148" s="180"/>
      <c r="BF1148" s="180"/>
      <c r="BG1148" s="180"/>
      <c r="BH1148" s="180"/>
      <c r="BI1148" s="180"/>
      <c r="BJ1148" s="180"/>
      <c r="BK1148" s="180"/>
      <c r="BL1148" s="180"/>
      <c r="BM1148" s="180"/>
      <c r="BN1148" s="180"/>
      <c r="BO1148" s="180"/>
      <c r="BP1148" s="180"/>
      <c r="BQ1148" s="180"/>
      <c r="BR1148" s="180"/>
      <c r="BS1148" s="180"/>
      <c r="BT1148" s="180"/>
      <c r="BU1148" s="180"/>
      <c r="BV1148" s="180"/>
    </row>
    <row r="1149" spans="1:74" x14ac:dyDescent="0.15">
      <c r="A1149" s="5">
        <v>1145</v>
      </c>
      <c r="B1149" s="5">
        <f>data!A1147</f>
        <v>2011013</v>
      </c>
      <c r="C1149" s="6">
        <f>data!C1147</f>
        <v>1</v>
      </c>
      <c r="D1149" s="7">
        <f>data!D1147</f>
        <v>3</v>
      </c>
      <c r="E1149" s="7">
        <f>data!E1147</f>
        <v>13</v>
      </c>
      <c r="F1149" s="7">
        <f>data!F1147</f>
        <v>16</v>
      </c>
      <c r="G1149" s="7">
        <f>data!G1147</f>
        <v>21</v>
      </c>
      <c r="H1149" s="8">
        <f>data!H1147</f>
        <v>22</v>
      </c>
      <c r="I1149" s="9">
        <f>data!I1147</f>
        <v>8</v>
      </c>
      <c r="J1149" s="175"/>
      <c r="K1149" s="143"/>
      <c r="L1149" s="143"/>
      <c r="M1149" s="143"/>
      <c r="N1149" s="176"/>
      <c r="O1149" s="175"/>
      <c r="P1149" s="143"/>
      <c r="Q1149" s="143"/>
      <c r="R1149" s="143"/>
      <c r="S1149" s="176"/>
      <c r="T1149" s="175"/>
      <c r="U1149" s="143"/>
      <c r="V1149" s="143"/>
      <c r="W1149" s="143"/>
      <c r="X1149" s="176"/>
      <c r="Y1149" s="175"/>
      <c r="Z1149" s="143"/>
      <c r="AA1149" s="143"/>
      <c r="AB1149" s="143"/>
      <c r="AC1149" s="176"/>
      <c r="AD1149" s="175"/>
      <c r="AE1149" s="143"/>
      <c r="AF1149" s="143"/>
      <c r="AG1149" s="143"/>
      <c r="AH1149" s="176"/>
      <c r="AI1149" s="175"/>
      <c r="AJ1149" s="143"/>
      <c r="AK1149" s="143"/>
      <c r="AL1149" s="143"/>
      <c r="AM1149" s="176"/>
      <c r="AN1149" s="179"/>
      <c r="AO1149" s="180"/>
      <c r="AP1149" s="180"/>
      <c r="AQ1149" s="180"/>
      <c r="AR1149" s="180"/>
      <c r="AS1149" s="180"/>
      <c r="AT1149" s="180"/>
      <c r="AU1149" s="180"/>
      <c r="AV1149" s="180"/>
      <c r="AW1149" s="180"/>
      <c r="AX1149" s="180"/>
      <c r="AY1149" s="180"/>
      <c r="AZ1149" s="180"/>
      <c r="BA1149" s="180"/>
      <c r="BB1149" s="180"/>
      <c r="BC1149" s="180"/>
      <c r="BD1149" s="180"/>
      <c r="BE1149" s="180"/>
      <c r="BF1149" s="180"/>
      <c r="BG1149" s="180"/>
      <c r="BH1149" s="180"/>
      <c r="BI1149" s="180"/>
      <c r="BJ1149" s="180"/>
      <c r="BK1149" s="180"/>
      <c r="BL1149" s="180"/>
      <c r="BM1149" s="180"/>
      <c r="BN1149" s="180"/>
      <c r="BO1149" s="180"/>
      <c r="BP1149" s="180"/>
      <c r="BQ1149" s="180"/>
      <c r="BR1149" s="180"/>
      <c r="BS1149" s="180"/>
      <c r="BT1149" s="180"/>
      <c r="BU1149" s="180"/>
      <c r="BV1149" s="180"/>
    </row>
    <row r="1150" spans="1:74" x14ac:dyDescent="0.15">
      <c r="A1150" s="5">
        <v>1146</v>
      </c>
      <c r="B1150" s="5">
        <f>data!A1148</f>
        <v>2011014</v>
      </c>
      <c r="C1150" s="6">
        <f>data!C1148</f>
        <v>5</v>
      </c>
      <c r="D1150" s="7">
        <f>data!D1148</f>
        <v>7</v>
      </c>
      <c r="E1150" s="7">
        <f>data!E1148</f>
        <v>10</v>
      </c>
      <c r="F1150" s="7">
        <f>data!F1148</f>
        <v>11</v>
      </c>
      <c r="G1150" s="7">
        <f>data!G1148</f>
        <v>23</v>
      </c>
      <c r="H1150" s="8">
        <f>data!H1148</f>
        <v>26</v>
      </c>
      <c r="I1150" s="9">
        <f>data!I1148</f>
        <v>16</v>
      </c>
      <c r="J1150" s="175"/>
      <c r="K1150" s="143"/>
      <c r="L1150" s="143"/>
      <c r="M1150" s="143"/>
      <c r="N1150" s="176"/>
      <c r="O1150" s="175"/>
      <c r="P1150" s="143"/>
      <c r="Q1150" s="143"/>
      <c r="R1150" s="143"/>
      <c r="S1150" s="176"/>
      <c r="T1150" s="175"/>
      <c r="U1150" s="143"/>
      <c r="V1150" s="143"/>
      <c r="W1150" s="143"/>
      <c r="X1150" s="176"/>
      <c r="Y1150" s="175"/>
      <c r="Z1150" s="143"/>
      <c r="AA1150" s="143"/>
      <c r="AB1150" s="143"/>
      <c r="AC1150" s="176"/>
      <c r="AD1150" s="175"/>
      <c r="AE1150" s="143"/>
      <c r="AF1150" s="143"/>
      <c r="AG1150" s="143"/>
      <c r="AH1150" s="176"/>
      <c r="AI1150" s="175"/>
      <c r="AJ1150" s="143"/>
      <c r="AK1150" s="143"/>
      <c r="AL1150" s="143"/>
      <c r="AM1150" s="176"/>
      <c r="AN1150" s="179"/>
      <c r="AO1150" s="180"/>
      <c r="AP1150" s="180"/>
      <c r="AQ1150" s="180"/>
      <c r="AR1150" s="180"/>
      <c r="AS1150" s="180"/>
      <c r="AT1150" s="180"/>
      <c r="AU1150" s="180"/>
      <c r="AV1150" s="180"/>
      <c r="AW1150" s="180"/>
      <c r="AX1150" s="180"/>
      <c r="AY1150" s="180"/>
      <c r="AZ1150" s="180"/>
      <c r="BA1150" s="180"/>
      <c r="BB1150" s="180"/>
      <c r="BC1150" s="180"/>
      <c r="BD1150" s="180"/>
      <c r="BE1150" s="180"/>
      <c r="BF1150" s="180"/>
      <c r="BG1150" s="180"/>
      <c r="BH1150" s="180"/>
      <c r="BI1150" s="180"/>
      <c r="BJ1150" s="180"/>
      <c r="BK1150" s="180"/>
      <c r="BL1150" s="180"/>
      <c r="BM1150" s="180"/>
      <c r="BN1150" s="180"/>
      <c r="BO1150" s="180"/>
      <c r="BP1150" s="180"/>
      <c r="BQ1150" s="180"/>
      <c r="BR1150" s="180"/>
      <c r="BS1150" s="180"/>
      <c r="BT1150" s="180"/>
      <c r="BU1150" s="180"/>
      <c r="BV1150" s="180"/>
    </row>
    <row r="1151" spans="1:74" x14ac:dyDescent="0.15">
      <c r="A1151" s="5">
        <v>1147</v>
      </c>
      <c r="B1151" s="5">
        <f>data!A1149</f>
        <v>2011015</v>
      </c>
      <c r="C1151" s="6">
        <f>data!C1149</f>
        <v>3</v>
      </c>
      <c r="D1151" s="7">
        <f>data!D1149</f>
        <v>6</v>
      </c>
      <c r="E1151" s="7">
        <f>data!E1149</f>
        <v>13</v>
      </c>
      <c r="F1151" s="7">
        <f>data!F1149</f>
        <v>26</v>
      </c>
      <c r="G1151" s="7">
        <f>data!G1149</f>
        <v>27</v>
      </c>
      <c r="H1151" s="8">
        <f>data!H1149</f>
        <v>29</v>
      </c>
      <c r="I1151" s="9">
        <f>data!I1149</f>
        <v>7</v>
      </c>
      <c r="J1151" s="175"/>
      <c r="K1151" s="143"/>
      <c r="L1151" s="143"/>
      <c r="M1151" s="143"/>
      <c r="N1151" s="176"/>
      <c r="O1151" s="175"/>
      <c r="P1151" s="143"/>
      <c r="Q1151" s="143"/>
      <c r="R1151" s="143"/>
      <c r="S1151" s="176"/>
      <c r="T1151" s="175"/>
      <c r="U1151" s="143"/>
      <c r="V1151" s="143"/>
      <c r="W1151" s="143"/>
      <c r="X1151" s="176"/>
      <c r="Y1151" s="175"/>
      <c r="Z1151" s="143"/>
      <c r="AA1151" s="143"/>
      <c r="AB1151" s="143"/>
      <c r="AC1151" s="176"/>
      <c r="AD1151" s="175"/>
      <c r="AE1151" s="143"/>
      <c r="AF1151" s="143"/>
      <c r="AG1151" s="143"/>
      <c r="AH1151" s="176"/>
      <c r="AI1151" s="175"/>
      <c r="AJ1151" s="143"/>
      <c r="AK1151" s="143"/>
      <c r="AL1151" s="143"/>
      <c r="AM1151" s="176"/>
      <c r="AN1151" s="179"/>
      <c r="AO1151" s="180"/>
      <c r="AP1151" s="180"/>
      <c r="AQ1151" s="180"/>
      <c r="AR1151" s="180"/>
      <c r="AS1151" s="180"/>
      <c r="AT1151" s="180"/>
      <c r="AU1151" s="180"/>
      <c r="AV1151" s="180"/>
      <c r="AW1151" s="180"/>
      <c r="AX1151" s="180"/>
      <c r="AY1151" s="180"/>
      <c r="AZ1151" s="180"/>
      <c r="BA1151" s="180"/>
      <c r="BB1151" s="180"/>
      <c r="BC1151" s="180"/>
      <c r="BD1151" s="180"/>
      <c r="BE1151" s="180"/>
      <c r="BF1151" s="180"/>
      <c r="BG1151" s="180"/>
      <c r="BH1151" s="180"/>
      <c r="BI1151" s="180"/>
      <c r="BJ1151" s="180"/>
      <c r="BK1151" s="180"/>
      <c r="BL1151" s="180"/>
      <c r="BM1151" s="180"/>
      <c r="BN1151" s="180"/>
      <c r="BO1151" s="180"/>
      <c r="BP1151" s="180"/>
      <c r="BQ1151" s="180"/>
      <c r="BR1151" s="180"/>
      <c r="BS1151" s="180"/>
      <c r="BT1151" s="180"/>
      <c r="BU1151" s="180"/>
      <c r="BV1151" s="180"/>
    </row>
    <row r="1152" spans="1:74" x14ac:dyDescent="0.15">
      <c r="A1152" s="5">
        <v>1148</v>
      </c>
      <c r="B1152" s="5">
        <f>data!A1150</f>
        <v>2011016</v>
      </c>
      <c r="C1152" s="6">
        <f>data!C1150</f>
        <v>3</v>
      </c>
      <c r="D1152" s="7">
        <f>data!D1150</f>
        <v>4</v>
      </c>
      <c r="E1152" s="7">
        <f>data!E1150</f>
        <v>16</v>
      </c>
      <c r="F1152" s="7">
        <f>data!F1150</f>
        <v>17</v>
      </c>
      <c r="G1152" s="7">
        <f>data!G1150</f>
        <v>22</v>
      </c>
      <c r="H1152" s="8">
        <f>data!H1150</f>
        <v>29</v>
      </c>
      <c r="I1152" s="9">
        <f>data!I1150</f>
        <v>13</v>
      </c>
      <c r="J1152" s="175"/>
      <c r="K1152" s="143"/>
      <c r="L1152" s="143"/>
      <c r="M1152" s="143"/>
      <c r="N1152" s="176"/>
      <c r="O1152" s="175"/>
      <c r="P1152" s="143"/>
      <c r="Q1152" s="143"/>
      <c r="R1152" s="143"/>
      <c r="S1152" s="176"/>
      <c r="T1152" s="175"/>
      <c r="U1152" s="143"/>
      <c r="V1152" s="143"/>
      <c r="W1152" s="143"/>
      <c r="X1152" s="176"/>
      <c r="Y1152" s="175"/>
      <c r="Z1152" s="143"/>
      <c r="AA1152" s="143"/>
      <c r="AB1152" s="143"/>
      <c r="AC1152" s="176"/>
      <c r="AD1152" s="175"/>
      <c r="AE1152" s="143"/>
      <c r="AF1152" s="143"/>
      <c r="AG1152" s="143"/>
      <c r="AH1152" s="176"/>
      <c r="AI1152" s="175"/>
      <c r="AJ1152" s="143"/>
      <c r="AK1152" s="143"/>
      <c r="AL1152" s="143"/>
      <c r="AM1152" s="176"/>
      <c r="AN1152" s="179"/>
      <c r="AO1152" s="180"/>
      <c r="AP1152" s="180"/>
      <c r="AQ1152" s="180"/>
      <c r="AR1152" s="180"/>
      <c r="AS1152" s="180"/>
      <c r="AT1152" s="180"/>
      <c r="AU1152" s="180"/>
      <c r="AV1152" s="180"/>
      <c r="AW1152" s="180"/>
      <c r="AX1152" s="180"/>
      <c r="AY1152" s="180"/>
      <c r="AZ1152" s="180"/>
      <c r="BA1152" s="180"/>
      <c r="BB1152" s="180"/>
      <c r="BC1152" s="180"/>
      <c r="BD1152" s="180"/>
      <c r="BE1152" s="180"/>
      <c r="BF1152" s="180"/>
      <c r="BG1152" s="180"/>
      <c r="BH1152" s="180"/>
      <c r="BI1152" s="180"/>
      <c r="BJ1152" s="180"/>
      <c r="BK1152" s="180"/>
      <c r="BL1152" s="180"/>
      <c r="BM1152" s="180"/>
      <c r="BN1152" s="180"/>
      <c r="BO1152" s="180"/>
      <c r="BP1152" s="180"/>
      <c r="BQ1152" s="180"/>
      <c r="BR1152" s="180"/>
      <c r="BS1152" s="180"/>
      <c r="BT1152" s="180"/>
      <c r="BU1152" s="180"/>
      <c r="BV1152" s="180"/>
    </row>
    <row r="1153" spans="1:74" x14ac:dyDescent="0.15">
      <c r="A1153" s="5">
        <v>1149</v>
      </c>
      <c r="B1153" s="5">
        <f>data!A1151</f>
        <v>2011017</v>
      </c>
      <c r="C1153" s="6">
        <f>data!C1151</f>
        <v>2</v>
      </c>
      <c r="D1153" s="7">
        <f>data!D1151</f>
        <v>6</v>
      </c>
      <c r="E1153" s="7">
        <f>data!E1151</f>
        <v>15</v>
      </c>
      <c r="F1153" s="7">
        <f>data!F1151</f>
        <v>23</v>
      </c>
      <c r="G1153" s="7">
        <f>data!G1151</f>
        <v>26</v>
      </c>
      <c r="H1153" s="8">
        <f>data!H1151</f>
        <v>33</v>
      </c>
      <c r="I1153" s="9">
        <f>data!I1151</f>
        <v>8</v>
      </c>
      <c r="J1153" s="175"/>
      <c r="K1153" s="143"/>
      <c r="L1153" s="143"/>
      <c r="M1153" s="143"/>
      <c r="N1153" s="176"/>
      <c r="O1153" s="175"/>
      <c r="P1153" s="143"/>
      <c r="Q1153" s="143"/>
      <c r="R1153" s="143"/>
      <c r="S1153" s="176"/>
      <c r="T1153" s="175"/>
      <c r="U1153" s="143"/>
      <c r="V1153" s="143"/>
      <c r="W1153" s="143"/>
      <c r="X1153" s="176"/>
      <c r="Y1153" s="175"/>
      <c r="Z1153" s="143"/>
      <c r="AA1153" s="143"/>
      <c r="AB1153" s="143"/>
      <c r="AC1153" s="176"/>
      <c r="AD1153" s="175"/>
      <c r="AE1153" s="143"/>
      <c r="AF1153" s="143"/>
      <c r="AG1153" s="143"/>
      <c r="AH1153" s="176"/>
      <c r="AI1153" s="175"/>
      <c r="AJ1153" s="143"/>
      <c r="AK1153" s="143"/>
      <c r="AL1153" s="143"/>
      <c r="AM1153" s="176"/>
      <c r="AN1153" s="179"/>
      <c r="AO1153" s="180"/>
      <c r="AP1153" s="180"/>
      <c r="AQ1153" s="180"/>
      <c r="AR1153" s="180"/>
      <c r="AS1153" s="180"/>
      <c r="AT1153" s="180"/>
      <c r="AU1153" s="180"/>
      <c r="AV1153" s="180"/>
      <c r="AW1153" s="180"/>
      <c r="AX1153" s="180"/>
      <c r="AY1153" s="180"/>
      <c r="AZ1153" s="180"/>
      <c r="BA1153" s="180"/>
      <c r="BB1153" s="180"/>
      <c r="BC1153" s="180"/>
      <c r="BD1153" s="180"/>
      <c r="BE1153" s="180"/>
      <c r="BF1153" s="180"/>
      <c r="BG1153" s="180"/>
      <c r="BH1153" s="180"/>
      <c r="BI1153" s="180"/>
      <c r="BJ1153" s="180"/>
      <c r="BK1153" s="180"/>
      <c r="BL1153" s="180"/>
      <c r="BM1153" s="180"/>
      <c r="BN1153" s="180"/>
      <c r="BO1153" s="180"/>
      <c r="BP1153" s="180"/>
      <c r="BQ1153" s="180"/>
      <c r="BR1153" s="180"/>
      <c r="BS1153" s="180"/>
      <c r="BT1153" s="180"/>
      <c r="BU1153" s="180"/>
      <c r="BV1153" s="180"/>
    </row>
    <row r="1154" spans="1:74" x14ac:dyDescent="0.15">
      <c r="A1154" s="5">
        <v>1150</v>
      </c>
      <c r="B1154" s="5">
        <f>data!A1152</f>
        <v>2011018</v>
      </c>
      <c r="C1154" s="6">
        <f>data!C1152</f>
        <v>13</v>
      </c>
      <c r="D1154" s="7">
        <f>data!D1152</f>
        <v>15</v>
      </c>
      <c r="E1154" s="7">
        <f>data!E1152</f>
        <v>18</v>
      </c>
      <c r="F1154" s="7">
        <f>data!F1152</f>
        <v>28</v>
      </c>
      <c r="G1154" s="7">
        <f>data!G1152</f>
        <v>30</v>
      </c>
      <c r="H1154" s="8">
        <f>data!H1152</f>
        <v>33</v>
      </c>
      <c r="I1154" s="9">
        <f>data!I1152</f>
        <v>1</v>
      </c>
      <c r="J1154" s="175"/>
      <c r="K1154" s="143"/>
      <c r="L1154" s="143"/>
      <c r="M1154" s="143"/>
      <c r="N1154" s="176"/>
      <c r="O1154" s="175"/>
      <c r="P1154" s="143"/>
      <c r="Q1154" s="143"/>
      <c r="R1154" s="143"/>
      <c r="S1154" s="176"/>
      <c r="T1154" s="175"/>
      <c r="U1154" s="143"/>
      <c r="V1154" s="143"/>
      <c r="W1154" s="143"/>
      <c r="X1154" s="176"/>
      <c r="Y1154" s="175"/>
      <c r="Z1154" s="143"/>
      <c r="AA1154" s="143"/>
      <c r="AB1154" s="143"/>
      <c r="AC1154" s="176"/>
      <c r="AD1154" s="175"/>
      <c r="AE1154" s="143"/>
      <c r="AF1154" s="143"/>
      <c r="AG1154" s="143"/>
      <c r="AH1154" s="176"/>
      <c r="AI1154" s="175"/>
      <c r="AJ1154" s="143"/>
      <c r="AK1154" s="143"/>
      <c r="AL1154" s="143"/>
      <c r="AM1154" s="176"/>
      <c r="AN1154" s="179"/>
      <c r="AO1154" s="180"/>
      <c r="AP1154" s="180"/>
      <c r="AQ1154" s="180"/>
      <c r="AR1154" s="180"/>
      <c r="AS1154" s="180"/>
      <c r="AT1154" s="180"/>
      <c r="AU1154" s="180"/>
      <c r="AV1154" s="180"/>
      <c r="AW1154" s="180"/>
      <c r="AX1154" s="180"/>
      <c r="AY1154" s="180"/>
      <c r="AZ1154" s="180"/>
      <c r="BA1154" s="180"/>
      <c r="BB1154" s="180"/>
      <c r="BC1154" s="180"/>
      <c r="BD1154" s="180"/>
      <c r="BE1154" s="180"/>
      <c r="BF1154" s="180"/>
      <c r="BG1154" s="180"/>
      <c r="BH1154" s="180"/>
      <c r="BI1154" s="180"/>
      <c r="BJ1154" s="180"/>
      <c r="BK1154" s="180"/>
      <c r="BL1154" s="180"/>
      <c r="BM1154" s="180"/>
      <c r="BN1154" s="180"/>
      <c r="BO1154" s="180"/>
      <c r="BP1154" s="180"/>
      <c r="BQ1154" s="180"/>
      <c r="BR1154" s="180"/>
      <c r="BS1154" s="180"/>
      <c r="BT1154" s="180"/>
      <c r="BU1154" s="180"/>
      <c r="BV1154" s="180"/>
    </row>
    <row r="1155" spans="1:74" x14ac:dyDescent="0.15">
      <c r="A1155" s="5">
        <v>1151</v>
      </c>
      <c r="B1155" s="5">
        <f>data!A1153</f>
        <v>2011019</v>
      </c>
      <c r="C1155" s="6">
        <f>data!C1153</f>
        <v>2</v>
      </c>
      <c r="D1155" s="7">
        <f>data!D1153</f>
        <v>4</v>
      </c>
      <c r="E1155" s="7">
        <f>data!E1153</f>
        <v>12</v>
      </c>
      <c r="F1155" s="7">
        <f>data!F1153</f>
        <v>19</v>
      </c>
      <c r="G1155" s="7">
        <f>data!G1153</f>
        <v>32</v>
      </c>
      <c r="H1155" s="8">
        <f>data!H1153</f>
        <v>33</v>
      </c>
      <c r="I1155" s="9">
        <f>data!I1153</f>
        <v>16</v>
      </c>
      <c r="J1155" s="175"/>
      <c r="K1155" s="143"/>
      <c r="L1155" s="143"/>
      <c r="M1155" s="143"/>
      <c r="N1155" s="176"/>
      <c r="O1155" s="175"/>
      <c r="P1155" s="143"/>
      <c r="Q1155" s="143"/>
      <c r="R1155" s="143"/>
      <c r="S1155" s="176"/>
      <c r="T1155" s="175"/>
      <c r="U1155" s="143"/>
      <c r="V1155" s="143"/>
      <c r="W1155" s="143"/>
      <c r="X1155" s="176"/>
      <c r="Y1155" s="175"/>
      <c r="Z1155" s="143"/>
      <c r="AA1155" s="143"/>
      <c r="AB1155" s="143"/>
      <c r="AC1155" s="176"/>
      <c r="AD1155" s="175"/>
      <c r="AE1155" s="143"/>
      <c r="AF1155" s="143"/>
      <c r="AG1155" s="143"/>
      <c r="AH1155" s="176"/>
      <c r="AI1155" s="175"/>
      <c r="AJ1155" s="143"/>
      <c r="AK1155" s="143"/>
      <c r="AL1155" s="143"/>
      <c r="AM1155" s="176"/>
      <c r="AN1155" s="179"/>
      <c r="AO1155" s="180"/>
      <c r="AP1155" s="180"/>
      <c r="AQ1155" s="180"/>
      <c r="AR1155" s="180"/>
      <c r="AS1155" s="180"/>
      <c r="AT1155" s="180"/>
      <c r="AU1155" s="180"/>
      <c r="AV1155" s="180"/>
      <c r="AW1155" s="180"/>
      <c r="AX1155" s="180"/>
      <c r="AY1155" s="180"/>
      <c r="AZ1155" s="180"/>
      <c r="BA1155" s="180"/>
      <c r="BB1155" s="180"/>
      <c r="BC1155" s="180"/>
      <c r="BD1155" s="180"/>
      <c r="BE1155" s="180"/>
      <c r="BF1155" s="180"/>
      <c r="BG1155" s="180"/>
      <c r="BH1155" s="180"/>
      <c r="BI1155" s="180"/>
      <c r="BJ1155" s="180"/>
      <c r="BK1155" s="180"/>
      <c r="BL1155" s="180"/>
      <c r="BM1155" s="180"/>
      <c r="BN1155" s="180"/>
      <c r="BO1155" s="180"/>
      <c r="BP1155" s="180"/>
      <c r="BQ1155" s="180"/>
      <c r="BR1155" s="180"/>
      <c r="BS1155" s="180"/>
      <c r="BT1155" s="180"/>
      <c r="BU1155" s="180"/>
      <c r="BV1155" s="180"/>
    </row>
    <row r="1156" spans="1:74" x14ac:dyDescent="0.15">
      <c r="A1156" s="5">
        <v>1152</v>
      </c>
      <c r="B1156" s="5">
        <f>data!A1154</f>
        <v>2011020</v>
      </c>
      <c r="C1156" s="6">
        <f>data!C1154</f>
        <v>12</v>
      </c>
      <c r="D1156" s="7">
        <f>data!D1154</f>
        <v>16</v>
      </c>
      <c r="E1156" s="7">
        <f>data!E1154</f>
        <v>17</v>
      </c>
      <c r="F1156" s="7">
        <f>data!F1154</f>
        <v>19</v>
      </c>
      <c r="G1156" s="7">
        <f>data!G1154</f>
        <v>24</v>
      </c>
      <c r="H1156" s="8">
        <f>data!H1154</f>
        <v>30</v>
      </c>
      <c r="I1156" s="9">
        <f>data!I1154</f>
        <v>5</v>
      </c>
      <c r="J1156" s="175"/>
      <c r="K1156" s="143"/>
      <c r="L1156" s="143"/>
      <c r="M1156" s="143"/>
      <c r="N1156" s="176"/>
      <c r="O1156" s="175"/>
      <c r="P1156" s="143"/>
      <c r="Q1156" s="143"/>
      <c r="R1156" s="143"/>
      <c r="S1156" s="176"/>
      <c r="T1156" s="175"/>
      <c r="U1156" s="143"/>
      <c r="V1156" s="143"/>
      <c r="W1156" s="143"/>
      <c r="X1156" s="176"/>
      <c r="Y1156" s="175"/>
      <c r="Z1156" s="143"/>
      <c r="AA1156" s="143"/>
      <c r="AB1156" s="143"/>
      <c r="AC1156" s="176"/>
      <c r="AD1156" s="175"/>
      <c r="AE1156" s="143"/>
      <c r="AF1156" s="143"/>
      <c r="AG1156" s="143"/>
      <c r="AH1156" s="176"/>
      <c r="AI1156" s="175"/>
      <c r="AJ1156" s="143"/>
      <c r="AK1156" s="143"/>
      <c r="AL1156" s="143"/>
      <c r="AM1156" s="176"/>
      <c r="AN1156" s="179"/>
      <c r="AO1156" s="180"/>
      <c r="AP1156" s="180"/>
      <c r="AQ1156" s="180"/>
      <c r="AR1156" s="180"/>
      <c r="AS1156" s="180"/>
      <c r="AT1156" s="180"/>
      <c r="AU1156" s="180"/>
      <c r="AV1156" s="180"/>
      <c r="AW1156" s="180"/>
      <c r="AX1156" s="180"/>
      <c r="AY1156" s="180"/>
      <c r="AZ1156" s="180"/>
      <c r="BA1156" s="180"/>
      <c r="BB1156" s="180"/>
      <c r="BC1156" s="180"/>
      <c r="BD1156" s="180"/>
      <c r="BE1156" s="180"/>
      <c r="BF1156" s="180"/>
      <c r="BG1156" s="180"/>
      <c r="BH1156" s="180"/>
      <c r="BI1156" s="180"/>
      <c r="BJ1156" s="180"/>
      <c r="BK1156" s="180"/>
      <c r="BL1156" s="180"/>
      <c r="BM1156" s="180"/>
      <c r="BN1156" s="180"/>
      <c r="BO1156" s="180"/>
      <c r="BP1156" s="180"/>
      <c r="BQ1156" s="180"/>
      <c r="BR1156" s="180"/>
      <c r="BS1156" s="180"/>
      <c r="BT1156" s="180"/>
      <c r="BU1156" s="180"/>
      <c r="BV1156" s="180"/>
    </row>
    <row r="1157" spans="1:74" x14ac:dyDescent="0.15">
      <c r="A1157" s="5">
        <v>1153</v>
      </c>
      <c r="B1157" s="5">
        <f>data!A1155</f>
        <v>2011021</v>
      </c>
      <c r="C1157" s="6">
        <f>data!C1155</f>
        <v>1</v>
      </c>
      <c r="D1157" s="7">
        <f>data!D1155</f>
        <v>2</v>
      </c>
      <c r="E1157" s="7">
        <f>data!E1155</f>
        <v>14</v>
      </c>
      <c r="F1157" s="7">
        <f>data!F1155</f>
        <v>18</v>
      </c>
      <c r="G1157" s="7">
        <f>data!G1155</f>
        <v>25</v>
      </c>
      <c r="H1157" s="8">
        <f>data!H1155</f>
        <v>31</v>
      </c>
      <c r="I1157" s="9">
        <f>data!I1155</f>
        <v>8</v>
      </c>
      <c r="J1157" s="175"/>
      <c r="K1157" s="143"/>
      <c r="L1157" s="143"/>
      <c r="M1157" s="143"/>
      <c r="N1157" s="176"/>
      <c r="O1157" s="175"/>
      <c r="P1157" s="143"/>
      <c r="Q1157" s="143"/>
      <c r="R1157" s="143"/>
      <c r="S1157" s="176"/>
      <c r="T1157" s="175"/>
      <c r="U1157" s="143"/>
      <c r="V1157" s="143"/>
      <c r="W1157" s="143"/>
      <c r="X1157" s="176"/>
      <c r="Y1157" s="175"/>
      <c r="Z1157" s="143"/>
      <c r="AA1157" s="143"/>
      <c r="AB1157" s="143"/>
      <c r="AC1157" s="176"/>
      <c r="AD1157" s="175"/>
      <c r="AE1157" s="143"/>
      <c r="AF1157" s="143"/>
      <c r="AG1157" s="143"/>
      <c r="AH1157" s="176"/>
      <c r="AI1157" s="175"/>
      <c r="AJ1157" s="143"/>
      <c r="AK1157" s="143"/>
      <c r="AL1157" s="143"/>
      <c r="AM1157" s="176"/>
      <c r="AN1157" s="179"/>
      <c r="AO1157" s="180"/>
      <c r="AP1157" s="180"/>
      <c r="AQ1157" s="180"/>
      <c r="AR1157" s="180"/>
      <c r="AS1157" s="180"/>
      <c r="AT1157" s="180"/>
      <c r="AU1157" s="180"/>
      <c r="AV1157" s="180"/>
      <c r="AW1157" s="180"/>
      <c r="AX1157" s="180"/>
      <c r="AY1157" s="180"/>
      <c r="AZ1157" s="180"/>
      <c r="BA1157" s="180"/>
      <c r="BB1157" s="180"/>
      <c r="BC1157" s="180"/>
      <c r="BD1157" s="180"/>
      <c r="BE1157" s="180"/>
      <c r="BF1157" s="180"/>
      <c r="BG1157" s="180"/>
      <c r="BH1157" s="180"/>
      <c r="BI1157" s="180"/>
      <c r="BJ1157" s="180"/>
      <c r="BK1157" s="180"/>
      <c r="BL1157" s="180"/>
      <c r="BM1157" s="180"/>
      <c r="BN1157" s="180"/>
      <c r="BO1157" s="180"/>
      <c r="BP1157" s="180"/>
      <c r="BQ1157" s="180"/>
      <c r="BR1157" s="180"/>
      <c r="BS1157" s="180"/>
      <c r="BT1157" s="180"/>
      <c r="BU1157" s="180"/>
      <c r="BV1157" s="180"/>
    </row>
    <row r="1158" spans="1:74" x14ac:dyDescent="0.15">
      <c r="A1158" s="5">
        <v>1154</v>
      </c>
      <c r="B1158" s="5">
        <f>data!A1156</f>
        <v>2011022</v>
      </c>
      <c r="C1158" s="6">
        <f>data!C1156</f>
        <v>2</v>
      </c>
      <c r="D1158" s="7">
        <f>data!D1156</f>
        <v>7</v>
      </c>
      <c r="E1158" s="7">
        <f>data!E1156</f>
        <v>14</v>
      </c>
      <c r="F1158" s="7">
        <f>data!F1156</f>
        <v>16</v>
      </c>
      <c r="G1158" s="7">
        <f>data!G1156</f>
        <v>17</v>
      </c>
      <c r="H1158" s="8">
        <f>data!H1156</f>
        <v>21</v>
      </c>
      <c r="I1158" s="9">
        <f>data!I1156</f>
        <v>5</v>
      </c>
      <c r="J1158" s="175"/>
      <c r="K1158" s="143"/>
      <c r="L1158" s="143"/>
      <c r="M1158" s="143"/>
      <c r="N1158" s="176"/>
      <c r="O1158" s="175"/>
      <c r="P1158" s="143"/>
      <c r="Q1158" s="143"/>
      <c r="R1158" s="143"/>
      <c r="S1158" s="176"/>
      <c r="T1158" s="175"/>
      <c r="U1158" s="143"/>
      <c r="V1158" s="143"/>
      <c r="W1158" s="143"/>
      <c r="X1158" s="176"/>
      <c r="Y1158" s="175"/>
      <c r="Z1158" s="143"/>
      <c r="AA1158" s="143"/>
      <c r="AB1158" s="143"/>
      <c r="AC1158" s="176"/>
      <c r="AD1158" s="175"/>
      <c r="AE1158" s="143"/>
      <c r="AF1158" s="143"/>
      <c r="AG1158" s="143"/>
      <c r="AH1158" s="176"/>
      <c r="AI1158" s="175"/>
      <c r="AJ1158" s="143"/>
      <c r="AK1158" s="143"/>
      <c r="AL1158" s="143"/>
      <c r="AM1158" s="176"/>
      <c r="AN1158" s="179"/>
      <c r="AO1158" s="180"/>
      <c r="AP1158" s="180"/>
      <c r="AQ1158" s="180"/>
      <c r="AR1158" s="180"/>
      <c r="AS1158" s="180"/>
      <c r="AT1158" s="180"/>
      <c r="AU1158" s="180"/>
      <c r="AV1158" s="180"/>
      <c r="AW1158" s="180"/>
      <c r="AX1158" s="180"/>
      <c r="AY1158" s="180"/>
      <c r="AZ1158" s="180"/>
      <c r="BA1158" s="180"/>
      <c r="BB1158" s="180"/>
      <c r="BC1158" s="180"/>
      <c r="BD1158" s="180"/>
      <c r="BE1158" s="180"/>
      <c r="BF1158" s="180"/>
      <c r="BG1158" s="180"/>
      <c r="BH1158" s="180"/>
      <c r="BI1158" s="180"/>
      <c r="BJ1158" s="180"/>
      <c r="BK1158" s="180"/>
      <c r="BL1158" s="180"/>
      <c r="BM1158" s="180"/>
      <c r="BN1158" s="180"/>
      <c r="BO1158" s="180"/>
      <c r="BP1158" s="180"/>
      <c r="BQ1158" s="180"/>
      <c r="BR1158" s="180"/>
      <c r="BS1158" s="180"/>
      <c r="BT1158" s="180"/>
      <c r="BU1158" s="180"/>
      <c r="BV1158" s="180"/>
    </row>
    <row r="1159" spans="1:74" x14ac:dyDescent="0.15">
      <c r="A1159" s="5">
        <v>1155</v>
      </c>
      <c r="B1159" s="5">
        <f>data!A1157</f>
        <v>2011023</v>
      </c>
      <c r="C1159" s="6">
        <f>data!C1157</f>
        <v>2</v>
      </c>
      <c r="D1159" s="7">
        <f>data!D1157</f>
        <v>3</v>
      </c>
      <c r="E1159" s="7">
        <f>data!E1157</f>
        <v>6</v>
      </c>
      <c r="F1159" s="7">
        <f>data!F1157</f>
        <v>21</v>
      </c>
      <c r="G1159" s="7">
        <f>data!G1157</f>
        <v>22</v>
      </c>
      <c r="H1159" s="8">
        <f>data!H1157</f>
        <v>25</v>
      </c>
      <c r="I1159" s="9">
        <f>data!I1157</f>
        <v>5</v>
      </c>
      <c r="J1159" s="175"/>
      <c r="K1159" s="143"/>
      <c r="L1159" s="143"/>
      <c r="M1159" s="143"/>
      <c r="N1159" s="176"/>
      <c r="O1159" s="175"/>
      <c r="P1159" s="143"/>
      <c r="Q1159" s="143"/>
      <c r="R1159" s="143"/>
      <c r="S1159" s="176"/>
      <c r="T1159" s="175"/>
      <c r="U1159" s="143"/>
      <c r="V1159" s="143"/>
      <c r="W1159" s="143"/>
      <c r="X1159" s="176"/>
      <c r="Y1159" s="175"/>
      <c r="Z1159" s="143"/>
      <c r="AA1159" s="143"/>
      <c r="AB1159" s="143"/>
      <c r="AC1159" s="176"/>
      <c r="AD1159" s="175"/>
      <c r="AE1159" s="143"/>
      <c r="AF1159" s="143"/>
      <c r="AG1159" s="143"/>
      <c r="AH1159" s="176"/>
      <c r="AI1159" s="175"/>
      <c r="AJ1159" s="143"/>
      <c r="AK1159" s="143"/>
      <c r="AL1159" s="143"/>
      <c r="AM1159" s="176"/>
      <c r="AN1159" s="179"/>
      <c r="AO1159" s="180"/>
      <c r="AP1159" s="180"/>
      <c r="AQ1159" s="180"/>
      <c r="AR1159" s="180"/>
      <c r="AS1159" s="180"/>
      <c r="AT1159" s="180"/>
      <c r="AU1159" s="180"/>
      <c r="AV1159" s="180"/>
      <c r="AW1159" s="180"/>
      <c r="AX1159" s="180"/>
      <c r="AY1159" s="180"/>
      <c r="AZ1159" s="180"/>
      <c r="BA1159" s="180"/>
      <c r="BB1159" s="180"/>
      <c r="BC1159" s="180"/>
      <c r="BD1159" s="180"/>
      <c r="BE1159" s="180"/>
      <c r="BF1159" s="180"/>
      <c r="BG1159" s="180"/>
      <c r="BH1159" s="180"/>
      <c r="BI1159" s="180"/>
      <c r="BJ1159" s="180"/>
      <c r="BK1159" s="180"/>
      <c r="BL1159" s="180"/>
      <c r="BM1159" s="180"/>
      <c r="BN1159" s="180"/>
      <c r="BO1159" s="180"/>
      <c r="BP1159" s="180"/>
      <c r="BQ1159" s="180"/>
      <c r="BR1159" s="180"/>
      <c r="BS1159" s="180"/>
      <c r="BT1159" s="180"/>
      <c r="BU1159" s="180"/>
      <c r="BV1159" s="180"/>
    </row>
    <row r="1160" spans="1:74" x14ac:dyDescent="0.15">
      <c r="A1160" s="5">
        <v>1156</v>
      </c>
      <c r="B1160" s="5">
        <f>data!A1158</f>
        <v>2011024</v>
      </c>
      <c r="C1160" s="6">
        <f>data!C1158</f>
        <v>5</v>
      </c>
      <c r="D1160" s="7">
        <f>data!D1158</f>
        <v>7</v>
      </c>
      <c r="E1160" s="7">
        <f>data!E1158</f>
        <v>10</v>
      </c>
      <c r="F1160" s="7">
        <f>data!F1158</f>
        <v>19</v>
      </c>
      <c r="G1160" s="7">
        <f>data!G1158</f>
        <v>26</v>
      </c>
      <c r="H1160" s="8">
        <f>data!H1158</f>
        <v>31</v>
      </c>
      <c r="I1160" s="9">
        <f>data!I1158</f>
        <v>14</v>
      </c>
      <c r="J1160" s="175"/>
      <c r="K1160" s="143"/>
      <c r="L1160" s="143"/>
      <c r="M1160" s="143"/>
      <c r="N1160" s="176"/>
      <c r="O1160" s="175"/>
      <c r="P1160" s="143"/>
      <c r="Q1160" s="143"/>
      <c r="R1160" s="143"/>
      <c r="S1160" s="176"/>
      <c r="T1160" s="175"/>
      <c r="U1160" s="143"/>
      <c r="V1160" s="143"/>
      <c r="W1160" s="143"/>
      <c r="X1160" s="176"/>
      <c r="Y1160" s="175"/>
      <c r="Z1160" s="143"/>
      <c r="AA1160" s="143"/>
      <c r="AB1160" s="143"/>
      <c r="AC1160" s="176"/>
      <c r="AD1160" s="175"/>
      <c r="AE1160" s="143"/>
      <c r="AF1160" s="143"/>
      <c r="AG1160" s="143"/>
      <c r="AH1160" s="176"/>
      <c r="AI1160" s="175"/>
      <c r="AJ1160" s="143"/>
      <c r="AK1160" s="143"/>
      <c r="AL1160" s="143"/>
      <c r="AM1160" s="176"/>
      <c r="AN1160" s="179"/>
      <c r="AO1160" s="180"/>
      <c r="AP1160" s="180"/>
      <c r="AQ1160" s="180"/>
      <c r="AR1160" s="180"/>
      <c r="AS1160" s="180"/>
      <c r="AT1160" s="180"/>
      <c r="AU1160" s="180"/>
      <c r="AV1160" s="180"/>
      <c r="AW1160" s="180"/>
      <c r="AX1160" s="180"/>
      <c r="AY1160" s="180"/>
      <c r="AZ1160" s="180"/>
      <c r="BA1160" s="180"/>
      <c r="BB1160" s="180"/>
      <c r="BC1160" s="180"/>
      <c r="BD1160" s="180"/>
      <c r="BE1160" s="180"/>
      <c r="BF1160" s="180"/>
      <c r="BG1160" s="180"/>
      <c r="BH1160" s="180"/>
      <c r="BI1160" s="180"/>
      <c r="BJ1160" s="180"/>
      <c r="BK1160" s="180"/>
      <c r="BL1160" s="180"/>
      <c r="BM1160" s="180"/>
      <c r="BN1160" s="180"/>
      <c r="BO1160" s="180"/>
      <c r="BP1160" s="180"/>
      <c r="BQ1160" s="180"/>
      <c r="BR1160" s="180"/>
      <c r="BS1160" s="180"/>
      <c r="BT1160" s="180"/>
      <c r="BU1160" s="180"/>
      <c r="BV1160" s="180"/>
    </row>
    <row r="1161" spans="1:74" x14ac:dyDescent="0.15">
      <c r="A1161" s="5">
        <v>1157</v>
      </c>
      <c r="B1161" s="5">
        <f>data!A1159</f>
        <v>2011025</v>
      </c>
      <c r="C1161" s="6">
        <f>data!C1159</f>
        <v>8</v>
      </c>
      <c r="D1161" s="7">
        <f>data!D1159</f>
        <v>25</v>
      </c>
      <c r="E1161" s="7">
        <f>data!E1159</f>
        <v>26</v>
      </c>
      <c r="F1161" s="7">
        <f>data!F1159</f>
        <v>31</v>
      </c>
      <c r="G1161" s="7">
        <f>data!G1159</f>
        <v>32</v>
      </c>
      <c r="H1161" s="8">
        <f>data!H1159</f>
        <v>33</v>
      </c>
      <c r="I1161" s="9">
        <f>data!I1159</f>
        <v>9</v>
      </c>
      <c r="J1161" s="175"/>
      <c r="K1161" s="143"/>
      <c r="L1161" s="143"/>
      <c r="M1161" s="143"/>
      <c r="N1161" s="176"/>
      <c r="O1161" s="175"/>
      <c r="P1161" s="143"/>
      <c r="Q1161" s="143"/>
      <c r="R1161" s="143"/>
      <c r="S1161" s="176"/>
      <c r="T1161" s="175"/>
      <c r="U1161" s="143"/>
      <c r="V1161" s="143"/>
      <c r="W1161" s="143"/>
      <c r="X1161" s="176"/>
      <c r="Y1161" s="175"/>
      <c r="Z1161" s="143"/>
      <c r="AA1161" s="143"/>
      <c r="AB1161" s="143"/>
      <c r="AC1161" s="176"/>
      <c r="AD1161" s="175"/>
      <c r="AE1161" s="143"/>
      <c r="AF1161" s="143"/>
      <c r="AG1161" s="143"/>
      <c r="AH1161" s="176"/>
      <c r="AI1161" s="175"/>
      <c r="AJ1161" s="143"/>
      <c r="AK1161" s="143"/>
      <c r="AL1161" s="143"/>
      <c r="AM1161" s="176"/>
      <c r="AN1161" s="179"/>
      <c r="AO1161" s="180"/>
      <c r="AP1161" s="180"/>
      <c r="AQ1161" s="180"/>
      <c r="AR1161" s="180"/>
      <c r="AS1161" s="180"/>
      <c r="AT1161" s="180"/>
      <c r="AU1161" s="180"/>
      <c r="AV1161" s="180"/>
      <c r="AW1161" s="180"/>
      <c r="AX1161" s="180"/>
      <c r="AY1161" s="180"/>
      <c r="AZ1161" s="180"/>
      <c r="BA1161" s="180"/>
      <c r="BB1161" s="180"/>
      <c r="BC1161" s="180"/>
      <c r="BD1161" s="180"/>
      <c r="BE1161" s="180"/>
      <c r="BF1161" s="180"/>
      <c r="BG1161" s="180"/>
      <c r="BH1161" s="180"/>
      <c r="BI1161" s="180"/>
      <c r="BJ1161" s="180"/>
      <c r="BK1161" s="180"/>
      <c r="BL1161" s="180"/>
      <c r="BM1161" s="180"/>
      <c r="BN1161" s="180"/>
      <c r="BO1161" s="180"/>
      <c r="BP1161" s="180"/>
      <c r="BQ1161" s="180"/>
      <c r="BR1161" s="180"/>
      <c r="BS1161" s="180"/>
      <c r="BT1161" s="180"/>
      <c r="BU1161" s="180"/>
      <c r="BV1161" s="180"/>
    </row>
    <row r="1162" spans="1:74" x14ac:dyDescent="0.15">
      <c r="A1162" s="5">
        <v>1158</v>
      </c>
      <c r="B1162" s="5">
        <f>data!A1160</f>
        <v>2011026</v>
      </c>
      <c r="C1162" s="6">
        <f>data!C1160</f>
        <v>7</v>
      </c>
      <c r="D1162" s="7">
        <f>data!D1160</f>
        <v>8</v>
      </c>
      <c r="E1162" s="7">
        <f>data!E1160</f>
        <v>17</v>
      </c>
      <c r="F1162" s="7">
        <f>data!F1160</f>
        <v>19</v>
      </c>
      <c r="G1162" s="7">
        <f>data!G1160</f>
        <v>21</v>
      </c>
      <c r="H1162" s="8">
        <f>data!H1160</f>
        <v>26</v>
      </c>
      <c r="I1162" s="9">
        <f>data!I1160</f>
        <v>12</v>
      </c>
      <c r="J1162" s="175"/>
      <c r="K1162" s="143"/>
      <c r="L1162" s="143"/>
      <c r="M1162" s="143"/>
      <c r="N1162" s="176"/>
      <c r="O1162" s="175"/>
      <c r="P1162" s="143"/>
      <c r="Q1162" s="143"/>
      <c r="R1162" s="143"/>
      <c r="S1162" s="176"/>
      <c r="T1162" s="175"/>
      <c r="U1162" s="143"/>
      <c r="V1162" s="143"/>
      <c r="W1162" s="143"/>
      <c r="X1162" s="176"/>
      <c r="Y1162" s="175"/>
      <c r="Z1162" s="143"/>
      <c r="AA1162" s="143"/>
      <c r="AB1162" s="143"/>
      <c r="AC1162" s="176"/>
      <c r="AD1162" s="175"/>
      <c r="AE1162" s="143"/>
      <c r="AF1162" s="143"/>
      <c r="AG1162" s="143"/>
      <c r="AH1162" s="176"/>
      <c r="AI1162" s="175"/>
      <c r="AJ1162" s="143"/>
      <c r="AK1162" s="143"/>
      <c r="AL1162" s="143"/>
      <c r="AM1162" s="176"/>
      <c r="AN1162" s="179"/>
      <c r="AO1162" s="180"/>
      <c r="AP1162" s="180"/>
      <c r="AQ1162" s="180"/>
      <c r="AR1162" s="180"/>
      <c r="AS1162" s="180"/>
      <c r="AT1162" s="180"/>
      <c r="AU1162" s="180"/>
      <c r="AV1162" s="180"/>
      <c r="AW1162" s="180"/>
      <c r="AX1162" s="180"/>
      <c r="AY1162" s="180"/>
      <c r="AZ1162" s="180"/>
      <c r="BA1162" s="180"/>
      <c r="BB1162" s="180"/>
      <c r="BC1162" s="180"/>
      <c r="BD1162" s="180"/>
      <c r="BE1162" s="180"/>
      <c r="BF1162" s="180"/>
      <c r="BG1162" s="180"/>
      <c r="BH1162" s="180"/>
      <c r="BI1162" s="180"/>
      <c r="BJ1162" s="180"/>
      <c r="BK1162" s="180"/>
      <c r="BL1162" s="180"/>
      <c r="BM1162" s="180"/>
      <c r="BN1162" s="180"/>
      <c r="BO1162" s="180"/>
      <c r="BP1162" s="180"/>
      <c r="BQ1162" s="180"/>
      <c r="BR1162" s="180"/>
      <c r="BS1162" s="180"/>
      <c r="BT1162" s="180"/>
      <c r="BU1162" s="180"/>
      <c r="BV1162" s="180"/>
    </row>
    <row r="1163" spans="1:74" x14ac:dyDescent="0.15">
      <c r="A1163" s="5">
        <v>1159</v>
      </c>
      <c r="B1163" s="5">
        <f>data!A1161</f>
        <v>2011027</v>
      </c>
      <c r="C1163" s="6">
        <f>data!C1161</f>
        <v>13</v>
      </c>
      <c r="D1163" s="7">
        <f>data!D1161</f>
        <v>18</v>
      </c>
      <c r="E1163" s="7">
        <f>data!E1161</f>
        <v>21</v>
      </c>
      <c r="F1163" s="7">
        <f>data!F1161</f>
        <v>22</v>
      </c>
      <c r="G1163" s="7">
        <f>data!G1161</f>
        <v>25</v>
      </c>
      <c r="H1163" s="8">
        <f>data!H1161</f>
        <v>26</v>
      </c>
      <c r="I1163" s="9">
        <f>data!I1161</f>
        <v>1</v>
      </c>
      <c r="J1163" s="175"/>
      <c r="K1163" s="143"/>
      <c r="L1163" s="143"/>
      <c r="M1163" s="143"/>
      <c r="N1163" s="176"/>
      <c r="O1163" s="175"/>
      <c r="P1163" s="143"/>
      <c r="Q1163" s="143"/>
      <c r="R1163" s="143"/>
      <c r="S1163" s="176"/>
      <c r="T1163" s="175"/>
      <c r="U1163" s="143"/>
      <c r="V1163" s="143"/>
      <c r="W1163" s="143"/>
      <c r="X1163" s="176"/>
      <c r="Y1163" s="175"/>
      <c r="Z1163" s="143"/>
      <c r="AA1163" s="143"/>
      <c r="AB1163" s="143"/>
      <c r="AC1163" s="176"/>
      <c r="AD1163" s="175"/>
      <c r="AE1163" s="143"/>
      <c r="AF1163" s="143"/>
      <c r="AG1163" s="143"/>
      <c r="AH1163" s="176"/>
      <c r="AI1163" s="175"/>
      <c r="AJ1163" s="143"/>
      <c r="AK1163" s="143"/>
      <c r="AL1163" s="143"/>
      <c r="AM1163" s="176"/>
      <c r="AN1163" s="179"/>
      <c r="AO1163" s="180"/>
      <c r="AP1163" s="180"/>
      <c r="AQ1163" s="180"/>
      <c r="AR1163" s="180"/>
      <c r="AS1163" s="180"/>
      <c r="AT1163" s="180"/>
      <c r="AU1163" s="180"/>
      <c r="AV1163" s="180"/>
      <c r="AW1163" s="180"/>
      <c r="AX1163" s="180"/>
      <c r="AY1163" s="180"/>
      <c r="AZ1163" s="180"/>
      <c r="BA1163" s="180"/>
      <c r="BB1163" s="180"/>
      <c r="BC1163" s="180"/>
      <c r="BD1163" s="180"/>
      <c r="BE1163" s="180"/>
      <c r="BF1163" s="180"/>
      <c r="BG1163" s="180"/>
      <c r="BH1163" s="180"/>
      <c r="BI1163" s="180"/>
      <c r="BJ1163" s="180"/>
      <c r="BK1163" s="180"/>
      <c r="BL1163" s="180"/>
      <c r="BM1163" s="180"/>
      <c r="BN1163" s="180"/>
      <c r="BO1163" s="180"/>
      <c r="BP1163" s="180"/>
      <c r="BQ1163" s="180"/>
      <c r="BR1163" s="180"/>
      <c r="BS1163" s="180"/>
      <c r="BT1163" s="180"/>
      <c r="BU1163" s="180"/>
      <c r="BV1163" s="180"/>
    </row>
    <row r="1164" spans="1:74" x14ac:dyDescent="0.15">
      <c r="A1164" s="5">
        <v>1160</v>
      </c>
      <c r="B1164" s="5">
        <f>data!A1162</f>
        <v>2011028</v>
      </c>
      <c r="C1164" s="6">
        <f>data!C1162</f>
        <v>1</v>
      </c>
      <c r="D1164" s="7">
        <f>data!D1162</f>
        <v>4</v>
      </c>
      <c r="E1164" s="7">
        <f>data!E1162</f>
        <v>5</v>
      </c>
      <c r="F1164" s="7">
        <f>data!F1162</f>
        <v>14</v>
      </c>
      <c r="G1164" s="7">
        <f>data!G1162</f>
        <v>16</v>
      </c>
      <c r="H1164" s="8">
        <f>data!H1162</f>
        <v>17</v>
      </c>
      <c r="I1164" s="9">
        <f>data!I1162</f>
        <v>1</v>
      </c>
      <c r="J1164" s="175"/>
      <c r="K1164" s="143"/>
      <c r="L1164" s="143"/>
      <c r="M1164" s="143"/>
      <c r="N1164" s="176"/>
      <c r="O1164" s="175"/>
      <c r="P1164" s="143"/>
      <c r="Q1164" s="143"/>
      <c r="R1164" s="143"/>
      <c r="S1164" s="176"/>
      <c r="T1164" s="175"/>
      <c r="U1164" s="143"/>
      <c r="V1164" s="143"/>
      <c r="W1164" s="143"/>
      <c r="X1164" s="176"/>
      <c r="Y1164" s="175"/>
      <c r="Z1164" s="143"/>
      <c r="AA1164" s="143"/>
      <c r="AB1164" s="143"/>
      <c r="AC1164" s="176"/>
      <c r="AD1164" s="175"/>
      <c r="AE1164" s="143"/>
      <c r="AF1164" s="143"/>
      <c r="AG1164" s="143"/>
      <c r="AH1164" s="176"/>
      <c r="AI1164" s="175"/>
      <c r="AJ1164" s="143"/>
      <c r="AK1164" s="143"/>
      <c r="AL1164" s="143"/>
      <c r="AM1164" s="176"/>
      <c r="AN1164" s="179"/>
      <c r="AO1164" s="180"/>
      <c r="AP1164" s="180"/>
      <c r="AQ1164" s="180"/>
      <c r="AR1164" s="180"/>
      <c r="AS1164" s="180"/>
      <c r="AT1164" s="180"/>
      <c r="AU1164" s="180"/>
      <c r="AV1164" s="180"/>
      <c r="AW1164" s="180"/>
      <c r="AX1164" s="180"/>
      <c r="AY1164" s="180"/>
      <c r="AZ1164" s="180"/>
      <c r="BA1164" s="180"/>
      <c r="BB1164" s="180"/>
      <c r="BC1164" s="180"/>
      <c r="BD1164" s="180"/>
      <c r="BE1164" s="180"/>
      <c r="BF1164" s="180"/>
      <c r="BG1164" s="180"/>
      <c r="BH1164" s="180"/>
      <c r="BI1164" s="180"/>
      <c r="BJ1164" s="180"/>
      <c r="BK1164" s="180"/>
      <c r="BL1164" s="180"/>
      <c r="BM1164" s="180"/>
      <c r="BN1164" s="180"/>
      <c r="BO1164" s="180"/>
      <c r="BP1164" s="180"/>
      <c r="BQ1164" s="180"/>
      <c r="BR1164" s="180"/>
      <c r="BS1164" s="180"/>
      <c r="BT1164" s="180"/>
      <c r="BU1164" s="180"/>
      <c r="BV1164" s="180"/>
    </row>
    <row r="1165" spans="1:74" x14ac:dyDescent="0.15">
      <c r="A1165" s="5">
        <v>1161</v>
      </c>
      <c r="B1165" s="5">
        <f>data!A1163</f>
        <v>2011029</v>
      </c>
      <c r="C1165" s="6">
        <f>data!C1163</f>
        <v>1</v>
      </c>
      <c r="D1165" s="7">
        <f>data!D1163</f>
        <v>4</v>
      </c>
      <c r="E1165" s="7">
        <f>data!E1163</f>
        <v>9</v>
      </c>
      <c r="F1165" s="7">
        <f>data!F1163</f>
        <v>10</v>
      </c>
      <c r="G1165" s="7">
        <f>data!G1163</f>
        <v>20</v>
      </c>
      <c r="H1165" s="8">
        <f>data!H1163</f>
        <v>31</v>
      </c>
      <c r="I1165" s="9">
        <f>data!I1163</f>
        <v>7</v>
      </c>
      <c r="J1165" s="175"/>
      <c r="K1165" s="143"/>
      <c r="L1165" s="143"/>
      <c r="M1165" s="143"/>
      <c r="N1165" s="176"/>
      <c r="O1165" s="175"/>
      <c r="P1165" s="143"/>
      <c r="Q1165" s="143"/>
      <c r="R1165" s="143"/>
      <c r="S1165" s="176"/>
      <c r="T1165" s="175"/>
      <c r="U1165" s="143"/>
      <c r="V1165" s="143"/>
      <c r="W1165" s="143"/>
      <c r="X1165" s="176"/>
      <c r="Y1165" s="175"/>
      <c r="Z1165" s="143"/>
      <c r="AA1165" s="143"/>
      <c r="AB1165" s="143"/>
      <c r="AC1165" s="176"/>
      <c r="AD1165" s="175"/>
      <c r="AE1165" s="143"/>
      <c r="AF1165" s="143"/>
      <c r="AG1165" s="143"/>
      <c r="AH1165" s="176"/>
      <c r="AI1165" s="175"/>
      <c r="AJ1165" s="143"/>
      <c r="AK1165" s="143"/>
      <c r="AL1165" s="143"/>
      <c r="AM1165" s="176"/>
      <c r="AN1165" s="179"/>
      <c r="AO1165" s="180"/>
      <c r="AP1165" s="180"/>
      <c r="AQ1165" s="180"/>
      <c r="AR1165" s="180"/>
      <c r="AS1165" s="180"/>
      <c r="AT1165" s="180"/>
      <c r="AU1165" s="180"/>
      <c r="AV1165" s="180"/>
      <c r="AW1165" s="180"/>
      <c r="AX1165" s="180"/>
      <c r="AY1165" s="180"/>
      <c r="AZ1165" s="180"/>
      <c r="BA1165" s="180"/>
      <c r="BB1165" s="180"/>
      <c r="BC1165" s="180"/>
      <c r="BD1165" s="180"/>
      <c r="BE1165" s="180"/>
      <c r="BF1165" s="180"/>
      <c r="BG1165" s="180"/>
      <c r="BH1165" s="180"/>
      <c r="BI1165" s="180"/>
      <c r="BJ1165" s="180"/>
      <c r="BK1165" s="180"/>
      <c r="BL1165" s="180"/>
      <c r="BM1165" s="180"/>
      <c r="BN1165" s="180"/>
      <c r="BO1165" s="180"/>
      <c r="BP1165" s="180"/>
      <c r="BQ1165" s="180"/>
      <c r="BR1165" s="180"/>
      <c r="BS1165" s="180"/>
      <c r="BT1165" s="180"/>
      <c r="BU1165" s="180"/>
      <c r="BV1165" s="180"/>
    </row>
    <row r="1166" spans="1:74" x14ac:dyDescent="0.15">
      <c r="A1166" s="5">
        <v>1162</v>
      </c>
      <c r="B1166" s="5">
        <f>data!A1164</f>
        <v>2011030</v>
      </c>
      <c r="C1166" s="6">
        <f>data!C1164</f>
        <v>2</v>
      </c>
      <c r="D1166" s="7">
        <f>data!D1164</f>
        <v>9</v>
      </c>
      <c r="E1166" s="7">
        <f>data!E1164</f>
        <v>19</v>
      </c>
      <c r="F1166" s="7">
        <f>data!F1164</f>
        <v>24</v>
      </c>
      <c r="G1166" s="7">
        <f>data!G1164</f>
        <v>25</v>
      </c>
      <c r="H1166" s="8">
        <f>data!H1164</f>
        <v>33</v>
      </c>
      <c r="I1166" s="9">
        <f>data!I1164</f>
        <v>10</v>
      </c>
      <c r="J1166" s="175"/>
      <c r="K1166" s="143"/>
      <c r="L1166" s="143"/>
      <c r="M1166" s="143"/>
      <c r="N1166" s="176"/>
      <c r="O1166" s="175"/>
      <c r="P1166" s="143"/>
      <c r="Q1166" s="143"/>
      <c r="R1166" s="143"/>
      <c r="S1166" s="176"/>
      <c r="T1166" s="175"/>
      <c r="U1166" s="143"/>
      <c r="V1166" s="143"/>
      <c r="W1166" s="143"/>
      <c r="X1166" s="176"/>
      <c r="Y1166" s="175"/>
      <c r="Z1166" s="143"/>
      <c r="AA1166" s="143"/>
      <c r="AB1166" s="143"/>
      <c r="AC1166" s="176"/>
      <c r="AD1166" s="175"/>
      <c r="AE1166" s="143"/>
      <c r="AF1166" s="143"/>
      <c r="AG1166" s="143"/>
      <c r="AH1166" s="176"/>
      <c r="AI1166" s="175"/>
      <c r="AJ1166" s="143"/>
      <c r="AK1166" s="143"/>
      <c r="AL1166" s="143"/>
      <c r="AM1166" s="176"/>
      <c r="AN1166" s="179"/>
      <c r="AO1166" s="180"/>
      <c r="AP1166" s="180"/>
      <c r="AQ1166" s="180"/>
      <c r="AR1166" s="180"/>
      <c r="AS1166" s="180"/>
      <c r="AT1166" s="180"/>
      <c r="AU1166" s="180"/>
      <c r="AV1166" s="180"/>
      <c r="AW1166" s="180"/>
      <c r="AX1166" s="180"/>
      <c r="AY1166" s="180"/>
      <c r="AZ1166" s="180"/>
      <c r="BA1166" s="180"/>
      <c r="BB1166" s="180"/>
      <c r="BC1166" s="180"/>
      <c r="BD1166" s="180"/>
      <c r="BE1166" s="180"/>
      <c r="BF1166" s="180"/>
      <c r="BG1166" s="180"/>
      <c r="BH1166" s="180"/>
      <c r="BI1166" s="180"/>
      <c r="BJ1166" s="180"/>
      <c r="BK1166" s="180"/>
      <c r="BL1166" s="180"/>
      <c r="BM1166" s="180"/>
      <c r="BN1166" s="180"/>
      <c r="BO1166" s="180"/>
      <c r="BP1166" s="180"/>
      <c r="BQ1166" s="180"/>
      <c r="BR1166" s="180"/>
      <c r="BS1166" s="180"/>
      <c r="BT1166" s="180"/>
      <c r="BU1166" s="180"/>
      <c r="BV1166" s="180"/>
    </row>
    <row r="1167" spans="1:74" x14ac:dyDescent="0.15">
      <c r="A1167" s="5">
        <v>1163</v>
      </c>
      <c r="B1167" s="5">
        <f>data!A1165</f>
        <v>2011031</v>
      </c>
      <c r="C1167" s="6">
        <f>data!C1165</f>
        <v>16</v>
      </c>
      <c r="D1167" s="7">
        <f>data!D1165</f>
        <v>17</v>
      </c>
      <c r="E1167" s="7">
        <f>data!E1165</f>
        <v>24</v>
      </c>
      <c r="F1167" s="7">
        <f>data!F1165</f>
        <v>28</v>
      </c>
      <c r="G1167" s="7">
        <f>data!G1165</f>
        <v>29</v>
      </c>
      <c r="H1167" s="8">
        <f>data!H1165</f>
        <v>32</v>
      </c>
      <c r="I1167" s="9">
        <f>data!I1165</f>
        <v>12</v>
      </c>
      <c r="J1167" s="175"/>
      <c r="K1167" s="143"/>
      <c r="L1167" s="143"/>
      <c r="M1167" s="143"/>
      <c r="N1167" s="176"/>
      <c r="O1167" s="175"/>
      <c r="P1167" s="143"/>
      <c r="Q1167" s="143"/>
      <c r="R1167" s="143"/>
      <c r="S1167" s="176"/>
      <c r="T1167" s="175"/>
      <c r="U1167" s="143"/>
      <c r="V1167" s="143"/>
      <c r="W1167" s="143"/>
      <c r="X1167" s="176"/>
      <c r="Y1167" s="175"/>
      <c r="Z1167" s="143"/>
      <c r="AA1167" s="143"/>
      <c r="AB1167" s="143"/>
      <c r="AC1167" s="176"/>
      <c r="AD1167" s="175"/>
      <c r="AE1167" s="143"/>
      <c r="AF1167" s="143"/>
      <c r="AG1167" s="143"/>
      <c r="AH1167" s="176"/>
      <c r="AI1167" s="175"/>
      <c r="AJ1167" s="143"/>
      <c r="AK1167" s="143"/>
      <c r="AL1167" s="143"/>
      <c r="AM1167" s="176"/>
      <c r="AN1167" s="179"/>
      <c r="AO1167" s="180"/>
      <c r="AP1167" s="180"/>
      <c r="AQ1167" s="180"/>
      <c r="AR1167" s="180"/>
      <c r="AS1167" s="180"/>
      <c r="AT1167" s="180"/>
      <c r="AU1167" s="180"/>
      <c r="AV1167" s="180"/>
      <c r="AW1167" s="180"/>
      <c r="AX1167" s="180"/>
      <c r="AY1167" s="180"/>
      <c r="AZ1167" s="180"/>
      <c r="BA1167" s="180"/>
      <c r="BB1167" s="180"/>
      <c r="BC1167" s="180"/>
      <c r="BD1167" s="180"/>
      <c r="BE1167" s="180"/>
      <c r="BF1167" s="180"/>
      <c r="BG1167" s="180"/>
      <c r="BH1167" s="180"/>
      <c r="BI1167" s="180"/>
      <c r="BJ1167" s="180"/>
      <c r="BK1167" s="180"/>
      <c r="BL1167" s="180"/>
      <c r="BM1167" s="180"/>
      <c r="BN1167" s="180"/>
      <c r="BO1167" s="180"/>
      <c r="BP1167" s="180"/>
      <c r="BQ1167" s="180"/>
      <c r="BR1167" s="180"/>
      <c r="BS1167" s="180"/>
      <c r="BT1167" s="180"/>
      <c r="BU1167" s="180"/>
      <c r="BV1167" s="180"/>
    </row>
    <row r="1168" spans="1:74" x14ac:dyDescent="0.15">
      <c r="A1168" s="5">
        <v>1164</v>
      </c>
      <c r="B1168" s="5">
        <f>data!A1166</f>
        <v>2011032</v>
      </c>
      <c r="C1168" s="6">
        <f>data!C1166</f>
        <v>3</v>
      </c>
      <c r="D1168" s="7">
        <f>data!D1166</f>
        <v>5</v>
      </c>
      <c r="E1168" s="7">
        <f>data!E1166</f>
        <v>7</v>
      </c>
      <c r="F1168" s="7">
        <f>data!F1166</f>
        <v>13</v>
      </c>
      <c r="G1168" s="7">
        <f>data!G1166</f>
        <v>14</v>
      </c>
      <c r="H1168" s="8">
        <f>data!H1166</f>
        <v>15</v>
      </c>
      <c r="I1168" s="9">
        <f>data!I1166</f>
        <v>15</v>
      </c>
      <c r="J1168" s="175"/>
      <c r="K1168" s="143"/>
      <c r="L1168" s="143"/>
      <c r="M1168" s="143"/>
      <c r="N1168" s="176"/>
      <c r="O1168" s="175"/>
      <c r="P1168" s="143"/>
      <c r="Q1168" s="143"/>
      <c r="R1168" s="143"/>
      <c r="S1168" s="176"/>
      <c r="T1168" s="175"/>
      <c r="U1168" s="143"/>
      <c r="V1168" s="143"/>
      <c r="W1168" s="143"/>
      <c r="X1168" s="176"/>
      <c r="Y1168" s="175"/>
      <c r="Z1168" s="143"/>
      <c r="AA1168" s="143"/>
      <c r="AB1168" s="143"/>
      <c r="AC1168" s="176"/>
      <c r="AD1168" s="175"/>
      <c r="AE1168" s="143"/>
      <c r="AF1168" s="143"/>
      <c r="AG1168" s="143"/>
      <c r="AH1168" s="176"/>
      <c r="AI1168" s="175"/>
      <c r="AJ1168" s="143"/>
      <c r="AK1168" s="143"/>
      <c r="AL1168" s="143"/>
      <c r="AM1168" s="176"/>
      <c r="AN1168" s="179"/>
      <c r="AO1168" s="180"/>
      <c r="AP1168" s="180"/>
      <c r="AQ1168" s="180"/>
      <c r="AR1168" s="180"/>
      <c r="AS1168" s="180"/>
      <c r="AT1168" s="180"/>
      <c r="AU1168" s="180"/>
      <c r="AV1168" s="180"/>
      <c r="AW1168" s="180"/>
      <c r="AX1168" s="180"/>
      <c r="AY1168" s="180"/>
      <c r="AZ1168" s="180"/>
      <c r="BA1168" s="180"/>
      <c r="BB1168" s="180"/>
      <c r="BC1168" s="180"/>
      <c r="BD1168" s="180"/>
      <c r="BE1168" s="180"/>
      <c r="BF1168" s="180"/>
      <c r="BG1168" s="180"/>
      <c r="BH1168" s="180"/>
      <c r="BI1168" s="180"/>
      <c r="BJ1168" s="180"/>
      <c r="BK1168" s="180"/>
      <c r="BL1168" s="180"/>
      <c r="BM1168" s="180"/>
      <c r="BN1168" s="180"/>
      <c r="BO1168" s="180"/>
      <c r="BP1168" s="180"/>
      <c r="BQ1168" s="180"/>
      <c r="BR1168" s="180"/>
      <c r="BS1168" s="180"/>
      <c r="BT1168" s="180"/>
      <c r="BU1168" s="180"/>
      <c r="BV1168" s="180"/>
    </row>
    <row r="1169" spans="1:74" x14ac:dyDescent="0.15">
      <c r="A1169" s="5">
        <v>1165</v>
      </c>
      <c r="B1169" s="5">
        <f>data!A1167</f>
        <v>2011033</v>
      </c>
      <c r="C1169" s="6">
        <f>data!C1167</f>
        <v>2</v>
      </c>
      <c r="D1169" s="7">
        <f>data!D1167</f>
        <v>8</v>
      </c>
      <c r="E1169" s="7">
        <f>data!E1167</f>
        <v>12</v>
      </c>
      <c r="F1169" s="7">
        <f>data!F1167</f>
        <v>13</v>
      </c>
      <c r="G1169" s="7">
        <f>data!G1167</f>
        <v>19</v>
      </c>
      <c r="H1169" s="8">
        <f>data!H1167</f>
        <v>29</v>
      </c>
      <c r="I1169" s="9">
        <f>data!I1167</f>
        <v>4</v>
      </c>
      <c r="J1169" s="175"/>
      <c r="K1169" s="143"/>
      <c r="L1169" s="143"/>
      <c r="M1169" s="143"/>
      <c r="N1169" s="176"/>
      <c r="O1169" s="175"/>
      <c r="P1169" s="143"/>
      <c r="Q1169" s="143"/>
      <c r="R1169" s="143"/>
      <c r="S1169" s="176"/>
      <c r="T1169" s="175"/>
      <c r="U1169" s="143"/>
      <c r="V1169" s="143"/>
      <c r="W1169" s="143"/>
      <c r="X1169" s="176"/>
      <c r="Y1169" s="175"/>
      <c r="Z1169" s="143"/>
      <c r="AA1169" s="143"/>
      <c r="AB1169" s="143"/>
      <c r="AC1169" s="176"/>
      <c r="AD1169" s="175"/>
      <c r="AE1169" s="143"/>
      <c r="AF1169" s="143"/>
      <c r="AG1169" s="143"/>
      <c r="AH1169" s="176"/>
      <c r="AI1169" s="175"/>
      <c r="AJ1169" s="143"/>
      <c r="AK1169" s="143"/>
      <c r="AL1169" s="143"/>
      <c r="AM1169" s="176"/>
      <c r="AN1169" s="179"/>
      <c r="AO1169" s="180"/>
      <c r="AP1169" s="180"/>
      <c r="AQ1169" s="180"/>
      <c r="AR1169" s="180"/>
      <c r="AS1169" s="180"/>
      <c r="AT1169" s="180"/>
      <c r="AU1169" s="180"/>
      <c r="AV1169" s="180"/>
      <c r="AW1169" s="180"/>
      <c r="AX1169" s="180"/>
      <c r="AY1169" s="180"/>
      <c r="AZ1169" s="180"/>
      <c r="BA1169" s="180"/>
      <c r="BB1169" s="180"/>
      <c r="BC1169" s="180"/>
      <c r="BD1169" s="180"/>
      <c r="BE1169" s="180"/>
      <c r="BF1169" s="180"/>
      <c r="BG1169" s="180"/>
      <c r="BH1169" s="180"/>
      <c r="BI1169" s="180"/>
      <c r="BJ1169" s="180"/>
      <c r="BK1169" s="180"/>
      <c r="BL1169" s="180"/>
      <c r="BM1169" s="180"/>
      <c r="BN1169" s="180"/>
      <c r="BO1169" s="180"/>
      <c r="BP1169" s="180"/>
      <c r="BQ1169" s="180"/>
      <c r="BR1169" s="180"/>
      <c r="BS1169" s="180"/>
      <c r="BT1169" s="180"/>
      <c r="BU1169" s="180"/>
      <c r="BV1169" s="180"/>
    </row>
    <row r="1170" spans="1:74" x14ac:dyDescent="0.15">
      <c r="A1170" s="5">
        <v>1166</v>
      </c>
      <c r="B1170" s="5">
        <f>data!A1168</f>
        <v>2011034</v>
      </c>
      <c r="C1170" s="6">
        <f>data!C1168</f>
        <v>13</v>
      </c>
      <c r="D1170" s="7">
        <f>data!D1168</f>
        <v>14</v>
      </c>
      <c r="E1170" s="7">
        <f>data!E1168</f>
        <v>17</v>
      </c>
      <c r="F1170" s="7">
        <f>data!F1168</f>
        <v>19</v>
      </c>
      <c r="G1170" s="7">
        <f>data!G1168</f>
        <v>24</v>
      </c>
      <c r="H1170" s="8">
        <f>data!H1168</f>
        <v>31</v>
      </c>
      <c r="I1170" s="9">
        <f>data!I1168</f>
        <v>8</v>
      </c>
      <c r="J1170" s="175"/>
      <c r="K1170" s="143"/>
      <c r="L1170" s="143"/>
      <c r="M1170" s="143"/>
      <c r="N1170" s="176"/>
      <c r="O1170" s="175"/>
      <c r="P1170" s="143"/>
      <c r="Q1170" s="143"/>
      <c r="R1170" s="143"/>
      <c r="S1170" s="176"/>
      <c r="T1170" s="175"/>
      <c r="U1170" s="143"/>
      <c r="V1170" s="143"/>
      <c r="W1170" s="143"/>
      <c r="X1170" s="176"/>
      <c r="Y1170" s="175"/>
      <c r="Z1170" s="143"/>
      <c r="AA1170" s="143"/>
      <c r="AB1170" s="143"/>
      <c r="AC1170" s="176"/>
      <c r="AD1170" s="175"/>
      <c r="AE1170" s="143"/>
      <c r="AF1170" s="143"/>
      <c r="AG1170" s="143"/>
      <c r="AH1170" s="176"/>
      <c r="AI1170" s="175"/>
      <c r="AJ1170" s="143"/>
      <c r="AK1170" s="143"/>
      <c r="AL1170" s="143"/>
      <c r="AM1170" s="176"/>
      <c r="AN1170" s="179"/>
      <c r="AO1170" s="180"/>
      <c r="AP1170" s="180"/>
      <c r="AQ1170" s="180"/>
      <c r="AR1170" s="180"/>
      <c r="AS1170" s="180"/>
      <c r="AT1170" s="180"/>
      <c r="AU1170" s="180"/>
      <c r="AV1170" s="180"/>
      <c r="AW1170" s="180"/>
      <c r="AX1170" s="180"/>
      <c r="AY1170" s="180"/>
      <c r="AZ1170" s="180"/>
      <c r="BA1170" s="180"/>
      <c r="BB1170" s="180"/>
      <c r="BC1170" s="180"/>
      <c r="BD1170" s="180"/>
      <c r="BE1170" s="180"/>
      <c r="BF1170" s="180"/>
      <c r="BG1170" s="180"/>
      <c r="BH1170" s="180"/>
      <c r="BI1170" s="180"/>
      <c r="BJ1170" s="180"/>
      <c r="BK1170" s="180"/>
      <c r="BL1170" s="180"/>
      <c r="BM1170" s="180"/>
      <c r="BN1170" s="180"/>
      <c r="BO1170" s="180"/>
      <c r="BP1170" s="180"/>
      <c r="BQ1170" s="180"/>
      <c r="BR1170" s="180"/>
      <c r="BS1170" s="180"/>
      <c r="BT1170" s="180"/>
      <c r="BU1170" s="180"/>
      <c r="BV1170" s="180"/>
    </row>
    <row r="1171" spans="1:74" x14ac:dyDescent="0.15">
      <c r="A1171" s="5">
        <v>1167</v>
      </c>
      <c r="B1171" s="5">
        <f>data!A1169</f>
        <v>2011035</v>
      </c>
      <c r="C1171" s="6">
        <f>data!C1169</f>
        <v>13</v>
      </c>
      <c r="D1171" s="7">
        <f>data!D1169</f>
        <v>14</v>
      </c>
      <c r="E1171" s="7">
        <f>data!E1169</f>
        <v>18</v>
      </c>
      <c r="F1171" s="7">
        <f>data!F1169</f>
        <v>20</v>
      </c>
      <c r="G1171" s="7">
        <f>data!G1169</f>
        <v>27</v>
      </c>
      <c r="H1171" s="8">
        <f>data!H1169</f>
        <v>31</v>
      </c>
      <c r="I1171" s="9">
        <f>data!I1169</f>
        <v>2</v>
      </c>
      <c r="J1171" s="175"/>
      <c r="K1171" s="143"/>
      <c r="L1171" s="143"/>
      <c r="M1171" s="143"/>
      <c r="N1171" s="176"/>
      <c r="O1171" s="175"/>
      <c r="P1171" s="143"/>
      <c r="Q1171" s="143"/>
      <c r="R1171" s="143"/>
      <c r="S1171" s="176"/>
      <c r="T1171" s="175"/>
      <c r="U1171" s="143"/>
      <c r="V1171" s="143"/>
      <c r="W1171" s="143"/>
      <c r="X1171" s="176"/>
      <c r="Y1171" s="175"/>
      <c r="Z1171" s="143"/>
      <c r="AA1171" s="143"/>
      <c r="AB1171" s="143"/>
      <c r="AC1171" s="176"/>
      <c r="AD1171" s="175"/>
      <c r="AE1171" s="143"/>
      <c r="AF1171" s="143"/>
      <c r="AG1171" s="143"/>
      <c r="AH1171" s="176"/>
      <c r="AI1171" s="175"/>
      <c r="AJ1171" s="143"/>
      <c r="AK1171" s="143"/>
      <c r="AL1171" s="143"/>
      <c r="AM1171" s="176"/>
      <c r="AN1171" s="179"/>
      <c r="AO1171" s="180"/>
      <c r="AP1171" s="180"/>
      <c r="AQ1171" s="180"/>
      <c r="AR1171" s="180"/>
      <c r="AS1171" s="180"/>
      <c r="AT1171" s="180"/>
      <c r="AU1171" s="180"/>
      <c r="AV1171" s="180"/>
      <c r="AW1171" s="180"/>
      <c r="AX1171" s="180"/>
      <c r="AY1171" s="180"/>
      <c r="AZ1171" s="180"/>
      <c r="BA1171" s="180"/>
      <c r="BB1171" s="180"/>
      <c r="BC1171" s="180"/>
      <c r="BD1171" s="180"/>
      <c r="BE1171" s="180"/>
      <c r="BF1171" s="180"/>
      <c r="BG1171" s="180"/>
      <c r="BH1171" s="180"/>
      <c r="BI1171" s="180"/>
      <c r="BJ1171" s="180"/>
      <c r="BK1171" s="180"/>
      <c r="BL1171" s="180"/>
      <c r="BM1171" s="180"/>
      <c r="BN1171" s="180"/>
      <c r="BO1171" s="180"/>
      <c r="BP1171" s="180"/>
      <c r="BQ1171" s="180"/>
      <c r="BR1171" s="180"/>
      <c r="BS1171" s="180"/>
      <c r="BT1171" s="180"/>
      <c r="BU1171" s="180"/>
      <c r="BV1171" s="180"/>
    </row>
    <row r="1172" spans="1:74" x14ac:dyDescent="0.15">
      <c r="A1172" s="5">
        <v>1168</v>
      </c>
      <c r="B1172" s="5">
        <f>data!A1170</f>
        <v>2011036</v>
      </c>
      <c r="C1172" s="6">
        <f>data!C1170</f>
        <v>2</v>
      </c>
      <c r="D1172" s="7">
        <f>data!D1170</f>
        <v>11</v>
      </c>
      <c r="E1172" s="7">
        <f>data!E1170</f>
        <v>20</v>
      </c>
      <c r="F1172" s="7">
        <f>data!F1170</f>
        <v>22</v>
      </c>
      <c r="G1172" s="7">
        <f>data!G1170</f>
        <v>24</v>
      </c>
      <c r="H1172" s="8">
        <f>data!H1170</f>
        <v>31</v>
      </c>
      <c r="I1172" s="9">
        <f>data!I1170</f>
        <v>5</v>
      </c>
      <c r="J1172" s="175"/>
      <c r="K1172" s="143"/>
      <c r="L1172" s="143"/>
      <c r="M1172" s="143"/>
      <c r="N1172" s="176"/>
      <c r="O1172" s="175"/>
      <c r="P1172" s="143"/>
      <c r="Q1172" s="143"/>
      <c r="R1172" s="143"/>
      <c r="S1172" s="176"/>
      <c r="T1172" s="175"/>
      <c r="U1172" s="143"/>
      <c r="V1172" s="143"/>
      <c r="W1172" s="143"/>
      <c r="X1172" s="176"/>
      <c r="Y1172" s="175"/>
      <c r="Z1172" s="143"/>
      <c r="AA1172" s="143"/>
      <c r="AB1172" s="143"/>
      <c r="AC1172" s="176"/>
      <c r="AD1172" s="175"/>
      <c r="AE1172" s="143"/>
      <c r="AF1172" s="143"/>
      <c r="AG1172" s="143"/>
      <c r="AH1172" s="176"/>
      <c r="AI1172" s="175"/>
      <c r="AJ1172" s="143"/>
      <c r="AK1172" s="143"/>
      <c r="AL1172" s="143"/>
      <c r="AM1172" s="176"/>
      <c r="AN1172" s="179"/>
      <c r="AO1172" s="180"/>
      <c r="AP1172" s="180"/>
      <c r="AQ1172" s="180"/>
      <c r="AR1172" s="180"/>
      <c r="AS1172" s="180"/>
      <c r="AT1172" s="180"/>
      <c r="AU1172" s="180"/>
      <c r="AV1172" s="180"/>
      <c r="AW1172" s="180"/>
      <c r="AX1172" s="180"/>
      <c r="AY1172" s="180"/>
      <c r="AZ1172" s="180"/>
      <c r="BA1172" s="180"/>
      <c r="BB1172" s="180"/>
      <c r="BC1172" s="180"/>
      <c r="BD1172" s="180"/>
      <c r="BE1172" s="180"/>
      <c r="BF1172" s="180"/>
      <c r="BG1172" s="180"/>
      <c r="BH1172" s="180"/>
      <c r="BI1172" s="180"/>
      <c r="BJ1172" s="180"/>
      <c r="BK1172" s="180"/>
      <c r="BL1172" s="180"/>
      <c r="BM1172" s="180"/>
      <c r="BN1172" s="180"/>
      <c r="BO1172" s="180"/>
      <c r="BP1172" s="180"/>
      <c r="BQ1172" s="180"/>
      <c r="BR1172" s="180"/>
      <c r="BS1172" s="180"/>
      <c r="BT1172" s="180"/>
      <c r="BU1172" s="180"/>
      <c r="BV1172" s="180"/>
    </row>
    <row r="1173" spans="1:74" x14ac:dyDescent="0.15">
      <c r="A1173" s="5">
        <v>1169</v>
      </c>
      <c r="B1173" s="5">
        <f>data!A1171</f>
        <v>2011037</v>
      </c>
      <c r="C1173" s="6">
        <f>data!C1171</f>
        <v>1</v>
      </c>
      <c r="D1173" s="7">
        <f>data!D1171</f>
        <v>3</v>
      </c>
      <c r="E1173" s="7">
        <f>data!E1171</f>
        <v>4</v>
      </c>
      <c r="F1173" s="7">
        <f>data!F1171</f>
        <v>6</v>
      </c>
      <c r="G1173" s="7">
        <f>data!G1171</f>
        <v>17</v>
      </c>
      <c r="H1173" s="8">
        <f>data!H1171</f>
        <v>25</v>
      </c>
      <c r="I1173" s="9">
        <f>data!I1171</f>
        <v>11</v>
      </c>
      <c r="J1173" s="175"/>
      <c r="K1173" s="143"/>
      <c r="L1173" s="143"/>
      <c r="M1173" s="143"/>
      <c r="N1173" s="176"/>
      <c r="O1173" s="175"/>
      <c r="P1173" s="143"/>
      <c r="Q1173" s="143"/>
      <c r="R1173" s="143"/>
      <c r="S1173" s="176"/>
      <c r="T1173" s="175"/>
      <c r="U1173" s="143"/>
      <c r="V1173" s="143"/>
      <c r="W1173" s="143"/>
      <c r="X1173" s="176"/>
      <c r="Y1173" s="175"/>
      <c r="Z1173" s="143"/>
      <c r="AA1173" s="143"/>
      <c r="AB1173" s="143"/>
      <c r="AC1173" s="176"/>
      <c r="AD1173" s="175"/>
      <c r="AE1173" s="143"/>
      <c r="AF1173" s="143"/>
      <c r="AG1173" s="143"/>
      <c r="AH1173" s="176"/>
      <c r="AI1173" s="175"/>
      <c r="AJ1173" s="143"/>
      <c r="AK1173" s="143"/>
      <c r="AL1173" s="143"/>
      <c r="AM1173" s="176"/>
      <c r="AN1173" s="179"/>
      <c r="AO1173" s="180"/>
      <c r="AP1173" s="180"/>
      <c r="AQ1173" s="180"/>
      <c r="AR1173" s="180"/>
      <c r="AS1173" s="180"/>
      <c r="AT1173" s="180"/>
      <c r="AU1173" s="180"/>
      <c r="AV1173" s="180"/>
      <c r="AW1173" s="180"/>
      <c r="AX1173" s="180"/>
      <c r="AY1173" s="180"/>
      <c r="AZ1173" s="180"/>
      <c r="BA1173" s="180"/>
      <c r="BB1173" s="180"/>
      <c r="BC1173" s="180"/>
      <c r="BD1173" s="180"/>
      <c r="BE1173" s="180"/>
      <c r="BF1173" s="180"/>
      <c r="BG1173" s="180"/>
      <c r="BH1173" s="180"/>
      <c r="BI1173" s="180"/>
      <c r="BJ1173" s="180"/>
      <c r="BK1173" s="180"/>
      <c r="BL1173" s="180"/>
      <c r="BM1173" s="180"/>
      <c r="BN1173" s="180"/>
      <c r="BO1173" s="180"/>
      <c r="BP1173" s="180"/>
      <c r="BQ1173" s="180"/>
      <c r="BR1173" s="180"/>
      <c r="BS1173" s="180"/>
      <c r="BT1173" s="180"/>
      <c r="BU1173" s="180"/>
      <c r="BV1173" s="180"/>
    </row>
    <row r="1174" spans="1:74" x14ac:dyDescent="0.15">
      <c r="A1174" s="5">
        <v>1170</v>
      </c>
      <c r="B1174" s="5">
        <f>data!A1172</f>
        <v>2011038</v>
      </c>
      <c r="C1174" s="6">
        <f>data!C1172</f>
        <v>2</v>
      </c>
      <c r="D1174" s="7">
        <f>data!D1172</f>
        <v>14</v>
      </c>
      <c r="E1174" s="7">
        <f>data!E1172</f>
        <v>15</v>
      </c>
      <c r="F1174" s="7">
        <f>data!F1172</f>
        <v>19</v>
      </c>
      <c r="G1174" s="7">
        <f>data!G1172</f>
        <v>23</v>
      </c>
      <c r="H1174" s="8">
        <f>data!H1172</f>
        <v>24</v>
      </c>
      <c r="I1174" s="9">
        <f>data!I1172</f>
        <v>12</v>
      </c>
      <c r="J1174" s="175"/>
      <c r="K1174" s="143"/>
      <c r="L1174" s="143"/>
      <c r="M1174" s="143"/>
      <c r="N1174" s="176"/>
      <c r="O1174" s="175"/>
      <c r="P1174" s="143"/>
      <c r="Q1174" s="143"/>
      <c r="R1174" s="143"/>
      <c r="S1174" s="176"/>
      <c r="T1174" s="175"/>
      <c r="U1174" s="143"/>
      <c r="V1174" s="143"/>
      <c r="W1174" s="143"/>
      <c r="X1174" s="176"/>
      <c r="Y1174" s="175"/>
      <c r="Z1174" s="143"/>
      <c r="AA1174" s="143"/>
      <c r="AB1174" s="143"/>
      <c r="AC1174" s="176"/>
      <c r="AD1174" s="175"/>
      <c r="AE1174" s="143"/>
      <c r="AF1174" s="143"/>
      <c r="AG1174" s="143"/>
      <c r="AH1174" s="176"/>
      <c r="AI1174" s="175"/>
      <c r="AJ1174" s="143"/>
      <c r="AK1174" s="143"/>
      <c r="AL1174" s="143"/>
      <c r="AM1174" s="176"/>
      <c r="AN1174" s="179"/>
      <c r="AO1174" s="180"/>
      <c r="AP1174" s="180"/>
      <c r="AQ1174" s="180"/>
      <c r="AR1174" s="180"/>
      <c r="AS1174" s="180"/>
      <c r="AT1174" s="180"/>
      <c r="AU1174" s="180"/>
      <c r="AV1174" s="180"/>
      <c r="AW1174" s="180"/>
      <c r="AX1174" s="180"/>
      <c r="AY1174" s="180"/>
      <c r="AZ1174" s="180"/>
      <c r="BA1174" s="180"/>
      <c r="BB1174" s="180"/>
      <c r="BC1174" s="180"/>
      <c r="BD1174" s="180"/>
      <c r="BE1174" s="180"/>
      <c r="BF1174" s="180"/>
      <c r="BG1174" s="180"/>
      <c r="BH1174" s="180"/>
      <c r="BI1174" s="180"/>
      <c r="BJ1174" s="180"/>
      <c r="BK1174" s="180"/>
      <c r="BL1174" s="180"/>
      <c r="BM1174" s="180"/>
      <c r="BN1174" s="180"/>
      <c r="BO1174" s="180"/>
      <c r="BP1174" s="180"/>
      <c r="BQ1174" s="180"/>
      <c r="BR1174" s="180"/>
      <c r="BS1174" s="180"/>
      <c r="BT1174" s="180"/>
      <c r="BU1174" s="180"/>
      <c r="BV1174" s="180"/>
    </row>
    <row r="1175" spans="1:74" x14ac:dyDescent="0.15">
      <c r="A1175" s="5">
        <v>1171</v>
      </c>
      <c r="B1175" s="5">
        <f>data!A1173</f>
        <v>2011039</v>
      </c>
      <c r="C1175" s="6">
        <f>data!C1173</f>
        <v>3</v>
      </c>
      <c r="D1175" s="7">
        <f>data!D1173</f>
        <v>7</v>
      </c>
      <c r="E1175" s="7">
        <f>data!E1173</f>
        <v>10</v>
      </c>
      <c r="F1175" s="7">
        <f>data!F1173</f>
        <v>16</v>
      </c>
      <c r="G1175" s="7">
        <f>data!G1173</f>
        <v>24</v>
      </c>
      <c r="H1175" s="8">
        <f>data!H1173</f>
        <v>29</v>
      </c>
      <c r="I1175" s="9">
        <f>data!I1173</f>
        <v>13</v>
      </c>
      <c r="J1175" s="175"/>
      <c r="K1175" s="143"/>
      <c r="L1175" s="143"/>
      <c r="M1175" s="143"/>
      <c r="N1175" s="176"/>
      <c r="O1175" s="175"/>
      <c r="P1175" s="143"/>
      <c r="Q1175" s="143"/>
      <c r="R1175" s="143"/>
      <c r="S1175" s="176"/>
      <c r="T1175" s="175"/>
      <c r="U1175" s="143"/>
      <c r="V1175" s="143"/>
      <c r="W1175" s="143"/>
      <c r="X1175" s="176"/>
      <c r="Y1175" s="175"/>
      <c r="Z1175" s="143"/>
      <c r="AA1175" s="143"/>
      <c r="AB1175" s="143"/>
      <c r="AC1175" s="176"/>
      <c r="AD1175" s="175"/>
      <c r="AE1175" s="143"/>
      <c r="AF1175" s="143"/>
      <c r="AG1175" s="143"/>
      <c r="AH1175" s="176"/>
      <c r="AI1175" s="175"/>
      <c r="AJ1175" s="143"/>
      <c r="AK1175" s="143"/>
      <c r="AL1175" s="143"/>
      <c r="AM1175" s="176"/>
      <c r="AN1175" s="179"/>
      <c r="AO1175" s="180"/>
      <c r="AP1175" s="180"/>
      <c r="AQ1175" s="180"/>
      <c r="AR1175" s="180"/>
      <c r="AS1175" s="180"/>
      <c r="AT1175" s="180"/>
      <c r="AU1175" s="180"/>
      <c r="AV1175" s="180"/>
      <c r="AW1175" s="180"/>
      <c r="AX1175" s="180"/>
      <c r="AY1175" s="180"/>
      <c r="AZ1175" s="180"/>
      <c r="BA1175" s="180"/>
      <c r="BB1175" s="180"/>
      <c r="BC1175" s="180"/>
      <c r="BD1175" s="180"/>
      <c r="BE1175" s="180"/>
      <c r="BF1175" s="180"/>
      <c r="BG1175" s="180"/>
      <c r="BH1175" s="180"/>
      <c r="BI1175" s="180"/>
      <c r="BJ1175" s="180"/>
      <c r="BK1175" s="180"/>
      <c r="BL1175" s="180"/>
      <c r="BM1175" s="180"/>
      <c r="BN1175" s="180"/>
      <c r="BO1175" s="180"/>
      <c r="BP1175" s="180"/>
      <c r="BQ1175" s="180"/>
      <c r="BR1175" s="180"/>
      <c r="BS1175" s="180"/>
      <c r="BT1175" s="180"/>
      <c r="BU1175" s="180"/>
      <c r="BV1175" s="180"/>
    </row>
    <row r="1176" spans="1:74" x14ac:dyDescent="0.15">
      <c r="A1176" s="5">
        <v>1172</v>
      </c>
      <c r="B1176" s="5">
        <f>data!A1174</f>
        <v>2011040</v>
      </c>
      <c r="C1176" s="6">
        <f>data!C1174</f>
        <v>5</v>
      </c>
      <c r="D1176" s="7">
        <f>data!D1174</f>
        <v>11</v>
      </c>
      <c r="E1176" s="7">
        <f>data!E1174</f>
        <v>14</v>
      </c>
      <c r="F1176" s="7">
        <f>data!F1174</f>
        <v>24</v>
      </c>
      <c r="G1176" s="7">
        <f>data!G1174</f>
        <v>26</v>
      </c>
      <c r="H1176" s="8">
        <f>data!H1174</f>
        <v>28</v>
      </c>
      <c r="I1176" s="9">
        <f>data!I1174</f>
        <v>13</v>
      </c>
      <c r="J1176" s="175"/>
      <c r="K1176" s="143"/>
      <c r="L1176" s="143"/>
      <c r="M1176" s="143"/>
      <c r="N1176" s="176"/>
      <c r="O1176" s="175"/>
      <c r="P1176" s="143"/>
      <c r="Q1176" s="143"/>
      <c r="R1176" s="143"/>
      <c r="S1176" s="176"/>
      <c r="T1176" s="175"/>
      <c r="U1176" s="143"/>
      <c r="V1176" s="143"/>
      <c r="W1176" s="143"/>
      <c r="X1176" s="176"/>
      <c r="Y1176" s="175"/>
      <c r="Z1176" s="143"/>
      <c r="AA1176" s="143"/>
      <c r="AB1176" s="143"/>
      <c r="AC1176" s="176"/>
      <c r="AD1176" s="175"/>
      <c r="AE1176" s="143"/>
      <c r="AF1176" s="143"/>
      <c r="AG1176" s="143"/>
      <c r="AH1176" s="176"/>
      <c r="AI1176" s="175"/>
      <c r="AJ1176" s="143"/>
      <c r="AK1176" s="143"/>
      <c r="AL1176" s="143"/>
      <c r="AM1176" s="176"/>
      <c r="AN1176" s="179"/>
      <c r="AO1176" s="180"/>
      <c r="AP1176" s="180"/>
      <c r="AQ1176" s="180"/>
      <c r="AR1176" s="180"/>
      <c r="AS1176" s="180"/>
      <c r="AT1176" s="180"/>
      <c r="AU1176" s="180"/>
      <c r="AV1176" s="180"/>
      <c r="AW1176" s="180"/>
      <c r="AX1176" s="180"/>
      <c r="AY1176" s="180"/>
      <c r="AZ1176" s="180"/>
      <c r="BA1176" s="180"/>
      <c r="BB1176" s="180"/>
      <c r="BC1176" s="180"/>
      <c r="BD1176" s="180"/>
      <c r="BE1176" s="180"/>
      <c r="BF1176" s="180"/>
      <c r="BG1176" s="180"/>
      <c r="BH1176" s="180"/>
      <c r="BI1176" s="180"/>
      <c r="BJ1176" s="180"/>
      <c r="BK1176" s="180"/>
      <c r="BL1176" s="180"/>
      <c r="BM1176" s="180"/>
      <c r="BN1176" s="180"/>
      <c r="BO1176" s="180"/>
      <c r="BP1176" s="180"/>
      <c r="BQ1176" s="180"/>
      <c r="BR1176" s="180"/>
      <c r="BS1176" s="180"/>
      <c r="BT1176" s="180"/>
      <c r="BU1176" s="180"/>
      <c r="BV1176" s="180"/>
    </row>
    <row r="1177" spans="1:74" x14ac:dyDescent="0.15">
      <c r="A1177" s="5">
        <v>1173</v>
      </c>
      <c r="B1177" s="5">
        <f>data!A1175</f>
        <v>2011041</v>
      </c>
      <c r="C1177" s="6">
        <f>data!C1175</f>
        <v>4</v>
      </c>
      <c r="D1177" s="7">
        <f>data!D1175</f>
        <v>10</v>
      </c>
      <c r="E1177" s="7">
        <f>data!E1175</f>
        <v>12</v>
      </c>
      <c r="F1177" s="7">
        <f>data!F1175</f>
        <v>13</v>
      </c>
      <c r="G1177" s="7">
        <f>data!G1175</f>
        <v>30</v>
      </c>
      <c r="H1177" s="8">
        <f>data!H1175</f>
        <v>32</v>
      </c>
      <c r="I1177" s="9">
        <f>data!I1175</f>
        <v>13</v>
      </c>
      <c r="J1177" s="175"/>
      <c r="K1177" s="143"/>
      <c r="L1177" s="143"/>
      <c r="M1177" s="143"/>
      <c r="N1177" s="176"/>
      <c r="O1177" s="175"/>
      <c r="P1177" s="143"/>
      <c r="Q1177" s="143"/>
      <c r="R1177" s="143"/>
      <c r="S1177" s="176"/>
      <c r="T1177" s="175"/>
      <c r="U1177" s="143"/>
      <c r="V1177" s="143"/>
      <c r="W1177" s="143"/>
      <c r="X1177" s="176"/>
      <c r="Y1177" s="175"/>
      <c r="Z1177" s="143"/>
      <c r="AA1177" s="143"/>
      <c r="AB1177" s="143"/>
      <c r="AC1177" s="176"/>
      <c r="AD1177" s="175"/>
      <c r="AE1177" s="143"/>
      <c r="AF1177" s="143"/>
      <c r="AG1177" s="143"/>
      <c r="AH1177" s="176"/>
      <c r="AI1177" s="175"/>
      <c r="AJ1177" s="143"/>
      <c r="AK1177" s="143"/>
      <c r="AL1177" s="143"/>
      <c r="AM1177" s="176"/>
      <c r="AN1177" s="179"/>
      <c r="AO1177" s="180"/>
      <c r="AP1177" s="180"/>
      <c r="AQ1177" s="180"/>
      <c r="AR1177" s="180"/>
      <c r="AS1177" s="180"/>
      <c r="AT1177" s="180"/>
      <c r="AU1177" s="180"/>
      <c r="AV1177" s="180"/>
      <c r="AW1177" s="180"/>
      <c r="AX1177" s="180"/>
      <c r="AY1177" s="180"/>
      <c r="AZ1177" s="180"/>
      <c r="BA1177" s="180"/>
      <c r="BB1177" s="180"/>
      <c r="BC1177" s="180"/>
      <c r="BD1177" s="180"/>
      <c r="BE1177" s="180"/>
      <c r="BF1177" s="180"/>
      <c r="BG1177" s="180"/>
      <c r="BH1177" s="180"/>
      <c r="BI1177" s="180"/>
      <c r="BJ1177" s="180"/>
      <c r="BK1177" s="180"/>
      <c r="BL1177" s="180"/>
      <c r="BM1177" s="180"/>
      <c r="BN1177" s="180"/>
      <c r="BO1177" s="180"/>
      <c r="BP1177" s="180"/>
      <c r="BQ1177" s="180"/>
      <c r="BR1177" s="180"/>
      <c r="BS1177" s="180"/>
      <c r="BT1177" s="180"/>
      <c r="BU1177" s="180"/>
      <c r="BV1177" s="180"/>
    </row>
    <row r="1178" spans="1:74" x14ac:dyDescent="0.15">
      <c r="A1178" s="5">
        <v>1174</v>
      </c>
      <c r="B1178" s="5">
        <f>data!A1176</f>
        <v>2011042</v>
      </c>
      <c r="C1178" s="6">
        <f>data!C1176</f>
        <v>5</v>
      </c>
      <c r="D1178" s="7">
        <f>data!D1176</f>
        <v>13</v>
      </c>
      <c r="E1178" s="7">
        <f>data!E1176</f>
        <v>15</v>
      </c>
      <c r="F1178" s="7">
        <f>data!F1176</f>
        <v>17</v>
      </c>
      <c r="G1178" s="7">
        <f>data!G1176</f>
        <v>19</v>
      </c>
      <c r="H1178" s="8">
        <f>data!H1176</f>
        <v>21</v>
      </c>
      <c r="I1178" s="9">
        <f>data!I1176</f>
        <v>15</v>
      </c>
      <c r="J1178" s="175"/>
      <c r="K1178" s="143"/>
      <c r="L1178" s="143"/>
      <c r="M1178" s="143"/>
      <c r="N1178" s="176"/>
      <c r="O1178" s="175"/>
      <c r="P1178" s="143"/>
      <c r="Q1178" s="143"/>
      <c r="R1178" s="143"/>
      <c r="S1178" s="176"/>
      <c r="T1178" s="175"/>
      <c r="U1178" s="143"/>
      <c r="V1178" s="143"/>
      <c r="W1178" s="143"/>
      <c r="X1178" s="176"/>
      <c r="Y1178" s="175"/>
      <c r="Z1178" s="143"/>
      <c r="AA1178" s="143"/>
      <c r="AB1178" s="143"/>
      <c r="AC1178" s="176"/>
      <c r="AD1178" s="175"/>
      <c r="AE1178" s="143"/>
      <c r="AF1178" s="143"/>
      <c r="AG1178" s="143"/>
      <c r="AH1178" s="176"/>
      <c r="AI1178" s="175"/>
      <c r="AJ1178" s="143"/>
      <c r="AK1178" s="143"/>
      <c r="AL1178" s="143"/>
      <c r="AM1178" s="176"/>
      <c r="AN1178" s="179"/>
      <c r="AO1178" s="180"/>
      <c r="AP1178" s="180"/>
      <c r="AQ1178" s="180"/>
      <c r="AR1178" s="180"/>
      <c r="AS1178" s="180"/>
      <c r="AT1178" s="180"/>
      <c r="AU1178" s="180"/>
      <c r="AV1178" s="180"/>
      <c r="AW1178" s="180"/>
      <c r="AX1178" s="180"/>
      <c r="AY1178" s="180"/>
      <c r="AZ1178" s="180"/>
      <c r="BA1178" s="180"/>
      <c r="BB1178" s="180"/>
      <c r="BC1178" s="180"/>
      <c r="BD1178" s="180"/>
      <c r="BE1178" s="180"/>
      <c r="BF1178" s="180"/>
      <c r="BG1178" s="180"/>
      <c r="BH1178" s="180"/>
      <c r="BI1178" s="180"/>
      <c r="BJ1178" s="180"/>
      <c r="BK1178" s="180"/>
      <c r="BL1178" s="180"/>
      <c r="BM1178" s="180"/>
      <c r="BN1178" s="180"/>
      <c r="BO1178" s="180"/>
      <c r="BP1178" s="180"/>
      <c r="BQ1178" s="180"/>
      <c r="BR1178" s="180"/>
      <c r="BS1178" s="180"/>
      <c r="BT1178" s="180"/>
      <c r="BU1178" s="180"/>
      <c r="BV1178" s="180"/>
    </row>
    <row r="1179" spans="1:74" x14ac:dyDescent="0.15">
      <c r="A1179" s="5">
        <v>1175</v>
      </c>
      <c r="B1179" s="5">
        <f>data!A1177</f>
        <v>2011043</v>
      </c>
      <c r="C1179" s="6">
        <f>data!C1177</f>
        <v>4</v>
      </c>
      <c r="D1179" s="7">
        <f>data!D1177</f>
        <v>13</v>
      </c>
      <c r="E1179" s="7">
        <f>data!E1177</f>
        <v>14</v>
      </c>
      <c r="F1179" s="7">
        <f>data!F1177</f>
        <v>17</v>
      </c>
      <c r="G1179" s="7">
        <f>data!G1177</f>
        <v>25</v>
      </c>
      <c r="H1179" s="8">
        <f>data!H1177</f>
        <v>31</v>
      </c>
      <c r="I1179" s="9">
        <f>data!I1177</f>
        <v>4</v>
      </c>
      <c r="J1179" s="175"/>
      <c r="K1179" s="143"/>
      <c r="L1179" s="143"/>
      <c r="M1179" s="143"/>
      <c r="N1179" s="176"/>
      <c r="O1179" s="175"/>
      <c r="P1179" s="143"/>
      <c r="Q1179" s="143"/>
      <c r="R1179" s="143"/>
      <c r="S1179" s="176"/>
      <c r="T1179" s="175"/>
      <c r="U1179" s="143"/>
      <c r="V1179" s="143"/>
      <c r="W1179" s="143"/>
      <c r="X1179" s="176"/>
      <c r="Y1179" s="175"/>
      <c r="Z1179" s="143"/>
      <c r="AA1179" s="143"/>
      <c r="AB1179" s="143"/>
      <c r="AC1179" s="176"/>
      <c r="AD1179" s="175"/>
      <c r="AE1179" s="143"/>
      <c r="AF1179" s="143"/>
      <c r="AG1179" s="143"/>
      <c r="AH1179" s="176"/>
      <c r="AI1179" s="175"/>
      <c r="AJ1179" s="143"/>
      <c r="AK1179" s="143"/>
      <c r="AL1179" s="143"/>
      <c r="AM1179" s="176"/>
      <c r="AN1179" s="179"/>
      <c r="AO1179" s="180"/>
      <c r="AP1179" s="180"/>
      <c r="AQ1179" s="180"/>
      <c r="AR1179" s="180"/>
      <c r="AS1179" s="180"/>
      <c r="AT1179" s="180"/>
      <c r="AU1179" s="180"/>
      <c r="AV1179" s="180"/>
      <c r="AW1179" s="180"/>
      <c r="AX1179" s="180"/>
      <c r="AY1179" s="180"/>
      <c r="AZ1179" s="180"/>
      <c r="BA1179" s="180"/>
      <c r="BB1179" s="180"/>
      <c r="BC1179" s="180"/>
      <c r="BD1179" s="180"/>
      <c r="BE1179" s="180"/>
      <c r="BF1179" s="180"/>
      <c r="BG1179" s="180"/>
      <c r="BH1179" s="180"/>
      <c r="BI1179" s="180"/>
      <c r="BJ1179" s="180"/>
      <c r="BK1179" s="180"/>
      <c r="BL1179" s="180"/>
      <c r="BM1179" s="180"/>
      <c r="BN1179" s="180"/>
      <c r="BO1179" s="180"/>
      <c r="BP1179" s="180"/>
      <c r="BQ1179" s="180"/>
      <c r="BR1179" s="180"/>
      <c r="BS1179" s="180"/>
      <c r="BT1179" s="180"/>
      <c r="BU1179" s="180"/>
      <c r="BV1179" s="180"/>
    </row>
    <row r="1180" spans="1:74" x14ac:dyDescent="0.15">
      <c r="A1180" s="5">
        <v>1176</v>
      </c>
      <c r="B1180" s="5">
        <f>data!A1178</f>
        <v>2011044</v>
      </c>
      <c r="C1180" s="6">
        <f>data!C1178</f>
        <v>3</v>
      </c>
      <c r="D1180" s="7">
        <f>data!D1178</f>
        <v>14</v>
      </c>
      <c r="E1180" s="7">
        <f>data!E1178</f>
        <v>16</v>
      </c>
      <c r="F1180" s="7">
        <f>data!F1178</f>
        <v>26</v>
      </c>
      <c r="G1180" s="7">
        <f>data!G1178</f>
        <v>27</v>
      </c>
      <c r="H1180" s="8">
        <f>data!H1178</f>
        <v>31</v>
      </c>
      <c r="I1180" s="9">
        <f>data!I1178</f>
        <v>9</v>
      </c>
      <c r="J1180" s="175"/>
      <c r="K1180" s="143"/>
      <c r="L1180" s="143"/>
      <c r="M1180" s="143"/>
      <c r="N1180" s="176"/>
      <c r="O1180" s="175"/>
      <c r="P1180" s="143"/>
      <c r="Q1180" s="143"/>
      <c r="R1180" s="143"/>
      <c r="S1180" s="176"/>
      <c r="T1180" s="175"/>
      <c r="U1180" s="143"/>
      <c r="V1180" s="143"/>
      <c r="W1180" s="143"/>
      <c r="X1180" s="176"/>
      <c r="Y1180" s="175"/>
      <c r="Z1180" s="143"/>
      <c r="AA1180" s="143"/>
      <c r="AB1180" s="143"/>
      <c r="AC1180" s="176"/>
      <c r="AD1180" s="175"/>
      <c r="AE1180" s="143"/>
      <c r="AF1180" s="143"/>
      <c r="AG1180" s="143"/>
      <c r="AH1180" s="176"/>
      <c r="AI1180" s="175"/>
      <c r="AJ1180" s="143"/>
      <c r="AK1180" s="143"/>
      <c r="AL1180" s="143"/>
      <c r="AM1180" s="176"/>
      <c r="AN1180" s="179"/>
      <c r="AO1180" s="180"/>
      <c r="AP1180" s="180"/>
      <c r="AQ1180" s="180"/>
      <c r="AR1180" s="180"/>
      <c r="AS1180" s="180"/>
      <c r="AT1180" s="180"/>
      <c r="AU1180" s="180"/>
      <c r="AV1180" s="180"/>
      <c r="AW1180" s="180"/>
      <c r="AX1180" s="180"/>
      <c r="AY1180" s="180"/>
      <c r="AZ1180" s="180"/>
      <c r="BA1180" s="180"/>
      <c r="BB1180" s="180"/>
      <c r="BC1180" s="180"/>
      <c r="BD1180" s="180"/>
      <c r="BE1180" s="180"/>
      <c r="BF1180" s="180"/>
      <c r="BG1180" s="180"/>
      <c r="BH1180" s="180"/>
      <c r="BI1180" s="180"/>
      <c r="BJ1180" s="180"/>
      <c r="BK1180" s="180"/>
      <c r="BL1180" s="180"/>
      <c r="BM1180" s="180"/>
      <c r="BN1180" s="180"/>
      <c r="BO1180" s="180"/>
      <c r="BP1180" s="180"/>
      <c r="BQ1180" s="180"/>
      <c r="BR1180" s="180"/>
      <c r="BS1180" s="180"/>
      <c r="BT1180" s="180"/>
      <c r="BU1180" s="180"/>
      <c r="BV1180" s="180"/>
    </row>
    <row r="1181" spans="1:74" x14ac:dyDescent="0.15">
      <c r="A1181" s="5">
        <v>1177</v>
      </c>
      <c r="B1181" s="5">
        <f>data!A1179</f>
        <v>2011045</v>
      </c>
      <c r="C1181" s="6">
        <f>data!C1179</f>
        <v>2</v>
      </c>
      <c r="D1181" s="7">
        <f>data!D1179</f>
        <v>16</v>
      </c>
      <c r="E1181" s="7">
        <f>data!E1179</f>
        <v>17</v>
      </c>
      <c r="F1181" s="7">
        <f>data!F1179</f>
        <v>20</v>
      </c>
      <c r="G1181" s="7">
        <f>data!G1179</f>
        <v>26</v>
      </c>
      <c r="H1181" s="8">
        <f>data!H1179</f>
        <v>32</v>
      </c>
      <c r="I1181" s="9">
        <f>data!I1179</f>
        <v>8</v>
      </c>
      <c r="J1181" s="175"/>
      <c r="K1181" s="143"/>
      <c r="L1181" s="143"/>
      <c r="M1181" s="143"/>
      <c r="N1181" s="176"/>
      <c r="O1181" s="175"/>
      <c r="P1181" s="143"/>
      <c r="Q1181" s="143"/>
      <c r="R1181" s="143"/>
      <c r="S1181" s="176"/>
      <c r="T1181" s="175"/>
      <c r="U1181" s="143"/>
      <c r="V1181" s="143"/>
      <c r="W1181" s="143"/>
      <c r="X1181" s="176"/>
      <c r="Y1181" s="175"/>
      <c r="Z1181" s="143"/>
      <c r="AA1181" s="143"/>
      <c r="AB1181" s="143"/>
      <c r="AC1181" s="176"/>
      <c r="AD1181" s="175"/>
      <c r="AE1181" s="143"/>
      <c r="AF1181" s="143"/>
      <c r="AG1181" s="143"/>
      <c r="AH1181" s="176"/>
      <c r="AI1181" s="175"/>
      <c r="AJ1181" s="143"/>
      <c r="AK1181" s="143"/>
      <c r="AL1181" s="143"/>
      <c r="AM1181" s="176"/>
      <c r="AN1181" s="179"/>
      <c r="AO1181" s="180"/>
      <c r="AP1181" s="180"/>
      <c r="AQ1181" s="180"/>
      <c r="AR1181" s="180"/>
      <c r="AS1181" s="180"/>
      <c r="AT1181" s="180"/>
      <c r="AU1181" s="180"/>
      <c r="AV1181" s="180"/>
      <c r="AW1181" s="180"/>
      <c r="AX1181" s="180"/>
      <c r="AY1181" s="180"/>
      <c r="AZ1181" s="180"/>
      <c r="BA1181" s="180"/>
      <c r="BB1181" s="180"/>
      <c r="BC1181" s="180"/>
      <c r="BD1181" s="180"/>
      <c r="BE1181" s="180"/>
      <c r="BF1181" s="180"/>
      <c r="BG1181" s="180"/>
      <c r="BH1181" s="180"/>
      <c r="BI1181" s="180"/>
      <c r="BJ1181" s="180"/>
      <c r="BK1181" s="180"/>
      <c r="BL1181" s="180"/>
      <c r="BM1181" s="180"/>
      <c r="BN1181" s="180"/>
      <c r="BO1181" s="180"/>
      <c r="BP1181" s="180"/>
      <c r="BQ1181" s="180"/>
      <c r="BR1181" s="180"/>
      <c r="BS1181" s="180"/>
      <c r="BT1181" s="180"/>
      <c r="BU1181" s="180"/>
      <c r="BV1181" s="180"/>
    </row>
    <row r="1182" spans="1:74" x14ac:dyDescent="0.15">
      <c r="A1182" s="5">
        <v>1178</v>
      </c>
      <c r="B1182" s="5">
        <f>data!A1180</f>
        <v>2011046</v>
      </c>
      <c r="C1182" s="6">
        <f>data!C1180</f>
        <v>9</v>
      </c>
      <c r="D1182" s="7">
        <f>data!D1180</f>
        <v>17</v>
      </c>
      <c r="E1182" s="7">
        <f>data!E1180</f>
        <v>18</v>
      </c>
      <c r="F1182" s="7">
        <f>data!F1180</f>
        <v>26</v>
      </c>
      <c r="G1182" s="7">
        <f>data!G1180</f>
        <v>29</v>
      </c>
      <c r="H1182" s="8">
        <f>data!H1180</f>
        <v>30</v>
      </c>
      <c r="I1182" s="9">
        <f>data!I1180</f>
        <v>8</v>
      </c>
      <c r="J1182" s="175"/>
      <c r="K1182" s="143"/>
      <c r="L1182" s="143"/>
      <c r="M1182" s="143"/>
      <c r="N1182" s="176"/>
      <c r="O1182" s="175"/>
      <c r="P1182" s="143"/>
      <c r="Q1182" s="143"/>
      <c r="R1182" s="143"/>
      <c r="S1182" s="176"/>
      <c r="T1182" s="175"/>
      <c r="U1182" s="143"/>
      <c r="V1182" s="143"/>
      <c r="W1182" s="143"/>
      <c r="X1182" s="176"/>
      <c r="Y1182" s="175"/>
      <c r="Z1182" s="143"/>
      <c r="AA1182" s="143"/>
      <c r="AB1182" s="143"/>
      <c r="AC1182" s="176"/>
      <c r="AD1182" s="175"/>
      <c r="AE1182" s="143"/>
      <c r="AF1182" s="143"/>
      <c r="AG1182" s="143"/>
      <c r="AH1182" s="176"/>
      <c r="AI1182" s="175"/>
      <c r="AJ1182" s="143"/>
      <c r="AK1182" s="143"/>
      <c r="AL1182" s="143"/>
      <c r="AM1182" s="176"/>
      <c r="AN1182" s="179"/>
      <c r="AO1182" s="180"/>
      <c r="AP1182" s="180"/>
      <c r="AQ1182" s="180"/>
      <c r="AR1182" s="180"/>
      <c r="AS1182" s="180"/>
      <c r="AT1182" s="180"/>
      <c r="AU1182" s="180"/>
      <c r="AV1182" s="180"/>
      <c r="AW1182" s="180"/>
      <c r="AX1182" s="180"/>
      <c r="AY1182" s="180"/>
      <c r="AZ1182" s="180"/>
      <c r="BA1182" s="180"/>
      <c r="BB1182" s="180"/>
      <c r="BC1182" s="180"/>
      <c r="BD1182" s="180"/>
      <c r="BE1182" s="180"/>
      <c r="BF1182" s="180"/>
      <c r="BG1182" s="180"/>
      <c r="BH1182" s="180"/>
      <c r="BI1182" s="180"/>
      <c r="BJ1182" s="180"/>
      <c r="BK1182" s="180"/>
      <c r="BL1182" s="180"/>
      <c r="BM1182" s="180"/>
      <c r="BN1182" s="180"/>
      <c r="BO1182" s="180"/>
      <c r="BP1182" s="180"/>
      <c r="BQ1182" s="180"/>
      <c r="BR1182" s="180"/>
      <c r="BS1182" s="180"/>
      <c r="BT1182" s="180"/>
      <c r="BU1182" s="180"/>
      <c r="BV1182" s="180"/>
    </row>
    <row r="1183" spans="1:74" x14ac:dyDescent="0.15">
      <c r="A1183" s="5">
        <v>1179</v>
      </c>
      <c r="B1183" s="5">
        <f>data!A1181</f>
        <v>2011047</v>
      </c>
      <c r="C1183" s="6">
        <f>data!C1181</f>
        <v>4</v>
      </c>
      <c r="D1183" s="7">
        <f>data!D1181</f>
        <v>13</v>
      </c>
      <c r="E1183" s="7">
        <f>data!E1181</f>
        <v>23</v>
      </c>
      <c r="F1183" s="7">
        <f>data!F1181</f>
        <v>25</v>
      </c>
      <c r="G1183" s="7">
        <f>data!G1181</f>
        <v>27</v>
      </c>
      <c r="H1183" s="8">
        <f>data!H1181</f>
        <v>33</v>
      </c>
      <c r="I1183" s="9">
        <f>data!I1181</f>
        <v>14</v>
      </c>
      <c r="J1183" s="175"/>
      <c r="K1183" s="143"/>
      <c r="L1183" s="143"/>
      <c r="M1183" s="143"/>
      <c r="N1183" s="176"/>
      <c r="O1183" s="175"/>
      <c r="P1183" s="143"/>
      <c r="Q1183" s="143"/>
      <c r="R1183" s="143"/>
      <c r="S1183" s="176"/>
      <c r="T1183" s="175"/>
      <c r="U1183" s="143"/>
      <c r="V1183" s="143"/>
      <c r="W1183" s="143"/>
      <c r="X1183" s="176"/>
      <c r="Y1183" s="175"/>
      <c r="Z1183" s="143"/>
      <c r="AA1183" s="143"/>
      <c r="AB1183" s="143"/>
      <c r="AC1183" s="176"/>
      <c r="AD1183" s="175"/>
      <c r="AE1183" s="143"/>
      <c r="AF1183" s="143"/>
      <c r="AG1183" s="143"/>
      <c r="AH1183" s="176"/>
      <c r="AI1183" s="175"/>
      <c r="AJ1183" s="143"/>
      <c r="AK1183" s="143"/>
      <c r="AL1183" s="143"/>
      <c r="AM1183" s="176"/>
      <c r="AN1183" s="179"/>
      <c r="AO1183" s="180"/>
      <c r="AP1183" s="180"/>
      <c r="AQ1183" s="180"/>
      <c r="AR1183" s="180"/>
      <c r="AS1183" s="180"/>
      <c r="AT1183" s="180"/>
      <c r="AU1183" s="180"/>
      <c r="AV1183" s="180"/>
      <c r="AW1183" s="180"/>
      <c r="AX1183" s="180"/>
      <c r="AY1183" s="180"/>
      <c r="AZ1183" s="180"/>
      <c r="BA1183" s="180"/>
      <c r="BB1183" s="180"/>
      <c r="BC1183" s="180"/>
      <c r="BD1183" s="180"/>
      <c r="BE1183" s="180"/>
      <c r="BF1183" s="180"/>
      <c r="BG1183" s="180"/>
      <c r="BH1183" s="180"/>
      <c r="BI1183" s="180"/>
      <c r="BJ1183" s="180"/>
      <c r="BK1183" s="180"/>
      <c r="BL1183" s="180"/>
      <c r="BM1183" s="180"/>
      <c r="BN1183" s="180"/>
      <c r="BO1183" s="180"/>
      <c r="BP1183" s="180"/>
      <c r="BQ1183" s="180"/>
      <c r="BR1183" s="180"/>
      <c r="BS1183" s="180"/>
      <c r="BT1183" s="180"/>
      <c r="BU1183" s="180"/>
      <c r="BV1183" s="180"/>
    </row>
    <row r="1184" spans="1:74" x14ac:dyDescent="0.15">
      <c r="A1184" s="5">
        <v>1180</v>
      </c>
      <c r="B1184" s="5">
        <f>data!A1182</f>
        <v>2011048</v>
      </c>
      <c r="C1184" s="6">
        <f>data!C1182</f>
        <v>10</v>
      </c>
      <c r="D1184" s="7">
        <f>data!D1182</f>
        <v>14</v>
      </c>
      <c r="E1184" s="7">
        <f>data!E1182</f>
        <v>18</v>
      </c>
      <c r="F1184" s="7">
        <f>data!F1182</f>
        <v>25</v>
      </c>
      <c r="G1184" s="7">
        <f>data!G1182</f>
        <v>26</v>
      </c>
      <c r="H1184" s="8">
        <f>data!H1182</f>
        <v>27</v>
      </c>
      <c r="I1184" s="9">
        <f>data!I1182</f>
        <v>15</v>
      </c>
      <c r="J1184" s="175"/>
      <c r="K1184" s="143"/>
      <c r="L1184" s="143"/>
      <c r="M1184" s="143"/>
      <c r="N1184" s="176"/>
      <c r="O1184" s="175"/>
      <c r="P1184" s="143"/>
      <c r="Q1184" s="143"/>
      <c r="R1184" s="143"/>
      <c r="S1184" s="176"/>
      <c r="T1184" s="175"/>
      <c r="U1184" s="143"/>
      <c r="V1184" s="143"/>
      <c r="W1184" s="143"/>
      <c r="X1184" s="176"/>
      <c r="Y1184" s="175"/>
      <c r="Z1184" s="143"/>
      <c r="AA1184" s="143"/>
      <c r="AB1184" s="143"/>
      <c r="AC1184" s="176"/>
      <c r="AD1184" s="175"/>
      <c r="AE1184" s="143"/>
      <c r="AF1184" s="143"/>
      <c r="AG1184" s="143"/>
      <c r="AH1184" s="176"/>
      <c r="AI1184" s="175"/>
      <c r="AJ1184" s="143"/>
      <c r="AK1184" s="143"/>
      <c r="AL1184" s="143"/>
      <c r="AM1184" s="176"/>
      <c r="AN1184" s="179"/>
      <c r="AO1184" s="180"/>
      <c r="AP1184" s="180"/>
      <c r="AQ1184" s="180"/>
      <c r="AR1184" s="180"/>
      <c r="AS1184" s="180"/>
      <c r="AT1184" s="180"/>
      <c r="AU1184" s="180"/>
      <c r="AV1184" s="180"/>
      <c r="AW1184" s="180"/>
      <c r="AX1184" s="180"/>
      <c r="AY1184" s="180"/>
      <c r="AZ1184" s="180"/>
      <c r="BA1184" s="180"/>
      <c r="BB1184" s="180"/>
      <c r="BC1184" s="180"/>
      <c r="BD1184" s="180"/>
      <c r="BE1184" s="180"/>
      <c r="BF1184" s="180"/>
      <c r="BG1184" s="180"/>
      <c r="BH1184" s="180"/>
      <c r="BI1184" s="180"/>
      <c r="BJ1184" s="180"/>
      <c r="BK1184" s="180"/>
      <c r="BL1184" s="180"/>
      <c r="BM1184" s="180"/>
      <c r="BN1184" s="180"/>
      <c r="BO1184" s="180"/>
      <c r="BP1184" s="180"/>
      <c r="BQ1184" s="180"/>
      <c r="BR1184" s="180"/>
      <c r="BS1184" s="180"/>
      <c r="BT1184" s="180"/>
      <c r="BU1184" s="180"/>
      <c r="BV1184" s="180"/>
    </row>
    <row r="1185" spans="1:74" x14ac:dyDescent="0.15">
      <c r="A1185" s="5">
        <v>1181</v>
      </c>
      <c r="B1185" s="5">
        <f>data!A1183</f>
        <v>2011049</v>
      </c>
      <c r="C1185" s="6">
        <f>data!C1183</f>
        <v>1</v>
      </c>
      <c r="D1185" s="7">
        <f>data!D1183</f>
        <v>11</v>
      </c>
      <c r="E1185" s="7">
        <f>data!E1183</f>
        <v>17</v>
      </c>
      <c r="F1185" s="7">
        <f>data!F1183</f>
        <v>18</v>
      </c>
      <c r="G1185" s="7">
        <f>data!G1183</f>
        <v>27</v>
      </c>
      <c r="H1185" s="8">
        <f>data!H1183</f>
        <v>31</v>
      </c>
      <c r="I1185" s="9">
        <f>data!I1183</f>
        <v>14</v>
      </c>
      <c r="J1185" s="175"/>
      <c r="K1185" s="143"/>
      <c r="L1185" s="143"/>
      <c r="M1185" s="143"/>
      <c r="N1185" s="176"/>
      <c r="O1185" s="175"/>
      <c r="P1185" s="143"/>
      <c r="Q1185" s="143"/>
      <c r="R1185" s="143"/>
      <c r="S1185" s="176"/>
      <c r="T1185" s="175"/>
      <c r="U1185" s="143"/>
      <c r="V1185" s="143"/>
      <c r="W1185" s="143"/>
      <c r="X1185" s="176"/>
      <c r="Y1185" s="175"/>
      <c r="Z1185" s="143"/>
      <c r="AA1185" s="143"/>
      <c r="AB1185" s="143"/>
      <c r="AC1185" s="176"/>
      <c r="AD1185" s="175"/>
      <c r="AE1185" s="143"/>
      <c r="AF1185" s="143"/>
      <c r="AG1185" s="143"/>
      <c r="AH1185" s="176"/>
      <c r="AI1185" s="175"/>
      <c r="AJ1185" s="143"/>
      <c r="AK1185" s="143"/>
      <c r="AL1185" s="143"/>
      <c r="AM1185" s="176"/>
      <c r="AN1185" s="179"/>
      <c r="AO1185" s="180"/>
      <c r="AP1185" s="180"/>
      <c r="AQ1185" s="180"/>
      <c r="AR1185" s="180"/>
      <c r="AS1185" s="180"/>
      <c r="AT1185" s="180"/>
      <c r="AU1185" s="180"/>
      <c r="AV1185" s="180"/>
      <c r="AW1185" s="180"/>
      <c r="AX1185" s="180"/>
      <c r="AY1185" s="180"/>
      <c r="AZ1185" s="180"/>
      <c r="BA1185" s="180"/>
      <c r="BB1185" s="180"/>
      <c r="BC1185" s="180"/>
      <c r="BD1185" s="180"/>
      <c r="BE1185" s="180"/>
      <c r="BF1185" s="180"/>
      <c r="BG1185" s="180"/>
      <c r="BH1185" s="180"/>
      <c r="BI1185" s="180"/>
      <c r="BJ1185" s="180"/>
      <c r="BK1185" s="180"/>
      <c r="BL1185" s="180"/>
      <c r="BM1185" s="180"/>
      <c r="BN1185" s="180"/>
      <c r="BO1185" s="180"/>
      <c r="BP1185" s="180"/>
      <c r="BQ1185" s="180"/>
      <c r="BR1185" s="180"/>
      <c r="BS1185" s="180"/>
      <c r="BT1185" s="180"/>
      <c r="BU1185" s="180"/>
      <c r="BV1185" s="180"/>
    </row>
    <row r="1186" spans="1:74" x14ac:dyDescent="0.15">
      <c r="A1186" s="5">
        <v>1182</v>
      </c>
      <c r="B1186" s="5">
        <f>data!A1184</f>
        <v>2011050</v>
      </c>
      <c r="C1186" s="6">
        <f>data!C1184</f>
        <v>4</v>
      </c>
      <c r="D1186" s="7">
        <f>data!D1184</f>
        <v>5</v>
      </c>
      <c r="E1186" s="7">
        <f>data!E1184</f>
        <v>19</v>
      </c>
      <c r="F1186" s="7">
        <f>data!F1184</f>
        <v>22</v>
      </c>
      <c r="G1186" s="7">
        <f>data!G1184</f>
        <v>28</v>
      </c>
      <c r="H1186" s="8">
        <f>data!H1184</f>
        <v>29</v>
      </c>
      <c r="I1186" s="9">
        <f>data!I1184</f>
        <v>15</v>
      </c>
      <c r="J1186" s="175"/>
      <c r="K1186" s="143"/>
      <c r="L1186" s="143"/>
      <c r="M1186" s="143"/>
      <c r="N1186" s="176"/>
      <c r="O1186" s="175"/>
      <c r="P1186" s="143"/>
      <c r="Q1186" s="143"/>
      <c r="R1186" s="143"/>
      <c r="S1186" s="176"/>
      <c r="T1186" s="175"/>
      <c r="U1186" s="143"/>
      <c r="V1186" s="143"/>
      <c r="W1186" s="143"/>
      <c r="X1186" s="176"/>
      <c r="Y1186" s="175"/>
      <c r="Z1186" s="143"/>
      <c r="AA1186" s="143"/>
      <c r="AB1186" s="143"/>
      <c r="AC1186" s="176"/>
      <c r="AD1186" s="175"/>
      <c r="AE1186" s="143"/>
      <c r="AF1186" s="143"/>
      <c r="AG1186" s="143"/>
      <c r="AH1186" s="176"/>
      <c r="AI1186" s="175"/>
      <c r="AJ1186" s="143"/>
      <c r="AK1186" s="143"/>
      <c r="AL1186" s="143"/>
      <c r="AM1186" s="176"/>
      <c r="AN1186" s="179"/>
      <c r="AO1186" s="180"/>
      <c r="AP1186" s="180"/>
      <c r="AQ1186" s="180"/>
      <c r="AR1186" s="180"/>
      <c r="AS1186" s="180"/>
      <c r="AT1186" s="180"/>
      <c r="AU1186" s="180"/>
      <c r="AV1186" s="180"/>
      <c r="AW1186" s="180"/>
      <c r="AX1186" s="180"/>
      <c r="AY1186" s="180"/>
      <c r="AZ1186" s="180"/>
      <c r="BA1186" s="180"/>
      <c r="BB1186" s="180"/>
      <c r="BC1186" s="180"/>
      <c r="BD1186" s="180"/>
      <c r="BE1186" s="180"/>
      <c r="BF1186" s="180"/>
      <c r="BG1186" s="180"/>
      <c r="BH1186" s="180"/>
      <c r="BI1186" s="180"/>
      <c r="BJ1186" s="180"/>
      <c r="BK1186" s="180"/>
      <c r="BL1186" s="180"/>
      <c r="BM1186" s="180"/>
      <c r="BN1186" s="180"/>
      <c r="BO1186" s="180"/>
      <c r="BP1186" s="180"/>
      <c r="BQ1186" s="180"/>
      <c r="BR1186" s="180"/>
      <c r="BS1186" s="180"/>
      <c r="BT1186" s="180"/>
      <c r="BU1186" s="180"/>
      <c r="BV1186" s="180"/>
    </row>
    <row r="1187" spans="1:74" x14ac:dyDescent="0.15">
      <c r="A1187" s="5">
        <v>1183</v>
      </c>
      <c r="B1187" s="5">
        <f>data!A1185</f>
        <v>2011051</v>
      </c>
      <c r="C1187" s="6">
        <f>data!C1185</f>
        <v>1</v>
      </c>
      <c r="D1187" s="7">
        <f>data!D1185</f>
        <v>7</v>
      </c>
      <c r="E1187" s="7">
        <f>data!E1185</f>
        <v>11</v>
      </c>
      <c r="F1187" s="7">
        <f>data!F1185</f>
        <v>14</v>
      </c>
      <c r="G1187" s="7">
        <f>data!G1185</f>
        <v>15</v>
      </c>
      <c r="H1187" s="8">
        <f>data!H1185</f>
        <v>16</v>
      </c>
      <c r="I1187" s="9">
        <f>data!I1185</f>
        <v>14</v>
      </c>
      <c r="J1187" s="175"/>
      <c r="K1187" s="143"/>
      <c r="L1187" s="143"/>
      <c r="M1187" s="143"/>
      <c r="N1187" s="176"/>
      <c r="O1187" s="175"/>
      <c r="P1187" s="143"/>
      <c r="Q1187" s="143"/>
      <c r="R1187" s="143"/>
      <c r="S1187" s="176"/>
      <c r="T1187" s="175"/>
      <c r="U1187" s="143"/>
      <c r="V1187" s="143"/>
      <c r="W1187" s="143"/>
      <c r="X1187" s="176"/>
      <c r="Y1187" s="175"/>
      <c r="Z1187" s="143"/>
      <c r="AA1187" s="143"/>
      <c r="AB1187" s="143"/>
      <c r="AC1187" s="176"/>
      <c r="AD1187" s="175"/>
      <c r="AE1187" s="143"/>
      <c r="AF1187" s="143"/>
      <c r="AG1187" s="143"/>
      <c r="AH1187" s="176"/>
      <c r="AI1187" s="175"/>
      <c r="AJ1187" s="143"/>
      <c r="AK1187" s="143"/>
      <c r="AL1187" s="143"/>
      <c r="AM1187" s="176"/>
      <c r="AN1187" s="179"/>
      <c r="AO1187" s="180"/>
      <c r="AP1187" s="180"/>
      <c r="AQ1187" s="180"/>
      <c r="AR1187" s="180"/>
      <c r="AS1187" s="180"/>
      <c r="AT1187" s="180"/>
      <c r="AU1187" s="180"/>
      <c r="AV1187" s="180"/>
      <c r="AW1187" s="180"/>
      <c r="AX1187" s="180"/>
      <c r="AY1187" s="180"/>
      <c r="AZ1187" s="180"/>
      <c r="BA1187" s="180"/>
      <c r="BB1187" s="180"/>
      <c r="BC1187" s="180"/>
      <c r="BD1187" s="180"/>
      <c r="BE1187" s="180"/>
      <c r="BF1187" s="180"/>
      <c r="BG1187" s="180"/>
      <c r="BH1187" s="180"/>
      <c r="BI1187" s="180"/>
      <c r="BJ1187" s="180"/>
      <c r="BK1187" s="180"/>
      <c r="BL1187" s="180"/>
      <c r="BM1187" s="180"/>
      <c r="BN1187" s="180"/>
      <c r="BO1187" s="180"/>
      <c r="BP1187" s="180"/>
      <c r="BQ1187" s="180"/>
      <c r="BR1187" s="180"/>
      <c r="BS1187" s="180"/>
      <c r="BT1187" s="180"/>
      <c r="BU1187" s="180"/>
      <c r="BV1187" s="180"/>
    </row>
    <row r="1188" spans="1:74" x14ac:dyDescent="0.15">
      <c r="A1188" s="5">
        <v>1184</v>
      </c>
      <c r="B1188" s="5">
        <f>data!A1186</f>
        <v>2011052</v>
      </c>
      <c r="C1188" s="6">
        <f>data!C1186</f>
        <v>4</v>
      </c>
      <c r="D1188" s="7">
        <f>data!D1186</f>
        <v>5</v>
      </c>
      <c r="E1188" s="7">
        <f>data!E1186</f>
        <v>8</v>
      </c>
      <c r="F1188" s="7">
        <f>data!F1186</f>
        <v>19</v>
      </c>
      <c r="G1188" s="7">
        <f>data!G1186</f>
        <v>27</v>
      </c>
      <c r="H1188" s="8">
        <f>data!H1186</f>
        <v>28</v>
      </c>
      <c r="I1188" s="9">
        <f>data!I1186</f>
        <v>8</v>
      </c>
      <c r="J1188" s="175"/>
      <c r="K1188" s="143"/>
      <c r="L1188" s="143"/>
      <c r="M1188" s="143"/>
      <c r="N1188" s="176"/>
      <c r="O1188" s="175"/>
      <c r="P1188" s="143"/>
      <c r="Q1188" s="143"/>
      <c r="R1188" s="143"/>
      <c r="S1188" s="176"/>
      <c r="T1188" s="175"/>
      <c r="U1188" s="143"/>
      <c r="V1188" s="143"/>
      <c r="W1188" s="143"/>
      <c r="X1188" s="176"/>
      <c r="Y1188" s="175"/>
      <c r="Z1188" s="143"/>
      <c r="AA1188" s="143"/>
      <c r="AB1188" s="143"/>
      <c r="AC1188" s="176"/>
      <c r="AD1188" s="175"/>
      <c r="AE1188" s="143"/>
      <c r="AF1188" s="143"/>
      <c r="AG1188" s="143"/>
      <c r="AH1188" s="176"/>
      <c r="AI1188" s="175"/>
      <c r="AJ1188" s="143"/>
      <c r="AK1188" s="143"/>
      <c r="AL1188" s="143"/>
      <c r="AM1188" s="176"/>
      <c r="AN1188" s="179"/>
      <c r="AO1188" s="180"/>
      <c r="AP1188" s="180"/>
      <c r="AQ1188" s="180"/>
      <c r="AR1188" s="180"/>
      <c r="AS1188" s="180"/>
      <c r="AT1188" s="180"/>
      <c r="AU1188" s="180"/>
      <c r="AV1188" s="180"/>
      <c r="AW1188" s="180"/>
      <c r="AX1188" s="180"/>
      <c r="AY1188" s="180"/>
      <c r="AZ1188" s="180"/>
      <c r="BA1188" s="180"/>
      <c r="BB1188" s="180"/>
      <c r="BC1188" s="180"/>
      <c r="BD1188" s="180"/>
      <c r="BE1188" s="180"/>
      <c r="BF1188" s="180"/>
      <c r="BG1188" s="180"/>
      <c r="BH1188" s="180"/>
      <c r="BI1188" s="180"/>
      <c r="BJ1188" s="180"/>
      <c r="BK1188" s="180"/>
      <c r="BL1188" s="180"/>
      <c r="BM1188" s="180"/>
      <c r="BN1188" s="180"/>
      <c r="BO1188" s="180"/>
      <c r="BP1188" s="180"/>
      <c r="BQ1188" s="180"/>
      <c r="BR1188" s="180"/>
      <c r="BS1188" s="180"/>
      <c r="BT1188" s="180"/>
      <c r="BU1188" s="180"/>
      <c r="BV1188" s="180"/>
    </row>
    <row r="1189" spans="1:74" x14ac:dyDescent="0.15">
      <c r="A1189" s="5">
        <v>1185</v>
      </c>
      <c r="B1189" s="5">
        <f>data!A1187</f>
        <v>2011053</v>
      </c>
      <c r="C1189" s="6">
        <f>data!C1187</f>
        <v>3</v>
      </c>
      <c r="D1189" s="7">
        <f>data!D1187</f>
        <v>6</v>
      </c>
      <c r="E1189" s="7">
        <f>data!E1187</f>
        <v>10</v>
      </c>
      <c r="F1189" s="7">
        <f>data!F1187</f>
        <v>12</v>
      </c>
      <c r="G1189" s="7">
        <f>data!G1187</f>
        <v>22</v>
      </c>
      <c r="H1189" s="8">
        <f>data!H1187</f>
        <v>30</v>
      </c>
      <c r="I1189" s="9">
        <f>data!I1187</f>
        <v>15</v>
      </c>
      <c r="J1189" s="175"/>
      <c r="K1189" s="143"/>
      <c r="L1189" s="143"/>
      <c r="M1189" s="143"/>
      <c r="N1189" s="176"/>
      <c r="O1189" s="175"/>
      <c r="P1189" s="143"/>
      <c r="Q1189" s="143"/>
      <c r="R1189" s="143"/>
      <c r="S1189" s="176"/>
      <c r="T1189" s="175"/>
      <c r="U1189" s="143"/>
      <c r="V1189" s="143"/>
      <c r="W1189" s="143"/>
      <c r="X1189" s="176"/>
      <c r="Y1189" s="175"/>
      <c r="Z1189" s="143"/>
      <c r="AA1189" s="143"/>
      <c r="AB1189" s="143"/>
      <c r="AC1189" s="176"/>
      <c r="AD1189" s="175"/>
      <c r="AE1189" s="143"/>
      <c r="AF1189" s="143"/>
      <c r="AG1189" s="143"/>
      <c r="AH1189" s="176"/>
      <c r="AI1189" s="175"/>
      <c r="AJ1189" s="143"/>
      <c r="AK1189" s="143"/>
      <c r="AL1189" s="143"/>
      <c r="AM1189" s="176"/>
      <c r="AN1189" s="179"/>
      <c r="AO1189" s="180"/>
      <c r="AP1189" s="180"/>
      <c r="AQ1189" s="180"/>
      <c r="AR1189" s="180"/>
      <c r="AS1189" s="180"/>
      <c r="AT1189" s="180"/>
      <c r="AU1189" s="180"/>
      <c r="AV1189" s="180"/>
      <c r="AW1189" s="180"/>
      <c r="AX1189" s="180"/>
      <c r="AY1189" s="180"/>
      <c r="AZ1189" s="180"/>
      <c r="BA1189" s="180"/>
      <c r="BB1189" s="180"/>
      <c r="BC1189" s="180"/>
      <c r="BD1189" s="180"/>
      <c r="BE1189" s="180"/>
      <c r="BF1189" s="180"/>
      <c r="BG1189" s="180"/>
      <c r="BH1189" s="180"/>
      <c r="BI1189" s="180"/>
      <c r="BJ1189" s="180"/>
      <c r="BK1189" s="180"/>
      <c r="BL1189" s="180"/>
      <c r="BM1189" s="180"/>
      <c r="BN1189" s="180"/>
      <c r="BO1189" s="180"/>
      <c r="BP1189" s="180"/>
      <c r="BQ1189" s="180"/>
      <c r="BR1189" s="180"/>
      <c r="BS1189" s="180"/>
      <c r="BT1189" s="180"/>
      <c r="BU1189" s="180"/>
      <c r="BV1189" s="180"/>
    </row>
    <row r="1190" spans="1:74" x14ac:dyDescent="0.15">
      <c r="A1190" s="5">
        <v>1186</v>
      </c>
      <c r="B1190" s="5">
        <f>data!A1188</f>
        <v>2011054</v>
      </c>
      <c r="C1190" s="6">
        <f>data!C1188</f>
        <v>8</v>
      </c>
      <c r="D1190" s="7">
        <f>data!D1188</f>
        <v>11</v>
      </c>
      <c r="E1190" s="7">
        <f>data!E1188</f>
        <v>16</v>
      </c>
      <c r="F1190" s="7">
        <f>data!F1188</f>
        <v>17</v>
      </c>
      <c r="G1190" s="7">
        <f>data!G1188</f>
        <v>22</v>
      </c>
      <c r="H1190" s="8">
        <f>data!H1188</f>
        <v>33</v>
      </c>
      <c r="I1190" s="9">
        <f>data!I1188</f>
        <v>8</v>
      </c>
      <c r="J1190" s="175"/>
      <c r="K1190" s="143"/>
      <c r="L1190" s="143"/>
      <c r="M1190" s="143"/>
      <c r="N1190" s="176"/>
      <c r="O1190" s="175"/>
      <c r="P1190" s="143"/>
      <c r="Q1190" s="143"/>
      <c r="R1190" s="143"/>
      <c r="S1190" s="176"/>
      <c r="T1190" s="175"/>
      <c r="U1190" s="143"/>
      <c r="V1190" s="143"/>
      <c r="W1190" s="143"/>
      <c r="X1190" s="176"/>
      <c r="Y1190" s="175"/>
      <c r="Z1190" s="143"/>
      <c r="AA1190" s="143"/>
      <c r="AB1190" s="143"/>
      <c r="AC1190" s="176"/>
      <c r="AD1190" s="175"/>
      <c r="AE1190" s="143"/>
      <c r="AF1190" s="143"/>
      <c r="AG1190" s="143"/>
      <c r="AH1190" s="176"/>
      <c r="AI1190" s="175"/>
      <c r="AJ1190" s="143"/>
      <c r="AK1190" s="143"/>
      <c r="AL1190" s="143"/>
      <c r="AM1190" s="176"/>
      <c r="AN1190" s="179"/>
      <c r="AO1190" s="180"/>
      <c r="AP1190" s="180"/>
      <c r="AQ1190" s="180"/>
      <c r="AR1190" s="180"/>
      <c r="AS1190" s="180"/>
      <c r="AT1190" s="180"/>
      <c r="AU1190" s="180"/>
      <c r="AV1190" s="180"/>
      <c r="AW1190" s="180"/>
      <c r="AX1190" s="180"/>
      <c r="AY1190" s="180"/>
      <c r="AZ1190" s="180"/>
      <c r="BA1190" s="180"/>
      <c r="BB1190" s="180"/>
      <c r="BC1190" s="180"/>
      <c r="BD1190" s="180"/>
      <c r="BE1190" s="180"/>
      <c r="BF1190" s="180"/>
      <c r="BG1190" s="180"/>
      <c r="BH1190" s="180"/>
      <c r="BI1190" s="180"/>
      <c r="BJ1190" s="180"/>
      <c r="BK1190" s="180"/>
      <c r="BL1190" s="180"/>
      <c r="BM1190" s="180"/>
      <c r="BN1190" s="180"/>
      <c r="BO1190" s="180"/>
      <c r="BP1190" s="180"/>
      <c r="BQ1190" s="180"/>
      <c r="BR1190" s="180"/>
      <c r="BS1190" s="180"/>
      <c r="BT1190" s="180"/>
      <c r="BU1190" s="180"/>
      <c r="BV1190" s="180"/>
    </row>
    <row r="1191" spans="1:74" x14ac:dyDescent="0.15">
      <c r="A1191" s="5">
        <v>1187</v>
      </c>
      <c r="B1191" s="5">
        <f>data!A1189</f>
        <v>2011055</v>
      </c>
      <c r="C1191" s="6">
        <f>data!C1189</f>
        <v>8</v>
      </c>
      <c r="D1191" s="7">
        <f>data!D1189</f>
        <v>13</v>
      </c>
      <c r="E1191" s="7">
        <f>data!E1189</f>
        <v>16</v>
      </c>
      <c r="F1191" s="7">
        <f>data!F1189</f>
        <v>17</v>
      </c>
      <c r="G1191" s="7">
        <f>data!G1189</f>
        <v>29</v>
      </c>
      <c r="H1191" s="8">
        <f>data!H1189</f>
        <v>32</v>
      </c>
      <c r="I1191" s="9">
        <f>data!I1189</f>
        <v>16</v>
      </c>
      <c r="J1191" s="175"/>
      <c r="K1191" s="143"/>
      <c r="L1191" s="143"/>
      <c r="M1191" s="143"/>
      <c r="N1191" s="176"/>
      <c r="O1191" s="175"/>
      <c r="P1191" s="143"/>
      <c r="Q1191" s="143"/>
      <c r="R1191" s="143"/>
      <c r="S1191" s="176"/>
      <c r="T1191" s="175"/>
      <c r="U1191" s="143"/>
      <c r="V1191" s="143"/>
      <c r="W1191" s="143"/>
      <c r="X1191" s="176"/>
      <c r="Y1191" s="175"/>
      <c r="Z1191" s="143"/>
      <c r="AA1191" s="143"/>
      <c r="AB1191" s="143"/>
      <c r="AC1191" s="176"/>
      <c r="AD1191" s="175"/>
      <c r="AE1191" s="143"/>
      <c r="AF1191" s="143"/>
      <c r="AG1191" s="143"/>
      <c r="AH1191" s="176"/>
      <c r="AI1191" s="175"/>
      <c r="AJ1191" s="143"/>
      <c r="AK1191" s="143"/>
      <c r="AL1191" s="143"/>
      <c r="AM1191" s="176"/>
      <c r="AN1191" s="179"/>
      <c r="AO1191" s="180"/>
      <c r="AP1191" s="180"/>
      <c r="AQ1191" s="180"/>
      <c r="AR1191" s="180"/>
      <c r="AS1191" s="180"/>
      <c r="AT1191" s="180"/>
      <c r="AU1191" s="180"/>
      <c r="AV1191" s="180"/>
      <c r="AW1191" s="180"/>
      <c r="AX1191" s="180"/>
      <c r="AY1191" s="180"/>
      <c r="AZ1191" s="180"/>
      <c r="BA1191" s="180"/>
      <c r="BB1191" s="180"/>
      <c r="BC1191" s="180"/>
      <c r="BD1191" s="180"/>
      <c r="BE1191" s="180"/>
      <c r="BF1191" s="180"/>
      <c r="BG1191" s="180"/>
      <c r="BH1191" s="180"/>
      <c r="BI1191" s="180"/>
      <c r="BJ1191" s="180"/>
      <c r="BK1191" s="180"/>
      <c r="BL1191" s="180"/>
      <c r="BM1191" s="180"/>
      <c r="BN1191" s="180"/>
      <c r="BO1191" s="180"/>
      <c r="BP1191" s="180"/>
      <c r="BQ1191" s="180"/>
      <c r="BR1191" s="180"/>
      <c r="BS1191" s="180"/>
      <c r="BT1191" s="180"/>
      <c r="BU1191" s="180"/>
      <c r="BV1191" s="180"/>
    </row>
    <row r="1192" spans="1:74" x14ac:dyDescent="0.15">
      <c r="A1192" s="5">
        <v>1188</v>
      </c>
      <c r="B1192" s="5">
        <f>data!A1190</f>
        <v>2011056</v>
      </c>
      <c r="C1192" s="6">
        <f>data!C1190</f>
        <v>13</v>
      </c>
      <c r="D1192" s="7">
        <f>data!D1190</f>
        <v>16</v>
      </c>
      <c r="E1192" s="7">
        <f>data!E1190</f>
        <v>19</v>
      </c>
      <c r="F1192" s="7">
        <f>data!F1190</f>
        <v>20</v>
      </c>
      <c r="G1192" s="7">
        <f>data!G1190</f>
        <v>23</v>
      </c>
      <c r="H1192" s="8">
        <f>data!H1190</f>
        <v>25</v>
      </c>
      <c r="I1192" s="9">
        <f>data!I1190</f>
        <v>10</v>
      </c>
      <c r="J1192" s="175"/>
      <c r="K1192" s="143"/>
      <c r="L1192" s="143"/>
      <c r="M1192" s="143"/>
      <c r="N1192" s="176"/>
      <c r="O1192" s="175"/>
      <c r="P1192" s="143"/>
      <c r="Q1192" s="143"/>
      <c r="R1192" s="143"/>
      <c r="S1192" s="176"/>
      <c r="T1192" s="175"/>
      <c r="U1192" s="143"/>
      <c r="V1192" s="143"/>
      <c r="W1192" s="143"/>
      <c r="X1192" s="176"/>
      <c r="Y1192" s="175"/>
      <c r="Z1192" s="143"/>
      <c r="AA1192" s="143"/>
      <c r="AB1192" s="143"/>
      <c r="AC1192" s="176"/>
      <c r="AD1192" s="175"/>
      <c r="AE1192" s="143"/>
      <c r="AF1192" s="143"/>
      <c r="AG1192" s="143"/>
      <c r="AH1192" s="176"/>
      <c r="AI1192" s="175"/>
      <c r="AJ1192" s="143"/>
      <c r="AK1192" s="143"/>
      <c r="AL1192" s="143"/>
      <c r="AM1192" s="176"/>
      <c r="AN1192" s="179"/>
      <c r="AO1192" s="180"/>
      <c r="AP1192" s="180"/>
      <c r="AQ1192" s="180"/>
      <c r="AR1192" s="180"/>
      <c r="AS1192" s="180"/>
      <c r="AT1192" s="180"/>
      <c r="AU1192" s="180"/>
      <c r="AV1192" s="180"/>
      <c r="AW1192" s="180"/>
      <c r="AX1192" s="180"/>
      <c r="AY1192" s="180"/>
      <c r="AZ1192" s="180"/>
      <c r="BA1192" s="180"/>
      <c r="BB1192" s="180"/>
      <c r="BC1192" s="180"/>
      <c r="BD1192" s="180"/>
      <c r="BE1192" s="180"/>
      <c r="BF1192" s="180"/>
      <c r="BG1192" s="180"/>
      <c r="BH1192" s="180"/>
      <c r="BI1192" s="180"/>
      <c r="BJ1192" s="180"/>
      <c r="BK1192" s="180"/>
      <c r="BL1192" s="180"/>
      <c r="BM1192" s="180"/>
      <c r="BN1192" s="180"/>
      <c r="BO1192" s="180"/>
      <c r="BP1192" s="180"/>
      <c r="BQ1192" s="180"/>
      <c r="BR1192" s="180"/>
      <c r="BS1192" s="180"/>
      <c r="BT1192" s="180"/>
      <c r="BU1192" s="180"/>
      <c r="BV1192" s="180"/>
    </row>
    <row r="1193" spans="1:74" x14ac:dyDescent="0.15">
      <c r="A1193" s="5">
        <v>1189</v>
      </c>
      <c r="B1193" s="5">
        <f>data!A1191</f>
        <v>2011057</v>
      </c>
      <c r="C1193" s="6">
        <f>data!C1191</f>
        <v>4</v>
      </c>
      <c r="D1193" s="7">
        <f>data!D1191</f>
        <v>6</v>
      </c>
      <c r="E1193" s="7">
        <f>data!E1191</f>
        <v>20</v>
      </c>
      <c r="F1193" s="7">
        <f>data!F1191</f>
        <v>21</v>
      </c>
      <c r="G1193" s="7">
        <f>data!G1191</f>
        <v>26</v>
      </c>
      <c r="H1193" s="8">
        <f>data!H1191</f>
        <v>33</v>
      </c>
      <c r="I1193" s="9">
        <f>data!I1191</f>
        <v>2</v>
      </c>
      <c r="J1193" s="175"/>
      <c r="K1193" s="143"/>
      <c r="L1193" s="143"/>
      <c r="M1193" s="143"/>
      <c r="N1193" s="176"/>
      <c r="O1193" s="175"/>
      <c r="P1193" s="143"/>
      <c r="Q1193" s="143"/>
      <c r="R1193" s="143"/>
      <c r="S1193" s="176"/>
      <c r="T1193" s="175"/>
      <c r="U1193" s="143"/>
      <c r="V1193" s="143"/>
      <c r="W1193" s="143"/>
      <c r="X1193" s="176"/>
      <c r="Y1193" s="175"/>
      <c r="Z1193" s="143"/>
      <c r="AA1193" s="143"/>
      <c r="AB1193" s="143"/>
      <c r="AC1193" s="176"/>
      <c r="AD1193" s="175"/>
      <c r="AE1193" s="143"/>
      <c r="AF1193" s="143"/>
      <c r="AG1193" s="143"/>
      <c r="AH1193" s="176"/>
      <c r="AI1193" s="175"/>
      <c r="AJ1193" s="143"/>
      <c r="AK1193" s="143"/>
      <c r="AL1193" s="143"/>
      <c r="AM1193" s="176"/>
      <c r="AN1193" s="179"/>
      <c r="AO1193" s="180"/>
      <c r="AP1193" s="180"/>
      <c r="AQ1193" s="180"/>
      <c r="AR1193" s="180"/>
      <c r="AS1193" s="180"/>
      <c r="AT1193" s="180"/>
      <c r="AU1193" s="180"/>
      <c r="AV1193" s="180"/>
      <c r="AW1193" s="180"/>
      <c r="AX1193" s="180"/>
      <c r="AY1193" s="180"/>
      <c r="AZ1193" s="180"/>
      <c r="BA1193" s="180"/>
      <c r="BB1193" s="180"/>
      <c r="BC1193" s="180"/>
      <c r="BD1193" s="180"/>
      <c r="BE1193" s="180"/>
      <c r="BF1193" s="180"/>
      <c r="BG1193" s="180"/>
      <c r="BH1193" s="180"/>
      <c r="BI1193" s="180"/>
      <c r="BJ1193" s="180"/>
      <c r="BK1193" s="180"/>
      <c r="BL1193" s="180"/>
      <c r="BM1193" s="180"/>
      <c r="BN1193" s="180"/>
      <c r="BO1193" s="180"/>
      <c r="BP1193" s="180"/>
      <c r="BQ1193" s="180"/>
      <c r="BR1193" s="180"/>
      <c r="BS1193" s="180"/>
      <c r="BT1193" s="180"/>
      <c r="BU1193" s="180"/>
      <c r="BV1193" s="180"/>
    </row>
    <row r="1194" spans="1:74" x14ac:dyDescent="0.15">
      <c r="A1194" s="5">
        <v>1190</v>
      </c>
      <c r="B1194" s="5">
        <f>data!A1192</f>
        <v>2011058</v>
      </c>
      <c r="C1194" s="6">
        <f>data!C1192</f>
        <v>7</v>
      </c>
      <c r="D1194" s="7">
        <f>data!D1192</f>
        <v>18</v>
      </c>
      <c r="E1194" s="7">
        <f>data!E1192</f>
        <v>22</v>
      </c>
      <c r="F1194" s="7">
        <f>data!F1192</f>
        <v>30</v>
      </c>
      <c r="G1194" s="7">
        <f>data!G1192</f>
        <v>32</v>
      </c>
      <c r="H1194" s="8">
        <f>data!H1192</f>
        <v>33</v>
      </c>
      <c r="I1194" s="9">
        <f>data!I1192</f>
        <v>6</v>
      </c>
      <c r="J1194" s="175"/>
      <c r="K1194" s="143"/>
      <c r="L1194" s="143"/>
      <c r="M1194" s="143"/>
      <c r="N1194" s="176"/>
      <c r="O1194" s="175"/>
      <c r="P1194" s="143"/>
      <c r="Q1194" s="143"/>
      <c r="R1194" s="143"/>
      <c r="S1194" s="176"/>
      <c r="T1194" s="175"/>
      <c r="U1194" s="143"/>
      <c r="V1194" s="143"/>
      <c r="W1194" s="143"/>
      <c r="X1194" s="176"/>
      <c r="Y1194" s="175"/>
      <c r="Z1194" s="143"/>
      <c r="AA1194" s="143"/>
      <c r="AB1194" s="143"/>
      <c r="AC1194" s="176"/>
      <c r="AD1194" s="175"/>
      <c r="AE1194" s="143"/>
      <c r="AF1194" s="143"/>
      <c r="AG1194" s="143"/>
      <c r="AH1194" s="176"/>
      <c r="AI1194" s="175"/>
      <c r="AJ1194" s="143"/>
      <c r="AK1194" s="143"/>
      <c r="AL1194" s="143"/>
      <c r="AM1194" s="176"/>
      <c r="AN1194" s="179"/>
      <c r="AO1194" s="180"/>
      <c r="AP1194" s="180"/>
      <c r="AQ1194" s="180"/>
      <c r="AR1194" s="180"/>
      <c r="AS1194" s="180"/>
      <c r="AT1194" s="180"/>
      <c r="AU1194" s="180"/>
      <c r="AV1194" s="180"/>
      <c r="AW1194" s="180"/>
      <c r="AX1194" s="180"/>
      <c r="AY1194" s="180"/>
      <c r="AZ1194" s="180"/>
      <c r="BA1194" s="180"/>
      <c r="BB1194" s="180"/>
      <c r="BC1194" s="180"/>
      <c r="BD1194" s="180"/>
      <c r="BE1194" s="180"/>
      <c r="BF1194" s="180"/>
      <c r="BG1194" s="180"/>
      <c r="BH1194" s="180"/>
      <c r="BI1194" s="180"/>
      <c r="BJ1194" s="180"/>
      <c r="BK1194" s="180"/>
      <c r="BL1194" s="180"/>
      <c r="BM1194" s="180"/>
      <c r="BN1194" s="180"/>
      <c r="BO1194" s="180"/>
      <c r="BP1194" s="180"/>
      <c r="BQ1194" s="180"/>
      <c r="BR1194" s="180"/>
      <c r="BS1194" s="180"/>
      <c r="BT1194" s="180"/>
      <c r="BU1194" s="180"/>
      <c r="BV1194" s="180"/>
    </row>
    <row r="1195" spans="1:74" x14ac:dyDescent="0.15">
      <c r="A1195" s="5">
        <v>1191</v>
      </c>
      <c r="B1195" s="5">
        <f>data!A1193</f>
        <v>2011059</v>
      </c>
      <c r="C1195" s="6">
        <f>data!C1193</f>
        <v>24</v>
      </c>
      <c r="D1195" s="7">
        <f>data!D1193</f>
        <v>26</v>
      </c>
      <c r="E1195" s="7">
        <f>data!E1193</f>
        <v>27</v>
      </c>
      <c r="F1195" s="7">
        <f>data!F1193</f>
        <v>29</v>
      </c>
      <c r="G1195" s="7">
        <f>data!G1193</f>
        <v>31</v>
      </c>
      <c r="H1195" s="8">
        <f>data!H1193</f>
        <v>33</v>
      </c>
      <c r="I1195" s="9">
        <f>data!I1193</f>
        <v>16</v>
      </c>
      <c r="J1195" s="175"/>
      <c r="K1195" s="143"/>
      <c r="L1195" s="143"/>
      <c r="M1195" s="143"/>
      <c r="N1195" s="176"/>
      <c r="O1195" s="175"/>
      <c r="P1195" s="143"/>
      <c r="Q1195" s="143"/>
      <c r="R1195" s="143"/>
      <c r="S1195" s="176"/>
      <c r="T1195" s="175"/>
      <c r="U1195" s="143"/>
      <c r="V1195" s="143"/>
      <c r="W1195" s="143"/>
      <c r="X1195" s="176"/>
      <c r="Y1195" s="175"/>
      <c r="Z1195" s="143"/>
      <c r="AA1195" s="143"/>
      <c r="AB1195" s="143"/>
      <c r="AC1195" s="176"/>
      <c r="AD1195" s="175"/>
      <c r="AE1195" s="143"/>
      <c r="AF1195" s="143"/>
      <c r="AG1195" s="143"/>
      <c r="AH1195" s="176"/>
      <c r="AI1195" s="175"/>
      <c r="AJ1195" s="143"/>
      <c r="AK1195" s="143"/>
      <c r="AL1195" s="143"/>
      <c r="AM1195" s="176"/>
      <c r="AN1195" s="179"/>
      <c r="AO1195" s="180"/>
      <c r="AP1195" s="180"/>
      <c r="AQ1195" s="180"/>
      <c r="AR1195" s="180"/>
      <c r="AS1195" s="180"/>
      <c r="AT1195" s="180"/>
      <c r="AU1195" s="180"/>
      <c r="AV1195" s="180"/>
      <c r="AW1195" s="180"/>
      <c r="AX1195" s="180"/>
      <c r="AY1195" s="180"/>
      <c r="AZ1195" s="180"/>
      <c r="BA1195" s="180"/>
      <c r="BB1195" s="180"/>
      <c r="BC1195" s="180"/>
      <c r="BD1195" s="180"/>
      <c r="BE1195" s="180"/>
      <c r="BF1195" s="180"/>
      <c r="BG1195" s="180"/>
      <c r="BH1195" s="180"/>
      <c r="BI1195" s="180"/>
      <c r="BJ1195" s="180"/>
      <c r="BK1195" s="180"/>
      <c r="BL1195" s="180"/>
      <c r="BM1195" s="180"/>
      <c r="BN1195" s="180"/>
      <c r="BO1195" s="180"/>
      <c r="BP1195" s="180"/>
      <c r="BQ1195" s="180"/>
      <c r="BR1195" s="180"/>
      <c r="BS1195" s="180"/>
      <c r="BT1195" s="180"/>
      <c r="BU1195" s="180"/>
      <c r="BV1195" s="180"/>
    </row>
    <row r="1196" spans="1:74" x14ac:dyDescent="0.15">
      <c r="A1196" s="5">
        <v>1192</v>
      </c>
      <c r="B1196" s="5">
        <f>data!A1194</f>
        <v>2011060</v>
      </c>
      <c r="C1196" s="6">
        <f>data!C1194</f>
        <v>10</v>
      </c>
      <c r="D1196" s="7">
        <f>data!D1194</f>
        <v>11</v>
      </c>
      <c r="E1196" s="7">
        <f>data!E1194</f>
        <v>13</v>
      </c>
      <c r="F1196" s="7">
        <f>data!F1194</f>
        <v>21</v>
      </c>
      <c r="G1196" s="7">
        <f>data!G1194</f>
        <v>27</v>
      </c>
      <c r="H1196" s="8">
        <f>data!H1194</f>
        <v>31</v>
      </c>
      <c r="I1196" s="9">
        <f>data!I1194</f>
        <v>1</v>
      </c>
      <c r="J1196" s="175"/>
      <c r="K1196" s="143"/>
      <c r="L1196" s="143"/>
      <c r="M1196" s="143"/>
      <c r="N1196" s="176"/>
      <c r="O1196" s="175"/>
      <c r="P1196" s="143"/>
      <c r="Q1196" s="143"/>
      <c r="R1196" s="143"/>
      <c r="S1196" s="176"/>
      <c r="T1196" s="175"/>
      <c r="U1196" s="143"/>
      <c r="V1196" s="143"/>
      <c r="W1196" s="143"/>
      <c r="X1196" s="176"/>
      <c r="Y1196" s="175"/>
      <c r="Z1196" s="143"/>
      <c r="AA1196" s="143"/>
      <c r="AB1196" s="143"/>
      <c r="AC1196" s="176"/>
      <c r="AD1196" s="175"/>
      <c r="AE1196" s="143"/>
      <c r="AF1196" s="143"/>
      <c r="AG1196" s="143"/>
      <c r="AH1196" s="176"/>
      <c r="AI1196" s="175"/>
      <c r="AJ1196" s="143"/>
      <c r="AK1196" s="143"/>
      <c r="AL1196" s="143"/>
      <c r="AM1196" s="176"/>
      <c r="AN1196" s="179"/>
      <c r="AO1196" s="180"/>
      <c r="AP1196" s="180"/>
      <c r="AQ1196" s="180"/>
      <c r="AR1196" s="180"/>
      <c r="AS1196" s="180"/>
      <c r="AT1196" s="180"/>
      <c r="AU1196" s="180"/>
      <c r="AV1196" s="180"/>
      <c r="AW1196" s="180"/>
      <c r="AX1196" s="180"/>
      <c r="AY1196" s="180"/>
      <c r="AZ1196" s="180"/>
      <c r="BA1196" s="180"/>
      <c r="BB1196" s="180"/>
      <c r="BC1196" s="180"/>
      <c r="BD1196" s="180"/>
      <c r="BE1196" s="180"/>
      <c r="BF1196" s="180"/>
      <c r="BG1196" s="180"/>
      <c r="BH1196" s="180"/>
      <c r="BI1196" s="180"/>
      <c r="BJ1196" s="180"/>
      <c r="BK1196" s="180"/>
      <c r="BL1196" s="180"/>
      <c r="BM1196" s="180"/>
      <c r="BN1196" s="180"/>
      <c r="BO1196" s="180"/>
      <c r="BP1196" s="180"/>
      <c r="BQ1196" s="180"/>
      <c r="BR1196" s="180"/>
      <c r="BS1196" s="180"/>
      <c r="BT1196" s="180"/>
      <c r="BU1196" s="180"/>
      <c r="BV1196" s="180"/>
    </row>
    <row r="1197" spans="1:74" x14ac:dyDescent="0.15">
      <c r="A1197" s="5">
        <v>1193</v>
      </c>
      <c r="B1197" s="5">
        <f>data!A1195</f>
        <v>2011061</v>
      </c>
      <c r="C1197" s="6">
        <f>data!C1195</f>
        <v>2</v>
      </c>
      <c r="D1197" s="7">
        <f>data!D1195</f>
        <v>3</v>
      </c>
      <c r="E1197" s="7">
        <f>data!E1195</f>
        <v>8</v>
      </c>
      <c r="F1197" s="7">
        <f>data!F1195</f>
        <v>13</v>
      </c>
      <c r="G1197" s="7">
        <f>data!G1195</f>
        <v>19</v>
      </c>
      <c r="H1197" s="8">
        <f>data!H1195</f>
        <v>21</v>
      </c>
      <c r="I1197" s="9">
        <f>data!I1195</f>
        <v>3</v>
      </c>
      <c r="J1197" s="175"/>
      <c r="K1197" s="143"/>
      <c r="L1197" s="143"/>
      <c r="M1197" s="143"/>
      <c r="N1197" s="176"/>
      <c r="O1197" s="175"/>
      <c r="P1197" s="143"/>
      <c r="Q1197" s="143"/>
      <c r="R1197" s="143"/>
      <c r="S1197" s="176"/>
      <c r="T1197" s="175"/>
      <c r="U1197" s="143"/>
      <c r="V1197" s="143"/>
      <c r="W1197" s="143"/>
      <c r="X1197" s="176"/>
      <c r="Y1197" s="175"/>
      <c r="Z1197" s="143"/>
      <c r="AA1197" s="143"/>
      <c r="AB1197" s="143"/>
      <c r="AC1197" s="176"/>
      <c r="AD1197" s="175"/>
      <c r="AE1197" s="143"/>
      <c r="AF1197" s="143"/>
      <c r="AG1197" s="143"/>
      <c r="AH1197" s="176"/>
      <c r="AI1197" s="175"/>
      <c r="AJ1197" s="143"/>
      <c r="AK1197" s="143"/>
      <c r="AL1197" s="143"/>
      <c r="AM1197" s="176"/>
      <c r="AN1197" s="179"/>
      <c r="AO1197" s="180"/>
      <c r="AP1197" s="180"/>
      <c r="AQ1197" s="180"/>
      <c r="AR1197" s="180"/>
      <c r="AS1197" s="180"/>
      <c r="AT1197" s="180"/>
      <c r="AU1197" s="180"/>
      <c r="AV1197" s="180"/>
      <c r="AW1197" s="180"/>
      <c r="AX1197" s="180"/>
      <c r="AY1197" s="180"/>
      <c r="AZ1197" s="180"/>
      <c r="BA1197" s="180"/>
      <c r="BB1197" s="180"/>
      <c r="BC1197" s="180"/>
      <c r="BD1197" s="180"/>
      <c r="BE1197" s="180"/>
      <c r="BF1197" s="180"/>
      <c r="BG1197" s="180"/>
      <c r="BH1197" s="180"/>
      <c r="BI1197" s="180"/>
      <c r="BJ1197" s="180"/>
      <c r="BK1197" s="180"/>
      <c r="BL1197" s="180"/>
      <c r="BM1197" s="180"/>
      <c r="BN1197" s="180"/>
      <c r="BO1197" s="180"/>
      <c r="BP1197" s="180"/>
      <c r="BQ1197" s="180"/>
      <c r="BR1197" s="180"/>
      <c r="BS1197" s="180"/>
      <c r="BT1197" s="180"/>
      <c r="BU1197" s="180"/>
      <c r="BV1197" s="180"/>
    </row>
    <row r="1198" spans="1:74" x14ac:dyDescent="0.15">
      <c r="A1198" s="5">
        <v>1194</v>
      </c>
      <c r="B1198" s="5">
        <f>data!A1196</f>
        <v>2011062</v>
      </c>
      <c r="C1198" s="6">
        <f>data!C1196</f>
        <v>4</v>
      </c>
      <c r="D1198" s="7">
        <f>data!D1196</f>
        <v>8</v>
      </c>
      <c r="E1198" s="7">
        <f>data!E1196</f>
        <v>9</v>
      </c>
      <c r="F1198" s="7">
        <f>data!F1196</f>
        <v>10</v>
      </c>
      <c r="G1198" s="7">
        <f>data!G1196</f>
        <v>29</v>
      </c>
      <c r="H1198" s="8">
        <f>data!H1196</f>
        <v>30</v>
      </c>
      <c r="I1198" s="9">
        <f>data!I1196</f>
        <v>3</v>
      </c>
      <c r="J1198" s="175"/>
      <c r="K1198" s="143"/>
      <c r="L1198" s="143"/>
      <c r="M1198" s="143"/>
      <c r="N1198" s="176"/>
      <c r="O1198" s="175"/>
      <c r="P1198" s="143"/>
      <c r="Q1198" s="143"/>
      <c r="R1198" s="143"/>
      <c r="S1198" s="176"/>
      <c r="T1198" s="175"/>
      <c r="U1198" s="143"/>
      <c r="V1198" s="143"/>
      <c r="W1198" s="143"/>
      <c r="X1198" s="176"/>
      <c r="Y1198" s="175"/>
      <c r="Z1198" s="143"/>
      <c r="AA1198" s="143"/>
      <c r="AB1198" s="143"/>
      <c r="AC1198" s="176"/>
      <c r="AD1198" s="175"/>
      <c r="AE1198" s="143"/>
      <c r="AF1198" s="143"/>
      <c r="AG1198" s="143"/>
      <c r="AH1198" s="176"/>
      <c r="AI1198" s="175"/>
      <c r="AJ1198" s="143"/>
      <c r="AK1198" s="143"/>
      <c r="AL1198" s="143"/>
      <c r="AM1198" s="176"/>
      <c r="AN1198" s="179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80"/>
      <c r="BI1198" s="180"/>
      <c r="BJ1198" s="180"/>
      <c r="BK1198" s="180"/>
      <c r="BL1198" s="180"/>
      <c r="BM1198" s="180"/>
      <c r="BN1198" s="180"/>
      <c r="BO1198" s="180"/>
      <c r="BP1198" s="180"/>
      <c r="BQ1198" s="180"/>
      <c r="BR1198" s="180"/>
      <c r="BS1198" s="180"/>
      <c r="BT1198" s="180"/>
      <c r="BU1198" s="180"/>
      <c r="BV1198" s="180"/>
    </row>
    <row r="1199" spans="1:74" x14ac:dyDescent="0.15">
      <c r="A1199" s="5">
        <v>1195</v>
      </c>
      <c r="B1199" s="5">
        <f>data!A1197</f>
        <v>2011063</v>
      </c>
      <c r="C1199" s="6">
        <f>data!C1197</f>
        <v>4</v>
      </c>
      <c r="D1199" s="7">
        <f>data!D1197</f>
        <v>6</v>
      </c>
      <c r="E1199" s="7">
        <f>data!E1197</f>
        <v>13</v>
      </c>
      <c r="F1199" s="7">
        <f>data!F1197</f>
        <v>15</v>
      </c>
      <c r="G1199" s="7">
        <f>data!G1197</f>
        <v>18</v>
      </c>
      <c r="H1199" s="8">
        <f>data!H1197</f>
        <v>19</v>
      </c>
      <c r="I1199" s="9">
        <f>data!I1197</f>
        <v>5</v>
      </c>
      <c r="J1199" s="175"/>
      <c r="K1199" s="143"/>
      <c r="L1199" s="143"/>
      <c r="M1199" s="143"/>
      <c r="N1199" s="176"/>
      <c r="O1199" s="175"/>
      <c r="P1199" s="143"/>
      <c r="Q1199" s="143"/>
      <c r="R1199" s="143"/>
      <c r="S1199" s="176"/>
      <c r="T1199" s="175"/>
      <c r="U1199" s="143"/>
      <c r="V1199" s="143"/>
      <c r="W1199" s="143"/>
      <c r="X1199" s="176"/>
      <c r="Y1199" s="175"/>
      <c r="Z1199" s="143"/>
      <c r="AA1199" s="143"/>
      <c r="AB1199" s="143"/>
      <c r="AC1199" s="176"/>
      <c r="AD1199" s="175"/>
      <c r="AE1199" s="143"/>
      <c r="AF1199" s="143"/>
      <c r="AG1199" s="143"/>
      <c r="AH1199" s="176"/>
      <c r="AI1199" s="175"/>
      <c r="AJ1199" s="143"/>
      <c r="AK1199" s="143"/>
      <c r="AL1199" s="143"/>
      <c r="AM1199" s="176"/>
      <c r="AN1199" s="179"/>
      <c r="AO1199" s="180"/>
      <c r="AP1199" s="180"/>
      <c r="AQ1199" s="180"/>
      <c r="AR1199" s="180"/>
      <c r="AS1199" s="180"/>
      <c r="AT1199" s="180"/>
      <c r="AU1199" s="180"/>
      <c r="AV1199" s="180"/>
      <c r="AW1199" s="180"/>
      <c r="AX1199" s="180"/>
      <c r="AY1199" s="180"/>
      <c r="AZ1199" s="180"/>
      <c r="BA1199" s="180"/>
      <c r="BB1199" s="180"/>
      <c r="BC1199" s="180"/>
      <c r="BD1199" s="180"/>
      <c r="BE1199" s="180"/>
      <c r="BF1199" s="180"/>
      <c r="BG1199" s="180"/>
      <c r="BH1199" s="180"/>
      <c r="BI1199" s="180"/>
      <c r="BJ1199" s="180"/>
      <c r="BK1199" s="180"/>
      <c r="BL1199" s="180"/>
      <c r="BM1199" s="180"/>
      <c r="BN1199" s="180"/>
      <c r="BO1199" s="180"/>
      <c r="BP1199" s="180"/>
      <c r="BQ1199" s="180"/>
      <c r="BR1199" s="180"/>
      <c r="BS1199" s="180"/>
      <c r="BT1199" s="180"/>
      <c r="BU1199" s="180"/>
      <c r="BV1199" s="180"/>
    </row>
    <row r="1200" spans="1:74" x14ac:dyDescent="0.15">
      <c r="A1200" s="5">
        <v>1196</v>
      </c>
      <c r="B1200" s="5">
        <f>data!A1198</f>
        <v>2011064</v>
      </c>
      <c r="C1200" s="6">
        <f>data!C1198</f>
        <v>3</v>
      </c>
      <c r="D1200" s="7">
        <f>data!D1198</f>
        <v>6</v>
      </c>
      <c r="E1200" s="7">
        <f>data!E1198</f>
        <v>7</v>
      </c>
      <c r="F1200" s="7">
        <f>data!F1198</f>
        <v>29</v>
      </c>
      <c r="G1200" s="7">
        <f>data!G1198</f>
        <v>30</v>
      </c>
      <c r="H1200" s="8">
        <f>data!H1198</f>
        <v>33</v>
      </c>
      <c r="I1200" s="9">
        <f>data!I1198</f>
        <v>2</v>
      </c>
      <c r="J1200" s="175"/>
      <c r="K1200" s="143"/>
      <c r="L1200" s="143"/>
      <c r="M1200" s="143"/>
      <c r="N1200" s="176"/>
      <c r="O1200" s="175"/>
      <c r="P1200" s="143"/>
      <c r="Q1200" s="143"/>
      <c r="R1200" s="143"/>
      <c r="S1200" s="176"/>
      <c r="T1200" s="175"/>
      <c r="U1200" s="143"/>
      <c r="V1200" s="143"/>
      <c r="W1200" s="143"/>
      <c r="X1200" s="176"/>
      <c r="Y1200" s="175"/>
      <c r="Z1200" s="143"/>
      <c r="AA1200" s="143"/>
      <c r="AB1200" s="143"/>
      <c r="AC1200" s="176"/>
      <c r="AD1200" s="175"/>
      <c r="AE1200" s="143"/>
      <c r="AF1200" s="143"/>
      <c r="AG1200" s="143"/>
      <c r="AH1200" s="176"/>
      <c r="AI1200" s="175"/>
      <c r="AJ1200" s="143"/>
      <c r="AK1200" s="143"/>
      <c r="AL1200" s="143"/>
      <c r="AM1200" s="176"/>
      <c r="AN1200" s="179"/>
      <c r="AO1200" s="180"/>
      <c r="AP1200" s="180"/>
      <c r="AQ1200" s="180"/>
      <c r="AR1200" s="180"/>
      <c r="AS1200" s="180"/>
      <c r="AT1200" s="180"/>
      <c r="AU1200" s="180"/>
      <c r="AV1200" s="180"/>
      <c r="AW1200" s="180"/>
      <c r="AX1200" s="180"/>
      <c r="AY1200" s="180"/>
      <c r="AZ1200" s="180"/>
      <c r="BA1200" s="180"/>
      <c r="BB1200" s="180"/>
      <c r="BC1200" s="180"/>
      <c r="BD1200" s="180"/>
      <c r="BE1200" s="180"/>
      <c r="BF1200" s="180"/>
      <c r="BG1200" s="180"/>
      <c r="BH1200" s="180"/>
      <c r="BI1200" s="180"/>
      <c r="BJ1200" s="180"/>
      <c r="BK1200" s="180"/>
      <c r="BL1200" s="180"/>
      <c r="BM1200" s="180"/>
      <c r="BN1200" s="180"/>
      <c r="BO1200" s="180"/>
      <c r="BP1200" s="180"/>
      <c r="BQ1200" s="180"/>
      <c r="BR1200" s="180"/>
      <c r="BS1200" s="180"/>
      <c r="BT1200" s="180"/>
      <c r="BU1200" s="180"/>
      <c r="BV1200" s="180"/>
    </row>
    <row r="1201" spans="1:74" x14ac:dyDescent="0.15">
      <c r="A1201" s="5">
        <v>1197</v>
      </c>
      <c r="B1201" s="5">
        <f>data!A1199</f>
        <v>2011065</v>
      </c>
      <c r="C1201" s="6">
        <f>data!C1199</f>
        <v>4</v>
      </c>
      <c r="D1201" s="7">
        <f>data!D1199</f>
        <v>16</v>
      </c>
      <c r="E1201" s="7">
        <f>data!E1199</f>
        <v>23</v>
      </c>
      <c r="F1201" s="7">
        <f>data!F1199</f>
        <v>25</v>
      </c>
      <c r="G1201" s="7">
        <f>data!G1199</f>
        <v>27</v>
      </c>
      <c r="H1201" s="8">
        <f>data!H1199</f>
        <v>29</v>
      </c>
      <c r="I1201" s="9">
        <f>data!I1199</f>
        <v>3</v>
      </c>
      <c r="J1201" s="175"/>
      <c r="K1201" s="143"/>
      <c r="L1201" s="143"/>
      <c r="M1201" s="143"/>
      <c r="N1201" s="176"/>
      <c r="O1201" s="175"/>
      <c r="P1201" s="143"/>
      <c r="Q1201" s="143"/>
      <c r="R1201" s="143"/>
      <c r="S1201" s="176"/>
      <c r="T1201" s="175"/>
      <c r="U1201" s="143"/>
      <c r="V1201" s="143"/>
      <c r="W1201" s="143"/>
      <c r="X1201" s="176"/>
      <c r="Y1201" s="175"/>
      <c r="Z1201" s="143"/>
      <c r="AA1201" s="143"/>
      <c r="AB1201" s="143"/>
      <c r="AC1201" s="176"/>
      <c r="AD1201" s="175"/>
      <c r="AE1201" s="143"/>
      <c r="AF1201" s="143"/>
      <c r="AG1201" s="143"/>
      <c r="AH1201" s="176"/>
      <c r="AI1201" s="175"/>
      <c r="AJ1201" s="143"/>
      <c r="AK1201" s="143"/>
      <c r="AL1201" s="143"/>
      <c r="AM1201" s="176"/>
      <c r="AN1201" s="179"/>
      <c r="AO1201" s="180"/>
      <c r="AP1201" s="180"/>
      <c r="AQ1201" s="180"/>
      <c r="AR1201" s="180"/>
      <c r="AS1201" s="180"/>
      <c r="AT1201" s="180"/>
      <c r="AU1201" s="180"/>
      <c r="AV1201" s="180"/>
      <c r="AW1201" s="180"/>
      <c r="AX1201" s="180"/>
      <c r="AY1201" s="180"/>
      <c r="AZ1201" s="180"/>
      <c r="BA1201" s="180"/>
      <c r="BB1201" s="180"/>
      <c r="BC1201" s="180"/>
      <c r="BD1201" s="180"/>
      <c r="BE1201" s="180"/>
      <c r="BF1201" s="180"/>
      <c r="BG1201" s="180"/>
      <c r="BH1201" s="180"/>
      <c r="BI1201" s="180"/>
      <c r="BJ1201" s="180"/>
      <c r="BK1201" s="180"/>
      <c r="BL1201" s="180"/>
      <c r="BM1201" s="180"/>
      <c r="BN1201" s="180"/>
      <c r="BO1201" s="180"/>
      <c r="BP1201" s="180"/>
      <c r="BQ1201" s="180"/>
      <c r="BR1201" s="180"/>
      <c r="BS1201" s="180"/>
      <c r="BT1201" s="180"/>
      <c r="BU1201" s="180"/>
      <c r="BV1201" s="180"/>
    </row>
    <row r="1202" spans="1:74" x14ac:dyDescent="0.15">
      <c r="A1202" s="5">
        <v>1198</v>
      </c>
      <c r="B1202" s="5">
        <f>data!A1200</f>
        <v>2011066</v>
      </c>
      <c r="C1202" s="6">
        <f>data!C1200</f>
        <v>4</v>
      </c>
      <c r="D1202" s="7">
        <f>data!D1200</f>
        <v>6</v>
      </c>
      <c r="E1202" s="7">
        <f>data!E1200</f>
        <v>14</v>
      </c>
      <c r="F1202" s="7">
        <f>data!F1200</f>
        <v>17</v>
      </c>
      <c r="G1202" s="7">
        <f>data!G1200</f>
        <v>30</v>
      </c>
      <c r="H1202" s="8">
        <f>data!H1200</f>
        <v>32</v>
      </c>
      <c r="I1202" s="9">
        <f>data!I1200</f>
        <v>12</v>
      </c>
      <c r="J1202" s="175"/>
      <c r="K1202" s="143"/>
      <c r="L1202" s="143"/>
      <c r="M1202" s="143"/>
      <c r="N1202" s="176"/>
      <c r="O1202" s="175"/>
      <c r="P1202" s="143"/>
      <c r="Q1202" s="143"/>
      <c r="R1202" s="143"/>
      <c r="S1202" s="176"/>
      <c r="T1202" s="175"/>
      <c r="U1202" s="143"/>
      <c r="V1202" s="143"/>
      <c r="W1202" s="143"/>
      <c r="X1202" s="176"/>
      <c r="Y1202" s="175"/>
      <c r="Z1202" s="143"/>
      <c r="AA1202" s="143"/>
      <c r="AB1202" s="143"/>
      <c r="AC1202" s="176"/>
      <c r="AD1202" s="175"/>
      <c r="AE1202" s="143"/>
      <c r="AF1202" s="143"/>
      <c r="AG1202" s="143"/>
      <c r="AH1202" s="176"/>
      <c r="AI1202" s="175"/>
      <c r="AJ1202" s="143"/>
      <c r="AK1202" s="143"/>
      <c r="AL1202" s="143"/>
      <c r="AM1202" s="176"/>
      <c r="AN1202" s="179"/>
      <c r="AO1202" s="180"/>
      <c r="AP1202" s="180"/>
      <c r="AQ1202" s="180"/>
      <c r="AR1202" s="180"/>
      <c r="AS1202" s="180"/>
      <c r="AT1202" s="180"/>
      <c r="AU1202" s="180"/>
      <c r="AV1202" s="180"/>
      <c r="AW1202" s="180"/>
      <c r="AX1202" s="180"/>
      <c r="AY1202" s="180"/>
      <c r="AZ1202" s="180"/>
      <c r="BA1202" s="180"/>
      <c r="BB1202" s="180"/>
      <c r="BC1202" s="180"/>
      <c r="BD1202" s="180"/>
      <c r="BE1202" s="180"/>
      <c r="BF1202" s="180"/>
      <c r="BG1202" s="180"/>
      <c r="BH1202" s="180"/>
      <c r="BI1202" s="180"/>
      <c r="BJ1202" s="180"/>
      <c r="BK1202" s="180"/>
      <c r="BL1202" s="180"/>
      <c r="BM1202" s="180"/>
      <c r="BN1202" s="180"/>
      <c r="BO1202" s="180"/>
      <c r="BP1202" s="180"/>
      <c r="BQ1202" s="180"/>
      <c r="BR1202" s="180"/>
      <c r="BS1202" s="180"/>
      <c r="BT1202" s="180"/>
      <c r="BU1202" s="180"/>
      <c r="BV1202" s="180"/>
    </row>
    <row r="1203" spans="1:74" x14ac:dyDescent="0.15">
      <c r="A1203" s="5">
        <v>1199</v>
      </c>
      <c r="B1203" s="5">
        <f>data!A1201</f>
        <v>2011067</v>
      </c>
      <c r="C1203" s="6">
        <f>data!C1201</f>
        <v>17</v>
      </c>
      <c r="D1203" s="7">
        <f>data!D1201</f>
        <v>19</v>
      </c>
      <c r="E1203" s="7">
        <f>data!E1201</f>
        <v>20</v>
      </c>
      <c r="F1203" s="7">
        <f>data!F1201</f>
        <v>24</v>
      </c>
      <c r="G1203" s="7">
        <f>data!G1201</f>
        <v>25</v>
      </c>
      <c r="H1203" s="8">
        <f>data!H1201</f>
        <v>27</v>
      </c>
      <c r="I1203" s="9">
        <f>data!I1201</f>
        <v>12</v>
      </c>
      <c r="J1203" s="175"/>
      <c r="K1203" s="143"/>
      <c r="L1203" s="143"/>
      <c r="M1203" s="143"/>
      <c r="N1203" s="176"/>
      <c r="O1203" s="175"/>
      <c r="P1203" s="143"/>
      <c r="Q1203" s="143"/>
      <c r="R1203" s="143"/>
      <c r="S1203" s="176"/>
      <c r="T1203" s="175"/>
      <c r="U1203" s="143"/>
      <c r="V1203" s="143"/>
      <c r="W1203" s="143"/>
      <c r="X1203" s="176"/>
      <c r="Y1203" s="175"/>
      <c r="Z1203" s="143"/>
      <c r="AA1203" s="143"/>
      <c r="AB1203" s="143"/>
      <c r="AC1203" s="176"/>
      <c r="AD1203" s="175"/>
      <c r="AE1203" s="143"/>
      <c r="AF1203" s="143"/>
      <c r="AG1203" s="143"/>
      <c r="AH1203" s="176"/>
      <c r="AI1203" s="175"/>
      <c r="AJ1203" s="143"/>
      <c r="AK1203" s="143"/>
      <c r="AL1203" s="143"/>
      <c r="AM1203" s="176"/>
      <c r="AN1203" s="179"/>
      <c r="AO1203" s="180"/>
      <c r="AP1203" s="180"/>
      <c r="AQ1203" s="180"/>
      <c r="AR1203" s="180"/>
      <c r="AS1203" s="180"/>
      <c r="AT1203" s="180"/>
      <c r="AU1203" s="180"/>
      <c r="AV1203" s="180"/>
      <c r="AW1203" s="180"/>
      <c r="AX1203" s="180"/>
      <c r="AY1203" s="180"/>
      <c r="AZ1203" s="180"/>
      <c r="BA1203" s="180"/>
      <c r="BB1203" s="180"/>
      <c r="BC1203" s="180"/>
      <c r="BD1203" s="180"/>
      <c r="BE1203" s="180"/>
      <c r="BF1203" s="180"/>
      <c r="BG1203" s="180"/>
      <c r="BH1203" s="180"/>
      <c r="BI1203" s="180"/>
      <c r="BJ1203" s="180"/>
      <c r="BK1203" s="180"/>
      <c r="BL1203" s="180"/>
      <c r="BM1203" s="180"/>
      <c r="BN1203" s="180"/>
      <c r="BO1203" s="180"/>
      <c r="BP1203" s="180"/>
      <c r="BQ1203" s="180"/>
      <c r="BR1203" s="180"/>
      <c r="BS1203" s="180"/>
      <c r="BT1203" s="180"/>
      <c r="BU1203" s="180"/>
      <c r="BV1203" s="180"/>
    </row>
    <row r="1204" spans="1:74" x14ac:dyDescent="0.15">
      <c r="A1204" s="5">
        <v>1200</v>
      </c>
      <c r="B1204" s="5">
        <f>data!A1202</f>
        <v>2011068</v>
      </c>
      <c r="C1204" s="6">
        <f>data!C1202</f>
        <v>3</v>
      </c>
      <c r="D1204" s="7">
        <f>data!D1202</f>
        <v>7</v>
      </c>
      <c r="E1204" s="7">
        <f>data!E1202</f>
        <v>10</v>
      </c>
      <c r="F1204" s="7">
        <f>data!F1202</f>
        <v>15</v>
      </c>
      <c r="G1204" s="7">
        <f>data!G1202</f>
        <v>19</v>
      </c>
      <c r="H1204" s="8">
        <f>data!H1202</f>
        <v>24</v>
      </c>
      <c r="I1204" s="9">
        <f>data!I1202</f>
        <v>10</v>
      </c>
      <c r="J1204" s="175"/>
      <c r="K1204" s="143"/>
      <c r="L1204" s="143"/>
      <c r="M1204" s="143"/>
      <c r="N1204" s="176"/>
      <c r="O1204" s="175"/>
      <c r="P1204" s="143"/>
      <c r="Q1204" s="143"/>
      <c r="R1204" s="143"/>
      <c r="S1204" s="176"/>
      <c r="T1204" s="175"/>
      <c r="U1204" s="143"/>
      <c r="V1204" s="143"/>
      <c r="W1204" s="143"/>
      <c r="X1204" s="176"/>
      <c r="Y1204" s="175"/>
      <c r="Z1204" s="143"/>
      <c r="AA1204" s="143"/>
      <c r="AB1204" s="143"/>
      <c r="AC1204" s="176"/>
      <c r="AD1204" s="175"/>
      <c r="AE1204" s="143"/>
      <c r="AF1204" s="143"/>
      <c r="AG1204" s="143"/>
      <c r="AH1204" s="176"/>
      <c r="AI1204" s="175"/>
      <c r="AJ1204" s="143"/>
      <c r="AK1204" s="143"/>
      <c r="AL1204" s="143"/>
      <c r="AM1204" s="176"/>
      <c r="AN1204" s="179"/>
      <c r="AO1204" s="180"/>
      <c r="AP1204" s="180"/>
      <c r="AQ1204" s="180"/>
      <c r="AR1204" s="180"/>
      <c r="AS1204" s="180"/>
      <c r="AT1204" s="180"/>
      <c r="AU1204" s="180"/>
      <c r="AV1204" s="180"/>
      <c r="AW1204" s="180"/>
      <c r="AX1204" s="180"/>
      <c r="AY1204" s="180"/>
      <c r="AZ1204" s="180"/>
      <c r="BA1204" s="180"/>
      <c r="BB1204" s="180"/>
      <c r="BC1204" s="180"/>
      <c r="BD1204" s="180"/>
      <c r="BE1204" s="180"/>
      <c r="BF1204" s="180"/>
      <c r="BG1204" s="180"/>
      <c r="BH1204" s="180"/>
      <c r="BI1204" s="180"/>
      <c r="BJ1204" s="180"/>
      <c r="BK1204" s="180"/>
      <c r="BL1204" s="180"/>
      <c r="BM1204" s="180"/>
      <c r="BN1204" s="180"/>
      <c r="BO1204" s="180"/>
      <c r="BP1204" s="180"/>
      <c r="BQ1204" s="180"/>
      <c r="BR1204" s="180"/>
      <c r="BS1204" s="180"/>
      <c r="BT1204" s="180"/>
      <c r="BU1204" s="180"/>
      <c r="BV1204" s="180"/>
    </row>
    <row r="1205" spans="1:74" x14ac:dyDescent="0.15">
      <c r="A1205" s="5">
        <v>1201</v>
      </c>
      <c r="B1205" s="5">
        <f>data!A1203</f>
        <v>2011069</v>
      </c>
      <c r="C1205" s="6">
        <f>data!C1203</f>
        <v>2</v>
      </c>
      <c r="D1205" s="7">
        <f>data!D1203</f>
        <v>13</v>
      </c>
      <c r="E1205" s="7">
        <f>data!E1203</f>
        <v>16</v>
      </c>
      <c r="F1205" s="7">
        <f>data!F1203</f>
        <v>18</v>
      </c>
      <c r="G1205" s="7">
        <f>data!G1203</f>
        <v>24</v>
      </c>
      <c r="H1205" s="8">
        <f>data!H1203</f>
        <v>30</v>
      </c>
      <c r="I1205" s="9">
        <f>data!I1203</f>
        <v>12</v>
      </c>
      <c r="J1205" s="175"/>
      <c r="K1205" s="143"/>
      <c r="L1205" s="143"/>
      <c r="M1205" s="143"/>
      <c r="N1205" s="176"/>
      <c r="O1205" s="175"/>
      <c r="P1205" s="143"/>
      <c r="Q1205" s="143"/>
      <c r="R1205" s="143"/>
      <c r="S1205" s="176"/>
      <c r="T1205" s="175"/>
      <c r="U1205" s="143"/>
      <c r="V1205" s="143"/>
      <c r="W1205" s="143"/>
      <c r="X1205" s="176"/>
      <c r="Y1205" s="175"/>
      <c r="Z1205" s="143"/>
      <c r="AA1205" s="143"/>
      <c r="AB1205" s="143"/>
      <c r="AC1205" s="176"/>
      <c r="AD1205" s="175"/>
      <c r="AE1205" s="143"/>
      <c r="AF1205" s="143"/>
      <c r="AG1205" s="143"/>
      <c r="AH1205" s="176"/>
      <c r="AI1205" s="175"/>
      <c r="AJ1205" s="143"/>
      <c r="AK1205" s="143"/>
      <c r="AL1205" s="143"/>
      <c r="AM1205" s="176"/>
      <c r="AN1205" s="179"/>
      <c r="AO1205" s="180"/>
      <c r="AP1205" s="180"/>
      <c r="AQ1205" s="180"/>
      <c r="AR1205" s="180"/>
      <c r="AS1205" s="180"/>
      <c r="AT1205" s="180"/>
      <c r="AU1205" s="180"/>
      <c r="AV1205" s="180"/>
      <c r="AW1205" s="180"/>
      <c r="AX1205" s="180"/>
      <c r="AY1205" s="180"/>
      <c r="AZ1205" s="180"/>
      <c r="BA1205" s="180"/>
      <c r="BB1205" s="180"/>
      <c r="BC1205" s="180"/>
      <c r="BD1205" s="180"/>
      <c r="BE1205" s="180"/>
      <c r="BF1205" s="180"/>
      <c r="BG1205" s="180"/>
      <c r="BH1205" s="180"/>
      <c r="BI1205" s="180"/>
      <c r="BJ1205" s="180"/>
      <c r="BK1205" s="180"/>
      <c r="BL1205" s="180"/>
      <c r="BM1205" s="180"/>
      <c r="BN1205" s="180"/>
      <c r="BO1205" s="180"/>
      <c r="BP1205" s="180"/>
      <c r="BQ1205" s="180"/>
      <c r="BR1205" s="180"/>
      <c r="BS1205" s="180"/>
      <c r="BT1205" s="180"/>
      <c r="BU1205" s="180"/>
      <c r="BV1205" s="180"/>
    </row>
    <row r="1206" spans="1:74" x14ac:dyDescent="0.15">
      <c r="A1206" s="5">
        <v>1202</v>
      </c>
      <c r="B1206" s="5">
        <f>data!A1204</f>
        <v>2011070</v>
      </c>
      <c r="C1206" s="6">
        <f>data!C1204</f>
        <v>1</v>
      </c>
      <c r="D1206" s="7">
        <f>data!D1204</f>
        <v>3</v>
      </c>
      <c r="E1206" s="7">
        <f>data!E1204</f>
        <v>5</v>
      </c>
      <c r="F1206" s="7">
        <f>data!F1204</f>
        <v>12</v>
      </c>
      <c r="G1206" s="7">
        <f>data!G1204</f>
        <v>21</v>
      </c>
      <c r="H1206" s="8">
        <f>data!H1204</f>
        <v>28</v>
      </c>
      <c r="I1206" s="9">
        <f>data!I1204</f>
        <v>12</v>
      </c>
      <c r="J1206" s="175"/>
      <c r="K1206" s="143"/>
      <c r="L1206" s="143"/>
      <c r="M1206" s="143"/>
      <c r="N1206" s="176"/>
      <c r="O1206" s="175"/>
      <c r="P1206" s="143"/>
      <c r="Q1206" s="143"/>
      <c r="R1206" s="143"/>
      <c r="S1206" s="176"/>
      <c r="T1206" s="175"/>
      <c r="U1206" s="143"/>
      <c r="V1206" s="143"/>
      <c r="W1206" s="143"/>
      <c r="X1206" s="176"/>
      <c r="Y1206" s="175"/>
      <c r="Z1206" s="143"/>
      <c r="AA1206" s="143"/>
      <c r="AB1206" s="143"/>
      <c r="AC1206" s="176"/>
      <c r="AD1206" s="175"/>
      <c r="AE1206" s="143"/>
      <c r="AF1206" s="143"/>
      <c r="AG1206" s="143"/>
      <c r="AH1206" s="176"/>
      <c r="AI1206" s="175"/>
      <c r="AJ1206" s="143"/>
      <c r="AK1206" s="143"/>
      <c r="AL1206" s="143"/>
      <c r="AM1206" s="176"/>
      <c r="AN1206" s="179"/>
      <c r="AO1206" s="180"/>
      <c r="AP1206" s="180"/>
      <c r="AQ1206" s="180"/>
      <c r="AR1206" s="180"/>
      <c r="AS1206" s="180"/>
      <c r="AT1206" s="180"/>
      <c r="AU1206" s="180"/>
      <c r="AV1206" s="180"/>
      <c r="AW1206" s="180"/>
      <c r="AX1206" s="180"/>
      <c r="AY1206" s="180"/>
      <c r="AZ1206" s="180"/>
      <c r="BA1206" s="180"/>
      <c r="BB1206" s="180"/>
      <c r="BC1206" s="180"/>
      <c r="BD1206" s="180"/>
      <c r="BE1206" s="180"/>
      <c r="BF1206" s="180"/>
      <c r="BG1206" s="180"/>
      <c r="BH1206" s="180"/>
      <c r="BI1206" s="180"/>
      <c r="BJ1206" s="180"/>
      <c r="BK1206" s="180"/>
      <c r="BL1206" s="180"/>
      <c r="BM1206" s="180"/>
      <c r="BN1206" s="180"/>
      <c r="BO1206" s="180"/>
      <c r="BP1206" s="180"/>
      <c r="BQ1206" s="180"/>
      <c r="BR1206" s="180"/>
      <c r="BS1206" s="180"/>
      <c r="BT1206" s="180"/>
      <c r="BU1206" s="180"/>
      <c r="BV1206" s="180"/>
    </row>
    <row r="1207" spans="1:74" x14ac:dyDescent="0.15">
      <c r="A1207" s="5">
        <v>1203</v>
      </c>
      <c r="B1207" s="5">
        <f>data!A1205</f>
        <v>2011071</v>
      </c>
      <c r="C1207" s="6">
        <f>data!C1205</f>
        <v>1</v>
      </c>
      <c r="D1207" s="7">
        <f>data!D1205</f>
        <v>2</v>
      </c>
      <c r="E1207" s="7">
        <f>data!E1205</f>
        <v>15</v>
      </c>
      <c r="F1207" s="7">
        <f>data!F1205</f>
        <v>22</v>
      </c>
      <c r="G1207" s="7">
        <f>data!G1205</f>
        <v>28</v>
      </c>
      <c r="H1207" s="8">
        <f>data!H1205</f>
        <v>30</v>
      </c>
      <c r="I1207" s="9">
        <f>data!I1205</f>
        <v>2</v>
      </c>
      <c r="J1207" s="175"/>
      <c r="K1207" s="143"/>
      <c r="L1207" s="143"/>
      <c r="M1207" s="143"/>
      <c r="N1207" s="176"/>
      <c r="O1207" s="175"/>
      <c r="P1207" s="143"/>
      <c r="Q1207" s="143"/>
      <c r="R1207" s="143"/>
      <c r="S1207" s="176"/>
      <c r="T1207" s="175"/>
      <c r="U1207" s="143"/>
      <c r="V1207" s="143"/>
      <c r="W1207" s="143"/>
      <c r="X1207" s="176"/>
      <c r="Y1207" s="175"/>
      <c r="Z1207" s="143"/>
      <c r="AA1207" s="143"/>
      <c r="AB1207" s="143"/>
      <c r="AC1207" s="176"/>
      <c r="AD1207" s="175"/>
      <c r="AE1207" s="143"/>
      <c r="AF1207" s="143"/>
      <c r="AG1207" s="143"/>
      <c r="AH1207" s="176"/>
      <c r="AI1207" s="175"/>
      <c r="AJ1207" s="143"/>
      <c r="AK1207" s="143"/>
      <c r="AL1207" s="143"/>
      <c r="AM1207" s="176"/>
      <c r="AN1207" s="179"/>
      <c r="AO1207" s="180"/>
      <c r="AP1207" s="180"/>
      <c r="AQ1207" s="180"/>
      <c r="AR1207" s="180"/>
      <c r="AS1207" s="180"/>
      <c r="AT1207" s="180"/>
      <c r="AU1207" s="180"/>
      <c r="AV1207" s="180"/>
      <c r="AW1207" s="180"/>
      <c r="AX1207" s="180"/>
      <c r="AY1207" s="180"/>
      <c r="AZ1207" s="180"/>
      <c r="BA1207" s="180"/>
      <c r="BB1207" s="180"/>
      <c r="BC1207" s="180"/>
      <c r="BD1207" s="180"/>
      <c r="BE1207" s="180"/>
      <c r="BF1207" s="180"/>
      <c r="BG1207" s="180"/>
      <c r="BH1207" s="180"/>
      <c r="BI1207" s="180"/>
      <c r="BJ1207" s="180"/>
      <c r="BK1207" s="180"/>
      <c r="BL1207" s="180"/>
      <c r="BM1207" s="180"/>
      <c r="BN1207" s="180"/>
      <c r="BO1207" s="180"/>
      <c r="BP1207" s="180"/>
      <c r="BQ1207" s="180"/>
      <c r="BR1207" s="180"/>
      <c r="BS1207" s="180"/>
      <c r="BT1207" s="180"/>
      <c r="BU1207" s="180"/>
      <c r="BV1207" s="180"/>
    </row>
    <row r="1208" spans="1:74" x14ac:dyDescent="0.15">
      <c r="A1208" s="5">
        <v>1204</v>
      </c>
      <c r="B1208" s="5">
        <f>data!A1206</f>
        <v>2011072</v>
      </c>
      <c r="C1208" s="6">
        <f>data!C1206</f>
        <v>1</v>
      </c>
      <c r="D1208" s="7">
        <f>data!D1206</f>
        <v>6</v>
      </c>
      <c r="E1208" s="7">
        <f>data!E1206</f>
        <v>10</v>
      </c>
      <c r="F1208" s="7">
        <f>data!F1206</f>
        <v>11</v>
      </c>
      <c r="G1208" s="7">
        <f>data!G1206</f>
        <v>18</v>
      </c>
      <c r="H1208" s="8">
        <f>data!H1206</f>
        <v>27</v>
      </c>
      <c r="I1208" s="9">
        <f>data!I1206</f>
        <v>12</v>
      </c>
      <c r="J1208" s="175"/>
      <c r="K1208" s="143"/>
      <c r="L1208" s="143"/>
      <c r="M1208" s="143"/>
      <c r="N1208" s="176"/>
      <c r="O1208" s="175"/>
      <c r="P1208" s="143"/>
      <c r="Q1208" s="143"/>
      <c r="R1208" s="143"/>
      <c r="S1208" s="176"/>
      <c r="T1208" s="175"/>
      <c r="U1208" s="143"/>
      <c r="V1208" s="143"/>
      <c r="W1208" s="143"/>
      <c r="X1208" s="176"/>
      <c r="Y1208" s="175"/>
      <c r="Z1208" s="143"/>
      <c r="AA1208" s="143"/>
      <c r="AB1208" s="143"/>
      <c r="AC1208" s="176"/>
      <c r="AD1208" s="175"/>
      <c r="AE1208" s="143"/>
      <c r="AF1208" s="143"/>
      <c r="AG1208" s="143"/>
      <c r="AH1208" s="176"/>
      <c r="AI1208" s="175"/>
      <c r="AJ1208" s="143"/>
      <c r="AK1208" s="143"/>
      <c r="AL1208" s="143"/>
      <c r="AM1208" s="176"/>
      <c r="AN1208" s="179"/>
      <c r="AO1208" s="180"/>
      <c r="AP1208" s="180"/>
      <c r="AQ1208" s="180"/>
      <c r="AR1208" s="180"/>
      <c r="AS1208" s="180"/>
      <c r="AT1208" s="180"/>
      <c r="AU1208" s="180"/>
      <c r="AV1208" s="180"/>
      <c r="AW1208" s="180"/>
      <c r="AX1208" s="180"/>
      <c r="AY1208" s="180"/>
      <c r="AZ1208" s="180"/>
      <c r="BA1208" s="180"/>
      <c r="BB1208" s="180"/>
      <c r="BC1208" s="180"/>
      <c r="BD1208" s="180"/>
      <c r="BE1208" s="180"/>
      <c r="BF1208" s="180"/>
      <c r="BG1208" s="180"/>
      <c r="BH1208" s="180"/>
      <c r="BI1208" s="180"/>
      <c r="BJ1208" s="180"/>
      <c r="BK1208" s="180"/>
      <c r="BL1208" s="180"/>
      <c r="BM1208" s="180"/>
      <c r="BN1208" s="180"/>
      <c r="BO1208" s="180"/>
      <c r="BP1208" s="180"/>
      <c r="BQ1208" s="180"/>
      <c r="BR1208" s="180"/>
      <c r="BS1208" s="180"/>
      <c r="BT1208" s="180"/>
      <c r="BU1208" s="180"/>
      <c r="BV1208" s="180"/>
    </row>
    <row r="1209" spans="1:74" x14ac:dyDescent="0.15">
      <c r="A1209" s="5">
        <v>1205</v>
      </c>
      <c r="B1209" s="5">
        <f>data!A1207</f>
        <v>2011073</v>
      </c>
      <c r="C1209" s="6">
        <f>data!C1207</f>
        <v>3</v>
      </c>
      <c r="D1209" s="7">
        <f>data!D1207</f>
        <v>4</v>
      </c>
      <c r="E1209" s="7">
        <f>data!E1207</f>
        <v>5</v>
      </c>
      <c r="F1209" s="7">
        <f>data!F1207</f>
        <v>12</v>
      </c>
      <c r="G1209" s="7">
        <f>data!G1207</f>
        <v>17</v>
      </c>
      <c r="H1209" s="8">
        <f>data!H1207</f>
        <v>21</v>
      </c>
      <c r="I1209" s="9">
        <f>data!I1207</f>
        <v>14</v>
      </c>
      <c r="J1209" s="175"/>
      <c r="K1209" s="143"/>
      <c r="L1209" s="143"/>
      <c r="M1209" s="143"/>
      <c r="N1209" s="176"/>
      <c r="O1209" s="175"/>
      <c r="P1209" s="143"/>
      <c r="Q1209" s="143"/>
      <c r="R1209" s="143"/>
      <c r="S1209" s="176"/>
      <c r="T1209" s="175"/>
      <c r="U1209" s="143"/>
      <c r="V1209" s="143"/>
      <c r="W1209" s="143"/>
      <c r="X1209" s="176"/>
      <c r="Y1209" s="175"/>
      <c r="Z1209" s="143"/>
      <c r="AA1209" s="143"/>
      <c r="AB1209" s="143"/>
      <c r="AC1209" s="176"/>
      <c r="AD1209" s="175"/>
      <c r="AE1209" s="143"/>
      <c r="AF1209" s="143"/>
      <c r="AG1209" s="143"/>
      <c r="AH1209" s="176"/>
      <c r="AI1209" s="175"/>
      <c r="AJ1209" s="143"/>
      <c r="AK1209" s="143"/>
      <c r="AL1209" s="143"/>
      <c r="AM1209" s="176"/>
      <c r="AN1209" s="179"/>
      <c r="AO1209" s="180"/>
      <c r="AP1209" s="180"/>
      <c r="AQ1209" s="180"/>
      <c r="AR1209" s="180"/>
      <c r="AS1209" s="180"/>
      <c r="AT1209" s="180"/>
      <c r="AU1209" s="180"/>
      <c r="AV1209" s="180"/>
      <c r="AW1209" s="180"/>
      <c r="AX1209" s="180"/>
      <c r="AY1209" s="180"/>
      <c r="AZ1209" s="180"/>
      <c r="BA1209" s="180"/>
      <c r="BB1209" s="180"/>
      <c r="BC1209" s="180"/>
      <c r="BD1209" s="180"/>
      <c r="BE1209" s="180"/>
      <c r="BF1209" s="180"/>
      <c r="BG1209" s="180"/>
      <c r="BH1209" s="180"/>
      <c r="BI1209" s="180"/>
      <c r="BJ1209" s="180"/>
      <c r="BK1209" s="180"/>
      <c r="BL1209" s="180"/>
      <c r="BM1209" s="180"/>
      <c r="BN1209" s="180"/>
      <c r="BO1209" s="180"/>
      <c r="BP1209" s="180"/>
      <c r="BQ1209" s="180"/>
      <c r="BR1209" s="180"/>
      <c r="BS1209" s="180"/>
      <c r="BT1209" s="180"/>
      <c r="BU1209" s="180"/>
      <c r="BV1209" s="180"/>
    </row>
    <row r="1210" spans="1:74" x14ac:dyDescent="0.15">
      <c r="A1210" s="5">
        <v>1206</v>
      </c>
      <c r="B1210" s="5">
        <f>data!A1208</f>
        <v>2011074</v>
      </c>
      <c r="C1210" s="6">
        <f>data!C1208</f>
        <v>2</v>
      </c>
      <c r="D1210" s="7">
        <f>data!D1208</f>
        <v>21</v>
      </c>
      <c r="E1210" s="7">
        <f>data!E1208</f>
        <v>26</v>
      </c>
      <c r="F1210" s="7">
        <f>data!F1208</f>
        <v>28</v>
      </c>
      <c r="G1210" s="7">
        <f>data!G1208</f>
        <v>29</v>
      </c>
      <c r="H1210" s="8">
        <f>data!H1208</f>
        <v>32</v>
      </c>
      <c r="I1210" s="9">
        <f>data!I1208</f>
        <v>1</v>
      </c>
      <c r="J1210" s="175"/>
      <c r="K1210" s="143"/>
      <c r="L1210" s="143"/>
      <c r="M1210" s="143"/>
      <c r="N1210" s="176"/>
      <c r="O1210" s="175"/>
      <c r="P1210" s="143"/>
      <c r="Q1210" s="143"/>
      <c r="R1210" s="143"/>
      <c r="S1210" s="176"/>
      <c r="T1210" s="175"/>
      <c r="U1210" s="143"/>
      <c r="V1210" s="143"/>
      <c r="W1210" s="143"/>
      <c r="X1210" s="176"/>
      <c r="Y1210" s="175"/>
      <c r="Z1210" s="143"/>
      <c r="AA1210" s="143"/>
      <c r="AB1210" s="143"/>
      <c r="AC1210" s="176"/>
      <c r="AD1210" s="175"/>
      <c r="AE1210" s="143"/>
      <c r="AF1210" s="143"/>
      <c r="AG1210" s="143"/>
      <c r="AH1210" s="176"/>
      <c r="AI1210" s="175"/>
      <c r="AJ1210" s="143"/>
      <c r="AK1210" s="143"/>
      <c r="AL1210" s="143"/>
      <c r="AM1210" s="176"/>
      <c r="AN1210" s="179"/>
      <c r="AO1210" s="180"/>
      <c r="AP1210" s="180"/>
      <c r="AQ1210" s="180"/>
      <c r="AR1210" s="180"/>
      <c r="AS1210" s="180"/>
      <c r="AT1210" s="180"/>
      <c r="AU1210" s="180"/>
      <c r="AV1210" s="180"/>
      <c r="AW1210" s="180"/>
      <c r="AX1210" s="180"/>
      <c r="AY1210" s="180"/>
      <c r="AZ1210" s="180"/>
      <c r="BA1210" s="180"/>
      <c r="BB1210" s="180"/>
      <c r="BC1210" s="180"/>
      <c r="BD1210" s="180"/>
      <c r="BE1210" s="180"/>
      <c r="BF1210" s="180"/>
      <c r="BG1210" s="180"/>
      <c r="BH1210" s="180"/>
      <c r="BI1210" s="180"/>
      <c r="BJ1210" s="180"/>
      <c r="BK1210" s="180"/>
      <c r="BL1210" s="180"/>
      <c r="BM1210" s="180"/>
      <c r="BN1210" s="180"/>
      <c r="BO1210" s="180"/>
      <c r="BP1210" s="180"/>
      <c r="BQ1210" s="180"/>
      <c r="BR1210" s="180"/>
      <c r="BS1210" s="180"/>
      <c r="BT1210" s="180"/>
      <c r="BU1210" s="180"/>
      <c r="BV1210" s="180"/>
    </row>
    <row r="1211" spans="1:74" x14ac:dyDescent="0.15">
      <c r="A1211" s="5">
        <v>1207</v>
      </c>
      <c r="B1211" s="5">
        <f>data!A1209</f>
        <v>2011075</v>
      </c>
      <c r="C1211" s="6">
        <f>data!C1209</f>
        <v>7</v>
      </c>
      <c r="D1211" s="7">
        <f>data!D1209</f>
        <v>9</v>
      </c>
      <c r="E1211" s="7">
        <f>data!E1209</f>
        <v>10</v>
      </c>
      <c r="F1211" s="7">
        <f>data!F1209</f>
        <v>12</v>
      </c>
      <c r="G1211" s="7">
        <f>data!G1209</f>
        <v>31</v>
      </c>
      <c r="H1211" s="8">
        <f>data!H1209</f>
        <v>32</v>
      </c>
      <c r="I1211" s="9">
        <f>data!I1209</f>
        <v>13</v>
      </c>
      <c r="J1211" s="175"/>
      <c r="K1211" s="143"/>
      <c r="L1211" s="143"/>
      <c r="M1211" s="143"/>
      <c r="N1211" s="176"/>
      <c r="O1211" s="175"/>
      <c r="P1211" s="143"/>
      <c r="Q1211" s="143"/>
      <c r="R1211" s="143"/>
      <c r="S1211" s="176"/>
      <c r="T1211" s="175"/>
      <c r="U1211" s="143"/>
      <c r="V1211" s="143"/>
      <c r="W1211" s="143"/>
      <c r="X1211" s="176"/>
      <c r="Y1211" s="175"/>
      <c r="Z1211" s="143"/>
      <c r="AA1211" s="143"/>
      <c r="AB1211" s="143"/>
      <c r="AC1211" s="176"/>
      <c r="AD1211" s="175"/>
      <c r="AE1211" s="143"/>
      <c r="AF1211" s="143"/>
      <c r="AG1211" s="143"/>
      <c r="AH1211" s="176"/>
      <c r="AI1211" s="175"/>
      <c r="AJ1211" s="143"/>
      <c r="AK1211" s="143"/>
      <c r="AL1211" s="143"/>
      <c r="AM1211" s="176"/>
      <c r="AN1211" s="179"/>
      <c r="AO1211" s="180"/>
      <c r="AP1211" s="180"/>
      <c r="AQ1211" s="180"/>
      <c r="AR1211" s="180"/>
      <c r="AS1211" s="180"/>
      <c r="AT1211" s="180"/>
      <c r="AU1211" s="180"/>
      <c r="AV1211" s="180"/>
      <c r="AW1211" s="180"/>
      <c r="AX1211" s="180"/>
      <c r="AY1211" s="180"/>
      <c r="AZ1211" s="180"/>
      <c r="BA1211" s="180"/>
      <c r="BB1211" s="180"/>
      <c r="BC1211" s="180"/>
      <c r="BD1211" s="180"/>
      <c r="BE1211" s="180"/>
      <c r="BF1211" s="180"/>
      <c r="BG1211" s="180"/>
      <c r="BH1211" s="180"/>
      <c r="BI1211" s="180"/>
      <c r="BJ1211" s="180"/>
      <c r="BK1211" s="180"/>
      <c r="BL1211" s="180"/>
      <c r="BM1211" s="180"/>
      <c r="BN1211" s="180"/>
      <c r="BO1211" s="180"/>
      <c r="BP1211" s="180"/>
      <c r="BQ1211" s="180"/>
      <c r="BR1211" s="180"/>
      <c r="BS1211" s="180"/>
      <c r="BT1211" s="180"/>
      <c r="BU1211" s="180"/>
      <c r="BV1211" s="180"/>
    </row>
    <row r="1212" spans="1:74" x14ac:dyDescent="0.15">
      <c r="A1212" s="5">
        <v>1208</v>
      </c>
      <c r="B1212" s="5">
        <f>data!A1210</f>
        <v>2011076</v>
      </c>
      <c r="C1212" s="6">
        <f>data!C1210</f>
        <v>6</v>
      </c>
      <c r="D1212" s="7">
        <f>data!D1210</f>
        <v>19</v>
      </c>
      <c r="E1212" s="7">
        <f>data!E1210</f>
        <v>21</v>
      </c>
      <c r="F1212" s="7">
        <f>data!F1210</f>
        <v>26</v>
      </c>
      <c r="G1212" s="7">
        <f>data!G1210</f>
        <v>32</v>
      </c>
      <c r="H1212" s="8">
        <f>data!H1210</f>
        <v>33</v>
      </c>
      <c r="I1212" s="9">
        <f>data!I1210</f>
        <v>13</v>
      </c>
      <c r="J1212" s="175"/>
      <c r="K1212" s="143"/>
      <c r="L1212" s="143"/>
      <c r="M1212" s="143"/>
      <c r="N1212" s="176"/>
      <c r="O1212" s="175"/>
      <c r="P1212" s="143"/>
      <c r="Q1212" s="143"/>
      <c r="R1212" s="143"/>
      <c r="S1212" s="176"/>
      <c r="T1212" s="175"/>
      <c r="U1212" s="143"/>
      <c r="V1212" s="143"/>
      <c r="W1212" s="143"/>
      <c r="X1212" s="176"/>
      <c r="Y1212" s="175"/>
      <c r="Z1212" s="143"/>
      <c r="AA1212" s="143"/>
      <c r="AB1212" s="143"/>
      <c r="AC1212" s="176"/>
      <c r="AD1212" s="175"/>
      <c r="AE1212" s="143"/>
      <c r="AF1212" s="143"/>
      <c r="AG1212" s="143"/>
      <c r="AH1212" s="176"/>
      <c r="AI1212" s="175"/>
      <c r="AJ1212" s="143"/>
      <c r="AK1212" s="143"/>
      <c r="AL1212" s="143"/>
      <c r="AM1212" s="176"/>
      <c r="AN1212" s="179"/>
      <c r="AO1212" s="180"/>
      <c r="AP1212" s="180"/>
      <c r="AQ1212" s="180"/>
      <c r="AR1212" s="180"/>
      <c r="AS1212" s="180"/>
      <c r="AT1212" s="180"/>
      <c r="AU1212" s="180"/>
      <c r="AV1212" s="180"/>
      <c r="AW1212" s="180"/>
      <c r="AX1212" s="180"/>
      <c r="AY1212" s="180"/>
      <c r="AZ1212" s="180"/>
      <c r="BA1212" s="180"/>
      <c r="BB1212" s="180"/>
      <c r="BC1212" s="180"/>
      <c r="BD1212" s="180"/>
      <c r="BE1212" s="180"/>
      <c r="BF1212" s="180"/>
      <c r="BG1212" s="180"/>
      <c r="BH1212" s="180"/>
      <c r="BI1212" s="180"/>
      <c r="BJ1212" s="180"/>
      <c r="BK1212" s="180"/>
      <c r="BL1212" s="180"/>
      <c r="BM1212" s="180"/>
      <c r="BN1212" s="180"/>
      <c r="BO1212" s="180"/>
      <c r="BP1212" s="180"/>
      <c r="BQ1212" s="180"/>
      <c r="BR1212" s="180"/>
      <c r="BS1212" s="180"/>
      <c r="BT1212" s="180"/>
      <c r="BU1212" s="180"/>
      <c r="BV1212" s="180"/>
    </row>
    <row r="1213" spans="1:74" x14ac:dyDescent="0.15">
      <c r="A1213" s="5">
        <v>1209</v>
      </c>
      <c r="B1213" s="5">
        <f>data!A1211</f>
        <v>2011077</v>
      </c>
      <c r="C1213" s="6">
        <f>data!C1211</f>
        <v>1</v>
      </c>
      <c r="D1213" s="7">
        <f>data!D1211</f>
        <v>7</v>
      </c>
      <c r="E1213" s="7">
        <f>data!E1211</f>
        <v>8</v>
      </c>
      <c r="F1213" s="7">
        <f>data!F1211</f>
        <v>15</v>
      </c>
      <c r="G1213" s="7">
        <f>data!G1211</f>
        <v>26</v>
      </c>
      <c r="H1213" s="8">
        <f>data!H1211</f>
        <v>29</v>
      </c>
      <c r="I1213" s="9">
        <f>data!I1211</f>
        <v>10</v>
      </c>
      <c r="J1213" s="175"/>
      <c r="K1213" s="143"/>
      <c r="L1213" s="143"/>
      <c r="M1213" s="143"/>
      <c r="N1213" s="176"/>
      <c r="O1213" s="175"/>
      <c r="P1213" s="143"/>
      <c r="Q1213" s="143"/>
      <c r="R1213" s="143"/>
      <c r="S1213" s="176"/>
      <c r="T1213" s="175"/>
      <c r="U1213" s="143"/>
      <c r="V1213" s="143"/>
      <c r="W1213" s="143"/>
      <c r="X1213" s="176"/>
      <c r="Y1213" s="175"/>
      <c r="Z1213" s="143"/>
      <c r="AA1213" s="143"/>
      <c r="AB1213" s="143"/>
      <c r="AC1213" s="176"/>
      <c r="AD1213" s="175"/>
      <c r="AE1213" s="143"/>
      <c r="AF1213" s="143"/>
      <c r="AG1213" s="143"/>
      <c r="AH1213" s="176"/>
      <c r="AI1213" s="175"/>
      <c r="AJ1213" s="143"/>
      <c r="AK1213" s="143"/>
      <c r="AL1213" s="143"/>
      <c r="AM1213" s="176"/>
      <c r="AN1213" s="179"/>
      <c r="AO1213" s="180"/>
      <c r="AP1213" s="180"/>
      <c r="AQ1213" s="180"/>
      <c r="AR1213" s="180"/>
      <c r="AS1213" s="180"/>
      <c r="AT1213" s="180"/>
      <c r="AU1213" s="180"/>
      <c r="AV1213" s="180"/>
      <c r="AW1213" s="180"/>
      <c r="AX1213" s="180"/>
      <c r="AY1213" s="180"/>
      <c r="AZ1213" s="180"/>
      <c r="BA1213" s="180"/>
      <c r="BB1213" s="180"/>
      <c r="BC1213" s="180"/>
      <c r="BD1213" s="180"/>
      <c r="BE1213" s="180"/>
      <c r="BF1213" s="180"/>
      <c r="BG1213" s="180"/>
      <c r="BH1213" s="180"/>
      <c r="BI1213" s="180"/>
      <c r="BJ1213" s="180"/>
      <c r="BK1213" s="180"/>
      <c r="BL1213" s="180"/>
      <c r="BM1213" s="180"/>
      <c r="BN1213" s="180"/>
      <c r="BO1213" s="180"/>
      <c r="BP1213" s="180"/>
      <c r="BQ1213" s="180"/>
      <c r="BR1213" s="180"/>
      <c r="BS1213" s="180"/>
      <c r="BT1213" s="180"/>
      <c r="BU1213" s="180"/>
      <c r="BV1213" s="180"/>
    </row>
    <row r="1214" spans="1:74" x14ac:dyDescent="0.15">
      <c r="A1214" s="5">
        <v>1210</v>
      </c>
      <c r="B1214" s="5">
        <f>data!A1212</f>
        <v>2011078</v>
      </c>
      <c r="C1214" s="6">
        <f>data!C1212</f>
        <v>3</v>
      </c>
      <c r="D1214" s="7">
        <f>data!D1212</f>
        <v>5</v>
      </c>
      <c r="E1214" s="7">
        <f>data!E1212</f>
        <v>13</v>
      </c>
      <c r="F1214" s="7">
        <f>data!F1212</f>
        <v>20</v>
      </c>
      <c r="G1214" s="7">
        <f>data!G1212</f>
        <v>22</v>
      </c>
      <c r="H1214" s="8">
        <f>data!H1212</f>
        <v>29</v>
      </c>
      <c r="I1214" s="9">
        <f>data!I1212</f>
        <v>9</v>
      </c>
      <c r="J1214" s="175"/>
      <c r="K1214" s="143"/>
      <c r="L1214" s="143"/>
      <c r="M1214" s="143"/>
      <c r="N1214" s="176"/>
      <c r="O1214" s="175"/>
      <c r="P1214" s="143"/>
      <c r="Q1214" s="143"/>
      <c r="R1214" s="143"/>
      <c r="S1214" s="176"/>
      <c r="T1214" s="175"/>
      <c r="U1214" s="143"/>
      <c r="V1214" s="143"/>
      <c r="W1214" s="143"/>
      <c r="X1214" s="176"/>
      <c r="Y1214" s="175"/>
      <c r="Z1214" s="143"/>
      <c r="AA1214" s="143"/>
      <c r="AB1214" s="143"/>
      <c r="AC1214" s="176"/>
      <c r="AD1214" s="175"/>
      <c r="AE1214" s="143"/>
      <c r="AF1214" s="143"/>
      <c r="AG1214" s="143"/>
      <c r="AH1214" s="176"/>
      <c r="AI1214" s="175"/>
      <c r="AJ1214" s="143"/>
      <c r="AK1214" s="143"/>
      <c r="AL1214" s="143"/>
      <c r="AM1214" s="176"/>
      <c r="AN1214" s="179"/>
      <c r="AO1214" s="180"/>
      <c r="AP1214" s="180"/>
      <c r="AQ1214" s="180"/>
      <c r="AR1214" s="180"/>
      <c r="AS1214" s="180"/>
      <c r="AT1214" s="180"/>
      <c r="AU1214" s="180"/>
      <c r="AV1214" s="180"/>
      <c r="AW1214" s="180"/>
      <c r="AX1214" s="180"/>
      <c r="AY1214" s="180"/>
      <c r="AZ1214" s="180"/>
      <c r="BA1214" s="180"/>
      <c r="BB1214" s="180"/>
      <c r="BC1214" s="180"/>
      <c r="BD1214" s="180"/>
      <c r="BE1214" s="180"/>
      <c r="BF1214" s="180"/>
      <c r="BG1214" s="180"/>
      <c r="BH1214" s="180"/>
      <c r="BI1214" s="180"/>
      <c r="BJ1214" s="180"/>
      <c r="BK1214" s="180"/>
      <c r="BL1214" s="180"/>
      <c r="BM1214" s="180"/>
      <c r="BN1214" s="180"/>
      <c r="BO1214" s="180"/>
      <c r="BP1214" s="180"/>
      <c r="BQ1214" s="180"/>
      <c r="BR1214" s="180"/>
      <c r="BS1214" s="180"/>
      <c r="BT1214" s="180"/>
      <c r="BU1214" s="180"/>
      <c r="BV1214" s="180"/>
    </row>
    <row r="1215" spans="1:74" x14ac:dyDescent="0.15">
      <c r="A1215" s="5">
        <v>1211</v>
      </c>
      <c r="B1215" s="5">
        <f>data!A1213</f>
        <v>2011079</v>
      </c>
      <c r="C1215" s="6">
        <f>data!C1213</f>
        <v>3</v>
      </c>
      <c r="D1215" s="7">
        <f>data!D1213</f>
        <v>14</v>
      </c>
      <c r="E1215" s="7">
        <f>data!E1213</f>
        <v>15</v>
      </c>
      <c r="F1215" s="7">
        <f>data!F1213</f>
        <v>16</v>
      </c>
      <c r="G1215" s="7">
        <f>data!G1213</f>
        <v>24</v>
      </c>
      <c r="H1215" s="8">
        <f>data!H1213</f>
        <v>29</v>
      </c>
      <c r="I1215" s="9">
        <f>data!I1213</f>
        <v>5</v>
      </c>
      <c r="J1215" s="175"/>
      <c r="K1215" s="143"/>
      <c r="L1215" s="143"/>
      <c r="M1215" s="143"/>
      <c r="N1215" s="176"/>
      <c r="O1215" s="175"/>
      <c r="P1215" s="143"/>
      <c r="Q1215" s="143"/>
      <c r="R1215" s="143"/>
      <c r="S1215" s="176"/>
      <c r="T1215" s="175"/>
      <c r="U1215" s="143"/>
      <c r="V1215" s="143"/>
      <c r="W1215" s="143"/>
      <c r="X1215" s="176"/>
      <c r="Y1215" s="175"/>
      <c r="Z1215" s="143"/>
      <c r="AA1215" s="143"/>
      <c r="AB1215" s="143"/>
      <c r="AC1215" s="176"/>
      <c r="AD1215" s="175"/>
      <c r="AE1215" s="143"/>
      <c r="AF1215" s="143"/>
      <c r="AG1215" s="143"/>
      <c r="AH1215" s="176"/>
      <c r="AI1215" s="175"/>
      <c r="AJ1215" s="143"/>
      <c r="AK1215" s="143"/>
      <c r="AL1215" s="143"/>
      <c r="AM1215" s="176"/>
      <c r="AN1215" s="179"/>
      <c r="AO1215" s="180"/>
      <c r="AP1215" s="180"/>
      <c r="AQ1215" s="180"/>
      <c r="AR1215" s="180"/>
      <c r="AS1215" s="180"/>
      <c r="AT1215" s="180"/>
      <c r="AU1215" s="180"/>
      <c r="AV1215" s="180"/>
      <c r="AW1215" s="180"/>
      <c r="AX1215" s="180"/>
      <c r="AY1215" s="180"/>
      <c r="AZ1215" s="180"/>
      <c r="BA1215" s="180"/>
      <c r="BB1215" s="180"/>
      <c r="BC1215" s="180"/>
      <c r="BD1215" s="180"/>
      <c r="BE1215" s="180"/>
      <c r="BF1215" s="180"/>
      <c r="BG1215" s="180"/>
      <c r="BH1215" s="180"/>
      <c r="BI1215" s="180"/>
      <c r="BJ1215" s="180"/>
      <c r="BK1215" s="180"/>
      <c r="BL1215" s="180"/>
      <c r="BM1215" s="180"/>
      <c r="BN1215" s="180"/>
      <c r="BO1215" s="180"/>
      <c r="BP1215" s="180"/>
      <c r="BQ1215" s="180"/>
      <c r="BR1215" s="180"/>
      <c r="BS1215" s="180"/>
      <c r="BT1215" s="180"/>
      <c r="BU1215" s="180"/>
      <c r="BV1215" s="180"/>
    </row>
    <row r="1216" spans="1:74" x14ac:dyDescent="0.15">
      <c r="A1216" s="5">
        <v>1212</v>
      </c>
      <c r="B1216" s="5">
        <f>data!A1214</f>
        <v>2011080</v>
      </c>
      <c r="C1216" s="6">
        <f>data!C1214</f>
        <v>2</v>
      </c>
      <c r="D1216" s="7">
        <f>data!D1214</f>
        <v>7</v>
      </c>
      <c r="E1216" s="7">
        <f>data!E1214</f>
        <v>9</v>
      </c>
      <c r="F1216" s="7">
        <f>data!F1214</f>
        <v>25</v>
      </c>
      <c r="G1216" s="7">
        <f>data!G1214</f>
        <v>31</v>
      </c>
      <c r="H1216" s="8">
        <f>data!H1214</f>
        <v>32</v>
      </c>
      <c r="I1216" s="9">
        <f>data!I1214</f>
        <v>9</v>
      </c>
      <c r="J1216" s="175"/>
      <c r="K1216" s="143"/>
      <c r="L1216" s="143"/>
      <c r="M1216" s="143"/>
      <c r="N1216" s="176"/>
      <c r="O1216" s="175"/>
      <c r="P1216" s="143"/>
      <c r="Q1216" s="143"/>
      <c r="R1216" s="143"/>
      <c r="S1216" s="176"/>
      <c r="T1216" s="175"/>
      <c r="U1216" s="143"/>
      <c r="V1216" s="143"/>
      <c r="W1216" s="143"/>
      <c r="X1216" s="176"/>
      <c r="Y1216" s="175"/>
      <c r="Z1216" s="143"/>
      <c r="AA1216" s="143"/>
      <c r="AB1216" s="143"/>
      <c r="AC1216" s="176"/>
      <c r="AD1216" s="175"/>
      <c r="AE1216" s="143"/>
      <c r="AF1216" s="143"/>
      <c r="AG1216" s="143"/>
      <c r="AH1216" s="176"/>
      <c r="AI1216" s="175"/>
      <c r="AJ1216" s="143"/>
      <c r="AK1216" s="143"/>
      <c r="AL1216" s="143"/>
      <c r="AM1216" s="176"/>
      <c r="AN1216" s="179"/>
      <c r="AO1216" s="180"/>
      <c r="AP1216" s="180"/>
      <c r="AQ1216" s="180"/>
      <c r="AR1216" s="180"/>
      <c r="AS1216" s="180"/>
      <c r="AT1216" s="180"/>
      <c r="AU1216" s="180"/>
      <c r="AV1216" s="180"/>
      <c r="AW1216" s="180"/>
      <c r="AX1216" s="180"/>
      <c r="AY1216" s="180"/>
      <c r="AZ1216" s="180"/>
      <c r="BA1216" s="180"/>
      <c r="BB1216" s="180"/>
      <c r="BC1216" s="180"/>
      <c r="BD1216" s="180"/>
      <c r="BE1216" s="180"/>
      <c r="BF1216" s="180"/>
      <c r="BG1216" s="180"/>
      <c r="BH1216" s="180"/>
      <c r="BI1216" s="180"/>
      <c r="BJ1216" s="180"/>
      <c r="BK1216" s="180"/>
      <c r="BL1216" s="180"/>
      <c r="BM1216" s="180"/>
      <c r="BN1216" s="180"/>
      <c r="BO1216" s="180"/>
      <c r="BP1216" s="180"/>
      <c r="BQ1216" s="180"/>
      <c r="BR1216" s="180"/>
      <c r="BS1216" s="180"/>
      <c r="BT1216" s="180"/>
      <c r="BU1216" s="180"/>
      <c r="BV1216" s="180"/>
    </row>
    <row r="1217" spans="1:74" x14ac:dyDescent="0.15">
      <c r="A1217" s="5">
        <v>1213</v>
      </c>
      <c r="B1217" s="5">
        <f>data!A1215</f>
        <v>2011081</v>
      </c>
      <c r="C1217" s="6">
        <f>data!C1215</f>
        <v>6</v>
      </c>
      <c r="D1217" s="7">
        <f>data!D1215</f>
        <v>14</v>
      </c>
      <c r="E1217" s="7">
        <f>data!E1215</f>
        <v>19</v>
      </c>
      <c r="F1217" s="7">
        <f>data!F1215</f>
        <v>23</v>
      </c>
      <c r="G1217" s="7">
        <f>data!G1215</f>
        <v>25</v>
      </c>
      <c r="H1217" s="8">
        <f>data!H1215</f>
        <v>32</v>
      </c>
      <c r="I1217" s="9">
        <f>data!I1215</f>
        <v>12</v>
      </c>
      <c r="J1217" s="175"/>
      <c r="K1217" s="143"/>
      <c r="L1217" s="143"/>
      <c r="M1217" s="143"/>
      <c r="N1217" s="176"/>
      <c r="O1217" s="175"/>
      <c r="P1217" s="143"/>
      <c r="Q1217" s="143"/>
      <c r="R1217" s="143"/>
      <c r="S1217" s="176"/>
      <c r="T1217" s="175"/>
      <c r="U1217" s="143"/>
      <c r="V1217" s="143"/>
      <c r="W1217" s="143"/>
      <c r="X1217" s="176"/>
      <c r="Y1217" s="175"/>
      <c r="Z1217" s="143"/>
      <c r="AA1217" s="143"/>
      <c r="AB1217" s="143"/>
      <c r="AC1217" s="176"/>
      <c r="AD1217" s="175"/>
      <c r="AE1217" s="143"/>
      <c r="AF1217" s="143"/>
      <c r="AG1217" s="143"/>
      <c r="AH1217" s="176"/>
      <c r="AI1217" s="175"/>
      <c r="AJ1217" s="143"/>
      <c r="AK1217" s="143"/>
      <c r="AL1217" s="143"/>
      <c r="AM1217" s="176"/>
      <c r="AN1217" s="179"/>
      <c r="AO1217" s="180"/>
      <c r="AP1217" s="180"/>
      <c r="AQ1217" s="180"/>
      <c r="AR1217" s="180"/>
      <c r="AS1217" s="180"/>
      <c r="AT1217" s="180"/>
      <c r="AU1217" s="180"/>
      <c r="AV1217" s="180"/>
      <c r="AW1217" s="180"/>
      <c r="AX1217" s="180"/>
      <c r="AY1217" s="180"/>
      <c r="AZ1217" s="180"/>
      <c r="BA1217" s="180"/>
      <c r="BB1217" s="180"/>
      <c r="BC1217" s="180"/>
      <c r="BD1217" s="180"/>
      <c r="BE1217" s="180"/>
      <c r="BF1217" s="180"/>
      <c r="BG1217" s="180"/>
      <c r="BH1217" s="180"/>
      <c r="BI1217" s="180"/>
      <c r="BJ1217" s="180"/>
      <c r="BK1217" s="180"/>
      <c r="BL1217" s="180"/>
      <c r="BM1217" s="180"/>
      <c r="BN1217" s="180"/>
      <c r="BO1217" s="180"/>
      <c r="BP1217" s="180"/>
      <c r="BQ1217" s="180"/>
      <c r="BR1217" s="180"/>
      <c r="BS1217" s="180"/>
      <c r="BT1217" s="180"/>
      <c r="BU1217" s="180"/>
      <c r="BV1217" s="180"/>
    </row>
    <row r="1218" spans="1:74" x14ac:dyDescent="0.15">
      <c r="A1218" s="5">
        <v>1214</v>
      </c>
      <c r="B1218" s="5">
        <f>data!A1216</f>
        <v>2011082</v>
      </c>
      <c r="C1218" s="6">
        <f>data!C1216</f>
        <v>7</v>
      </c>
      <c r="D1218" s="7">
        <f>data!D1216</f>
        <v>16</v>
      </c>
      <c r="E1218" s="7">
        <f>data!E1216</f>
        <v>17</v>
      </c>
      <c r="F1218" s="7">
        <f>data!F1216</f>
        <v>20</v>
      </c>
      <c r="G1218" s="7">
        <f>data!G1216</f>
        <v>25</v>
      </c>
      <c r="H1218" s="8">
        <f>data!H1216</f>
        <v>26</v>
      </c>
      <c r="I1218" s="9">
        <f>data!I1216</f>
        <v>4</v>
      </c>
      <c r="J1218" s="175"/>
      <c r="K1218" s="143"/>
      <c r="L1218" s="143"/>
      <c r="M1218" s="143"/>
      <c r="N1218" s="176"/>
      <c r="O1218" s="175"/>
      <c r="P1218" s="143"/>
      <c r="Q1218" s="143"/>
      <c r="R1218" s="143"/>
      <c r="S1218" s="176"/>
      <c r="T1218" s="175"/>
      <c r="U1218" s="143"/>
      <c r="V1218" s="143"/>
      <c r="W1218" s="143"/>
      <c r="X1218" s="176"/>
      <c r="Y1218" s="175"/>
      <c r="Z1218" s="143"/>
      <c r="AA1218" s="143"/>
      <c r="AB1218" s="143"/>
      <c r="AC1218" s="176"/>
      <c r="AD1218" s="175"/>
      <c r="AE1218" s="143"/>
      <c r="AF1218" s="143"/>
      <c r="AG1218" s="143"/>
      <c r="AH1218" s="176"/>
      <c r="AI1218" s="175"/>
      <c r="AJ1218" s="143"/>
      <c r="AK1218" s="143"/>
      <c r="AL1218" s="143"/>
      <c r="AM1218" s="176"/>
      <c r="AN1218" s="179"/>
      <c r="AO1218" s="180"/>
      <c r="AP1218" s="180"/>
      <c r="AQ1218" s="180"/>
      <c r="AR1218" s="180"/>
      <c r="AS1218" s="180"/>
      <c r="AT1218" s="180"/>
      <c r="AU1218" s="180"/>
      <c r="AV1218" s="180"/>
      <c r="AW1218" s="180"/>
      <c r="AX1218" s="180"/>
      <c r="AY1218" s="180"/>
      <c r="AZ1218" s="180"/>
      <c r="BA1218" s="180"/>
      <c r="BB1218" s="180"/>
      <c r="BC1218" s="180"/>
      <c r="BD1218" s="180"/>
      <c r="BE1218" s="180"/>
      <c r="BF1218" s="180"/>
      <c r="BG1218" s="180"/>
      <c r="BH1218" s="180"/>
      <c r="BI1218" s="180"/>
      <c r="BJ1218" s="180"/>
      <c r="BK1218" s="180"/>
      <c r="BL1218" s="180"/>
      <c r="BM1218" s="180"/>
      <c r="BN1218" s="180"/>
      <c r="BO1218" s="180"/>
      <c r="BP1218" s="180"/>
      <c r="BQ1218" s="180"/>
      <c r="BR1218" s="180"/>
      <c r="BS1218" s="180"/>
      <c r="BT1218" s="180"/>
      <c r="BU1218" s="180"/>
      <c r="BV1218" s="180"/>
    </row>
    <row r="1219" spans="1:74" x14ac:dyDescent="0.15">
      <c r="A1219" s="5">
        <v>1215</v>
      </c>
      <c r="B1219" s="5">
        <f>data!A1217</f>
        <v>2011083</v>
      </c>
      <c r="C1219" s="6">
        <f>data!C1217</f>
        <v>7</v>
      </c>
      <c r="D1219" s="7">
        <f>data!D1217</f>
        <v>16</v>
      </c>
      <c r="E1219" s="7">
        <f>data!E1217</f>
        <v>18</v>
      </c>
      <c r="F1219" s="7">
        <f>data!F1217</f>
        <v>24</v>
      </c>
      <c r="G1219" s="7">
        <f>data!G1217</f>
        <v>28</v>
      </c>
      <c r="H1219" s="8">
        <f>data!H1217</f>
        <v>29</v>
      </c>
      <c r="I1219" s="9">
        <f>data!I1217</f>
        <v>6</v>
      </c>
      <c r="J1219" s="175"/>
      <c r="K1219" s="143"/>
      <c r="L1219" s="143"/>
      <c r="M1219" s="143"/>
      <c r="N1219" s="176"/>
      <c r="O1219" s="175"/>
      <c r="P1219" s="143"/>
      <c r="Q1219" s="143"/>
      <c r="R1219" s="143"/>
      <c r="S1219" s="176"/>
      <c r="T1219" s="175"/>
      <c r="U1219" s="143"/>
      <c r="V1219" s="143"/>
      <c r="W1219" s="143"/>
      <c r="X1219" s="176"/>
      <c r="Y1219" s="175"/>
      <c r="Z1219" s="143"/>
      <c r="AA1219" s="143"/>
      <c r="AB1219" s="143"/>
      <c r="AC1219" s="176"/>
      <c r="AD1219" s="175"/>
      <c r="AE1219" s="143"/>
      <c r="AF1219" s="143"/>
      <c r="AG1219" s="143"/>
      <c r="AH1219" s="176"/>
      <c r="AI1219" s="175"/>
      <c r="AJ1219" s="143"/>
      <c r="AK1219" s="143"/>
      <c r="AL1219" s="143"/>
      <c r="AM1219" s="176"/>
      <c r="AN1219" s="179"/>
      <c r="AO1219" s="180"/>
      <c r="AP1219" s="180"/>
      <c r="AQ1219" s="180"/>
      <c r="AR1219" s="180"/>
      <c r="AS1219" s="180"/>
      <c r="AT1219" s="180"/>
      <c r="AU1219" s="180"/>
      <c r="AV1219" s="180"/>
      <c r="AW1219" s="180"/>
      <c r="AX1219" s="180"/>
      <c r="AY1219" s="180"/>
      <c r="AZ1219" s="180"/>
      <c r="BA1219" s="180"/>
      <c r="BB1219" s="180"/>
      <c r="BC1219" s="180"/>
      <c r="BD1219" s="180"/>
      <c r="BE1219" s="180"/>
      <c r="BF1219" s="180"/>
      <c r="BG1219" s="180"/>
      <c r="BH1219" s="180"/>
      <c r="BI1219" s="180"/>
      <c r="BJ1219" s="180"/>
      <c r="BK1219" s="180"/>
      <c r="BL1219" s="180"/>
      <c r="BM1219" s="180"/>
      <c r="BN1219" s="180"/>
      <c r="BO1219" s="180"/>
      <c r="BP1219" s="180"/>
      <c r="BQ1219" s="180"/>
      <c r="BR1219" s="180"/>
      <c r="BS1219" s="180"/>
      <c r="BT1219" s="180"/>
      <c r="BU1219" s="180"/>
      <c r="BV1219" s="180"/>
    </row>
    <row r="1220" spans="1:74" x14ac:dyDescent="0.15">
      <c r="A1220" s="5">
        <v>1216</v>
      </c>
      <c r="B1220" s="5">
        <f>data!A1218</f>
        <v>2011084</v>
      </c>
      <c r="C1220" s="6">
        <f>data!C1218</f>
        <v>9</v>
      </c>
      <c r="D1220" s="7">
        <f>data!D1218</f>
        <v>10</v>
      </c>
      <c r="E1220" s="7">
        <f>data!E1218</f>
        <v>12</v>
      </c>
      <c r="F1220" s="7">
        <f>data!F1218</f>
        <v>16</v>
      </c>
      <c r="G1220" s="7">
        <f>data!G1218</f>
        <v>18</v>
      </c>
      <c r="H1220" s="8">
        <f>data!H1218</f>
        <v>32</v>
      </c>
      <c r="I1220" s="9">
        <f>data!I1218</f>
        <v>15</v>
      </c>
      <c r="J1220" s="175"/>
      <c r="K1220" s="143"/>
      <c r="L1220" s="143"/>
      <c r="M1220" s="143"/>
      <c r="N1220" s="176"/>
      <c r="O1220" s="175"/>
      <c r="P1220" s="143"/>
      <c r="Q1220" s="143"/>
      <c r="R1220" s="143"/>
      <c r="S1220" s="176"/>
      <c r="T1220" s="175"/>
      <c r="U1220" s="143"/>
      <c r="V1220" s="143"/>
      <c r="W1220" s="143"/>
      <c r="X1220" s="176"/>
      <c r="Y1220" s="175"/>
      <c r="Z1220" s="143"/>
      <c r="AA1220" s="143"/>
      <c r="AB1220" s="143"/>
      <c r="AC1220" s="176"/>
      <c r="AD1220" s="175"/>
      <c r="AE1220" s="143"/>
      <c r="AF1220" s="143"/>
      <c r="AG1220" s="143"/>
      <c r="AH1220" s="176"/>
      <c r="AI1220" s="175"/>
      <c r="AJ1220" s="143"/>
      <c r="AK1220" s="143"/>
      <c r="AL1220" s="143"/>
      <c r="AM1220" s="176"/>
      <c r="AN1220" s="179"/>
      <c r="AO1220" s="180"/>
      <c r="AP1220" s="180"/>
      <c r="AQ1220" s="180"/>
      <c r="AR1220" s="180"/>
      <c r="AS1220" s="180"/>
      <c r="AT1220" s="180"/>
      <c r="AU1220" s="180"/>
      <c r="AV1220" s="180"/>
      <c r="AW1220" s="180"/>
      <c r="AX1220" s="180"/>
      <c r="AY1220" s="180"/>
      <c r="AZ1220" s="180"/>
      <c r="BA1220" s="180"/>
      <c r="BB1220" s="180"/>
      <c r="BC1220" s="180"/>
      <c r="BD1220" s="180"/>
      <c r="BE1220" s="180"/>
      <c r="BF1220" s="180"/>
      <c r="BG1220" s="180"/>
      <c r="BH1220" s="180"/>
      <c r="BI1220" s="180"/>
      <c r="BJ1220" s="180"/>
      <c r="BK1220" s="180"/>
      <c r="BL1220" s="180"/>
      <c r="BM1220" s="180"/>
      <c r="BN1220" s="180"/>
      <c r="BO1220" s="180"/>
      <c r="BP1220" s="180"/>
      <c r="BQ1220" s="180"/>
      <c r="BR1220" s="180"/>
      <c r="BS1220" s="180"/>
      <c r="BT1220" s="180"/>
      <c r="BU1220" s="180"/>
      <c r="BV1220" s="180"/>
    </row>
    <row r="1221" spans="1:74" x14ac:dyDescent="0.15">
      <c r="A1221" s="5">
        <v>1217</v>
      </c>
      <c r="B1221" s="5">
        <f>data!A1219</f>
        <v>2011085</v>
      </c>
      <c r="C1221" s="6">
        <f>data!C1219</f>
        <v>3</v>
      </c>
      <c r="D1221" s="7">
        <f>data!D1219</f>
        <v>6</v>
      </c>
      <c r="E1221" s="7">
        <f>data!E1219</f>
        <v>11</v>
      </c>
      <c r="F1221" s="7">
        <f>data!F1219</f>
        <v>21</v>
      </c>
      <c r="G1221" s="7">
        <f>data!G1219</f>
        <v>24</v>
      </c>
      <c r="H1221" s="8">
        <f>data!H1219</f>
        <v>31</v>
      </c>
      <c r="I1221" s="9">
        <f>data!I1219</f>
        <v>10</v>
      </c>
      <c r="J1221" s="175"/>
      <c r="K1221" s="143"/>
      <c r="L1221" s="143"/>
      <c r="M1221" s="143"/>
      <c r="N1221" s="176"/>
      <c r="O1221" s="175"/>
      <c r="P1221" s="143"/>
      <c r="Q1221" s="143"/>
      <c r="R1221" s="143"/>
      <c r="S1221" s="176"/>
      <c r="T1221" s="175"/>
      <c r="U1221" s="143"/>
      <c r="V1221" s="143"/>
      <c r="W1221" s="143"/>
      <c r="X1221" s="176"/>
      <c r="Y1221" s="175"/>
      <c r="Z1221" s="143"/>
      <c r="AA1221" s="143"/>
      <c r="AB1221" s="143"/>
      <c r="AC1221" s="176"/>
      <c r="AD1221" s="175"/>
      <c r="AE1221" s="143"/>
      <c r="AF1221" s="143"/>
      <c r="AG1221" s="143"/>
      <c r="AH1221" s="176"/>
      <c r="AI1221" s="175"/>
      <c r="AJ1221" s="143"/>
      <c r="AK1221" s="143"/>
      <c r="AL1221" s="143"/>
      <c r="AM1221" s="176"/>
      <c r="AN1221" s="179"/>
      <c r="AO1221" s="180"/>
      <c r="AP1221" s="180"/>
      <c r="AQ1221" s="180"/>
      <c r="AR1221" s="180"/>
      <c r="AS1221" s="180"/>
      <c r="AT1221" s="180"/>
      <c r="AU1221" s="180"/>
      <c r="AV1221" s="180"/>
      <c r="AW1221" s="180"/>
      <c r="AX1221" s="180"/>
      <c r="AY1221" s="180"/>
      <c r="AZ1221" s="180"/>
      <c r="BA1221" s="180"/>
      <c r="BB1221" s="180"/>
      <c r="BC1221" s="180"/>
      <c r="BD1221" s="180"/>
      <c r="BE1221" s="180"/>
      <c r="BF1221" s="180"/>
      <c r="BG1221" s="180"/>
      <c r="BH1221" s="180"/>
      <c r="BI1221" s="180"/>
      <c r="BJ1221" s="180"/>
      <c r="BK1221" s="180"/>
      <c r="BL1221" s="180"/>
      <c r="BM1221" s="180"/>
      <c r="BN1221" s="180"/>
      <c r="BO1221" s="180"/>
      <c r="BP1221" s="180"/>
      <c r="BQ1221" s="180"/>
      <c r="BR1221" s="180"/>
      <c r="BS1221" s="180"/>
      <c r="BT1221" s="180"/>
      <c r="BU1221" s="180"/>
      <c r="BV1221" s="180"/>
    </row>
    <row r="1222" spans="1:74" x14ac:dyDescent="0.15">
      <c r="A1222" s="5">
        <v>1218</v>
      </c>
      <c r="B1222" s="5">
        <f>data!A1220</f>
        <v>2011086</v>
      </c>
      <c r="C1222" s="6">
        <f>data!C1220</f>
        <v>6</v>
      </c>
      <c r="D1222" s="7">
        <f>data!D1220</f>
        <v>7</v>
      </c>
      <c r="E1222" s="7">
        <f>data!E1220</f>
        <v>9</v>
      </c>
      <c r="F1222" s="7">
        <f>data!F1220</f>
        <v>12</v>
      </c>
      <c r="G1222" s="7">
        <f>data!G1220</f>
        <v>17</v>
      </c>
      <c r="H1222" s="8">
        <f>data!H1220</f>
        <v>24</v>
      </c>
      <c r="I1222" s="9">
        <f>data!I1220</f>
        <v>9</v>
      </c>
      <c r="J1222" s="175"/>
      <c r="K1222" s="143"/>
      <c r="L1222" s="143"/>
      <c r="M1222" s="143"/>
      <c r="N1222" s="176"/>
      <c r="O1222" s="175"/>
      <c r="P1222" s="143"/>
      <c r="Q1222" s="143"/>
      <c r="R1222" s="143"/>
      <c r="S1222" s="176"/>
      <c r="T1222" s="175"/>
      <c r="U1222" s="143"/>
      <c r="V1222" s="143"/>
      <c r="W1222" s="143"/>
      <c r="X1222" s="176"/>
      <c r="Y1222" s="175"/>
      <c r="Z1222" s="143"/>
      <c r="AA1222" s="143"/>
      <c r="AB1222" s="143"/>
      <c r="AC1222" s="176"/>
      <c r="AD1222" s="175"/>
      <c r="AE1222" s="143"/>
      <c r="AF1222" s="143"/>
      <c r="AG1222" s="143"/>
      <c r="AH1222" s="176"/>
      <c r="AI1222" s="175"/>
      <c r="AJ1222" s="143"/>
      <c r="AK1222" s="143"/>
      <c r="AL1222" s="143"/>
      <c r="AM1222" s="176"/>
      <c r="AN1222" s="179"/>
      <c r="AO1222" s="180"/>
      <c r="AP1222" s="180"/>
      <c r="AQ1222" s="180"/>
      <c r="AR1222" s="180"/>
      <c r="AS1222" s="180"/>
      <c r="AT1222" s="180"/>
      <c r="AU1222" s="180"/>
      <c r="AV1222" s="180"/>
      <c r="AW1222" s="180"/>
      <c r="AX1222" s="180"/>
      <c r="AY1222" s="180"/>
      <c r="AZ1222" s="180"/>
      <c r="BA1222" s="180"/>
      <c r="BB1222" s="180"/>
      <c r="BC1222" s="180"/>
      <c r="BD1222" s="180"/>
      <c r="BE1222" s="180"/>
      <c r="BF1222" s="180"/>
      <c r="BG1222" s="180"/>
      <c r="BH1222" s="180"/>
      <c r="BI1222" s="180"/>
      <c r="BJ1222" s="180"/>
      <c r="BK1222" s="180"/>
      <c r="BL1222" s="180"/>
      <c r="BM1222" s="180"/>
      <c r="BN1222" s="180"/>
      <c r="BO1222" s="180"/>
      <c r="BP1222" s="180"/>
      <c r="BQ1222" s="180"/>
      <c r="BR1222" s="180"/>
      <c r="BS1222" s="180"/>
      <c r="BT1222" s="180"/>
      <c r="BU1222" s="180"/>
      <c r="BV1222" s="180"/>
    </row>
    <row r="1223" spans="1:74" x14ac:dyDescent="0.15">
      <c r="A1223" s="5">
        <v>1219</v>
      </c>
      <c r="B1223" s="5">
        <f>data!A1221</f>
        <v>2011087</v>
      </c>
      <c r="C1223" s="6">
        <f>data!C1221</f>
        <v>2</v>
      </c>
      <c r="D1223" s="7">
        <f>data!D1221</f>
        <v>3</v>
      </c>
      <c r="E1223" s="7">
        <f>data!E1221</f>
        <v>4</v>
      </c>
      <c r="F1223" s="7">
        <f>data!F1221</f>
        <v>5</v>
      </c>
      <c r="G1223" s="7">
        <f>data!G1221</f>
        <v>18</v>
      </c>
      <c r="H1223" s="8">
        <f>data!H1221</f>
        <v>28</v>
      </c>
      <c r="I1223" s="9">
        <f>data!I1221</f>
        <v>1</v>
      </c>
      <c r="J1223" s="175"/>
      <c r="K1223" s="143"/>
      <c r="L1223" s="143"/>
      <c r="M1223" s="143"/>
      <c r="N1223" s="176"/>
      <c r="O1223" s="175"/>
      <c r="P1223" s="143"/>
      <c r="Q1223" s="143"/>
      <c r="R1223" s="143"/>
      <c r="S1223" s="176"/>
      <c r="T1223" s="175"/>
      <c r="U1223" s="143"/>
      <c r="V1223" s="143"/>
      <c r="W1223" s="143"/>
      <c r="X1223" s="176"/>
      <c r="Y1223" s="175"/>
      <c r="Z1223" s="143"/>
      <c r="AA1223" s="143"/>
      <c r="AB1223" s="143"/>
      <c r="AC1223" s="176"/>
      <c r="AD1223" s="175"/>
      <c r="AE1223" s="143"/>
      <c r="AF1223" s="143"/>
      <c r="AG1223" s="143"/>
      <c r="AH1223" s="176"/>
      <c r="AI1223" s="175"/>
      <c r="AJ1223" s="143"/>
      <c r="AK1223" s="143"/>
      <c r="AL1223" s="143"/>
      <c r="AM1223" s="176"/>
      <c r="AN1223" s="179"/>
      <c r="AO1223" s="180"/>
      <c r="AP1223" s="180"/>
      <c r="AQ1223" s="180"/>
      <c r="AR1223" s="180"/>
      <c r="AS1223" s="180"/>
      <c r="AT1223" s="180"/>
      <c r="AU1223" s="180"/>
      <c r="AV1223" s="180"/>
      <c r="AW1223" s="180"/>
      <c r="AX1223" s="180"/>
      <c r="AY1223" s="180"/>
      <c r="AZ1223" s="180"/>
      <c r="BA1223" s="180"/>
      <c r="BB1223" s="180"/>
      <c r="BC1223" s="180"/>
      <c r="BD1223" s="180"/>
      <c r="BE1223" s="180"/>
      <c r="BF1223" s="180"/>
      <c r="BG1223" s="180"/>
      <c r="BH1223" s="180"/>
      <c r="BI1223" s="180"/>
      <c r="BJ1223" s="180"/>
      <c r="BK1223" s="180"/>
      <c r="BL1223" s="180"/>
      <c r="BM1223" s="180"/>
      <c r="BN1223" s="180"/>
      <c r="BO1223" s="180"/>
      <c r="BP1223" s="180"/>
      <c r="BQ1223" s="180"/>
      <c r="BR1223" s="180"/>
      <c r="BS1223" s="180"/>
      <c r="BT1223" s="180"/>
      <c r="BU1223" s="180"/>
      <c r="BV1223" s="180"/>
    </row>
    <row r="1224" spans="1:74" x14ac:dyDescent="0.15">
      <c r="A1224" s="5">
        <v>1220</v>
      </c>
      <c r="B1224" s="5">
        <f>data!A1222</f>
        <v>2011088</v>
      </c>
      <c r="C1224" s="6">
        <f>data!C1222</f>
        <v>3</v>
      </c>
      <c r="D1224" s="7">
        <f>data!D1222</f>
        <v>9</v>
      </c>
      <c r="E1224" s="7">
        <f>data!E1222</f>
        <v>17</v>
      </c>
      <c r="F1224" s="7">
        <f>data!F1222</f>
        <v>20</v>
      </c>
      <c r="G1224" s="7">
        <f>data!G1222</f>
        <v>21</v>
      </c>
      <c r="H1224" s="8">
        <f>data!H1222</f>
        <v>29</v>
      </c>
      <c r="I1224" s="9">
        <f>data!I1222</f>
        <v>4</v>
      </c>
      <c r="J1224" s="175"/>
      <c r="K1224" s="143"/>
      <c r="L1224" s="143"/>
      <c r="M1224" s="143"/>
      <c r="N1224" s="176"/>
      <c r="O1224" s="175"/>
      <c r="P1224" s="143"/>
      <c r="Q1224" s="143"/>
      <c r="R1224" s="143"/>
      <c r="S1224" s="176"/>
      <c r="T1224" s="175"/>
      <c r="U1224" s="143"/>
      <c r="V1224" s="143"/>
      <c r="W1224" s="143"/>
      <c r="X1224" s="176"/>
      <c r="Y1224" s="175"/>
      <c r="Z1224" s="143"/>
      <c r="AA1224" s="143"/>
      <c r="AB1224" s="143"/>
      <c r="AC1224" s="176"/>
      <c r="AD1224" s="175"/>
      <c r="AE1224" s="143"/>
      <c r="AF1224" s="143"/>
      <c r="AG1224" s="143"/>
      <c r="AH1224" s="176"/>
      <c r="AI1224" s="175"/>
      <c r="AJ1224" s="143"/>
      <c r="AK1224" s="143"/>
      <c r="AL1224" s="143"/>
      <c r="AM1224" s="176"/>
      <c r="AN1224" s="179"/>
      <c r="AO1224" s="180"/>
      <c r="AP1224" s="180"/>
      <c r="AQ1224" s="180"/>
      <c r="AR1224" s="180"/>
      <c r="AS1224" s="180"/>
      <c r="AT1224" s="180"/>
      <c r="AU1224" s="180"/>
      <c r="AV1224" s="180"/>
      <c r="AW1224" s="180"/>
      <c r="AX1224" s="180"/>
      <c r="AY1224" s="180"/>
      <c r="AZ1224" s="180"/>
      <c r="BA1224" s="180"/>
      <c r="BB1224" s="180"/>
      <c r="BC1224" s="180"/>
      <c r="BD1224" s="180"/>
      <c r="BE1224" s="180"/>
      <c r="BF1224" s="180"/>
      <c r="BG1224" s="180"/>
      <c r="BH1224" s="180"/>
      <c r="BI1224" s="180"/>
      <c r="BJ1224" s="180"/>
      <c r="BK1224" s="180"/>
      <c r="BL1224" s="180"/>
      <c r="BM1224" s="180"/>
      <c r="BN1224" s="180"/>
      <c r="BO1224" s="180"/>
      <c r="BP1224" s="180"/>
      <c r="BQ1224" s="180"/>
      <c r="BR1224" s="180"/>
      <c r="BS1224" s="180"/>
      <c r="BT1224" s="180"/>
      <c r="BU1224" s="180"/>
      <c r="BV1224" s="180"/>
    </row>
    <row r="1225" spans="1:74" x14ac:dyDescent="0.15">
      <c r="A1225" s="5">
        <v>1221</v>
      </c>
      <c r="B1225" s="5">
        <f>data!A1223</f>
        <v>2011089</v>
      </c>
      <c r="C1225" s="6">
        <f>data!C1223</f>
        <v>1</v>
      </c>
      <c r="D1225" s="7">
        <f>data!D1223</f>
        <v>2</v>
      </c>
      <c r="E1225" s="7">
        <f>data!E1223</f>
        <v>11</v>
      </c>
      <c r="F1225" s="7">
        <f>data!F1223</f>
        <v>24</v>
      </c>
      <c r="G1225" s="7">
        <f>data!G1223</f>
        <v>29</v>
      </c>
      <c r="H1225" s="8">
        <f>data!H1223</f>
        <v>30</v>
      </c>
      <c r="I1225" s="9">
        <f>data!I1223</f>
        <v>12</v>
      </c>
      <c r="J1225" s="175"/>
      <c r="K1225" s="143"/>
      <c r="L1225" s="143"/>
      <c r="M1225" s="143"/>
      <c r="N1225" s="176"/>
      <c r="O1225" s="175"/>
      <c r="P1225" s="143"/>
      <c r="Q1225" s="143"/>
      <c r="R1225" s="143"/>
      <c r="S1225" s="176"/>
      <c r="T1225" s="175"/>
      <c r="U1225" s="143"/>
      <c r="V1225" s="143"/>
      <c r="W1225" s="143"/>
      <c r="X1225" s="176"/>
      <c r="Y1225" s="175"/>
      <c r="Z1225" s="143"/>
      <c r="AA1225" s="143"/>
      <c r="AB1225" s="143"/>
      <c r="AC1225" s="176"/>
      <c r="AD1225" s="175"/>
      <c r="AE1225" s="143"/>
      <c r="AF1225" s="143"/>
      <c r="AG1225" s="143"/>
      <c r="AH1225" s="176"/>
      <c r="AI1225" s="175"/>
      <c r="AJ1225" s="143"/>
      <c r="AK1225" s="143"/>
      <c r="AL1225" s="143"/>
      <c r="AM1225" s="176"/>
      <c r="AN1225" s="179"/>
      <c r="AO1225" s="180"/>
      <c r="AP1225" s="180"/>
      <c r="AQ1225" s="180"/>
      <c r="AR1225" s="180"/>
      <c r="AS1225" s="180"/>
      <c r="AT1225" s="180"/>
      <c r="AU1225" s="180"/>
      <c r="AV1225" s="180"/>
      <c r="AW1225" s="180"/>
      <c r="AX1225" s="180"/>
      <c r="AY1225" s="180"/>
      <c r="AZ1225" s="180"/>
      <c r="BA1225" s="180"/>
      <c r="BB1225" s="180"/>
      <c r="BC1225" s="180"/>
      <c r="BD1225" s="180"/>
      <c r="BE1225" s="180"/>
      <c r="BF1225" s="180"/>
      <c r="BG1225" s="180"/>
      <c r="BH1225" s="180"/>
      <c r="BI1225" s="180"/>
      <c r="BJ1225" s="180"/>
      <c r="BK1225" s="180"/>
      <c r="BL1225" s="180"/>
      <c r="BM1225" s="180"/>
      <c r="BN1225" s="180"/>
      <c r="BO1225" s="180"/>
      <c r="BP1225" s="180"/>
      <c r="BQ1225" s="180"/>
      <c r="BR1225" s="180"/>
      <c r="BS1225" s="180"/>
      <c r="BT1225" s="180"/>
      <c r="BU1225" s="180"/>
      <c r="BV1225" s="180"/>
    </row>
    <row r="1226" spans="1:74" x14ac:dyDescent="0.15">
      <c r="A1226" s="5">
        <v>1222</v>
      </c>
      <c r="B1226" s="5">
        <f>data!A1224</f>
        <v>2011090</v>
      </c>
      <c r="C1226" s="6">
        <f>data!C1224</f>
        <v>2</v>
      </c>
      <c r="D1226" s="7">
        <f>data!D1224</f>
        <v>5</v>
      </c>
      <c r="E1226" s="7">
        <f>data!E1224</f>
        <v>14</v>
      </c>
      <c r="F1226" s="7">
        <f>data!F1224</f>
        <v>18</v>
      </c>
      <c r="G1226" s="7">
        <f>data!G1224</f>
        <v>21</v>
      </c>
      <c r="H1226" s="8">
        <f>data!H1224</f>
        <v>25</v>
      </c>
      <c r="I1226" s="9">
        <f>data!I1224</f>
        <v>16</v>
      </c>
      <c r="J1226" s="175"/>
      <c r="K1226" s="143"/>
      <c r="L1226" s="143"/>
      <c r="M1226" s="143"/>
      <c r="N1226" s="176"/>
      <c r="O1226" s="175"/>
      <c r="P1226" s="143"/>
      <c r="Q1226" s="143"/>
      <c r="R1226" s="143"/>
      <c r="S1226" s="176"/>
      <c r="T1226" s="175"/>
      <c r="U1226" s="143"/>
      <c r="V1226" s="143"/>
      <c r="W1226" s="143"/>
      <c r="X1226" s="176"/>
      <c r="Y1226" s="175"/>
      <c r="Z1226" s="143"/>
      <c r="AA1226" s="143"/>
      <c r="AB1226" s="143"/>
      <c r="AC1226" s="176"/>
      <c r="AD1226" s="175"/>
      <c r="AE1226" s="143"/>
      <c r="AF1226" s="143"/>
      <c r="AG1226" s="143"/>
      <c r="AH1226" s="176"/>
      <c r="AI1226" s="175"/>
      <c r="AJ1226" s="143"/>
      <c r="AK1226" s="143"/>
      <c r="AL1226" s="143"/>
      <c r="AM1226" s="176"/>
      <c r="AN1226" s="179"/>
      <c r="AO1226" s="180"/>
      <c r="AP1226" s="180"/>
      <c r="AQ1226" s="180"/>
      <c r="AR1226" s="180"/>
      <c r="AS1226" s="180"/>
      <c r="AT1226" s="180"/>
      <c r="AU1226" s="180"/>
      <c r="AV1226" s="180"/>
      <c r="AW1226" s="180"/>
      <c r="AX1226" s="180"/>
      <c r="AY1226" s="180"/>
      <c r="AZ1226" s="180"/>
      <c r="BA1226" s="180"/>
      <c r="BB1226" s="180"/>
      <c r="BC1226" s="180"/>
      <c r="BD1226" s="180"/>
      <c r="BE1226" s="180"/>
      <c r="BF1226" s="180"/>
      <c r="BG1226" s="180"/>
      <c r="BH1226" s="180"/>
      <c r="BI1226" s="180"/>
      <c r="BJ1226" s="180"/>
      <c r="BK1226" s="180"/>
      <c r="BL1226" s="180"/>
      <c r="BM1226" s="180"/>
      <c r="BN1226" s="180"/>
      <c r="BO1226" s="180"/>
      <c r="BP1226" s="180"/>
      <c r="BQ1226" s="180"/>
      <c r="BR1226" s="180"/>
      <c r="BS1226" s="180"/>
      <c r="BT1226" s="180"/>
      <c r="BU1226" s="180"/>
      <c r="BV1226" s="180"/>
    </row>
    <row r="1227" spans="1:74" x14ac:dyDescent="0.15">
      <c r="A1227" s="5">
        <v>1223</v>
      </c>
      <c r="B1227" s="5">
        <f>data!A1225</f>
        <v>2011091</v>
      </c>
      <c r="C1227" s="6">
        <f>data!C1225</f>
        <v>9</v>
      </c>
      <c r="D1227" s="7">
        <f>data!D1225</f>
        <v>15</v>
      </c>
      <c r="E1227" s="7">
        <f>data!E1225</f>
        <v>21</v>
      </c>
      <c r="F1227" s="7">
        <f>data!F1225</f>
        <v>23</v>
      </c>
      <c r="G1227" s="7">
        <f>data!G1225</f>
        <v>28</v>
      </c>
      <c r="H1227" s="8">
        <f>data!H1225</f>
        <v>30</v>
      </c>
      <c r="I1227" s="9">
        <f>data!I1225</f>
        <v>3</v>
      </c>
      <c r="J1227" s="175"/>
      <c r="K1227" s="143"/>
      <c r="L1227" s="143"/>
      <c r="M1227" s="143"/>
      <c r="N1227" s="176"/>
      <c r="O1227" s="175"/>
      <c r="P1227" s="143"/>
      <c r="Q1227" s="143"/>
      <c r="R1227" s="143"/>
      <c r="S1227" s="176"/>
      <c r="T1227" s="175"/>
      <c r="U1227" s="143"/>
      <c r="V1227" s="143"/>
      <c r="W1227" s="143"/>
      <c r="X1227" s="176"/>
      <c r="Y1227" s="175"/>
      <c r="Z1227" s="143"/>
      <c r="AA1227" s="143"/>
      <c r="AB1227" s="143"/>
      <c r="AC1227" s="176"/>
      <c r="AD1227" s="175"/>
      <c r="AE1227" s="143"/>
      <c r="AF1227" s="143"/>
      <c r="AG1227" s="143"/>
      <c r="AH1227" s="176"/>
      <c r="AI1227" s="175"/>
      <c r="AJ1227" s="143"/>
      <c r="AK1227" s="143"/>
      <c r="AL1227" s="143"/>
      <c r="AM1227" s="176"/>
      <c r="AN1227" s="179"/>
      <c r="AO1227" s="180"/>
      <c r="AP1227" s="180"/>
      <c r="AQ1227" s="180"/>
      <c r="AR1227" s="180"/>
      <c r="AS1227" s="180"/>
      <c r="AT1227" s="180"/>
      <c r="AU1227" s="180"/>
      <c r="AV1227" s="180"/>
      <c r="AW1227" s="180"/>
      <c r="AX1227" s="180"/>
      <c r="AY1227" s="180"/>
      <c r="AZ1227" s="180"/>
      <c r="BA1227" s="180"/>
      <c r="BB1227" s="180"/>
      <c r="BC1227" s="180"/>
      <c r="BD1227" s="180"/>
      <c r="BE1227" s="180"/>
      <c r="BF1227" s="180"/>
      <c r="BG1227" s="180"/>
      <c r="BH1227" s="180"/>
      <c r="BI1227" s="180"/>
      <c r="BJ1227" s="180"/>
      <c r="BK1227" s="180"/>
      <c r="BL1227" s="180"/>
      <c r="BM1227" s="180"/>
      <c r="BN1227" s="180"/>
      <c r="BO1227" s="180"/>
      <c r="BP1227" s="180"/>
      <c r="BQ1227" s="180"/>
      <c r="BR1227" s="180"/>
      <c r="BS1227" s="180"/>
      <c r="BT1227" s="180"/>
      <c r="BU1227" s="180"/>
      <c r="BV1227" s="180"/>
    </row>
    <row r="1228" spans="1:74" x14ac:dyDescent="0.15">
      <c r="A1228" s="5">
        <v>1224</v>
      </c>
      <c r="B1228" s="5">
        <f>data!A1226</f>
        <v>2011092</v>
      </c>
      <c r="C1228" s="6">
        <f>data!C1226</f>
        <v>5</v>
      </c>
      <c r="D1228" s="7">
        <f>data!D1226</f>
        <v>10</v>
      </c>
      <c r="E1228" s="7">
        <f>data!E1226</f>
        <v>17</v>
      </c>
      <c r="F1228" s="7">
        <f>data!F1226</f>
        <v>26</v>
      </c>
      <c r="G1228" s="7">
        <f>data!G1226</f>
        <v>31</v>
      </c>
      <c r="H1228" s="8">
        <f>data!H1226</f>
        <v>32</v>
      </c>
      <c r="I1228" s="9">
        <f>data!I1226</f>
        <v>4</v>
      </c>
      <c r="J1228" s="175"/>
      <c r="K1228" s="143"/>
      <c r="L1228" s="143"/>
      <c r="M1228" s="143"/>
      <c r="N1228" s="176"/>
      <c r="O1228" s="175"/>
      <c r="P1228" s="143"/>
      <c r="Q1228" s="143"/>
      <c r="R1228" s="143"/>
      <c r="S1228" s="176"/>
      <c r="T1228" s="175"/>
      <c r="U1228" s="143"/>
      <c r="V1228" s="143"/>
      <c r="W1228" s="143"/>
      <c r="X1228" s="176"/>
      <c r="Y1228" s="175"/>
      <c r="Z1228" s="143"/>
      <c r="AA1228" s="143"/>
      <c r="AB1228" s="143"/>
      <c r="AC1228" s="176"/>
      <c r="AD1228" s="175"/>
      <c r="AE1228" s="143"/>
      <c r="AF1228" s="143"/>
      <c r="AG1228" s="143"/>
      <c r="AH1228" s="176"/>
      <c r="AI1228" s="175"/>
      <c r="AJ1228" s="143"/>
      <c r="AK1228" s="143"/>
      <c r="AL1228" s="143"/>
      <c r="AM1228" s="176"/>
      <c r="AN1228" s="179"/>
      <c r="AO1228" s="180"/>
      <c r="AP1228" s="180"/>
      <c r="AQ1228" s="180"/>
      <c r="AR1228" s="180"/>
      <c r="AS1228" s="180"/>
      <c r="AT1228" s="180"/>
      <c r="AU1228" s="180"/>
      <c r="AV1228" s="180"/>
      <c r="AW1228" s="180"/>
      <c r="AX1228" s="180"/>
      <c r="AY1228" s="180"/>
      <c r="AZ1228" s="180"/>
      <c r="BA1228" s="180"/>
      <c r="BB1228" s="180"/>
      <c r="BC1228" s="180"/>
      <c r="BD1228" s="180"/>
      <c r="BE1228" s="180"/>
      <c r="BF1228" s="180"/>
      <c r="BG1228" s="180"/>
      <c r="BH1228" s="180"/>
      <c r="BI1228" s="180"/>
      <c r="BJ1228" s="180"/>
      <c r="BK1228" s="180"/>
      <c r="BL1228" s="180"/>
      <c r="BM1228" s="180"/>
      <c r="BN1228" s="180"/>
      <c r="BO1228" s="180"/>
      <c r="BP1228" s="180"/>
      <c r="BQ1228" s="180"/>
      <c r="BR1228" s="180"/>
      <c r="BS1228" s="180"/>
      <c r="BT1228" s="180"/>
      <c r="BU1228" s="180"/>
      <c r="BV1228" s="180"/>
    </row>
    <row r="1229" spans="1:74" x14ac:dyDescent="0.15">
      <c r="A1229" s="5">
        <v>1225</v>
      </c>
      <c r="B1229" s="5">
        <f>data!A1227</f>
        <v>2011093</v>
      </c>
      <c r="C1229" s="6">
        <f>data!C1227</f>
        <v>4</v>
      </c>
      <c r="D1229" s="7">
        <f>data!D1227</f>
        <v>7</v>
      </c>
      <c r="E1229" s="7">
        <f>data!E1227</f>
        <v>11</v>
      </c>
      <c r="F1229" s="7">
        <f>data!F1227</f>
        <v>13</v>
      </c>
      <c r="G1229" s="7">
        <f>data!G1227</f>
        <v>23</v>
      </c>
      <c r="H1229" s="8">
        <f>data!H1227</f>
        <v>30</v>
      </c>
      <c r="I1229" s="9">
        <f>data!I1227</f>
        <v>9</v>
      </c>
      <c r="J1229" s="175"/>
      <c r="K1229" s="143"/>
      <c r="L1229" s="143"/>
      <c r="M1229" s="143"/>
      <c r="N1229" s="176"/>
      <c r="O1229" s="175"/>
      <c r="P1229" s="143"/>
      <c r="Q1229" s="143"/>
      <c r="R1229" s="143"/>
      <c r="S1229" s="176"/>
      <c r="T1229" s="175"/>
      <c r="U1229" s="143"/>
      <c r="V1229" s="143"/>
      <c r="W1229" s="143"/>
      <c r="X1229" s="176"/>
      <c r="Y1229" s="175"/>
      <c r="Z1229" s="143"/>
      <c r="AA1229" s="143"/>
      <c r="AB1229" s="143"/>
      <c r="AC1229" s="176"/>
      <c r="AD1229" s="175"/>
      <c r="AE1229" s="143"/>
      <c r="AF1229" s="143"/>
      <c r="AG1229" s="143"/>
      <c r="AH1229" s="176"/>
      <c r="AI1229" s="175"/>
      <c r="AJ1229" s="143"/>
      <c r="AK1229" s="143"/>
      <c r="AL1229" s="143"/>
      <c r="AM1229" s="176"/>
      <c r="AN1229" s="179"/>
      <c r="AO1229" s="180"/>
      <c r="AP1229" s="180"/>
      <c r="AQ1229" s="180"/>
      <c r="AR1229" s="180"/>
      <c r="AS1229" s="180"/>
      <c r="AT1229" s="180"/>
      <c r="AU1229" s="180"/>
      <c r="AV1229" s="180"/>
      <c r="AW1229" s="180"/>
      <c r="AX1229" s="180"/>
      <c r="AY1229" s="180"/>
      <c r="AZ1229" s="180"/>
      <c r="BA1229" s="180"/>
      <c r="BB1229" s="180"/>
      <c r="BC1229" s="180"/>
      <c r="BD1229" s="180"/>
      <c r="BE1229" s="180"/>
      <c r="BF1229" s="180"/>
      <c r="BG1229" s="180"/>
      <c r="BH1229" s="180"/>
      <c r="BI1229" s="180"/>
      <c r="BJ1229" s="180"/>
      <c r="BK1229" s="180"/>
      <c r="BL1229" s="180"/>
      <c r="BM1229" s="180"/>
      <c r="BN1229" s="180"/>
      <c r="BO1229" s="180"/>
      <c r="BP1229" s="180"/>
      <c r="BQ1229" s="180"/>
      <c r="BR1229" s="180"/>
      <c r="BS1229" s="180"/>
      <c r="BT1229" s="180"/>
      <c r="BU1229" s="180"/>
      <c r="BV1229" s="180"/>
    </row>
    <row r="1230" spans="1:74" x14ac:dyDescent="0.15">
      <c r="A1230" s="5">
        <v>1226</v>
      </c>
      <c r="B1230" s="5">
        <f>data!A1228</f>
        <v>2011094</v>
      </c>
      <c r="C1230" s="6">
        <f>data!C1228</f>
        <v>9</v>
      </c>
      <c r="D1230" s="7">
        <f>data!D1228</f>
        <v>11</v>
      </c>
      <c r="E1230" s="7">
        <f>data!E1228</f>
        <v>12</v>
      </c>
      <c r="F1230" s="7">
        <f>data!F1228</f>
        <v>17</v>
      </c>
      <c r="G1230" s="7">
        <f>data!G1228</f>
        <v>18</v>
      </c>
      <c r="H1230" s="8">
        <f>data!H1228</f>
        <v>19</v>
      </c>
      <c r="I1230" s="9">
        <f>data!I1228</f>
        <v>5</v>
      </c>
      <c r="J1230" s="175"/>
      <c r="K1230" s="143"/>
      <c r="L1230" s="143"/>
      <c r="M1230" s="143"/>
      <c r="N1230" s="176"/>
      <c r="O1230" s="175"/>
      <c r="P1230" s="143"/>
      <c r="Q1230" s="143"/>
      <c r="R1230" s="143"/>
      <c r="S1230" s="176"/>
      <c r="T1230" s="175"/>
      <c r="U1230" s="143"/>
      <c r="V1230" s="143"/>
      <c r="W1230" s="143"/>
      <c r="X1230" s="176"/>
      <c r="Y1230" s="175"/>
      <c r="Z1230" s="143"/>
      <c r="AA1230" s="143"/>
      <c r="AB1230" s="143"/>
      <c r="AC1230" s="176"/>
      <c r="AD1230" s="175"/>
      <c r="AE1230" s="143"/>
      <c r="AF1230" s="143"/>
      <c r="AG1230" s="143"/>
      <c r="AH1230" s="176"/>
      <c r="AI1230" s="175"/>
      <c r="AJ1230" s="143"/>
      <c r="AK1230" s="143"/>
      <c r="AL1230" s="143"/>
      <c r="AM1230" s="176"/>
      <c r="AN1230" s="179"/>
      <c r="AO1230" s="180"/>
      <c r="AP1230" s="180"/>
      <c r="AQ1230" s="180"/>
      <c r="AR1230" s="180"/>
      <c r="AS1230" s="180"/>
      <c r="AT1230" s="180"/>
      <c r="AU1230" s="180"/>
      <c r="AV1230" s="180"/>
      <c r="AW1230" s="180"/>
      <c r="AX1230" s="180"/>
      <c r="AY1230" s="180"/>
      <c r="AZ1230" s="180"/>
      <c r="BA1230" s="180"/>
      <c r="BB1230" s="180"/>
      <c r="BC1230" s="180"/>
      <c r="BD1230" s="180"/>
      <c r="BE1230" s="180"/>
      <c r="BF1230" s="180"/>
      <c r="BG1230" s="180"/>
      <c r="BH1230" s="180"/>
      <c r="BI1230" s="180"/>
      <c r="BJ1230" s="180"/>
      <c r="BK1230" s="180"/>
      <c r="BL1230" s="180"/>
      <c r="BM1230" s="180"/>
      <c r="BN1230" s="180"/>
      <c r="BO1230" s="180"/>
      <c r="BP1230" s="180"/>
      <c r="BQ1230" s="180"/>
      <c r="BR1230" s="180"/>
      <c r="BS1230" s="180"/>
      <c r="BT1230" s="180"/>
      <c r="BU1230" s="180"/>
      <c r="BV1230" s="180"/>
    </row>
    <row r="1231" spans="1:74" x14ac:dyDescent="0.15">
      <c r="A1231" s="5">
        <v>1227</v>
      </c>
      <c r="B1231" s="5">
        <f>data!A1229</f>
        <v>2011095</v>
      </c>
      <c r="C1231" s="6">
        <f>data!C1229</f>
        <v>3</v>
      </c>
      <c r="D1231" s="7">
        <f>data!D1229</f>
        <v>7</v>
      </c>
      <c r="E1231" s="7">
        <f>data!E1229</f>
        <v>8</v>
      </c>
      <c r="F1231" s="7">
        <f>data!F1229</f>
        <v>10</v>
      </c>
      <c r="G1231" s="7">
        <f>data!G1229</f>
        <v>23</v>
      </c>
      <c r="H1231" s="8">
        <f>data!H1229</f>
        <v>24</v>
      </c>
      <c r="I1231" s="9">
        <f>data!I1229</f>
        <v>5</v>
      </c>
      <c r="J1231" s="175"/>
      <c r="K1231" s="143"/>
      <c r="L1231" s="143"/>
      <c r="M1231" s="143"/>
      <c r="N1231" s="176"/>
      <c r="O1231" s="175"/>
      <c r="P1231" s="143"/>
      <c r="Q1231" s="143"/>
      <c r="R1231" s="143"/>
      <c r="S1231" s="176"/>
      <c r="T1231" s="175"/>
      <c r="U1231" s="143"/>
      <c r="V1231" s="143"/>
      <c r="W1231" s="143"/>
      <c r="X1231" s="176"/>
      <c r="Y1231" s="175"/>
      <c r="Z1231" s="143"/>
      <c r="AA1231" s="143"/>
      <c r="AB1231" s="143"/>
      <c r="AC1231" s="176"/>
      <c r="AD1231" s="175"/>
      <c r="AE1231" s="143"/>
      <c r="AF1231" s="143"/>
      <c r="AG1231" s="143"/>
      <c r="AH1231" s="176"/>
      <c r="AI1231" s="175"/>
      <c r="AJ1231" s="143"/>
      <c r="AK1231" s="143"/>
      <c r="AL1231" s="143"/>
      <c r="AM1231" s="176"/>
      <c r="AN1231" s="179"/>
      <c r="AO1231" s="180"/>
      <c r="AP1231" s="180"/>
      <c r="AQ1231" s="180"/>
      <c r="AR1231" s="180"/>
      <c r="AS1231" s="180"/>
      <c r="AT1231" s="180"/>
      <c r="AU1231" s="180"/>
      <c r="AV1231" s="180"/>
      <c r="AW1231" s="180"/>
      <c r="AX1231" s="180"/>
      <c r="AY1231" s="180"/>
      <c r="AZ1231" s="180"/>
      <c r="BA1231" s="180"/>
      <c r="BB1231" s="180"/>
      <c r="BC1231" s="180"/>
      <c r="BD1231" s="180"/>
      <c r="BE1231" s="180"/>
      <c r="BF1231" s="180"/>
      <c r="BG1231" s="180"/>
      <c r="BH1231" s="180"/>
      <c r="BI1231" s="180"/>
      <c r="BJ1231" s="180"/>
      <c r="BK1231" s="180"/>
      <c r="BL1231" s="180"/>
      <c r="BM1231" s="180"/>
      <c r="BN1231" s="180"/>
      <c r="BO1231" s="180"/>
      <c r="BP1231" s="180"/>
      <c r="BQ1231" s="180"/>
      <c r="BR1231" s="180"/>
      <c r="BS1231" s="180"/>
      <c r="BT1231" s="180"/>
      <c r="BU1231" s="180"/>
      <c r="BV1231" s="180"/>
    </row>
    <row r="1232" spans="1:74" x14ac:dyDescent="0.15">
      <c r="A1232" s="5">
        <v>1228</v>
      </c>
      <c r="B1232" s="5">
        <f>data!A1230</f>
        <v>2011096</v>
      </c>
      <c r="C1232" s="6">
        <f>data!C1230</f>
        <v>1</v>
      </c>
      <c r="D1232" s="7">
        <f>data!D1230</f>
        <v>4</v>
      </c>
      <c r="E1232" s="7">
        <f>data!E1230</f>
        <v>7</v>
      </c>
      <c r="F1232" s="7">
        <f>data!F1230</f>
        <v>13</v>
      </c>
      <c r="G1232" s="7">
        <f>data!G1230</f>
        <v>14</v>
      </c>
      <c r="H1232" s="8">
        <f>data!H1230</f>
        <v>19</v>
      </c>
      <c r="I1232" s="9">
        <f>data!I1230</f>
        <v>15</v>
      </c>
      <c r="J1232" s="175"/>
      <c r="K1232" s="143"/>
      <c r="L1232" s="143"/>
      <c r="M1232" s="143"/>
      <c r="N1232" s="176"/>
      <c r="O1232" s="175"/>
      <c r="P1232" s="143"/>
      <c r="Q1232" s="143"/>
      <c r="R1232" s="143"/>
      <c r="S1232" s="176"/>
      <c r="T1232" s="175"/>
      <c r="U1232" s="143"/>
      <c r="V1232" s="143"/>
      <c r="W1232" s="143"/>
      <c r="X1232" s="176"/>
      <c r="Y1232" s="175"/>
      <c r="Z1232" s="143"/>
      <c r="AA1232" s="143"/>
      <c r="AB1232" s="143"/>
      <c r="AC1232" s="176"/>
      <c r="AD1232" s="175"/>
      <c r="AE1232" s="143"/>
      <c r="AF1232" s="143"/>
      <c r="AG1232" s="143"/>
      <c r="AH1232" s="176"/>
      <c r="AI1232" s="175"/>
      <c r="AJ1232" s="143"/>
      <c r="AK1232" s="143"/>
      <c r="AL1232" s="143"/>
      <c r="AM1232" s="176"/>
      <c r="AN1232" s="179"/>
      <c r="AO1232" s="180"/>
      <c r="AP1232" s="180"/>
      <c r="AQ1232" s="180"/>
      <c r="AR1232" s="180"/>
      <c r="AS1232" s="180"/>
      <c r="AT1232" s="180"/>
      <c r="AU1232" s="180"/>
      <c r="AV1232" s="180"/>
      <c r="AW1232" s="180"/>
      <c r="AX1232" s="180"/>
      <c r="AY1232" s="180"/>
      <c r="AZ1232" s="180"/>
      <c r="BA1232" s="180"/>
      <c r="BB1232" s="180"/>
      <c r="BC1232" s="180"/>
      <c r="BD1232" s="180"/>
      <c r="BE1232" s="180"/>
      <c r="BF1232" s="180"/>
      <c r="BG1232" s="180"/>
      <c r="BH1232" s="180"/>
      <c r="BI1232" s="180"/>
      <c r="BJ1232" s="180"/>
      <c r="BK1232" s="180"/>
      <c r="BL1232" s="180"/>
      <c r="BM1232" s="180"/>
      <c r="BN1232" s="180"/>
      <c r="BO1232" s="180"/>
      <c r="BP1232" s="180"/>
      <c r="BQ1232" s="180"/>
      <c r="BR1232" s="180"/>
      <c r="BS1232" s="180"/>
      <c r="BT1232" s="180"/>
      <c r="BU1232" s="180"/>
      <c r="BV1232" s="180"/>
    </row>
    <row r="1233" spans="1:74" x14ac:dyDescent="0.15">
      <c r="A1233" s="5">
        <v>1229</v>
      </c>
      <c r="B1233" s="5">
        <f>data!A1231</f>
        <v>2011097</v>
      </c>
      <c r="C1233" s="6">
        <f>data!C1231</f>
        <v>9</v>
      </c>
      <c r="D1233" s="7">
        <f>data!D1231</f>
        <v>17</v>
      </c>
      <c r="E1233" s="7">
        <f>data!E1231</f>
        <v>19</v>
      </c>
      <c r="F1233" s="7">
        <f>data!F1231</f>
        <v>20</v>
      </c>
      <c r="G1233" s="7">
        <f>data!G1231</f>
        <v>21</v>
      </c>
      <c r="H1233" s="8">
        <f>data!H1231</f>
        <v>26</v>
      </c>
      <c r="I1233" s="9">
        <f>data!I1231</f>
        <v>16</v>
      </c>
      <c r="J1233" s="175"/>
      <c r="K1233" s="143"/>
      <c r="L1233" s="143"/>
      <c r="M1233" s="143"/>
      <c r="N1233" s="176"/>
      <c r="O1233" s="175"/>
      <c r="P1233" s="143"/>
      <c r="Q1233" s="143"/>
      <c r="R1233" s="143"/>
      <c r="S1233" s="176"/>
      <c r="T1233" s="175"/>
      <c r="U1233" s="143"/>
      <c r="V1233" s="143"/>
      <c r="W1233" s="143"/>
      <c r="X1233" s="176"/>
      <c r="Y1233" s="175"/>
      <c r="Z1233" s="143"/>
      <c r="AA1233" s="143"/>
      <c r="AB1233" s="143"/>
      <c r="AC1233" s="176"/>
      <c r="AD1233" s="175"/>
      <c r="AE1233" s="143"/>
      <c r="AF1233" s="143"/>
      <c r="AG1233" s="143"/>
      <c r="AH1233" s="176"/>
      <c r="AI1233" s="175"/>
      <c r="AJ1233" s="143"/>
      <c r="AK1233" s="143"/>
      <c r="AL1233" s="143"/>
      <c r="AM1233" s="176"/>
      <c r="AN1233" s="179"/>
      <c r="AO1233" s="180"/>
      <c r="AP1233" s="180"/>
      <c r="AQ1233" s="180"/>
      <c r="AR1233" s="180"/>
      <c r="AS1233" s="180"/>
      <c r="AT1233" s="180"/>
      <c r="AU1233" s="180"/>
      <c r="AV1233" s="180"/>
      <c r="AW1233" s="180"/>
      <c r="AX1233" s="180"/>
      <c r="AY1233" s="180"/>
      <c r="AZ1233" s="180"/>
      <c r="BA1233" s="180"/>
      <c r="BB1233" s="180"/>
      <c r="BC1233" s="180"/>
      <c r="BD1233" s="180"/>
      <c r="BE1233" s="180"/>
      <c r="BF1233" s="180"/>
      <c r="BG1233" s="180"/>
      <c r="BH1233" s="180"/>
      <c r="BI1233" s="180"/>
      <c r="BJ1233" s="180"/>
      <c r="BK1233" s="180"/>
      <c r="BL1233" s="180"/>
      <c r="BM1233" s="180"/>
      <c r="BN1233" s="180"/>
      <c r="BO1233" s="180"/>
      <c r="BP1233" s="180"/>
      <c r="BQ1233" s="180"/>
      <c r="BR1233" s="180"/>
      <c r="BS1233" s="180"/>
      <c r="BT1233" s="180"/>
      <c r="BU1233" s="180"/>
      <c r="BV1233" s="180"/>
    </row>
    <row r="1234" spans="1:74" x14ac:dyDescent="0.15">
      <c r="A1234" s="5">
        <v>1230</v>
      </c>
      <c r="B1234" s="5">
        <f>data!A1232</f>
        <v>2011098</v>
      </c>
      <c r="C1234" s="6">
        <f>data!C1232</f>
        <v>3</v>
      </c>
      <c r="D1234" s="7">
        <f>data!D1232</f>
        <v>7</v>
      </c>
      <c r="E1234" s="7">
        <f>data!E1232</f>
        <v>20</v>
      </c>
      <c r="F1234" s="7">
        <f>data!F1232</f>
        <v>21</v>
      </c>
      <c r="G1234" s="7">
        <f>data!G1232</f>
        <v>22</v>
      </c>
      <c r="H1234" s="8">
        <f>data!H1232</f>
        <v>32</v>
      </c>
      <c r="I1234" s="9">
        <f>data!I1232</f>
        <v>5</v>
      </c>
      <c r="J1234" s="175"/>
      <c r="K1234" s="143"/>
      <c r="L1234" s="143"/>
      <c r="M1234" s="143"/>
      <c r="N1234" s="176"/>
      <c r="O1234" s="175"/>
      <c r="P1234" s="143"/>
      <c r="Q1234" s="143"/>
      <c r="R1234" s="143"/>
      <c r="S1234" s="176"/>
      <c r="T1234" s="175"/>
      <c r="U1234" s="143"/>
      <c r="V1234" s="143"/>
      <c r="W1234" s="143"/>
      <c r="X1234" s="176"/>
      <c r="Y1234" s="175"/>
      <c r="Z1234" s="143"/>
      <c r="AA1234" s="143"/>
      <c r="AB1234" s="143"/>
      <c r="AC1234" s="176"/>
      <c r="AD1234" s="175"/>
      <c r="AE1234" s="143"/>
      <c r="AF1234" s="143"/>
      <c r="AG1234" s="143"/>
      <c r="AH1234" s="176"/>
      <c r="AI1234" s="175"/>
      <c r="AJ1234" s="143"/>
      <c r="AK1234" s="143"/>
      <c r="AL1234" s="143"/>
      <c r="AM1234" s="176"/>
      <c r="AN1234" s="179"/>
      <c r="AO1234" s="180"/>
      <c r="AP1234" s="180"/>
      <c r="AQ1234" s="180"/>
      <c r="AR1234" s="180"/>
      <c r="AS1234" s="180"/>
      <c r="AT1234" s="180"/>
      <c r="AU1234" s="180"/>
      <c r="AV1234" s="180"/>
      <c r="AW1234" s="180"/>
      <c r="AX1234" s="180"/>
      <c r="AY1234" s="180"/>
      <c r="AZ1234" s="180"/>
      <c r="BA1234" s="180"/>
      <c r="BB1234" s="180"/>
      <c r="BC1234" s="180"/>
      <c r="BD1234" s="180"/>
      <c r="BE1234" s="180"/>
      <c r="BF1234" s="180"/>
      <c r="BG1234" s="180"/>
      <c r="BH1234" s="180"/>
      <c r="BI1234" s="180"/>
      <c r="BJ1234" s="180"/>
      <c r="BK1234" s="180"/>
      <c r="BL1234" s="180"/>
      <c r="BM1234" s="180"/>
      <c r="BN1234" s="180"/>
      <c r="BO1234" s="180"/>
      <c r="BP1234" s="180"/>
      <c r="BQ1234" s="180"/>
      <c r="BR1234" s="180"/>
      <c r="BS1234" s="180"/>
      <c r="BT1234" s="180"/>
      <c r="BU1234" s="180"/>
      <c r="BV1234" s="180"/>
    </row>
    <row r="1235" spans="1:74" x14ac:dyDescent="0.15">
      <c r="A1235" s="5">
        <v>1231</v>
      </c>
      <c r="B1235" s="5">
        <f>data!A1233</f>
        <v>2011099</v>
      </c>
      <c r="C1235" s="6">
        <f>data!C1233</f>
        <v>10</v>
      </c>
      <c r="D1235" s="7">
        <f>data!D1233</f>
        <v>12</v>
      </c>
      <c r="E1235" s="7">
        <f>data!E1233</f>
        <v>13</v>
      </c>
      <c r="F1235" s="7">
        <f>data!F1233</f>
        <v>21</v>
      </c>
      <c r="G1235" s="7">
        <f>data!G1233</f>
        <v>26</v>
      </c>
      <c r="H1235" s="8">
        <f>data!H1233</f>
        <v>27</v>
      </c>
      <c r="I1235" s="9">
        <f>data!I1233</f>
        <v>14</v>
      </c>
      <c r="J1235" s="175"/>
      <c r="K1235" s="143"/>
      <c r="L1235" s="143"/>
      <c r="M1235" s="143"/>
      <c r="N1235" s="176"/>
      <c r="O1235" s="175"/>
      <c r="P1235" s="143"/>
      <c r="Q1235" s="143"/>
      <c r="R1235" s="143"/>
      <c r="S1235" s="176"/>
      <c r="T1235" s="175"/>
      <c r="U1235" s="143"/>
      <c r="V1235" s="143"/>
      <c r="W1235" s="143"/>
      <c r="X1235" s="176"/>
      <c r="Y1235" s="175"/>
      <c r="Z1235" s="143"/>
      <c r="AA1235" s="143"/>
      <c r="AB1235" s="143"/>
      <c r="AC1235" s="176"/>
      <c r="AD1235" s="175"/>
      <c r="AE1235" s="143"/>
      <c r="AF1235" s="143"/>
      <c r="AG1235" s="143"/>
      <c r="AH1235" s="176"/>
      <c r="AI1235" s="175"/>
      <c r="AJ1235" s="143"/>
      <c r="AK1235" s="143"/>
      <c r="AL1235" s="143"/>
      <c r="AM1235" s="176"/>
      <c r="AN1235" s="179"/>
      <c r="AO1235" s="180"/>
      <c r="AP1235" s="180"/>
      <c r="AQ1235" s="180"/>
      <c r="AR1235" s="180"/>
      <c r="AS1235" s="180"/>
      <c r="AT1235" s="180"/>
      <c r="AU1235" s="180"/>
      <c r="AV1235" s="180"/>
      <c r="AW1235" s="180"/>
      <c r="AX1235" s="180"/>
      <c r="AY1235" s="180"/>
      <c r="AZ1235" s="180"/>
      <c r="BA1235" s="180"/>
      <c r="BB1235" s="180"/>
      <c r="BC1235" s="180"/>
      <c r="BD1235" s="180"/>
      <c r="BE1235" s="180"/>
      <c r="BF1235" s="180"/>
      <c r="BG1235" s="180"/>
      <c r="BH1235" s="180"/>
      <c r="BI1235" s="180"/>
      <c r="BJ1235" s="180"/>
      <c r="BK1235" s="180"/>
      <c r="BL1235" s="180"/>
      <c r="BM1235" s="180"/>
      <c r="BN1235" s="180"/>
      <c r="BO1235" s="180"/>
      <c r="BP1235" s="180"/>
      <c r="BQ1235" s="180"/>
      <c r="BR1235" s="180"/>
      <c r="BS1235" s="180"/>
      <c r="BT1235" s="180"/>
      <c r="BU1235" s="180"/>
      <c r="BV1235" s="180"/>
    </row>
    <row r="1236" spans="1:74" x14ac:dyDescent="0.15">
      <c r="A1236" s="5">
        <v>1232</v>
      </c>
      <c r="B1236" s="5">
        <f>data!A1234</f>
        <v>2011100</v>
      </c>
      <c r="C1236" s="6">
        <f>data!C1234</f>
        <v>7</v>
      </c>
      <c r="D1236" s="7">
        <f>data!D1234</f>
        <v>11</v>
      </c>
      <c r="E1236" s="7">
        <f>data!E1234</f>
        <v>21</v>
      </c>
      <c r="F1236" s="7">
        <f>data!F1234</f>
        <v>23</v>
      </c>
      <c r="G1236" s="7">
        <f>data!G1234</f>
        <v>31</v>
      </c>
      <c r="H1236" s="8">
        <f>data!H1234</f>
        <v>32</v>
      </c>
      <c r="I1236" s="9">
        <f>data!I1234</f>
        <v>5</v>
      </c>
      <c r="J1236" s="175"/>
      <c r="K1236" s="143"/>
      <c r="L1236" s="143"/>
      <c r="M1236" s="143"/>
      <c r="N1236" s="176"/>
      <c r="O1236" s="175"/>
      <c r="P1236" s="143"/>
      <c r="Q1236" s="143"/>
      <c r="R1236" s="143"/>
      <c r="S1236" s="176"/>
      <c r="T1236" s="175"/>
      <c r="U1236" s="143"/>
      <c r="V1236" s="143"/>
      <c r="W1236" s="143"/>
      <c r="X1236" s="176"/>
      <c r="Y1236" s="175"/>
      <c r="Z1236" s="143"/>
      <c r="AA1236" s="143"/>
      <c r="AB1236" s="143"/>
      <c r="AC1236" s="176"/>
      <c r="AD1236" s="175"/>
      <c r="AE1236" s="143"/>
      <c r="AF1236" s="143"/>
      <c r="AG1236" s="143"/>
      <c r="AH1236" s="176"/>
      <c r="AI1236" s="175"/>
      <c r="AJ1236" s="143"/>
      <c r="AK1236" s="143"/>
      <c r="AL1236" s="143"/>
      <c r="AM1236" s="176"/>
      <c r="AN1236" s="179"/>
      <c r="AO1236" s="180"/>
      <c r="AP1236" s="180"/>
      <c r="AQ1236" s="180"/>
      <c r="AR1236" s="180"/>
      <c r="AS1236" s="180"/>
      <c r="AT1236" s="180"/>
      <c r="AU1236" s="180"/>
      <c r="AV1236" s="180"/>
      <c r="AW1236" s="180"/>
      <c r="AX1236" s="180"/>
      <c r="AY1236" s="180"/>
      <c r="AZ1236" s="180"/>
      <c r="BA1236" s="180"/>
      <c r="BB1236" s="180"/>
      <c r="BC1236" s="180"/>
      <c r="BD1236" s="180"/>
      <c r="BE1236" s="180"/>
      <c r="BF1236" s="180"/>
      <c r="BG1236" s="180"/>
      <c r="BH1236" s="180"/>
      <c r="BI1236" s="180"/>
      <c r="BJ1236" s="180"/>
      <c r="BK1236" s="180"/>
      <c r="BL1236" s="180"/>
      <c r="BM1236" s="180"/>
      <c r="BN1236" s="180"/>
      <c r="BO1236" s="180"/>
      <c r="BP1236" s="180"/>
      <c r="BQ1236" s="180"/>
      <c r="BR1236" s="180"/>
      <c r="BS1236" s="180"/>
      <c r="BT1236" s="180"/>
      <c r="BU1236" s="180"/>
      <c r="BV1236" s="180"/>
    </row>
    <row r="1237" spans="1:74" x14ac:dyDescent="0.15">
      <c r="A1237" s="5">
        <v>1233</v>
      </c>
      <c r="B1237" s="5">
        <f>data!A1235</f>
        <v>2011101</v>
      </c>
      <c r="C1237" s="6">
        <f>data!C1235</f>
        <v>6</v>
      </c>
      <c r="D1237" s="7">
        <f>data!D1235</f>
        <v>10</v>
      </c>
      <c r="E1237" s="7">
        <f>data!E1235</f>
        <v>19</v>
      </c>
      <c r="F1237" s="7">
        <f>data!F1235</f>
        <v>23</v>
      </c>
      <c r="G1237" s="7">
        <f>data!G1235</f>
        <v>29</v>
      </c>
      <c r="H1237" s="8">
        <f>data!H1235</f>
        <v>31</v>
      </c>
      <c r="I1237" s="9">
        <f>data!I1235</f>
        <v>6</v>
      </c>
      <c r="J1237" s="175"/>
      <c r="K1237" s="143"/>
      <c r="L1237" s="143"/>
      <c r="M1237" s="143"/>
      <c r="N1237" s="176"/>
      <c r="O1237" s="175"/>
      <c r="P1237" s="143"/>
      <c r="Q1237" s="143"/>
      <c r="R1237" s="143"/>
      <c r="S1237" s="176"/>
      <c r="T1237" s="175"/>
      <c r="U1237" s="143"/>
      <c r="V1237" s="143"/>
      <c r="W1237" s="143"/>
      <c r="X1237" s="176"/>
      <c r="Y1237" s="175"/>
      <c r="Z1237" s="143"/>
      <c r="AA1237" s="143"/>
      <c r="AB1237" s="143"/>
      <c r="AC1237" s="176"/>
      <c r="AD1237" s="175"/>
      <c r="AE1237" s="143"/>
      <c r="AF1237" s="143"/>
      <c r="AG1237" s="143"/>
      <c r="AH1237" s="176"/>
      <c r="AI1237" s="175"/>
      <c r="AJ1237" s="143"/>
      <c r="AK1237" s="143"/>
      <c r="AL1237" s="143"/>
      <c r="AM1237" s="176"/>
      <c r="AN1237" s="179"/>
      <c r="AO1237" s="180"/>
      <c r="AP1237" s="180"/>
      <c r="AQ1237" s="180"/>
      <c r="AR1237" s="180"/>
      <c r="AS1237" s="180"/>
      <c r="AT1237" s="180"/>
      <c r="AU1237" s="180"/>
      <c r="AV1237" s="180"/>
      <c r="AW1237" s="180"/>
      <c r="AX1237" s="180"/>
      <c r="AY1237" s="180"/>
      <c r="AZ1237" s="180"/>
      <c r="BA1237" s="180"/>
      <c r="BB1237" s="180"/>
      <c r="BC1237" s="180"/>
      <c r="BD1237" s="180"/>
      <c r="BE1237" s="180"/>
      <c r="BF1237" s="180"/>
      <c r="BG1237" s="180"/>
      <c r="BH1237" s="180"/>
      <c r="BI1237" s="180"/>
      <c r="BJ1237" s="180"/>
      <c r="BK1237" s="180"/>
      <c r="BL1237" s="180"/>
      <c r="BM1237" s="180"/>
      <c r="BN1237" s="180"/>
      <c r="BO1237" s="180"/>
      <c r="BP1237" s="180"/>
      <c r="BQ1237" s="180"/>
      <c r="BR1237" s="180"/>
      <c r="BS1237" s="180"/>
      <c r="BT1237" s="180"/>
      <c r="BU1237" s="180"/>
      <c r="BV1237" s="180"/>
    </row>
    <row r="1238" spans="1:74" x14ac:dyDescent="0.15">
      <c r="A1238" s="5">
        <v>1234</v>
      </c>
      <c r="B1238" s="5">
        <f>data!A1236</f>
        <v>2011102</v>
      </c>
      <c r="C1238" s="6">
        <f>data!C1236</f>
        <v>1</v>
      </c>
      <c r="D1238" s="7">
        <f>data!D1236</f>
        <v>5</v>
      </c>
      <c r="E1238" s="7">
        <f>data!E1236</f>
        <v>13</v>
      </c>
      <c r="F1238" s="7">
        <f>data!F1236</f>
        <v>21</v>
      </c>
      <c r="G1238" s="7">
        <f>data!G1236</f>
        <v>27</v>
      </c>
      <c r="H1238" s="8">
        <f>data!H1236</f>
        <v>31</v>
      </c>
      <c r="I1238" s="9">
        <f>data!I1236</f>
        <v>11</v>
      </c>
      <c r="J1238" s="175"/>
      <c r="K1238" s="143"/>
      <c r="L1238" s="143"/>
      <c r="M1238" s="143"/>
      <c r="N1238" s="176"/>
      <c r="O1238" s="175"/>
      <c r="P1238" s="143"/>
      <c r="Q1238" s="143"/>
      <c r="R1238" s="143"/>
      <c r="S1238" s="176"/>
      <c r="T1238" s="175"/>
      <c r="U1238" s="143"/>
      <c r="V1238" s="143"/>
      <c r="W1238" s="143"/>
      <c r="X1238" s="176"/>
      <c r="Y1238" s="175"/>
      <c r="Z1238" s="143"/>
      <c r="AA1238" s="143"/>
      <c r="AB1238" s="143"/>
      <c r="AC1238" s="176"/>
      <c r="AD1238" s="175"/>
      <c r="AE1238" s="143"/>
      <c r="AF1238" s="143"/>
      <c r="AG1238" s="143"/>
      <c r="AH1238" s="176"/>
      <c r="AI1238" s="175"/>
      <c r="AJ1238" s="143"/>
      <c r="AK1238" s="143"/>
      <c r="AL1238" s="143"/>
      <c r="AM1238" s="176"/>
      <c r="AN1238" s="179"/>
      <c r="AO1238" s="180"/>
      <c r="AP1238" s="180"/>
      <c r="AQ1238" s="180"/>
      <c r="AR1238" s="180"/>
      <c r="AS1238" s="180"/>
      <c r="AT1238" s="180"/>
      <c r="AU1238" s="180"/>
      <c r="AV1238" s="180"/>
      <c r="AW1238" s="180"/>
      <c r="AX1238" s="180"/>
      <c r="AY1238" s="180"/>
      <c r="AZ1238" s="180"/>
      <c r="BA1238" s="180"/>
      <c r="BB1238" s="180"/>
      <c r="BC1238" s="180"/>
      <c r="BD1238" s="180"/>
      <c r="BE1238" s="180"/>
      <c r="BF1238" s="180"/>
      <c r="BG1238" s="180"/>
      <c r="BH1238" s="180"/>
      <c r="BI1238" s="180"/>
      <c r="BJ1238" s="180"/>
      <c r="BK1238" s="180"/>
      <c r="BL1238" s="180"/>
      <c r="BM1238" s="180"/>
      <c r="BN1238" s="180"/>
      <c r="BO1238" s="180"/>
      <c r="BP1238" s="180"/>
      <c r="BQ1238" s="180"/>
      <c r="BR1238" s="180"/>
      <c r="BS1238" s="180"/>
      <c r="BT1238" s="180"/>
      <c r="BU1238" s="180"/>
      <c r="BV1238" s="180"/>
    </row>
    <row r="1239" spans="1:74" x14ac:dyDescent="0.15">
      <c r="A1239" s="5">
        <v>1235</v>
      </c>
      <c r="B1239" s="5">
        <f>data!A1237</f>
        <v>2011103</v>
      </c>
      <c r="C1239" s="6">
        <f>data!C1237</f>
        <v>4</v>
      </c>
      <c r="D1239" s="7">
        <f>data!D1237</f>
        <v>5</v>
      </c>
      <c r="E1239" s="7">
        <f>data!E1237</f>
        <v>10</v>
      </c>
      <c r="F1239" s="7">
        <f>data!F1237</f>
        <v>13</v>
      </c>
      <c r="G1239" s="7">
        <f>data!G1237</f>
        <v>15</v>
      </c>
      <c r="H1239" s="8">
        <f>data!H1237</f>
        <v>16</v>
      </c>
      <c r="I1239" s="9">
        <f>data!I1237</f>
        <v>12</v>
      </c>
      <c r="J1239" s="175"/>
      <c r="K1239" s="143"/>
      <c r="L1239" s="143"/>
      <c r="M1239" s="143"/>
      <c r="N1239" s="176"/>
      <c r="O1239" s="175"/>
      <c r="P1239" s="143"/>
      <c r="Q1239" s="143"/>
      <c r="R1239" s="143"/>
      <c r="S1239" s="176"/>
      <c r="T1239" s="175"/>
      <c r="U1239" s="143"/>
      <c r="V1239" s="143"/>
      <c r="W1239" s="143"/>
      <c r="X1239" s="176"/>
      <c r="Y1239" s="175"/>
      <c r="Z1239" s="143"/>
      <c r="AA1239" s="143"/>
      <c r="AB1239" s="143"/>
      <c r="AC1239" s="176"/>
      <c r="AD1239" s="175"/>
      <c r="AE1239" s="143"/>
      <c r="AF1239" s="143"/>
      <c r="AG1239" s="143"/>
      <c r="AH1239" s="176"/>
      <c r="AI1239" s="175"/>
      <c r="AJ1239" s="143"/>
      <c r="AK1239" s="143"/>
      <c r="AL1239" s="143"/>
      <c r="AM1239" s="176"/>
      <c r="AN1239" s="179"/>
      <c r="AO1239" s="180"/>
      <c r="AP1239" s="180"/>
      <c r="AQ1239" s="180"/>
      <c r="AR1239" s="180"/>
      <c r="AS1239" s="180"/>
      <c r="AT1239" s="180"/>
      <c r="AU1239" s="180"/>
      <c r="AV1239" s="180"/>
      <c r="AW1239" s="180"/>
      <c r="AX1239" s="180"/>
      <c r="AY1239" s="180"/>
      <c r="AZ1239" s="180"/>
      <c r="BA1239" s="180"/>
      <c r="BB1239" s="180"/>
      <c r="BC1239" s="180"/>
      <c r="BD1239" s="180"/>
      <c r="BE1239" s="180"/>
      <c r="BF1239" s="180"/>
      <c r="BG1239" s="180"/>
      <c r="BH1239" s="180"/>
      <c r="BI1239" s="180"/>
      <c r="BJ1239" s="180"/>
      <c r="BK1239" s="180"/>
      <c r="BL1239" s="180"/>
      <c r="BM1239" s="180"/>
      <c r="BN1239" s="180"/>
      <c r="BO1239" s="180"/>
      <c r="BP1239" s="180"/>
      <c r="BQ1239" s="180"/>
      <c r="BR1239" s="180"/>
      <c r="BS1239" s="180"/>
      <c r="BT1239" s="180"/>
      <c r="BU1239" s="180"/>
      <c r="BV1239" s="180"/>
    </row>
    <row r="1240" spans="1:74" x14ac:dyDescent="0.15">
      <c r="A1240" s="5">
        <v>1236</v>
      </c>
      <c r="B1240" s="5">
        <f>data!A1238</f>
        <v>2011104</v>
      </c>
      <c r="C1240" s="6">
        <f>data!C1238</f>
        <v>9</v>
      </c>
      <c r="D1240" s="7">
        <f>data!D1238</f>
        <v>10</v>
      </c>
      <c r="E1240" s="7">
        <f>data!E1238</f>
        <v>16</v>
      </c>
      <c r="F1240" s="7">
        <f>data!F1238</f>
        <v>20</v>
      </c>
      <c r="G1240" s="7">
        <f>data!G1238</f>
        <v>25</v>
      </c>
      <c r="H1240" s="8">
        <f>data!H1238</f>
        <v>29</v>
      </c>
      <c r="I1240" s="9">
        <f>data!I1238</f>
        <v>9</v>
      </c>
      <c r="J1240" s="175"/>
      <c r="K1240" s="143"/>
      <c r="L1240" s="143"/>
      <c r="M1240" s="143"/>
      <c r="N1240" s="176"/>
      <c r="O1240" s="175"/>
      <c r="P1240" s="143"/>
      <c r="Q1240" s="143"/>
      <c r="R1240" s="143"/>
      <c r="S1240" s="176"/>
      <c r="T1240" s="175"/>
      <c r="U1240" s="143"/>
      <c r="V1240" s="143"/>
      <c r="W1240" s="143"/>
      <c r="X1240" s="176"/>
      <c r="Y1240" s="175"/>
      <c r="Z1240" s="143"/>
      <c r="AA1240" s="143"/>
      <c r="AB1240" s="143"/>
      <c r="AC1240" s="176"/>
      <c r="AD1240" s="175"/>
      <c r="AE1240" s="143"/>
      <c r="AF1240" s="143"/>
      <c r="AG1240" s="143"/>
      <c r="AH1240" s="176"/>
      <c r="AI1240" s="175"/>
      <c r="AJ1240" s="143"/>
      <c r="AK1240" s="143"/>
      <c r="AL1240" s="143"/>
      <c r="AM1240" s="176"/>
      <c r="AN1240" s="179"/>
      <c r="AO1240" s="180"/>
      <c r="AP1240" s="180"/>
      <c r="AQ1240" s="180"/>
      <c r="AR1240" s="180"/>
      <c r="AS1240" s="180"/>
      <c r="AT1240" s="180"/>
      <c r="AU1240" s="180"/>
      <c r="AV1240" s="180"/>
      <c r="AW1240" s="180"/>
      <c r="AX1240" s="180"/>
      <c r="AY1240" s="180"/>
      <c r="AZ1240" s="180"/>
      <c r="BA1240" s="180"/>
      <c r="BB1240" s="180"/>
      <c r="BC1240" s="180"/>
      <c r="BD1240" s="180"/>
      <c r="BE1240" s="180"/>
      <c r="BF1240" s="180"/>
      <c r="BG1240" s="180"/>
      <c r="BH1240" s="180"/>
      <c r="BI1240" s="180"/>
      <c r="BJ1240" s="180"/>
      <c r="BK1240" s="180"/>
      <c r="BL1240" s="180"/>
      <c r="BM1240" s="180"/>
      <c r="BN1240" s="180"/>
      <c r="BO1240" s="180"/>
      <c r="BP1240" s="180"/>
      <c r="BQ1240" s="180"/>
      <c r="BR1240" s="180"/>
      <c r="BS1240" s="180"/>
      <c r="BT1240" s="180"/>
      <c r="BU1240" s="180"/>
      <c r="BV1240" s="180"/>
    </row>
    <row r="1241" spans="1:74" x14ac:dyDescent="0.15">
      <c r="A1241" s="5">
        <v>1237</v>
      </c>
      <c r="B1241" s="5">
        <f>data!A1239</f>
        <v>2011105</v>
      </c>
      <c r="C1241" s="6">
        <f>data!C1239</f>
        <v>4</v>
      </c>
      <c r="D1241" s="7">
        <f>data!D1239</f>
        <v>6</v>
      </c>
      <c r="E1241" s="7">
        <f>data!E1239</f>
        <v>23</v>
      </c>
      <c r="F1241" s="7">
        <f>data!F1239</f>
        <v>25</v>
      </c>
      <c r="G1241" s="7">
        <f>data!G1239</f>
        <v>27</v>
      </c>
      <c r="H1241" s="8">
        <f>data!H1239</f>
        <v>28</v>
      </c>
      <c r="I1241" s="9">
        <f>data!I1239</f>
        <v>1</v>
      </c>
      <c r="J1241" s="175"/>
      <c r="K1241" s="143"/>
      <c r="L1241" s="143"/>
      <c r="M1241" s="143"/>
      <c r="N1241" s="176"/>
      <c r="O1241" s="175"/>
      <c r="P1241" s="143"/>
      <c r="Q1241" s="143"/>
      <c r="R1241" s="143"/>
      <c r="S1241" s="176"/>
      <c r="T1241" s="175"/>
      <c r="U1241" s="143"/>
      <c r="V1241" s="143"/>
      <c r="W1241" s="143"/>
      <c r="X1241" s="176"/>
      <c r="Y1241" s="175"/>
      <c r="Z1241" s="143"/>
      <c r="AA1241" s="143"/>
      <c r="AB1241" s="143"/>
      <c r="AC1241" s="176"/>
      <c r="AD1241" s="175"/>
      <c r="AE1241" s="143"/>
      <c r="AF1241" s="143"/>
      <c r="AG1241" s="143"/>
      <c r="AH1241" s="176"/>
      <c r="AI1241" s="175"/>
      <c r="AJ1241" s="143"/>
      <c r="AK1241" s="143"/>
      <c r="AL1241" s="143"/>
      <c r="AM1241" s="176"/>
      <c r="AN1241" s="179"/>
      <c r="AO1241" s="180"/>
      <c r="AP1241" s="180"/>
      <c r="AQ1241" s="180"/>
      <c r="AR1241" s="180"/>
      <c r="AS1241" s="180"/>
      <c r="AT1241" s="180"/>
      <c r="AU1241" s="180"/>
      <c r="AV1241" s="180"/>
      <c r="AW1241" s="180"/>
      <c r="AX1241" s="180"/>
      <c r="AY1241" s="180"/>
      <c r="AZ1241" s="180"/>
      <c r="BA1241" s="180"/>
      <c r="BB1241" s="180"/>
      <c r="BC1241" s="180"/>
      <c r="BD1241" s="180"/>
      <c r="BE1241" s="180"/>
      <c r="BF1241" s="180"/>
      <c r="BG1241" s="180"/>
      <c r="BH1241" s="180"/>
      <c r="BI1241" s="180"/>
      <c r="BJ1241" s="180"/>
      <c r="BK1241" s="180"/>
      <c r="BL1241" s="180"/>
      <c r="BM1241" s="180"/>
      <c r="BN1241" s="180"/>
      <c r="BO1241" s="180"/>
      <c r="BP1241" s="180"/>
      <c r="BQ1241" s="180"/>
      <c r="BR1241" s="180"/>
      <c r="BS1241" s="180"/>
      <c r="BT1241" s="180"/>
      <c r="BU1241" s="180"/>
      <c r="BV1241" s="180"/>
    </row>
    <row r="1242" spans="1:74" x14ac:dyDescent="0.15">
      <c r="A1242" s="5">
        <v>1238</v>
      </c>
      <c r="B1242" s="5">
        <f>data!A1240</f>
        <v>2011106</v>
      </c>
      <c r="C1242" s="6">
        <f>data!C1240</f>
        <v>2</v>
      </c>
      <c r="D1242" s="7">
        <f>data!D1240</f>
        <v>11</v>
      </c>
      <c r="E1242" s="7">
        <f>data!E1240</f>
        <v>12</v>
      </c>
      <c r="F1242" s="7">
        <f>data!F1240</f>
        <v>14</v>
      </c>
      <c r="G1242" s="7">
        <f>data!G1240</f>
        <v>24</v>
      </c>
      <c r="H1242" s="8">
        <f>data!H1240</f>
        <v>32</v>
      </c>
      <c r="I1242" s="9">
        <f>data!I1240</f>
        <v>14</v>
      </c>
      <c r="J1242" s="175"/>
      <c r="K1242" s="143"/>
      <c r="L1242" s="143"/>
      <c r="M1242" s="143"/>
      <c r="N1242" s="176"/>
      <c r="O1242" s="175"/>
      <c r="P1242" s="143"/>
      <c r="Q1242" s="143"/>
      <c r="R1242" s="143"/>
      <c r="S1242" s="176"/>
      <c r="T1242" s="175"/>
      <c r="U1242" s="143"/>
      <c r="V1242" s="143"/>
      <c r="W1242" s="143"/>
      <c r="X1242" s="176"/>
      <c r="Y1242" s="175"/>
      <c r="Z1242" s="143"/>
      <c r="AA1242" s="143"/>
      <c r="AB1242" s="143"/>
      <c r="AC1242" s="176"/>
      <c r="AD1242" s="175"/>
      <c r="AE1242" s="143"/>
      <c r="AF1242" s="143"/>
      <c r="AG1242" s="143"/>
      <c r="AH1242" s="176"/>
      <c r="AI1242" s="175"/>
      <c r="AJ1242" s="143"/>
      <c r="AK1242" s="143"/>
      <c r="AL1242" s="143"/>
      <c r="AM1242" s="176"/>
      <c r="AN1242" s="179"/>
      <c r="AO1242" s="180"/>
      <c r="AP1242" s="180"/>
      <c r="AQ1242" s="180"/>
      <c r="AR1242" s="180"/>
      <c r="AS1242" s="180"/>
      <c r="AT1242" s="180"/>
      <c r="AU1242" s="180"/>
      <c r="AV1242" s="180"/>
      <c r="AW1242" s="180"/>
      <c r="AX1242" s="180"/>
      <c r="AY1242" s="180"/>
      <c r="AZ1242" s="180"/>
      <c r="BA1242" s="180"/>
      <c r="BB1242" s="180"/>
      <c r="BC1242" s="180"/>
      <c r="BD1242" s="180"/>
      <c r="BE1242" s="180"/>
      <c r="BF1242" s="180"/>
      <c r="BG1242" s="180"/>
      <c r="BH1242" s="180"/>
      <c r="BI1242" s="180"/>
      <c r="BJ1242" s="180"/>
      <c r="BK1242" s="180"/>
      <c r="BL1242" s="180"/>
      <c r="BM1242" s="180"/>
      <c r="BN1242" s="180"/>
      <c r="BO1242" s="180"/>
      <c r="BP1242" s="180"/>
      <c r="BQ1242" s="180"/>
      <c r="BR1242" s="180"/>
      <c r="BS1242" s="180"/>
      <c r="BT1242" s="180"/>
      <c r="BU1242" s="180"/>
      <c r="BV1242" s="180"/>
    </row>
    <row r="1243" spans="1:74" x14ac:dyDescent="0.15">
      <c r="A1243" s="5">
        <v>1239</v>
      </c>
      <c r="B1243" s="5">
        <f>data!A1241</f>
        <v>2011107</v>
      </c>
      <c r="C1243" s="6">
        <f>data!C1241</f>
        <v>4</v>
      </c>
      <c r="D1243" s="7">
        <f>data!D1241</f>
        <v>9</v>
      </c>
      <c r="E1243" s="7">
        <f>data!E1241</f>
        <v>16</v>
      </c>
      <c r="F1243" s="7">
        <f>data!F1241</f>
        <v>17</v>
      </c>
      <c r="G1243" s="7">
        <f>data!G1241</f>
        <v>22</v>
      </c>
      <c r="H1243" s="8">
        <f>data!H1241</f>
        <v>29</v>
      </c>
      <c r="I1243" s="9">
        <f>data!I1241</f>
        <v>15</v>
      </c>
      <c r="J1243" s="175"/>
      <c r="K1243" s="143"/>
      <c r="L1243" s="143"/>
      <c r="M1243" s="143"/>
      <c r="N1243" s="176"/>
      <c r="O1243" s="175"/>
      <c r="P1243" s="143"/>
      <c r="Q1243" s="143"/>
      <c r="R1243" s="143"/>
      <c r="S1243" s="176"/>
      <c r="T1243" s="175"/>
      <c r="U1243" s="143"/>
      <c r="V1243" s="143"/>
      <c r="W1243" s="143"/>
      <c r="X1243" s="176"/>
      <c r="Y1243" s="175"/>
      <c r="Z1243" s="143"/>
      <c r="AA1243" s="143"/>
      <c r="AB1243" s="143"/>
      <c r="AC1243" s="176"/>
      <c r="AD1243" s="175"/>
      <c r="AE1243" s="143"/>
      <c r="AF1243" s="143"/>
      <c r="AG1243" s="143"/>
      <c r="AH1243" s="176"/>
      <c r="AI1243" s="175"/>
      <c r="AJ1243" s="143"/>
      <c r="AK1243" s="143"/>
      <c r="AL1243" s="143"/>
      <c r="AM1243" s="176"/>
      <c r="AN1243" s="179"/>
      <c r="AO1243" s="180"/>
      <c r="AP1243" s="180"/>
      <c r="AQ1243" s="180"/>
      <c r="AR1243" s="180"/>
      <c r="AS1243" s="180"/>
      <c r="AT1243" s="180"/>
      <c r="AU1243" s="180"/>
      <c r="AV1243" s="180"/>
      <c r="AW1243" s="180"/>
      <c r="AX1243" s="180"/>
      <c r="AY1243" s="180"/>
      <c r="AZ1243" s="180"/>
      <c r="BA1243" s="180"/>
      <c r="BB1243" s="180"/>
      <c r="BC1243" s="180"/>
      <c r="BD1243" s="180"/>
      <c r="BE1243" s="180"/>
      <c r="BF1243" s="180"/>
      <c r="BG1243" s="180"/>
      <c r="BH1243" s="180"/>
      <c r="BI1243" s="180"/>
      <c r="BJ1243" s="180"/>
      <c r="BK1243" s="180"/>
      <c r="BL1243" s="180"/>
      <c r="BM1243" s="180"/>
      <c r="BN1243" s="180"/>
      <c r="BO1243" s="180"/>
      <c r="BP1243" s="180"/>
      <c r="BQ1243" s="180"/>
      <c r="BR1243" s="180"/>
      <c r="BS1243" s="180"/>
      <c r="BT1243" s="180"/>
      <c r="BU1243" s="180"/>
      <c r="BV1243" s="180"/>
    </row>
    <row r="1244" spans="1:74" x14ac:dyDescent="0.15">
      <c r="A1244" s="5">
        <v>1240</v>
      </c>
      <c r="B1244" s="5">
        <f>data!A1242</f>
        <v>2011108</v>
      </c>
      <c r="C1244" s="6">
        <f>data!C1242</f>
        <v>2</v>
      </c>
      <c r="D1244" s="7">
        <f>data!D1242</f>
        <v>17</v>
      </c>
      <c r="E1244" s="7">
        <f>data!E1242</f>
        <v>22</v>
      </c>
      <c r="F1244" s="7">
        <f>data!F1242</f>
        <v>26</v>
      </c>
      <c r="G1244" s="7">
        <f>data!G1242</f>
        <v>29</v>
      </c>
      <c r="H1244" s="8">
        <f>data!H1242</f>
        <v>33</v>
      </c>
      <c r="I1244" s="9">
        <f>data!I1242</f>
        <v>10</v>
      </c>
      <c r="J1244" s="175"/>
      <c r="K1244" s="143"/>
      <c r="L1244" s="143"/>
      <c r="M1244" s="143"/>
      <c r="N1244" s="176"/>
      <c r="O1244" s="175"/>
      <c r="P1244" s="143"/>
      <c r="Q1244" s="143"/>
      <c r="R1244" s="143"/>
      <c r="S1244" s="176"/>
      <c r="T1244" s="175"/>
      <c r="U1244" s="143"/>
      <c r="V1244" s="143"/>
      <c r="W1244" s="143"/>
      <c r="X1244" s="176"/>
      <c r="Y1244" s="175"/>
      <c r="Z1244" s="143"/>
      <c r="AA1244" s="143"/>
      <c r="AB1244" s="143"/>
      <c r="AC1244" s="176"/>
      <c r="AD1244" s="175"/>
      <c r="AE1244" s="143"/>
      <c r="AF1244" s="143"/>
      <c r="AG1244" s="143"/>
      <c r="AH1244" s="176"/>
      <c r="AI1244" s="175"/>
      <c r="AJ1244" s="143"/>
      <c r="AK1244" s="143"/>
      <c r="AL1244" s="143"/>
      <c r="AM1244" s="176"/>
      <c r="AN1244" s="179"/>
      <c r="AO1244" s="180"/>
      <c r="AP1244" s="180"/>
      <c r="AQ1244" s="180"/>
      <c r="AR1244" s="180"/>
      <c r="AS1244" s="180"/>
      <c r="AT1244" s="180"/>
      <c r="AU1244" s="180"/>
      <c r="AV1244" s="180"/>
      <c r="AW1244" s="180"/>
      <c r="AX1244" s="180"/>
      <c r="AY1244" s="180"/>
      <c r="AZ1244" s="180"/>
      <c r="BA1244" s="180"/>
      <c r="BB1244" s="180"/>
      <c r="BC1244" s="180"/>
      <c r="BD1244" s="180"/>
      <c r="BE1244" s="180"/>
      <c r="BF1244" s="180"/>
      <c r="BG1244" s="180"/>
      <c r="BH1244" s="180"/>
      <c r="BI1244" s="180"/>
      <c r="BJ1244" s="180"/>
      <c r="BK1244" s="180"/>
      <c r="BL1244" s="180"/>
      <c r="BM1244" s="180"/>
      <c r="BN1244" s="180"/>
      <c r="BO1244" s="180"/>
      <c r="BP1244" s="180"/>
      <c r="BQ1244" s="180"/>
      <c r="BR1244" s="180"/>
      <c r="BS1244" s="180"/>
      <c r="BT1244" s="180"/>
      <c r="BU1244" s="180"/>
      <c r="BV1244" s="180"/>
    </row>
    <row r="1245" spans="1:74" x14ac:dyDescent="0.15">
      <c r="A1245" s="5">
        <v>1241</v>
      </c>
      <c r="B1245" s="5">
        <f>data!A1243</f>
        <v>2011109</v>
      </c>
      <c r="C1245" s="6">
        <f>data!C1243</f>
        <v>1</v>
      </c>
      <c r="D1245" s="7">
        <f>data!D1243</f>
        <v>3</v>
      </c>
      <c r="E1245" s="7">
        <f>data!E1243</f>
        <v>9</v>
      </c>
      <c r="F1245" s="7">
        <f>data!F1243</f>
        <v>15</v>
      </c>
      <c r="G1245" s="7">
        <f>data!G1243</f>
        <v>16</v>
      </c>
      <c r="H1245" s="8">
        <f>data!H1243</f>
        <v>33</v>
      </c>
      <c r="I1245" s="9">
        <f>data!I1243</f>
        <v>15</v>
      </c>
      <c r="J1245" s="175"/>
      <c r="K1245" s="143"/>
      <c r="L1245" s="143"/>
      <c r="M1245" s="143"/>
      <c r="N1245" s="176"/>
      <c r="O1245" s="175"/>
      <c r="P1245" s="143"/>
      <c r="Q1245" s="143"/>
      <c r="R1245" s="143"/>
      <c r="S1245" s="176"/>
      <c r="T1245" s="175"/>
      <c r="U1245" s="143"/>
      <c r="V1245" s="143"/>
      <c r="W1245" s="143"/>
      <c r="X1245" s="176"/>
      <c r="Y1245" s="175"/>
      <c r="Z1245" s="143"/>
      <c r="AA1245" s="143"/>
      <c r="AB1245" s="143"/>
      <c r="AC1245" s="176"/>
      <c r="AD1245" s="175"/>
      <c r="AE1245" s="143"/>
      <c r="AF1245" s="143"/>
      <c r="AG1245" s="143"/>
      <c r="AH1245" s="176"/>
      <c r="AI1245" s="175"/>
      <c r="AJ1245" s="143"/>
      <c r="AK1245" s="143"/>
      <c r="AL1245" s="143"/>
      <c r="AM1245" s="176"/>
      <c r="AN1245" s="179"/>
      <c r="AO1245" s="180"/>
      <c r="AP1245" s="180"/>
      <c r="AQ1245" s="180"/>
      <c r="AR1245" s="180"/>
      <c r="AS1245" s="180"/>
      <c r="AT1245" s="180"/>
      <c r="AU1245" s="180"/>
      <c r="AV1245" s="180"/>
      <c r="AW1245" s="180"/>
      <c r="AX1245" s="180"/>
      <c r="AY1245" s="180"/>
      <c r="AZ1245" s="180"/>
      <c r="BA1245" s="180"/>
      <c r="BB1245" s="180"/>
      <c r="BC1245" s="180"/>
      <c r="BD1245" s="180"/>
      <c r="BE1245" s="180"/>
      <c r="BF1245" s="180"/>
      <c r="BG1245" s="180"/>
      <c r="BH1245" s="180"/>
      <c r="BI1245" s="180"/>
      <c r="BJ1245" s="180"/>
      <c r="BK1245" s="180"/>
      <c r="BL1245" s="180"/>
      <c r="BM1245" s="180"/>
      <c r="BN1245" s="180"/>
      <c r="BO1245" s="180"/>
      <c r="BP1245" s="180"/>
      <c r="BQ1245" s="180"/>
      <c r="BR1245" s="180"/>
      <c r="BS1245" s="180"/>
      <c r="BT1245" s="180"/>
      <c r="BU1245" s="180"/>
      <c r="BV1245" s="180"/>
    </row>
    <row r="1246" spans="1:74" x14ac:dyDescent="0.15">
      <c r="A1246" s="5">
        <v>1242</v>
      </c>
      <c r="B1246" s="5">
        <f>data!A1244</f>
        <v>2011110</v>
      </c>
      <c r="C1246" s="6">
        <f>data!C1244</f>
        <v>12</v>
      </c>
      <c r="D1246" s="7">
        <f>data!D1244</f>
        <v>14</v>
      </c>
      <c r="E1246" s="7">
        <f>data!E1244</f>
        <v>21</v>
      </c>
      <c r="F1246" s="7">
        <f>data!F1244</f>
        <v>26</v>
      </c>
      <c r="G1246" s="7">
        <f>data!G1244</f>
        <v>28</v>
      </c>
      <c r="H1246" s="8">
        <f>data!H1244</f>
        <v>33</v>
      </c>
      <c r="I1246" s="9">
        <f>data!I1244</f>
        <v>12</v>
      </c>
      <c r="J1246" s="175"/>
      <c r="K1246" s="143"/>
      <c r="L1246" s="143"/>
      <c r="M1246" s="143"/>
      <c r="N1246" s="176"/>
      <c r="O1246" s="175"/>
      <c r="P1246" s="143"/>
      <c r="Q1246" s="143"/>
      <c r="R1246" s="143"/>
      <c r="S1246" s="176"/>
      <c r="T1246" s="175"/>
      <c r="U1246" s="143"/>
      <c r="V1246" s="143"/>
      <c r="W1246" s="143"/>
      <c r="X1246" s="176"/>
      <c r="Y1246" s="175"/>
      <c r="Z1246" s="143"/>
      <c r="AA1246" s="143"/>
      <c r="AB1246" s="143"/>
      <c r="AC1246" s="176"/>
      <c r="AD1246" s="175"/>
      <c r="AE1246" s="143"/>
      <c r="AF1246" s="143"/>
      <c r="AG1246" s="143"/>
      <c r="AH1246" s="176"/>
      <c r="AI1246" s="175"/>
      <c r="AJ1246" s="143"/>
      <c r="AK1246" s="143"/>
      <c r="AL1246" s="143"/>
      <c r="AM1246" s="176"/>
      <c r="AN1246" s="179"/>
      <c r="AO1246" s="180"/>
      <c r="AP1246" s="180"/>
      <c r="AQ1246" s="180"/>
      <c r="AR1246" s="180"/>
      <c r="AS1246" s="180"/>
      <c r="AT1246" s="180"/>
      <c r="AU1246" s="180"/>
      <c r="AV1246" s="180"/>
      <c r="AW1246" s="180"/>
      <c r="AX1246" s="180"/>
      <c r="AY1246" s="180"/>
      <c r="AZ1246" s="180"/>
      <c r="BA1246" s="180"/>
      <c r="BB1246" s="180"/>
      <c r="BC1246" s="180"/>
      <c r="BD1246" s="180"/>
      <c r="BE1246" s="180"/>
      <c r="BF1246" s="180"/>
      <c r="BG1246" s="180"/>
      <c r="BH1246" s="180"/>
      <c r="BI1246" s="180"/>
      <c r="BJ1246" s="180"/>
      <c r="BK1246" s="180"/>
      <c r="BL1246" s="180"/>
      <c r="BM1246" s="180"/>
      <c r="BN1246" s="180"/>
      <c r="BO1246" s="180"/>
      <c r="BP1246" s="180"/>
      <c r="BQ1246" s="180"/>
      <c r="BR1246" s="180"/>
      <c r="BS1246" s="180"/>
      <c r="BT1246" s="180"/>
      <c r="BU1246" s="180"/>
      <c r="BV1246" s="180"/>
    </row>
    <row r="1247" spans="1:74" x14ac:dyDescent="0.15">
      <c r="A1247" s="5">
        <v>1243</v>
      </c>
      <c r="B1247" s="5">
        <f>data!A1245</f>
        <v>2011111</v>
      </c>
      <c r="C1247" s="6">
        <f>data!C1245</f>
        <v>1</v>
      </c>
      <c r="D1247" s="7">
        <f>data!D1245</f>
        <v>3</v>
      </c>
      <c r="E1247" s="7">
        <f>data!E1245</f>
        <v>5</v>
      </c>
      <c r="F1247" s="7">
        <f>data!F1245</f>
        <v>20</v>
      </c>
      <c r="G1247" s="7">
        <f>data!G1245</f>
        <v>25</v>
      </c>
      <c r="H1247" s="8">
        <f>data!H1245</f>
        <v>27</v>
      </c>
      <c r="I1247" s="9">
        <f>data!I1245</f>
        <v>4</v>
      </c>
      <c r="J1247" s="175"/>
      <c r="K1247" s="143"/>
      <c r="L1247" s="143"/>
      <c r="M1247" s="143"/>
      <c r="N1247" s="176"/>
      <c r="O1247" s="175"/>
      <c r="P1247" s="143"/>
      <c r="Q1247" s="143"/>
      <c r="R1247" s="143"/>
      <c r="S1247" s="176"/>
      <c r="T1247" s="175"/>
      <c r="U1247" s="143"/>
      <c r="V1247" s="143"/>
      <c r="W1247" s="143"/>
      <c r="X1247" s="176"/>
      <c r="Y1247" s="175"/>
      <c r="Z1247" s="143"/>
      <c r="AA1247" s="143"/>
      <c r="AB1247" s="143"/>
      <c r="AC1247" s="176"/>
      <c r="AD1247" s="175"/>
      <c r="AE1247" s="143"/>
      <c r="AF1247" s="143"/>
      <c r="AG1247" s="143"/>
      <c r="AH1247" s="176"/>
      <c r="AI1247" s="175"/>
      <c r="AJ1247" s="143"/>
      <c r="AK1247" s="143"/>
      <c r="AL1247" s="143"/>
      <c r="AM1247" s="176"/>
      <c r="AN1247" s="179"/>
      <c r="AO1247" s="180"/>
      <c r="AP1247" s="180"/>
      <c r="AQ1247" s="180"/>
      <c r="AR1247" s="180"/>
      <c r="AS1247" s="180"/>
      <c r="AT1247" s="180"/>
      <c r="AU1247" s="180"/>
      <c r="AV1247" s="180"/>
      <c r="AW1247" s="180"/>
      <c r="AX1247" s="180"/>
      <c r="AY1247" s="180"/>
      <c r="AZ1247" s="180"/>
      <c r="BA1247" s="180"/>
      <c r="BB1247" s="180"/>
      <c r="BC1247" s="180"/>
      <c r="BD1247" s="180"/>
      <c r="BE1247" s="180"/>
      <c r="BF1247" s="180"/>
      <c r="BG1247" s="180"/>
      <c r="BH1247" s="180"/>
      <c r="BI1247" s="180"/>
      <c r="BJ1247" s="180"/>
      <c r="BK1247" s="180"/>
      <c r="BL1247" s="180"/>
      <c r="BM1247" s="180"/>
      <c r="BN1247" s="180"/>
      <c r="BO1247" s="180"/>
      <c r="BP1247" s="180"/>
      <c r="BQ1247" s="180"/>
      <c r="BR1247" s="180"/>
      <c r="BS1247" s="180"/>
      <c r="BT1247" s="180"/>
      <c r="BU1247" s="180"/>
      <c r="BV1247" s="180"/>
    </row>
    <row r="1248" spans="1:74" x14ac:dyDescent="0.15">
      <c r="A1248" s="5">
        <v>1244</v>
      </c>
      <c r="B1248" s="5">
        <f>data!A1246</f>
        <v>2011112</v>
      </c>
      <c r="C1248" s="6">
        <f>data!C1246</f>
        <v>3</v>
      </c>
      <c r="D1248" s="7">
        <f>data!D1246</f>
        <v>5</v>
      </c>
      <c r="E1248" s="7">
        <f>data!E1246</f>
        <v>16</v>
      </c>
      <c r="F1248" s="7">
        <f>data!F1246</f>
        <v>18</v>
      </c>
      <c r="G1248" s="7">
        <f>data!G1246</f>
        <v>23</v>
      </c>
      <c r="H1248" s="8">
        <f>data!H1246</f>
        <v>24</v>
      </c>
      <c r="I1248" s="9">
        <f>data!I1246</f>
        <v>15</v>
      </c>
      <c r="J1248" s="175"/>
      <c r="K1248" s="143"/>
      <c r="L1248" s="143"/>
      <c r="M1248" s="143"/>
      <c r="N1248" s="176"/>
      <c r="O1248" s="175"/>
      <c r="P1248" s="143"/>
      <c r="Q1248" s="143"/>
      <c r="R1248" s="143"/>
      <c r="S1248" s="176"/>
      <c r="T1248" s="175"/>
      <c r="U1248" s="143"/>
      <c r="V1248" s="143"/>
      <c r="W1248" s="143"/>
      <c r="X1248" s="176"/>
      <c r="Y1248" s="175"/>
      <c r="Z1248" s="143"/>
      <c r="AA1248" s="143"/>
      <c r="AB1248" s="143"/>
      <c r="AC1248" s="176"/>
      <c r="AD1248" s="175"/>
      <c r="AE1248" s="143"/>
      <c r="AF1248" s="143"/>
      <c r="AG1248" s="143"/>
      <c r="AH1248" s="176"/>
      <c r="AI1248" s="175"/>
      <c r="AJ1248" s="143"/>
      <c r="AK1248" s="143"/>
      <c r="AL1248" s="143"/>
      <c r="AM1248" s="176"/>
      <c r="AN1248" s="179"/>
      <c r="AO1248" s="180"/>
      <c r="AP1248" s="180"/>
      <c r="AQ1248" s="180"/>
      <c r="AR1248" s="180"/>
      <c r="AS1248" s="180"/>
      <c r="AT1248" s="180"/>
      <c r="AU1248" s="180"/>
      <c r="AV1248" s="180"/>
      <c r="AW1248" s="180"/>
      <c r="AX1248" s="180"/>
      <c r="AY1248" s="180"/>
      <c r="AZ1248" s="180"/>
      <c r="BA1248" s="180"/>
      <c r="BB1248" s="180"/>
      <c r="BC1248" s="180"/>
      <c r="BD1248" s="180"/>
      <c r="BE1248" s="180"/>
      <c r="BF1248" s="180"/>
      <c r="BG1248" s="180"/>
      <c r="BH1248" s="180"/>
      <c r="BI1248" s="180"/>
      <c r="BJ1248" s="180"/>
      <c r="BK1248" s="180"/>
      <c r="BL1248" s="180"/>
      <c r="BM1248" s="180"/>
      <c r="BN1248" s="180"/>
      <c r="BO1248" s="180"/>
      <c r="BP1248" s="180"/>
      <c r="BQ1248" s="180"/>
      <c r="BR1248" s="180"/>
      <c r="BS1248" s="180"/>
      <c r="BT1248" s="180"/>
      <c r="BU1248" s="180"/>
      <c r="BV1248" s="180"/>
    </row>
    <row r="1249" spans="1:74" x14ac:dyDescent="0.15">
      <c r="A1249" s="5">
        <v>1245</v>
      </c>
      <c r="B1249" s="5">
        <f>data!A1247</f>
        <v>2011113</v>
      </c>
      <c r="C1249" s="6">
        <f>data!C1247</f>
        <v>6</v>
      </c>
      <c r="D1249" s="7">
        <f>data!D1247</f>
        <v>10</v>
      </c>
      <c r="E1249" s="7">
        <f>data!E1247</f>
        <v>11</v>
      </c>
      <c r="F1249" s="7">
        <f>data!F1247</f>
        <v>25</v>
      </c>
      <c r="G1249" s="7">
        <f>data!G1247</f>
        <v>32</v>
      </c>
      <c r="H1249" s="8">
        <f>data!H1247</f>
        <v>33</v>
      </c>
      <c r="I1249" s="9">
        <f>data!I1247</f>
        <v>5</v>
      </c>
      <c r="J1249" s="175"/>
      <c r="K1249" s="143"/>
      <c r="L1249" s="143"/>
      <c r="M1249" s="143"/>
      <c r="N1249" s="176"/>
      <c r="O1249" s="175"/>
      <c r="P1249" s="143"/>
      <c r="Q1249" s="143"/>
      <c r="R1249" s="143"/>
      <c r="S1249" s="176"/>
      <c r="T1249" s="175"/>
      <c r="U1249" s="143"/>
      <c r="V1249" s="143"/>
      <c r="W1249" s="143"/>
      <c r="X1249" s="176"/>
      <c r="Y1249" s="175"/>
      <c r="Z1249" s="143"/>
      <c r="AA1249" s="143"/>
      <c r="AB1249" s="143"/>
      <c r="AC1249" s="176"/>
      <c r="AD1249" s="175"/>
      <c r="AE1249" s="143"/>
      <c r="AF1249" s="143"/>
      <c r="AG1249" s="143"/>
      <c r="AH1249" s="176"/>
      <c r="AI1249" s="175"/>
      <c r="AJ1249" s="143"/>
      <c r="AK1249" s="143"/>
      <c r="AL1249" s="143"/>
      <c r="AM1249" s="176"/>
      <c r="AN1249" s="179"/>
      <c r="AO1249" s="180"/>
      <c r="AP1249" s="180"/>
      <c r="AQ1249" s="180"/>
      <c r="AR1249" s="180"/>
      <c r="AS1249" s="180"/>
      <c r="AT1249" s="180"/>
      <c r="AU1249" s="180"/>
      <c r="AV1249" s="180"/>
      <c r="AW1249" s="180"/>
      <c r="AX1249" s="180"/>
      <c r="AY1249" s="180"/>
      <c r="AZ1249" s="180"/>
      <c r="BA1249" s="180"/>
      <c r="BB1249" s="180"/>
      <c r="BC1249" s="180"/>
      <c r="BD1249" s="180"/>
      <c r="BE1249" s="180"/>
      <c r="BF1249" s="180"/>
      <c r="BG1249" s="180"/>
      <c r="BH1249" s="180"/>
      <c r="BI1249" s="180"/>
      <c r="BJ1249" s="180"/>
      <c r="BK1249" s="180"/>
      <c r="BL1249" s="180"/>
      <c r="BM1249" s="180"/>
      <c r="BN1249" s="180"/>
      <c r="BO1249" s="180"/>
      <c r="BP1249" s="180"/>
      <c r="BQ1249" s="180"/>
      <c r="BR1249" s="180"/>
      <c r="BS1249" s="180"/>
      <c r="BT1249" s="180"/>
      <c r="BU1249" s="180"/>
      <c r="BV1249" s="180"/>
    </row>
    <row r="1250" spans="1:74" x14ac:dyDescent="0.15">
      <c r="A1250" s="5">
        <v>1246</v>
      </c>
      <c r="B1250" s="5">
        <f>data!A1248</f>
        <v>2011114</v>
      </c>
      <c r="C1250" s="6">
        <f>data!C1248</f>
        <v>1</v>
      </c>
      <c r="D1250" s="7">
        <f>data!D1248</f>
        <v>14</v>
      </c>
      <c r="E1250" s="7">
        <f>data!E1248</f>
        <v>15</v>
      </c>
      <c r="F1250" s="7">
        <f>data!F1248</f>
        <v>16</v>
      </c>
      <c r="G1250" s="7">
        <f>data!G1248</f>
        <v>30</v>
      </c>
      <c r="H1250" s="8">
        <f>data!H1248</f>
        <v>32</v>
      </c>
      <c r="I1250" s="9">
        <f>data!I1248</f>
        <v>9</v>
      </c>
      <c r="J1250" s="175"/>
      <c r="K1250" s="143"/>
      <c r="L1250" s="143"/>
      <c r="M1250" s="143"/>
      <c r="N1250" s="176"/>
      <c r="O1250" s="175"/>
      <c r="P1250" s="143"/>
      <c r="Q1250" s="143"/>
      <c r="R1250" s="143"/>
      <c r="S1250" s="176"/>
      <c r="T1250" s="175"/>
      <c r="U1250" s="143"/>
      <c r="V1250" s="143"/>
      <c r="W1250" s="143"/>
      <c r="X1250" s="176"/>
      <c r="Y1250" s="175"/>
      <c r="Z1250" s="143"/>
      <c r="AA1250" s="143"/>
      <c r="AB1250" s="143"/>
      <c r="AC1250" s="176"/>
      <c r="AD1250" s="175"/>
      <c r="AE1250" s="143"/>
      <c r="AF1250" s="143"/>
      <c r="AG1250" s="143"/>
      <c r="AH1250" s="176"/>
      <c r="AI1250" s="175"/>
      <c r="AJ1250" s="143"/>
      <c r="AK1250" s="143"/>
      <c r="AL1250" s="143"/>
      <c r="AM1250" s="176"/>
      <c r="AN1250" s="179"/>
      <c r="AO1250" s="180"/>
      <c r="AP1250" s="180"/>
      <c r="AQ1250" s="180"/>
      <c r="AR1250" s="180"/>
      <c r="AS1250" s="180"/>
      <c r="AT1250" s="180"/>
      <c r="AU1250" s="180"/>
      <c r="AV1250" s="180"/>
      <c r="AW1250" s="180"/>
      <c r="AX1250" s="180"/>
      <c r="AY1250" s="180"/>
      <c r="AZ1250" s="180"/>
      <c r="BA1250" s="180"/>
      <c r="BB1250" s="180"/>
      <c r="BC1250" s="180"/>
      <c r="BD1250" s="180"/>
      <c r="BE1250" s="180"/>
      <c r="BF1250" s="180"/>
      <c r="BG1250" s="180"/>
      <c r="BH1250" s="180"/>
      <c r="BI1250" s="180"/>
      <c r="BJ1250" s="180"/>
      <c r="BK1250" s="180"/>
      <c r="BL1250" s="180"/>
      <c r="BM1250" s="180"/>
      <c r="BN1250" s="180"/>
      <c r="BO1250" s="180"/>
      <c r="BP1250" s="180"/>
      <c r="BQ1250" s="180"/>
      <c r="BR1250" s="180"/>
      <c r="BS1250" s="180"/>
      <c r="BT1250" s="180"/>
      <c r="BU1250" s="180"/>
      <c r="BV1250" s="180"/>
    </row>
    <row r="1251" spans="1:74" x14ac:dyDescent="0.15">
      <c r="A1251" s="5">
        <v>1247</v>
      </c>
      <c r="B1251" s="5">
        <f>data!A1249</f>
        <v>2011115</v>
      </c>
      <c r="C1251" s="6">
        <f>data!C1249</f>
        <v>7</v>
      </c>
      <c r="D1251" s="7">
        <f>data!D1249</f>
        <v>8</v>
      </c>
      <c r="E1251" s="7">
        <f>data!E1249</f>
        <v>9</v>
      </c>
      <c r="F1251" s="7">
        <f>data!F1249</f>
        <v>12</v>
      </c>
      <c r="G1251" s="7">
        <f>data!G1249</f>
        <v>17</v>
      </c>
      <c r="H1251" s="8">
        <f>data!H1249</f>
        <v>33</v>
      </c>
      <c r="I1251" s="9">
        <f>data!I1249</f>
        <v>16</v>
      </c>
      <c r="J1251" s="175"/>
      <c r="K1251" s="143"/>
      <c r="L1251" s="143"/>
      <c r="M1251" s="143"/>
      <c r="N1251" s="176"/>
      <c r="O1251" s="175"/>
      <c r="P1251" s="143"/>
      <c r="Q1251" s="143"/>
      <c r="R1251" s="143"/>
      <c r="S1251" s="176"/>
      <c r="T1251" s="175"/>
      <c r="U1251" s="143"/>
      <c r="V1251" s="143"/>
      <c r="W1251" s="143"/>
      <c r="X1251" s="176"/>
      <c r="Y1251" s="175"/>
      <c r="Z1251" s="143"/>
      <c r="AA1251" s="143"/>
      <c r="AB1251" s="143"/>
      <c r="AC1251" s="176"/>
      <c r="AD1251" s="175"/>
      <c r="AE1251" s="143"/>
      <c r="AF1251" s="143"/>
      <c r="AG1251" s="143"/>
      <c r="AH1251" s="176"/>
      <c r="AI1251" s="175"/>
      <c r="AJ1251" s="143"/>
      <c r="AK1251" s="143"/>
      <c r="AL1251" s="143"/>
      <c r="AM1251" s="176"/>
      <c r="AN1251" s="179"/>
      <c r="AO1251" s="180"/>
      <c r="AP1251" s="180"/>
      <c r="AQ1251" s="180"/>
      <c r="AR1251" s="180"/>
      <c r="AS1251" s="180"/>
      <c r="AT1251" s="180"/>
      <c r="AU1251" s="180"/>
      <c r="AV1251" s="180"/>
      <c r="AW1251" s="180"/>
      <c r="AX1251" s="180"/>
      <c r="AY1251" s="180"/>
      <c r="AZ1251" s="180"/>
      <c r="BA1251" s="180"/>
      <c r="BB1251" s="180"/>
      <c r="BC1251" s="180"/>
      <c r="BD1251" s="180"/>
      <c r="BE1251" s="180"/>
      <c r="BF1251" s="180"/>
      <c r="BG1251" s="180"/>
      <c r="BH1251" s="180"/>
      <c r="BI1251" s="180"/>
      <c r="BJ1251" s="180"/>
      <c r="BK1251" s="180"/>
      <c r="BL1251" s="180"/>
      <c r="BM1251" s="180"/>
      <c r="BN1251" s="180"/>
      <c r="BO1251" s="180"/>
      <c r="BP1251" s="180"/>
      <c r="BQ1251" s="180"/>
      <c r="BR1251" s="180"/>
      <c r="BS1251" s="180"/>
      <c r="BT1251" s="180"/>
      <c r="BU1251" s="180"/>
      <c r="BV1251" s="180"/>
    </row>
    <row r="1252" spans="1:74" x14ac:dyDescent="0.15">
      <c r="A1252" s="5">
        <v>1248</v>
      </c>
      <c r="B1252" s="5">
        <f>data!A1250</f>
        <v>2011116</v>
      </c>
      <c r="C1252" s="6">
        <f>data!C1250</f>
        <v>1</v>
      </c>
      <c r="D1252" s="7">
        <f>data!D1250</f>
        <v>7</v>
      </c>
      <c r="E1252" s="7">
        <f>data!E1250</f>
        <v>11</v>
      </c>
      <c r="F1252" s="7">
        <f>data!F1250</f>
        <v>12</v>
      </c>
      <c r="G1252" s="7">
        <f>data!G1250</f>
        <v>17</v>
      </c>
      <c r="H1252" s="8">
        <f>data!H1250</f>
        <v>27</v>
      </c>
      <c r="I1252" s="9">
        <f>data!I1250</f>
        <v>5</v>
      </c>
      <c r="J1252" s="175"/>
      <c r="K1252" s="143"/>
      <c r="L1252" s="143"/>
      <c r="M1252" s="143"/>
      <c r="N1252" s="176"/>
      <c r="O1252" s="175"/>
      <c r="P1252" s="143"/>
      <c r="Q1252" s="143"/>
      <c r="R1252" s="143"/>
      <c r="S1252" s="176"/>
      <c r="T1252" s="175"/>
      <c r="U1252" s="143"/>
      <c r="V1252" s="143"/>
      <c r="W1252" s="143"/>
      <c r="X1252" s="176"/>
      <c r="Y1252" s="175"/>
      <c r="Z1252" s="143"/>
      <c r="AA1252" s="143"/>
      <c r="AB1252" s="143"/>
      <c r="AC1252" s="176"/>
      <c r="AD1252" s="175"/>
      <c r="AE1252" s="143"/>
      <c r="AF1252" s="143"/>
      <c r="AG1252" s="143"/>
      <c r="AH1252" s="176"/>
      <c r="AI1252" s="175"/>
      <c r="AJ1252" s="143"/>
      <c r="AK1252" s="143"/>
      <c r="AL1252" s="143"/>
      <c r="AM1252" s="176"/>
      <c r="AN1252" s="179"/>
      <c r="AO1252" s="180"/>
      <c r="AP1252" s="180"/>
      <c r="AQ1252" s="180"/>
      <c r="AR1252" s="180"/>
      <c r="AS1252" s="180"/>
      <c r="AT1252" s="180"/>
      <c r="AU1252" s="180"/>
      <c r="AV1252" s="180"/>
      <c r="AW1252" s="180"/>
      <c r="AX1252" s="180"/>
      <c r="AY1252" s="180"/>
      <c r="AZ1252" s="180"/>
      <c r="BA1252" s="180"/>
      <c r="BB1252" s="180"/>
      <c r="BC1252" s="180"/>
      <c r="BD1252" s="180"/>
      <c r="BE1252" s="180"/>
      <c r="BF1252" s="180"/>
      <c r="BG1252" s="180"/>
      <c r="BH1252" s="180"/>
      <c r="BI1252" s="180"/>
      <c r="BJ1252" s="180"/>
      <c r="BK1252" s="180"/>
      <c r="BL1252" s="180"/>
      <c r="BM1252" s="180"/>
      <c r="BN1252" s="180"/>
      <c r="BO1252" s="180"/>
      <c r="BP1252" s="180"/>
      <c r="BQ1252" s="180"/>
      <c r="BR1252" s="180"/>
      <c r="BS1252" s="180"/>
      <c r="BT1252" s="180"/>
      <c r="BU1252" s="180"/>
      <c r="BV1252" s="180"/>
    </row>
    <row r="1253" spans="1:74" x14ac:dyDescent="0.15">
      <c r="A1253" s="5">
        <v>1249</v>
      </c>
      <c r="B1253" s="5">
        <f>data!A1251</f>
        <v>2011117</v>
      </c>
      <c r="C1253" s="6">
        <f>data!C1251</f>
        <v>8</v>
      </c>
      <c r="D1253" s="7">
        <f>data!D1251</f>
        <v>10</v>
      </c>
      <c r="E1253" s="7">
        <f>data!E1251</f>
        <v>19</v>
      </c>
      <c r="F1253" s="7">
        <f>data!F1251</f>
        <v>26</v>
      </c>
      <c r="G1253" s="7">
        <f>data!G1251</f>
        <v>28</v>
      </c>
      <c r="H1253" s="8">
        <f>data!H1251</f>
        <v>30</v>
      </c>
      <c r="I1253" s="9">
        <f>data!I1251</f>
        <v>4</v>
      </c>
      <c r="J1253" s="175"/>
      <c r="K1253" s="143"/>
      <c r="L1253" s="143"/>
      <c r="M1253" s="143"/>
      <c r="N1253" s="176"/>
      <c r="O1253" s="175"/>
      <c r="P1253" s="143"/>
      <c r="Q1253" s="143"/>
      <c r="R1253" s="143"/>
      <c r="S1253" s="176"/>
      <c r="T1253" s="175"/>
      <c r="U1253" s="143"/>
      <c r="V1253" s="143"/>
      <c r="W1253" s="143"/>
      <c r="X1253" s="176"/>
      <c r="Y1253" s="175"/>
      <c r="Z1253" s="143"/>
      <c r="AA1253" s="143"/>
      <c r="AB1253" s="143"/>
      <c r="AC1253" s="176"/>
      <c r="AD1253" s="175"/>
      <c r="AE1253" s="143"/>
      <c r="AF1253" s="143"/>
      <c r="AG1253" s="143"/>
      <c r="AH1253" s="176"/>
      <c r="AI1253" s="175"/>
      <c r="AJ1253" s="143"/>
      <c r="AK1253" s="143"/>
      <c r="AL1253" s="143"/>
      <c r="AM1253" s="176"/>
      <c r="AN1253" s="179"/>
      <c r="AO1253" s="180"/>
      <c r="AP1253" s="180"/>
      <c r="AQ1253" s="180"/>
      <c r="AR1253" s="180"/>
      <c r="AS1253" s="180"/>
      <c r="AT1253" s="180"/>
      <c r="AU1253" s="180"/>
      <c r="AV1253" s="180"/>
      <c r="AW1253" s="180"/>
      <c r="AX1253" s="180"/>
      <c r="AY1253" s="180"/>
      <c r="AZ1253" s="180"/>
      <c r="BA1253" s="180"/>
      <c r="BB1253" s="180"/>
      <c r="BC1253" s="180"/>
      <c r="BD1253" s="180"/>
      <c r="BE1253" s="180"/>
      <c r="BF1253" s="180"/>
      <c r="BG1253" s="180"/>
      <c r="BH1253" s="180"/>
      <c r="BI1253" s="180"/>
      <c r="BJ1253" s="180"/>
      <c r="BK1253" s="180"/>
      <c r="BL1253" s="180"/>
      <c r="BM1253" s="180"/>
      <c r="BN1253" s="180"/>
      <c r="BO1253" s="180"/>
      <c r="BP1253" s="180"/>
      <c r="BQ1253" s="180"/>
      <c r="BR1253" s="180"/>
      <c r="BS1253" s="180"/>
      <c r="BT1253" s="180"/>
      <c r="BU1253" s="180"/>
      <c r="BV1253" s="180"/>
    </row>
    <row r="1254" spans="1:74" x14ac:dyDescent="0.15">
      <c r="A1254" s="5">
        <v>1250</v>
      </c>
      <c r="B1254" s="5">
        <f>data!A1252</f>
        <v>2011118</v>
      </c>
      <c r="C1254" s="6">
        <f>data!C1252</f>
        <v>5</v>
      </c>
      <c r="D1254" s="7">
        <f>data!D1252</f>
        <v>6</v>
      </c>
      <c r="E1254" s="7">
        <f>data!E1252</f>
        <v>11</v>
      </c>
      <c r="F1254" s="7">
        <f>data!F1252</f>
        <v>14</v>
      </c>
      <c r="G1254" s="7">
        <f>data!G1252</f>
        <v>20</v>
      </c>
      <c r="H1254" s="8">
        <f>data!H1252</f>
        <v>21</v>
      </c>
      <c r="I1254" s="9">
        <f>data!I1252</f>
        <v>10</v>
      </c>
      <c r="J1254" s="175"/>
      <c r="K1254" s="143"/>
      <c r="L1254" s="143"/>
      <c r="M1254" s="143"/>
      <c r="N1254" s="176"/>
      <c r="O1254" s="175"/>
      <c r="P1254" s="143"/>
      <c r="Q1254" s="143"/>
      <c r="R1254" s="143"/>
      <c r="S1254" s="176"/>
      <c r="T1254" s="175"/>
      <c r="U1254" s="143"/>
      <c r="V1254" s="143"/>
      <c r="W1254" s="143"/>
      <c r="X1254" s="176"/>
      <c r="Y1254" s="175"/>
      <c r="Z1254" s="143"/>
      <c r="AA1254" s="143"/>
      <c r="AB1254" s="143"/>
      <c r="AC1254" s="176"/>
      <c r="AD1254" s="175"/>
      <c r="AE1254" s="143"/>
      <c r="AF1254" s="143"/>
      <c r="AG1254" s="143"/>
      <c r="AH1254" s="176"/>
      <c r="AI1254" s="175"/>
      <c r="AJ1254" s="143"/>
      <c r="AK1254" s="143"/>
      <c r="AL1254" s="143"/>
      <c r="AM1254" s="176"/>
      <c r="AN1254" s="179"/>
      <c r="AO1254" s="180"/>
      <c r="AP1254" s="180"/>
      <c r="AQ1254" s="180"/>
      <c r="AR1254" s="180"/>
      <c r="AS1254" s="180"/>
      <c r="AT1254" s="180"/>
      <c r="AU1254" s="180"/>
      <c r="AV1254" s="180"/>
      <c r="AW1254" s="180"/>
      <c r="AX1254" s="180"/>
      <c r="AY1254" s="180"/>
      <c r="AZ1254" s="180"/>
      <c r="BA1254" s="180"/>
      <c r="BB1254" s="180"/>
      <c r="BC1254" s="180"/>
      <c r="BD1254" s="180"/>
      <c r="BE1254" s="180"/>
      <c r="BF1254" s="180"/>
      <c r="BG1254" s="180"/>
      <c r="BH1254" s="180"/>
      <c r="BI1254" s="180"/>
      <c r="BJ1254" s="180"/>
      <c r="BK1254" s="180"/>
      <c r="BL1254" s="180"/>
      <c r="BM1254" s="180"/>
      <c r="BN1254" s="180"/>
      <c r="BO1254" s="180"/>
      <c r="BP1254" s="180"/>
      <c r="BQ1254" s="180"/>
      <c r="BR1254" s="180"/>
      <c r="BS1254" s="180"/>
      <c r="BT1254" s="180"/>
      <c r="BU1254" s="180"/>
      <c r="BV1254" s="180"/>
    </row>
    <row r="1255" spans="1:74" x14ac:dyDescent="0.15">
      <c r="A1255" s="5">
        <v>1251</v>
      </c>
      <c r="B1255" s="5">
        <f>data!A1253</f>
        <v>2011119</v>
      </c>
      <c r="C1255" s="6">
        <f>data!C1253</f>
        <v>9</v>
      </c>
      <c r="D1255" s="7">
        <f>data!D1253</f>
        <v>12</v>
      </c>
      <c r="E1255" s="7">
        <f>data!E1253</f>
        <v>14</v>
      </c>
      <c r="F1255" s="7">
        <f>data!F1253</f>
        <v>19</v>
      </c>
      <c r="G1255" s="7">
        <f>data!G1253</f>
        <v>28</v>
      </c>
      <c r="H1255" s="8">
        <f>data!H1253</f>
        <v>32</v>
      </c>
      <c r="I1255" s="9">
        <f>data!I1253</f>
        <v>1</v>
      </c>
      <c r="J1255" s="175"/>
      <c r="K1255" s="143"/>
      <c r="L1255" s="143"/>
      <c r="M1255" s="143"/>
      <c r="N1255" s="176"/>
      <c r="O1255" s="175"/>
      <c r="P1255" s="143"/>
      <c r="Q1255" s="143"/>
      <c r="R1255" s="143"/>
      <c r="S1255" s="176"/>
      <c r="T1255" s="175"/>
      <c r="U1255" s="143"/>
      <c r="V1255" s="143"/>
      <c r="W1255" s="143"/>
      <c r="X1255" s="176"/>
      <c r="Y1255" s="175"/>
      <c r="Z1255" s="143"/>
      <c r="AA1255" s="143"/>
      <c r="AB1255" s="143"/>
      <c r="AC1255" s="176"/>
      <c r="AD1255" s="175"/>
      <c r="AE1255" s="143"/>
      <c r="AF1255" s="143"/>
      <c r="AG1255" s="143"/>
      <c r="AH1255" s="176"/>
      <c r="AI1255" s="175"/>
      <c r="AJ1255" s="143"/>
      <c r="AK1255" s="143"/>
      <c r="AL1255" s="143"/>
      <c r="AM1255" s="176"/>
      <c r="AN1255" s="179"/>
      <c r="AO1255" s="180"/>
      <c r="AP1255" s="180"/>
      <c r="AQ1255" s="180"/>
      <c r="AR1255" s="180"/>
      <c r="AS1255" s="180"/>
      <c r="AT1255" s="180"/>
      <c r="AU1255" s="180"/>
      <c r="AV1255" s="180"/>
      <c r="AW1255" s="180"/>
      <c r="AX1255" s="180"/>
      <c r="AY1255" s="180"/>
      <c r="AZ1255" s="180"/>
      <c r="BA1255" s="180"/>
      <c r="BB1255" s="180"/>
      <c r="BC1255" s="180"/>
      <c r="BD1255" s="180"/>
      <c r="BE1255" s="180"/>
      <c r="BF1255" s="180"/>
      <c r="BG1255" s="180"/>
      <c r="BH1255" s="180"/>
      <c r="BI1255" s="180"/>
      <c r="BJ1255" s="180"/>
      <c r="BK1255" s="180"/>
      <c r="BL1255" s="180"/>
      <c r="BM1255" s="180"/>
      <c r="BN1255" s="180"/>
      <c r="BO1255" s="180"/>
      <c r="BP1255" s="180"/>
      <c r="BQ1255" s="180"/>
      <c r="BR1255" s="180"/>
      <c r="BS1255" s="180"/>
      <c r="BT1255" s="180"/>
      <c r="BU1255" s="180"/>
      <c r="BV1255" s="180"/>
    </row>
    <row r="1256" spans="1:74" x14ac:dyDescent="0.15">
      <c r="A1256" s="5">
        <v>1252</v>
      </c>
      <c r="B1256" s="5">
        <f>data!A1254</f>
        <v>2011120</v>
      </c>
      <c r="C1256" s="6">
        <f>data!C1254</f>
        <v>4</v>
      </c>
      <c r="D1256" s="7">
        <f>data!D1254</f>
        <v>14</v>
      </c>
      <c r="E1256" s="7">
        <f>data!E1254</f>
        <v>17</v>
      </c>
      <c r="F1256" s="7">
        <f>data!F1254</f>
        <v>28</v>
      </c>
      <c r="G1256" s="7">
        <f>data!G1254</f>
        <v>30</v>
      </c>
      <c r="H1256" s="8">
        <f>data!H1254</f>
        <v>33</v>
      </c>
      <c r="I1256" s="9">
        <f>data!I1254</f>
        <v>7</v>
      </c>
      <c r="J1256" s="175"/>
      <c r="K1256" s="143"/>
      <c r="L1256" s="143"/>
      <c r="M1256" s="143"/>
      <c r="N1256" s="176"/>
      <c r="O1256" s="175"/>
      <c r="P1256" s="143"/>
      <c r="Q1256" s="143"/>
      <c r="R1256" s="143"/>
      <c r="S1256" s="176"/>
      <c r="T1256" s="175"/>
      <c r="U1256" s="143"/>
      <c r="V1256" s="143"/>
      <c r="W1256" s="143"/>
      <c r="X1256" s="176"/>
      <c r="Y1256" s="175"/>
      <c r="Z1256" s="143"/>
      <c r="AA1256" s="143"/>
      <c r="AB1256" s="143"/>
      <c r="AC1256" s="176"/>
      <c r="AD1256" s="175"/>
      <c r="AE1256" s="143"/>
      <c r="AF1256" s="143"/>
      <c r="AG1256" s="143"/>
      <c r="AH1256" s="176"/>
      <c r="AI1256" s="175"/>
      <c r="AJ1256" s="143"/>
      <c r="AK1256" s="143"/>
      <c r="AL1256" s="143"/>
      <c r="AM1256" s="176"/>
      <c r="AN1256" s="179"/>
      <c r="AO1256" s="180"/>
      <c r="AP1256" s="180"/>
      <c r="AQ1256" s="180"/>
      <c r="AR1256" s="180"/>
      <c r="AS1256" s="180"/>
      <c r="AT1256" s="180"/>
      <c r="AU1256" s="180"/>
      <c r="AV1256" s="180"/>
      <c r="AW1256" s="180"/>
      <c r="AX1256" s="180"/>
      <c r="AY1256" s="180"/>
      <c r="AZ1256" s="180"/>
      <c r="BA1256" s="180"/>
      <c r="BB1256" s="180"/>
      <c r="BC1256" s="180"/>
      <c r="BD1256" s="180"/>
      <c r="BE1256" s="180"/>
      <c r="BF1256" s="180"/>
      <c r="BG1256" s="180"/>
      <c r="BH1256" s="180"/>
      <c r="BI1256" s="180"/>
      <c r="BJ1256" s="180"/>
      <c r="BK1256" s="180"/>
      <c r="BL1256" s="180"/>
      <c r="BM1256" s="180"/>
      <c r="BN1256" s="180"/>
      <c r="BO1256" s="180"/>
      <c r="BP1256" s="180"/>
      <c r="BQ1256" s="180"/>
      <c r="BR1256" s="180"/>
      <c r="BS1256" s="180"/>
      <c r="BT1256" s="180"/>
      <c r="BU1256" s="180"/>
      <c r="BV1256" s="180"/>
    </row>
    <row r="1257" spans="1:74" x14ac:dyDescent="0.15">
      <c r="A1257" s="5">
        <v>1253</v>
      </c>
      <c r="B1257" s="5">
        <f>data!A1255</f>
        <v>2011121</v>
      </c>
      <c r="C1257" s="6">
        <f>data!C1255</f>
        <v>4</v>
      </c>
      <c r="D1257" s="7">
        <f>data!D1255</f>
        <v>14</v>
      </c>
      <c r="E1257" s="7">
        <f>data!E1255</f>
        <v>22</v>
      </c>
      <c r="F1257" s="7">
        <f>data!F1255</f>
        <v>25</v>
      </c>
      <c r="G1257" s="7">
        <f>data!G1255</f>
        <v>32</v>
      </c>
      <c r="H1257" s="8">
        <f>data!H1255</f>
        <v>33</v>
      </c>
      <c r="I1257" s="9">
        <f>data!I1255</f>
        <v>2</v>
      </c>
      <c r="J1257" s="175"/>
      <c r="K1257" s="143"/>
      <c r="L1257" s="143"/>
      <c r="M1257" s="143"/>
      <c r="N1257" s="176"/>
      <c r="O1257" s="175"/>
      <c r="P1257" s="143"/>
      <c r="Q1257" s="143"/>
      <c r="R1257" s="143"/>
      <c r="S1257" s="176"/>
      <c r="T1257" s="175"/>
      <c r="U1257" s="143"/>
      <c r="V1257" s="143"/>
      <c r="W1257" s="143"/>
      <c r="X1257" s="176"/>
      <c r="Y1257" s="175"/>
      <c r="Z1257" s="143"/>
      <c r="AA1257" s="143"/>
      <c r="AB1257" s="143"/>
      <c r="AC1257" s="176"/>
      <c r="AD1257" s="175"/>
      <c r="AE1257" s="143"/>
      <c r="AF1257" s="143"/>
      <c r="AG1257" s="143"/>
      <c r="AH1257" s="176"/>
      <c r="AI1257" s="175"/>
      <c r="AJ1257" s="143"/>
      <c r="AK1257" s="143"/>
      <c r="AL1257" s="143"/>
      <c r="AM1257" s="176"/>
      <c r="AN1257" s="179"/>
      <c r="AO1257" s="180"/>
      <c r="AP1257" s="180"/>
      <c r="AQ1257" s="180"/>
      <c r="AR1257" s="180"/>
      <c r="AS1257" s="180"/>
      <c r="AT1257" s="180"/>
      <c r="AU1257" s="180"/>
      <c r="AV1257" s="180"/>
      <c r="AW1257" s="180"/>
      <c r="AX1257" s="180"/>
      <c r="AY1257" s="180"/>
      <c r="AZ1257" s="180"/>
      <c r="BA1257" s="180"/>
      <c r="BB1257" s="180"/>
      <c r="BC1257" s="180"/>
      <c r="BD1257" s="180"/>
      <c r="BE1257" s="180"/>
      <c r="BF1257" s="180"/>
      <c r="BG1257" s="180"/>
      <c r="BH1257" s="180"/>
      <c r="BI1257" s="180"/>
      <c r="BJ1257" s="180"/>
      <c r="BK1257" s="180"/>
      <c r="BL1257" s="180"/>
      <c r="BM1257" s="180"/>
      <c r="BN1257" s="180"/>
      <c r="BO1257" s="180"/>
      <c r="BP1257" s="180"/>
      <c r="BQ1257" s="180"/>
      <c r="BR1257" s="180"/>
      <c r="BS1257" s="180"/>
      <c r="BT1257" s="180"/>
      <c r="BU1257" s="180"/>
      <c r="BV1257" s="180"/>
    </row>
    <row r="1258" spans="1:74" x14ac:dyDescent="0.15">
      <c r="A1258" s="5">
        <v>1254</v>
      </c>
      <c r="B1258" s="5">
        <f>data!A1256</f>
        <v>2011122</v>
      </c>
      <c r="C1258" s="6">
        <f>data!C1256</f>
        <v>10</v>
      </c>
      <c r="D1258" s="7">
        <f>data!D1256</f>
        <v>12</v>
      </c>
      <c r="E1258" s="7">
        <f>data!E1256</f>
        <v>18</v>
      </c>
      <c r="F1258" s="7">
        <f>data!F1256</f>
        <v>26</v>
      </c>
      <c r="G1258" s="7">
        <f>data!G1256</f>
        <v>27</v>
      </c>
      <c r="H1258" s="8">
        <f>data!H1256</f>
        <v>31</v>
      </c>
      <c r="I1258" s="9">
        <f>data!I1256</f>
        <v>3</v>
      </c>
      <c r="J1258" s="175"/>
      <c r="K1258" s="143"/>
      <c r="L1258" s="143"/>
      <c r="M1258" s="143"/>
      <c r="N1258" s="176"/>
      <c r="O1258" s="175"/>
      <c r="P1258" s="143"/>
      <c r="Q1258" s="143"/>
      <c r="R1258" s="143"/>
      <c r="S1258" s="176"/>
      <c r="T1258" s="175"/>
      <c r="U1258" s="143"/>
      <c r="V1258" s="143"/>
      <c r="W1258" s="143"/>
      <c r="X1258" s="176"/>
      <c r="Y1258" s="175"/>
      <c r="Z1258" s="143"/>
      <c r="AA1258" s="143"/>
      <c r="AB1258" s="143"/>
      <c r="AC1258" s="176"/>
      <c r="AD1258" s="175"/>
      <c r="AE1258" s="143"/>
      <c r="AF1258" s="143"/>
      <c r="AG1258" s="143"/>
      <c r="AH1258" s="176"/>
      <c r="AI1258" s="175"/>
      <c r="AJ1258" s="143"/>
      <c r="AK1258" s="143"/>
      <c r="AL1258" s="143"/>
      <c r="AM1258" s="176"/>
      <c r="AN1258" s="179"/>
      <c r="AO1258" s="180"/>
      <c r="AP1258" s="180"/>
      <c r="AQ1258" s="180"/>
      <c r="AR1258" s="180"/>
      <c r="AS1258" s="180"/>
      <c r="AT1258" s="180"/>
      <c r="AU1258" s="180"/>
      <c r="AV1258" s="180"/>
      <c r="AW1258" s="180"/>
      <c r="AX1258" s="180"/>
      <c r="AY1258" s="180"/>
      <c r="AZ1258" s="180"/>
      <c r="BA1258" s="180"/>
      <c r="BB1258" s="180"/>
      <c r="BC1258" s="180"/>
      <c r="BD1258" s="180"/>
      <c r="BE1258" s="180"/>
      <c r="BF1258" s="180"/>
      <c r="BG1258" s="180"/>
      <c r="BH1258" s="180"/>
      <c r="BI1258" s="180"/>
      <c r="BJ1258" s="180"/>
      <c r="BK1258" s="180"/>
      <c r="BL1258" s="180"/>
      <c r="BM1258" s="180"/>
      <c r="BN1258" s="180"/>
      <c r="BO1258" s="180"/>
      <c r="BP1258" s="180"/>
      <c r="BQ1258" s="180"/>
      <c r="BR1258" s="180"/>
      <c r="BS1258" s="180"/>
      <c r="BT1258" s="180"/>
      <c r="BU1258" s="180"/>
      <c r="BV1258" s="180"/>
    </row>
    <row r="1259" spans="1:74" x14ac:dyDescent="0.15">
      <c r="A1259" s="5">
        <v>1255</v>
      </c>
      <c r="B1259" s="5">
        <f>data!A1257</f>
        <v>2011123</v>
      </c>
      <c r="C1259" s="6">
        <f>data!C1257</f>
        <v>1</v>
      </c>
      <c r="D1259" s="7">
        <f>data!D1257</f>
        <v>4</v>
      </c>
      <c r="E1259" s="7">
        <f>data!E1257</f>
        <v>5</v>
      </c>
      <c r="F1259" s="7">
        <f>data!F1257</f>
        <v>14</v>
      </c>
      <c r="G1259" s="7">
        <f>data!G1257</f>
        <v>19</v>
      </c>
      <c r="H1259" s="8">
        <f>data!H1257</f>
        <v>28</v>
      </c>
      <c r="I1259" s="9">
        <f>data!I1257</f>
        <v>16</v>
      </c>
      <c r="J1259" s="175"/>
      <c r="K1259" s="143"/>
      <c r="L1259" s="143"/>
      <c r="M1259" s="143"/>
      <c r="N1259" s="176"/>
      <c r="O1259" s="175"/>
      <c r="P1259" s="143"/>
      <c r="Q1259" s="143"/>
      <c r="R1259" s="143"/>
      <c r="S1259" s="176"/>
      <c r="T1259" s="175"/>
      <c r="U1259" s="143"/>
      <c r="V1259" s="143"/>
      <c r="W1259" s="143"/>
      <c r="X1259" s="176"/>
      <c r="Y1259" s="175"/>
      <c r="Z1259" s="143"/>
      <c r="AA1259" s="143"/>
      <c r="AB1259" s="143"/>
      <c r="AC1259" s="176"/>
      <c r="AD1259" s="175"/>
      <c r="AE1259" s="143"/>
      <c r="AF1259" s="143"/>
      <c r="AG1259" s="143"/>
      <c r="AH1259" s="176"/>
      <c r="AI1259" s="175"/>
      <c r="AJ1259" s="143"/>
      <c r="AK1259" s="143"/>
      <c r="AL1259" s="143"/>
      <c r="AM1259" s="176"/>
      <c r="AN1259" s="179"/>
      <c r="AO1259" s="180"/>
      <c r="AP1259" s="180"/>
      <c r="AQ1259" s="180"/>
      <c r="AR1259" s="180"/>
      <c r="AS1259" s="180"/>
      <c r="AT1259" s="180"/>
      <c r="AU1259" s="180"/>
      <c r="AV1259" s="180"/>
      <c r="AW1259" s="180"/>
      <c r="AX1259" s="180"/>
      <c r="AY1259" s="180"/>
      <c r="AZ1259" s="180"/>
      <c r="BA1259" s="180"/>
      <c r="BB1259" s="180"/>
      <c r="BC1259" s="180"/>
      <c r="BD1259" s="180"/>
      <c r="BE1259" s="180"/>
      <c r="BF1259" s="180"/>
      <c r="BG1259" s="180"/>
      <c r="BH1259" s="180"/>
      <c r="BI1259" s="180"/>
      <c r="BJ1259" s="180"/>
      <c r="BK1259" s="180"/>
      <c r="BL1259" s="180"/>
      <c r="BM1259" s="180"/>
      <c r="BN1259" s="180"/>
      <c r="BO1259" s="180"/>
      <c r="BP1259" s="180"/>
      <c r="BQ1259" s="180"/>
      <c r="BR1259" s="180"/>
      <c r="BS1259" s="180"/>
      <c r="BT1259" s="180"/>
      <c r="BU1259" s="180"/>
      <c r="BV1259" s="180"/>
    </row>
    <row r="1260" spans="1:74" x14ac:dyDescent="0.15">
      <c r="A1260" s="5">
        <v>1256</v>
      </c>
      <c r="B1260" s="5">
        <f>data!A1258</f>
        <v>2011124</v>
      </c>
      <c r="C1260" s="6">
        <f>data!C1258</f>
        <v>9</v>
      </c>
      <c r="D1260" s="7">
        <f>data!D1258</f>
        <v>18</v>
      </c>
      <c r="E1260" s="7">
        <f>data!E1258</f>
        <v>19</v>
      </c>
      <c r="F1260" s="7">
        <f>data!F1258</f>
        <v>26</v>
      </c>
      <c r="G1260" s="7">
        <f>data!G1258</f>
        <v>31</v>
      </c>
      <c r="H1260" s="8">
        <f>data!H1258</f>
        <v>32</v>
      </c>
      <c r="I1260" s="9">
        <f>data!I1258</f>
        <v>16</v>
      </c>
      <c r="J1260" s="175"/>
      <c r="K1260" s="143"/>
      <c r="L1260" s="143"/>
      <c r="M1260" s="143"/>
      <c r="N1260" s="176"/>
      <c r="O1260" s="175"/>
      <c r="P1260" s="143"/>
      <c r="Q1260" s="143"/>
      <c r="R1260" s="143"/>
      <c r="S1260" s="176"/>
      <c r="T1260" s="175"/>
      <c r="U1260" s="143"/>
      <c r="V1260" s="143"/>
      <c r="W1260" s="143"/>
      <c r="X1260" s="176"/>
      <c r="Y1260" s="175"/>
      <c r="Z1260" s="143"/>
      <c r="AA1260" s="143"/>
      <c r="AB1260" s="143"/>
      <c r="AC1260" s="176"/>
      <c r="AD1260" s="175"/>
      <c r="AE1260" s="143"/>
      <c r="AF1260" s="143"/>
      <c r="AG1260" s="143"/>
      <c r="AH1260" s="176"/>
      <c r="AI1260" s="175"/>
      <c r="AJ1260" s="143"/>
      <c r="AK1260" s="143"/>
      <c r="AL1260" s="143"/>
      <c r="AM1260" s="176"/>
      <c r="AN1260" s="179"/>
      <c r="AO1260" s="180"/>
      <c r="AP1260" s="180"/>
      <c r="AQ1260" s="180"/>
      <c r="AR1260" s="180"/>
      <c r="AS1260" s="180"/>
      <c r="AT1260" s="180"/>
      <c r="AU1260" s="180"/>
      <c r="AV1260" s="180"/>
      <c r="AW1260" s="180"/>
      <c r="AX1260" s="180"/>
      <c r="AY1260" s="180"/>
      <c r="AZ1260" s="180"/>
      <c r="BA1260" s="180"/>
      <c r="BB1260" s="180"/>
      <c r="BC1260" s="180"/>
      <c r="BD1260" s="180"/>
      <c r="BE1260" s="180"/>
      <c r="BF1260" s="180"/>
      <c r="BG1260" s="180"/>
      <c r="BH1260" s="180"/>
      <c r="BI1260" s="180"/>
      <c r="BJ1260" s="180"/>
      <c r="BK1260" s="180"/>
      <c r="BL1260" s="180"/>
      <c r="BM1260" s="180"/>
      <c r="BN1260" s="180"/>
      <c r="BO1260" s="180"/>
      <c r="BP1260" s="180"/>
      <c r="BQ1260" s="180"/>
      <c r="BR1260" s="180"/>
      <c r="BS1260" s="180"/>
      <c r="BT1260" s="180"/>
      <c r="BU1260" s="180"/>
      <c r="BV1260" s="180"/>
    </row>
    <row r="1261" spans="1:74" x14ac:dyDescent="0.15">
      <c r="A1261" s="5">
        <v>1257</v>
      </c>
      <c r="B1261" s="5">
        <f>data!A1259</f>
        <v>2011125</v>
      </c>
      <c r="C1261" s="6">
        <f>data!C1259</f>
        <v>3</v>
      </c>
      <c r="D1261" s="7">
        <f>data!D1259</f>
        <v>10</v>
      </c>
      <c r="E1261" s="7">
        <f>data!E1259</f>
        <v>15</v>
      </c>
      <c r="F1261" s="7">
        <f>data!F1259</f>
        <v>24</v>
      </c>
      <c r="G1261" s="7">
        <f>data!G1259</f>
        <v>27</v>
      </c>
      <c r="H1261" s="8">
        <f>data!H1259</f>
        <v>32</v>
      </c>
      <c r="I1261" s="9">
        <f>data!I1259</f>
        <v>8</v>
      </c>
      <c r="J1261" s="175"/>
      <c r="K1261" s="143"/>
      <c r="L1261" s="143"/>
      <c r="M1261" s="143"/>
      <c r="N1261" s="176"/>
      <c r="O1261" s="175"/>
      <c r="P1261" s="143"/>
      <c r="Q1261" s="143"/>
      <c r="R1261" s="143"/>
      <c r="S1261" s="176"/>
      <c r="T1261" s="175"/>
      <c r="U1261" s="143"/>
      <c r="V1261" s="143"/>
      <c r="W1261" s="143"/>
      <c r="X1261" s="176"/>
      <c r="Y1261" s="175"/>
      <c r="Z1261" s="143"/>
      <c r="AA1261" s="143"/>
      <c r="AB1261" s="143"/>
      <c r="AC1261" s="176"/>
      <c r="AD1261" s="175"/>
      <c r="AE1261" s="143"/>
      <c r="AF1261" s="143"/>
      <c r="AG1261" s="143"/>
      <c r="AH1261" s="176"/>
      <c r="AI1261" s="175"/>
      <c r="AJ1261" s="143"/>
      <c r="AK1261" s="143"/>
      <c r="AL1261" s="143"/>
      <c r="AM1261" s="176"/>
      <c r="AN1261" s="179"/>
      <c r="AO1261" s="180"/>
      <c r="AP1261" s="180"/>
      <c r="AQ1261" s="180"/>
      <c r="AR1261" s="180"/>
      <c r="AS1261" s="180"/>
      <c r="AT1261" s="180"/>
      <c r="AU1261" s="180"/>
      <c r="AV1261" s="180"/>
      <c r="AW1261" s="180"/>
      <c r="AX1261" s="180"/>
      <c r="AY1261" s="180"/>
      <c r="AZ1261" s="180"/>
      <c r="BA1261" s="180"/>
      <c r="BB1261" s="180"/>
      <c r="BC1261" s="180"/>
      <c r="BD1261" s="180"/>
      <c r="BE1261" s="180"/>
      <c r="BF1261" s="180"/>
      <c r="BG1261" s="180"/>
      <c r="BH1261" s="180"/>
      <c r="BI1261" s="180"/>
      <c r="BJ1261" s="180"/>
      <c r="BK1261" s="180"/>
      <c r="BL1261" s="180"/>
      <c r="BM1261" s="180"/>
      <c r="BN1261" s="180"/>
      <c r="BO1261" s="180"/>
      <c r="BP1261" s="180"/>
      <c r="BQ1261" s="180"/>
      <c r="BR1261" s="180"/>
      <c r="BS1261" s="180"/>
      <c r="BT1261" s="180"/>
      <c r="BU1261" s="180"/>
      <c r="BV1261" s="180"/>
    </row>
    <row r="1262" spans="1:74" x14ac:dyDescent="0.15">
      <c r="A1262" s="5">
        <v>1258</v>
      </c>
      <c r="B1262" s="5">
        <f>data!A1260</f>
        <v>2011126</v>
      </c>
      <c r="C1262" s="6">
        <f>data!C1260</f>
        <v>3</v>
      </c>
      <c r="D1262" s="7">
        <f>data!D1260</f>
        <v>7</v>
      </c>
      <c r="E1262" s="7">
        <f>data!E1260</f>
        <v>13</v>
      </c>
      <c r="F1262" s="7">
        <f>data!F1260</f>
        <v>18</v>
      </c>
      <c r="G1262" s="7">
        <f>data!G1260</f>
        <v>23</v>
      </c>
      <c r="H1262" s="8">
        <f>data!H1260</f>
        <v>26</v>
      </c>
      <c r="I1262" s="9">
        <f>data!I1260</f>
        <v>16</v>
      </c>
      <c r="J1262" s="175"/>
      <c r="K1262" s="143"/>
      <c r="L1262" s="143"/>
      <c r="M1262" s="143"/>
      <c r="N1262" s="176"/>
      <c r="O1262" s="175"/>
      <c r="P1262" s="143"/>
      <c r="Q1262" s="143"/>
      <c r="R1262" s="143"/>
      <c r="S1262" s="176"/>
      <c r="T1262" s="175"/>
      <c r="U1262" s="143"/>
      <c r="V1262" s="143"/>
      <c r="W1262" s="143"/>
      <c r="X1262" s="176"/>
      <c r="Y1262" s="175"/>
      <c r="Z1262" s="143"/>
      <c r="AA1262" s="143"/>
      <c r="AB1262" s="143"/>
      <c r="AC1262" s="176"/>
      <c r="AD1262" s="175"/>
      <c r="AE1262" s="143"/>
      <c r="AF1262" s="143"/>
      <c r="AG1262" s="143"/>
      <c r="AH1262" s="176"/>
      <c r="AI1262" s="175"/>
      <c r="AJ1262" s="143"/>
      <c r="AK1262" s="143"/>
      <c r="AL1262" s="143"/>
      <c r="AM1262" s="176"/>
      <c r="AN1262" s="179"/>
      <c r="AO1262" s="180"/>
      <c r="AP1262" s="180"/>
      <c r="AQ1262" s="180"/>
      <c r="AR1262" s="180"/>
      <c r="AS1262" s="180"/>
      <c r="AT1262" s="180"/>
      <c r="AU1262" s="180"/>
      <c r="AV1262" s="180"/>
      <c r="AW1262" s="180"/>
      <c r="AX1262" s="180"/>
      <c r="AY1262" s="180"/>
      <c r="AZ1262" s="180"/>
      <c r="BA1262" s="180"/>
      <c r="BB1262" s="180"/>
      <c r="BC1262" s="180"/>
      <c r="BD1262" s="180"/>
      <c r="BE1262" s="180"/>
      <c r="BF1262" s="180"/>
      <c r="BG1262" s="180"/>
      <c r="BH1262" s="180"/>
      <c r="BI1262" s="180"/>
      <c r="BJ1262" s="180"/>
      <c r="BK1262" s="180"/>
      <c r="BL1262" s="180"/>
      <c r="BM1262" s="180"/>
      <c r="BN1262" s="180"/>
      <c r="BO1262" s="180"/>
      <c r="BP1262" s="180"/>
      <c r="BQ1262" s="180"/>
      <c r="BR1262" s="180"/>
      <c r="BS1262" s="180"/>
      <c r="BT1262" s="180"/>
      <c r="BU1262" s="180"/>
      <c r="BV1262" s="180"/>
    </row>
    <row r="1263" spans="1:74" x14ac:dyDescent="0.15">
      <c r="A1263" s="5">
        <v>1259</v>
      </c>
      <c r="B1263" s="5">
        <f>data!A1261</f>
        <v>2011127</v>
      </c>
      <c r="C1263" s="6">
        <f>data!C1261</f>
        <v>16</v>
      </c>
      <c r="D1263" s="7">
        <f>data!D1261</f>
        <v>19</v>
      </c>
      <c r="E1263" s="7">
        <f>data!E1261</f>
        <v>22</v>
      </c>
      <c r="F1263" s="7">
        <f>data!F1261</f>
        <v>23</v>
      </c>
      <c r="G1263" s="7">
        <f>data!G1261</f>
        <v>27</v>
      </c>
      <c r="H1263" s="8">
        <f>data!H1261</f>
        <v>29</v>
      </c>
      <c r="I1263" s="9">
        <f>data!I1261</f>
        <v>11</v>
      </c>
      <c r="J1263" s="175"/>
      <c r="K1263" s="143"/>
      <c r="L1263" s="143"/>
      <c r="M1263" s="143"/>
      <c r="N1263" s="176"/>
      <c r="O1263" s="175"/>
      <c r="P1263" s="143"/>
      <c r="Q1263" s="143"/>
      <c r="R1263" s="143"/>
      <c r="S1263" s="176"/>
      <c r="T1263" s="175"/>
      <c r="U1263" s="143"/>
      <c r="V1263" s="143"/>
      <c r="W1263" s="143"/>
      <c r="X1263" s="176"/>
      <c r="Y1263" s="175"/>
      <c r="Z1263" s="143"/>
      <c r="AA1263" s="143"/>
      <c r="AB1263" s="143"/>
      <c r="AC1263" s="176"/>
      <c r="AD1263" s="175"/>
      <c r="AE1263" s="143"/>
      <c r="AF1263" s="143"/>
      <c r="AG1263" s="143"/>
      <c r="AH1263" s="176"/>
      <c r="AI1263" s="175"/>
      <c r="AJ1263" s="143"/>
      <c r="AK1263" s="143"/>
      <c r="AL1263" s="143"/>
      <c r="AM1263" s="176"/>
      <c r="AN1263" s="179"/>
      <c r="AO1263" s="180"/>
      <c r="AP1263" s="180"/>
      <c r="AQ1263" s="180"/>
      <c r="AR1263" s="180"/>
      <c r="AS1263" s="180"/>
      <c r="AT1263" s="180"/>
      <c r="AU1263" s="180"/>
      <c r="AV1263" s="180"/>
      <c r="AW1263" s="180"/>
      <c r="AX1263" s="180"/>
      <c r="AY1263" s="180"/>
      <c r="AZ1263" s="180"/>
      <c r="BA1263" s="180"/>
      <c r="BB1263" s="180"/>
      <c r="BC1263" s="180"/>
      <c r="BD1263" s="180"/>
      <c r="BE1263" s="180"/>
      <c r="BF1263" s="180"/>
      <c r="BG1263" s="180"/>
      <c r="BH1263" s="180"/>
      <c r="BI1263" s="180"/>
      <c r="BJ1263" s="180"/>
      <c r="BK1263" s="180"/>
      <c r="BL1263" s="180"/>
      <c r="BM1263" s="180"/>
      <c r="BN1263" s="180"/>
      <c r="BO1263" s="180"/>
      <c r="BP1263" s="180"/>
      <c r="BQ1263" s="180"/>
      <c r="BR1263" s="180"/>
      <c r="BS1263" s="180"/>
      <c r="BT1263" s="180"/>
      <c r="BU1263" s="180"/>
      <c r="BV1263" s="180"/>
    </row>
    <row r="1264" spans="1:74" x14ac:dyDescent="0.15">
      <c r="A1264" s="5">
        <v>1260</v>
      </c>
      <c r="B1264" s="5">
        <f>data!A1262</f>
        <v>2011128</v>
      </c>
      <c r="C1264" s="6">
        <f>data!C1262</f>
        <v>9</v>
      </c>
      <c r="D1264" s="7">
        <f>data!D1262</f>
        <v>11</v>
      </c>
      <c r="E1264" s="7">
        <f>data!E1262</f>
        <v>14</v>
      </c>
      <c r="F1264" s="7">
        <f>data!F1262</f>
        <v>17</v>
      </c>
      <c r="G1264" s="7">
        <f>data!G1262</f>
        <v>19</v>
      </c>
      <c r="H1264" s="8">
        <f>data!H1262</f>
        <v>23</v>
      </c>
      <c r="I1264" s="9">
        <f>data!I1262</f>
        <v>12</v>
      </c>
      <c r="J1264" s="175"/>
      <c r="K1264" s="143"/>
      <c r="L1264" s="143"/>
      <c r="M1264" s="143"/>
      <c r="N1264" s="176"/>
      <c r="O1264" s="175"/>
      <c r="P1264" s="143"/>
      <c r="Q1264" s="143"/>
      <c r="R1264" s="143"/>
      <c r="S1264" s="176"/>
      <c r="T1264" s="175"/>
      <c r="U1264" s="143"/>
      <c r="V1264" s="143"/>
      <c r="W1264" s="143"/>
      <c r="X1264" s="176"/>
      <c r="Y1264" s="175"/>
      <c r="Z1264" s="143"/>
      <c r="AA1264" s="143"/>
      <c r="AB1264" s="143"/>
      <c r="AC1264" s="176"/>
      <c r="AD1264" s="175"/>
      <c r="AE1264" s="143"/>
      <c r="AF1264" s="143"/>
      <c r="AG1264" s="143"/>
      <c r="AH1264" s="176"/>
      <c r="AI1264" s="175"/>
      <c r="AJ1264" s="143"/>
      <c r="AK1264" s="143"/>
      <c r="AL1264" s="143"/>
      <c r="AM1264" s="176"/>
      <c r="AN1264" s="179"/>
      <c r="AO1264" s="180"/>
      <c r="AP1264" s="180"/>
      <c r="AQ1264" s="180"/>
      <c r="AR1264" s="180"/>
      <c r="AS1264" s="180"/>
      <c r="AT1264" s="180"/>
      <c r="AU1264" s="180"/>
      <c r="AV1264" s="180"/>
      <c r="AW1264" s="180"/>
      <c r="AX1264" s="180"/>
      <c r="AY1264" s="180"/>
      <c r="AZ1264" s="180"/>
      <c r="BA1264" s="180"/>
      <c r="BB1264" s="180"/>
      <c r="BC1264" s="180"/>
      <c r="BD1264" s="180"/>
      <c r="BE1264" s="180"/>
      <c r="BF1264" s="180"/>
      <c r="BG1264" s="180"/>
      <c r="BH1264" s="180"/>
      <c r="BI1264" s="180"/>
      <c r="BJ1264" s="180"/>
      <c r="BK1264" s="180"/>
      <c r="BL1264" s="180"/>
      <c r="BM1264" s="180"/>
      <c r="BN1264" s="180"/>
      <c r="BO1264" s="180"/>
      <c r="BP1264" s="180"/>
      <c r="BQ1264" s="180"/>
      <c r="BR1264" s="180"/>
      <c r="BS1264" s="180"/>
      <c r="BT1264" s="180"/>
      <c r="BU1264" s="180"/>
      <c r="BV1264" s="180"/>
    </row>
    <row r="1265" spans="1:74" x14ac:dyDescent="0.15">
      <c r="A1265" s="5">
        <v>1261</v>
      </c>
      <c r="B1265" s="5">
        <f>data!A1263</f>
        <v>2011129</v>
      </c>
      <c r="C1265" s="6">
        <f>data!C1263</f>
        <v>7</v>
      </c>
      <c r="D1265" s="7">
        <f>data!D1263</f>
        <v>10</v>
      </c>
      <c r="E1265" s="7">
        <f>data!E1263</f>
        <v>11</v>
      </c>
      <c r="F1265" s="7">
        <f>data!F1263</f>
        <v>21</v>
      </c>
      <c r="G1265" s="7">
        <f>data!G1263</f>
        <v>23</v>
      </c>
      <c r="H1265" s="8">
        <f>data!H1263</f>
        <v>26</v>
      </c>
      <c r="I1265" s="9">
        <f>data!I1263</f>
        <v>6</v>
      </c>
      <c r="J1265" s="175"/>
      <c r="K1265" s="143"/>
      <c r="L1265" s="143"/>
      <c r="M1265" s="143"/>
      <c r="N1265" s="176"/>
      <c r="O1265" s="175"/>
      <c r="P1265" s="143"/>
      <c r="Q1265" s="143"/>
      <c r="R1265" s="143"/>
      <c r="S1265" s="176"/>
      <c r="T1265" s="175"/>
      <c r="U1265" s="143"/>
      <c r="V1265" s="143"/>
      <c r="W1265" s="143"/>
      <c r="X1265" s="176"/>
      <c r="Y1265" s="175"/>
      <c r="Z1265" s="143"/>
      <c r="AA1265" s="143"/>
      <c r="AB1265" s="143"/>
      <c r="AC1265" s="176"/>
      <c r="AD1265" s="175"/>
      <c r="AE1265" s="143"/>
      <c r="AF1265" s="143"/>
      <c r="AG1265" s="143"/>
      <c r="AH1265" s="176"/>
      <c r="AI1265" s="175"/>
      <c r="AJ1265" s="143"/>
      <c r="AK1265" s="143"/>
      <c r="AL1265" s="143"/>
      <c r="AM1265" s="176"/>
      <c r="AN1265" s="179"/>
      <c r="AO1265" s="180"/>
      <c r="AP1265" s="180"/>
      <c r="AQ1265" s="180"/>
      <c r="AR1265" s="180"/>
      <c r="AS1265" s="180"/>
      <c r="AT1265" s="180"/>
      <c r="AU1265" s="180"/>
      <c r="AV1265" s="180"/>
      <c r="AW1265" s="180"/>
      <c r="AX1265" s="180"/>
      <c r="AY1265" s="180"/>
      <c r="AZ1265" s="180"/>
      <c r="BA1265" s="180"/>
      <c r="BB1265" s="180"/>
      <c r="BC1265" s="180"/>
      <c r="BD1265" s="180"/>
      <c r="BE1265" s="180"/>
      <c r="BF1265" s="180"/>
      <c r="BG1265" s="180"/>
      <c r="BH1265" s="180"/>
      <c r="BI1265" s="180"/>
      <c r="BJ1265" s="180"/>
      <c r="BK1265" s="180"/>
      <c r="BL1265" s="180"/>
      <c r="BM1265" s="180"/>
      <c r="BN1265" s="180"/>
      <c r="BO1265" s="180"/>
      <c r="BP1265" s="180"/>
      <c r="BQ1265" s="180"/>
      <c r="BR1265" s="180"/>
      <c r="BS1265" s="180"/>
      <c r="BT1265" s="180"/>
      <c r="BU1265" s="180"/>
      <c r="BV1265" s="180"/>
    </row>
    <row r="1266" spans="1:74" x14ac:dyDescent="0.15">
      <c r="A1266" s="5">
        <v>1262</v>
      </c>
      <c r="B1266" s="5">
        <f>data!A1264</f>
        <v>2011130</v>
      </c>
      <c r="C1266" s="6">
        <f>data!C1264</f>
        <v>7</v>
      </c>
      <c r="D1266" s="7">
        <f>data!D1264</f>
        <v>14</v>
      </c>
      <c r="E1266" s="7">
        <f>data!E1264</f>
        <v>18</v>
      </c>
      <c r="F1266" s="7">
        <f>data!F1264</f>
        <v>23</v>
      </c>
      <c r="G1266" s="7">
        <f>data!G1264</f>
        <v>25</v>
      </c>
      <c r="H1266" s="8">
        <f>data!H1264</f>
        <v>32</v>
      </c>
      <c r="I1266" s="9">
        <f>data!I1264</f>
        <v>15</v>
      </c>
      <c r="J1266" s="175"/>
      <c r="K1266" s="143"/>
      <c r="L1266" s="143"/>
      <c r="M1266" s="143"/>
      <c r="N1266" s="176"/>
      <c r="O1266" s="175"/>
      <c r="P1266" s="143"/>
      <c r="Q1266" s="143"/>
      <c r="R1266" s="143"/>
      <c r="S1266" s="176"/>
      <c r="T1266" s="175"/>
      <c r="U1266" s="143"/>
      <c r="V1266" s="143"/>
      <c r="W1266" s="143"/>
      <c r="X1266" s="176"/>
      <c r="Y1266" s="175"/>
      <c r="Z1266" s="143"/>
      <c r="AA1266" s="143"/>
      <c r="AB1266" s="143"/>
      <c r="AC1266" s="176"/>
      <c r="AD1266" s="175"/>
      <c r="AE1266" s="143"/>
      <c r="AF1266" s="143"/>
      <c r="AG1266" s="143"/>
      <c r="AH1266" s="176"/>
      <c r="AI1266" s="175"/>
      <c r="AJ1266" s="143"/>
      <c r="AK1266" s="143"/>
      <c r="AL1266" s="143"/>
      <c r="AM1266" s="176"/>
      <c r="AN1266" s="179"/>
      <c r="AO1266" s="180"/>
      <c r="AP1266" s="180"/>
      <c r="AQ1266" s="180"/>
      <c r="AR1266" s="180"/>
      <c r="AS1266" s="180"/>
      <c r="AT1266" s="180"/>
      <c r="AU1266" s="180"/>
      <c r="AV1266" s="180"/>
      <c r="AW1266" s="180"/>
      <c r="AX1266" s="180"/>
      <c r="AY1266" s="180"/>
      <c r="AZ1266" s="180"/>
      <c r="BA1266" s="180"/>
      <c r="BB1266" s="180"/>
      <c r="BC1266" s="180"/>
      <c r="BD1266" s="180"/>
      <c r="BE1266" s="180"/>
      <c r="BF1266" s="180"/>
      <c r="BG1266" s="180"/>
      <c r="BH1266" s="180"/>
      <c r="BI1266" s="180"/>
      <c r="BJ1266" s="180"/>
      <c r="BK1266" s="180"/>
      <c r="BL1266" s="180"/>
      <c r="BM1266" s="180"/>
      <c r="BN1266" s="180"/>
      <c r="BO1266" s="180"/>
      <c r="BP1266" s="180"/>
      <c r="BQ1266" s="180"/>
      <c r="BR1266" s="180"/>
      <c r="BS1266" s="180"/>
      <c r="BT1266" s="180"/>
      <c r="BU1266" s="180"/>
      <c r="BV1266" s="180"/>
    </row>
    <row r="1267" spans="1:74" x14ac:dyDescent="0.15">
      <c r="A1267" s="5">
        <v>1263</v>
      </c>
      <c r="B1267" s="5">
        <f>data!A1265</f>
        <v>2011131</v>
      </c>
      <c r="C1267" s="6">
        <f>data!C1265</f>
        <v>2</v>
      </c>
      <c r="D1267" s="7">
        <f>data!D1265</f>
        <v>7</v>
      </c>
      <c r="E1267" s="7">
        <f>data!E1265</f>
        <v>9</v>
      </c>
      <c r="F1267" s="7">
        <f>data!F1265</f>
        <v>17</v>
      </c>
      <c r="G1267" s="7">
        <f>data!G1265</f>
        <v>21</v>
      </c>
      <c r="H1267" s="8">
        <f>data!H1265</f>
        <v>25</v>
      </c>
      <c r="I1267" s="9">
        <f>data!I1265</f>
        <v>1</v>
      </c>
      <c r="J1267" s="175"/>
      <c r="K1267" s="143"/>
      <c r="L1267" s="143"/>
      <c r="M1267" s="143"/>
      <c r="N1267" s="176"/>
      <c r="O1267" s="175"/>
      <c r="P1267" s="143"/>
      <c r="Q1267" s="143"/>
      <c r="R1267" s="143"/>
      <c r="S1267" s="176"/>
      <c r="T1267" s="175"/>
      <c r="U1267" s="143"/>
      <c r="V1267" s="143"/>
      <c r="W1267" s="143"/>
      <c r="X1267" s="176"/>
      <c r="Y1267" s="175"/>
      <c r="Z1267" s="143"/>
      <c r="AA1267" s="143"/>
      <c r="AB1267" s="143"/>
      <c r="AC1267" s="176"/>
      <c r="AD1267" s="175"/>
      <c r="AE1267" s="143"/>
      <c r="AF1267" s="143"/>
      <c r="AG1267" s="143"/>
      <c r="AH1267" s="176"/>
      <c r="AI1267" s="175"/>
      <c r="AJ1267" s="143"/>
      <c r="AK1267" s="143"/>
      <c r="AL1267" s="143"/>
      <c r="AM1267" s="176"/>
      <c r="AN1267" s="179"/>
      <c r="AO1267" s="180"/>
      <c r="AP1267" s="180"/>
      <c r="AQ1267" s="180"/>
      <c r="AR1267" s="180"/>
      <c r="AS1267" s="180"/>
      <c r="AT1267" s="180"/>
      <c r="AU1267" s="180"/>
      <c r="AV1267" s="180"/>
      <c r="AW1267" s="180"/>
      <c r="AX1267" s="180"/>
      <c r="AY1267" s="180"/>
      <c r="AZ1267" s="180"/>
      <c r="BA1267" s="180"/>
      <c r="BB1267" s="180"/>
      <c r="BC1267" s="180"/>
      <c r="BD1267" s="180"/>
      <c r="BE1267" s="180"/>
      <c r="BF1267" s="180"/>
      <c r="BG1267" s="180"/>
      <c r="BH1267" s="180"/>
      <c r="BI1267" s="180"/>
      <c r="BJ1267" s="180"/>
      <c r="BK1267" s="180"/>
      <c r="BL1267" s="180"/>
      <c r="BM1267" s="180"/>
      <c r="BN1267" s="180"/>
      <c r="BO1267" s="180"/>
      <c r="BP1267" s="180"/>
      <c r="BQ1267" s="180"/>
      <c r="BR1267" s="180"/>
      <c r="BS1267" s="180"/>
      <c r="BT1267" s="180"/>
      <c r="BU1267" s="180"/>
      <c r="BV1267" s="180"/>
    </row>
    <row r="1268" spans="1:74" x14ac:dyDescent="0.15">
      <c r="A1268" s="5">
        <v>1264</v>
      </c>
      <c r="B1268" s="5">
        <f>data!A1266</f>
        <v>2011132</v>
      </c>
      <c r="C1268" s="6">
        <f>data!C1266</f>
        <v>2</v>
      </c>
      <c r="D1268" s="7">
        <f>data!D1266</f>
        <v>5</v>
      </c>
      <c r="E1268" s="7">
        <f>data!E1266</f>
        <v>12</v>
      </c>
      <c r="F1268" s="7">
        <f>data!F1266</f>
        <v>13</v>
      </c>
      <c r="G1268" s="7">
        <f>data!G1266</f>
        <v>25</v>
      </c>
      <c r="H1268" s="8">
        <f>data!H1266</f>
        <v>33</v>
      </c>
      <c r="I1268" s="9">
        <f>data!I1266</f>
        <v>7</v>
      </c>
      <c r="J1268" s="175"/>
      <c r="K1268" s="143"/>
      <c r="L1268" s="143"/>
      <c r="M1268" s="143"/>
      <c r="N1268" s="176"/>
      <c r="O1268" s="175"/>
      <c r="P1268" s="143"/>
      <c r="Q1268" s="143"/>
      <c r="R1268" s="143"/>
      <c r="S1268" s="176"/>
      <c r="T1268" s="175"/>
      <c r="U1268" s="143"/>
      <c r="V1268" s="143"/>
      <c r="W1268" s="143"/>
      <c r="X1268" s="176"/>
      <c r="Y1268" s="175"/>
      <c r="Z1268" s="143"/>
      <c r="AA1268" s="143"/>
      <c r="AB1268" s="143"/>
      <c r="AC1268" s="176"/>
      <c r="AD1268" s="175"/>
      <c r="AE1268" s="143"/>
      <c r="AF1268" s="143"/>
      <c r="AG1268" s="143"/>
      <c r="AH1268" s="176"/>
      <c r="AI1268" s="175"/>
      <c r="AJ1268" s="143"/>
      <c r="AK1268" s="143"/>
      <c r="AL1268" s="143"/>
      <c r="AM1268" s="176"/>
      <c r="AN1268" s="179"/>
      <c r="AO1268" s="180"/>
      <c r="AP1268" s="180"/>
      <c r="AQ1268" s="180"/>
      <c r="AR1268" s="180"/>
      <c r="AS1268" s="180"/>
      <c r="AT1268" s="180"/>
      <c r="AU1268" s="180"/>
      <c r="AV1268" s="180"/>
      <c r="AW1268" s="180"/>
      <c r="AX1268" s="180"/>
      <c r="AY1268" s="180"/>
      <c r="AZ1268" s="180"/>
      <c r="BA1268" s="180"/>
      <c r="BB1268" s="180"/>
      <c r="BC1268" s="180"/>
      <c r="BD1268" s="180"/>
      <c r="BE1268" s="180"/>
      <c r="BF1268" s="180"/>
      <c r="BG1268" s="180"/>
      <c r="BH1268" s="180"/>
      <c r="BI1268" s="180"/>
      <c r="BJ1268" s="180"/>
      <c r="BK1268" s="180"/>
      <c r="BL1268" s="180"/>
      <c r="BM1268" s="180"/>
      <c r="BN1268" s="180"/>
      <c r="BO1268" s="180"/>
      <c r="BP1268" s="180"/>
      <c r="BQ1268" s="180"/>
      <c r="BR1268" s="180"/>
      <c r="BS1268" s="180"/>
      <c r="BT1268" s="180"/>
      <c r="BU1268" s="180"/>
      <c r="BV1268" s="180"/>
    </row>
    <row r="1269" spans="1:74" x14ac:dyDescent="0.15">
      <c r="A1269" s="5">
        <v>1265</v>
      </c>
      <c r="B1269" s="5">
        <f>data!A1267</f>
        <v>2011133</v>
      </c>
      <c r="C1269" s="6">
        <f>data!C1267</f>
        <v>12</v>
      </c>
      <c r="D1269" s="7">
        <f>data!D1267</f>
        <v>14</v>
      </c>
      <c r="E1269" s="7">
        <f>data!E1267</f>
        <v>20</v>
      </c>
      <c r="F1269" s="7">
        <f>data!F1267</f>
        <v>21</v>
      </c>
      <c r="G1269" s="7">
        <f>data!G1267</f>
        <v>25</v>
      </c>
      <c r="H1269" s="8">
        <f>data!H1267</f>
        <v>31</v>
      </c>
      <c r="I1269" s="9">
        <f>data!I1267</f>
        <v>16</v>
      </c>
      <c r="J1269" s="175"/>
      <c r="K1269" s="143"/>
      <c r="L1269" s="143"/>
      <c r="M1269" s="143"/>
      <c r="N1269" s="176"/>
      <c r="O1269" s="175"/>
      <c r="P1269" s="143"/>
      <c r="Q1269" s="143"/>
      <c r="R1269" s="143"/>
      <c r="S1269" s="176"/>
      <c r="T1269" s="175"/>
      <c r="U1269" s="143"/>
      <c r="V1269" s="143"/>
      <c r="W1269" s="143"/>
      <c r="X1269" s="176"/>
      <c r="Y1269" s="175"/>
      <c r="Z1269" s="143"/>
      <c r="AA1269" s="143"/>
      <c r="AB1269" s="143"/>
      <c r="AC1269" s="176"/>
      <c r="AD1269" s="175"/>
      <c r="AE1269" s="143"/>
      <c r="AF1269" s="143"/>
      <c r="AG1269" s="143"/>
      <c r="AH1269" s="176"/>
      <c r="AI1269" s="175"/>
      <c r="AJ1269" s="143"/>
      <c r="AK1269" s="143"/>
      <c r="AL1269" s="143"/>
      <c r="AM1269" s="176"/>
      <c r="AN1269" s="179"/>
      <c r="AO1269" s="180"/>
      <c r="AP1269" s="180"/>
      <c r="AQ1269" s="180"/>
      <c r="AR1269" s="180"/>
      <c r="AS1269" s="180"/>
      <c r="AT1269" s="180"/>
      <c r="AU1269" s="180"/>
      <c r="AV1269" s="180"/>
      <c r="AW1269" s="180"/>
      <c r="AX1269" s="180"/>
      <c r="AY1269" s="180"/>
      <c r="AZ1269" s="180"/>
      <c r="BA1269" s="180"/>
      <c r="BB1269" s="180"/>
      <c r="BC1269" s="180"/>
      <c r="BD1269" s="180"/>
      <c r="BE1269" s="180"/>
      <c r="BF1269" s="180"/>
      <c r="BG1269" s="180"/>
      <c r="BH1269" s="180"/>
      <c r="BI1269" s="180"/>
      <c r="BJ1269" s="180"/>
      <c r="BK1269" s="180"/>
      <c r="BL1269" s="180"/>
      <c r="BM1269" s="180"/>
      <c r="BN1269" s="180"/>
      <c r="BO1269" s="180"/>
      <c r="BP1269" s="180"/>
      <c r="BQ1269" s="180"/>
      <c r="BR1269" s="180"/>
      <c r="BS1269" s="180"/>
      <c r="BT1269" s="180"/>
      <c r="BU1269" s="180"/>
      <c r="BV1269" s="180"/>
    </row>
    <row r="1270" spans="1:74" x14ac:dyDescent="0.15">
      <c r="A1270" s="5">
        <v>1266</v>
      </c>
      <c r="B1270" s="5">
        <f>data!A1268</f>
        <v>2011134</v>
      </c>
      <c r="C1270" s="6">
        <f>data!C1268</f>
        <v>1</v>
      </c>
      <c r="D1270" s="7">
        <f>data!D1268</f>
        <v>2</v>
      </c>
      <c r="E1270" s="7">
        <f>data!E1268</f>
        <v>6</v>
      </c>
      <c r="F1270" s="7">
        <f>data!F1268</f>
        <v>7</v>
      </c>
      <c r="G1270" s="7">
        <f>data!G1268</f>
        <v>30</v>
      </c>
      <c r="H1270" s="8">
        <f>data!H1268</f>
        <v>31</v>
      </c>
      <c r="I1270" s="9">
        <f>data!I1268</f>
        <v>10</v>
      </c>
      <c r="J1270" s="175"/>
      <c r="K1270" s="143"/>
      <c r="L1270" s="143"/>
      <c r="M1270" s="143"/>
      <c r="N1270" s="176"/>
      <c r="O1270" s="175"/>
      <c r="P1270" s="143"/>
      <c r="Q1270" s="143"/>
      <c r="R1270" s="143"/>
      <c r="S1270" s="176"/>
      <c r="T1270" s="175"/>
      <c r="U1270" s="143"/>
      <c r="V1270" s="143"/>
      <c r="W1270" s="143"/>
      <c r="X1270" s="176"/>
      <c r="Y1270" s="175"/>
      <c r="Z1270" s="143"/>
      <c r="AA1270" s="143"/>
      <c r="AB1270" s="143"/>
      <c r="AC1270" s="176"/>
      <c r="AD1270" s="175"/>
      <c r="AE1270" s="143"/>
      <c r="AF1270" s="143"/>
      <c r="AG1270" s="143"/>
      <c r="AH1270" s="176"/>
      <c r="AI1270" s="175"/>
      <c r="AJ1270" s="143"/>
      <c r="AK1270" s="143"/>
      <c r="AL1270" s="143"/>
      <c r="AM1270" s="176"/>
      <c r="AN1270" s="179"/>
      <c r="AO1270" s="180"/>
      <c r="AP1270" s="180"/>
      <c r="AQ1270" s="180"/>
      <c r="AR1270" s="180"/>
      <c r="AS1270" s="180"/>
      <c r="AT1270" s="180"/>
      <c r="AU1270" s="180"/>
      <c r="AV1270" s="180"/>
      <c r="AW1270" s="180"/>
      <c r="AX1270" s="180"/>
      <c r="AY1270" s="180"/>
      <c r="AZ1270" s="180"/>
      <c r="BA1270" s="180"/>
      <c r="BB1270" s="180"/>
      <c r="BC1270" s="180"/>
      <c r="BD1270" s="180"/>
      <c r="BE1270" s="180"/>
      <c r="BF1270" s="180"/>
      <c r="BG1270" s="180"/>
      <c r="BH1270" s="180"/>
      <c r="BI1270" s="180"/>
      <c r="BJ1270" s="180"/>
      <c r="BK1270" s="180"/>
      <c r="BL1270" s="180"/>
      <c r="BM1270" s="180"/>
      <c r="BN1270" s="180"/>
      <c r="BO1270" s="180"/>
      <c r="BP1270" s="180"/>
      <c r="BQ1270" s="180"/>
      <c r="BR1270" s="180"/>
      <c r="BS1270" s="180"/>
      <c r="BT1270" s="180"/>
      <c r="BU1270" s="180"/>
      <c r="BV1270" s="180"/>
    </row>
    <row r="1271" spans="1:74" x14ac:dyDescent="0.15">
      <c r="A1271" s="5">
        <v>1267</v>
      </c>
      <c r="B1271" s="5">
        <f>data!A1269</f>
        <v>2011135</v>
      </c>
      <c r="C1271" s="6">
        <f>data!C1269</f>
        <v>12</v>
      </c>
      <c r="D1271" s="7">
        <f>data!D1269</f>
        <v>13</v>
      </c>
      <c r="E1271" s="7">
        <f>data!E1269</f>
        <v>17</v>
      </c>
      <c r="F1271" s="7">
        <f>data!F1269</f>
        <v>20</v>
      </c>
      <c r="G1271" s="7">
        <f>data!G1269</f>
        <v>25</v>
      </c>
      <c r="H1271" s="8">
        <f>data!H1269</f>
        <v>26</v>
      </c>
      <c r="I1271" s="9">
        <f>data!I1269</f>
        <v>12</v>
      </c>
      <c r="J1271" s="175"/>
      <c r="K1271" s="143"/>
      <c r="L1271" s="143"/>
      <c r="M1271" s="143"/>
      <c r="N1271" s="176"/>
      <c r="O1271" s="175"/>
      <c r="P1271" s="143"/>
      <c r="Q1271" s="143"/>
      <c r="R1271" s="143"/>
      <c r="S1271" s="176"/>
      <c r="T1271" s="175"/>
      <c r="U1271" s="143"/>
      <c r="V1271" s="143"/>
      <c r="W1271" s="143"/>
      <c r="X1271" s="176"/>
      <c r="Y1271" s="175"/>
      <c r="Z1271" s="143"/>
      <c r="AA1271" s="143"/>
      <c r="AB1271" s="143"/>
      <c r="AC1271" s="176"/>
      <c r="AD1271" s="175"/>
      <c r="AE1271" s="143"/>
      <c r="AF1271" s="143"/>
      <c r="AG1271" s="143"/>
      <c r="AH1271" s="176"/>
      <c r="AI1271" s="175"/>
      <c r="AJ1271" s="143"/>
      <c r="AK1271" s="143"/>
      <c r="AL1271" s="143"/>
      <c r="AM1271" s="176"/>
      <c r="AN1271" s="179"/>
      <c r="AO1271" s="180"/>
      <c r="AP1271" s="180"/>
      <c r="AQ1271" s="180"/>
      <c r="AR1271" s="180"/>
      <c r="AS1271" s="180"/>
      <c r="AT1271" s="180"/>
      <c r="AU1271" s="180"/>
      <c r="AV1271" s="180"/>
      <c r="AW1271" s="180"/>
      <c r="AX1271" s="180"/>
      <c r="AY1271" s="180"/>
      <c r="AZ1271" s="180"/>
      <c r="BA1271" s="180"/>
      <c r="BB1271" s="180"/>
      <c r="BC1271" s="180"/>
      <c r="BD1271" s="180"/>
      <c r="BE1271" s="180"/>
      <c r="BF1271" s="180"/>
      <c r="BG1271" s="180"/>
      <c r="BH1271" s="180"/>
      <c r="BI1271" s="180"/>
      <c r="BJ1271" s="180"/>
      <c r="BK1271" s="180"/>
      <c r="BL1271" s="180"/>
      <c r="BM1271" s="180"/>
      <c r="BN1271" s="180"/>
      <c r="BO1271" s="180"/>
      <c r="BP1271" s="180"/>
      <c r="BQ1271" s="180"/>
      <c r="BR1271" s="180"/>
      <c r="BS1271" s="180"/>
      <c r="BT1271" s="180"/>
      <c r="BU1271" s="180"/>
      <c r="BV1271" s="180"/>
    </row>
    <row r="1272" spans="1:74" x14ac:dyDescent="0.15">
      <c r="A1272" s="5">
        <v>1268</v>
      </c>
      <c r="B1272" s="5">
        <f>data!A1270</f>
        <v>2011136</v>
      </c>
      <c r="C1272" s="6">
        <f>data!C1270</f>
        <v>2</v>
      </c>
      <c r="D1272" s="7">
        <f>data!D1270</f>
        <v>4</v>
      </c>
      <c r="E1272" s="7">
        <f>data!E1270</f>
        <v>6</v>
      </c>
      <c r="F1272" s="7">
        <f>data!F1270</f>
        <v>20</v>
      </c>
      <c r="G1272" s="7">
        <f>data!G1270</f>
        <v>22</v>
      </c>
      <c r="H1272" s="8">
        <f>data!H1270</f>
        <v>31</v>
      </c>
      <c r="I1272" s="9">
        <f>data!I1270</f>
        <v>7</v>
      </c>
      <c r="J1272" s="175"/>
      <c r="K1272" s="143"/>
      <c r="L1272" s="143"/>
      <c r="M1272" s="143"/>
      <c r="N1272" s="176"/>
      <c r="O1272" s="175"/>
      <c r="P1272" s="143"/>
      <c r="Q1272" s="143"/>
      <c r="R1272" s="143"/>
      <c r="S1272" s="176"/>
      <c r="T1272" s="175"/>
      <c r="U1272" s="143"/>
      <c r="V1272" s="143"/>
      <c r="W1272" s="143"/>
      <c r="X1272" s="176"/>
      <c r="Y1272" s="175"/>
      <c r="Z1272" s="143"/>
      <c r="AA1272" s="143"/>
      <c r="AB1272" s="143"/>
      <c r="AC1272" s="176"/>
      <c r="AD1272" s="175"/>
      <c r="AE1272" s="143"/>
      <c r="AF1272" s="143"/>
      <c r="AG1272" s="143"/>
      <c r="AH1272" s="176"/>
      <c r="AI1272" s="175"/>
      <c r="AJ1272" s="143"/>
      <c r="AK1272" s="143"/>
      <c r="AL1272" s="143"/>
      <c r="AM1272" s="176"/>
      <c r="AN1272" s="179"/>
      <c r="AO1272" s="180"/>
      <c r="AP1272" s="180"/>
      <c r="AQ1272" s="180"/>
      <c r="AR1272" s="180"/>
      <c r="AS1272" s="180"/>
      <c r="AT1272" s="180"/>
      <c r="AU1272" s="180"/>
      <c r="AV1272" s="180"/>
      <c r="AW1272" s="180"/>
      <c r="AX1272" s="180"/>
      <c r="AY1272" s="180"/>
      <c r="AZ1272" s="180"/>
      <c r="BA1272" s="180"/>
      <c r="BB1272" s="180"/>
      <c r="BC1272" s="180"/>
      <c r="BD1272" s="180"/>
      <c r="BE1272" s="180"/>
      <c r="BF1272" s="180"/>
      <c r="BG1272" s="180"/>
      <c r="BH1272" s="180"/>
      <c r="BI1272" s="180"/>
      <c r="BJ1272" s="180"/>
      <c r="BK1272" s="180"/>
      <c r="BL1272" s="180"/>
      <c r="BM1272" s="180"/>
      <c r="BN1272" s="180"/>
      <c r="BO1272" s="180"/>
      <c r="BP1272" s="180"/>
      <c r="BQ1272" s="180"/>
      <c r="BR1272" s="180"/>
      <c r="BS1272" s="180"/>
      <c r="BT1272" s="180"/>
      <c r="BU1272" s="180"/>
      <c r="BV1272" s="180"/>
    </row>
    <row r="1273" spans="1:74" x14ac:dyDescent="0.15">
      <c r="A1273" s="5">
        <v>1269</v>
      </c>
      <c r="B1273" s="5">
        <f>data!A1271</f>
        <v>2011137</v>
      </c>
      <c r="C1273" s="6">
        <f>data!C1271</f>
        <v>2</v>
      </c>
      <c r="D1273" s="7">
        <f>data!D1271</f>
        <v>11</v>
      </c>
      <c r="E1273" s="7">
        <f>data!E1271</f>
        <v>18</v>
      </c>
      <c r="F1273" s="7">
        <f>data!F1271</f>
        <v>23</v>
      </c>
      <c r="G1273" s="7">
        <f>data!G1271</f>
        <v>30</v>
      </c>
      <c r="H1273" s="8">
        <f>data!H1271</f>
        <v>33</v>
      </c>
      <c r="I1273" s="9">
        <f>data!I1271</f>
        <v>13</v>
      </c>
      <c r="J1273" s="175"/>
      <c r="K1273" s="143"/>
      <c r="L1273" s="143"/>
      <c r="M1273" s="143"/>
      <c r="N1273" s="176"/>
      <c r="O1273" s="175"/>
      <c r="P1273" s="143"/>
      <c r="Q1273" s="143"/>
      <c r="R1273" s="143"/>
      <c r="S1273" s="176"/>
      <c r="T1273" s="175"/>
      <c r="U1273" s="143"/>
      <c r="V1273" s="143"/>
      <c r="W1273" s="143"/>
      <c r="X1273" s="176"/>
      <c r="Y1273" s="175"/>
      <c r="Z1273" s="143"/>
      <c r="AA1273" s="143"/>
      <c r="AB1273" s="143"/>
      <c r="AC1273" s="176"/>
      <c r="AD1273" s="175"/>
      <c r="AE1273" s="143"/>
      <c r="AF1273" s="143"/>
      <c r="AG1273" s="143"/>
      <c r="AH1273" s="176"/>
      <c r="AI1273" s="175"/>
      <c r="AJ1273" s="143"/>
      <c r="AK1273" s="143"/>
      <c r="AL1273" s="143"/>
      <c r="AM1273" s="176"/>
      <c r="AN1273" s="179"/>
      <c r="AO1273" s="180"/>
      <c r="AP1273" s="180"/>
      <c r="AQ1273" s="180"/>
      <c r="AR1273" s="180"/>
      <c r="AS1273" s="180"/>
      <c r="AT1273" s="180"/>
      <c r="AU1273" s="180"/>
      <c r="AV1273" s="180"/>
      <c r="AW1273" s="180"/>
      <c r="AX1273" s="180"/>
      <c r="AY1273" s="180"/>
      <c r="AZ1273" s="180"/>
      <c r="BA1273" s="180"/>
      <c r="BB1273" s="180"/>
      <c r="BC1273" s="180"/>
      <c r="BD1273" s="180"/>
      <c r="BE1273" s="180"/>
      <c r="BF1273" s="180"/>
      <c r="BG1273" s="180"/>
      <c r="BH1273" s="180"/>
      <c r="BI1273" s="180"/>
      <c r="BJ1273" s="180"/>
      <c r="BK1273" s="180"/>
      <c r="BL1273" s="180"/>
      <c r="BM1273" s="180"/>
      <c r="BN1273" s="180"/>
      <c r="BO1273" s="180"/>
      <c r="BP1273" s="180"/>
      <c r="BQ1273" s="180"/>
      <c r="BR1273" s="180"/>
      <c r="BS1273" s="180"/>
      <c r="BT1273" s="180"/>
      <c r="BU1273" s="180"/>
      <c r="BV1273" s="180"/>
    </row>
    <row r="1274" spans="1:74" x14ac:dyDescent="0.15">
      <c r="A1274" s="5">
        <v>1270</v>
      </c>
      <c r="B1274" s="5">
        <f>data!A1272</f>
        <v>2011138</v>
      </c>
      <c r="C1274" s="6">
        <f>data!C1272</f>
        <v>1</v>
      </c>
      <c r="D1274" s="7">
        <f>data!D1272</f>
        <v>5</v>
      </c>
      <c r="E1274" s="7">
        <f>data!E1272</f>
        <v>15</v>
      </c>
      <c r="F1274" s="7">
        <f>data!F1272</f>
        <v>24</v>
      </c>
      <c r="G1274" s="7">
        <f>data!G1272</f>
        <v>28</v>
      </c>
      <c r="H1274" s="8">
        <f>data!H1272</f>
        <v>32</v>
      </c>
      <c r="I1274" s="9">
        <f>data!I1272</f>
        <v>7</v>
      </c>
      <c r="J1274" s="175"/>
      <c r="K1274" s="143"/>
      <c r="L1274" s="143"/>
      <c r="M1274" s="143"/>
      <c r="N1274" s="176"/>
      <c r="O1274" s="175"/>
      <c r="P1274" s="143"/>
      <c r="Q1274" s="143"/>
      <c r="R1274" s="143"/>
      <c r="S1274" s="176"/>
      <c r="T1274" s="175"/>
      <c r="U1274" s="143"/>
      <c r="V1274" s="143"/>
      <c r="W1274" s="143"/>
      <c r="X1274" s="176"/>
      <c r="Y1274" s="175"/>
      <c r="Z1274" s="143"/>
      <c r="AA1274" s="143"/>
      <c r="AB1274" s="143"/>
      <c r="AC1274" s="176"/>
      <c r="AD1274" s="175"/>
      <c r="AE1274" s="143"/>
      <c r="AF1274" s="143"/>
      <c r="AG1274" s="143"/>
      <c r="AH1274" s="176"/>
      <c r="AI1274" s="175"/>
      <c r="AJ1274" s="143"/>
      <c r="AK1274" s="143"/>
      <c r="AL1274" s="143"/>
      <c r="AM1274" s="176"/>
      <c r="AN1274" s="179"/>
      <c r="AO1274" s="180"/>
      <c r="AP1274" s="180"/>
      <c r="AQ1274" s="180"/>
      <c r="AR1274" s="180"/>
      <c r="AS1274" s="180"/>
      <c r="AT1274" s="180"/>
      <c r="AU1274" s="180"/>
      <c r="AV1274" s="180"/>
      <c r="AW1274" s="180"/>
      <c r="AX1274" s="180"/>
      <c r="AY1274" s="180"/>
      <c r="AZ1274" s="180"/>
      <c r="BA1274" s="180"/>
      <c r="BB1274" s="180"/>
      <c r="BC1274" s="180"/>
      <c r="BD1274" s="180"/>
      <c r="BE1274" s="180"/>
      <c r="BF1274" s="180"/>
      <c r="BG1274" s="180"/>
      <c r="BH1274" s="180"/>
      <c r="BI1274" s="180"/>
      <c r="BJ1274" s="180"/>
      <c r="BK1274" s="180"/>
      <c r="BL1274" s="180"/>
      <c r="BM1274" s="180"/>
      <c r="BN1274" s="180"/>
      <c r="BO1274" s="180"/>
      <c r="BP1274" s="180"/>
      <c r="BQ1274" s="180"/>
      <c r="BR1274" s="180"/>
      <c r="BS1274" s="180"/>
      <c r="BT1274" s="180"/>
      <c r="BU1274" s="180"/>
      <c r="BV1274" s="180"/>
    </row>
    <row r="1275" spans="1:74" x14ac:dyDescent="0.15">
      <c r="A1275" s="5">
        <v>1271</v>
      </c>
      <c r="B1275" s="5">
        <f>data!A1273</f>
        <v>2011139</v>
      </c>
      <c r="C1275" s="6">
        <f>data!C1273</f>
        <v>8</v>
      </c>
      <c r="D1275" s="7">
        <f>data!D1273</f>
        <v>20</v>
      </c>
      <c r="E1275" s="7">
        <f>data!E1273</f>
        <v>24</v>
      </c>
      <c r="F1275" s="7">
        <f>data!F1273</f>
        <v>27</v>
      </c>
      <c r="G1275" s="7">
        <f>data!G1273</f>
        <v>30</v>
      </c>
      <c r="H1275" s="8">
        <f>data!H1273</f>
        <v>31</v>
      </c>
      <c r="I1275" s="9">
        <f>data!I1273</f>
        <v>3</v>
      </c>
      <c r="J1275" s="175"/>
      <c r="K1275" s="143"/>
      <c r="L1275" s="143"/>
      <c r="M1275" s="143"/>
      <c r="N1275" s="176"/>
      <c r="O1275" s="175"/>
      <c r="P1275" s="143"/>
      <c r="Q1275" s="143"/>
      <c r="R1275" s="143"/>
      <c r="S1275" s="176"/>
      <c r="T1275" s="175"/>
      <c r="U1275" s="143"/>
      <c r="V1275" s="143"/>
      <c r="W1275" s="143"/>
      <c r="X1275" s="176"/>
      <c r="Y1275" s="175"/>
      <c r="Z1275" s="143"/>
      <c r="AA1275" s="143"/>
      <c r="AB1275" s="143"/>
      <c r="AC1275" s="176"/>
      <c r="AD1275" s="175"/>
      <c r="AE1275" s="143"/>
      <c r="AF1275" s="143"/>
      <c r="AG1275" s="143"/>
      <c r="AH1275" s="176"/>
      <c r="AI1275" s="175"/>
      <c r="AJ1275" s="143"/>
      <c r="AK1275" s="143"/>
      <c r="AL1275" s="143"/>
      <c r="AM1275" s="176"/>
      <c r="AN1275" s="179"/>
      <c r="AO1275" s="180"/>
      <c r="AP1275" s="180"/>
      <c r="AQ1275" s="180"/>
      <c r="AR1275" s="180"/>
      <c r="AS1275" s="180"/>
      <c r="AT1275" s="180"/>
      <c r="AU1275" s="180"/>
      <c r="AV1275" s="180"/>
      <c r="AW1275" s="180"/>
      <c r="AX1275" s="180"/>
      <c r="AY1275" s="180"/>
      <c r="AZ1275" s="180"/>
      <c r="BA1275" s="180"/>
      <c r="BB1275" s="180"/>
      <c r="BC1275" s="180"/>
      <c r="BD1275" s="180"/>
      <c r="BE1275" s="180"/>
      <c r="BF1275" s="180"/>
      <c r="BG1275" s="180"/>
      <c r="BH1275" s="180"/>
      <c r="BI1275" s="180"/>
      <c r="BJ1275" s="180"/>
      <c r="BK1275" s="180"/>
      <c r="BL1275" s="180"/>
      <c r="BM1275" s="180"/>
      <c r="BN1275" s="180"/>
      <c r="BO1275" s="180"/>
      <c r="BP1275" s="180"/>
      <c r="BQ1275" s="180"/>
      <c r="BR1275" s="180"/>
      <c r="BS1275" s="180"/>
      <c r="BT1275" s="180"/>
      <c r="BU1275" s="180"/>
      <c r="BV1275" s="180"/>
    </row>
    <row r="1276" spans="1:74" x14ac:dyDescent="0.15">
      <c r="A1276" s="5">
        <v>1272</v>
      </c>
      <c r="B1276" s="5">
        <f>data!A1274</f>
        <v>2011140</v>
      </c>
      <c r="C1276" s="6">
        <f>data!C1274</f>
        <v>4</v>
      </c>
      <c r="D1276" s="7">
        <f>data!D1274</f>
        <v>18</v>
      </c>
      <c r="E1276" s="7">
        <f>data!E1274</f>
        <v>20</v>
      </c>
      <c r="F1276" s="7">
        <f>data!F1274</f>
        <v>22</v>
      </c>
      <c r="G1276" s="7">
        <f>data!G1274</f>
        <v>27</v>
      </c>
      <c r="H1276" s="8">
        <f>data!H1274</f>
        <v>29</v>
      </c>
      <c r="I1276" s="9">
        <f>data!I1274</f>
        <v>6</v>
      </c>
      <c r="J1276" s="175"/>
      <c r="K1276" s="143"/>
      <c r="L1276" s="143"/>
      <c r="M1276" s="143"/>
      <c r="N1276" s="176"/>
      <c r="O1276" s="175"/>
      <c r="P1276" s="143"/>
      <c r="Q1276" s="143"/>
      <c r="R1276" s="143"/>
      <c r="S1276" s="176"/>
      <c r="T1276" s="175"/>
      <c r="U1276" s="143"/>
      <c r="V1276" s="143"/>
      <c r="W1276" s="143"/>
      <c r="X1276" s="176"/>
      <c r="Y1276" s="175"/>
      <c r="Z1276" s="143"/>
      <c r="AA1276" s="143"/>
      <c r="AB1276" s="143"/>
      <c r="AC1276" s="176"/>
      <c r="AD1276" s="175"/>
      <c r="AE1276" s="143"/>
      <c r="AF1276" s="143"/>
      <c r="AG1276" s="143"/>
      <c r="AH1276" s="176"/>
      <c r="AI1276" s="175"/>
      <c r="AJ1276" s="143"/>
      <c r="AK1276" s="143"/>
      <c r="AL1276" s="143"/>
      <c r="AM1276" s="176"/>
      <c r="AN1276" s="179"/>
      <c r="AO1276" s="180"/>
      <c r="AP1276" s="180"/>
      <c r="AQ1276" s="180"/>
      <c r="AR1276" s="180"/>
      <c r="AS1276" s="180"/>
      <c r="AT1276" s="180"/>
      <c r="AU1276" s="180"/>
      <c r="AV1276" s="180"/>
      <c r="AW1276" s="180"/>
      <c r="AX1276" s="180"/>
      <c r="AY1276" s="180"/>
      <c r="AZ1276" s="180"/>
      <c r="BA1276" s="180"/>
      <c r="BB1276" s="180"/>
      <c r="BC1276" s="180"/>
      <c r="BD1276" s="180"/>
      <c r="BE1276" s="180"/>
      <c r="BF1276" s="180"/>
      <c r="BG1276" s="180"/>
      <c r="BH1276" s="180"/>
      <c r="BI1276" s="180"/>
      <c r="BJ1276" s="180"/>
      <c r="BK1276" s="180"/>
      <c r="BL1276" s="180"/>
      <c r="BM1276" s="180"/>
      <c r="BN1276" s="180"/>
      <c r="BO1276" s="180"/>
      <c r="BP1276" s="180"/>
      <c r="BQ1276" s="180"/>
      <c r="BR1276" s="180"/>
      <c r="BS1276" s="180"/>
      <c r="BT1276" s="180"/>
      <c r="BU1276" s="180"/>
      <c r="BV1276" s="180"/>
    </row>
    <row r="1277" spans="1:74" x14ac:dyDescent="0.15">
      <c r="A1277" s="5">
        <v>1273</v>
      </c>
      <c r="B1277" s="5">
        <f>data!A1275</f>
        <v>2011141</v>
      </c>
      <c r="C1277" s="6">
        <f>data!C1275</f>
        <v>2</v>
      </c>
      <c r="D1277" s="7">
        <f>data!D1275</f>
        <v>4</v>
      </c>
      <c r="E1277" s="7">
        <f>data!E1275</f>
        <v>6</v>
      </c>
      <c r="F1277" s="7">
        <f>data!F1275</f>
        <v>19</v>
      </c>
      <c r="G1277" s="7">
        <f>data!G1275</f>
        <v>24</v>
      </c>
      <c r="H1277" s="8">
        <f>data!H1275</f>
        <v>29</v>
      </c>
      <c r="I1277" s="9">
        <f>data!I1275</f>
        <v>11</v>
      </c>
      <c r="J1277" s="175"/>
      <c r="K1277" s="143"/>
      <c r="L1277" s="143"/>
      <c r="M1277" s="143"/>
      <c r="N1277" s="176"/>
      <c r="O1277" s="175"/>
      <c r="P1277" s="143"/>
      <c r="Q1277" s="143"/>
      <c r="R1277" s="143"/>
      <c r="S1277" s="176"/>
      <c r="T1277" s="175"/>
      <c r="U1277" s="143"/>
      <c r="V1277" s="143"/>
      <c r="W1277" s="143"/>
      <c r="X1277" s="176"/>
      <c r="Y1277" s="175"/>
      <c r="Z1277" s="143"/>
      <c r="AA1277" s="143"/>
      <c r="AB1277" s="143"/>
      <c r="AC1277" s="176"/>
      <c r="AD1277" s="175"/>
      <c r="AE1277" s="143"/>
      <c r="AF1277" s="143"/>
      <c r="AG1277" s="143"/>
      <c r="AH1277" s="176"/>
      <c r="AI1277" s="175"/>
      <c r="AJ1277" s="143"/>
      <c r="AK1277" s="143"/>
      <c r="AL1277" s="143"/>
      <c r="AM1277" s="176"/>
      <c r="AN1277" s="179"/>
      <c r="AO1277" s="180"/>
      <c r="AP1277" s="180"/>
      <c r="AQ1277" s="180"/>
      <c r="AR1277" s="180"/>
      <c r="AS1277" s="180"/>
      <c r="AT1277" s="180"/>
      <c r="AU1277" s="180"/>
      <c r="AV1277" s="180"/>
      <c r="AW1277" s="180"/>
      <c r="AX1277" s="180"/>
      <c r="AY1277" s="180"/>
      <c r="AZ1277" s="180"/>
      <c r="BA1277" s="180"/>
      <c r="BB1277" s="180"/>
      <c r="BC1277" s="180"/>
      <c r="BD1277" s="180"/>
      <c r="BE1277" s="180"/>
      <c r="BF1277" s="180"/>
      <c r="BG1277" s="180"/>
      <c r="BH1277" s="180"/>
      <c r="BI1277" s="180"/>
      <c r="BJ1277" s="180"/>
      <c r="BK1277" s="180"/>
      <c r="BL1277" s="180"/>
      <c r="BM1277" s="180"/>
      <c r="BN1277" s="180"/>
      <c r="BO1277" s="180"/>
      <c r="BP1277" s="180"/>
      <c r="BQ1277" s="180"/>
      <c r="BR1277" s="180"/>
      <c r="BS1277" s="180"/>
      <c r="BT1277" s="180"/>
      <c r="BU1277" s="180"/>
      <c r="BV1277" s="180"/>
    </row>
    <row r="1278" spans="1:74" x14ac:dyDescent="0.15">
      <c r="A1278" s="5">
        <v>1274</v>
      </c>
      <c r="B1278" s="5">
        <f>data!A1276</f>
        <v>2011142</v>
      </c>
      <c r="C1278" s="6">
        <f>data!C1276</f>
        <v>12</v>
      </c>
      <c r="D1278" s="7">
        <f>data!D1276</f>
        <v>15</v>
      </c>
      <c r="E1278" s="7">
        <f>data!E1276</f>
        <v>16</v>
      </c>
      <c r="F1278" s="7">
        <f>data!F1276</f>
        <v>26</v>
      </c>
      <c r="G1278" s="7">
        <f>data!G1276</f>
        <v>29</v>
      </c>
      <c r="H1278" s="8">
        <f>data!H1276</f>
        <v>31</v>
      </c>
      <c r="I1278" s="9">
        <f>data!I1276</f>
        <v>2</v>
      </c>
      <c r="J1278" s="175"/>
      <c r="K1278" s="143"/>
      <c r="L1278" s="143"/>
      <c r="M1278" s="143"/>
      <c r="N1278" s="176"/>
      <c r="O1278" s="175"/>
      <c r="P1278" s="143"/>
      <c r="Q1278" s="143"/>
      <c r="R1278" s="143"/>
      <c r="S1278" s="176"/>
      <c r="T1278" s="175"/>
      <c r="U1278" s="143"/>
      <c r="V1278" s="143"/>
      <c r="W1278" s="143"/>
      <c r="X1278" s="176"/>
      <c r="Y1278" s="175"/>
      <c r="Z1278" s="143"/>
      <c r="AA1278" s="143"/>
      <c r="AB1278" s="143"/>
      <c r="AC1278" s="176"/>
      <c r="AD1278" s="175"/>
      <c r="AE1278" s="143"/>
      <c r="AF1278" s="143"/>
      <c r="AG1278" s="143"/>
      <c r="AH1278" s="176"/>
      <c r="AI1278" s="175"/>
      <c r="AJ1278" s="143"/>
      <c r="AK1278" s="143"/>
      <c r="AL1278" s="143"/>
      <c r="AM1278" s="176"/>
      <c r="AN1278" s="179"/>
      <c r="AO1278" s="180"/>
      <c r="AP1278" s="180"/>
      <c r="AQ1278" s="180"/>
      <c r="AR1278" s="180"/>
      <c r="AS1278" s="180"/>
      <c r="AT1278" s="180"/>
      <c r="AU1278" s="180"/>
      <c r="AV1278" s="180"/>
      <c r="AW1278" s="180"/>
      <c r="AX1278" s="180"/>
      <c r="AY1278" s="180"/>
      <c r="AZ1278" s="180"/>
      <c r="BA1278" s="180"/>
      <c r="BB1278" s="180"/>
      <c r="BC1278" s="180"/>
      <c r="BD1278" s="180"/>
      <c r="BE1278" s="180"/>
      <c r="BF1278" s="180"/>
      <c r="BG1278" s="180"/>
      <c r="BH1278" s="180"/>
      <c r="BI1278" s="180"/>
      <c r="BJ1278" s="180"/>
      <c r="BK1278" s="180"/>
      <c r="BL1278" s="180"/>
      <c r="BM1278" s="180"/>
      <c r="BN1278" s="180"/>
      <c r="BO1278" s="180"/>
      <c r="BP1278" s="180"/>
      <c r="BQ1278" s="180"/>
      <c r="BR1278" s="180"/>
      <c r="BS1278" s="180"/>
      <c r="BT1278" s="180"/>
      <c r="BU1278" s="180"/>
      <c r="BV1278" s="180"/>
    </row>
    <row r="1279" spans="1:74" x14ac:dyDescent="0.15">
      <c r="A1279" s="5">
        <v>1275</v>
      </c>
      <c r="B1279" s="5">
        <f>data!A1277</f>
        <v>2011143</v>
      </c>
      <c r="C1279" s="6">
        <f>data!C1277</f>
        <v>7</v>
      </c>
      <c r="D1279" s="7">
        <f>data!D1277</f>
        <v>8</v>
      </c>
      <c r="E1279" s="7">
        <f>data!E1277</f>
        <v>12</v>
      </c>
      <c r="F1279" s="7">
        <f>data!F1277</f>
        <v>14</v>
      </c>
      <c r="G1279" s="7">
        <f>data!G1277</f>
        <v>15</v>
      </c>
      <c r="H1279" s="8">
        <f>data!H1277</f>
        <v>30</v>
      </c>
      <c r="I1279" s="9">
        <f>data!I1277</f>
        <v>16</v>
      </c>
      <c r="J1279" s="175"/>
      <c r="K1279" s="143"/>
      <c r="L1279" s="143"/>
      <c r="M1279" s="143"/>
      <c r="N1279" s="176"/>
      <c r="O1279" s="175"/>
      <c r="P1279" s="143"/>
      <c r="Q1279" s="143"/>
      <c r="R1279" s="143"/>
      <c r="S1279" s="176"/>
      <c r="T1279" s="175"/>
      <c r="U1279" s="143"/>
      <c r="V1279" s="143"/>
      <c r="W1279" s="143"/>
      <c r="X1279" s="176"/>
      <c r="Y1279" s="175"/>
      <c r="Z1279" s="143"/>
      <c r="AA1279" s="143"/>
      <c r="AB1279" s="143"/>
      <c r="AC1279" s="176"/>
      <c r="AD1279" s="175"/>
      <c r="AE1279" s="143"/>
      <c r="AF1279" s="143"/>
      <c r="AG1279" s="143"/>
      <c r="AH1279" s="176"/>
      <c r="AI1279" s="175"/>
      <c r="AJ1279" s="143"/>
      <c r="AK1279" s="143"/>
      <c r="AL1279" s="143"/>
      <c r="AM1279" s="176"/>
      <c r="AN1279" s="179"/>
      <c r="AO1279" s="180"/>
      <c r="AP1279" s="180"/>
      <c r="AQ1279" s="180"/>
      <c r="AR1279" s="180"/>
      <c r="AS1279" s="180"/>
      <c r="AT1279" s="180"/>
      <c r="AU1279" s="180"/>
      <c r="AV1279" s="180"/>
      <c r="AW1279" s="180"/>
      <c r="AX1279" s="180"/>
      <c r="AY1279" s="180"/>
      <c r="AZ1279" s="180"/>
      <c r="BA1279" s="180"/>
      <c r="BB1279" s="180"/>
      <c r="BC1279" s="180"/>
      <c r="BD1279" s="180"/>
      <c r="BE1279" s="180"/>
      <c r="BF1279" s="180"/>
      <c r="BG1279" s="180"/>
      <c r="BH1279" s="180"/>
      <c r="BI1279" s="180"/>
      <c r="BJ1279" s="180"/>
      <c r="BK1279" s="180"/>
      <c r="BL1279" s="180"/>
      <c r="BM1279" s="180"/>
      <c r="BN1279" s="180"/>
      <c r="BO1279" s="180"/>
      <c r="BP1279" s="180"/>
      <c r="BQ1279" s="180"/>
      <c r="BR1279" s="180"/>
      <c r="BS1279" s="180"/>
      <c r="BT1279" s="180"/>
      <c r="BU1279" s="180"/>
      <c r="BV1279" s="180"/>
    </row>
    <row r="1280" spans="1:74" x14ac:dyDescent="0.15">
      <c r="A1280" s="5">
        <v>1276</v>
      </c>
      <c r="B1280" s="5">
        <f>data!A1278</f>
        <v>2011144</v>
      </c>
      <c r="C1280" s="6">
        <f>data!C1278</f>
        <v>1</v>
      </c>
      <c r="D1280" s="7">
        <f>data!D1278</f>
        <v>2</v>
      </c>
      <c r="E1280" s="7">
        <f>data!E1278</f>
        <v>9</v>
      </c>
      <c r="F1280" s="7">
        <f>data!F1278</f>
        <v>10</v>
      </c>
      <c r="G1280" s="7">
        <f>data!G1278</f>
        <v>16</v>
      </c>
      <c r="H1280" s="8">
        <f>data!H1278</f>
        <v>24</v>
      </c>
      <c r="I1280" s="9">
        <f>data!I1278</f>
        <v>3</v>
      </c>
      <c r="J1280" s="175"/>
      <c r="K1280" s="143"/>
      <c r="L1280" s="143"/>
      <c r="M1280" s="143"/>
      <c r="N1280" s="176"/>
      <c r="O1280" s="175"/>
      <c r="P1280" s="143"/>
      <c r="Q1280" s="143"/>
      <c r="R1280" s="143"/>
      <c r="S1280" s="176"/>
      <c r="T1280" s="175"/>
      <c r="U1280" s="143"/>
      <c r="V1280" s="143"/>
      <c r="W1280" s="143"/>
      <c r="X1280" s="176"/>
      <c r="Y1280" s="175"/>
      <c r="Z1280" s="143"/>
      <c r="AA1280" s="143"/>
      <c r="AB1280" s="143"/>
      <c r="AC1280" s="176"/>
      <c r="AD1280" s="175"/>
      <c r="AE1280" s="143"/>
      <c r="AF1280" s="143"/>
      <c r="AG1280" s="143"/>
      <c r="AH1280" s="176"/>
      <c r="AI1280" s="175"/>
      <c r="AJ1280" s="143"/>
      <c r="AK1280" s="143"/>
      <c r="AL1280" s="143"/>
      <c r="AM1280" s="176"/>
      <c r="AN1280" s="179"/>
      <c r="AO1280" s="180"/>
      <c r="AP1280" s="180"/>
      <c r="AQ1280" s="180"/>
      <c r="AR1280" s="180"/>
      <c r="AS1280" s="180"/>
      <c r="AT1280" s="180"/>
      <c r="AU1280" s="180"/>
      <c r="AV1280" s="180"/>
      <c r="AW1280" s="180"/>
      <c r="AX1280" s="180"/>
      <c r="AY1280" s="180"/>
      <c r="AZ1280" s="180"/>
      <c r="BA1280" s="180"/>
      <c r="BB1280" s="180"/>
      <c r="BC1280" s="180"/>
      <c r="BD1280" s="180"/>
      <c r="BE1280" s="180"/>
      <c r="BF1280" s="180"/>
      <c r="BG1280" s="180"/>
      <c r="BH1280" s="180"/>
      <c r="BI1280" s="180"/>
      <c r="BJ1280" s="180"/>
      <c r="BK1280" s="180"/>
      <c r="BL1280" s="180"/>
      <c r="BM1280" s="180"/>
      <c r="BN1280" s="180"/>
      <c r="BO1280" s="180"/>
      <c r="BP1280" s="180"/>
      <c r="BQ1280" s="180"/>
      <c r="BR1280" s="180"/>
      <c r="BS1280" s="180"/>
      <c r="BT1280" s="180"/>
      <c r="BU1280" s="180"/>
      <c r="BV1280" s="180"/>
    </row>
    <row r="1281" spans="1:74" x14ac:dyDescent="0.15">
      <c r="A1281" s="5">
        <v>1277</v>
      </c>
      <c r="B1281" s="5">
        <f>data!A1279</f>
        <v>2011145</v>
      </c>
      <c r="C1281" s="6">
        <f>data!C1279</f>
        <v>2</v>
      </c>
      <c r="D1281" s="7">
        <f>data!D1279</f>
        <v>4</v>
      </c>
      <c r="E1281" s="7">
        <f>data!E1279</f>
        <v>14</v>
      </c>
      <c r="F1281" s="7">
        <f>data!F1279</f>
        <v>15</v>
      </c>
      <c r="G1281" s="7">
        <f>data!G1279</f>
        <v>26</v>
      </c>
      <c r="H1281" s="8">
        <f>data!H1279</f>
        <v>30</v>
      </c>
      <c r="I1281" s="9">
        <f>data!I1279</f>
        <v>4</v>
      </c>
      <c r="J1281" s="175"/>
      <c r="K1281" s="143"/>
      <c r="L1281" s="143"/>
      <c r="M1281" s="143"/>
      <c r="N1281" s="176"/>
      <c r="O1281" s="175"/>
      <c r="P1281" s="143"/>
      <c r="Q1281" s="143"/>
      <c r="R1281" s="143"/>
      <c r="S1281" s="176"/>
      <c r="T1281" s="175"/>
      <c r="U1281" s="143"/>
      <c r="V1281" s="143"/>
      <c r="W1281" s="143"/>
      <c r="X1281" s="176"/>
      <c r="Y1281" s="175"/>
      <c r="Z1281" s="143"/>
      <c r="AA1281" s="143"/>
      <c r="AB1281" s="143"/>
      <c r="AC1281" s="176"/>
      <c r="AD1281" s="175"/>
      <c r="AE1281" s="143"/>
      <c r="AF1281" s="143"/>
      <c r="AG1281" s="143"/>
      <c r="AH1281" s="176"/>
      <c r="AI1281" s="175"/>
      <c r="AJ1281" s="143"/>
      <c r="AK1281" s="143"/>
      <c r="AL1281" s="143"/>
      <c r="AM1281" s="176"/>
      <c r="AN1281" s="179"/>
      <c r="AO1281" s="180"/>
      <c r="AP1281" s="180"/>
      <c r="AQ1281" s="180"/>
      <c r="AR1281" s="180"/>
      <c r="AS1281" s="180"/>
      <c r="AT1281" s="180"/>
      <c r="AU1281" s="180"/>
      <c r="AV1281" s="180"/>
      <c r="AW1281" s="180"/>
      <c r="AX1281" s="180"/>
      <c r="AY1281" s="180"/>
      <c r="AZ1281" s="180"/>
      <c r="BA1281" s="180"/>
      <c r="BB1281" s="180"/>
      <c r="BC1281" s="180"/>
      <c r="BD1281" s="180"/>
      <c r="BE1281" s="180"/>
      <c r="BF1281" s="180"/>
      <c r="BG1281" s="180"/>
      <c r="BH1281" s="180"/>
      <c r="BI1281" s="180"/>
      <c r="BJ1281" s="180"/>
      <c r="BK1281" s="180"/>
      <c r="BL1281" s="180"/>
      <c r="BM1281" s="180"/>
      <c r="BN1281" s="180"/>
      <c r="BO1281" s="180"/>
      <c r="BP1281" s="180"/>
      <c r="BQ1281" s="180"/>
      <c r="BR1281" s="180"/>
      <c r="BS1281" s="180"/>
      <c r="BT1281" s="180"/>
      <c r="BU1281" s="180"/>
      <c r="BV1281" s="180"/>
    </row>
    <row r="1282" spans="1:74" x14ac:dyDescent="0.15">
      <c r="A1282" s="5">
        <v>1278</v>
      </c>
      <c r="B1282" s="5">
        <f>data!A1280</f>
        <v>2011146</v>
      </c>
      <c r="C1282" s="6">
        <f>data!C1280</f>
        <v>11</v>
      </c>
      <c r="D1282" s="7">
        <f>data!D1280</f>
        <v>23</v>
      </c>
      <c r="E1282" s="7">
        <f>data!E1280</f>
        <v>26</v>
      </c>
      <c r="F1282" s="7">
        <f>data!F1280</f>
        <v>28</v>
      </c>
      <c r="G1282" s="7">
        <f>data!G1280</f>
        <v>32</v>
      </c>
      <c r="H1282" s="8">
        <f>data!H1280</f>
        <v>33</v>
      </c>
      <c r="I1282" s="9">
        <f>data!I1280</f>
        <v>10</v>
      </c>
      <c r="J1282" s="175"/>
      <c r="K1282" s="143"/>
      <c r="L1282" s="143"/>
      <c r="M1282" s="143"/>
      <c r="N1282" s="176"/>
      <c r="O1282" s="175"/>
      <c r="P1282" s="143"/>
      <c r="Q1282" s="143"/>
      <c r="R1282" s="143"/>
      <c r="S1282" s="176"/>
      <c r="T1282" s="175"/>
      <c r="U1282" s="143"/>
      <c r="V1282" s="143"/>
      <c r="W1282" s="143"/>
      <c r="X1282" s="176"/>
      <c r="Y1282" s="175"/>
      <c r="Z1282" s="143"/>
      <c r="AA1282" s="143"/>
      <c r="AB1282" s="143"/>
      <c r="AC1282" s="176"/>
      <c r="AD1282" s="175"/>
      <c r="AE1282" s="143"/>
      <c r="AF1282" s="143"/>
      <c r="AG1282" s="143"/>
      <c r="AH1282" s="176"/>
      <c r="AI1282" s="175"/>
      <c r="AJ1282" s="143"/>
      <c r="AK1282" s="143"/>
      <c r="AL1282" s="143"/>
      <c r="AM1282" s="176"/>
      <c r="AN1282" s="179"/>
      <c r="AO1282" s="180"/>
      <c r="AP1282" s="180"/>
      <c r="AQ1282" s="180"/>
      <c r="AR1282" s="180"/>
      <c r="AS1282" s="180"/>
      <c r="AT1282" s="180"/>
      <c r="AU1282" s="180"/>
      <c r="AV1282" s="180"/>
      <c r="AW1282" s="180"/>
      <c r="AX1282" s="180"/>
      <c r="AY1282" s="180"/>
      <c r="AZ1282" s="180"/>
      <c r="BA1282" s="180"/>
      <c r="BB1282" s="180"/>
      <c r="BC1282" s="180"/>
      <c r="BD1282" s="180"/>
      <c r="BE1282" s="180"/>
      <c r="BF1282" s="180"/>
      <c r="BG1282" s="180"/>
      <c r="BH1282" s="180"/>
      <c r="BI1282" s="180"/>
      <c r="BJ1282" s="180"/>
      <c r="BK1282" s="180"/>
      <c r="BL1282" s="180"/>
      <c r="BM1282" s="180"/>
      <c r="BN1282" s="180"/>
      <c r="BO1282" s="180"/>
      <c r="BP1282" s="180"/>
      <c r="BQ1282" s="180"/>
      <c r="BR1282" s="180"/>
      <c r="BS1282" s="180"/>
      <c r="BT1282" s="180"/>
      <c r="BU1282" s="180"/>
      <c r="BV1282" s="180"/>
    </row>
    <row r="1283" spans="1:74" x14ac:dyDescent="0.15">
      <c r="A1283" s="5">
        <v>1279</v>
      </c>
      <c r="B1283" s="5">
        <f>data!A1281</f>
        <v>2011147</v>
      </c>
      <c r="C1283" s="6">
        <f>data!C1281</f>
        <v>4</v>
      </c>
      <c r="D1283" s="7">
        <f>data!D1281</f>
        <v>8</v>
      </c>
      <c r="E1283" s="7">
        <f>data!E1281</f>
        <v>12</v>
      </c>
      <c r="F1283" s="7">
        <f>data!F1281</f>
        <v>17</v>
      </c>
      <c r="G1283" s="7">
        <f>data!G1281</f>
        <v>18</v>
      </c>
      <c r="H1283" s="8">
        <f>data!H1281</f>
        <v>30</v>
      </c>
      <c r="I1283" s="9">
        <f>data!I1281</f>
        <v>10</v>
      </c>
      <c r="J1283" s="175"/>
      <c r="K1283" s="143"/>
      <c r="L1283" s="143"/>
      <c r="M1283" s="143"/>
      <c r="N1283" s="176"/>
      <c r="O1283" s="175"/>
      <c r="P1283" s="143"/>
      <c r="Q1283" s="143"/>
      <c r="R1283" s="143"/>
      <c r="S1283" s="176"/>
      <c r="T1283" s="175"/>
      <c r="U1283" s="143"/>
      <c r="V1283" s="143"/>
      <c r="W1283" s="143"/>
      <c r="X1283" s="176"/>
      <c r="Y1283" s="175"/>
      <c r="Z1283" s="143"/>
      <c r="AA1283" s="143"/>
      <c r="AB1283" s="143"/>
      <c r="AC1283" s="176"/>
      <c r="AD1283" s="175"/>
      <c r="AE1283" s="143"/>
      <c r="AF1283" s="143"/>
      <c r="AG1283" s="143"/>
      <c r="AH1283" s="176"/>
      <c r="AI1283" s="175"/>
      <c r="AJ1283" s="143"/>
      <c r="AK1283" s="143"/>
      <c r="AL1283" s="143"/>
      <c r="AM1283" s="176"/>
      <c r="AN1283" s="179"/>
      <c r="AO1283" s="180"/>
      <c r="AP1283" s="180"/>
      <c r="AQ1283" s="180"/>
      <c r="AR1283" s="180"/>
      <c r="AS1283" s="180"/>
      <c r="AT1283" s="180"/>
      <c r="AU1283" s="180"/>
      <c r="AV1283" s="180"/>
      <c r="AW1283" s="180"/>
      <c r="AX1283" s="180"/>
      <c r="AY1283" s="180"/>
      <c r="AZ1283" s="180"/>
      <c r="BA1283" s="180"/>
      <c r="BB1283" s="180"/>
      <c r="BC1283" s="180"/>
      <c r="BD1283" s="180"/>
      <c r="BE1283" s="180"/>
      <c r="BF1283" s="180"/>
      <c r="BG1283" s="180"/>
      <c r="BH1283" s="180"/>
      <c r="BI1283" s="180"/>
      <c r="BJ1283" s="180"/>
      <c r="BK1283" s="180"/>
      <c r="BL1283" s="180"/>
      <c r="BM1283" s="180"/>
      <c r="BN1283" s="180"/>
      <c r="BO1283" s="180"/>
      <c r="BP1283" s="180"/>
      <c r="BQ1283" s="180"/>
      <c r="BR1283" s="180"/>
      <c r="BS1283" s="180"/>
      <c r="BT1283" s="180"/>
      <c r="BU1283" s="180"/>
      <c r="BV1283" s="180"/>
    </row>
    <row r="1284" spans="1:74" x14ac:dyDescent="0.15">
      <c r="A1284" s="5">
        <v>1280</v>
      </c>
      <c r="B1284" s="5">
        <f>data!A1282</f>
        <v>2011148</v>
      </c>
      <c r="C1284" s="6">
        <f>data!C1282</f>
        <v>5</v>
      </c>
      <c r="D1284" s="7">
        <f>data!D1282</f>
        <v>14</v>
      </c>
      <c r="E1284" s="7">
        <f>data!E1282</f>
        <v>22</v>
      </c>
      <c r="F1284" s="7">
        <f>data!F1282</f>
        <v>23</v>
      </c>
      <c r="G1284" s="7">
        <f>data!G1282</f>
        <v>25</v>
      </c>
      <c r="H1284" s="8">
        <f>data!H1282</f>
        <v>26</v>
      </c>
      <c r="I1284" s="9">
        <f>data!I1282</f>
        <v>14</v>
      </c>
      <c r="J1284" s="175"/>
      <c r="K1284" s="143"/>
      <c r="L1284" s="143"/>
      <c r="M1284" s="143"/>
      <c r="N1284" s="176"/>
      <c r="O1284" s="175"/>
      <c r="P1284" s="143"/>
      <c r="Q1284" s="143"/>
      <c r="R1284" s="143"/>
      <c r="S1284" s="176"/>
      <c r="T1284" s="175"/>
      <c r="U1284" s="143"/>
      <c r="V1284" s="143"/>
      <c r="W1284" s="143"/>
      <c r="X1284" s="176"/>
      <c r="Y1284" s="175"/>
      <c r="Z1284" s="143"/>
      <c r="AA1284" s="143"/>
      <c r="AB1284" s="143"/>
      <c r="AC1284" s="176"/>
      <c r="AD1284" s="175"/>
      <c r="AE1284" s="143"/>
      <c r="AF1284" s="143"/>
      <c r="AG1284" s="143"/>
      <c r="AH1284" s="176"/>
      <c r="AI1284" s="175"/>
      <c r="AJ1284" s="143"/>
      <c r="AK1284" s="143"/>
      <c r="AL1284" s="143"/>
      <c r="AM1284" s="176"/>
      <c r="AN1284" s="179"/>
      <c r="AO1284" s="180"/>
      <c r="AP1284" s="180"/>
      <c r="AQ1284" s="180"/>
      <c r="AR1284" s="180"/>
      <c r="AS1284" s="180"/>
      <c r="AT1284" s="180"/>
      <c r="AU1284" s="180"/>
      <c r="AV1284" s="180"/>
      <c r="AW1284" s="180"/>
      <c r="AX1284" s="180"/>
      <c r="AY1284" s="180"/>
      <c r="AZ1284" s="180"/>
      <c r="BA1284" s="180"/>
      <c r="BB1284" s="180"/>
      <c r="BC1284" s="180"/>
      <c r="BD1284" s="180"/>
      <c r="BE1284" s="180"/>
      <c r="BF1284" s="180"/>
      <c r="BG1284" s="180"/>
      <c r="BH1284" s="180"/>
      <c r="BI1284" s="180"/>
      <c r="BJ1284" s="180"/>
      <c r="BK1284" s="180"/>
      <c r="BL1284" s="180"/>
      <c r="BM1284" s="180"/>
      <c r="BN1284" s="180"/>
      <c r="BO1284" s="180"/>
      <c r="BP1284" s="180"/>
      <c r="BQ1284" s="180"/>
      <c r="BR1284" s="180"/>
      <c r="BS1284" s="180"/>
      <c r="BT1284" s="180"/>
      <c r="BU1284" s="180"/>
      <c r="BV1284" s="180"/>
    </row>
    <row r="1285" spans="1:74" x14ac:dyDescent="0.15">
      <c r="A1285" s="5">
        <v>1281</v>
      </c>
      <c r="B1285" s="5">
        <f>data!A1283</f>
        <v>2011149</v>
      </c>
      <c r="C1285" s="6">
        <f>data!C1283</f>
        <v>4</v>
      </c>
      <c r="D1285" s="7">
        <f>data!D1283</f>
        <v>5</v>
      </c>
      <c r="E1285" s="7">
        <f>data!E1283</f>
        <v>6</v>
      </c>
      <c r="F1285" s="7">
        <f>data!F1283</f>
        <v>7</v>
      </c>
      <c r="G1285" s="7">
        <f>data!G1283</f>
        <v>23</v>
      </c>
      <c r="H1285" s="8">
        <f>data!H1283</f>
        <v>31</v>
      </c>
      <c r="I1285" s="9">
        <f>data!I1283</f>
        <v>16</v>
      </c>
      <c r="J1285" s="175"/>
      <c r="K1285" s="143"/>
      <c r="L1285" s="143"/>
      <c r="M1285" s="143"/>
      <c r="N1285" s="176"/>
      <c r="O1285" s="175"/>
      <c r="P1285" s="143"/>
      <c r="Q1285" s="143"/>
      <c r="R1285" s="143"/>
      <c r="S1285" s="176"/>
      <c r="T1285" s="175"/>
      <c r="U1285" s="143"/>
      <c r="V1285" s="143"/>
      <c r="W1285" s="143"/>
      <c r="X1285" s="176"/>
      <c r="Y1285" s="175"/>
      <c r="Z1285" s="143"/>
      <c r="AA1285" s="143"/>
      <c r="AB1285" s="143"/>
      <c r="AC1285" s="176"/>
      <c r="AD1285" s="175"/>
      <c r="AE1285" s="143"/>
      <c r="AF1285" s="143"/>
      <c r="AG1285" s="143"/>
      <c r="AH1285" s="176"/>
      <c r="AI1285" s="175"/>
      <c r="AJ1285" s="143"/>
      <c r="AK1285" s="143"/>
      <c r="AL1285" s="143"/>
      <c r="AM1285" s="176"/>
      <c r="AN1285" s="179"/>
      <c r="AO1285" s="180"/>
      <c r="AP1285" s="180"/>
      <c r="AQ1285" s="180"/>
      <c r="AR1285" s="180"/>
      <c r="AS1285" s="180"/>
      <c r="AT1285" s="180"/>
      <c r="AU1285" s="180"/>
      <c r="AV1285" s="180"/>
      <c r="AW1285" s="180"/>
      <c r="AX1285" s="180"/>
      <c r="AY1285" s="180"/>
      <c r="AZ1285" s="180"/>
      <c r="BA1285" s="180"/>
      <c r="BB1285" s="180"/>
      <c r="BC1285" s="180"/>
      <c r="BD1285" s="180"/>
      <c r="BE1285" s="180"/>
      <c r="BF1285" s="180"/>
      <c r="BG1285" s="180"/>
      <c r="BH1285" s="180"/>
      <c r="BI1285" s="180"/>
      <c r="BJ1285" s="180"/>
      <c r="BK1285" s="180"/>
      <c r="BL1285" s="180"/>
      <c r="BM1285" s="180"/>
      <c r="BN1285" s="180"/>
      <c r="BO1285" s="180"/>
      <c r="BP1285" s="180"/>
      <c r="BQ1285" s="180"/>
      <c r="BR1285" s="180"/>
      <c r="BS1285" s="180"/>
      <c r="BT1285" s="180"/>
      <c r="BU1285" s="180"/>
      <c r="BV1285" s="180"/>
    </row>
    <row r="1286" spans="1:74" x14ac:dyDescent="0.15">
      <c r="A1286" s="5">
        <v>1282</v>
      </c>
      <c r="B1286" s="5">
        <f>data!A1284</f>
        <v>2011150</v>
      </c>
      <c r="C1286" s="6">
        <f>data!C1284</f>
        <v>8</v>
      </c>
      <c r="D1286" s="7">
        <f>data!D1284</f>
        <v>10</v>
      </c>
      <c r="E1286" s="7">
        <f>data!E1284</f>
        <v>12</v>
      </c>
      <c r="F1286" s="7">
        <f>data!F1284</f>
        <v>15</v>
      </c>
      <c r="G1286" s="7">
        <f>data!G1284</f>
        <v>22</v>
      </c>
      <c r="H1286" s="8">
        <f>data!H1284</f>
        <v>27</v>
      </c>
      <c r="I1286" s="9">
        <f>data!I1284</f>
        <v>13</v>
      </c>
      <c r="J1286" s="175"/>
      <c r="K1286" s="143"/>
      <c r="L1286" s="143"/>
      <c r="M1286" s="143"/>
      <c r="N1286" s="176"/>
      <c r="O1286" s="175"/>
      <c r="P1286" s="143"/>
      <c r="Q1286" s="143"/>
      <c r="R1286" s="143"/>
      <c r="S1286" s="176"/>
      <c r="T1286" s="175"/>
      <c r="U1286" s="143"/>
      <c r="V1286" s="143"/>
      <c r="W1286" s="143"/>
      <c r="X1286" s="176"/>
      <c r="Y1286" s="175"/>
      <c r="Z1286" s="143"/>
      <c r="AA1286" s="143"/>
      <c r="AB1286" s="143"/>
      <c r="AC1286" s="176"/>
      <c r="AD1286" s="175"/>
      <c r="AE1286" s="143"/>
      <c r="AF1286" s="143"/>
      <c r="AG1286" s="143"/>
      <c r="AH1286" s="176"/>
      <c r="AI1286" s="175"/>
      <c r="AJ1286" s="143"/>
      <c r="AK1286" s="143"/>
      <c r="AL1286" s="143"/>
      <c r="AM1286" s="176"/>
      <c r="AN1286" s="179"/>
      <c r="AO1286" s="180"/>
      <c r="AP1286" s="180"/>
      <c r="AQ1286" s="180"/>
      <c r="AR1286" s="180"/>
      <c r="AS1286" s="180"/>
      <c r="AT1286" s="180"/>
      <c r="AU1286" s="180"/>
      <c r="AV1286" s="180"/>
      <c r="AW1286" s="180"/>
      <c r="AX1286" s="180"/>
      <c r="AY1286" s="180"/>
      <c r="AZ1286" s="180"/>
      <c r="BA1286" s="180"/>
      <c r="BB1286" s="180"/>
      <c r="BC1286" s="180"/>
      <c r="BD1286" s="180"/>
      <c r="BE1286" s="180"/>
      <c r="BF1286" s="180"/>
      <c r="BG1286" s="180"/>
      <c r="BH1286" s="180"/>
      <c r="BI1286" s="180"/>
      <c r="BJ1286" s="180"/>
      <c r="BK1286" s="180"/>
      <c r="BL1286" s="180"/>
      <c r="BM1286" s="180"/>
      <c r="BN1286" s="180"/>
      <c r="BO1286" s="180"/>
      <c r="BP1286" s="180"/>
      <c r="BQ1286" s="180"/>
      <c r="BR1286" s="180"/>
      <c r="BS1286" s="180"/>
      <c r="BT1286" s="180"/>
      <c r="BU1286" s="180"/>
      <c r="BV1286" s="180"/>
    </row>
    <row r="1287" spans="1:74" x14ac:dyDescent="0.15">
      <c r="A1287" s="5">
        <v>1283</v>
      </c>
      <c r="B1287" s="5">
        <f>data!A1285</f>
        <v>2011151</v>
      </c>
      <c r="C1287" s="6">
        <f>data!C1285</f>
        <v>7</v>
      </c>
      <c r="D1287" s="7">
        <f>data!D1285</f>
        <v>11</v>
      </c>
      <c r="E1287" s="7">
        <f>data!E1285</f>
        <v>16</v>
      </c>
      <c r="F1287" s="7">
        <f>data!F1285</f>
        <v>19</v>
      </c>
      <c r="G1287" s="7">
        <f>data!G1285</f>
        <v>31</v>
      </c>
      <c r="H1287" s="8">
        <f>data!H1285</f>
        <v>33</v>
      </c>
      <c r="I1287" s="9">
        <f>data!I1285</f>
        <v>10</v>
      </c>
      <c r="J1287" s="175"/>
      <c r="K1287" s="143"/>
      <c r="L1287" s="143"/>
      <c r="M1287" s="143"/>
      <c r="N1287" s="176"/>
      <c r="O1287" s="175"/>
      <c r="P1287" s="143"/>
      <c r="Q1287" s="143"/>
      <c r="R1287" s="143"/>
      <c r="S1287" s="176"/>
      <c r="T1287" s="175"/>
      <c r="U1287" s="143"/>
      <c r="V1287" s="143"/>
      <c r="W1287" s="143"/>
      <c r="X1287" s="176"/>
      <c r="Y1287" s="175"/>
      <c r="Z1287" s="143"/>
      <c r="AA1287" s="143"/>
      <c r="AB1287" s="143"/>
      <c r="AC1287" s="176"/>
      <c r="AD1287" s="175"/>
      <c r="AE1287" s="143"/>
      <c r="AF1287" s="143"/>
      <c r="AG1287" s="143"/>
      <c r="AH1287" s="176"/>
      <c r="AI1287" s="175"/>
      <c r="AJ1287" s="143"/>
      <c r="AK1287" s="143"/>
      <c r="AL1287" s="143"/>
      <c r="AM1287" s="176"/>
      <c r="AN1287" s="179"/>
      <c r="AO1287" s="180"/>
      <c r="AP1287" s="180"/>
      <c r="AQ1287" s="180"/>
      <c r="AR1287" s="180"/>
      <c r="AS1287" s="180"/>
      <c r="AT1287" s="180"/>
      <c r="AU1287" s="180"/>
      <c r="AV1287" s="180"/>
      <c r="AW1287" s="180"/>
      <c r="AX1287" s="180"/>
      <c r="AY1287" s="180"/>
      <c r="AZ1287" s="180"/>
      <c r="BA1287" s="180"/>
      <c r="BB1287" s="180"/>
      <c r="BC1287" s="180"/>
      <c r="BD1287" s="180"/>
      <c r="BE1287" s="180"/>
      <c r="BF1287" s="180"/>
      <c r="BG1287" s="180"/>
      <c r="BH1287" s="180"/>
      <c r="BI1287" s="180"/>
      <c r="BJ1287" s="180"/>
      <c r="BK1287" s="180"/>
      <c r="BL1287" s="180"/>
      <c r="BM1287" s="180"/>
      <c r="BN1287" s="180"/>
      <c r="BO1287" s="180"/>
      <c r="BP1287" s="180"/>
      <c r="BQ1287" s="180"/>
      <c r="BR1287" s="180"/>
      <c r="BS1287" s="180"/>
      <c r="BT1287" s="180"/>
      <c r="BU1287" s="180"/>
      <c r="BV1287" s="180"/>
    </row>
    <row r="1288" spans="1:74" x14ac:dyDescent="0.15">
      <c r="A1288" s="5">
        <v>1284</v>
      </c>
      <c r="B1288" s="5">
        <f>data!A1286</f>
        <v>2011152</v>
      </c>
      <c r="C1288" s="6">
        <f>data!C1286</f>
        <v>4</v>
      </c>
      <c r="D1288" s="7">
        <f>data!D1286</f>
        <v>10</v>
      </c>
      <c r="E1288" s="7">
        <f>data!E1286</f>
        <v>11</v>
      </c>
      <c r="F1288" s="7">
        <f>data!F1286</f>
        <v>12</v>
      </c>
      <c r="G1288" s="7">
        <f>data!G1286</f>
        <v>21</v>
      </c>
      <c r="H1288" s="8">
        <f>data!H1286</f>
        <v>26</v>
      </c>
      <c r="I1288" s="9">
        <f>data!I1286</f>
        <v>13</v>
      </c>
      <c r="J1288" s="175"/>
      <c r="K1288" s="143"/>
      <c r="L1288" s="143"/>
      <c r="M1288" s="143"/>
      <c r="N1288" s="176"/>
      <c r="O1288" s="175"/>
      <c r="P1288" s="143"/>
      <c r="Q1288" s="143"/>
      <c r="R1288" s="143"/>
      <c r="S1288" s="176"/>
      <c r="T1288" s="175"/>
      <c r="U1288" s="143"/>
      <c r="V1288" s="143"/>
      <c r="W1288" s="143"/>
      <c r="X1288" s="176"/>
      <c r="Y1288" s="175"/>
      <c r="Z1288" s="143"/>
      <c r="AA1288" s="143"/>
      <c r="AB1288" s="143"/>
      <c r="AC1288" s="176"/>
      <c r="AD1288" s="175"/>
      <c r="AE1288" s="143"/>
      <c r="AF1288" s="143"/>
      <c r="AG1288" s="143"/>
      <c r="AH1288" s="176"/>
      <c r="AI1288" s="175"/>
      <c r="AJ1288" s="143"/>
      <c r="AK1288" s="143"/>
      <c r="AL1288" s="143"/>
      <c r="AM1288" s="176"/>
      <c r="AN1288" s="179"/>
      <c r="AO1288" s="180"/>
      <c r="AP1288" s="180"/>
      <c r="AQ1288" s="180"/>
      <c r="AR1288" s="180"/>
      <c r="AS1288" s="180"/>
      <c r="AT1288" s="180"/>
      <c r="AU1288" s="180"/>
      <c r="AV1288" s="180"/>
      <c r="AW1288" s="180"/>
      <c r="AX1288" s="180"/>
      <c r="AY1288" s="180"/>
      <c r="AZ1288" s="180"/>
      <c r="BA1288" s="180"/>
      <c r="BB1288" s="180"/>
      <c r="BC1288" s="180"/>
      <c r="BD1288" s="180"/>
      <c r="BE1288" s="180"/>
      <c r="BF1288" s="180"/>
      <c r="BG1288" s="180"/>
      <c r="BH1288" s="180"/>
      <c r="BI1288" s="180"/>
      <c r="BJ1288" s="180"/>
      <c r="BK1288" s="180"/>
      <c r="BL1288" s="180"/>
      <c r="BM1288" s="180"/>
      <c r="BN1288" s="180"/>
      <c r="BO1288" s="180"/>
      <c r="BP1288" s="180"/>
      <c r="BQ1288" s="180"/>
      <c r="BR1288" s="180"/>
      <c r="BS1288" s="180"/>
      <c r="BT1288" s="180"/>
      <c r="BU1288" s="180"/>
      <c r="BV1288" s="180"/>
    </row>
    <row r="1289" spans="1:74" x14ac:dyDescent="0.15">
      <c r="A1289" s="5">
        <v>1285</v>
      </c>
      <c r="B1289" s="5">
        <f>data!A1287</f>
        <v>2011153</v>
      </c>
      <c r="C1289" s="6">
        <f>data!C1287</f>
        <v>5</v>
      </c>
      <c r="D1289" s="7">
        <f>data!D1287</f>
        <v>8</v>
      </c>
      <c r="E1289" s="7">
        <f>data!E1287</f>
        <v>9</v>
      </c>
      <c r="F1289" s="7">
        <f>data!F1287</f>
        <v>10</v>
      </c>
      <c r="G1289" s="7">
        <f>data!G1287</f>
        <v>20</v>
      </c>
      <c r="H1289" s="8">
        <f>data!H1287</f>
        <v>25</v>
      </c>
      <c r="I1289" s="9">
        <f>data!I1287</f>
        <v>13</v>
      </c>
      <c r="J1289" s="175"/>
      <c r="K1289" s="143"/>
      <c r="L1289" s="143"/>
      <c r="M1289" s="143"/>
      <c r="N1289" s="176"/>
      <c r="O1289" s="175"/>
      <c r="P1289" s="143"/>
      <c r="Q1289" s="143"/>
      <c r="R1289" s="143"/>
      <c r="S1289" s="176"/>
      <c r="T1289" s="175"/>
      <c r="U1289" s="143"/>
      <c r="V1289" s="143"/>
      <c r="W1289" s="143"/>
      <c r="X1289" s="176"/>
      <c r="Y1289" s="175"/>
      <c r="Z1289" s="143"/>
      <c r="AA1289" s="143"/>
      <c r="AB1289" s="143"/>
      <c r="AC1289" s="176"/>
      <c r="AD1289" s="175"/>
      <c r="AE1289" s="143"/>
      <c r="AF1289" s="143"/>
      <c r="AG1289" s="143"/>
      <c r="AH1289" s="176"/>
      <c r="AI1289" s="175"/>
      <c r="AJ1289" s="143"/>
      <c r="AK1289" s="143"/>
      <c r="AL1289" s="143"/>
      <c r="AM1289" s="176"/>
      <c r="AN1289" s="179"/>
      <c r="AO1289" s="180"/>
      <c r="AP1289" s="180"/>
      <c r="AQ1289" s="180"/>
      <c r="AR1289" s="180"/>
      <c r="AS1289" s="180"/>
      <c r="AT1289" s="180"/>
      <c r="AU1289" s="180"/>
      <c r="AV1289" s="180"/>
      <c r="AW1289" s="180"/>
      <c r="AX1289" s="180"/>
      <c r="AY1289" s="180"/>
      <c r="AZ1289" s="180"/>
      <c r="BA1289" s="180"/>
      <c r="BB1289" s="180"/>
      <c r="BC1289" s="180"/>
      <c r="BD1289" s="180"/>
      <c r="BE1289" s="180"/>
      <c r="BF1289" s="180"/>
      <c r="BG1289" s="180"/>
      <c r="BH1289" s="180"/>
      <c r="BI1289" s="180"/>
      <c r="BJ1289" s="180"/>
      <c r="BK1289" s="180"/>
      <c r="BL1289" s="180"/>
      <c r="BM1289" s="180"/>
      <c r="BN1289" s="180"/>
      <c r="BO1289" s="180"/>
      <c r="BP1289" s="180"/>
      <c r="BQ1289" s="180"/>
      <c r="BR1289" s="180"/>
      <c r="BS1289" s="180"/>
      <c r="BT1289" s="180"/>
      <c r="BU1289" s="180"/>
      <c r="BV1289" s="180"/>
    </row>
    <row r="1290" spans="1:74" x14ac:dyDescent="0.15">
      <c r="A1290" s="5">
        <v>1286</v>
      </c>
      <c r="B1290" s="5">
        <f>data!A1288</f>
        <v>2012001</v>
      </c>
      <c r="C1290" s="6">
        <f>data!C1288</f>
        <v>1</v>
      </c>
      <c r="D1290" s="7">
        <f>data!D1288</f>
        <v>4</v>
      </c>
      <c r="E1290" s="7">
        <f>data!E1288</f>
        <v>5</v>
      </c>
      <c r="F1290" s="7">
        <f>data!F1288</f>
        <v>9</v>
      </c>
      <c r="G1290" s="7">
        <f>data!G1288</f>
        <v>15</v>
      </c>
      <c r="H1290" s="8">
        <f>data!H1288</f>
        <v>17</v>
      </c>
      <c r="I1290" s="9">
        <f>data!I1288</f>
        <v>6</v>
      </c>
      <c r="J1290" s="175"/>
      <c r="K1290" s="143"/>
      <c r="L1290" s="143"/>
      <c r="M1290" s="143"/>
      <c r="N1290" s="176"/>
      <c r="O1290" s="175"/>
      <c r="P1290" s="143"/>
      <c r="Q1290" s="143"/>
      <c r="R1290" s="143"/>
      <c r="S1290" s="176"/>
      <c r="T1290" s="175"/>
      <c r="U1290" s="143"/>
      <c r="V1290" s="143"/>
      <c r="W1290" s="143"/>
      <c r="X1290" s="176"/>
      <c r="Y1290" s="175"/>
      <c r="Z1290" s="143"/>
      <c r="AA1290" s="143"/>
      <c r="AB1290" s="143"/>
      <c r="AC1290" s="176"/>
      <c r="AD1290" s="175"/>
      <c r="AE1290" s="143"/>
      <c r="AF1290" s="143"/>
      <c r="AG1290" s="143"/>
      <c r="AH1290" s="176"/>
      <c r="AI1290" s="175"/>
      <c r="AJ1290" s="143"/>
      <c r="AK1290" s="143"/>
      <c r="AL1290" s="143"/>
      <c r="AM1290" s="176"/>
      <c r="AN1290" s="179"/>
      <c r="AO1290" s="180"/>
      <c r="AP1290" s="180"/>
      <c r="AQ1290" s="180"/>
      <c r="AR1290" s="180"/>
      <c r="AS1290" s="180"/>
      <c r="AT1290" s="180"/>
      <c r="AU1290" s="180"/>
      <c r="AV1290" s="180"/>
      <c r="AW1290" s="180"/>
      <c r="AX1290" s="180"/>
      <c r="AY1290" s="180"/>
      <c r="AZ1290" s="180"/>
      <c r="BA1290" s="180"/>
      <c r="BB1290" s="180"/>
      <c r="BC1290" s="180"/>
      <c r="BD1290" s="180"/>
      <c r="BE1290" s="180"/>
      <c r="BF1290" s="180"/>
      <c r="BG1290" s="180"/>
      <c r="BH1290" s="180"/>
      <c r="BI1290" s="180"/>
      <c r="BJ1290" s="180"/>
      <c r="BK1290" s="180"/>
      <c r="BL1290" s="180"/>
      <c r="BM1290" s="180"/>
      <c r="BN1290" s="180"/>
      <c r="BO1290" s="180"/>
      <c r="BP1290" s="180"/>
      <c r="BQ1290" s="180"/>
      <c r="BR1290" s="180"/>
      <c r="BS1290" s="180"/>
      <c r="BT1290" s="180"/>
      <c r="BU1290" s="180"/>
      <c r="BV1290" s="180"/>
    </row>
    <row r="1291" spans="1:74" x14ac:dyDescent="0.15">
      <c r="A1291" s="5">
        <v>1287</v>
      </c>
      <c r="B1291" s="5">
        <f>data!A1289</f>
        <v>2012002</v>
      </c>
      <c r="C1291" s="6">
        <f>data!C1289</f>
        <v>2</v>
      </c>
      <c r="D1291" s="7">
        <f>data!D1289</f>
        <v>3</v>
      </c>
      <c r="E1291" s="7">
        <f>data!E1289</f>
        <v>7</v>
      </c>
      <c r="F1291" s="7">
        <f>data!F1289</f>
        <v>9</v>
      </c>
      <c r="G1291" s="7">
        <f>data!G1289</f>
        <v>10</v>
      </c>
      <c r="H1291" s="8">
        <f>data!H1289</f>
        <v>32</v>
      </c>
      <c r="I1291" s="9">
        <f>data!I1289</f>
        <v>13</v>
      </c>
      <c r="J1291" s="175"/>
      <c r="K1291" s="143"/>
      <c r="L1291" s="143"/>
      <c r="M1291" s="143"/>
      <c r="N1291" s="176"/>
      <c r="O1291" s="175"/>
      <c r="P1291" s="143"/>
      <c r="Q1291" s="143"/>
      <c r="R1291" s="143"/>
      <c r="S1291" s="176"/>
      <c r="T1291" s="175"/>
      <c r="U1291" s="143"/>
      <c r="V1291" s="143"/>
      <c r="W1291" s="143"/>
      <c r="X1291" s="176"/>
      <c r="Y1291" s="175"/>
      <c r="Z1291" s="143"/>
      <c r="AA1291" s="143"/>
      <c r="AB1291" s="143"/>
      <c r="AC1291" s="176"/>
      <c r="AD1291" s="175"/>
      <c r="AE1291" s="143"/>
      <c r="AF1291" s="143"/>
      <c r="AG1291" s="143"/>
      <c r="AH1291" s="176"/>
      <c r="AI1291" s="175"/>
      <c r="AJ1291" s="143"/>
      <c r="AK1291" s="143"/>
      <c r="AL1291" s="143"/>
      <c r="AM1291" s="176"/>
      <c r="AN1291" s="179"/>
      <c r="AO1291" s="180"/>
      <c r="AP1291" s="180"/>
      <c r="AQ1291" s="180"/>
      <c r="AR1291" s="180"/>
      <c r="AS1291" s="180"/>
      <c r="AT1291" s="180"/>
      <c r="AU1291" s="180"/>
      <c r="AV1291" s="180"/>
      <c r="AW1291" s="180"/>
      <c r="AX1291" s="180"/>
      <c r="AY1291" s="180"/>
      <c r="AZ1291" s="180"/>
      <c r="BA1291" s="180"/>
      <c r="BB1291" s="180"/>
      <c r="BC1291" s="180"/>
      <c r="BD1291" s="180"/>
      <c r="BE1291" s="180"/>
      <c r="BF1291" s="180"/>
      <c r="BG1291" s="180"/>
      <c r="BH1291" s="180"/>
      <c r="BI1291" s="180"/>
      <c r="BJ1291" s="180"/>
      <c r="BK1291" s="180"/>
      <c r="BL1291" s="180"/>
      <c r="BM1291" s="180"/>
      <c r="BN1291" s="180"/>
      <c r="BO1291" s="180"/>
      <c r="BP1291" s="180"/>
      <c r="BQ1291" s="180"/>
      <c r="BR1291" s="180"/>
      <c r="BS1291" s="180"/>
      <c r="BT1291" s="180"/>
      <c r="BU1291" s="180"/>
      <c r="BV1291" s="180"/>
    </row>
    <row r="1292" spans="1:74" x14ac:dyDescent="0.15">
      <c r="A1292" s="5">
        <v>1288</v>
      </c>
      <c r="B1292" s="5">
        <f>data!A1290</f>
        <v>2012003</v>
      </c>
      <c r="C1292" s="6">
        <f>data!C1290</f>
        <v>3</v>
      </c>
      <c r="D1292" s="7">
        <f>data!D1290</f>
        <v>6</v>
      </c>
      <c r="E1292" s="7">
        <f>data!E1290</f>
        <v>8</v>
      </c>
      <c r="F1292" s="7">
        <f>data!F1290</f>
        <v>24</v>
      </c>
      <c r="G1292" s="7">
        <f>data!G1290</f>
        <v>29</v>
      </c>
      <c r="H1292" s="8">
        <f>data!H1290</f>
        <v>31</v>
      </c>
      <c r="I1292" s="9">
        <f>data!I1290</f>
        <v>9</v>
      </c>
      <c r="J1292" s="175"/>
      <c r="K1292" s="143"/>
      <c r="L1292" s="143"/>
      <c r="M1292" s="143"/>
      <c r="N1292" s="176"/>
      <c r="O1292" s="175"/>
      <c r="P1292" s="143"/>
      <c r="Q1292" s="143"/>
      <c r="R1292" s="143"/>
      <c r="S1292" s="176"/>
      <c r="T1292" s="175"/>
      <c r="U1292" s="143"/>
      <c r="V1292" s="143"/>
      <c r="W1292" s="143"/>
      <c r="X1292" s="176"/>
      <c r="Y1292" s="175"/>
      <c r="Z1292" s="143"/>
      <c r="AA1292" s="143"/>
      <c r="AB1292" s="143"/>
      <c r="AC1292" s="176"/>
      <c r="AD1292" s="175"/>
      <c r="AE1292" s="143"/>
      <c r="AF1292" s="143"/>
      <c r="AG1292" s="143"/>
      <c r="AH1292" s="176"/>
      <c r="AI1292" s="175"/>
      <c r="AJ1292" s="143"/>
      <c r="AK1292" s="143"/>
      <c r="AL1292" s="143"/>
      <c r="AM1292" s="176"/>
      <c r="AN1292" s="179"/>
      <c r="AO1292" s="180"/>
      <c r="AP1292" s="180"/>
      <c r="AQ1292" s="180"/>
      <c r="AR1292" s="180"/>
      <c r="AS1292" s="180"/>
      <c r="AT1292" s="180"/>
      <c r="AU1292" s="180"/>
      <c r="AV1292" s="180"/>
      <c r="AW1292" s="180"/>
      <c r="AX1292" s="180"/>
      <c r="AY1292" s="180"/>
      <c r="AZ1292" s="180"/>
      <c r="BA1292" s="180"/>
      <c r="BB1292" s="180"/>
      <c r="BC1292" s="180"/>
      <c r="BD1292" s="180"/>
      <c r="BE1292" s="180"/>
      <c r="BF1292" s="180"/>
      <c r="BG1292" s="180"/>
      <c r="BH1292" s="180"/>
      <c r="BI1292" s="180"/>
      <c r="BJ1292" s="180"/>
      <c r="BK1292" s="180"/>
      <c r="BL1292" s="180"/>
      <c r="BM1292" s="180"/>
      <c r="BN1292" s="180"/>
      <c r="BO1292" s="180"/>
      <c r="BP1292" s="180"/>
      <c r="BQ1292" s="180"/>
      <c r="BR1292" s="180"/>
      <c r="BS1292" s="180"/>
      <c r="BT1292" s="180"/>
      <c r="BU1292" s="180"/>
      <c r="BV1292" s="180"/>
    </row>
    <row r="1293" spans="1:74" x14ac:dyDescent="0.15">
      <c r="A1293" s="5">
        <v>1289</v>
      </c>
      <c r="B1293" s="5">
        <f>data!A1291</f>
        <v>2012004</v>
      </c>
      <c r="C1293" s="6">
        <f>data!C1291</f>
        <v>1</v>
      </c>
      <c r="D1293" s="7">
        <f>data!D1291</f>
        <v>5</v>
      </c>
      <c r="E1293" s="7">
        <f>data!E1291</f>
        <v>10</v>
      </c>
      <c r="F1293" s="7">
        <f>data!F1291</f>
        <v>11</v>
      </c>
      <c r="G1293" s="7">
        <f>data!G1291</f>
        <v>21</v>
      </c>
      <c r="H1293" s="8">
        <f>data!H1291</f>
        <v>23</v>
      </c>
      <c r="I1293" s="9">
        <f>data!I1291</f>
        <v>16</v>
      </c>
      <c r="J1293" s="175"/>
      <c r="K1293" s="143"/>
      <c r="L1293" s="143"/>
      <c r="M1293" s="143"/>
      <c r="N1293" s="176"/>
      <c r="O1293" s="175"/>
      <c r="P1293" s="143"/>
      <c r="Q1293" s="143"/>
      <c r="R1293" s="143"/>
      <c r="S1293" s="176"/>
      <c r="T1293" s="175"/>
      <c r="U1293" s="143"/>
      <c r="V1293" s="143"/>
      <c r="W1293" s="143"/>
      <c r="X1293" s="176"/>
      <c r="Y1293" s="175"/>
      <c r="Z1293" s="143"/>
      <c r="AA1293" s="143"/>
      <c r="AB1293" s="143"/>
      <c r="AC1293" s="176"/>
      <c r="AD1293" s="175"/>
      <c r="AE1293" s="143"/>
      <c r="AF1293" s="143"/>
      <c r="AG1293" s="143"/>
      <c r="AH1293" s="176"/>
      <c r="AI1293" s="175"/>
      <c r="AJ1293" s="143"/>
      <c r="AK1293" s="143"/>
      <c r="AL1293" s="143"/>
      <c r="AM1293" s="176"/>
      <c r="AN1293" s="179"/>
      <c r="AO1293" s="180"/>
      <c r="AP1293" s="180"/>
      <c r="AQ1293" s="180"/>
      <c r="AR1293" s="180"/>
      <c r="AS1293" s="180"/>
      <c r="AT1293" s="180"/>
      <c r="AU1293" s="180"/>
      <c r="AV1293" s="180"/>
      <c r="AW1293" s="180"/>
      <c r="AX1293" s="180"/>
      <c r="AY1293" s="180"/>
      <c r="AZ1293" s="180"/>
      <c r="BA1293" s="180"/>
      <c r="BB1293" s="180"/>
      <c r="BC1293" s="180"/>
      <c r="BD1293" s="180"/>
      <c r="BE1293" s="180"/>
      <c r="BF1293" s="180"/>
      <c r="BG1293" s="180"/>
      <c r="BH1293" s="180"/>
      <c r="BI1293" s="180"/>
      <c r="BJ1293" s="180"/>
      <c r="BK1293" s="180"/>
      <c r="BL1293" s="180"/>
      <c r="BM1293" s="180"/>
      <c r="BN1293" s="180"/>
      <c r="BO1293" s="180"/>
      <c r="BP1293" s="180"/>
      <c r="BQ1293" s="180"/>
      <c r="BR1293" s="180"/>
      <c r="BS1293" s="180"/>
      <c r="BT1293" s="180"/>
      <c r="BU1293" s="180"/>
      <c r="BV1293" s="180"/>
    </row>
    <row r="1294" spans="1:74" x14ac:dyDescent="0.15">
      <c r="A1294" s="5">
        <v>1290</v>
      </c>
      <c r="B1294" s="5">
        <f>data!A1292</f>
        <v>2012005</v>
      </c>
      <c r="C1294" s="6">
        <f>data!C1292</f>
        <v>7</v>
      </c>
      <c r="D1294" s="7">
        <f>data!D1292</f>
        <v>9</v>
      </c>
      <c r="E1294" s="7">
        <f>data!E1292</f>
        <v>18</v>
      </c>
      <c r="F1294" s="7">
        <f>data!F1292</f>
        <v>27</v>
      </c>
      <c r="G1294" s="7">
        <f>data!G1292</f>
        <v>31</v>
      </c>
      <c r="H1294" s="8">
        <f>data!H1292</f>
        <v>33</v>
      </c>
      <c r="I1294" s="9">
        <f>data!I1292</f>
        <v>6</v>
      </c>
      <c r="J1294" s="175"/>
      <c r="K1294" s="143"/>
      <c r="L1294" s="143"/>
      <c r="M1294" s="143"/>
      <c r="N1294" s="176"/>
      <c r="O1294" s="175"/>
      <c r="P1294" s="143"/>
      <c r="Q1294" s="143"/>
      <c r="R1294" s="143"/>
      <c r="S1294" s="176"/>
      <c r="T1294" s="175"/>
      <c r="U1294" s="143"/>
      <c r="V1294" s="143"/>
      <c r="W1294" s="143"/>
      <c r="X1294" s="176"/>
      <c r="Y1294" s="175"/>
      <c r="Z1294" s="143"/>
      <c r="AA1294" s="143"/>
      <c r="AB1294" s="143"/>
      <c r="AC1294" s="176"/>
      <c r="AD1294" s="175"/>
      <c r="AE1294" s="143"/>
      <c r="AF1294" s="143"/>
      <c r="AG1294" s="143"/>
      <c r="AH1294" s="176"/>
      <c r="AI1294" s="175"/>
      <c r="AJ1294" s="143"/>
      <c r="AK1294" s="143"/>
      <c r="AL1294" s="143"/>
      <c r="AM1294" s="176"/>
      <c r="AN1294" s="179"/>
      <c r="AO1294" s="180"/>
      <c r="AP1294" s="180"/>
      <c r="AQ1294" s="180"/>
      <c r="AR1294" s="180"/>
      <c r="AS1294" s="180"/>
      <c r="AT1294" s="180"/>
      <c r="AU1294" s="180"/>
      <c r="AV1294" s="180"/>
      <c r="AW1294" s="180"/>
      <c r="AX1294" s="180"/>
      <c r="AY1294" s="180"/>
      <c r="AZ1294" s="180"/>
      <c r="BA1294" s="180"/>
      <c r="BB1294" s="180"/>
      <c r="BC1294" s="180"/>
      <c r="BD1294" s="180"/>
      <c r="BE1294" s="180"/>
      <c r="BF1294" s="180"/>
      <c r="BG1294" s="180"/>
      <c r="BH1294" s="180"/>
      <c r="BI1294" s="180"/>
      <c r="BJ1294" s="180"/>
      <c r="BK1294" s="180"/>
      <c r="BL1294" s="180"/>
      <c r="BM1294" s="180"/>
      <c r="BN1294" s="180"/>
      <c r="BO1294" s="180"/>
      <c r="BP1294" s="180"/>
      <c r="BQ1294" s="180"/>
      <c r="BR1294" s="180"/>
      <c r="BS1294" s="180"/>
      <c r="BT1294" s="180"/>
      <c r="BU1294" s="180"/>
      <c r="BV1294" s="180"/>
    </row>
    <row r="1295" spans="1:74" x14ac:dyDescent="0.15">
      <c r="A1295" s="5">
        <v>1291</v>
      </c>
      <c r="B1295" s="5">
        <f>data!A1293</f>
        <v>2012006</v>
      </c>
      <c r="C1295" s="6">
        <f>data!C1293</f>
        <v>2</v>
      </c>
      <c r="D1295" s="7">
        <f>data!D1293</f>
        <v>22</v>
      </c>
      <c r="E1295" s="7">
        <f>data!E1293</f>
        <v>25</v>
      </c>
      <c r="F1295" s="7">
        <f>data!F1293</f>
        <v>29</v>
      </c>
      <c r="G1295" s="7">
        <f>data!G1293</f>
        <v>32</v>
      </c>
      <c r="H1295" s="8">
        <f>data!H1293</f>
        <v>33</v>
      </c>
      <c r="I1295" s="9">
        <f>data!I1293</f>
        <v>8</v>
      </c>
      <c r="J1295" s="175"/>
      <c r="K1295" s="143"/>
      <c r="L1295" s="143"/>
      <c r="M1295" s="143"/>
      <c r="N1295" s="176"/>
      <c r="O1295" s="175"/>
      <c r="P1295" s="143"/>
      <c r="Q1295" s="143"/>
      <c r="R1295" s="143"/>
      <c r="S1295" s="176"/>
      <c r="T1295" s="175"/>
      <c r="U1295" s="143"/>
      <c r="V1295" s="143"/>
      <c r="W1295" s="143"/>
      <c r="X1295" s="176"/>
      <c r="Y1295" s="175"/>
      <c r="Z1295" s="143"/>
      <c r="AA1295" s="143"/>
      <c r="AB1295" s="143"/>
      <c r="AC1295" s="176"/>
      <c r="AD1295" s="175"/>
      <c r="AE1295" s="143"/>
      <c r="AF1295" s="143"/>
      <c r="AG1295" s="143"/>
      <c r="AH1295" s="176"/>
      <c r="AI1295" s="175"/>
      <c r="AJ1295" s="143"/>
      <c r="AK1295" s="143"/>
      <c r="AL1295" s="143"/>
      <c r="AM1295" s="176"/>
      <c r="AN1295" s="179"/>
      <c r="AO1295" s="180"/>
      <c r="AP1295" s="180"/>
      <c r="AQ1295" s="180"/>
      <c r="AR1295" s="180"/>
      <c r="AS1295" s="180"/>
      <c r="AT1295" s="180"/>
      <c r="AU1295" s="180"/>
      <c r="AV1295" s="180"/>
      <c r="AW1295" s="180"/>
      <c r="AX1295" s="180"/>
      <c r="AY1295" s="180"/>
      <c r="AZ1295" s="180"/>
      <c r="BA1295" s="180"/>
      <c r="BB1295" s="180"/>
      <c r="BC1295" s="180"/>
      <c r="BD1295" s="180"/>
      <c r="BE1295" s="180"/>
      <c r="BF1295" s="180"/>
      <c r="BG1295" s="180"/>
      <c r="BH1295" s="180"/>
      <c r="BI1295" s="180"/>
      <c r="BJ1295" s="180"/>
      <c r="BK1295" s="180"/>
      <c r="BL1295" s="180"/>
      <c r="BM1295" s="180"/>
      <c r="BN1295" s="180"/>
      <c r="BO1295" s="180"/>
      <c r="BP1295" s="180"/>
      <c r="BQ1295" s="180"/>
      <c r="BR1295" s="180"/>
      <c r="BS1295" s="180"/>
      <c r="BT1295" s="180"/>
      <c r="BU1295" s="180"/>
      <c r="BV1295" s="180"/>
    </row>
    <row r="1296" spans="1:74" x14ac:dyDescent="0.15">
      <c r="A1296" s="5">
        <v>1292</v>
      </c>
      <c r="B1296" s="5">
        <f>data!A1294</f>
        <v>2012007</v>
      </c>
      <c r="C1296" s="6">
        <f>data!C1294</f>
        <v>10</v>
      </c>
      <c r="D1296" s="7">
        <f>data!D1294</f>
        <v>17</v>
      </c>
      <c r="E1296" s="7">
        <f>data!E1294</f>
        <v>19</v>
      </c>
      <c r="F1296" s="7">
        <f>data!F1294</f>
        <v>27</v>
      </c>
      <c r="G1296" s="7">
        <f>data!G1294</f>
        <v>28</v>
      </c>
      <c r="H1296" s="8">
        <f>data!H1294</f>
        <v>32</v>
      </c>
      <c r="I1296" s="9">
        <f>data!I1294</f>
        <v>4</v>
      </c>
      <c r="J1296" s="175"/>
      <c r="K1296" s="143"/>
      <c r="L1296" s="143"/>
      <c r="M1296" s="143"/>
      <c r="N1296" s="176"/>
      <c r="O1296" s="175"/>
      <c r="P1296" s="143"/>
      <c r="Q1296" s="143"/>
      <c r="R1296" s="143"/>
      <c r="S1296" s="176"/>
      <c r="T1296" s="175"/>
      <c r="U1296" s="143"/>
      <c r="V1296" s="143"/>
      <c r="W1296" s="143"/>
      <c r="X1296" s="176"/>
      <c r="Y1296" s="175"/>
      <c r="Z1296" s="143"/>
      <c r="AA1296" s="143"/>
      <c r="AB1296" s="143"/>
      <c r="AC1296" s="176"/>
      <c r="AD1296" s="175"/>
      <c r="AE1296" s="143"/>
      <c r="AF1296" s="143"/>
      <c r="AG1296" s="143"/>
      <c r="AH1296" s="176"/>
      <c r="AI1296" s="175"/>
      <c r="AJ1296" s="143"/>
      <c r="AK1296" s="143"/>
      <c r="AL1296" s="143"/>
      <c r="AM1296" s="176"/>
      <c r="AN1296" s="179"/>
      <c r="AO1296" s="180"/>
      <c r="AP1296" s="180"/>
      <c r="AQ1296" s="180"/>
      <c r="AR1296" s="180"/>
      <c r="AS1296" s="180"/>
      <c r="AT1296" s="180"/>
      <c r="AU1296" s="180"/>
      <c r="AV1296" s="180"/>
      <c r="AW1296" s="180"/>
      <c r="AX1296" s="180"/>
      <c r="AY1296" s="180"/>
      <c r="AZ1296" s="180"/>
      <c r="BA1296" s="180"/>
      <c r="BB1296" s="180"/>
      <c r="BC1296" s="180"/>
      <c r="BD1296" s="180"/>
      <c r="BE1296" s="180"/>
      <c r="BF1296" s="180"/>
      <c r="BG1296" s="180"/>
      <c r="BH1296" s="180"/>
      <c r="BI1296" s="180"/>
      <c r="BJ1296" s="180"/>
      <c r="BK1296" s="180"/>
      <c r="BL1296" s="180"/>
      <c r="BM1296" s="180"/>
      <c r="BN1296" s="180"/>
      <c r="BO1296" s="180"/>
      <c r="BP1296" s="180"/>
      <c r="BQ1296" s="180"/>
      <c r="BR1296" s="180"/>
      <c r="BS1296" s="180"/>
      <c r="BT1296" s="180"/>
      <c r="BU1296" s="180"/>
      <c r="BV1296" s="180"/>
    </row>
    <row r="1297" spans="1:74" x14ac:dyDescent="0.15">
      <c r="A1297" s="5">
        <v>1293</v>
      </c>
      <c r="B1297" s="5">
        <f>data!A1295</f>
        <v>2012008</v>
      </c>
      <c r="C1297" s="6">
        <f>data!C1295</f>
        <v>1</v>
      </c>
      <c r="D1297" s="7">
        <f>data!D1295</f>
        <v>12</v>
      </c>
      <c r="E1297" s="7">
        <f>data!E1295</f>
        <v>20</v>
      </c>
      <c r="F1297" s="7">
        <f>data!F1295</f>
        <v>23</v>
      </c>
      <c r="G1297" s="7">
        <f>data!G1295</f>
        <v>24</v>
      </c>
      <c r="H1297" s="8">
        <f>data!H1295</f>
        <v>29</v>
      </c>
      <c r="I1297" s="9">
        <f>data!I1295</f>
        <v>8</v>
      </c>
      <c r="J1297" s="175"/>
      <c r="K1297" s="143"/>
      <c r="L1297" s="143"/>
      <c r="M1297" s="143"/>
      <c r="N1297" s="176"/>
      <c r="O1297" s="175"/>
      <c r="P1297" s="143"/>
      <c r="Q1297" s="143"/>
      <c r="R1297" s="143"/>
      <c r="S1297" s="176"/>
      <c r="T1297" s="175"/>
      <c r="U1297" s="143"/>
      <c r="V1297" s="143"/>
      <c r="W1297" s="143"/>
      <c r="X1297" s="176"/>
      <c r="Y1297" s="175"/>
      <c r="Z1297" s="143"/>
      <c r="AA1297" s="143"/>
      <c r="AB1297" s="143"/>
      <c r="AC1297" s="176"/>
      <c r="AD1297" s="175"/>
      <c r="AE1297" s="143"/>
      <c r="AF1297" s="143"/>
      <c r="AG1297" s="143"/>
      <c r="AH1297" s="176"/>
      <c r="AI1297" s="175"/>
      <c r="AJ1297" s="143"/>
      <c r="AK1297" s="143"/>
      <c r="AL1297" s="143"/>
      <c r="AM1297" s="176"/>
      <c r="AN1297" s="179"/>
      <c r="AO1297" s="180"/>
      <c r="AP1297" s="180"/>
      <c r="AQ1297" s="180"/>
      <c r="AR1297" s="180"/>
      <c r="AS1297" s="180"/>
      <c r="AT1297" s="180"/>
      <c r="AU1297" s="180"/>
      <c r="AV1297" s="180"/>
      <c r="AW1297" s="180"/>
      <c r="AX1297" s="180"/>
      <c r="AY1297" s="180"/>
      <c r="AZ1297" s="180"/>
      <c r="BA1297" s="180"/>
      <c r="BB1297" s="180"/>
      <c r="BC1297" s="180"/>
      <c r="BD1297" s="180"/>
      <c r="BE1297" s="180"/>
      <c r="BF1297" s="180"/>
      <c r="BG1297" s="180"/>
      <c r="BH1297" s="180"/>
      <c r="BI1297" s="180"/>
      <c r="BJ1297" s="180"/>
      <c r="BK1297" s="180"/>
      <c r="BL1297" s="180"/>
      <c r="BM1297" s="180"/>
      <c r="BN1297" s="180"/>
      <c r="BO1297" s="180"/>
      <c r="BP1297" s="180"/>
      <c r="BQ1297" s="180"/>
      <c r="BR1297" s="180"/>
      <c r="BS1297" s="180"/>
      <c r="BT1297" s="180"/>
      <c r="BU1297" s="180"/>
      <c r="BV1297" s="180"/>
    </row>
    <row r="1298" spans="1:74" x14ac:dyDescent="0.15">
      <c r="A1298" s="5">
        <v>1294</v>
      </c>
      <c r="B1298" s="5">
        <f>data!A1296</f>
        <v>2012009</v>
      </c>
      <c r="C1298" s="6">
        <f>data!C1296</f>
        <v>4</v>
      </c>
      <c r="D1298" s="7">
        <f>data!D1296</f>
        <v>16</v>
      </c>
      <c r="E1298" s="7">
        <f>data!E1296</f>
        <v>24</v>
      </c>
      <c r="F1298" s="7">
        <f>data!F1296</f>
        <v>26</v>
      </c>
      <c r="G1298" s="7">
        <f>data!G1296</f>
        <v>27</v>
      </c>
      <c r="H1298" s="8">
        <f>data!H1296</f>
        <v>33</v>
      </c>
      <c r="I1298" s="9">
        <f>data!I1296</f>
        <v>11</v>
      </c>
      <c r="J1298" s="175"/>
      <c r="K1298" s="143"/>
      <c r="L1298" s="143"/>
      <c r="M1298" s="143"/>
      <c r="N1298" s="176"/>
      <c r="O1298" s="175"/>
      <c r="P1298" s="143"/>
      <c r="Q1298" s="143"/>
      <c r="R1298" s="143"/>
      <c r="S1298" s="176"/>
      <c r="T1298" s="175"/>
      <c r="U1298" s="143"/>
      <c r="V1298" s="143"/>
      <c r="W1298" s="143"/>
      <c r="X1298" s="176"/>
      <c r="Y1298" s="175"/>
      <c r="Z1298" s="143"/>
      <c r="AA1298" s="143"/>
      <c r="AB1298" s="143"/>
      <c r="AC1298" s="176"/>
      <c r="AD1298" s="175"/>
      <c r="AE1298" s="143"/>
      <c r="AF1298" s="143"/>
      <c r="AG1298" s="143"/>
      <c r="AH1298" s="176"/>
      <c r="AI1298" s="175"/>
      <c r="AJ1298" s="143"/>
      <c r="AK1298" s="143"/>
      <c r="AL1298" s="143"/>
      <c r="AM1298" s="176"/>
      <c r="AN1298" s="179"/>
      <c r="AO1298" s="180"/>
      <c r="AP1298" s="180"/>
      <c r="AQ1298" s="180"/>
      <c r="AR1298" s="180"/>
      <c r="AS1298" s="180"/>
      <c r="AT1298" s="180"/>
      <c r="AU1298" s="180"/>
      <c r="AV1298" s="180"/>
      <c r="AW1298" s="180"/>
      <c r="AX1298" s="180"/>
      <c r="AY1298" s="180"/>
      <c r="AZ1298" s="180"/>
      <c r="BA1298" s="180"/>
      <c r="BB1298" s="180"/>
      <c r="BC1298" s="180"/>
      <c r="BD1298" s="180"/>
      <c r="BE1298" s="180"/>
      <c r="BF1298" s="180"/>
      <c r="BG1298" s="180"/>
      <c r="BH1298" s="180"/>
      <c r="BI1298" s="180"/>
      <c r="BJ1298" s="180"/>
      <c r="BK1298" s="180"/>
      <c r="BL1298" s="180"/>
      <c r="BM1298" s="180"/>
      <c r="BN1298" s="180"/>
      <c r="BO1298" s="180"/>
      <c r="BP1298" s="180"/>
      <c r="BQ1298" s="180"/>
      <c r="BR1298" s="180"/>
      <c r="BS1298" s="180"/>
      <c r="BT1298" s="180"/>
      <c r="BU1298" s="180"/>
      <c r="BV1298" s="180"/>
    </row>
    <row r="1299" spans="1:74" x14ac:dyDescent="0.15">
      <c r="A1299" s="5">
        <v>1295</v>
      </c>
      <c r="B1299" s="5">
        <f>data!A1297</f>
        <v>2012010</v>
      </c>
      <c r="C1299" s="6">
        <f>data!C1297</f>
        <v>1</v>
      </c>
      <c r="D1299" s="7">
        <f>data!D1297</f>
        <v>3</v>
      </c>
      <c r="E1299" s="7">
        <f>data!E1297</f>
        <v>13</v>
      </c>
      <c r="F1299" s="7">
        <f>data!F1297</f>
        <v>19</v>
      </c>
      <c r="G1299" s="7">
        <f>data!G1297</f>
        <v>25</v>
      </c>
      <c r="H1299" s="8">
        <f>data!H1297</f>
        <v>26</v>
      </c>
      <c r="I1299" s="9">
        <f>data!I1297</f>
        <v>10</v>
      </c>
      <c r="J1299" s="175"/>
      <c r="K1299" s="143"/>
      <c r="L1299" s="143"/>
      <c r="M1299" s="143"/>
      <c r="N1299" s="176"/>
      <c r="O1299" s="175"/>
      <c r="P1299" s="143"/>
      <c r="Q1299" s="143"/>
      <c r="R1299" s="143"/>
      <c r="S1299" s="176"/>
      <c r="T1299" s="175"/>
      <c r="U1299" s="143"/>
      <c r="V1299" s="143"/>
      <c r="W1299" s="143"/>
      <c r="X1299" s="176"/>
      <c r="Y1299" s="175"/>
      <c r="Z1299" s="143"/>
      <c r="AA1299" s="143"/>
      <c r="AB1299" s="143"/>
      <c r="AC1299" s="176"/>
      <c r="AD1299" s="175"/>
      <c r="AE1299" s="143"/>
      <c r="AF1299" s="143"/>
      <c r="AG1299" s="143"/>
      <c r="AH1299" s="176"/>
      <c r="AI1299" s="175"/>
      <c r="AJ1299" s="143"/>
      <c r="AK1299" s="143"/>
      <c r="AL1299" s="143"/>
      <c r="AM1299" s="176"/>
      <c r="AN1299" s="179"/>
      <c r="AO1299" s="180"/>
      <c r="AP1299" s="180"/>
      <c r="AQ1299" s="180"/>
      <c r="AR1299" s="180"/>
      <c r="AS1299" s="180"/>
      <c r="AT1299" s="180"/>
      <c r="AU1299" s="180"/>
      <c r="AV1299" s="180"/>
      <c r="AW1299" s="180"/>
      <c r="AX1299" s="180"/>
      <c r="AY1299" s="180"/>
      <c r="AZ1299" s="180"/>
      <c r="BA1299" s="180"/>
      <c r="BB1299" s="180"/>
      <c r="BC1299" s="180"/>
      <c r="BD1299" s="180"/>
      <c r="BE1299" s="180"/>
      <c r="BF1299" s="180"/>
      <c r="BG1299" s="180"/>
      <c r="BH1299" s="180"/>
      <c r="BI1299" s="180"/>
      <c r="BJ1299" s="180"/>
      <c r="BK1299" s="180"/>
      <c r="BL1299" s="180"/>
      <c r="BM1299" s="180"/>
      <c r="BN1299" s="180"/>
      <c r="BO1299" s="180"/>
      <c r="BP1299" s="180"/>
      <c r="BQ1299" s="180"/>
      <c r="BR1299" s="180"/>
      <c r="BS1299" s="180"/>
      <c r="BT1299" s="180"/>
      <c r="BU1299" s="180"/>
      <c r="BV1299" s="180"/>
    </row>
    <row r="1300" spans="1:74" x14ac:dyDescent="0.15">
      <c r="A1300" s="5">
        <v>1296</v>
      </c>
      <c r="B1300" s="5">
        <f>data!A1298</f>
        <v>2012011</v>
      </c>
      <c r="C1300" s="6">
        <f>data!C1298</f>
        <v>4</v>
      </c>
      <c r="D1300" s="7">
        <f>data!D1298</f>
        <v>14</v>
      </c>
      <c r="E1300" s="7">
        <f>data!E1298</f>
        <v>15</v>
      </c>
      <c r="F1300" s="7">
        <f>data!F1298</f>
        <v>16</v>
      </c>
      <c r="G1300" s="7">
        <f>data!G1298</f>
        <v>20</v>
      </c>
      <c r="H1300" s="8">
        <f>data!H1298</f>
        <v>26</v>
      </c>
      <c r="I1300" s="9">
        <f>data!I1298</f>
        <v>5</v>
      </c>
      <c r="J1300" s="175"/>
      <c r="K1300" s="143"/>
      <c r="L1300" s="143"/>
      <c r="M1300" s="143"/>
      <c r="N1300" s="176"/>
      <c r="O1300" s="175"/>
      <c r="P1300" s="143"/>
      <c r="Q1300" s="143"/>
      <c r="R1300" s="143"/>
      <c r="S1300" s="176"/>
      <c r="T1300" s="175"/>
      <c r="U1300" s="143"/>
      <c r="V1300" s="143"/>
      <c r="W1300" s="143"/>
      <c r="X1300" s="176"/>
      <c r="Y1300" s="175"/>
      <c r="Z1300" s="143"/>
      <c r="AA1300" s="143"/>
      <c r="AB1300" s="143"/>
      <c r="AC1300" s="176"/>
      <c r="AD1300" s="175"/>
      <c r="AE1300" s="143"/>
      <c r="AF1300" s="143"/>
      <c r="AG1300" s="143"/>
      <c r="AH1300" s="176"/>
      <c r="AI1300" s="175"/>
      <c r="AJ1300" s="143"/>
      <c r="AK1300" s="143"/>
      <c r="AL1300" s="143"/>
      <c r="AM1300" s="176"/>
      <c r="AN1300" s="179"/>
      <c r="AO1300" s="180"/>
      <c r="AP1300" s="180"/>
      <c r="AQ1300" s="180"/>
      <c r="AR1300" s="180"/>
      <c r="AS1300" s="180"/>
      <c r="AT1300" s="180"/>
      <c r="AU1300" s="180"/>
      <c r="AV1300" s="180"/>
      <c r="AW1300" s="180"/>
      <c r="AX1300" s="180"/>
      <c r="AY1300" s="180"/>
      <c r="AZ1300" s="180"/>
      <c r="BA1300" s="180"/>
      <c r="BB1300" s="180"/>
      <c r="BC1300" s="180"/>
      <c r="BD1300" s="180"/>
      <c r="BE1300" s="180"/>
      <c r="BF1300" s="180"/>
      <c r="BG1300" s="180"/>
      <c r="BH1300" s="180"/>
      <c r="BI1300" s="180"/>
      <c r="BJ1300" s="180"/>
      <c r="BK1300" s="180"/>
      <c r="BL1300" s="180"/>
      <c r="BM1300" s="180"/>
      <c r="BN1300" s="180"/>
      <c r="BO1300" s="180"/>
      <c r="BP1300" s="180"/>
      <c r="BQ1300" s="180"/>
      <c r="BR1300" s="180"/>
      <c r="BS1300" s="180"/>
      <c r="BT1300" s="180"/>
      <c r="BU1300" s="180"/>
      <c r="BV1300" s="180"/>
    </row>
    <row r="1301" spans="1:74" x14ac:dyDescent="0.15">
      <c r="A1301" s="5">
        <v>1297</v>
      </c>
      <c r="B1301" s="5">
        <f>data!A1299</f>
        <v>2012012</v>
      </c>
      <c r="C1301" s="6">
        <f>data!C1299</f>
        <v>15</v>
      </c>
      <c r="D1301" s="7">
        <f>data!D1299</f>
        <v>17</v>
      </c>
      <c r="E1301" s="7">
        <f>data!E1299</f>
        <v>18</v>
      </c>
      <c r="F1301" s="7">
        <f>data!F1299</f>
        <v>20</v>
      </c>
      <c r="G1301" s="7">
        <f>data!G1299</f>
        <v>23</v>
      </c>
      <c r="H1301" s="8">
        <f>data!H1299</f>
        <v>27</v>
      </c>
      <c r="I1301" s="9">
        <f>data!I1299</f>
        <v>1</v>
      </c>
      <c r="J1301" s="175"/>
      <c r="K1301" s="143"/>
      <c r="L1301" s="143"/>
      <c r="M1301" s="143"/>
      <c r="N1301" s="176"/>
      <c r="O1301" s="175"/>
      <c r="P1301" s="143"/>
      <c r="Q1301" s="143"/>
      <c r="R1301" s="143"/>
      <c r="S1301" s="176"/>
      <c r="T1301" s="175"/>
      <c r="U1301" s="143"/>
      <c r="V1301" s="143"/>
      <c r="W1301" s="143"/>
      <c r="X1301" s="176"/>
      <c r="Y1301" s="175"/>
      <c r="Z1301" s="143"/>
      <c r="AA1301" s="143"/>
      <c r="AB1301" s="143"/>
      <c r="AC1301" s="176"/>
      <c r="AD1301" s="175"/>
      <c r="AE1301" s="143"/>
      <c r="AF1301" s="143"/>
      <c r="AG1301" s="143"/>
      <c r="AH1301" s="176"/>
      <c r="AI1301" s="175"/>
      <c r="AJ1301" s="143"/>
      <c r="AK1301" s="143"/>
      <c r="AL1301" s="143"/>
      <c r="AM1301" s="176"/>
      <c r="AN1301" s="179"/>
      <c r="AO1301" s="180"/>
      <c r="AP1301" s="180"/>
      <c r="AQ1301" s="180"/>
      <c r="AR1301" s="180"/>
      <c r="AS1301" s="180"/>
      <c r="AT1301" s="180"/>
      <c r="AU1301" s="180"/>
      <c r="AV1301" s="180"/>
      <c r="AW1301" s="180"/>
      <c r="AX1301" s="180"/>
      <c r="AY1301" s="180"/>
      <c r="AZ1301" s="180"/>
      <c r="BA1301" s="180"/>
      <c r="BB1301" s="180"/>
      <c r="BC1301" s="180"/>
      <c r="BD1301" s="180"/>
      <c r="BE1301" s="180"/>
      <c r="BF1301" s="180"/>
      <c r="BG1301" s="180"/>
      <c r="BH1301" s="180"/>
      <c r="BI1301" s="180"/>
      <c r="BJ1301" s="180"/>
      <c r="BK1301" s="180"/>
      <c r="BL1301" s="180"/>
      <c r="BM1301" s="180"/>
      <c r="BN1301" s="180"/>
      <c r="BO1301" s="180"/>
      <c r="BP1301" s="180"/>
      <c r="BQ1301" s="180"/>
      <c r="BR1301" s="180"/>
      <c r="BS1301" s="180"/>
      <c r="BT1301" s="180"/>
      <c r="BU1301" s="180"/>
      <c r="BV1301" s="180"/>
    </row>
    <row r="1302" spans="1:74" x14ac:dyDescent="0.15">
      <c r="A1302" s="5">
        <v>1298</v>
      </c>
      <c r="B1302" s="5">
        <f>data!A1300</f>
        <v>2012013</v>
      </c>
      <c r="C1302" s="6">
        <f>data!C1300</f>
        <v>6</v>
      </c>
      <c r="D1302" s="7">
        <f>data!D1300</f>
        <v>8</v>
      </c>
      <c r="E1302" s="7">
        <f>data!E1300</f>
        <v>24</v>
      </c>
      <c r="F1302" s="7">
        <f>data!F1300</f>
        <v>29</v>
      </c>
      <c r="G1302" s="7">
        <f>data!G1300</f>
        <v>30</v>
      </c>
      <c r="H1302" s="8">
        <f>data!H1300</f>
        <v>32</v>
      </c>
      <c r="I1302" s="9">
        <f>data!I1300</f>
        <v>13</v>
      </c>
      <c r="J1302" s="175"/>
      <c r="K1302" s="143"/>
      <c r="L1302" s="143"/>
      <c r="M1302" s="143"/>
      <c r="N1302" s="176"/>
      <c r="O1302" s="175"/>
      <c r="P1302" s="143"/>
      <c r="Q1302" s="143"/>
      <c r="R1302" s="143"/>
      <c r="S1302" s="176"/>
      <c r="T1302" s="175"/>
      <c r="U1302" s="143"/>
      <c r="V1302" s="143"/>
      <c r="W1302" s="143"/>
      <c r="X1302" s="176"/>
      <c r="Y1302" s="175"/>
      <c r="Z1302" s="143"/>
      <c r="AA1302" s="143"/>
      <c r="AB1302" s="143"/>
      <c r="AC1302" s="176"/>
      <c r="AD1302" s="175"/>
      <c r="AE1302" s="143"/>
      <c r="AF1302" s="143"/>
      <c r="AG1302" s="143"/>
      <c r="AH1302" s="176"/>
      <c r="AI1302" s="175"/>
      <c r="AJ1302" s="143"/>
      <c r="AK1302" s="143"/>
      <c r="AL1302" s="143"/>
      <c r="AM1302" s="176"/>
      <c r="AN1302" s="179"/>
      <c r="AO1302" s="180"/>
      <c r="AP1302" s="180"/>
      <c r="AQ1302" s="180"/>
      <c r="AR1302" s="180"/>
      <c r="AS1302" s="180"/>
      <c r="AT1302" s="180"/>
      <c r="AU1302" s="180"/>
      <c r="AV1302" s="180"/>
      <c r="AW1302" s="180"/>
      <c r="AX1302" s="180"/>
      <c r="AY1302" s="180"/>
      <c r="AZ1302" s="180"/>
      <c r="BA1302" s="180"/>
      <c r="BB1302" s="180"/>
      <c r="BC1302" s="180"/>
      <c r="BD1302" s="180"/>
      <c r="BE1302" s="180"/>
      <c r="BF1302" s="180"/>
      <c r="BG1302" s="180"/>
      <c r="BH1302" s="180"/>
      <c r="BI1302" s="180"/>
      <c r="BJ1302" s="180"/>
      <c r="BK1302" s="180"/>
      <c r="BL1302" s="180"/>
      <c r="BM1302" s="180"/>
      <c r="BN1302" s="180"/>
      <c r="BO1302" s="180"/>
      <c r="BP1302" s="180"/>
      <c r="BQ1302" s="180"/>
      <c r="BR1302" s="180"/>
      <c r="BS1302" s="180"/>
      <c r="BT1302" s="180"/>
      <c r="BU1302" s="180"/>
      <c r="BV1302" s="180"/>
    </row>
    <row r="1303" spans="1:74" x14ac:dyDescent="0.15">
      <c r="A1303" s="5">
        <v>1299</v>
      </c>
      <c r="B1303" s="5">
        <f>data!A1301</f>
        <v>2012014</v>
      </c>
      <c r="C1303" s="6">
        <f>data!C1301</f>
        <v>1</v>
      </c>
      <c r="D1303" s="7">
        <f>data!D1301</f>
        <v>2</v>
      </c>
      <c r="E1303" s="7">
        <f>data!E1301</f>
        <v>5</v>
      </c>
      <c r="F1303" s="7">
        <f>data!F1301</f>
        <v>16</v>
      </c>
      <c r="G1303" s="7">
        <f>data!G1301</f>
        <v>28</v>
      </c>
      <c r="H1303" s="8">
        <f>data!H1301</f>
        <v>30</v>
      </c>
      <c r="I1303" s="9">
        <f>data!I1301</f>
        <v>12</v>
      </c>
      <c r="J1303" s="175"/>
      <c r="K1303" s="143"/>
      <c r="L1303" s="143"/>
      <c r="M1303" s="143"/>
      <c r="N1303" s="176"/>
      <c r="O1303" s="175"/>
      <c r="P1303" s="143"/>
      <c r="Q1303" s="143"/>
      <c r="R1303" s="143"/>
      <c r="S1303" s="176"/>
      <c r="T1303" s="175"/>
      <c r="U1303" s="143"/>
      <c r="V1303" s="143"/>
      <c r="W1303" s="143"/>
      <c r="X1303" s="176"/>
      <c r="Y1303" s="175"/>
      <c r="Z1303" s="143"/>
      <c r="AA1303" s="143"/>
      <c r="AB1303" s="143"/>
      <c r="AC1303" s="176"/>
      <c r="AD1303" s="175"/>
      <c r="AE1303" s="143"/>
      <c r="AF1303" s="143"/>
      <c r="AG1303" s="143"/>
      <c r="AH1303" s="176"/>
      <c r="AI1303" s="175"/>
      <c r="AJ1303" s="143"/>
      <c r="AK1303" s="143"/>
      <c r="AL1303" s="143"/>
      <c r="AM1303" s="176"/>
      <c r="AN1303" s="179"/>
      <c r="AO1303" s="180"/>
      <c r="AP1303" s="180"/>
      <c r="AQ1303" s="180"/>
      <c r="AR1303" s="180"/>
      <c r="AS1303" s="180"/>
      <c r="AT1303" s="180"/>
      <c r="AU1303" s="180"/>
      <c r="AV1303" s="180"/>
      <c r="AW1303" s="180"/>
      <c r="AX1303" s="180"/>
      <c r="AY1303" s="180"/>
      <c r="AZ1303" s="180"/>
      <c r="BA1303" s="180"/>
      <c r="BB1303" s="180"/>
      <c r="BC1303" s="180"/>
      <c r="BD1303" s="180"/>
      <c r="BE1303" s="180"/>
      <c r="BF1303" s="180"/>
      <c r="BG1303" s="180"/>
      <c r="BH1303" s="180"/>
      <c r="BI1303" s="180"/>
      <c r="BJ1303" s="180"/>
      <c r="BK1303" s="180"/>
      <c r="BL1303" s="180"/>
      <c r="BM1303" s="180"/>
      <c r="BN1303" s="180"/>
      <c r="BO1303" s="180"/>
      <c r="BP1303" s="180"/>
      <c r="BQ1303" s="180"/>
      <c r="BR1303" s="180"/>
      <c r="BS1303" s="180"/>
      <c r="BT1303" s="180"/>
      <c r="BU1303" s="180"/>
      <c r="BV1303" s="180"/>
    </row>
    <row r="1304" spans="1:74" x14ac:dyDescent="0.15">
      <c r="A1304" s="5">
        <v>1300</v>
      </c>
      <c r="B1304" s="5">
        <f>data!A1302</f>
        <v>2012015</v>
      </c>
      <c r="C1304" s="6">
        <f>data!C1302</f>
        <v>1</v>
      </c>
      <c r="D1304" s="7">
        <f>data!D1302</f>
        <v>3</v>
      </c>
      <c r="E1304" s="7">
        <f>data!E1302</f>
        <v>6</v>
      </c>
      <c r="F1304" s="7">
        <f>data!F1302</f>
        <v>10</v>
      </c>
      <c r="G1304" s="7">
        <f>data!G1302</f>
        <v>21</v>
      </c>
      <c r="H1304" s="8">
        <f>data!H1302</f>
        <v>23</v>
      </c>
      <c r="I1304" s="9">
        <f>data!I1302</f>
        <v>15</v>
      </c>
      <c r="J1304" s="175"/>
      <c r="K1304" s="143"/>
      <c r="L1304" s="143"/>
      <c r="M1304" s="143"/>
      <c r="N1304" s="176"/>
      <c r="O1304" s="175"/>
      <c r="P1304" s="143"/>
      <c r="Q1304" s="143"/>
      <c r="R1304" s="143"/>
      <c r="S1304" s="176"/>
      <c r="T1304" s="175"/>
      <c r="U1304" s="143"/>
      <c r="V1304" s="143"/>
      <c r="W1304" s="143"/>
      <c r="X1304" s="176"/>
      <c r="Y1304" s="175"/>
      <c r="Z1304" s="143"/>
      <c r="AA1304" s="143"/>
      <c r="AB1304" s="143"/>
      <c r="AC1304" s="176"/>
      <c r="AD1304" s="175"/>
      <c r="AE1304" s="143"/>
      <c r="AF1304" s="143"/>
      <c r="AG1304" s="143"/>
      <c r="AH1304" s="176"/>
      <c r="AI1304" s="175"/>
      <c r="AJ1304" s="143"/>
      <c r="AK1304" s="143"/>
      <c r="AL1304" s="143"/>
      <c r="AM1304" s="176"/>
      <c r="AN1304" s="179"/>
      <c r="AO1304" s="180"/>
      <c r="AP1304" s="180"/>
      <c r="AQ1304" s="180"/>
      <c r="AR1304" s="180"/>
      <c r="AS1304" s="180"/>
      <c r="AT1304" s="180"/>
      <c r="AU1304" s="180"/>
      <c r="AV1304" s="180"/>
      <c r="AW1304" s="180"/>
      <c r="AX1304" s="180"/>
      <c r="AY1304" s="180"/>
      <c r="AZ1304" s="180"/>
      <c r="BA1304" s="180"/>
      <c r="BB1304" s="180"/>
      <c r="BC1304" s="180"/>
      <c r="BD1304" s="180"/>
      <c r="BE1304" s="180"/>
      <c r="BF1304" s="180"/>
      <c r="BG1304" s="180"/>
      <c r="BH1304" s="180"/>
      <c r="BI1304" s="180"/>
      <c r="BJ1304" s="180"/>
      <c r="BK1304" s="180"/>
      <c r="BL1304" s="180"/>
      <c r="BM1304" s="180"/>
      <c r="BN1304" s="180"/>
      <c r="BO1304" s="180"/>
      <c r="BP1304" s="180"/>
      <c r="BQ1304" s="180"/>
      <c r="BR1304" s="180"/>
      <c r="BS1304" s="180"/>
      <c r="BT1304" s="180"/>
      <c r="BU1304" s="180"/>
      <c r="BV1304" s="180"/>
    </row>
    <row r="1305" spans="1:74" x14ac:dyDescent="0.15">
      <c r="A1305" s="5">
        <v>1301</v>
      </c>
      <c r="B1305" s="5">
        <f>data!A1303</f>
        <v>2012016</v>
      </c>
      <c r="C1305" s="6">
        <f>data!C1303</f>
        <v>2</v>
      </c>
      <c r="D1305" s="7">
        <f>data!D1303</f>
        <v>5</v>
      </c>
      <c r="E1305" s="7">
        <f>data!E1303</f>
        <v>12</v>
      </c>
      <c r="F1305" s="7">
        <f>data!F1303</f>
        <v>17</v>
      </c>
      <c r="G1305" s="7">
        <f>data!G1303</f>
        <v>22</v>
      </c>
      <c r="H1305" s="8">
        <f>data!H1303</f>
        <v>25</v>
      </c>
      <c r="I1305" s="9">
        <f>data!I1303</f>
        <v>8</v>
      </c>
      <c r="J1305" s="175"/>
      <c r="K1305" s="143"/>
      <c r="L1305" s="143"/>
      <c r="M1305" s="143"/>
      <c r="N1305" s="176"/>
      <c r="O1305" s="175"/>
      <c r="P1305" s="143"/>
      <c r="Q1305" s="143"/>
      <c r="R1305" s="143"/>
      <c r="S1305" s="176"/>
      <c r="T1305" s="175"/>
      <c r="U1305" s="143"/>
      <c r="V1305" s="143"/>
      <c r="W1305" s="143"/>
      <c r="X1305" s="176"/>
      <c r="Y1305" s="175"/>
      <c r="Z1305" s="143"/>
      <c r="AA1305" s="143"/>
      <c r="AB1305" s="143"/>
      <c r="AC1305" s="176"/>
      <c r="AD1305" s="175"/>
      <c r="AE1305" s="143"/>
      <c r="AF1305" s="143"/>
      <c r="AG1305" s="143"/>
      <c r="AH1305" s="176"/>
      <c r="AI1305" s="175"/>
      <c r="AJ1305" s="143"/>
      <c r="AK1305" s="143"/>
      <c r="AL1305" s="143"/>
      <c r="AM1305" s="176"/>
      <c r="AN1305" s="179"/>
      <c r="AO1305" s="180"/>
      <c r="AP1305" s="180"/>
      <c r="AQ1305" s="180"/>
      <c r="AR1305" s="180"/>
      <c r="AS1305" s="180"/>
      <c r="AT1305" s="180"/>
      <c r="AU1305" s="180"/>
      <c r="AV1305" s="180"/>
      <c r="AW1305" s="180"/>
      <c r="AX1305" s="180"/>
      <c r="AY1305" s="180"/>
      <c r="AZ1305" s="180"/>
      <c r="BA1305" s="180"/>
      <c r="BB1305" s="180"/>
      <c r="BC1305" s="180"/>
      <c r="BD1305" s="180"/>
      <c r="BE1305" s="180"/>
      <c r="BF1305" s="180"/>
      <c r="BG1305" s="180"/>
      <c r="BH1305" s="180"/>
      <c r="BI1305" s="180"/>
      <c r="BJ1305" s="180"/>
      <c r="BK1305" s="180"/>
      <c r="BL1305" s="180"/>
      <c r="BM1305" s="180"/>
      <c r="BN1305" s="180"/>
      <c r="BO1305" s="180"/>
      <c r="BP1305" s="180"/>
      <c r="BQ1305" s="180"/>
      <c r="BR1305" s="180"/>
      <c r="BS1305" s="180"/>
      <c r="BT1305" s="180"/>
      <c r="BU1305" s="180"/>
      <c r="BV1305" s="180"/>
    </row>
    <row r="1306" spans="1:74" x14ac:dyDescent="0.15">
      <c r="A1306" s="5">
        <v>1302</v>
      </c>
      <c r="B1306" s="5">
        <f>data!A1304</f>
        <v>2012017</v>
      </c>
      <c r="C1306" s="6">
        <f>data!C1304</f>
        <v>6</v>
      </c>
      <c r="D1306" s="7">
        <f>data!D1304</f>
        <v>9</v>
      </c>
      <c r="E1306" s="7">
        <f>data!E1304</f>
        <v>14</v>
      </c>
      <c r="F1306" s="7">
        <f>data!F1304</f>
        <v>19</v>
      </c>
      <c r="G1306" s="7">
        <f>data!G1304</f>
        <v>25</v>
      </c>
      <c r="H1306" s="8">
        <f>data!H1304</f>
        <v>28</v>
      </c>
      <c r="I1306" s="9">
        <f>data!I1304</f>
        <v>10</v>
      </c>
      <c r="J1306" s="175"/>
      <c r="K1306" s="143"/>
      <c r="L1306" s="143"/>
      <c r="M1306" s="143"/>
      <c r="N1306" s="176"/>
      <c r="O1306" s="175"/>
      <c r="P1306" s="143"/>
      <c r="Q1306" s="143"/>
      <c r="R1306" s="143"/>
      <c r="S1306" s="176"/>
      <c r="T1306" s="175"/>
      <c r="U1306" s="143"/>
      <c r="V1306" s="143"/>
      <c r="W1306" s="143"/>
      <c r="X1306" s="176"/>
      <c r="Y1306" s="175"/>
      <c r="Z1306" s="143"/>
      <c r="AA1306" s="143"/>
      <c r="AB1306" s="143"/>
      <c r="AC1306" s="176"/>
      <c r="AD1306" s="175"/>
      <c r="AE1306" s="143"/>
      <c r="AF1306" s="143"/>
      <c r="AG1306" s="143"/>
      <c r="AH1306" s="176"/>
      <c r="AI1306" s="175"/>
      <c r="AJ1306" s="143"/>
      <c r="AK1306" s="143"/>
      <c r="AL1306" s="143"/>
      <c r="AM1306" s="176"/>
      <c r="AN1306" s="179"/>
      <c r="AO1306" s="180"/>
      <c r="AP1306" s="180"/>
      <c r="AQ1306" s="180"/>
      <c r="AR1306" s="180"/>
      <c r="AS1306" s="180"/>
      <c r="AT1306" s="180"/>
      <c r="AU1306" s="180"/>
      <c r="AV1306" s="180"/>
      <c r="AW1306" s="180"/>
      <c r="AX1306" s="180"/>
      <c r="AY1306" s="180"/>
      <c r="AZ1306" s="180"/>
      <c r="BA1306" s="180"/>
      <c r="BB1306" s="180"/>
      <c r="BC1306" s="180"/>
      <c r="BD1306" s="180"/>
      <c r="BE1306" s="180"/>
      <c r="BF1306" s="180"/>
      <c r="BG1306" s="180"/>
      <c r="BH1306" s="180"/>
      <c r="BI1306" s="180"/>
      <c r="BJ1306" s="180"/>
      <c r="BK1306" s="180"/>
      <c r="BL1306" s="180"/>
      <c r="BM1306" s="180"/>
      <c r="BN1306" s="180"/>
      <c r="BO1306" s="180"/>
      <c r="BP1306" s="180"/>
      <c r="BQ1306" s="180"/>
      <c r="BR1306" s="180"/>
      <c r="BS1306" s="180"/>
      <c r="BT1306" s="180"/>
      <c r="BU1306" s="180"/>
      <c r="BV1306" s="180"/>
    </row>
    <row r="1307" spans="1:74" x14ac:dyDescent="0.15">
      <c r="A1307" s="5">
        <v>1303</v>
      </c>
      <c r="B1307" s="5">
        <f>data!A1305</f>
        <v>2012018</v>
      </c>
      <c r="C1307" s="6">
        <f>data!C1305</f>
        <v>3</v>
      </c>
      <c r="D1307" s="7">
        <f>data!D1305</f>
        <v>5</v>
      </c>
      <c r="E1307" s="7">
        <f>data!E1305</f>
        <v>6</v>
      </c>
      <c r="F1307" s="7">
        <f>data!F1305</f>
        <v>22</v>
      </c>
      <c r="G1307" s="7">
        <f>data!G1305</f>
        <v>26</v>
      </c>
      <c r="H1307" s="8">
        <f>data!H1305</f>
        <v>32</v>
      </c>
      <c r="I1307" s="9">
        <f>data!I1305</f>
        <v>15</v>
      </c>
      <c r="J1307" s="175"/>
      <c r="K1307" s="143"/>
      <c r="L1307" s="143"/>
      <c r="M1307" s="143"/>
      <c r="N1307" s="176"/>
      <c r="O1307" s="175"/>
      <c r="P1307" s="143"/>
      <c r="Q1307" s="143"/>
      <c r="R1307" s="143"/>
      <c r="S1307" s="176"/>
      <c r="T1307" s="175"/>
      <c r="U1307" s="143"/>
      <c r="V1307" s="143"/>
      <c r="W1307" s="143"/>
      <c r="X1307" s="176"/>
      <c r="Y1307" s="175"/>
      <c r="Z1307" s="143"/>
      <c r="AA1307" s="143"/>
      <c r="AB1307" s="143"/>
      <c r="AC1307" s="176"/>
      <c r="AD1307" s="175"/>
      <c r="AE1307" s="143"/>
      <c r="AF1307" s="143"/>
      <c r="AG1307" s="143"/>
      <c r="AH1307" s="176"/>
      <c r="AI1307" s="175"/>
      <c r="AJ1307" s="143"/>
      <c r="AK1307" s="143"/>
      <c r="AL1307" s="143"/>
      <c r="AM1307" s="176"/>
      <c r="AN1307" s="179"/>
      <c r="AO1307" s="180"/>
      <c r="AP1307" s="180"/>
      <c r="AQ1307" s="180"/>
      <c r="AR1307" s="180"/>
      <c r="AS1307" s="180"/>
      <c r="AT1307" s="180"/>
      <c r="AU1307" s="180"/>
      <c r="AV1307" s="180"/>
      <c r="AW1307" s="180"/>
      <c r="AX1307" s="180"/>
      <c r="AY1307" s="180"/>
      <c r="AZ1307" s="180"/>
      <c r="BA1307" s="180"/>
      <c r="BB1307" s="180"/>
      <c r="BC1307" s="180"/>
      <c r="BD1307" s="180"/>
      <c r="BE1307" s="180"/>
      <c r="BF1307" s="180"/>
      <c r="BG1307" s="180"/>
      <c r="BH1307" s="180"/>
      <c r="BI1307" s="180"/>
      <c r="BJ1307" s="180"/>
      <c r="BK1307" s="180"/>
      <c r="BL1307" s="180"/>
      <c r="BM1307" s="180"/>
      <c r="BN1307" s="180"/>
      <c r="BO1307" s="180"/>
      <c r="BP1307" s="180"/>
      <c r="BQ1307" s="180"/>
      <c r="BR1307" s="180"/>
      <c r="BS1307" s="180"/>
      <c r="BT1307" s="180"/>
      <c r="BU1307" s="180"/>
      <c r="BV1307" s="180"/>
    </row>
    <row r="1308" spans="1:74" x14ac:dyDescent="0.15">
      <c r="A1308" s="5">
        <v>1304</v>
      </c>
      <c r="B1308" s="5">
        <f>data!A1306</f>
        <v>2012019</v>
      </c>
      <c r="C1308" s="6">
        <f>data!C1306</f>
        <v>7</v>
      </c>
      <c r="D1308" s="7">
        <f>data!D1306</f>
        <v>14</v>
      </c>
      <c r="E1308" s="7">
        <f>data!E1306</f>
        <v>18</v>
      </c>
      <c r="F1308" s="7">
        <f>data!F1306</f>
        <v>20</v>
      </c>
      <c r="G1308" s="7">
        <f>data!G1306</f>
        <v>22</v>
      </c>
      <c r="H1308" s="8">
        <f>data!H1306</f>
        <v>30</v>
      </c>
      <c r="I1308" s="9">
        <f>data!I1306</f>
        <v>16</v>
      </c>
      <c r="J1308" s="175"/>
      <c r="K1308" s="143"/>
      <c r="L1308" s="143"/>
      <c r="M1308" s="143"/>
      <c r="N1308" s="176"/>
      <c r="O1308" s="175"/>
      <c r="P1308" s="143"/>
      <c r="Q1308" s="143"/>
      <c r="R1308" s="143"/>
      <c r="S1308" s="176"/>
      <c r="T1308" s="175"/>
      <c r="U1308" s="143"/>
      <c r="V1308" s="143"/>
      <c r="W1308" s="143"/>
      <c r="X1308" s="176"/>
      <c r="Y1308" s="175"/>
      <c r="Z1308" s="143"/>
      <c r="AA1308" s="143"/>
      <c r="AB1308" s="143"/>
      <c r="AC1308" s="176"/>
      <c r="AD1308" s="175"/>
      <c r="AE1308" s="143"/>
      <c r="AF1308" s="143"/>
      <c r="AG1308" s="143"/>
      <c r="AH1308" s="176"/>
      <c r="AI1308" s="175"/>
      <c r="AJ1308" s="143"/>
      <c r="AK1308" s="143"/>
      <c r="AL1308" s="143"/>
      <c r="AM1308" s="176"/>
      <c r="AN1308" s="179"/>
      <c r="AO1308" s="180"/>
      <c r="AP1308" s="180"/>
      <c r="AQ1308" s="180"/>
      <c r="AR1308" s="180"/>
      <c r="AS1308" s="180"/>
      <c r="AT1308" s="180"/>
      <c r="AU1308" s="180"/>
      <c r="AV1308" s="180"/>
      <c r="AW1308" s="180"/>
      <c r="AX1308" s="180"/>
      <c r="AY1308" s="180"/>
      <c r="AZ1308" s="180"/>
      <c r="BA1308" s="180"/>
      <c r="BB1308" s="180"/>
      <c r="BC1308" s="180"/>
      <c r="BD1308" s="180"/>
      <c r="BE1308" s="180"/>
      <c r="BF1308" s="180"/>
      <c r="BG1308" s="180"/>
      <c r="BH1308" s="180"/>
      <c r="BI1308" s="180"/>
      <c r="BJ1308" s="180"/>
      <c r="BK1308" s="180"/>
      <c r="BL1308" s="180"/>
      <c r="BM1308" s="180"/>
      <c r="BN1308" s="180"/>
      <c r="BO1308" s="180"/>
      <c r="BP1308" s="180"/>
      <c r="BQ1308" s="180"/>
      <c r="BR1308" s="180"/>
      <c r="BS1308" s="180"/>
      <c r="BT1308" s="180"/>
      <c r="BU1308" s="180"/>
      <c r="BV1308" s="180"/>
    </row>
    <row r="1309" spans="1:74" x14ac:dyDescent="0.15">
      <c r="A1309" s="5">
        <v>1305</v>
      </c>
      <c r="B1309" s="5">
        <f>data!A1307</f>
        <v>2012020</v>
      </c>
      <c r="C1309" s="6">
        <f>data!C1307</f>
        <v>3</v>
      </c>
      <c r="D1309" s="7">
        <f>data!D1307</f>
        <v>8</v>
      </c>
      <c r="E1309" s="7">
        <f>data!E1307</f>
        <v>12</v>
      </c>
      <c r="F1309" s="7">
        <f>data!F1307</f>
        <v>18</v>
      </c>
      <c r="G1309" s="7">
        <f>data!G1307</f>
        <v>23</v>
      </c>
      <c r="H1309" s="8">
        <f>data!H1307</f>
        <v>29</v>
      </c>
      <c r="I1309" s="9">
        <f>data!I1307</f>
        <v>11</v>
      </c>
      <c r="J1309" s="175"/>
      <c r="K1309" s="143"/>
      <c r="L1309" s="143"/>
      <c r="M1309" s="143"/>
      <c r="N1309" s="176"/>
      <c r="O1309" s="175"/>
      <c r="P1309" s="143"/>
      <c r="Q1309" s="143"/>
      <c r="R1309" s="143"/>
      <c r="S1309" s="176"/>
      <c r="T1309" s="175"/>
      <c r="U1309" s="143"/>
      <c r="V1309" s="143"/>
      <c r="W1309" s="143"/>
      <c r="X1309" s="176"/>
      <c r="Y1309" s="175"/>
      <c r="Z1309" s="143"/>
      <c r="AA1309" s="143"/>
      <c r="AB1309" s="143"/>
      <c r="AC1309" s="176"/>
      <c r="AD1309" s="175"/>
      <c r="AE1309" s="143"/>
      <c r="AF1309" s="143"/>
      <c r="AG1309" s="143"/>
      <c r="AH1309" s="176"/>
      <c r="AI1309" s="175"/>
      <c r="AJ1309" s="143"/>
      <c r="AK1309" s="143"/>
      <c r="AL1309" s="143"/>
      <c r="AM1309" s="176"/>
      <c r="AN1309" s="179"/>
      <c r="AO1309" s="180"/>
      <c r="AP1309" s="180"/>
      <c r="AQ1309" s="180"/>
      <c r="AR1309" s="180"/>
      <c r="AS1309" s="180"/>
      <c r="AT1309" s="180"/>
      <c r="AU1309" s="180"/>
      <c r="AV1309" s="180"/>
      <c r="AW1309" s="180"/>
      <c r="AX1309" s="180"/>
      <c r="AY1309" s="180"/>
      <c r="AZ1309" s="180"/>
      <c r="BA1309" s="180"/>
      <c r="BB1309" s="180"/>
      <c r="BC1309" s="180"/>
      <c r="BD1309" s="180"/>
      <c r="BE1309" s="180"/>
      <c r="BF1309" s="180"/>
      <c r="BG1309" s="180"/>
      <c r="BH1309" s="180"/>
      <c r="BI1309" s="180"/>
      <c r="BJ1309" s="180"/>
      <c r="BK1309" s="180"/>
      <c r="BL1309" s="180"/>
      <c r="BM1309" s="180"/>
      <c r="BN1309" s="180"/>
      <c r="BO1309" s="180"/>
      <c r="BP1309" s="180"/>
      <c r="BQ1309" s="180"/>
      <c r="BR1309" s="180"/>
      <c r="BS1309" s="180"/>
      <c r="BT1309" s="180"/>
      <c r="BU1309" s="180"/>
      <c r="BV1309" s="180"/>
    </row>
    <row r="1310" spans="1:74" x14ac:dyDescent="0.15">
      <c r="A1310" s="5">
        <v>1306</v>
      </c>
      <c r="B1310" s="5">
        <f>data!A1308</f>
        <v>2012021</v>
      </c>
      <c r="C1310" s="6">
        <f>data!C1308</f>
        <v>1</v>
      </c>
      <c r="D1310" s="7">
        <f>data!D1308</f>
        <v>15</v>
      </c>
      <c r="E1310" s="7">
        <f>data!E1308</f>
        <v>16</v>
      </c>
      <c r="F1310" s="7">
        <f>data!F1308</f>
        <v>18</v>
      </c>
      <c r="G1310" s="7">
        <f>data!G1308</f>
        <v>22</v>
      </c>
      <c r="H1310" s="8">
        <f>data!H1308</f>
        <v>30</v>
      </c>
      <c r="I1310" s="9">
        <f>data!I1308</f>
        <v>3</v>
      </c>
      <c r="J1310" s="175"/>
      <c r="K1310" s="143"/>
      <c r="L1310" s="143"/>
      <c r="M1310" s="143"/>
      <c r="N1310" s="176"/>
      <c r="O1310" s="175"/>
      <c r="P1310" s="143"/>
      <c r="Q1310" s="143"/>
      <c r="R1310" s="143"/>
      <c r="S1310" s="176"/>
      <c r="T1310" s="175"/>
      <c r="U1310" s="143"/>
      <c r="V1310" s="143"/>
      <c r="W1310" s="143"/>
      <c r="X1310" s="176"/>
      <c r="Y1310" s="175"/>
      <c r="Z1310" s="143"/>
      <c r="AA1310" s="143"/>
      <c r="AB1310" s="143"/>
      <c r="AC1310" s="176"/>
      <c r="AD1310" s="175"/>
      <c r="AE1310" s="143"/>
      <c r="AF1310" s="143"/>
      <c r="AG1310" s="143"/>
      <c r="AH1310" s="176"/>
      <c r="AI1310" s="175"/>
      <c r="AJ1310" s="143"/>
      <c r="AK1310" s="143"/>
      <c r="AL1310" s="143"/>
      <c r="AM1310" s="176"/>
      <c r="AN1310" s="179"/>
      <c r="AO1310" s="180"/>
      <c r="AP1310" s="180"/>
      <c r="AQ1310" s="180"/>
      <c r="AR1310" s="180"/>
      <c r="AS1310" s="180"/>
      <c r="AT1310" s="180"/>
      <c r="AU1310" s="180"/>
      <c r="AV1310" s="180"/>
      <c r="AW1310" s="180"/>
      <c r="AX1310" s="180"/>
      <c r="AY1310" s="180"/>
      <c r="AZ1310" s="180"/>
      <c r="BA1310" s="180"/>
      <c r="BB1310" s="180"/>
      <c r="BC1310" s="180"/>
      <c r="BD1310" s="180"/>
      <c r="BE1310" s="180"/>
      <c r="BF1310" s="180"/>
      <c r="BG1310" s="180"/>
      <c r="BH1310" s="180"/>
      <c r="BI1310" s="180"/>
      <c r="BJ1310" s="180"/>
      <c r="BK1310" s="180"/>
      <c r="BL1310" s="180"/>
      <c r="BM1310" s="180"/>
      <c r="BN1310" s="180"/>
      <c r="BO1310" s="180"/>
      <c r="BP1310" s="180"/>
      <c r="BQ1310" s="180"/>
      <c r="BR1310" s="180"/>
      <c r="BS1310" s="180"/>
      <c r="BT1310" s="180"/>
      <c r="BU1310" s="180"/>
      <c r="BV1310" s="180"/>
    </row>
    <row r="1311" spans="1:74" x14ac:dyDescent="0.15">
      <c r="A1311" s="5">
        <v>1307</v>
      </c>
      <c r="B1311" s="5">
        <f>data!A1309</f>
        <v>2012022</v>
      </c>
      <c r="C1311" s="6">
        <f>data!C1309</f>
        <v>4</v>
      </c>
      <c r="D1311" s="7">
        <f>data!D1309</f>
        <v>8</v>
      </c>
      <c r="E1311" s="7">
        <f>data!E1309</f>
        <v>12</v>
      </c>
      <c r="F1311" s="7">
        <f>data!F1309</f>
        <v>24</v>
      </c>
      <c r="G1311" s="7">
        <f>data!G1309</f>
        <v>26</v>
      </c>
      <c r="H1311" s="8">
        <f>data!H1309</f>
        <v>27</v>
      </c>
      <c r="I1311" s="9">
        <f>data!I1309</f>
        <v>4</v>
      </c>
      <c r="J1311" s="175"/>
      <c r="K1311" s="143"/>
      <c r="L1311" s="143"/>
      <c r="M1311" s="143"/>
      <c r="N1311" s="176"/>
      <c r="O1311" s="175"/>
      <c r="P1311" s="143"/>
      <c r="Q1311" s="143"/>
      <c r="R1311" s="143"/>
      <c r="S1311" s="176"/>
      <c r="T1311" s="175"/>
      <c r="U1311" s="143"/>
      <c r="V1311" s="143"/>
      <c r="W1311" s="143"/>
      <c r="X1311" s="176"/>
      <c r="Y1311" s="175"/>
      <c r="Z1311" s="143"/>
      <c r="AA1311" s="143"/>
      <c r="AB1311" s="143"/>
      <c r="AC1311" s="176"/>
      <c r="AD1311" s="175"/>
      <c r="AE1311" s="143"/>
      <c r="AF1311" s="143"/>
      <c r="AG1311" s="143"/>
      <c r="AH1311" s="176"/>
      <c r="AI1311" s="175"/>
      <c r="AJ1311" s="143"/>
      <c r="AK1311" s="143"/>
      <c r="AL1311" s="143"/>
      <c r="AM1311" s="176"/>
      <c r="AN1311" s="179"/>
      <c r="AO1311" s="180"/>
      <c r="AP1311" s="180"/>
      <c r="AQ1311" s="180"/>
      <c r="AR1311" s="180"/>
      <c r="AS1311" s="180"/>
      <c r="AT1311" s="180"/>
      <c r="AU1311" s="180"/>
      <c r="AV1311" s="180"/>
      <c r="AW1311" s="180"/>
      <c r="AX1311" s="180"/>
      <c r="AY1311" s="180"/>
      <c r="AZ1311" s="180"/>
      <c r="BA1311" s="180"/>
      <c r="BB1311" s="180"/>
      <c r="BC1311" s="180"/>
      <c r="BD1311" s="180"/>
      <c r="BE1311" s="180"/>
      <c r="BF1311" s="180"/>
      <c r="BG1311" s="180"/>
      <c r="BH1311" s="180"/>
      <c r="BI1311" s="180"/>
      <c r="BJ1311" s="180"/>
      <c r="BK1311" s="180"/>
      <c r="BL1311" s="180"/>
      <c r="BM1311" s="180"/>
      <c r="BN1311" s="180"/>
      <c r="BO1311" s="180"/>
      <c r="BP1311" s="180"/>
      <c r="BQ1311" s="180"/>
      <c r="BR1311" s="180"/>
      <c r="BS1311" s="180"/>
      <c r="BT1311" s="180"/>
      <c r="BU1311" s="180"/>
      <c r="BV1311" s="180"/>
    </row>
    <row r="1312" spans="1:74" x14ac:dyDescent="0.15">
      <c r="A1312" s="5">
        <v>1308</v>
      </c>
      <c r="B1312" s="5">
        <f>data!A1310</f>
        <v>2012023</v>
      </c>
      <c r="C1312" s="6">
        <f>data!C1310</f>
        <v>5</v>
      </c>
      <c r="D1312" s="7">
        <f>data!D1310</f>
        <v>9</v>
      </c>
      <c r="E1312" s="7">
        <f>data!E1310</f>
        <v>15</v>
      </c>
      <c r="F1312" s="7">
        <f>data!F1310</f>
        <v>23</v>
      </c>
      <c r="G1312" s="7">
        <f>data!G1310</f>
        <v>24</v>
      </c>
      <c r="H1312" s="8">
        <f>data!H1310</f>
        <v>33</v>
      </c>
      <c r="I1312" s="9">
        <f>data!I1310</f>
        <v>2</v>
      </c>
      <c r="J1312" s="175"/>
      <c r="K1312" s="143"/>
      <c r="L1312" s="143"/>
      <c r="M1312" s="143"/>
      <c r="N1312" s="176"/>
      <c r="O1312" s="175"/>
      <c r="P1312" s="143"/>
      <c r="Q1312" s="143"/>
      <c r="R1312" s="143"/>
      <c r="S1312" s="176"/>
      <c r="T1312" s="175"/>
      <c r="U1312" s="143"/>
      <c r="V1312" s="143"/>
      <c r="W1312" s="143"/>
      <c r="X1312" s="176"/>
      <c r="Y1312" s="175"/>
      <c r="Z1312" s="143"/>
      <c r="AA1312" s="143"/>
      <c r="AB1312" s="143"/>
      <c r="AC1312" s="176"/>
      <c r="AD1312" s="175"/>
      <c r="AE1312" s="143"/>
      <c r="AF1312" s="143"/>
      <c r="AG1312" s="143"/>
      <c r="AH1312" s="176"/>
      <c r="AI1312" s="175"/>
      <c r="AJ1312" s="143"/>
      <c r="AK1312" s="143"/>
      <c r="AL1312" s="143"/>
      <c r="AM1312" s="176"/>
      <c r="AN1312" s="179"/>
      <c r="AO1312" s="180"/>
      <c r="AP1312" s="180"/>
      <c r="AQ1312" s="180"/>
      <c r="AR1312" s="180"/>
      <c r="AS1312" s="180"/>
      <c r="AT1312" s="180"/>
      <c r="AU1312" s="180"/>
      <c r="AV1312" s="180"/>
      <c r="AW1312" s="180"/>
      <c r="AX1312" s="180"/>
      <c r="AY1312" s="180"/>
      <c r="AZ1312" s="180"/>
      <c r="BA1312" s="180"/>
      <c r="BB1312" s="180"/>
      <c r="BC1312" s="180"/>
      <c r="BD1312" s="180"/>
      <c r="BE1312" s="180"/>
      <c r="BF1312" s="180"/>
      <c r="BG1312" s="180"/>
      <c r="BH1312" s="180"/>
      <c r="BI1312" s="180"/>
      <c r="BJ1312" s="180"/>
      <c r="BK1312" s="180"/>
      <c r="BL1312" s="180"/>
      <c r="BM1312" s="180"/>
      <c r="BN1312" s="180"/>
      <c r="BO1312" s="180"/>
      <c r="BP1312" s="180"/>
      <c r="BQ1312" s="180"/>
      <c r="BR1312" s="180"/>
      <c r="BS1312" s="180"/>
      <c r="BT1312" s="180"/>
      <c r="BU1312" s="180"/>
      <c r="BV1312" s="180"/>
    </row>
    <row r="1313" spans="1:74" x14ac:dyDescent="0.15">
      <c r="A1313" s="5">
        <v>1309</v>
      </c>
      <c r="B1313" s="5">
        <f>data!A1311</f>
        <v>2012024</v>
      </c>
      <c r="C1313" s="6">
        <f>data!C1311</f>
        <v>4</v>
      </c>
      <c r="D1313" s="7">
        <f>data!D1311</f>
        <v>12</v>
      </c>
      <c r="E1313" s="7">
        <f>data!E1311</f>
        <v>19</v>
      </c>
      <c r="F1313" s="7">
        <f>data!F1311</f>
        <v>21</v>
      </c>
      <c r="G1313" s="7">
        <f>data!G1311</f>
        <v>25</v>
      </c>
      <c r="H1313" s="8">
        <f>data!H1311</f>
        <v>28</v>
      </c>
      <c r="I1313" s="9">
        <f>data!I1311</f>
        <v>13</v>
      </c>
      <c r="J1313" s="175"/>
      <c r="K1313" s="143"/>
      <c r="L1313" s="143"/>
      <c r="M1313" s="143"/>
      <c r="N1313" s="176"/>
      <c r="O1313" s="175"/>
      <c r="P1313" s="143"/>
      <c r="Q1313" s="143"/>
      <c r="R1313" s="143"/>
      <c r="S1313" s="176"/>
      <c r="T1313" s="175"/>
      <c r="U1313" s="143"/>
      <c r="V1313" s="143"/>
      <c r="W1313" s="143"/>
      <c r="X1313" s="176"/>
      <c r="Y1313" s="175"/>
      <c r="Z1313" s="143"/>
      <c r="AA1313" s="143"/>
      <c r="AB1313" s="143"/>
      <c r="AC1313" s="176"/>
      <c r="AD1313" s="175"/>
      <c r="AE1313" s="143"/>
      <c r="AF1313" s="143"/>
      <c r="AG1313" s="143"/>
      <c r="AH1313" s="176"/>
      <c r="AI1313" s="175"/>
      <c r="AJ1313" s="143"/>
      <c r="AK1313" s="143"/>
      <c r="AL1313" s="143"/>
      <c r="AM1313" s="176"/>
      <c r="AN1313" s="179"/>
      <c r="AO1313" s="180"/>
      <c r="AP1313" s="180"/>
      <c r="AQ1313" s="180"/>
      <c r="AR1313" s="180"/>
      <c r="AS1313" s="180"/>
      <c r="AT1313" s="180"/>
      <c r="AU1313" s="180"/>
      <c r="AV1313" s="180"/>
      <c r="AW1313" s="180"/>
      <c r="AX1313" s="180"/>
      <c r="AY1313" s="180"/>
      <c r="AZ1313" s="180"/>
      <c r="BA1313" s="180"/>
      <c r="BB1313" s="180"/>
      <c r="BC1313" s="180"/>
      <c r="BD1313" s="180"/>
      <c r="BE1313" s="180"/>
      <c r="BF1313" s="180"/>
      <c r="BG1313" s="180"/>
      <c r="BH1313" s="180"/>
      <c r="BI1313" s="180"/>
      <c r="BJ1313" s="180"/>
      <c r="BK1313" s="180"/>
      <c r="BL1313" s="180"/>
      <c r="BM1313" s="180"/>
      <c r="BN1313" s="180"/>
      <c r="BO1313" s="180"/>
      <c r="BP1313" s="180"/>
      <c r="BQ1313" s="180"/>
      <c r="BR1313" s="180"/>
      <c r="BS1313" s="180"/>
      <c r="BT1313" s="180"/>
      <c r="BU1313" s="180"/>
      <c r="BV1313" s="180"/>
    </row>
    <row r="1314" spans="1:74" x14ac:dyDescent="0.15">
      <c r="A1314" s="5">
        <v>1310</v>
      </c>
      <c r="B1314" s="5">
        <f>data!A1312</f>
        <v>2012025</v>
      </c>
      <c r="C1314" s="6">
        <f>data!C1312</f>
        <v>3</v>
      </c>
      <c r="D1314" s="7">
        <f>data!D1312</f>
        <v>8</v>
      </c>
      <c r="E1314" s="7">
        <f>data!E1312</f>
        <v>9</v>
      </c>
      <c r="F1314" s="7">
        <f>data!F1312</f>
        <v>17</v>
      </c>
      <c r="G1314" s="7">
        <f>data!G1312</f>
        <v>25</v>
      </c>
      <c r="H1314" s="8">
        <f>data!H1312</f>
        <v>27</v>
      </c>
      <c r="I1314" s="9">
        <f>data!I1312</f>
        <v>6</v>
      </c>
      <c r="J1314" s="175"/>
      <c r="K1314" s="143"/>
      <c r="L1314" s="143"/>
      <c r="M1314" s="143"/>
      <c r="N1314" s="176"/>
      <c r="O1314" s="175"/>
      <c r="P1314" s="143"/>
      <c r="Q1314" s="143"/>
      <c r="R1314" s="143"/>
      <c r="S1314" s="176"/>
      <c r="T1314" s="175"/>
      <c r="U1314" s="143"/>
      <c r="V1314" s="143"/>
      <c r="W1314" s="143"/>
      <c r="X1314" s="176"/>
      <c r="Y1314" s="175"/>
      <c r="Z1314" s="143"/>
      <c r="AA1314" s="143"/>
      <c r="AB1314" s="143"/>
      <c r="AC1314" s="176"/>
      <c r="AD1314" s="175"/>
      <c r="AE1314" s="143"/>
      <c r="AF1314" s="143"/>
      <c r="AG1314" s="143"/>
      <c r="AH1314" s="176"/>
      <c r="AI1314" s="175"/>
      <c r="AJ1314" s="143"/>
      <c r="AK1314" s="143"/>
      <c r="AL1314" s="143"/>
      <c r="AM1314" s="176"/>
      <c r="AN1314" s="179"/>
      <c r="AO1314" s="180"/>
      <c r="AP1314" s="180"/>
      <c r="AQ1314" s="180"/>
      <c r="AR1314" s="180"/>
      <c r="AS1314" s="180"/>
      <c r="AT1314" s="180"/>
      <c r="AU1314" s="180"/>
      <c r="AV1314" s="180"/>
      <c r="AW1314" s="180"/>
      <c r="AX1314" s="180"/>
      <c r="AY1314" s="180"/>
      <c r="AZ1314" s="180"/>
      <c r="BA1314" s="180"/>
      <c r="BB1314" s="180"/>
      <c r="BC1314" s="180"/>
      <c r="BD1314" s="180"/>
      <c r="BE1314" s="180"/>
      <c r="BF1314" s="180"/>
      <c r="BG1314" s="180"/>
      <c r="BH1314" s="180"/>
      <c r="BI1314" s="180"/>
      <c r="BJ1314" s="180"/>
      <c r="BK1314" s="180"/>
      <c r="BL1314" s="180"/>
      <c r="BM1314" s="180"/>
      <c r="BN1314" s="180"/>
      <c r="BO1314" s="180"/>
      <c r="BP1314" s="180"/>
      <c r="BQ1314" s="180"/>
      <c r="BR1314" s="180"/>
      <c r="BS1314" s="180"/>
      <c r="BT1314" s="180"/>
      <c r="BU1314" s="180"/>
      <c r="BV1314" s="180"/>
    </row>
    <row r="1315" spans="1:74" x14ac:dyDescent="0.15">
      <c r="A1315" s="5">
        <v>1311</v>
      </c>
      <c r="B1315" s="5">
        <f>data!A1313</f>
        <v>2012026</v>
      </c>
      <c r="C1315" s="6">
        <f>data!C1313</f>
        <v>3</v>
      </c>
      <c r="D1315" s="7">
        <f>data!D1313</f>
        <v>7</v>
      </c>
      <c r="E1315" s="7">
        <f>data!E1313</f>
        <v>9</v>
      </c>
      <c r="F1315" s="7">
        <f>data!F1313</f>
        <v>15</v>
      </c>
      <c r="G1315" s="7">
        <f>data!G1313</f>
        <v>24</v>
      </c>
      <c r="H1315" s="8">
        <f>data!H1313</f>
        <v>25</v>
      </c>
      <c r="I1315" s="9">
        <f>data!I1313</f>
        <v>16</v>
      </c>
      <c r="J1315" s="175"/>
      <c r="K1315" s="143"/>
      <c r="L1315" s="143"/>
      <c r="M1315" s="143"/>
      <c r="N1315" s="176"/>
      <c r="O1315" s="175"/>
      <c r="P1315" s="143"/>
      <c r="Q1315" s="143"/>
      <c r="R1315" s="143"/>
      <c r="S1315" s="176"/>
      <c r="T1315" s="175"/>
      <c r="U1315" s="143"/>
      <c r="V1315" s="143"/>
      <c r="W1315" s="143"/>
      <c r="X1315" s="176"/>
      <c r="Y1315" s="175"/>
      <c r="Z1315" s="143"/>
      <c r="AA1315" s="143"/>
      <c r="AB1315" s="143"/>
      <c r="AC1315" s="176"/>
      <c r="AD1315" s="175"/>
      <c r="AE1315" s="143"/>
      <c r="AF1315" s="143"/>
      <c r="AG1315" s="143"/>
      <c r="AH1315" s="176"/>
      <c r="AI1315" s="175"/>
      <c r="AJ1315" s="143"/>
      <c r="AK1315" s="143"/>
      <c r="AL1315" s="143"/>
      <c r="AM1315" s="176"/>
      <c r="AN1315" s="179"/>
      <c r="AO1315" s="180"/>
      <c r="AP1315" s="180"/>
      <c r="AQ1315" s="180"/>
      <c r="AR1315" s="180"/>
      <c r="AS1315" s="180"/>
      <c r="AT1315" s="180"/>
      <c r="AU1315" s="180"/>
      <c r="AV1315" s="180"/>
      <c r="AW1315" s="180"/>
      <c r="AX1315" s="180"/>
      <c r="AY1315" s="180"/>
      <c r="AZ1315" s="180"/>
      <c r="BA1315" s="180"/>
      <c r="BB1315" s="180"/>
      <c r="BC1315" s="180"/>
      <c r="BD1315" s="180"/>
      <c r="BE1315" s="180"/>
      <c r="BF1315" s="180"/>
      <c r="BG1315" s="180"/>
      <c r="BH1315" s="180"/>
      <c r="BI1315" s="180"/>
      <c r="BJ1315" s="180"/>
      <c r="BK1315" s="180"/>
      <c r="BL1315" s="180"/>
      <c r="BM1315" s="180"/>
      <c r="BN1315" s="180"/>
      <c r="BO1315" s="180"/>
      <c r="BP1315" s="180"/>
      <c r="BQ1315" s="180"/>
      <c r="BR1315" s="180"/>
      <c r="BS1315" s="180"/>
      <c r="BT1315" s="180"/>
      <c r="BU1315" s="180"/>
      <c r="BV1315" s="180"/>
    </row>
    <row r="1316" spans="1:74" x14ac:dyDescent="0.15">
      <c r="A1316" s="5">
        <v>1312</v>
      </c>
      <c r="B1316" s="5">
        <f>data!A1314</f>
        <v>2012027</v>
      </c>
      <c r="C1316" s="6">
        <f>data!C1314</f>
        <v>4</v>
      </c>
      <c r="D1316" s="7">
        <f>data!D1314</f>
        <v>16</v>
      </c>
      <c r="E1316" s="7">
        <f>data!E1314</f>
        <v>22</v>
      </c>
      <c r="F1316" s="7">
        <f>data!F1314</f>
        <v>25</v>
      </c>
      <c r="G1316" s="7">
        <f>data!G1314</f>
        <v>30</v>
      </c>
      <c r="H1316" s="8">
        <f>data!H1314</f>
        <v>31</v>
      </c>
      <c r="I1316" s="9">
        <f>data!I1314</f>
        <v>12</v>
      </c>
      <c r="J1316" s="175"/>
      <c r="K1316" s="143"/>
      <c r="L1316" s="143"/>
      <c r="M1316" s="143"/>
      <c r="N1316" s="176"/>
      <c r="O1316" s="175"/>
      <c r="P1316" s="143"/>
      <c r="Q1316" s="143"/>
      <c r="R1316" s="143"/>
      <c r="S1316" s="176"/>
      <c r="T1316" s="175"/>
      <c r="U1316" s="143"/>
      <c r="V1316" s="143"/>
      <c r="W1316" s="143"/>
      <c r="X1316" s="176"/>
      <c r="Y1316" s="175"/>
      <c r="Z1316" s="143"/>
      <c r="AA1316" s="143"/>
      <c r="AB1316" s="143"/>
      <c r="AC1316" s="176"/>
      <c r="AD1316" s="175"/>
      <c r="AE1316" s="143"/>
      <c r="AF1316" s="143"/>
      <c r="AG1316" s="143"/>
      <c r="AH1316" s="176"/>
      <c r="AI1316" s="175"/>
      <c r="AJ1316" s="143"/>
      <c r="AK1316" s="143"/>
      <c r="AL1316" s="143"/>
      <c r="AM1316" s="176"/>
      <c r="AN1316" s="179"/>
      <c r="AO1316" s="180"/>
      <c r="AP1316" s="180"/>
      <c r="AQ1316" s="180"/>
      <c r="AR1316" s="180"/>
      <c r="AS1316" s="180"/>
      <c r="AT1316" s="180"/>
      <c r="AU1316" s="180"/>
      <c r="AV1316" s="180"/>
      <c r="AW1316" s="180"/>
      <c r="AX1316" s="180"/>
      <c r="AY1316" s="180"/>
      <c r="AZ1316" s="180"/>
      <c r="BA1316" s="180"/>
      <c r="BB1316" s="180"/>
      <c r="BC1316" s="180"/>
      <c r="BD1316" s="180"/>
      <c r="BE1316" s="180"/>
      <c r="BF1316" s="180"/>
      <c r="BG1316" s="180"/>
      <c r="BH1316" s="180"/>
      <c r="BI1316" s="180"/>
      <c r="BJ1316" s="180"/>
      <c r="BK1316" s="180"/>
      <c r="BL1316" s="180"/>
      <c r="BM1316" s="180"/>
      <c r="BN1316" s="180"/>
      <c r="BO1316" s="180"/>
      <c r="BP1316" s="180"/>
      <c r="BQ1316" s="180"/>
      <c r="BR1316" s="180"/>
      <c r="BS1316" s="180"/>
      <c r="BT1316" s="180"/>
      <c r="BU1316" s="180"/>
      <c r="BV1316" s="180"/>
    </row>
    <row r="1317" spans="1:74" x14ac:dyDescent="0.15">
      <c r="A1317" s="5">
        <v>1313</v>
      </c>
      <c r="B1317" s="5">
        <f>data!A1315</f>
        <v>2012028</v>
      </c>
      <c r="C1317" s="6">
        <f>data!C1315</f>
        <v>10</v>
      </c>
      <c r="D1317" s="7">
        <f>data!D1315</f>
        <v>15</v>
      </c>
      <c r="E1317" s="7">
        <f>data!E1315</f>
        <v>20</v>
      </c>
      <c r="F1317" s="7">
        <f>data!F1315</f>
        <v>21</v>
      </c>
      <c r="G1317" s="7">
        <f>data!G1315</f>
        <v>28</v>
      </c>
      <c r="H1317" s="8">
        <f>data!H1315</f>
        <v>30</v>
      </c>
      <c r="I1317" s="9">
        <f>data!I1315</f>
        <v>11</v>
      </c>
      <c r="J1317" s="175"/>
      <c r="K1317" s="143"/>
      <c r="L1317" s="143"/>
      <c r="M1317" s="143"/>
      <c r="N1317" s="176"/>
      <c r="O1317" s="175"/>
      <c r="P1317" s="143"/>
      <c r="Q1317" s="143"/>
      <c r="R1317" s="143"/>
      <c r="S1317" s="176"/>
      <c r="T1317" s="175"/>
      <c r="U1317" s="143"/>
      <c r="V1317" s="143"/>
      <c r="W1317" s="143"/>
      <c r="X1317" s="176"/>
      <c r="Y1317" s="175"/>
      <c r="Z1317" s="143"/>
      <c r="AA1317" s="143"/>
      <c r="AB1317" s="143"/>
      <c r="AC1317" s="176"/>
      <c r="AD1317" s="175"/>
      <c r="AE1317" s="143"/>
      <c r="AF1317" s="143"/>
      <c r="AG1317" s="143"/>
      <c r="AH1317" s="176"/>
      <c r="AI1317" s="175"/>
      <c r="AJ1317" s="143"/>
      <c r="AK1317" s="143"/>
      <c r="AL1317" s="143"/>
      <c r="AM1317" s="176"/>
      <c r="AN1317" s="179"/>
      <c r="AO1317" s="180"/>
      <c r="AP1317" s="180"/>
      <c r="AQ1317" s="180"/>
      <c r="AR1317" s="180"/>
      <c r="AS1317" s="180"/>
      <c r="AT1317" s="180"/>
      <c r="AU1317" s="180"/>
      <c r="AV1317" s="180"/>
      <c r="AW1317" s="180"/>
      <c r="AX1317" s="180"/>
      <c r="AY1317" s="180"/>
      <c r="AZ1317" s="180"/>
      <c r="BA1317" s="180"/>
      <c r="BB1317" s="180"/>
      <c r="BC1317" s="180"/>
      <c r="BD1317" s="180"/>
      <c r="BE1317" s="180"/>
      <c r="BF1317" s="180"/>
      <c r="BG1317" s="180"/>
      <c r="BH1317" s="180"/>
      <c r="BI1317" s="180"/>
      <c r="BJ1317" s="180"/>
      <c r="BK1317" s="180"/>
      <c r="BL1317" s="180"/>
      <c r="BM1317" s="180"/>
      <c r="BN1317" s="180"/>
      <c r="BO1317" s="180"/>
      <c r="BP1317" s="180"/>
      <c r="BQ1317" s="180"/>
      <c r="BR1317" s="180"/>
      <c r="BS1317" s="180"/>
      <c r="BT1317" s="180"/>
      <c r="BU1317" s="180"/>
      <c r="BV1317" s="180"/>
    </row>
    <row r="1318" spans="1:74" x14ac:dyDescent="0.15">
      <c r="A1318" s="5">
        <v>1314</v>
      </c>
      <c r="B1318" s="5">
        <f>data!A1316</f>
        <v>2012029</v>
      </c>
      <c r="C1318" s="6">
        <f>data!C1316</f>
        <v>4</v>
      </c>
      <c r="D1318" s="7">
        <f>data!D1316</f>
        <v>7</v>
      </c>
      <c r="E1318" s="7">
        <f>data!E1316</f>
        <v>15</v>
      </c>
      <c r="F1318" s="7">
        <f>data!F1316</f>
        <v>25</v>
      </c>
      <c r="G1318" s="7">
        <f>data!G1316</f>
        <v>26</v>
      </c>
      <c r="H1318" s="8">
        <f>data!H1316</f>
        <v>28</v>
      </c>
      <c r="I1318" s="9">
        <f>data!I1316</f>
        <v>3</v>
      </c>
      <c r="J1318" s="175"/>
      <c r="K1318" s="143"/>
      <c r="L1318" s="143"/>
      <c r="M1318" s="143"/>
      <c r="N1318" s="176"/>
      <c r="O1318" s="175"/>
      <c r="P1318" s="143"/>
      <c r="Q1318" s="143"/>
      <c r="R1318" s="143"/>
      <c r="S1318" s="176"/>
      <c r="T1318" s="175"/>
      <c r="U1318" s="143"/>
      <c r="V1318" s="143"/>
      <c r="W1318" s="143"/>
      <c r="X1318" s="176"/>
      <c r="Y1318" s="175"/>
      <c r="Z1318" s="143"/>
      <c r="AA1318" s="143"/>
      <c r="AB1318" s="143"/>
      <c r="AC1318" s="176"/>
      <c r="AD1318" s="175"/>
      <c r="AE1318" s="143"/>
      <c r="AF1318" s="143"/>
      <c r="AG1318" s="143"/>
      <c r="AH1318" s="176"/>
      <c r="AI1318" s="175"/>
      <c r="AJ1318" s="143"/>
      <c r="AK1318" s="143"/>
      <c r="AL1318" s="143"/>
      <c r="AM1318" s="176"/>
      <c r="AN1318" s="179"/>
      <c r="AO1318" s="180"/>
      <c r="AP1318" s="180"/>
      <c r="AQ1318" s="180"/>
      <c r="AR1318" s="180"/>
      <c r="AS1318" s="180"/>
      <c r="AT1318" s="180"/>
      <c r="AU1318" s="180"/>
      <c r="AV1318" s="180"/>
      <c r="AW1318" s="180"/>
      <c r="AX1318" s="180"/>
      <c r="AY1318" s="180"/>
      <c r="AZ1318" s="180"/>
      <c r="BA1318" s="180"/>
      <c r="BB1318" s="180"/>
      <c r="BC1318" s="180"/>
      <c r="BD1318" s="180"/>
      <c r="BE1318" s="180"/>
      <c r="BF1318" s="180"/>
      <c r="BG1318" s="180"/>
      <c r="BH1318" s="180"/>
      <c r="BI1318" s="180"/>
      <c r="BJ1318" s="180"/>
      <c r="BK1318" s="180"/>
      <c r="BL1318" s="180"/>
      <c r="BM1318" s="180"/>
      <c r="BN1318" s="180"/>
      <c r="BO1318" s="180"/>
      <c r="BP1318" s="180"/>
      <c r="BQ1318" s="180"/>
      <c r="BR1318" s="180"/>
      <c r="BS1318" s="180"/>
      <c r="BT1318" s="180"/>
      <c r="BU1318" s="180"/>
      <c r="BV1318" s="180"/>
    </row>
    <row r="1319" spans="1:74" x14ac:dyDescent="0.15">
      <c r="A1319" s="5">
        <v>1315</v>
      </c>
      <c r="B1319" s="5">
        <f>data!A1317</f>
        <v>2012030</v>
      </c>
      <c r="C1319" s="6">
        <f>data!C1317</f>
        <v>9</v>
      </c>
      <c r="D1319" s="7">
        <f>data!D1317</f>
        <v>10</v>
      </c>
      <c r="E1319" s="7">
        <f>data!E1317</f>
        <v>17</v>
      </c>
      <c r="F1319" s="7">
        <f>data!F1317</f>
        <v>18</v>
      </c>
      <c r="G1319" s="7">
        <f>data!G1317</f>
        <v>21</v>
      </c>
      <c r="H1319" s="8">
        <f>data!H1317</f>
        <v>31</v>
      </c>
      <c r="I1319" s="9">
        <f>data!I1317</f>
        <v>8</v>
      </c>
      <c r="J1319" s="175"/>
      <c r="K1319" s="143"/>
      <c r="L1319" s="143"/>
      <c r="M1319" s="143"/>
      <c r="N1319" s="176"/>
      <c r="O1319" s="175"/>
      <c r="P1319" s="143"/>
      <c r="Q1319" s="143"/>
      <c r="R1319" s="143"/>
      <c r="S1319" s="176"/>
      <c r="T1319" s="175"/>
      <c r="U1319" s="143"/>
      <c r="V1319" s="143"/>
      <c r="W1319" s="143"/>
      <c r="X1319" s="176"/>
      <c r="Y1319" s="175"/>
      <c r="Z1319" s="143"/>
      <c r="AA1319" s="143"/>
      <c r="AB1319" s="143"/>
      <c r="AC1319" s="176"/>
      <c r="AD1319" s="175"/>
      <c r="AE1319" s="143"/>
      <c r="AF1319" s="143"/>
      <c r="AG1319" s="143"/>
      <c r="AH1319" s="176"/>
      <c r="AI1319" s="175"/>
      <c r="AJ1319" s="143"/>
      <c r="AK1319" s="143"/>
      <c r="AL1319" s="143"/>
      <c r="AM1319" s="176"/>
      <c r="AN1319" s="179"/>
      <c r="AO1319" s="180"/>
      <c r="AP1319" s="180"/>
      <c r="AQ1319" s="180"/>
      <c r="AR1319" s="180"/>
      <c r="AS1319" s="180"/>
      <c r="AT1319" s="180"/>
      <c r="AU1319" s="180"/>
      <c r="AV1319" s="180"/>
      <c r="AW1319" s="180"/>
      <c r="AX1319" s="180"/>
      <c r="AY1319" s="180"/>
      <c r="AZ1319" s="180"/>
      <c r="BA1319" s="180"/>
      <c r="BB1319" s="180"/>
      <c r="BC1319" s="180"/>
      <c r="BD1319" s="180"/>
      <c r="BE1319" s="180"/>
      <c r="BF1319" s="180"/>
      <c r="BG1319" s="180"/>
      <c r="BH1319" s="180"/>
      <c r="BI1319" s="180"/>
      <c r="BJ1319" s="180"/>
      <c r="BK1319" s="180"/>
      <c r="BL1319" s="180"/>
      <c r="BM1319" s="180"/>
      <c r="BN1319" s="180"/>
      <c r="BO1319" s="180"/>
      <c r="BP1319" s="180"/>
      <c r="BQ1319" s="180"/>
      <c r="BR1319" s="180"/>
      <c r="BS1319" s="180"/>
      <c r="BT1319" s="180"/>
      <c r="BU1319" s="180"/>
      <c r="BV1319" s="180"/>
    </row>
    <row r="1320" spans="1:74" x14ac:dyDescent="0.15">
      <c r="A1320" s="5">
        <v>1316</v>
      </c>
      <c r="B1320" s="5">
        <f>data!A1318</f>
        <v>2012031</v>
      </c>
      <c r="C1320" s="6">
        <f>data!C1318</f>
        <v>4</v>
      </c>
      <c r="D1320" s="7">
        <f>data!D1318</f>
        <v>16</v>
      </c>
      <c r="E1320" s="7">
        <f>data!E1318</f>
        <v>22</v>
      </c>
      <c r="F1320" s="7">
        <f>data!F1318</f>
        <v>24</v>
      </c>
      <c r="G1320" s="7">
        <f>data!G1318</f>
        <v>27</v>
      </c>
      <c r="H1320" s="8">
        <f>data!H1318</f>
        <v>31</v>
      </c>
      <c r="I1320" s="9">
        <f>data!I1318</f>
        <v>3</v>
      </c>
      <c r="J1320" s="175"/>
      <c r="K1320" s="143"/>
      <c r="L1320" s="143"/>
      <c r="M1320" s="143"/>
      <c r="N1320" s="176"/>
      <c r="O1320" s="175"/>
      <c r="P1320" s="143"/>
      <c r="Q1320" s="143"/>
      <c r="R1320" s="143"/>
      <c r="S1320" s="176"/>
      <c r="T1320" s="175"/>
      <c r="U1320" s="143"/>
      <c r="V1320" s="143"/>
      <c r="W1320" s="143"/>
      <c r="X1320" s="176"/>
      <c r="Y1320" s="175"/>
      <c r="Z1320" s="143"/>
      <c r="AA1320" s="143"/>
      <c r="AB1320" s="143"/>
      <c r="AC1320" s="176"/>
      <c r="AD1320" s="175"/>
      <c r="AE1320" s="143"/>
      <c r="AF1320" s="143"/>
      <c r="AG1320" s="143"/>
      <c r="AH1320" s="176"/>
      <c r="AI1320" s="175"/>
      <c r="AJ1320" s="143"/>
      <c r="AK1320" s="143"/>
      <c r="AL1320" s="143"/>
      <c r="AM1320" s="176"/>
      <c r="AN1320" s="179"/>
      <c r="AO1320" s="180"/>
      <c r="AP1320" s="180"/>
      <c r="AQ1320" s="180"/>
      <c r="AR1320" s="180"/>
      <c r="AS1320" s="180"/>
      <c r="AT1320" s="180"/>
      <c r="AU1320" s="180"/>
      <c r="AV1320" s="180"/>
      <c r="AW1320" s="180"/>
      <c r="AX1320" s="180"/>
      <c r="AY1320" s="180"/>
      <c r="AZ1320" s="180"/>
      <c r="BA1320" s="180"/>
      <c r="BB1320" s="180"/>
      <c r="BC1320" s="180"/>
      <c r="BD1320" s="180"/>
      <c r="BE1320" s="180"/>
      <c r="BF1320" s="180"/>
      <c r="BG1320" s="180"/>
      <c r="BH1320" s="180"/>
      <c r="BI1320" s="180"/>
      <c r="BJ1320" s="180"/>
      <c r="BK1320" s="180"/>
      <c r="BL1320" s="180"/>
      <c r="BM1320" s="180"/>
      <c r="BN1320" s="180"/>
      <c r="BO1320" s="180"/>
      <c r="BP1320" s="180"/>
      <c r="BQ1320" s="180"/>
      <c r="BR1320" s="180"/>
      <c r="BS1320" s="180"/>
      <c r="BT1320" s="180"/>
      <c r="BU1320" s="180"/>
      <c r="BV1320" s="180"/>
    </row>
    <row r="1321" spans="1:74" x14ac:dyDescent="0.15">
      <c r="A1321" s="5">
        <v>1317</v>
      </c>
      <c r="B1321" s="5">
        <f>data!A1319</f>
        <v>2012032</v>
      </c>
      <c r="C1321" s="6">
        <f>data!C1319</f>
        <v>1</v>
      </c>
      <c r="D1321" s="7">
        <f>data!D1319</f>
        <v>2</v>
      </c>
      <c r="E1321" s="7">
        <f>data!E1319</f>
        <v>10</v>
      </c>
      <c r="F1321" s="7">
        <f>data!F1319</f>
        <v>17</v>
      </c>
      <c r="G1321" s="7">
        <f>data!G1319</f>
        <v>22</v>
      </c>
      <c r="H1321" s="8">
        <f>data!H1319</f>
        <v>24</v>
      </c>
      <c r="I1321" s="9">
        <f>data!I1319</f>
        <v>4</v>
      </c>
      <c r="J1321" s="175"/>
      <c r="K1321" s="143"/>
      <c r="L1321" s="143"/>
      <c r="M1321" s="143"/>
      <c r="N1321" s="176"/>
      <c r="O1321" s="175"/>
      <c r="P1321" s="143"/>
      <c r="Q1321" s="143"/>
      <c r="R1321" s="143"/>
      <c r="S1321" s="176"/>
      <c r="T1321" s="175"/>
      <c r="U1321" s="143"/>
      <c r="V1321" s="143"/>
      <c r="W1321" s="143"/>
      <c r="X1321" s="176"/>
      <c r="Y1321" s="175"/>
      <c r="Z1321" s="143"/>
      <c r="AA1321" s="143"/>
      <c r="AB1321" s="143"/>
      <c r="AC1321" s="176"/>
      <c r="AD1321" s="175"/>
      <c r="AE1321" s="143"/>
      <c r="AF1321" s="143"/>
      <c r="AG1321" s="143"/>
      <c r="AH1321" s="176"/>
      <c r="AI1321" s="175"/>
      <c r="AJ1321" s="143"/>
      <c r="AK1321" s="143"/>
      <c r="AL1321" s="143"/>
      <c r="AM1321" s="176"/>
      <c r="AN1321" s="179"/>
      <c r="AO1321" s="180"/>
      <c r="AP1321" s="180"/>
      <c r="AQ1321" s="180"/>
      <c r="AR1321" s="180"/>
      <c r="AS1321" s="180"/>
      <c r="AT1321" s="180"/>
      <c r="AU1321" s="180"/>
      <c r="AV1321" s="180"/>
      <c r="AW1321" s="180"/>
      <c r="AX1321" s="180"/>
      <c r="AY1321" s="180"/>
      <c r="AZ1321" s="180"/>
      <c r="BA1321" s="180"/>
      <c r="BB1321" s="180"/>
      <c r="BC1321" s="180"/>
      <c r="BD1321" s="180"/>
      <c r="BE1321" s="180"/>
      <c r="BF1321" s="180"/>
      <c r="BG1321" s="180"/>
      <c r="BH1321" s="180"/>
      <c r="BI1321" s="180"/>
      <c r="BJ1321" s="180"/>
      <c r="BK1321" s="180"/>
      <c r="BL1321" s="180"/>
      <c r="BM1321" s="180"/>
      <c r="BN1321" s="180"/>
      <c r="BO1321" s="180"/>
      <c r="BP1321" s="180"/>
      <c r="BQ1321" s="180"/>
      <c r="BR1321" s="180"/>
      <c r="BS1321" s="180"/>
      <c r="BT1321" s="180"/>
      <c r="BU1321" s="180"/>
      <c r="BV1321" s="180"/>
    </row>
    <row r="1322" spans="1:74" x14ac:dyDescent="0.15">
      <c r="A1322" s="5">
        <v>1318</v>
      </c>
      <c r="B1322" s="5">
        <f>data!A1320</f>
        <v>2012033</v>
      </c>
      <c r="C1322" s="6">
        <f>data!C1320</f>
        <v>2</v>
      </c>
      <c r="D1322" s="7">
        <f>data!D1320</f>
        <v>3</v>
      </c>
      <c r="E1322" s="7">
        <f>data!E1320</f>
        <v>15</v>
      </c>
      <c r="F1322" s="7">
        <f>data!F1320</f>
        <v>16</v>
      </c>
      <c r="G1322" s="7">
        <f>data!G1320</f>
        <v>17</v>
      </c>
      <c r="H1322" s="8">
        <f>data!H1320</f>
        <v>27</v>
      </c>
      <c r="I1322" s="9">
        <f>data!I1320</f>
        <v>4</v>
      </c>
      <c r="J1322" s="175"/>
      <c r="K1322" s="143"/>
      <c r="L1322" s="143"/>
      <c r="M1322" s="143"/>
      <c r="N1322" s="176"/>
      <c r="O1322" s="175"/>
      <c r="P1322" s="143"/>
      <c r="Q1322" s="143"/>
      <c r="R1322" s="143"/>
      <c r="S1322" s="176"/>
      <c r="T1322" s="175"/>
      <c r="U1322" s="143"/>
      <c r="V1322" s="143"/>
      <c r="W1322" s="143"/>
      <c r="X1322" s="176"/>
      <c r="Y1322" s="175"/>
      <c r="Z1322" s="143"/>
      <c r="AA1322" s="143"/>
      <c r="AB1322" s="143"/>
      <c r="AC1322" s="176"/>
      <c r="AD1322" s="175"/>
      <c r="AE1322" s="143"/>
      <c r="AF1322" s="143"/>
      <c r="AG1322" s="143"/>
      <c r="AH1322" s="176"/>
      <c r="AI1322" s="175"/>
      <c r="AJ1322" s="143"/>
      <c r="AK1322" s="143"/>
      <c r="AL1322" s="143"/>
      <c r="AM1322" s="176"/>
      <c r="AN1322" s="179"/>
      <c r="AO1322" s="180"/>
      <c r="AP1322" s="180"/>
      <c r="AQ1322" s="180"/>
      <c r="AR1322" s="180"/>
      <c r="AS1322" s="180"/>
      <c r="AT1322" s="180"/>
      <c r="AU1322" s="180"/>
      <c r="AV1322" s="180"/>
      <c r="AW1322" s="180"/>
      <c r="AX1322" s="180"/>
      <c r="AY1322" s="180"/>
      <c r="AZ1322" s="180"/>
      <c r="BA1322" s="180"/>
      <c r="BB1322" s="180"/>
      <c r="BC1322" s="180"/>
      <c r="BD1322" s="180"/>
      <c r="BE1322" s="180"/>
      <c r="BF1322" s="180"/>
      <c r="BG1322" s="180"/>
      <c r="BH1322" s="180"/>
      <c r="BI1322" s="180"/>
      <c r="BJ1322" s="180"/>
      <c r="BK1322" s="180"/>
      <c r="BL1322" s="180"/>
      <c r="BM1322" s="180"/>
      <c r="BN1322" s="180"/>
      <c r="BO1322" s="180"/>
      <c r="BP1322" s="180"/>
      <c r="BQ1322" s="180"/>
      <c r="BR1322" s="180"/>
      <c r="BS1322" s="180"/>
      <c r="BT1322" s="180"/>
      <c r="BU1322" s="180"/>
      <c r="BV1322" s="180"/>
    </row>
    <row r="1323" spans="1:74" x14ac:dyDescent="0.15">
      <c r="A1323" s="5">
        <v>1319</v>
      </c>
      <c r="B1323" s="5">
        <f>data!A1321</f>
        <v>2012034</v>
      </c>
      <c r="C1323" s="6">
        <f>data!C1321</f>
        <v>2</v>
      </c>
      <c r="D1323" s="7">
        <f>data!D1321</f>
        <v>3</v>
      </c>
      <c r="E1323" s="7">
        <f>data!E1321</f>
        <v>8</v>
      </c>
      <c r="F1323" s="7">
        <f>data!F1321</f>
        <v>23</v>
      </c>
      <c r="G1323" s="7">
        <f>data!G1321</f>
        <v>32</v>
      </c>
      <c r="H1323" s="8">
        <f>data!H1321</f>
        <v>33</v>
      </c>
      <c r="I1323" s="9">
        <f>data!I1321</f>
        <v>16</v>
      </c>
      <c r="J1323" s="175"/>
      <c r="K1323" s="143"/>
      <c r="L1323" s="143"/>
      <c r="M1323" s="143"/>
      <c r="N1323" s="176"/>
      <c r="O1323" s="175"/>
      <c r="P1323" s="143"/>
      <c r="Q1323" s="143"/>
      <c r="R1323" s="143"/>
      <c r="S1323" s="176"/>
      <c r="T1323" s="175"/>
      <c r="U1323" s="143"/>
      <c r="V1323" s="143"/>
      <c r="W1323" s="143"/>
      <c r="X1323" s="176"/>
      <c r="Y1323" s="175"/>
      <c r="Z1323" s="143"/>
      <c r="AA1323" s="143"/>
      <c r="AB1323" s="143"/>
      <c r="AC1323" s="176"/>
      <c r="AD1323" s="175"/>
      <c r="AE1323" s="143"/>
      <c r="AF1323" s="143"/>
      <c r="AG1323" s="143"/>
      <c r="AH1323" s="176"/>
      <c r="AI1323" s="175"/>
      <c r="AJ1323" s="143"/>
      <c r="AK1323" s="143"/>
      <c r="AL1323" s="143"/>
      <c r="AM1323" s="176"/>
      <c r="AN1323" s="179"/>
      <c r="AO1323" s="180"/>
      <c r="AP1323" s="180"/>
      <c r="AQ1323" s="180"/>
      <c r="AR1323" s="180"/>
      <c r="AS1323" s="180"/>
      <c r="AT1323" s="180"/>
      <c r="AU1323" s="180"/>
      <c r="AV1323" s="180"/>
      <c r="AW1323" s="180"/>
      <c r="AX1323" s="180"/>
      <c r="AY1323" s="180"/>
      <c r="AZ1323" s="180"/>
      <c r="BA1323" s="180"/>
      <c r="BB1323" s="180"/>
      <c r="BC1323" s="180"/>
      <c r="BD1323" s="180"/>
      <c r="BE1323" s="180"/>
      <c r="BF1323" s="180"/>
      <c r="BG1323" s="180"/>
      <c r="BH1323" s="180"/>
      <c r="BI1323" s="180"/>
      <c r="BJ1323" s="180"/>
      <c r="BK1323" s="180"/>
      <c r="BL1323" s="180"/>
      <c r="BM1323" s="180"/>
      <c r="BN1323" s="180"/>
      <c r="BO1323" s="180"/>
      <c r="BP1323" s="180"/>
      <c r="BQ1323" s="180"/>
      <c r="BR1323" s="180"/>
      <c r="BS1323" s="180"/>
      <c r="BT1323" s="180"/>
      <c r="BU1323" s="180"/>
      <c r="BV1323" s="180"/>
    </row>
    <row r="1324" spans="1:74" x14ac:dyDescent="0.15">
      <c r="A1324" s="5">
        <v>1320</v>
      </c>
      <c r="B1324" s="5">
        <f>data!A1322</f>
        <v>2012035</v>
      </c>
      <c r="C1324" s="6">
        <f>data!C1322</f>
        <v>9</v>
      </c>
      <c r="D1324" s="7">
        <f>data!D1322</f>
        <v>11</v>
      </c>
      <c r="E1324" s="7">
        <f>data!E1322</f>
        <v>12</v>
      </c>
      <c r="F1324" s="7">
        <f>data!F1322</f>
        <v>21</v>
      </c>
      <c r="G1324" s="7">
        <f>data!G1322</f>
        <v>24</v>
      </c>
      <c r="H1324" s="8">
        <f>data!H1322</f>
        <v>26</v>
      </c>
      <c r="I1324" s="9">
        <f>data!I1322</f>
        <v>5</v>
      </c>
      <c r="J1324" s="175"/>
      <c r="K1324" s="143"/>
      <c r="L1324" s="143"/>
      <c r="M1324" s="143"/>
      <c r="N1324" s="176"/>
      <c r="O1324" s="175"/>
      <c r="P1324" s="143"/>
      <c r="Q1324" s="143"/>
      <c r="R1324" s="143"/>
      <c r="S1324" s="176"/>
      <c r="T1324" s="175"/>
      <c r="U1324" s="143"/>
      <c r="V1324" s="143"/>
      <c r="W1324" s="143"/>
      <c r="X1324" s="176"/>
      <c r="Y1324" s="175"/>
      <c r="Z1324" s="143"/>
      <c r="AA1324" s="143"/>
      <c r="AB1324" s="143"/>
      <c r="AC1324" s="176"/>
      <c r="AD1324" s="175"/>
      <c r="AE1324" s="143"/>
      <c r="AF1324" s="143"/>
      <c r="AG1324" s="143"/>
      <c r="AH1324" s="176"/>
      <c r="AI1324" s="175"/>
      <c r="AJ1324" s="143"/>
      <c r="AK1324" s="143"/>
      <c r="AL1324" s="143"/>
      <c r="AM1324" s="176"/>
      <c r="AN1324" s="179"/>
      <c r="AO1324" s="180"/>
      <c r="AP1324" s="180"/>
      <c r="AQ1324" s="180"/>
      <c r="AR1324" s="180"/>
      <c r="AS1324" s="180"/>
      <c r="AT1324" s="180"/>
      <c r="AU1324" s="180"/>
      <c r="AV1324" s="180"/>
      <c r="AW1324" s="180"/>
      <c r="AX1324" s="180"/>
      <c r="AY1324" s="180"/>
      <c r="AZ1324" s="180"/>
      <c r="BA1324" s="180"/>
      <c r="BB1324" s="180"/>
      <c r="BC1324" s="180"/>
      <c r="BD1324" s="180"/>
      <c r="BE1324" s="180"/>
      <c r="BF1324" s="180"/>
      <c r="BG1324" s="180"/>
      <c r="BH1324" s="180"/>
      <c r="BI1324" s="180"/>
      <c r="BJ1324" s="180"/>
      <c r="BK1324" s="180"/>
      <c r="BL1324" s="180"/>
      <c r="BM1324" s="180"/>
      <c r="BN1324" s="180"/>
      <c r="BO1324" s="180"/>
      <c r="BP1324" s="180"/>
      <c r="BQ1324" s="180"/>
      <c r="BR1324" s="180"/>
      <c r="BS1324" s="180"/>
      <c r="BT1324" s="180"/>
      <c r="BU1324" s="180"/>
      <c r="BV1324" s="180"/>
    </row>
    <row r="1325" spans="1:74" x14ac:dyDescent="0.15">
      <c r="A1325" s="5">
        <v>1321</v>
      </c>
      <c r="B1325" s="5">
        <f>data!A1323</f>
        <v>2012036</v>
      </c>
      <c r="C1325" s="6">
        <f>data!C1323</f>
        <v>2</v>
      </c>
      <c r="D1325" s="7">
        <f>data!D1323</f>
        <v>11</v>
      </c>
      <c r="E1325" s="7">
        <f>data!E1323</f>
        <v>13</v>
      </c>
      <c r="F1325" s="7">
        <f>data!F1323</f>
        <v>18</v>
      </c>
      <c r="G1325" s="7">
        <f>data!G1323</f>
        <v>19</v>
      </c>
      <c r="H1325" s="8">
        <f>data!H1323</f>
        <v>26</v>
      </c>
      <c r="I1325" s="9">
        <f>data!I1323</f>
        <v>9</v>
      </c>
      <c r="J1325" s="175"/>
      <c r="K1325" s="143"/>
      <c r="L1325" s="143"/>
      <c r="M1325" s="143"/>
      <c r="N1325" s="176"/>
      <c r="O1325" s="175"/>
      <c r="P1325" s="143"/>
      <c r="Q1325" s="143"/>
      <c r="R1325" s="143"/>
      <c r="S1325" s="176"/>
      <c r="T1325" s="175"/>
      <c r="U1325" s="143"/>
      <c r="V1325" s="143"/>
      <c r="W1325" s="143"/>
      <c r="X1325" s="176"/>
      <c r="Y1325" s="175"/>
      <c r="Z1325" s="143"/>
      <c r="AA1325" s="143"/>
      <c r="AB1325" s="143"/>
      <c r="AC1325" s="176"/>
      <c r="AD1325" s="175"/>
      <c r="AE1325" s="143"/>
      <c r="AF1325" s="143"/>
      <c r="AG1325" s="143"/>
      <c r="AH1325" s="176"/>
      <c r="AI1325" s="175"/>
      <c r="AJ1325" s="143"/>
      <c r="AK1325" s="143"/>
      <c r="AL1325" s="143"/>
      <c r="AM1325" s="176"/>
      <c r="AN1325" s="179"/>
      <c r="AO1325" s="180"/>
      <c r="AP1325" s="180"/>
      <c r="AQ1325" s="180"/>
      <c r="AR1325" s="180"/>
      <c r="AS1325" s="180"/>
      <c r="AT1325" s="180"/>
      <c r="AU1325" s="180"/>
      <c r="AV1325" s="180"/>
      <c r="AW1325" s="180"/>
      <c r="AX1325" s="180"/>
      <c r="AY1325" s="180"/>
      <c r="AZ1325" s="180"/>
      <c r="BA1325" s="180"/>
      <c r="BB1325" s="180"/>
      <c r="BC1325" s="180"/>
      <c r="BD1325" s="180"/>
      <c r="BE1325" s="180"/>
      <c r="BF1325" s="180"/>
      <c r="BG1325" s="180"/>
      <c r="BH1325" s="180"/>
      <c r="BI1325" s="180"/>
      <c r="BJ1325" s="180"/>
      <c r="BK1325" s="180"/>
      <c r="BL1325" s="180"/>
      <c r="BM1325" s="180"/>
      <c r="BN1325" s="180"/>
      <c r="BO1325" s="180"/>
      <c r="BP1325" s="180"/>
      <c r="BQ1325" s="180"/>
      <c r="BR1325" s="180"/>
      <c r="BS1325" s="180"/>
      <c r="BT1325" s="180"/>
      <c r="BU1325" s="180"/>
      <c r="BV1325" s="180"/>
    </row>
    <row r="1326" spans="1:74" x14ac:dyDescent="0.15">
      <c r="A1326" s="5">
        <v>1322</v>
      </c>
      <c r="B1326" s="5">
        <f>data!A1324</f>
        <v>2012037</v>
      </c>
      <c r="C1326" s="6">
        <f>data!C1324</f>
        <v>5</v>
      </c>
      <c r="D1326" s="7">
        <f>data!D1324</f>
        <v>14</v>
      </c>
      <c r="E1326" s="7">
        <f>data!E1324</f>
        <v>19</v>
      </c>
      <c r="F1326" s="7">
        <f>data!F1324</f>
        <v>24</v>
      </c>
      <c r="G1326" s="7">
        <f>data!G1324</f>
        <v>28</v>
      </c>
      <c r="H1326" s="8">
        <f>data!H1324</f>
        <v>33</v>
      </c>
      <c r="I1326" s="9">
        <f>data!I1324</f>
        <v>9</v>
      </c>
      <c r="J1326" s="175"/>
      <c r="K1326" s="143"/>
      <c r="L1326" s="143"/>
      <c r="M1326" s="143"/>
      <c r="N1326" s="176"/>
      <c r="O1326" s="175"/>
      <c r="P1326" s="143"/>
      <c r="Q1326" s="143"/>
      <c r="R1326" s="143"/>
      <c r="S1326" s="176"/>
      <c r="T1326" s="175"/>
      <c r="U1326" s="143"/>
      <c r="V1326" s="143"/>
      <c r="W1326" s="143"/>
      <c r="X1326" s="176"/>
      <c r="Y1326" s="175"/>
      <c r="Z1326" s="143"/>
      <c r="AA1326" s="143"/>
      <c r="AB1326" s="143"/>
      <c r="AC1326" s="176"/>
      <c r="AD1326" s="175"/>
      <c r="AE1326" s="143"/>
      <c r="AF1326" s="143"/>
      <c r="AG1326" s="143"/>
      <c r="AH1326" s="176"/>
      <c r="AI1326" s="175"/>
      <c r="AJ1326" s="143"/>
      <c r="AK1326" s="143"/>
      <c r="AL1326" s="143"/>
      <c r="AM1326" s="176"/>
      <c r="AN1326" s="179"/>
      <c r="AO1326" s="180"/>
      <c r="AP1326" s="180"/>
      <c r="AQ1326" s="180"/>
      <c r="AR1326" s="180"/>
      <c r="AS1326" s="180"/>
      <c r="AT1326" s="180"/>
      <c r="AU1326" s="180"/>
      <c r="AV1326" s="180"/>
      <c r="AW1326" s="180"/>
      <c r="AX1326" s="180"/>
      <c r="AY1326" s="180"/>
      <c r="AZ1326" s="180"/>
      <c r="BA1326" s="180"/>
      <c r="BB1326" s="180"/>
      <c r="BC1326" s="180"/>
      <c r="BD1326" s="180"/>
      <c r="BE1326" s="180"/>
      <c r="BF1326" s="180"/>
      <c r="BG1326" s="180"/>
      <c r="BH1326" s="180"/>
      <c r="BI1326" s="180"/>
      <c r="BJ1326" s="180"/>
      <c r="BK1326" s="180"/>
      <c r="BL1326" s="180"/>
      <c r="BM1326" s="180"/>
      <c r="BN1326" s="180"/>
      <c r="BO1326" s="180"/>
      <c r="BP1326" s="180"/>
      <c r="BQ1326" s="180"/>
      <c r="BR1326" s="180"/>
      <c r="BS1326" s="180"/>
      <c r="BT1326" s="180"/>
      <c r="BU1326" s="180"/>
      <c r="BV1326" s="180"/>
    </row>
    <row r="1327" spans="1:74" x14ac:dyDescent="0.15">
      <c r="A1327" s="5">
        <v>1323</v>
      </c>
      <c r="B1327" s="5">
        <f>data!A1325</f>
        <v>2012038</v>
      </c>
      <c r="C1327" s="6">
        <f>data!C1325</f>
        <v>9</v>
      </c>
      <c r="D1327" s="7">
        <f>data!D1325</f>
        <v>10</v>
      </c>
      <c r="E1327" s="7">
        <f>data!E1325</f>
        <v>11</v>
      </c>
      <c r="F1327" s="7">
        <f>data!F1325</f>
        <v>15</v>
      </c>
      <c r="G1327" s="7">
        <f>data!G1325</f>
        <v>19</v>
      </c>
      <c r="H1327" s="8">
        <f>data!H1325</f>
        <v>33</v>
      </c>
      <c r="I1327" s="9">
        <f>data!I1325</f>
        <v>16</v>
      </c>
      <c r="J1327" s="175"/>
      <c r="K1327" s="143"/>
      <c r="L1327" s="143"/>
      <c r="M1327" s="143"/>
      <c r="N1327" s="176"/>
      <c r="O1327" s="175"/>
      <c r="P1327" s="143"/>
      <c r="Q1327" s="143"/>
      <c r="R1327" s="143"/>
      <c r="S1327" s="176"/>
      <c r="T1327" s="175"/>
      <c r="U1327" s="143"/>
      <c r="V1327" s="143"/>
      <c r="W1327" s="143"/>
      <c r="X1327" s="176"/>
      <c r="Y1327" s="175"/>
      <c r="Z1327" s="143"/>
      <c r="AA1327" s="143"/>
      <c r="AB1327" s="143"/>
      <c r="AC1327" s="176"/>
      <c r="AD1327" s="175"/>
      <c r="AE1327" s="143"/>
      <c r="AF1327" s="143"/>
      <c r="AG1327" s="143"/>
      <c r="AH1327" s="176"/>
      <c r="AI1327" s="175"/>
      <c r="AJ1327" s="143"/>
      <c r="AK1327" s="143"/>
      <c r="AL1327" s="143"/>
      <c r="AM1327" s="176"/>
      <c r="AN1327" s="179"/>
      <c r="AO1327" s="180"/>
      <c r="AP1327" s="180"/>
      <c r="AQ1327" s="180"/>
      <c r="AR1327" s="180"/>
      <c r="AS1327" s="180"/>
      <c r="AT1327" s="180"/>
      <c r="AU1327" s="180"/>
      <c r="AV1327" s="180"/>
      <c r="AW1327" s="180"/>
      <c r="AX1327" s="180"/>
      <c r="AY1327" s="180"/>
      <c r="AZ1327" s="180"/>
      <c r="BA1327" s="180"/>
      <c r="BB1327" s="180"/>
      <c r="BC1327" s="180"/>
      <c r="BD1327" s="180"/>
      <c r="BE1327" s="180"/>
      <c r="BF1327" s="180"/>
      <c r="BG1327" s="180"/>
      <c r="BH1327" s="180"/>
      <c r="BI1327" s="180"/>
      <c r="BJ1327" s="180"/>
      <c r="BK1327" s="180"/>
      <c r="BL1327" s="180"/>
      <c r="BM1327" s="180"/>
      <c r="BN1327" s="180"/>
      <c r="BO1327" s="180"/>
      <c r="BP1327" s="180"/>
      <c r="BQ1327" s="180"/>
      <c r="BR1327" s="180"/>
      <c r="BS1327" s="180"/>
      <c r="BT1327" s="180"/>
      <c r="BU1327" s="180"/>
      <c r="BV1327" s="180"/>
    </row>
    <row r="1328" spans="1:74" x14ac:dyDescent="0.15">
      <c r="A1328" s="5">
        <v>1324</v>
      </c>
      <c r="B1328" s="5">
        <f>data!A1326</f>
        <v>2012039</v>
      </c>
      <c r="C1328" s="6">
        <f>data!C1326</f>
        <v>1</v>
      </c>
      <c r="D1328" s="7">
        <f>data!D1326</f>
        <v>2</v>
      </c>
      <c r="E1328" s="7">
        <f>data!E1326</f>
        <v>5</v>
      </c>
      <c r="F1328" s="7">
        <f>data!F1326</f>
        <v>13</v>
      </c>
      <c r="G1328" s="7">
        <f>data!G1326</f>
        <v>22</v>
      </c>
      <c r="H1328" s="8">
        <f>data!H1326</f>
        <v>29</v>
      </c>
      <c r="I1328" s="9">
        <f>data!I1326</f>
        <v>8</v>
      </c>
      <c r="J1328" s="175"/>
      <c r="K1328" s="143"/>
      <c r="L1328" s="143"/>
      <c r="M1328" s="143"/>
      <c r="N1328" s="176"/>
      <c r="O1328" s="175"/>
      <c r="P1328" s="143"/>
      <c r="Q1328" s="143"/>
      <c r="R1328" s="143"/>
      <c r="S1328" s="176"/>
      <c r="T1328" s="175"/>
      <c r="U1328" s="143"/>
      <c r="V1328" s="143"/>
      <c r="W1328" s="143"/>
      <c r="X1328" s="176"/>
      <c r="Y1328" s="175"/>
      <c r="Z1328" s="143"/>
      <c r="AA1328" s="143"/>
      <c r="AB1328" s="143"/>
      <c r="AC1328" s="176"/>
      <c r="AD1328" s="175"/>
      <c r="AE1328" s="143"/>
      <c r="AF1328" s="143"/>
      <c r="AG1328" s="143"/>
      <c r="AH1328" s="176"/>
      <c r="AI1328" s="175"/>
      <c r="AJ1328" s="143"/>
      <c r="AK1328" s="143"/>
      <c r="AL1328" s="143"/>
      <c r="AM1328" s="176"/>
      <c r="AN1328" s="179"/>
      <c r="AO1328" s="180"/>
      <c r="AP1328" s="180"/>
      <c r="AQ1328" s="180"/>
      <c r="AR1328" s="180"/>
      <c r="AS1328" s="180"/>
      <c r="AT1328" s="180"/>
      <c r="AU1328" s="180"/>
      <c r="AV1328" s="180"/>
      <c r="AW1328" s="180"/>
      <c r="AX1328" s="180"/>
      <c r="AY1328" s="180"/>
      <c r="AZ1328" s="180"/>
      <c r="BA1328" s="180"/>
      <c r="BB1328" s="180"/>
      <c r="BC1328" s="180"/>
      <c r="BD1328" s="180"/>
      <c r="BE1328" s="180"/>
      <c r="BF1328" s="180"/>
      <c r="BG1328" s="180"/>
      <c r="BH1328" s="180"/>
      <c r="BI1328" s="180"/>
      <c r="BJ1328" s="180"/>
      <c r="BK1328" s="180"/>
      <c r="BL1328" s="180"/>
      <c r="BM1328" s="180"/>
      <c r="BN1328" s="180"/>
      <c r="BO1328" s="180"/>
      <c r="BP1328" s="180"/>
      <c r="BQ1328" s="180"/>
      <c r="BR1328" s="180"/>
      <c r="BS1328" s="180"/>
      <c r="BT1328" s="180"/>
      <c r="BU1328" s="180"/>
      <c r="BV1328" s="180"/>
    </row>
    <row r="1329" spans="1:74" x14ac:dyDescent="0.15">
      <c r="A1329" s="5">
        <v>1325</v>
      </c>
      <c r="B1329" s="5">
        <f>data!A1327</f>
        <v>2012040</v>
      </c>
      <c r="C1329" s="6">
        <f>data!C1327</f>
        <v>3</v>
      </c>
      <c r="D1329" s="7">
        <f>data!D1327</f>
        <v>8</v>
      </c>
      <c r="E1329" s="7">
        <f>data!E1327</f>
        <v>9</v>
      </c>
      <c r="F1329" s="7">
        <f>data!F1327</f>
        <v>22</v>
      </c>
      <c r="G1329" s="7">
        <f>data!G1327</f>
        <v>25</v>
      </c>
      <c r="H1329" s="8">
        <f>data!H1327</f>
        <v>31</v>
      </c>
      <c r="I1329" s="9">
        <f>data!I1327</f>
        <v>10</v>
      </c>
      <c r="J1329" s="175"/>
      <c r="K1329" s="143"/>
      <c r="L1329" s="143"/>
      <c r="M1329" s="143"/>
      <c r="N1329" s="176"/>
      <c r="O1329" s="175"/>
      <c r="P1329" s="143"/>
      <c r="Q1329" s="143"/>
      <c r="R1329" s="143"/>
      <c r="S1329" s="176"/>
      <c r="T1329" s="175"/>
      <c r="U1329" s="143"/>
      <c r="V1329" s="143"/>
      <c r="W1329" s="143"/>
      <c r="X1329" s="176"/>
      <c r="Y1329" s="175"/>
      <c r="Z1329" s="143"/>
      <c r="AA1329" s="143"/>
      <c r="AB1329" s="143"/>
      <c r="AC1329" s="176"/>
      <c r="AD1329" s="175"/>
      <c r="AE1329" s="143"/>
      <c r="AF1329" s="143"/>
      <c r="AG1329" s="143"/>
      <c r="AH1329" s="176"/>
      <c r="AI1329" s="175"/>
      <c r="AJ1329" s="143"/>
      <c r="AK1329" s="143"/>
      <c r="AL1329" s="143"/>
      <c r="AM1329" s="176"/>
      <c r="AN1329" s="179"/>
      <c r="AO1329" s="180"/>
      <c r="AP1329" s="180"/>
      <c r="AQ1329" s="180"/>
      <c r="AR1329" s="180"/>
      <c r="AS1329" s="180"/>
      <c r="AT1329" s="180"/>
      <c r="AU1329" s="180"/>
      <c r="AV1329" s="180"/>
      <c r="AW1329" s="180"/>
      <c r="AX1329" s="180"/>
      <c r="AY1329" s="180"/>
      <c r="AZ1329" s="180"/>
      <c r="BA1329" s="180"/>
      <c r="BB1329" s="180"/>
      <c r="BC1329" s="180"/>
      <c r="BD1329" s="180"/>
      <c r="BE1329" s="180"/>
      <c r="BF1329" s="180"/>
      <c r="BG1329" s="180"/>
      <c r="BH1329" s="180"/>
      <c r="BI1329" s="180"/>
      <c r="BJ1329" s="180"/>
      <c r="BK1329" s="180"/>
      <c r="BL1329" s="180"/>
      <c r="BM1329" s="180"/>
      <c r="BN1329" s="180"/>
      <c r="BO1329" s="180"/>
      <c r="BP1329" s="180"/>
      <c r="BQ1329" s="180"/>
      <c r="BR1329" s="180"/>
      <c r="BS1329" s="180"/>
      <c r="BT1329" s="180"/>
      <c r="BU1329" s="180"/>
      <c r="BV1329" s="180"/>
    </row>
    <row r="1330" spans="1:74" x14ac:dyDescent="0.15">
      <c r="A1330" s="5">
        <v>1326</v>
      </c>
      <c r="B1330" s="5">
        <f>data!A1328</f>
        <v>2012041</v>
      </c>
      <c r="C1330" s="6">
        <f>data!C1328</f>
        <v>8</v>
      </c>
      <c r="D1330" s="7">
        <f>data!D1328</f>
        <v>11</v>
      </c>
      <c r="E1330" s="7">
        <f>data!E1328</f>
        <v>15</v>
      </c>
      <c r="F1330" s="7">
        <f>data!F1328</f>
        <v>20</v>
      </c>
      <c r="G1330" s="7">
        <f>data!G1328</f>
        <v>24</v>
      </c>
      <c r="H1330" s="8">
        <f>data!H1328</f>
        <v>32</v>
      </c>
      <c r="I1330" s="9">
        <f>data!I1328</f>
        <v>2</v>
      </c>
      <c r="J1330" s="175"/>
      <c r="K1330" s="143"/>
      <c r="L1330" s="143"/>
      <c r="M1330" s="143"/>
      <c r="N1330" s="176"/>
      <c r="O1330" s="175"/>
      <c r="P1330" s="143"/>
      <c r="Q1330" s="143"/>
      <c r="R1330" s="143"/>
      <c r="S1330" s="176"/>
      <c r="T1330" s="175"/>
      <c r="U1330" s="143"/>
      <c r="V1330" s="143"/>
      <c r="W1330" s="143"/>
      <c r="X1330" s="176"/>
      <c r="Y1330" s="175"/>
      <c r="Z1330" s="143"/>
      <c r="AA1330" s="143"/>
      <c r="AB1330" s="143"/>
      <c r="AC1330" s="176"/>
      <c r="AD1330" s="175"/>
      <c r="AE1330" s="143"/>
      <c r="AF1330" s="143"/>
      <c r="AG1330" s="143"/>
      <c r="AH1330" s="176"/>
      <c r="AI1330" s="175"/>
      <c r="AJ1330" s="143"/>
      <c r="AK1330" s="143"/>
      <c r="AL1330" s="143"/>
      <c r="AM1330" s="176"/>
      <c r="AN1330" s="179"/>
      <c r="AO1330" s="180"/>
      <c r="AP1330" s="180"/>
      <c r="AQ1330" s="180"/>
      <c r="AR1330" s="180"/>
      <c r="AS1330" s="180"/>
      <c r="AT1330" s="180"/>
      <c r="AU1330" s="180"/>
      <c r="AV1330" s="180"/>
      <c r="AW1330" s="180"/>
      <c r="AX1330" s="180"/>
      <c r="AY1330" s="180"/>
      <c r="AZ1330" s="180"/>
      <c r="BA1330" s="180"/>
      <c r="BB1330" s="180"/>
      <c r="BC1330" s="180"/>
      <c r="BD1330" s="180"/>
      <c r="BE1330" s="180"/>
      <c r="BF1330" s="180"/>
      <c r="BG1330" s="180"/>
      <c r="BH1330" s="180"/>
      <c r="BI1330" s="180"/>
      <c r="BJ1330" s="180"/>
      <c r="BK1330" s="180"/>
      <c r="BL1330" s="180"/>
      <c r="BM1330" s="180"/>
      <c r="BN1330" s="180"/>
      <c r="BO1330" s="180"/>
      <c r="BP1330" s="180"/>
      <c r="BQ1330" s="180"/>
      <c r="BR1330" s="180"/>
      <c r="BS1330" s="180"/>
      <c r="BT1330" s="180"/>
      <c r="BU1330" s="180"/>
      <c r="BV1330" s="180"/>
    </row>
    <row r="1331" spans="1:74" x14ac:dyDescent="0.15">
      <c r="A1331" s="5">
        <v>1327</v>
      </c>
      <c r="B1331" s="5">
        <f>data!A1329</f>
        <v>2012042</v>
      </c>
      <c r="C1331" s="6">
        <f>data!C1329</f>
        <v>5</v>
      </c>
      <c r="D1331" s="7">
        <f>data!D1329</f>
        <v>6</v>
      </c>
      <c r="E1331" s="7">
        <f>data!E1329</f>
        <v>11</v>
      </c>
      <c r="F1331" s="7">
        <f>data!F1329</f>
        <v>19</v>
      </c>
      <c r="G1331" s="7">
        <f>data!G1329</f>
        <v>24</v>
      </c>
      <c r="H1331" s="8">
        <f>data!H1329</f>
        <v>28</v>
      </c>
      <c r="I1331" s="9">
        <f>data!I1329</f>
        <v>16</v>
      </c>
      <c r="J1331" s="175"/>
      <c r="K1331" s="143"/>
      <c r="L1331" s="143"/>
      <c r="M1331" s="143"/>
      <c r="N1331" s="176"/>
      <c r="O1331" s="175"/>
      <c r="P1331" s="143"/>
      <c r="Q1331" s="143"/>
      <c r="R1331" s="143"/>
      <c r="S1331" s="176"/>
      <c r="T1331" s="175"/>
      <c r="U1331" s="143"/>
      <c r="V1331" s="143"/>
      <c r="W1331" s="143"/>
      <c r="X1331" s="176"/>
      <c r="Y1331" s="175"/>
      <c r="Z1331" s="143"/>
      <c r="AA1331" s="143"/>
      <c r="AB1331" s="143"/>
      <c r="AC1331" s="176"/>
      <c r="AD1331" s="175"/>
      <c r="AE1331" s="143"/>
      <c r="AF1331" s="143"/>
      <c r="AG1331" s="143"/>
      <c r="AH1331" s="176"/>
      <c r="AI1331" s="175"/>
      <c r="AJ1331" s="143"/>
      <c r="AK1331" s="143"/>
      <c r="AL1331" s="143"/>
      <c r="AM1331" s="176"/>
      <c r="AN1331" s="179"/>
      <c r="AO1331" s="180"/>
      <c r="AP1331" s="180"/>
      <c r="AQ1331" s="180"/>
      <c r="AR1331" s="180"/>
      <c r="AS1331" s="180"/>
      <c r="AT1331" s="180"/>
      <c r="AU1331" s="180"/>
      <c r="AV1331" s="180"/>
      <c r="AW1331" s="180"/>
      <c r="AX1331" s="180"/>
      <c r="AY1331" s="180"/>
      <c r="AZ1331" s="180"/>
      <c r="BA1331" s="180"/>
      <c r="BB1331" s="180"/>
      <c r="BC1331" s="180"/>
      <c r="BD1331" s="180"/>
      <c r="BE1331" s="180"/>
      <c r="BF1331" s="180"/>
      <c r="BG1331" s="180"/>
      <c r="BH1331" s="180"/>
      <c r="BI1331" s="180"/>
      <c r="BJ1331" s="180"/>
      <c r="BK1331" s="180"/>
      <c r="BL1331" s="180"/>
      <c r="BM1331" s="180"/>
      <c r="BN1331" s="180"/>
      <c r="BO1331" s="180"/>
      <c r="BP1331" s="180"/>
      <c r="BQ1331" s="180"/>
      <c r="BR1331" s="180"/>
      <c r="BS1331" s="180"/>
      <c r="BT1331" s="180"/>
      <c r="BU1331" s="180"/>
      <c r="BV1331" s="180"/>
    </row>
    <row r="1332" spans="1:74" x14ac:dyDescent="0.15">
      <c r="A1332" s="5">
        <v>1328</v>
      </c>
      <c r="B1332" s="5">
        <f>data!A1330</f>
        <v>2012043</v>
      </c>
      <c r="C1332" s="6">
        <f>data!C1330</f>
        <v>2</v>
      </c>
      <c r="D1332" s="7">
        <f>data!D1330</f>
        <v>9</v>
      </c>
      <c r="E1332" s="7">
        <f>data!E1330</f>
        <v>11</v>
      </c>
      <c r="F1332" s="7">
        <f>data!F1330</f>
        <v>21</v>
      </c>
      <c r="G1332" s="7">
        <f>data!G1330</f>
        <v>26</v>
      </c>
      <c r="H1332" s="8">
        <f>data!H1330</f>
        <v>33</v>
      </c>
      <c r="I1332" s="9">
        <f>data!I1330</f>
        <v>3</v>
      </c>
      <c r="J1332" s="175"/>
      <c r="K1332" s="143"/>
      <c r="L1332" s="143"/>
      <c r="M1332" s="143"/>
      <c r="N1332" s="176"/>
      <c r="O1332" s="175"/>
      <c r="P1332" s="143"/>
      <c r="Q1332" s="143"/>
      <c r="R1332" s="143"/>
      <c r="S1332" s="176"/>
      <c r="T1332" s="175"/>
      <c r="U1332" s="143"/>
      <c r="V1332" s="143"/>
      <c r="W1332" s="143"/>
      <c r="X1332" s="176"/>
      <c r="Y1332" s="175"/>
      <c r="Z1332" s="143"/>
      <c r="AA1332" s="143"/>
      <c r="AB1332" s="143"/>
      <c r="AC1332" s="176"/>
      <c r="AD1332" s="175"/>
      <c r="AE1332" s="143"/>
      <c r="AF1332" s="143"/>
      <c r="AG1332" s="143"/>
      <c r="AH1332" s="176"/>
      <c r="AI1332" s="175"/>
      <c r="AJ1332" s="143"/>
      <c r="AK1332" s="143"/>
      <c r="AL1332" s="143"/>
      <c r="AM1332" s="176"/>
      <c r="AN1332" s="179"/>
      <c r="AO1332" s="180"/>
      <c r="AP1332" s="180"/>
      <c r="AQ1332" s="180"/>
      <c r="AR1332" s="180"/>
      <c r="AS1332" s="180"/>
      <c r="AT1332" s="180"/>
      <c r="AU1332" s="180"/>
      <c r="AV1332" s="180"/>
      <c r="AW1332" s="180"/>
      <c r="AX1332" s="180"/>
      <c r="AY1332" s="180"/>
      <c r="AZ1332" s="180"/>
      <c r="BA1332" s="180"/>
      <c r="BB1332" s="180"/>
      <c r="BC1332" s="180"/>
      <c r="BD1332" s="180"/>
      <c r="BE1332" s="180"/>
      <c r="BF1332" s="180"/>
      <c r="BG1332" s="180"/>
      <c r="BH1332" s="180"/>
      <c r="BI1332" s="180"/>
      <c r="BJ1332" s="180"/>
      <c r="BK1332" s="180"/>
      <c r="BL1332" s="180"/>
      <c r="BM1332" s="180"/>
      <c r="BN1332" s="180"/>
      <c r="BO1332" s="180"/>
      <c r="BP1332" s="180"/>
      <c r="BQ1332" s="180"/>
      <c r="BR1332" s="180"/>
      <c r="BS1332" s="180"/>
      <c r="BT1332" s="180"/>
      <c r="BU1332" s="180"/>
      <c r="BV1332" s="180"/>
    </row>
    <row r="1333" spans="1:74" x14ac:dyDescent="0.15">
      <c r="A1333" s="5">
        <v>1329</v>
      </c>
      <c r="B1333" s="5">
        <f>data!A1331</f>
        <v>2012044</v>
      </c>
      <c r="C1333" s="6">
        <f>data!C1331</f>
        <v>6</v>
      </c>
      <c r="D1333" s="7">
        <f>data!D1331</f>
        <v>9</v>
      </c>
      <c r="E1333" s="7">
        <f>data!E1331</f>
        <v>10</v>
      </c>
      <c r="F1333" s="7">
        <f>data!F1331</f>
        <v>14</v>
      </c>
      <c r="G1333" s="7">
        <f>data!G1331</f>
        <v>22</v>
      </c>
      <c r="H1333" s="8">
        <f>data!H1331</f>
        <v>25</v>
      </c>
      <c r="I1333" s="9">
        <f>data!I1331</f>
        <v>3</v>
      </c>
      <c r="J1333" s="175"/>
      <c r="K1333" s="143"/>
      <c r="L1333" s="143"/>
      <c r="M1333" s="143"/>
      <c r="N1333" s="176"/>
      <c r="O1333" s="175"/>
      <c r="P1333" s="143"/>
      <c r="Q1333" s="143"/>
      <c r="R1333" s="143"/>
      <c r="S1333" s="176"/>
      <c r="T1333" s="175"/>
      <c r="U1333" s="143"/>
      <c r="V1333" s="143"/>
      <c r="W1333" s="143"/>
      <c r="X1333" s="176"/>
      <c r="Y1333" s="175"/>
      <c r="Z1333" s="143"/>
      <c r="AA1333" s="143"/>
      <c r="AB1333" s="143"/>
      <c r="AC1333" s="176"/>
      <c r="AD1333" s="175"/>
      <c r="AE1333" s="143"/>
      <c r="AF1333" s="143"/>
      <c r="AG1333" s="143"/>
      <c r="AH1333" s="176"/>
      <c r="AI1333" s="175"/>
      <c r="AJ1333" s="143"/>
      <c r="AK1333" s="143"/>
      <c r="AL1333" s="143"/>
      <c r="AM1333" s="176"/>
      <c r="AN1333" s="179"/>
      <c r="AO1333" s="180"/>
      <c r="AP1333" s="180"/>
      <c r="AQ1333" s="180"/>
      <c r="AR1333" s="180"/>
      <c r="AS1333" s="180"/>
      <c r="AT1333" s="180"/>
      <c r="AU1333" s="180"/>
      <c r="AV1333" s="180"/>
      <c r="AW1333" s="180"/>
      <c r="AX1333" s="180"/>
      <c r="AY1333" s="180"/>
      <c r="AZ1333" s="180"/>
      <c r="BA1333" s="180"/>
      <c r="BB1333" s="180"/>
      <c r="BC1333" s="180"/>
      <c r="BD1333" s="180"/>
      <c r="BE1333" s="180"/>
      <c r="BF1333" s="180"/>
      <c r="BG1333" s="180"/>
      <c r="BH1333" s="180"/>
      <c r="BI1333" s="180"/>
      <c r="BJ1333" s="180"/>
      <c r="BK1333" s="180"/>
      <c r="BL1333" s="180"/>
      <c r="BM1333" s="180"/>
      <c r="BN1333" s="180"/>
      <c r="BO1333" s="180"/>
      <c r="BP1333" s="180"/>
      <c r="BQ1333" s="180"/>
      <c r="BR1333" s="180"/>
      <c r="BS1333" s="180"/>
      <c r="BT1333" s="180"/>
      <c r="BU1333" s="180"/>
      <c r="BV1333" s="180"/>
    </row>
    <row r="1334" spans="1:74" x14ac:dyDescent="0.15">
      <c r="A1334" s="5">
        <v>1330</v>
      </c>
      <c r="B1334" s="5">
        <f>data!A1332</f>
        <v>2012045</v>
      </c>
      <c r="C1334" s="6">
        <f>data!C1332</f>
        <v>8</v>
      </c>
      <c r="D1334" s="7">
        <f>data!D1332</f>
        <v>11</v>
      </c>
      <c r="E1334" s="7">
        <f>data!E1332</f>
        <v>20</v>
      </c>
      <c r="F1334" s="7">
        <f>data!F1332</f>
        <v>21</v>
      </c>
      <c r="G1334" s="7">
        <f>data!G1332</f>
        <v>27</v>
      </c>
      <c r="H1334" s="8">
        <f>data!H1332</f>
        <v>30</v>
      </c>
      <c r="I1334" s="9">
        <f>data!I1332</f>
        <v>9</v>
      </c>
      <c r="J1334" s="175"/>
      <c r="K1334" s="143"/>
      <c r="L1334" s="143"/>
      <c r="M1334" s="143"/>
      <c r="N1334" s="176"/>
      <c r="O1334" s="175"/>
      <c r="P1334" s="143"/>
      <c r="Q1334" s="143"/>
      <c r="R1334" s="143"/>
      <c r="S1334" s="176"/>
      <c r="T1334" s="175"/>
      <c r="U1334" s="143"/>
      <c r="V1334" s="143"/>
      <c r="W1334" s="143"/>
      <c r="X1334" s="176"/>
      <c r="Y1334" s="175"/>
      <c r="Z1334" s="143"/>
      <c r="AA1334" s="143"/>
      <c r="AB1334" s="143"/>
      <c r="AC1334" s="176"/>
      <c r="AD1334" s="175"/>
      <c r="AE1334" s="143"/>
      <c r="AF1334" s="143"/>
      <c r="AG1334" s="143"/>
      <c r="AH1334" s="176"/>
      <c r="AI1334" s="175"/>
      <c r="AJ1334" s="143"/>
      <c r="AK1334" s="143"/>
      <c r="AL1334" s="143"/>
      <c r="AM1334" s="176"/>
      <c r="AN1334" s="179"/>
      <c r="AO1334" s="180"/>
      <c r="AP1334" s="180"/>
      <c r="AQ1334" s="180"/>
      <c r="AR1334" s="180"/>
      <c r="AS1334" s="180"/>
      <c r="AT1334" s="180"/>
      <c r="AU1334" s="180"/>
      <c r="AV1334" s="180"/>
      <c r="AW1334" s="180"/>
      <c r="AX1334" s="180"/>
      <c r="AY1334" s="180"/>
      <c r="AZ1334" s="180"/>
      <c r="BA1334" s="180"/>
      <c r="BB1334" s="180"/>
      <c r="BC1334" s="180"/>
      <c r="BD1334" s="180"/>
      <c r="BE1334" s="180"/>
      <c r="BF1334" s="180"/>
      <c r="BG1334" s="180"/>
      <c r="BH1334" s="180"/>
      <c r="BI1334" s="180"/>
      <c r="BJ1334" s="180"/>
      <c r="BK1334" s="180"/>
      <c r="BL1334" s="180"/>
      <c r="BM1334" s="180"/>
      <c r="BN1334" s="180"/>
      <c r="BO1334" s="180"/>
      <c r="BP1334" s="180"/>
      <c r="BQ1334" s="180"/>
      <c r="BR1334" s="180"/>
      <c r="BS1334" s="180"/>
      <c r="BT1334" s="180"/>
      <c r="BU1334" s="180"/>
      <c r="BV1334" s="180"/>
    </row>
    <row r="1335" spans="1:74" x14ac:dyDescent="0.15">
      <c r="A1335" s="5">
        <v>1331</v>
      </c>
      <c r="B1335" s="5">
        <f>data!A1333</f>
        <v>2012046</v>
      </c>
      <c r="C1335" s="6">
        <f>data!C1333</f>
        <v>4</v>
      </c>
      <c r="D1335" s="7">
        <f>data!D1333</f>
        <v>12</v>
      </c>
      <c r="E1335" s="7">
        <f>data!E1333</f>
        <v>19</v>
      </c>
      <c r="F1335" s="7">
        <f>data!F1333</f>
        <v>20</v>
      </c>
      <c r="G1335" s="7">
        <f>data!G1333</f>
        <v>23</v>
      </c>
      <c r="H1335" s="8">
        <f>data!H1333</f>
        <v>33</v>
      </c>
      <c r="I1335" s="9">
        <f>data!I1333</f>
        <v>6</v>
      </c>
      <c r="J1335" s="175"/>
      <c r="K1335" s="143"/>
      <c r="L1335" s="143"/>
      <c r="M1335" s="143"/>
      <c r="N1335" s="176"/>
      <c r="O1335" s="175"/>
      <c r="P1335" s="143"/>
      <c r="Q1335" s="143"/>
      <c r="R1335" s="143"/>
      <c r="S1335" s="176"/>
      <c r="T1335" s="175"/>
      <c r="U1335" s="143"/>
      <c r="V1335" s="143"/>
      <c r="W1335" s="143"/>
      <c r="X1335" s="176"/>
      <c r="Y1335" s="175"/>
      <c r="Z1335" s="143"/>
      <c r="AA1335" s="143"/>
      <c r="AB1335" s="143"/>
      <c r="AC1335" s="176"/>
      <c r="AD1335" s="175"/>
      <c r="AE1335" s="143"/>
      <c r="AF1335" s="143"/>
      <c r="AG1335" s="143"/>
      <c r="AH1335" s="176"/>
      <c r="AI1335" s="175"/>
      <c r="AJ1335" s="143"/>
      <c r="AK1335" s="143"/>
      <c r="AL1335" s="143"/>
      <c r="AM1335" s="176"/>
      <c r="AN1335" s="179"/>
      <c r="AO1335" s="180"/>
      <c r="AP1335" s="180"/>
      <c r="AQ1335" s="180"/>
      <c r="AR1335" s="180"/>
      <c r="AS1335" s="180"/>
      <c r="AT1335" s="180"/>
      <c r="AU1335" s="180"/>
      <c r="AV1335" s="180"/>
      <c r="AW1335" s="180"/>
      <c r="AX1335" s="180"/>
      <c r="AY1335" s="180"/>
      <c r="AZ1335" s="180"/>
      <c r="BA1335" s="180"/>
      <c r="BB1335" s="180"/>
      <c r="BC1335" s="180"/>
      <c r="BD1335" s="180"/>
      <c r="BE1335" s="180"/>
      <c r="BF1335" s="180"/>
      <c r="BG1335" s="180"/>
      <c r="BH1335" s="180"/>
      <c r="BI1335" s="180"/>
      <c r="BJ1335" s="180"/>
      <c r="BK1335" s="180"/>
      <c r="BL1335" s="180"/>
      <c r="BM1335" s="180"/>
      <c r="BN1335" s="180"/>
      <c r="BO1335" s="180"/>
      <c r="BP1335" s="180"/>
      <c r="BQ1335" s="180"/>
      <c r="BR1335" s="180"/>
      <c r="BS1335" s="180"/>
      <c r="BT1335" s="180"/>
      <c r="BU1335" s="180"/>
      <c r="BV1335" s="180"/>
    </row>
    <row r="1336" spans="1:74" x14ac:dyDescent="0.15">
      <c r="A1336" s="5">
        <v>1332</v>
      </c>
      <c r="B1336" s="5">
        <f>data!A1334</f>
        <v>2012047</v>
      </c>
      <c r="C1336" s="6">
        <f>data!C1334</f>
        <v>6</v>
      </c>
      <c r="D1336" s="7">
        <f>data!D1334</f>
        <v>7</v>
      </c>
      <c r="E1336" s="7">
        <f>data!E1334</f>
        <v>11</v>
      </c>
      <c r="F1336" s="7">
        <f>data!F1334</f>
        <v>16</v>
      </c>
      <c r="G1336" s="7">
        <f>data!G1334</f>
        <v>32</v>
      </c>
      <c r="H1336" s="8">
        <f>data!H1334</f>
        <v>33</v>
      </c>
      <c r="I1336" s="9">
        <f>data!I1334</f>
        <v>11</v>
      </c>
      <c r="J1336" s="175"/>
      <c r="K1336" s="143"/>
      <c r="L1336" s="143"/>
      <c r="M1336" s="143"/>
      <c r="N1336" s="176"/>
      <c r="O1336" s="175"/>
      <c r="P1336" s="143"/>
      <c r="Q1336" s="143"/>
      <c r="R1336" s="143"/>
      <c r="S1336" s="176"/>
      <c r="T1336" s="175"/>
      <c r="U1336" s="143"/>
      <c r="V1336" s="143"/>
      <c r="W1336" s="143"/>
      <c r="X1336" s="176"/>
      <c r="Y1336" s="175"/>
      <c r="Z1336" s="143"/>
      <c r="AA1336" s="143"/>
      <c r="AB1336" s="143"/>
      <c r="AC1336" s="176"/>
      <c r="AD1336" s="175"/>
      <c r="AE1336" s="143"/>
      <c r="AF1336" s="143"/>
      <c r="AG1336" s="143"/>
      <c r="AH1336" s="176"/>
      <c r="AI1336" s="175"/>
      <c r="AJ1336" s="143"/>
      <c r="AK1336" s="143"/>
      <c r="AL1336" s="143"/>
      <c r="AM1336" s="176"/>
      <c r="AN1336" s="179"/>
      <c r="AO1336" s="180"/>
      <c r="AP1336" s="180"/>
      <c r="AQ1336" s="180"/>
      <c r="AR1336" s="180"/>
      <c r="AS1336" s="180"/>
      <c r="AT1336" s="180"/>
      <c r="AU1336" s="180"/>
      <c r="AV1336" s="180"/>
      <c r="AW1336" s="180"/>
      <c r="AX1336" s="180"/>
      <c r="AY1336" s="180"/>
      <c r="AZ1336" s="180"/>
      <c r="BA1336" s="180"/>
      <c r="BB1336" s="180"/>
      <c r="BC1336" s="180"/>
      <c r="BD1336" s="180"/>
      <c r="BE1336" s="180"/>
      <c r="BF1336" s="180"/>
      <c r="BG1336" s="180"/>
      <c r="BH1336" s="180"/>
      <c r="BI1336" s="180"/>
      <c r="BJ1336" s="180"/>
      <c r="BK1336" s="180"/>
      <c r="BL1336" s="180"/>
      <c r="BM1336" s="180"/>
      <c r="BN1336" s="180"/>
      <c r="BO1336" s="180"/>
      <c r="BP1336" s="180"/>
      <c r="BQ1336" s="180"/>
      <c r="BR1336" s="180"/>
      <c r="BS1336" s="180"/>
      <c r="BT1336" s="180"/>
      <c r="BU1336" s="180"/>
      <c r="BV1336" s="180"/>
    </row>
    <row r="1337" spans="1:74" x14ac:dyDescent="0.15">
      <c r="A1337" s="5">
        <v>1333</v>
      </c>
      <c r="B1337" s="5">
        <f>data!A1335</f>
        <v>2012048</v>
      </c>
      <c r="C1337" s="6">
        <f>data!C1335</f>
        <v>1</v>
      </c>
      <c r="D1337" s="7">
        <f>data!D1335</f>
        <v>5</v>
      </c>
      <c r="E1337" s="7">
        <f>data!E1335</f>
        <v>14</v>
      </c>
      <c r="F1337" s="7">
        <f>data!F1335</f>
        <v>22</v>
      </c>
      <c r="G1337" s="7">
        <f>data!G1335</f>
        <v>24</v>
      </c>
      <c r="H1337" s="8">
        <f>data!H1335</f>
        <v>30</v>
      </c>
      <c r="I1337" s="9">
        <f>data!I1335</f>
        <v>10</v>
      </c>
      <c r="J1337" s="175"/>
      <c r="K1337" s="143"/>
      <c r="L1337" s="143"/>
      <c r="M1337" s="143"/>
      <c r="N1337" s="176"/>
      <c r="O1337" s="175"/>
      <c r="P1337" s="143"/>
      <c r="Q1337" s="143"/>
      <c r="R1337" s="143"/>
      <c r="S1337" s="176"/>
      <c r="T1337" s="175"/>
      <c r="U1337" s="143"/>
      <c r="V1337" s="143"/>
      <c r="W1337" s="143"/>
      <c r="X1337" s="176"/>
      <c r="Y1337" s="175"/>
      <c r="Z1337" s="143"/>
      <c r="AA1337" s="143"/>
      <c r="AB1337" s="143"/>
      <c r="AC1337" s="176"/>
      <c r="AD1337" s="175"/>
      <c r="AE1337" s="143"/>
      <c r="AF1337" s="143"/>
      <c r="AG1337" s="143"/>
      <c r="AH1337" s="176"/>
      <c r="AI1337" s="175"/>
      <c r="AJ1337" s="143"/>
      <c r="AK1337" s="143"/>
      <c r="AL1337" s="143"/>
      <c r="AM1337" s="176"/>
      <c r="AN1337" s="179"/>
      <c r="AO1337" s="180"/>
      <c r="AP1337" s="180"/>
      <c r="AQ1337" s="180"/>
      <c r="AR1337" s="180"/>
      <c r="AS1337" s="180"/>
      <c r="AT1337" s="180"/>
      <c r="AU1337" s="180"/>
      <c r="AV1337" s="180"/>
      <c r="AW1337" s="180"/>
      <c r="AX1337" s="180"/>
      <c r="AY1337" s="180"/>
      <c r="AZ1337" s="180"/>
      <c r="BA1337" s="180"/>
      <c r="BB1337" s="180"/>
      <c r="BC1337" s="180"/>
      <c r="BD1337" s="180"/>
      <c r="BE1337" s="180"/>
      <c r="BF1337" s="180"/>
      <c r="BG1337" s="180"/>
      <c r="BH1337" s="180"/>
      <c r="BI1337" s="180"/>
      <c r="BJ1337" s="180"/>
      <c r="BK1337" s="180"/>
      <c r="BL1337" s="180"/>
      <c r="BM1337" s="180"/>
      <c r="BN1337" s="180"/>
      <c r="BO1337" s="180"/>
      <c r="BP1337" s="180"/>
      <c r="BQ1337" s="180"/>
      <c r="BR1337" s="180"/>
      <c r="BS1337" s="180"/>
      <c r="BT1337" s="180"/>
      <c r="BU1337" s="180"/>
      <c r="BV1337" s="180"/>
    </row>
    <row r="1338" spans="1:74" x14ac:dyDescent="0.15">
      <c r="A1338" s="5">
        <v>1334</v>
      </c>
      <c r="B1338" s="5">
        <f>data!A1336</f>
        <v>2012049</v>
      </c>
      <c r="C1338" s="6">
        <f>data!C1336</f>
        <v>4</v>
      </c>
      <c r="D1338" s="7">
        <f>data!D1336</f>
        <v>12</v>
      </c>
      <c r="E1338" s="7">
        <f>data!E1336</f>
        <v>13</v>
      </c>
      <c r="F1338" s="7">
        <f>data!F1336</f>
        <v>19</v>
      </c>
      <c r="G1338" s="7">
        <f>data!G1336</f>
        <v>20</v>
      </c>
      <c r="H1338" s="8">
        <f>data!H1336</f>
        <v>32</v>
      </c>
      <c r="I1338" s="9">
        <f>data!I1336</f>
        <v>2</v>
      </c>
      <c r="J1338" s="175"/>
      <c r="K1338" s="143"/>
      <c r="L1338" s="143"/>
      <c r="M1338" s="143"/>
      <c r="N1338" s="176"/>
      <c r="O1338" s="175"/>
      <c r="P1338" s="143"/>
      <c r="Q1338" s="143"/>
      <c r="R1338" s="143"/>
      <c r="S1338" s="176"/>
      <c r="T1338" s="175"/>
      <c r="U1338" s="143"/>
      <c r="V1338" s="143"/>
      <c r="W1338" s="143"/>
      <c r="X1338" s="176"/>
      <c r="Y1338" s="175"/>
      <c r="Z1338" s="143"/>
      <c r="AA1338" s="143"/>
      <c r="AB1338" s="143"/>
      <c r="AC1338" s="176"/>
      <c r="AD1338" s="175"/>
      <c r="AE1338" s="143"/>
      <c r="AF1338" s="143"/>
      <c r="AG1338" s="143"/>
      <c r="AH1338" s="176"/>
      <c r="AI1338" s="175"/>
      <c r="AJ1338" s="143"/>
      <c r="AK1338" s="143"/>
      <c r="AL1338" s="143"/>
      <c r="AM1338" s="176"/>
      <c r="AN1338" s="179"/>
      <c r="AO1338" s="180"/>
      <c r="AP1338" s="180"/>
      <c r="AQ1338" s="180"/>
      <c r="AR1338" s="180"/>
      <c r="AS1338" s="180"/>
      <c r="AT1338" s="180"/>
      <c r="AU1338" s="180"/>
      <c r="AV1338" s="180"/>
      <c r="AW1338" s="180"/>
      <c r="AX1338" s="180"/>
      <c r="AY1338" s="180"/>
      <c r="AZ1338" s="180"/>
      <c r="BA1338" s="180"/>
      <c r="BB1338" s="180"/>
      <c r="BC1338" s="180"/>
      <c r="BD1338" s="180"/>
      <c r="BE1338" s="180"/>
      <c r="BF1338" s="180"/>
      <c r="BG1338" s="180"/>
      <c r="BH1338" s="180"/>
      <c r="BI1338" s="180"/>
      <c r="BJ1338" s="180"/>
      <c r="BK1338" s="180"/>
      <c r="BL1338" s="180"/>
      <c r="BM1338" s="180"/>
      <c r="BN1338" s="180"/>
      <c r="BO1338" s="180"/>
      <c r="BP1338" s="180"/>
      <c r="BQ1338" s="180"/>
      <c r="BR1338" s="180"/>
      <c r="BS1338" s="180"/>
      <c r="BT1338" s="180"/>
      <c r="BU1338" s="180"/>
      <c r="BV1338" s="180"/>
    </row>
    <row r="1339" spans="1:74" x14ac:dyDescent="0.15">
      <c r="A1339" s="5">
        <v>1335</v>
      </c>
      <c r="B1339" s="5">
        <f>data!A1337</f>
        <v>2012050</v>
      </c>
      <c r="C1339" s="6">
        <f>data!C1337</f>
        <v>7</v>
      </c>
      <c r="D1339" s="7">
        <f>data!D1337</f>
        <v>13</v>
      </c>
      <c r="E1339" s="7">
        <f>data!E1337</f>
        <v>15</v>
      </c>
      <c r="F1339" s="7">
        <f>data!F1337</f>
        <v>17</v>
      </c>
      <c r="G1339" s="7">
        <f>data!G1337</f>
        <v>19</v>
      </c>
      <c r="H1339" s="8">
        <f>data!H1337</f>
        <v>24</v>
      </c>
      <c r="I1339" s="9">
        <f>data!I1337</f>
        <v>11</v>
      </c>
      <c r="J1339" s="175"/>
      <c r="K1339" s="143"/>
      <c r="L1339" s="143"/>
      <c r="M1339" s="143"/>
      <c r="N1339" s="176"/>
      <c r="O1339" s="175"/>
      <c r="P1339" s="143"/>
      <c r="Q1339" s="143"/>
      <c r="R1339" s="143"/>
      <c r="S1339" s="176"/>
      <c r="T1339" s="175"/>
      <c r="U1339" s="143"/>
      <c r="V1339" s="143"/>
      <c r="W1339" s="143"/>
      <c r="X1339" s="176"/>
      <c r="Y1339" s="175"/>
      <c r="Z1339" s="143"/>
      <c r="AA1339" s="143"/>
      <c r="AB1339" s="143"/>
      <c r="AC1339" s="176"/>
      <c r="AD1339" s="175"/>
      <c r="AE1339" s="143"/>
      <c r="AF1339" s="143"/>
      <c r="AG1339" s="143"/>
      <c r="AH1339" s="176"/>
      <c r="AI1339" s="175"/>
      <c r="AJ1339" s="143"/>
      <c r="AK1339" s="143"/>
      <c r="AL1339" s="143"/>
      <c r="AM1339" s="176"/>
      <c r="AN1339" s="179"/>
      <c r="AO1339" s="180"/>
      <c r="AP1339" s="180"/>
      <c r="AQ1339" s="180"/>
      <c r="AR1339" s="180"/>
      <c r="AS1339" s="180"/>
      <c r="AT1339" s="180"/>
      <c r="AU1339" s="180"/>
      <c r="AV1339" s="180"/>
      <c r="AW1339" s="180"/>
      <c r="AX1339" s="180"/>
      <c r="AY1339" s="180"/>
      <c r="AZ1339" s="180"/>
      <c r="BA1339" s="180"/>
      <c r="BB1339" s="180"/>
      <c r="BC1339" s="180"/>
      <c r="BD1339" s="180"/>
      <c r="BE1339" s="180"/>
      <c r="BF1339" s="180"/>
      <c r="BG1339" s="180"/>
      <c r="BH1339" s="180"/>
      <c r="BI1339" s="180"/>
      <c r="BJ1339" s="180"/>
      <c r="BK1339" s="180"/>
      <c r="BL1339" s="180"/>
      <c r="BM1339" s="180"/>
      <c r="BN1339" s="180"/>
      <c r="BO1339" s="180"/>
      <c r="BP1339" s="180"/>
      <c r="BQ1339" s="180"/>
      <c r="BR1339" s="180"/>
      <c r="BS1339" s="180"/>
      <c r="BT1339" s="180"/>
      <c r="BU1339" s="180"/>
      <c r="BV1339" s="180"/>
    </row>
    <row r="1340" spans="1:74" x14ac:dyDescent="0.15">
      <c r="A1340" s="5">
        <v>1336</v>
      </c>
      <c r="B1340" s="5">
        <f>data!A1338</f>
        <v>2012051</v>
      </c>
      <c r="C1340" s="6">
        <f>data!C1338</f>
        <v>2</v>
      </c>
      <c r="D1340" s="7">
        <f>data!D1338</f>
        <v>12</v>
      </c>
      <c r="E1340" s="7">
        <f>data!E1338</f>
        <v>14</v>
      </c>
      <c r="F1340" s="7">
        <f>data!F1338</f>
        <v>17</v>
      </c>
      <c r="G1340" s="7">
        <f>data!G1338</f>
        <v>30</v>
      </c>
      <c r="H1340" s="8">
        <f>data!H1338</f>
        <v>31</v>
      </c>
      <c r="I1340" s="9">
        <f>data!I1338</f>
        <v>9</v>
      </c>
      <c r="J1340" s="175"/>
      <c r="K1340" s="143"/>
      <c r="L1340" s="143"/>
      <c r="M1340" s="143"/>
      <c r="N1340" s="176"/>
      <c r="O1340" s="175"/>
      <c r="P1340" s="143"/>
      <c r="Q1340" s="143"/>
      <c r="R1340" s="143"/>
      <c r="S1340" s="176"/>
      <c r="T1340" s="175"/>
      <c r="U1340" s="143"/>
      <c r="V1340" s="143"/>
      <c r="W1340" s="143"/>
      <c r="X1340" s="176"/>
      <c r="Y1340" s="175"/>
      <c r="Z1340" s="143"/>
      <c r="AA1340" s="143"/>
      <c r="AB1340" s="143"/>
      <c r="AC1340" s="176"/>
      <c r="AD1340" s="175"/>
      <c r="AE1340" s="143"/>
      <c r="AF1340" s="143"/>
      <c r="AG1340" s="143"/>
      <c r="AH1340" s="176"/>
      <c r="AI1340" s="175"/>
      <c r="AJ1340" s="143"/>
      <c r="AK1340" s="143"/>
      <c r="AL1340" s="143"/>
      <c r="AM1340" s="176"/>
      <c r="AN1340" s="179"/>
      <c r="AO1340" s="180"/>
      <c r="AP1340" s="180"/>
      <c r="AQ1340" s="180"/>
      <c r="AR1340" s="180"/>
      <c r="AS1340" s="180"/>
      <c r="AT1340" s="180"/>
      <c r="AU1340" s="180"/>
      <c r="AV1340" s="180"/>
      <c r="AW1340" s="180"/>
      <c r="AX1340" s="180"/>
      <c r="AY1340" s="180"/>
      <c r="AZ1340" s="180"/>
      <c r="BA1340" s="180"/>
      <c r="BB1340" s="180"/>
      <c r="BC1340" s="180"/>
      <c r="BD1340" s="180"/>
      <c r="BE1340" s="180"/>
      <c r="BF1340" s="180"/>
      <c r="BG1340" s="180"/>
      <c r="BH1340" s="180"/>
      <c r="BI1340" s="180"/>
      <c r="BJ1340" s="180"/>
      <c r="BK1340" s="180"/>
      <c r="BL1340" s="180"/>
      <c r="BM1340" s="180"/>
      <c r="BN1340" s="180"/>
      <c r="BO1340" s="180"/>
      <c r="BP1340" s="180"/>
      <c r="BQ1340" s="180"/>
      <c r="BR1340" s="180"/>
      <c r="BS1340" s="180"/>
      <c r="BT1340" s="180"/>
      <c r="BU1340" s="180"/>
      <c r="BV1340" s="180"/>
    </row>
    <row r="1341" spans="1:74" x14ac:dyDescent="0.15">
      <c r="A1341" s="5">
        <v>1337</v>
      </c>
      <c r="B1341" s="5">
        <f>data!A1339</f>
        <v>2012052</v>
      </c>
      <c r="C1341" s="6">
        <f>data!C1339</f>
        <v>2</v>
      </c>
      <c r="D1341" s="7">
        <f>data!D1339</f>
        <v>3</v>
      </c>
      <c r="E1341" s="7">
        <f>data!E1339</f>
        <v>5</v>
      </c>
      <c r="F1341" s="7">
        <f>data!F1339</f>
        <v>6</v>
      </c>
      <c r="G1341" s="7">
        <f>data!G1339</f>
        <v>20</v>
      </c>
      <c r="H1341" s="8">
        <f>data!H1339</f>
        <v>24</v>
      </c>
      <c r="I1341" s="9">
        <f>data!I1339</f>
        <v>4</v>
      </c>
      <c r="J1341" s="175"/>
      <c r="K1341" s="143"/>
      <c r="L1341" s="143"/>
      <c r="M1341" s="143"/>
      <c r="N1341" s="176"/>
      <c r="O1341" s="175"/>
      <c r="P1341" s="143"/>
      <c r="Q1341" s="143"/>
      <c r="R1341" s="143"/>
      <c r="S1341" s="176"/>
      <c r="T1341" s="175"/>
      <c r="U1341" s="143"/>
      <c r="V1341" s="143"/>
      <c r="W1341" s="143"/>
      <c r="X1341" s="176"/>
      <c r="Y1341" s="175"/>
      <c r="Z1341" s="143"/>
      <c r="AA1341" s="143"/>
      <c r="AB1341" s="143"/>
      <c r="AC1341" s="176"/>
      <c r="AD1341" s="175"/>
      <c r="AE1341" s="143"/>
      <c r="AF1341" s="143"/>
      <c r="AG1341" s="143"/>
      <c r="AH1341" s="176"/>
      <c r="AI1341" s="175"/>
      <c r="AJ1341" s="143"/>
      <c r="AK1341" s="143"/>
      <c r="AL1341" s="143"/>
      <c r="AM1341" s="176"/>
      <c r="AN1341" s="179"/>
      <c r="AO1341" s="180"/>
      <c r="AP1341" s="180"/>
      <c r="AQ1341" s="180"/>
      <c r="AR1341" s="180"/>
      <c r="AS1341" s="180"/>
      <c r="AT1341" s="180"/>
      <c r="AU1341" s="180"/>
      <c r="AV1341" s="180"/>
      <c r="AW1341" s="180"/>
      <c r="AX1341" s="180"/>
      <c r="AY1341" s="180"/>
      <c r="AZ1341" s="180"/>
      <c r="BA1341" s="180"/>
      <c r="BB1341" s="180"/>
      <c r="BC1341" s="180"/>
      <c r="BD1341" s="180"/>
      <c r="BE1341" s="180"/>
      <c r="BF1341" s="180"/>
      <c r="BG1341" s="180"/>
      <c r="BH1341" s="180"/>
      <c r="BI1341" s="180"/>
      <c r="BJ1341" s="180"/>
      <c r="BK1341" s="180"/>
      <c r="BL1341" s="180"/>
      <c r="BM1341" s="180"/>
      <c r="BN1341" s="180"/>
      <c r="BO1341" s="180"/>
      <c r="BP1341" s="180"/>
      <c r="BQ1341" s="180"/>
      <c r="BR1341" s="180"/>
      <c r="BS1341" s="180"/>
      <c r="BT1341" s="180"/>
      <c r="BU1341" s="180"/>
      <c r="BV1341" s="180"/>
    </row>
    <row r="1342" spans="1:74" x14ac:dyDescent="0.15">
      <c r="A1342" s="5">
        <v>1338</v>
      </c>
      <c r="B1342" s="5">
        <f>data!A1340</f>
        <v>2012053</v>
      </c>
      <c r="C1342" s="6">
        <f>data!C1340</f>
        <v>4</v>
      </c>
      <c r="D1342" s="7">
        <f>data!D1340</f>
        <v>15</v>
      </c>
      <c r="E1342" s="7">
        <f>data!E1340</f>
        <v>22</v>
      </c>
      <c r="F1342" s="7">
        <f>data!F1340</f>
        <v>25</v>
      </c>
      <c r="G1342" s="7">
        <f>data!G1340</f>
        <v>27</v>
      </c>
      <c r="H1342" s="8">
        <f>data!H1340</f>
        <v>33</v>
      </c>
      <c r="I1342" s="9">
        <f>data!I1340</f>
        <v>4</v>
      </c>
      <c r="J1342" s="175"/>
      <c r="K1342" s="143"/>
      <c r="L1342" s="143"/>
      <c r="M1342" s="143"/>
      <c r="N1342" s="176"/>
      <c r="O1342" s="175"/>
      <c r="P1342" s="143"/>
      <c r="Q1342" s="143"/>
      <c r="R1342" s="143"/>
      <c r="S1342" s="176"/>
      <c r="T1342" s="175"/>
      <c r="U1342" s="143"/>
      <c r="V1342" s="143"/>
      <c r="W1342" s="143"/>
      <c r="X1342" s="176"/>
      <c r="Y1342" s="175"/>
      <c r="Z1342" s="143"/>
      <c r="AA1342" s="143"/>
      <c r="AB1342" s="143"/>
      <c r="AC1342" s="176"/>
      <c r="AD1342" s="175"/>
      <c r="AE1342" s="143"/>
      <c r="AF1342" s="143"/>
      <c r="AG1342" s="143"/>
      <c r="AH1342" s="176"/>
      <c r="AI1342" s="175"/>
      <c r="AJ1342" s="143"/>
      <c r="AK1342" s="143"/>
      <c r="AL1342" s="143"/>
      <c r="AM1342" s="176"/>
      <c r="AN1342" s="179"/>
      <c r="AO1342" s="180"/>
      <c r="AP1342" s="180"/>
      <c r="AQ1342" s="180"/>
      <c r="AR1342" s="180"/>
      <c r="AS1342" s="180"/>
      <c r="AT1342" s="180"/>
      <c r="AU1342" s="180"/>
      <c r="AV1342" s="180"/>
      <c r="AW1342" s="180"/>
      <c r="AX1342" s="180"/>
      <c r="AY1342" s="180"/>
      <c r="AZ1342" s="180"/>
      <c r="BA1342" s="180"/>
      <c r="BB1342" s="180"/>
      <c r="BC1342" s="180"/>
      <c r="BD1342" s="180"/>
      <c r="BE1342" s="180"/>
      <c r="BF1342" s="180"/>
      <c r="BG1342" s="180"/>
      <c r="BH1342" s="180"/>
      <c r="BI1342" s="180"/>
      <c r="BJ1342" s="180"/>
      <c r="BK1342" s="180"/>
      <c r="BL1342" s="180"/>
      <c r="BM1342" s="180"/>
      <c r="BN1342" s="180"/>
      <c r="BO1342" s="180"/>
      <c r="BP1342" s="180"/>
      <c r="BQ1342" s="180"/>
      <c r="BR1342" s="180"/>
      <c r="BS1342" s="180"/>
      <c r="BT1342" s="180"/>
      <c r="BU1342" s="180"/>
      <c r="BV1342" s="180"/>
    </row>
    <row r="1343" spans="1:74" x14ac:dyDescent="0.15">
      <c r="A1343" s="5">
        <v>1339</v>
      </c>
      <c r="B1343" s="5">
        <f>data!A1341</f>
        <v>2012054</v>
      </c>
      <c r="C1343" s="6">
        <f>data!C1341</f>
        <v>6</v>
      </c>
      <c r="D1343" s="7">
        <f>data!D1341</f>
        <v>14</v>
      </c>
      <c r="E1343" s="7">
        <f>data!E1341</f>
        <v>18</v>
      </c>
      <c r="F1343" s="7">
        <f>data!F1341</f>
        <v>20</v>
      </c>
      <c r="G1343" s="7">
        <f>data!G1341</f>
        <v>30</v>
      </c>
      <c r="H1343" s="8">
        <f>data!H1341</f>
        <v>33</v>
      </c>
      <c r="I1343" s="9">
        <f>data!I1341</f>
        <v>14</v>
      </c>
      <c r="J1343" s="175"/>
      <c r="K1343" s="143"/>
      <c r="L1343" s="143"/>
      <c r="M1343" s="143"/>
      <c r="N1343" s="176"/>
      <c r="O1343" s="175"/>
      <c r="P1343" s="143"/>
      <c r="Q1343" s="143"/>
      <c r="R1343" s="143"/>
      <c r="S1343" s="176"/>
      <c r="T1343" s="175"/>
      <c r="U1343" s="143"/>
      <c r="V1343" s="143"/>
      <c r="W1343" s="143"/>
      <c r="X1343" s="176"/>
      <c r="Y1343" s="175"/>
      <c r="Z1343" s="143"/>
      <c r="AA1343" s="143"/>
      <c r="AB1343" s="143"/>
      <c r="AC1343" s="176"/>
      <c r="AD1343" s="175"/>
      <c r="AE1343" s="143"/>
      <c r="AF1343" s="143"/>
      <c r="AG1343" s="143"/>
      <c r="AH1343" s="176"/>
      <c r="AI1343" s="175"/>
      <c r="AJ1343" s="143"/>
      <c r="AK1343" s="143"/>
      <c r="AL1343" s="143"/>
      <c r="AM1343" s="176"/>
      <c r="AN1343" s="179"/>
      <c r="AO1343" s="180"/>
      <c r="AP1343" s="180"/>
      <c r="AQ1343" s="180"/>
      <c r="AR1343" s="180"/>
      <c r="AS1343" s="180"/>
      <c r="AT1343" s="180"/>
      <c r="AU1343" s="180"/>
      <c r="AV1343" s="180"/>
      <c r="AW1343" s="180"/>
      <c r="AX1343" s="180"/>
      <c r="AY1343" s="180"/>
      <c r="AZ1343" s="180"/>
      <c r="BA1343" s="180"/>
      <c r="BB1343" s="180"/>
      <c r="BC1343" s="180"/>
      <c r="BD1343" s="180"/>
      <c r="BE1343" s="180"/>
      <c r="BF1343" s="180"/>
      <c r="BG1343" s="180"/>
      <c r="BH1343" s="180"/>
      <c r="BI1343" s="180"/>
      <c r="BJ1343" s="180"/>
      <c r="BK1343" s="180"/>
      <c r="BL1343" s="180"/>
      <c r="BM1343" s="180"/>
      <c r="BN1343" s="180"/>
      <c r="BO1343" s="180"/>
      <c r="BP1343" s="180"/>
      <c r="BQ1343" s="180"/>
      <c r="BR1343" s="180"/>
      <c r="BS1343" s="180"/>
      <c r="BT1343" s="180"/>
      <c r="BU1343" s="180"/>
      <c r="BV1343" s="180"/>
    </row>
    <row r="1344" spans="1:74" x14ac:dyDescent="0.15">
      <c r="A1344" s="5">
        <v>1340</v>
      </c>
      <c r="B1344" s="5">
        <f>data!A1342</f>
        <v>2012055</v>
      </c>
      <c r="C1344" s="6">
        <f>data!C1342</f>
        <v>4</v>
      </c>
      <c r="D1344" s="7">
        <f>data!D1342</f>
        <v>6</v>
      </c>
      <c r="E1344" s="7">
        <f>data!E1342</f>
        <v>13</v>
      </c>
      <c r="F1344" s="7">
        <f>data!F1342</f>
        <v>20</v>
      </c>
      <c r="G1344" s="7">
        <f>data!G1342</f>
        <v>24</v>
      </c>
      <c r="H1344" s="8">
        <f>data!H1342</f>
        <v>28</v>
      </c>
      <c r="I1344" s="9">
        <f>data!I1342</f>
        <v>1</v>
      </c>
      <c r="J1344" s="175"/>
      <c r="K1344" s="143"/>
      <c r="L1344" s="143"/>
      <c r="M1344" s="143"/>
      <c r="N1344" s="176"/>
      <c r="O1344" s="175"/>
      <c r="P1344" s="143"/>
      <c r="Q1344" s="143"/>
      <c r="R1344" s="143"/>
      <c r="S1344" s="176"/>
      <c r="T1344" s="175"/>
      <c r="U1344" s="143"/>
      <c r="V1344" s="143"/>
      <c r="W1344" s="143"/>
      <c r="X1344" s="176"/>
      <c r="Y1344" s="175"/>
      <c r="Z1344" s="143"/>
      <c r="AA1344" s="143"/>
      <c r="AB1344" s="143"/>
      <c r="AC1344" s="176"/>
      <c r="AD1344" s="175"/>
      <c r="AE1344" s="143"/>
      <c r="AF1344" s="143"/>
      <c r="AG1344" s="143"/>
      <c r="AH1344" s="176"/>
      <c r="AI1344" s="175"/>
      <c r="AJ1344" s="143"/>
      <c r="AK1344" s="143"/>
      <c r="AL1344" s="143"/>
      <c r="AM1344" s="176"/>
      <c r="AN1344" s="179"/>
      <c r="AO1344" s="180"/>
      <c r="AP1344" s="180"/>
      <c r="AQ1344" s="180"/>
      <c r="AR1344" s="180"/>
      <c r="AS1344" s="180"/>
      <c r="AT1344" s="180"/>
      <c r="AU1344" s="180"/>
      <c r="AV1344" s="180"/>
      <c r="AW1344" s="180"/>
      <c r="AX1344" s="180"/>
      <c r="AY1344" s="180"/>
      <c r="AZ1344" s="180"/>
      <c r="BA1344" s="180"/>
      <c r="BB1344" s="180"/>
      <c r="BC1344" s="180"/>
      <c r="BD1344" s="180"/>
      <c r="BE1344" s="180"/>
      <c r="BF1344" s="180"/>
      <c r="BG1344" s="180"/>
      <c r="BH1344" s="180"/>
      <c r="BI1344" s="180"/>
      <c r="BJ1344" s="180"/>
      <c r="BK1344" s="180"/>
      <c r="BL1344" s="180"/>
      <c r="BM1344" s="180"/>
      <c r="BN1344" s="180"/>
      <c r="BO1344" s="180"/>
      <c r="BP1344" s="180"/>
      <c r="BQ1344" s="180"/>
      <c r="BR1344" s="180"/>
      <c r="BS1344" s="180"/>
      <c r="BT1344" s="180"/>
      <c r="BU1344" s="180"/>
      <c r="BV1344" s="180"/>
    </row>
    <row r="1345" spans="1:74" x14ac:dyDescent="0.15">
      <c r="A1345" s="5">
        <v>1341</v>
      </c>
      <c r="B1345" s="5">
        <f>data!A1343</f>
        <v>2012056</v>
      </c>
      <c r="C1345" s="6">
        <f>data!C1343</f>
        <v>4</v>
      </c>
      <c r="D1345" s="7">
        <f>data!D1343</f>
        <v>7</v>
      </c>
      <c r="E1345" s="7">
        <f>data!E1343</f>
        <v>14</v>
      </c>
      <c r="F1345" s="7">
        <f>data!F1343</f>
        <v>17</v>
      </c>
      <c r="G1345" s="7">
        <f>data!G1343</f>
        <v>26</v>
      </c>
      <c r="H1345" s="8">
        <f>data!H1343</f>
        <v>31</v>
      </c>
      <c r="I1345" s="9">
        <f>data!I1343</f>
        <v>10</v>
      </c>
      <c r="J1345" s="175"/>
      <c r="K1345" s="143"/>
      <c r="L1345" s="143"/>
      <c r="M1345" s="143"/>
      <c r="N1345" s="176"/>
      <c r="O1345" s="175"/>
      <c r="P1345" s="143"/>
      <c r="Q1345" s="143"/>
      <c r="R1345" s="143"/>
      <c r="S1345" s="176"/>
      <c r="T1345" s="175"/>
      <c r="U1345" s="143"/>
      <c r="V1345" s="143"/>
      <c r="W1345" s="143"/>
      <c r="X1345" s="176"/>
      <c r="Y1345" s="175"/>
      <c r="Z1345" s="143"/>
      <c r="AA1345" s="143"/>
      <c r="AB1345" s="143"/>
      <c r="AC1345" s="176"/>
      <c r="AD1345" s="175"/>
      <c r="AE1345" s="143"/>
      <c r="AF1345" s="143"/>
      <c r="AG1345" s="143"/>
      <c r="AH1345" s="176"/>
      <c r="AI1345" s="175"/>
      <c r="AJ1345" s="143"/>
      <c r="AK1345" s="143"/>
      <c r="AL1345" s="143"/>
      <c r="AM1345" s="176"/>
      <c r="AN1345" s="179"/>
      <c r="AO1345" s="180"/>
      <c r="AP1345" s="180"/>
      <c r="AQ1345" s="180"/>
      <c r="AR1345" s="180"/>
      <c r="AS1345" s="180"/>
      <c r="AT1345" s="180"/>
      <c r="AU1345" s="180"/>
      <c r="AV1345" s="180"/>
      <c r="AW1345" s="180"/>
      <c r="AX1345" s="180"/>
      <c r="AY1345" s="180"/>
      <c r="AZ1345" s="180"/>
      <c r="BA1345" s="180"/>
      <c r="BB1345" s="180"/>
      <c r="BC1345" s="180"/>
      <c r="BD1345" s="180"/>
      <c r="BE1345" s="180"/>
      <c r="BF1345" s="180"/>
      <c r="BG1345" s="180"/>
      <c r="BH1345" s="180"/>
      <c r="BI1345" s="180"/>
      <c r="BJ1345" s="180"/>
      <c r="BK1345" s="180"/>
      <c r="BL1345" s="180"/>
      <c r="BM1345" s="180"/>
      <c r="BN1345" s="180"/>
      <c r="BO1345" s="180"/>
      <c r="BP1345" s="180"/>
      <c r="BQ1345" s="180"/>
      <c r="BR1345" s="180"/>
      <c r="BS1345" s="180"/>
      <c r="BT1345" s="180"/>
      <c r="BU1345" s="180"/>
      <c r="BV1345" s="180"/>
    </row>
    <row r="1346" spans="1:74" x14ac:dyDescent="0.15">
      <c r="A1346" s="5">
        <v>1342</v>
      </c>
      <c r="B1346" s="5">
        <f>data!A1344</f>
        <v>2012057</v>
      </c>
      <c r="C1346" s="6">
        <f>data!C1344</f>
        <v>3</v>
      </c>
      <c r="D1346" s="7">
        <f>data!D1344</f>
        <v>5</v>
      </c>
      <c r="E1346" s="7">
        <f>data!E1344</f>
        <v>19</v>
      </c>
      <c r="F1346" s="7">
        <f>data!F1344</f>
        <v>21</v>
      </c>
      <c r="G1346" s="7">
        <f>data!G1344</f>
        <v>27</v>
      </c>
      <c r="H1346" s="8">
        <f>data!H1344</f>
        <v>31</v>
      </c>
      <c r="I1346" s="9">
        <f>data!I1344</f>
        <v>4</v>
      </c>
      <c r="J1346" s="175"/>
      <c r="K1346" s="143"/>
      <c r="L1346" s="143"/>
      <c r="M1346" s="143"/>
      <c r="N1346" s="176"/>
      <c r="O1346" s="175"/>
      <c r="P1346" s="143"/>
      <c r="Q1346" s="143"/>
      <c r="R1346" s="143"/>
      <c r="S1346" s="176"/>
      <c r="T1346" s="175"/>
      <c r="U1346" s="143"/>
      <c r="V1346" s="143"/>
      <c r="W1346" s="143"/>
      <c r="X1346" s="176"/>
      <c r="Y1346" s="175"/>
      <c r="Z1346" s="143"/>
      <c r="AA1346" s="143"/>
      <c r="AB1346" s="143"/>
      <c r="AC1346" s="176"/>
      <c r="AD1346" s="175"/>
      <c r="AE1346" s="143"/>
      <c r="AF1346" s="143"/>
      <c r="AG1346" s="143"/>
      <c r="AH1346" s="176"/>
      <c r="AI1346" s="175"/>
      <c r="AJ1346" s="143"/>
      <c r="AK1346" s="143"/>
      <c r="AL1346" s="143"/>
      <c r="AM1346" s="176"/>
      <c r="AN1346" s="179"/>
      <c r="AO1346" s="180"/>
      <c r="AP1346" s="180"/>
      <c r="AQ1346" s="180"/>
      <c r="AR1346" s="180"/>
      <c r="AS1346" s="180"/>
      <c r="AT1346" s="180"/>
      <c r="AU1346" s="180"/>
      <c r="AV1346" s="180"/>
      <c r="AW1346" s="180"/>
      <c r="AX1346" s="180"/>
      <c r="AY1346" s="180"/>
      <c r="AZ1346" s="180"/>
      <c r="BA1346" s="180"/>
      <c r="BB1346" s="180"/>
      <c r="BC1346" s="180"/>
      <c r="BD1346" s="180"/>
      <c r="BE1346" s="180"/>
      <c r="BF1346" s="180"/>
      <c r="BG1346" s="180"/>
      <c r="BH1346" s="180"/>
      <c r="BI1346" s="180"/>
      <c r="BJ1346" s="180"/>
      <c r="BK1346" s="180"/>
      <c r="BL1346" s="180"/>
      <c r="BM1346" s="180"/>
      <c r="BN1346" s="180"/>
      <c r="BO1346" s="180"/>
      <c r="BP1346" s="180"/>
      <c r="BQ1346" s="180"/>
      <c r="BR1346" s="180"/>
      <c r="BS1346" s="180"/>
      <c r="BT1346" s="180"/>
      <c r="BU1346" s="180"/>
      <c r="BV1346" s="180"/>
    </row>
    <row r="1347" spans="1:74" x14ac:dyDescent="0.15">
      <c r="A1347" s="5">
        <v>1343</v>
      </c>
      <c r="B1347" s="5">
        <f>data!A1345</f>
        <v>2012058</v>
      </c>
      <c r="C1347" s="6">
        <f>data!C1345</f>
        <v>3</v>
      </c>
      <c r="D1347" s="7">
        <f>data!D1345</f>
        <v>6</v>
      </c>
      <c r="E1347" s="7">
        <f>data!E1345</f>
        <v>15</v>
      </c>
      <c r="F1347" s="7">
        <f>data!F1345</f>
        <v>20</v>
      </c>
      <c r="G1347" s="7">
        <f>data!G1345</f>
        <v>25</v>
      </c>
      <c r="H1347" s="8">
        <f>data!H1345</f>
        <v>26</v>
      </c>
      <c r="I1347" s="9">
        <f>data!I1345</f>
        <v>4</v>
      </c>
      <c r="J1347" s="175"/>
      <c r="K1347" s="143"/>
      <c r="L1347" s="143"/>
      <c r="M1347" s="143"/>
      <c r="N1347" s="176"/>
      <c r="O1347" s="175"/>
      <c r="P1347" s="143"/>
      <c r="Q1347" s="143"/>
      <c r="R1347" s="143"/>
      <c r="S1347" s="176"/>
      <c r="T1347" s="175"/>
      <c r="U1347" s="143"/>
      <c r="V1347" s="143"/>
      <c r="W1347" s="143"/>
      <c r="X1347" s="176"/>
      <c r="Y1347" s="175"/>
      <c r="Z1347" s="143"/>
      <c r="AA1347" s="143"/>
      <c r="AB1347" s="143"/>
      <c r="AC1347" s="176"/>
      <c r="AD1347" s="175"/>
      <c r="AE1347" s="143"/>
      <c r="AF1347" s="143"/>
      <c r="AG1347" s="143"/>
      <c r="AH1347" s="176"/>
      <c r="AI1347" s="175"/>
      <c r="AJ1347" s="143"/>
      <c r="AK1347" s="143"/>
      <c r="AL1347" s="143"/>
      <c r="AM1347" s="176"/>
      <c r="AN1347" s="179"/>
      <c r="AO1347" s="180"/>
      <c r="AP1347" s="180"/>
      <c r="AQ1347" s="180"/>
      <c r="AR1347" s="180"/>
      <c r="AS1347" s="180"/>
      <c r="AT1347" s="180"/>
      <c r="AU1347" s="180"/>
      <c r="AV1347" s="180"/>
      <c r="AW1347" s="180"/>
      <c r="AX1347" s="180"/>
      <c r="AY1347" s="180"/>
      <c r="AZ1347" s="180"/>
      <c r="BA1347" s="180"/>
      <c r="BB1347" s="180"/>
      <c r="BC1347" s="180"/>
      <c r="BD1347" s="180"/>
      <c r="BE1347" s="180"/>
      <c r="BF1347" s="180"/>
      <c r="BG1347" s="180"/>
      <c r="BH1347" s="180"/>
      <c r="BI1347" s="180"/>
      <c r="BJ1347" s="180"/>
      <c r="BK1347" s="180"/>
      <c r="BL1347" s="180"/>
      <c r="BM1347" s="180"/>
      <c r="BN1347" s="180"/>
      <c r="BO1347" s="180"/>
      <c r="BP1347" s="180"/>
      <c r="BQ1347" s="180"/>
      <c r="BR1347" s="180"/>
      <c r="BS1347" s="180"/>
      <c r="BT1347" s="180"/>
      <c r="BU1347" s="180"/>
      <c r="BV1347" s="180"/>
    </row>
    <row r="1348" spans="1:74" x14ac:dyDescent="0.15">
      <c r="A1348" s="5">
        <v>1344</v>
      </c>
      <c r="B1348" s="5">
        <f>data!A1346</f>
        <v>2012059</v>
      </c>
      <c r="C1348" s="6">
        <f>data!C1346</f>
        <v>4</v>
      </c>
      <c r="D1348" s="7">
        <f>data!D1346</f>
        <v>13</v>
      </c>
      <c r="E1348" s="7">
        <f>data!E1346</f>
        <v>21</v>
      </c>
      <c r="F1348" s="7">
        <f>data!F1346</f>
        <v>22</v>
      </c>
      <c r="G1348" s="7">
        <f>data!G1346</f>
        <v>26</v>
      </c>
      <c r="H1348" s="8">
        <f>data!H1346</f>
        <v>31</v>
      </c>
      <c r="I1348" s="9">
        <f>data!I1346</f>
        <v>1</v>
      </c>
      <c r="J1348" s="175"/>
      <c r="K1348" s="143"/>
      <c r="L1348" s="143"/>
      <c r="M1348" s="143"/>
      <c r="N1348" s="176"/>
      <c r="O1348" s="175"/>
      <c r="P1348" s="143"/>
      <c r="Q1348" s="143"/>
      <c r="R1348" s="143"/>
      <c r="S1348" s="176"/>
      <c r="T1348" s="175"/>
      <c r="U1348" s="143"/>
      <c r="V1348" s="143"/>
      <c r="W1348" s="143"/>
      <c r="X1348" s="176"/>
      <c r="Y1348" s="175"/>
      <c r="Z1348" s="143"/>
      <c r="AA1348" s="143"/>
      <c r="AB1348" s="143"/>
      <c r="AC1348" s="176"/>
      <c r="AD1348" s="175"/>
      <c r="AE1348" s="143"/>
      <c r="AF1348" s="143"/>
      <c r="AG1348" s="143"/>
      <c r="AH1348" s="176"/>
      <c r="AI1348" s="175"/>
      <c r="AJ1348" s="143"/>
      <c r="AK1348" s="143"/>
      <c r="AL1348" s="143"/>
      <c r="AM1348" s="176"/>
      <c r="AN1348" s="179"/>
      <c r="AO1348" s="180"/>
      <c r="AP1348" s="180"/>
      <c r="AQ1348" s="180"/>
      <c r="AR1348" s="180"/>
      <c r="AS1348" s="180"/>
      <c r="AT1348" s="180"/>
      <c r="AU1348" s="180"/>
      <c r="AV1348" s="180"/>
      <c r="AW1348" s="180"/>
      <c r="AX1348" s="180"/>
      <c r="AY1348" s="180"/>
      <c r="AZ1348" s="180"/>
      <c r="BA1348" s="180"/>
      <c r="BB1348" s="180"/>
      <c r="BC1348" s="180"/>
      <c r="BD1348" s="180"/>
      <c r="BE1348" s="180"/>
      <c r="BF1348" s="180"/>
      <c r="BG1348" s="180"/>
      <c r="BH1348" s="180"/>
      <c r="BI1348" s="180"/>
      <c r="BJ1348" s="180"/>
      <c r="BK1348" s="180"/>
      <c r="BL1348" s="180"/>
      <c r="BM1348" s="180"/>
      <c r="BN1348" s="180"/>
      <c r="BO1348" s="180"/>
      <c r="BP1348" s="180"/>
      <c r="BQ1348" s="180"/>
      <c r="BR1348" s="180"/>
      <c r="BS1348" s="180"/>
      <c r="BT1348" s="180"/>
      <c r="BU1348" s="180"/>
      <c r="BV1348" s="180"/>
    </row>
    <row r="1349" spans="1:74" x14ac:dyDescent="0.15">
      <c r="A1349" s="5">
        <v>1345</v>
      </c>
      <c r="B1349" s="5">
        <f>data!A1347</f>
        <v>2012060</v>
      </c>
      <c r="C1349" s="6">
        <f>data!C1347</f>
        <v>7</v>
      </c>
      <c r="D1349" s="7">
        <f>data!D1347</f>
        <v>10</v>
      </c>
      <c r="E1349" s="7">
        <f>data!E1347</f>
        <v>13</v>
      </c>
      <c r="F1349" s="7">
        <f>data!F1347</f>
        <v>16</v>
      </c>
      <c r="G1349" s="7">
        <f>data!G1347</f>
        <v>17</v>
      </c>
      <c r="H1349" s="8">
        <f>data!H1347</f>
        <v>29</v>
      </c>
      <c r="I1349" s="9">
        <f>data!I1347</f>
        <v>1</v>
      </c>
      <c r="J1349" s="175"/>
      <c r="K1349" s="143"/>
      <c r="L1349" s="143"/>
      <c r="M1349" s="143"/>
      <c r="N1349" s="176"/>
      <c r="O1349" s="175"/>
      <c r="P1349" s="143"/>
      <c r="Q1349" s="143"/>
      <c r="R1349" s="143"/>
      <c r="S1349" s="176"/>
      <c r="T1349" s="175"/>
      <c r="U1349" s="143"/>
      <c r="V1349" s="143"/>
      <c r="W1349" s="143"/>
      <c r="X1349" s="176"/>
      <c r="Y1349" s="175"/>
      <c r="Z1349" s="143"/>
      <c r="AA1349" s="143"/>
      <c r="AB1349" s="143"/>
      <c r="AC1349" s="176"/>
      <c r="AD1349" s="175"/>
      <c r="AE1349" s="143"/>
      <c r="AF1349" s="143"/>
      <c r="AG1349" s="143"/>
      <c r="AH1349" s="176"/>
      <c r="AI1349" s="175"/>
      <c r="AJ1349" s="143"/>
      <c r="AK1349" s="143"/>
      <c r="AL1349" s="143"/>
      <c r="AM1349" s="176"/>
      <c r="AN1349" s="179"/>
      <c r="AO1349" s="180"/>
      <c r="AP1349" s="180"/>
      <c r="AQ1349" s="180"/>
      <c r="AR1349" s="180"/>
      <c r="AS1349" s="180"/>
      <c r="AT1349" s="180"/>
      <c r="AU1349" s="180"/>
      <c r="AV1349" s="180"/>
      <c r="AW1349" s="180"/>
      <c r="AX1349" s="180"/>
      <c r="AY1349" s="180"/>
      <c r="AZ1349" s="180"/>
      <c r="BA1349" s="180"/>
      <c r="BB1349" s="180"/>
      <c r="BC1349" s="180"/>
      <c r="BD1349" s="180"/>
      <c r="BE1349" s="180"/>
      <c r="BF1349" s="180"/>
      <c r="BG1349" s="180"/>
      <c r="BH1349" s="180"/>
      <c r="BI1349" s="180"/>
      <c r="BJ1349" s="180"/>
      <c r="BK1349" s="180"/>
      <c r="BL1349" s="180"/>
      <c r="BM1349" s="180"/>
      <c r="BN1349" s="180"/>
      <c r="BO1349" s="180"/>
      <c r="BP1349" s="180"/>
      <c r="BQ1349" s="180"/>
      <c r="BR1349" s="180"/>
      <c r="BS1349" s="180"/>
      <c r="BT1349" s="180"/>
      <c r="BU1349" s="180"/>
      <c r="BV1349" s="180"/>
    </row>
    <row r="1350" spans="1:74" x14ac:dyDescent="0.15">
      <c r="A1350" s="5">
        <v>1346</v>
      </c>
      <c r="B1350" s="5">
        <f>data!A1348</f>
        <v>2012061</v>
      </c>
      <c r="C1350" s="6">
        <f>data!C1348</f>
        <v>3</v>
      </c>
      <c r="D1350" s="7">
        <f>data!D1348</f>
        <v>8</v>
      </c>
      <c r="E1350" s="7">
        <f>data!E1348</f>
        <v>11</v>
      </c>
      <c r="F1350" s="7">
        <f>data!F1348</f>
        <v>12</v>
      </c>
      <c r="G1350" s="7">
        <f>data!G1348</f>
        <v>14</v>
      </c>
      <c r="H1350" s="8">
        <f>data!H1348</f>
        <v>18</v>
      </c>
      <c r="I1350" s="9">
        <f>data!I1348</f>
        <v>14</v>
      </c>
      <c r="J1350" s="175"/>
      <c r="K1350" s="143"/>
      <c r="L1350" s="143"/>
      <c r="M1350" s="143"/>
      <c r="N1350" s="176"/>
      <c r="O1350" s="175"/>
      <c r="P1350" s="143"/>
      <c r="Q1350" s="143"/>
      <c r="R1350" s="143"/>
      <c r="S1350" s="176"/>
      <c r="T1350" s="175"/>
      <c r="U1350" s="143"/>
      <c r="V1350" s="143"/>
      <c r="W1350" s="143"/>
      <c r="X1350" s="176"/>
      <c r="Y1350" s="175"/>
      <c r="Z1350" s="143"/>
      <c r="AA1350" s="143"/>
      <c r="AB1350" s="143"/>
      <c r="AC1350" s="176"/>
      <c r="AD1350" s="175"/>
      <c r="AE1350" s="143"/>
      <c r="AF1350" s="143"/>
      <c r="AG1350" s="143"/>
      <c r="AH1350" s="176"/>
      <c r="AI1350" s="175"/>
      <c r="AJ1350" s="143"/>
      <c r="AK1350" s="143"/>
      <c r="AL1350" s="143"/>
      <c r="AM1350" s="176"/>
      <c r="AN1350" s="179"/>
      <c r="AO1350" s="180"/>
      <c r="AP1350" s="180"/>
      <c r="AQ1350" s="180"/>
      <c r="AR1350" s="180"/>
      <c r="AS1350" s="180"/>
      <c r="AT1350" s="180"/>
      <c r="AU1350" s="180"/>
      <c r="AV1350" s="180"/>
      <c r="AW1350" s="180"/>
      <c r="AX1350" s="180"/>
      <c r="AY1350" s="180"/>
      <c r="AZ1350" s="180"/>
      <c r="BA1350" s="180"/>
      <c r="BB1350" s="180"/>
      <c r="BC1350" s="180"/>
      <c r="BD1350" s="180"/>
      <c r="BE1350" s="180"/>
      <c r="BF1350" s="180"/>
      <c r="BG1350" s="180"/>
      <c r="BH1350" s="180"/>
      <c r="BI1350" s="180"/>
      <c r="BJ1350" s="180"/>
      <c r="BK1350" s="180"/>
      <c r="BL1350" s="180"/>
      <c r="BM1350" s="180"/>
      <c r="BN1350" s="180"/>
      <c r="BO1350" s="180"/>
      <c r="BP1350" s="180"/>
      <c r="BQ1350" s="180"/>
      <c r="BR1350" s="180"/>
      <c r="BS1350" s="180"/>
      <c r="BT1350" s="180"/>
      <c r="BU1350" s="180"/>
      <c r="BV1350" s="180"/>
    </row>
    <row r="1351" spans="1:74" x14ac:dyDescent="0.15">
      <c r="A1351" s="5">
        <v>1347</v>
      </c>
      <c r="B1351" s="5">
        <f>data!A1349</f>
        <v>2012062</v>
      </c>
      <c r="C1351" s="6">
        <f>data!C1349</f>
        <v>2</v>
      </c>
      <c r="D1351" s="7">
        <f>data!D1349</f>
        <v>13</v>
      </c>
      <c r="E1351" s="7">
        <f>data!E1349</f>
        <v>16</v>
      </c>
      <c r="F1351" s="7">
        <f>data!F1349</f>
        <v>17</v>
      </c>
      <c r="G1351" s="7">
        <f>data!G1349</f>
        <v>20</v>
      </c>
      <c r="H1351" s="8">
        <f>data!H1349</f>
        <v>31</v>
      </c>
      <c r="I1351" s="9">
        <f>data!I1349</f>
        <v>7</v>
      </c>
      <c r="J1351" s="175"/>
      <c r="K1351" s="143"/>
      <c r="L1351" s="143"/>
      <c r="M1351" s="143"/>
      <c r="N1351" s="176"/>
      <c r="O1351" s="175"/>
      <c r="P1351" s="143"/>
      <c r="Q1351" s="143"/>
      <c r="R1351" s="143"/>
      <c r="S1351" s="176"/>
      <c r="T1351" s="175"/>
      <c r="U1351" s="143"/>
      <c r="V1351" s="143"/>
      <c r="W1351" s="143"/>
      <c r="X1351" s="176"/>
      <c r="Y1351" s="175"/>
      <c r="Z1351" s="143"/>
      <c r="AA1351" s="143"/>
      <c r="AB1351" s="143"/>
      <c r="AC1351" s="176"/>
      <c r="AD1351" s="175"/>
      <c r="AE1351" s="143"/>
      <c r="AF1351" s="143"/>
      <c r="AG1351" s="143"/>
      <c r="AH1351" s="176"/>
      <c r="AI1351" s="175"/>
      <c r="AJ1351" s="143"/>
      <c r="AK1351" s="143"/>
      <c r="AL1351" s="143"/>
      <c r="AM1351" s="176"/>
      <c r="AN1351" s="179"/>
      <c r="AO1351" s="180"/>
      <c r="AP1351" s="180"/>
      <c r="AQ1351" s="180"/>
      <c r="AR1351" s="180"/>
      <c r="AS1351" s="180"/>
      <c r="AT1351" s="180"/>
      <c r="AU1351" s="180"/>
      <c r="AV1351" s="180"/>
      <c r="AW1351" s="180"/>
      <c r="AX1351" s="180"/>
      <c r="AY1351" s="180"/>
      <c r="AZ1351" s="180"/>
      <c r="BA1351" s="180"/>
      <c r="BB1351" s="180"/>
      <c r="BC1351" s="180"/>
      <c r="BD1351" s="180"/>
      <c r="BE1351" s="180"/>
      <c r="BF1351" s="180"/>
      <c r="BG1351" s="180"/>
      <c r="BH1351" s="180"/>
      <c r="BI1351" s="180"/>
      <c r="BJ1351" s="180"/>
      <c r="BK1351" s="180"/>
      <c r="BL1351" s="180"/>
      <c r="BM1351" s="180"/>
      <c r="BN1351" s="180"/>
      <c r="BO1351" s="180"/>
      <c r="BP1351" s="180"/>
      <c r="BQ1351" s="180"/>
      <c r="BR1351" s="180"/>
      <c r="BS1351" s="180"/>
      <c r="BT1351" s="180"/>
      <c r="BU1351" s="180"/>
      <c r="BV1351" s="180"/>
    </row>
    <row r="1352" spans="1:74" x14ac:dyDescent="0.15">
      <c r="A1352" s="5">
        <v>1348</v>
      </c>
      <c r="B1352" s="5">
        <f>data!A1350</f>
        <v>2012063</v>
      </c>
      <c r="C1352" s="6">
        <f>data!C1350</f>
        <v>2</v>
      </c>
      <c r="D1352" s="7">
        <f>data!D1350</f>
        <v>10</v>
      </c>
      <c r="E1352" s="7">
        <f>data!E1350</f>
        <v>17</v>
      </c>
      <c r="F1352" s="7">
        <f>data!F1350</f>
        <v>19</v>
      </c>
      <c r="G1352" s="7">
        <f>data!G1350</f>
        <v>24</v>
      </c>
      <c r="H1352" s="8">
        <f>data!H1350</f>
        <v>27</v>
      </c>
      <c r="I1352" s="9">
        <f>data!I1350</f>
        <v>12</v>
      </c>
      <c r="J1352" s="175"/>
      <c r="K1352" s="143"/>
      <c r="L1352" s="143"/>
      <c r="M1352" s="143"/>
      <c r="N1352" s="176"/>
      <c r="O1352" s="175"/>
      <c r="P1352" s="143"/>
      <c r="Q1352" s="143"/>
      <c r="R1352" s="143"/>
      <c r="S1352" s="176"/>
      <c r="T1352" s="175"/>
      <c r="U1352" s="143"/>
      <c r="V1352" s="143"/>
      <c r="W1352" s="143"/>
      <c r="X1352" s="176"/>
      <c r="Y1352" s="175"/>
      <c r="Z1352" s="143"/>
      <c r="AA1352" s="143"/>
      <c r="AB1352" s="143"/>
      <c r="AC1352" s="176"/>
      <c r="AD1352" s="175"/>
      <c r="AE1352" s="143"/>
      <c r="AF1352" s="143"/>
      <c r="AG1352" s="143"/>
      <c r="AH1352" s="176"/>
      <c r="AI1352" s="175"/>
      <c r="AJ1352" s="143"/>
      <c r="AK1352" s="143"/>
      <c r="AL1352" s="143"/>
      <c r="AM1352" s="176"/>
      <c r="AN1352" s="179"/>
      <c r="AO1352" s="180"/>
      <c r="AP1352" s="180"/>
      <c r="AQ1352" s="180"/>
      <c r="AR1352" s="180"/>
      <c r="AS1352" s="180"/>
      <c r="AT1352" s="180"/>
      <c r="AU1352" s="180"/>
      <c r="AV1352" s="180"/>
      <c r="AW1352" s="180"/>
      <c r="AX1352" s="180"/>
      <c r="AY1352" s="180"/>
      <c r="AZ1352" s="180"/>
      <c r="BA1352" s="180"/>
      <c r="BB1352" s="180"/>
      <c r="BC1352" s="180"/>
      <c r="BD1352" s="180"/>
      <c r="BE1352" s="180"/>
      <c r="BF1352" s="180"/>
      <c r="BG1352" s="180"/>
      <c r="BH1352" s="180"/>
      <c r="BI1352" s="180"/>
      <c r="BJ1352" s="180"/>
      <c r="BK1352" s="180"/>
      <c r="BL1352" s="180"/>
      <c r="BM1352" s="180"/>
      <c r="BN1352" s="180"/>
      <c r="BO1352" s="180"/>
      <c r="BP1352" s="180"/>
      <c r="BQ1352" s="180"/>
      <c r="BR1352" s="180"/>
      <c r="BS1352" s="180"/>
      <c r="BT1352" s="180"/>
      <c r="BU1352" s="180"/>
      <c r="BV1352" s="180"/>
    </row>
    <row r="1353" spans="1:74" x14ac:dyDescent="0.15">
      <c r="A1353" s="5">
        <v>1349</v>
      </c>
      <c r="B1353" s="5">
        <f>data!A1351</f>
        <v>2012064</v>
      </c>
      <c r="C1353" s="6">
        <f>data!C1351</f>
        <v>5</v>
      </c>
      <c r="D1353" s="7">
        <f>data!D1351</f>
        <v>10</v>
      </c>
      <c r="E1353" s="7">
        <f>data!E1351</f>
        <v>11</v>
      </c>
      <c r="F1353" s="7">
        <f>data!F1351</f>
        <v>16</v>
      </c>
      <c r="G1353" s="7">
        <f>data!G1351</f>
        <v>23</v>
      </c>
      <c r="H1353" s="8">
        <f>data!H1351</f>
        <v>24</v>
      </c>
      <c r="I1353" s="9">
        <f>data!I1351</f>
        <v>11</v>
      </c>
      <c r="J1353" s="175"/>
      <c r="K1353" s="143"/>
      <c r="L1353" s="143"/>
      <c r="M1353" s="143"/>
      <c r="N1353" s="176"/>
      <c r="O1353" s="175"/>
      <c r="P1353" s="143"/>
      <c r="Q1353" s="143"/>
      <c r="R1353" s="143"/>
      <c r="S1353" s="176"/>
      <c r="T1353" s="175"/>
      <c r="U1353" s="143"/>
      <c r="V1353" s="143"/>
      <c r="W1353" s="143"/>
      <c r="X1353" s="176"/>
      <c r="Y1353" s="175"/>
      <c r="Z1353" s="143"/>
      <c r="AA1353" s="143"/>
      <c r="AB1353" s="143"/>
      <c r="AC1353" s="176"/>
      <c r="AD1353" s="175"/>
      <c r="AE1353" s="143"/>
      <c r="AF1353" s="143"/>
      <c r="AG1353" s="143"/>
      <c r="AH1353" s="176"/>
      <c r="AI1353" s="175"/>
      <c r="AJ1353" s="143"/>
      <c r="AK1353" s="143"/>
      <c r="AL1353" s="143"/>
      <c r="AM1353" s="176"/>
      <c r="AN1353" s="179"/>
      <c r="AO1353" s="180"/>
      <c r="AP1353" s="180"/>
      <c r="AQ1353" s="180"/>
      <c r="AR1353" s="180"/>
      <c r="AS1353" s="180"/>
      <c r="AT1353" s="180"/>
      <c r="AU1353" s="180"/>
      <c r="AV1353" s="180"/>
      <c r="AW1353" s="180"/>
      <c r="AX1353" s="180"/>
      <c r="AY1353" s="180"/>
      <c r="AZ1353" s="180"/>
      <c r="BA1353" s="180"/>
      <c r="BB1353" s="180"/>
      <c r="BC1353" s="180"/>
      <c r="BD1353" s="180"/>
      <c r="BE1353" s="180"/>
      <c r="BF1353" s="180"/>
      <c r="BG1353" s="180"/>
      <c r="BH1353" s="180"/>
      <c r="BI1353" s="180"/>
      <c r="BJ1353" s="180"/>
      <c r="BK1353" s="180"/>
      <c r="BL1353" s="180"/>
      <c r="BM1353" s="180"/>
      <c r="BN1353" s="180"/>
      <c r="BO1353" s="180"/>
      <c r="BP1353" s="180"/>
      <c r="BQ1353" s="180"/>
      <c r="BR1353" s="180"/>
      <c r="BS1353" s="180"/>
      <c r="BT1353" s="180"/>
      <c r="BU1353" s="180"/>
      <c r="BV1353" s="180"/>
    </row>
    <row r="1354" spans="1:74" x14ac:dyDescent="0.15">
      <c r="A1354" s="5">
        <v>1350</v>
      </c>
      <c r="B1354" s="5">
        <f>data!A1352</f>
        <v>2012065</v>
      </c>
      <c r="C1354" s="6">
        <f>data!C1352</f>
        <v>8</v>
      </c>
      <c r="D1354" s="7">
        <f>data!D1352</f>
        <v>10</v>
      </c>
      <c r="E1354" s="7">
        <f>data!E1352</f>
        <v>18</v>
      </c>
      <c r="F1354" s="7">
        <f>data!F1352</f>
        <v>19</v>
      </c>
      <c r="G1354" s="7">
        <f>data!G1352</f>
        <v>27</v>
      </c>
      <c r="H1354" s="8">
        <f>data!H1352</f>
        <v>31</v>
      </c>
      <c r="I1354" s="9">
        <f>data!I1352</f>
        <v>14</v>
      </c>
      <c r="J1354" s="175"/>
      <c r="K1354" s="143"/>
      <c r="L1354" s="143"/>
      <c r="M1354" s="143"/>
      <c r="N1354" s="176"/>
      <c r="O1354" s="175"/>
      <c r="P1354" s="143"/>
      <c r="Q1354" s="143"/>
      <c r="R1354" s="143"/>
      <c r="S1354" s="176"/>
      <c r="T1354" s="175"/>
      <c r="U1354" s="143"/>
      <c r="V1354" s="143"/>
      <c r="W1354" s="143"/>
      <c r="X1354" s="176"/>
      <c r="Y1354" s="175"/>
      <c r="Z1354" s="143"/>
      <c r="AA1354" s="143"/>
      <c r="AB1354" s="143"/>
      <c r="AC1354" s="176"/>
      <c r="AD1354" s="175"/>
      <c r="AE1354" s="143"/>
      <c r="AF1354" s="143"/>
      <c r="AG1354" s="143"/>
      <c r="AH1354" s="176"/>
      <c r="AI1354" s="175"/>
      <c r="AJ1354" s="143"/>
      <c r="AK1354" s="143"/>
      <c r="AL1354" s="143"/>
      <c r="AM1354" s="176"/>
      <c r="AN1354" s="179"/>
      <c r="AO1354" s="180"/>
      <c r="AP1354" s="180"/>
      <c r="AQ1354" s="180"/>
      <c r="AR1354" s="180"/>
      <c r="AS1354" s="180"/>
      <c r="AT1354" s="180"/>
      <c r="AU1354" s="180"/>
      <c r="AV1354" s="180"/>
      <c r="AW1354" s="180"/>
      <c r="AX1354" s="180"/>
      <c r="AY1354" s="180"/>
      <c r="AZ1354" s="180"/>
      <c r="BA1354" s="180"/>
      <c r="BB1354" s="180"/>
      <c r="BC1354" s="180"/>
      <c r="BD1354" s="180"/>
      <c r="BE1354" s="180"/>
      <c r="BF1354" s="180"/>
      <c r="BG1354" s="180"/>
      <c r="BH1354" s="180"/>
      <c r="BI1354" s="180"/>
      <c r="BJ1354" s="180"/>
      <c r="BK1354" s="180"/>
      <c r="BL1354" s="180"/>
      <c r="BM1354" s="180"/>
      <c r="BN1354" s="180"/>
      <c r="BO1354" s="180"/>
      <c r="BP1354" s="180"/>
      <c r="BQ1354" s="180"/>
      <c r="BR1354" s="180"/>
      <c r="BS1354" s="180"/>
      <c r="BT1354" s="180"/>
      <c r="BU1354" s="180"/>
      <c r="BV1354" s="180"/>
    </row>
    <row r="1355" spans="1:74" x14ac:dyDescent="0.15">
      <c r="A1355" s="5">
        <v>1351</v>
      </c>
      <c r="B1355" s="5">
        <f>data!A1353</f>
        <v>2012066</v>
      </c>
      <c r="C1355" s="6">
        <f>data!C1353</f>
        <v>1</v>
      </c>
      <c r="D1355" s="7">
        <f>data!D1353</f>
        <v>2</v>
      </c>
      <c r="E1355" s="7">
        <f>data!E1353</f>
        <v>9</v>
      </c>
      <c r="F1355" s="7">
        <f>data!F1353</f>
        <v>26</v>
      </c>
      <c r="G1355" s="7">
        <f>data!G1353</f>
        <v>29</v>
      </c>
      <c r="H1355" s="8">
        <f>data!H1353</f>
        <v>33</v>
      </c>
      <c r="I1355" s="9">
        <f>data!I1353</f>
        <v>12</v>
      </c>
      <c r="J1355" s="175"/>
      <c r="K1355" s="143"/>
      <c r="L1355" s="143"/>
      <c r="M1355" s="143"/>
      <c r="N1355" s="176"/>
      <c r="O1355" s="175"/>
      <c r="P1355" s="143"/>
      <c r="Q1355" s="143"/>
      <c r="R1355" s="143"/>
      <c r="S1355" s="176"/>
      <c r="T1355" s="175"/>
      <c r="U1355" s="143"/>
      <c r="V1355" s="143"/>
      <c r="W1355" s="143"/>
      <c r="X1355" s="176"/>
      <c r="Y1355" s="175"/>
      <c r="Z1355" s="143"/>
      <c r="AA1355" s="143"/>
      <c r="AB1355" s="143"/>
      <c r="AC1355" s="176"/>
      <c r="AD1355" s="175"/>
      <c r="AE1355" s="143"/>
      <c r="AF1355" s="143"/>
      <c r="AG1355" s="143"/>
      <c r="AH1355" s="176"/>
      <c r="AI1355" s="175"/>
      <c r="AJ1355" s="143"/>
      <c r="AK1355" s="143"/>
      <c r="AL1355" s="143"/>
      <c r="AM1355" s="176"/>
      <c r="AN1355" s="179"/>
      <c r="AO1355" s="180"/>
      <c r="AP1355" s="180"/>
      <c r="AQ1355" s="180"/>
      <c r="AR1355" s="180"/>
      <c r="AS1355" s="180"/>
      <c r="AT1355" s="180"/>
      <c r="AU1355" s="180"/>
      <c r="AV1355" s="180"/>
      <c r="AW1355" s="180"/>
      <c r="AX1355" s="180"/>
      <c r="AY1355" s="180"/>
      <c r="AZ1355" s="180"/>
      <c r="BA1355" s="180"/>
      <c r="BB1355" s="180"/>
      <c r="BC1355" s="180"/>
      <c r="BD1355" s="180"/>
      <c r="BE1355" s="180"/>
      <c r="BF1355" s="180"/>
      <c r="BG1355" s="180"/>
      <c r="BH1355" s="180"/>
      <c r="BI1355" s="180"/>
      <c r="BJ1355" s="180"/>
      <c r="BK1355" s="180"/>
      <c r="BL1355" s="180"/>
      <c r="BM1355" s="180"/>
      <c r="BN1355" s="180"/>
      <c r="BO1355" s="180"/>
      <c r="BP1355" s="180"/>
      <c r="BQ1355" s="180"/>
      <c r="BR1355" s="180"/>
      <c r="BS1355" s="180"/>
      <c r="BT1355" s="180"/>
      <c r="BU1355" s="180"/>
      <c r="BV1355" s="180"/>
    </row>
    <row r="1356" spans="1:74" x14ac:dyDescent="0.15">
      <c r="A1356" s="5">
        <v>1352</v>
      </c>
      <c r="B1356" s="5">
        <f>data!A1354</f>
        <v>2012067</v>
      </c>
      <c r="C1356" s="6">
        <f>data!C1354</f>
        <v>4</v>
      </c>
      <c r="D1356" s="7">
        <f>data!D1354</f>
        <v>5</v>
      </c>
      <c r="E1356" s="7">
        <f>data!E1354</f>
        <v>10</v>
      </c>
      <c r="F1356" s="7">
        <f>data!F1354</f>
        <v>21</v>
      </c>
      <c r="G1356" s="7">
        <f>data!G1354</f>
        <v>26</v>
      </c>
      <c r="H1356" s="8">
        <f>data!H1354</f>
        <v>30</v>
      </c>
      <c r="I1356" s="9">
        <f>data!I1354</f>
        <v>16</v>
      </c>
      <c r="J1356" s="175"/>
      <c r="K1356" s="143"/>
      <c r="L1356" s="143"/>
      <c r="M1356" s="143"/>
      <c r="N1356" s="176"/>
      <c r="O1356" s="175"/>
      <c r="P1356" s="143"/>
      <c r="Q1356" s="143"/>
      <c r="R1356" s="143"/>
      <c r="S1356" s="176"/>
      <c r="T1356" s="175"/>
      <c r="U1356" s="143"/>
      <c r="V1356" s="143"/>
      <c r="W1356" s="143"/>
      <c r="X1356" s="176"/>
      <c r="Y1356" s="175"/>
      <c r="Z1356" s="143"/>
      <c r="AA1356" s="143"/>
      <c r="AB1356" s="143"/>
      <c r="AC1356" s="176"/>
      <c r="AD1356" s="175"/>
      <c r="AE1356" s="143"/>
      <c r="AF1356" s="143"/>
      <c r="AG1356" s="143"/>
      <c r="AH1356" s="176"/>
      <c r="AI1356" s="175"/>
      <c r="AJ1356" s="143"/>
      <c r="AK1356" s="143"/>
      <c r="AL1356" s="143"/>
      <c r="AM1356" s="176"/>
      <c r="AN1356" s="179"/>
      <c r="AO1356" s="180"/>
      <c r="AP1356" s="180"/>
      <c r="AQ1356" s="180"/>
      <c r="AR1356" s="180"/>
      <c r="AS1356" s="180"/>
      <c r="AT1356" s="180"/>
      <c r="AU1356" s="180"/>
      <c r="AV1356" s="180"/>
      <c r="AW1356" s="180"/>
      <c r="AX1356" s="180"/>
      <c r="AY1356" s="180"/>
      <c r="AZ1356" s="180"/>
      <c r="BA1356" s="180"/>
      <c r="BB1356" s="180"/>
      <c r="BC1356" s="180"/>
      <c r="BD1356" s="180"/>
      <c r="BE1356" s="180"/>
      <c r="BF1356" s="180"/>
      <c r="BG1356" s="180"/>
      <c r="BH1356" s="180"/>
      <c r="BI1356" s="180"/>
      <c r="BJ1356" s="180"/>
      <c r="BK1356" s="180"/>
      <c r="BL1356" s="180"/>
      <c r="BM1356" s="180"/>
      <c r="BN1356" s="180"/>
      <c r="BO1356" s="180"/>
      <c r="BP1356" s="180"/>
      <c r="BQ1356" s="180"/>
      <c r="BR1356" s="180"/>
      <c r="BS1356" s="180"/>
      <c r="BT1356" s="180"/>
      <c r="BU1356" s="180"/>
      <c r="BV1356" s="180"/>
    </row>
    <row r="1357" spans="1:74" x14ac:dyDescent="0.15">
      <c r="A1357" s="5">
        <v>1353</v>
      </c>
      <c r="B1357" s="5">
        <f>data!A1355</f>
        <v>2012068</v>
      </c>
      <c r="C1357" s="6">
        <f>data!C1355</f>
        <v>5</v>
      </c>
      <c r="D1357" s="7">
        <f>data!D1355</f>
        <v>17</v>
      </c>
      <c r="E1357" s="7">
        <f>data!E1355</f>
        <v>22</v>
      </c>
      <c r="F1357" s="7">
        <f>data!F1355</f>
        <v>26</v>
      </c>
      <c r="G1357" s="7">
        <f>data!G1355</f>
        <v>32</v>
      </c>
      <c r="H1357" s="8">
        <f>data!H1355</f>
        <v>33</v>
      </c>
      <c r="I1357" s="9">
        <f>data!I1355</f>
        <v>10</v>
      </c>
      <c r="J1357" s="175"/>
      <c r="K1357" s="143"/>
      <c r="L1357" s="143"/>
      <c r="M1357" s="143"/>
      <c r="N1357" s="176"/>
      <c r="O1357" s="175"/>
      <c r="P1357" s="143"/>
      <c r="Q1357" s="143"/>
      <c r="R1357" s="143"/>
      <c r="S1357" s="176"/>
      <c r="T1357" s="175"/>
      <c r="U1357" s="143"/>
      <c r="V1357" s="143"/>
      <c r="W1357" s="143"/>
      <c r="X1357" s="176"/>
      <c r="Y1357" s="175"/>
      <c r="Z1357" s="143"/>
      <c r="AA1357" s="143"/>
      <c r="AB1357" s="143"/>
      <c r="AC1357" s="176"/>
      <c r="AD1357" s="175"/>
      <c r="AE1357" s="143"/>
      <c r="AF1357" s="143"/>
      <c r="AG1357" s="143"/>
      <c r="AH1357" s="176"/>
      <c r="AI1357" s="175"/>
      <c r="AJ1357" s="143"/>
      <c r="AK1357" s="143"/>
      <c r="AL1357" s="143"/>
      <c r="AM1357" s="176"/>
      <c r="AN1357" s="179"/>
      <c r="AO1357" s="180"/>
      <c r="AP1357" s="180"/>
      <c r="AQ1357" s="180"/>
      <c r="AR1357" s="180"/>
      <c r="AS1357" s="180"/>
      <c r="AT1357" s="180"/>
      <c r="AU1357" s="180"/>
      <c r="AV1357" s="180"/>
      <c r="AW1357" s="180"/>
      <c r="AX1357" s="180"/>
      <c r="AY1357" s="180"/>
      <c r="AZ1357" s="180"/>
      <c r="BA1357" s="180"/>
      <c r="BB1357" s="180"/>
      <c r="BC1357" s="180"/>
      <c r="BD1357" s="180"/>
      <c r="BE1357" s="180"/>
      <c r="BF1357" s="180"/>
      <c r="BG1357" s="180"/>
      <c r="BH1357" s="180"/>
      <c r="BI1357" s="180"/>
      <c r="BJ1357" s="180"/>
      <c r="BK1357" s="180"/>
      <c r="BL1357" s="180"/>
      <c r="BM1357" s="180"/>
      <c r="BN1357" s="180"/>
      <c r="BO1357" s="180"/>
      <c r="BP1357" s="180"/>
      <c r="BQ1357" s="180"/>
      <c r="BR1357" s="180"/>
      <c r="BS1357" s="180"/>
      <c r="BT1357" s="180"/>
      <c r="BU1357" s="180"/>
      <c r="BV1357" s="180"/>
    </row>
    <row r="1358" spans="1:74" x14ac:dyDescent="0.15">
      <c r="A1358" s="5">
        <v>1354</v>
      </c>
      <c r="B1358" s="5">
        <f>data!A1356</f>
        <v>2012069</v>
      </c>
      <c r="C1358" s="6">
        <f>data!C1356</f>
        <v>8</v>
      </c>
      <c r="D1358" s="7">
        <f>data!D1356</f>
        <v>10</v>
      </c>
      <c r="E1358" s="7">
        <f>data!E1356</f>
        <v>11</v>
      </c>
      <c r="F1358" s="7">
        <f>data!F1356</f>
        <v>18</v>
      </c>
      <c r="G1358" s="7">
        <f>data!G1356</f>
        <v>20</v>
      </c>
      <c r="H1358" s="8">
        <f>data!H1356</f>
        <v>29</v>
      </c>
      <c r="I1358" s="9">
        <f>data!I1356</f>
        <v>6</v>
      </c>
      <c r="J1358" s="175"/>
      <c r="K1358" s="143"/>
      <c r="L1358" s="143"/>
      <c r="M1358" s="143"/>
      <c r="N1358" s="176"/>
      <c r="O1358" s="175"/>
      <c r="P1358" s="143"/>
      <c r="Q1358" s="143"/>
      <c r="R1358" s="143"/>
      <c r="S1358" s="176"/>
      <c r="T1358" s="175"/>
      <c r="U1358" s="143"/>
      <c r="V1358" s="143"/>
      <c r="W1358" s="143"/>
      <c r="X1358" s="176"/>
      <c r="Y1358" s="175"/>
      <c r="Z1358" s="143"/>
      <c r="AA1358" s="143"/>
      <c r="AB1358" s="143"/>
      <c r="AC1358" s="176"/>
      <c r="AD1358" s="175"/>
      <c r="AE1358" s="143"/>
      <c r="AF1358" s="143"/>
      <c r="AG1358" s="143"/>
      <c r="AH1358" s="176"/>
      <c r="AI1358" s="175"/>
      <c r="AJ1358" s="143"/>
      <c r="AK1358" s="143"/>
      <c r="AL1358" s="143"/>
      <c r="AM1358" s="176"/>
      <c r="AN1358" s="179"/>
      <c r="AO1358" s="180"/>
      <c r="AP1358" s="180"/>
      <c r="AQ1358" s="180"/>
      <c r="AR1358" s="180"/>
      <c r="AS1358" s="180"/>
      <c r="AT1358" s="180"/>
      <c r="AU1358" s="180"/>
      <c r="AV1358" s="180"/>
      <c r="AW1358" s="180"/>
      <c r="AX1358" s="180"/>
      <c r="AY1358" s="180"/>
      <c r="AZ1358" s="180"/>
      <c r="BA1358" s="180"/>
      <c r="BB1358" s="180"/>
      <c r="BC1358" s="180"/>
      <c r="BD1358" s="180"/>
      <c r="BE1358" s="180"/>
      <c r="BF1358" s="180"/>
      <c r="BG1358" s="180"/>
      <c r="BH1358" s="180"/>
      <c r="BI1358" s="180"/>
      <c r="BJ1358" s="180"/>
      <c r="BK1358" s="180"/>
      <c r="BL1358" s="180"/>
      <c r="BM1358" s="180"/>
      <c r="BN1358" s="180"/>
      <c r="BO1358" s="180"/>
      <c r="BP1358" s="180"/>
      <c r="BQ1358" s="180"/>
      <c r="BR1358" s="180"/>
      <c r="BS1358" s="180"/>
      <c r="BT1358" s="180"/>
      <c r="BU1358" s="180"/>
      <c r="BV1358" s="180"/>
    </row>
    <row r="1359" spans="1:74" x14ac:dyDescent="0.15">
      <c r="A1359" s="5">
        <v>1355</v>
      </c>
      <c r="B1359" s="5">
        <f>data!A1357</f>
        <v>2012070</v>
      </c>
      <c r="C1359" s="6">
        <f>data!C1357</f>
        <v>2</v>
      </c>
      <c r="D1359" s="7">
        <f>data!D1357</f>
        <v>3</v>
      </c>
      <c r="E1359" s="7">
        <f>data!E1357</f>
        <v>4</v>
      </c>
      <c r="F1359" s="7">
        <f>data!F1357</f>
        <v>24</v>
      </c>
      <c r="G1359" s="7">
        <f>data!G1357</f>
        <v>31</v>
      </c>
      <c r="H1359" s="8">
        <f>data!H1357</f>
        <v>32</v>
      </c>
      <c r="I1359" s="9">
        <f>data!I1357</f>
        <v>11</v>
      </c>
      <c r="J1359" s="175"/>
      <c r="K1359" s="143"/>
      <c r="L1359" s="143"/>
      <c r="M1359" s="143"/>
      <c r="N1359" s="176"/>
      <c r="O1359" s="175"/>
      <c r="P1359" s="143"/>
      <c r="Q1359" s="143"/>
      <c r="R1359" s="143"/>
      <c r="S1359" s="176"/>
      <c r="T1359" s="175"/>
      <c r="U1359" s="143"/>
      <c r="V1359" s="143"/>
      <c r="W1359" s="143"/>
      <c r="X1359" s="176"/>
      <c r="Y1359" s="175"/>
      <c r="Z1359" s="143"/>
      <c r="AA1359" s="143"/>
      <c r="AB1359" s="143"/>
      <c r="AC1359" s="176"/>
      <c r="AD1359" s="175"/>
      <c r="AE1359" s="143"/>
      <c r="AF1359" s="143"/>
      <c r="AG1359" s="143"/>
      <c r="AH1359" s="176"/>
      <c r="AI1359" s="175"/>
      <c r="AJ1359" s="143"/>
      <c r="AK1359" s="143"/>
      <c r="AL1359" s="143"/>
      <c r="AM1359" s="176"/>
      <c r="AN1359" s="179"/>
      <c r="AO1359" s="180"/>
      <c r="AP1359" s="180"/>
      <c r="AQ1359" s="180"/>
      <c r="AR1359" s="180"/>
      <c r="AS1359" s="180"/>
      <c r="AT1359" s="180"/>
      <c r="AU1359" s="180"/>
      <c r="AV1359" s="180"/>
      <c r="AW1359" s="180"/>
      <c r="AX1359" s="180"/>
      <c r="AY1359" s="180"/>
      <c r="AZ1359" s="180"/>
      <c r="BA1359" s="180"/>
      <c r="BB1359" s="180"/>
      <c r="BC1359" s="180"/>
      <c r="BD1359" s="180"/>
      <c r="BE1359" s="180"/>
      <c r="BF1359" s="180"/>
      <c r="BG1359" s="180"/>
      <c r="BH1359" s="180"/>
      <c r="BI1359" s="180"/>
      <c r="BJ1359" s="180"/>
      <c r="BK1359" s="180"/>
      <c r="BL1359" s="180"/>
      <c r="BM1359" s="180"/>
      <c r="BN1359" s="180"/>
      <c r="BO1359" s="180"/>
      <c r="BP1359" s="180"/>
      <c r="BQ1359" s="180"/>
      <c r="BR1359" s="180"/>
      <c r="BS1359" s="180"/>
      <c r="BT1359" s="180"/>
      <c r="BU1359" s="180"/>
      <c r="BV1359" s="180"/>
    </row>
    <row r="1360" spans="1:74" x14ac:dyDescent="0.15">
      <c r="A1360" s="5">
        <v>1356</v>
      </c>
      <c r="B1360" s="5">
        <f>data!A1358</f>
        <v>2012071</v>
      </c>
      <c r="C1360" s="6">
        <f>data!C1358</f>
        <v>3</v>
      </c>
      <c r="D1360" s="7">
        <f>data!D1358</f>
        <v>4</v>
      </c>
      <c r="E1360" s="7">
        <f>data!E1358</f>
        <v>19</v>
      </c>
      <c r="F1360" s="7">
        <f>data!F1358</f>
        <v>21</v>
      </c>
      <c r="G1360" s="7">
        <f>data!G1358</f>
        <v>22</v>
      </c>
      <c r="H1360" s="8">
        <f>data!H1358</f>
        <v>23</v>
      </c>
      <c r="I1360" s="9">
        <f>data!I1358</f>
        <v>8</v>
      </c>
      <c r="J1360" s="175"/>
      <c r="K1360" s="143"/>
      <c r="L1360" s="143"/>
      <c r="M1360" s="143"/>
      <c r="N1360" s="176"/>
      <c r="O1360" s="175"/>
      <c r="P1360" s="143"/>
      <c r="Q1360" s="143"/>
      <c r="R1360" s="143"/>
      <c r="S1360" s="176"/>
      <c r="T1360" s="175"/>
      <c r="U1360" s="143"/>
      <c r="V1360" s="143"/>
      <c r="W1360" s="143"/>
      <c r="X1360" s="176"/>
      <c r="Y1360" s="175"/>
      <c r="Z1360" s="143"/>
      <c r="AA1360" s="143"/>
      <c r="AB1360" s="143"/>
      <c r="AC1360" s="176"/>
      <c r="AD1360" s="175"/>
      <c r="AE1360" s="143"/>
      <c r="AF1360" s="143"/>
      <c r="AG1360" s="143"/>
      <c r="AH1360" s="176"/>
      <c r="AI1360" s="175"/>
      <c r="AJ1360" s="143"/>
      <c r="AK1360" s="143"/>
      <c r="AL1360" s="143"/>
      <c r="AM1360" s="176"/>
      <c r="AN1360" s="179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80"/>
      <c r="BI1360" s="180"/>
      <c r="BJ1360" s="180"/>
      <c r="BK1360" s="180"/>
      <c r="BL1360" s="180"/>
      <c r="BM1360" s="180"/>
      <c r="BN1360" s="180"/>
      <c r="BO1360" s="180"/>
      <c r="BP1360" s="180"/>
      <c r="BQ1360" s="180"/>
      <c r="BR1360" s="180"/>
      <c r="BS1360" s="180"/>
      <c r="BT1360" s="180"/>
      <c r="BU1360" s="180"/>
      <c r="BV1360" s="180"/>
    </row>
    <row r="1361" spans="1:74" x14ac:dyDescent="0.15">
      <c r="A1361" s="5">
        <v>1357</v>
      </c>
      <c r="B1361" s="5">
        <f>data!A1359</f>
        <v>2012072</v>
      </c>
      <c r="C1361" s="6">
        <f>data!C1359</f>
        <v>2</v>
      </c>
      <c r="D1361" s="7">
        <f>data!D1359</f>
        <v>3</v>
      </c>
      <c r="E1361" s="7">
        <f>data!E1359</f>
        <v>7</v>
      </c>
      <c r="F1361" s="7">
        <f>data!F1359</f>
        <v>9</v>
      </c>
      <c r="G1361" s="7">
        <f>data!G1359</f>
        <v>13</v>
      </c>
      <c r="H1361" s="8">
        <f>data!H1359</f>
        <v>30</v>
      </c>
      <c r="I1361" s="9">
        <f>data!I1359</f>
        <v>6</v>
      </c>
      <c r="J1361" s="175"/>
      <c r="K1361" s="143"/>
      <c r="L1361" s="143"/>
      <c r="M1361" s="143"/>
      <c r="N1361" s="176"/>
      <c r="O1361" s="175"/>
      <c r="P1361" s="143"/>
      <c r="Q1361" s="143"/>
      <c r="R1361" s="143"/>
      <c r="S1361" s="176"/>
      <c r="T1361" s="175"/>
      <c r="U1361" s="143"/>
      <c r="V1361" s="143"/>
      <c r="W1361" s="143"/>
      <c r="X1361" s="176"/>
      <c r="Y1361" s="175"/>
      <c r="Z1361" s="143"/>
      <c r="AA1361" s="143"/>
      <c r="AB1361" s="143"/>
      <c r="AC1361" s="176"/>
      <c r="AD1361" s="175"/>
      <c r="AE1361" s="143"/>
      <c r="AF1361" s="143"/>
      <c r="AG1361" s="143"/>
      <c r="AH1361" s="176"/>
      <c r="AI1361" s="175"/>
      <c r="AJ1361" s="143"/>
      <c r="AK1361" s="143"/>
      <c r="AL1361" s="143"/>
      <c r="AM1361" s="176"/>
      <c r="AN1361" s="179"/>
      <c r="AO1361" s="180"/>
      <c r="AP1361" s="180"/>
      <c r="AQ1361" s="180"/>
      <c r="AR1361" s="180"/>
      <c r="AS1361" s="180"/>
      <c r="AT1361" s="180"/>
      <c r="AU1361" s="180"/>
      <c r="AV1361" s="180"/>
      <c r="AW1361" s="180"/>
      <c r="AX1361" s="180"/>
      <c r="AY1361" s="180"/>
      <c r="AZ1361" s="180"/>
      <c r="BA1361" s="180"/>
      <c r="BB1361" s="180"/>
      <c r="BC1361" s="180"/>
      <c r="BD1361" s="180"/>
      <c r="BE1361" s="180"/>
      <c r="BF1361" s="180"/>
      <c r="BG1361" s="180"/>
      <c r="BH1361" s="180"/>
      <c r="BI1361" s="180"/>
      <c r="BJ1361" s="180"/>
      <c r="BK1361" s="180"/>
      <c r="BL1361" s="180"/>
      <c r="BM1361" s="180"/>
      <c r="BN1361" s="180"/>
      <c r="BO1361" s="180"/>
      <c r="BP1361" s="180"/>
      <c r="BQ1361" s="180"/>
      <c r="BR1361" s="180"/>
      <c r="BS1361" s="180"/>
      <c r="BT1361" s="180"/>
      <c r="BU1361" s="180"/>
      <c r="BV1361" s="180"/>
    </row>
    <row r="1362" spans="1:74" x14ac:dyDescent="0.15">
      <c r="A1362" s="5">
        <v>1358</v>
      </c>
      <c r="B1362" s="5">
        <f>data!A1360</f>
        <v>2012073</v>
      </c>
      <c r="C1362" s="6">
        <f>data!C1360</f>
        <v>4</v>
      </c>
      <c r="D1362" s="7">
        <f>data!D1360</f>
        <v>7</v>
      </c>
      <c r="E1362" s="7">
        <f>data!E1360</f>
        <v>9</v>
      </c>
      <c r="F1362" s="7">
        <f>data!F1360</f>
        <v>10</v>
      </c>
      <c r="G1362" s="7">
        <f>data!G1360</f>
        <v>17</v>
      </c>
      <c r="H1362" s="8">
        <f>data!H1360</f>
        <v>27</v>
      </c>
      <c r="I1362" s="9">
        <f>data!I1360</f>
        <v>5</v>
      </c>
      <c r="J1362" s="175"/>
      <c r="K1362" s="143"/>
      <c r="L1362" s="143"/>
      <c r="M1362" s="143"/>
      <c r="N1362" s="176"/>
      <c r="O1362" s="175"/>
      <c r="P1362" s="143"/>
      <c r="Q1362" s="143"/>
      <c r="R1362" s="143"/>
      <c r="S1362" s="176"/>
      <c r="T1362" s="175"/>
      <c r="U1362" s="143"/>
      <c r="V1362" s="143"/>
      <c r="W1362" s="143"/>
      <c r="X1362" s="176"/>
      <c r="Y1362" s="175"/>
      <c r="Z1362" s="143"/>
      <c r="AA1362" s="143"/>
      <c r="AB1362" s="143"/>
      <c r="AC1362" s="176"/>
      <c r="AD1362" s="175"/>
      <c r="AE1362" s="143"/>
      <c r="AF1362" s="143"/>
      <c r="AG1362" s="143"/>
      <c r="AH1362" s="176"/>
      <c r="AI1362" s="175"/>
      <c r="AJ1362" s="143"/>
      <c r="AK1362" s="143"/>
      <c r="AL1362" s="143"/>
      <c r="AM1362" s="176"/>
      <c r="AN1362" s="179"/>
      <c r="AO1362" s="180"/>
      <c r="AP1362" s="180"/>
      <c r="AQ1362" s="180"/>
      <c r="AR1362" s="180"/>
      <c r="AS1362" s="180"/>
      <c r="AT1362" s="180"/>
      <c r="AU1362" s="180"/>
      <c r="AV1362" s="180"/>
      <c r="AW1362" s="180"/>
      <c r="AX1362" s="180"/>
      <c r="AY1362" s="180"/>
      <c r="AZ1362" s="180"/>
      <c r="BA1362" s="180"/>
      <c r="BB1362" s="180"/>
      <c r="BC1362" s="180"/>
      <c r="BD1362" s="180"/>
      <c r="BE1362" s="180"/>
      <c r="BF1362" s="180"/>
      <c r="BG1362" s="180"/>
      <c r="BH1362" s="180"/>
      <c r="BI1362" s="180"/>
      <c r="BJ1362" s="180"/>
      <c r="BK1362" s="180"/>
      <c r="BL1362" s="180"/>
      <c r="BM1362" s="180"/>
      <c r="BN1362" s="180"/>
      <c r="BO1362" s="180"/>
      <c r="BP1362" s="180"/>
      <c r="BQ1362" s="180"/>
      <c r="BR1362" s="180"/>
      <c r="BS1362" s="180"/>
      <c r="BT1362" s="180"/>
      <c r="BU1362" s="180"/>
      <c r="BV1362" s="180"/>
    </row>
    <row r="1363" spans="1:74" x14ac:dyDescent="0.15">
      <c r="A1363" s="5">
        <v>1359</v>
      </c>
      <c r="B1363" s="5">
        <f>data!A1361</f>
        <v>2012074</v>
      </c>
      <c r="C1363" s="6">
        <f>data!C1361</f>
        <v>15</v>
      </c>
      <c r="D1363" s="7">
        <f>data!D1361</f>
        <v>16</v>
      </c>
      <c r="E1363" s="7">
        <f>data!E1361</f>
        <v>18</v>
      </c>
      <c r="F1363" s="7">
        <f>data!F1361</f>
        <v>19</v>
      </c>
      <c r="G1363" s="7">
        <f>data!G1361</f>
        <v>28</v>
      </c>
      <c r="H1363" s="8">
        <f>data!H1361</f>
        <v>32</v>
      </c>
      <c r="I1363" s="9">
        <f>data!I1361</f>
        <v>8</v>
      </c>
      <c r="J1363" s="175"/>
      <c r="K1363" s="143"/>
      <c r="L1363" s="143"/>
      <c r="M1363" s="143"/>
      <c r="N1363" s="176"/>
      <c r="O1363" s="175"/>
      <c r="P1363" s="143"/>
      <c r="Q1363" s="143"/>
      <c r="R1363" s="143"/>
      <c r="S1363" s="176"/>
      <c r="T1363" s="175"/>
      <c r="U1363" s="143"/>
      <c r="V1363" s="143"/>
      <c r="W1363" s="143"/>
      <c r="X1363" s="176"/>
      <c r="Y1363" s="175"/>
      <c r="Z1363" s="143"/>
      <c r="AA1363" s="143"/>
      <c r="AB1363" s="143"/>
      <c r="AC1363" s="176"/>
      <c r="AD1363" s="175"/>
      <c r="AE1363" s="143"/>
      <c r="AF1363" s="143"/>
      <c r="AG1363" s="143"/>
      <c r="AH1363" s="176"/>
      <c r="AI1363" s="175"/>
      <c r="AJ1363" s="143"/>
      <c r="AK1363" s="143"/>
      <c r="AL1363" s="143"/>
      <c r="AM1363" s="176"/>
      <c r="AN1363" s="179"/>
      <c r="AO1363" s="180"/>
      <c r="AP1363" s="180"/>
      <c r="AQ1363" s="180"/>
      <c r="AR1363" s="180"/>
      <c r="AS1363" s="180"/>
      <c r="AT1363" s="180"/>
      <c r="AU1363" s="180"/>
      <c r="AV1363" s="180"/>
      <c r="AW1363" s="180"/>
      <c r="AX1363" s="180"/>
      <c r="AY1363" s="180"/>
      <c r="AZ1363" s="180"/>
      <c r="BA1363" s="180"/>
      <c r="BB1363" s="180"/>
      <c r="BC1363" s="180"/>
      <c r="BD1363" s="180"/>
      <c r="BE1363" s="180"/>
      <c r="BF1363" s="180"/>
      <c r="BG1363" s="180"/>
      <c r="BH1363" s="180"/>
      <c r="BI1363" s="180"/>
      <c r="BJ1363" s="180"/>
      <c r="BK1363" s="180"/>
      <c r="BL1363" s="180"/>
      <c r="BM1363" s="180"/>
      <c r="BN1363" s="180"/>
      <c r="BO1363" s="180"/>
      <c r="BP1363" s="180"/>
      <c r="BQ1363" s="180"/>
      <c r="BR1363" s="180"/>
      <c r="BS1363" s="180"/>
      <c r="BT1363" s="180"/>
      <c r="BU1363" s="180"/>
      <c r="BV1363" s="180"/>
    </row>
    <row r="1364" spans="1:74" x14ac:dyDescent="0.15">
      <c r="A1364" s="5">
        <v>1360</v>
      </c>
      <c r="B1364" s="5">
        <f>data!A1362</f>
        <v>2012075</v>
      </c>
      <c r="C1364" s="6">
        <f>data!C1362</f>
        <v>4</v>
      </c>
      <c r="D1364" s="7">
        <f>data!D1362</f>
        <v>6</v>
      </c>
      <c r="E1364" s="7">
        <f>data!E1362</f>
        <v>22</v>
      </c>
      <c r="F1364" s="7">
        <f>data!F1362</f>
        <v>23</v>
      </c>
      <c r="G1364" s="7">
        <f>data!G1362</f>
        <v>29</v>
      </c>
      <c r="H1364" s="8">
        <f>data!H1362</f>
        <v>32</v>
      </c>
      <c r="I1364" s="9">
        <f>data!I1362</f>
        <v>11</v>
      </c>
      <c r="J1364" s="175"/>
      <c r="K1364" s="143"/>
      <c r="L1364" s="143"/>
      <c r="M1364" s="143"/>
      <c r="N1364" s="176"/>
      <c r="O1364" s="175"/>
      <c r="P1364" s="143"/>
      <c r="Q1364" s="143"/>
      <c r="R1364" s="143"/>
      <c r="S1364" s="176"/>
      <c r="T1364" s="175"/>
      <c r="U1364" s="143"/>
      <c r="V1364" s="143"/>
      <c r="W1364" s="143"/>
      <c r="X1364" s="176"/>
      <c r="Y1364" s="175"/>
      <c r="Z1364" s="143"/>
      <c r="AA1364" s="143"/>
      <c r="AB1364" s="143"/>
      <c r="AC1364" s="176"/>
      <c r="AD1364" s="175"/>
      <c r="AE1364" s="143"/>
      <c r="AF1364" s="143"/>
      <c r="AG1364" s="143"/>
      <c r="AH1364" s="176"/>
      <c r="AI1364" s="175"/>
      <c r="AJ1364" s="143"/>
      <c r="AK1364" s="143"/>
      <c r="AL1364" s="143"/>
      <c r="AM1364" s="176"/>
      <c r="AN1364" s="179"/>
      <c r="AO1364" s="180"/>
      <c r="AP1364" s="180"/>
      <c r="AQ1364" s="180"/>
      <c r="AR1364" s="180"/>
      <c r="AS1364" s="180"/>
      <c r="AT1364" s="180"/>
      <c r="AU1364" s="180"/>
      <c r="AV1364" s="180"/>
      <c r="AW1364" s="180"/>
      <c r="AX1364" s="180"/>
      <c r="AY1364" s="180"/>
      <c r="AZ1364" s="180"/>
      <c r="BA1364" s="180"/>
      <c r="BB1364" s="180"/>
      <c r="BC1364" s="180"/>
      <c r="BD1364" s="180"/>
      <c r="BE1364" s="180"/>
      <c r="BF1364" s="180"/>
      <c r="BG1364" s="180"/>
      <c r="BH1364" s="180"/>
      <c r="BI1364" s="180"/>
      <c r="BJ1364" s="180"/>
      <c r="BK1364" s="180"/>
      <c r="BL1364" s="180"/>
      <c r="BM1364" s="180"/>
      <c r="BN1364" s="180"/>
      <c r="BO1364" s="180"/>
      <c r="BP1364" s="180"/>
      <c r="BQ1364" s="180"/>
      <c r="BR1364" s="180"/>
      <c r="BS1364" s="180"/>
      <c r="BT1364" s="180"/>
      <c r="BU1364" s="180"/>
      <c r="BV1364" s="180"/>
    </row>
    <row r="1365" spans="1:74" x14ac:dyDescent="0.15">
      <c r="A1365" s="5">
        <v>1361</v>
      </c>
      <c r="B1365" s="5">
        <f>data!A1363</f>
        <v>2012076</v>
      </c>
      <c r="C1365" s="6">
        <f>data!C1363</f>
        <v>11</v>
      </c>
      <c r="D1365" s="7">
        <f>data!D1363</f>
        <v>18</v>
      </c>
      <c r="E1365" s="7">
        <f>data!E1363</f>
        <v>22</v>
      </c>
      <c r="F1365" s="7">
        <f>data!F1363</f>
        <v>27</v>
      </c>
      <c r="G1365" s="7">
        <f>data!G1363</f>
        <v>29</v>
      </c>
      <c r="H1365" s="8">
        <f>data!H1363</f>
        <v>30</v>
      </c>
      <c r="I1365" s="9">
        <f>data!I1363</f>
        <v>15</v>
      </c>
      <c r="J1365" s="175"/>
      <c r="K1365" s="143"/>
      <c r="L1365" s="143"/>
      <c r="M1365" s="143"/>
      <c r="N1365" s="176"/>
      <c r="O1365" s="175"/>
      <c r="P1365" s="143"/>
      <c r="Q1365" s="143"/>
      <c r="R1365" s="143"/>
      <c r="S1365" s="176"/>
      <c r="T1365" s="175"/>
      <c r="U1365" s="143"/>
      <c r="V1365" s="143"/>
      <c r="W1365" s="143"/>
      <c r="X1365" s="176"/>
      <c r="Y1365" s="175"/>
      <c r="Z1365" s="143"/>
      <c r="AA1365" s="143"/>
      <c r="AB1365" s="143"/>
      <c r="AC1365" s="176"/>
      <c r="AD1365" s="175"/>
      <c r="AE1365" s="143"/>
      <c r="AF1365" s="143"/>
      <c r="AG1365" s="143"/>
      <c r="AH1365" s="176"/>
      <c r="AI1365" s="175"/>
      <c r="AJ1365" s="143"/>
      <c r="AK1365" s="143"/>
      <c r="AL1365" s="143"/>
      <c r="AM1365" s="176"/>
      <c r="AN1365" s="179"/>
      <c r="AO1365" s="180"/>
      <c r="AP1365" s="180"/>
      <c r="AQ1365" s="180"/>
      <c r="AR1365" s="180"/>
      <c r="AS1365" s="180"/>
      <c r="AT1365" s="180"/>
      <c r="AU1365" s="180"/>
      <c r="AV1365" s="180"/>
      <c r="AW1365" s="180"/>
      <c r="AX1365" s="180"/>
      <c r="AY1365" s="180"/>
      <c r="AZ1365" s="180"/>
      <c r="BA1365" s="180"/>
      <c r="BB1365" s="180"/>
      <c r="BC1365" s="180"/>
      <c r="BD1365" s="180"/>
      <c r="BE1365" s="180"/>
      <c r="BF1365" s="180"/>
      <c r="BG1365" s="180"/>
      <c r="BH1365" s="180"/>
      <c r="BI1365" s="180"/>
      <c r="BJ1365" s="180"/>
      <c r="BK1365" s="180"/>
      <c r="BL1365" s="180"/>
      <c r="BM1365" s="180"/>
      <c r="BN1365" s="180"/>
      <c r="BO1365" s="180"/>
      <c r="BP1365" s="180"/>
      <c r="BQ1365" s="180"/>
      <c r="BR1365" s="180"/>
      <c r="BS1365" s="180"/>
      <c r="BT1365" s="180"/>
      <c r="BU1365" s="180"/>
      <c r="BV1365" s="180"/>
    </row>
    <row r="1366" spans="1:74" x14ac:dyDescent="0.15">
      <c r="A1366" s="5">
        <v>1362</v>
      </c>
      <c r="B1366" s="5">
        <f>data!A1364</f>
        <v>2012077</v>
      </c>
      <c r="C1366" s="6">
        <f>data!C1364</f>
        <v>2</v>
      </c>
      <c r="D1366" s="7">
        <f>data!D1364</f>
        <v>4</v>
      </c>
      <c r="E1366" s="7">
        <f>data!E1364</f>
        <v>13</v>
      </c>
      <c r="F1366" s="7">
        <f>data!F1364</f>
        <v>18</v>
      </c>
      <c r="G1366" s="7">
        <f>data!G1364</f>
        <v>26</v>
      </c>
      <c r="H1366" s="8">
        <f>data!H1364</f>
        <v>28</v>
      </c>
      <c r="I1366" s="9">
        <f>data!I1364</f>
        <v>12</v>
      </c>
      <c r="J1366" s="175"/>
      <c r="K1366" s="143"/>
      <c r="L1366" s="143"/>
      <c r="M1366" s="143"/>
      <c r="N1366" s="176"/>
      <c r="O1366" s="175"/>
      <c r="P1366" s="143"/>
      <c r="Q1366" s="143"/>
      <c r="R1366" s="143"/>
      <c r="S1366" s="176"/>
      <c r="T1366" s="175"/>
      <c r="U1366" s="143"/>
      <c r="V1366" s="143"/>
      <c r="W1366" s="143"/>
      <c r="X1366" s="176"/>
      <c r="Y1366" s="175"/>
      <c r="Z1366" s="143"/>
      <c r="AA1366" s="143"/>
      <c r="AB1366" s="143"/>
      <c r="AC1366" s="176"/>
      <c r="AD1366" s="175"/>
      <c r="AE1366" s="143"/>
      <c r="AF1366" s="143"/>
      <c r="AG1366" s="143"/>
      <c r="AH1366" s="176"/>
      <c r="AI1366" s="175"/>
      <c r="AJ1366" s="143"/>
      <c r="AK1366" s="143"/>
      <c r="AL1366" s="143"/>
      <c r="AM1366" s="176"/>
      <c r="AN1366" s="179"/>
      <c r="AO1366" s="180"/>
      <c r="AP1366" s="180"/>
      <c r="AQ1366" s="180"/>
      <c r="AR1366" s="180"/>
      <c r="AS1366" s="180"/>
      <c r="AT1366" s="180"/>
      <c r="AU1366" s="180"/>
      <c r="AV1366" s="180"/>
      <c r="AW1366" s="180"/>
      <c r="AX1366" s="180"/>
      <c r="AY1366" s="180"/>
      <c r="AZ1366" s="180"/>
      <c r="BA1366" s="180"/>
      <c r="BB1366" s="180"/>
      <c r="BC1366" s="180"/>
      <c r="BD1366" s="180"/>
      <c r="BE1366" s="180"/>
      <c r="BF1366" s="180"/>
      <c r="BG1366" s="180"/>
      <c r="BH1366" s="180"/>
      <c r="BI1366" s="180"/>
      <c r="BJ1366" s="180"/>
      <c r="BK1366" s="180"/>
      <c r="BL1366" s="180"/>
      <c r="BM1366" s="180"/>
      <c r="BN1366" s="180"/>
      <c r="BO1366" s="180"/>
      <c r="BP1366" s="180"/>
      <c r="BQ1366" s="180"/>
      <c r="BR1366" s="180"/>
      <c r="BS1366" s="180"/>
      <c r="BT1366" s="180"/>
      <c r="BU1366" s="180"/>
      <c r="BV1366" s="180"/>
    </row>
    <row r="1367" spans="1:74" x14ac:dyDescent="0.15">
      <c r="A1367" s="5">
        <v>1363</v>
      </c>
      <c r="B1367" s="5">
        <f>data!A1365</f>
        <v>2012078</v>
      </c>
      <c r="C1367" s="6">
        <f>data!C1365</f>
        <v>8</v>
      </c>
      <c r="D1367" s="7">
        <f>data!D1365</f>
        <v>15</v>
      </c>
      <c r="E1367" s="7">
        <f>data!E1365</f>
        <v>22</v>
      </c>
      <c r="F1367" s="7">
        <f>data!F1365</f>
        <v>24</v>
      </c>
      <c r="G1367" s="7">
        <f>data!G1365</f>
        <v>28</v>
      </c>
      <c r="H1367" s="8">
        <f>data!H1365</f>
        <v>33</v>
      </c>
      <c r="I1367" s="9">
        <f>data!I1365</f>
        <v>12</v>
      </c>
      <c r="J1367" s="175"/>
      <c r="K1367" s="143"/>
      <c r="L1367" s="143"/>
      <c r="M1367" s="143"/>
      <c r="N1367" s="176"/>
      <c r="O1367" s="175"/>
      <c r="P1367" s="143"/>
      <c r="Q1367" s="143"/>
      <c r="R1367" s="143"/>
      <c r="S1367" s="176"/>
      <c r="T1367" s="175"/>
      <c r="U1367" s="143"/>
      <c r="V1367" s="143"/>
      <c r="W1367" s="143"/>
      <c r="X1367" s="176"/>
      <c r="Y1367" s="175"/>
      <c r="Z1367" s="143"/>
      <c r="AA1367" s="143"/>
      <c r="AB1367" s="143"/>
      <c r="AC1367" s="176"/>
      <c r="AD1367" s="175"/>
      <c r="AE1367" s="143"/>
      <c r="AF1367" s="143"/>
      <c r="AG1367" s="143"/>
      <c r="AH1367" s="176"/>
      <c r="AI1367" s="175"/>
      <c r="AJ1367" s="143"/>
      <c r="AK1367" s="143"/>
      <c r="AL1367" s="143"/>
      <c r="AM1367" s="176"/>
      <c r="AN1367" s="179"/>
      <c r="AO1367" s="180"/>
      <c r="AP1367" s="180"/>
      <c r="AQ1367" s="180"/>
      <c r="AR1367" s="180"/>
      <c r="AS1367" s="180"/>
      <c r="AT1367" s="180"/>
      <c r="AU1367" s="180"/>
      <c r="AV1367" s="180"/>
      <c r="AW1367" s="180"/>
      <c r="AX1367" s="180"/>
      <c r="AY1367" s="180"/>
      <c r="AZ1367" s="180"/>
      <c r="BA1367" s="180"/>
      <c r="BB1367" s="180"/>
      <c r="BC1367" s="180"/>
      <c r="BD1367" s="180"/>
      <c r="BE1367" s="180"/>
      <c r="BF1367" s="180"/>
      <c r="BG1367" s="180"/>
      <c r="BH1367" s="180"/>
      <c r="BI1367" s="180"/>
      <c r="BJ1367" s="180"/>
      <c r="BK1367" s="180"/>
      <c r="BL1367" s="180"/>
      <c r="BM1367" s="180"/>
      <c r="BN1367" s="180"/>
      <c r="BO1367" s="180"/>
      <c r="BP1367" s="180"/>
      <c r="BQ1367" s="180"/>
      <c r="BR1367" s="180"/>
      <c r="BS1367" s="180"/>
      <c r="BT1367" s="180"/>
      <c r="BU1367" s="180"/>
      <c r="BV1367" s="180"/>
    </row>
    <row r="1368" spans="1:74" x14ac:dyDescent="0.15">
      <c r="A1368" s="5">
        <v>1364</v>
      </c>
      <c r="B1368" s="5">
        <f>data!A1366</f>
        <v>2012079</v>
      </c>
      <c r="C1368" s="6">
        <f>data!C1366</f>
        <v>6</v>
      </c>
      <c r="D1368" s="7">
        <f>data!D1366</f>
        <v>7</v>
      </c>
      <c r="E1368" s="7">
        <f>data!E1366</f>
        <v>12</v>
      </c>
      <c r="F1368" s="7">
        <f>data!F1366</f>
        <v>24</v>
      </c>
      <c r="G1368" s="7">
        <f>data!G1366</f>
        <v>30</v>
      </c>
      <c r="H1368" s="8">
        <f>data!H1366</f>
        <v>33</v>
      </c>
      <c r="I1368" s="9">
        <f>data!I1366</f>
        <v>12</v>
      </c>
      <c r="J1368" s="175"/>
      <c r="K1368" s="143"/>
      <c r="L1368" s="143"/>
      <c r="M1368" s="143"/>
      <c r="N1368" s="176"/>
      <c r="O1368" s="175"/>
      <c r="P1368" s="143"/>
      <c r="Q1368" s="143"/>
      <c r="R1368" s="143"/>
      <c r="S1368" s="176"/>
      <c r="T1368" s="175"/>
      <c r="U1368" s="143"/>
      <c r="V1368" s="143"/>
      <c r="W1368" s="143"/>
      <c r="X1368" s="176"/>
      <c r="Y1368" s="175"/>
      <c r="Z1368" s="143"/>
      <c r="AA1368" s="143"/>
      <c r="AB1368" s="143"/>
      <c r="AC1368" s="176"/>
      <c r="AD1368" s="175"/>
      <c r="AE1368" s="143"/>
      <c r="AF1368" s="143"/>
      <c r="AG1368" s="143"/>
      <c r="AH1368" s="176"/>
      <c r="AI1368" s="175"/>
      <c r="AJ1368" s="143"/>
      <c r="AK1368" s="143"/>
      <c r="AL1368" s="143"/>
      <c r="AM1368" s="176"/>
      <c r="AN1368" s="179"/>
      <c r="AO1368" s="180"/>
      <c r="AP1368" s="180"/>
      <c r="AQ1368" s="180"/>
      <c r="AR1368" s="180"/>
      <c r="AS1368" s="180"/>
      <c r="AT1368" s="180"/>
      <c r="AU1368" s="180"/>
      <c r="AV1368" s="180"/>
      <c r="AW1368" s="180"/>
      <c r="AX1368" s="180"/>
      <c r="AY1368" s="180"/>
      <c r="AZ1368" s="180"/>
      <c r="BA1368" s="180"/>
      <c r="BB1368" s="180"/>
      <c r="BC1368" s="180"/>
      <c r="BD1368" s="180"/>
      <c r="BE1368" s="180"/>
      <c r="BF1368" s="180"/>
      <c r="BG1368" s="180"/>
      <c r="BH1368" s="180"/>
      <c r="BI1368" s="180"/>
      <c r="BJ1368" s="180"/>
      <c r="BK1368" s="180"/>
      <c r="BL1368" s="180"/>
      <c r="BM1368" s="180"/>
      <c r="BN1368" s="180"/>
      <c r="BO1368" s="180"/>
      <c r="BP1368" s="180"/>
      <c r="BQ1368" s="180"/>
      <c r="BR1368" s="180"/>
      <c r="BS1368" s="180"/>
      <c r="BT1368" s="180"/>
      <c r="BU1368" s="180"/>
      <c r="BV1368" s="180"/>
    </row>
    <row r="1369" spans="1:74" x14ac:dyDescent="0.15">
      <c r="A1369" s="5">
        <v>1365</v>
      </c>
      <c r="B1369" s="5">
        <f>data!A1367</f>
        <v>2012080</v>
      </c>
      <c r="C1369" s="6">
        <f>data!C1367</f>
        <v>4</v>
      </c>
      <c r="D1369" s="7">
        <f>data!D1367</f>
        <v>9</v>
      </c>
      <c r="E1369" s="7">
        <f>data!E1367</f>
        <v>14</v>
      </c>
      <c r="F1369" s="7">
        <f>data!F1367</f>
        <v>15</v>
      </c>
      <c r="G1369" s="7">
        <f>data!G1367</f>
        <v>16</v>
      </c>
      <c r="H1369" s="8">
        <f>data!H1367</f>
        <v>27</v>
      </c>
      <c r="I1369" s="9">
        <f>data!I1367</f>
        <v>3</v>
      </c>
      <c r="J1369" s="175"/>
      <c r="K1369" s="143"/>
      <c r="L1369" s="143"/>
      <c r="M1369" s="143"/>
      <c r="N1369" s="176"/>
      <c r="O1369" s="175"/>
      <c r="P1369" s="143"/>
      <c r="Q1369" s="143"/>
      <c r="R1369" s="143"/>
      <c r="S1369" s="176"/>
      <c r="T1369" s="175"/>
      <c r="U1369" s="143"/>
      <c r="V1369" s="143"/>
      <c r="W1369" s="143"/>
      <c r="X1369" s="176"/>
      <c r="Y1369" s="175"/>
      <c r="Z1369" s="143"/>
      <c r="AA1369" s="143"/>
      <c r="AB1369" s="143"/>
      <c r="AC1369" s="176"/>
      <c r="AD1369" s="175"/>
      <c r="AE1369" s="143"/>
      <c r="AF1369" s="143"/>
      <c r="AG1369" s="143"/>
      <c r="AH1369" s="176"/>
      <c r="AI1369" s="175"/>
      <c r="AJ1369" s="143"/>
      <c r="AK1369" s="143"/>
      <c r="AL1369" s="143"/>
      <c r="AM1369" s="176"/>
      <c r="AN1369" s="179"/>
      <c r="AO1369" s="180"/>
      <c r="AP1369" s="180"/>
      <c r="AQ1369" s="180"/>
      <c r="AR1369" s="180"/>
      <c r="AS1369" s="180"/>
      <c r="AT1369" s="180"/>
      <c r="AU1369" s="180"/>
      <c r="AV1369" s="180"/>
      <c r="AW1369" s="180"/>
      <c r="AX1369" s="180"/>
      <c r="AY1369" s="180"/>
      <c r="AZ1369" s="180"/>
      <c r="BA1369" s="180"/>
      <c r="BB1369" s="180"/>
      <c r="BC1369" s="180"/>
      <c r="BD1369" s="180"/>
      <c r="BE1369" s="180"/>
      <c r="BF1369" s="180"/>
      <c r="BG1369" s="180"/>
      <c r="BH1369" s="180"/>
      <c r="BI1369" s="180"/>
      <c r="BJ1369" s="180"/>
      <c r="BK1369" s="180"/>
      <c r="BL1369" s="180"/>
      <c r="BM1369" s="180"/>
      <c r="BN1369" s="180"/>
      <c r="BO1369" s="180"/>
      <c r="BP1369" s="180"/>
      <c r="BQ1369" s="180"/>
      <c r="BR1369" s="180"/>
      <c r="BS1369" s="180"/>
      <c r="BT1369" s="180"/>
      <c r="BU1369" s="180"/>
      <c r="BV1369" s="180"/>
    </row>
    <row r="1370" spans="1:74" x14ac:dyDescent="0.15">
      <c r="A1370" s="5">
        <v>1366</v>
      </c>
      <c r="B1370" s="5">
        <f>data!A1368</f>
        <v>2012081</v>
      </c>
      <c r="C1370" s="6">
        <f>data!C1368</f>
        <v>2</v>
      </c>
      <c r="D1370" s="7">
        <f>data!D1368</f>
        <v>5</v>
      </c>
      <c r="E1370" s="7">
        <f>data!E1368</f>
        <v>10</v>
      </c>
      <c r="F1370" s="7">
        <f>data!F1368</f>
        <v>24</v>
      </c>
      <c r="G1370" s="7">
        <f>data!G1368</f>
        <v>25</v>
      </c>
      <c r="H1370" s="8">
        <f>data!H1368</f>
        <v>29</v>
      </c>
      <c r="I1370" s="9">
        <f>data!I1368</f>
        <v>6</v>
      </c>
      <c r="J1370" s="175"/>
      <c r="K1370" s="143"/>
      <c r="L1370" s="143"/>
      <c r="M1370" s="143"/>
      <c r="N1370" s="176"/>
      <c r="O1370" s="175"/>
      <c r="P1370" s="143"/>
      <c r="Q1370" s="143"/>
      <c r="R1370" s="143"/>
      <c r="S1370" s="176"/>
      <c r="T1370" s="175"/>
      <c r="U1370" s="143"/>
      <c r="V1370" s="143"/>
      <c r="W1370" s="143"/>
      <c r="X1370" s="176"/>
      <c r="Y1370" s="175"/>
      <c r="Z1370" s="143"/>
      <c r="AA1370" s="143"/>
      <c r="AB1370" s="143"/>
      <c r="AC1370" s="176"/>
      <c r="AD1370" s="175"/>
      <c r="AE1370" s="143"/>
      <c r="AF1370" s="143"/>
      <c r="AG1370" s="143"/>
      <c r="AH1370" s="176"/>
      <c r="AI1370" s="175"/>
      <c r="AJ1370" s="143"/>
      <c r="AK1370" s="143"/>
      <c r="AL1370" s="143"/>
      <c r="AM1370" s="176"/>
      <c r="AN1370" s="179"/>
      <c r="AO1370" s="180"/>
      <c r="AP1370" s="180"/>
      <c r="AQ1370" s="180"/>
      <c r="AR1370" s="180"/>
      <c r="AS1370" s="180"/>
      <c r="AT1370" s="180"/>
      <c r="AU1370" s="180"/>
      <c r="AV1370" s="180"/>
      <c r="AW1370" s="180"/>
      <c r="AX1370" s="180"/>
      <c r="AY1370" s="180"/>
      <c r="AZ1370" s="180"/>
      <c r="BA1370" s="180"/>
      <c r="BB1370" s="180"/>
      <c r="BC1370" s="180"/>
      <c r="BD1370" s="180"/>
      <c r="BE1370" s="180"/>
      <c r="BF1370" s="180"/>
      <c r="BG1370" s="180"/>
      <c r="BH1370" s="180"/>
      <c r="BI1370" s="180"/>
      <c r="BJ1370" s="180"/>
      <c r="BK1370" s="180"/>
      <c r="BL1370" s="180"/>
      <c r="BM1370" s="180"/>
      <c r="BN1370" s="180"/>
      <c r="BO1370" s="180"/>
      <c r="BP1370" s="180"/>
      <c r="BQ1370" s="180"/>
      <c r="BR1370" s="180"/>
      <c r="BS1370" s="180"/>
      <c r="BT1370" s="180"/>
      <c r="BU1370" s="180"/>
      <c r="BV1370" s="180"/>
    </row>
    <row r="1371" spans="1:74" x14ac:dyDescent="0.15">
      <c r="A1371" s="5">
        <v>1367</v>
      </c>
      <c r="B1371" s="5">
        <f>data!A1369</f>
        <v>2012082</v>
      </c>
      <c r="C1371" s="6">
        <f>data!C1369</f>
        <v>2</v>
      </c>
      <c r="D1371" s="7">
        <f>data!D1369</f>
        <v>4</v>
      </c>
      <c r="E1371" s="7">
        <f>data!E1369</f>
        <v>11</v>
      </c>
      <c r="F1371" s="7">
        <f>data!F1369</f>
        <v>18</v>
      </c>
      <c r="G1371" s="7">
        <f>data!G1369</f>
        <v>22</v>
      </c>
      <c r="H1371" s="8">
        <f>data!H1369</f>
        <v>29</v>
      </c>
      <c r="I1371" s="9">
        <f>data!I1369</f>
        <v>6</v>
      </c>
      <c r="J1371" s="175"/>
      <c r="K1371" s="143"/>
      <c r="L1371" s="143"/>
      <c r="M1371" s="143"/>
      <c r="N1371" s="176"/>
      <c r="O1371" s="175"/>
      <c r="P1371" s="143"/>
      <c r="Q1371" s="143"/>
      <c r="R1371" s="143"/>
      <c r="S1371" s="176"/>
      <c r="T1371" s="175"/>
      <c r="U1371" s="143"/>
      <c r="V1371" s="143"/>
      <c r="W1371" s="143"/>
      <c r="X1371" s="176"/>
      <c r="Y1371" s="175"/>
      <c r="Z1371" s="143"/>
      <c r="AA1371" s="143"/>
      <c r="AB1371" s="143"/>
      <c r="AC1371" s="176"/>
      <c r="AD1371" s="175"/>
      <c r="AE1371" s="143"/>
      <c r="AF1371" s="143"/>
      <c r="AG1371" s="143"/>
      <c r="AH1371" s="176"/>
      <c r="AI1371" s="175"/>
      <c r="AJ1371" s="143"/>
      <c r="AK1371" s="143"/>
      <c r="AL1371" s="143"/>
      <c r="AM1371" s="176"/>
      <c r="AN1371" s="179"/>
      <c r="AO1371" s="180"/>
      <c r="AP1371" s="180"/>
      <c r="AQ1371" s="180"/>
      <c r="AR1371" s="180"/>
      <c r="AS1371" s="180"/>
      <c r="AT1371" s="180"/>
      <c r="AU1371" s="180"/>
      <c r="AV1371" s="180"/>
      <c r="AW1371" s="180"/>
      <c r="AX1371" s="180"/>
      <c r="AY1371" s="180"/>
      <c r="AZ1371" s="180"/>
      <c r="BA1371" s="180"/>
      <c r="BB1371" s="180"/>
      <c r="BC1371" s="180"/>
      <c r="BD1371" s="180"/>
      <c r="BE1371" s="180"/>
      <c r="BF1371" s="180"/>
      <c r="BG1371" s="180"/>
      <c r="BH1371" s="180"/>
      <c r="BI1371" s="180"/>
      <c r="BJ1371" s="180"/>
      <c r="BK1371" s="180"/>
      <c r="BL1371" s="180"/>
      <c r="BM1371" s="180"/>
      <c r="BN1371" s="180"/>
      <c r="BO1371" s="180"/>
      <c r="BP1371" s="180"/>
      <c r="BQ1371" s="180"/>
      <c r="BR1371" s="180"/>
      <c r="BS1371" s="180"/>
      <c r="BT1371" s="180"/>
      <c r="BU1371" s="180"/>
      <c r="BV1371" s="180"/>
    </row>
    <row r="1372" spans="1:74" x14ac:dyDescent="0.15">
      <c r="A1372" s="5">
        <v>1368</v>
      </c>
      <c r="B1372" s="5">
        <f>data!A1370</f>
        <v>2012083</v>
      </c>
      <c r="C1372" s="6">
        <f>data!C1370</f>
        <v>4</v>
      </c>
      <c r="D1372" s="7">
        <f>data!D1370</f>
        <v>9</v>
      </c>
      <c r="E1372" s="7">
        <f>data!E1370</f>
        <v>14</v>
      </c>
      <c r="F1372" s="7">
        <f>data!F1370</f>
        <v>15</v>
      </c>
      <c r="G1372" s="7">
        <f>data!G1370</f>
        <v>26</v>
      </c>
      <c r="H1372" s="8">
        <f>data!H1370</f>
        <v>33</v>
      </c>
      <c r="I1372" s="9">
        <f>data!I1370</f>
        <v>4</v>
      </c>
      <c r="J1372" s="175"/>
      <c r="K1372" s="143"/>
      <c r="L1372" s="143"/>
      <c r="M1372" s="143"/>
      <c r="N1372" s="176"/>
      <c r="O1372" s="175"/>
      <c r="P1372" s="143"/>
      <c r="Q1372" s="143"/>
      <c r="R1372" s="143"/>
      <c r="S1372" s="176"/>
      <c r="T1372" s="175"/>
      <c r="U1372" s="143"/>
      <c r="V1372" s="143"/>
      <c r="W1372" s="143"/>
      <c r="X1372" s="176"/>
      <c r="Y1372" s="175"/>
      <c r="Z1372" s="143"/>
      <c r="AA1372" s="143"/>
      <c r="AB1372" s="143"/>
      <c r="AC1372" s="176"/>
      <c r="AD1372" s="175"/>
      <c r="AE1372" s="143"/>
      <c r="AF1372" s="143"/>
      <c r="AG1372" s="143"/>
      <c r="AH1372" s="176"/>
      <c r="AI1372" s="175"/>
      <c r="AJ1372" s="143"/>
      <c r="AK1372" s="143"/>
      <c r="AL1372" s="143"/>
      <c r="AM1372" s="176"/>
      <c r="AN1372" s="179"/>
      <c r="AO1372" s="180"/>
      <c r="AP1372" s="180"/>
      <c r="AQ1372" s="180"/>
      <c r="AR1372" s="180"/>
      <c r="AS1372" s="180"/>
      <c r="AT1372" s="180"/>
      <c r="AU1372" s="180"/>
      <c r="AV1372" s="180"/>
      <c r="AW1372" s="180"/>
      <c r="AX1372" s="180"/>
      <c r="AY1372" s="180"/>
      <c r="AZ1372" s="180"/>
      <c r="BA1372" s="180"/>
      <c r="BB1372" s="180"/>
      <c r="BC1372" s="180"/>
      <c r="BD1372" s="180"/>
      <c r="BE1372" s="180"/>
      <c r="BF1372" s="180"/>
      <c r="BG1372" s="180"/>
      <c r="BH1372" s="180"/>
      <c r="BI1372" s="180"/>
      <c r="BJ1372" s="180"/>
      <c r="BK1372" s="180"/>
      <c r="BL1372" s="180"/>
      <c r="BM1372" s="180"/>
      <c r="BN1372" s="180"/>
      <c r="BO1372" s="180"/>
      <c r="BP1372" s="180"/>
      <c r="BQ1372" s="180"/>
      <c r="BR1372" s="180"/>
      <c r="BS1372" s="180"/>
      <c r="BT1372" s="180"/>
      <c r="BU1372" s="180"/>
      <c r="BV1372" s="180"/>
    </row>
    <row r="1373" spans="1:74" x14ac:dyDescent="0.15">
      <c r="A1373" s="5">
        <v>1369</v>
      </c>
      <c r="B1373" s="5">
        <f>data!A1371</f>
        <v>2012084</v>
      </c>
      <c r="C1373" s="6">
        <f>data!C1371</f>
        <v>2</v>
      </c>
      <c r="D1373" s="7">
        <f>data!D1371</f>
        <v>10</v>
      </c>
      <c r="E1373" s="7">
        <f>data!E1371</f>
        <v>20</v>
      </c>
      <c r="F1373" s="7">
        <f>data!F1371</f>
        <v>26</v>
      </c>
      <c r="G1373" s="7">
        <f>data!G1371</f>
        <v>28</v>
      </c>
      <c r="H1373" s="8">
        <f>data!H1371</f>
        <v>29</v>
      </c>
      <c r="I1373" s="9">
        <f>data!I1371</f>
        <v>14</v>
      </c>
      <c r="J1373" s="175"/>
      <c r="K1373" s="143"/>
      <c r="L1373" s="143"/>
      <c r="M1373" s="143"/>
      <c r="N1373" s="176"/>
      <c r="O1373" s="175"/>
      <c r="P1373" s="143"/>
      <c r="Q1373" s="143"/>
      <c r="R1373" s="143"/>
      <c r="S1373" s="176"/>
      <c r="T1373" s="175"/>
      <c r="U1373" s="143"/>
      <c r="V1373" s="143"/>
      <c r="W1373" s="143"/>
      <c r="X1373" s="176"/>
      <c r="Y1373" s="175"/>
      <c r="Z1373" s="143"/>
      <c r="AA1373" s="143"/>
      <c r="AB1373" s="143"/>
      <c r="AC1373" s="176"/>
      <c r="AD1373" s="175"/>
      <c r="AE1373" s="143"/>
      <c r="AF1373" s="143"/>
      <c r="AG1373" s="143"/>
      <c r="AH1373" s="176"/>
      <c r="AI1373" s="175"/>
      <c r="AJ1373" s="143"/>
      <c r="AK1373" s="143"/>
      <c r="AL1373" s="143"/>
      <c r="AM1373" s="176"/>
      <c r="AN1373" s="179"/>
      <c r="AO1373" s="180"/>
      <c r="AP1373" s="180"/>
      <c r="AQ1373" s="180"/>
      <c r="AR1373" s="180"/>
      <c r="AS1373" s="180"/>
      <c r="AT1373" s="180"/>
      <c r="AU1373" s="180"/>
      <c r="AV1373" s="180"/>
      <c r="AW1373" s="180"/>
      <c r="AX1373" s="180"/>
      <c r="AY1373" s="180"/>
      <c r="AZ1373" s="180"/>
      <c r="BA1373" s="180"/>
      <c r="BB1373" s="180"/>
      <c r="BC1373" s="180"/>
      <c r="BD1373" s="180"/>
      <c r="BE1373" s="180"/>
      <c r="BF1373" s="180"/>
      <c r="BG1373" s="180"/>
      <c r="BH1373" s="180"/>
      <c r="BI1373" s="180"/>
      <c r="BJ1373" s="180"/>
      <c r="BK1373" s="180"/>
      <c r="BL1373" s="180"/>
      <c r="BM1373" s="180"/>
      <c r="BN1373" s="180"/>
      <c r="BO1373" s="180"/>
      <c r="BP1373" s="180"/>
      <c r="BQ1373" s="180"/>
      <c r="BR1373" s="180"/>
      <c r="BS1373" s="180"/>
      <c r="BT1373" s="180"/>
      <c r="BU1373" s="180"/>
      <c r="BV1373" s="180"/>
    </row>
    <row r="1374" spans="1:74" x14ac:dyDescent="0.15">
      <c r="A1374" s="5">
        <v>1370</v>
      </c>
      <c r="B1374" s="5">
        <f>data!A1372</f>
        <v>2012085</v>
      </c>
      <c r="C1374" s="6">
        <f>data!C1372</f>
        <v>5</v>
      </c>
      <c r="D1374" s="7">
        <f>data!D1372</f>
        <v>17</v>
      </c>
      <c r="E1374" s="7">
        <f>data!E1372</f>
        <v>24</v>
      </c>
      <c r="F1374" s="7">
        <f>data!F1372</f>
        <v>30</v>
      </c>
      <c r="G1374" s="7">
        <f>data!G1372</f>
        <v>31</v>
      </c>
      <c r="H1374" s="8">
        <f>data!H1372</f>
        <v>33</v>
      </c>
      <c r="I1374" s="9">
        <f>data!I1372</f>
        <v>5</v>
      </c>
      <c r="J1374" s="175"/>
      <c r="K1374" s="143"/>
      <c r="L1374" s="143"/>
      <c r="M1374" s="143"/>
      <c r="N1374" s="176"/>
      <c r="O1374" s="175"/>
      <c r="P1374" s="143"/>
      <c r="Q1374" s="143"/>
      <c r="R1374" s="143"/>
      <c r="S1374" s="176"/>
      <c r="T1374" s="175"/>
      <c r="U1374" s="143"/>
      <c r="V1374" s="143"/>
      <c r="W1374" s="143"/>
      <c r="X1374" s="176"/>
      <c r="Y1374" s="175"/>
      <c r="Z1374" s="143"/>
      <c r="AA1374" s="143"/>
      <c r="AB1374" s="143"/>
      <c r="AC1374" s="176"/>
      <c r="AD1374" s="175"/>
      <c r="AE1374" s="143"/>
      <c r="AF1374" s="143"/>
      <c r="AG1374" s="143"/>
      <c r="AH1374" s="176"/>
      <c r="AI1374" s="175"/>
      <c r="AJ1374" s="143"/>
      <c r="AK1374" s="143"/>
      <c r="AL1374" s="143"/>
      <c r="AM1374" s="176"/>
      <c r="AN1374" s="179"/>
      <c r="AO1374" s="180"/>
      <c r="AP1374" s="180"/>
      <c r="AQ1374" s="180"/>
      <c r="AR1374" s="180"/>
      <c r="AS1374" s="180"/>
      <c r="AT1374" s="180"/>
      <c r="AU1374" s="180"/>
      <c r="AV1374" s="180"/>
      <c r="AW1374" s="180"/>
      <c r="AX1374" s="180"/>
      <c r="AY1374" s="180"/>
      <c r="AZ1374" s="180"/>
      <c r="BA1374" s="180"/>
      <c r="BB1374" s="180"/>
      <c r="BC1374" s="180"/>
      <c r="BD1374" s="180"/>
      <c r="BE1374" s="180"/>
      <c r="BF1374" s="180"/>
      <c r="BG1374" s="180"/>
      <c r="BH1374" s="180"/>
      <c r="BI1374" s="180"/>
      <c r="BJ1374" s="180"/>
      <c r="BK1374" s="180"/>
      <c r="BL1374" s="180"/>
      <c r="BM1374" s="180"/>
      <c r="BN1374" s="180"/>
      <c r="BO1374" s="180"/>
      <c r="BP1374" s="180"/>
      <c r="BQ1374" s="180"/>
      <c r="BR1374" s="180"/>
      <c r="BS1374" s="180"/>
      <c r="BT1374" s="180"/>
      <c r="BU1374" s="180"/>
      <c r="BV1374" s="180"/>
    </row>
    <row r="1375" spans="1:74" x14ac:dyDescent="0.15">
      <c r="A1375" s="5">
        <v>1371</v>
      </c>
      <c r="B1375" s="5">
        <f>data!A1373</f>
        <v>2012086</v>
      </c>
      <c r="C1375" s="6">
        <f>data!C1373</f>
        <v>8</v>
      </c>
      <c r="D1375" s="7">
        <f>data!D1373</f>
        <v>9</v>
      </c>
      <c r="E1375" s="7">
        <f>data!E1373</f>
        <v>13</v>
      </c>
      <c r="F1375" s="7">
        <f>data!F1373</f>
        <v>15</v>
      </c>
      <c r="G1375" s="7">
        <f>data!G1373</f>
        <v>22</v>
      </c>
      <c r="H1375" s="8">
        <f>data!H1373</f>
        <v>23</v>
      </c>
      <c r="I1375" s="9">
        <f>data!I1373</f>
        <v>8</v>
      </c>
      <c r="J1375" s="175"/>
      <c r="K1375" s="143"/>
      <c r="L1375" s="143"/>
      <c r="M1375" s="143"/>
      <c r="N1375" s="176"/>
      <c r="O1375" s="175"/>
      <c r="P1375" s="143"/>
      <c r="Q1375" s="143"/>
      <c r="R1375" s="143"/>
      <c r="S1375" s="176"/>
      <c r="T1375" s="175"/>
      <c r="U1375" s="143"/>
      <c r="V1375" s="143"/>
      <c r="W1375" s="143"/>
      <c r="X1375" s="176"/>
      <c r="Y1375" s="175"/>
      <c r="Z1375" s="143"/>
      <c r="AA1375" s="143"/>
      <c r="AB1375" s="143"/>
      <c r="AC1375" s="176"/>
      <c r="AD1375" s="175"/>
      <c r="AE1375" s="143"/>
      <c r="AF1375" s="143"/>
      <c r="AG1375" s="143"/>
      <c r="AH1375" s="176"/>
      <c r="AI1375" s="175"/>
      <c r="AJ1375" s="143"/>
      <c r="AK1375" s="143"/>
      <c r="AL1375" s="143"/>
      <c r="AM1375" s="176"/>
      <c r="AN1375" s="179"/>
      <c r="AO1375" s="180"/>
      <c r="AP1375" s="180"/>
      <c r="AQ1375" s="180"/>
      <c r="AR1375" s="180"/>
      <c r="AS1375" s="180"/>
      <c r="AT1375" s="180"/>
      <c r="AU1375" s="180"/>
      <c r="AV1375" s="180"/>
      <c r="AW1375" s="180"/>
      <c r="AX1375" s="180"/>
      <c r="AY1375" s="180"/>
      <c r="AZ1375" s="180"/>
      <c r="BA1375" s="180"/>
      <c r="BB1375" s="180"/>
      <c r="BC1375" s="180"/>
      <c r="BD1375" s="180"/>
      <c r="BE1375" s="180"/>
      <c r="BF1375" s="180"/>
      <c r="BG1375" s="180"/>
      <c r="BH1375" s="180"/>
      <c r="BI1375" s="180"/>
      <c r="BJ1375" s="180"/>
      <c r="BK1375" s="180"/>
      <c r="BL1375" s="180"/>
      <c r="BM1375" s="180"/>
      <c r="BN1375" s="180"/>
      <c r="BO1375" s="180"/>
      <c r="BP1375" s="180"/>
      <c r="BQ1375" s="180"/>
      <c r="BR1375" s="180"/>
      <c r="BS1375" s="180"/>
      <c r="BT1375" s="180"/>
      <c r="BU1375" s="180"/>
      <c r="BV1375" s="180"/>
    </row>
    <row r="1376" spans="1:74" x14ac:dyDescent="0.15">
      <c r="A1376" s="5">
        <v>1372</v>
      </c>
      <c r="B1376" s="5">
        <f>data!A1374</f>
        <v>2012087</v>
      </c>
      <c r="C1376" s="6">
        <f>data!C1374</f>
        <v>3</v>
      </c>
      <c r="D1376" s="7">
        <f>data!D1374</f>
        <v>10</v>
      </c>
      <c r="E1376" s="7">
        <f>data!E1374</f>
        <v>11</v>
      </c>
      <c r="F1376" s="7">
        <f>data!F1374</f>
        <v>13</v>
      </c>
      <c r="G1376" s="7">
        <f>data!G1374</f>
        <v>14</v>
      </c>
      <c r="H1376" s="8">
        <f>data!H1374</f>
        <v>22</v>
      </c>
      <c r="I1376" s="9">
        <f>data!I1374</f>
        <v>9</v>
      </c>
      <c r="J1376" s="175"/>
      <c r="K1376" s="143"/>
      <c r="L1376" s="143"/>
      <c r="M1376" s="143"/>
      <c r="N1376" s="176"/>
      <c r="O1376" s="175"/>
      <c r="P1376" s="143"/>
      <c r="Q1376" s="143"/>
      <c r="R1376" s="143"/>
      <c r="S1376" s="176"/>
      <c r="T1376" s="175"/>
      <c r="U1376" s="143"/>
      <c r="V1376" s="143"/>
      <c r="W1376" s="143"/>
      <c r="X1376" s="176"/>
      <c r="Y1376" s="175"/>
      <c r="Z1376" s="143"/>
      <c r="AA1376" s="143"/>
      <c r="AB1376" s="143"/>
      <c r="AC1376" s="176"/>
      <c r="AD1376" s="175"/>
      <c r="AE1376" s="143"/>
      <c r="AF1376" s="143"/>
      <c r="AG1376" s="143"/>
      <c r="AH1376" s="176"/>
      <c r="AI1376" s="175"/>
      <c r="AJ1376" s="143"/>
      <c r="AK1376" s="143"/>
      <c r="AL1376" s="143"/>
      <c r="AM1376" s="176"/>
      <c r="AN1376" s="179"/>
      <c r="AO1376" s="180"/>
      <c r="AP1376" s="180"/>
      <c r="AQ1376" s="180"/>
      <c r="AR1376" s="180"/>
      <c r="AS1376" s="180"/>
      <c r="AT1376" s="180"/>
      <c r="AU1376" s="180"/>
      <c r="AV1376" s="180"/>
      <c r="AW1376" s="180"/>
      <c r="AX1376" s="180"/>
      <c r="AY1376" s="180"/>
      <c r="AZ1376" s="180"/>
      <c r="BA1376" s="180"/>
      <c r="BB1376" s="180"/>
      <c r="BC1376" s="180"/>
      <c r="BD1376" s="180"/>
      <c r="BE1376" s="180"/>
      <c r="BF1376" s="180"/>
      <c r="BG1376" s="180"/>
      <c r="BH1376" s="180"/>
      <c r="BI1376" s="180"/>
      <c r="BJ1376" s="180"/>
      <c r="BK1376" s="180"/>
      <c r="BL1376" s="180"/>
      <c r="BM1376" s="180"/>
      <c r="BN1376" s="180"/>
      <c r="BO1376" s="180"/>
      <c r="BP1376" s="180"/>
      <c r="BQ1376" s="180"/>
      <c r="BR1376" s="180"/>
      <c r="BS1376" s="180"/>
      <c r="BT1376" s="180"/>
      <c r="BU1376" s="180"/>
      <c r="BV1376" s="180"/>
    </row>
    <row r="1377" spans="1:74" x14ac:dyDescent="0.15">
      <c r="A1377" s="5">
        <v>1373</v>
      </c>
      <c r="B1377" s="5">
        <f>data!A1375</f>
        <v>2012088</v>
      </c>
      <c r="C1377" s="6">
        <f>data!C1375</f>
        <v>3</v>
      </c>
      <c r="D1377" s="7">
        <f>data!D1375</f>
        <v>5</v>
      </c>
      <c r="E1377" s="7">
        <f>data!E1375</f>
        <v>23</v>
      </c>
      <c r="F1377" s="7">
        <f>data!F1375</f>
        <v>24</v>
      </c>
      <c r="G1377" s="7">
        <f>data!G1375</f>
        <v>27</v>
      </c>
      <c r="H1377" s="8">
        <f>data!H1375</f>
        <v>31</v>
      </c>
      <c r="I1377" s="9">
        <f>data!I1375</f>
        <v>15</v>
      </c>
      <c r="J1377" s="175"/>
      <c r="K1377" s="143"/>
      <c r="L1377" s="143"/>
      <c r="M1377" s="143"/>
      <c r="N1377" s="176"/>
      <c r="O1377" s="175"/>
      <c r="P1377" s="143"/>
      <c r="Q1377" s="143"/>
      <c r="R1377" s="143"/>
      <c r="S1377" s="176"/>
      <c r="T1377" s="175"/>
      <c r="U1377" s="143"/>
      <c r="V1377" s="143"/>
      <c r="W1377" s="143"/>
      <c r="X1377" s="176"/>
      <c r="Y1377" s="175"/>
      <c r="Z1377" s="143"/>
      <c r="AA1377" s="143"/>
      <c r="AB1377" s="143"/>
      <c r="AC1377" s="176"/>
      <c r="AD1377" s="175"/>
      <c r="AE1377" s="143"/>
      <c r="AF1377" s="143"/>
      <c r="AG1377" s="143"/>
      <c r="AH1377" s="176"/>
      <c r="AI1377" s="175"/>
      <c r="AJ1377" s="143"/>
      <c r="AK1377" s="143"/>
      <c r="AL1377" s="143"/>
      <c r="AM1377" s="176"/>
      <c r="AN1377" s="179"/>
      <c r="AO1377" s="180"/>
      <c r="AP1377" s="180"/>
      <c r="AQ1377" s="180"/>
      <c r="AR1377" s="180"/>
      <c r="AS1377" s="180"/>
      <c r="AT1377" s="180"/>
      <c r="AU1377" s="180"/>
      <c r="AV1377" s="180"/>
      <c r="AW1377" s="180"/>
      <c r="AX1377" s="180"/>
      <c r="AY1377" s="180"/>
      <c r="AZ1377" s="180"/>
      <c r="BA1377" s="180"/>
      <c r="BB1377" s="180"/>
      <c r="BC1377" s="180"/>
      <c r="BD1377" s="180"/>
      <c r="BE1377" s="180"/>
      <c r="BF1377" s="180"/>
      <c r="BG1377" s="180"/>
      <c r="BH1377" s="180"/>
      <c r="BI1377" s="180"/>
      <c r="BJ1377" s="180"/>
      <c r="BK1377" s="180"/>
      <c r="BL1377" s="180"/>
      <c r="BM1377" s="180"/>
      <c r="BN1377" s="180"/>
      <c r="BO1377" s="180"/>
      <c r="BP1377" s="180"/>
      <c r="BQ1377" s="180"/>
      <c r="BR1377" s="180"/>
      <c r="BS1377" s="180"/>
      <c r="BT1377" s="180"/>
      <c r="BU1377" s="180"/>
      <c r="BV1377" s="180"/>
    </row>
    <row r="1378" spans="1:74" x14ac:dyDescent="0.15">
      <c r="A1378" s="5">
        <v>1374</v>
      </c>
      <c r="B1378" s="5">
        <f>data!A1376</f>
        <v>2012089</v>
      </c>
      <c r="C1378" s="6">
        <f>data!C1376</f>
        <v>3</v>
      </c>
      <c r="D1378" s="7">
        <f>data!D1376</f>
        <v>7</v>
      </c>
      <c r="E1378" s="7">
        <f>data!E1376</f>
        <v>10</v>
      </c>
      <c r="F1378" s="7">
        <f>data!F1376</f>
        <v>13</v>
      </c>
      <c r="G1378" s="7">
        <f>data!G1376</f>
        <v>14</v>
      </c>
      <c r="H1378" s="8">
        <f>data!H1376</f>
        <v>25</v>
      </c>
      <c r="I1378" s="9">
        <f>data!I1376</f>
        <v>11</v>
      </c>
      <c r="J1378" s="175"/>
      <c r="K1378" s="143"/>
      <c r="L1378" s="143"/>
      <c r="M1378" s="143"/>
      <c r="N1378" s="176"/>
      <c r="O1378" s="175"/>
      <c r="P1378" s="143"/>
      <c r="Q1378" s="143"/>
      <c r="R1378" s="143"/>
      <c r="S1378" s="176"/>
      <c r="T1378" s="175"/>
      <c r="U1378" s="143"/>
      <c r="V1378" s="143"/>
      <c r="W1378" s="143"/>
      <c r="X1378" s="176"/>
      <c r="Y1378" s="175"/>
      <c r="Z1378" s="143"/>
      <c r="AA1378" s="143"/>
      <c r="AB1378" s="143"/>
      <c r="AC1378" s="176"/>
      <c r="AD1378" s="175"/>
      <c r="AE1378" s="143"/>
      <c r="AF1378" s="143"/>
      <c r="AG1378" s="143"/>
      <c r="AH1378" s="176"/>
      <c r="AI1378" s="175"/>
      <c r="AJ1378" s="143"/>
      <c r="AK1378" s="143"/>
      <c r="AL1378" s="143"/>
      <c r="AM1378" s="176"/>
      <c r="AN1378" s="179"/>
      <c r="AO1378" s="180"/>
      <c r="AP1378" s="180"/>
      <c r="AQ1378" s="180"/>
      <c r="AR1378" s="180"/>
      <c r="AS1378" s="180"/>
      <c r="AT1378" s="180"/>
      <c r="AU1378" s="180"/>
      <c r="AV1378" s="180"/>
      <c r="AW1378" s="180"/>
      <c r="AX1378" s="180"/>
      <c r="AY1378" s="180"/>
      <c r="AZ1378" s="180"/>
      <c r="BA1378" s="180"/>
      <c r="BB1378" s="180"/>
      <c r="BC1378" s="180"/>
      <c r="BD1378" s="180"/>
      <c r="BE1378" s="180"/>
      <c r="BF1378" s="180"/>
      <c r="BG1378" s="180"/>
      <c r="BH1378" s="180"/>
      <c r="BI1378" s="180"/>
      <c r="BJ1378" s="180"/>
      <c r="BK1378" s="180"/>
      <c r="BL1378" s="180"/>
      <c r="BM1378" s="180"/>
      <c r="BN1378" s="180"/>
      <c r="BO1378" s="180"/>
      <c r="BP1378" s="180"/>
      <c r="BQ1378" s="180"/>
      <c r="BR1378" s="180"/>
      <c r="BS1378" s="180"/>
      <c r="BT1378" s="180"/>
      <c r="BU1378" s="180"/>
      <c r="BV1378" s="180"/>
    </row>
    <row r="1379" spans="1:74" x14ac:dyDescent="0.15">
      <c r="A1379" s="5">
        <v>1375</v>
      </c>
      <c r="B1379" s="5">
        <f>data!A1377</f>
        <v>2012090</v>
      </c>
      <c r="C1379" s="6">
        <f>data!C1377</f>
        <v>2</v>
      </c>
      <c r="D1379" s="7">
        <f>data!D1377</f>
        <v>13</v>
      </c>
      <c r="E1379" s="7">
        <f>data!E1377</f>
        <v>20</v>
      </c>
      <c r="F1379" s="7">
        <f>data!F1377</f>
        <v>25</v>
      </c>
      <c r="G1379" s="7">
        <f>data!G1377</f>
        <v>29</v>
      </c>
      <c r="H1379" s="8">
        <f>data!H1377</f>
        <v>30</v>
      </c>
      <c r="I1379" s="9">
        <f>data!I1377</f>
        <v>11</v>
      </c>
      <c r="J1379" s="175"/>
      <c r="K1379" s="143"/>
      <c r="L1379" s="143"/>
      <c r="M1379" s="143"/>
      <c r="N1379" s="176"/>
      <c r="O1379" s="175"/>
      <c r="P1379" s="143"/>
      <c r="Q1379" s="143"/>
      <c r="R1379" s="143"/>
      <c r="S1379" s="176"/>
      <c r="T1379" s="175"/>
      <c r="U1379" s="143"/>
      <c r="V1379" s="143"/>
      <c r="W1379" s="143"/>
      <c r="X1379" s="176"/>
      <c r="Y1379" s="175"/>
      <c r="Z1379" s="143"/>
      <c r="AA1379" s="143"/>
      <c r="AB1379" s="143"/>
      <c r="AC1379" s="176"/>
      <c r="AD1379" s="175"/>
      <c r="AE1379" s="143"/>
      <c r="AF1379" s="143"/>
      <c r="AG1379" s="143"/>
      <c r="AH1379" s="176"/>
      <c r="AI1379" s="175"/>
      <c r="AJ1379" s="143"/>
      <c r="AK1379" s="143"/>
      <c r="AL1379" s="143"/>
      <c r="AM1379" s="176"/>
      <c r="AN1379" s="179"/>
      <c r="AO1379" s="180"/>
      <c r="AP1379" s="180"/>
      <c r="AQ1379" s="180"/>
      <c r="AR1379" s="180"/>
      <c r="AS1379" s="180"/>
      <c r="AT1379" s="180"/>
      <c r="AU1379" s="180"/>
      <c r="AV1379" s="180"/>
      <c r="AW1379" s="180"/>
      <c r="AX1379" s="180"/>
      <c r="AY1379" s="180"/>
      <c r="AZ1379" s="180"/>
      <c r="BA1379" s="180"/>
      <c r="BB1379" s="180"/>
      <c r="BC1379" s="180"/>
      <c r="BD1379" s="180"/>
      <c r="BE1379" s="180"/>
      <c r="BF1379" s="180"/>
      <c r="BG1379" s="180"/>
      <c r="BH1379" s="180"/>
      <c r="BI1379" s="180"/>
      <c r="BJ1379" s="180"/>
      <c r="BK1379" s="180"/>
      <c r="BL1379" s="180"/>
      <c r="BM1379" s="180"/>
      <c r="BN1379" s="180"/>
      <c r="BO1379" s="180"/>
      <c r="BP1379" s="180"/>
      <c r="BQ1379" s="180"/>
      <c r="BR1379" s="180"/>
      <c r="BS1379" s="180"/>
      <c r="BT1379" s="180"/>
      <c r="BU1379" s="180"/>
      <c r="BV1379" s="180"/>
    </row>
    <row r="1380" spans="1:74" x14ac:dyDescent="0.15">
      <c r="A1380" s="5">
        <v>1376</v>
      </c>
      <c r="B1380" s="5">
        <f>data!A1378</f>
        <v>2012091</v>
      </c>
      <c r="C1380" s="6">
        <f>data!C1378</f>
        <v>1</v>
      </c>
      <c r="D1380" s="7">
        <f>data!D1378</f>
        <v>5</v>
      </c>
      <c r="E1380" s="7">
        <f>data!E1378</f>
        <v>7</v>
      </c>
      <c r="F1380" s="7">
        <f>data!F1378</f>
        <v>8</v>
      </c>
      <c r="G1380" s="7">
        <f>data!G1378</f>
        <v>19</v>
      </c>
      <c r="H1380" s="8">
        <f>data!H1378</f>
        <v>21</v>
      </c>
      <c r="I1380" s="9">
        <f>data!I1378</f>
        <v>16</v>
      </c>
      <c r="J1380" s="175"/>
      <c r="K1380" s="143"/>
      <c r="L1380" s="143"/>
      <c r="M1380" s="143"/>
      <c r="N1380" s="176"/>
      <c r="O1380" s="175"/>
      <c r="P1380" s="143"/>
      <c r="Q1380" s="143"/>
      <c r="R1380" s="143"/>
      <c r="S1380" s="176"/>
      <c r="T1380" s="175"/>
      <c r="U1380" s="143"/>
      <c r="V1380" s="143"/>
      <c r="W1380" s="143"/>
      <c r="X1380" s="176"/>
      <c r="Y1380" s="175"/>
      <c r="Z1380" s="143"/>
      <c r="AA1380" s="143"/>
      <c r="AB1380" s="143"/>
      <c r="AC1380" s="176"/>
      <c r="AD1380" s="175"/>
      <c r="AE1380" s="143"/>
      <c r="AF1380" s="143"/>
      <c r="AG1380" s="143"/>
      <c r="AH1380" s="176"/>
      <c r="AI1380" s="175"/>
      <c r="AJ1380" s="143"/>
      <c r="AK1380" s="143"/>
      <c r="AL1380" s="143"/>
      <c r="AM1380" s="176"/>
      <c r="AN1380" s="179"/>
      <c r="AO1380" s="180"/>
      <c r="AP1380" s="180"/>
      <c r="AQ1380" s="180"/>
      <c r="AR1380" s="180"/>
      <c r="AS1380" s="180"/>
      <c r="AT1380" s="180"/>
      <c r="AU1380" s="180"/>
      <c r="AV1380" s="180"/>
      <c r="AW1380" s="180"/>
      <c r="AX1380" s="180"/>
      <c r="AY1380" s="180"/>
      <c r="AZ1380" s="180"/>
      <c r="BA1380" s="180"/>
      <c r="BB1380" s="180"/>
      <c r="BC1380" s="180"/>
      <c r="BD1380" s="180"/>
      <c r="BE1380" s="180"/>
      <c r="BF1380" s="180"/>
      <c r="BG1380" s="180"/>
      <c r="BH1380" s="180"/>
      <c r="BI1380" s="180"/>
      <c r="BJ1380" s="180"/>
      <c r="BK1380" s="180"/>
      <c r="BL1380" s="180"/>
      <c r="BM1380" s="180"/>
      <c r="BN1380" s="180"/>
      <c r="BO1380" s="180"/>
      <c r="BP1380" s="180"/>
      <c r="BQ1380" s="180"/>
      <c r="BR1380" s="180"/>
      <c r="BS1380" s="180"/>
      <c r="BT1380" s="180"/>
      <c r="BU1380" s="180"/>
      <c r="BV1380" s="180"/>
    </row>
    <row r="1381" spans="1:74" x14ac:dyDescent="0.15">
      <c r="A1381" s="5">
        <v>1377</v>
      </c>
      <c r="B1381" s="5">
        <f>data!A1379</f>
        <v>2012092</v>
      </c>
      <c r="C1381" s="6">
        <f>data!C1379</f>
        <v>6</v>
      </c>
      <c r="D1381" s="7">
        <f>data!D1379</f>
        <v>13</v>
      </c>
      <c r="E1381" s="7">
        <f>data!E1379</f>
        <v>17</v>
      </c>
      <c r="F1381" s="7">
        <f>data!F1379</f>
        <v>18</v>
      </c>
      <c r="G1381" s="7">
        <f>data!G1379</f>
        <v>28</v>
      </c>
      <c r="H1381" s="8">
        <f>data!H1379</f>
        <v>32</v>
      </c>
      <c r="I1381" s="9">
        <f>data!I1379</f>
        <v>3</v>
      </c>
      <c r="J1381" s="175"/>
      <c r="K1381" s="143"/>
      <c r="L1381" s="143"/>
      <c r="M1381" s="143"/>
      <c r="N1381" s="176"/>
      <c r="O1381" s="175"/>
      <c r="P1381" s="143"/>
      <c r="Q1381" s="143"/>
      <c r="R1381" s="143"/>
      <c r="S1381" s="176"/>
      <c r="T1381" s="175"/>
      <c r="U1381" s="143"/>
      <c r="V1381" s="143"/>
      <c r="W1381" s="143"/>
      <c r="X1381" s="176"/>
      <c r="Y1381" s="175"/>
      <c r="Z1381" s="143"/>
      <c r="AA1381" s="143"/>
      <c r="AB1381" s="143"/>
      <c r="AC1381" s="176"/>
      <c r="AD1381" s="175"/>
      <c r="AE1381" s="143"/>
      <c r="AF1381" s="143"/>
      <c r="AG1381" s="143"/>
      <c r="AH1381" s="176"/>
      <c r="AI1381" s="175"/>
      <c r="AJ1381" s="143"/>
      <c r="AK1381" s="143"/>
      <c r="AL1381" s="143"/>
      <c r="AM1381" s="176"/>
      <c r="AN1381" s="179"/>
      <c r="AO1381" s="180"/>
      <c r="AP1381" s="180"/>
      <c r="AQ1381" s="180"/>
      <c r="AR1381" s="180"/>
      <c r="AS1381" s="180"/>
      <c r="AT1381" s="180"/>
      <c r="AU1381" s="180"/>
      <c r="AV1381" s="180"/>
      <c r="AW1381" s="180"/>
      <c r="AX1381" s="180"/>
      <c r="AY1381" s="180"/>
      <c r="AZ1381" s="180"/>
      <c r="BA1381" s="180"/>
      <c r="BB1381" s="180"/>
      <c r="BC1381" s="180"/>
      <c r="BD1381" s="180"/>
      <c r="BE1381" s="180"/>
      <c r="BF1381" s="180"/>
      <c r="BG1381" s="180"/>
      <c r="BH1381" s="180"/>
      <c r="BI1381" s="180"/>
      <c r="BJ1381" s="180"/>
      <c r="BK1381" s="180"/>
      <c r="BL1381" s="180"/>
      <c r="BM1381" s="180"/>
      <c r="BN1381" s="180"/>
      <c r="BO1381" s="180"/>
      <c r="BP1381" s="180"/>
      <c r="BQ1381" s="180"/>
      <c r="BR1381" s="180"/>
      <c r="BS1381" s="180"/>
      <c r="BT1381" s="180"/>
      <c r="BU1381" s="180"/>
      <c r="BV1381" s="180"/>
    </row>
    <row r="1382" spans="1:74" x14ac:dyDescent="0.15">
      <c r="A1382" s="5">
        <v>1378</v>
      </c>
      <c r="B1382" s="5">
        <f>data!A1380</f>
        <v>2012093</v>
      </c>
      <c r="C1382" s="6">
        <f>data!C1380</f>
        <v>3</v>
      </c>
      <c r="D1382" s="7">
        <f>data!D1380</f>
        <v>5</v>
      </c>
      <c r="E1382" s="7">
        <f>data!E1380</f>
        <v>19</v>
      </c>
      <c r="F1382" s="7">
        <f>data!F1380</f>
        <v>21</v>
      </c>
      <c r="G1382" s="7">
        <f>data!G1380</f>
        <v>24</v>
      </c>
      <c r="H1382" s="8">
        <f>data!H1380</f>
        <v>33</v>
      </c>
      <c r="I1382" s="9">
        <f>data!I1380</f>
        <v>13</v>
      </c>
      <c r="J1382" s="175"/>
      <c r="K1382" s="143"/>
      <c r="L1382" s="143"/>
      <c r="M1382" s="143"/>
      <c r="N1382" s="176"/>
      <c r="O1382" s="175"/>
      <c r="P1382" s="143"/>
      <c r="Q1382" s="143"/>
      <c r="R1382" s="143"/>
      <c r="S1382" s="176"/>
      <c r="T1382" s="175"/>
      <c r="U1382" s="143"/>
      <c r="V1382" s="143"/>
      <c r="W1382" s="143"/>
      <c r="X1382" s="176"/>
      <c r="Y1382" s="175"/>
      <c r="Z1382" s="143"/>
      <c r="AA1382" s="143"/>
      <c r="AB1382" s="143"/>
      <c r="AC1382" s="176"/>
      <c r="AD1382" s="175"/>
      <c r="AE1382" s="143"/>
      <c r="AF1382" s="143"/>
      <c r="AG1382" s="143"/>
      <c r="AH1382" s="176"/>
      <c r="AI1382" s="175"/>
      <c r="AJ1382" s="143"/>
      <c r="AK1382" s="143"/>
      <c r="AL1382" s="143"/>
      <c r="AM1382" s="176"/>
      <c r="AN1382" s="179"/>
      <c r="AO1382" s="180"/>
      <c r="AP1382" s="180"/>
      <c r="AQ1382" s="180"/>
      <c r="AR1382" s="180"/>
      <c r="AS1382" s="180"/>
      <c r="AT1382" s="180"/>
      <c r="AU1382" s="180"/>
      <c r="AV1382" s="180"/>
      <c r="AW1382" s="180"/>
      <c r="AX1382" s="180"/>
      <c r="AY1382" s="180"/>
      <c r="AZ1382" s="180"/>
      <c r="BA1382" s="180"/>
      <c r="BB1382" s="180"/>
      <c r="BC1382" s="180"/>
      <c r="BD1382" s="180"/>
      <c r="BE1382" s="180"/>
      <c r="BF1382" s="180"/>
      <c r="BG1382" s="180"/>
      <c r="BH1382" s="180"/>
      <c r="BI1382" s="180"/>
      <c r="BJ1382" s="180"/>
      <c r="BK1382" s="180"/>
      <c r="BL1382" s="180"/>
      <c r="BM1382" s="180"/>
      <c r="BN1382" s="180"/>
      <c r="BO1382" s="180"/>
      <c r="BP1382" s="180"/>
      <c r="BQ1382" s="180"/>
      <c r="BR1382" s="180"/>
      <c r="BS1382" s="180"/>
      <c r="BT1382" s="180"/>
      <c r="BU1382" s="180"/>
      <c r="BV1382" s="180"/>
    </row>
    <row r="1383" spans="1:74" x14ac:dyDescent="0.15">
      <c r="A1383" s="5">
        <v>1379</v>
      </c>
      <c r="B1383" s="5">
        <f>data!A1381</f>
        <v>2012094</v>
      </c>
      <c r="C1383" s="6">
        <f>data!C1381</f>
        <v>6</v>
      </c>
      <c r="D1383" s="7">
        <f>data!D1381</f>
        <v>9</v>
      </c>
      <c r="E1383" s="7">
        <f>data!E1381</f>
        <v>14</v>
      </c>
      <c r="F1383" s="7">
        <f>data!F1381</f>
        <v>16</v>
      </c>
      <c r="G1383" s="7">
        <f>data!G1381</f>
        <v>23</v>
      </c>
      <c r="H1383" s="8">
        <f>data!H1381</f>
        <v>33</v>
      </c>
      <c r="I1383" s="9">
        <f>data!I1381</f>
        <v>15</v>
      </c>
      <c r="J1383" s="175"/>
      <c r="K1383" s="143"/>
      <c r="L1383" s="143"/>
      <c r="M1383" s="143"/>
      <c r="N1383" s="176"/>
      <c r="O1383" s="175"/>
      <c r="P1383" s="143"/>
      <c r="Q1383" s="143"/>
      <c r="R1383" s="143"/>
      <c r="S1383" s="176"/>
      <c r="T1383" s="175"/>
      <c r="U1383" s="143"/>
      <c r="V1383" s="143"/>
      <c r="W1383" s="143"/>
      <c r="X1383" s="176"/>
      <c r="Y1383" s="175"/>
      <c r="Z1383" s="143"/>
      <c r="AA1383" s="143"/>
      <c r="AB1383" s="143"/>
      <c r="AC1383" s="176"/>
      <c r="AD1383" s="175"/>
      <c r="AE1383" s="143"/>
      <c r="AF1383" s="143"/>
      <c r="AG1383" s="143"/>
      <c r="AH1383" s="176"/>
      <c r="AI1383" s="175"/>
      <c r="AJ1383" s="143"/>
      <c r="AK1383" s="143"/>
      <c r="AL1383" s="143"/>
      <c r="AM1383" s="176"/>
      <c r="AN1383" s="179"/>
      <c r="AO1383" s="180"/>
      <c r="AP1383" s="180"/>
      <c r="AQ1383" s="180"/>
      <c r="AR1383" s="180"/>
      <c r="AS1383" s="180"/>
      <c r="AT1383" s="180"/>
      <c r="AU1383" s="180"/>
      <c r="AV1383" s="180"/>
      <c r="AW1383" s="180"/>
      <c r="AX1383" s="180"/>
      <c r="AY1383" s="180"/>
      <c r="AZ1383" s="180"/>
      <c r="BA1383" s="180"/>
      <c r="BB1383" s="180"/>
      <c r="BC1383" s="180"/>
      <c r="BD1383" s="180"/>
      <c r="BE1383" s="180"/>
      <c r="BF1383" s="180"/>
      <c r="BG1383" s="180"/>
      <c r="BH1383" s="180"/>
      <c r="BI1383" s="180"/>
      <c r="BJ1383" s="180"/>
      <c r="BK1383" s="180"/>
      <c r="BL1383" s="180"/>
      <c r="BM1383" s="180"/>
      <c r="BN1383" s="180"/>
      <c r="BO1383" s="180"/>
      <c r="BP1383" s="180"/>
      <c r="BQ1383" s="180"/>
      <c r="BR1383" s="180"/>
      <c r="BS1383" s="180"/>
      <c r="BT1383" s="180"/>
      <c r="BU1383" s="180"/>
      <c r="BV1383" s="180"/>
    </row>
    <row r="1384" spans="1:74" x14ac:dyDescent="0.15">
      <c r="A1384" s="5">
        <v>1380</v>
      </c>
      <c r="B1384" s="5">
        <f>data!A1382</f>
        <v>2012095</v>
      </c>
      <c r="C1384" s="6">
        <f>data!C1382</f>
        <v>17</v>
      </c>
      <c r="D1384" s="7">
        <f>data!D1382</f>
        <v>24</v>
      </c>
      <c r="E1384" s="7">
        <f>data!E1382</f>
        <v>27</v>
      </c>
      <c r="F1384" s="7">
        <f>data!F1382</f>
        <v>28</v>
      </c>
      <c r="G1384" s="7">
        <f>data!G1382</f>
        <v>29</v>
      </c>
      <c r="H1384" s="8">
        <f>data!H1382</f>
        <v>30</v>
      </c>
      <c r="I1384" s="9">
        <f>data!I1382</f>
        <v>2</v>
      </c>
      <c r="J1384" s="175"/>
      <c r="K1384" s="143"/>
      <c r="L1384" s="143"/>
      <c r="M1384" s="143"/>
      <c r="N1384" s="176"/>
      <c r="O1384" s="175"/>
      <c r="P1384" s="143"/>
      <c r="Q1384" s="143"/>
      <c r="R1384" s="143"/>
      <c r="S1384" s="176"/>
      <c r="T1384" s="175"/>
      <c r="U1384" s="143"/>
      <c r="V1384" s="143"/>
      <c r="W1384" s="143"/>
      <c r="X1384" s="176"/>
      <c r="Y1384" s="175"/>
      <c r="Z1384" s="143"/>
      <c r="AA1384" s="143"/>
      <c r="AB1384" s="143"/>
      <c r="AC1384" s="176"/>
      <c r="AD1384" s="175"/>
      <c r="AE1384" s="143"/>
      <c r="AF1384" s="143"/>
      <c r="AG1384" s="143"/>
      <c r="AH1384" s="176"/>
      <c r="AI1384" s="175"/>
      <c r="AJ1384" s="143"/>
      <c r="AK1384" s="143"/>
      <c r="AL1384" s="143"/>
      <c r="AM1384" s="176"/>
      <c r="AN1384" s="179"/>
      <c r="AO1384" s="180"/>
      <c r="AP1384" s="180"/>
      <c r="AQ1384" s="180"/>
      <c r="AR1384" s="180"/>
      <c r="AS1384" s="180"/>
      <c r="AT1384" s="180"/>
      <c r="AU1384" s="180"/>
      <c r="AV1384" s="180"/>
      <c r="AW1384" s="180"/>
      <c r="AX1384" s="180"/>
      <c r="AY1384" s="180"/>
      <c r="AZ1384" s="180"/>
      <c r="BA1384" s="180"/>
      <c r="BB1384" s="180"/>
      <c r="BC1384" s="180"/>
      <c r="BD1384" s="180"/>
      <c r="BE1384" s="180"/>
      <c r="BF1384" s="180"/>
      <c r="BG1384" s="180"/>
      <c r="BH1384" s="180"/>
      <c r="BI1384" s="180"/>
      <c r="BJ1384" s="180"/>
      <c r="BK1384" s="180"/>
      <c r="BL1384" s="180"/>
      <c r="BM1384" s="180"/>
      <c r="BN1384" s="180"/>
      <c r="BO1384" s="180"/>
      <c r="BP1384" s="180"/>
      <c r="BQ1384" s="180"/>
      <c r="BR1384" s="180"/>
      <c r="BS1384" s="180"/>
      <c r="BT1384" s="180"/>
      <c r="BU1384" s="180"/>
      <c r="BV1384" s="180"/>
    </row>
    <row r="1385" spans="1:74" x14ac:dyDescent="0.15">
      <c r="A1385" s="5">
        <v>1381</v>
      </c>
      <c r="B1385" s="5">
        <f>data!A1383</f>
        <v>2012096</v>
      </c>
      <c r="C1385" s="6">
        <f>data!C1383</f>
        <v>4</v>
      </c>
      <c r="D1385" s="7">
        <f>data!D1383</f>
        <v>7</v>
      </c>
      <c r="E1385" s="7">
        <f>data!E1383</f>
        <v>11</v>
      </c>
      <c r="F1385" s="7">
        <f>data!F1383</f>
        <v>16</v>
      </c>
      <c r="G1385" s="7">
        <f>data!G1383</f>
        <v>29</v>
      </c>
      <c r="H1385" s="8">
        <f>data!H1383</f>
        <v>33</v>
      </c>
      <c r="I1385" s="9">
        <f>data!I1383</f>
        <v>7</v>
      </c>
      <c r="J1385" s="175"/>
      <c r="K1385" s="143"/>
      <c r="L1385" s="143"/>
      <c r="M1385" s="143"/>
      <c r="N1385" s="176"/>
      <c r="O1385" s="175"/>
      <c r="P1385" s="143"/>
      <c r="Q1385" s="143"/>
      <c r="R1385" s="143"/>
      <c r="S1385" s="176"/>
      <c r="T1385" s="175"/>
      <c r="U1385" s="143"/>
      <c r="V1385" s="143"/>
      <c r="W1385" s="143"/>
      <c r="X1385" s="176"/>
      <c r="Y1385" s="175"/>
      <c r="Z1385" s="143"/>
      <c r="AA1385" s="143"/>
      <c r="AB1385" s="143"/>
      <c r="AC1385" s="176"/>
      <c r="AD1385" s="175"/>
      <c r="AE1385" s="143"/>
      <c r="AF1385" s="143"/>
      <c r="AG1385" s="143"/>
      <c r="AH1385" s="176"/>
      <c r="AI1385" s="175"/>
      <c r="AJ1385" s="143"/>
      <c r="AK1385" s="143"/>
      <c r="AL1385" s="143"/>
      <c r="AM1385" s="176"/>
      <c r="AN1385" s="179"/>
      <c r="AO1385" s="180"/>
      <c r="AP1385" s="180"/>
      <c r="AQ1385" s="180"/>
      <c r="AR1385" s="180"/>
      <c r="AS1385" s="180"/>
      <c r="AT1385" s="180"/>
      <c r="AU1385" s="180"/>
      <c r="AV1385" s="180"/>
      <c r="AW1385" s="180"/>
      <c r="AX1385" s="180"/>
      <c r="AY1385" s="180"/>
      <c r="AZ1385" s="180"/>
      <c r="BA1385" s="180"/>
      <c r="BB1385" s="180"/>
      <c r="BC1385" s="180"/>
      <c r="BD1385" s="180"/>
      <c r="BE1385" s="180"/>
      <c r="BF1385" s="180"/>
      <c r="BG1385" s="180"/>
      <c r="BH1385" s="180"/>
      <c r="BI1385" s="180"/>
      <c r="BJ1385" s="180"/>
      <c r="BK1385" s="180"/>
      <c r="BL1385" s="180"/>
      <c r="BM1385" s="180"/>
      <c r="BN1385" s="180"/>
      <c r="BO1385" s="180"/>
      <c r="BP1385" s="180"/>
      <c r="BQ1385" s="180"/>
      <c r="BR1385" s="180"/>
      <c r="BS1385" s="180"/>
      <c r="BT1385" s="180"/>
      <c r="BU1385" s="180"/>
      <c r="BV1385" s="180"/>
    </row>
    <row r="1386" spans="1:74" x14ac:dyDescent="0.15">
      <c r="A1386" s="5">
        <v>1382</v>
      </c>
      <c r="B1386" s="5">
        <f>data!A1384</f>
        <v>2012097</v>
      </c>
      <c r="C1386" s="6">
        <f>data!C1384</f>
        <v>5</v>
      </c>
      <c r="D1386" s="7">
        <f>data!D1384</f>
        <v>8</v>
      </c>
      <c r="E1386" s="7">
        <f>data!E1384</f>
        <v>13</v>
      </c>
      <c r="F1386" s="7">
        <f>data!F1384</f>
        <v>14</v>
      </c>
      <c r="G1386" s="7">
        <f>data!G1384</f>
        <v>19</v>
      </c>
      <c r="H1386" s="8">
        <f>data!H1384</f>
        <v>22</v>
      </c>
      <c r="I1386" s="9">
        <f>data!I1384</f>
        <v>6</v>
      </c>
      <c r="J1386" s="175"/>
      <c r="K1386" s="143"/>
      <c r="L1386" s="143"/>
      <c r="M1386" s="143"/>
      <c r="N1386" s="176"/>
      <c r="O1386" s="175"/>
      <c r="P1386" s="143"/>
      <c r="Q1386" s="143"/>
      <c r="R1386" s="143"/>
      <c r="S1386" s="176"/>
      <c r="T1386" s="175"/>
      <c r="U1386" s="143"/>
      <c r="V1386" s="143"/>
      <c r="W1386" s="143"/>
      <c r="X1386" s="176"/>
      <c r="Y1386" s="175"/>
      <c r="Z1386" s="143"/>
      <c r="AA1386" s="143"/>
      <c r="AB1386" s="143"/>
      <c r="AC1386" s="176"/>
      <c r="AD1386" s="175"/>
      <c r="AE1386" s="143"/>
      <c r="AF1386" s="143"/>
      <c r="AG1386" s="143"/>
      <c r="AH1386" s="176"/>
      <c r="AI1386" s="175"/>
      <c r="AJ1386" s="143"/>
      <c r="AK1386" s="143"/>
      <c r="AL1386" s="143"/>
      <c r="AM1386" s="176"/>
      <c r="AN1386" s="179"/>
      <c r="AO1386" s="180"/>
      <c r="AP1386" s="180"/>
      <c r="AQ1386" s="180"/>
      <c r="AR1386" s="180"/>
      <c r="AS1386" s="180"/>
      <c r="AT1386" s="180"/>
      <c r="AU1386" s="180"/>
      <c r="AV1386" s="180"/>
      <c r="AW1386" s="180"/>
      <c r="AX1386" s="180"/>
      <c r="AY1386" s="180"/>
      <c r="AZ1386" s="180"/>
      <c r="BA1386" s="180"/>
      <c r="BB1386" s="180"/>
      <c r="BC1386" s="180"/>
      <c r="BD1386" s="180"/>
      <c r="BE1386" s="180"/>
      <c r="BF1386" s="180"/>
      <c r="BG1386" s="180"/>
      <c r="BH1386" s="180"/>
      <c r="BI1386" s="180"/>
      <c r="BJ1386" s="180"/>
      <c r="BK1386" s="180"/>
      <c r="BL1386" s="180"/>
      <c r="BM1386" s="180"/>
      <c r="BN1386" s="180"/>
      <c r="BO1386" s="180"/>
      <c r="BP1386" s="180"/>
      <c r="BQ1386" s="180"/>
      <c r="BR1386" s="180"/>
      <c r="BS1386" s="180"/>
      <c r="BT1386" s="180"/>
      <c r="BU1386" s="180"/>
      <c r="BV1386" s="180"/>
    </row>
    <row r="1387" spans="1:74" x14ac:dyDescent="0.15">
      <c r="A1387" s="5">
        <v>1383</v>
      </c>
      <c r="B1387" s="5">
        <f>data!A1385</f>
        <v>2012098</v>
      </c>
      <c r="C1387" s="6">
        <f>data!C1385</f>
        <v>2</v>
      </c>
      <c r="D1387" s="7">
        <f>data!D1385</f>
        <v>12</v>
      </c>
      <c r="E1387" s="7">
        <f>data!E1385</f>
        <v>19</v>
      </c>
      <c r="F1387" s="7">
        <f>data!F1385</f>
        <v>26</v>
      </c>
      <c r="G1387" s="7">
        <f>data!G1385</f>
        <v>29</v>
      </c>
      <c r="H1387" s="8">
        <f>data!H1385</f>
        <v>31</v>
      </c>
      <c r="I1387" s="9">
        <f>data!I1385</f>
        <v>9</v>
      </c>
      <c r="J1387" s="175"/>
      <c r="K1387" s="143"/>
      <c r="L1387" s="143"/>
      <c r="M1387" s="143"/>
      <c r="N1387" s="176"/>
      <c r="O1387" s="175"/>
      <c r="P1387" s="143"/>
      <c r="Q1387" s="143"/>
      <c r="R1387" s="143"/>
      <c r="S1387" s="176"/>
      <c r="T1387" s="175"/>
      <c r="U1387" s="143"/>
      <c r="V1387" s="143"/>
      <c r="W1387" s="143"/>
      <c r="X1387" s="176"/>
      <c r="Y1387" s="175"/>
      <c r="Z1387" s="143"/>
      <c r="AA1387" s="143"/>
      <c r="AB1387" s="143"/>
      <c r="AC1387" s="176"/>
      <c r="AD1387" s="175"/>
      <c r="AE1387" s="143"/>
      <c r="AF1387" s="143"/>
      <c r="AG1387" s="143"/>
      <c r="AH1387" s="176"/>
      <c r="AI1387" s="175"/>
      <c r="AJ1387" s="143"/>
      <c r="AK1387" s="143"/>
      <c r="AL1387" s="143"/>
      <c r="AM1387" s="176"/>
      <c r="AN1387" s="179"/>
      <c r="AO1387" s="180"/>
      <c r="AP1387" s="180"/>
      <c r="AQ1387" s="180"/>
      <c r="AR1387" s="180"/>
      <c r="AS1387" s="180"/>
      <c r="AT1387" s="180"/>
      <c r="AU1387" s="180"/>
      <c r="AV1387" s="180"/>
      <c r="AW1387" s="180"/>
      <c r="AX1387" s="180"/>
      <c r="AY1387" s="180"/>
      <c r="AZ1387" s="180"/>
      <c r="BA1387" s="180"/>
      <c r="BB1387" s="180"/>
      <c r="BC1387" s="180"/>
      <c r="BD1387" s="180"/>
      <c r="BE1387" s="180"/>
      <c r="BF1387" s="180"/>
      <c r="BG1387" s="180"/>
      <c r="BH1387" s="180"/>
      <c r="BI1387" s="180"/>
      <c r="BJ1387" s="180"/>
      <c r="BK1387" s="180"/>
      <c r="BL1387" s="180"/>
      <c r="BM1387" s="180"/>
      <c r="BN1387" s="180"/>
      <c r="BO1387" s="180"/>
      <c r="BP1387" s="180"/>
      <c r="BQ1387" s="180"/>
      <c r="BR1387" s="180"/>
      <c r="BS1387" s="180"/>
      <c r="BT1387" s="180"/>
      <c r="BU1387" s="180"/>
      <c r="BV1387" s="180"/>
    </row>
    <row r="1388" spans="1:74" x14ac:dyDescent="0.15">
      <c r="A1388" s="5">
        <v>1384</v>
      </c>
      <c r="B1388" s="5">
        <f>data!A1386</f>
        <v>2012099</v>
      </c>
      <c r="C1388" s="6">
        <f>data!C1386</f>
        <v>8</v>
      </c>
      <c r="D1388" s="7">
        <f>data!D1386</f>
        <v>12</v>
      </c>
      <c r="E1388" s="7">
        <f>data!E1386</f>
        <v>15</v>
      </c>
      <c r="F1388" s="7">
        <f>data!F1386</f>
        <v>16</v>
      </c>
      <c r="G1388" s="7">
        <f>data!G1386</f>
        <v>21</v>
      </c>
      <c r="H1388" s="8">
        <f>data!H1386</f>
        <v>27</v>
      </c>
      <c r="I1388" s="9">
        <f>data!I1386</f>
        <v>16</v>
      </c>
      <c r="J1388" s="175"/>
      <c r="K1388" s="143"/>
      <c r="L1388" s="143"/>
      <c r="M1388" s="143"/>
      <c r="N1388" s="176"/>
      <c r="O1388" s="175"/>
      <c r="P1388" s="143"/>
      <c r="Q1388" s="143"/>
      <c r="R1388" s="143"/>
      <c r="S1388" s="176"/>
      <c r="T1388" s="175"/>
      <c r="U1388" s="143"/>
      <c r="V1388" s="143"/>
      <c r="W1388" s="143"/>
      <c r="X1388" s="176"/>
      <c r="Y1388" s="175"/>
      <c r="Z1388" s="143"/>
      <c r="AA1388" s="143"/>
      <c r="AB1388" s="143"/>
      <c r="AC1388" s="176"/>
      <c r="AD1388" s="175"/>
      <c r="AE1388" s="143"/>
      <c r="AF1388" s="143"/>
      <c r="AG1388" s="143"/>
      <c r="AH1388" s="176"/>
      <c r="AI1388" s="175"/>
      <c r="AJ1388" s="143"/>
      <c r="AK1388" s="143"/>
      <c r="AL1388" s="143"/>
      <c r="AM1388" s="176"/>
      <c r="AN1388" s="179"/>
      <c r="AO1388" s="180"/>
      <c r="AP1388" s="180"/>
      <c r="AQ1388" s="180"/>
      <c r="AR1388" s="180"/>
      <c r="AS1388" s="180"/>
      <c r="AT1388" s="180"/>
      <c r="AU1388" s="180"/>
      <c r="AV1388" s="180"/>
      <c r="AW1388" s="180"/>
      <c r="AX1388" s="180"/>
      <c r="AY1388" s="180"/>
      <c r="AZ1388" s="180"/>
      <c r="BA1388" s="180"/>
      <c r="BB1388" s="180"/>
      <c r="BC1388" s="180"/>
      <c r="BD1388" s="180"/>
      <c r="BE1388" s="180"/>
      <c r="BF1388" s="180"/>
      <c r="BG1388" s="180"/>
      <c r="BH1388" s="180"/>
      <c r="BI1388" s="180"/>
      <c r="BJ1388" s="180"/>
      <c r="BK1388" s="180"/>
      <c r="BL1388" s="180"/>
      <c r="BM1388" s="180"/>
      <c r="BN1388" s="180"/>
      <c r="BO1388" s="180"/>
      <c r="BP1388" s="180"/>
      <c r="BQ1388" s="180"/>
      <c r="BR1388" s="180"/>
      <c r="BS1388" s="180"/>
      <c r="BT1388" s="180"/>
      <c r="BU1388" s="180"/>
      <c r="BV1388" s="180"/>
    </row>
    <row r="1389" spans="1:74" x14ac:dyDescent="0.15">
      <c r="A1389" s="5">
        <v>1385</v>
      </c>
      <c r="B1389" s="5">
        <f>data!A1387</f>
        <v>2012100</v>
      </c>
      <c r="C1389" s="6">
        <f>data!C1387</f>
        <v>5</v>
      </c>
      <c r="D1389" s="7">
        <f>data!D1387</f>
        <v>7</v>
      </c>
      <c r="E1389" s="7">
        <f>data!E1387</f>
        <v>15</v>
      </c>
      <c r="F1389" s="7">
        <f>data!F1387</f>
        <v>18</v>
      </c>
      <c r="G1389" s="7">
        <f>data!G1387</f>
        <v>25</v>
      </c>
      <c r="H1389" s="8">
        <f>data!H1387</f>
        <v>33</v>
      </c>
      <c r="I1389" s="9">
        <f>data!I1387</f>
        <v>10</v>
      </c>
      <c r="J1389" s="175"/>
      <c r="K1389" s="143"/>
      <c r="L1389" s="143"/>
      <c r="M1389" s="143"/>
      <c r="N1389" s="176"/>
      <c r="O1389" s="175"/>
      <c r="P1389" s="143"/>
      <c r="Q1389" s="143"/>
      <c r="R1389" s="143"/>
      <c r="S1389" s="176"/>
      <c r="T1389" s="175"/>
      <c r="U1389" s="143"/>
      <c r="V1389" s="143"/>
      <c r="W1389" s="143"/>
      <c r="X1389" s="176"/>
      <c r="Y1389" s="175"/>
      <c r="Z1389" s="143"/>
      <c r="AA1389" s="143"/>
      <c r="AB1389" s="143"/>
      <c r="AC1389" s="176"/>
      <c r="AD1389" s="175"/>
      <c r="AE1389" s="143"/>
      <c r="AF1389" s="143"/>
      <c r="AG1389" s="143"/>
      <c r="AH1389" s="176"/>
      <c r="AI1389" s="175"/>
      <c r="AJ1389" s="143"/>
      <c r="AK1389" s="143"/>
      <c r="AL1389" s="143"/>
      <c r="AM1389" s="176"/>
      <c r="AN1389" s="179"/>
      <c r="AO1389" s="180"/>
      <c r="AP1389" s="180"/>
      <c r="AQ1389" s="180"/>
      <c r="AR1389" s="180"/>
      <c r="AS1389" s="180"/>
      <c r="AT1389" s="180"/>
      <c r="AU1389" s="180"/>
      <c r="AV1389" s="180"/>
      <c r="AW1389" s="180"/>
      <c r="AX1389" s="180"/>
      <c r="AY1389" s="180"/>
      <c r="AZ1389" s="180"/>
      <c r="BA1389" s="180"/>
      <c r="BB1389" s="180"/>
      <c r="BC1389" s="180"/>
      <c r="BD1389" s="180"/>
      <c r="BE1389" s="180"/>
      <c r="BF1389" s="180"/>
      <c r="BG1389" s="180"/>
      <c r="BH1389" s="180"/>
      <c r="BI1389" s="180"/>
      <c r="BJ1389" s="180"/>
      <c r="BK1389" s="180"/>
      <c r="BL1389" s="180"/>
      <c r="BM1389" s="180"/>
      <c r="BN1389" s="180"/>
      <c r="BO1389" s="180"/>
      <c r="BP1389" s="180"/>
      <c r="BQ1389" s="180"/>
      <c r="BR1389" s="180"/>
      <c r="BS1389" s="180"/>
      <c r="BT1389" s="180"/>
      <c r="BU1389" s="180"/>
      <c r="BV1389" s="180"/>
    </row>
    <row r="1390" spans="1:74" x14ac:dyDescent="0.15">
      <c r="A1390" s="5">
        <v>1386</v>
      </c>
      <c r="B1390" s="5">
        <f>data!A1388</f>
        <v>2012101</v>
      </c>
      <c r="C1390" s="6">
        <f>data!C1388</f>
        <v>9</v>
      </c>
      <c r="D1390" s="7">
        <f>data!D1388</f>
        <v>12</v>
      </c>
      <c r="E1390" s="7">
        <f>data!E1388</f>
        <v>17</v>
      </c>
      <c r="F1390" s="7">
        <f>data!F1388</f>
        <v>18</v>
      </c>
      <c r="G1390" s="7">
        <f>data!G1388</f>
        <v>20</v>
      </c>
      <c r="H1390" s="8">
        <f>data!H1388</f>
        <v>33</v>
      </c>
      <c r="I1390" s="9">
        <f>data!I1388</f>
        <v>2</v>
      </c>
      <c r="J1390" s="175"/>
      <c r="K1390" s="143"/>
      <c r="L1390" s="143"/>
      <c r="M1390" s="143"/>
      <c r="N1390" s="176"/>
      <c r="O1390" s="175"/>
      <c r="P1390" s="143"/>
      <c r="Q1390" s="143"/>
      <c r="R1390" s="143"/>
      <c r="S1390" s="176"/>
      <c r="T1390" s="175"/>
      <c r="U1390" s="143"/>
      <c r="V1390" s="143"/>
      <c r="W1390" s="143"/>
      <c r="X1390" s="176"/>
      <c r="Y1390" s="175"/>
      <c r="Z1390" s="143"/>
      <c r="AA1390" s="143"/>
      <c r="AB1390" s="143"/>
      <c r="AC1390" s="176"/>
      <c r="AD1390" s="175"/>
      <c r="AE1390" s="143"/>
      <c r="AF1390" s="143"/>
      <c r="AG1390" s="143"/>
      <c r="AH1390" s="176"/>
      <c r="AI1390" s="175"/>
      <c r="AJ1390" s="143"/>
      <c r="AK1390" s="143"/>
      <c r="AL1390" s="143"/>
      <c r="AM1390" s="176"/>
      <c r="AN1390" s="179"/>
      <c r="AO1390" s="180"/>
      <c r="AP1390" s="180"/>
      <c r="AQ1390" s="180"/>
      <c r="AR1390" s="180"/>
      <c r="AS1390" s="180"/>
      <c r="AT1390" s="180"/>
      <c r="AU1390" s="180"/>
      <c r="AV1390" s="180"/>
      <c r="AW1390" s="180"/>
      <c r="AX1390" s="180"/>
      <c r="AY1390" s="180"/>
      <c r="AZ1390" s="180"/>
      <c r="BA1390" s="180"/>
      <c r="BB1390" s="180"/>
      <c r="BC1390" s="180"/>
      <c r="BD1390" s="180"/>
      <c r="BE1390" s="180"/>
      <c r="BF1390" s="180"/>
      <c r="BG1390" s="180"/>
      <c r="BH1390" s="180"/>
      <c r="BI1390" s="180"/>
      <c r="BJ1390" s="180"/>
      <c r="BK1390" s="180"/>
      <c r="BL1390" s="180"/>
      <c r="BM1390" s="180"/>
      <c r="BN1390" s="180"/>
      <c r="BO1390" s="180"/>
      <c r="BP1390" s="180"/>
      <c r="BQ1390" s="180"/>
      <c r="BR1390" s="180"/>
      <c r="BS1390" s="180"/>
      <c r="BT1390" s="180"/>
      <c r="BU1390" s="180"/>
      <c r="BV1390" s="180"/>
    </row>
    <row r="1391" spans="1:74" x14ac:dyDescent="0.15">
      <c r="A1391" s="5">
        <v>1387</v>
      </c>
      <c r="B1391" s="5">
        <f>data!A1389</f>
        <v>2012102</v>
      </c>
      <c r="C1391" s="6">
        <f>data!C1389</f>
        <v>13</v>
      </c>
      <c r="D1391" s="7">
        <f>data!D1389</f>
        <v>25</v>
      </c>
      <c r="E1391" s="7">
        <f>data!E1389</f>
        <v>27</v>
      </c>
      <c r="F1391" s="7">
        <f>data!F1389</f>
        <v>28</v>
      </c>
      <c r="G1391" s="7">
        <f>data!G1389</f>
        <v>29</v>
      </c>
      <c r="H1391" s="8">
        <f>data!H1389</f>
        <v>30</v>
      </c>
      <c r="I1391" s="9">
        <f>data!I1389</f>
        <v>15</v>
      </c>
      <c r="J1391" s="175"/>
      <c r="K1391" s="143"/>
      <c r="L1391" s="143"/>
      <c r="M1391" s="143"/>
      <c r="N1391" s="176"/>
      <c r="O1391" s="175"/>
      <c r="P1391" s="143"/>
      <c r="Q1391" s="143"/>
      <c r="R1391" s="143"/>
      <c r="S1391" s="176"/>
      <c r="T1391" s="175"/>
      <c r="U1391" s="143"/>
      <c r="V1391" s="143"/>
      <c r="W1391" s="143"/>
      <c r="X1391" s="176"/>
      <c r="Y1391" s="175"/>
      <c r="Z1391" s="143"/>
      <c r="AA1391" s="143"/>
      <c r="AB1391" s="143"/>
      <c r="AC1391" s="176"/>
      <c r="AD1391" s="175"/>
      <c r="AE1391" s="143"/>
      <c r="AF1391" s="143"/>
      <c r="AG1391" s="143"/>
      <c r="AH1391" s="176"/>
      <c r="AI1391" s="175"/>
      <c r="AJ1391" s="143"/>
      <c r="AK1391" s="143"/>
      <c r="AL1391" s="143"/>
      <c r="AM1391" s="176"/>
      <c r="AN1391" s="179"/>
      <c r="AO1391" s="180"/>
      <c r="AP1391" s="180"/>
      <c r="AQ1391" s="180"/>
      <c r="AR1391" s="180"/>
      <c r="AS1391" s="180"/>
      <c r="AT1391" s="180"/>
      <c r="AU1391" s="180"/>
      <c r="AV1391" s="180"/>
      <c r="AW1391" s="180"/>
      <c r="AX1391" s="180"/>
      <c r="AY1391" s="180"/>
      <c r="AZ1391" s="180"/>
      <c r="BA1391" s="180"/>
      <c r="BB1391" s="180"/>
      <c r="BC1391" s="180"/>
      <c r="BD1391" s="180"/>
      <c r="BE1391" s="180"/>
      <c r="BF1391" s="180"/>
      <c r="BG1391" s="180"/>
      <c r="BH1391" s="180"/>
      <c r="BI1391" s="180"/>
      <c r="BJ1391" s="180"/>
      <c r="BK1391" s="180"/>
      <c r="BL1391" s="180"/>
      <c r="BM1391" s="180"/>
      <c r="BN1391" s="180"/>
      <c r="BO1391" s="180"/>
      <c r="BP1391" s="180"/>
      <c r="BQ1391" s="180"/>
      <c r="BR1391" s="180"/>
      <c r="BS1391" s="180"/>
      <c r="BT1391" s="180"/>
      <c r="BU1391" s="180"/>
      <c r="BV1391" s="180"/>
    </row>
    <row r="1392" spans="1:74" x14ac:dyDescent="0.15">
      <c r="A1392" s="5">
        <v>1388</v>
      </c>
      <c r="B1392" s="5">
        <f>data!A1390</f>
        <v>2012103</v>
      </c>
      <c r="C1392" s="6">
        <f>data!C1390</f>
        <v>4</v>
      </c>
      <c r="D1392" s="7">
        <f>data!D1390</f>
        <v>9</v>
      </c>
      <c r="E1392" s="7">
        <f>data!E1390</f>
        <v>11</v>
      </c>
      <c r="F1392" s="7">
        <f>data!F1390</f>
        <v>14</v>
      </c>
      <c r="G1392" s="7">
        <f>data!G1390</f>
        <v>32</v>
      </c>
      <c r="H1392" s="8">
        <f>data!H1390</f>
        <v>33</v>
      </c>
      <c r="I1392" s="9">
        <f>data!I1390</f>
        <v>2</v>
      </c>
      <c r="J1392" s="175"/>
      <c r="K1392" s="143"/>
      <c r="L1392" s="143"/>
      <c r="M1392" s="143"/>
      <c r="N1392" s="176"/>
      <c r="O1392" s="175"/>
      <c r="P1392" s="143"/>
      <c r="Q1392" s="143"/>
      <c r="R1392" s="143"/>
      <c r="S1392" s="176"/>
      <c r="T1392" s="175"/>
      <c r="U1392" s="143"/>
      <c r="V1392" s="143"/>
      <c r="W1392" s="143"/>
      <c r="X1392" s="176"/>
      <c r="Y1392" s="175"/>
      <c r="Z1392" s="143"/>
      <c r="AA1392" s="143"/>
      <c r="AB1392" s="143"/>
      <c r="AC1392" s="176"/>
      <c r="AD1392" s="175"/>
      <c r="AE1392" s="143"/>
      <c r="AF1392" s="143"/>
      <c r="AG1392" s="143"/>
      <c r="AH1392" s="176"/>
      <c r="AI1392" s="175"/>
      <c r="AJ1392" s="143"/>
      <c r="AK1392" s="143"/>
      <c r="AL1392" s="143"/>
      <c r="AM1392" s="176"/>
      <c r="AN1392" s="179"/>
      <c r="AO1392" s="180"/>
      <c r="AP1392" s="180"/>
      <c r="AQ1392" s="180"/>
      <c r="AR1392" s="180"/>
      <c r="AS1392" s="180"/>
      <c r="AT1392" s="180"/>
      <c r="AU1392" s="180"/>
      <c r="AV1392" s="180"/>
      <c r="AW1392" s="180"/>
      <c r="AX1392" s="180"/>
      <c r="AY1392" s="180"/>
      <c r="AZ1392" s="180"/>
      <c r="BA1392" s="180"/>
      <c r="BB1392" s="180"/>
      <c r="BC1392" s="180"/>
      <c r="BD1392" s="180"/>
      <c r="BE1392" s="180"/>
      <c r="BF1392" s="180"/>
      <c r="BG1392" s="180"/>
      <c r="BH1392" s="180"/>
      <c r="BI1392" s="180"/>
      <c r="BJ1392" s="180"/>
      <c r="BK1392" s="180"/>
      <c r="BL1392" s="180"/>
      <c r="BM1392" s="180"/>
      <c r="BN1392" s="180"/>
      <c r="BO1392" s="180"/>
      <c r="BP1392" s="180"/>
      <c r="BQ1392" s="180"/>
      <c r="BR1392" s="180"/>
      <c r="BS1392" s="180"/>
      <c r="BT1392" s="180"/>
      <c r="BU1392" s="180"/>
      <c r="BV1392" s="180"/>
    </row>
    <row r="1393" spans="1:74" x14ac:dyDescent="0.15">
      <c r="A1393" s="5">
        <v>1389</v>
      </c>
      <c r="B1393" s="5">
        <f>data!A1391</f>
        <v>2012104</v>
      </c>
      <c r="C1393" s="6">
        <f>data!C1391</f>
        <v>4</v>
      </c>
      <c r="D1393" s="7">
        <f>data!D1391</f>
        <v>5</v>
      </c>
      <c r="E1393" s="7">
        <f>data!E1391</f>
        <v>9</v>
      </c>
      <c r="F1393" s="7">
        <f>data!F1391</f>
        <v>10</v>
      </c>
      <c r="G1393" s="7">
        <f>data!G1391</f>
        <v>19</v>
      </c>
      <c r="H1393" s="8">
        <f>data!H1391</f>
        <v>28</v>
      </c>
      <c r="I1393" s="9">
        <f>data!I1391</f>
        <v>3</v>
      </c>
      <c r="J1393" s="175"/>
      <c r="K1393" s="143"/>
      <c r="L1393" s="143"/>
      <c r="M1393" s="143"/>
      <c r="N1393" s="176"/>
      <c r="O1393" s="175"/>
      <c r="P1393" s="143"/>
      <c r="Q1393" s="143"/>
      <c r="R1393" s="143"/>
      <c r="S1393" s="176"/>
      <c r="T1393" s="175"/>
      <c r="U1393" s="143"/>
      <c r="V1393" s="143"/>
      <c r="W1393" s="143"/>
      <c r="X1393" s="176"/>
      <c r="Y1393" s="175"/>
      <c r="Z1393" s="143"/>
      <c r="AA1393" s="143"/>
      <c r="AB1393" s="143"/>
      <c r="AC1393" s="176"/>
      <c r="AD1393" s="175"/>
      <c r="AE1393" s="143"/>
      <c r="AF1393" s="143"/>
      <c r="AG1393" s="143"/>
      <c r="AH1393" s="176"/>
      <c r="AI1393" s="175"/>
      <c r="AJ1393" s="143"/>
      <c r="AK1393" s="143"/>
      <c r="AL1393" s="143"/>
      <c r="AM1393" s="176"/>
      <c r="AN1393" s="179"/>
      <c r="AO1393" s="180"/>
      <c r="AP1393" s="180"/>
      <c r="AQ1393" s="180"/>
      <c r="AR1393" s="180"/>
      <c r="AS1393" s="180"/>
      <c r="AT1393" s="180"/>
      <c r="AU1393" s="180"/>
      <c r="AV1393" s="180"/>
      <c r="AW1393" s="180"/>
      <c r="AX1393" s="180"/>
      <c r="AY1393" s="180"/>
      <c r="AZ1393" s="180"/>
      <c r="BA1393" s="180"/>
      <c r="BB1393" s="180"/>
      <c r="BC1393" s="180"/>
      <c r="BD1393" s="180"/>
      <c r="BE1393" s="180"/>
      <c r="BF1393" s="180"/>
      <c r="BG1393" s="180"/>
      <c r="BH1393" s="180"/>
      <c r="BI1393" s="180"/>
      <c r="BJ1393" s="180"/>
      <c r="BK1393" s="180"/>
      <c r="BL1393" s="180"/>
      <c r="BM1393" s="180"/>
      <c r="BN1393" s="180"/>
      <c r="BO1393" s="180"/>
      <c r="BP1393" s="180"/>
      <c r="BQ1393" s="180"/>
      <c r="BR1393" s="180"/>
      <c r="BS1393" s="180"/>
      <c r="BT1393" s="180"/>
      <c r="BU1393" s="180"/>
      <c r="BV1393" s="180"/>
    </row>
    <row r="1394" spans="1:74" x14ac:dyDescent="0.15">
      <c r="A1394" s="5">
        <v>1390</v>
      </c>
      <c r="B1394" s="5">
        <f>data!A1392</f>
        <v>2012105</v>
      </c>
      <c r="C1394" s="6">
        <f>data!C1392</f>
        <v>6</v>
      </c>
      <c r="D1394" s="7">
        <f>data!D1392</f>
        <v>13</v>
      </c>
      <c r="E1394" s="7">
        <f>data!E1392</f>
        <v>14</v>
      </c>
      <c r="F1394" s="7">
        <f>data!F1392</f>
        <v>15</v>
      </c>
      <c r="G1394" s="7">
        <f>data!G1392</f>
        <v>17</v>
      </c>
      <c r="H1394" s="8">
        <f>data!H1392</f>
        <v>30</v>
      </c>
      <c r="I1394" s="9">
        <f>data!I1392</f>
        <v>4</v>
      </c>
      <c r="J1394" s="175"/>
      <c r="K1394" s="143"/>
      <c r="L1394" s="143"/>
      <c r="M1394" s="143"/>
      <c r="N1394" s="176"/>
      <c r="O1394" s="175"/>
      <c r="P1394" s="143"/>
      <c r="Q1394" s="143"/>
      <c r="R1394" s="143"/>
      <c r="S1394" s="176"/>
      <c r="T1394" s="175"/>
      <c r="U1394" s="143"/>
      <c r="V1394" s="143"/>
      <c r="W1394" s="143"/>
      <c r="X1394" s="176"/>
      <c r="Y1394" s="175"/>
      <c r="Z1394" s="143"/>
      <c r="AA1394" s="143"/>
      <c r="AB1394" s="143"/>
      <c r="AC1394" s="176"/>
      <c r="AD1394" s="175"/>
      <c r="AE1394" s="143"/>
      <c r="AF1394" s="143"/>
      <c r="AG1394" s="143"/>
      <c r="AH1394" s="176"/>
      <c r="AI1394" s="175"/>
      <c r="AJ1394" s="143"/>
      <c r="AK1394" s="143"/>
      <c r="AL1394" s="143"/>
      <c r="AM1394" s="176"/>
      <c r="AN1394" s="179"/>
      <c r="AO1394" s="180"/>
      <c r="AP1394" s="180"/>
      <c r="AQ1394" s="180"/>
      <c r="AR1394" s="180"/>
      <c r="AS1394" s="180"/>
      <c r="AT1394" s="180"/>
      <c r="AU1394" s="180"/>
      <c r="AV1394" s="180"/>
      <c r="AW1394" s="180"/>
      <c r="AX1394" s="180"/>
      <c r="AY1394" s="180"/>
      <c r="AZ1394" s="180"/>
      <c r="BA1394" s="180"/>
      <c r="BB1394" s="180"/>
      <c r="BC1394" s="180"/>
      <c r="BD1394" s="180"/>
      <c r="BE1394" s="180"/>
      <c r="BF1394" s="180"/>
      <c r="BG1394" s="180"/>
      <c r="BH1394" s="180"/>
      <c r="BI1394" s="180"/>
      <c r="BJ1394" s="180"/>
      <c r="BK1394" s="180"/>
      <c r="BL1394" s="180"/>
      <c r="BM1394" s="180"/>
      <c r="BN1394" s="180"/>
      <c r="BO1394" s="180"/>
      <c r="BP1394" s="180"/>
      <c r="BQ1394" s="180"/>
      <c r="BR1394" s="180"/>
      <c r="BS1394" s="180"/>
      <c r="BT1394" s="180"/>
      <c r="BU1394" s="180"/>
      <c r="BV1394" s="180"/>
    </row>
    <row r="1395" spans="1:74" x14ac:dyDescent="0.15">
      <c r="A1395" s="5">
        <v>1391</v>
      </c>
      <c r="B1395" s="5">
        <f>data!A1393</f>
        <v>2012106</v>
      </c>
      <c r="C1395" s="6">
        <f>data!C1393</f>
        <v>13</v>
      </c>
      <c r="D1395" s="7">
        <f>data!D1393</f>
        <v>14</v>
      </c>
      <c r="E1395" s="7">
        <f>data!E1393</f>
        <v>20</v>
      </c>
      <c r="F1395" s="7">
        <f>data!F1393</f>
        <v>22</v>
      </c>
      <c r="G1395" s="7">
        <f>data!G1393</f>
        <v>23</v>
      </c>
      <c r="H1395" s="8">
        <f>data!H1393</f>
        <v>32</v>
      </c>
      <c r="I1395" s="9">
        <f>data!I1393</f>
        <v>16</v>
      </c>
      <c r="J1395" s="175"/>
      <c r="K1395" s="143"/>
      <c r="L1395" s="143"/>
      <c r="M1395" s="143"/>
      <c r="N1395" s="176"/>
      <c r="O1395" s="175"/>
      <c r="P1395" s="143"/>
      <c r="Q1395" s="143"/>
      <c r="R1395" s="143"/>
      <c r="S1395" s="176"/>
      <c r="T1395" s="175"/>
      <c r="U1395" s="143"/>
      <c r="V1395" s="143"/>
      <c r="W1395" s="143"/>
      <c r="X1395" s="176"/>
      <c r="Y1395" s="175"/>
      <c r="Z1395" s="143"/>
      <c r="AA1395" s="143"/>
      <c r="AB1395" s="143"/>
      <c r="AC1395" s="176"/>
      <c r="AD1395" s="175"/>
      <c r="AE1395" s="143"/>
      <c r="AF1395" s="143"/>
      <c r="AG1395" s="143"/>
      <c r="AH1395" s="176"/>
      <c r="AI1395" s="175"/>
      <c r="AJ1395" s="143"/>
      <c r="AK1395" s="143"/>
      <c r="AL1395" s="143"/>
      <c r="AM1395" s="176"/>
      <c r="AN1395" s="179"/>
      <c r="AO1395" s="180"/>
      <c r="AP1395" s="180"/>
      <c r="AQ1395" s="180"/>
      <c r="AR1395" s="180"/>
      <c r="AS1395" s="180"/>
      <c r="AT1395" s="180"/>
      <c r="AU1395" s="180"/>
      <c r="AV1395" s="180"/>
      <c r="AW1395" s="180"/>
      <c r="AX1395" s="180"/>
      <c r="AY1395" s="180"/>
      <c r="AZ1395" s="180"/>
      <c r="BA1395" s="180"/>
      <c r="BB1395" s="180"/>
      <c r="BC1395" s="180"/>
      <c r="BD1395" s="180"/>
      <c r="BE1395" s="180"/>
      <c r="BF1395" s="180"/>
      <c r="BG1395" s="180"/>
      <c r="BH1395" s="180"/>
      <c r="BI1395" s="180"/>
      <c r="BJ1395" s="180"/>
      <c r="BK1395" s="180"/>
      <c r="BL1395" s="180"/>
      <c r="BM1395" s="180"/>
      <c r="BN1395" s="180"/>
      <c r="BO1395" s="180"/>
      <c r="BP1395" s="180"/>
      <c r="BQ1395" s="180"/>
      <c r="BR1395" s="180"/>
      <c r="BS1395" s="180"/>
      <c r="BT1395" s="180"/>
      <c r="BU1395" s="180"/>
      <c r="BV1395" s="180"/>
    </row>
    <row r="1396" spans="1:74" x14ac:dyDescent="0.15">
      <c r="A1396" s="5">
        <v>1392</v>
      </c>
      <c r="B1396" s="5">
        <f>data!A1394</f>
        <v>2012107</v>
      </c>
      <c r="C1396" s="6">
        <f>data!C1394</f>
        <v>11</v>
      </c>
      <c r="D1396" s="7">
        <f>data!D1394</f>
        <v>12</v>
      </c>
      <c r="E1396" s="7">
        <f>data!E1394</f>
        <v>15</v>
      </c>
      <c r="F1396" s="7">
        <f>data!F1394</f>
        <v>24</v>
      </c>
      <c r="G1396" s="7">
        <f>data!G1394</f>
        <v>25</v>
      </c>
      <c r="H1396" s="8">
        <f>data!H1394</f>
        <v>31</v>
      </c>
      <c r="I1396" s="9">
        <f>data!I1394</f>
        <v>9</v>
      </c>
      <c r="J1396" s="175"/>
      <c r="K1396" s="143"/>
      <c r="L1396" s="143"/>
      <c r="M1396" s="143"/>
      <c r="N1396" s="176"/>
      <c r="O1396" s="175"/>
      <c r="P1396" s="143"/>
      <c r="Q1396" s="143"/>
      <c r="R1396" s="143"/>
      <c r="S1396" s="176"/>
      <c r="T1396" s="175"/>
      <c r="U1396" s="143"/>
      <c r="V1396" s="143"/>
      <c r="W1396" s="143"/>
      <c r="X1396" s="176"/>
      <c r="Y1396" s="175"/>
      <c r="Z1396" s="143"/>
      <c r="AA1396" s="143"/>
      <c r="AB1396" s="143"/>
      <c r="AC1396" s="176"/>
      <c r="AD1396" s="175"/>
      <c r="AE1396" s="143"/>
      <c r="AF1396" s="143"/>
      <c r="AG1396" s="143"/>
      <c r="AH1396" s="176"/>
      <c r="AI1396" s="175"/>
      <c r="AJ1396" s="143"/>
      <c r="AK1396" s="143"/>
      <c r="AL1396" s="143"/>
      <c r="AM1396" s="176"/>
      <c r="AN1396" s="179"/>
      <c r="AO1396" s="180"/>
      <c r="AP1396" s="180"/>
      <c r="AQ1396" s="180"/>
      <c r="AR1396" s="180"/>
      <c r="AS1396" s="180"/>
      <c r="AT1396" s="180"/>
      <c r="AU1396" s="180"/>
      <c r="AV1396" s="180"/>
      <c r="AW1396" s="180"/>
      <c r="AX1396" s="180"/>
      <c r="AY1396" s="180"/>
      <c r="AZ1396" s="180"/>
      <c r="BA1396" s="180"/>
      <c r="BB1396" s="180"/>
      <c r="BC1396" s="180"/>
      <c r="BD1396" s="180"/>
      <c r="BE1396" s="180"/>
      <c r="BF1396" s="180"/>
      <c r="BG1396" s="180"/>
      <c r="BH1396" s="180"/>
      <c r="BI1396" s="180"/>
      <c r="BJ1396" s="180"/>
      <c r="BK1396" s="180"/>
      <c r="BL1396" s="180"/>
      <c r="BM1396" s="180"/>
      <c r="BN1396" s="180"/>
      <c r="BO1396" s="180"/>
      <c r="BP1396" s="180"/>
      <c r="BQ1396" s="180"/>
      <c r="BR1396" s="180"/>
      <c r="BS1396" s="180"/>
      <c r="BT1396" s="180"/>
      <c r="BU1396" s="180"/>
      <c r="BV1396" s="180"/>
    </row>
    <row r="1397" spans="1:74" x14ac:dyDescent="0.15">
      <c r="A1397" s="5">
        <v>1393</v>
      </c>
      <c r="B1397" s="5">
        <f>data!A1395</f>
        <v>2012108</v>
      </c>
      <c r="C1397" s="6">
        <f>data!C1395</f>
        <v>1</v>
      </c>
      <c r="D1397" s="7">
        <f>data!D1395</f>
        <v>9</v>
      </c>
      <c r="E1397" s="7">
        <f>data!E1395</f>
        <v>12</v>
      </c>
      <c r="F1397" s="7">
        <f>data!F1395</f>
        <v>13</v>
      </c>
      <c r="G1397" s="7">
        <f>data!G1395</f>
        <v>19</v>
      </c>
      <c r="H1397" s="8">
        <f>data!H1395</f>
        <v>28</v>
      </c>
      <c r="I1397" s="9">
        <f>data!I1395</f>
        <v>13</v>
      </c>
      <c r="J1397" s="175"/>
      <c r="K1397" s="143"/>
      <c r="L1397" s="143"/>
      <c r="M1397" s="143"/>
      <c r="N1397" s="176"/>
      <c r="O1397" s="175"/>
      <c r="P1397" s="143"/>
      <c r="Q1397" s="143"/>
      <c r="R1397" s="143"/>
      <c r="S1397" s="176"/>
      <c r="T1397" s="175"/>
      <c r="U1397" s="143"/>
      <c r="V1397" s="143"/>
      <c r="W1397" s="143"/>
      <c r="X1397" s="176"/>
      <c r="Y1397" s="175"/>
      <c r="Z1397" s="143"/>
      <c r="AA1397" s="143"/>
      <c r="AB1397" s="143"/>
      <c r="AC1397" s="176"/>
      <c r="AD1397" s="175"/>
      <c r="AE1397" s="143"/>
      <c r="AF1397" s="143"/>
      <c r="AG1397" s="143"/>
      <c r="AH1397" s="176"/>
      <c r="AI1397" s="175"/>
      <c r="AJ1397" s="143"/>
      <c r="AK1397" s="143"/>
      <c r="AL1397" s="143"/>
      <c r="AM1397" s="176"/>
      <c r="AN1397" s="179"/>
      <c r="AO1397" s="180"/>
      <c r="AP1397" s="180"/>
      <c r="AQ1397" s="180"/>
      <c r="AR1397" s="180"/>
      <c r="AS1397" s="180"/>
      <c r="AT1397" s="180"/>
      <c r="AU1397" s="180"/>
      <c r="AV1397" s="180"/>
      <c r="AW1397" s="180"/>
      <c r="AX1397" s="180"/>
      <c r="AY1397" s="180"/>
      <c r="AZ1397" s="180"/>
      <c r="BA1397" s="180"/>
      <c r="BB1397" s="180"/>
      <c r="BC1397" s="180"/>
      <c r="BD1397" s="180"/>
      <c r="BE1397" s="180"/>
      <c r="BF1397" s="180"/>
      <c r="BG1397" s="180"/>
      <c r="BH1397" s="180"/>
      <c r="BI1397" s="180"/>
      <c r="BJ1397" s="180"/>
      <c r="BK1397" s="180"/>
      <c r="BL1397" s="180"/>
      <c r="BM1397" s="180"/>
      <c r="BN1397" s="180"/>
      <c r="BO1397" s="180"/>
      <c r="BP1397" s="180"/>
      <c r="BQ1397" s="180"/>
      <c r="BR1397" s="180"/>
      <c r="BS1397" s="180"/>
      <c r="BT1397" s="180"/>
      <c r="BU1397" s="180"/>
      <c r="BV1397" s="180"/>
    </row>
    <row r="1398" spans="1:74" x14ac:dyDescent="0.15">
      <c r="A1398" s="5">
        <v>1394</v>
      </c>
      <c r="B1398" s="5">
        <f>data!A1396</f>
        <v>2012109</v>
      </c>
      <c r="C1398" s="6">
        <f>data!C1396</f>
        <v>2</v>
      </c>
      <c r="D1398" s="7">
        <f>data!D1396</f>
        <v>12</v>
      </c>
      <c r="E1398" s="7">
        <f>data!E1396</f>
        <v>24</v>
      </c>
      <c r="F1398" s="7">
        <f>data!F1396</f>
        <v>26</v>
      </c>
      <c r="G1398" s="7">
        <f>data!G1396</f>
        <v>29</v>
      </c>
      <c r="H1398" s="8">
        <f>data!H1396</f>
        <v>31</v>
      </c>
      <c r="I1398" s="9">
        <f>data!I1396</f>
        <v>3</v>
      </c>
      <c r="J1398" s="175"/>
      <c r="K1398" s="143"/>
      <c r="L1398" s="143"/>
      <c r="M1398" s="143"/>
      <c r="N1398" s="176"/>
      <c r="O1398" s="175"/>
      <c r="P1398" s="143"/>
      <c r="Q1398" s="143"/>
      <c r="R1398" s="143"/>
      <c r="S1398" s="176"/>
      <c r="T1398" s="175"/>
      <c r="U1398" s="143"/>
      <c r="V1398" s="143"/>
      <c r="W1398" s="143"/>
      <c r="X1398" s="176"/>
      <c r="Y1398" s="175"/>
      <c r="Z1398" s="143"/>
      <c r="AA1398" s="143"/>
      <c r="AB1398" s="143"/>
      <c r="AC1398" s="176"/>
      <c r="AD1398" s="175"/>
      <c r="AE1398" s="143"/>
      <c r="AF1398" s="143"/>
      <c r="AG1398" s="143"/>
      <c r="AH1398" s="176"/>
      <c r="AI1398" s="175"/>
      <c r="AJ1398" s="143"/>
      <c r="AK1398" s="143"/>
      <c r="AL1398" s="143"/>
      <c r="AM1398" s="176"/>
      <c r="AN1398" s="179"/>
      <c r="AO1398" s="180"/>
      <c r="AP1398" s="180"/>
      <c r="AQ1398" s="180"/>
      <c r="AR1398" s="180"/>
      <c r="AS1398" s="180"/>
      <c r="AT1398" s="180"/>
      <c r="AU1398" s="180"/>
      <c r="AV1398" s="180"/>
      <c r="AW1398" s="180"/>
      <c r="AX1398" s="180"/>
      <c r="AY1398" s="180"/>
      <c r="AZ1398" s="180"/>
      <c r="BA1398" s="180"/>
      <c r="BB1398" s="180"/>
      <c r="BC1398" s="180"/>
      <c r="BD1398" s="180"/>
      <c r="BE1398" s="180"/>
      <c r="BF1398" s="180"/>
      <c r="BG1398" s="180"/>
      <c r="BH1398" s="180"/>
      <c r="BI1398" s="180"/>
      <c r="BJ1398" s="180"/>
      <c r="BK1398" s="180"/>
      <c r="BL1398" s="180"/>
      <c r="BM1398" s="180"/>
      <c r="BN1398" s="180"/>
      <c r="BO1398" s="180"/>
      <c r="BP1398" s="180"/>
      <c r="BQ1398" s="180"/>
      <c r="BR1398" s="180"/>
      <c r="BS1398" s="180"/>
      <c r="BT1398" s="180"/>
      <c r="BU1398" s="180"/>
      <c r="BV1398" s="180"/>
    </row>
    <row r="1399" spans="1:74" x14ac:dyDescent="0.15">
      <c r="A1399" s="5">
        <v>1395</v>
      </c>
      <c r="B1399" s="5">
        <f>data!A1397</f>
        <v>2012110</v>
      </c>
      <c r="C1399" s="6">
        <f>data!C1397</f>
        <v>3</v>
      </c>
      <c r="D1399" s="7">
        <f>data!D1397</f>
        <v>7</v>
      </c>
      <c r="E1399" s="7">
        <f>data!E1397</f>
        <v>10</v>
      </c>
      <c r="F1399" s="7">
        <f>data!F1397</f>
        <v>13</v>
      </c>
      <c r="G1399" s="7">
        <f>data!G1397</f>
        <v>22</v>
      </c>
      <c r="H1399" s="8">
        <f>data!H1397</f>
        <v>32</v>
      </c>
      <c r="I1399" s="9">
        <f>data!I1397</f>
        <v>9</v>
      </c>
      <c r="J1399" s="175"/>
      <c r="K1399" s="143"/>
      <c r="L1399" s="143"/>
      <c r="M1399" s="143"/>
      <c r="N1399" s="176"/>
      <c r="O1399" s="175"/>
      <c r="P1399" s="143"/>
      <c r="Q1399" s="143"/>
      <c r="R1399" s="143"/>
      <c r="S1399" s="176"/>
      <c r="T1399" s="175"/>
      <c r="U1399" s="143"/>
      <c r="V1399" s="143"/>
      <c r="W1399" s="143"/>
      <c r="X1399" s="176"/>
      <c r="Y1399" s="175"/>
      <c r="Z1399" s="143"/>
      <c r="AA1399" s="143"/>
      <c r="AB1399" s="143"/>
      <c r="AC1399" s="176"/>
      <c r="AD1399" s="175"/>
      <c r="AE1399" s="143"/>
      <c r="AF1399" s="143"/>
      <c r="AG1399" s="143"/>
      <c r="AH1399" s="176"/>
      <c r="AI1399" s="175"/>
      <c r="AJ1399" s="143"/>
      <c r="AK1399" s="143"/>
      <c r="AL1399" s="143"/>
      <c r="AM1399" s="176"/>
      <c r="AN1399" s="179"/>
      <c r="AO1399" s="180"/>
      <c r="AP1399" s="180"/>
      <c r="AQ1399" s="180"/>
      <c r="AR1399" s="180"/>
      <c r="AS1399" s="180"/>
      <c r="AT1399" s="180"/>
      <c r="AU1399" s="180"/>
      <c r="AV1399" s="180"/>
      <c r="AW1399" s="180"/>
      <c r="AX1399" s="180"/>
      <c r="AY1399" s="180"/>
      <c r="AZ1399" s="180"/>
      <c r="BA1399" s="180"/>
      <c r="BB1399" s="180"/>
      <c r="BC1399" s="180"/>
      <c r="BD1399" s="180"/>
      <c r="BE1399" s="180"/>
      <c r="BF1399" s="180"/>
      <c r="BG1399" s="180"/>
      <c r="BH1399" s="180"/>
      <c r="BI1399" s="180"/>
      <c r="BJ1399" s="180"/>
      <c r="BK1399" s="180"/>
      <c r="BL1399" s="180"/>
      <c r="BM1399" s="180"/>
      <c r="BN1399" s="180"/>
      <c r="BO1399" s="180"/>
      <c r="BP1399" s="180"/>
      <c r="BQ1399" s="180"/>
      <c r="BR1399" s="180"/>
      <c r="BS1399" s="180"/>
      <c r="BT1399" s="180"/>
      <c r="BU1399" s="180"/>
      <c r="BV1399" s="180"/>
    </row>
    <row r="1400" spans="1:74" x14ac:dyDescent="0.15">
      <c r="A1400" s="5">
        <v>1396</v>
      </c>
      <c r="B1400" s="5">
        <f>data!A1398</f>
        <v>2012111</v>
      </c>
      <c r="C1400" s="6">
        <f>data!C1398</f>
        <v>2</v>
      </c>
      <c r="D1400" s="7">
        <f>data!D1398</f>
        <v>9</v>
      </c>
      <c r="E1400" s="7">
        <f>data!E1398</f>
        <v>10</v>
      </c>
      <c r="F1400" s="7">
        <f>data!F1398</f>
        <v>20</v>
      </c>
      <c r="G1400" s="7">
        <f>data!G1398</f>
        <v>22</v>
      </c>
      <c r="H1400" s="8">
        <f>data!H1398</f>
        <v>31</v>
      </c>
      <c r="I1400" s="9">
        <f>data!I1398</f>
        <v>13</v>
      </c>
      <c r="J1400" s="175"/>
      <c r="K1400" s="143"/>
      <c r="L1400" s="143"/>
      <c r="M1400" s="143"/>
      <c r="N1400" s="176"/>
      <c r="O1400" s="175"/>
      <c r="P1400" s="143"/>
      <c r="Q1400" s="143"/>
      <c r="R1400" s="143"/>
      <c r="S1400" s="176"/>
      <c r="T1400" s="175"/>
      <c r="U1400" s="143"/>
      <c r="V1400" s="143"/>
      <c r="W1400" s="143"/>
      <c r="X1400" s="176"/>
      <c r="Y1400" s="175"/>
      <c r="Z1400" s="143"/>
      <c r="AA1400" s="143"/>
      <c r="AB1400" s="143"/>
      <c r="AC1400" s="176"/>
      <c r="AD1400" s="175"/>
      <c r="AE1400" s="143"/>
      <c r="AF1400" s="143"/>
      <c r="AG1400" s="143"/>
      <c r="AH1400" s="176"/>
      <c r="AI1400" s="175"/>
      <c r="AJ1400" s="143"/>
      <c r="AK1400" s="143"/>
      <c r="AL1400" s="143"/>
      <c r="AM1400" s="176"/>
      <c r="AN1400" s="179"/>
      <c r="AO1400" s="180"/>
      <c r="AP1400" s="180"/>
      <c r="AQ1400" s="180"/>
      <c r="AR1400" s="180"/>
      <c r="AS1400" s="180"/>
      <c r="AT1400" s="180"/>
      <c r="AU1400" s="180"/>
      <c r="AV1400" s="180"/>
      <c r="AW1400" s="180"/>
      <c r="AX1400" s="180"/>
      <c r="AY1400" s="180"/>
      <c r="AZ1400" s="180"/>
      <c r="BA1400" s="180"/>
      <c r="BB1400" s="180"/>
      <c r="BC1400" s="180"/>
      <c r="BD1400" s="180"/>
      <c r="BE1400" s="180"/>
      <c r="BF1400" s="180"/>
      <c r="BG1400" s="180"/>
      <c r="BH1400" s="180"/>
      <c r="BI1400" s="180"/>
      <c r="BJ1400" s="180"/>
      <c r="BK1400" s="180"/>
      <c r="BL1400" s="180"/>
      <c r="BM1400" s="180"/>
      <c r="BN1400" s="180"/>
      <c r="BO1400" s="180"/>
      <c r="BP1400" s="180"/>
      <c r="BQ1400" s="180"/>
      <c r="BR1400" s="180"/>
      <c r="BS1400" s="180"/>
      <c r="BT1400" s="180"/>
      <c r="BU1400" s="180"/>
      <c r="BV1400" s="180"/>
    </row>
    <row r="1401" spans="1:74" x14ac:dyDescent="0.15">
      <c r="A1401" s="5">
        <v>1397</v>
      </c>
      <c r="B1401" s="5">
        <f>data!A1399</f>
        <v>2012112</v>
      </c>
      <c r="C1401" s="6">
        <f>data!C1399</f>
        <v>8</v>
      </c>
      <c r="D1401" s="7">
        <f>data!D1399</f>
        <v>15</v>
      </c>
      <c r="E1401" s="7">
        <f>data!E1399</f>
        <v>20</v>
      </c>
      <c r="F1401" s="7">
        <f>data!F1399</f>
        <v>21</v>
      </c>
      <c r="G1401" s="7">
        <f>data!G1399</f>
        <v>27</v>
      </c>
      <c r="H1401" s="8">
        <f>data!H1399</f>
        <v>31</v>
      </c>
      <c r="I1401" s="9">
        <f>data!I1399</f>
        <v>6</v>
      </c>
      <c r="J1401" s="175"/>
      <c r="K1401" s="143"/>
      <c r="L1401" s="143"/>
      <c r="M1401" s="143"/>
      <c r="N1401" s="176"/>
      <c r="O1401" s="175"/>
      <c r="P1401" s="143"/>
      <c r="Q1401" s="143"/>
      <c r="R1401" s="143"/>
      <c r="S1401" s="176"/>
      <c r="T1401" s="175"/>
      <c r="U1401" s="143"/>
      <c r="V1401" s="143"/>
      <c r="W1401" s="143"/>
      <c r="X1401" s="176"/>
      <c r="Y1401" s="175"/>
      <c r="Z1401" s="143"/>
      <c r="AA1401" s="143"/>
      <c r="AB1401" s="143"/>
      <c r="AC1401" s="176"/>
      <c r="AD1401" s="175"/>
      <c r="AE1401" s="143"/>
      <c r="AF1401" s="143"/>
      <c r="AG1401" s="143"/>
      <c r="AH1401" s="176"/>
      <c r="AI1401" s="175"/>
      <c r="AJ1401" s="143"/>
      <c r="AK1401" s="143"/>
      <c r="AL1401" s="143"/>
      <c r="AM1401" s="176"/>
      <c r="AN1401" s="179"/>
      <c r="AO1401" s="180"/>
      <c r="AP1401" s="180"/>
      <c r="AQ1401" s="180"/>
      <c r="AR1401" s="180"/>
      <c r="AS1401" s="180"/>
      <c r="AT1401" s="180"/>
      <c r="AU1401" s="180"/>
      <c r="AV1401" s="180"/>
      <c r="AW1401" s="180"/>
      <c r="AX1401" s="180"/>
      <c r="AY1401" s="180"/>
      <c r="AZ1401" s="180"/>
      <c r="BA1401" s="180"/>
      <c r="BB1401" s="180"/>
      <c r="BC1401" s="180"/>
      <c r="BD1401" s="180"/>
      <c r="BE1401" s="180"/>
      <c r="BF1401" s="180"/>
      <c r="BG1401" s="180"/>
      <c r="BH1401" s="180"/>
      <c r="BI1401" s="180"/>
      <c r="BJ1401" s="180"/>
      <c r="BK1401" s="180"/>
      <c r="BL1401" s="180"/>
      <c r="BM1401" s="180"/>
      <c r="BN1401" s="180"/>
      <c r="BO1401" s="180"/>
      <c r="BP1401" s="180"/>
      <c r="BQ1401" s="180"/>
      <c r="BR1401" s="180"/>
      <c r="BS1401" s="180"/>
      <c r="BT1401" s="180"/>
      <c r="BU1401" s="180"/>
      <c r="BV1401" s="180"/>
    </row>
    <row r="1402" spans="1:74" x14ac:dyDescent="0.15">
      <c r="A1402" s="5">
        <v>1398</v>
      </c>
      <c r="B1402" s="5">
        <f>data!A1400</f>
        <v>2012113</v>
      </c>
      <c r="C1402" s="6">
        <f>data!C1400</f>
        <v>3</v>
      </c>
      <c r="D1402" s="7">
        <f>data!D1400</f>
        <v>6</v>
      </c>
      <c r="E1402" s="7">
        <f>data!E1400</f>
        <v>9</v>
      </c>
      <c r="F1402" s="7">
        <f>data!F1400</f>
        <v>13</v>
      </c>
      <c r="G1402" s="7">
        <f>data!G1400</f>
        <v>18</v>
      </c>
      <c r="H1402" s="8">
        <f>data!H1400</f>
        <v>32</v>
      </c>
      <c r="I1402" s="9">
        <f>data!I1400</f>
        <v>6</v>
      </c>
      <c r="J1402" s="175"/>
      <c r="K1402" s="143"/>
      <c r="L1402" s="143"/>
      <c r="M1402" s="143"/>
      <c r="N1402" s="176"/>
      <c r="O1402" s="175"/>
      <c r="P1402" s="143"/>
      <c r="Q1402" s="143"/>
      <c r="R1402" s="143"/>
      <c r="S1402" s="176"/>
      <c r="T1402" s="175"/>
      <c r="U1402" s="143"/>
      <c r="V1402" s="143"/>
      <c r="W1402" s="143"/>
      <c r="X1402" s="176"/>
      <c r="Y1402" s="175"/>
      <c r="Z1402" s="143"/>
      <c r="AA1402" s="143"/>
      <c r="AB1402" s="143"/>
      <c r="AC1402" s="176"/>
      <c r="AD1402" s="175"/>
      <c r="AE1402" s="143"/>
      <c r="AF1402" s="143"/>
      <c r="AG1402" s="143"/>
      <c r="AH1402" s="176"/>
      <c r="AI1402" s="175"/>
      <c r="AJ1402" s="143"/>
      <c r="AK1402" s="143"/>
      <c r="AL1402" s="143"/>
      <c r="AM1402" s="176"/>
      <c r="AN1402" s="179"/>
      <c r="AO1402" s="180"/>
      <c r="AP1402" s="180"/>
      <c r="AQ1402" s="180"/>
      <c r="AR1402" s="180"/>
      <c r="AS1402" s="180"/>
      <c r="AT1402" s="180"/>
      <c r="AU1402" s="180"/>
      <c r="AV1402" s="180"/>
      <c r="AW1402" s="180"/>
      <c r="AX1402" s="180"/>
      <c r="AY1402" s="180"/>
      <c r="AZ1402" s="180"/>
      <c r="BA1402" s="180"/>
      <c r="BB1402" s="180"/>
      <c r="BC1402" s="180"/>
      <c r="BD1402" s="180"/>
      <c r="BE1402" s="180"/>
      <c r="BF1402" s="180"/>
      <c r="BG1402" s="180"/>
      <c r="BH1402" s="180"/>
      <c r="BI1402" s="180"/>
      <c r="BJ1402" s="180"/>
      <c r="BK1402" s="180"/>
      <c r="BL1402" s="180"/>
      <c r="BM1402" s="180"/>
      <c r="BN1402" s="180"/>
      <c r="BO1402" s="180"/>
      <c r="BP1402" s="180"/>
      <c r="BQ1402" s="180"/>
      <c r="BR1402" s="180"/>
      <c r="BS1402" s="180"/>
      <c r="BT1402" s="180"/>
      <c r="BU1402" s="180"/>
      <c r="BV1402" s="180"/>
    </row>
    <row r="1403" spans="1:74" x14ac:dyDescent="0.15">
      <c r="A1403" s="5">
        <v>1399</v>
      </c>
      <c r="B1403" s="5">
        <f>data!A1401</f>
        <v>2012114</v>
      </c>
      <c r="C1403" s="6">
        <f>data!C1401</f>
        <v>1</v>
      </c>
      <c r="D1403" s="7">
        <f>data!D1401</f>
        <v>6</v>
      </c>
      <c r="E1403" s="7">
        <f>data!E1401</f>
        <v>11</v>
      </c>
      <c r="F1403" s="7">
        <f>data!F1401</f>
        <v>26</v>
      </c>
      <c r="G1403" s="7">
        <f>data!G1401</f>
        <v>27</v>
      </c>
      <c r="H1403" s="8">
        <f>data!H1401</f>
        <v>29</v>
      </c>
      <c r="I1403" s="9">
        <f>data!I1401</f>
        <v>15</v>
      </c>
      <c r="J1403" s="175"/>
      <c r="K1403" s="143"/>
      <c r="L1403" s="143"/>
      <c r="M1403" s="143"/>
      <c r="N1403" s="176"/>
      <c r="O1403" s="175"/>
      <c r="P1403" s="143"/>
      <c r="Q1403" s="143"/>
      <c r="R1403" s="143"/>
      <c r="S1403" s="176"/>
      <c r="T1403" s="175"/>
      <c r="U1403" s="143"/>
      <c r="V1403" s="143"/>
      <c r="W1403" s="143"/>
      <c r="X1403" s="176"/>
      <c r="Y1403" s="175"/>
      <c r="Z1403" s="143"/>
      <c r="AA1403" s="143"/>
      <c r="AB1403" s="143"/>
      <c r="AC1403" s="176"/>
      <c r="AD1403" s="175"/>
      <c r="AE1403" s="143"/>
      <c r="AF1403" s="143"/>
      <c r="AG1403" s="143"/>
      <c r="AH1403" s="176"/>
      <c r="AI1403" s="175"/>
      <c r="AJ1403" s="143"/>
      <c r="AK1403" s="143"/>
      <c r="AL1403" s="143"/>
      <c r="AM1403" s="176"/>
      <c r="AN1403" s="179"/>
      <c r="AO1403" s="180"/>
      <c r="AP1403" s="180"/>
      <c r="AQ1403" s="180"/>
      <c r="AR1403" s="180"/>
      <c r="AS1403" s="180"/>
      <c r="AT1403" s="180"/>
      <c r="AU1403" s="180"/>
      <c r="AV1403" s="180"/>
      <c r="AW1403" s="180"/>
      <c r="AX1403" s="180"/>
      <c r="AY1403" s="180"/>
      <c r="AZ1403" s="180"/>
      <c r="BA1403" s="180"/>
      <c r="BB1403" s="180"/>
      <c r="BC1403" s="180"/>
      <c r="BD1403" s="180"/>
      <c r="BE1403" s="180"/>
      <c r="BF1403" s="180"/>
      <c r="BG1403" s="180"/>
      <c r="BH1403" s="180"/>
      <c r="BI1403" s="180"/>
      <c r="BJ1403" s="180"/>
      <c r="BK1403" s="180"/>
      <c r="BL1403" s="180"/>
      <c r="BM1403" s="180"/>
      <c r="BN1403" s="180"/>
      <c r="BO1403" s="180"/>
      <c r="BP1403" s="180"/>
      <c r="BQ1403" s="180"/>
      <c r="BR1403" s="180"/>
      <c r="BS1403" s="180"/>
      <c r="BT1403" s="180"/>
      <c r="BU1403" s="180"/>
      <c r="BV1403" s="180"/>
    </row>
    <row r="1404" spans="1:74" x14ac:dyDescent="0.15">
      <c r="A1404" s="5">
        <v>1400</v>
      </c>
      <c r="B1404" s="5">
        <f>data!A1402</f>
        <v>2012115</v>
      </c>
      <c r="C1404" s="6">
        <f>data!C1402</f>
        <v>3</v>
      </c>
      <c r="D1404" s="7">
        <f>data!D1402</f>
        <v>8</v>
      </c>
      <c r="E1404" s="7">
        <f>data!E1402</f>
        <v>20</v>
      </c>
      <c r="F1404" s="7">
        <f>data!F1402</f>
        <v>24</v>
      </c>
      <c r="G1404" s="7">
        <f>data!G1402</f>
        <v>26</v>
      </c>
      <c r="H1404" s="8">
        <f>data!H1402</f>
        <v>32</v>
      </c>
      <c r="I1404" s="9">
        <f>data!I1402</f>
        <v>14</v>
      </c>
      <c r="J1404" s="175"/>
      <c r="K1404" s="143"/>
      <c r="L1404" s="143"/>
      <c r="M1404" s="143"/>
      <c r="N1404" s="176"/>
      <c r="O1404" s="175"/>
      <c r="P1404" s="143"/>
      <c r="Q1404" s="143"/>
      <c r="R1404" s="143"/>
      <c r="S1404" s="176"/>
      <c r="T1404" s="175"/>
      <c r="U1404" s="143"/>
      <c r="V1404" s="143"/>
      <c r="W1404" s="143"/>
      <c r="X1404" s="176"/>
      <c r="Y1404" s="175"/>
      <c r="Z1404" s="143"/>
      <c r="AA1404" s="143"/>
      <c r="AB1404" s="143"/>
      <c r="AC1404" s="176"/>
      <c r="AD1404" s="175"/>
      <c r="AE1404" s="143"/>
      <c r="AF1404" s="143"/>
      <c r="AG1404" s="143"/>
      <c r="AH1404" s="176"/>
      <c r="AI1404" s="175"/>
      <c r="AJ1404" s="143"/>
      <c r="AK1404" s="143"/>
      <c r="AL1404" s="143"/>
      <c r="AM1404" s="176"/>
      <c r="AN1404" s="179"/>
      <c r="AO1404" s="180"/>
      <c r="AP1404" s="180"/>
      <c r="AQ1404" s="180"/>
      <c r="AR1404" s="180"/>
      <c r="AS1404" s="180"/>
      <c r="AT1404" s="180"/>
      <c r="AU1404" s="180"/>
      <c r="AV1404" s="180"/>
      <c r="AW1404" s="180"/>
      <c r="AX1404" s="180"/>
      <c r="AY1404" s="180"/>
      <c r="AZ1404" s="180"/>
      <c r="BA1404" s="180"/>
      <c r="BB1404" s="180"/>
      <c r="BC1404" s="180"/>
      <c r="BD1404" s="180"/>
      <c r="BE1404" s="180"/>
      <c r="BF1404" s="180"/>
      <c r="BG1404" s="180"/>
      <c r="BH1404" s="180"/>
      <c r="BI1404" s="180"/>
      <c r="BJ1404" s="180"/>
      <c r="BK1404" s="180"/>
      <c r="BL1404" s="180"/>
      <c r="BM1404" s="180"/>
      <c r="BN1404" s="180"/>
      <c r="BO1404" s="180"/>
      <c r="BP1404" s="180"/>
      <c r="BQ1404" s="180"/>
      <c r="BR1404" s="180"/>
      <c r="BS1404" s="180"/>
      <c r="BT1404" s="180"/>
      <c r="BU1404" s="180"/>
      <c r="BV1404" s="180"/>
    </row>
    <row r="1405" spans="1:74" x14ac:dyDescent="0.15">
      <c r="A1405" s="5">
        <v>1401</v>
      </c>
      <c r="B1405" s="5">
        <f>data!A1403</f>
        <v>2012116</v>
      </c>
      <c r="C1405" s="6">
        <f>data!C1403</f>
        <v>3</v>
      </c>
      <c r="D1405" s="7">
        <f>data!D1403</f>
        <v>21</v>
      </c>
      <c r="E1405" s="7">
        <f>data!E1403</f>
        <v>26</v>
      </c>
      <c r="F1405" s="7">
        <f>data!F1403</f>
        <v>29</v>
      </c>
      <c r="G1405" s="7">
        <f>data!G1403</f>
        <v>31</v>
      </c>
      <c r="H1405" s="8">
        <f>data!H1403</f>
        <v>32</v>
      </c>
      <c r="I1405" s="9">
        <f>data!I1403</f>
        <v>3</v>
      </c>
      <c r="J1405" s="175"/>
      <c r="K1405" s="143"/>
      <c r="L1405" s="143"/>
      <c r="M1405" s="143"/>
      <c r="N1405" s="176"/>
      <c r="O1405" s="175"/>
      <c r="P1405" s="143"/>
      <c r="Q1405" s="143"/>
      <c r="R1405" s="143"/>
      <c r="S1405" s="176"/>
      <c r="T1405" s="175"/>
      <c r="U1405" s="143"/>
      <c r="V1405" s="143"/>
      <c r="W1405" s="143"/>
      <c r="X1405" s="176"/>
      <c r="Y1405" s="175"/>
      <c r="Z1405" s="143"/>
      <c r="AA1405" s="143"/>
      <c r="AB1405" s="143"/>
      <c r="AC1405" s="176"/>
      <c r="AD1405" s="175"/>
      <c r="AE1405" s="143"/>
      <c r="AF1405" s="143"/>
      <c r="AG1405" s="143"/>
      <c r="AH1405" s="176"/>
      <c r="AI1405" s="175"/>
      <c r="AJ1405" s="143"/>
      <c r="AK1405" s="143"/>
      <c r="AL1405" s="143"/>
      <c r="AM1405" s="176"/>
      <c r="AN1405" s="179"/>
      <c r="AO1405" s="180"/>
      <c r="AP1405" s="180"/>
      <c r="AQ1405" s="180"/>
      <c r="AR1405" s="180"/>
      <c r="AS1405" s="180"/>
      <c r="AT1405" s="180"/>
      <c r="AU1405" s="180"/>
      <c r="AV1405" s="180"/>
      <c r="AW1405" s="180"/>
      <c r="AX1405" s="180"/>
      <c r="AY1405" s="180"/>
      <c r="AZ1405" s="180"/>
      <c r="BA1405" s="180"/>
      <c r="BB1405" s="180"/>
      <c r="BC1405" s="180"/>
      <c r="BD1405" s="180"/>
      <c r="BE1405" s="180"/>
      <c r="BF1405" s="180"/>
      <c r="BG1405" s="180"/>
      <c r="BH1405" s="180"/>
      <c r="BI1405" s="180"/>
      <c r="BJ1405" s="180"/>
      <c r="BK1405" s="180"/>
      <c r="BL1405" s="180"/>
      <c r="BM1405" s="180"/>
      <c r="BN1405" s="180"/>
      <c r="BO1405" s="180"/>
      <c r="BP1405" s="180"/>
      <c r="BQ1405" s="180"/>
      <c r="BR1405" s="180"/>
      <c r="BS1405" s="180"/>
      <c r="BT1405" s="180"/>
      <c r="BU1405" s="180"/>
      <c r="BV1405" s="180"/>
    </row>
    <row r="1406" spans="1:74" x14ac:dyDescent="0.15">
      <c r="A1406" s="5">
        <v>1402</v>
      </c>
      <c r="B1406" s="5">
        <f>data!A1404</f>
        <v>2012117</v>
      </c>
      <c r="C1406" s="6">
        <f>data!C1404</f>
        <v>13</v>
      </c>
      <c r="D1406" s="7">
        <f>data!D1404</f>
        <v>15</v>
      </c>
      <c r="E1406" s="7">
        <f>data!E1404</f>
        <v>18</v>
      </c>
      <c r="F1406" s="7">
        <f>data!F1404</f>
        <v>20</v>
      </c>
      <c r="G1406" s="7">
        <f>data!G1404</f>
        <v>24</v>
      </c>
      <c r="H1406" s="8">
        <f>data!H1404</f>
        <v>28</v>
      </c>
      <c r="I1406" s="9">
        <f>data!I1404</f>
        <v>9</v>
      </c>
      <c r="J1406" s="175"/>
      <c r="K1406" s="143"/>
      <c r="L1406" s="143"/>
      <c r="M1406" s="143"/>
      <c r="N1406" s="176"/>
      <c r="O1406" s="175"/>
      <c r="P1406" s="143"/>
      <c r="Q1406" s="143"/>
      <c r="R1406" s="143"/>
      <c r="S1406" s="176"/>
      <c r="T1406" s="175"/>
      <c r="U1406" s="143"/>
      <c r="V1406" s="143"/>
      <c r="W1406" s="143"/>
      <c r="X1406" s="176"/>
      <c r="Y1406" s="175"/>
      <c r="Z1406" s="143"/>
      <c r="AA1406" s="143"/>
      <c r="AB1406" s="143"/>
      <c r="AC1406" s="176"/>
      <c r="AD1406" s="175"/>
      <c r="AE1406" s="143"/>
      <c r="AF1406" s="143"/>
      <c r="AG1406" s="143"/>
      <c r="AH1406" s="176"/>
      <c r="AI1406" s="175"/>
      <c r="AJ1406" s="143"/>
      <c r="AK1406" s="143"/>
      <c r="AL1406" s="143"/>
      <c r="AM1406" s="176"/>
      <c r="AN1406" s="179"/>
      <c r="AO1406" s="180"/>
      <c r="AP1406" s="180"/>
      <c r="AQ1406" s="180"/>
      <c r="AR1406" s="180"/>
      <c r="AS1406" s="180"/>
      <c r="AT1406" s="180"/>
      <c r="AU1406" s="180"/>
      <c r="AV1406" s="180"/>
      <c r="AW1406" s="180"/>
      <c r="AX1406" s="180"/>
      <c r="AY1406" s="180"/>
      <c r="AZ1406" s="180"/>
      <c r="BA1406" s="180"/>
      <c r="BB1406" s="180"/>
      <c r="BC1406" s="180"/>
      <c r="BD1406" s="180"/>
      <c r="BE1406" s="180"/>
      <c r="BF1406" s="180"/>
      <c r="BG1406" s="180"/>
      <c r="BH1406" s="180"/>
      <c r="BI1406" s="180"/>
      <c r="BJ1406" s="180"/>
      <c r="BK1406" s="180"/>
      <c r="BL1406" s="180"/>
      <c r="BM1406" s="180"/>
      <c r="BN1406" s="180"/>
      <c r="BO1406" s="180"/>
      <c r="BP1406" s="180"/>
      <c r="BQ1406" s="180"/>
      <c r="BR1406" s="180"/>
      <c r="BS1406" s="180"/>
      <c r="BT1406" s="180"/>
      <c r="BU1406" s="180"/>
      <c r="BV1406" s="180"/>
    </row>
    <row r="1407" spans="1:74" x14ac:dyDescent="0.15">
      <c r="A1407" s="5">
        <v>1403</v>
      </c>
      <c r="B1407" s="5">
        <f>data!A1405</f>
        <v>2012118</v>
      </c>
      <c r="C1407" s="6">
        <f>data!C1405</f>
        <v>5</v>
      </c>
      <c r="D1407" s="7">
        <f>data!D1405</f>
        <v>6</v>
      </c>
      <c r="E1407" s="7">
        <f>data!E1405</f>
        <v>7</v>
      </c>
      <c r="F1407" s="7">
        <f>data!F1405</f>
        <v>12</v>
      </c>
      <c r="G1407" s="7">
        <f>data!G1405</f>
        <v>15</v>
      </c>
      <c r="H1407" s="8">
        <f>data!H1405</f>
        <v>28</v>
      </c>
      <c r="I1407" s="9">
        <f>data!I1405</f>
        <v>11</v>
      </c>
      <c r="J1407" s="175"/>
      <c r="K1407" s="143"/>
      <c r="L1407" s="143"/>
      <c r="M1407" s="143"/>
      <c r="N1407" s="176"/>
      <c r="O1407" s="175"/>
      <c r="P1407" s="143"/>
      <c r="Q1407" s="143"/>
      <c r="R1407" s="143"/>
      <c r="S1407" s="176"/>
      <c r="T1407" s="175"/>
      <c r="U1407" s="143"/>
      <c r="V1407" s="143"/>
      <c r="W1407" s="143"/>
      <c r="X1407" s="176"/>
      <c r="Y1407" s="175"/>
      <c r="Z1407" s="143"/>
      <c r="AA1407" s="143"/>
      <c r="AB1407" s="143"/>
      <c r="AC1407" s="176"/>
      <c r="AD1407" s="175"/>
      <c r="AE1407" s="143"/>
      <c r="AF1407" s="143"/>
      <c r="AG1407" s="143"/>
      <c r="AH1407" s="176"/>
      <c r="AI1407" s="175"/>
      <c r="AJ1407" s="143"/>
      <c r="AK1407" s="143"/>
      <c r="AL1407" s="143"/>
      <c r="AM1407" s="176"/>
      <c r="AN1407" s="179"/>
      <c r="AO1407" s="180"/>
      <c r="AP1407" s="180"/>
      <c r="AQ1407" s="180"/>
      <c r="AR1407" s="180"/>
      <c r="AS1407" s="180"/>
      <c r="AT1407" s="180"/>
      <c r="AU1407" s="180"/>
      <c r="AV1407" s="180"/>
      <c r="AW1407" s="180"/>
      <c r="AX1407" s="180"/>
      <c r="AY1407" s="180"/>
      <c r="AZ1407" s="180"/>
      <c r="BA1407" s="180"/>
      <c r="BB1407" s="180"/>
      <c r="BC1407" s="180"/>
      <c r="BD1407" s="180"/>
      <c r="BE1407" s="180"/>
      <c r="BF1407" s="180"/>
      <c r="BG1407" s="180"/>
      <c r="BH1407" s="180"/>
      <c r="BI1407" s="180"/>
      <c r="BJ1407" s="180"/>
      <c r="BK1407" s="180"/>
      <c r="BL1407" s="180"/>
      <c r="BM1407" s="180"/>
      <c r="BN1407" s="180"/>
      <c r="BO1407" s="180"/>
      <c r="BP1407" s="180"/>
      <c r="BQ1407" s="180"/>
      <c r="BR1407" s="180"/>
      <c r="BS1407" s="180"/>
      <c r="BT1407" s="180"/>
      <c r="BU1407" s="180"/>
      <c r="BV1407" s="180"/>
    </row>
    <row r="1408" spans="1:74" x14ac:dyDescent="0.15">
      <c r="A1408" s="5">
        <v>1404</v>
      </c>
      <c r="B1408" s="5">
        <f>data!A1406</f>
        <v>2012119</v>
      </c>
      <c r="C1408" s="6">
        <f>data!C1406</f>
        <v>12</v>
      </c>
      <c r="D1408" s="7">
        <f>data!D1406</f>
        <v>20</v>
      </c>
      <c r="E1408" s="7">
        <f>data!E1406</f>
        <v>25</v>
      </c>
      <c r="F1408" s="7">
        <f>data!F1406</f>
        <v>26</v>
      </c>
      <c r="G1408" s="7">
        <f>data!G1406</f>
        <v>27</v>
      </c>
      <c r="H1408" s="8">
        <f>data!H1406</f>
        <v>28</v>
      </c>
      <c r="I1408" s="9">
        <f>data!I1406</f>
        <v>13</v>
      </c>
      <c r="J1408" s="175"/>
      <c r="K1408" s="143"/>
      <c r="L1408" s="143"/>
      <c r="M1408" s="143"/>
      <c r="N1408" s="176"/>
      <c r="O1408" s="175"/>
      <c r="P1408" s="143"/>
      <c r="Q1408" s="143"/>
      <c r="R1408" s="143"/>
      <c r="S1408" s="176"/>
      <c r="T1408" s="175"/>
      <c r="U1408" s="143"/>
      <c r="V1408" s="143"/>
      <c r="W1408" s="143"/>
      <c r="X1408" s="176"/>
      <c r="Y1408" s="175"/>
      <c r="Z1408" s="143"/>
      <c r="AA1408" s="143"/>
      <c r="AB1408" s="143"/>
      <c r="AC1408" s="176"/>
      <c r="AD1408" s="175"/>
      <c r="AE1408" s="143"/>
      <c r="AF1408" s="143"/>
      <c r="AG1408" s="143"/>
      <c r="AH1408" s="176"/>
      <c r="AI1408" s="175"/>
      <c r="AJ1408" s="143"/>
      <c r="AK1408" s="143"/>
      <c r="AL1408" s="143"/>
      <c r="AM1408" s="176"/>
      <c r="AN1408" s="179"/>
      <c r="AO1408" s="180"/>
      <c r="AP1408" s="180"/>
      <c r="AQ1408" s="180"/>
      <c r="AR1408" s="180"/>
      <c r="AS1408" s="180"/>
      <c r="AT1408" s="180"/>
      <c r="AU1408" s="180"/>
      <c r="AV1408" s="180"/>
      <c r="AW1408" s="180"/>
      <c r="AX1408" s="180"/>
      <c r="AY1408" s="180"/>
      <c r="AZ1408" s="180"/>
      <c r="BA1408" s="180"/>
      <c r="BB1408" s="180"/>
      <c r="BC1408" s="180"/>
      <c r="BD1408" s="180"/>
      <c r="BE1408" s="180"/>
      <c r="BF1408" s="180"/>
      <c r="BG1408" s="180"/>
      <c r="BH1408" s="180"/>
      <c r="BI1408" s="180"/>
      <c r="BJ1408" s="180"/>
      <c r="BK1408" s="180"/>
      <c r="BL1408" s="180"/>
      <c r="BM1408" s="180"/>
      <c r="BN1408" s="180"/>
      <c r="BO1408" s="180"/>
      <c r="BP1408" s="180"/>
      <c r="BQ1408" s="180"/>
      <c r="BR1408" s="180"/>
      <c r="BS1408" s="180"/>
      <c r="BT1408" s="180"/>
      <c r="BU1408" s="180"/>
      <c r="BV1408" s="180"/>
    </row>
    <row r="1409" spans="1:74" x14ac:dyDescent="0.15">
      <c r="A1409" s="5">
        <v>1405</v>
      </c>
      <c r="B1409" s="5">
        <f>data!A1407</f>
        <v>2012120</v>
      </c>
      <c r="C1409" s="6">
        <f>data!C1407</f>
        <v>1</v>
      </c>
      <c r="D1409" s="7">
        <f>data!D1407</f>
        <v>4</v>
      </c>
      <c r="E1409" s="7">
        <f>data!E1407</f>
        <v>20</v>
      </c>
      <c r="F1409" s="7">
        <f>data!F1407</f>
        <v>24</v>
      </c>
      <c r="G1409" s="7">
        <f>data!G1407</f>
        <v>28</v>
      </c>
      <c r="H1409" s="8">
        <f>data!H1407</f>
        <v>29</v>
      </c>
      <c r="I1409" s="9">
        <f>data!I1407</f>
        <v>16</v>
      </c>
      <c r="J1409" s="175"/>
      <c r="K1409" s="143"/>
      <c r="L1409" s="143"/>
      <c r="M1409" s="143"/>
      <c r="N1409" s="176"/>
      <c r="O1409" s="175"/>
      <c r="P1409" s="143"/>
      <c r="Q1409" s="143"/>
      <c r="R1409" s="143"/>
      <c r="S1409" s="176"/>
      <c r="T1409" s="175"/>
      <c r="U1409" s="143"/>
      <c r="V1409" s="143"/>
      <c r="W1409" s="143"/>
      <c r="X1409" s="176"/>
      <c r="Y1409" s="175"/>
      <c r="Z1409" s="143"/>
      <c r="AA1409" s="143"/>
      <c r="AB1409" s="143"/>
      <c r="AC1409" s="176"/>
      <c r="AD1409" s="175"/>
      <c r="AE1409" s="143"/>
      <c r="AF1409" s="143"/>
      <c r="AG1409" s="143"/>
      <c r="AH1409" s="176"/>
      <c r="AI1409" s="175"/>
      <c r="AJ1409" s="143"/>
      <c r="AK1409" s="143"/>
      <c r="AL1409" s="143"/>
      <c r="AM1409" s="176"/>
      <c r="AN1409" s="179"/>
      <c r="AO1409" s="180"/>
      <c r="AP1409" s="180"/>
      <c r="AQ1409" s="180"/>
      <c r="AR1409" s="180"/>
      <c r="AS1409" s="180"/>
      <c r="AT1409" s="180"/>
      <c r="AU1409" s="180"/>
      <c r="AV1409" s="180"/>
      <c r="AW1409" s="180"/>
      <c r="AX1409" s="180"/>
      <c r="AY1409" s="180"/>
      <c r="AZ1409" s="180"/>
      <c r="BA1409" s="180"/>
      <c r="BB1409" s="180"/>
      <c r="BC1409" s="180"/>
      <c r="BD1409" s="180"/>
      <c r="BE1409" s="180"/>
      <c r="BF1409" s="180"/>
      <c r="BG1409" s="180"/>
      <c r="BH1409" s="180"/>
      <c r="BI1409" s="180"/>
      <c r="BJ1409" s="180"/>
      <c r="BK1409" s="180"/>
      <c r="BL1409" s="180"/>
      <c r="BM1409" s="180"/>
      <c r="BN1409" s="180"/>
      <c r="BO1409" s="180"/>
      <c r="BP1409" s="180"/>
      <c r="BQ1409" s="180"/>
      <c r="BR1409" s="180"/>
      <c r="BS1409" s="180"/>
      <c r="BT1409" s="180"/>
      <c r="BU1409" s="180"/>
      <c r="BV1409" s="180"/>
    </row>
    <row r="1410" spans="1:74" x14ac:dyDescent="0.15">
      <c r="A1410" s="5">
        <v>1406</v>
      </c>
      <c r="B1410" s="5">
        <f>data!A1408</f>
        <v>2012121</v>
      </c>
      <c r="C1410" s="6">
        <f>data!C1408</f>
        <v>1</v>
      </c>
      <c r="D1410" s="7">
        <f>data!D1408</f>
        <v>7</v>
      </c>
      <c r="E1410" s="7">
        <f>data!E1408</f>
        <v>8</v>
      </c>
      <c r="F1410" s="7">
        <f>data!F1408</f>
        <v>20</v>
      </c>
      <c r="G1410" s="7">
        <f>data!G1408</f>
        <v>23</v>
      </c>
      <c r="H1410" s="8">
        <f>data!H1408</f>
        <v>24</v>
      </c>
      <c r="I1410" s="9">
        <f>data!I1408</f>
        <v>11</v>
      </c>
      <c r="J1410" s="175"/>
      <c r="K1410" s="143"/>
      <c r="L1410" s="143"/>
      <c r="M1410" s="143"/>
      <c r="N1410" s="176"/>
      <c r="O1410" s="175"/>
      <c r="P1410" s="143"/>
      <c r="Q1410" s="143"/>
      <c r="R1410" s="143"/>
      <c r="S1410" s="176"/>
      <c r="T1410" s="175"/>
      <c r="U1410" s="143"/>
      <c r="V1410" s="143"/>
      <c r="W1410" s="143"/>
      <c r="X1410" s="176"/>
      <c r="Y1410" s="175"/>
      <c r="Z1410" s="143"/>
      <c r="AA1410" s="143"/>
      <c r="AB1410" s="143"/>
      <c r="AC1410" s="176"/>
      <c r="AD1410" s="175"/>
      <c r="AE1410" s="143"/>
      <c r="AF1410" s="143"/>
      <c r="AG1410" s="143"/>
      <c r="AH1410" s="176"/>
      <c r="AI1410" s="175"/>
      <c r="AJ1410" s="143"/>
      <c r="AK1410" s="143"/>
      <c r="AL1410" s="143"/>
      <c r="AM1410" s="176"/>
      <c r="AN1410" s="179"/>
      <c r="AO1410" s="180"/>
      <c r="AP1410" s="180"/>
      <c r="AQ1410" s="180"/>
      <c r="AR1410" s="180"/>
      <c r="AS1410" s="180"/>
      <c r="AT1410" s="180"/>
      <c r="AU1410" s="180"/>
      <c r="AV1410" s="180"/>
      <c r="AW1410" s="180"/>
      <c r="AX1410" s="180"/>
      <c r="AY1410" s="180"/>
      <c r="AZ1410" s="180"/>
      <c r="BA1410" s="180"/>
      <c r="BB1410" s="180"/>
      <c r="BC1410" s="180"/>
      <c r="BD1410" s="180"/>
      <c r="BE1410" s="180"/>
      <c r="BF1410" s="180"/>
      <c r="BG1410" s="180"/>
      <c r="BH1410" s="180"/>
      <c r="BI1410" s="180"/>
      <c r="BJ1410" s="180"/>
      <c r="BK1410" s="180"/>
      <c r="BL1410" s="180"/>
      <c r="BM1410" s="180"/>
      <c r="BN1410" s="180"/>
      <c r="BO1410" s="180"/>
      <c r="BP1410" s="180"/>
      <c r="BQ1410" s="180"/>
      <c r="BR1410" s="180"/>
      <c r="BS1410" s="180"/>
      <c r="BT1410" s="180"/>
      <c r="BU1410" s="180"/>
      <c r="BV1410" s="180"/>
    </row>
    <row r="1411" spans="1:74" x14ac:dyDescent="0.15">
      <c r="A1411" s="5">
        <v>1407</v>
      </c>
      <c r="B1411" s="5">
        <f>data!A1409</f>
        <v>2012122</v>
      </c>
      <c r="C1411" s="6">
        <f>data!C1409</f>
        <v>12</v>
      </c>
      <c r="D1411" s="7">
        <f>data!D1409</f>
        <v>13</v>
      </c>
      <c r="E1411" s="7">
        <f>data!E1409</f>
        <v>19</v>
      </c>
      <c r="F1411" s="7">
        <f>data!F1409</f>
        <v>22</v>
      </c>
      <c r="G1411" s="7">
        <f>data!G1409</f>
        <v>28</v>
      </c>
      <c r="H1411" s="8">
        <f>data!H1409</f>
        <v>29</v>
      </c>
      <c r="I1411" s="9">
        <f>data!I1409</f>
        <v>11</v>
      </c>
      <c r="J1411" s="175"/>
      <c r="K1411" s="143"/>
      <c r="L1411" s="143"/>
      <c r="M1411" s="143"/>
      <c r="N1411" s="176"/>
      <c r="O1411" s="175"/>
      <c r="P1411" s="143"/>
      <c r="Q1411" s="143"/>
      <c r="R1411" s="143"/>
      <c r="S1411" s="176"/>
      <c r="T1411" s="175"/>
      <c r="U1411" s="143"/>
      <c r="V1411" s="143"/>
      <c r="W1411" s="143"/>
      <c r="X1411" s="176"/>
      <c r="Y1411" s="175"/>
      <c r="Z1411" s="143"/>
      <c r="AA1411" s="143"/>
      <c r="AB1411" s="143"/>
      <c r="AC1411" s="176"/>
      <c r="AD1411" s="175"/>
      <c r="AE1411" s="143"/>
      <c r="AF1411" s="143"/>
      <c r="AG1411" s="143"/>
      <c r="AH1411" s="176"/>
      <c r="AI1411" s="175"/>
      <c r="AJ1411" s="143"/>
      <c r="AK1411" s="143"/>
      <c r="AL1411" s="143"/>
      <c r="AM1411" s="176"/>
      <c r="AN1411" s="179"/>
      <c r="AO1411" s="180"/>
      <c r="AP1411" s="180"/>
      <c r="AQ1411" s="180"/>
      <c r="AR1411" s="180"/>
      <c r="AS1411" s="180"/>
      <c r="AT1411" s="180"/>
      <c r="AU1411" s="180"/>
      <c r="AV1411" s="180"/>
      <c r="AW1411" s="180"/>
      <c r="AX1411" s="180"/>
      <c r="AY1411" s="180"/>
      <c r="AZ1411" s="180"/>
      <c r="BA1411" s="180"/>
      <c r="BB1411" s="180"/>
      <c r="BC1411" s="180"/>
      <c r="BD1411" s="180"/>
      <c r="BE1411" s="180"/>
      <c r="BF1411" s="180"/>
      <c r="BG1411" s="180"/>
      <c r="BH1411" s="180"/>
      <c r="BI1411" s="180"/>
      <c r="BJ1411" s="180"/>
      <c r="BK1411" s="180"/>
      <c r="BL1411" s="180"/>
      <c r="BM1411" s="180"/>
      <c r="BN1411" s="180"/>
      <c r="BO1411" s="180"/>
      <c r="BP1411" s="180"/>
      <c r="BQ1411" s="180"/>
      <c r="BR1411" s="180"/>
      <c r="BS1411" s="180"/>
      <c r="BT1411" s="180"/>
      <c r="BU1411" s="180"/>
      <c r="BV1411" s="180"/>
    </row>
    <row r="1412" spans="1:74" x14ac:dyDescent="0.15">
      <c r="A1412" s="5">
        <v>1408</v>
      </c>
      <c r="B1412" s="5">
        <f>data!A1410</f>
        <v>2012123</v>
      </c>
      <c r="C1412" s="6">
        <f>data!C1410</f>
        <v>8</v>
      </c>
      <c r="D1412" s="7">
        <f>data!D1410</f>
        <v>10</v>
      </c>
      <c r="E1412" s="7">
        <f>data!E1410</f>
        <v>16</v>
      </c>
      <c r="F1412" s="7">
        <f>data!F1410</f>
        <v>25</v>
      </c>
      <c r="G1412" s="7">
        <f>data!G1410</f>
        <v>28</v>
      </c>
      <c r="H1412" s="8">
        <f>data!H1410</f>
        <v>33</v>
      </c>
      <c r="I1412" s="9">
        <f>data!I1410</f>
        <v>9</v>
      </c>
      <c r="J1412" s="175"/>
      <c r="K1412" s="143"/>
      <c r="L1412" s="143"/>
      <c r="M1412" s="143"/>
      <c r="N1412" s="176"/>
      <c r="O1412" s="175"/>
      <c r="P1412" s="143"/>
      <c r="Q1412" s="143"/>
      <c r="R1412" s="143"/>
      <c r="S1412" s="176"/>
      <c r="T1412" s="175"/>
      <c r="U1412" s="143"/>
      <c r="V1412" s="143"/>
      <c r="W1412" s="143"/>
      <c r="X1412" s="176"/>
      <c r="Y1412" s="175"/>
      <c r="Z1412" s="143"/>
      <c r="AA1412" s="143"/>
      <c r="AB1412" s="143"/>
      <c r="AC1412" s="176"/>
      <c r="AD1412" s="175"/>
      <c r="AE1412" s="143"/>
      <c r="AF1412" s="143"/>
      <c r="AG1412" s="143"/>
      <c r="AH1412" s="176"/>
      <c r="AI1412" s="175"/>
      <c r="AJ1412" s="143"/>
      <c r="AK1412" s="143"/>
      <c r="AL1412" s="143"/>
      <c r="AM1412" s="176"/>
      <c r="AN1412" s="179"/>
      <c r="AO1412" s="180"/>
      <c r="AP1412" s="180"/>
      <c r="AQ1412" s="180"/>
      <c r="AR1412" s="180"/>
      <c r="AS1412" s="180"/>
      <c r="AT1412" s="180"/>
      <c r="AU1412" s="180"/>
      <c r="AV1412" s="180"/>
      <c r="AW1412" s="180"/>
      <c r="AX1412" s="180"/>
      <c r="AY1412" s="180"/>
      <c r="AZ1412" s="180"/>
      <c r="BA1412" s="180"/>
      <c r="BB1412" s="180"/>
      <c r="BC1412" s="180"/>
      <c r="BD1412" s="180"/>
      <c r="BE1412" s="180"/>
      <c r="BF1412" s="180"/>
      <c r="BG1412" s="180"/>
      <c r="BH1412" s="180"/>
      <c r="BI1412" s="180"/>
      <c r="BJ1412" s="180"/>
      <c r="BK1412" s="180"/>
      <c r="BL1412" s="180"/>
      <c r="BM1412" s="180"/>
      <c r="BN1412" s="180"/>
      <c r="BO1412" s="180"/>
      <c r="BP1412" s="180"/>
      <c r="BQ1412" s="180"/>
      <c r="BR1412" s="180"/>
      <c r="BS1412" s="180"/>
      <c r="BT1412" s="180"/>
      <c r="BU1412" s="180"/>
      <c r="BV1412" s="180"/>
    </row>
    <row r="1413" spans="1:74" x14ac:dyDescent="0.15">
      <c r="A1413" s="5">
        <v>1409</v>
      </c>
      <c r="B1413" s="5">
        <f>data!A1411</f>
        <v>2012124</v>
      </c>
      <c r="C1413" s="6">
        <f>data!C1411</f>
        <v>6</v>
      </c>
      <c r="D1413" s="7">
        <f>data!D1411</f>
        <v>7</v>
      </c>
      <c r="E1413" s="7">
        <f>data!E1411</f>
        <v>21</v>
      </c>
      <c r="F1413" s="7">
        <f>data!F1411</f>
        <v>25</v>
      </c>
      <c r="G1413" s="7">
        <f>data!G1411</f>
        <v>27</v>
      </c>
      <c r="H1413" s="8">
        <f>data!H1411</f>
        <v>33</v>
      </c>
      <c r="I1413" s="9">
        <f>data!I1411</f>
        <v>11</v>
      </c>
      <c r="J1413" s="175"/>
      <c r="K1413" s="143"/>
      <c r="L1413" s="143"/>
      <c r="M1413" s="143"/>
      <c r="N1413" s="176"/>
      <c r="O1413" s="175"/>
      <c r="P1413" s="143"/>
      <c r="Q1413" s="143"/>
      <c r="R1413" s="143"/>
      <c r="S1413" s="176"/>
      <c r="T1413" s="175"/>
      <c r="U1413" s="143"/>
      <c r="V1413" s="143"/>
      <c r="W1413" s="143"/>
      <c r="X1413" s="176"/>
      <c r="Y1413" s="175"/>
      <c r="Z1413" s="143"/>
      <c r="AA1413" s="143"/>
      <c r="AB1413" s="143"/>
      <c r="AC1413" s="176"/>
      <c r="AD1413" s="175"/>
      <c r="AE1413" s="143"/>
      <c r="AF1413" s="143"/>
      <c r="AG1413" s="143"/>
      <c r="AH1413" s="176"/>
      <c r="AI1413" s="175"/>
      <c r="AJ1413" s="143"/>
      <c r="AK1413" s="143"/>
      <c r="AL1413" s="143"/>
      <c r="AM1413" s="176"/>
      <c r="AN1413" s="179"/>
      <c r="AO1413" s="180"/>
      <c r="AP1413" s="180"/>
      <c r="AQ1413" s="180"/>
      <c r="AR1413" s="180"/>
      <c r="AS1413" s="180"/>
      <c r="AT1413" s="180"/>
      <c r="AU1413" s="180"/>
      <c r="AV1413" s="180"/>
      <c r="AW1413" s="180"/>
      <c r="AX1413" s="180"/>
      <c r="AY1413" s="180"/>
      <c r="AZ1413" s="180"/>
      <c r="BA1413" s="180"/>
      <c r="BB1413" s="180"/>
      <c r="BC1413" s="180"/>
      <c r="BD1413" s="180"/>
      <c r="BE1413" s="180"/>
      <c r="BF1413" s="180"/>
      <c r="BG1413" s="180"/>
      <c r="BH1413" s="180"/>
      <c r="BI1413" s="180"/>
      <c r="BJ1413" s="180"/>
      <c r="BK1413" s="180"/>
      <c r="BL1413" s="180"/>
      <c r="BM1413" s="180"/>
      <c r="BN1413" s="180"/>
      <c r="BO1413" s="180"/>
      <c r="BP1413" s="180"/>
      <c r="BQ1413" s="180"/>
      <c r="BR1413" s="180"/>
      <c r="BS1413" s="180"/>
      <c r="BT1413" s="180"/>
      <c r="BU1413" s="180"/>
      <c r="BV1413" s="180"/>
    </row>
    <row r="1414" spans="1:74" x14ac:dyDescent="0.15">
      <c r="A1414" s="5">
        <v>1410</v>
      </c>
      <c r="B1414" s="5">
        <f>data!A1412</f>
        <v>2012125</v>
      </c>
      <c r="C1414" s="6">
        <f>data!C1412</f>
        <v>8</v>
      </c>
      <c r="D1414" s="7">
        <f>data!D1412</f>
        <v>12</v>
      </c>
      <c r="E1414" s="7">
        <f>data!E1412</f>
        <v>13</v>
      </c>
      <c r="F1414" s="7">
        <f>data!F1412</f>
        <v>26</v>
      </c>
      <c r="G1414" s="7">
        <f>data!G1412</f>
        <v>29</v>
      </c>
      <c r="H1414" s="8">
        <f>data!H1412</f>
        <v>33</v>
      </c>
      <c r="I1414" s="9">
        <f>data!I1412</f>
        <v>1</v>
      </c>
      <c r="J1414" s="175"/>
      <c r="K1414" s="143"/>
      <c r="L1414" s="143"/>
      <c r="M1414" s="143"/>
      <c r="N1414" s="176"/>
      <c r="O1414" s="175"/>
      <c r="P1414" s="143"/>
      <c r="Q1414" s="143"/>
      <c r="R1414" s="143"/>
      <c r="S1414" s="176"/>
      <c r="T1414" s="175"/>
      <c r="U1414" s="143"/>
      <c r="V1414" s="143"/>
      <c r="W1414" s="143"/>
      <c r="X1414" s="176"/>
      <c r="Y1414" s="175"/>
      <c r="Z1414" s="143"/>
      <c r="AA1414" s="143"/>
      <c r="AB1414" s="143"/>
      <c r="AC1414" s="176"/>
      <c r="AD1414" s="175"/>
      <c r="AE1414" s="143"/>
      <c r="AF1414" s="143"/>
      <c r="AG1414" s="143"/>
      <c r="AH1414" s="176"/>
      <c r="AI1414" s="175"/>
      <c r="AJ1414" s="143"/>
      <c r="AK1414" s="143"/>
      <c r="AL1414" s="143"/>
      <c r="AM1414" s="176"/>
      <c r="AN1414" s="179"/>
      <c r="AO1414" s="180"/>
      <c r="AP1414" s="180"/>
      <c r="AQ1414" s="180"/>
      <c r="AR1414" s="180"/>
      <c r="AS1414" s="180"/>
      <c r="AT1414" s="180"/>
      <c r="AU1414" s="180"/>
      <c r="AV1414" s="180"/>
      <c r="AW1414" s="180"/>
      <c r="AX1414" s="180"/>
      <c r="AY1414" s="180"/>
      <c r="AZ1414" s="180"/>
      <c r="BA1414" s="180"/>
      <c r="BB1414" s="180"/>
      <c r="BC1414" s="180"/>
      <c r="BD1414" s="180"/>
      <c r="BE1414" s="180"/>
      <c r="BF1414" s="180"/>
      <c r="BG1414" s="180"/>
      <c r="BH1414" s="180"/>
      <c r="BI1414" s="180"/>
      <c r="BJ1414" s="180"/>
      <c r="BK1414" s="180"/>
      <c r="BL1414" s="180"/>
      <c r="BM1414" s="180"/>
      <c r="BN1414" s="180"/>
      <c r="BO1414" s="180"/>
      <c r="BP1414" s="180"/>
      <c r="BQ1414" s="180"/>
      <c r="BR1414" s="180"/>
      <c r="BS1414" s="180"/>
      <c r="BT1414" s="180"/>
      <c r="BU1414" s="180"/>
      <c r="BV1414" s="180"/>
    </row>
    <row r="1415" spans="1:74" x14ac:dyDescent="0.15">
      <c r="A1415" s="5">
        <v>1411</v>
      </c>
      <c r="B1415" s="5">
        <f>data!A1413</f>
        <v>2012126</v>
      </c>
      <c r="C1415" s="6">
        <f>data!C1413</f>
        <v>3</v>
      </c>
      <c r="D1415" s="7">
        <f>data!D1413</f>
        <v>5</v>
      </c>
      <c r="E1415" s="7">
        <f>data!E1413</f>
        <v>12</v>
      </c>
      <c r="F1415" s="7">
        <f>data!F1413</f>
        <v>15</v>
      </c>
      <c r="G1415" s="7">
        <f>data!G1413</f>
        <v>23</v>
      </c>
      <c r="H1415" s="8">
        <f>data!H1413</f>
        <v>24</v>
      </c>
      <c r="I1415" s="9">
        <f>data!I1413</f>
        <v>7</v>
      </c>
      <c r="J1415" s="175"/>
      <c r="K1415" s="143"/>
      <c r="L1415" s="143"/>
      <c r="M1415" s="143"/>
      <c r="N1415" s="176"/>
      <c r="O1415" s="175"/>
      <c r="P1415" s="143"/>
      <c r="Q1415" s="143"/>
      <c r="R1415" s="143"/>
      <c r="S1415" s="176"/>
      <c r="T1415" s="175"/>
      <c r="U1415" s="143"/>
      <c r="V1415" s="143"/>
      <c r="W1415" s="143"/>
      <c r="X1415" s="176"/>
      <c r="Y1415" s="175"/>
      <c r="Z1415" s="143"/>
      <c r="AA1415" s="143"/>
      <c r="AB1415" s="143"/>
      <c r="AC1415" s="176"/>
      <c r="AD1415" s="175"/>
      <c r="AE1415" s="143"/>
      <c r="AF1415" s="143"/>
      <c r="AG1415" s="143"/>
      <c r="AH1415" s="176"/>
      <c r="AI1415" s="175"/>
      <c r="AJ1415" s="143"/>
      <c r="AK1415" s="143"/>
      <c r="AL1415" s="143"/>
      <c r="AM1415" s="176"/>
      <c r="AN1415" s="179"/>
      <c r="AO1415" s="180"/>
      <c r="AP1415" s="180"/>
      <c r="AQ1415" s="180"/>
      <c r="AR1415" s="180"/>
      <c r="AS1415" s="180"/>
      <c r="AT1415" s="180"/>
      <c r="AU1415" s="180"/>
      <c r="AV1415" s="180"/>
      <c r="AW1415" s="180"/>
      <c r="AX1415" s="180"/>
      <c r="AY1415" s="180"/>
      <c r="AZ1415" s="180"/>
      <c r="BA1415" s="180"/>
      <c r="BB1415" s="180"/>
      <c r="BC1415" s="180"/>
      <c r="BD1415" s="180"/>
      <c r="BE1415" s="180"/>
      <c r="BF1415" s="180"/>
      <c r="BG1415" s="180"/>
      <c r="BH1415" s="180"/>
      <c r="BI1415" s="180"/>
      <c r="BJ1415" s="180"/>
      <c r="BK1415" s="180"/>
      <c r="BL1415" s="180"/>
      <c r="BM1415" s="180"/>
      <c r="BN1415" s="180"/>
      <c r="BO1415" s="180"/>
      <c r="BP1415" s="180"/>
      <c r="BQ1415" s="180"/>
      <c r="BR1415" s="180"/>
      <c r="BS1415" s="180"/>
      <c r="BT1415" s="180"/>
      <c r="BU1415" s="180"/>
      <c r="BV1415" s="180"/>
    </row>
    <row r="1416" spans="1:74" x14ac:dyDescent="0.15">
      <c r="A1416" s="5">
        <v>1412</v>
      </c>
      <c r="B1416" s="5">
        <f>data!A1414</f>
        <v>2012127</v>
      </c>
      <c r="C1416" s="6">
        <f>data!C1414</f>
        <v>1</v>
      </c>
      <c r="D1416" s="7">
        <f>data!D1414</f>
        <v>9</v>
      </c>
      <c r="E1416" s="7">
        <f>data!E1414</f>
        <v>11</v>
      </c>
      <c r="F1416" s="7">
        <f>data!F1414</f>
        <v>21</v>
      </c>
      <c r="G1416" s="7">
        <f>data!G1414</f>
        <v>26</v>
      </c>
      <c r="H1416" s="8">
        <f>data!H1414</f>
        <v>32</v>
      </c>
      <c r="I1416" s="9">
        <f>data!I1414</f>
        <v>8</v>
      </c>
      <c r="J1416" s="175"/>
      <c r="K1416" s="143"/>
      <c r="L1416" s="143"/>
      <c r="M1416" s="143"/>
      <c r="N1416" s="176"/>
      <c r="O1416" s="175"/>
      <c r="P1416" s="143"/>
      <c r="Q1416" s="143"/>
      <c r="R1416" s="143"/>
      <c r="S1416" s="176"/>
      <c r="T1416" s="175"/>
      <c r="U1416" s="143"/>
      <c r="V1416" s="143"/>
      <c r="W1416" s="143"/>
      <c r="X1416" s="176"/>
      <c r="Y1416" s="175"/>
      <c r="Z1416" s="143"/>
      <c r="AA1416" s="143"/>
      <c r="AB1416" s="143"/>
      <c r="AC1416" s="176"/>
      <c r="AD1416" s="175"/>
      <c r="AE1416" s="143"/>
      <c r="AF1416" s="143"/>
      <c r="AG1416" s="143"/>
      <c r="AH1416" s="176"/>
      <c r="AI1416" s="175"/>
      <c r="AJ1416" s="143"/>
      <c r="AK1416" s="143"/>
      <c r="AL1416" s="143"/>
      <c r="AM1416" s="176"/>
      <c r="AN1416" s="179"/>
      <c r="AO1416" s="180"/>
      <c r="AP1416" s="180"/>
      <c r="AQ1416" s="180"/>
      <c r="AR1416" s="180"/>
      <c r="AS1416" s="180"/>
      <c r="AT1416" s="180"/>
      <c r="AU1416" s="180"/>
      <c r="AV1416" s="180"/>
      <c r="AW1416" s="180"/>
      <c r="AX1416" s="180"/>
      <c r="AY1416" s="180"/>
      <c r="AZ1416" s="180"/>
      <c r="BA1416" s="180"/>
      <c r="BB1416" s="180"/>
      <c r="BC1416" s="180"/>
      <c r="BD1416" s="180"/>
      <c r="BE1416" s="180"/>
      <c r="BF1416" s="180"/>
      <c r="BG1416" s="180"/>
      <c r="BH1416" s="180"/>
      <c r="BI1416" s="180"/>
      <c r="BJ1416" s="180"/>
      <c r="BK1416" s="180"/>
      <c r="BL1416" s="180"/>
      <c r="BM1416" s="180"/>
      <c r="BN1416" s="180"/>
      <c r="BO1416" s="180"/>
      <c r="BP1416" s="180"/>
      <c r="BQ1416" s="180"/>
      <c r="BR1416" s="180"/>
      <c r="BS1416" s="180"/>
      <c r="BT1416" s="180"/>
      <c r="BU1416" s="180"/>
      <c r="BV1416" s="180"/>
    </row>
    <row r="1417" spans="1:74" x14ac:dyDescent="0.15">
      <c r="A1417" s="5">
        <v>1413</v>
      </c>
      <c r="B1417" s="5">
        <f>data!A1415</f>
        <v>2012128</v>
      </c>
      <c r="C1417" s="6">
        <f>data!C1415</f>
        <v>5</v>
      </c>
      <c r="D1417" s="7">
        <f>data!D1415</f>
        <v>9</v>
      </c>
      <c r="E1417" s="7">
        <f>data!E1415</f>
        <v>12</v>
      </c>
      <c r="F1417" s="7">
        <f>data!F1415</f>
        <v>29</v>
      </c>
      <c r="G1417" s="7">
        <f>data!G1415</f>
        <v>30</v>
      </c>
      <c r="H1417" s="8">
        <f>data!H1415</f>
        <v>31</v>
      </c>
      <c r="I1417" s="9">
        <f>data!I1415</f>
        <v>5</v>
      </c>
      <c r="J1417" s="175"/>
      <c r="K1417" s="143"/>
      <c r="L1417" s="143"/>
      <c r="M1417" s="143"/>
      <c r="N1417" s="176"/>
      <c r="O1417" s="175"/>
      <c r="P1417" s="143"/>
      <c r="Q1417" s="143"/>
      <c r="R1417" s="143"/>
      <c r="S1417" s="176"/>
      <c r="T1417" s="175"/>
      <c r="U1417" s="143"/>
      <c r="V1417" s="143"/>
      <c r="W1417" s="143"/>
      <c r="X1417" s="176"/>
      <c r="Y1417" s="175"/>
      <c r="Z1417" s="143"/>
      <c r="AA1417" s="143"/>
      <c r="AB1417" s="143"/>
      <c r="AC1417" s="176"/>
      <c r="AD1417" s="175"/>
      <c r="AE1417" s="143"/>
      <c r="AF1417" s="143"/>
      <c r="AG1417" s="143"/>
      <c r="AH1417" s="176"/>
      <c r="AI1417" s="175"/>
      <c r="AJ1417" s="143"/>
      <c r="AK1417" s="143"/>
      <c r="AL1417" s="143"/>
      <c r="AM1417" s="176"/>
      <c r="AN1417" s="179"/>
      <c r="AO1417" s="180"/>
      <c r="AP1417" s="180"/>
      <c r="AQ1417" s="180"/>
      <c r="AR1417" s="180"/>
      <c r="AS1417" s="180"/>
      <c r="AT1417" s="180"/>
      <c r="AU1417" s="180"/>
      <c r="AV1417" s="180"/>
      <c r="AW1417" s="180"/>
      <c r="AX1417" s="180"/>
      <c r="AY1417" s="180"/>
      <c r="AZ1417" s="180"/>
      <c r="BA1417" s="180"/>
      <c r="BB1417" s="180"/>
      <c r="BC1417" s="180"/>
      <c r="BD1417" s="180"/>
      <c r="BE1417" s="180"/>
      <c r="BF1417" s="180"/>
      <c r="BG1417" s="180"/>
      <c r="BH1417" s="180"/>
      <c r="BI1417" s="180"/>
      <c r="BJ1417" s="180"/>
      <c r="BK1417" s="180"/>
      <c r="BL1417" s="180"/>
      <c r="BM1417" s="180"/>
      <c r="BN1417" s="180"/>
      <c r="BO1417" s="180"/>
      <c r="BP1417" s="180"/>
      <c r="BQ1417" s="180"/>
      <c r="BR1417" s="180"/>
      <c r="BS1417" s="180"/>
      <c r="BT1417" s="180"/>
      <c r="BU1417" s="180"/>
      <c r="BV1417" s="180"/>
    </row>
    <row r="1418" spans="1:74" x14ac:dyDescent="0.15">
      <c r="A1418" s="5">
        <v>1414</v>
      </c>
      <c r="B1418" s="5">
        <f>data!A1416</f>
        <v>2012129</v>
      </c>
      <c r="C1418" s="6">
        <f>data!C1416</f>
        <v>1</v>
      </c>
      <c r="D1418" s="7">
        <f>data!D1416</f>
        <v>7</v>
      </c>
      <c r="E1418" s="7">
        <f>data!E1416</f>
        <v>9</v>
      </c>
      <c r="F1418" s="7">
        <f>data!F1416</f>
        <v>17</v>
      </c>
      <c r="G1418" s="7">
        <f>data!G1416</f>
        <v>21</v>
      </c>
      <c r="H1418" s="8">
        <f>data!H1416</f>
        <v>29</v>
      </c>
      <c r="I1418" s="9">
        <f>data!I1416</f>
        <v>1</v>
      </c>
      <c r="J1418" s="175"/>
      <c r="K1418" s="143"/>
      <c r="L1418" s="143"/>
      <c r="M1418" s="143"/>
      <c r="N1418" s="176"/>
      <c r="O1418" s="175"/>
      <c r="P1418" s="143"/>
      <c r="Q1418" s="143"/>
      <c r="R1418" s="143"/>
      <c r="S1418" s="176"/>
      <c r="T1418" s="175"/>
      <c r="U1418" s="143"/>
      <c r="V1418" s="143"/>
      <c r="W1418" s="143"/>
      <c r="X1418" s="176"/>
      <c r="Y1418" s="175"/>
      <c r="Z1418" s="143"/>
      <c r="AA1418" s="143"/>
      <c r="AB1418" s="143"/>
      <c r="AC1418" s="176"/>
      <c r="AD1418" s="175"/>
      <c r="AE1418" s="143"/>
      <c r="AF1418" s="143"/>
      <c r="AG1418" s="143"/>
      <c r="AH1418" s="176"/>
      <c r="AI1418" s="175"/>
      <c r="AJ1418" s="143"/>
      <c r="AK1418" s="143"/>
      <c r="AL1418" s="143"/>
      <c r="AM1418" s="176"/>
      <c r="AN1418" s="179"/>
      <c r="AO1418" s="180"/>
      <c r="AP1418" s="180"/>
      <c r="AQ1418" s="180"/>
      <c r="AR1418" s="180"/>
      <c r="AS1418" s="180"/>
      <c r="AT1418" s="180"/>
      <c r="AU1418" s="180"/>
      <c r="AV1418" s="180"/>
      <c r="AW1418" s="180"/>
      <c r="AX1418" s="180"/>
      <c r="AY1418" s="180"/>
      <c r="AZ1418" s="180"/>
      <c r="BA1418" s="180"/>
      <c r="BB1418" s="180"/>
      <c r="BC1418" s="180"/>
      <c r="BD1418" s="180"/>
      <c r="BE1418" s="180"/>
      <c r="BF1418" s="180"/>
      <c r="BG1418" s="180"/>
      <c r="BH1418" s="180"/>
      <c r="BI1418" s="180"/>
      <c r="BJ1418" s="180"/>
      <c r="BK1418" s="180"/>
      <c r="BL1418" s="180"/>
      <c r="BM1418" s="180"/>
      <c r="BN1418" s="180"/>
      <c r="BO1418" s="180"/>
      <c r="BP1418" s="180"/>
      <c r="BQ1418" s="180"/>
      <c r="BR1418" s="180"/>
      <c r="BS1418" s="180"/>
      <c r="BT1418" s="180"/>
      <c r="BU1418" s="180"/>
      <c r="BV1418" s="180"/>
    </row>
    <row r="1419" spans="1:74" x14ac:dyDescent="0.15">
      <c r="A1419" s="5">
        <v>1415</v>
      </c>
      <c r="B1419" s="5">
        <f>data!A1417</f>
        <v>2012130</v>
      </c>
      <c r="C1419" s="6">
        <f>data!C1417</f>
        <v>1</v>
      </c>
      <c r="D1419" s="7">
        <f>data!D1417</f>
        <v>3</v>
      </c>
      <c r="E1419" s="7">
        <f>data!E1417</f>
        <v>15</v>
      </c>
      <c r="F1419" s="7">
        <f>data!F1417</f>
        <v>20</v>
      </c>
      <c r="G1419" s="7">
        <f>data!G1417</f>
        <v>22</v>
      </c>
      <c r="H1419" s="8">
        <f>data!H1417</f>
        <v>31</v>
      </c>
      <c r="I1419" s="9">
        <f>data!I1417</f>
        <v>3</v>
      </c>
      <c r="J1419" s="175"/>
      <c r="K1419" s="143"/>
      <c r="L1419" s="143"/>
      <c r="M1419" s="143"/>
      <c r="N1419" s="176"/>
      <c r="O1419" s="175"/>
      <c r="P1419" s="143"/>
      <c r="Q1419" s="143"/>
      <c r="R1419" s="143"/>
      <c r="S1419" s="176"/>
      <c r="T1419" s="175"/>
      <c r="U1419" s="143"/>
      <c r="V1419" s="143"/>
      <c r="W1419" s="143"/>
      <c r="X1419" s="176"/>
      <c r="Y1419" s="175"/>
      <c r="Z1419" s="143"/>
      <c r="AA1419" s="143"/>
      <c r="AB1419" s="143"/>
      <c r="AC1419" s="176"/>
      <c r="AD1419" s="175"/>
      <c r="AE1419" s="143"/>
      <c r="AF1419" s="143"/>
      <c r="AG1419" s="143"/>
      <c r="AH1419" s="176"/>
      <c r="AI1419" s="175"/>
      <c r="AJ1419" s="143"/>
      <c r="AK1419" s="143"/>
      <c r="AL1419" s="143"/>
      <c r="AM1419" s="176"/>
      <c r="AN1419" s="179"/>
      <c r="AO1419" s="180"/>
      <c r="AP1419" s="180"/>
      <c r="AQ1419" s="180"/>
      <c r="AR1419" s="180"/>
      <c r="AS1419" s="180"/>
      <c r="AT1419" s="180"/>
      <c r="AU1419" s="180"/>
      <c r="AV1419" s="180"/>
      <c r="AW1419" s="180"/>
      <c r="AX1419" s="180"/>
      <c r="AY1419" s="180"/>
      <c r="AZ1419" s="180"/>
      <c r="BA1419" s="180"/>
      <c r="BB1419" s="180"/>
      <c r="BC1419" s="180"/>
      <c r="BD1419" s="180"/>
      <c r="BE1419" s="180"/>
      <c r="BF1419" s="180"/>
      <c r="BG1419" s="180"/>
      <c r="BH1419" s="180"/>
      <c r="BI1419" s="180"/>
      <c r="BJ1419" s="180"/>
      <c r="BK1419" s="180"/>
      <c r="BL1419" s="180"/>
      <c r="BM1419" s="180"/>
      <c r="BN1419" s="180"/>
      <c r="BO1419" s="180"/>
      <c r="BP1419" s="180"/>
      <c r="BQ1419" s="180"/>
      <c r="BR1419" s="180"/>
      <c r="BS1419" s="180"/>
      <c r="BT1419" s="180"/>
      <c r="BU1419" s="180"/>
      <c r="BV1419" s="180"/>
    </row>
    <row r="1420" spans="1:74" x14ac:dyDescent="0.15">
      <c r="A1420" s="5">
        <v>1416</v>
      </c>
      <c r="B1420" s="5">
        <f>data!A1418</f>
        <v>2012131</v>
      </c>
      <c r="C1420" s="6">
        <f>data!C1418</f>
        <v>6</v>
      </c>
      <c r="D1420" s="7">
        <f>data!D1418</f>
        <v>18</v>
      </c>
      <c r="E1420" s="7">
        <f>data!E1418</f>
        <v>19</v>
      </c>
      <c r="F1420" s="7">
        <f>data!F1418</f>
        <v>26</v>
      </c>
      <c r="G1420" s="7">
        <f>data!G1418</f>
        <v>28</v>
      </c>
      <c r="H1420" s="8">
        <f>data!H1418</f>
        <v>32</v>
      </c>
      <c r="I1420" s="9">
        <f>data!I1418</f>
        <v>12</v>
      </c>
      <c r="J1420" s="175"/>
      <c r="K1420" s="143"/>
      <c r="L1420" s="143"/>
      <c r="M1420" s="143"/>
      <c r="N1420" s="176"/>
      <c r="O1420" s="175"/>
      <c r="P1420" s="143"/>
      <c r="Q1420" s="143"/>
      <c r="R1420" s="143"/>
      <c r="S1420" s="176"/>
      <c r="T1420" s="175"/>
      <c r="U1420" s="143"/>
      <c r="V1420" s="143"/>
      <c r="W1420" s="143"/>
      <c r="X1420" s="176"/>
      <c r="Y1420" s="175"/>
      <c r="Z1420" s="143"/>
      <c r="AA1420" s="143"/>
      <c r="AB1420" s="143"/>
      <c r="AC1420" s="176"/>
      <c r="AD1420" s="175"/>
      <c r="AE1420" s="143"/>
      <c r="AF1420" s="143"/>
      <c r="AG1420" s="143"/>
      <c r="AH1420" s="176"/>
      <c r="AI1420" s="175"/>
      <c r="AJ1420" s="143"/>
      <c r="AK1420" s="143"/>
      <c r="AL1420" s="143"/>
      <c r="AM1420" s="176"/>
      <c r="AN1420" s="179"/>
      <c r="AO1420" s="180"/>
      <c r="AP1420" s="180"/>
      <c r="AQ1420" s="180"/>
      <c r="AR1420" s="180"/>
      <c r="AS1420" s="180"/>
      <c r="AT1420" s="180"/>
      <c r="AU1420" s="180"/>
      <c r="AV1420" s="180"/>
      <c r="AW1420" s="180"/>
      <c r="AX1420" s="180"/>
      <c r="AY1420" s="180"/>
      <c r="AZ1420" s="180"/>
      <c r="BA1420" s="180"/>
      <c r="BB1420" s="180"/>
      <c r="BC1420" s="180"/>
      <c r="BD1420" s="180"/>
      <c r="BE1420" s="180"/>
      <c r="BF1420" s="180"/>
      <c r="BG1420" s="180"/>
      <c r="BH1420" s="180"/>
      <c r="BI1420" s="180"/>
      <c r="BJ1420" s="180"/>
      <c r="BK1420" s="180"/>
      <c r="BL1420" s="180"/>
      <c r="BM1420" s="180"/>
      <c r="BN1420" s="180"/>
      <c r="BO1420" s="180"/>
      <c r="BP1420" s="180"/>
      <c r="BQ1420" s="180"/>
      <c r="BR1420" s="180"/>
      <c r="BS1420" s="180"/>
      <c r="BT1420" s="180"/>
      <c r="BU1420" s="180"/>
      <c r="BV1420" s="180"/>
    </row>
    <row r="1421" spans="1:74" x14ac:dyDescent="0.15">
      <c r="A1421" s="5">
        <v>1417</v>
      </c>
      <c r="B1421" s="5">
        <f>data!A1419</f>
        <v>2012132</v>
      </c>
      <c r="C1421" s="6">
        <f>data!C1419</f>
        <v>7</v>
      </c>
      <c r="D1421" s="7">
        <f>data!D1419</f>
        <v>12</v>
      </c>
      <c r="E1421" s="7">
        <f>data!E1419</f>
        <v>16</v>
      </c>
      <c r="F1421" s="7">
        <f>data!F1419</f>
        <v>17</v>
      </c>
      <c r="G1421" s="7">
        <f>data!G1419</f>
        <v>21</v>
      </c>
      <c r="H1421" s="8">
        <f>data!H1419</f>
        <v>25</v>
      </c>
      <c r="I1421" s="9">
        <f>data!I1419</f>
        <v>10</v>
      </c>
      <c r="J1421" s="175"/>
      <c r="K1421" s="143"/>
      <c r="L1421" s="143"/>
      <c r="M1421" s="143"/>
      <c r="N1421" s="176"/>
      <c r="O1421" s="175"/>
      <c r="P1421" s="143"/>
      <c r="Q1421" s="143"/>
      <c r="R1421" s="143"/>
      <c r="S1421" s="176"/>
      <c r="T1421" s="175"/>
      <c r="U1421" s="143"/>
      <c r="V1421" s="143"/>
      <c r="W1421" s="143"/>
      <c r="X1421" s="176"/>
      <c r="Y1421" s="175"/>
      <c r="Z1421" s="143"/>
      <c r="AA1421" s="143"/>
      <c r="AB1421" s="143"/>
      <c r="AC1421" s="176"/>
      <c r="AD1421" s="175"/>
      <c r="AE1421" s="143"/>
      <c r="AF1421" s="143"/>
      <c r="AG1421" s="143"/>
      <c r="AH1421" s="176"/>
      <c r="AI1421" s="175"/>
      <c r="AJ1421" s="143"/>
      <c r="AK1421" s="143"/>
      <c r="AL1421" s="143"/>
      <c r="AM1421" s="176"/>
      <c r="AN1421" s="179"/>
      <c r="AO1421" s="180"/>
      <c r="AP1421" s="180"/>
      <c r="AQ1421" s="180"/>
      <c r="AR1421" s="180"/>
      <c r="AS1421" s="180"/>
      <c r="AT1421" s="180"/>
      <c r="AU1421" s="180"/>
      <c r="AV1421" s="180"/>
      <c r="AW1421" s="180"/>
      <c r="AX1421" s="180"/>
      <c r="AY1421" s="180"/>
      <c r="AZ1421" s="180"/>
      <c r="BA1421" s="180"/>
      <c r="BB1421" s="180"/>
      <c r="BC1421" s="180"/>
      <c r="BD1421" s="180"/>
      <c r="BE1421" s="180"/>
      <c r="BF1421" s="180"/>
      <c r="BG1421" s="180"/>
      <c r="BH1421" s="180"/>
      <c r="BI1421" s="180"/>
      <c r="BJ1421" s="180"/>
      <c r="BK1421" s="180"/>
      <c r="BL1421" s="180"/>
      <c r="BM1421" s="180"/>
      <c r="BN1421" s="180"/>
      <c r="BO1421" s="180"/>
      <c r="BP1421" s="180"/>
      <c r="BQ1421" s="180"/>
      <c r="BR1421" s="180"/>
      <c r="BS1421" s="180"/>
      <c r="BT1421" s="180"/>
      <c r="BU1421" s="180"/>
      <c r="BV1421" s="180"/>
    </row>
    <row r="1422" spans="1:74" x14ac:dyDescent="0.15">
      <c r="A1422" s="5">
        <v>1418</v>
      </c>
      <c r="B1422" s="5">
        <f>data!A1420</f>
        <v>2012133</v>
      </c>
      <c r="C1422" s="6">
        <f>data!C1420</f>
        <v>1</v>
      </c>
      <c r="D1422" s="7">
        <f>data!D1420</f>
        <v>8</v>
      </c>
      <c r="E1422" s="7">
        <f>data!E1420</f>
        <v>11</v>
      </c>
      <c r="F1422" s="7">
        <f>data!F1420</f>
        <v>20</v>
      </c>
      <c r="G1422" s="7">
        <f>data!G1420</f>
        <v>21</v>
      </c>
      <c r="H1422" s="8">
        <f>data!H1420</f>
        <v>29</v>
      </c>
      <c r="I1422" s="9">
        <f>data!I1420</f>
        <v>2</v>
      </c>
      <c r="J1422" s="175"/>
      <c r="K1422" s="143"/>
      <c r="L1422" s="143"/>
      <c r="M1422" s="143"/>
      <c r="N1422" s="176"/>
      <c r="O1422" s="175"/>
      <c r="P1422" s="143"/>
      <c r="Q1422" s="143"/>
      <c r="R1422" s="143"/>
      <c r="S1422" s="176"/>
      <c r="T1422" s="175"/>
      <c r="U1422" s="143"/>
      <c r="V1422" s="143"/>
      <c r="W1422" s="143"/>
      <c r="X1422" s="176"/>
      <c r="Y1422" s="175"/>
      <c r="Z1422" s="143"/>
      <c r="AA1422" s="143"/>
      <c r="AB1422" s="143"/>
      <c r="AC1422" s="176"/>
      <c r="AD1422" s="175"/>
      <c r="AE1422" s="143"/>
      <c r="AF1422" s="143"/>
      <c r="AG1422" s="143"/>
      <c r="AH1422" s="176"/>
      <c r="AI1422" s="175"/>
      <c r="AJ1422" s="143"/>
      <c r="AK1422" s="143"/>
      <c r="AL1422" s="143"/>
      <c r="AM1422" s="176"/>
      <c r="AN1422" s="179"/>
      <c r="AO1422" s="180"/>
      <c r="AP1422" s="180"/>
      <c r="AQ1422" s="180"/>
      <c r="AR1422" s="180"/>
      <c r="AS1422" s="180"/>
      <c r="AT1422" s="180"/>
      <c r="AU1422" s="180"/>
      <c r="AV1422" s="180"/>
      <c r="AW1422" s="180"/>
      <c r="AX1422" s="180"/>
      <c r="AY1422" s="180"/>
      <c r="AZ1422" s="180"/>
      <c r="BA1422" s="180"/>
      <c r="BB1422" s="180"/>
      <c r="BC1422" s="180"/>
      <c r="BD1422" s="180"/>
      <c r="BE1422" s="180"/>
      <c r="BF1422" s="180"/>
      <c r="BG1422" s="180"/>
      <c r="BH1422" s="180"/>
      <c r="BI1422" s="180"/>
      <c r="BJ1422" s="180"/>
      <c r="BK1422" s="180"/>
      <c r="BL1422" s="180"/>
      <c r="BM1422" s="180"/>
      <c r="BN1422" s="180"/>
      <c r="BO1422" s="180"/>
      <c r="BP1422" s="180"/>
      <c r="BQ1422" s="180"/>
      <c r="BR1422" s="180"/>
      <c r="BS1422" s="180"/>
      <c r="BT1422" s="180"/>
      <c r="BU1422" s="180"/>
      <c r="BV1422" s="180"/>
    </row>
    <row r="1423" spans="1:74" x14ac:dyDescent="0.15">
      <c r="A1423" s="5">
        <v>1419</v>
      </c>
      <c r="B1423" s="5">
        <f>data!A1421</f>
        <v>2012134</v>
      </c>
      <c r="C1423" s="6">
        <f>data!C1421</f>
        <v>2</v>
      </c>
      <c r="D1423" s="7">
        <f>data!D1421</f>
        <v>5</v>
      </c>
      <c r="E1423" s="7">
        <f>data!E1421</f>
        <v>6</v>
      </c>
      <c r="F1423" s="7">
        <f>data!F1421</f>
        <v>7</v>
      </c>
      <c r="G1423" s="7">
        <f>data!G1421</f>
        <v>13</v>
      </c>
      <c r="H1423" s="8">
        <f>data!H1421</f>
        <v>23</v>
      </c>
      <c r="I1423" s="9">
        <f>data!I1421</f>
        <v>15</v>
      </c>
      <c r="J1423" s="175"/>
      <c r="K1423" s="143"/>
      <c r="L1423" s="143"/>
      <c r="M1423" s="143"/>
      <c r="N1423" s="176"/>
      <c r="O1423" s="175"/>
      <c r="P1423" s="143"/>
      <c r="Q1423" s="143"/>
      <c r="R1423" s="143"/>
      <c r="S1423" s="176"/>
      <c r="T1423" s="175"/>
      <c r="U1423" s="143"/>
      <c r="V1423" s="143"/>
      <c r="W1423" s="143"/>
      <c r="X1423" s="176"/>
      <c r="Y1423" s="175"/>
      <c r="Z1423" s="143"/>
      <c r="AA1423" s="143"/>
      <c r="AB1423" s="143"/>
      <c r="AC1423" s="176"/>
      <c r="AD1423" s="175"/>
      <c r="AE1423" s="143"/>
      <c r="AF1423" s="143"/>
      <c r="AG1423" s="143"/>
      <c r="AH1423" s="176"/>
      <c r="AI1423" s="175"/>
      <c r="AJ1423" s="143"/>
      <c r="AK1423" s="143"/>
      <c r="AL1423" s="143"/>
      <c r="AM1423" s="176"/>
      <c r="AN1423" s="179"/>
      <c r="AO1423" s="180"/>
      <c r="AP1423" s="180"/>
      <c r="AQ1423" s="180"/>
      <c r="AR1423" s="180"/>
      <c r="AS1423" s="180"/>
      <c r="AT1423" s="180"/>
      <c r="AU1423" s="180"/>
      <c r="AV1423" s="180"/>
      <c r="AW1423" s="180"/>
      <c r="AX1423" s="180"/>
      <c r="AY1423" s="180"/>
      <c r="AZ1423" s="180"/>
      <c r="BA1423" s="180"/>
      <c r="BB1423" s="180"/>
      <c r="BC1423" s="180"/>
      <c r="BD1423" s="180"/>
      <c r="BE1423" s="180"/>
      <c r="BF1423" s="180"/>
      <c r="BG1423" s="180"/>
      <c r="BH1423" s="180"/>
      <c r="BI1423" s="180"/>
      <c r="BJ1423" s="180"/>
      <c r="BK1423" s="180"/>
      <c r="BL1423" s="180"/>
      <c r="BM1423" s="180"/>
      <c r="BN1423" s="180"/>
      <c r="BO1423" s="180"/>
      <c r="BP1423" s="180"/>
      <c r="BQ1423" s="180"/>
      <c r="BR1423" s="180"/>
      <c r="BS1423" s="180"/>
      <c r="BT1423" s="180"/>
      <c r="BU1423" s="180"/>
      <c r="BV1423" s="180"/>
    </row>
    <row r="1424" spans="1:74" x14ac:dyDescent="0.15">
      <c r="A1424" s="5">
        <v>1420</v>
      </c>
      <c r="B1424" s="5">
        <f>data!A1422</f>
        <v>2012135</v>
      </c>
      <c r="C1424" s="6">
        <f>data!C1422</f>
        <v>2</v>
      </c>
      <c r="D1424" s="7">
        <f>data!D1422</f>
        <v>5</v>
      </c>
      <c r="E1424" s="7">
        <f>data!E1422</f>
        <v>7</v>
      </c>
      <c r="F1424" s="7">
        <f>data!F1422</f>
        <v>8</v>
      </c>
      <c r="G1424" s="7">
        <f>data!G1422</f>
        <v>11</v>
      </c>
      <c r="H1424" s="8">
        <f>data!H1422</f>
        <v>17</v>
      </c>
      <c r="I1424" s="9">
        <f>data!I1422</f>
        <v>16</v>
      </c>
      <c r="J1424" s="175"/>
      <c r="K1424" s="143"/>
      <c r="L1424" s="143"/>
      <c r="M1424" s="143"/>
      <c r="N1424" s="176"/>
      <c r="O1424" s="175"/>
      <c r="P1424" s="143"/>
      <c r="Q1424" s="143"/>
      <c r="R1424" s="143"/>
      <c r="S1424" s="176"/>
      <c r="T1424" s="175"/>
      <c r="U1424" s="143"/>
      <c r="V1424" s="143"/>
      <c r="W1424" s="143"/>
      <c r="X1424" s="176"/>
      <c r="Y1424" s="175"/>
      <c r="Z1424" s="143"/>
      <c r="AA1424" s="143"/>
      <c r="AB1424" s="143"/>
      <c r="AC1424" s="176"/>
      <c r="AD1424" s="175"/>
      <c r="AE1424" s="143"/>
      <c r="AF1424" s="143"/>
      <c r="AG1424" s="143"/>
      <c r="AH1424" s="176"/>
      <c r="AI1424" s="175"/>
      <c r="AJ1424" s="143"/>
      <c r="AK1424" s="143"/>
      <c r="AL1424" s="143"/>
      <c r="AM1424" s="176"/>
      <c r="AN1424" s="179"/>
      <c r="AO1424" s="180"/>
      <c r="AP1424" s="180"/>
      <c r="AQ1424" s="180"/>
      <c r="AR1424" s="180"/>
      <c r="AS1424" s="180"/>
      <c r="AT1424" s="180"/>
      <c r="AU1424" s="180"/>
      <c r="AV1424" s="180"/>
      <c r="AW1424" s="180"/>
      <c r="AX1424" s="180"/>
      <c r="AY1424" s="180"/>
      <c r="AZ1424" s="180"/>
      <c r="BA1424" s="180"/>
      <c r="BB1424" s="180"/>
      <c r="BC1424" s="180"/>
      <c r="BD1424" s="180"/>
      <c r="BE1424" s="180"/>
      <c r="BF1424" s="180"/>
      <c r="BG1424" s="180"/>
      <c r="BH1424" s="180"/>
      <c r="BI1424" s="180"/>
      <c r="BJ1424" s="180"/>
      <c r="BK1424" s="180"/>
      <c r="BL1424" s="180"/>
      <c r="BM1424" s="180"/>
      <c r="BN1424" s="180"/>
      <c r="BO1424" s="180"/>
      <c r="BP1424" s="180"/>
      <c r="BQ1424" s="180"/>
      <c r="BR1424" s="180"/>
      <c r="BS1424" s="180"/>
      <c r="BT1424" s="180"/>
      <c r="BU1424" s="180"/>
      <c r="BV1424" s="180"/>
    </row>
    <row r="1425" spans="1:74" x14ac:dyDescent="0.15">
      <c r="A1425" s="5">
        <v>1421</v>
      </c>
      <c r="B1425" s="5">
        <f>data!A1423</f>
        <v>2012136</v>
      </c>
      <c r="C1425" s="6">
        <f>data!C1423</f>
        <v>2</v>
      </c>
      <c r="D1425" s="7">
        <f>data!D1423</f>
        <v>7</v>
      </c>
      <c r="E1425" s="7">
        <f>data!E1423</f>
        <v>8</v>
      </c>
      <c r="F1425" s="7">
        <f>data!F1423</f>
        <v>17</v>
      </c>
      <c r="G1425" s="7">
        <f>data!G1423</f>
        <v>21</v>
      </c>
      <c r="H1425" s="8">
        <f>data!H1423</f>
        <v>28</v>
      </c>
      <c r="I1425" s="9">
        <f>data!I1423</f>
        <v>11</v>
      </c>
      <c r="J1425" s="175"/>
      <c r="K1425" s="143"/>
      <c r="L1425" s="143"/>
      <c r="M1425" s="143"/>
      <c r="N1425" s="176"/>
      <c r="O1425" s="175"/>
      <c r="P1425" s="143"/>
      <c r="Q1425" s="143"/>
      <c r="R1425" s="143"/>
      <c r="S1425" s="176"/>
      <c r="T1425" s="175"/>
      <c r="U1425" s="143"/>
      <c r="V1425" s="143"/>
      <c r="W1425" s="143"/>
      <c r="X1425" s="176"/>
      <c r="Y1425" s="175"/>
      <c r="Z1425" s="143"/>
      <c r="AA1425" s="143"/>
      <c r="AB1425" s="143"/>
      <c r="AC1425" s="176"/>
      <c r="AD1425" s="175"/>
      <c r="AE1425" s="143"/>
      <c r="AF1425" s="143"/>
      <c r="AG1425" s="143"/>
      <c r="AH1425" s="176"/>
      <c r="AI1425" s="175"/>
      <c r="AJ1425" s="143"/>
      <c r="AK1425" s="143"/>
      <c r="AL1425" s="143"/>
      <c r="AM1425" s="176"/>
      <c r="AN1425" s="179"/>
      <c r="AO1425" s="180"/>
      <c r="AP1425" s="180"/>
      <c r="AQ1425" s="180"/>
      <c r="AR1425" s="180"/>
      <c r="AS1425" s="180"/>
      <c r="AT1425" s="180"/>
      <c r="AU1425" s="180"/>
      <c r="AV1425" s="180"/>
      <c r="AW1425" s="180"/>
      <c r="AX1425" s="180"/>
      <c r="AY1425" s="180"/>
      <c r="AZ1425" s="180"/>
      <c r="BA1425" s="180"/>
      <c r="BB1425" s="180"/>
      <c r="BC1425" s="180"/>
      <c r="BD1425" s="180"/>
      <c r="BE1425" s="180"/>
      <c r="BF1425" s="180"/>
      <c r="BG1425" s="180"/>
      <c r="BH1425" s="180"/>
      <c r="BI1425" s="180"/>
      <c r="BJ1425" s="180"/>
      <c r="BK1425" s="180"/>
      <c r="BL1425" s="180"/>
      <c r="BM1425" s="180"/>
      <c r="BN1425" s="180"/>
      <c r="BO1425" s="180"/>
      <c r="BP1425" s="180"/>
      <c r="BQ1425" s="180"/>
      <c r="BR1425" s="180"/>
      <c r="BS1425" s="180"/>
      <c r="BT1425" s="180"/>
      <c r="BU1425" s="180"/>
      <c r="BV1425" s="180"/>
    </row>
    <row r="1426" spans="1:74" x14ac:dyDescent="0.15">
      <c r="A1426" s="5">
        <v>1422</v>
      </c>
      <c r="B1426" s="5">
        <f>data!A1424</f>
        <v>2012137</v>
      </c>
      <c r="C1426" s="6">
        <f>data!C1424</f>
        <v>1</v>
      </c>
      <c r="D1426" s="7">
        <f>data!D1424</f>
        <v>2</v>
      </c>
      <c r="E1426" s="7">
        <f>data!E1424</f>
        <v>4</v>
      </c>
      <c r="F1426" s="7">
        <f>data!F1424</f>
        <v>6</v>
      </c>
      <c r="G1426" s="7">
        <f>data!G1424</f>
        <v>13</v>
      </c>
      <c r="H1426" s="8">
        <f>data!H1424</f>
        <v>17</v>
      </c>
      <c r="I1426" s="9">
        <f>data!I1424</f>
        <v>7</v>
      </c>
      <c r="J1426" s="175"/>
      <c r="K1426" s="143"/>
      <c r="L1426" s="143"/>
      <c r="M1426" s="143"/>
      <c r="N1426" s="176"/>
      <c r="O1426" s="175"/>
      <c r="P1426" s="143"/>
      <c r="Q1426" s="143"/>
      <c r="R1426" s="143"/>
      <c r="S1426" s="176"/>
      <c r="T1426" s="175"/>
      <c r="U1426" s="143"/>
      <c r="V1426" s="143"/>
      <c r="W1426" s="143"/>
      <c r="X1426" s="176"/>
      <c r="Y1426" s="175"/>
      <c r="Z1426" s="143"/>
      <c r="AA1426" s="143"/>
      <c r="AB1426" s="143"/>
      <c r="AC1426" s="176"/>
      <c r="AD1426" s="175"/>
      <c r="AE1426" s="143"/>
      <c r="AF1426" s="143"/>
      <c r="AG1426" s="143"/>
      <c r="AH1426" s="176"/>
      <c r="AI1426" s="175"/>
      <c r="AJ1426" s="143"/>
      <c r="AK1426" s="143"/>
      <c r="AL1426" s="143"/>
      <c r="AM1426" s="176"/>
      <c r="AN1426" s="179"/>
      <c r="AO1426" s="180"/>
      <c r="AP1426" s="180"/>
      <c r="AQ1426" s="180"/>
      <c r="AR1426" s="180"/>
      <c r="AS1426" s="180"/>
      <c r="AT1426" s="180"/>
      <c r="AU1426" s="180"/>
      <c r="AV1426" s="180"/>
      <c r="AW1426" s="180"/>
      <c r="AX1426" s="180"/>
      <c r="AY1426" s="180"/>
      <c r="AZ1426" s="180"/>
      <c r="BA1426" s="180"/>
      <c r="BB1426" s="180"/>
      <c r="BC1426" s="180"/>
      <c r="BD1426" s="180"/>
      <c r="BE1426" s="180"/>
      <c r="BF1426" s="180"/>
      <c r="BG1426" s="180"/>
      <c r="BH1426" s="180"/>
      <c r="BI1426" s="180"/>
      <c r="BJ1426" s="180"/>
      <c r="BK1426" s="180"/>
      <c r="BL1426" s="180"/>
      <c r="BM1426" s="180"/>
      <c r="BN1426" s="180"/>
      <c r="BO1426" s="180"/>
      <c r="BP1426" s="180"/>
      <c r="BQ1426" s="180"/>
      <c r="BR1426" s="180"/>
      <c r="BS1426" s="180"/>
      <c r="BT1426" s="180"/>
      <c r="BU1426" s="180"/>
      <c r="BV1426" s="180"/>
    </row>
    <row r="1427" spans="1:74" x14ac:dyDescent="0.15">
      <c r="A1427" s="5">
        <v>1423</v>
      </c>
      <c r="B1427" s="5">
        <f>data!A1425</f>
        <v>2012138</v>
      </c>
      <c r="C1427" s="6">
        <f>data!C1425</f>
        <v>1</v>
      </c>
      <c r="D1427" s="7">
        <f>data!D1425</f>
        <v>7</v>
      </c>
      <c r="E1427" s="7">
        <f>data!E1425</f>
        <v>16</v>
      </c>
      <c r="F1427" s="7">
        <f>data!F1425</f>
        <v>17</v>
      </c>
      <c r="G1427" s="7">
        <f>data!G1425</f>
        <v>19</v>
      </c>
      <c r="H1427" s="8">
        <f>data!H1425</f>
        <v>21</v>
      </c>
      <c r="I1427" s="9">
        <f>data!I1425</f>
        <v>14</v>
      </c>
      <c r="J1427" s="175"/>
      <c r="K1427" s="143"/>
      <c r="L1427" s="143"/>
      <c r="M1427" s="143"/>
      <c r="N1427" s="176"/>
      <c r="O1427" s="175"/>
      <c r="P1427" s="143"/>
      <c r="Q1427" s="143"/>
      <c r="R1427" s="143"/>
      <c r="S1427" s="176"/>
      <c r="T1427" s="175"/>
      <c r="U1427" s="143"/>
      <c r="V1427" s="143"/>
      <c r="W1427" s="143"/>
      <c r="X1427" s="176"/>
      <c r="Y1427" s="175"/>
      <c r="Z1427" s="143"/>
      <c r="AA1427" s="143"/>
      <c r="AB1427" s="143"/>
      <c r="AC1427" s="176"/>
      <c r="AD1427" s="175"/>
      <c r="AE1427" s="143"/>
      <c r="AF1427" s="143"/>
      <c r="AG1427" s="143"/>
      <c r="AH1427" s="176"/>
      <c r="AI1427" s="175"/>
      <c r="AJ1427" s="143"/>
      <c r="AK1427" s="143"/>
      <c r="AL1427" s="143"/>
      <c r="AM1427" s="176"/>
      <c r="AN1427" s="179"/>
      <c r="AO1427" s="180"/>
      <c r="AP1427" s="180"/>
      <c r="AQ1427" s="180"/>
      <c r="AR1427" s="180"/>
      <c r="AS1427" s="180"/>
      <c r="AT1427" s="180"/>
      <c r="AU1427" s="180"/>
      <c r="AV1427" s="180"/>
      <c r="AW1427" s="180"/>
      <c r="AX1427" s="180"/>
      <c r="AY1427" s="180"/>
      <c r="AZ1427" s="180"/>
      <c r="BA1427" s="180"/>
      <c r="BB1427" s="180"/>
      <c r="BC1427" s="180"/>
      <c r="BD1427" s="180"/>
      <c r="BE1427" s="180"/>
      <c r="BF1427" s="180"/>
      <c r="BG1427" s="180"/>
      <c r="BH1427" s="180"/>
      <c r="BI1427" s="180"/>
      <c r="BJ1427" s="180"/>
      <c r="BK1427" s="180"/>
      <c r="BL1427" s="180"/>
      <c r="BM1427" s="180"/>
      <c r="BN1427" s="180"/>
      <c r="BO1427" s="180"/>
      <c r="BP1427" s="180"/>
      <c r="BQ1427" s="180"/>
      <c r="BR1427" s="180"/>
      <c r="BS1427" s="180"/>
      <c r="BT1427" s="180"/>
      <c r="BU1427" s="180"/>
      <c r="BV1427" s="180"/>
    </row>
    <row r="1428" spans="1:74" x14ac:dyDescent="0.15">
      <c r="A1428" s="5">
        <v>1424</v>
      </c>
      <c r="B1428" s="5">
        <f>data!A1426</f>
        <v>2012139</v>
      </c>
      <c r="C1428" s="6">
        <f>data!C1426</f>
        <v>8</v>
      </c>
      <c r="D1428" s="7">
        <f>data!D1426</f>
        <v>19</v>
      </c>
      <c r="E1428" s="7">
        <f>data!E1426</f>
        <v>21</v>
      </c>
      <c r="F1428" s="7">
        <f>data!F1426</f>
        <v>24</v>
      </c>
      <c r="G1428" s="7">
        <f>data!G1426</f>
        <v>28</v>
      </c>
      <c r="H1428" s="8">
        <f>data!H1426</f>
        <v>31</v>
      </c>
      <c r="I1428" s="9">
        <f>data!I1426</f>
        <v>15</v>
      </c>
      <c r="J1428" s="175"/>
      <c r="K1428" s="143"/>
      <c r="L1428" s="143"/>
      <c r="M1428" s="143"/>
      <c r="N1428" s="176"/>
      <c r="O1428" s="175"/>
      <c r="P1428" s="143"/>
      <c r="Q1428" s="143"/>
      <c r="R1428" s="143"/>
      <c r="S1428" s="176"/>
      <c r="T1428" s="175"/>
      <c r="U1428" s="143"/>
      <c r="V1428" s="143"/>
      <c r="W1428" s="143"/>
      <c r="X1428" s="176"/>
      <c r="Y1428" s="175"/>
      <c r="Z1428" s="143"/>
      <c r="AA1428" s="143"/>
      <c r="AB1428" s="143"/>
      <c r="AC1428" s="176"/>
      <c r="AD1428" s="175"/>
      <c r="AE1428" s="143"/>
      <c r="AF1428" s="143"/>
      <c r="AG1428" s="143"/>
      <c r="AH1428" s="176"/>
      <c r="AI1428" s="175"/>
      <c r="AJ1428" s="143"/>
      <c r="AK1428" s="143"/>
      <c r="AL1428" s="143"/>
      <c r="AM1428" s="176"/>
      <c r="AN1428" s="179"/>
      <c r="AO1428" s="180"/>
      <c r="AP1428" s="180"/>
      <c r="AQ1428" s="180"/>
      <c r="AR1428" s="180"/>
      <c r="AS1428" s="180"/>
      <c r="AT1428" s="180"/>
      <c r="AU1428" s="180"/>
      <c r="AV1428" s="180"/>
      <c r="AW1428" s="180"/>
      <c r="AX1428" s="180"/>
      <c r="AY1428" s="180"/>
      <c r="AZ1428" s="180"/>
      <c r="BA1428" s="180"/>
      <c r="BB1428" s="180"/>
      <c r="BC1428" s="180"/>
      <c r="BD1428" s="180"/>
      <c r="BE1428" s="180"/>
      <c r="BF1428" s="180"/>
      <c r="BG1428" s="180"/>
      <c r="BH1428" s="180"/>
      <c r="BI1428" s="180"/>
      <c r="BJ1428" s="180"/>
      <c r="BK1428" s="180"/>
      <c r="BL1428" s="180"/>
      <c r="BM1428" s="180"/>
      <c r="BN1428" s="180"/>
      <c r="BO1428" s="180"/>
      <c r="BP1428" s="180"/>
      <c r="BQ1428" s="180"/>
      <c r="BR1428" s="180"/>
      <c r="BS1428" s="180"/>
      <c r="BT1428" s="180"/>
      <c r="BU1428" s="180"/>
      <c r="BV1428" s="180"/>
    </row>
    <row r="1429" spans="1:74" x14ac:dyDescent="0.15">
      <c r="A1429" s="5">
        <v>1425</v>
      </c>
      <c r="B1429" s="5">
        <f>data!A1427</f>
        <v>2012140</v>
      </c>
      <c r="C1429" s="6">
        <f>data!C1427</f>
        <v>14</v>
      </c>
      <c r="D1429" s="7">
        <f>data!D1427</f>
        <v>18</v>
      </c>
      <c r="E1429" s="7">
        <f>data!E1427</f>
        <v>27</v>
      </c>
      <c r="F1429" s="7">
        <f>data!F1427</f>
        <v>30</v>
      </c>
      <c r="G1429" s="7">
        <f>data!G1427</f>
        <v>31</v>
      </c>
      <c r="H1429" s="8">
        <f>data!H1427</f>
        <v>33</v>
      </c>
      <c r="I1429" s="9">
        <f>data!I1427</f>
        <v>15</v>
      </c>
      <c r="J1429" s="175"/>
      <c r="K1429" s="143"/>
      <c r="L1429" s="143"/>
      <c r="M1429" s="143"/>
      <c r="N1429" s="176"/>
      <c r="O1429" s="175"/>
      <c r="P1429" s="143"/>
      <c r="Q1429" s="143"/>
      <c r="R1429" s="143"/>
      <c r="S1429" s="176"/>
      <c r="T1429" s="175"/>
      <c r="U1429" s="143"/>
      <c r="V1429" s="143"/>
      <c r="W1429" s="143"/>
      <c r="X1429" s="176"/>
      <c r="Y1429" s="175"/>
      <c r="Z1429" s="143"/>
      <c r="AA1429" s="143"/>
      <c r="AB1429" s="143"/>
      <c r="AC1429" s="176"/>
      <c r="AD1429" s="175"/>
      <c r="AE1429" s="143"/>
      <c r="AF1429" s="143"/>
      <c r="AG1429" s="143"/>
      <c r="AH1429" s="176"/>
      <c r="AI1429" s="175"/>
      <c r="AJ1429" s="143"/>
      <c r="AK1429" s="143"/>
      <c r="AL1429" s="143"/>
      <c r="AM1429" s="176"/>
      <c r="AN1429" s="179"/>
      <c r="AO1429" s="180"/>
      <c r="AP1429" s="180"/>
      <c r="AQ1429" s="180"/>
      <c r="AR1429" s="180"/>
      <c r="AS1429" s="180"/>
      <c r="AT1429" s="180"/>
      <c r="AU1429" s="180"/>
      <c r="AV1429" s="180"/>
      <c r="AW1429" s="180"/>
      <c r="AX1429" s="180"/>
      <c r="AY1429" s="180"/>
      <c r="AZ1429" s="180"/>
      <c r="BA1429" s="180"/>
      <c r="BB1429" s="180"/>
      <c r="BC1429" s="180"/>
      <c r="BD1429" s="180"/>
      <c r="BE1429" s="180"/>
      <c r="BF1429" s="180"/>
      <c r="BG1429" s="180"/>
      <c r="BH1429" s="180"/>
      <c r="BI1429" s="180"/>
      <c r="BJ1429" s="180"/>
      <c r="BK1429" s="180"/>
      <c r="BL1429" s="180"/>
      <c r="BM1429" s="180"/>
      <c r="BN1429" s="180"/>
      <c r="BO1429" s="180"/>
      <c r="BP1429" s="180"/>
      <c r="BQ1429" s="180"/>
      <c r="BR1429" s="180"/>
      <c r="BS1429" s="180"/>
      <c r="BT1429" s="180"/>
      <c r="BU1429" s="180"/>
      <c r="BV1429" s="180"/>
    </row>
    <row r="1430" spans="1:74" x14ac:dyDescent="0.15">
      <c r="A1430" s="5">
        <v>1426</v>
      </c>
      <c r="B1430" s="5">
        <f>data!A1428</f>
        <v>2012141</v>
      </c>
      <c r="C1430" s="6">
        <f>data!C1428</f>
        <v>3</v>
      </c>
      <c r="D1430" s="7">
        <f>data!D1428</f>
        <v>5</v>
      </c>
      <c r="E1430" s="7">
        <f>data!E1428</f>
        <v>8</v>
      </c>
      <c r="F1430" s="7">
        <f>data!F1428</f>
        <v>19</v>
      </c>
      <c r="G1430" s="7">
        <f>data!G1428</f>
        <v>20</v>
      </c>
      <c r="H1430" s="8">
        <f>data!H1428</f>
        <v>27</v>
      </c>
      <c r="I1430" s="9">
        <f>data!I1428</f>
        <v>9</v>
      </c>
      <c r="J1430" s="175"/>
      <c r="K1430" s="143"/>
      <c r="L1430" s="143"/>
      <c r="M1430" s="143"/>
      <c r="N1430" s="176"/>
      <c r="O1430" s="175"/>
      <c r="P1430" s="143"/>
      <c r="Q1430" s="143"/>
      <c r="R1430" s="143"/>
      <c r="S1430" s="176"/>
      <c r="T1430" s="175"/>
      <c r="U1430" s="143"/>
      <c r="V1430" s="143"/>
      <c r="W1430" s="143"/>
      <c r="X1430" s="176"/>
      <c r="Y1430" s="175"/>
      <c r="Z1430" s="143"/>
      <c r="AA1430" s="143"/>
      <c r="AB1430" s="143"/>
      <c r="AC1430" s="176"/>
      <c r="AD1430" s="175"/>
      <c r="AE1430" s="143"/>
      <c r="AF1430" s="143"/>
      <c r="AG1430" s="143"/>
      <c r="AH1430" s="176"/>
      <c r="AI1430" s="175"/>
      <c r="AJ1430" s="143"/>
      <c r="AK1430" s="143"/>
      <c r="AL1430" s="143"/>
      <c r="AM1430" s="176"/>
      <c r="AN1430" s="179"/>
      <c r="AO1430" s="180"/>
      <c r="AP1430" s="180"/>
      <c r="AQ1430" s="180"/>
      <c r="AR1430" s="180"/>
      <c r="AS1430" s="180"/>
      <c r="AT1430" s="180"/>
      <c r="AU1430" s="180"/>
      <c r="AV1430" s="180"/>
      <c r="AW1430" s="180"/>
      <c r="AX1430" s="180"/>
      <c r="AY1430" s="180"/>
      <c r="AZ1430" s="180"/>
      <c r="BA1430" s="180"/>
      <c r="BB1430" s="180"/>
      <c r="BC1430" s="180"/>
      <c r="BD1430" s="180"/>
      <c r="BE1430" s="180"/>
      <c r="BF1430" s="180"/>
      <c r="BG1430" s="180"/>
      <c r="BH1430" s="180"/>
      <c r="BI1430" s="180"/>
      <c r="BJ1430" s="180"/>
      <c r="BK1430" s="180"/>
      <c r="BL1430" s="180"/>
      <c r="BM1430" s="180"/>
      <c r="BN1430" s="180"/>
      <c r="BO1430" s="180"/>
      <c r="BP1430" s="180"/>
      <c r="BQ1430" s="180"/>
      <c r="BR1430" s="180"/>
      <c r="BS1430" s="180"/>
      <c r="BT1430" s="180"/>
      <c r="BU1430" s="180"/>
      <c r="BV1430" s="180"/>
    </row>
    <row r="1431" spans="1:74" x14ac:dyDescent="0.15">
      <c r="A1431" s="5">
        <v>1427</v>
      </c>
      <c r="B1431" s="5">
        <f>data!A1429</f>
        <v>2012142</v>
      </c>
      <c r="C1431" s="6">
        <f>data!C1429</f>
        <v>5</v>
      </c>
      <c r="D1431" s="7">
        <f>data!D1429</f>
        <v>18</v>
      </c>
      <c r="E1431" s="7">
        <f>data!E1429</f>
        <v>22</v>
      </c>
      <c r="F1431" s="7">
        <f>data!F1429</f>
        <v>28</v>
      </c>
      <c r="G1431" s="7">
        <f>data!G1429</f>
        <v>29</v>
      </c>
      <c r="H1431" s="8">
        <f>data!H1429</f>
        <v>31</v>
      </c>
      <c r="I1431" s="9">
        <f>data!I1429</f>
        <v>6</v>
      </c>
      <c r="J1431" s="175"/>
      <c r="K1431" s="143"/>
      <c r="L1431" s="143"/>
      <c r="M1431" s="143"/>
      <c r="N1431" s="176"/>
      <c r="O1431" s="175"/>
      <c r="P1431" s="143"/>
      <c r="Q1431" s="143"/>
      <c r="R1431" s="143"/>
      <c r="S1431" s="176"/>
      <c r="T1431" s="175"/>
      <c r="U1431" s="143"/>
      <c r="V1431" s="143"/>
      <c r="W1431" s="143"/>
      <c r="X1431" s="176"/>
      <c r="Y1431" s="175"/>
      <c r="Z1431" s="143"/>
      <c r="AA1431" s="143"/>
      <c r="AB1431" s="143"/>
      <c r="AC1431" s="176"/>
      <c r="AD1431" s="175"/>
      <c r="AE1431" s="143"/>
      <c r="AF1431" s="143"/>
      <c r="AG1431" s="143"/>
      <c r="AH1431" s="176"/>
      <c r="AI1431" s="175"/>
      <c r="AJ1431" s="143"/>
      <c r="AK1431" s="143"/>
      <c r="AL1431" s="143"/>
      <c r="AM1431" s="176"/>
      <c r="AN1431" s="179"/>
      <c r="AO1431" s="180"/>
      <c r="AP1431" s="180"/>
      <c r="AQ1431" s="180"/>
      <c r="AR1431" s="180"/>
      <c r="AS1431" s="180"/>
      <c r="AT1431" s="180"/>
      <c r="AU1431" s="180"/>
      <c r="AV1431" s="180"/>
      <c r="AW1431" s="180"/>
      <c r="AX1431" s="180"/>
      <c r="AY1431" s="180"/>
      <c r="AZ1431" s="180"/>
      <c r="BA1431" s="180"/>
      <c r="BB1431" s="180"/>
      <c r="BC1431" s="180"/>
      <c r="BD1431" s="180"/>
      <c r="BE1431" s="180"/>
      <c r="BF1431" s="180"/>
      <c r="BG1431" s="180"/>
      <c r="BH1431" s="180"/>
      <c r="BI1431" s="180"/>
      <c r="BJ1431" s="180"/>
      <c r="BK1431" s="180"/>
      <c r="BL1431" s="180"/>
      <c r="BM1431" s="180"/>
      <c r="BN1431" s="180"/>
      <c r="BO1431" s="180"/>
      <c r="BP1431" s="180"/>
      <c r="BQ1431" s="180"/>
      <c r="BR1431" s="180"/>
      <c r="BS1431" s="180"/>
      <c r="BT1431" s="180"/>
      <c r="BU1431" s="180"/>
      <c r="BV1431" s="180"/>
    </row>
    <row r="1432" spans="1:74" x14ac:dyDescent="0.15">
      <c r="A1432" s="5">
        <v>1428</v>
      </c>
      <c r="B1432" s="5">
        <f>data!A1430</f>
        <v>2012143</v>
      </c>
      <c r="C1432" s="6">
        <f>data!C1430</f>
        <v>7</v>
      </c>
      <c r="D1432" s="7">
        <f>data!D1430</f>
        <v>8</v>
      </c>
      <c r="E1432" s="7">
        <f>data!E1430</f>
        <v>18</v>
      </c>
      <c r="F1432" s="7">
        <f>data!F1430</f>
        <v>25</v>
      </c>
      <c r="G1432" s="7">
        <f>data!G1430</f>
        <v>30</v>
      </c>
      <c r="H1432" s="8">
        <f>data!H1430</f>
        <v>32</v>
      </c>
      <c r="I1432" s="9">
        <f>data!I1430</f>
        <v>6</v>
      </c>
      <c r="J1432" s="175"/>
      <c r="K1432" s="143"/>
      <c r="L1432" s="143"/>
      <c r="M1432" s="143"/>
      <c r="N1432" s="176"/>
      <c r="O1432" s="175"/>
      <c r="P1432" s="143"/>
      <c r="Q1432" s="143"/>
      <c r="R1432" s="143"/>
      <c r="S1432" s="176"/>
      <c r="T1432" s="175"/>
      <c r="U1432" s="143"/>
      <c r="V1432" s="143"/>
      <c r="W1432" s="143"/>
      <c r="X1432" s="176"/>
      <c r="Y1432" s="175"/>
      <c r="Z1432" s="143"/>
      <c r="AA1432" s="143"/>
      <c r="AB1432" s="143"/>
      <c r="AC1432" s="176"/>
      <c r="AD1432" s="175"/>
      <c r="AE1432" s="143"/>
      <c r="AF1432" s="143"/>
      <c r="AG1432" s="143"/>
      <c r="AH1432" s="176"/>
      <c r="AI1432" s="175"/>
      <c r="AJ1432" s="143"/>
      <c r="AK1432" s="143"/>
      <c r="AL1432" s="143"/>
      <c r="AM1432" s="176"/>
      <c r="AN1432" s="179"/>
      <c r="AO1432" s="180"/>
      <c r="AP1432" s="180"/>
      <c r="AQ1432" s="180"/>
      <c r="AR1432" s="180"/>
      <c r="AS1432" s="180"/>
      <c r="AT1432" s="180"/>
      <c r="AU1432" s="180"/>
      <c r="AV1432" s="180"/>
      <c r="AW1432" s="180"/>
      <c r="AX1432" s="180"/>
      <c r="AY1432" s="180"/>
      <c r="AZ1432" s="180"/>
      <c r="BA1432" s="180"/>
      <c r="BB1432" s="180"/>
      <c r="BC1432" s="180"/>
      <c r="BD1432" s="180"/>
      <c r="BE1432" s="180"/>
      <c r="BF1432" s="180"/>
      <c r="BG1432" s="180"/>
      <c r="BH1432" s="180"/>
      <c r="BI1432" s="180"/>
      <c r="BJ1432" s="180"/>
      <c r="BK1432" s="180"/>
      <c r="BL1432" s="180"/>
      <c r="BM1432" s="180"/>
      <c r="BN1432" s="180"/>
      <c r="BO1432" s="180"/>
      <c r="BP1432" s="180"/>
      <c r="BQ1432" s="180"/>
      <c r="BR1432" s="180"/>
      <c r="BS1432" s="180"/>
      <c r="BT1432" s="180"/>
      <c r="BU1432" s="180"/>
      <c r="BV1432" s="180"/>
    </row>
    <row r="1433" spans="1:74" x14ac:dyDescent="0.15">
      <c r="A1433" s="5">
        <v>1429</v>
      </c>
      <c r="B1433" s="5">
        <f>data!A1431</f>
        <v>2012144</v>
      </c>
      <c r="C1433" s="6">
        <f>data!C1431</f>
        <v>3</v>
      </c>
      <c r="D1433" s="7">
        <f>data!D1431</f>
        <v>10</v>
      </c>
      <c r="E1433" s="7">
        <f>data!E1431</f>
        <v>12</v>
      </c>
      <c r="F1433" s="7">
        <f>data!F1431</f>
        <v>13</v>
      </c>
      <c r="G1433" s="7">
        <f>data!G1431</f>
        <v>27</v>
      </c>
      <c r="H1433" s="8">
        <f>data!H1431</f>
        <v>30</v>
      </c>
      <c r="I1433" s="9">
        <f>data!I1431</f>
        <v>4</v>
      </c>
      <c r="J1433" s="175"/>
      <c r="K1433" s="143"/>
      <c r="L1433" s="143"/>
      <c r="M1433" s="143"/>
      <c r="N1433" s="176"/>
      <c r="O1433" s="175"/>
      <c r="P1433" s="143"/>
      <c r="Q1433" s="143"/>
      <c r="R1433" s="143"/>
      <c r="S1433" s="176"/>
      <c r="T1433" s="175"/>
      <c r="U1433" s="143"/>
      <c r="V1433" s="143"/>
      <c r="W1433" s="143"/>
      <c r="X1433" s="176"/>
      <c r="Y1433" s="175"/>
      <c r="Z1433" s="143"/>
      <c r="AA1433" s="143"/>
      <c r="AB1433" s="143"/>
      <c r="AC1433" s="176"/>
      <c r="AD1433" s="175"/>
      <c r="AE1433" s="143"/>
      <c r="AF1433" s="143"/>
      <c r="AG1433" s="143"/>
      <c r="AH1433" s="176"/>
      <c r="AI1433" s="175"/>
      <c r="AJ1433" s="143"/>
      <c r="AK1433" s="143"/>
      <c r="AL1433" s="143"/>
      <c r="AM1433" s="176"/>
      <c r="AN1433" s="179"/>
      <c r="AO1433" s="180"/>
      <c r="AP1433" s="180"/>
      <c r="AQ1433" s="180"/>
      <c r="AR1433" s="180"/>
      <c r="AS1433" s="180"/>
      <c r="AT1433" s="180"/>
      <c r="AU1433" s="180"/>
      <c r="AV1433" s="180"/>
      <c r="AW1433" s="180"/>
      <c r="AX1433" s="180"/>
      <c r="AY1433" s="180"/>
      <c r="AZ1433" s="180"/>
      <c r="BA1433" s="180"/>
      <c r="BB1433" s="180"/>
      <c r="BC1433" s="180"/>
      <c r="BD1433" s="180"/>
      <c r="BE1433" s="180"/>
      <c r="BF1433" s="180"/>
      <c r="BG1433" s="180"/>
      <c r="BH1433" s="180"/>
      <c r="BI1433" s="180"/>
      <c r="BJ1433" s="180"/>
      <c r="BK1433" s="180"/>
      <c r="BL1433" s="180"/>
      <c r="BM1433" s="180"/>
      <c r="BN1433" s="180"/>
      <c r="BO1433" s="180"/>
      <c r="BP1433" s="180"/>
      <c r="BQ1433" s="180"/>
      <c r="BR1433" s="180"/>
      <c r="BS1433" s="180"/>
      <c r="BT1433" s="180"/>
      <c r="BU1433" s="180"/>
      <c r="BV1433" s="180"/>
    </row>
    <row r="1434" spans="1:74" x14ac:dyDescent="0.15">
      <c r="A1434" s="5">
        <v>1430</v>
      </c>
      <c r="B1434" s="5">
        <f>data!A1432</f>
        <v>2012145</v>
      </c>
      <c r="C1434" s="6">
        <f>data!C1432</f>
        <v>5</v>
      </c>
      <c r="D1434" s="7">
        <f>data!D1432</f>
        <v>20</v>
      </c>
      <c r="E1434" s="7">
        <f>data!E1432</f>
        <v>26</v>
      </c>
      <c r="F1434" s="7">
        <f>data!F1432</f>
        <v>27</v>
      </c>
      <c r="G1434" s="7">
        <f>data!G1432</f>
        <v>28</v>
      </c>
      <c r="H1434" s="8">
        <f>data!H1432</f>
        <v>33</v>
      </c>
      <c r="I1434" s="9">
        <f>data!I1432</f>
        <v>3</v>
      </c>
      <c r="J1434" s="175"/>
      <c r="K1434" s="143"/>
      <c r="L1434" s="143"/>
      <c r="M1434" s="143"/>
      <c r="N1434" s="176"/>
      <c r="O1434" s="175"/>
      <c r="P1434" s="143"/>
      <c r="Q1434" s="143"/>
      <c r="R1434" s="143"/>
      <c r="S1434" s="176"/>
      <c r="T1434" s="175"/>
      <c r="U1434" s="143"/>
      <c r="V1434" s="143"/>
      <c r="W1434" s="143"/>
      <c r="X1434" s="176"/>
      <c r="Y1434" s="175"/>
      <c r="Z1434" s="143"/>
      <c r="AA1434" s="143"/>
      <c r="AB1434" s="143"/>
      <c r="AC1434" s="176"/>
      <c r="AD1434" s="175"/>
      <c r="AE1434" s="143"/>
      <c r="AF1434" s="143"/>
      <c r="AG1434" s="143"/>
      <c r="AH1434" s="176"/>
      <c r="AI1434" s="175"/>
      <c r="AJ1434" s="143"/>
      <c r="AK1434" s="143"/>
      <c r="AL1434" s="143"/>
      <c r="AM1434" s="176"/>
      <c r="AN1434" s="179"/>
      <c r="AO1434" s="180"/>
      <c r="AP1434" s="180"/>
      <c r="AQ1434" s="180"/>
      <c r="AR1434" s="180"/>
      <c r="AS1434" s="180"/>
      <c r="AT1434" s="180"/>
      <c r="AU1434" s="180"/>
      <c r="AV1434" s="180"/>
      <c r="AW1434" s="180"/>
      <c r="AX1434" s="180"/>
      <c r="AY1434" s="180"/>
      <c r="AZ1434" s="180"/>
      <c r="BA1434" s="180"/>
      <c r="BB1434" s="180"/>
      <c r="BC1434" s="180"/>
      <c r="BD1434" s="180"/>
      <c r="BE1434" s="180"/>
      <c r="BF1434" s="180"/>
      <c r="BG1434" s="180"/>
      <c r="BH1434" s="180"/>
      <c r="BI1434" s="180"/>
      <c r="BJ1434" s="180"/>
      <c r="BK1434" s="180"/>
      <c r="BL1434" s="180"/>
      <c r="BM1434" s="180"/>
      <c r="BN1434" s="180"/>
      <c r="BO1434" s="180"/>
      <c r="BP1434" s="180"/>
      <c r="BQ1434" s="180"/>
      <c r="BR1434" s="180"/>
      <c r="BS1434" s="180"/>
      <c r="BT1434" s="180"/>
      <c r="BU1434" s="180"/>
      <c r="BV1434" s="180"/>
    </row>
    <row r="1435" spans="1:74" x14ac:dyDescent="0.15">
      <c r="A1435" s="5">
        <v>1431</v>
      </c>
      <c r="B1435" s="5">
        <f>data!A1433</f>
        <v>2012146</v>
      </c>
      <c r="C1435" s="6">
        <f>data!C1433</f>
        <v>1</v>
      </c>
      <c r="D1435" s="7">
        <f>data!D1433</f>
        <v>5</v>
      </c>
      <c r="E1435" s="7">
        <f>data!E1433</f>
        <v>7</v>
      </c>
      <c r="F1435" s="7">
        <f>data!F1433</f>
        <v>13</v>
      </c>
      <c r="G1435" s="7">
        <f>data!G1433</f>
        <v>29</v>
      </c>
      <c r="H1435" s="8">
        <f>data!H1433</f>
        <v>32</v>
      </c>
      <c r="I1435" s="9">
        <f>data!I1433</f>
        <v>13</v>
      </c>
      <c r="J1435" s="175"/>
      <c r="K1435" s="143"/>
      <c r="L1435" s="143"/>
      <c r="M1435" s="143"/>
      <c r="N1435" s="176"/>
      <c r="O1435" s="175"/>
      <c r="P1435" s="143"/>
      <c r="Q1435" s="143"/>
      <c r="R1435" s="143"/>
      <c r="S1435" s="176"/>
      <c r="T1435" s="175"/>
      <c r="U1435" s="143"/>
      <c r="V1435" s="143"/>
      <c r="W1435" s="143"/>
      <c r="X1435" s="176"/>
      <c r="Y1435" s="175"/>
      <c r="Z1435" s="143"/>
      <c r="AA1435" s="143"/>
      <c r="AB1435" s="143"/>
      <c r="AC1435" s="176"/>
      <c r="AD1435" s="175"/>
      <c r="AE1435" s="143"/>
      <c r="AF1435" s="143"/>
      <c r="AG1435" s="143"/>
      <c r="AH1435" s="176"/>
      <c r="AI1435" s="175"/>
      <c r="AJ1435" s="143"/>
      <c r="AK1435" s="143"/>
      <c r="AL1435" s="143"/>
      <c r="AM1435" s="176"/>
      <c r="AN1435" s="179"/>
      <c r="AO1435" s="180"/>
      <c r="AP1435" s="180"/>
      <c r="AQ1435" s="180"/>
      <c r="AR1435" s="180"/>
      <c r="AS1435" s="180"/>
      <c r="AT1435" s="180"/>
      <c r="AU1435" s="180"/>
      <c r="AV1435" s="180"/>
      <c r="AW1435" s="180"/>
      <c r="AX1435" s="180"/>
      <c r="AY1435" s="180"/>
      <c r="AZ1435" s="180"/>
      <c r="BA1435" s="180"/>
      <c r="BB1435" s="180"/>
      <c r="BC1435" s="180"/>
      <c r="BD1435" s="180"/>
      <c r="BE1435" s="180"/>
      <c r="BF1435" s="180"/>
      <c r="BG1435" s="180"/>
      <c r="BH1435" s="180"/>
      <c r="BI1435" s="180"/>
      <c r="BJ1435" s="180"/>
      <c r="BK1435" s="180"/>
      <c r="BL1435" s="180"/>
      <c r="BM1435" s="180"/>
      <c r="BN1435" s="180"/>
      <c r="BO1435" s="180"/>
      <c r="BP1435" s="180"/>
      <c r="BQ1435" s="180"/>
      <c r="BR1435" s="180"/>
      <c r="BS1435" s="180"/>
      <c r="BT1435" s="180"/>
      <c r="BU1435" s="180"/>
      <c r="BV1435" s="180"/>
    </row>
    <row r="1436" spans="1:74" x14ac:dyDescent="0.15">
      <c r="A1436" s="5">
        <v>1432</v>
      </c>
      <c r="B1436" s="5">
        <f>data!A1434</f>
        <v>2012147</v>
      </c>
      <c r="C1436" s="6">
        <f>data!C1434</f>
        <v>2</v>
      </c>
      <c r="D1436" s="7">
        <f>data!D1434</f>
        <v>12</v>
      </c>
      <c r="E1436" s="7">
        <f>data!E1434</f>
        <v>15</v>
      </c>
      <c r="F1436" s="7">
        <f>data!F1434</f>
        <v>23</v>
      </c>
      <c r="G1436" s="7">
        <f>data!G1434</f>
        <v>24</v>
      </c>
      <c r="H1436" s="8">
        <f>data!H1434</f>
        <v>32</v>
      </c>
      <c r="I1436" s="9">
        <f>data!I1434</f>
        <v>9</v>
      </c>
      <c r="J1436" s="175"/>
      <c r="K1436" s="143"/>
      <c r="L1436" s="143"/>
      <c r="M1436" s="143"/>
      <c r="N1436" s="176"/>
      <c r="O1436" s="175"/>
      <c r="P1436" s="143"/>
      <c r="Q1436" s="143"/>
      <c r="R1436" s="143"/>
      <c r="S1436" s="176"/>
      <c r="T1436" s="175"/>
      <c r="U1436" s="143"/>
      <c r="V1436" s="143"/>
      <c r="W1436" s="143"/>
      <c r="X1436" s="176"/>
      <c r="Y1436" s="175"/>
      <c r="Z1436" s="143"/>
      <c r="AA1436" s="143"/>
      <c r="AB1436" s="143"/>
      <c r="AC1436" s="176"/>
      <c r="AD1436" s="175"/>
      <c r="AE1436" s="143"/>
      <c r="AF1436" s="143"/>
      <c r="AG1436" s="143"/>
      <c r="AH1436" s="176"/>
      <c r="AI1436" s="175"/>
      <c r="AJ1436" s="143"/>
      <c r="AK1436" s="143"/>
      <c r="AL1436" s="143"/>
      <c r="AM1436" s="176"/>
      <c r="AN1436" s="179"/>
      <c r="AO1436" s="180"/>
      <c r="AP1436" s="180"/>
      <c r="AQ1436" s="180"/>
      <c r="AR1436" s="180"/>
      <c r="AS1436" s="180"/>
      <c r="AT1436" s="180"/>
      <c r="AU1436" s="180"/>
      <c r="AV1436" s="180"/>
      <c r="AW1436" s="180"/>
      <c r="AX1436" s="180"/>
      <c r="AY1436" s="180"/>
      <c r="AZ1436" s="180"/>
      <c r="BA1436" s="180"/>
      <c r="BB1436" s="180"/>
      <c r="BC1436" s="180"/>
      <c r="BD1436" s="180"/>
      <c r="BE1436" s="180"/>
      <c r="BF1436" s="180"/>
      <c r="BG1436" s="180"/>
      <c r="BH1436" s="180"/>
      <c r="BI1436" s="180"/>
      <c r="BJ1436" s="180"/>
      <c r="BK1436" s="180"/>
      <c r="BL1436" s="180"/>
      <c r="BM1436" s="180"/>
      <c r="BN1436" s="180"/>
      <c r="BO1436" s="180"/>
      <c r="BP1436" s="180"/>
      <c r="BQ1436" s="180"/>
      <c r="BR1436" s="180"/>
      <c r="BS1436" s="180"/>
      <c r="BT1436" s="180"/>
      <c r="BU1436" s="180"/>
      <c r="BV1436" s="180"/>
    </row>
    <row r="1437" spans="1:74" x14ac:dyDescent="0.15">
      <c r="A1437" s="5">
        <v>1433</v>
      </c>
      <c r="B1437" s="5">
        <f>data!A1435</f>
        <v>2012148</v>
      </c>
      <c r="C1437" s="6">
        <f>data!C1435</f>
        <v>3</v>
      </c>
      <c r="D1437" s="7">
        <f>data!D1435</f>
        <v>6</v>
      </c>
      <c r="E1437" s="7">
        <f>data!E1435</f>
        <v>11</v>
      </c>
      <c r="F1437" s="7">
        <f>data!F1435</f>
        <v>17</v>
      </c>
      <c r="G1437" s="7">
        <f>data!G1435</f>
        <v>21</v>
      </c>
      <c r="H1437" s="8">
        <f>data!H1435</f>
        <v>31</v>
      </c>
      <c r="I1437" s="9">
        <f>data!I1435</f>
        <v>7</v>
      </c>
      <c r="J1437" s="175"/>
      <c r="K1437" s="143"/>
      <c r="L1437" s="143"/>
      <c r="M1437" s="143"/>
      <c r="N1437" s="176"/>
      <c r="O1437" s="175"/>
      <c r="P1437" s="143"/>
      <c r="Q1437" s="143"/>
      <c r="R1437" s="143"/>
      <c r="S1437" s="176"/>
      <c r="T1437" s="175"/>
      <c r="U1437" s="143"/>
      <c r="V1437" s="143"/>
      <c r="W1437" s="143"/>
      <c r="X1437" s="176"/>
      <c r="Y1437" s="175"/>
      <c r="Z1437" s="143"/>
      <c r="AA1437" s="143"/>
      <c r="AB1437" s="143"/>
      <c r="AC1437" s="176"/>
      <c r="AD1437" s="175"/>
      <c r="AE1437" s="143"/>
      <c r="AF1437" s="143"/>
      <c r="AG1437" s="143"/>
      <c r="AH1437" s="176"/>
      <c r="AI1437" s="175"/>
      <c r="AJ1437" s="143"/>
      <c r="AK1437" s="143"/>
      <c r="AL1437" s="143"/>
      <c r="AM1437" s="176"/>
      <c r="AN1437" s="179"/>
      <c r="AO1437" s="180"/>
      <c r="AP1437" s="180"/>
      <c r="AQ1437" s="180"/>
      <c r="AR1437" s="180"/>
      <c r="AS1437" s="180"/>
      <c r="AT1437" s="180"/>
      <c r="AU1437" s="180"/>
      <c r="AV1437" s="180"/>
      <c r="AW1437" s="180"/>
      <c r="AX1437" s="180"/>
      <c r="AY1437" s="180"/>
      <c r="AZ1437" s="180"/>
      <c r="BA1437" s="180"/>
      <c r="BB1437" s="180"/>
      <c r="BC1437" s="180"/>
      <c r="BD1437" s="180"/>
      <c r="BE1437" s="180"/>
      <c r="BF1437" s="180"/>
      <c r="BG1437" s="180"/>
      <c r="BH1437" s="180"/>
      <c r="BI1437" s="180"/>
      <c r="BJ1437" s="180"/>
      <c r="BK1437" s="180"/>
      <c r="BL1437" s="180"/>
      <c r="BM1437" s="180"/>
      <c r="BN1437" s="180"/>
      <c r="BO1437" s="180"/>
      <c r="BP1437" s="180"/>
      <c r="BQ1437" s="180"/>
      <c r="BR1437" s="180"/>
      <c r="BS1437" s="180"/>
      <c r="BT1437" s="180"/>
      <c r="BU1437" s="180"/>
      <c r="BV1437" s="180"/>
    </row>
    <row r="1438" spans="1:74" x14ac:dyDescent="0.15">
      <c r="A1438" s="5">
        <v>1434</v>
      </c>
      <c r="B1438" s="5">
        <f>data!A1436</f>
        <v>2012149</v>
      </c>
      <c r="C1438" s="6">
        <f>data!C1436</f>
        <v>1</v>
      </c>
      <c r="D1438" s="7">
        <f>data!D1436</f>
        <v>5</v>
      </c>
      <c r="E1438" s="7">
        <f>data!E1436</f>
        <v>13</v>
      </c>
      <c r="F1438" s="7">
        <f>data!F1436</f>
        <v>25</v>
      </c>
      <c r="G1438" s="7">
        <f>data!G1436</f>
        <v>26</v>
      </c>
      <c r="H1438" s="8">
        <f>data!H1436</f>
        <v>32</v>
      </c>
      <c r="I1438" s="9">
        <f>data!I1436</f>
        <v>13</v>
      </c>
      <c r="J1438" s="175"/>
      <c r="K1438" s="143"/>
      <c r="L1438" s="143"/>
      <c r="M1438" s="143"/>
      <c r="N1438" s="176"/>
      <c r="O1438" s="175"/>
      <c r="P1438" s="143"/>
      <c r="Q1438" s="143"/>
      <c r="R1438" s="143"/>
      <c r="S1438" s="176"/>
      <c r="T1438" s="175"/>
      <c r="U1438" s="143"/>
      <c r="V1438" s="143"/>
      <c r="W1438" s="143"/>
      <c r="X1438" s="176"/>
      <c r="Y1438" s="175"/>
      <c r="Z1438" s="143"/>
      <c r="AA1438" s="143"/>
      <c r="AB1438" s="143"/>
      <c r="AC1438" s="176"/>
      <c r="AD1438" s="175"/>
      <c r="AE1438" s="143"/>
      <c r="AF1438" s="143"/>
      <c r="AG1438" s="143"/>
      <c r="AH1438" s="176"/>
      <c r="AI1438" s="175"/>
      <c r="AJ1438" s="143"/>
      <c r="AK1438" s="143"/>
      <c r="AL1438" s="143"/>
      <c r="AM1438" s="176"/>
      <c r="AN1438" s="179"/>
      <c r="AO1438" s="180"/>
      <c r="AP1438" s="180"/>
      <c r="AQ1438" s="180"/>
      <c r="AR1438" s="180"/>
      <c r="AS1438" s="180"/>
      <c r="AT1438" s="180"/>
      <c r="AU1438" s="180"/>
      <c r="AV1438" s="180"/>
      <c r="AW1438" s="180"/>
      <c r="AX1438" s="180"/>
      <c r="AY1438" s="180"/>
      <c r="AZ1438" s="180"/>
      <c r="BA1438" s="180"/>
      <c r="BB1438" s="180"/>
      <c r="BC1438" s="180"/>
      <c r="BD1438" s="180"/>
      <c r="BE1438" s="180"/>
      <c r="BF1438" s="180"/>
      <c r="BG1438" s="180"/>
      <c r="BH1438" s="180"/>
      <c r="BI1438" s="180"/>
      <c r="BJ1438" s="180"/>
      <c r="BK1438" s="180"/>
      <c r="BL1438" s="180"/>
      <c r="BM1438" s="180"/>
      <c r="BN1438" s="180"/>
      <c r="BO1438" s="180"/>
      <c r="BP1438" s="180"/>
      <c r="BQ1438" s="180"/>
      <c r="BR1438" s="180"/>
      <c r="BS1438" s="180"/>
      <c r="BT1438" s="180"/>
      <c r="BU1438" s="180"/>
      <c r="BV1438" s="180"/>
    </row>
    <row r="1439" spans="1:74" x14ac:dyDescent="0.15">
      <c r="A1439" s="5">
        <v>1435</v>
      </c>
      <c r="B1439" s="5">
        <f>data!A1437</f>
        <v>2012150</v>
      </c>
      <c r="C1439" s="6">
        <f>data!C1437</f>
        <v>9</v>
      </c>
      <c r="D1439" s="7">
        <f>data!D1437</f>
        <v>11</v>
      </c>
      <c r="E1439" s="7">
        <f>data!E1437</f>
        <v>17</v>
      </c>
      <c r="F1439" s="7">
        <f>data!F1437</f>
        <v>23</v>
      </c>
      <c r="G1439" s="7">
        <f>data!G1437</f>
        <v>24</v>
      </c>
      <c r="H1439" s="8">
        <f>data!H1437</f>
        <v>26</v>
      </c>
      <c r="I1439" s="9">
        <f>data!I1437</f>
        <v>7</v>
      </c>
      <c r="J1439" s="175"/>
      <c r="K1439" s="143"/>
      <c r="L1439" s="143"/>
      <c r="M1439" s="143"/>
      <c r="N1439" s="176"/>
      <c r="O1439" s="175"/>
      <c r="P1439" s="143"/>
      <c r="Q1439" s="143"/>
      <c r="R1439" s="143"/>
      <c r="S1439" s="176"/>
      <c r="T1439" s="175"/>
      <c r="U1439" s="143"/>
      <c r="V1439" s="143"/>
      <c r="W1439" s="143"/>
      <c r="X1439" s="176"/>
      <c r="Y1439" s="175"/>
      <c r="Z1439" s="143"/>
      <c r="AA1439" s="143"/>
      <c r="AB1439" s="143"/>
      <c r="AC1439" s="176"/>
      <c r="AD1439" s="175"/>
      <c r="AE1439" s="143"/>
      <c r="AF1439" s="143"/>
      <c r="AG1439" s="143"/>
      <c r="AH1439" s="176"/>
      <c r="AI1439" s="175"/>
      <c r="AJ1439" s="143"/>
      <c r="AK1439" s="143"/>
      <c r="AL1439" s="143"/>
      <c r="AM1439" s="176"/>
      <c r="AN1439" s="179"/>
      <c r="AO1439" s="180"/>
      <c r="AP1439" s="180"/>
      <c r="AQ1439" s="180"/>
      <c r="AR1439" s="180"/>
      <c r="AS1439" s="180"/>
      <c r="AT1439" s="180"/>
      <c r="AU1439" s="180"/>
      <c r="AV1439" s="180"/>
      <c r="AW1439" s="180"/>
      <c r="AX1439" s="180"/>
      <c r="AY1439" s="180"/>
      <c r="AZ1439" s="180"/>
      <c r="BA1439" s="180"/>
      <c r="BB1439" s="180"/>
      <c r="BC1439" s="180"/>
      <c r="BD1439" s="180"/>
      <c r="BE1439" s="180"/>
      <c r="BF1439" s="180"/>
      <c r="BG1439" s="180"/>
      <c r="BH1439" s="180"/>
      <c r="BI1439" s="180"/>
      <c r="BJ1439" s="180"/>
      <c r="BK1439" s="180"/>
      <c r="BL1439" s="180"/>
      <c r="BM1439" s="180"/>
      <c r="BN1439" s="180"/>
      <c r="BO1439" s="180"/>
      <c r="BP1439" s="180"/>
      <c r="BQ1439" s="180"/>
      <c r="BR1439" s="180"/>
      <c r="BS1439" s="180"/>
      <c r="BT1439" s="180"/>
      <c r="BU1439" s="180"/>
      <c r="BV1439" s="180"/>
    </row>
    <row r="1440" spans="1:74" x14ac:dyDescent="0.15">
      <c r="A1440" s="5">
        <v>1436</v>
      </c>
      <c r="B1440" s="5">
        <f>data!A1438</f>
        <v>2012151</v>
      </c>
      <c r="C1440" s="6">
        <f>data!C1438</f>
        <v>5</v>
      </c>
      <c r="D1440" s="7">
        <f>data!D1438</f>
        <v>14</v>
      </c>
      <c r="E1440" s="7">
        <f>data!E1438</f>
        <v>24</v>
      </c>
      <c r="F1440" s="7">
        <f>data!F1438</f>
        <v>25</v>
      </c>
      <c r="G1440" s="7">
        <f>data!G1438</f>
        <v>26</v>
      </c>
      <c r="H1440" s="8">
        <f>data!H1438</f>
        <v>32</v>
      </c>
      <c r="I1440" s="9">
        <f>data!I1438</f>
        <v>1</v>
      </c>
      <c r="J1440" s="175"/>
      <c r="K1440" s="143"/>
      <c r="L1440" s="143"/>
      <c r="M1440" s="143"/>
      <c r="N1440" s="176"/>
      <c r="O1440" s="175"/>
      <c r="P1440" s="143"/>
      <c r="Q1440" s="143"/>
      <c r="R1440" s="143"/>
      <c r="S1440" s="176"/>
      <c r="T1440" s="175"/>
      <c r="U1440" s="143"/>
      <c r="V1440" s="143"/>
      <c r="W1440" s="143"/>
      <c r="X1440" s="176"/>
      <c r="Y1440" s="175"/>
      <c r="Z1440" s="143"/>
      <c r="AA1440" s="143"/>
      <c r="AB1440" s="143"/>
      <c r="AC1440" s="176"/>
      <c r="AD1440" s="175"/>
      <c r="AE1440" s="143"/>
      <c r="AF1440" s="143"/>
      <c r="AG1440" s="143"/>
      <c r="AH1440" s="176"/>
      <c r="AI1440" s="175"/>
      <c r="AJ1440" s="143"/>
      <c r="AK1440" s="143"/>
      <c r="AL1440" s="143"/>
      <c r="AM1440" s="176"/>
      <c r="AN1440" s="179"/>
      <c r="AO1440" s="180"/>
      <c r="AP1440" s="180"/>
      <c r="AQ1440" s="180"/>
      <c r="AR1440" s="180"/>
      <c r="AS1440" s="180"/>
      <c r="AT1440" s="180"/>
      <c r="AU1440" s="180"/>
      <c r="AV1440" s="180"/>
      <c r="AW1440" s="180"/>
      <c r="AX1440" s="180"/>
      <c r="AY1440" s="180"/>
      <c r="AZ1440" s="180"/>
      <c r="BA1440" s="180"/>
      <c r="BB1440" s="180"/>
      <c r="BC1440" s="180"/>
      <c r="BD1440" s="180"/>
      <c r="BE1440" s="180"/>
      <c r="BF1440" s="180"/>
      <c r="BG1440" s="180"/>
      <c r="BH1440" s="180"/>
      <c r="BI1440" s="180"/>
      <c r="BJ1440" s="180"/>
      <c r="BK1440" s="180"/>
      <c r="BL1440" s="180"/>
      <c r="BM1440" s="180"/>
      <c r="BN1440" s="180"/>
      <c r="BO1440" s="180"/>
      <c r="BP1440" s="180"/>
      <c r="BQ1440" s="180"/>
      <c r="BR1440" s="180"/>
      <c r="BS1440" s="180"/>
      <c r="BT1440" s="180"/>
      <c r="BU1440" s="180"/>
      <c r="BV1440" s="180"/>
    </row>
    <row r="1441" spans="1:74" x14ac:dyDescent="0.15">
      <c r="A1441" s="5">
        <v>1437</v>
      </c>
      <c r="B1441" s="5">
        <f>data!A1439</f>
        <v>2012152</v>
      </c>
      <c r="C1441" s="6">
        <f>data!C1439</f>
        <v>10</v>
      </c>
      <c r="D1441" s="7">
        <f>data!D1439</f>
        <v>12</v>
      </c>
      <c r="E1441" s="7">
        <f>data!E1439</f>
        <v>18</v>
      </c>
      <c r="F1441" s="7">
        <f>data!F1439</f>
        <v>22</v>
      </c>
      <c r="G1441" s="7">
        <f>data!G1439</f>
        <v>28</v>
      </c>
      <c r="H1441" s="8">
        <f>data!H1439</f>
        <v>29</v>
      </c>
      <c r="I1441" s="9">
        <f>data!I1439</f>
        <v>7</v>
      </c>
      <c r="J1441" s="175"/>
      <c r="K1441" s="143"/>
      <c r="L1441" s="143"/>
      <c r="M1441" s="143"/>
      <c r="N1441" s="176"/>
      <c r="O1441" s="175"/>
      <c r="P1441" s="143"/>
      <c r="Q1441" s="143"/>
      <c r="R1441" s="143"/>
      <c r="S1441" s="176"/>
      <c r="T1441" s="175"/>
      <c r="U1441" s="143"/>
      <c r="V1441" s="143"/>
      <c r="W1441" s="143"/>
      <c r="X1441" s="176"/>
      <c r="Y1441" s="175"/>
      <c r="Z1441" s="143"/>
      <c r="AA1441" s="143"/>
      <c r="AB1441" s="143"/>
      <c r="AC1441" s="176"/>
      <c r="AD1441" s="175"/>
      <c r="AE1441" s="143"/>
      <c r="AF1441" s="143"/>
      <c r="AG1441" s="143"/>
      <c r="AH1441" s="176"/>
      <c r="AI1441" s="175"/>
      <c r="AJ1441" s="143"/>
      <c r="AK1441" s="143"/>
      <c r="AL1441" s="143"/>
      <c r="AM1441" s="176"/>
      <c r="AN1441" s="179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80"/>
      <c r="BI1441" s="180"/>
      <c r="BJ1441" s="180"/>
      <c r="BK1441" s="180"/>
      <c r="BL1441" s="180"/>
      <c r="BM1441" s="180"/>
      <c r="BN1441" s="180"/>
      <c r="BO1441" s="180"/>
      <c r="BP1441" s="180"/>
      <c r="BQ1441" s="180"/>
      <c r="BR1441" s="180"/>
      <c r="BS1441" s="180"/>
      <c r="BT1441" s="180"/>
      <c r="BU1441" s="180"/>
      <c r="BV1441" s="180"/>
    </row>
    <row r="1442" spans="1:74" x14ac:dyDescent="0.15">
      <c r="A1442" s="5">
        <v>1438</v>
      </c>
      <c r="B1442" s="5">
        <f>data!A1440</f>
        <v>2012153</v>
      </c>
      <c r="C1442" s="6">
        <f>data!C1440</f>
        <v>4</v>
      </c>
      <c r="D1442" s="7">
        <f>data!D1440</f>
        <v>5</v>
      </c>
      <c r="E1442" s="7">
        <f>data!E1440</f>
        <v>11</v>
      </c>
      <c r="F1442" s="7">
        <f>data!F1440</f>
        <v>21</v>
      </c>
      <c r="G1442" s="7">
        <f>data!G1440</f>
        <v>27</v>
      </c>
      <c r="H1442" s="8">
        <f>data!H1440</f>
        <v>28</v>
      </c>
      <c r="I1442" s="9">
        <f>data!I1440</f>
        <v>10</v>
      </c>
      <c r="J1442" s="175"/>
      <c r="K1442" s="143"/>
      <c r="L1442" s="143"/>
      <c r="M1442" s="143"/>
      <c r="N1442" s="176"/>
      <c r="O1442" s="175"/>
      <c r="P1442" s="143"/>
      <c r="Q1442" s="143"/>
      <c r="R1442" s="143"/>
      <c r="S1442" s="176"/>
      <c r="T1442" s="175"/>
      <c r="U1442" s="143"/>
      <c r="V1442" s="143"/>
      <c r="W1442" s="143"/>
      <c r="X1442" s="176"/>
      <c r="Y1442" s="175"/>
      <c r="Z1442" s="143"/>
      <c r="AA1442" s="143"/>
      <c r="AB1442" s="143"/>
      <c r="AC1442" s="176"/>
      <c r="AD1442" s="175"/>
      <c r="AE1442" s="143"/>
      <c r="AF1442" s="143"/>
      <c r="AG1442" s="143"/>
      <c r="AH1442" s="176"/>
      <c r="AI1442" s="175"/>
      <c r="AJ1442" s="143"/>
      <c r="AK1442" s="143"/>
      <c r="AL1442" s="143"/>
      <c r="AM1442" s="176"/>
      <c r="AN1442" s="179"/>
      <c r="AO1442" s="180"/>
      <c r="AP1442" s="180"/>
      <c r="AQ1442" s="180"/>
      <c r="AR1442" s="180"/>
      <c r="AS1442" s="180"/>
      <c r="AT1442" s="180"/>
      <c r="AU1442" s="180"/>
      <c r="AV1442" s="180"/>
      <c r="AW1442" s="180"/>
      <c r="AX1442" s="180"/>
      <c r="AY1442" s="180"/>
      <c r="AZ1442" s="180"/>
      <c r="BA1442" s="180"/>
      <c r="BB1442" s="180"/>
      <c r="BC1442" s="180"/>
      <c r="BD1442" s="180"/>
      <c r="BE1442" s="180"/>
      <c r="BF1442" s="180"/>
      <c r="BG1442" s="180"/>
      <c r="BH1442" s="180"/>
      <c r="BI1442" s="180"/>
      <c r="BJ1442" s="180"/>
      <c r="BK1442" s="180"/>
      <c r="BL1442" s="180"/>
      <c r="BM1442" s="180"/>
      <c r="BN1442" s="180"/>
      <c r="BO1442" s="180"/>
      <c r="BP1442" s="180"/>
      <c r="BQ1442" s="180"/>
      <c r="BR1442" s="180"/>
      <c r="BS1442" s="180"/>
      <c r="BT1442" s="180"/>
      <c r="BU1442" s="180"/>
      <c r="BV1442" s="180"/>
    </row>
    <row r="1443" spans="1:74" x14ac:dyDescent="0.15">
      <c r="A1443" s="5">
        <v>1439</v>
      </c>
      <c r="B1443" s="5">
        <f>data!A1441</f>
        <v>2012154</v>
      </c>
      <c r="C1443" s="6">
        <f>data!C1441</f>
        <v>5</v>
      </c>
      <c r="D1443" s="7">
        <f>data!D1441</f>
        <v>7</v>
      </c>
      <c r="E1443" s="7">
        <f>data!E1441</f>
        <v>12</v>
      </c>
      <c r="F1443" s="7">
        <f>data!F1441</f>
        <v>16</v>
      </c>
      <c r="G1443" s="7">
        <f>data!G1441</f>
        <v>28</v>
      </c>
      <c r="H1443" s="8">
        <f>data!H1441</f>
        <v>32</v>
      </c>
      <c r="I1443" s="9">
        <f>data!I1441</f>
        <v>4</v>
      </c>
      <c r="J1443" s="175"/>
      <c r="K1443" s="143"/>
      <c r="L1443" s="143"/>
      <c r="M1443" s="143"/>
      <c r="N1443" s="176"/>
      <c r="O1443" s="175"/>
      <c r="P1443" s="143"/>
      <c r="Q1443" s="143"/>
      <c r="R1443" s="143"/>
      <c r="S1443" s="176"/>
      <c r="T1443" s="175"/>
      <c r="U1443" s="143"/>
      <c r="V1443" s="143"/>
      <c r="W1443" s="143"/>
      <c r="X1443" s="176"/>
      <c r="Y1443" s="175"/>
      <c r="Z1443" s="143"/>
      <c r="AA1443" s="143"/>
      <c r="AB1443" s="143"/>
      <c r="AC1443" s="176"/>
      <c r="AD1443" s="175"/>
      <c r="AE1443" s="143"/>
      <c r="AF1443" s="143"/>
      <c r="AG1443" s="143"/>
      <c r="AH1443" s="176"/>
      <c r="AI1443" s="175"/>
      <c r="AJ1443" s="143"/>
      <c r="AK1443" s="143"/>
      <c r="AL1443" s="143"/>
      <c r="AM1443" s="176"/>
      <c r="AN1443" s="179"/>
      <c r="AO1443" s="180"/>
      <c r="AP1443" s="180"/>
      <c r="AQ1443" s="180"/>
      <c r="AR1443" s="180"/>
      <c r="AS1443" s="180"/>
      <c r="AT1443" s="180"/>
      <c r="AU1443" s="180"/>
      <c r="AV1443" s="180"/>
      <c r="AW1443" s="180"/>
      <c r="AX1443" s="180"/>
      <c r="AY1443" s="180"/>
      <c r="AZ1443" s="180"/>
      <c r="BA1443" s="180"/>
      <c r="BB1443" s="180"/>
      <c r="BC1443" s="180"/>
      <c r="BD1443" s="180"/>
      <c r="BE1443" s="180"/>
      <c r="BF1443" s="180"/>
      <c r="BG1443" s="180"/>
      <c r="BH1443" s="180"/>
      <c r="BI1443" s="180"/>
      <c r="BJ1443" s="180"/>
      <c r="BK1443" s="180"/>
      <c r="BL1443" s="180"/>
      <c r="BM1443" s="180"/>
      <c r="BN1443" s="180"/>
      <c r="BO1443" s="180"/>
      <c r="BP1443" s="180"/>
      <c r="BQ1443" s="180"/>
      <c r="BR1443" s="180"/>
      <c r="BS1443" s="180"/>
      <c r="BT1443" s="180"/>
      <c r="BU1443" s="180"/>
      <c r="BV1443" s="180"/>
    </row>
    <row r="1444" spans="1:74" x14ac:dyDescent="0.15">
      <c r="A1444" s="5">
        <v>1440</v>
      </c>
      <c r="B1444" s="5">
        <f>data!A1442</f>
        <v>2013001</v>
      </c>
      <c r="C1444" s="6">
        <f>data!C1442</f>
        <v>6</v>
      </c>
      <c r="D1444" s="7">
        <f>data!D1442</f>
        <v>8</v>
      </c>
      <c r="E1444" s="7">
        <f>data!E1442</f>
        <v>14</v>
      </c>
      <c r="F1444" s="7">
        <f>data!F1442</f>
        <v>15</v>
      </c>
      <c r="G1444" s="7">
        <f>data!G1442</f>
        <v>24</v>
      </c>
      <c r="H1444" s="8">
        <f>data!H1442</f>
        <v>25</v>
      </c>
      <c r="I1444" s="9">
        <f>data!I1442</f>
        <v>6</v>
      </c>
      <c r="J1444" s="175"/>
      <c r="K1444" s="143"/>
      <c r="L1444" s="143"/>
      <c r="M1444" s="143"/>
      <c r="N1444" s="176"/>
      <c r="O1444" s="175"/>
      <c r="P1444" s="143"/>
      <c r="Q1444" s="143"/>
      <c r="R1444" s="143"/>
      <c r="S1444" s="176"/>
      <c r="T1444" s="175"/>
      <c r="U1444" s="143"/>
      <c r="V1444" s="143"/>
      <c r="W1444" s="143"/>
      <c r="X1444" s="176"/>
      <c r="Y1444" s="175"/>
      <c r="Z1444" s="143"/>
      <c r="AA1444" s="143"/>
      <c r="AB1444" s="143"/>
      <c r="AC1444" s="176"/>
      <c r="AD1444" s="175"/>
      <c r="AE1444" s="143"/>
      <c r="AF1444" s="143"/>
      <c r="AG1444" s="143"/>
      <c r="AH1444" s="176"/>
      <c r="AI1444" s="175"/>
      <c r="AJ1444" s="143"/>
      <c r="AK1444" s="143"/>
      <c r="AL1444" s="143"/>
      <c r="AM1444" s="176"/>
      <c r="AN1444" s="179"/>
      <c r="AO1444" s="180"/>
      <c r="AP1444" s="180"/>
      <c r="AQ1444" s="180"/>
      <c r="AR1444" s="180"/>
      <c r="AS1444" s="180"/>
      <c r="AT1444" s="180"/>
      <c r="AU1444" s="180"/>
      <c r="AV1444" s="180"/>
      <c r="AW1444" s="180"/>
      <c r="AX1444" s="180"/>
      <c r="AY1444" s="180"/>
      <c r="AZ1444" s="180"/>
      <c r="BA1444" s="180"/>
      <c r="BB1444" s="180"/>
      <c r="BC1444" s="180"/>
      <c r="BD1444" s="180"/>
      <c r="BE1444" s="180"/>
      <c r="BF1444" s="180"/>
      <c r="BG1444" s="180"/>
      <c r="BH1444" s="180"/>
      <c r="BI1444" s="180"/>
      <c r="BJ1444" s="180"/>
      <c r="BK1444" s="180"/>
      <c r="BL1444" s="180"/>
      <c r="BM1444" s="180"/>
      <c r="BN1444" s="180"/>
      <c r="BO1444" s="180"/>
      <c r="BP1444" s="180"/>
      <c r="BQ1444" s="180"/>
      <c r="BR1444" s="180"/>
      <c r="BS1444" s="180"/>
      <c r="BT1444" s="180"/>
      <c r="BU1444" s="180"/>
      <c r="BV1444" s="180"/>
    </row>
    <row r="1445" spans="1:74" x14ac:dyDescent="0.15">
      <c r="A1445" s="5">
        <v>1441</v>
      </c>
      <c r="B1445" s="5">
        <f>data!A1443</f>
        <v>2013002</v>
      </c>
      <c r="C1445" s="6">
        <f>data!C1443</f>
        <v>1</v>
      </c>
      <c r="D1445" s="7">
        <f>data!D1443</f>
        <v>16</v>
      </c>
      <c r="E1445" s="7">
        <f>data!E1443</f>
        <v>18</v>
      </c>
      <c r="F1445" s="7">
        <f>data!F1443</f>
        <v>22</v>
      </c>
      <c r="G1445" s="7">
        <f>data!G1443</f>
        <v>28</v>
      </c>
      <c r="H1445" s="8">
        <f>data!H1443</f>
        <v>30</v>
      </c>
      <c r="I1445" s="9">
        <f>data!I1443</f>
        <v>12</v>
      </c>
      <c r="J1445" s="175"/>
      <c r="K1445" s="143"/>
      <c r="L1445" s="143"/>
      <c r="M1445" s="143"/>
      <c r="N1445" s="176"/>
      <c r="O1445" s="175"/>
      <c r="P1445" s="143"/>
      <c r="Q1445" s="143"/>
      <c r="R1445" s="143"/>
      <c r="S1445" s="176"/>
      <c r="T1445" s="175"/>
      <c r="U1445" s="143"/>
      <c r="V1445" s="143"/>
      <c r="W1445" s="143"/>
      <c r="X1445" s="176"/>
      <c r="Y1445" s="175"/>
      <c r="Z1445" s="143"/>
      <c r="AA1445" s="143"/>
      <c r="AB1445" s="143"/>
      <c r="AC1445" s="176"/>
      <c r="AD1445" s="175"/>
      <c r="AE1445" s="143"/>
      <c r="AF1445" s="143"/>
      <c r="AG1445" s="143"/>
      <c r="AH1445" s="176"/>
      <c r="AI1445" s="175"/>
      <c r="AJ1445" s="143"/>
      <c r="AK1445" s="143"/>
      <c r="AL1445" s="143"/>
      <c r="AM1445" s="176"/>
      <c r="AN1445" s="179"/>
      <c r="AO1445" s="180"/>
      <c r="AP1445" s="180"/>
      <c r="AQ1445" s="180"/>
      <c r="AR1445" s="180"/>
      <c r="AS1445" s="180"/>
      <c r="AT1445" s="180"/>
      <c r="AU1445" s="180"/>
      <c r="AV1445" s="180"/>
      <c r="AW1445" s="180"/>
      <c r="AX1445" s="180"/>
      <c r="AY1445" s="180"/>
      <c r="AZ1445" s="180"/>
      <c r="BA1445" s="180"/>
      <c r="BB1445" s="180"/>
      <c r="BC1445" s="180"/>
      <c r="BD1445" s="180"/>
      <c r="BE1445" s="180"/>
      <c r="BF1445" s="180"/>
      <c r="BG1445" s="180"/>
      <c r="BH1445" s="180"/>
      <c r="BI1445" s="180"/>
      <c r="BJ1445" s="180"/>
      <c r="BK1445" s="180"/>
      <c r="BL1445" s="180"/>
      <c r="BM1445" s="180"/>
      <c r="BN1445" s="180"/>
      <c r="BO1445" s="180"/>
      <c r="BP1445" s="180"/>
      <c r="BQ1445" s="180"/>
      <c r="BR1445" s="180"/>
      <c r="BS1445" s="180"/>
      <c r="BT1445" s="180"/>
      <c r="BU1445" s="180"/>
      <c r="BV1445" s="180"/>
    </row>
    <row r="1446" spans="1:74" x14ac:dyDescent="0.15">
      <c r="A1446" s="5">
        <v>1442</v>
      </c>
      <c r="B1446" s="5">
        <f>data!A1444</f>
        <v>2013003</v>
      </c>
      <c r="C1446" s="6">
        <f>data!C1444</f>
        <v>22</v>
      </c>
      <c r="D1446" s="7">
        <f>data!D1444</f>
        <v>23</v>
      </c>
      <c r="E1446" s="7">
        <f>data!E1444</f>
        <v>26</v>
      </c>
      <c r="F1446" s="7">
        <f>data!F1444</f>
        <v>27</v>
      </c>
      <c r="G1446" s="7">
        <f>data!G1444</f>
        <v>28</v>
      </c>
      <c r="H1446" s="8">
        <f>data!H1444</f>
        <v>33</v>
      </c>
      <c r="I1446" s="9">
        <f>data!I1444</f>
        <v>9</v>
      </c>
      <c r="J1446" s="175"/>
      <c r="K1446" s="143"/>
      <c r="L1446" s="143"/>
      <c r="M1446" s="143"/>
      <c r="N1446" s="176"/>
      <c r="O1446" s="175"/>
      <c r="P1446" s="143"/>
      <c r="Q1446" s="143"/>
      <c r="R1446" s="143"/>
      <c r="S1446" s="176"/>
      <c r="T1446" s="175"/>
      <c r="U1446" s="143"/>
      <c r="V1446" s="143"/>
      <c r="W1446" s="143"/>
      <c r="X1446" s="176"/>
      <c r="Y1446" s="175"/>
      <c r="Z1446" s="143"/>
      <c r="AA1446" s="143"/>
      <c r="AB1446" s="143"/>
      <c r="AC1446" s="176"/>
      <c r="AD1446" s="175"/>
      <c r="AE1446" s="143"/>
      <c r="AF1446" s="143"/>
      <c r="AG1446" s="143"/>
      <c r="AH1446" s="176"/>
      <c r="AI1446" s="175"/>
      <c r="AJ1446" s="143"/>
      <c r="AK1446" s="143"/>
      <c r="AL1446" s="143"/>
      <c r="AM1446" s="176"/>
      <c r="AN1446" s="179"/>
      <c r="AO1446" s="180"/>
      <c r="AP1446" s="180"/>
      <c r="AQ1446" s="180"/>
      <c r="AR1446" s="180"/>
      <c r="AS1446" s="180"/>
      <c r="AT1446" s="180"/>
      <c r="AU1446" s="180"/>
      <c r="AV1446" s="180"/>
      <c r="AW1446" s="180"/>
      <c r="AX1446" s="180"/>
      <c r="AY1446" s="180"/>
      <c r="AZ1446" s="180"/>
      <c r="BA1446" s="180"/>
      <c r="BB1446" s="180"/>
      <c r="BC1446" s="180"/>
      <c r="BD1446" s="180"/>
      <c r="BE1446" s="180"/>
      <c r="BF1446" s="180"/>
      <c r="BG1446" s="180"/>
      <c r="BH1446" s="180"/>
      <c r="BI1446" s="180"/>
      <c r="BJ1446" s="180"/>
      <c r="BK1446" s="180"/>
      <c r="BL1446" s="180"/>
      <c r="BM1446" s="180"/>
      <c r="BN1446" s="180"/>
      <c r="BO1446" s="180"/>
      <c r="BP1446" s="180"/>
      <c r="BQ1446" s="180"/>
      <c r="BR1446" s="180"/>
      <c r="BS1446" s="180"/>
      <c r="BT1446" s="180"/>
      <c r="BU1446" s="180"/>
      <c r="BV1446" s="180"/>
    </row>
    <row r="1447" spans="1:74" x14ac:dyDescent="0.15">
      <c r="A1447" s="5">
        <v>1443</v>
      </c>
      <c r="B1447" s="5">
        <f>data!A1445</f>
        <v>2013004</v>
      </c>
      <c r="C1447" s="6">
        <f>data!C1445</f>
        <v>6</v>
      </c>
      <c r="D1447" s="7">
        <f>data!D1445</f>
        <v>10</v>
      </c>
      <c r="E1447" s="7">
        <f>data!E1445</f>
        <v>16</v>
      </c>
      <c r="F1447" s="7">
        <f>data!F1445</f>
        <v>20</v>
      </c>
      <c r="G1447" s="7">
        <f>data!G1445</f>
        <v>27</v>
      </c>
      <c r="H1447" s="8">
        <f>data!H1445</f>
        <v>32</v>
      </c>
      <c r="I1447" s="9">
        <f>data!I1445</f>
        <v>8</v>
      </c>
      <c r="J1447" s="175"/>
      <c r="K1447" s="143"/>
      <c r="L1447" s="143"/>
      <c r="M1447" s="143"/>
      <c r="N1447" s="176"/>
      <c r="O1447" s="175"/>
      <c r="P1447" s="143"/>
      <c r="Q1447" s="143"/>
      <c r="R1447" s="143"/>
      <c r="S1447" s="176"/>
      <c r="T1447" s="175"/>
      <c r="U1447" s="143"/>
      <c r="V1447" s="143"/>
      <c r="W1447" s="143"/>
      <c r="X1447" s="176"/>
      <c r="Y1447" s="175"/>
      <c r="Z1447" s="143"/>
      <c r="AA1447" s="143"/>
      <c r="AB1447" s="143"/>
      <c r="AC1447" s="176"/>
      <c r="AD1447" s="175"/>
      <c r="AE1447" s="143"/>
      <c r="AF1447" s="143"/>
      <c r="AG1447" s="143"/>
      <c r="AH1447" s="176"/>
      <c r="AI1447" s="175"/>
      <c r="AJ1447" s="143"/>
      <c r="AK1447" s="143"/>
      <c r="AL1447" s="143"/>
      <c r="AM1447" s="176"/>
      <c r="AN1447" s="179"/>
      <c r="AO1447" s="180"/>
      <c r="AP1447" s="180"/>
      <c r="AQ1447" s="180"/>
      <c r="AR1447" s="180"/>
      <c r="AS1447" s="180"/>
      <c r="AT1447" s="180"/>
      <c r="AU1447" s="180"/>
      <c r="AV1447" s="180"/>
      <c r="AW1447" s="180"/>
      <c r="AX1447" s="180"/>
      <c r="AY1447" s="180"/>
      <c r="AZ1447" s="180"/>
      <c r="BA1447" s="180"/>
      <c r="BB1447" s="180"/>
      <c r="BC1447" s="180"/>
      <c r="BD1447" s="180"/>
      <c r="BE1447" s="180"/>
      <c r="BF1447" s="180"/>
      <c r="BG1447" s="180"/>
      <c r="BH1447" s="180"/>
      <c r="BI1447" s="180"/>
      <c r="BJ1447" s="180"/>
      <c r="BK1447" s="180"/>
      <c r="BL1447" s="180"/>
      <c r="BM1447" s="180"/>
      <c r="BN1447" s="180"/>
      <c r="BO1447" s="180"/>
      <c r="BP1447" s="180"/>
      <c r="BQ1447" s="180"/>
      <c r="BR1447" s="180"/>
      <c r="BS1447" s="180"/>
      <c r="BT1447" s="180"/>
      <c r="BU1447" s="180"/>
      <c r="BV1447" s="180"/>
    </row>
    <row r="1448" spans="1:74" x14ac:dyDescent="0.15">
      <c r="A1448" s="5">
        <v>1444</v>
      </c>
      <c r="B1448" s="5">
        <f>data!A1446</f>
        <v>2013005</v>
      </c>
      <c r="C1448" s="6">
        <f>data!C1446</f>
        <v>1</v>
      </c>
      <c r="D1448" s="7">
        <f>data!D1446</f>
        <v>13</v>
      </c>
      <c r="E1448" s="7">
        <f>data!E1446</f>
        <v>14</v>
      </c>
      <c r="F1448" s="7">
        <f>data!F1446</f>
        <v>25</v>
      </c>
      <c r="G1448" s="7">
        <f>data!G1446</f>
        <v>31</v>
      </c>
      <c r="H1448" s="8">
        <f>data!H1446</f>
        <v>32</v>
      </c>
      <c r="I1448" s="9">
        <f>data!I1446</f>
        <v>12</v>
      </c>
      <c r="J1448" s="175"/>
      <c r="K1448" s="143"/>
      <c r="L1448" s="143"/>
      <c r="M1448" s="143"/>
      <c r="N1448" s="176"/>
      <c r="O1448" s="175"/>
      <c r="P1448" s="143"/>
      <c r="Q1448" s="143"/>
      <c r="R1448" s="143"/>
      <c r="S1448" s="176"/>
      <c r="T1448" s="175"/>
      <c r="U1448" s="143"/>
      <c r="V1448" s="143"/>
      <c r="W1448" s="143"/>
      <c r="X1448" s="176"/>
      <c r="Y1448" s="175"/>
      <c r="Z1448" s="143"/>
      <c r="AA1448" s="143"/>
      <c r="AB1448" s="143"/>
      <c r="AC1448" s="176"/>
      <c r="AD1448" s="175"/>
      <c r="AE1448" s="143"/>
      <c r="AF1448" s="143"/>
      <c r="AG1448" s="143"/>
      <c r="AH1448" s="176"/>
      <c r="AI1448" s="175"/>
      <c r="AJ1448" s="143"/>
      <c r="AK1448" s="143"/>
      <c r="AL1448" s="143"/>
      <c r="AM1448" s="176"/>
      <c r="AN1448" s="179"/>
      <c r="AO1448" s="180"/>
      <c r="AP1448" s="180"/>
      <c r="AQ1448" s="180"/>
      <c r="AR1448" s="180"/>
      <c r="AS1448" s="180"/>
      <c r="AT1448" s="180"/>
      <c r="AU1448" s="180"/>
      <c r="AV1448" s="180"/>
      <c r="AW1448" s="180"/>
      <c r="AX1448" s="180"/>
      <c r="AY1448" s="180"/>
      <c r="AZ1448" s="180"/>
      <c r="BA1448" s="180"/>
      <c r="BB1448" s="180"/>
      <c r="BC1448" s="180"/>
      <c r="BD1448" s="180"/>
      <c r="BE1448" s="180"/>
      <c r="BF1448" s="180"/>
      <c r="BG1448" s="180"/>
      <c r="BH1448" s="180"/>
      <c r="BI1448" s="180"/>
      <c r="BJ1448" s="180"/>
      <c r="BK1448" s="180"/>
      <c r="BL1448" s="180"/>
      <c r="BM1448" s="180"/>
      <c r="BN1448" s="180"/>
      <c r="BO1448" s="180"/>
      <c r="BP1448" s="180"/>
      <c r="BQ1448" s="180"/>
      <c r="BR1448" s="180"/>
      <c r="BS1448" s="180"/>
      <c r="BT1448" s="180"/>
      <c r="BU1448" s="180"/>
      <c r="BV1448" s="180"/>
    </row>
    <row r="1449" spans="1:74" x14ac:dyDescent="0.15">
      <c r="A1449" s="5">
        <v>1445</v>
      </c>
      <c r="B1449" s="5">
        <f>data!A1447</f>
        <v>2013006</v>
      </c>
      <c r="C1449" s="6">
        <f>data!C1447</f>
        <v>9</v>
      </c>
      <c r="D1449" s="7">
        <f>data!D1447</f>
        <v>10</v>
      </c>
      <c r="E1449" s="7">
        <f>data!E1447</f>
        <v>13</v>
      </c>
      <c r="F1449" s="7">
        <f>data!F1447</f>
        <v>17</v>
      </c>
      <c r="G1449" s="7">
        <f>data!G1447</f>
        <v>22</v>
      </c>
      <c r="H1449" s="8">
        <f>data!H1447</f>
        <v>30</v>
      </c>
      <c r="I1449" s="9">
        <f>data!I1447</f>
        <v>13</v>
      </c>
      <c r="J1449" s="175"/>
      <c r="K1449" s="143"/>
      <c r="L1449" s="143"/>
      <c r="M1449" s="143"/>
      <c r="N1449" s="176"/>
      <c r="O1449" s="175"/>
      <c r="P1449" s="143"/>
      <c r="Q1449" s="143"/>
      <c r="R1449" s="143"/>
      <c r="S1449" s="176"/>
      <c r="T1449" s="175"/>
      <c r="U1449" s="143"/>
      <c r="V1449" s="143"/>
      <c r="W1449" s="143"/>
      <c r="X1449" s="176"/>
      <c r="Y1449" s="175"/>
      <c r="Z1449" s="143"/>
      <c r="AA1449" s="143"/>
      <c r="AB1449" s="143"/>
      <c r="AC1449" s="176"/>
      <c r="AD1449" s="175"/>
      <c r="AE1449" s="143"/>
      <c r="AF1449" s="143"/>
      <c r="AG1449" s="143"/>
      <c r="AH1449" s="176"/>
      <c r="AI1449" s="175"/>
      <c r="AJ1449" s="143"/>
      <c r="AK1449" s="143"/>
      <c r="AL1449" s="143"/>
      <c r="AM1449" s="176"/>
      <c r="AN1449" s="179"/>
      <c r="AO1449" s="180"/>
      <c r="AP1449" s="180"/>
      <c r="AQ1449" s="180"/>
      <c r="AR1449" s="180"/>
      <c r="AS1449" s="180"/>
      <c r="AT1449" s="180"/>
      <c r="AU1449" s="180"/>
      <c r="AV1449" s="180"/>
      <c r="AW1449" s="180"/>
      <c r="AX1449" s="180"/>
      <c r="AY1449" s="180"/>
      <c r="AZ1449" s="180"/>
      <c r="BA1449" s="180"/>
      <c r="BB1449" s="180"/>
      <c r="BC1449" s="180"/>
      <c r="BD1449" s="180"/>
      <c r="BE1449" s="180"/>
      <c r="BF1449" s="180"/>
      <c r="BG1449" s="180"/>
      <c r="BH1449" s="180"/>
      <c r="BI1449" s="180"/>
      <c r="BJ1449" s="180"/>
      <c r="BK1449" s="180"/>
      <c r="BL1449" s="180"/>
      <c r="BM1449" s="180"/>
      <c r="BN1449" s="180"/>
      <c r="BO1449" s="180"/>
      <c r="BP1449" s="180"/>
      <c r="BQ1449" s="180"/>
      <c r="BR1449" s="180"/>
      <c r="BS1449" s="180"/>
      <c r="BT1449" s="180"/>
      <c r="BU1449" s="180"/>
      <c r="BV1449" s="180"/>
    </row>
    <row r="1450" spans="1:74" x14ac:dyDescent="0.15">
      <c r="A1450" s="5">
        <v>1446</v>
      </c>
      <c r="B1450" s="5">
        <f>data!A1448</f>
        <v>2013007</v>
      </c>
      <c r="C1450" s="6">
        <f>data!C1448</f>
        <v>2</v>
      </c>
      <c r="D1450" s="7">
        <f>data!D1448</f>
        <v>9</v>
      </c>
      <c r="E1450" s="7">
        <f>data!E1448</f>
        <v>15</v>
      </c>
      <c r="F1450" s="7">
        <f>data!F1448</f>
        <v>22</v>
      </c>
      <c r="G1450" s="7">
        <f>data!G1448</f>
        <v>26</v>
      </c>
      <c r="H1450" s="8">
        <f>data!H1448</f>
        <v>32</v>
      </c>
      <c r="I1450" s="9">
        <f>data!I1448</f>
        <v>1</v>
      </c>
      <c r="J1450" s="175"/>
      <c r="K1450" s="143"/>
      <c r="L1450" s="143"/>
      <c r="M1450" s="143"/>
      <c r="N1450" s="176"/>
      <c r="O1450" s="175"/>
      <c r="P1450" s="143"/>
      <c r="Q1450" s="143"/>
      <c r="R1450" s="143"/>
      <c r="S1450" s="176"/>
      <c r="T1450" s="175"/>
      <c r="U1450" s="143"/>
      <c r="V1450" s="143"/>
      <c r="W1450" s="143"/>
      <c r="X1450" s="176"/>
      <c r="Y1450" s="175"/>
      <c r="Z1450" s="143"/>
      <c r="AA1450" s="143"/>
      <c r="AB1450" s="143"/>
      <c r="AC1450" s="176"/>
      <c r="AD1450" s="175"/>
      <c r="AE1450" s="143"/>
      <c r="AF1450" s="143"/>
      <c r="AG1450" s="143"/>
      <c r="AH1450" s="176"/>
      <c r="AI1450" s="175"/>
      <c r="AJ1450" s="143"/>
      <c r="AK1450" s="143"/>
      <c r="AL1450" s="143"/>
      <c r="AM1450" s="176"/>
      <c r="AN1450" s="179"/>
      <c r="AO1450" s="180"/>
      <c r="AP1450" s="180"/>
      <c r="AQ1450" s="180"/>
      <c r="AR1450" s="180"/>
      <c r="AS1450" s="180"/>
      <c r="AT1450" s="180"/>
      <c r="AU1450" s="180"/>
      <c r="AV1450" s="180"/>
      <c r="AW1450" s="180"/>
      <c r="AX1450" s="180"/>
      <c r="AY1450" s="180"/>
      <c r="AZ1450" s="180"/>
      <c r="BA1450" s="180"/>
      <c r="BB1450" s="180"/>
      <c r="BC1450" s="180"/>
      <c r="BD1450" s="180"/>
      <c r="BE1450" s="180"/>
      <c r="BF1450" s="180"/>
      <c r="BG1450" s="180"/>
      <c r="BH1450" s="180"/>
      <c r="BI1450" s="180"/>
      <c r="BJ1450" s="180"/>
      <c r="BK1450" s="180"/>
      <c r="BL1450" s="180"/>
      <c r="BM1450" s="180"/>
      <c r="BN1450" s="180"/>
      <c r="BO1450" s="180"/>
      <c r="BP1450" s="180"/>
      <c r="BQ1450" s="180"/>
      <c r="BR1450" s="180"/>
      <c r="BS1450" s="180"/>
      <c r="BT1450" s="180"/>
      <c r="BU1450" s="180"/>
      <c r="BV1450" s="180"/>
    </row>
    <row r="1451" spans="1:74" x14ac:dyDescent="0.15">
      <c r="A1451" s="5">
        <v>1447</v>
      </c>
      <c r="B1451" s="5">
        <f>data!A1449</f>
        <v>2013008</v>
      </c>
      <c r="C1451" s="6">
        <f>data!C1449</f>
        <v>3</v>
      </c>
      <c r="D1451" s="7">
        <f>data!D1449</f>
        <v>8</v>
      </c>
      <c r="E1451" s="7">
        <f>data!E1449</f>
        <v>17</v>
      </c>
      <c r="F1451" s="7">
        <f>data!F1449</f>
        <v>21</v>
      </c>
      <c r="G1451" s="7">
        <f>data!G1449</f>
        <v>25</v>
      </c>
      <c r="H1451" s="8">
        <f>data!H1449</f>
        <v>32</v>
      </c>
      <c r="I1451" s="9">
        <f>data!I1449</f>
        <v>15</v>
      </c>
      <c r="J1451" s="175"/>
      <c r="K1451" s="143"/>
      <c r="L1451" s="143"/>
      <c r="M1451" s="143"/>
      <c r="N1451" s="176"/>
      <c r="O1451" s="175"/>
      <c r="P1451" s="143"/>
      <c r="Q1451" s="143"/>
      <c r="R1451" s="143"/>
      <c r="S1451" s="176"/>
      <c r="T1451" s="175"/>
      <c r="U1451" s="143"/>
      <c r="V1451" s="143"/>
      <c r="W1451" s="143"/>
      <c r="X1451" s="176"/>
      <c r="Y1451" s="175"/>
      <c r="Z1451" s="143"/>
      <c r="AA1451" s="143"/>
      <c r="AB1451" s="143"/>
      <c r="AC1451" s="176"/>
      <c r="AD1451" s="175"/>
      <c r="AE1451" s="143"/>
      <c r="AF1451" s="143"/>
      <c r="AG1451" s="143"/>
      <c r="AH1451" s="176"/>
      <c r="AI1451" s="175"/>
      <c r="AJ1451" s="143"/>
      <c r="AK1451" s="143"/>
      <c r="AL1451" s="143"/>
      <c r="AM1451" s="176"/>
      <c r="AN1451" s="179"/>
      <c r="AO1451" s="180"/>
      <c r="AP1451" s="180"/>
      <c r="AQ1451" s="180"/>
      <c r="AR1451" s="180"/>
      <c r="AS1451" s="180"/>
      <c r="AT1451" s="180"/>
      <c r="AU1451" s="180"/>
      <c r="AV1451" s="180"/>
      <c r="AW1451" s="180"/>
      <c r="AX1451" s="180"/>
      <c r="AY1451" s="180"/>
      <c r="AZ1451" s="180"/>
      <c r="BA1451" s="180"/>
      <c r="BB1451" s="180"/>
      <c r="BC1451" s="180"/>
      <c r="BD1451" s="180"/>
      <c r="BE1451" s="180"/>
      <c r="BF1451" s="180"/>
      <c r="BG1451" s="180"/>
      <c r="BH1451" s="180"/>
      <c r="BI1451" s="180"/>
      <c r="BJ1451" s="180"/>
      <c r="BK1451" s="180"/>
      <c r="BL1451" s="180"/>
      <c r="BM1451" s="180"/>
      <c r="BN1451" s="180"/>
      <c r="BO1451" s="180"/>
      <c r="BP1451" s="180"/>
      <c r="BQ1451" s="180"/>
      <c r="BR1451" s="180"/>
      <c r="BS1451" s="180"/>
      <c r="BT1451" s="180"/>
      <c r="BU1451" s="180"/>
      <c r="BV1451" s="180"/>
    </row>
    <row r="1452" spans="1:74" x14ac:dyDescent="0.15">
      <c r="A1452" s="5">
        <v>1448</v>
      </c>
      <c r="B1452" s="5">
        <f>data!A1450</f>
        <v>2013009</v>
      </c>
      <c r="C1452" s="6">
        <f>data!C1450</f>
        <v>1</v>
      </c>
      <c r="D1452" s="7">
        <f>data!D1450</f>
        <v>4</v>
      </c>
      <c r="E1452" s="7">
        <f>data!E1450</f>
        <v>9</v>
      </c>
      <c r="F1452" s="7">
        <f>data!F1450</f>
        <v>13</v>
      </c>
      <c r="G1452" s="7">
        <f>data!G1450</f>
        <v>16</v>
      </c>
      <c r="H1452" s="8">
        <f>data!H1450</f>
        <v>23</v>
      </c>
      <c r="I1452" s="9">
        <f>data!I1450</f>
        <v>2</v>
      </c>
      <c r="J1452" s="175"/>
      <c r="K1452" s="143"/>
      <c r="L1452" s="143"/>
      <c r="M1452" s="143"/>
      <c r="N1452" s="176"/>
      <c r="O1452" s="175"/>
      <c r="P1452" s="143"/>
      <c r="Q1452" s="143"/>
      <c r="R1452" s="143"/>
      <c r="S1452" s="176"/>
      <c r="T1452" s="175"/>
      <c r="U1452" s="143"/>
      <c r="V1452" s="143"/>
      <c r="W1452" s="143"/>
      <c r="X1452" s="176"/>
      <c r="Y1452" s="175"/>
      <c r="Z1452" s="143"/>
      <c r="AA1452" s="143"/>
      <c r="AB1452" s="143"/>
      <c r="AC1452" s="176"/>
      <c r="AD1452" s="175"/>
      <c r="AE1452" s="143"/>
      <c r="AF1452" s="143"/>
      <c r="AG1452" s="143"/>
      <c r="AH1452" s="176"/>
      <c r="AI1452" s="175"/>
      <c r="AJ1452" s="143"/>
      <c r="AK1452" s="143"/>
      <c r="AL1452" s="143"/>
      <c r="AM1452" s="176"/>
      <c r="AN1452" s="179"/>
      <c r="AO1452" s="180"/>
      <c r="AP1452" s="180"/>
      <c r="AQ1452" s="180"/>
      <c r="AR1452" s="180"/>
      <c r="AS1452" s="180"/>
      <c r="AT1452" s="180"/>
      <c r="AU1452" s="180"/>
      <c r="AV1452" s="180"/>
      <c r="AW1452" s="180"/>
      <c r="AX1452" s="180"/>
      <c r="AY1452" s="180"/>
      <c r="AZ1452" s="180"/>
      <c r="BA1452" s="180"/>
      <c r="BB1452" s="180"/>
      <c r="BC1452" s="180"/>
      <c r="BD1452" s="180"/>
      <c r="BE1452" s="180"/>
      <c r="BF1452" s="180"/>
      <c r="BG1452" s="180"/>
      <c r="BH1452" s="180"/>
      <c r="BI1452" s="180"/>
      <c r="BJ1452" s="180"/>
      <c r="BK1452" s="180"/>
      <c r="BL1452" s="180"/>
      <c r="BM1452" s="180"/>
      <c r="BN1452" s="180"/>
      <c r="BO1452" s="180"/>
      <c r="BP1452" s="180"/>
      <c r="BQ1452" s="180"/>
      <c r="BR1452" s="180"/>
      <c r="BS1452" s="180"/>
      <c r="BT1452" s="180"/>
      <c r="BU1452" s="180"/>
      <c r="BV1452" s="180"/>
    </row>
    <row r="1453" spans="1:74" x14ac:dyDescent="0.15">
      <c r="A1453" s="5">
        <v>1449</v>
      </c>
      <c r="B1453" s="5">
        <f>data!A1451</f>
        <v>2013010</v>
      </c>
      <c r="C1453" s="6">
        <f>data!C1451</f>
        <v>1</v>
      </c>
      <c r="D1453" s="7">
        <f>data!D1451</f>
        <v>9</v>
      </c>
      <c r="E1453" s="7">
        <f>data!E1451</f>
        <v>11</v>
      </c>
      <c r="F1453" s="7">
        <f>data!F1451</f>
        <v>17</v>
      </c>
      <c r="G1453" s="7">
        <f>data!G1451</f>
        <v>32</v>
      </c>
      <c r="H1453" s="8">
        <f>data!H1451</f>
        <v>33</v>
      </c>
      <c r="I1453" s="9">
        <f>data!I1451</f>
        <v>12</v>
      </c>
      <c r="J1453" s="175"/>
      <c r="K1453" s="143"/>
      <c r="L1453" s="143"/>
      <c r="M1453" s="143"/>
      <c r="N1453" s="176"/>
      <c r="O1453" s="175"/>
      <c r="P1453" s="143"/>
      <c r="Q1453" s="143"/>
      <c r="R1453" s="143"/>
      <c r="S1453" s="176"/>
      <c r="T1453" s="175"/>
      <c r="U1453" s="143"/>
      <c r="V1453" s="143"/>
      <c r="W1453" s="143"/>
      <c r="X1453" s="176"/>
      <c r="Y1453" s="175"/>
      <c r="Z1453" s="143"/>
      <c r="AA1453" s="143"/>
      <c r="AB1453" s="143"/>
      <c r="AC1453" s="176"/>
      <c r="AD1453" s="175"/>
      <c r="AE1453" s="143"/>
      <c r="AF1453" s="143"/>
      <c r="AG1453" s="143"/>
      <c r="AH1453" s="176"/>
      <c r="AI1453" s="175"/>
      <c r="AJ1453" s="143"/>
      <c r="AK1453" s="143"/>
      <c r="AL1453" s="143"/>
      <c r="AM1453" s="176"/>
      <c r="AN1453" s="179"/>
      <c r="AO1453" s="180"/>
      <c r="AP1453" s="180"/>
      <c r="AQ1453" s="180"/>
      <c r="AR1453" s="180"/>
      <c r="AS1453" s="180"/>
      <c r="AT1453" s="180"/>
      <c r="AU1453" s="180"/>
      <c r="AV1453" s="180"/>
      <c r="AW1453" s="180"/>
      <c r="AX1453" s="180"/>
      <c r="AY1453" s="180"/>
      <c r="AZ1453" s="180"/>
      <c r="BA1453" s="180"/>
      <c r="BB1453" s="180"/>
      <c r="BC1453" s="180"/>
      <c r="BD1453" s="180"/>
      <c r="BE1453" s="180"/>
      <c r="BF1453" s="180"/>
      <c r="BG1453" s="180"/>
      <c r="BH1453" s="180"/>
      <c r="BI1453" s="180"/>
      <c r="BJ1453" s="180"/>
      <c r="BK1453" s="180"/>
      <c r="BL1453" s="180"/>
      <c r="BM1453" s="180"/>
      <c r="BN1453" s="180"/>
      <c r="BO1453" s="180"/>
      <c r="BP1453" s="180"/>
      <c r="BQ1453" s="180"/>
      <c r="BR1453" s="180"/>
      <c r="BS1453" s="180"/>
      <c r="BT1453" s="180"/>
      <c r="BU1453" s="180"/>
      <c r="BV1453" s="180"/>
    </row>
    <row r="1454" spans="1:74" x14ac:dyDescent="0.15">
      <c r="A1454" s="5">
        <v>1450</v>
      </c>
      <c r="B1454" s="5">
        <f>data!A1452</f>
        <v>2013011</v>
      </c>
      <c r="C1454" s="6">
        <f>data!C1452</f>
        <v>3</v>
      </c>
      <c r="D1454" s="7">
        <f>data!D1452</f>
        <v>12</v>
      </c>
      <c r="E1454" s="7">
        <f>data!E1452</f>
        <v>17</v>
      </c>
      <c r="F1454" s="7">
        <f>data!F1452</f>
        <v>24</v>
      </c>
      <c r="G1454" s="7">
        <f>data!G1452</f>
        <v>27</v>
      </c>
      <c r="H1454" s="8">
        <f>data!H1452</f>
        <v>29</v>
      </c>
      <c r="I1454" s="9">
        <f>data!I1452</f>
        <v>9</v>
      </c>
      <c r="J1454" s="175"/>
      <c r="K1454" s="143"/>
      <c r="L1454" s="143"/>
      <c r="M1454" s="143"/>
      <c r="N1454" s="176"/>
      <c r="O1454" s="175"/>
      <c r="P1454" s="143"/>
      <c r="Q1454" s="143"/>
      <c r="R1454" s="143"/>
      <c r="S1454" s="176"/>
      <c r="T1454" s="175"/>
      <c r="U1454" s="143"/>
      <c r="V1454" s="143"/>
      <c r="W1454" s="143"/>
      <c r="X1454" s="176"/>
      <c r="Y1454" s="175"/>
      <c r="Z1454" s="143"/>
      <c r="AA1454" s="143"/>
      <c r="AB1454" s="143"/>
      <c r="AC1454" s="176"/>
      <c r="AD1454" s="175"/>
      <c r="AE1454" s="143"/>
      <c r="AF1454" s="143"/>
      <c r="AG1454" s="143"/>
      <c r="AH1454" s="176"/>
      <c r="AI1454" s="175"/>
      <c r="AJ1454" s="143"/>
      <c r="AK1454" s="143"/>
      <c r="AL1454" s="143"/>
      <c r="AM1454" s="176"/>
      <c r="AN1454" s="179"/>
      <c r="AO1454" s="180"/>
      <c r="AP1454" s="180"/>
      <c r="AQ1454" s="180"/>
      <c r="AR1454" s="180"/>
      <c r="AS1454" s="180"/>
      <c r="AT1454" s="180"/>
      <c r="AU1454" s="180"/>
      <c r="AV1454" s="180"/>
      <c r="AW1454" s="180"/>
      <c r="AX1454" s="180"/>
      <c r="AY1454" s="180"/>
      <c r="AZ1454" s="180"/>
      <c r="BA1454" s="180"/>
      <c r="BB1454" s="180"/>
      <c r="BC1454" s="180"/>
      <c r="BD1454" s="180"/>
      <c r="BE1454" s="180"/>
      <c r="BF1454" s="180"/>
      <c r="BG1454" s="180"/>
      <c r="BH1454" s="180"/>
      <c r="BI1454" s="180"/>
      <c r="BJ1454" s="180"/>
      <c r="BK1454" s="180"/>
      <c r="BL1454" s="180"/>
      <c r="BM1454" s="180"/>
      <c r="BN1454" s="180"/>
      <c r="BO1454" s="180"/>
      <c r="BP1454" s="180"/>
      <c r="BQ1454" s="180"/>
      <c r="BR1454" s="180"/>
      <c r="BS1454" s="180"/>
      <c r="BT1454" s="180"/>
      <c r="BU1454" s="180"/>
      <c r="BV1454" s="180"/>
    </row>
    <row r="1455" spans="1:74" x14ac:dyDescent="0.15">
      <c r="A1455" s="5">
        <v>1451</v>
      </c>
      <c r="B1455" s="5">
        <f>data!A1453</f>
        <v>2013012</v>
      </c>
      <c r="C1455" s="6">
        <f>data!C1453</f>
        <v>6</v>
      </c>
      <c r="D1455" s="7">
        <f>data!D1453</f>
        <v>14</v>
      </c>
      <c r="E1455" s="7">
        <f>data!E1453</f>
        <v>17</v>
      </c>
      <c r="F1455" s="7">
        <f>data!F1453</f>
        <v>22</v>
      </c>
      <c r="G1455" s="7">
        <f>data!G1453</f>
        <v>28</v>
      </c>
      <c r="H1455" s="8">
        <f>data!H1453</f>
        <v>29</v>
      </c>
      <c r="I1455" s="9">
        <f>data!I1453</f>
        <v>2</v>
      </c>
      <c r="J1455" s="175"/>
      <c r="K1455" s="143"/>
      <c r="L1455" s="143"/>
      <c r="M1455" s="143"/>
      <c r="N1455" s="176"/>
      <c r="O1455" s="175"/>
      <c r="P1455" s="143"/>
      <c r="Q1455" s="143"/>
      <c r="R1455" s="143"/>
      <c r="S1455" s="176"/>
      <c r="T1455" s="175"/>
      <c r="U1455" s="143"/>
      <c r="V1455" s="143"/>
      <c r="W1455" s="143"/>
      <c r="X1455" s="176"/>
      <c r="Y1455" s="175"/>
      <c r="Z1455" s="143"/>
      <c r="AA1455" s="143"/>
      <c r="AB1455" s="143"/>
      <c r="AC1455" s="176"/>
      <c r="AD1455" s="175"/>
      <c r="AE1455" s="143"/>
      <c r="AF1455" s="143"/>
      <c r="AG1455" s="143"/>
      <c r="AH1455" s="176"/>
      <c r="AI1455" s="175"/>
      <c r="AJ1455" s="143"/>
      <c r="AK1455" s="143"/>
      <c r="AL1455" s="143"/>
      <c r="AM1455" s="176"/>
      <c r="AN1455" s="179"/>
      <c r="AO1455" s="180"/>
      <c r="AP1455" s="180"/>
      <c r="AQ1455" s="180"/>
      <c r="AR1455" s="180"/>
      <c r="AS1455" s="180"/>
      <c r="AT1455" s="180"/>
      <c r="AU1455" s="180"/>
      <c r="AV1455" s="180"/>
      <c r="AW1455" s="180"/>
      <c r="AX1455" s="180"/>
      <c r="AY1455" s="180"/>
      <c r="AZ1455" s="180"/>
      <c r="BA1455" s="180"/>
      <c r="BB1455" s="180"/>
      <c r="BC1455" s="180"/>
      <c r="BD1455" s="180"/>
      <c r="BE1455" s="180"/>
      <c r="BF1455" s="180"/>
      <c r="BG1455" s="180"/>
      <c r="BH1455" s="180"/>
      <c r="BI1455" s="180"/>
      <c r="BJ1455" s="180"/>
      <c r="BK1455" s="180"/>
      <c r="BL1455" s="180"/>
      <c r="BM1455" s="180"/>
      <c r="BN1455" s="180"/>
      <c r="BO1455" s="180"/>
      <c r="BP1455" s="180"/>
      <c r="BQ1455" s="180"/>
      <c r="BR1455" s="180"/>
      <c r="BS1455" s="180"/>
      <c r="BT1455" s="180"/>
      <c r="BU1455" s="180"/>
      <c r="BV1455" s="180"/>
    </row>
    <row r="1456" spans="1:74" x14ac:dyDescent="0.15">
      <c r="A1456" s="5">
        <v>1452</v>
      </c>
      <c r="B1456" s="5">
        <f>data!A1454</f>
        <v>2013013</v>
      </c>
      <c r="C1456" s="6">
        <f>data!C1454</f>
        <v>5</v>
      </c>
      <c r="D1456" s="7">
        <f>data!D1454</f>
        <v>6</v>
      </c>
      <c r="E1456" s="7">
        <f>data!E1454</f>
        <v>13</v>
      </c>
      <c r="F1456" s="7">
        <f>data!F1454</f>
        <v>19</v>
      </c>
      <c r="G1456" s="7">
        <f>data!G1454</f>
        <v>22</v>
      </c>
      <c r="H1456" s="8">
        <f>data!H1454</f>
        <v>28</v>
      </c>
      <c r="I1456" s="9">
        <f>data!I1454</f>
        <v>9</v>
      </c>
      <c r="J1456" s="175"/>
      <c r="K1456" s="143"/>
      <c r="L1456" s="143"/>
      <c r="M1456" s="143"/>
      <c r="N1456" s="176"/>
      <c r="O1456" s="175"/>
      <c r="P1456" s="143"/>
      <c r="Q1456" s="143"/>
      <c r="R1456" s="143"/>
      <c r="S1456" s="176"/>
      <c r="T1456" s="175"/>
      <c r="U1456" s="143"/>
      <c r="V1456" s="143"/>
      <c r="W1456" s="143"/>
      <c r="X1456" s="176"/>
      <c r="Y1456" s="175"/>
      <c r="Z1456" s="143"/>
      <c r="AA1456" s="143"/>
      <c r="AB1456" s="143"/>
      <c r="AC1456" s="176"/>
      <c r="AD1456" s="175"/>
      <c r="AE1456" s="143"/>
      <c r="AF1456" s="143"/>
      <c r="AG1456" s="143"/>
      <c r="AH1456" s="176"/>
      <c r="AI1456" s="175"/>
      <c r="AJ1456" s="143"/>
      <c r="AK1456" s="143"/>
      <c r="AL1456" s="143"/>
      <c r="AM1456" s="176"/>
      <c r="AN1456" s="179"/>
      <c r="AO1456" s="180"/>
      <c r="AP1456" s="180"/>
      <c r="AQ1456" s="180"/>
      <c r="AR1456" s="180"/>
      <c r="AS1456" s="180"/>
      <c r="AT1456" s="180"/>
      <c r="AU1456" s="180"/>
      <c r="AV1456" s="180"/>
      <c r="AW1456" s="180"/>
      <c r="AX1456" s="180"/>
      <c r="AY1456" s="180"/>
      <c r="AZ1456" s="180"/>
      <c r="BA1456" s="180"/>
      <c r="BB1456" s="180"/>
      <c r="BC1456" s="180"/>
      <c r="BD1456" s="180"/>
      <c r="BE1456" s="180"/>
      <c r="BF1456" s="180"/>
      <c r="BG1456" s="180"/>
      <c r="BH1456" s="180"/>
      <c r="BI1456" s="180"/>
      <c r="BJ1456" s="180"/>
      <c r="BK1456" s="180"/>
      <c r="BL1456" s="180"/>
      <c r="BM1456" s="180"/>
      <c r="BN1456" s="180"/>
      <c r="BO1456" s="180"/>
      <c r="BP1456" s="180"/>
      <c r="BQ1456" s="180"/>
      <c r="BR1456" s="180"/>
      <c r="BS1456" s="180"/>
      <c r="BT1456" s="180"/>
      <c r="BU1456" s="180"/>
      <c r="BV1456" s="180"/>
    </row>
    <row r="1457" spans="1:74" x14ac:dyDescent="0.15">
      <c r="A1457" s="5">
        <v>1453</v>
      </c>
      <c r="B1457" s="5">
        <f>data!A1455</f>
        <v>2013014</v>
      </c>
      <c r="C1457" s="6">
        <f>data!C1455</f>
        <v>2</v>
      </c>
      <c r="D1457" s="7">
        <f>data!D1455</f>
        <v>4</v>
      </c>
      <c r="E1457" s="7">
        <f>data!E1455</f>
        <v>5</v>
      </c>
      <c r="F1457" s="7">
        <f>data!F1455</f>
        <v>17</v>
      </c>
      <c r="G1457" s="7">
        <f>data!G1455</f>
        <v>19</v>
      </c>
      <c r="H1457" s="8">
        <f>data!H1455</f>
        <v>20</v>
      </c>
      <c r="I1457" s="9">
        <f>data!I1455</f>
        <v>8</v>
      </c>
      <c r="J1457" s="175"/>
      <c r="K1457" s="143"/>
      <c r="L1457" s="143"/>
      <c r="M1457" s="143"/>
      <c r="N1457" s="176"/>
      <c r="O1457" s="175"/>
      <c r="P1457" s="143"/>
      <c r="Q1457" s="143"/>
      <c r="R1457" s="143"/>
      <c r="S1457" s="176"/>
      <c r="T1457" s="175"/>
      <c r="U1457" s="143"/>
      <c r="V1457" s="143"/>
      <c r="W1457" s="143"/>
      <c r="X1457" s="176"/>
      <c r="Y1457" s="175"/>
      <c r="Z1457" s="143"/>
      <c r="AA1457" s="143"/>
      <c r="AB1457" s="143"/>
      <c r="AC1457" s="176"/>
      <c r="AD1457" s="175"/>
      <c r="AE1457" s="143"/>
      <c r="AF1457" s="143"/>
      <c r="AG1457" s="143"/>
      <c r="AH1457" s="176"/>
      <c r="AI1457" s="175"/>
      <c r="AJ1457" s="143"/>
      <c r="AK1457" s="143"/>
      <c r="AL1457" s="143"/>
      <c r="AM1457" s="176"/>
      <c r="AN1457" s="179"/>
      <c r="AO1457" s="180"/>
      <c r="AP1457" s="180"/>
      <c r="AQ1457" s="180"/>
      <c r="AR1457" s="180"/>
      <c r="AS1457" s="180"/>
      <c r="AT1457" s="180"/>
      <c r="AU1457" s="180"/>
      <c r="AV1457" s="180"/>
      <c r="AW1457" s="180"/>
      <c r="AX1457" s="180"/>
      <c r="AY1457" s="180"/>
      <c r="AZ1457" s="180"/>
      <c r="BA1457" s="180"/>
      <c r="BB1457" s="180"/>
      <c r="BC1457" s="180"/>
      <c r="BD1457" s="180"/>
      <c r="BE1457" s="180"/>
      <c r="BF1457" s="180"/>
      <c r="BG1457" s="180"/>
      <c r="BH1457" s="180"/>
      <c r="BI1457" s="180"/>
      <c r="BJ1457" s="180"/>
      <c r="BK1457" s="180"/>
      <c r="BL1457" s="180"/>
      <c r="BM1457" s="180"/>
      <c r="BN1457" s="180"/>
      <c r="BO1457" s="180"/>
      <c r="BP1457" s="180"/>
      <c r="BQ1457" s="180"/>
      <c r="BR1457" s="180"/>
      <c r="BS1457" s="180"/>
      <c r="BT1457" s="180"/>
      <c r="BU1457" s="180"/>
      <c r="BV1457" s="180"/>
    </row>
    <row r="1458" spans="1:74" x14ac:dyDescent="0.15">
      <c r="A1458" s="5">
        <v>1454</v>
      </c>
      <c r="B1458" s="5">
        <f>data!A1456</f>
        <v>2013015</v>
      </c>
      <c r="C1458" s="6">
        <f>data!C1456</f>
        <v>5</v>
      </c>
      <c r="D1458" s="7">
        <f>data!D1456</f>
        <v>6</v>
      </c>
      <c r="E1458" s="7">
        <f>data!E1456</f>
        <v>7</v>
      </c>
      <c r="F1458" s="7">
        <f>data!F1456</f>
        <v>11</v>
      </c>
      <c r="G1458" s="7">
        <f>data!G1456</f>
        <v>13</v>
      </c>
      <c r="H1458" s="8">
        <f>data!H1456</f>
        <v>18</v>
      </c>
      <c r="I1458" s="9">
        <f>data!I1456</f>
        <v>15</v>
      </c>
      <c r="J1458" s="175"/>
      <c r="K1458" s="143"/>
      <c r="L1458" s="143"/>
      <c r="M1458" s="143"/>
      <c r="N1458" s="176"/>
      <c r="O1458" s="175"/>
      <c r="P1458" s="143"/>
      <c r="Q1458" s="143"/>
      <c r="R1458" s="143"/>
      <c r="S1458" s="176"/>
      <c r="T1458" s="175"/>
      <c r="U1458" s="143"/>
      <c r="V1458" s="143"/>
      <c r="W1458" s="143"/>
      <c r="X1458" s="176"/>
      <c r="Y1458" s="175"/>
      <c r="Z1458" s="143"/>
      <c r="AA1458" s="143"/>
      <c r="AB1458" s="143"/>
      <c r="AC1458" s="176"/>
      <c r="AD1458" s="175"/>
      <c r="AE1458" s="143"/>
      <c r="AF1458" s="143"/>
      <c r="AG1458" s="143"/>
      <c r="AH1458" s="176"/>
      <c r="AI1458" s="175"/>
      <c r="AJ1458" s="143"/>
      <c r="AK1458" s="143"/>
      <c r="AL1458" s="143"/>
      <c r="AM1458" s="176"/>
      <c r="AN1458" s="179"/>
      <c r="AO1458" s="180"/>
      <c r="AP1458" s="180"/>
      <c r="AQ1458" s="180"/>
      <c r="AR1458" s="180"/>
      <c r="AS1458" s="180"/>
      <c r="AT1458" s="180"/>
      <c r="AU1458" s="180"/>
      <c r="AV1458" s="180"/>
      <c r="AW1458" s="180"/>
      <c r="AX1458" s="180"/>
      <c r="AY1458" s="180"/>
      <c r="AZ1458" s="180"/>
      <c r="BA1458" s="180"/>
      <c r="BB1458" s="180"/>
      <c r="BC1458" s="180"/>
      <c r="BD1458" s="180"/>
      <c r="BE1458" s="180"/>
      <c r="BF1458" s="180"/>
      <c r="BG1458" s="180"/>
      <c r="BH1458" s="180"/>
      <c r="BI1458" s="180"/>
      <c r="BJ1458" s="180"/>
      <c r="BK1458" s="180"/>
      <c r="BL1458" s="180"/>
      <c r="BM1458" s="180"/>
      <c r="BN1458" s="180"/>
      <c r="BO1458" s="180"/>
      <c r="BP1458" s="180"/>
      <c r="BQ1458" s="180"/>
      <c r="BR1458" s="180"/>
      <c r="BS1458" s="180"/>
      <c r="BT1458" s="180"/>
      <c r="BU1458" s="180"/>
      <c r="BV1458" s="180"/>
    </row>
    <row r="1459" spans="1:74" x14ac:dyDescent="0.15">
      <c r="A1459" s="5">
        <v>1455</v>
      </c>
      <c r="B1459" s="5">
        <f>data!A1457</f>
        <v>2013016</v>
      </c>
      <c r="C1459" s="6">
        <f>data!C1457</f>
        <v>2</v>
      </c>
      <c r="D1459" s="7">
        <f>data!D1457</f>
        <v>5</v>
      </c>
      <c r="E1459" s="7">
        <f>data!E1457</f>
        <v>6</v>
      </c>
      <c r="F1459" s="7">
        <f>data!F1457</f>
        <v>12</v>
      </c>
      <c r="G1459" s="7">
        <f>data!G1457</f>
        <v>14</v>
      </c>
      <c r="H1459" s="8">
        <f>data!H1457</f>
        <v>28</v>
      </c>
      <c r="I1459" s="9">
        <f>data!I1457</f>
        <v>5</v>
      </c>
      <c r="J1459" s="175"/>
      <c r="K1459" s="143"/>
      <c r="L1459" s="143"/>
      <c r="M1459" s="143"/>
      <c r="N1459" s="176"/>
      <c r="O1459" s="175"/>
      <c r="P1459" s="143"/>
      <c r="Q1459" s="143"/>
      <c r="R1459" s="143"/>
      <c r="S1459" s="176"/>
      <c r="T1459" s="175"/>
      <c r="U1459" s="143"/>
      <c r="V1459" s="143"/>
      <c r="W1459" s="143"/>
      <c r="X1459" s="176"/>
      <c r="Y1459" s="175"/>
      <c r="Z1459" s="143"/>
      <c r="AA1459" s="143"/>
      <c r="AB1459" s="143"/>
      <c r="AC1459" s="176"/>
      <c r="AD1459" s="175"/>
      <c r="AE1459" s="143"/>
      <c r="AF1459" s="143"/>
      <c r="AG1459" s="143"/>
      <c r="AH1459" s="176"/>
      <c r="AI1459" s="175"/>
      <c r="AJ1459" s="143"/>
      <c r="AK1459" s="143"/>
      <c r="AL1459" s="143"/>
      <c r="AM1459" s="176"/>
      <c r="AN1459" s="179"/>
      <c r="AO1459" s="180"/>
      <c r="AP1459" s="180"/>
      <c r="AQ1459" s="180"/>
      <c r="AR1459" s="180"/>
      <c r="AS1459" s="180"/>
      <c r="AT1459" s="180"/>
      <c r="AU1459" s="180"/>
      <c r="AV1459" s="180"/>
      <c r="AW1459" s="180"/>
      <c r="AX1459" s="180"/>
      <c r="AY1459" s="180"/>
      <c r="AZ1459" s="180"/>
      <c r="BA1459" s="180"/>
      <c r="BB1459" s="180"/>
      <c r="BC1459" s="180"/>
      <c r="BD1459" s="180"/>
      <c r="BE1459" s="180"/>
      <c r="BF1459" s="180"/>
      <c r="BG1459" s="180"/>
      <c r="BH1459" s="180"/>
      <c r="BI1459" s="180"/>
      <c r="BJ1459" s="180"/>
      <c r="BK1459" s="180"/>
      <c r="BL1459" s="180"/>
      <c r="BM1459" s="180"/>
      <c r="BN1459" s="180"/>
      <c r="BO1459" s="180"/>
      <c r="BP1459" s="180"/>
      <c r="BQ1459" s="180"/>
      <c r="BR1459" s="180"/>
      <c r="BS1459" s="180"/>
      <c r="BT1459" s="180"/>
      <c r="BU1459" s="180"/>
      <c r="BV1459" s="180"/>
    </row>
    <row r="1460" spans="1:74" x14ac:dyDescent="0.15">
      <c r="A1460" s="5">
        <v>1456</v>
      </c>
      <c r="B1460" s="5">
        <f>data!A1458</f>
        <v>2013017</v>
      </c>
      <c r="C1460" s="6">
        <f>data!C1458</f>
        <v>4</v>
      </c>
      <c r="D1460" s="7">
        <f>data!D1458</f>
        <v>6</v>
      </c>
      <c r="E1460" s="7">
        <f>data!E1458</f>
        <v>12</v>
      </c>
      <c r="F1460" s="7">
        <f>data!F1458</f>
        <v>30</v>
      </c>
      <c r="G1460" s="7">
        <f>data!G1458</f>
        <v>31</v>
      </c>
      <c r="H1460" s="8">
        <f>data!H1458</f>
        <v>32</v>
      </c>
      <c r="I1460" s="9">
        <f>data!I1458</f>
        <v>9</v>
      </c>
      <c r="J1460" s="175"/>
      <c r="K1460" s="143"/>
      <c r="L1460" s="143"/>
      <c r="M1460" s="143"/>
      <c r="N1460" s="176"/>
      <c r="O1460" s="175"/>
      <c r="P1460" s="143"/>
      <c r="Q1460" s="143"/>
      <c r="R1460" s="143"/>
      <c r="S1460" s="176"/>
      <c r="T1460" s="175"/>
      <c r="U1460" s="143"/>
      <c r="V1460" s="143"/>
      <c r="W1460" s="143"/>
      <c r="X1460" s="176"/>
      <c r="Y1460" s="175"/>
      <c r="Z1460" s="143"/>
      <c r="AA1460" s="143"/>
      <c r="AB1460" s="143"/>
      <c r="AC1460" s="176"/>
      <c r="AD1460" s="175"/>
      <c r="AE1460" s="143"/>
      <c r="AF1460" s="143"/>
      <c r="AG1460" s="143"/>
      <c r="AH1460" s="176"/>
      <c r="AI1460" s="175"/>
      <c r="AJ1460" s="143"/>
      <c r="AK1460" s="143"/>
      <c r="AL1460" s="143"/>
      <c r="AM1460" s="176"/>
      <c r="AN1460" s="179"/>
      <c r="AO1460" s="180"/>
      <c r="AP1460" s="180"/>
      <c r="AQ1460" s="180"/>
      <c r="AR1460" s="180"/>
      <c r="AS1460" s="180"/>
      <c r="AT1460" s="180"/>
      <c r="AU1460" s="180"/>
      <c r="AV1460" s="180"/>
      <c r="AW1460" s="180"/>
      <c r="AX1460" s="180"/>
      <c r="AY1460" s="180"/>
      <c r="AZ1460" s="180"/>
      <c r="BA1460" s="180"/>
      <c r="BB1460" s="180"/>
      <c r="BC1460" s="180"/>
      <c r="BD1460" s="180"/>
      <c r="BE1460" s="180"/>
      <c r="BF1460" s="180"/>
      <c r="BG1460" s="180"/>
      <c r="BH1460" s="180"/>
      <c r="BI1460" s="180"/>
      <c r="BJ1460" s="180"/>
      <c r="BK1460" s="180"/>
      <c r="BL1460" s="180"/>
      <c r="BM1460" s="180"/>
      <c r="BN1460" s="180"/>
      <c r="BO1460" s="180"/>
      <c r="BP1460" s="180"/>
      <c r="BQ1460" s="180"/>
      <c r="BR1460" s="180"/>
      <c r="BS1460" s="180"/>
      <c r="BT1460" s="180"/>
      <c r="BU1460" s="180"/>
      <c r="BV1460" s="180"/>
    </row>
    <row r="1461" spans="1:74" x14ac:dyDescent="0.15">
      <c r="A1461" s="5">
        <v>1457</v>
      </c>
      <c r="B1461" s="5">
        <f>data!A1459</f>
        <v>2013018</v>
      </c>
      <c r="C1461" s="6">
        <f>data!C1459</f>
        <v>2</v>
      </c>
      <c r="D1461" s="7">
        <f>data!D1459</f>
        <v>8</v>
      </c>
      <c r="E1461" s="7">
        <f>data!E1459</f>
        <v>13</v>
      </c>
      <c r="F1461" s="7">
        <f>data!F1459</f>
        <v>28</v>
      </c>
      <c r="G1461" s="7">
        <f>data!G1459</f>
        <v>29</v>
      </c>
      <c r="H1461" s="8">
        <f>data!H1459</f>
        <v>30</v>
      </c>
      <c r="I1461" s="9">
        <f>data!I1459</f>
        <v>5</v>
      </c>
      <c r="J1461" s="175"/>
      <c r="K1461" s="143"/>
      <c r="L1461" s="143"/>
      <c r="M1461" s="143"/>
      <c r="N1461" s="176"/>
      <c r="O1461" s="175"/>
      <c r="P1461" s="143"/>
      <c r="Q1461" s="143"/>
      <c r="R1461" s="143"/>
      <c r="S1461" s="176"/>
      <c r="T1461" s="175"/>
      <c r="U1461" s="143"/>
      <c r="V1461" s="143"/>
      <c r="W1461" s="143"/>
      <c r="X1461" s="176"/>
      <c r="Y1461" s="175"/>
      <c r="Z1461" s="143"/>
      <c r="AA1461" s="143"/>
      <c r="AB1461" s="143"/>
      <c r="AC1461" s="176"/>
      <c r="AD1461" s="175"/>
      <c r="AE1461" s="143"/>
      <c r="AF1461" s="143"/>
      <c r="AG1461" s="143"/>
      <c r="AH1461" s="176"/>
      <c r="AI1461" s="175"/>
      <c r="AJ1461" s="143"/>
      <c r="AK1461" s="143"/>
      <c r="AL1461" s="143"/>
      <c r="AM1461" s="176"/>
      <c r="AN1461" s="179"/>
      <c r="AO1461" s="180"/>
      <c r="AP1461" s="180"/>
      <c r="AQ1461" s="180"/>
      <c r="AR1461" s="180"/>
      <c r="AS1461" s="180"/>
      <c r="AT1461" s="180"/>
      <c r="AU1461" s="180"/>
      <c r="AV1461" s="180"/>
      <c r="AW1461" s="180"/>
      <c r="AX1461" s="180"/>
      <c r="AY1461" s="180"/>
      <c r="AZ1461" s="180"/>
      <c r="BA1461" s="180"/>
      <c r="BB1461" s="180"/>
      <c r="BC1461" s="180"/>
      <c r="BD1461" s="180"/>
      <c r="BE1461" s="180"/>
      <c r="BF1461" s="180"/>
      <c r="BG1461" s="180"/>
      <c r="BH1461" s="180"/>
      <c r="BI1461" s="180"/>
      <c r="BJ1461" s="180"/>
      <c r="BK1461" s="180"/>
      <c r="BL1461" s="180"/>
      <c r="BM1461" s="180"/>
      <c r="BN1461" s="180"/>
      <c r="BO1461" s="180"/>
      <c r="BP1461" s="180"/>
      <c r="BQ1461" s="180"/>
      <c r="BR1461" s="180"/>
      <c r="BS1461" s="180"/>
      <c r="BT1461" s="180"/>
      <c r="BU1461" s="180"/>
      <c r="BV1461" s="180"/>
    </row>
    <row r="1462" spans="1:74" x14ac:dyDescent="0.15">
      <c r="A1462" s="5">
        <v>1458</v>
      </c>
      <c r="B1462" s="5">
        <f>data!A1460</f>
        <v>2013019</v>
      </c>
      <c r="C1462" s="6">
        <f>data!C1460</f>
        <v>1</v>
      </c>
      <c r="D1462" s="7">
        <f>data!D1460</f>
        <v>2</v>
      </c>
      <c r="E1462" s="7">
        <f>data!E1460</f>
        <v>5</v>
      </c>
      <c r="F1462" s="7">
        <f>data!F1460</f>
        <v>16</v>
      </c>
      <c r="G1462" s="7">
        <f>data!G1460</f>
        <v>20</v>
      </c>
      <c r="H1462" s="8">
        <f>data!H1460</f>
        <v>26</v>
      </c>
      <c r="I1462" s="9">
        <f>data!I1460</f>
        <v>6</v>
      </c>
      <c r="J1462" s="175"/>
      <c r="K1462" s="143"/>
      <c r="L1462" s="143"/>
      <c r="M1462" s="143"/>
      <c r="N1462" s="176"/>
      <c r="O1462" s="175"/>
      <c r="P1462" s="143"/>
      <c r="Q1462" s="143"/>
      <c r="R1462" s="143"/>
      <c r="S1462" s="176"/>
      <c r="T1462" s="175"/>
      <c r="U1462" s="143"/>
      <c r="V1462" s="143"/>
      <c r="W1462" s="143"/>
      <c r="X1462" s="176"/>
      <c r="Y1462" s="175"/>
      <c r="Z1462" s="143"/>
      <c r="AA1462" s="143"/>
      <c r="AB1462" s="143"/>
      <c r="AC1462" s="176"/>
      <c r="AD1462" s="175"/>
      <c r="AE1462" s="143"/>
      <c r="AF1462" s="143"/>
      <c r="AG1462" s="143"/>
      <c r="AH1462" s="176"/>
      <c r="AI1462" s="175"/>
      <c r="AJ1462" s="143"/>
      <c r="AK1462" s="143"/>
      <c r="AL1462" s="143"/>
      <c r="AM1462" s="176"/>
      <c r="AN1462" s="179"/>
      <c r="AO1462" s="180"/>
      <c r="AP1462" s="180"/>
      <c r="AQ1462" s="180"/>
      <c r="AR1462" s="180"/>
      <c r="AS1462" s="180"/>
      <c r="AT1462" s="180"/>
      <c r="AU1462" s="180"/>
      <c r="AV1462" s="180"/>
      <c r="AW1462" s="180"/>
      <c r="AX1462" s="180"/>
      <c r="AY1462" s="180"/>
      <c r="AZ1462" s="180"/>
      <c r="BA1462" s="180"/>
      <c r="BB1462" s="180"/>
      <c r="BC1462" s="180"/>
      <c r="BD1462" s="180"/>
      <c r="BE1462" s="180"/>
      <c r="BF1462" s="180"/>
      <c r="BG1462" s="180"/>
      <c r="BH1462" s="180"/>
      <c r="BI1462" s="180"/>
      <c r="BJ1462" s="180"/>
      <c r="BK1462" s="180"/>
      <c r="BL1462" s="180"/>
      <c r="BM1462" s="180"/>
      <c r="BN1462" s="180"/>
      <c r="BO1462" s="180"/>
      <c r="BP1462" s="180"/>
      <c r="BQ1462" s="180"/>
      <c r="BR1462" s="180"/>
      <c r="BS1462" s="180"/>
      <c r="BT1462" s="180"/>
      <c r="BU1462" s="180"/>
      <c r="BV1462" s="180"/>
    </row>
    <row r="1463" spans="1:74" x14ac:dyDescent="0.15">
      <c r="A1463" s="5">
        <v>1459</v>
      </c>
      <c r="B1463" s="5">
        <f>data!A1461</f>
        <v>2013020</v>
      </c>
      <c r="C1463" s="6">
        <f>data!C1461</f>
        <v>1</v>
      </c>
      <c r="D1463" s="7">
        <f>data!D1461</f>
        <v>7</v>
      </c>
      <c r="E1463" s="7">
        <f>data!E1461</f>
        <v>8</v>
      </c>
      <c r="F1463" s="7">
        <f>data!F1461</f>
        <v>12</v>
      </c>
      <c r="G1463" s="7">
        <f>data!G1461</f>
        <v>16</v>
      </c>
      <c r="H1463" s="8">
        <f>data!H1461</f>
        <v>21</v>
      </c>
      <c r="I1463" s="9">
        <f>data!I1461</f>
        <v>1</v>
      </c>
      <c r="J1463" s="175"/>
      <c r="K1463" s="143"/>
      <c r="L1463" s="143"/>
      <c r="M1463" s="143"/>
      <c r="N1463" s="176"/>
      <c r="O1463" s="175"/>
      <c r="P1463" s="143"/>
      <c r="Q1463" s="143"/>
      <c r="R1463" s="143"/>
      <c r="S1463" s="176"/>
      <c r="T1463" s="175"/>
      <c r="U1463" s="143"/>
      <c r="V1463" s="143"/>
      <c r="W1463" s="143"/>
      <c r="X1463" s="176"/>
      <c r="Y1463" s="175"/>
      <c r="Z1463" s="143"/>
      <c r="AA1463" s="143"/>
      <c r="AB1463" s="143"/>
      <c r="AC1463" s="176"/>
      <c r="AD1463" s="175"/>
      <c r="AE1463" s="143"/>
      <c r="AF1463" s="143"/>
      <c r="AG1463" s="143"/>
      <c r="AH1463" s="176"/>
      <c r="AI1463" s="175"/>
      <c r="AJ1463" s="143"/>
      <c r="AK1463" s="143"/>
      <c r="AL1463" s="143"/>
      <c r="AM1463" s="176"/>
      <c r="AN1463" s="179"/>
      <c r="AO1463" s="180"/>
      <c r="AP1463" s="180"/>
      <c r="AQ1463" s="180"/>
      <c r="AR1463" s="180"/>
      <c r="AS1463" s="180"/>
      <c r="AT1463" s="180"/>
      <c r="AU1463" s="180"/>
      <c r="AV1463" s="180"/>
      <c r="AW1463" s="180"/>
      <c r="AX1463" s="180"/>
      <c r="AY1463" s="180"/>
      <c r="AZ1463" s="180"/>
      <c r="BA1463" s="180"/>
      <c r="BB1463" s="180"/>
      <c r="BC1463" s="180"/>
      <c r="BD1463" s="180"/>
      <c r="BE1463" s="180"/>
      <c r="BF1463" s="180"/>
      <c r="BG1463" s="180"/>
      <c r="BH1463" s="180"/>
      <c r="BI1463" s="180"/>
      <c r="BJ1463" s="180"/>
      <c r="BK1463" s="180"/>
      <c r="BL1463" s="180"/>
      <c r="BM1463" s="180"/>
      <c r="BN1463" s="180"/>
      <c r="BO1463" s="180"/>
      <c r="BP1463" s="180"/>
      <c r="BQ1463" s="180"/>
      <c r="BR1463" s="180"/>
      <c r="BS1463" s="180"/>
      <c r="BT1463" s="180"/>
      <c r="BU1463" s="180"/>
      <c r="BV1463" s="180"/>
    </row>
    <row r="1464" spans="1:74" x14ac:dyDescent="0.15">
      <c r="A1464" s="5">
        <v>1460</v>
      </c>
      <c r="B1464" s="5">
        <f>data!A1462</f>
        <v>2013021</v>
      </c>
      <c r="C1464" s="6">
        <f>data!C1462</f>
        <v>1</v>
      </c>
      <c r="D1464" s="7">
        <f>data!D1462</f>
        <v>6</v>
      </c>
      <c r="E1464" s="7">
        <f>data!E1462</f>
        <v>17</v>
      </c>
      <c r="F1464" s="7">
        <f>data!F1462</f>
        <v>19</v>
      </c>
      <c r="G1464" s="7">
        <f>data!G1462</f>
        <v>26</v>
      </c>
      <c r="H1464" s="8">
        <f>data!H1462</f>
        <v>31</v>
      </c>
      <c r="I1464" s="9">
        <f>data!I1462</f>
        <v>11</v>
      </c>
      <c r="J1464" s="175"/>
      <c r="K1464" s="143"/>
      <c r="L1464" s="143"/>
      <c r="M1464" s="143"/>
      <c r="N1464" s="176"/>
      <c r="O1464" s="175"/>
      <c r="P1464" s="143"/>
      <c r="Q1464" s="143"/>
      <c r="R1464" s="143"/>
      <c r="S1464" s="176"/>
      <c r="T1464" s="175"/>
      <c r="U1464" s="143"/>
      <c r="V1464" s="143"/>
      <c r="W1464" s="143"/>
      <c r="X1464" s="176"/>
      <c r="Y1464" s="175"/>
      <c r="Z1464" s="143"/>
      <c r="AA1464" s="143"/>
      <c r="AB1464" s="143"/>
      <c r="AC1464" s="176"/>
      <c r="AD1464" s="175"/>
      <c r="AE1464" s="143"/>
      <c r="AF1464" s="143"/>
      <c r="AG1464" s="143"/>
      <c r="AH1464" s="176"/>
      <c r="AI1464" s="175"/>
      <c r="AJ1464" s="143"/>
      <c r="AK1464" s="143"/>
      <c r="AL1464" s="143"/>
      <c r="AM1464" s="176"/>
      <c r="AN1464" s="179"/>
      <c r="AO1464" s="180"/>
      <c r="AP1464" s="180"/>
      <c r="AQ1464" s="180"/>
      <c r="AR1464" s="180"/>
      <c r="AS1464" s="180"/>
      <c r="AT1464" s="180"/>
      <c r="AU1464" s="180"/>
      <c r="AV1464" s="180"/>
      <c r="AW1464" s="180"/>
      <c r="AX1464" s="180"/>
      <c r="AY1464" s="180"/>
      <c r="AZ1464" s="180"/>
      <c r="BA1464" s="180"/>
      <c r="BB1464" s="180"/>
      <c r="BC1464" s="180"/>
      <c r="BD1464" s="180"/>
      <c r="BE1464" s="180"/>
      <c r="BF1464" s="180"/>
      <c r="BG1464" s="180"/>
      <c r="BH1464" s="180"/>
      <c r="BI1464" s="180"/>
      <c r="BJ1464" s="180"/>
      <c r="BK1464" s="180"/>
      <c r="BL1464" s="180"/>
      <c r="BM1464" s="180"/>
      <c r="BN1464" s="180"/>
      <c r="BO1464" s="180"/>
      <c r="BP1464" s="180"/>
      <c r="BQ1464" s="180"/>
      <c r="BR1464" s="180"/>
      <c r="BS1464" s="180"/>
      <c r="BT1464" s="180"/>
      <c r="BU1464" s="180"/>
      <c r="BV1464" s="180"/>
    </row>
    <row r="1465" spans="1:74" x14ac:dyDescent="0.15">
      <c r="A1465" s="5">
        <v>1461</v>
      </c>
      <c r="B1465" s="5">
        <f>data!A1463</f>
        <v>2013022</v>
      </c>
      <c r="C1465" s="6">
        <f>data!C1463</f>
        <v>2</v>
      </c>
      <c r="D1465" s="7">
        <f>data!D1463</f>
        <v>4</v>
      </c>
      <c r="E1465" s="7">
        <f>data!E1463</f>
        <v>7</v>
      </c>
      <c r="F1465" s="7">
        <f>data!F1463</f>
        <v>9</v>
      </c>
      <c r="G1465" s="7">
        <f>data!G1463</f>
        <v>15</v>
      </c>
      <c r="H1465" s="8">
        <f>data!H1463</f>
        <v>20</v>
      </c>
      <c r="I1465" s="9">
        <f>data!I1463</f>
        <v>7</v>
      </c>
      <c r="J1465" s="175"/>
      <c r="K1465" s="143"/>
      <c r="L1465" s="143"/>
      <c r="M1465" s="143"/>
      <c r="N1465" s="176"/>
      <c r="O1465" s="175"/>
      <c r="P1465" s="143"/>
      <c r="Q1465" s="143"/>
      <c r="R1465" s="143"/>
      <c r="S1465" s="176"/>
      <c r="T1465" s="175"/>
      <c r="U1465" s="143"/>
      <c r="V1465" s="143"/>
      <c r="W1465" s="143"/>
      <c r="X1465" s="176"/>
      <c r="Y1465" s="175"/>
      <c r="Z1465" s="143"/>
      <c r="AA1465" s="143"/>
      <c r="AB1465" s="143"/>
      <c r="AC1465" s="176"/>
      <c r="AD1465" s="175"/>
      <c r="AE1465" s="143"/>
      <c r="AF1465" s="143"/>
      <c r="AG1465" s="143"/>
      <c r="AH1465" s="176"/>
      <c r="AI1465" s="175"/>
      <c r="AJ1465" s="143"/>
      <c r="AK1465" s="143"/>
      <c r="AL1465" s="143"/>
      <c r="AM1465" s="176"/>
      <c r="AN1465" s="179"/>
      <c r="AO1465" s="180"/>
      <c r="AP1465" s="180"/>
      <c r="AQ1465" s="180"/>
      <c r="AR1465" s="180"/>
      <c r="AS1465" s="180"/>
      <c r="AT1465" s="180"/>
      <c r="AU1465" s="180"/>
      <c r="AV1465" s="180"/>
      <c r="AW1465" s="180"/>
      <c r="AX1465" s="180"/>
      <c r="AY1465" s="180"/>
      <c r="AZ1465" s="180"/>
      <c r="BA1465" s="180"/>
      <c r="BB1465" s="180"/>
      <c r="BC1465" s="180"/>
      <c r="BD1465" s="180"/>
      <c r="BE1465" s="180"/>
      <c r="BF1465" s="180"/>
      <c r="BG1465" s="180"/>
      <c r="BH1465" s="180"/>
      <c r="BI1465" s="180"/>
      <c r="BJ1465" s="180"/>
      <c r="BK1465" s="180"/>
      <c r="BL1465" s="180"/>
      <c r="BM1465" s="180"/>
      <c r="BN1465" s="180"/>
      <c r="BO1465" s="180"/>
      <c r="BP1465" s="180"/>
      <c r="BQ1465" s="180"/>
      <c r="BR1465" s="180"/>
      <c r="BS1465" s="180"/>
      <c r="BT1465" s="180"/>
      <c r="BU1465" s="180"/>
      <c r="BV1465" s="180"/>
    </row>
    <row r="1466" spans="1:74" x14ac:dyDescent="0.15">
      <c r="A1466" s="5">
        <v>1462</v>
      </c>
      <c r="B1466" s="5">
        <f>data!A1464</f>
        <v>2013023</v>
      </c>
      <c r="C1466" s="6">
        <f>data!C1464</f>
        <v>3</v>
      </c>
      <c r="D1466" s="7">
        <f>data!D1464</f>
        <v>6</v>
      </c>
      <c r="E1466" s="7">
        <f>data!E1464</f>
        <v>15</v>
      </c>
      <c r="F1466" s="7">
        <f>data!F1464</f>
        <v>18</v>
      </c>
      <c r="G1466" s="7">
        <f>data!G1464</f>
        <v>30</v>
      </c>
      <c r="H1466" s="8">
        <f>data!H1464</f>
        <v>32</v>
      </c>
      <c r="I1466" s="9">
        <f>data!I1464</f>
        <v>5</v>
      </c>
      <c r="J1466" s="175"/>
      <c r="K1466" s="143"/>
      <c r="L1466" s="143"/>
      <c r="M1466" s="143"/>
      <c r="N1466" s="176"/>
      <c r="O1466" s="175"/>
      <c r="P1466" s="143"/>
      <c r="Q1466" s="143"/>
      <c r="R1466" s="143"/>
      <c r="S1466" s="176"/>
      <c r="T1466" s="175"/>
      <c r="U1466" s="143"/>
      <c r="V1466" s="143"/>
      <c r="W1466" s="143"/>
      <c r="X1466" s="176"/>
      <c r="Y1466" s="175"/>
      <c r="Z1466" s="143"/>
      <c r="AA1466" s="143"/>
      <c r="AB1466" s="143"/>
      <c r="AC1466" s="176"/>
      <c r="AD1466" s="175"/>
      <c r="AE1466" s="143"/>
      <c r="AF1466" s="143"/>
      <c r="AG1466" s="143"/>
      <c r="AH1466" s="176"/>
      <c r="AI1466" s="175"/>
      <c r="AJ1466" s="143"/>
      <c r="AK1466" s="143"/>
      <c r="AL1466" s="143"/>
      <c r="AM1466" s="176"/>
      <c r="AN1466" s="179"/>
      <c r="AO1466" s="180"/>
      <c r="AP1466" s="180"/>
      <c r="AQ1466" s="180"/>
      <c r="AR1466" s="180"/>
      <c r="AS1466" s="180"/>
      <c r="AT1466" s="180"/>
      <c r="AU1466" s="180"/>
      <c r="AV1466" s="180"/>
      <c r="AW1466" s="180"/>
      <c r="AX1466" s="180"/>
      <c r="AY1466" s="180"/>
      <c r="AZ1466" s="180"/>
      <c r="BA1466" s="180"/>
      <c r="BB1466" s="180"/>
      <c r="BC1466" s="180"/>
      <c r="BD1466" s="180"/>
      <c r="BE1466" s="180"/>
      <c r="BF1466" s="180"/>
      <c r="BG1466" s="180"/>
      <c r="BH1466" s="180"/>
      <c r="BI1466" s="180"/>
      <c r="BJ1466" s="180"/>
      <c r="BK1466" s="180"/>
      <c r="BL1466" s="180"/>
      <c r="BM1466" s="180"/>
      <c r="BN1466" s="180"/>
      <c r="BO1466" s="180"/>
      <c r="BP1466" s="180"/>
      <c r="BQ1466" s="180"/>
      <c r="BR1466" s="180"/>
      <c r="BS1466" s="180"/>
      <c r="BT1466" s="180"/>
      <c r="BU1466" s="180"/>
      <c r="BV1466" s="180"/>
    </row>
    <row r="1467" spans="1:74" x14ac:dyDescent="0.15">
      <c r="A1467" s="5">
        <v>1463</v>
      </c>
      <c r="B1467" s="5">
        <f>data!A1465</f>
        <v>2013024</v>
      </c>
      <c r="C1467" s="6">
        <f>data!C1465</f>
        <v>4</v>
      </c>
      <c r="D1467" s="7">
        <f>data!D1465</f>
        <v>5</v>
      </c>
      <c r="E1467" s="7">
        <f>data!E1465</f>
        <v>13</v>
      </c>
      <c r="F1467" s="7">
        <f>data!F1465</f>
        <v>23</v>
      </c>
      <c r="G1467" s="7">
        <f>data!G1465</f>
        <v>27</v>
      </c>
      <c r="H1467" s="8">
        <f>data!H1465</f>
        <v>30</v>
      </c>
      <c r="I1467" s="9">
        <f>data!I1465</f>
        <v>9</v>
      </c>
      <c r="J1467" s="175"/>
      <c r="K1467" s="143"/>
      <c r="L1467" s="143"/>
      <c r="M1467" s="143"/>
      <c r="N1467" s="176"/>
      <c r="O1467" s="175"/>
      <c r="P1467" s="143"/>
      <c r="Q1467" s="143"/>
      <c r="R1467" s="143"/>
      <c r="S1467" s="176"/>
      <c r="T1467" s="175"/>
      <c r="U1467" s="143"/>
      <c r="V1467" s="143"/>
      <c r="W1467" s="143"/>
      <c r="X1467" s="176"/>
      <c r="Y1467" s="175"/>
      <c r="Z1467" s="143"/>
      <c r="AA1467" s="143"/>
      <c r="AB1467" s="143"/>
      <c r="AC1467" s="176"/>
      <c r="AD1467" s="175"/>
      <c r="AE1467" s="143"/>
      <c r="AF1467" s="143"/>
      <c r="AG1467" s="143"/>
      <c r="AH1467" s="176"/>
      <c r="AI1467" s="175"/>
      <c r="AJ1467" s="143"/>
      <c r="AK1467" s="143"/>
      <c r="AL1467" s="143"/>
      <c r="AM1467" s="176"/>
      <c r="AN1467" s="179"/>
      <c r="AO1467" s="180"/>
      <c r="AP1467" s="180"/>
      <c r="AQ1467" s="180"/>
      <c r="AR1467" s="180"/>
      <c r="AS1467" s="180"/>
      <c r="AT1467" s="180"/>
      <c r="AU1467" s="180"/>
      <c r="AV1467" s="180"/>
      <c r="AW1467" s="180"/>
      <c r="AX1467" s="180"/>
      <c r="AY1467" s="180"/>
      <c r="AZ1467" s="180"/>
      <c r="BA1467" s="180"/>
      <c r="BB1467" s="180"/>
      <c r="BC1467" s="180"/>
      <c r="BD1467" s="180"/>
      <c r="BE1467" s="180"/>
      <c r="BF1467" s="180"/>
      <c r="BG1467" s="180"/>
      <c r="BH1467" s="180"/>
      <c r="BI1467" s="180"/>
      <c r="BJ1467" s="180"/>
      <c r="BK1467" s="180"/>
      <c r="BL1467" s="180"/>
      <c r="BM1467" s="180"/>
      <c r="BN1467" s="180"/>
      <c r="BO1467" s="180"/>
      <c r="BP1467" s="180"/>
      <c r="BQ1467" s="180"/>
      <c r="BR1467" s="180"/>
      <c r="BS1467" s="180"/>
      <c r="BT1467" s="180"/>
      <c r="BU1467" s="180"/>
      <c r="BV1467" s="180"/>
    </row>
    <row r="1468" spans="1:74" x14ac:dyDescent="0.15">
      <c r="A1468" s="5">
        <v>1464</v>
      </c>
      <c r="B1468" s="5">
        <f>data!A1466</f>
        <v>2013025</v>
      </c>
      <c r="C1468" s="6">
        <f>data!C1466</f>
        <v>16</v>
      </c>
      <c r="D1468" s="7">
        <f>data!D1466</f>
        <v>17</v>
      </c>
      <c r="E1468" s="7">
        <f>data!E1466</f>
        <v>18</v>
      </c>
      <c r="F1468" s="7">
        <f>data!F1466</f>
        <v>24</v>
      </c>
      <c r="G1468" s="7">
        <f>data!G1466</f>
        <v>25</v>
      </c>
      <c r="H1468" s="8">
        <f>data!H1466</f>
        <v>30</v>
      </c>
      <c r="I1468" s="9">
        <f>data!I1466</f>
        <v>8</v>
      </c>
      <c r="J1468" s="175"/>
      <c r="K1468" s="143"/>
      <c r="L1468" s="143"/>
      <c r="M1468" s="143"/>
      <c r="N1468" s="176"/>
      <c r="O1468" s="175"/>
      <c r="P1468" s="143"/>
      <c r="Q1468" s="143"/>
      <c r="R1468" s="143"/>
      <c r="S1468" s="176"/>
      <c r="T1468" s="175"/>
      <c r="U1468" s="143"/>
      <c r="V1468" s="143"/>
      <c r="W1468" s="143"/>
      <c r="X1468" s="176"/>
      <c r="Y1468" s="175"/>
      <c r="Z1468" s="143"/>
      <c r="AA1468" s="143"/>
      <c r="AB1468" s="143"/>
      <c r="AC1468" s="176"/>
      <c r="AD1468" s="175"/>
      <c r="AE1468" s="143"/>
      <c r="AF1468" s="143"/>
      <c r="AG1468" s="143"/>
      <c r="AH1468" s="176"/>
      <c r="AI1468" s="175"/>
      <c r="AJ1468" s="143"/>
      <c r="AK1468" s="143"/>
      <c r="AL1468" s="143"/>
      <c r="AM1468" s="176"/>
      <c r="AN1468" s="179"/>
      <c r="AO1468" s="180"/>
      <c r="AP1468" s="180"/>
      <c r="AQ1468" s="180"/>
      <c r="AR1468" s="180"/>
      <c r="AS1468" s="180"/>
      <c r="AT1468" s="180"/>
      <c r="AU1468" s="180"/>
      <c r="AV1468" s="180"/>
      <c r="AW1468" s="180"/>
      <c r="AX1468" s="180"/>
      <c r="AY1468" s="180"/>
      <c r="AZ1468" s="180"/>
      <c r="BA1468" s="180"/>
      <c r="BB1468" s="180"/>
      <c r="BC1468" s="180"/>
      <c r="BD1468" s="180"/>
      <c r="BE1468" s="180"/>
      <c r="BF1468" s="180"/>
      <c r="BG1468" s="180"/>
      <c r="BH1468" s="180"/>
      <c r="BI1468" s="180"/>
      <c r="BJ1468" s="180"/>
      <c r="BK1468" s="180"/>
      <c r="BL1468" s="180"/>
      <c r="BM1468" s="180"/>
      <c r="BN1468" s="180"/>
      <c r="BO1468" s="180"/>
      <c r="BP1468" s="180"/>
      <c r="BQ1468" s="180"/>
      <c r="BR1468" s="180"/>
      <c r="BS1468" s="180"/>
      <c r="BT1468" s="180"/>
      <c r="BU1468" s="180"/>
      <c r="BV1468" s="180"/>
    </row>
    <row r="1469" spans="1:74" x14ac:dyDescent="0.15">
      <c r="A1469" s="5">
        <v>1465</v>
      </c>
      <c r="B1469" s="5">
        <f>data!A1467</f>
        <v>2013026</v>
      </c>
      <c r="C1469" s="6">
        <f>data!C1467</f>
        <v>4</v>
      </c>
      <c r="D1469" s="7">
        <f>data!D1467</f>
        <v>11</v>
      </c>
      <c r="E1469" s="7">
        <f>data!E1467</f>
        <v>14</v>
      </c>
      <c r="F1469" s="7">
        <f>data!F1467</f>
        <v>15</v>
      </c>
      <c r="G1469" s="7">
        <f>data!G1467</f>
        <v>22</v>
      </c>
      <c r="H1469" s="8">
        <f>data!H1467</f>
        <v>31</v>
      </c>
      <c r="I1469" s="9">
        <f>data!I1467</f>
        <v>11</v>
      </c>
      <c r="J1469" s="175"/>
      <c r="K1469" s="143"/>
      <c r="L1469" s="143"/>
      <c r="M1469" s="143"/>
      <c r="N1469" s="176"/>
      <c r="O1469" s="175"/>
      <c r="P1469" s="143"/>
      <c r="Q1469" s="143"/>
      <c r="R1469" s="143"/>
      <c r="S1469" s="176"/>
      <c r="T1469" s="175"/>
      <c r="U1469" s="143"/>
      <c r="V1469" s="143"/>
      <c r="W1469" s="143"/>
      <c r="X1469" s="176"/>
      <c r="Y1469" s="175"/>
      <c r="Z1469" s="143"/>
      <c r="AA1469" s="143"/>
      <c r="AB1469" s="143"/>
      <c r="AC1469" s="176"/>
      <c r="AD1469" s="175"/>
      <c r="AE1469" s="143"/>
      <c r="AF1469" s="143"/>
      <c r="AG1469" s="143"/>
      <c r="AH1469" s="176"/>
      <c r="AI1469" s="175"/>
      <c r="AJ1469" s="143"/>
      <c r="AK1469" s="143"/>
      <c r="AL1469" s="143"/>
      <c r="AM1469" s="176"/>
      <c r="AN1469" s="179"/>
      <c r="AO1469" s="180"/>
      <c r="AP1469" s="180"/>
      <c r="AQ1469" s="180"/>
      <c r="AR1469" s="180"/>
      <c r="AS1469" s="180"/>
      <c r="AT1469" s="180"/>
      <c r="AU1469" s="180"/>
      <c r="AV1469" s="180"/>
      <c r="AW1469" s="180"/>
      <c r="AX1469" s="180"/>
      <c r="AY1469" s="180"/>
      <c r="AZ1469" s="180"/>
      <c r="BA1469" s="180"/>
      <c r="BB1469" s="180"/>
      <c r="BC1469" s="180"/>
      <c r="BD1469" s="180"/>
      <c r="BE1469" s="180"/>
      <c r="BF1469" s="180"/>
      <c r="BG1469" s="180"/>
      <c r="BH1469" s="180"/>
      <c r="BI1469" s="180"/>
      <c r="BJ1469" s="180"/>
      <c r="BK1469" s="180"/>
      <c r="BL1469" s="180"/>
      <c r="BM1469" s="180"/>
      <c r="BN1469" s="180"/>
      <c r="BO1469" s="180"/>
      <c r="BP1469" s="180"/>
      <c r="BQ1469" s="180"/>
      <c r="BR1469" s="180"/>
      <c r="BS1469" s="180"/>
      <c r="BT1469" s="180"/>
      <c r="BU1469" s="180"/>
      <c r="BV1469" s="180"/>
    </row>
    <row r="1470" spans="1:74" x14ac:dyDescent="0.15">
      <c r="A1470" s="5">
        <v>1466</v>
      </c>
      <c r="B1470" s="5">
        <f>data!A1468</f>
        <v>2013027</v>
      </c>
      <c r="C1470" s="6">
        <f>data!C1468</f>
        <v>1</v>
      </c>
      <c r="D1470" s="7">
        <f>data!D1468</f>
        <v>2</v>
      </c>
      <c r="E1470" s="7">
        <f>data!E1468</f>
        <v>4</v>
      </c>
      <c r="F1470" s="7">
        <f>data!F1468</f>
        <v>12</v>
      </c>
      <c r="G1470" s="7">
        <f>data!G1468</f>
        <v>21</v>
      </c>
      <c r="H1470" s="8">
        <f>data!H1468</f>
        <v>24</v>
      </c>
      <c r="I1470" s="9">
        <f>data!I1468</f>
        <v>12</v>
      </c>
      <c r="J1470" s="175"/>
      <c r="K1470" s="143"/>
      <c r="L1470" s="143"/>
      <c r="M1470" s="143"/>
      <c r="N1470" s="176"/>
      <c r="O1470" s="175"/>
      <c r="P1470" s="143"/>
      <c r="Q1470" s="143"/>
      <c r="R1470" s="143"/>
      <c r="S1470" s="176"/>
      <c r="T1470" s="175"/>
      <c r="U1470" s="143"/>
      <c r="V1470" s="143"/>
      <c r="W1470" s="143"/>
      <c r="X1470" s="176"/>
      <c r="Y1470" s="175"/>
      <c r="Z1470" s="143"/>
      <c r="AA1470" s="143"/>
      <c r="AB1470" s="143"/>
      <c r="AC1470" s="176"/>
      <c r="AD1470" s="175"/>
      <c r="AE1470" s="143"/>
      <c r="AF1470" s="143"/>
      <c r="AG1470" s="143"/>
      <c r="AH1470" s="176"/>
      <c r="AI1470" s="175"/>
      <c r="AJ1470" s="143"/>
      <c r="AK1470" s="143"/>
      <c r="AL1470" s="143"/>
      <c r="AM1470" s="176"/>
      <c r="AN1470" s="179"/>
      <c r="AO1470" s="180"/>
      <c r="AP1470" s="180"/>
      <c r="AQ1470" s="180"/>
      <c r="AR1470" s="180"/>
      <c r="AS1470" s="180"/>
      <c r="AT1470" s="180"/>
      <c r="AU1470" s="180"/>
      <c r="AV1470" s="180"/>
      <c r="AW1470" s="180"/>
      <c r="AX1470" s="180"/>
      <c r="AY1470" s="180"/>
      <c r="AZ1470" s="180"/>
      <c r="BA1470" s="180"/>
      <c r="BB1470" s="180"/>
      <c r="BC1470" s="180"/>
      <c r="BD1470" s="180"/>
      <c r="BE1470" s="180"/>
      <c r="BF1470" s="180"/>
      <c r="BG1470" s="180"/>
      <c r="BH1470" s="180"/>
      <c r="BI1470" s="180"/>
      <c r="BJ1470" s="180"/>
      <c r="BK1470" s="180"/>
      <c r="BL1470" s="180"/>
      <c r="BM1470" s="180"/>
      <c r="BN1470" s="180"/>
      <c r="BO1470" s="180"/>
      <c r="BP1470" s="180"/>
      <c r="BQ1470" s="180"/>
      <c r="BR1470" s="180"/>
      <c r="BS1470" s="180"/>
      <c r="BT1470" s="180"/>
      <c r="BU1470" s="180"/>
      <c r="BV1470" s="180"/>
    </row>
    <row r="1471" spans="1:74" x14ac:dyDescent="0.15">
      <c r="A1471" s="5">
        <v>1467</v>
      </c>
      <c r="B1471" s="5">
        <f>data!A1469</f>
        <v>2013028</v>
      </c>
      <c r="C1471" s="6">
        <f>data!C1469</f>
        <v>7</v>
      </c>
      <c r="D1471" s="7">
        <f>data!D1469</f>
        <v>8</v>
      </c>
      <c r="E1471" s="7">
        <f>data!E1469</f>
        <v>14</v>
      </c>
      <c r="F1471" s="7">
        <f>data!F1469</f>
        <v>25</v>
      </c>
      <c r="G1471" s="7">
        <f>data!G1469</f>
        <v>26</v>
      </c>
      <c r="H1471" s="8">
        <f>data!H1469</f>
        <v>28</v>
      </c>
      <c r="I1471" s="9">
        <f>data!I1469</f>
        <v>13</v>
      </c>
      <c r="J1471" s="175"/>
      <c r="K1471" s="143"/>
      <c r="L1471" s="143"/>
      <c r="M1471" s="143"/>
      <c r="N1471" s="176"/>
      <c r="O1471" s="175"/>
      <c r="P1471" s="143"/>
      <c r="Q1471" s="143"/>
      <c r="R1471" s="143"/>
      <c r="S1471" s="176"/>
      <c r="T1471" s="175"/>
      <c r="U1471" s="143"/>
      <c r="V1471" s="143"/>
      <c r="W1471" s="143"/>
      <c r="X1471" s="176"/>
      <c r="Y1471" s="175"/>
      <c r="Z1471" s="143"/>
      <c r="AA1471" s="143"/>
      <c r="AB1471" s="143"/>
      <c r="AC1471" s="176"/>
      <c r="AD1471" s="175"/>
      <c r="AE1471" s="143"/>
      <c r="AF1471" s="143"/>
      <c r="AG1471" s="143"/>
      <c r="AH1471" s="176"/>
      <c r="AI1471" s="175"/>
      <c r="AJ1471" s="143"/>
      <c r="AK1471" s="143"/>
      <c r="AL1471" s="143"/>
      <c r="AM1471" s="176"/>
      <c r="AN1471" s="179"/>
      <c r="AO1471" s="180"/>
      <c r="AP1471" s="180"/>
      <c r="AQ1471" s="180"/>
      <c r="AR1471" s="180"/>
      <c r="AS1471" s="180"/>
      <c r="AT1471" s="180"/>
      <c r="AU1471" s="180"/>
      <c r="AV1471" s="180"/>
      <c r="AW1471" s="180"/>
      <c r="AX1471" s="180"/>
      <c r="AY1471" s="180"/>
      <c r="AZ1471" s="180"/>
      <c r="BA1471" s="180"/>
      <c r="BB1471" s="180"/>
      <c r="BC1471" s="180"/>
      <c r="BD1471" s="180"/>
      <c r="BE1471" s="180"/>
      <c r="BF1471" s="180"/>
      <c r="BG1471" s="180"/>
      <c r="BH1471" s="180"/>
      <c r="BI1471" s="180"/>
      <c r="BJ1471" s="180"/>
      <c r="BK1471" s="180"/>
      <c r="BL1471" s="180"/>
      <c r="BM1471" s="180"/>
      <c r="BN1471" s="180"/>
      <c r="BO1471" s="180"/>
      <c r="BP1471" s="180"/>
      <c r="BQ1471" s="180"/>
      <c r="BR1471" s="180"/>
      <c r="BS1471" s="180"/>
      <c r="BT1471" s="180"/>
      <c r="BU1471" s="180"/>
      <c r="BV1471" s="180"/>
    </row>
    <row r="1472" spans="1:74" x14ac:dyDescent="0.15">
      <c r="A1472" s="5">
        <v>1468</v>
      </c>
      <c r="B1472" s="5">
        <f>data!A1470</f>
        <v>2013029</v>
      </c>
      <c r="C1472" s="6">
        <f>data!C1470</f>
        <v>6</v>
      </c>
      <c r="D1472" s="7">
        <f>data!D1470</f>
        <v>7</v>
      </c>
      <c r="E1472" s="7">
        <f>data!E1470</f>
        <v>10</v>
      </c>
      <c r="F1472" s="7">
        <f>data!F1470</f>
        <v>19</v>
      </c>
      <c r="G1472" s="7">
        <f>data!G1470</f>
        <v>23</v>
      </c>
      <c r="H1472" s="8">
        <f>data!H1470</f>
        <v>29</v>
      </c>
      <c r="I1472" s="9">
        <f>data!I1470</f>
        <v>12</v>
      </c>
      <c r="J1472" s="175"/>
      <c r="K1472" s="143"/>
      <c r="L1472" s="143"/>
      <c r="M1472" s="143"/>
      <c r="N1472" s="176"/>
      <c r="O1472" s="175"/>
      <c r="P1472" s="143"/>
      <c r="Q1472" s="143"/>
      <c r="R1472" s="143"/>
      <c r="S1472" s="176"/>
      <c r="T1472" s="175"/>
      <c r="U1472" s="143"/>
      <c r="V1472" s="143"/>
      <c r="W1472" s="143"/>
      <c r="X1472" s="176"/>
      <c r="Y1472" s="175"/>
      <c r="Z1472" s="143"/>
      <c r="AA1472" s="143"/>
      <c r="AB1472" s="143"/>
      <c r="AC1472" s="176"/>
      <c r="AD1472" s="175"/>
      <c r="AE1472" s="143"/>
      <c r="AF1472" s="143"/>
      <c r="AG1472" s="143"/>
      <c r="AH1472" s="176"/>
      <c r="AI1472" s="175"/>
      <c r="AJ1472" s="143"/>
      <c r="AK1472" s="143"/>
      <c r="AL1472" s="143"/>
      <c r="AM1472" s="176"/>
      <c r="AN1472" s="179"/>
      <c r="AO1472" s="180"/>
      <c r="AP1472" s="180"/>
      <c r="AQ1472" s="180"/>
      <c r="AR1472" s="180"/>
      <c r="AS1472" s="180"/>
      <c r="AT1472" s="180"/>
      <c r="AU1472" s="180"/>
      <c r="AV1472" s="180"/>
      <c r="AW1472" s="180"/>
      <c r="AX1472" s="180"/>
      <c r="AY1472" s="180"/>
      <c r="AZ1472" s="180"/>
      <c r="BA1472" s="180"/>
      <c r="BB1472" s="180"/>
      <c r="BC1472" s="180"/>
      <c r="BD1472" s="180"/>
      <c r="BE1472" s="180"/>
      <c r="BF1472" s="180"/>
      <c r="BG1472" s="180"/>
      <c r="BH1472" s="180"/>
      <c r="BI1472" s="180"/>
      <c r="BJ1472" s="180"/>
      <c r="BK1472" s="180"/>
      <c r="BL1472" s="180"/>
      <c r="BM1472" s="180"/>
      <c r="BN1472" s="180"/>
      <c r="BO1472" s="180"/>
      <c r="BP1472" s="180"/>
      <c r="BQ1472" s="180"/>
      <c r="BR1472" s="180"/>
      <c r="BS1472" s="180"/>
      <c r="BT1472" s="180"/>
      <c r="BU1472" s="180"/>
      <c r="BV1472" s="180"/>
    </row>
    <row r="1473" spans="1:74" x14ac:dyDescent="0.15">
      <c r="A1473" s="5">
        <v>1469</v>
      </c>
      <c r="B1473" s="5">
        <f>data!A1471</f>
        <v>2013030</v>
      </c>
      <c r="C1473" s="6">
        <f>data!C1471</f>
        <v>7</v>
      </c>
      <c r="D1473" s="7">
        <f>data!D1471</f>
        <v>14</v>
      </c>
      <c r="E1473" s="7">
        <f>data!E1471</f>
        <v>18</v>
      </c>
      <c r="F1473" s="7">
        <f>data!F1471</f>
        <v>25</v>
      </c>
      <c r="G1473" s="7">
        <f>data!G1471</f>
        <v>26</v>
      </c>
      <c r="H1473" s="8">
        <f>data!H1471</f>
        <v>29</v>
      </c>
      <c r="I1473" s="9">
        <f>data!I1471</f>
        <v>6</v>
      </c>
      <c r="J1473" s="175"/>
      <c r="K1473" s="143"/>
      <c r="L1473" s="143"/>
      <c r="M1473" s="143"/>
      <c r="N1473" s="176"/>
      <c r="O1473" s="175"/>
      <c r="P1473" s="143"/>
      <c r="Q1473" s="143"/>
      <c r="R1473" s="143"/>
      <c r="S1473" s="176"/>
      <c r="T1473" s="175"/>
      <c r="U1473" s="143"/>
      <c r="V1473" s="143"/>
      <c r="W1473" s="143"/>
      <c r="X1473" s="176"/>
      <c r="Y1473" s="175"/>
      <c r="Z1473" s="143"/>
      <c r="AA1473" s="143"/>
      <c r="AB1473" s="143"/>
      <c r="AC1473" s="176"/>
      <c r="AD1473" s="175"/>
      <c r="AE1473" s="143"/>
      <c r="AF1473" s="143"/>
      <c r="AG1473" s="143"/>
      <c r="AH1473" s="176"/>
      <c r="AI1473" s="175"/>
      <c r="AJ1473" s="143"/>
      <c r="AK1473" s="143"/>
      <c r="AL1473" s="143"/>
      <c r="AM1473" s="176"/>
      <c r="AN1473" s="179"/>
      <c r="AO1473" s="180"/>
      <c r="AP1473" s="180"/>
      <c r="AQ1473" s="180"/>
      <c r="AR1473" s="180"/>
      <c r="AS1473" s="180"/>
      <c r="AT1473" s="180"/>
      <c r="AU1473" s="180"/>
      <c r="AV1473" s="180"/>
      <c r="AW1473" s="180"/>
      <c r="AX1473" s="180"/>
      <c r="AY1473" s="180"/>
      <c r="AZ1473" s="180"/>
      <c r="BA1473" s="180"/>
      <c r="BB1473" s="180"/>
      <c r="BC1473" s="180"/>
      <c r="BD1473" s="180"/>
      <c r="BE1473" s="180"/>
      <c r="BF1473" s="180"/>
      <c r="BG1473" s="180"/>
      <c r="BH1473" s="180"/>
      <c r="BI1473" s="180"/>
      <c r="BJ1473" s="180"/>
      <c r="BK1473" s="180"/>
      <c r="BL1473" s="180"/>
      <c r="BM1473" s="180"/>
      <c r="BN1473" s="180"/>
      <c r="BO1473" s="180"/>
      <c r="BP1473" s="180"/>
      <c r="BQ1473" s="180"/>
      <c r="BR1473" s="180"/>
      <c r="BS1473" s="180"/>
      <c r="BT1473" s="180"/>
      <c r="BU1473" s="180"/>
      <c r="BV1473" s="180"/>
    </row>
    <row r="1474" spans="1:74" x14ac:dyDescent="0.15">
      <c r="A1474" s="5">
        <v>1470</v>
      </c>
      <c r="B1474" s="5">
        <f>data!A1472</f>
        <v>2013031</v>
      </c>
      <c r="C1474" s="6">
        <f>data!C1472</f>
        <v>3</v>
      </c>
      <c r="D1474" s="7">
        <f>data!D1472</f>
        <v>13</v>
      </c>
      <c r="E1474" s="7">
        <f>data!E1472</f>
        <v>14</v>
      </c>
      <c r="F1474" s="7">
        <f>data!F1472</f>
        <v>15</v>
      </c>
      <c r="G1474" s="7">
        <f>data!G1472</f>
        <v>21</v>
      </c>
      <c r="H1474" s="8">
        <f>data!H1472</f>
        <v>33</v>
      </c>
      <c r="I1474" s="9">
        <f>data!I1472</f>
        <v>3</v>
      </c>
      <c r="J1474" s="175"/>
      <c r="K1474" s="143"/>
      <c r="L1474" s="143"/>
      <c r="M1474" s="143"/>
      <c r="N1474" s="176"/>
      <c r="O1474" s="175"/>
      <c r="P1474" s="143"/>
      <c r="Q1474" s="143"/>
      <c r="R1474" s="143"/>
      <c r="S1474" s="176"/>
      <c r="T1474" s="175"/>
      <c r="U1474" s="143"/>
      <c r="V1474" s="143"/>
      <c r="W1474" s="143"/>
      <c r="X1474" s="176"/>
      <c r="Y1474" s="175"/>
      <c r="Z1474" s="143"/>
      <c r="AA1474" s="143"/>
      <c r="AB1474" s="143"/>
      <c r="AC1474" s="176"/>
      <c r="AD1474" s="175"/>
      <c r="AE1474" s="143"/>
      <c r="AF1474" s="143"/>
      <c r="AG1474" s="143"/>
      <c r="AH1474" s="176"/>
      <c r="AI1474" s="175"/>
      <c r="AJ1474" s="143"/>
      <c r="AK1474" s="143"/>
      <c r="AL1474" s="143"/>
      <c r="AM1474" s="176"/>
      <c r="AN1474" s="179"/>
      <c r="AO1474" s="180"/>
      <c r="AP1474" s="180"/>
      <c r="AQ1474" s="180"/>
      <c r="AR1474" s="180"/>
      <c r="AS1474" s="180"/>
      <c r="AT1474" s="180"/>
      <c r="AU1474" s="180"/>
      <c r="AV1474" s="180"/>
      <c r="AW1474" s="180"/>
      <c r="AX1474" s="180"/>
      <c r="AY1474" s="180"/>
      <c r="AZ1474" s="180"/>
      <c r="BA1474" s="180"/>
      <c r="BB1474" s="180"/>
      <c r="BC1474" s="180"/>
      <c r="BD1474" s="180"/>
      <c r="BE1474" s="180"/>
      <c r="BF1474" s="180"/>
      <c r="BG1474" s="180"/>
      <c r="BH1474" s="180"/>
      <c r="BI1474" s="180"/>
      <c r="BJ1474" s="180"/>
      <c r="BK1474" s="180"/>
      <c r="BL1474" s="180"/>
      <c r="BM1474" s="180"/>
      <c r="BN1474" s="180"/>
      <c r="BO1474" s="180"/>
      <c r="BP1474" s="180"/>
      <c r="BQ1474" s="180"/>
      <c r="BR1474" s="180"/>
      <c r="BS1474" s="180"/>
      <c r="BT1474" s="180"/>
      <c r="BU1474" s="180"/>
      <c r="BV1474" s="180"/>
    </row>
    <row r="1475" spans="1:74" x14ac:dyDescent="0.15">
      <c r="A1475" s="5">
        <v>1471</v>
      </c>
      <c r="B1475" s="5">
        <f>data!A1473</f>
        <v>2013032</v>
      </c>
      <c r="C1475" s="6">
        <f>data!C1473</f>
        <v>4</v>
      </c>
      <c r="D1475" s="7">
        <f>data!D1473</f>
        <v>21</v>
      </c>
      <c r="E1475" s="7">
        <f>data!E1473</f>
        <v>25</v>
      </c>
      <c r="F1475" s="7">
        <f>data!F1473</f>
        <v>29</v>
      </c>
      <c r="G1475" s="7">
        <f>data!G1473</f>
        <v>30</v>
      </c>
      <c r="H1475" s="8">
        <f>data!H1473</f>
        <v>33</v>
      </c>
      <c r="I1475" s="9">
        <f>data!I1473</f>
        <v>3</v>
      </c>
      <c r="J1475" s="175"/>
      <c r="K1475" s="143"/>
      <c r="L1475" s="143"/>
      <c r="M1475" s="143"/>
      <c r="N1475" s="176"/>
      <c r="O1475" s="175"/>
      <c r="P1475" s="143"/>
      <c r="Q1475" s="143"/>
      <c r="R1475" s="143"/>
      <c r="S1475" s="176"/>
      <c r="T1475" s="175"/>
      <c r="U1475" s="143"/>
      <c r="V1475" s="143"/>
      <c r="W1475" s="143"/>
      <c r="X1475" s="176"/>
      <c r="Y1475" s="175"/>
      <c r="Z1475" s="143"/>
      <c r="AA1475" s="143"/>
      <c r="AB1475" s="143"/>
      <c r="AC1475" s="176"/>
      <c r="AD1475" s="175"/>
      <c r="AE1475" s="143"/>
      <c r="AF1475" s="143"/>
      <c r="AG1475" s="143"/>
      <c r="AH1475" s="176"/>
      <c r="AI1475" s="175"/>
      <c r="AJ1475" s="143"/>
      <c r="AK1475" s="143"/>
      <c r="AL1475" s="143"/>
      <c r="AM1475" s="176"/>
      <c r="AN1475" s="179"/>
      <c r="AO1475" s="180"/>
      <c r="AP1475" s="180"/>
      <c r="AQ1475" s="180"/>
      <c r="AR1475" s="180"/>
      <c r="AS1475" s="180"/>
      <c r="AT1475" s="180"/>
      <c r="AU1475" s="180"/>
      <c r="AV1475" s="180"/>
      <c r="AW1475" s="180"/>
      <c r="AX1475" s="180"/>
      <c r="AY1475" s="180"/>
      <c r="AZ1475" s="180"/>
      <c r="BA1475" s="180"/>
      <c r="BB1475" s="180"/>
      <c r="BC1475" s="180"/>
      <c r="BD1475" s="180"/>
      <c r="BE1475" s="180"/>
      <c r="BF1475" s="180"/>
      <c r="BG1475" s="180"/>
      <c r="BH1475" s="180"/>
      <c r="BI1475" s="180"/>
      <c r="BJ1475" s="180"/>
      <c r="BK1475" s="180"/>
      <c r="BL1475" s="180"/>
      <c r="BM1475" s="180"/>
      <c r="BN1475" s="180"/>
      <c r="BO1475" s="180"/>
      <c r="BP1475" s="180"/>
      <c r="BQ1475" s="180"/>
      <c r="BR1475" s="180"/>
      <c r="BS1475" s="180"/>
      <c r="BT1475" s="180"/>
      <c r="BU1475" s="180"/>
      <c r="BV1475" s="180"/>
    </row>
    <row r="1476" spans="1:74" x14ac:dyDescent="0.15">
      <c r="A1476" s="5">
        <v>1472</v>
      </c>
      <c r="B1476" s="5">
        <f>data!A1474</f>
        <v>2013033</v>
      </c>
      <c r="C1476" s="6">
        <f>data!C1474</f>
        <v>5</v>
      </c>
      <c r="D1476" s="7">
        <f>data!D1474</f>
        <v>6</v>
      </c>
      <c r="E1476" s="7">
        <f>data!E1474</f>
        <v>13</v>
      </c>
      <c r="F1476" s="7">
        <f>data!F1474</f>
        <v>17</v>
      </c>
      <c r="G1476" s="7">
        <f>data!G1474</f>
        <v>19</v>
      </c>
      <c r="H1476" s="8">
        <f>data!H1474</f>
        <v>28</v>
      </c>
      <c r="I1476" s="9">
        <f>data!I1474</f>
        <v>1</v>
      </c>
      <c r="J1476" s="175"/>
      <c r="K1476" s="143"/>
      <c r="L1476" s="143"/>
      <c r="M1476" s="143"/>
      <c r="N1476" s="176"/>
      <c r="O1476" s="175"/>
      <c r="P1476" s="143"/>
      <c r="Q1476" s="143"/>
      <c r="R1476" s="143"/>
      <c r="S1476" s="176"/>
      <c r="T1476" s="175"/>
      <c r="U1476" s="143"/>
      <c r="V1476" s="143"/>
      <c r="W1476" s="143"/>
      <c r="X1476" s="176"/>
      <c r="Y1476" s="175"/>
      <c r="Z1476" s="143"/>
      <c r="AA1476" s="143"/>
      <c r="AB1476" s="143"/>
      <c r="AC1476" s="176"/>
      <c r="AD1476" s="175"/>
      <c r="AE1476" s="143"/>
      <c r="AF1476" s="143"/>
      <c r="AG1476" s="143"/>
      <c r="AH1476" s="176"/>
      <c r="AI1476" s="175"/>
      <c r="AJ1476" s="143"/>
      <c r="AK1476" s="143"/>
      <c r="AL1476" s="143"/>
      <c r="AM1476" s="176"/>
      <c r="AN1476" s="179"/>
      <c r="AO1476" s="180"/>
      <c r="AP1476" s="180"/>
      <c r="AQ1476" s="180"/>
      <c r="AR1476" s="180"/>
      <c r="AS1476" s="180"/>
      <c r="AT1476" s="180"/>
      <c r="AU1476" s="180"/>
      <c r="AV1476" s="180"/>
      <c r="AW1476" s="180"/>
      <c r="AX1476" s="180"/>
      <c r="AY1476" s="180"/>
      <c r="AZ1476" s="180"/>
      <c r="BA1476" s="180"/>
      <c r="BB1476" s="180"/>
      <c r="BC1476" s="180"/>
      <c r="BD1476" s="180"/>
      <c r="BE1476" s="180"/>
      <c r="BF1476" s="180"/>
      <c r="BG1476" s="180"/>
      <c r="BH1476" s="180"/>
      <c r="BI1476" s="180"/>
      <c r="BJ1476" s="180"/>
      <c r="BK1476" s="180"/>
      <c r="BL1476" s="180"/>
      <c r="BM1476" s="180"/>
      <c r="BN1476" s="180"/>
      <c r="BO1476" s="180"/>
      <c r="BP1476" s="180"/>
      <c r="BQ1476" s="180"/>
      <c r="BR1476" s="180"/>
      <c r="BS1476" s="180"/>
      <c r="BT1476" s="180"/>
      <c r="BU1476" s="180"/>
      <c r="BV1476" s="180"/>
    </row>
    <row r="1477" spans="1:74" x14ac:dyDescent="0.15">
      <c r="A1477" s="5">
        <v>1473</v>
      </c>
      <c r="B1477" s="5">
        <f>data!A1475</f>
        <v>2013034</v>
      </c>
      <c r="C1477" s="6">
        <f>data!C1475</f>
        <v>6</v>
      </c>
      <c r="D1477" s="7">
        <f>data!D1475</f>
        <v>15</v>
      </c>
      <c r="E1477" s="7">
        <f>data!E1475</f>
        <v>20</v>
      </c>
      <c r="F1477" s="7">
        <f>data!F1475</f>
        <v>22</v>
      </c>
      <c r="G1477" s="7">
        <f>data!G1475</f>
        <v>26</v>
      </c>
      <c r="H1477" s="8">
        <f>data!H1475</f>
        <v>33</v>
      </c>
      <c r="I1477" s="9">
        <f>data!I1475</f>
        <v>9</v>
      </c>
      <c r="J1477" s="175"/>
      <c r="K1477" s="143"/>
      <c r="L1477" s="143"/>
      <c r="M1477" s="143"/>
      <c r="N1477" s="176"/>
      <c r="O1477" s="175"/>
      <c r="P1477" s="143"/>
      <c r="Q1477" s="143"/>
      <c r="R1477" s="143"/>
      <c r="S1477" s="176"/>
      <c r="T1477" s="175"/>
      <c r="U1477" s="143"/>
      <c r="V1477" s="143"/>
      <c r="W1477" s="143"/>
      <c r="X1477" s="176"/>
      <c r="Y1477" s="175"/>
      <c r="Z1477" s="143"/>
      <c r="AA1477" s="143"/>
      <c r="AB1477" s="143"/>
      <c r="AC1477" s="176"/>
      <c r="AD1477" s="175"/>
      <c r="AE1477" s="143"/>
      <c r="AF1477" s="143"/>
      <c r="AG1477" s="143"/>
      <c r="AH1477" s="176"/>
      <c r="AI1477" s="175"/>
      <c r="AJ1477" s="143"/>
      <c r="AK1477" s="143"/>
      <c r="AL1477" s="143"/>
      <c r="AM1477" s="176"/>
      <c r="AN1477" s="179"/>
      <c r="AO1477" s="180"/>
      <c r="AP1477" s="180"/>
      <c r="AQ1477" s="180"/>
      <c r="AR1477" s="180"/>
      <c r="AS1477" s="180"/>
      <c r="AT1477" s="180"/>
      <c r="AU1477" s="180"/>
      <c r="AV1477" s="180"/>
      <c r="AW1477" s="180"/>
      <c r="AX1477" s="180"/>
      <c r="AY1477" s="180"/>
      <c r="AZ1477" s="180"/>
      <c r="BA1477" s="180"/>
      <c r="BB1477" s="180"/>
      <c r="BC1477" s="180"/>
      <c r="BD1477" s="180"/>
      <c r="BE1477" s="180"/>
      <c r="BF1477" s="180"/>
      <c r="BG1477" s="180"/>
      <c r="BH1477" s="180"/>
      <c r="BI1477" s="180"/>
      <c r="BJ1477" s="180"/>
      <c r="BK1477" s="180"/>
      <c r="BL1477" s="180"/>
      <c r="BM1477" s="180"/>
      <c r="BN1477" s="180"/>
      <c r="BO1477" s="180"/>
      <c r="BP1477" s="180"/>
      <c r="BQ1477" s="180"/>
      <c r="BR1477" s="180"/>
      <c r="BS1477" s="180"/>
      <c r="BT1477" s="180"/>
      <c r="BU1477" s="180"/>
      <c r="BV1477" s="180"/>
    </row>
    <row r="1478" spans="1:74" x14ac:dyDescent="0.15">
      <c r="A1478" s="5">
        <v>1474</v>
      </c>
      <c r="B1478" s="5">
        <f>data!A1476</f>
        <v>2013035</v>
      </c>
      <c r="C1478" s="6">
        <f>data!C1476</f>
        <v>1</v>
      </c>
      <c r="D1478" s="7">
        <f>data!D1476</f>
        <v>14</v>
      </c>
      <c r="E1478" s="7">
        <f>data!E1476</f>
        <v>15</v>
      </c>
      <c r="F1478" s="7">
        <f>data!F1476</f>
        <v>17</v>
      </c>
      <c r="G1478" s="7">
        <f>data!G1476</f>
        <v>26</v>
      </c>
      <c r="H1478" s="8">
        <f>data!H1476</f>
        <v>30</v>
      </c>
      <c r="I1478" s="9">
        <f>data!I1476</f>
        <v>2</v>
      </c>
      <c r="J1478" s="175"/>
      <c r="K1478" s="143"/>
      <c r="L1478" s="143"/>
      <c r="M1478" s="143"/>
      <c r="N1478" s="176"/>
      <c r="O1478" s="175"/>
      <c r="P1478" s="143"/>
      <c r="Q1478" s="143"/>
      <c r="R1478" s="143"/>
      <c r="S1478" s="176"/>
      <c r="T1478" s="175"/>
      <c r="U1478" s="143"/>
      <c r="V1478" s="143"/>
      <c r="W1478" s="143"/>
      <c r="X1478" s="176"/>
      <c r="Y1478" s="175"/>
      <c r="Z1478" s="143"/>
      <c r="AA1478" s="143"/>
      <c r="AB1478" s="143"/>
      <c r="AC1478" s="176"/>
      <c r="AD1478" s="175"/>
      <c r="AE1478" s="143"/>
      <c r="AF1478" s="143"/>
      <c r="AG1478" s="143"/>
      <c r="AH1478" s="176"/>
      <c r="AI1478" s="175"/>
      <c r="AJ1478" s="143"/>
      <c r="AK1478" s="143"/>
      <c r="AL1478" s="143"/>
      <c r="AM1478" s="176"/>
      <c r="AN1478" s="179"/>
      <c r="AO1478" s="180"/>
      <c r="AP1478" s="180"/>
      <c r="AQ1478" s="180"/>
      <c r="AR1478" s="180"/>
      <c r="AS1478" s="180"/>
      <c r="AT1478" s="180"/>
      <c r="AU1478" s="180"/>
      <c r="AV1478" s="180"/>
      <c r="AW1478" s="180"/>
      <c r="AX1478" s="180"/>
      <c r="AY1478" s="180"/>
      <c r="AZ1478" s="180"/>
      <c r="BA1478" s="180"/>
      <c r="BB1478" s="180"/>
      <c r="BC1478" s="180"/>
      <c r="BD1478" s="180"/>
      <c r="BE1478" s="180"/>
      <c r="BF1478" s="180"/>
      <c r="BG1478" s="180"/>
      <c r="BH1478" s="180"/>
      <c r="BI1478" s="180"/>
      <c r="BJ1478" s="180"/>
      <c r="BK1478" s="180"/>
      <c r="BL1478" s="180"/>
      <c r="BM1478" s="180"/>
      <c r="BN1478" s="180"/>
      <c r="BO1478" s="180"/>
      <c r="BP1478" s="180"/>
      <c r="BQ1478" s="180"/>
      <c r="BR1478" s="180"/>
      <c r="BS1478" s="180"/>
      <c r="BT1478" s="180"/>
      <c r="BU1478" s="180"/>
      <c r="BV1478" s="180"/>
    </row>
    <row r="1479" spans="1:74" x14ac:dyDescent="0.15">
      <c r="A1479" s="5">
        <v>1475</v>
      </c>
      <c r="B1479" s="5">
        <f>data!A1477</f>
        <v>2013036</v>
      </c>
      <c r="C1479" s="6">
        <f>data!C1477</f>
        <v>4</v>
      </c>
      <c r="D1479" s="7">
        <f>data!D1477</f>
        <v>5</v>
      </c>
      <c r="E1479" s="7">
        <f>data!E1477</f>
        <v>9</v>
      </c>
      <c r="F1479" s="7">
        <f>data!F1477</f>
        <v>27</v>
      </c>
      <c r="G1479" s="7">
        <f>data!G1477</f>
        <v>29</v>
      </c>
      <c r="H1479" s="8">
        <f>data!H1477</f>
        <v>31</v>
      </c>
      <c r="I1479" s="9">
        <f>data!I1477</f>
        <v>13</v>
      </c>
      <c r="J1479" s="175"/>
      <c r="K1479" s="143"/>
      <c r="L1479" s="143"/>
      <c r="M1479" s="143"/>
      <c r="N1479" s="176"/>
      <c r="O1479" s="175"/>
      <c r="P1479" s="143"/>
      <c r="Q1479" s="143"/>
      <c r="R1479" s="143"/>
      <c r="S1479" s="176"/>
      <c r="T1479" s="175"/>
      <c r="U1479" s="143"/>
      <c r="V1479" s="143"/>
      <c r="W1479" s="143"/>
      <c r="X1479" s="176"/>
      <c r="Y1479" s="175"/>
      <c r="Z1479" s="143"/>
      <c r="AA1479" s="143"/>
      <c r="AB1479" s="143"/>
      <c r="AC1479" s="176"/>
      <c r="AD1479" s="175"/>
      <c r="AE1479" s="143"/>
      <c r="AF1479" s="143"/>
      <c r="AG1479" s="143"/>
      <c r="AH1479" s="176"/>
      <c r="AI1479" s="175"/>
      <c r="AJ1479" s="143"/>
      <c r="AK1479" s="143"/>
      <c r="AL1479" s="143"/>
      <c r="AM1479" s="176"/>
      <c r="AN1479" s="179"/>
      <c r="AO1479" s="180"/>
      <c r="AP1479" s="180"/>
      <c r="AQ1479" s="180"/>
      <c r="AR1479" s="180"/>
      <c r="AS1479" s="180"/>
      <c r="AT1479" s="180"/>
      <c r="AU1479" s="180"/>
      <c r="AV1479" s="180"/>
      <c r="AW1479" s="180"/>
      <c r="AX1479" s="180"/>
      <c r="AY1479" s="180"/>
      <c r="AZ1479" s="180"/>
      <c r="BA1479" s="180"/>
      <c r="BB1479" s="180"/>
      <c r="BC1479" s="180"/>
      <c r="BD1479" s="180"/>
      <c r="BE1479" s="180"/>
      <c r="BF1479" s="180"/>
      <c r="BG1479" s="180"/>
      <c r="BH1479" s="180"/>
      <c r="BI1479" s="180"/>
      <c r="BJ1479" s="180"/>
      <c r="BK1479" s="180"/>
      <c r="BL1479" s="180"/>
      <c r="BM1479" s="180"/>
      <c r="BN1479" s="180"/>
      <c r="BO1479" s="180"/>
      <c r="BP1479" s="180"/>
      <c r="BQ1479" s="180"/>
      <c r="BR1479" s="180"/>
      <c r="BS1479" s="180"/>
      <c r="BT1479" s="180"/>
      <c r="BU1479" s="180"/>
      <c r="BV1479" s="180"/>
    </row>
    <row r="1480" spans="1:74" x14ac:dyDescent="0.15">
      <c r="A1480" s="5">
        <v>1476</v>
      </c>
      <c r="B1480" s="5">
        <f>data!A1478</f>
        <v>2013037</v>
      </c>
      <c r="C1480" s="6">
        <f>data!C1478</f>
        <v>2</v>
      </c>
      <c r="D1480" s="7">
        <f>data!D1478</f>
        <v>15</v>
      </c>
      <c r="E1480" s="7">
        <f>data!E1478</f>
        <v>18</v>
      </c>
      <c r="F1480" s="7">
        <f>data!F1478</f>
        <v>27</v>
      </c>
      <c r="G1480" s="7">
        <f>data!G1478</f>
        <v>28</v>
      </c>
      <c r="H1480" s="8">
        <f>data!H1478</f>
        <v>32</v>
      </c>
      <c r="I1480" s="9">
        <f>data!I1478</f>
        <v>14</v>
      </c>
      <c r="J1480" s="175"/>
      <c r="K1480" s="143"/>
      <c r="L1480" s="143"/>
      <c r="M1480" s="143"/>
      <c r="N1480" s="176"/>
      <c r="O1480" s="175"/>
      <c r="P1480" s="143"/>
      <c r="Q1480" s="143"/>
      <c r="R1480" s="143"/>
      <c r="S1480" s="176"/>
      <c r="T1480" s="175"/>
      <c r="U1480" s="143"/>
      <c r="V1480" s="143"/>
      <c r="W1480" s="143"/>
      <c r="X1480" s="176"/>
      <c r="Y1480" s="175"/>
      <c r="Z1480" s="143"/>
      <c r="AA1480" s="143"/>
      <c r="AB1480" s="143"/>
      <c r="AC1480" s="176"/>
      <c r="AD1480" s="175"/>
      <c r="AE1480" s="143"/>
      <c r="AF1480" s="143"/>
      <c r="AG1480" s="143"/>
      <c r="AH1480" s="176"/>
      <c r="AI1480" s="175"/>
      <c r="AJ1480" s="143"/>
      <c r="AK1480" s="143"/>
      <c r="AL1480" s="143"/>
      <c r="AM1480" s="176"/>
      <c r="AN1480" s="179"/>
      <c r="AO1480" s="180"/>
      <c r="AP1480" s="180"/>
      <c r="AQ1480" s="180"/>
      <c r="AR1480" s="180"/>
      <c r="AS1480" s="180"/>
      <c r="AT1480" s="180"/>
      <c r="AU1480" s="180"/>
      <c r="AV1480" s="180"/>
      <c r="AW1480" s="180"/>
      <c r="AX1480" s="180"/>
      <c r="AY1480" s="180"/>
      <c r="AZ1480" s="180"/>
      <c r="BA1480" s="180"/>
      <c r="BB1480" s="180"/>
      <c r="BC1480" s="180"/>
      <c r="BD1480" s="180"/>
      <c r="BE1480" s="180"/>
      <c r="BF1480" s="180"/>
      <c r="BG1480" s="180"/>
      <c r="BH1480" s="180"/>
      <c r="BI1480" s="180"/>
      <c r="BJ1480" s="180"/>
      <c r="BK1480" s="180"/>
      <c r="BL1480" s="180"/>
      <c r="BM1480" s="180"/>
      <c r="BN1480" s="180"/>
      <c r="BO1480" s="180"/>
      <c r="BP1480" s="180"/>
      <c r="BQ1480" s="180"/>
      <c r="BR1480" s="180"/>
      <c r="BS1480" s="180"/>
      <c r="BT1480" s="180"/>
      <c r="BU1480" s="180"/>
      <c r="BV1480" s="180"/>
    </row>
    <row r="1481" spans="1:74" x14ac:dyDescent="0.15">
      <c r="A1481" s="5">
        <v>1477</v>
      </c>
      <c r="B1481" s="5">
        <f>data!A1479</f>
        <v>2013038</v>
      </c>
      <c r="C1481" s="6">
        <f>data!C1479</f>
        <v>9</v>
      </c>
      <c r="D1481" s="7">
        <f>data!D1479</f>
        <v>10</v>
      </c>
      <c r="E1481" s="7">
        <f>data!E1479</f>
        <v>12</v>
      </c>
      <c r="F1481" s="7">
        <f>data!F1479</f>
        <v>14</v>
      </c>
      <c r="G1481" s="7">
        <f>data!G1479</f>
        <v>15</v>
      </c>
      <c r="H1481" s="8">
        <f>data!H1479</f>
        <v>19</v>
      </c>
      <c r="I1481" s="9">
        <f>data!I1479</f>
        <v>11</v>
      </c>
      <c r="J1481" s="175"/>
      <c r="K1481" s="143"/>
      <c r="L1481" s="143"/>
      <c r="M1481" s="143"/>
      <c r="N1481" s="176"/>
      <c r="O1481" s="175"/>
      <c r="P1481" s="143"/>
      <c r="Q1481" s="143"/>
      <c r="R1481" s="143"/>
      <c r="S1481" s="176"/>
      <c r="T1481" s="175"/>
      <c r="U1481" s="143"/>
      <c r="V1481" s="143"/>
      <c r="W1481" s="143"/>
      <c r="X1481" s="176"/>
      <c r="Y1481" s="175"/>
      <c r="Z1481" s="143"/>
      <c r="AA1481" s="143"/>
      <c r="AB1481" s="143"/>
      <c r="AC1481" s="176"/>
      <c r="AD1481" s="175"/>
      <c r="AE1481" s="143"/>
      <c r="AF1481" s="143"/>
      <c r="AG1481" s="143"/>
      <c r="AH1481" s="176"/>
      <c r="AI1481" s="175"/>
      <c r="AJ1481" s="143"/>
      <c r="AK1481" s="143"/>
      <c r="AL1481" s="143"/>
      <c r="AM1481" s="176"/>
      <c r="AN1481" s="179"/>
      <c r="AO1481" s="180"/>
      <c r="AP1481" s="180"/>
      <c r="AQ1481" s="180"/>
      <c r="AR1481" s="180"/>
      <c r="AS1481" s="180"/>
      <c r="AT1481" s="180"/>
      <c r="AU1481" s="180"/>
      <c r="AV1481" s="180"/>
      <c r="AW1481" s="180"/>
      <c r="AX1481" s="180"/>
      <c r="AY1481" s="180"/>
      <c r="AZ1481" s="180"/>
      <c r="BA1481" s="180"/>
      <c r="BB1481" s="180"/>
      <c r="BC1481" s="180"/>
      <c r="BD1481" s="180"/>
      <c r="BE1481" s="180"/>
      <c r="BF1481" s="180"/>
      <c r="BG1481" s="180"/>
      <c r="BH1481" s="180"/>
      <c r="BI1481" s="180"/>
      <c r="BJ1481" s="180"/>
      <c r="BK1481" s="180"/>
      <c r="BL1481" s="180"/>
      <c r="BM1481" s="180"/>
      <c r="BN1481" s="180"/>
      <c r="BO1481" s="180"/>
      <c r="BP1481" s="180"/>
      <c r="BQ1481" s="180"/>
      <c r="BR1481" s="180"/>
      <c r="BS1481" s="180"/>
      <c r="BT1481" s="180"/>
      <c r="BU1481" s="180"/>
      <c r="BV1481" s="180"/>
    </row>
    <row r="1482" spans="1:74" x14ac:dyDescent="0.15">
      <c r="A1482" s="5">
        <v>1478</v>
      </c>
      <c r="B1482" s="5">
        <f>data!A1480</f>
        <v>2013039</v>
      </c>
      <c r="C1482" s="6">
        <f>data!C1480</f>
        <v>1</v>
      </c>
      <c r="D1482" s="7">
        <f>data!D1480</f>
        <v>2</v>
      </c>
      <c r="E1482" s="7">
        <f>data!E1480</f>
        <v>14</v>
      </c>
      <c r="F1482" s="7">
        <f>data!F1480</f>
        <v>15</v>
      </c>
      <c r="G1482" s="7">
        <f>data!G1480</f>
        <v>24</v>
      </c>
      <c r="H1482" s="8">
        <f>data!H1480</f>
        <v>29</v>
      </c>
      <c r="I1482" s="9">
        <f>data!I1480</f>
        <v>6</v>
      </c>
      <c r="J1482" s="175"/>
      <c r="K1482" s="143"/>
      <c r="L1482" s="143"/>
      <c r="M1482" s="143"/>
      <c r="N1482" s="176"/>
      <c r="O1482" s="175"/>
      <c r="P1482" s="143"/>
      <c r="Q1482" s="143"/>
      <c r="R1482" s="143"/>
      <c r="S1482" s="176"/>
      <c r="T1482" s="175"/>
      <c r="U1482" s="143"/>
      <c r="V1482" s="143"/>
      <c r="W1482" s="143"/>
      <c r="X1482" s="176"/>
      <c r="Y1482" s="175"/>
      <c r="Z1482" s="143"/>
      <c r="AA1482" s="143"/>
      <c r="AB1482" s="143"/>
      <c r="AC1482" s="176"/>
      <c r="AD1482" s="175"/>
      <c r="AE1482" s="143"/>
      <c r="AF1482" s="143"/>
      <c r="AG1482" s="143"/>
      <c r="AH1482" s="176"/>
      <c r="AI1482" s="175"/>
      <c r="AJ1482" s="143"/>
      <c r="AK1482" s="143"/>
      <c r="AL1482" s="143"/>
      <c r="AM1482" s="176"/>
      <c r="AN1482" s="179"/>
      <c r="AO1482" s="180"/>
      <c r="AP1482" s="180"/>
      <c r="AQ1482" s="180"/>
      <c r="AR1482" s="180"/>
      <c r="AS1482" s="180"/>
      <c r="AT1482" s="180"/>
      <c r="AU1482" s="180"/>
      <c r="AV1482" s="180"/>
      <c r="AW1482" s="180"/>
      <c r="AX1482" s="180"/>
      <c r="AY1482" s="180"/>
      <c r="AZ1482" s="180"/>
      <c r="BA1482" s="180"/>
      <c r="BB1482" s="180"/>
      <c r="BC1482" s="180"/>
      <c r="BD1482" s="180"/>
      <c r="BE1482" s="180"/>
      <c r="BF1482" s="180"/>
      <c r="BG1482" s="180"/>
      <c r="BH1482" s="180"/>
      <c r="BI1482" s="180"/>
      <c r="BJ1482" s="180"/>
      <c r="BK1482" s="180"/>
      <c r="BL1482" s="180"/>
      <c r="BM1482" s="180"/>
      <c r="BN1482" s="180"/>
      <c r="BO1482" s="180"/>
      <c r="BP1482" s="180"/>
      <c r="BQ1482" s="180"/>
      <c r="BR1482" s="180"/>
      <c r="BS1482" s="180"/>
      <c r="BT1482" s="180"/>
      <c r="BU1482" s="180"/>
      <c r="BV1482" s="180"/>
    </row>
    <row r="1483" spans="1:74" x14ac:dyDescent="0.15">
      <c r="A1483" s="5">
        <v>1479</v>
      </c>
      <c r="B1483" s="5">
        <f>data!A1481</f>
        <v>2013040</v>
      </c>
      <c r="C1483" s="6">
        <f>data!C1481</f>
        <v>2</v>
      </c>
      <c r="D1483" s="7">
        <f>data!D1481</f>
        <v>4</v>
      </c>
      <c r="E1483" s="7">
        <f>data!E1481</f>
        <v>10</v>
      </c>
      <c r="F1483" s="7">
        <f>data!F1481</f>
        <v>12</v>
      </c>
      <c r="G1483" s="7">
        <f>data!G1481</f>
        <v>17</v>
      </c>
      <c r="H1483" s="8">
        <f>data!H1481</f>
        <v>30</v>
      </c>
      <c r="I1483" s="9">
        <f>data!I1481</f>
        <v>10</v>
      </c>
      <c r="J1483" s="175"/>
      <c r="K1483" s="143"/>
      <c r="L1483" s="143"/>
      <c r="M1483" s="143"/>
      <c r="N1483" s="176"/>
      <c r="O1483" s="175"/>
      <c r="P1483" s="143"/>
      <c r="Q1483" s="143"/>
      <c r="R1483" s="143"/>
      <c r="S1483" s="176"/>
      <c r="T1483" s="175"/>
      <c r="U1483" s="143"/>
      <c r="V1483" s="143"/>
      <c r="W1483" s="143"/>
      <c r="X1483" s="176"/>
      <c r="Y1483" s="175"/>
      <c r="Z1483" s="143"/>
      <c r="AA1483" s="143"/>
      <c r="AB1483" s="143"/>
      <c r="AC1483" s="176"/>
      <c r="AD1483" s="175"/>
      <c r="AE1483" s="143"/>
      <c r="AF1483" s="143"/>
      <c r="AG1483" s="143"/>
      <c r="AH1483" s="176"/>
      <c r="AI1483" s="175"/>
      <c r="AJ1483" s="143"/>
      <c r="AK1483" s="143"/>
      <c r="AL1483" s="143"/>
      <c r="AM1483" s="176"/>
      <c r="AN1483" s="179"/>
      <c r="AO1483" s="180"/>
      <c r="AP1483" s="180"/>
      <c r="AQ1483" s="180"/>
      <c r="AR1483" s="180"/>
      <c r="AS1483" s="180"/>
      <c r="AT1483" s="180"/>
      <c r="AU1483" s="180"/>
      <c r="AV1483" s="180"/>
      <c r="AW1483" s="180"/>
      <c r="AX1483" s="180"/>
      <c r="AY1483" s="180"/>
      <c r="AZ1483" s="180"/>
      <c r="BA1483" s="180"/>
      <c r="BB1483" s="180"/>
      <c r="BC1483" s="180"/>
      <c r="BD1483" s="180"/>
      <c r="BE1483" s="180"/>
      <c r="BF1483" s="180"/>
      <c r="BG1483" s="180"/>
      <c r="BH1483" s="180"/>
      <c r="BI1483" s="180"/>
      <c r="BJ1483" s="180"/>
      <c r="BK1483" s="180"/>
      <c r="BL1483" s="180"/>
      <c r="BM1483" s="180"/>
      <c r="BN1483" s="180"/>
      <c r="BO1483" s="180"/>
      <c r="BP1483" s="180"/>
      <c r="BQ1483" s="180"/>
      <c r="BR1483" s="180"/>
      <c r="BS1483" s="180"/>
      <c r="BT1483" s="180"/>
      <c r="BU1483" s="180"/>
      <c r="BV1483" s="180"/>
    </row>
    <row r="1484" spans="1:74" x14ac:dyDescent="0.15">
      <c r="A1484" s="5">
        <v>1480</v>
      </c>
      <c r="B1484" s="5">
        <f>data!A1482</f>
        <v>2013041</v>
      </c>
      <c r="C1484" s="6">
        <f>data!C1482</f>
        <v>2</v>
      </c>
      <c r="D1484" s="7">
        <f>data!D1482</f>
        <v>10</v>
      </c>
      <c r="E1484" s="7">
        <f>data!E1482</f>
        <v>12</v>
      </c>
      <c r="F1484" s="7">
        <f>data!F1482</f>
        <v>17</v>
      </c>
      <c r="G1484" s="7">
        <f>data!G1482</f>
        <v>23</v>
      </c>
      <c r="H1484" s="8">
        <f>data!H1482</f>
        <v>24</v>
      </c>
      <c r="I1484" s="9">
        <f>data!I1482</f>
        <v>5</v>
      </c>
      <c r="J1484" s="175"/>
      <c r="K1484" s="143"/>
      <c r="L1484" s="143"/>
      <c r="M1484" s="143"/>
      <c r="N1484" s="176"/>
      <c r="O1484" s="175"/>
      <c r="P1484" s="143"/>
      <c r="Q1484" s="143"/>
      <c r="R1484" s="143"/>
      <c r="S1484" s="176"/>
      <c r="T1484" s="175"/>
      <c r="U1484" s="143"/>
      <c r="V1484" s="143"/>
      <c r="W1484" s="143"/>
      <c r="X1484" s="176"/>
      <c r="Y1484" s="175"/>
      <c r="Z1484" s="143"/>
      <c r="AA1484" s="143"/>
      <c r="AB1484" s="143"/>
      <c r="AC1484" s="176"/>
      <c r="AD1484" s="175"/>
      <c r="AE1484" s="143"/>
      <c r="AF1484" s="143"/>
      <c r="AG1484" s="143"/>
      <c r="AH1484" s="176"/>
      <c r="AI1484" s="175"/>
      <c r="AJ1484" s="143"/>
      <c r="AK1484" s="143"/>
      <c r="AL1484" s="143"/>
      <c r="AM1484" s="176"/>
      <c r="AN1484" s="179"/>
      <c r="AO1484" s="180"/>
      <c r="AP1484" s="180"/>
      <c r="AQ1484" s="180"/>
      <c r="AR1484" s="180"/>
      <c r="AS1484" s="180"/>
      <c r="AT1484" s="180"/>
      <c r="AU1484" s="180"/>
      <c r="AV1484" s="180"/>
      <c r="AW1484" s="180"/>
      <c r="AX1484" s="180"/>
      <c r="AY1484" s="180"/>
      <c r="AZ1484" s="180"/>
      <c r="BA1484" s="180"/>
      <c r="BB1484" s="180"/>
      <c r="BC1484" s="180"/>
      <c r="BD1484" s="180"/>
      <c r="BE1484" s="180"/>
      <c r="BF1484" s="180"/>
      <c r="BG1484" s="180"/>
      <c r="BH1484" s="180"/>
      <c r="BI1484" s="180"/>
      <c r="BJ1484" s="180"/>
      <c r="BK1484" s="180"/>
      <c r="BL1484" s="180"/>
      <c r="BM1484" s="180"/>
      <c r="BN1484" s="180"/>
      <c r="BO1484" s="180"/>
      <c r="BP1484" s="180"/>
      <c r="BQ1484" s="180"/>
      <c r="BR1484" s="180"/>
      <c r="BS1484" s="180"/>
      <c r="BT1484" s="180"/>
      <c r="BU1484" s="180"/>
      <c r="BV1484" s="180"/>
    </row>
    <row r="1485" spans="1:74" x14ac:dyDescent="0.15">
      <c r="A1485" s="5">
        <v>1481</v>
      </c>
      <c r="B1485" s="5">
        <f>data!A1483</f>
        <v>2013042</v>
      </c>
      <c r="C1485" s="6">
        <f>data!C1483</f>
        <v>1</v>
      </c>
      <c r="D1485" s="7">
        <f>data!D1483</f>
        <v>8</v>
      </c>
      <c r="E1485" s="7">
        <f>data!E1483</f>
        <v>12</v>
      </c>
      <c r="F1485" s="7">
        <f>data!F1483</f>
        <v>13</v>
      </c>
      <c r="G1485" s="7">
        <f>data!G1483</f>
        <v>15</v>
      </c>
      <c r="H1485" s="8">
        <f>data!H1483</f>
        <v>33</v>
      </c>
      <c r="I1485" s="9">
        <f>data!I1483</f>
        <v>3</v>
      </c>
      <c r="J1485" s="175"/>
      <c r="K1485" s="143"/>
      <c r="L1485" s="143"/>
      <c r="M1485" s="143"/>
      <c r="N1485" s="176"/>
      <c r="O1485" s="175"/>
      <c r="P1485" s="143"/>
      <c r="Q1485" s="143"/>
      <c r="R1485" s="143"/>
      <c r="S1485" s="176"/>
      <c r="T1485" s="175"/>
      <c r="U1485" s="143"/>
      <c r="V1485" s="143"/>
      <c r="W1485" s="143"/>
      <c r="X1485" s="176"/>
      <c r="Y1485" s="175"/>
      <c r="Z1485" s="143"/>
      <c r="AA1485" s="143"/>
      <c r="AB1485" s="143"/>
      <c r="AC1485" s="176"/>
      <c r="AD1485" s="175"/>
      <c r="AE1485" s="143"/>
      <c r="AF1485" s="143"/>
      <c r="AG1485" s="143"/>
      <c r="AH1485" s="176"/>
      <c r="AI1485" s="175"/>
      <c r="AJ1485" s="143"/>
      <c r="AK1485" s="143"/>
      <c r="AL1485" s="143"/>
      <c r="AM1485" s="176"/>
      <c r="AN1485" s="179"/>
      <c r="AO1485" s="180"/>
      <c r="AP1485" s="180"/>
      <c r="AQ1485" s="180"/>
      <c r="AR1485" s="180"/>
      <c r="AS1485" s="180"/>
      <c r="AT1485" s="180"/>
      <c r="AU1485" s="180"/>
      <c r="AV1485" s="180"/>
      <c r="AW1485" s="180"/>
      <c r="AX1485" s="180"/>
      <c r="AY1485" s="180"/>
      <c r="AZ1485" s="180"/>
      <c r="BA1485" s="180"/>
      <c r="BB1485" s="180"/>
      <c r="BC1485" s="180"/>
      <c r="BD1485" s="180"/>
      <c r="BE1485" s="180"/>
      <c r="BF1485" s="180"/>
      <c r="BG1485" s="180"/>
      <c r="BH1485" s="180"/>
      <c r="BI1485" s="180"/>
      <c r="BJ1485" s="180"/>
      <c r="BK1485" s="180"/>
      <c r="BL1485" s="180"/>
      <c r="BM1485" s="180"/>
      <c r="BN1485" s="180"/>
      <c r="BO1485" s="180"/>
      <c r="BP1485" s="180"/>
      <c r="BQ1485" s="180"/>
      <c r="BR1485" s="180"/>
      <c r="BS1485" s="180"/>
      <c r="BT1485" s="180"/>
      <c r="BU1485" s="180"/>
      <c r="BV1485" s="180"/>
    </row>
    <row r="1486" spans="1:74" x14ac:dyDescent="0.15">
      <c r="A1486" s="5">
        <v>1482</v>
      </c>
      <c r="B1486" s="5">
        <f>data!A1484</f>
        <v>2013043</v>
      </c>
      <c r="C1486" s="6">
        <f>data!C1484</f>
        <v>3</v>
      </c>
      <c r="D1486" s="7">
        <f>data!D1484</f>
        <v>6</v>
      </c>
      <c r="E1486" s="7">
        <f>data!E1484</f>
        <v>14</v>
      </c>
      <c r="F1486" s="7">
        <f>data!F1484</f>
        <v>15</v>
      </c>
      <c r="G1486" s="7">
        <f>data!G1484</f>
        <v>17</v>
      </c>
      <c r="H1486" s="8">
        <f>data!H1484</f>
        <v>25</v>
      </c>
      <c r="I1486" s="9">
        <f>data!I1484</f>
        <v>16</v>
      </c>
      <c r="J1486" s="175"/>
      <c r="K1486" s="143"/>
      <c r="L1486" s="143"/>
      <c r="M1486" s="143"/>
      <c r="N1486" s="176"/>
      <c r="O1486" s="175"/>
      <c r="P1486" s="143"/>
      <c r="Q1486" s="143"/>
      <c r="R1486" s="143"/>
      <c r="S1486" s="176"/>
      <c r="T1486" s="175"/>
      <c r="U1486" s="143"/>
      <c r="V1486" s="143"/>
      <c r="W1486" s="143"/>
      <c r="X1486" s="176"/>
      <c r="Y1486" s="175"/>
      <c r="Z1486" s="143"/>
      <c r="AA1486" s="143"/>
      <c r="AB1486" s="143"/>
      <c r="AC1486" s="176"/>
      <c r="AD1486" s="175"/>
      <c r="AE1486" s="143"/>
      <c r="AF1486" s="143"/>
      <c r="AG1486" s="143"/>
      <c r="AH1486" s="176"/>
      <c r="AI1486" s="175"/>
      <c r="AJ1486" s="143"/>
      <c r="AK1486" s="143"/>
      <c r="AL1486" s="143"/>
      <c r="AM1486" s="176"/>
      <c r="AN1486" s="179"/>
      <c r="AO1486" s="180"/>
      <c r="AP1486" s="180"/>
      <c r="AQ1486" s="180"/>
      <c r="AR1486" s="180"/>
      <c r="AS1486" s="180"/>
      <c r="AT1486" s="180"/>
      <c r="AU1486" s="180"/>
      <c r="AV1486" s="180"/>
      <c r="AW1486" s="180"/>
      <c r="AX1486" s="180"/>
      <c r="AY1486" s="180"/>
      <c r="AZ1486" s="180"/>
      <c r="BA1486" s="180"/>
      <c r="BB1486" s="180"/>
      <c r="BC1486" s="180"/>
      <c r="BD1486" s="180"/>
      <c r="BE1486" s="180"/>
      <c r="BF1486" s="180"/>
      <c r="BG1486" s="180"/>
      <c r="BH1486" s="180"/>
      <c r="BI1486" s="180"/>
      <c r="BJ1486" s="180"/>
      <c r="BK1486" s="180"/>
      <c r="BL1486" s="180"/>
      <c r="BM1486" s="180"/>
      <c r="BN1486" s="180"/>
      <c r="BO1486" s="180"/>
      <c r="BP1486" s="180"/>
      <c r="BQ1486" s="180"/>
      <c r="BR1486" s="180"/>
      <c r="BS1486" s="180"/>
      <c r="BT1486" s="180"/>
      <c r="BU1486" s="180"/>
      <c r="BV1486" s="180"/>
    </row>
    <row r="1487" spans="1:74" x14ac:dyDescent="0.15">
      <c r="A1487" s="5">
        <v>1483</v>
      </c>
      <c r="B1487" s="5">
        <f>data!A1485</f>
        <v>2013044</v>
      </c>
      <c r="C1487" s="6">
        <f>data!C1485</f>
        <v>3</v>
      </c>
      <c r="D1487" s="7">
        <f>data!D1485</f>
        <v>5</v>
      </c>
      <c r="E1487" s="7">
        <f>data!E1485</f>
        <v>11</v>
      </c>
      <c r="F1487" s="7">
        <f>data!F1485</f>
        <v>18</v>
      </c>
      <c r="G1487" s="7">
        <f>data!G1485</f>
        <v>26</v>
      </c>
      <c r="H1487" s="8">
        <f>data!H1485</f>
        <v>28</v>
      </c>
      <c r="I1487" s="9">
        <f>data!I1485</f>
        <v>6</v>
      </c>
      <c r="J1487" s="175"/>
      <c r="K1487" s="143"/>
      <c r="L1487" s="143"/>
      <c r="M1487" s="143"/>
      <c r="N1487" s="176"/>
      <c r="O1487" s="175"/>
      <c r="P1487" s="143"/>
      <c r="Q1487" s="143"/>
      <c r="R1487" s="143"/>
      <c r="S1487" s="176"/>
      <c r="T1487" s="175"/>
      <c r="U1487" s="143"/>
      <c r="V1487" s="143"/>
      <c r="W1487" s="143"/>
      <c r="X1487" s="176"/>
      <c r="Y1487" s="175"/>
      <c r="Z1487" s="143"/>
      <c r="AA1487" s="143"/>
      <c r="AB1487" s="143"/>
      <c r="AC1487" s="176"/>
      <c r="AD1487" s="175"/>
      <c r="AE1487" s="143"/>
      <c r="AF1487" s="143"/>
      <c r="AG1487" s="143"/>
      <c r="AH1487" s="176"/>
      <c r="AI1487" s="175"/>
      <c r="AJ1487" s="143"/>
      <c r="AK1487" s="143"/>
      <c r="AL1487" s="143"/>
      <c r="AM1487" s="176"/>
      <c r="AN1487" s="179"/>
      <c r="AO1487" s="180"/>
      <c r="AP1487" s="180"/>
      <c r="AQ1487" s="180"/>
      <c r="AR1487" s="180"/>
      <c r="AS1487" s="180"/>
      <c r="AT1487" s="180"/>
      <c r="AU1487" s="180"/>
      <c r="AV1487" s="180"/>
      <c r="AW1487" s="180"/>
      <c r="AX1487" s="180"/>
      <c r="AY1487" s="180"/>
      <c r="AZ1487" s="180"/>
      <c r="BA1487" s="180"/>
      <c r="BB1487" s="180"/>
      <c r="BC1487" s="180"/>
      <c r="BD1487" s="180"/>
      <c r="BE1487" s="180"/>
      <c r="BF1487" s="180"/>
      <c r="BG1487" s="180"/>
      <c r="BH1487" s="180"/>
      <c r="BI1487" s="180"/>
      <c r="BJ1487" s="180"/>
      <c r="BK1487" s="180"/>
      <c r="BL1487" s="180"/>
      <c r="BM1487" s="180"/>
      <c r="BN1487" s="180"/>
      <c r="BO1487" s="180"/>
      <c r="BP1487" s="180"/>
      <c r="BQ1487" s="180"/>
      <c r="BR1487" s="180"/>
      <c r="BS1487" s="180"/>
      <c r="BT1487" s="180"/>
      <c r="BU1487" s="180"/>
      <c r="BV1487" s="180"/>
    </row>
    <row r="1488" spans="1:74" x14ac:dyDescent="0.15">
      <c r="A1488" s="5">
        <v>1484</v>
      </c>
      <c r="B1488" s="5">
        <f>data!A1486</f>
        <v>2013045</v>
      </c>
      <c r="C1488" s="6">
        <f>data!C1486</f>
        <v>6</v>
      </c>
      <c r="D1488" s="7">
        <f>data!D1486</f>
        <v>7</v>
      </c>
      <c r="E1488" s="7">
        <f>data!E1486</f>
        <v>8</v>
      </c>
      <c r="F1488" s="7">
        <f>data!F1486</f>
        <v>14</v>
      </c>
      <c r="G1488" s="7">
        <f>data!G1486</f>
        <v>23</v>
      </c>
      <c r="H1488" s="8">
        <f>data!H1486</f>
        <v>31</v>
      </c>
      <c r="I1488" s="9">
        <f>data!I1486</f>
        <v>12</v>
      </c>
      <c r="J1488" s="175"/>
      <c r="K1488" s="143"/>
      <c r="L1488" s="143"/>
      <c r="M1488" s="143"/>
      <c r="N1488" s="176"/>
      <c r="O1488" s="175"/>
      <c r="P1488" s="143"/>
      <c r="Q1488" s="143"/>
      <c r="R1488" s="143"/>
      <c r="S1488" s="176"/>
      <c r="T1488" s="175"/>
      <c r="U1488" s="143"/>
      <c r="V1488" s="143"/>
      <c r="W1488" s="143"/>
      <c r="X1488" s="176"/>
      <c r="Y1488" s="175"/>
      <c r="Z1488" s="143"/>
      <c r="AA1488" s="143"/>
      <c r="AB1488" s="143"/>
      <c r="AC1488" s="176"/>
      <c r="AD1488" s="175"/>
      <c r="AE1488" s="143"/>
      <c r="AF1488" s="143"/>
      <c r="AG1488" s="143"/>
      <c r="AH1488" s="176"/>
      <c r="AI1488" s="175"/>
      <c r="AJ1488" s="143"/>
      <c r="AK1488" s="143"/>
      <c r="AL1488" s="143"/>
      <c r="AM1488" s="176"/>
      <c r="AN1488" s="179"/>
      <c r="AO1488" s="180"/>
      <c r="AP1488" s="180"/>
      <c r="AQ1488" s="180"/>
      <c r="AR1488" s="180"/>
      <c r="AS1488" s="180"/>
      <c r="AT1488" s="180"/>
      <c r="AU1488" s="180"/>
      <c r="AV1488" s="180"/>
      <c r="AW1488" s="180"/>
      <c r="AX1488" s="180"/>
      <c r="AY1488" s="180"/>
      <c r="AZ1488" s="180"/>
      <c r="BA1488" s="180"/>
      <c r="BB1488" s="180"/>
      <c r="BC1488" s="180"/>
      <c r="BD1488" s="180"/>
      <c r="BE1488" s="180"/>
      <c r="BF1488" s="180"/>
      <c r="BG1488" s="180"/>
      <c r="BH1488" s="180"/>
      <c r="BI1488" s="180"/>
      <c r="BJ1488" s="180"/>
      <c r="BK1488" s="180"/>
      <c r="BL1488" s="180"/>
      <c r="BM1488" s="180"/>
      <c r="BN1488" s="180"/>
      <c r="BO1488" s="180"/>
      <c r="BP1488" s="180"/>
      <c r="BQ1488" s="180"/>
      <c r="BR1488" s="180"/>
      <c r="BS1488" s="180"/>
      <c r="BT1488" s="180"/>
      <c r="BU1488" s="180"/>
      <c r="BV1488" s="180"/>
    </row>
    <row r="1489" spans="1:74" x14ac:dyDescent="0.15">
      <c r="A1489" s="5">
        <v>1485</v>
      </c>
      <c r="B1489" s="5">
        <f>data!A1487</f>
        <v>2013046</v>
      </c>
      <c r="C1489" s="6">
        <f>data!C1487</f>
        <v>3</v>
      </c>
      <c r="D1489" s="7">
        <f>data!D1487</f>
        <v>16</v>
      </c>
      <c r="E1489" s="7">
        <f>data!E1487</f>
        <v>19</v>
      </c>
      <c r="F1489" s="7">
        <f>data!F1487</f>
        <v>20</v>
      </c>
      <c r="G1489" s="7">
        <f>data!G1487</f>
        <v>24</v>
      </c>
      <c r="H1489" s="8">
        <f>data!H1487</f>
        <v>26</v>
      </c>
      <c r="I1489" s="9">
        <f>data!I1487</f>
        <v>6</v>
      </c>
      <c r="J1489" s="175"/>
      <c r="K1489" s="143"/>
      <c r="L1489" s="143"/>
      <c r="M1489" s="143"/>
      <c r="N1489" s="176"/>
      <c r="O1489" s="175"/>
      <c r="P1489" s="143"/>
      <c r="Q1489" s="143"/>
      <c r="R1489" s="143"/>
      <c r="S1489" s="176"/>
      <c r="T1489" s="175"/>
      <c r="U1489" s="143"/>
      <c r="V1489" s="143"/>
      <c r="W1489" s="143"/>
      <c r="X1489" s="176"/>
      <c r="Y1489" s="175"/>
      <c r="Z1489" s="143"/>
      <c r="AA1489" s="143"/>
      <c r="AB1489" s="143"/>
      <c r="AC1489" s="176"/>
      <c r="AD1489" s="175"/>
      <c r="AE1489" s="143"/>
      <c r="AF1489" s="143"/>
      <c r="AG1489" s="143"/>
      <c r="AH1489" s="176"/>
      <c r="AI1489" s="175"/>
      <c r="AJ1489" s="143"/>
      <c r="AK1489" s="143"/>
      <c r="AL1489" s="143"/>
      <c r="AM1489" s="176"/>
      <c r="AN1489" s="179"/>
      <c r="AO1489" s="180"/>
      <c r="AP1489" s="180"/>
      <c r="AQ1489" s="180"/>
      <c r="AR1489" s="180"/>
      <c r="AS1489" s="180"/>
      <c r="AT1489" s="180"/>
      <c r="AU1489" s="180"/>
      <c r="AV1489" s="180"/>
      <c r="AW1489" s="180"/>
      <c r="AX1489" s="180"/>
      <c r="AY1489" s="180"/>
      <c r="AZ1489" s="180"/>
      <c r="BA1489" s="180"/>
      <c r="BB1489" s="180"/>
      <c r="BC1489" s="180"/>
      <c r="BD1489" s="180"/>
      <c r="BE1489" s="180"/>
      <c r="BF1489" s="180"/>
      <c r="BG1489" s="180"/>
      <c r="BH1489" s="180"/>
      <c r="BI1489" s="180"/>
      <c r="BJ1489" s="180"/>
      <c r="BK1489" s="180"/>
      <c r="BL1489" s="180"/>
      <c r="BM1489" s="180"/>
      <c r="BN1489" s="180"/>
      <c r="BO1489" s="180"/>
      <c r="BP1489" s="180"/>
      <c r="BQ1489" s="180"/>
      <c r="BR1489" s="180"/>
      <c r="BS1489" s="180"/>
      <c r="BT1489" s="180"/>
      <c r="BU1489" s="180"/>
      <c r="BV1489" s="180"/>
    </row>
    <row r="1490" spans="1:74" x14ac:dyDescent="0.15">
      <c r="A1490" s="5">
        <v>1486</v>
      </c>
      <c r="B1490" s="5">
        <f>data!A1488</f>
        <v>2013047</v>
      </c>
      <c r="C1490" s="6">
        <f>data!C1488</f>
        <v>1</v>
      </c>
      <c r="D1490" s="7">
        <f>data!D1488</f>
        <v>8</v>
      </c>
      <c r="E1490" s="7">
        <f>data!E1488</f>
        <v>11</v>
      </c>
      <c r="F1490" s="7">
        <f>data!F1488</f>
        <v>17</v>
      </c>
      <c r="G1490" s="7">
        <f>data!G1488</f>
        <v>27</v>
      </c>
      <c r="H1490" s="8">
        <f>data!H1488</f>
        <v>30</v>
      </c>
      <c r="I1490" s="9">
        <f>data!I1488</f>
        <v>12</v>
      </c>
      <c r="J1490" s="175"/>
      <c r="K1490" s="143"/>
      <c r="L1490" s="143"/>
      <c r="M1490" s="143"/>
      <c r="N1490" s="176"/>
      <c r="O1490" s="175"/>
      <c r="P1490" s="143"/>
      <c r="Q1490" s="143"/>
      <c r="R1490" s="143"/>
      <c r="S1490" s="176"/>
      <c r="T1490" s="175"/>
      <c r="U1490" s="143"/>
      <c r="V1490" s="143"/>
      <c r="W1490" s="143"/>
      <c r="X1490" s="176"/>
      <c r="Y1490" s="175"/>
      <c r="Z1490" s="143"/>
      <c r="AA1490" s="143"/>
      <c r="AB1490" s="143"/>
      <c r="AC1490" s="176"/>
      <c r="AD1490" s="175"/>
      <c r="AE1490" s="143"/>
      <c r="AF1490" s="143"/>
      <c r="AG1490" s="143"/>
      <c r="AH1490" s="176"/>
      <c r="AI1490" s="175"/>
      <c r="AJ1490" s="143"/>
      <c r="AK1490" s="143"/>
      <c r="AL1490" s="143"/>
      <c r="AM1490" s="176"/>
      <c r="AN1490" s="179"/>
      <c r="AO1490" s="180"/>
      <c r="AP1490" s="180"/>
      <c r="AQ1490" s="180"/>
      <c r="AR1490" s="180"/>
      <c r="AS1490" s="180"/>
      <c r="AT1490" s="180"/>
      <c r="AU1490" s="180"/>
      <c r="AV1490" s="180"/>
      <c r="AW1490" s="180"/>
      <c r="AX1490" s="180"/>
      <c r="AY1490" s="180"/>
      <c r="AZ1490" s="180"/>
      <c r="BA1490" s="180"/>
      <c r="BB1490" s="180"/>
      <c r="BC1490" s="180"/>
      <c r="BD1490" s="180"/>
      <c r="BE1490" s="180"/>
      <c r="BF1490" s="180"/>
      <c r="BG1490" s="180"/>
      <c r="BH1490" s="180"/>
      <c r="BI1490" s="180"/>
      <c r="BJ1490" s="180"/>
      <c r="BK1490" s="180"/>
      <c r="BL1490" s="180"/>
      <c r="BM1490" s="180"/>
      <c r="BN1490" s="180"/>
      <c r="BO1490" s="180"/>
      <c r="BP1490" s="180"/>
      <c r="BQ1490" s="180"/>
      <c r="BR1490" s="180"/>
      <c r="BS1490" s="180"/>
      <c r="BT1490" s="180"/>
      <c r="BU1490" s="180"/>
      <c r="BV1490" s="180"/>
    </row>
    <row r="1491" spans="1:74" x14ac:dyDescent="0.15">
      <c r="A1491" s="5">
        <v>1487</v>
      </c>
      <c r="B1491" s="5">
        <f>data!A1489</f>
        <v>2013048</v>
      </c>
      <c r="C1491" s="6">
        <f>data!C1489</f>
        <v>10</v>
      </c>
      <c r="D1491" s="7">
        <f>data!D1489</f>
        <v>13</v>
      </c>
      <c r="E1491" s="7">
        <f>data!E1489</f>
        <v>17</v>
      </c>
      <c r="F1491" s="7">
        <f>data!F1489</f>
        <v>28</v>
      </c>
      <c r="G1491" s="7">
        <f>data!G1489</f>
        <v>30</v>
      </c>
      <c r="H1491" s="8">
        <f>data!H1489</f>
        <v>32</v>
      </c>
      <c r="I1491" s="9">
        <f>data!I1489</f>
        <v>4</v>
      </c>
      <c r="J1491" s="175"/>
      <c r="K1491" s="143"/>
      <c r="L1491" s="143"/>
      <c r="M1491" s="143"/>
      <c r="N1491" s="176"/>
      <c r="O1491" s="175"/>
      <c r="P1491" s="143"/>
      <c r="Q1491" s="143"/>
      <c r="R1491" s="143"/>
      <c r="S1491" s="176"/>
      <c r="T1491" s="175"/>
      <c r="U1491" s="143"/>
      <c r="V1491" s="143"/>
      <c r="W1491" s="143"/>
      <c r="X1491" s="176"/>
      <c r="Y1491" s="175"/>
      <c r="Z1491" s="143"/>
      <c r="AA1491" s="143"/>
      <c r="AB1491" s="143"/>
      <c r="AC1491" s="176"/>
      <c r="AD1491" s="175"/>
      <c r="AE1491" s="143"/>
      <c r="AF1491" s="143"/>
      <c r="AG1491" s="143"/>
      <c r="AH1491" s="176"/>
      <c r="AI1491" s="175"/>
      <c r="AJ1491" s="143"/>
      <c r="AK1491" s="143"/>
      <c r="AL1491" s="143"/>
      <c r="AM1491" s="176"/>
      <c r="AN1491" s="179"/>
      <c r="AO1491" s="180"/>
      <c r="AP1491" s="180"/>
      <c r="AQ1491" s="180"/>
      <c r="AR1491" s="180"/>
      <c r="AS1491" s="180"/>
      <c r="AT1491" s="180"/>
      <c r="AU1491" s="180"/>
      <c r="AV1491" s="180"/>
      <c r="AW1491" s="180"/>
      <c r="AX1491" s="180"/>
      <c r="AY1491" s="180"/>
      <c r="AZ1491" s="180"/>
      <c r="BA1491" s="180"/>
      <c r="BB1491" s="180"/>
      <c r="BC1491" s="180"/>
      <c r="BD1491" s="180"/>
      <c r="BE1491" s="180"/>
      <c r="BF1491" s="180"/>
      <c r="BG1491" s="180"/>
      <c r="BH1491" s="180"/>
      <c r="BI1491" s="180"/>
      <c r="BJ1491" s="180"/>
      <c r="BK1491" s="180"/>
      <c r="BL1491" s="180"/>
      <c r="BM1491" s="180"/>
      <c r="BN1491" s="180"/>
      <c r="BO1491" s="180"/>
      <c r="BP1491" s="180"/>
      <c r="BQ1491" s="180"/>
      <c r="BR1491" s="180"/>
      <c r="BS1491" s="180"/>
      <c r="BT1491" s="180"/>
      <c r="BU1491" s="180"/>
      <c r="BV1491" s="180"/>
    </row>
    <row r="1492" spans="1:74" x14ac:dyDescent="0.15">
      <c r="A1492" s="5">
        <v>1488</v>
      </c>
      <c r="B1492" s="5">
        <f>data!A1490</f>
        <v>2013049</v>
      </c>
      <c r="C1492" s="6">
        <f>data!C1490</f>
        <v>10</v>
      </c>
      <c r="D1492" s="7">
        <f>data!D1490</f>
        <v>13</v>
      </c>
      <c r="E1492" s="7">
        <f>data!E1490</f>
        <v>14</v>
      </c>
      <c r="F1492" s="7">
        <f>data!F1490</f>
        <v>16</v>
      </c>
      <c r="G1492" s="7">
        <f>data!G1490</f>
        <v>21</v>
      </c>
      <c r="H1492" s="8">
        <f>data!H1490</f>
        <v>32</v>
      </c>
      <c r="I1492" s="9">
        <f>data!I1490</f>
        <v>14</v>
      </c>
      <c r="J1492" s="175"/>
      <c r="K1492" s="143"/>
      <c r="L1492" s="143"/>
      <c r="M1492" s="143"/>
      <c r="N1492" s="176"/>
      <c r="O1492" s="175"/>
      <c r="P1492" s="143"/>
      <c r="Q1492" s="143"/>
      <c r="R1492" s="143"/>
      <c r="S1492" s="176"/>
      <c r="T1492" s="175"/>
      <c r="U1492" s="143"/>
      <c r="V1492" s="143"/>
      <c r="W1492" s="143"/>
      <c r="X1492" s="176"/>
      <c r="Y1492" s="175"/>
      <c r="Z1492" s="143"/>
      <c r="AA1492" s="143"/>
      <c r="AB1492" s="143"/>
      <c r="AC1492" s="176"/>
      <c r="AD1492" s="175"/>
      <c r="AE1492" s="143"/>
      <c r="AF1492" s="143"/>
      <c r="AG1492" s="143"/>
      <c r="AH1492" s="176"/>
      <c r="AI1492" s="175"/>
      <c r="AJ1492" s="143"/>
      <c r="AK1492" s="143"/>
      <c r="AL1492" s="143"/>
      <c r="AM1492" s="176"/>
      <c r="AN1492" s="179"/>
      <c r="AO1492" s="180"/>
      <c r="AP1492" s="180"/>
      <c r="AQ1492" s="180"/>
      <c r="AR1492" s="180"/>
      <c r="AS1492" s="180"/>
      <c r="AT1492" s="180"/>
      <c r="AU1492" s="180"/>
      <c r="AV1492" s="180"/>
      <c r="AW1492" s="180"/>
      <c r="AX1492" s="180"/>
      <c r="AY1492" s="180"/>
      <c r="AZ1492" s="180"/>
      <c r="BA1492" s="180"/>
      <c r="BB1492" s="180"/>
      <c r="BC1492" s="180"/>
      <c r="BD1492" s="180"/>
      <c r="BE1492" s="180"/>
      <c r="BF1492" s="180"/>
      <c r="BG1492" s="180"/>
      <c r="BH1492" s="180"/>
      <c r="BI1492" s="180"/>
      <c r="BJ1492" s="180"/>
      <c r="BK1492" s="180"/>
      <c r="BL1492" s="180"/>
      <c r="BM1492" s="180"/>
      <c r="BN1492" s="180"/>
      <c r="BO1492" s="180"/>
      <c r="BP1492" s="180"/>
      <c r="BQ1492" s="180"/>
      <c r="BR1492" s="180"/>
      <c r="BS1492" s="180"/>
      <c r="BT1492" s="180"/>
      <c r="BU1492" s="180"/>
      <c r="BV1492" s="180"/>
    </row>
    <row r="1493" spans="1:74" x14ac:dyDescent="0.15">
      <c r="A1493" s="5">
        <v>1489</v>
      </c>
      <c r="B1493" s="5">
        <f>data!A1491</f>
        <v>2013050</v>
      </c>
      <c r="C1493" s="6">
        <f>data!C1491</f>
        <v>3</v>
      </c>
      <c r="D1493" s="7">
        <f>data!D1491</f>
        <v>7</v>
      </c>
      <c r="E1493" s="7">
        <f>data!E1491</f>
        <v>13</v>
      </c>
      <c r="F1493" s="7">
        <f>data!F1491</f>
        <v>18</v>
      </c>
      <c r="G1493" s="7">
        <f>data!G1491</f>
        <v>22</v>
      </c>
      <c r="H1493" s="8">
        <f>data!H1491</f>
        <v>25</v>
      </c>
      <c r="I1493" s="9">
        <f>data!I1491</f>
        <v>3</v>
      </c>
      <c r="J1493" s="175"/>
      <c r="K1493" s="143"/>
      <c r="L1493" s="143"/>
      <c r="M1493" s="143"/>
      <c r="N1493" s="176"/>
      <c r="O1493" s="175"/>
      <c r="P1493" s="143"/>
      <c r="Q1493" s="143"/>
      <c r="R1493" s="143"/>
      <c r="S1493" s="176"/>
      <c r="T1493" s="175"/>
      <c r="U1493" s="143"/>
      <c r="V1493" s="143"/>
      <c r="W1493" s="143"/>
      <c r="X1493" s="176"/>
      <c r="Y1493" s="175"/>
      <c r="Z1493" s="143"/>
      <c r="AA1493" s="143"/>
      <c r="AB1493" s="143"/>
      <c r="AC1493" s="176"/>
      <c r="AD1493" s="175"/>
      <c r="AE1493" s="143"/>
      <c r="AF1493" s="143"/>
      <c r="AG1493" s="143"/>
      <c r="AH1493" s="176"/>
      <c r="AI1493" s="175"/>
      <c r="AJ1493" s="143"/>
      <c r="AK1493" s="143"/>
      <c r="AL1493" s="143"/>
      <c r="AM1493" s="176"/>
      <c r="AN1493" s="179"/>
      <c r="AO1493" s="180"/>
      <c r="AP1493" s="180"/>
      <c r="AQ1493" s="180"/>
      <c r="AR1493" s="180"/>
      <c r="AS1493" s="180"/>
      <c r="AT1493" s="180"/>
      <c r="AU1493" s="180"/>
      <c r="AV1493" s="180"/>
      <c r="AW1493" s="180"/>
      <c r="AX1493" s="180"/>
      <c r="AY1493" s="180"/>
      <c r="AZ1493" s="180"/>
      <c r="BA1493" s="180"/>
      <c r="BB1493" s="180"/>
      <c r="BC1493" s="180"/>
      <c r="BD1493" s="180"/>
      <c r="BE1493" s="180"/>
      <c r="BF1493" s="180"/>
      <c r="BG1493" s="180"/>
      <c r="BH1493" s="180"/>
      <c r="BI1493" s="180"/>
      <c r="BJ1493" s="180"/>
      <c r="BK1493" s="180"/>
      <c r="BL1493" s="180"/>
      <c r="BM1493" s="180"/>
      <c r="BN1493" s="180"/>
      <c r="BO1493" s="180"/>
      <c r="BP1493" s="180"/>
      <c r="BQ1493" s="180"/>
      <c r="BR1493" s="180"/>
      <c r="BS1493" s="180"/>
      <c r="BT1493" s="180"/>
      <c r="BU1493" s="180"/>
      <c r="BV1493" s="180"/>
    </row>
    <row r="1494" spans="1:74" x14ac:dyDescent="0.15">
      <c r="A1494" s="5">
        <v>1490</v>
      </c>
      <c r="B1494" s="5">
        <f>data!A1492</f>
        <v>2013051</v>
      </c>
      <c r="C1494" s="6">
        <f>data!C1492</f>
        <v>8</v>
      </c>
      <c r="D1494" s="7">
        <f>data!D1492</f>
        <v>12</v>
      </c>
      <c r="E1494" s="7">
        <f>data!E1492</f>
        <v>15</v>
      </c>
      <c r="F1494" s="7">
        <f>data!F1492</f>
        <v>19</v>
      </c>
      <c r="G1494" s="7">
        <f>data!G1492</f>
        <v>28</v>
      </c>
      <c r="H1494" s="8">
        <f>data!H1492</f>
        <v>29</v>
      </c>
      <c r="I1494" s="9">
        <f>data!I1492</f>
        <v>2</v>
      </c>
      <c r="J1494" s="175"/>
      <c r="K1494" s="143"/>
      <c r="L1494" s="143"/>
      <c r="M1494" s="143"/>
      <c r="N1494" s="176"/>
      <c r="O1494" s="175"/>
      <c r="P1494" s="143"/>
      <c r="Q1494" s="143"/>
      <c r="R1494" s="143"/>
      <c r="S1494" s="176"/>
      <c r="T1494" s="175"/>
      <c r="U1494" s="143"/>
      <c r="V1494" s="143"/>
      <c r="W1494" s="143"/>
      <c r="X1494" s="176"/>
      <c r="Y1494" s="175"/>
      <c r="Z1494" s="143"/>
      <c r="AA1494" s="143"/>
      <c r="AB1494" s="143"/>
      <c r="AC1494" s="176"/>
      <c r="AD1494" s="175"/>
      <c r="AE1494" s="143"/>
      <c r="AF1494" s="143"/>
      <c r="AG1494" s="143"/>
      <c r="AH1494" s="176"/>
      <c r="AI1494" s="175"/>
      <c r="AJ1494" s="143"/>
      <c r="AK1494" s="143"/>
      <c r="AL1494" s="143"/>
      <c r="AM1494" s="176"/>
      <c r="AN1494" s="179"/>
      <c r="AO1494" s="180"/>
      <c r="AP1494" s="180"/>
      <c r="AQ1494" s="180"/>
      <c r="AR1494" s="180"/>
      <c r="AS1494" s="180"/>
      <c r="AT1494" s="180"/>
      <c r="AU1494" s="180"/>
      <c r="AV1494" s="180"/>
      <c r="AW1494" s="180"/>
      <c r="AX1494" s="180"/>
      <c r="AY1494" s="180"/>
      <c r="AZ1494" s="180"/>
      <c r="BA1494" s="180"/>
      <c r="BB1494" s="180"/>
      <c r="BC1494" s="180"/>
      <c r="BD1494" s="180"/>
      <c r="BE1494" s="180"/>
      <c r="BF1494" s="180"/>
      <c r="BG1494" s="180"/>
      <c r="BH1494" s="180"/>
      <c r="BI1494" s="180"/>
      <c r="BJ1494" s="180"/>
      <c r="BK1494" s="180"/>
      <c r="BL1494" s="180"/>
      <c r="BM1494" s="180"/>
      <c r="BN1494" s="180"/>
      <c r="BO1494" s="180"/>
      <c r="BP1494" s="180"/>
      <c r="BQ1494" s="180"/>
      <c r="BR1494" s="180"/>
      <c r="BS1494" s="180"/>
      <c r="BT1494" s="180"/>
      <c r="BU1494" s="180"/>
      <c r="BV1494" s="180"/>
    </row>
    <row r="1495" spans="1:74" x14ac:dyDescent="0.15">
      <c r="A1495" s="5">
        <v>1491</v>
      </c>
      <c r="B1495" s="5">
        <f>data!A1493</f>
        <v>2013052</v>
      </c>
      <c r="C1495" s="6">
        <f>data!C1493</f>
        <v>6</v>
      </c>
      <c r="D1495" s="7">
        <f>data!D1493</f>
        <v>7</v>
      </c>
      <c r="E1495" s="7">
        <f>data!E1493</f>
        <v>14</v>
      </c>
      <c r="F1495" s="7">
        <f>data!F1493</f>
        <v>21</v>
      </c>
      <c r="G1495" s="7">
        <f>data!G1493</f>
        <v>22</v>
      </c>
      <c r="H1495" s="8">
        <f>data!H1493</f>
        <v>24</v>
      </c>
      <c r="I1495" s="9">
        <f>data!I1493</f>
        <v>13</v>
      </c>
      <c r="J1495" s="175"/>
      <c r="K1495" s="143"/>
      <c r="L1495" s="143"/>
      <c r="M1495" s="143"/>
      <c r="N1495" s="176"/>
      <c r="O1495" s="175"/>
      <c r="P1495" s="143"/>
      <c r="Q1495" s="143"/>
      <c r="R1495" s="143"/>
      <c r="S1495" s="176"/>
      <c r="T1495" s="175"/>
      <c r="U1495" s="143"/>
      <c r="V1495" s="143"/>
      <c r="W1495" s="143"/>
      <c r="X1495" s="176"/>
      <c r="Y1495" s="175"/>
      <c r="Z1495" s="143"/>
      <c r="AA1495" s="143"/>
      <c r="AB1495" s="143"/>
      <c r="AC1495" s="176"/>
      <c r="AD1495" s="175"/>
      <c r="AE1495" s="143"/>
      <c r="AF1495" s="143"/>
      <c r="AG1495" s="143"/>
      <c r="AH1495" s="176"/>
      <c r="AI1495" s="175"/>
      <c r="AJ1495" s="143"/>
      <c r="AK1495" s="143"/>
      <c r="AL1495" s="143"/>
      <c r="AM1495" s="176"/>
      <c r="AN1495" s="179"/>
      <c r="AO1495" s="180"/>
      <c r="AP1495" s="180"/>
      <c r="AQ1495" s="180"/>
      <c r="AR1495" s="180"/>
      <c r="AS1495" s="180"/>
      <c r="AT1495" s="180"/>
      <c r="AU1495" s="180"/>
      <c r="AV1495" s="180"/>
      <c r="AW1495" s="180"/>
      <c r="AX1495" s="180"/>
      <c r="AY1495" s="180"/>
      <c r="AZ1495" s="180"/>
      <c r="BA1495" s="180"/>
      <c r="BB1495" s="180"/>
      <c r="BC1495" s="180"/>
      <c r="BD1495" s="180"/>
      <c r="BE1495" s="180"/>
      <c r="BF1495" s="180"/>
      <c r="BG1495" s="180"/>
      <c r="BH1495" s="180"/>
      <c r="BI1495" s="180"/>
      <c r="BJ1495" s="180"/>
      <c r="BK1495" s="180"/>
      <c r="BL1495" s="180"/>
      <c r="BM1495" s="180"/>
      <c r="BN1495" s="180"/>
      <c r="BO1495" s="180"/>
      <c r="BP1495" s="180"/>
      <c r="BQ1495" s="180"/>
      <c r="BR1495" s="180"/>
      <c r="BS1495" s="180"/>
      <c r="BT1495" s="180"/>
      <c r="BU1495" s="180"/>
      <c r="BV1495" s="180"/>
    </row>
    <row r="1496" spans="1:74" x14ac:dyDescent="0.15">
      <c r="A1496" s="5">
        <v>1492</v>
      </c>
      <c r="B1496" s="5">
        <f>data!A1494</f>
        <v>2013053</v>
      </c>
      <c r="C1496" s="6">
        <f>data!C1494</f>
        <v>3</v>
      </c>
      <c r="D1496" s="7">
        <f>data!D1494</f>
        <v>12</v>
      </c>
      <c r="E1496" s="7">
        <f>data!E1494</f>
        <v>13</v>
      </c>
      <c r="F1496" s="7">
        <f>data!F1494</f>
        <v>22</v>
      </c>
      <c r="G1496" s="7">
        <f>data!G1494</f>
        <v>30</v>
      </c>
      <c r="H1496" s="8">
        <f>data!H1494</f>
        <v>33</v>
      </c>
      <c r="I1496" s="9">
        <f>data!I1494</f>
        <v>14</v>
      </c>
      <c r="J1496" s="175"/>
      <c r="K1496" s="143"/>
      <c r="L1496" s="143"/>
      <c r="M1496" s="143"/>
      <c r="N1496" s="176"/>
      <c r="O1496" s="175"/>
      <c r="P1496" s="143"/>
      <c r="Q1496" s="143"/>
      <c r="R1496" s="143"/>
      <c r="S1496" s="176"/>
      <c r="T1496" s="175"/>
      <c r="U1496" s="143"/>
      <c r="V1496" s="143"/>
      <c r="W1496" s="143"/>
      <c r="X1496" s="176"/>
      <c r="Y1496" s="175"/>
      <c r="Z1496" s="143"/>
      <c r="AA1496" s="143"/>
      <c r="AB1496" s="143"/>
      <c r="AC1496" s="176"/>
      <c r="AD1496" s="175"/>
      <c r="AE1496" s="143"/>
      <c r="AF1496" s="143"/>
      <c r="AG1496" s="143"/>
      <c r="AH1496" s="176"/>
      <c r="AI1496" s="175"/>
      <c r="AJ1496" s="143"/>
      <c r="AK1496" s="143"/>
      <c r="AL1496" s="143"/>
      <c r="AM1496" s="176"/>
      <c r="AN1496" s="179"/>
      <c r="AO1496" s="180"/>
      <c r="AP1496" s="180"/>
      <c r="AQ1496" s="180"/>
      <c r="AR1496" s="180"/>
      <c r="AS1496" s="180"/>
      <c r="AT1496" s="180"/>
      <c r="AU1496" s="180"/>
      <c r="AV1496" s="180"/>
      <c r="AW1496" s="180"/>
      <c r="AX1496" s="180"/>
      <c r="AY1496" s="180"/>
      <c r="AZ1496" s="180"/>
      <c r="BA1496" s="180"/>
      <c r="BB1496" s="180"/>
      <c r="BC1496" s="180"/>
      <c r="BD1496" s="180"/>
      <c r="BE1496" s="180"/>
      <c r="BF1496" s="180"/>
      <c r="BG1496" s="180"/>
      <c r="BH1496" s="180"/>
      <c r="BI1496" s="180"/>
      <c r="BJ1496" s="180"/>
      <c r="BK1496" s="180"/>
      <c r="BL1496" s="180"/>
      <c r="BM1496" s="180"/>
      <c r="BN1496" s="180"/>
      <c r="BO1496" s="180"/>
      <c r="BP1496" s="180"/>
      <c r="BQ1496" s="180"/>
      <c r="BR1496" s="180"/>
      <c r="BS1496" s="180"/>
      <c r="BT1496" s="180"/>
      <c r="BU1496" s="180"/>
      <c r="BV1496" s="180"/>
    </row>
    <row r="1497" spans="1:74" x14ac:dyDescent="0.15">
      <c r="A1497" s="5">
        <v>1493</v>
      </c>
      <c r="B1497" s="5">
        <f>data!A1495</f>
        <v>2013054</v>
      </c>
      <c r="C1497" s="6">
        <f>data!C1495</f>
        <v>3</v>
      </c>
      <c r="D1497" s="7">
        <f>data!D1495</f>
        <v>4</v>
      </c>
      <c r="E1497" s="7">
        <f>data!E1495</f>
        <v>8</v>
      </c>
      <c r="F1497" s="7">
        <f>data!F1495</f>
        <v>14</v>
      </c>
      <c r="G1497" s="7">
        <f>data!G1495</f>
        <v>21</v>
      </c>
      <c r="H1497" s="8">
        <f>data!H1495</f>
        <v>28</v>
      </c>
      <c r="I1497" s="9">
        <f>data!I1495</f>
        <v>14</v>
      </c>
      <c r="J1497" s="175"/>
      <c r="K1497" s="143"/>
      <c r="L1497" s="143"/>
      <c r="M1497" s="143"/>
      <c r="N1497" s="176"/>
      <c r="O1497" s="175"/>
      <c r="P1497" s="143"/>
      <c r="Q1497" s="143"/>
      <c r="R1497" s="143"/>
      <c r="S1497" s="176"/>
      <c r="T1497" s="175"/>
      <c r="U1497" s="143"/>
      <c r="V1497" s="143"/>
      <c r="W1497" s="143"/>
      <c r="X1497" s="176"/>
      <c r="Y1497" s="175"/>
      <c r="Z1497" s="143"/>
      <c r="AA1497" s="143"/>
      <c r="AB1497" s="143"/>
      <c r="AC1497" s="176"/>
      <c r="AD1497" s="175"/>
      <c r="AE1497" s="143"/>
      <c r="AF1497" s="143"/>
      <c r="AG1497" s="143"/>
      <c r="AH1497" s="176"/>
      <c r="AI1497" s="175"/>
      <c r="AJ1497" s="143"/>
      <c r="AK1497" s="143"/>
      <c r="AL1497" s="143"/>
      <c r="AM1497" s="176"/>
      <c r="AN1497" s="179"/>
      <c r="AO1497" s="180"/>
      <c r="AP1497" s="180"/>
      <c r="AQ1497" s="180"/>
      <c r="AR1497" s="180"/>
      <c r="AS1497" s="180"/>
      <c r="AT1497" s="180"/>
      <c r="AU1497" s="180"/>
      <c r="AV1497" s="180"/>
      <c r="AW1497" s="180"/>
      <c r="AX1497" s="180"/>
      <c r="AY1497" s="180"/>
      <c r="AZ1497" s="180"/>
      <c r="BA1497" s="180"/>
      <c r="BB1497" s="180"/>
      <c r="BC1497" s="180"/>
      <c r="BD1497" s="180"/>
      <c r="BE1497" s="180"/>
      <c r="BF1497" s="180"/>
      <c r="BG1497" s="180"/>
      <c r="BH1497" s="180"/>
      <c r="BI1497" s="180"/>
      <c r="BJ1497" s="180"/>
      <c r="BK1497" s="180"/>
      <c r="BL1497" s="180"/>
      <c r="BM1497" s="180"/>
      <c r="BN1497" s="180"/>
      <c r="BO1497" s="180"/>
      <c r="BP1497" s="180"/>
      <c r="BQ1497" s="180"/>
      <c r="BR1497" s="180"/>
      <c r="BS1497" s="180"/>
      <c r="BT1497" s="180"/>
      <c r="BU1497" s="180"/>
      <c r="BV1497" s="180"/>
    </row>
    <row r="1498" spans="1:74" x14ac:dyDescent="0.15">
      <c r="A1498" s="5">
        <v>1494</v>
      </c>
      <c r="B1498" s="5">
        <f>data!A1496</f>
        <v>2013055</v>
      </c>
      <c r="C1498" s="6">
        <f>data!C1496</f>
        <v>8</v>
      </c>
      <c r="D1498" s="7">
        <f>data!D1496</f>
        <v>18</v>
      </c>
      <c r="E1498" s="7">
        <f>data!E1496</f>
        <v>19</v>
      </c>
      <c r="F1498" s="7">
        <f>data!F1496</f>
        <v>22</v>
      </c>
      <c r="G1498" s="7">
        <f>data!G1496</f>
        <v>27</v>
      </c>
      <c r="H1498" s="8">
        <f>data!H1496</f>
        <v>32</v>
      </c>
      <c r="I1498" s="9">
        <f>data!I1496</f>
        <v>6</v>
      </c>
      <c r="J1498" s="175"/>
      <c r="K1498" s="143"/>
      <c r="L1498" s="143"/>
      <c r="M1498" s="143"/>
      <c r="N1498" s="176"/>
      <c r="O1498" s="175"/>
      <c r="P1498" s="143"/>
      <c r="Q1498" s="143"/>
      <c r="R1498" s="143"/>
      <c r="S1498" s="176"/>
      <c r="T1498" s="175"/>
      <c r="U1498" s="143"/>
      <c r="V1498" s="143"/>
      <c r="W1498" s="143"/>
      <c r="X1498" s="176"/>
      <c r="Y1498" s="175"/>
      <c r="Z1498" s="143"/>
      <c r="AA1498" s="143"/>
      <c r="AB1498" s="143"/>
      <c r="AC1498" s="176"/>
      <c r="AD1498" s="175"/>
      <c r="AE1498" s="143"/>
      <c r="AF1498" s="143"/>
      <c r="AG1498" s="143"/>
      <c r="AH1498" s="176"/>
      <c r="AI1498" s="175"/>
      <c r="AJ1498" s="143"/>
      <c r="AK1498" s="143"/>
      <c r="AL1498" s="143"/>
      <c r="AM1498" s="176"/>
      <c r="AN1498" s="179"/>
      <c r="AO1498" s="180"/>
      <c r="AP1498" s="180"/>
      <c r="AQ1498" s="180"/>
      <c r="AR1498" s="180"/>
      <c r="AS1498" s="180"/>
      <c r="AT1498" s="180"/>
      <c r="AU1498" s="180"/>
      <c r="AV1498" s="180"/>
      <c r="AW1498" s="180"/>
      <c r="AX1498" s="180"/>
      <c r="AY1498" s="180"/>
      <c r="AZ1498" s="180"/>
      <c r="BA1498" s="180"/>
      <c r="BB1498" s="180"/>
      <c r="BC1498" s="180"/>
      <c r="BD1498" s="180"/>
      <c r="BE1498" s="180"/>
      <c r="BF1498" s="180"/>
      <c r="BG1498" s="180"/>
      <c r="BH1498" s="180"/>
      <c r="BI1498" s="180"/>
      <c r="BJ1498" s="180"/>
      <c r="BK1498" s="180"/>
      <c r="BL1498" s="180"/>
      <c r="BM1498" s="180"/>
      <c r="BN1498" s="180"/>
      <c r="BO1498" s="180"/>
      <c r="BP1498" s="180"/>
      <c r="BQ1498" s="180"/>
      <c r="BR1498" s="180"/>
      <c r="BS1498" s="180"/>
      <c r="BT1498" s="180"/>
      <c r="BU1498" s="180"/>
      <c r="BV1498" s="180"/>
    </row>
    <row r="1499" spans="1:74" x14ac:dyDescent="0.15">
      <c r="A1499" s="5">
        <v>1495</v>
      </c>
      <c r="B1499" s="5">
        <f>data!A1497</f>
        <v>2013056</v>
      </c>
      <c r="C1499" s="6">
        <f>data!C1497</f>
        <v>3</v>
      </c>
      <c r="D1499" s="7">
        <f>data!D1497</f>
        <v>12</v>
      </c>
      <c r="E1499" s="7">
        <f>data!E1497</f>
        <v>25</v>
      </c>
      <c r="F1499" s="7">
        <f>data!F1497</f>
        <v>26</v>
      </c>
      <c r="G1499" s="7">
        <f>data!G1497</f>
        <v>28</v>
      </c>
      <c r="H1499" s="8">
        <f>data!H1497</f>
        <v>29</v>
      </c>
      <c r="I1499" s="9">
        <f>data!I1497</f>
        <v>16</v>
      </c>
      <c r="J1499" s="175"/>
      <c r="K1499" s="143"/>
      <c r="L1499" s="143"/>
      <c r="M1499" s="143"/>
      <c r="N1499" s="176"/>
      <c r="O1499" s="175"/>
      <c r="P1499" s="143"/>
      <c r="Q1499" s="143"/>
      <c r="R1499" s="143"/>
      <c r="S1499" s="176"/>
      <c r="T1499" s="175"/>
      <c r="U1499" s="143"/>
      <c r="V1499" s="143"/>
      <c r="W1499" s="143"/>
      <c r="X1499" s="176"/>
      <c r="Y1499" s="175"/>
      <c r="Z1499" s="143"/>
      <c r="AA1499" s="143"/>
      <c r="AB1499" s="143"/>
      <c r="AC1499" s="176"/>
      <c r="AD1499" s="175"/>
      <c r="AE1499" s="143"/>
      <c r="AF1499" s="143"/>
      <c r="AG1499" s="143"/>
      <c r="AH1499" s="176"/>
      <c r="AI1499" s="175"/>
      <c r="AJ1499" s="143"/>
      <c r="AK1499" s="143"/>
      <c r="AL1499" s="143"/>
      <c r="AM1499" s="176"/>
      <c r="AN1499" s="179"/>
      <c r="AO1499" s="180"/>
      <c r="AP1499" s="180"/>
      <c r="AQ1499" s="180"/>
      <c r="AR1499" s="180"/>
      <c r="AS1499" s="180"/>
      <c r="AT1499" s="180"/>
      <c r="AU1499" s="180"/>
      <c r="AV1499" s="180"/>
      <c r="AW1499" s="180"/>
      <c r="AX1499" s="180"/>
      <c r="AY1499" s="180"/>
      <c r="AZ1499" s="180"/>
      <c r="BA1499" s="180"/>
      <c r="BB1499" s="180"/>
      <c r="BC1499" s="180"/>
      <c r="BD1499" s="180"/>
      <c r="BE1499" s="180"/>
      <c r="BF1499" s="180"/>
      <c r="BG1499" s="180"/>
      <c r="BH1499" s="180"/>
      <c r="BI1499" s="180"/>
      <c r="BJ1499" s="180"/>
      <c r="BK1499" s="180"/>
      <c r="BL1499" s="180"/>
      <c r="BM1499" s="180"/>
      <c r="BN1499" s="180"/>
      <c r="BO1499" s="180"/>
      <c r="BP1499" s="180"/>
      <c r="BQ1499" s="180"/>
      <c r="BR1499" s="180"/>
      <c r="BS1499" s="180"/>
      <c r="BT1499" s="180"/>
      <c r="BU1499" s="180"/>
      <c r="BV1499" s="180"/>
    </row>
    <row r="1500" spans="1:74" x14ac:dyDescent="0.15">
      <c r="A1500" s="5">
        <v>1496</v>
      </c>
      <c r="B1500" s="5">
        <f>data!A1498</f>
        <v>2013057</v>
      </c>
      <c r="C1500" s="6">
        <f>data!C1498</f>
        <v>13</v>
      </c>
      <c r="D1500" s="7">
        <f>data!D1498</f>
        <v>16</v>
      </c>
      <c r="E1500" s="7">
        <f>data!E1498</f>
        <v>19</v>
      </c>
      <c r="F1500" s="7">
        <f>data!F1498</f>
        <v>23</v>
      </c>
      <c r="G1500" s="7">
        <f>data!G1498</f>
        <v>26</v>
      </c>
      <c r="H1500" s="8">
        <f>data!H1498</f>
        <v>28</v>
      </c>
      <c r="I1500" s="9">
        <f>data!I1498</f>
        <v>5</v>
      </c>
      <c r="J1500" s="175"/>
      <c r="K1500" s="143"/>
      <c r="L1500" s="143"/>
      <c r="M1500" s="143"/>
      <c r="N1500" s="176"/>
      <c r="O1500" s="175"/>
      <c r="P1500" s="143"/>
      <c r="Q1500" s="143"/>
      <c r="R1500" s="143"/>
      <c r="S1500" s="176"/>
      <c r="T1500" s="175"/>
      <c r="U1500" s="143"/>
      <c r="V1500" s="143"/>
      <c r="W1500" s="143"/>
      <c r="X1500" s="176"/>
      <c r="Y1500" s="175"/>
      <c r="Z1500" s="143"/>
      <c r="AA1500" s="143"/>
      <c r="AB1500" s="143"/>
      <c r="AC1500" s="176"/>
      <c r="AD1500" s="175"/>
      <c r="AE1500" s="143"/>
      <c r="AF1500" s="143"/>
      <c r="AG1500" s="143"/>
      <c r="AH1500" s="176"/>
      <c r="AI1500" s="175"/>
      <c r="AJ1500" s="143"/>
      <c r="AK1500" s="143"/>
      <c r="AL1500" s="143"/>
      <c r="AM1500" s="176"/>
      <c r="AN1500" s="179"/>
      <c r="AO1500" s="180"/>
      <c r="AP1500" s="180"/>
      <c r="AQ1500" s="180"/>
      <c r="AR1500" s="180"/>
      <c r="AS1500" s="180"/>
      <c r="AT1500" s="180"/>
      <c r="AU1500" s="180"/>
      <c r="AV1500" s="180"/>
      <c r="AW1500" s="180"/>
      <c r="AX1500" s="180"/>
      <c r="AY1500" s="180"/>
      <c r="AZ1500" s="180"/>
      <c r="BA1500" s="180"/>
      <c r="BB1500" s="180"/>
      <c r="BC1500" s="180"/>
      <c r="BD1500" s="180"/>
      <c r="BE1500" s="180"/>
      <c r="BF1500" s="180"/>
      <c r="BG1500" s="180"/>
      <c r="BH1500" s="180"/>
      <c r="BI1500" s="180"/>
      <c r="BJ1500" s="180"/>
      <c r="BK1500" s="180"/>
      <c r="BL1500" s="180"/>
      <c r="BM1500" s="180"/>
      <c r="BN1500" s="180"/>
      <c r="BO1500" s="180"/>
      <c r="BP1500" s="180"/>
      <c r="BQ1500" s="180"/>
      <c r="BR1500" s="180"/>
      <c r="BS1500" s="180"/>
      <c r="BT1500" s="180"/>
      <c r="BU1500" s="180"/>
      <c r="BV1500" s="180"/>
    </row>
    <row r="1501" spans="1:74" x14ac:dyDescent="0.15">
      <c r="A1501" s="5">
        <v>1497</v>
      </c>
      <c r="B1501" s="5">
        <f>data!A1499</f>
        <v>2013058</v>
      </c>
      <c r="C1501" s="6">
        <f>data!C1499</f>
        <v>8</v>
      </c>
      <c r="D1501" s="7">
        <f>data!D1499</f>
        <v>11</v>
      </c>
      <c r="E1501" s="7">
        <f>data!E1499</f>
        <v>17</v>
      </c>
      <c r="F1501" s="7">
        <f>data!F1499</f>
        <v>21</v>
      </c>
      <c r="G1501" s="7">
        <f>data!G1499</f>
        <v>23</v>
      </c>
      <c r="H1501" s="8">
        <f>data!H1499</f>
        <v>24</v>
      </c>
      <c r="I1501" s="9">
        <f>data!I1499</f>
        <v>5</v>
      </c>
      <c r="J1501" s="175"/>
      <c r="K1501" s="143"/>
      <c r="L1501" s="143"/>
      <c r="M1501" s="143"/>
      <c r="N1501" s="176"/>
      <c r="O1501" s="175"/>
      <c r="P1501" s="143"/>
      <c r="Q1501" s="143"/>
      <c r="R1501" s="143"/>
      <c r="S1501" s="176"/>
      <c r="T1501" s="175"/>
      <c r="U1501" s="143"/>
      <c r="V1501" s="143"/>
      <c r="W1501" s="143"/>
      <c r="X1501" s="176"/>
      <c r="Y1501" s="175"/>
      <c r="Z1501" s="143"/>
      <c r="AA1501" s="143"/>
      <c r="AB1501" s="143"/>
      <c r="AC1501" s="176"/>
      <c r="AD1501" s="175"/>
      <c r="AE1501" s="143"/>
      <c r="AF1501" s="143"/>
      <c r="AG1501" s="143"/>
      <c r="AH1501" s="176"/>
      <c r="AI1501" s="175"/>
      <c r="AJ1501" s="143"/>
      <c r="AK1501" s="143"/>
      <c r="AL1501" s="143"/>
      <c r="AM1501" s="176"/>
      <c r="AN1501" s="179"/>
      <c r="AO1501" s="180"/>
      <c r="AP1501" s="180"/>
      <c r="AQ1501" s="180"/>
      <c r="AR1501" s="180"/>
      <c r="AS1501" s="180"/>
      <c r="AT1501" s="180"/>
      <c r="AU1501" s="180"/>
      <c r="AV1501" s="180"/>
      <c r="AW1501" s="180"/>
      <c r="AX1501" s="180"/>
      <c r="AY1501" s="180"/>
      <c r="AZ1501" s="180"/>
      <c r="BA1501" s="180"/>
      <c r="BB1501" s="180"/>
      <c r="BC1501" s="180"/>
      <c r="BD1501" s="180"/>
      <c r="BE1501" s="180"/>
      <c r="BF1501" s="180"/>
      <c r="BG1501" s="180"/>
      <c r="BH1501" s="180"/>
      <c r="BI1501" s="180"/>
      <c r="BJ1501" s="180"/>
      <c r="BK1501" s="180"/>
      <c r="BL1501" s="180"/>
      <c r="BM1501" s="180"/>
      <c r="BN1501" s="180"/>
      <c r="BO1501" s="180"/>
      <c r="BP1501" s="180"/>
      <c r="BQ1501" s="180"/>
      <c r="BR1501" s="180"/>
      <c r="BS1501" s="180"/>
      <c r="BT1501" s="180"/>
      <c r="BU1501" s="180"/>
      <c r="BV1501" s="180"/>
    </row>
    <row r="1502" spans="1:74" x14ac:dyDescent="0.15">
      <c r="A1502" s="5">
        <v>1498</v>
      </c>
      <c r="B1502" s="5">
        <f>data!A1500</f>
        <v>2013059</v>
      </c>
      <c r="C1502" s="6">
        <f>data!C1500</f>
        <v>3</v>
      </c>
      <c r="D1502" s="7">
        <f>data!D1500</f>
        <v>10</v>
      </c>
      <c r="E1502" s="7">
        <f>data!E1500</f>
        <v>18</v>
      </c>
      <c r="F1502" s="7">
        <f>data!F1500</f>
        <v>24</v>
      </c>
      <c r="G1502" s="7">
        <f>data!G1500</f>
        <v>27</v>
      </c>
      <c r="H1502" s="8">
        <f>data!H1500</f>
        <v>29</v>
      </c>
      <c r="I1502" s="9">
        <f>data!I1500</f>
        <v>9</v>
      </c>
      <c r="J1502" s="175"/>
      <c r="K1502" s="143"/>
      <c r="L1502" s="143"/>
      <c r="M1502" s="143"/>
      <c r="N1502" s="176"/>
      <c r="O1502" s="175"/>
      <c r="P1502" s="143"/>
      <c r="Q1502" s="143"/>
      <c r="R1502" s="143"/>
      <c r="S1502" s="176"/>
      <c r="T1502" s="175"/>
      <c r="U1502" s="143"/>
      <c r="V1502" s="143"/>
      <c r="W1502" s="143"/>
      <c r="X1502" s="176"/>
      <c r="Y1502" s="175"/>
      <c r="Z1502" s="143"/>
      <c r="AA1502" s="143"/>
      <c r="AB1502" s="143"/>
      <c r="AC1502" s="176"/>
      <c r="AD1502" s="175"/>
      <c r="AE1502" s="143"/>
      <c r="AF1502" s="143"/>
      <c r="AG1502" s="143"/>
      <c r="AH1502" s="176"/>
      <c r="AI1502" s="175"/>
      <c r="AJ1502" s="143"/>
      <c r="AK1502" s="143"/>
      <c r="AL1502" s="143"/>
      <c r="AM1502" s="176"/>
      <c r="AN1502" s="179"/>
      <c r="AO1502" s="180"/>
      <c r="AP1502" s="180"/>
      <c r="AQ1502" s="180"/>
      <c r="AR1502" s="180"/>
      <c r="AS1502" s="180"/>
      <c r="AT1502" s="180"/>
      <c r="AU1502" s="180"/>
      <c r="AV1502" s="180"/>
      <c r="AW1502" s="180"/>
      <c r="AX1502" s="180"/>
      <c r="AY1502" s="180"/>
      <c r="AZ1502" s="180"/>
      <c r="BA1502" s="180"/>
      <c r="BB1502" s="180"/>
      <c r="BC1502" s="180"/>
      <c r="BD1502" s="180"/>
      <c r="BE1502" s="180"/>
      <c r="BF1502" s="180"/>
      <c r="BG1502" s="180"/>
      <c r="BH1502" s="180"/>
      <c r="BI1502" s="180"/>
      <c r="BJ1502" s="180"/>
      <c r="BK1502" s="180"/>
      <c r="BL1502" s="180"/>
      <c r="BM1502" s="180"/>
      <c r="BN1502" s="180"/>
      <c r="BO1502" s="180"/>
      <c r="BP1502" s="180"/>
      <c r="BQ1502" s="180"/>
      <c r="BR1502" s="180"/>
      <c r="BS1502" s="180"/>
      <c r="BT1502" s="180"/>
      <c r="BU1502" s="180"/>
      <c r="BV1502" s="180"/>
    </row>
    <row r="1503" spans="1:74" x14ac:dyDescent="0.15">
      <c r="A1503" s="5">
        <v>1499</v>
      </c>
      <c r="B1503" s="5">
        <f>data!A1501</f>
        <v>2013060</v>
      </c>
      <c r="C1503" s="6">
        <f>data!C1501</f>
        <v>5</v>
      </c>
      <c r="D1503" s="7">
        <f>data!D1501</f>
        <v>7</v>
      </c>
      <c r="E1503" s="7">
        <f>data!E1501</f>
        <v>10</v>
      </c>
      <c r="F1503" s="7">
        <f>data!F1501</f>
        <v>13</v>
      </c>
      <c r="G1503" s="7">
        <f>data!G1501</f>
        <v>19</v>
      </c>
      <c r="H1503" s="8">
        <f>data!H1501</f>
        <v>20</v>
      </c>
      <c r="I1503" s="9">
        <f>data!I1501</f>
        <v>15</v>
      </c>
      <c r="J1503" s="175"/>
      <c r="K1503" s="143"/>
      <c r="L1503" s="143"/>
      <c r="M1503" s="143"/>
      <c r="N1503" s="176"/>
      <c r="O1503" s="175"/>
      <c r="P1503" s="143"/>
      <c r="Q1503" s="143"/>
      <c r="R1503" s="143"/>
      <c r="S1503" s="176"/>
      <c r="T1503" s="175"/>
      <c r="U1503" s="143"/>
      <c r="V1503" s="143"/>
      <c r="W1503" s="143"/>
      <c r="X1503" s="176"/>
      <c r="Y1503" s="175"/>
      <c r="Z1503" s="143"/>
      <c r="AA1503" s="143"/>
      <c r="AB1503" s="143"/>
      <c r="AC1503" s="176"/>
      <c r="AD1503" s="175"/>
      <c r="AE1503" s="143"/>
      <c r="AF1503" s="143"/>
      <c r="AG1503" s="143"/>
      <c r="AH1503" s="176"/>
      <c r="AI1503" s="175"/>
      <c r="AJ1503" s="143"/>
      <c r="AK1503" s="143"/>
      <c r="AL1503" s="143"/>
      <c r="AM1503" s="176"/>
      <c r="AN1503" s="179"/>
      <c r="AO1503" s="180"/>
      <c r="AP1503" s="180"/>
      <c r="AQ1503" s="180"/>
      <c r="AR1503" s="180"/>
      <c r="AS1503" s="180"/>
      <c r="AT1503" s="180"/>
      <c r="AU1503" s="180"/>
      <c r="AV1503" s="180"/>
      <c r="AW1503" s="180"/>
      <c r="AX1503" s="180"/>
      <c r="AY1503" s="180"/>
      <c r="AZ1503" s="180"/>
      <c r="BA1503" s="180"/>
      <c r="BB1503" s="180"/>
      <c r="BC1503" s="180"/>
      <c r="BD1503" s="180"/>
      <c r="BE1503" s="180"/>
      <c r="BF1503" s="180"/>
      <c r="BG1503" s="180"/>
      <c r="BH1503" s="180"/>
      <c r="BI1503" s="180"/>
      <c r="BJ1503" s="180"/>
      <c r="BK1503" s="180"/>
      <c r="BL1503" s="180"/>
      <c r="BM1503" s="180"/>
      <c r="BN1503" s="180"/>
      <c r="BO1503" s="180"/>
      <c r="BP1503" s="180"/>
      <c r="BQ1503" s="180"/>
      <c r="BR1503" s="180"/>
      <c r="BS1503" s="180"/>
      <c r="BT1503" s="180"/>
      <c r="BU1503" s="180"/>
      <c r="BV1503" s="180"/>
    </row>
    <row r="1504" spans="1:74" x14ac:dyDescent="0.15">
      <c r="A1504" s="5">
        <v>1500</v>
      </c>
      <c r="B1504" s="5">
        <f>data!A1502</f>
        <v>2013061</v>
      </c>
      <c r="C1504" s="6">
        <f>data!C1502</f>
        <v>5</v>
      </c>
      <c r="D1504" s="7">
        <f>data!D1502</f>
        <v>6</v>
      </c>
      <c r="E1504" s="7">
        <f>data!E1502</f>
        <v>7</v>
      </c>
      <c r="F1504" s="7">
        <f>data!F1502</f>
        <v>12</v>
      </c>
      <c r="G1504" s="7">
        <f>data!G1502</f>
        <v>13</v>
      </c>
      <c r="H1504" s="8">
        <f>data!H1502</f>
        <v>18</v>
      </c>
      <c r="I1504" s="9">
        <f>data!I1502</f>
        <v>12</v>
      </c>
      <c r="J1504" s="175"/>
      <c r="K1504" s="143"/>
      <c r="L1504" s="143"/>
      <c r="M1504" s="143"/>
      <c r="N1504" s="176"/>
      <c r="O1504" s="175"/>
      <c r="P1504" s="143"/>
      <c r="Q1504" s="143"/>
      <c r="R1504" s="143"/>
      <c r="S1504" s="176"/>
      <c r="T1504" s="175"/>
      <c r="U1504" s="143"/>
      <c r="V1504" s="143"/>
      <c r="W1504" s="143"/>
      <c r="X1504" s="176"/>
      <c r="Y1504" s="175"/>
      <c r="Z1504" s="143"/>
      <c r="AA1504" s="143"/>
      <c r="AB1504" s="143"/>
      <c r="AC1504" s="176"/>
      <c r="AD1504" s="175"/>
      <c r="AE1504" s="143"/>
      <c r="AF1504" s="143"/>
      <c r="AG1504" s="143"/>
      <c r="AH1504" s="176"/>
      <c r="AI1504" s="175"/>
      <c r="AJ1504" s="143"/>
      <c r="AK1504" s="143"/>
      <c r="AL1504" s="143"/>
      <c r="AM1504" s="176"/>
      <c r="AN1504" s="179"/>
      <c r="AO1504" s="180"/>
      <c r="AP1504" s="180"/>
      <c r="AQ1504" s="180"/>
      <c r="AR1504" s="180"/>
      <c r="AS1504" s="180"/>
      <c r="AT1504" s="180"/>
      <c r="AU1504" s="180"/>
      <c r="AV1504" s="180"/>
      <c r="AW1504" s="180"/>
      <c r="AX1504" s="180"/>
      <c r="AY1504" s="180"/>
      <c r="AZ1504" s="180"/>
      <c r="BA1504" s="180"/>
      <c r="BB1504" s="180"/>
      <c r="BC1504" s="180"/>
      <c r="BD1504" s="180"/>
      <c r="BE1504" s="180"/>
      <c r="BF1504" s="180"/>
      <c r="BG1504" s="180"/>
      <c r="BH1504" s="180"/>
      <c r="BI1504" s="180"/>
      <c r="BJ1504" s="180"/>
      <c r="BK1504" s="180"/>
      <c r="BL1504" s="180"/>
      <c r="BM1504" s="180"/>
      <c r="BN1504" s="180"/>
      <c r="BO1504" s="180"/>
      <c r="BP1504" s="180"/>
      <c r="BQ1504" s="180"/>
      <c r="BR1504" s="180"/>
      <c r="BS1504" s="180"/>
      <c r="BT1504" s="180"/>
      <c r="BU1504" s="180"/>
      <c r="BV1504" s="180"/>
    </row>
    <row r="1505" spans="1:74" x14ac:dyDescent="0.15">
      <c r="A1505" s="5">
        <v>1501</v>
      </c>
      <c r="B1505" s="5">
        <f>data!A1503</f>
        <v>2013062</v>
      </c>
      <c r="C1505" s="6">
        <f>data!C1503</f>
        <v>1</v>
      </c>
      <c r="D1505" s="7">
        <f>data!D1503</f>
        <v>6</v>
      </c>
      <c r="E1505" s="7">
        <f>data!E1503</f>
        <v>7</v>
      </c>
      <c r="F1505" s="7">
        <f>data!F1503</f>
        <v>19</v>
      </c>
      <c r="G1505" s="7">
        <f>data!G1503</f>
        <v>22</v>
      </c>
      <c r="H1505" s="8">
        <f>data!H1503</f>
        <v>27</v>
      </c>
      <c r="I1505" s="9">
        <f>data!I1503</f>
        <v>2</v>
      </c>
      <c r="J1505" s="175"/>
      <c r="K1505" s="143"/>
      <c r="L1505" s="143"/>
      <c r="M1505" s="143"/>
      <c r="N1505" s="176"/>
      <c r="O1505" s="175"/>
      <c r="P1505" s="143"/>
      <c r="Q1505" s="143"/>
      <c r="R1505" s="143"/>
      <c r="S1505" s="176"/>
      <c r="T1505" s="175"/>
      <c r="U1505" s="143"/>
      <c r="V1505" s="143"/>
      <c r="W1505" s="143"/>
      <c r="X1505" s="176"/>
      <c r="Y1505" s="175"/>
      <c r="Z1505" s="143"/>
      <c r="AA1505" s="143"/>
      <c r="AB1505" s="143"/>
      <c r="AC1505" s="176"/>
      <c r="AD1505" s="175"/>
      <c r="AE1505" s="143"/>
      <c r="AF1505" s="143"/>
      <c r="AG1505" s="143"/>
      <c r="AH1505" s="176"/>
      <c r="AI1505" s="175"/>
      <c r="AJ1505" s="143"/>
      <c r="AK1505" s="143"/>
      <c r="AL1505" s="143"/>
      <c r="AM1505" s="176"/>
      <c r="AN1505" s="179"/>
      <c r="AO1505" s="180"/>
      <c r="AP1505" s="180"/>
      <c r="AQ1505" s="180"/>
      <c r="AR1505" s="180"/>
      <c r="AS1505" s="180"/>
      <c r="AT1505" s="180"/>
      <c r="AU1505" s="180"/>
      <c r="AV1505" s="180"/>
      <c r="AW1505" s="180"/>
      <c r="AX1505" s="180"/>
      <c r="AY1505" s="180"/>
      <c r="AZ1505" s="180"/>
      <c r="BA1505" s="180"/>
      <c r="BB1505" s="180"/>
      <c r="BC1505" s="180"/>
      <c r="BD1505" s="180"/>
      <c r="BE1505" s="180"/>
      <c r="BF1505" s="180"/>
      <c r="BG1505" s="180"/>
      <c r="BH1505" s="180"/>
      <c r="BI1505" s="180"/>
      <c r="BJ1505" s="180"/>
      <c r="BK1505" s="180"/>
      <c r="BL1505" s="180"/>
      <c r="BM1505" s="180"/>
      <c r="BN1505" s="180"/>
      <c r="BO1505" s="180"/>
      <c r="BP1505" s="180"/>
      <c r="BQ1505" s="180"/>
      <c r="BR1505" s="180"/>
      <c r="BS1505" s="180"/>
      <c r="BT1505" s="180"/>
      <c r="BU1505" s="180"/>
      <c r="BV1505" s="180"/>
    </row>
    <row r="1506" spans="1:74" x14ac:dyDescent="0.15">
      <c r="A1506" s="5">
        <v>1502</v>
      </c>
      <c r="B1506" s="5">
        <f>data!A1504</f>
        <v>2013063</v>
      </c>
      <c r="C1506" s="6">
        <f>data!C1504</f>
        <v>10</v>
      </c>
      <c r="D1506" s="7">
        <f>data!D1504</f>
        <v>15</v>
      </c>
      <c r="E1506" s="7">
        <f>data!E1504</f>
        <v>18</v>
      </c>
      <c r="F1506" s="7">
        <f>data!F1504</f>
        <v>20</v>
      </c>
      <c r="G1506" s="7">
        <f>data!G1504</f>
        <v>23</v>
      </c>
      <c r="H1506" s="8">
        <f>data!H1504</f>
        <v>31</v>
      </c>
      <c r="I1506" s="9">
        <f>data!I1504</f>
        <v>12</v>
      </c>
      <c r="J1506" s="175"/>
      <c r="K1506" s="143"/>
      <c r="L1506" s="143"/>
      <c r="M1506" s="143"/>
      <c r="N1506" s="176"/>
      <c r="O1506" s="175"/>
      <c r="P1506" s="143"/>
      <c r="Q1506" s="143"/>
      <c r="R1506" s="143"/>
      <c r="S1506" s="176"/>
      <c r="T1506" s="175"/>
      <c r="U1506" s="143"/>
      <c r="V1506" s="143"/>
      <c r="W1506" s="143"/>
      <c r="X1506" s="176"/>
      <c r="Y1506" s="175"/>
      <c r="Z1506" s="143"/>
      <c r="AA1506" s="143"/>
      <c r="AB1506" s="143"/>
      <c r="AC1506" s="176"/>
      <c r="AD1506" s="175"/>
      <c r="AE1506" s="143"/>
      <c r="AF1506" s="143"/>
      <c r="AG1506" s="143"/>
      <c r="AH1506" s="176"/>
      <c r="AI1506" s="175"/>
      <c r="AJ1506" s="143"/>
      <c r="AK1506" s="143"/>
      <c r="AL1506" s="143"/>
      <c r="AM1506" s="176"/>
      <c r="AN1506" s="179"/>
      <c r="AO1506" s="180"/>
      <c r="AP1506" s="180"/>
      <c r="AQ1506" s="180"/>
      <c r="AR1506" s="180"/>
      <c r="AS1506" s="180"/>
      <c r="AT1506" s="180"/>
      <c r="AU1506" s="180"/>
      <c r="AV1506" s="180"/>
      <c r="AW1506" s="180"/>
      <c r="AX1506" s="180"/>
      <c r="AY1506" s="180"/>
      <c r="AZ1506" s="180"/>
      <c r="BA1506" s="180"/>
      <c r="BB1506" s="180"/>
      <c r="BC1506" s="180"/>
      <c r="BD1506" s="180"/>
      <c r="BE1506" s="180"/>
      <c r="BF1506" s="180"/>
      <c r="BG1506" s="180"/>
      <c r="BH1506" s="180"/>
      <c r="BI1506" s="180"/>
      <c r="BJ1506" s="180"/>
      <c r="BK1506" s="180"/>
      <c r="BL1506" s="180"/>
      <c r="BM1506" s="180"/>
      <c r="BN1506" s="180"/>
      <c r="BO1506" s="180"/>
      <c r="BP1506" s="180"/>
      <c r="BQ1506" s="180"/>
      <c r="BR1506" s="180"/>
      <c r="BS1506" s="180"/>
      <c r="BT1506" s="180"/>
      <c r="BU1506" s="180"/>
      <c r="BV1506" s="180"/>
    </row>
    <row r="1507" spans="1:74" x14ac:dyDescent="0.15">
      <c r="A1507" s="5">
        <v>1503</v>
      </c>
      <c r="B1507" s="5">
        <f>data!A1505</f>
        <v>2013064</v>
      </c>
      <c r="C1507" s="6">
        <f>data!C1505</f>
        <v>1</v>
      </c>
      <c r="D1507" s="7">
        <f>data!D1505</f>
        <v>9</v>
      </c>
      <c r="E1507" s="7">
        <f>data!E1505</f>
        <v>13</v>
      </c>
      <c r="F1507" s="7">
        <f>data!F1505</f>
        <v>22</v>
      </c>
      <c r="G1507" s="7">
        <f>data!G1505</f>
        <v>25</v>
      </c>
      <c r="H1507" s="8">
        <f>data!H1505</f>
        <v>32</v>
      </c>
      <c r="I1507" s="9">
        <f>data!I1505</f>
        <v>12</v>
      </c>
      <c r="J1507" s="175"/>
      <c r="K1507" s="143"/>
      <c r="L1507" s="143"/>
      <c r="M1507" s="143"/>
      <c r="N1507" s="176"/>
      <c r="O1507" s="175"/>
      <c r="P1507" s="143"/>
      <c r="Q1507" s="143"/>
      <c r="R1507" s="143"/>
      <c r="S1507" s="176"/>
      <c r="T1507" s="175"/>
      <c r="U1507" s="143"/>
      <c r="V1507" s="143"/>
      <c r="W1507" s="143"/>
      <c r="X1507" s="176"/>
      <c r="Y1507" s="175"/>
      <c r="Z1507" s="143"/>
      <c r="AA1507" s="143"/>
      <c r="AB1507" s="143"/>
      <c r="AC1507" s="176"/>
      <c r="AD1507" s="175"/>
      <c r="AE1507" s="143"/>
      <c r="AF1507" s="143"/>
      <c r="AG1507" s="143"/>
      <c r="AH1507" s="176"/>
      <c r="AI1507" s="175"/>
      <c r="AJ1507" s="143"/>
      <c r="AK1507" s="143"/>
      <c r="AL1507" s="143"/>
      <c r="AM1507" s="176"/>
      <c r="AN1507" s="179"/>
      <c r="AO1507" s="180"/>
      <c r="AP1507" s="180"/>
      <c r="AQ1507" s="180"/>
      <c r="AR1507" s="180"/>
      <c r="AS1507" s="180"/>
      <c r="AT1507" s="180"/>
      <c r="AU1507" s="180"/>
      <c r="AV1507" s="180"/>
      <c r="AW1507" s="180"/>
      <c r="AX1507" s="180"/>
      <c r="AY1507" s="180"/>
      <c r="AZ1507" s="180"/>
      <c r="BA1507" s="180"/>
      <c r="BB1507" s="180"/>
      <c r="BC1507" s="180"/>
      <c r="BD1507" s="180"/>
      <c r="BE1507" s="180"/>
      <c r="BF1507" s="180"/>
      <c r="BG1507" s="180"/>
      <c r="BH1507" s="180"/>
      <c r="BI1507" s="180"/>
      <c r="BJ1507" s="180"/>
      <c r="BK1507" s="180"/>
      <c r="BL1507" s="180"/>
      <c r="BM1507" s="180"/>
      <c r="BN1507" s="180"/>
      <c r="BO1507" s="180"/>
      <c r="BP1507" s="180"/>
      <c r="BQ1507" s="180"/>
      <c r="BR1507" s="180"/>
      <c r="BS1507" s="180"/>
      <c r="BT1507" s="180"/>
      <c r="BU1507" s="180"/>
      <c r="BV1507" s="180"/>
    </row>
    <row r="1508" spans="1:74" x14ac:dyDescent="0.15">
      <c r="A1508" s="5">
        <v>1504</v>
      </c>
      <c r="B1508" s="5">
        <f>data!A1506</f>
        <v>2013065</v>
      </c>
      <c r="C1508" s="6">
        <f>data!C1506</f>
        <v>7</v>
      </c>
      <c r="D1508" s="7">
        <f>data!D1506</f>
        <v>18</v>
      </c>
      <c r="E1508" s="7">
        <f>data!E1506</f>
        <v>19</v>
      </c>
      <c r="F1508" s="7">
        <f>data!F1506</f>
        <v>23</v>
      </c>
      <c r="G1508" s="7">
        <f>data!G1506</f>
        <v>29</v>
      </c>
      <c r="H1508" s="8">
        <f>data!H1506</f>
        <v>30</v>
      </c>
      <c r="I1508" s="9">
        <f>data!I1506</f>
        <v>2</v>
      </c>
      <c r="J1508" s="175"/>
      <c r="K1508" s="143"/>
      <c r="L1508" s="143"/>
      <c r="M1508" s="143"/>
      <c r="N1508" s="176"/>
      <c r="O1508" s="175"/>
      <c r="P1508" s="143"/>
      <c r="Q1508" s="143"/>
      <c r="R1508" s="143"/>
      <c r="S1508" s="176"/>
      <c r="T1508" s="175"/>
      <c r="U1508" s="143"/>
      <c r="V1508" s="143"/>
      <c r="W1508" s="143"/>
      <c r="X1508" s="176"/>
      <c r="Y1508" s="175"/>
      <c r="Z1508" s="143"/>
      <c r="AA1508" s="143"/>
      <c r="AB1508" s="143"/>
      <c r="AC1508" s="176"/>
      <c r="AD1508" s="175"/>
      <c r="AE1508" s="143"/>
      <c r="AF1508" s="143"/>
      <c r="AG1508" s="143"/>
      <c r="AH1508" s="176"/>
      <c r="AI1508" s="175"/>
      <c r="AJ1508" s="143"/>
      <c r="AK1508" s="143"/>
      <c r="AL1508" s="143"/>
      <c r="AM1508" s="176"/>
      <c r="AN1508" s="179"/>
      <c r="AO1508" s="180"/>
      <c r="AP1508" s="180"/>
      <c r="AQ1508" s="180"/>
      <c r="AR1508" s="180"/>
      <c r="AS1508" s="180"/>
      <c r="AT1508" s="180"/>
      <c r="AU1508" s="180"/>
      <c r="AV1508" s="180"/>
      <c r="AW1508" s="180"/>
      <c r="AX1508" s="180"/>
      <c r="AY1508" s="180"/>
      <c r="AZ1508" s="180"/>
      <c r="BA1508" s="180"/>
      <c r="BB1508" s="180"/>
      <c r="BC1508" s="180"/>
      <c r="BD1508" s="180"/>
      <c r="BE1508" s="180"/>
      <c r="BF1508" s="180"/>
      <c r="BG1508" s="180"/>
      <c r="BH1508" s="180"/>
      <c r="BI1508" s="180"/>
      <c r="BJ1508" s="180"/>
      <c r="BK1508" s="180"/>
      <c r="BL1508" s="180"/>
      <c r="BM1508" s="180"/>
      <c r="BN1508" s="180"/>
      <c r="BO1508" s="180"/>
      <c r="BP1508" s="180"/>
      <c r="BQ1508" s="180"/>
      <c r="BR1508" s="180"/>
      <c r="BS1508" s="180"/>
      <c r="BT1508" s="180"/>
      <c r="BU1508" s="180"/>
      <c r="BV1508" s="180"/>
    </row>
    <row r="1509" spans="1:74" x14ac:dyDescent="0.15">
      <c r="A1509" s="5">
        <v>1505</v>
      </c>
      <c r="B1509" s="5">
        <f>data!A1507</f>
        <v>2013066</v>
      </c>
      <c r="C1509" s="6">
        <f>data!C1507</f>
        <v>1</v>
      </c>
      <c r="D1509" s="7">
        <f>data!D1507</f>
        <v>3</v>
      </c>
      <c r="E1509" s="7">
        <f>data!E1507</f>
        <v>16</v>
      </c>
      <c r="F1509" s="7">
        <f>data!F1507</f>
        <v>17</v>
      </c>
      <c r="G1509" s="7">
        <f>data!G1507</f>
        <v>20</v>
      </c>
      <c r="H1509" s="8">
        <f>data!H1507</f>
        <v>32</v>
      </c>
      <c r="I1509" s="9">
        <f>data!I1507</f>
        <v>7</v>
      </c>
      <c r="J1509" s="175"/>
      <c r="K1509" s="143"/>
      <c r="L1509" s="143"/>
      <c r="M1509" s="143"/>
      <c r="N1509" s="176"/>
      <c r="O1509" s="175"/>
      <c r="P1509" s="143"/>
      <c r="Q1509" s="143"/>
      <c r="R1509" s="143"/>
      <c r="S1509" s="176"/>
      <c r="T1509" s="175"/>
      <c r="U1509" s="143"/>
      <c r="V1509" s="143"/>
      <c r="W1509" s="143"/>
      <c r="X1509" s="176"/>
      <c r="Y1509" s="175"/>
      <c r="Z1509" s="143"/>
      <c r="AA1509" s="143"/>
      <c r="AB1509" s="143"/>
      <c r="AC1509" s="176"/>
      <c r="AD1509" s="175"/>
      <c r="AE1509" s="143"/>
      <c r="AF1509" s="143"/>
      <c r="AG1509" s="143"/>
      <c r="AH1509" s="176"/>
      <c r="AI1509" s="175"/>
      <c r="AJ1509" s="143"/>
      <c r="AK1509" s="143"/>
      <c r="AL1509" s="143"/>
      <c r="AM1509" s="176"/>
      <c r="AN1509" s="179"/>
      <c r="AO1509" s="180"/>
      <c r="AP1509" s="180"/>
      <c r="AQ1509" s="180"/>
      <c r="AR1509" s="180"/>
      <c r="AS1509" s="180"/>
      <c r="AT1509" s="180"/>
      <c r="AU1509" s="180"/>
      <c r="AV1509" s="180"/>
      <c r="AW1509" s="180"/>
      <c r="AX1509" s="180"/>
      <c r="AY1509" s="180"/>
      <c r="AZ1509" s="180"/>
      <c r="BA1509" s="180"/>
      <c r="BB1509" s="180"/>
      <c r="BC1509" s="180"/>
      <c r="BD1509" s="180"/>
      <c r="BE1509" s="180"/>
      <c r="BF1509" s="180"/>
      <c r="BG1509" s="180"/>
      <c r="BH1509" s="180"/>
      <c r="BI1509" s="180"/>
      <c r="BJ1509" s="180"/>
      <c r="BK1509" s="180"/>
      <c r="BL1509" s="180"/>
      <c r="BM1509" s="180"/>
      <c r="BN1509" s="180"/>
      <c r="BO1509" s="180"/>
      <c r="BP1509" s="180"/>
      <c r="BQ1509" s="180"/>
      <c r="BR1509" s="180"/>
      <c r="BS1509" s="180"/>
      <c r="BT1509" s="180"/>
      <c r="BU1509" s="180"/>
      <c r="BV1509" s="180"/>
    </row>
    <row r="1510" spans="1:74" x14ac:dyDescent="0.15">
      <c r="A1510" s="5">
        <v>1506</v>
      </c>
      <c r="B1510" s="5">
        <f>data!A1508</f>
        <v>2013067</v>
      </c>
      <c r="C1510" s="6">
        <f>data!C1508</f>
        <v>1</v>
      </c>
      <c r="D1510" s="7">
        <f>data!D1508</f>
        <v>4</v>
      </c>
      <c r="E1510" s="7">
        <f>data!E1508</f>
        <v>9</v>
      </c>
      <c r="F1510" s="7">
        <f>data!F1508</f>
        <v>15</v>
      </c>
      <c r="G1510" s="7">
        <f>data!G1508</f>
        <v>22</v>
      </c>
      <c r="H1510" s="8">
        <f>data!H1508</f>
        <v>30</v>
      </c>
      <c r="I1510" s="9">
        <f>data!I1508</f>
        <v>6</v>
      </c>
      <c r="J1510" s="175"/>
      <c r="K1510" s="143"/>
      <c r="L1510" s="143"/>
      <c r="M1510" s="143"/>
      <c r="N1510" s="176"/>
      <c r="O1510" s="175"/>
      <c r="P1510" s="143"/>
      <c r="Q1510" s="143"/>
      <c r="R1510" s="143"/>
      <c r="S1510" s="176"/>
      <c r="T1510" s="175"/>
      <c r="U1510" s="143"/>
      <c r="V1510" s="143"/>
      <c r="W1510" s="143"/>
      <c r="X1510" s="176"/>
      <c r="Y1510" s="175"/>
      <c r="Z1510" s="143"/>
      <c r="AA1510" s="143"/>
      <c r="AB1510" s="143"/>
      <c r="AC1510" s="176"/>
      <c r="AD1510" s="175"/>
      <c r="AE1510" s="143"/>
      <c r="AF1510" s="143"/>
      <c r="AG1510" s="143"/>
      <c r="AH1510" s="176"/>
      <c r="AI1510" s="175"/>
      <c r="AJ1510" s="143"/>
      <c r="AK1510" s="143"/>
      <c r="AL1510" s="143"/>
      <c r="AM1510" s="176"/>
      <c r="AN1510" s="179"/>
      <c r="AO1510" s="180"/>
      <c r="AP1510" s="180"/>
      <c r="AQ1510" s="180"/>
      <c r="AR1510" s="180"/>
      <c r="AS1510" s="180"/>
      <c r="AT1510" s="180"/>
      <c r="AU1510" s="180"/>
      <c r="AV1510" s="180"/>
      <c r="AW1510" s="180"/>
      <c r="AX1510" s="180"/>
      <c r="AY1510" s="180"/>
      <c r="AZ1510" s="180"/>
      <c r="BA1510" s="180"/>
      <c r="BB1510" s="180"/>
      <c r="BC1510" s="180"/>
      <c r="BD1510" s="180"/>
      <c r="BE1510" s="180"/>
      <c r="BF1510" s="180"/>
      <c r="BG1510" s="180"/>
      <c r="BH1510" s="180"/>
      <c r="BI1510" s="180"/>
      <c r="BJ1510" s="180"/>
      <c r="BK1510" s="180"/>
      <c r="BL1510" s="180"/>
      <c r="BM1510" s="180"/>
      <c r="BN1510" s="180"/>
      <c r="BO1510" s="180"/>
      <c r="BP1510" s="180"/>
      <c r="BQ1510" s="180"/>
      <c r="BR1510" s="180"/>
      <c r="BS1510" s="180"/>
      <c r="BT1510" s="180"/>
      <c r="BU1510" s="180"/>
      <c r="BV1510" s="180"/>
    </row>
    <row r="1511" spans="1:74" x14ac:dyDescent="0.15">
      <c r="A1511" s="5">
        <v>1507</v>
      </c>
      <c r="B1511" s="5">
        <f>data!A1509</f>
        <v>2013068</v>
      </c>
      <c r="C1511" s="6">
        <f>data!C1509</f>
        <v>2</v>
      </c>
      <c r="D1511" s="7">
        <f>data!D1509</f>
        <v>7</v>
      </c>
      <c r="E1511" s="7">
        <f>data!E1509</f>
        <v>13</v>
      </c>
      <c r="F1511" s="7">
        <f>data!F1509</f>
        <v>20</v>
      </c>
      <c r="G1511" s="7">
        <f>data!G1509</f>
        <v>25</v>
      </c>
      <c r="H1511" s="8">
        <f>data!H1509</f>
        <v>27</v>
      </c>
      <c r="I1511" s="9">
        <f>data!I1509</f>
        <v>6</v>
      </c>
      <c r="J1511" s="175"/>
      <c r="K1511" s="143"/>
      <c r="L1511" s="143"/>
      <c r="M1511" s="143"/>
      <c r="N1511" s="176"/>
      <c r="O1511" s="175"/>
      <c r="P1511" s="143"/>
      <c r="Q1511" s="143"/>
      <c r="R1511" s="143"/>
      <c r="S1511" s="176"/>
      <c r="T1511" s="175"/>
      <c r="U1511" s="143"/>
      <c r="V1511" s="143"/>
      <c r="W1511" s="143"/>
      <c r="X1511" s="176"/>
      <c r="Y1511" s="175"/>
      <c r="Z1511" s="143"/>
      <c r="AA1511" s="143"/>
      <c r="AB1511" s="143"/>
      <c r="AC1511" s="176"/>
      <c r="AD1511" s="175"/>
      <c r="AE1511" s="143"/>
      <c r="AF1511" s="143"/>
      <c r="AG1511" s="143"/>
      <c r="AH1511" s="176"/>
      <c r="AI1511" s="175"/>
      <c r="AJ1511" s="143"/>
      <c r="AK1511" s="143"/>
      <c r="AL1511" s="143"/>
      <c r="AM1511" s="176"/>
      <c r="AN1511" s="179"/>
      <c r="AO1511" s="180"/>
      <c r="AP1511" s="180"/>
      <c r="AQ1511" s="180"/>
      <c r="AR1511" s="180"/>
      <c r="AS1511" s="180"/>
      <c r="AT1511" s="180"/>
      <c r="AU1511" s="180"/>
      <c r="AV1511" s="180"/>
      <c r="AW1511" s="180"/>
      <c r="AX1511" s="180"/>
      <c r="AY1511" s="180"/>
      <c r="AZ1511" s="180"/>
      <c r="BA1511" s="180"/>
      <c r="BB1511" s="180"/>
      <c r="BC1511" s="180"/>
      <c r="BD1511" s="180"/>
      <c r="BE1511" s="180"/>
      <c r="BF1511" s="180"/>
      <c r="BG1511" s="180"/>
      <c r="BH1511" s="180"/>
      <c r="BI1511" s="180"/>
      <c r="BJ1511" s="180"/>
      <c r="BK1511" s="180"/>
      <c r="BL1511" s="180"/>
      <c r="BM1511" s="180"/>
      <c r="BN1511" s="180"/>
      <c r="BO1511" s="180"/>
      <c r="BP1511" s="180"/>
      <c r="BQ1511" s="180"/>
      <c r="BR1511" s="180"/>
      <c r="BS1511" s="180"/>
      <c r="BT1511" s="180"/>
      <c r="BU1511" s="180"/>
      <c r="BV1511" s="180"/>
    </row>
    <row r="1512" spans="1:74" x14ac:dyDescent="0.15">
      <c r="A1512" s="5">
        <v>1508</v>
      </c>
      <c r="B1512" s="5">
        <f>data!A1510</f>
        <v>2013069</v>
      </c>
      <c r="C1512" s="6">
        <f>data!C1510</f>
        <v>7</v>
      </c>
      <c r="D1512" s="7">
        <f>data!D1510</f>
        <v>16</v>
      </c>
      <c r="E1512" s="7">
        <f>data!E1510</f>
        <v>17</v>
      </c>
      <c r="F1512" s="7">
        <f>data!F1510</f>
        <v>18</v>
      </c>
      <c r="G1512" s="7">
        <f>data!G1510</f>
        <v>30</v>
      </c>
      <c r="H1512" s="8">
        <f>data!H1510</f>
        <v>33</v>
      </c>
      <c r="I1512" s="9">
        <f>data!I1510</f>
        <v>6</v>
      </c>
      <c r="J1512" s="175"/>
      <c r="K1512" s="143"/>
      <c r="L1512" s="143"/>
      <c r="M1512" s="143"/>
      <c r="N1512" s="176"/>
      <c r="O1512" s="175"/>
      <c r="P1512" s="143"/>
      <c r="Q1512" s="143"/>
      <c r="R1512" s="143"/>
      <c r="S1512" s="176"/>
      <c r="T1512" s="175"/>
      <c r="U1512" s="143"/>
      <c r="V1512" s="143"/>
      <c r="W1512" s="143"/>
      <c r="X1512" s="176"/>
      <c r="Y1512" s="175"/>
      <c r="Z1512" s="143"/>
      <c r="AA1512" s="143"/>
      <c r="AB1512" s="143"/>
      <c r="AC1512" s="176"/>
      <c r="AD1512" s="175"/>
      <c r="AE1512" s="143"/>
      <c r="AF1512" s="143"/>
      <c r="AG1512" s="143"/>
      <c r="AH1512" s="176"/>
      <c r="AI1512" s="175"/>
      <c r="AJ1512" s="143"/>
      <c r="AK1512" s="143"/>
      <c r="AL1512" s="143"/>
      <c r="AM1512" s="176"/>
      <c r="AN1512" s="179"/>
      <c r="AO1512" s="180"/>
      <c r="AP1512" s="180"/>
      <c r="AQ1512" s="180"/>
      <c r="AR1512" s="180"/>
      <c r="AS1512" s="180"/>
      <c r="AT1512" s="180"/>
      <c r="AU1512" s="180"/>
      <c r="AV1512" s="180"/>
      <c r="AW1512" s="180"/>
      <c r="AX1512" s="180"/>
      <c r="AY1512" s="180"/>
      <c r="AZ1512" s="180"/>
      <c r="BA1512" s="180"/>
      <c r="BB1512" s="180"/>
      <c r="BC1512" s="180"/>
      <c r="BD1512" s="180"/>
      <c r="BE1512" s="180"/>
      <c r="BF1512" s="180"/>
      <c r="BG1512" s="180"/>
      <c r="BH1512" s="180"/>
      <c r="BI1512" s="180"/>
      <c r="BJ1512" s="180"/>
      <c r="BK1512" s="180"/>
      <c r="BL1512" s="180"/>
      <c r="BM1512" s="180"/>
      <c r="BN1512" s="180"/>
      <c r="BO1512" s="180"/>
      <c r="BP1512" s="180"/>
      <c r="BQ1512" s="180"/>
      <c r="BR1512" s="180"/>
      <c r="BS1512" s="180"/>
      <c r="BT1512" s="180"/>
      <c r="BU1512" s="180"/>
      <c r="BV1512" s="180"/>
    </row>
    <row r="1513" spans="1:74" x14ac:dyDescent="0.15">
      <c r="A1513" s="5">
        <v>1509</v>
      </c>
      <c r="B1513" s="5">
        <f>data!A1511</f>
        <v>2013070</v>
      </c>
      <c r="C1513" s="6">
        <f>data!C1511</f>
        <v>2</v>
      </c>
      <c r="D1513" s="7">
        <f>data!D1511</f>
        <v>3</v>
      </c>
      <c r="E1513" s="7">
        <f>data!E1511</f>
        <v>9</v>
      </c>
      <c r="F1513" s="7">
        <f>data!F1511</f>
        <v>10</v>
      </c>
      <c r="G1513" s="7">
        <f>data!G1511</f>
        <v>28</v>
      </c>
      <c r="H1513" s="8">
        <f>data!H1511</f>
        <v>30</v>
      </c>
      <c r="I1513" s="9">
        <f>data!I1511</f>
        <v>6</v>
      </c>
      <c r="J1513" s="175"/>
      <c r="K1513" s="143"/>
      <c r="L1513" s="143"/>
      <c r="M1513" s="143"/>
      <c r="N1513" s="176"/>
      <c r="O1513" s="175"/>
      <c r="P1513" s="143"/>
      <c r="Q1513" s="143"/>
      <c r="R1513" s="143"/>
      <c r="S1513" s="176"/>
      <c r="T1513" s="175"/>
      <c r="U1513" s="143"/>
      <c r="V1513" s="143"/>
      <c r="W1513" s="143"/>
      <c r="X1513" s="176"/>
      <c r="Y1513" s="175"/>
      <c r="Z1513" s="143"/>
      <c r="AA1513" s="143"/>
      <c r="AB1513" s="143"/>
      <c r="AC1513" s="176"/>
      <c r="AD1513" s="175"/>
      <c r="AE1513" s="143"/>
      <c r="AF1513" s="143"/>
      <c r="AG1513" s="143"/>
      <c r="AH1513" s="176"/>
      <c r="AI1513" s="175"/>
      <c r="AJ1513" s="143"/>
      <c r="AK1513" s="143"/>
      <c r="AL1513" s="143"/>
      <c r="AM1513" s="176"/>
      <c r="AN1513" s="179"/>
      <c r="AO1513" s="180"/>
      <c r="AP1513" s="180"/>
      <c r="AQ1513" s="180"/>
      <c r="AR1513" s="180"/>
      <c r="AS1513" s="180"/>
      <c r="AT1513" s="180"/>
      <c r="AU1513" s="180"/>
      <c r="AV1513" s="180"/>
      <c r="AW1513" s="180"/>
      <c r="AX1513" s="180"/>
      <c r="AY1513" s="180"/>
      <c r="AZ1513" s="180"/>
      <c r="BA1513" s="180"/>
      <c r="BB1513" s="180"/>
      <c r="BC1513" s="180"/>
      <c r="BD1513" s="180"/>
      <c r="BE1513" s="180"/>
      <c r="BF1513" s="180"/>
      <c r="BG1513" s="180"/>
      <c r="BH1513" s="180"/>
      <c r="BI1513" s="180"/>
      <c r="BJ1513" s="180"/>
      <c r="BK1513" s="180"/>
      <c r="BL1513" s="180"/>
      <c r="BM1513" s="180"/>
      <c r="BN1513" s="180"/>
      <c r="BO1513" s="180"/>
      <c r="BP1513" s="180"/>
      <c r="BQ1513" s="180"/>
      <c r="BR1513" s="180"/>
      <c r="BS1513" s="180"/>
      <c r="BT1513" s="180"/>
      <c r="BU1513" s="180"/>
      <c r="BV1513" s="180"/>
    </row>
    <row r="1514" spans="1:74" x14ac:dyDescent="0.15">
      <c r="A1514" s="5">
        <v>1510</v>
      </c>
      <c r="B1514" s="5">
        <f>data!A1512</f>
        <v>2013071</v>
      </c>
      <c r="C1514" s="6">
        <f>data!C1512</f>
        <v>5</v>
      </c>
      <c r="D1514" s="7">
        <f>data!D1512</f>
        <v>12</v>
      </c>
      <c r="E1514" s="7">
        <f>data!E1512</f>
        <v>21</v>
      </c>
      <c r="F1514" s="7">
        <f>data!F1512</f>
        <v>23</v>
      </c>
      <c r="G1514" s="7">
        <f>data!G1512</f>
        <v>26</v>
      </c>
      <c r="H1514" s="8">
        <f>data!H1512</f>
        <v>28</v>
      </c>
      <c r="I1514" s="9">
        <f>data!I1512</f>
        <v>9</v>
      </c>
      <c r="J1514" s="175"/>
      <c r="K1514" s="143"/>
      <c r="L1514" s="143"/>
      <c r="M1514" s="143"/>
      <c r="N1514" s="176"/>
      <c r="O1514" s="175"/>
      <c r="P1514" s="143"/>
      <c r="Q1514" s="143"/>
      <c r="R1514" s="143"/>
      <c r="S1514" s="176"/>
      <c r="T1514" s="175"/>
      <c r="U1514" s="143"/>
      <c r="V1514" s="143"/>
      <c r="W1514" s="143"/>
      <c r="X1514" s="176"/>
      <c r="Y1514" s="175"/>
      <c r="Z1514" s="143"/>
      <c r="AA1514" s="143"/>
      <c r="AB1514" s="143"/>
      <c r="AC1514" s="176"/>
      <c r="AD1514" s="175"/>
      <c r="AE1514" s="143"/>
      <c r="AF1514" s="143"/>
      <c r="AG1514" s="143"/>
      <c r="AH1514" s="176"/>
      <c r="AI1514" s="175"/>
      <c r="AJ1514" s="143"/>
      <c r="AK1514" s="143"/>
      <c r="AL1514" s="143"/>
      <c r="AM1514" s="176"/>
      <c r="AN1514" s="179"/>
      <c r="AO1514" s="180"/>
      <c r="AP1514" s="180"/>
      <c r="AQ1514" s="180"/>
      <c r="AR1514" s="180"/>
      <c r="AS1514" s="180"/>
      <c r="AT1514" s="180"/>
      <c r="AU1514" s="180"/>
      <c r="AV1514" s="180"/>
      <c r="AW1514" s="180"/>
      <c r="AX1514" s="180"/>
      <c r="AY1514" s="180"/>
      <c r="AZ1514" s="180"/>
      <c r="BA1514" s="180"/>
      <c r="BB1514" s="180"/>
      <c r="BC1514" s="180"/>
      <c r="BD1514" s="180"/>
      <c r="BE1514" s="180"/>
      <c r="BF1514" s="180"/>
      <c r="BG1514" s="180"/>
      <c r="BH1514" s="180"/>
      <c r="BI1514" s="180"/>
      <c r="BJ1514" s="180"/>
      <c r="BK1514" s="180"/>
      <c r="BL1514" s="180"/>
      <c r="BM1514" s="180"/>
      <c r="BN1514" s="180"/>
      <c r="BO1514" s="180"/>
      <c r="BP1514" s="180"/>
      <c r="BQ1514" s="180"/>
      <c r="BR1514" s="180"/>
      <c r="BS1514" s="180"/>
      <c r="BT1514" s="180"/>
      <c r="BU1514" s="180"/>
      <c r="BV1514" s="180"/>
    </row>
    <row r="1515" spans="1:74" x14ac:dyDescent="0.15">
      <c r="A1515" s="5">
        <v>1511</v>
      </c>
      <c r="B1515" s="5">
        <f>data!A1513</f>
        <v>2013072</v>
      </c>
      <c r="C1515" s="6">
        <f>data!C1513</f>
        <v>2</v>
      </c>
      <c r="D1515" s="7">
        <f>data!D1513</f>
        <v>8</v>
      </c>
      <c r="E1515" s="7">
        <f>data!E1513</f>
        <v>11</v>
      </c>
      <c r="F1515" s="7">
        <f>data!F1513</f>
        <v>14</v>
      </c>
      <c r="G1515" s="7">
        <f>data!G1513</f>
        <v>19</v>
      </c>
      <c r="H1515" s="8">
        <f>data!H1513</f>
        <v>33</v>
      </c>
      <c r="I1515" s="9">
        <f>data!I1513</f>
        <v>9</v>
      </c>
      <c r="J1515" s="175"/>
      <c r="K1515" s="143"/>
      <c r="L1515" s="143"/>
      <c r="M1515" s="143"/>
      <c r="N1515" s="176"/>
      <c r="O1515" s="175"/>
      <c r="P1515" s="143"/>
      <c r="Q1515" s="143"/>
      <c r="R1515" s="143"/>
      <c r="S1515" s="176"/>
      <c r="T1515" s="175"/>
      <c r="U1515" s="143"/>
      <c r="V1515" s="143"/>
      <c r="W1515" s="143"/>
      <c r="X1515" s="176"/>
      <c r="Y1515" s="175"/>
      <c r="Z1515" s="143"/>
      <c r="AA1515" s="143"/>
      <c r="AB1515" s="143"/>
      <c r="AC1515" s="176"/>
      <c r="AD1515" s="175"/>
      <c r="AE1515" s="143"/>
      <c r="AF1515" s="143"/>
      <c r="AG1515" s="143"/>
      <c r="AH1515" s="176"/>
      <c r="AI1515" s="175"/>
      <c r="AJ1515" s="143"/>
      <c r="AK1515" s="143"/>
      <c r="AL1515" s="143"/>
      <c r="AM1515" s="176"/>
      <c r="AN1515" s="179"/>
      <c r="AO1515" s="180"/>
      <c r="AP1515" s="180"/>
      <c r="AQ1515" s="180"/>
      <c r="AR1515" s="180"/>
      <c r="AS1515" s="180"/>
      <c r="AT1515" s="180"/>
      <c r="AU1515" s="180"/>
      <c r="AV1515" s="180"/>
      <c r="AW1515" s="180"/>
      <c r="AX1515" s="180"/>
      <c r="AY1515" s="180"/>
      <c r="AZ1515" s="180"/>
      <c r="BA1515" s="180"/>
      <c r="BB1515" s="180"/>
      <c r="BC1515" s="180"/>
      <c r="BD1515" s="180"/>
      <c r="BE1515" s="180"/>
      <c r="BF1515" s="180"/>
      <c r="BG1515" s="180"/>
      <c r="BH1515" s="180"/>
      <c r="BI1515" s="180"/>
      <c r="BJ1515" s="180"/>
      <c r="BK1515" s="180"/>
      <c r="BL1515" s="180"/>
      <c r="BM1515" s="180"/>
      <c r="BN1515" s="180"/>
      <c r="BO1515" s="180"/>
      <c r="BP1515" s="180"/>
      <c r="BQ1515" s="180"/>
      <c r="BR1515" s="180"/>
      <c r="BS1515" s="180"/>
      <c r="BT1515" s="180"/>
      <c r="BU1515" s="180"/>
      <c r="BV1515" s="180"/>
    </row>
    <row r="1516" spans="1:74" x14ac:dyDescent="0.15">
      <c r="A1516" s="5">
        <v>1512</v>
      </c>
      <c r="B1516" s="5">
        <f>data!A1514</f>
        <v>2013073</v>
      </c>
      <c r="C1516" s="6">
        <f>data!C1514</f>
        <v>2</v>
      </c>
      <c r="D1516" s="7">
        <f>data!D1514</f>
        <v>9</v>
      </c>
      <c r="E1516" s="7">
        <f>data!E1514</f>
        <v>13</v>
      </c>
      <c r="F1516" s="7">
        <f>data!F1514</f>
        <v>17</v>
      </c>
      <c r="G1516" s="7">
        <f>data!G1514</f>
        <v>20</v>
      </c>
      <c r="H1516" s="8">
        <f>data!H1514</f>
        <v>28</v>
      </c>
      <c r="I1516" s="9">
        <f>data!I1514</f>
        <v>11</v>
      </c>
      <c r="J1516" s="175"/>
      <c r="K1516" s="143"/>
      <c r="L1516" s="143"/>
      <c r="M1516" s="143"/>
      <c r="N1516" s="176"/>
      <c r="O1516" s="175"/>
      <c r="P1516" s="143"/>
      <c r="Q1516" s="143"/>
      <c r="R1516" s="143"/>
      <c r="S1516" s="176"/>
      <c r="T1516" s="175"/>
      <c r="U1516" s="143"/>
      <c r="V1516" s="143"/>
      <c r="W1516" s="143"/>
      <c r="X1516" s="176"/>
      <c r="Y1516" s="175"/>
      <c r="Z1516" s="143"/>
      <c r="AA1516" s="143"/>
      <c r="AB1516" s="143"/>
      <c r="AC1516" s="176"/>
      <c r="AD1516" s="175"/>
      <c r="AE1516" s="143"/>
      <c r="AF1516" s="143"/>
      <c r="AG1516" s="143"/>
      <c r="AH1516" s="176"/>
      <c r="AI1516" s="175"/>
      <c r="AJ1516" s="143"/>
      <c r="AK1516" s="143"/>
      <c r="AL1516" s="143"/>
      <c r="AM1516" s="176"/>
      <c r="AN1516" s="179"/>
      <c r="AO1516" s="180"/>
      <c r="AP1516" s="180"/>
      <c r="AQ1516" s="180"/>
      <c r="AR1516" s="180"/>
      <c r="AS1516" s="180"/>
      <c r="AT1516" s="180"/>
      <c r="AU1516" s="180"/>
      <c r="AV1516" s="180"/>
      <c r="AW1516" s="180"/>
      <c r="AX1516" s="180"/>
      <c r="AY1516" s="180"/>
      <c r="AZ1516" s="180"/>
      <c r="BA1516" s="180"/>
      <c r="BB1516" s="180"/>
      <c r="BC1516" s="180"/>
      <c r="BD1516" s="180"/>
      <c r="BE1516" s="180"/>
      <c r="BF1516" s="180"/>
      <c r="BG1516" s="180"/>
      <c r="BH1516" s="180"/>
      <c r="BI1516" s="180"/>
      <c r="BJ1516" s="180"/>
      <c r="BK1516" s="180"/>
      <c r="BL1516" s="180"/>
      <c r="BM1516" s="180"/>
      <c r="BN1516" s="180"/>
      <c r="BO1516" s="180"/>
      <c r="BP1516" s="180"/>
      <c r="BQ1516" s="180"/>
      <c r="BR1516" s="180"/>
      <c r="BS1516" s="180"/>
      <c r="BT1516" s="180"/>
      <c r="BU1516" s="180"/>
      <c r="BV1516" s="180"/>
    </row>
    <row r="1517" spans="1:74" x14ac:dyDescent="0.15">
      <c r="A1517" s="5">
        <v>1513</v>
      </c>
      <c r="B1517" s="5">
        <f>data!A1515</f>
        <v>2013074</v>
      </c>
      <c r="C1517" s="6">
        <f>data!C1515</f>
        <v>3</v>
      </c>
      <c r="D1517" s="7">
        <f>data!D1515</f>
        <v>6</v>
      </c>
      <c r="E1517" s="7">
        <f>data!E1515</f>
        <v>8</v>
      </c>
      <c r="F1517" s="7">
        <f>data!F1515</f>
        <v>14</v>
      </c>
      <c r="G1517" s="7">
        <f>data!G1515</f>
        <v>19</v>
      </c>
      <c r="H1517" s="8">
        <f>data!H1515</f>
        <v>32</v>
      </c>
      <c r="I1517" s="9">
        <f>data!I1515</f>
        <v>3</v>
      </c>
      <c r="J1517" s="175"/>
      <c r="K1517" s="143"/>
      <c r="L1517" s="143"/>
      <c r="M1517" s="143"/>
      <c r="N1517" s="176"/>
      <c r="O1517" s="175"/>
      <c r="P1517" s="143"/>
      <c r="Q1517" s="143"/>
      <c r="R1517" s="143"/>
      <c r="S1517" s="176"/>
      <c r="T1517" s="175"/>
      <c r="U1517" s="143"/>
      <c r="V1517" s="143"/>
      <c r="W1517" s="143"/>
      <c r="X1517" s="176"/>
      <c r="Y1517" s="175"/>
      <c r="Z1517" s="143"/>
      <c r="AA1517" s="143"/>
      <c r="AB1517" s="143"/>
      <c r="AC1517" s="176"/>
      <c r="AD1517" s="175"/>
      <c r="AE1517" s="143"/>
      <c r="AF1517" s="143"/>
      <c r="AG1517" s="143"/>
      <c r="AH1517" s="176"/>
      <c r="AI1517" s="175"/>
      <c r="AJ1517" s="143"/>
      <c r="AK1517" s="143"/>
      <c r="AL1517" s="143"/>
      <c r="AM1517" s="176"/>
      <c r="AN1517" s="179"/>
      <c r="AO1517" s="180"/>
      <c r="AP1517" s="180"/>
      <c r="AQ1517" s="180"/>
      <c r="AR1517" s="180"/>
      <c r="AS1517" s="180"/>
      <c r="AT1517" s="180"/>
      <c r="AU1517" s="180"/>
      <c r="AV1517" s="180"/>
      <c r="AW1517" s="180"/>
      <c r="AX1517" s="180"/>
      <c r="AY1517" s="180"/>
      <c r="AZ1517" s="180"/>
      <c r="BA1517" s="180"/>
      <c r="BB1517" s="180"/>
      <c r="BC1517" s="180"/>
      <c r="BD1517" s="180"/>
      <c r="BE1517" s="180"/>
      <c r="BF1517" s="180"/>
      <c r="BG1517" s="180"/>
      <c r="BH1517" s="180"/>
      <c r="BI1517" s="180"/>
      <c r="BJ1517" s="180"/>
      <c r="BK1517" s="180"/>
      <c r="BL1517" s="180"/>
      <c r="BM1517" s="180"/>
      <c r="BN1517" s="180"/>
      <c r="BO1517" s="180"/>
      <c r="BP1517" s="180"/>
      <c r="BQ1517" s="180"/>
      <c r="BR1517" s="180"/>
      <c r="BS1517" s="180"/>
      <c r="BT1517" s="180"/>
      <c r="BU1517" s="180"/>
      <c r="BV1517" s="180"/>
    </row>
    <row r="1518" spans="1:74" x14ac:dyDescent="0.15">
      <c r="A1518" s="5">
        <v>1514</v>
      </c>
      <c r="B1518" s="5">
        <f>data!A1516</f>
        <v>2013075</v>
      </c>
      <c r="C1518" s="6">
        <f>data!C1516</f>
        <v>4</v>
      </c>
      <c r="D1518" s="7">
        <f>data!D1516</f>
        <v>6</v>
      </c>
      <c r="E1518" s="7">
        <f>data!E1516</f>
        <v>9</v>
      </c>
      <c r="F1518" s="7">
        <f>data!F1516</f>
        <v>25</v>
      </c>
      <c r="G1518" s="7">
        <f>data!G1516</f>
        <v>30</v>
      </c>
      <c r="H1518" s="8">
        <f>data!H1516</f>
        <v>33</v>
      </c>
      <c r="I1518" s="9">
        <f>data!I1516</f>
        <v>14</v>
      </c>
      <c r="J1518" s="175"/>
      <c r="K1518" s="143"/>
      <c r="L1518" s="143"/>
      <c r="M1518" s="143"/>
      <c r="N1518" s="176"/>
      <c r="O1518" s="175"/>
      <c r="P1518" s="143"/>
      <c r="Q1518" s="143"/>
      <c r="R1518" s="143"/>
      <c r="S1518" s="176"/>
      <c r="T1518" s="175"/>
      <c r="U1518" s="143"/>
      <c r="V1518" s="143"/>
      <c r="W1518" s="143"/>
      <c r="X1518" s="176"/>
      <c r="Y1518" s="175"/>
      <c r="Z1518" s="143"/>
      <c r="AA1518" s="143"/>
      <c r="AB1518" s="143"/>
      <c r="AC1518" s="176"/>
      <c r="AD1518" s="175"/>
      <c r="AE1518" s="143"/>
      <c r="AF1518" s="143"/>
      <c r="AG1518" s="143"/>
      <c r="AH1518" s="176"/>
      <c r="AI1518" s="175"/>
      <c r="AJ1518" s="143"/>
      <c r="AK1518" s="143"/>
      <c r="AL1518" s="143"/>
      <c r="AM1518" s="176"/>
      <c r="AN1518" s="179"/>
      <c r="AO1518" s="180"/>
      <c r="AP1518" s="180"/>
      <c r="AQ1518" s="180"/>
      <c r="AR1518" s="180"/>
      <c r="AS1518" s="180"/>
      <c r="AT1518" s="180"/>
      <c r="AU1518" s="180"/>
      <c r="AV1518" s="180"/>
      <c r="AW1518" s="180"/>
      <c r="AX1518" s="180"/>
      <c r="AY1518" s="180"/>
      <c r="AZ1518" s="180"/>
      <c r="BA1518" s="180"/>
      <c r="BB1518" s="180"/>
      <c r="BC1518" s="180"/>
      <c r="BD1518" s="180"/>
      <c r="BE1518" s="180"/>
      <c r="BF1518" s="180"/>
      <c r="BG1518" s="180"/>
      <c r="BH1518" s="180"/>
      <c r="BI1518" s="180"/>
      <c r="BJ1518" s="180"/>
      <c r="BK1518" s="180"/>
      <c r="BL1518" s="180"/>
      <c r="BM1518" s="180"/>
      <c r="BN1518" s="180"/>
      <c r="BO1518" s="180"/>
      <c r="BP1518" s="180"/>
      <c r="BQ1518" s="180"/>
      <c r="BR1518" s="180"/>
      <c r="BS1518" s="180"/>
      <c r="BT1518" s="180"/>
      <c r="BU1518" s="180"/>
      <c r="BV1518" s="180"/>
    </row>
    <row r="1519" spans="1:74" x14ac:dyDescent="0.15">
      <c r="A1519" s="5">
        <v>1515</v>
      </c>
      <c r="B1519" s="5">
        <f>data!A1517</f>
        <v>2013076</v>
      </c>
      <c r="C1519" s="6">
        <f>data!C1517</f>
        <v>14</v>
      </c>
      <c r="D1519" s="7">
        <f>data!D1517</f>
        <v>23</v>
      </c>
      <c r="E1519" s="7">
        <f>data!E1517</f>
        <v>24</v>
      </c>
      <c r="F1519" s="7">
        <f>data!F1517</f>
        <v>26</v>
      </c>
      <c r="G1519" s="7">
        <f>data!G1517</f>
        <v>29</v>
      </c>
      <c r="H1519" s="8">
        <f>data!H1517</f>
        <v>30</v>
      </c>
      <c r="I1519" s="9">
        <f>data!I1517</f>
        <v>3</v>
      </c>
      <c r="J1519" s="175"/>
      <c r="K1519" s="143"/>
      <c r="L1519" s="143"/>
      <c r="M1519" s="143"/>
      <c r="N1519" s="176"/>
      <c r="O1519" s="175"/>
      <c r="P1519" s="143"/>
      <c r="Q1519" s="143"/>
      <c r="R1519" s="143"/>
      <c r="S1519" s="176"/>
      <c r="T1519" s="175"/>
      <c r="U1519" s="143"/>
      <c r="V1519" s="143"/>
      <c r="W1519" s="143"/>
      <c r="X1519" s="176"/>
      <c r="Y1519" s="175"/>
      <c r="Z1519" s="143"/>
      <c r="AA1519" s="143"/>
      <c r="AB1519" s="143"/>
      <c r="AC1519" s="176"/>
      <c r="AD1519" s="175"/>
      <c r="AE1519" s="143"/>
      <c r="AF1519" s="143"/>
      <c r="AG1519" s="143"/>
      <c r="AH1519" s="176"/>
      <c r="AI1519" s="175"/>
      <c r="AJ1519" s="143"/>
      <c r="AK1519" s="143"/>
      <c r="AL1519" s="143"/>
      <c r="AM1519" s="176"/>
      <c r="AN1519" s="179"/>
      <c r="AO1519" s="180"/>
      <c r="AP1519" s="180"/>
      <c r="AQ1519" s="180"/>
      <c r="AR1519" s="180"/>
      <c r="AS1519" s="180"/>
      <c r="AT1519" s="180"/>
      <c r="AU1519" s="180"/>
      <c r="AV1519" s="180"/>
      <c r="AW1519" s="180"/>
      <c r="AX1519" s="180"/>
      <c r="AY1519" s="180"/>
      <c r="AZ1519" s="180"/>
      <c r="BA1519" s="180"/>
      <c r="BB1519" s="180"/>
      <c r="BC1519" s="180"/>
      <c r="BD1519" s="180"/>
      <c r="BE1519" s="180"/>
      <c r="BF1519" s="180"/>
      <c r="BG1519" s="180"/>
      <c r="BH1519" s="180"/>
      <c r="BI1519" s="180"/>
      <c r="BJ1519" s="180"/>
      <c r="BK1519" s="180"/>
      <c r="BL1519" s="180"/>
      <c r="BM1519" s="180"/>
      <c r="BN1519" s="180"/>
      <c r="BO1519" s="180"/>
      <c r="BP1519" s="180"/>
      <c r="BQ1519" s="180"/>
      <c r="BR1519" s="180"/>
      <c r="BS1519" s="180"/>
      <c r="BT1519" s="180"/>
      <c r="BU1519" s="180"/>
      <c r="BV1519" s="180"/>
    </row>
    <row r="1520" spans="1:74" x14ac:dyDescent="0.15">
      <c r="A1520" s="5">
        <v>1516</v>
      </c>
      <c r="B1520" s="5">
        <f>data!A1518</f>
        <v>2013077</v>
      </c>
      <c r="C1520" s="6">
        <f>data!C1518</f>
        <v>9</v>
      </c>
      <c r="D1520" s="7">
        <f>data!D1518</f>
        <v>14</v>
      </c>
      <c r="E1520" s="7">
        <f>data!E1518</f>
        <v>23</v>
      </c>
      <c r="F1520" s="7">
        <f>data!F1518</f>
        <v>24</v>
      </c>
      <c r="G1520" s="7">
        <f>data!G1518</f>
        <v>26</v>
      </c>
      <c r="H1520" s="8">
        <f>data!H1518</f>
        <v>29</v>
      </c>
      <c r="I1520" s="9">
        <f>data!I1518</f>
        <v>3</v>
      </c>
      <c r="J1520" s="175"/>
      <c r="K1520" s="143"/>
      <c r="L1520" s="143"/>
      <c r="M1520" s="143"/>
      <c r="N1520" s="176"/>
      <c r="O1520" s="175"/>
      <c r="P1520" s="143"/>
      <c r="Q1520" s="143"/>
      <c r="R1520" s="143"/>
      <c r="S1520" s="176"/>
      <c r="T1520" s="175"/>
      <c r="U1520" s="143"/>
      <c r="V1520" s="143"/>
      <c r="W1520" s="143"/>
      <c r="X1520" s="176"/>
      <c r="Y1520" s="175"/>
      <c r="Z1520" s="143"/>
      <c r="AA1520" s="143"/>
      <c r="AB1520" s="143"/>
      <c r="AC1520" s="176"/>
      <c r="AD1520" s="175"/>
      <c r="AE1520" s="143"/>
      <c r="AF1520" s="143"/>
      <c r="AG1520" s="143"/>
      <c r="AH1520" s="176"/>
      <c r="AI1520" s="175"/>
      <c r="AJ1520" s="143"/>
      <c r="AK1520" s="143"/>
      <c r="AL1520" s="143"/>
      <c r="AM1520" s="176"/>
      <c r="AN1520" s="179"/>
      <c r="AO1520" s="180"/>
      <c r="AP1520" s="180"/>
      <c r="AQ1520" s="180"/>
      <c r="AR1520" s="180"/>
      <c r="AS1520" s="180"/>
      <c r="AT1520" s="180"/>
      <c r="AU1520" s="180"/>
      <c r="AV1520" s="180"/>
      <c r="AW1520" s="180"/>
      <c r="AX1520" s="180"/>
      <c r="AY1520" s="180"/>
      <c r="AZ1520" s="180"/>
      <c r="BA1520" s="180"/>
      <c r="BB1520" s="180"/>
      <c r="BC1520" s="180"/>
      <c r="BD1520" s="180"/>
      <c r="BE1520" s="180"/>
      <c r="BF1520" s="180"/>
      <c r="BG1520" s="180"/>
      <c r="BH1520" s="180"/>
      <c r="BI1520" s="180"/>
      <c r="BJ1520" s="180"/>
      <c r="BK1520" s="180"/>
      <c r="BL1520" s="180"/>
      <c r="BM1520" s="180"/>
      <c r="BN1520" s="180"/>
      <c r="BO1520" s="180"/>
      <c r="BP1520" s="180"/>
      <c r="BQ1520" s="180"/>
      <c r="BR1520" s="180"/>
      <c r="BS1520" s="180"/>
      <c r="BT1520" s="180"/>
      <c r="BU1520" s="180"/>
      <c r="BV1520" s="180"/>
    </row>
    <row r="1521" spans="1:74" x14ac:dyDescent="0.15">
      <c r="A1521" s="5">
        <v>1517</v>
      </c>
      <c r="B1521" s="5">
        <f>data!A1519</f>
        <v>2013078</v>
      </c>
      <c r="C1521" s="6">
        <f>data!C1519</f>
        <v>3</v>
      </c>
      <c r="D1521" s="7">
        <f>data!D1519</f>
        <v>5</v>
      </c>
      <c r="E1521" s="7">
        <f>data!E1519</f>
        <v>17</v>
      </c>
      <c r="F1521" s="7">
        <f>data!F1519</f>
        <v>18</v>
      </c>
      <c r="G1521" s="7">
        <f>data!G1519</f>
        <v>26</v>
      </c>
      <c r="H1521" s="8">
        <f>data!H1519</f>
        <v>27</v>
      </c>
      <c r="I1521" s="9">
        <f>data!I1519</f>
        <v>15</v>
      </c>
      <c r="J1521" s="175"/>
      <c r="K1521" s="143"/>
      <c r="L1521" s="143"/>
      <c r="M1521" s="143"/>
      <c r="N1521" s="176"/>
      <c r="O1521" s="175"/>
      <c r="P1521" s="143"/>
      <c r="Q1521" s="143"/>
      <c r="R1521" s="143"/>
      <c r="S1521" s="176"/>
      <c r="T1521" s="175"/>
      <c r="U1521" s="143"/>
      <c r="V1521" s="143"/>
      <c r="W1521" s="143"/>
      <c r="X1521" s="176"/>
      <c r="Y1521" s="175"/>
      <c r="Z1521" s="143"/>
      <c r="AA1521" s="143"/>
      <c r="AB1521" s="143"/>
      <c r="AC1521" s="176"/>
      <c r="AD1521" s="175"/>
      <c r="AE1521" s="143"/>
      <c r="AF1521" s="143"/>
      <c r="AG1521" s="143"/>
      <c r="AH1521" s="176"/>
      <c r="AI1521" s="175"/>
      <c r="AJ1521" s="143"/>
      <c r="AK1521" s="143"/>
      <c r="AL1521" s="143"/>
      <c r="AM1521" s="176"/>
      <c r="AN1521" s="179"/>
      <c r="AO1521" s="180"/>
      <c r="AP1521" s="180"/>
      <c r="AQ1521" s="180"/>
      <c r="AR1521" s="180"/>
      <c r="AS1521" s="180"/>
      <c r="AT1521" s="180"/>
      <c r="AU1521" s="180"/>
      <c r="AV1521" s="180"/>
      <c r="AW1521" s="180"/>
      <c r="AX1521" s="180"/>
      <c r="AY1521" s="180"/>
      <c r="AZ1521" s="180"/>
      <c r="BA1521" s="180"/>
      <c r="BB1521" s="180"/>
      <c r="BC1521" s="180"/>
      <c r="BD1521" s="180"/>
      <c r="BE1521" s="180"/>
      <c r="BF1521" s="180"/>
      <c r="BG1521" s="180"/>
      <c r="BH1521" s="180"/>
      <c r="BI1521" s="180"/>
      <c r="BJ1521" s="180"/>
      <c r="BK1521" s="180"/>
      <c r="BL1521" s="180"/>
      <c r="BM1521" s="180"/>
      <c r="BN1521" s="180"/>
      <c r="BO1521" s="180"/>
      <c r="BP1521" s="180"/>
      <c r="BQ1521" s="180"/>
      <c r="BR1521" s="180"/>
      <c r="BS1521" s="180"/>
      <c r="BT1521" s="180"/>
      <c r="BU1521" s="180"/>
      <c r="BV1521" s="180"/>
    </row>
    <row r="1522" spans="1:74" x14ac:dyDescent="0.15">
      <c r="A1522" s="5">
        <v>1518</v>
      </c>
      <c r="B1522" s="5">
        <f>data!A1520</f>
        <v>2013079</v>
      </c>
      <c r="C1522" s="6">
        <f>data!C1520</f>
        <v>7</v>
      </c>
      <c r="D1522" s="7">
        <f>data!D1520</f>
        <v>13</v>
      </c>
      <c r="E1522" s="7">
        <f>data!E1520</f>
        <v>17</v>
      </c>
      <c r="F1522" s="7">
        <f>data!F1520</f>
        <v>19</v>
      </c>
      <c r="G1522" s="7">
        <f>data!G1520</f>
        <v>22</v>
      </c>
      <c r="H1522" s="8">
        <f>data!H1520</f>
        <v>26</v>
      </c>
      <c r="I1522" s="9">
        <f>data!I1520</f>
        <v>13</v>
      </c>
      <c r="J1522" s="175"/>
      <c r="K1522" s="143"/>
      <c r="L1522" s="143"/>
      <c r="M1522" s="143"/>
      <c r="N1522" s="176"/>
      <c r="O1522" s="175"/>
      <c r="P1522" s="143"/>
      <c r="Q1522" s="143"/>
      <c r="R1522" s="143"/>
      <c r="S1522" s="176"/>
      <c r="T1522" s="175"/>
      <c r="U1522" s="143"/>
      <c r="V1522" s="143"/>
      <c r="W1522" s="143"/>
      <c r="X1522" s="176"/>
      <c r="Y1522" s="175"/>
      <c r="Z1522" s="143"/>
      <c r="AA1522" s="143"/>
      <c r="AB1522" s="143"/>
      <c r="AC1522" s="176"/>
      <c r="AD1522" s="175"/>
      <c r="AE1522" s="143"/>
      <c r="AF1522" s="143"/>
      <c r="AG1522" s="143"/>
      <c r="AH1522" s="176"/>
      <c r="AI1522" s="175"/>
      <c r="AJ1522" s="143"/>
      <c r="AK1522" s="143"/>
      <c r="AL1522" s="143"/>
      <c r="AM1522" s="176"/>
      <c r="AN1522" s="179"/>
      <c r="AO1522" s="180"/>
      <c r="AP1522" s="180"/>
      <c r="AQ1522" s="180"/>
      <c r="AR1522" s="180"/>
      <c r="AS1522" s="180"/>
      <c r="AT1522" s="180"/>
      <c r="AU1522" s="180"/>
      <c r="AV1522" s="180"/>
      <c r="AW1522" s="180"/>
      <c r="AX1522" s="180"/>
      <c r="AY1522" s="180"/>
      <c r="AZ1522" s="180"/>
      <c r="BA1522" s="180"/>
      <c r="BB1522" s="180"/>
      <c r="BC1522" s="180"/>
      <c r="BD1522" s="180"/>
      <c r="BE1522" s="180"/>
      <c r="BF1522" s="180"/>
      <c r="BG1522" s="180"/>
      <c r="BH1522" s="180"/>
      <c r="BI1522" s="180"/>
      <c r="BJ1522" s="180"/>
      <c r="BK1522" s="180"/>
      <c r="BL1522" s="180"/>
      <c r="BM1522" s="180"/>
      <c r="BN1522" s="180"/>
      <c r="BO1522" s="180"/>
      <c r="BP1522" s="180"/>
      <c r="BQ1522" s="180"/>
      <c r="BR1522" s="180"/>
      <c r="BS1522" s="180"/>
      <c r="BT1522" s="180"/>
      <c r="BU1522" s="180"/>
      <c r="BV1522" s="180"/>
    </row>
    <row r="1523" spans="1:74" x14ac:dyDescent="0.15">
      <c r="A1523" s="5">
        <v>1519</v>
      </c>
      <c r="B1523" s="5">
        <f>data!A1521</f>
        <v>2013080</v>
      </c>
      <c r="C1523" s="6">
        <f>data!C1521</f>
        <v>10</v>
      </c>
      <c r="D1523" s="7">
        <f>data!D1521</f>
        <v>11</v>
      </c>
      <c r="E1523" s="7">
        <f>data!E1521</f>
        <v>12</v>
      </c>
      <c r="F1523" s="7">
        <f>data!F1521</f>
        <v>23</v>
      </c>
      <c r="G1523" s="7">
        <f>data!G1521</f>
        <v>28</v>
      </c>
      <c r="H1523" s="8">
        <f>data!H1521</f>
        <v>32</v>
      </c>
      <c r="I1523" s="9">
        <f>data!I1521</f>
        <v>16</v>
      </c>
      <c r="J1523" s="175"/>
      <c r="K1523" s="143"/>
      <c r="L1523" s="143"/>
      <c r="M1523" s="143"/>
      <c r="N1523" s="176"/>
      <c r="O1523" s="175"/>
      <c r="P1523" s="143"/>
      <c r="Q1523" s="143"/>
      <c r="R1523" s="143"/>
      <c r="S1523" s="176"/>
      <c r="T1523" s="175"/>
      <c r="U1523" s="143"/>
      <c r="V1523" s="143"/>
      <c r="W1523" s="143"/>
      <c r="X1523" s="176"/>
      <c r="Y1523" s="175"/>
      <c r="Z1523" s="143"/>
      <c r="AA1523" s="143"/>
      <c r="AB1523" s="143"/>
      <c r="AC1523" s="176"/>
      <c r="AD1523" s="175"/>
      <c r="AE1523" s="143"/>
      <c r="AF1523" s="143"/>
      <c r="AG1523" s="143"/>
      <c r="AH1523" s="176"/>
      <c r="AI1523" s="175"/>
      <c r="AJ1523" s="143"/>
      <c r="AK1523" s="143"/>
      <c r="AL1523" s="143"/>
      <c r="AM1523" s="176"/>
      <c r="AN1523" s="179"/>
      <c r="AO1523" s="180"/>
      <c r="AP1523" s="180"/>
      <c r="AQ1523" s="180"/>
      <c r="AR1523" s="180"/>
      <c r="AS1523" s="180"/>
      <c r="AT1523" s="180"/>
      <c r="AU1523" s="180"/>
      <c r="AV1523" s="180"/>
      <c r="AW1523" s="180"/>
      <c r="AX1523" s="180"/>
      <c r="AY1523" s="180"/>
      <c r="AZ1523" s="180"/>
      <c r="BA1523" s="180"/>
      <c r="BB1523" s="180"/>
      <c r="BC1523" s="180"/>
      <c r="BD1523" s="180"/>
      <c r="BE1523" s="180"/>
      <c r="BF1523" s="180"/>
      <c r="BG1523" s="180"/>
      <c r="BH1523" s="180"/>
      <c r="BI1523" s="180"/>
      <c r="BJ1523" s="180"/>
      <c r="BK1523" s="180"/>
      <c r="BL1523" s="180"/>
      <c r="BM1523" s="180"/>
      <c r="BN1523" s="180"/>
      <c r="BO1523" s="180"/>
      <c r="BP1523" s="180"/>
      <c r="BQ1523" s="180"/>
      <c r="BR1523" s="180"/>
      <c r="BS1523" s="180"/>
      <c r="BT1523" s="180"/>
      <c r="BU1523" s="180"/>
      <c r="BV1523" s="180"/>
    </row>
    <row r="1524" spans="1:74" x14ac:dyDescent="0.15">
      <c r="A1524" s="5">
        <v>1520</v>
      </c>
      <c r="B1524" s="5">
        <f>data!A1522</f>
        <v>2013081</v>
      </c>
      <c r="C1524" s="6">
        <f>data!C1522</f>
        <v>1</v>
      </c>
      <c r="D1524" s="7">
        <f>data!D1522</f>
        <v>4</v>
      </c>
      <c r="E1524" s="7">
        <f>data!E1522</f>
        <v>10</v>
      </c>
      <c r="F1524" s="7">
        <f>data!F1522</f>
        <v>13</v>
      </c>
      <c r="G1524" s="7">
        <f>data!G1522</f>
        <v>21</v>
      </c>
      <c r="H1524" s="8">
        <f>data!H1522</f>
        <v>31</v>
      </c>
      <c r="I1524" s="9">
        <f>data!I1522</f>
        <v>13</v>
      </c>
      <c r="J1524" s="175"/>
      <c r="K1524" s="143"/>
      <c r="L1524" s="143"/>
      <c r="M1524" s="143"/>
      <c r="N1524" s="176"/>
      <c r="O1524" s="175"/>
      <c r="P1524" s="143"/>
      <c r="Q1524" s="143"/>
      <c r="R1524" s="143"/>
      <c r="S1524" s="176"/>
      <c r="T1524" s="175"/>
      <c r="U1524" s="143"/>
      <c r="V1524" s="143"/>
      <c r="W1524" s="143"/>
      <c r="X1524" s="176"/>
      <c r="Y1524" s="175"/>
      <c r="Z1524" s="143"/>
      <c r="AA1524" s="143"/>
      <c r="AB1524" s="143"/>
      <c r="AC1524" s="176"/>
      <c r="AD1524" s="175"/>
      <c r="AE1524" s="143"/>
      <c r="AF1524" s="143"/>
      <c r="AG1524" s="143"/>
      <c r="AH1524" s="176"/>
      <c r="AI1524" s="175"/>
      <c r="AJ1524" s="143"/>
      <c r="AK1524" s="143"/>
      <c r="AL1524" s="143"/>
      <c r="AM1524" s="176"/>
      <c r="AN1524" s="179"/>
      <c r="AO1524" s="180"/>
      <c r="AP1524" s="180"/>
      <c r="AQ1524" s="180"/>
      <c r="AR1524" s="180"/>
      <c r="AS1524" s="180"/>
      <c r="AT1524" s="180"/>
      <c r="AU1524" s="180"/>
      <c r="AV1524" s="180"/>
      <c r="AW1524" s="180"/>
      <c r="AX1524" s="180"/>
      <c r="AY1524" s="180"/>
      <c r="AZ1524" s="180"/>
      <c r="BA1524" s="180"/>
      <c r="BB1524" s="180"/>
      <c r="BC1524" s="180"/>
      <c r="BD1524" s="180"/>
      <c r="BE1524" s="180"/>
      <c r="BF1524" s="180"/>
      <c r="BG1524" s="180"/>
      <c r="BH1524" s="180"/>
      <c r="BI1524" s="180"/>
      <c r="BJ1524" s="180"/>
      <c r="BK1524" s="180"/>
      <c r="BL1524" s="180"/>
      <c r="BM1524" s="180"/>
      <c r="BN1524" s="180"/>
      <c r="BO1524" s="180"/>
      <c r="BP1524" s="180"/>
      <c r="BQ1524" s="180"/>
      <c r="BR1524" s="180"/>
      <c r="BS1524" s="180"/>
      <c r="BT1524" s="180"/>
      <c r="BU1524" s="180"/>
      <c r="BV1524" s="180"/>
    </row>
    <row r="1525" spans="1:74" x14ac:dyDescent="0.15">
      <c r="A1525" s="5">
        <v>1521</v>
      </c>
      <c r="B1525" s="5">
        <f>data!A1523</f>
        <v>2013082</v>
      </c>
      <c r="C1525" s="6">
        <f>data!C1523</f>
        <v>4</v>
      </c>
      <c r="D1525" s="7">
        <f>data!D1523</f>
        <v>13</v>
      </c>
      <c r="E1525" s="7">
        <f>data!E1523</f>
        <v>14</v>
      </c>
      <c r="F1525" s="7">
        <f>data!F1523</f>
        <v>20</v>
      </c>
      <c r="G1525" s="7">
        <f>data!G1523</f>
        <v>22</v>
      </c>
      <c r="H1525" s="8">
        <f>data!H1523</f>
        <v>30</v>
      </c>
      <c r="I1525" s="9">
        <f>data!I1523</f>
        <v>6</v>
      </c>
      <c r="J1525" s="175"/>
      <c r="K1525" s="143"/>
      <c r="L1525" s="143"/>
      <c r="M1525" s="143"/>
      <c r="N1525" s="176"/>
      <c r="O1525" s="175"/>
      <c r="P1525" s="143"/>
      <c r="Q1525" s="143"/>
      <c r="R1525" s="143"/>
      <c r="S1525" s="176"/>
      <c r="T1525" s="175"/>
      <c r="U1525" s="143"/>
      <c r="V1525" s="143"/>
      <c r="W1525" s="143"/>
      <c r="X1525" s="176"/>
      <c r="Y1525" s="175"/>
      <c r="Z1525" s="143"/>
      <c r="AA1525" s="143"/>
      <c r="AB1525" s="143"/>
      <c r="AC1525" s="176"/>
      <c r="AD1525" s="175"/>
      <c r="AE1525" s="143"/>
      <c r="AF1525" s="143"/>
      <c r="AG1525" s="143"/>
      <c r="AH1525" s="176"/>
      <c r="AI1525" s="175"/>
      <c r="AJ1525" s="143"/>
      <c r="AK1525" s="143"/>
      <c r="AL1525" s="143"/>
      <c r="AM1525" s="176"/>
      <c r="AN1525" s="179"/>
      <c r="AO1525" s="180"/>
      <c r="AP1525" s="180"/>
      <c r="AQ1525" s="180"/>
      <c r="AR1525" s="180"/>
      <c r="AS1525" s="180"/>
      <c r="AT1525" s="180"/>
      <c r="AU1525" s="180"/>
      <c r="AV1525" s="180"/>
      <c r="AW1525" s="180"/>
      <c r="AX1525" s="180"/>
      <c r="AY1525" s="180"/>
      <c r="AZ1525" s="180"/>
      <c r="BA1525" s="180"/>
      <c r="BB1525" s="180"/>
      <c r="BC1525" s="180"/>
      <c r="BD1525" s="180"/>
      <c r="BE1525" s="180"/>
      <c r="BF1525" s="180"/>
      <c r="BG1525" s="180"/>
      <c r="BH1525" s="180"/>
      <c r="BI1525" s="180"/>
      <c r="BJ1525" s="180"/>
      <c r="BK1525" s="180"/>
      <c r="BL1525" s="180"/>
      <c r="BM1525" s="180"/>
      <c r="BN1525" s="180"/>
      <c r="BO1525" s="180"/>
      <c r="BP1525" s="180"/>
      <c r="BQ1525" s="180"/>
      <c r="BR1525" s="180"/>
      <c r="BS1525" s="180"/>
      <c r="BT1525" s="180"/>
      <c r="BU1525" s="180"/>
      <c r="BV1525" s="180"/>
    </row>
    <row r="1526" spans="1:74" x14ac:dyDescent="0.15">
      <c r="A1526" s="5">
        <v>1522</v>
      </c>
      <c r="B1526" s="5">
        <f>data!A1524</f>
        <v>2013083</v>
      </c>
      <c r="C1526" s="6">
        <f>data!C1524</f>
        <v>5</v>
      </c>
      <c r="D1526" s="7">
        <f>data!D1524</f>
        <v>6</v>
      </c>
      <c r="E1526" s="7">
        <f>data!E1524</f>
        <v>12</v>
      </c>
      <c r="F1526" s="7">
        <f>data!F1524</f>
        <v>14</v>
      </c>
      <c r="G1526" s="7">
        <f>data!G1524</f>
        <v>19</v>
      </c>
      <c r="H1526" s="8">
        <f>data!H1524</f>
        <v>23</v>
      </c>
      <c r="I1526" s="9">
        <f>data!I1524</f>
        <v>9</v>
      </c>
      <c r="J1526" s="175"/>
      <c r="K1526" s="143"/>
      <c r="L1526" s="143"/>
      <c r="M1526" s="143"/>
      <c r="N1526" s="176"/>
      <c r="O1526" s="175"/>
      <c r="P1526" s="143"/>
      <c r="Q1526" s="143"/>
      <c r="R1526" s="143"/>
      <c r="S1526" s="176"/>
      <c r="T1526" s="175"/>
      <c r="U1526" s="143"/>
      <c r="V1526" s="143"/>
      <c r="W1526" s="143"/>
      <c r="X1526" s="176"/>
      <c r="Y1526" s="175"/>
      <c r="Z1526" s="143"/>
      <c r="AA1526" s="143"/>
      <c r="AB1526" s="143"/>
      <c r="AC1526" s="176"/>
      <c r="AD1526" s="175"/>
      <c r="AE1526" s="143"/>
      <c r="AF1526" s="143"/>
      <c r="AG1526" s="143"/>
      <c r="AH1526" s="176"/>
      <c r="AI1526" s="175"/>
      <c r="AJ1526" s="143"/>
      <c r="AK1526" s="143"/>
      <c r="AL1526" s="143"/>
      <c r="AM1526" s="176"/>
      <c r="AN1526" s="179"/>
      <c r="AO1526" s="180"/>
      <c r="AP1526" s="180"/>
      <c r="AQ1526" s="180"/>
      <c r="AR1526" s="180"/>
      <c r="AS1526" s="180"/>
      <c r="AT1526" s="180"/>
      <c r="AU1526" s="180"/>
      <c r="AV1526" s="180"/>
      <c r="AW1526" s="180"/>
      <c r="AX1526" s="180"/>
      <c r="AY1526" s="180"/>
      <c r="AZ1526" s="180"/>
      <c r="BA1526" s="180"/>
      <c r="BB1526" s="180"/>
      <c r="BC1526" s="180"/>
      <c r="BD1526" s="180"/>
      <c r="BE1526" s="180"/>
      <c r="BF1526" s="180"/>
      <c r="BG1526" s="180"/>
      <c r="BH1526" s="180"/>
      <c r="BI1526" s="180"/>
      <c r="BJ1526" s="180"/>
      <c r="BK1526" s="180"/>
      <c r="BL1526" s="180"/>
      <c r="BM1526" s="180"/>
      <c r="BN1526" s="180"/>
      <c r="BO1526" s="180"/>
      <c r="BP1526" s="180"/>
      <c r="BQ1526" s="180"/>
      <c r="BR1526" s="180"/>
      <c r="BS1526" s="180"/>
      <c r="BT1526" s="180"/>
      <c r="BU1526" s="180"/>
      <c r="BV1526" s="180"/>
    </row>
    <row r="1527" spans="1:74" x14ac:dyDescent="0.15">
      <c r="A1527" s="5">
        <v>1523</v>
      </c>
      <c r="B1527" s="5">
        <f>data!A1525</f>
        <v>2013084</v>
      </c>
      <c r="C1527" s="6">
        <f>data!C1525</f>
        <v>5</v>
      </c>
      <c r="D1527" s="7">
        <f>data!D1525</f>
        <v>7</v>
      </c>
      <c r="E1527" s="7">
        <f>data!E1525</f>
        <v>9</v>
      </c>
      <c r="F1527" s="7">
        <f>data!F1525</f>
        <v>11</v>
      </c>
      <c r="G1527" s="7">
        <f>data!G1525</f>
        <v>20</v>
      </c>
      <c r="H1527" s="8">
        <f>data!H1525</f>
        <v>21</v>
      </c>
      <c r="I1527" s="9">
        <f>data!I1525</f>
        <v>3</v>
      </c>
      <c r="J1527" s="175"/>
      <c r="K1527" s="143"/>
      <c r="L1527" s="143"/>
      <c r="M1527" s="143"/>
      <c r="N1527" s="176"/>
      <c r="O1527" s="175"/>
      <c r="P1527" s="143"/>
      <c r="Q1527" s="143"/>
      <c r="R1527" s="143"/>
      <c r="S1527" s="176"/>
      <c r="T1527" s="175"/>
      <c r="U1527" s="143"/>
      <c r="V1527" s="143"/>
      <c r="W1527" s="143"/>
      <c r="X1527" s="176"/>
      <c r="Y1527" s="175"/>
      <c r="Z1527" s="143"/>
      <c r="AA1527" s="143"/>
      <c r="AB1527" s="143"/>
      <c r="AC1527" s="176"/>
      <c r="AD1527" s="175"/>
      <c r="AE1527" s="143"/>
      <c r="AF1527" s="143"/>
      <c r="AG1527" s="143"/>
      <c r="AH1527" s="176"/>
      <c r="AI1527" s="175"/>
      <c r="AJ1527" s="143"/>
      <c r="AK1527" s="143"/>
      <c r="AL1527" s="143"/>
      <c r="AM1527" s="176"/>
      <c r="AN1527" s="179"/>
      <c r="AO1527" s="180"/>
      <c r="AP1527" s="180"/>
      <c r="AQ1527" s="180"/>
      <c r="AR1527" s="180"/>
      <c r="AS1527" s="180"/>
      <c r="AT1527" s="180"/>
      <c r="AU1527" s="180"/>
      <c r="AV1527" s="180"/>
      <c r="AW1527" s="180"/>
      <c r="AX1527" s="180"/>
      <c r="AY1527" s="180"/>
      <c r="AZ1527" s="180"/>
      <c r="BA1527" s="180"/>
      <c r="BB1527" s="180"/>
      <c r="BC1527" s="180"/>
      <c r="BD1527" s="180"/>
      <c r="BE1527" s="180"/>
      <c r="BF1527" s="180"/>
      <c r="BG1527" s="180"/>
      <c r="BH1527" s="180"/>
      <c r="BI1527" s="180"/>
      <c r="BJ1527" s="180"/>
      <c r="BK1527" s="180"/>
      <c r="BL1527" s="180"/>
      <c r="BM1527" s="180"/>
      <c r="BN1527" s="180"/>
      <c r="BO1527" s="180"/>
      <c r="BP1527" s="180"/>
      <c r="BQ1527" s="180"/>
      <c r="BR1527" s="180"/>
      <c r="BS1527" s="180"/>
      <c r="BT1527" s="180"/>
      <c r="BU1527" s="180"/>
      <c r="BV1527" s="180"/>
    </row>
    <row r="1528" spans="1:74" x14ac:dyDescent="0.15">
      <c r="A1528" s="5">
        <v>1524</v>
      </c>
      <c r="B1528" s="5">
        <f>data!A1526</f>
        <v>2013085</v>
      </c>
      <c r="C1528" s="6">
        <f>data!C1526</f>
        <v>2</v>
      </c>
      <c r="D1528" s="7">
        <f>data!D1526</f>
        <v>8</v>
      </c>
      <c r="E1528" s="7">
        <f>data!E1526</f>
        <v>12</v>
      </c>
      <c r="F1528" s="7">
        <f>data!F1526</f>
        <v>14</v>
      </c>
      <c r="G1528" s="7">
        <f>data!G1526</f>
        <v>16</v>
      </c>
      <c r="H1528" s="8">
        <f>data!H1526</f>
        <v>32</v>
      </c>
      <c r="I1528" s="9">
        <f>data!I1526</f>
        <v>16</v>
      </c>
      <c r="J1528" s="175"/>
      <c r="K1528" s="143"/>
      <c r="L1528" s="143"/>
      <c r="M1528" s="143"/>
      <c r="N1528" s="176"/>
      <c r="O1528" s="175"/>
      <c r="P1528" s="143"/>
      <c r="Q1528" s="143"/>
      <c r="R1528" s="143"/>
      <c r="S1528" s="176"/>
      <c r="T1528" s="175"/>
      <c r="U1528" s="143"/>
      <c r="V1528" s="143"/>
      <c r="W1528" s="143"/>
      <c r="X1528" s="176"/>
      <c r="Y1528" s="175"/>
      <c r="Z1528" s="143"/>
      <c r="AA1528" s="143"/>
      <c r="AB1528" s="143"/>
      <c r="AC1528" s="176"/>
      <c r="AD1528" s="175"/>
      <c r="AE1528" s="143"/>
      <c r="AF1528" s="143"/>
      <c r="AG1528" s="143"/>
      <c r="AH1528" s="176"/>
      <c r="AI1528" s="175"/>
      <c r="AJ1528" s="143"/>
      <c r="AK1528" s="143"/>
      <c r="AL1528" s="143"/>
      <c r="AM1528" s="176"/>
      <c r="AN1528" s="179"/>
      <c r="AO1528" s="180"/>
      <c r="AP1528" s="180"/>
      <c r="AQ1528" s="180"/>
      <c r="AR1528" s="180"/>
      <c r="AS1528" s="180"/>
      <c r="AT1528" s="180"/>
      <c r="AU1528" s="180"/>
      <c r="AV1528" s="180"/>
      <c r="AW1528" s="180"/>
      <c r="AX1528" s="180"/>
      <c r="AY1528" s="180"/>
      <c r="AZ1528" s="180"/>
      <c r="BA1528" s="180"/>
      <c r="BB1528" s="180"/>
      <c r="BC1528" s="180"/>
      <c r="BD1528" s="180"/>
      <c r="BE1528" s="180"/>
      <c r="BF1528" s="180"/>
      <c r="BG1528" s="180"/>
      <c r="BH1528" s="180"/>
      <c r="BI1528" s="180"/>
      <c r="BJ1528" s="180"/>
      <c r="BK1528" s="180"/>
      <c r="BL1528" s="180"/>
      <c r="BM1528" s="180"/>
      <c r="BN1528" s="180"/>
      <c r="BO1528" s="180"/>
      <c r="BP1528" s="180"/>
      <c r="BQ1528" s="180"/>
      <c r="BR1528" s="180"/>
      <c r="BS1528" s="180"/>
      <c r="BT1528" s="180"/>
      <c r="BU1528" s="180"/>
      <c r="BV1528" s="180"/>
    </row>
    <row r="1529" spans="1:74" x14ac:dyDescent="0.15">
      <c r="A1529" s="5">
        <v>1525</v>
      </c>
      <c r="B1529" s="5">
        <f>data!A1527</f>
        <v>2013086</v>
      </c>
      <c r="C1529" s="6">
        <f>data!C1527</f>
        <v>2</v>
      </c>
      <c r="D1529" s="7">
        <f>data!D1527</f>
        <v>4</v>
      </c>
      <c r="E1529" s="7">
        <f>data!E1527</f>
        <v>11</v>
      </c>
      <c r="F1529" s="7">
        <f>data!F1527</f>
        <v>13</v>
      </c>
      <c r="G1529" s="7">
        <f>data!G1527</f>
        <v>16</v>
      </c>
      <c r="H1529" s="8">
        <f>data!H1527</f>
        <v>26</v>
      </c>
      <c r="I1529" s="9">
        <f>data!I1527</f>
        <v>11</v>
      </c>
      <c r="J1529" s="175"/>
      <c r="K1529" s="143"/>
      <c r="L1529" s="143"/>
      <c r="M1529" s="143"/>
      <c r="N1529" s="176"/>
      <c r="O1529" s="175"/>
      <c r="P1529" s="143"/>
      <c r="Q1529" s="143"/>
      <c r="R1529" s="143"/>
      <c r="S1529" s="176"/>
      <c r="T1529" s="175"/>
      <c r="U1529" s="143"/>
      <c r="V1529" s="143"/>
      <c r="W1529" s="143"/>
      <c r="X1529" s="176"/>
      <c r="Y1529" s="175"/>
      <c r="Z1529" s="143"/>
      <c r="AA1529" s="143"/>
      <c r="AB1529" s="143"/>
      <c r="AC1529" s="176"/>
      <c r="AD1529" s="175"/>
      <c r="AE1529" s="143"/>
      <c r="AF1529" s="143"/>
      <c r="AG1529" s="143"/>
      <c r="AH1529" s="176"/>
      <c r="AI1529" s="175"/>
      <c r="AJ1529" s="143"/>
      <c r="AK1529" s="143"/>
      <c r="AL1529" s="143"/>
      <c r="AM1529" s="176"/>
      <c r="AN1529" s="179"/>
      <c r="AO1529" s="180"/>
      <c r="AP1529" s="180"/>
      <c r="AQ1529" s="180"/>
      <c r="AR1529" s="180"/>
      <c r="AS1529" s="180"/>
      <c r="AT1529" s="180"/>
      <c r="AU1529" s="180"/>
      <c r="AV1529" s="180"/>
      <c r="AW1529" s="180"/>
      <c r="AX1529" s="180"/>
      <c r="AY1529" s="180"/>
      <c r="AZ1529" s="180"/>
      <c r="BA1529" s="180"/>
      <c r="BB1529" s="180"/>
      <c r="BC1529" s="180"/>
      <c r="BD1529" s="180"/>
      <c r="BE1529" s="180"/>
      <c r="BF1529" s="180"/>
      <c r="BG1529" s="180"/>
      <c r="BH1529" s="180"/>
      <c r="BI1529" s="180"/>
      <c r="BJ1529" s="180"/>
      <c r="BK1529" s="180"/>
      <c r="BL1529" s="180"/>
      <c r="BM1529" s="180"/>
      <c r="BN1529" s="180"/>
      <c r="BO1529" s="180"/>
      <c r="BP1529" s="180"/>
      <c r="BQ1529" s="180"/>
      <c r="BR1529" s="180"/>
      <c r="BS1529" s="180"/>
      <c r="BT1529" s="180"/>
      <c r="BU1529" s="180"/>
      <c r="BV1529" s="180"/>
    </row>
    <row r="1530" spans="1:74" x14ac:dyDescent="0.15">
      <c r="A1530" s="5">
        <v>1526</v>
      </c>
      <c r="B1530" s="5">
        <f>data!A1528</f>
        <v>2013087</v>
      </c>
      <c r="C1530" s="6">
        <f>data!C1528</f>
        <v>2</v>
      </c>
      <c r="D1530" s="7">
        <f>data!D1528</f>
        <v>13</v>
      </c>
      <c r="E1530" s="7">
        <f>data!E1528</f>
        <v>19</v>
      </c>
      <c r="F1530" s="7">
        <f>data!F1528</f>
        <v>23</v>
      </c>
      <c r="G1530" s="7">
        <f>data!G1528</f>
        <v>24</v>
      </c>
      <c r="H1530" s="8">
        <f>data!H1528</f>
        <v>28</v>
      </c>
      <c r="I1530" s="9">
        <f>data!I1528</f>
        <v>5</v>
      </c>
      <c r="J1530" s="175"/>
      <c r="K1530" s="143"/>
      <c r="L1530" s="143"/>
      <c r="M1530" s="143"/>
      <c r="N1530" s="176"/>
      <c r="O1530" s="175"/>
      <c r="P1530" s="143"/>
      <c r="Q1530" s="143"/>
      <c r="R1530" s="143"/>
      <c r="S1530" s="176"/>
      <c r="T1530" s="175"/>
      <c r="U1530" s="143"/>
      <c r="V1530" s="143"/>
      <c r="W1530" s="143"/>
      <c r="X1530" s="176"/>
      <c r="Y1530" s="175"/>
      <c r="Z1530" s="143"/>
      <c r="AA1530" s="143"/>
      <c r="AB1530" s="143"/>
      <c r="AC1530" s="176"/>
      <c r="AD1530" s="175"/>
      <c r="AE1530" s="143"/>
      <c r="AF1530" s="143"/>
      <c r="AG1530" s="143"/>
      <c r="AH1530" s="176"/>
      <c r="AI1530" s="175"/>
      <c r="AJ1530" s="143"/>
      <c r="AK1530" s="143"/>
      <c r="AL1530" s="143"/>
      <c r="AM1530" s="176"/>
      <c r="AN1530" s="179"/>
      <c r="AO1530" s="180"/>
      <c r="AP1530" s="180"/>
      <c r="AQ1530" s="180"/>
      <c r="AR1530" s="180"/>
      <c r="AS1530" s="180"/>
      <c r="AT1530" s="180"/>
      <c r="AU1530" s="180"/>
      <c r="AV1530" s="180"/>
      <c r="AW1530" s="180"/>
      <c r="AX1530" s="180"/>
      <c r="AY1530" s="180"/>
      <c r="AZ1530" s="180"/>
      <c r="BA1530" s="180"/>
      <c r="BB1530" s="180"/>
      <c r="BC1530" s="180"/>
      <c r="BD1530" s="180"/>
      <c r="BE1530" s="180"/>
      <c r="BF1530" s="180"/>
      <c r="BG1530" s="180"/>
      <c r="BH1530" s="180"/>
      <c r="BI1530" s="180"/>
      <c r="BJ1530" s="180"/>
      <c r="BK1530" s="180"/>
      <c r="BL1530" s="180"/>
      <c r="BM1530" s="180"/>
      <c r="BN1530" s="180"/>
      <c r="BO1530" s="180"/>
      <c r="BP1530" s="180"/>
      <c r="BQ1530" s="180"/>
      <c r="BR1530" s="180"/>
      <c r="BS1530" s="180"/>
      <c r="BT1530" s="180"/>
      <c r="BU1530" s="180"/>
      <c r="BV1530" s="180"/>
    </row>
    <row r="1531" spans="1:74" x14ac:dyDescent="0.15">
      <c r="A1531" s="5">
        <v>1527</v>
      </c>
      <c r="B1531" s="5">
        <f>data!A1529</f>
        <v>2013088</v>
      </c>
      <c r="C1531" s="6">
        <f>data!C1529</f>
        <v>9</v>
      </c>
      <c r="D1531" s="7">
        <f>data!D1529</f>
        <v>15</v>
      </c>
      <c r="E1531" s="7">
        <f>data!E1529</f>
        <v>20</v>
      </c>
      <c r="F1531" s="7">
        <f>data!F1529</f>
        <v>21</v>
      </c>
      <c r="G1531" s="7">
        <f>data!G1529</f>
        <v>22</v>
      </c>
      <c r="H1531" s="8">
        <f>data!H1529</f>
        <v>24</v>
      </c>
      <c r="I1531" s="9">
        <f>data!I1529</f>
        <v>14</v>
      </c>
      <c r="J1531" s="175"/>
      <c r="K1531" s="143"/>
      <c r="L1531" s="143"/>
      <c r="M1531" s="143"/>
      <c r="N1531" s="176"/>
      <c r="O1531" s="175"/>
      <c r="P1531" s="143"/>
      <c r="Q1531" s="143"/>
      <c r="R1531" s="143"/>
      <c r="S1531" s="176"/>
      <c r="T1531" s="175"/>
      <c r="U1531" s="143"/>
      <c r="V1531" s="143"/>
      <c r="W1531" s="143"/>
      <c r="X1531" s="176"/>
      <c r="Y1531" s="175"/>
      <c r="Z1531" s="143"/>
      <c r="AA1531" s="143"/>
      <c r="AB1531" s="143"/>
      <c r="AC1531" s="176"/>
      <c r="AD1531" s="175"/>
      <c r="AE1531" s="143"/>
      <c r="AF1531" s="143"/>
      <c r="AG1531" s="143"/>
      <c r="AH1531" s="176"/>
      <c r="AI1531" s="175"/>
      <c r="AJ1531" s="143"/>
      <c r="AK1531" s="143"/>
      <c r="AL1531" s="143"/>
      <c r="AM1531" s="176"/>
      <c r="AN1531" s="179"/>
      <c r="AO1531" s="180"/>
      <c r="AP1531" s="180"/>
      <c r="AQ1531" s="180"/>
      <c r="AR1531" s="180"/>
      <c r="AS1531" s="180"/>
      <c r="AT1531" s="180"/>
      <c r="AU1531" s="180"/>
      <c r="AV1531" s="180"/>
      <c r="AW1531" s="180"/>
      <c r="AX1531" s="180"/>
      <c r="AY1531" s="180"/>
      <c r="AZ1531" s="180"/>
      <c r="BA1531" s="180"/>
      <c r="BB1531" s="180"/>
      <c r="BC1531" s="180"/>
      <c r="BD1531" s="180"/>
      <c r="BE1531" s="180"/>
      <c r="BF1531" s="180"/>
      <c r="BG1531" s="180"/>
      <c r="BH1531" s="180"/>
      <c r="BI1531" s="180"/>
      <c r="BJ1531" s="180"/>
      <c r="BK1531" s="180"/>
      <c r="BL1531" s="180"/>
      <c r="BM1531" s="180"/>
      <c r="BN1531" s="180"/>
      <c r="BO1531" s="180"/>
      <c r="BP1531" s="180"/>
      <c r="BQ1531" s="180"/>
      <c r="BR1531" s="180"/>
      <c r="BS1531" s="180"/>
      <c r="BT1531" s="180"/>
      <c r="BU1531" s="180"/>
      <c r="BV1531" s="180"/>
    </row>
    <row r="1532" spans="1:74" x14ac:dyDescent="0.15">
      <c r="A1532" s="5">
        <v>1528</v>
      </c>
      <c r="B1532" s="5">
        <f>data!A1530</f>
        <v>2013089</v>
      </c>
      <c r="C1532" s="6">
        <f>data!C1530</f>
        <v>4</v>
      </c>
      <c r="D1532" s="7">
        <f>data!D1530</f>
        <v>8</v>
      </c>
      <c r="E1532" s="7">
        <f>data!E1530</f>
        <v>12</v>
      </c>
      <c r="F1532" s="7">
        <f>data!F1530</f>
        <v>19</v>
      </c>
      <c r="G1532" s="7">
        <f>data!G1530</f>
        <v>21</v>
      </c>
      <c r="H1532" s="8">
        <f>data!H1530</f>
        <v>25</v>
      </c>
      <c r="I1532" s="9">
        <f>data!I1530</f>
        <v>13</v>
      </c>
      <c r="J1532" s="175"/>
      <c r="K1532" s="143"/>
      <c r="L1532" s="143"/>
      <c r="M1532" s="143"/>
      <c r="N1532" s="176"/>
      <c r="O1532" s="175"/>
      <c r="P1532" s="143"/>
      <c r="Q1532" s="143"/>
      <c r="R1532" s="143"/>
      <c r="S1532" s="176"/>
      <c r="T1532" s="175"/>
      <c r="U1532" s="143"/>
      <c r="V1532" s="143"/>
      <c r="W1532" s="143"/>
      <c r="X1532" s="176"/>
      <c r="Y1532" s="175"/>
      <c r="Z1532" s="143"/>
      <c r="AA1532" s="143"/>
      <c r="AB1532" s="143"/>
      <c r="AC1532" s="176"/>
      <c r="AD1532" s="175"/>
      <c r="AE1532" s="143"/>
      <c r="AF1532" s="143"/>
      <c r="AG1532" s="143"/>
      <c r="AH1532" s="176"/>
      <c r="AI1532" s="175"/>
      <c r="AJ1532" s="143"/>
      <c r="AK1532" s="143"/>
      <c r="AL1532" s="143"/>
      <c r="AM1532" s="176"/>
      <c r="AN1532" s="179"/>
      <c r="AO1532" s="180"/>
      <c r="AP1532" s="180"/>
      <c r="AQ1532" s="180"/>
      <c r="AR1532" s="180"/>
      <c r="AS1532" s="180"/>
      <c r="AT1532" s="180"/>
      <c r="AU1532" s="180"/>
      <c r="AV1532" s="180"/>
      <c r="AW1532" s="180"/>
      <c r="AX1532" s="180"/>
      <c r="AY1532" s="180"/>
      <c r="AZ1532" s="180"/>
      <c r="BA1532" s="180"/>
      <c r="BB1532" s="180"/>
      <c r="BC1532" s="180"/>
      <c r="BD1532" s="180"/>
      <c r="BE1532" s="180"/>
      <c r="BF1532" s="180"/>
      <c r="BG1532" s="180"/>
      <c r="BH1532" s="180"/>
      <c r="BI1532" s="180"/>
      <c r="BJ1532" s="180"/>
      <c r="BK1532" s="180"/>
      <c r="BL1532" s="180"/>
      <c r="BM1532" s="180"/>
      <c r="BN1532" s="180"/>
      <c r="BO1532" s="180"/>
      <c r="BP1532" s="180"/>
      <c r="BQ1532" s="180"/>
      <c r="BR1532" s="180"/>
      <c r="BS1532" s="180"/>
      <c r="BT1532" s="180"/>
      <c r="BU1532" s="180"/>
      <c r="BV1532" s="180"/>
    </row>
    <row r="1533" spans="1:74" x14ac:dyDescent="0.15">
      <c r="A1533" s="5">
        <v>1529</v>
      </c>
      <c r="B1533" s="5">
        <f>data!A1531</f>
        <v>2013090</v>
      </c>
      <c r="C1533" s="6">
        <f>data!C1531</f>
        <v>2</v>
      </c>
      <c r="D1533" s="7">
        <f>data!D1531</f>
        <v>5</v>
      </c>
      <c r="E1533" s="7">
        <f>data!E1531</f>
        <v>11</v>
      </c>
      <c r="F1533" s="7">
        <f>data!F1531</f>
        <v>23</v>
      </c>
      <c r="G1533" s="7">
        <f>data!G1531</f>
        <v>24</v>
      </c>
      <c r="H1533" s="8">
        <f>data!H1531</f>
        <v>29</v>
      </c>
      <c r="I1533" s="9">
        <f>data!I1531</f>
        <v>8</v>
      </c>
      <c r="J1533" s="175"/>
      <c r="K1533" s="143"/>
      <c r="L1533" s="143"/>
      <c r="M1533" s="143"/>
      <c r="N1533" s="176"/>
      <c r="O1533" s="175"/>
      <c r="P1533" s="143"/>
      <c r="Q1533" s="143"/>
      <c r="R1533" s="143"/>
      <c r="S1533" s="176"/>
      <c r="T1533" s="175"/>
      <c r="U1533" s="143"/>
      <c r="V1533" s="143"/>
      <c r="W1533" s="143"/>
      <c r="X1533" s="176"/>
      <c r="Y1533" s="175"/>
      <c r="Z1533" s="143"/>
      <c r="AA1533" s="143"/>
      <c r="AB1533" s="143"/>
      <c r="AC1533" s="176"/>
      <c r="AD1533" s="175"/>
      <c r="AE1533" s="143"/>
      <c r="AF1533" s="143"/>
      <c r="AG1533" s="143"/>
      <c r="AH1533" s="176"/>
      <c r="AI1533" s="175"/>
      <c r="AJ1533" s="143"/>
      <c r="AK1533" s="143"/>
      <c r="AL1533" s="143"/>
      <c r="AM1533" s="176"/>
      <c r="AN1533" s="179"/>
      <c r="AO1533" s="180"/>
      <c r="AP1533" s="180"/>
      <c r="AQ1533" s="180"/>
      <c r="AR1533" s="180"/>
      <c r="AS1533" s="180"/>
      <c r="AT1533" s="180"/>
      <c r="AU1533" s="180"/>
      <c r="AV1533" s="180"/>
      <c r="AW1533" s="180"/>
      <c r="AX1533" s="180"/>
      <c r="AY1533" s="180"/>
      <c r="AZ1533" s="180"/>
      <c r="BA1533" s="180"/>
      <c r="BB1533" s="180"/>
      <c r="BC1533" s="180"/>
      <c r="BD1533" s="180"/>
      <c r="BE1533" s="180"/>
      <c r="BF1533" s="180"/>
      <c r="BG1533" s="180"/>
      <c r="BH1533" s="180"/>
      <c r="BI1533" s="180"/>
      <c r="BJ1533" s="180"/>
      <c r="BK1533" s="180"/>
      <c r="BL1533" s="180"/>
      <c r="BM1533" s="180"/>
      <c r="BN1533" s="180"/>
      <c r="BO1533" s="180"/>
      <c r="BP1533" s="180"/>
      <c r="BQ1533" s="180"/>
      <c r="BR1533" s="180"/>
      <c r="BS1533" s="180"/>
      <c r="BT1533" s="180"/>
      <c r="BU1533" s="180"/>
      <c r="BV1533" s="180"/>
    </row>
    <row r="1534" spans="1:74" x14ac:dyDescent="0.15">
      <c r="A1534" s="5">
        <v>1530</v>
      </c>
      <c r="B1534" s="5">
        <f>data!A1532</f>
        <v>2013091</v>
      </c>
      <c r="C1534" s="6">
        <f>data!C1532</f>
        <v>4</v>
      </c>
      <c r="D1534" s="7">
        <f>data!D1532</f>
        <v>14</v>
      </c>
      <c r="E1534" s="7">
        <f>data!E1532</f>
        <v>24</v>
      </c>
      <c r="F1534" s="7">
        <f>data!F1532</f>
        <v>25</v>
      </c>
      <c r="G1534" s="7">
        <f>data!G1532</f>
        <v>28</v>
      </c>
      <c r="H1534" s="8">
        <f>data!H1532</f>
        <v>31</v>
      </c>
      <c r="I1534" s="9">
        <f>data!I1532</f>
        <v>10</v>
      </c>
      <c r="J1534" s="175"/>
      <c r="K1534" s="143"/>
      <c r="L1534" s="143"/>
      <c r="M1534" s="143"/>
      <c r="N1534" s="176"/>
      <c r="O1534" s="175"/>
      <c r="P1534" s="143"/>
      <c r="Q1534" s="143"/>
      <c r="R1534" s="143"/>
      <c r="S1534" s="176"/>
      <c r="T1534" s="175"/>
      <c r="U1534" s="143"/>
      <c r="V1534" s="143"/>
      <c r="W1534" s="143"/>
      <c r="X1534" s="176"/>
      <c r="Y1534" s="175"/>
      <c r="Z1534" s="143"/>
      <c r="AA1534" s="143"/>
      <c r="AB1534" s="143"/>
      <c r="AC1534" s="176"/>
      <c r="AD1534" s="175"/>
      <c r="AE1534" s="143"/>
      <c r="AF1534" s="143"/>
      <c r="AG1534" s="143"/>
      <c r="AH1534" s="176"/>
      <c r="AI1534" s="175"/>
      <c r="AJ1534" s="143"/>
      <c r="AK1534" s="143"/>
      <c r="AL1534" s="143"/>
      <c r="AM1534" s="176"/>
      <c r="AN1534" s="179"/>
      <c r="AO1534" s="180"/>
      <c r="AP1534" s="180"/>
      <c r="AQ1534" s="180"/>
      <c r="AR1534" s="180"/>
      <c r="AS1534" s="180"/>
      <c r="AT1534" s="180"/>
      <c r="AU1534" s="180"/>
      <c r="AV1534" s="180"/>
      <c r="AW1534" s="180"/>
      <c r="AX1534" s="180"/>
      <c r="AY1534" s="180"/>
      <c r="AZ1534" s="180"/>
      <c r="BA1534" s="180"/>
      <c r="BB1534" s="180"/>
      <c r="BC1534" s="180"/>
      <c r="BD1534" s="180"/>
      <c r="BE1534" s="180"/>
      <c r="BF1534" s="180"/>
      <c r="BG1534" s="180"/>
      <c r="BH1534" s="180"/>
      <c r="BI1534" s="180"/>
      <c r="BJ1534" s="180"/>
      <c r="BK1534" s="180"/>
      <c r="BL1534" s="180"/>
      <c r="BM1534" s="180"/>
      <c r="BN1534" s="180"/>
      <c r="BO1534" s="180"/>
      <c r="BP1534" s="180"/>
      <c r="BQ1534" s="180"/>
      <c r="BR1534" s="180"/>
      <c r="BS1534" s="180"/>
      <c r="BT1534" s="180"/>
      <c r="BU1534" s="180"/>
      <c r="BV1534" s="180"/>
    </row>
    <row r="1535" spans="1:74" x14ac:dyDescent="0.15">
      <c r="A1535" s="5">
        <v>1531</v>
      </c>
      <c r="B1535" s="5">
        <f>data!A1533</f>
        <v>2013092</v>
      </c>
      <c r="C1535" s="6">
        <f>data!C1533</f>
        <v>7</v>
      </c>
      <c r="D1535" s="7">
        <f>data!D1533</f>
        <v>11</v>
      </c>
      <c r="E1535" s="7">
        <f>data!E1533</f>
        <v>15</v>
      </c>
      <c r="F1535" s="7">
        <f>data!F1533</f>
        <v>21</v>
      </c>
      <c r="G1535" s="7">
        <f>data!G1533</f>
        <v>26</v>
      </c>
      <c r="H1535" s="8">
        <f>data!H1533</f>
        <v>31</v>
      </c>
      <c r="I1535" s="9">
        <f>data!I1533</f>
        <v>6</v>
      </c>
      <c r="J1535" s="175"/>
      <c r="K1535" s="143"/>
      <c r="L1535" s="143"/>
      <c r="M1535" s="143"/>
      <c r="N1535" s="176"/>
      <c r="O1535" s="175"/>
      <c r="P1535" s="143"/>
      <c r="Q1535" s="143"/>
      <c r="R1535" s="143"/>
      <c r="S1535" s="176"/>
      <c r="T1535" s="175"/>
      <c r="U1535" s="143"/>
      <c r="V1535" s="143"/>
      <c r="W1535" s="143"/>
      <c r="X1535" s="176"/>
      <c r="Y1535" s="175"/>
      <c r="Z1535" s="143"/>
      <c r="AA1535" s="143"/>
      <c r="AB1535" s="143"/>
      <c r="AC1535" s="176"/>
      <c r="AD1535" s="175"/>
      <c r="AE1535" s="143"/>
      <c r="AF1535" s="143"/>
      <c r="AG1535" s="143"/>
      <c r="AH1535" s="176"/>
      <c r="AI1535" s="175"/>
      <c r="AJ1535" s="143"/>
      <c r="AK1535" s="143"/>
      <c r="AL1535" s="143"/>
      <c r="AM1535" s="176"/>
      <c r="AN1535" s="179"/>
      <c r="AO1535" s="180"/>
      <c r="AP1535" s="180"/>
      <c r="AQ1535" s="180"/>
      <c r="AR1535" s="180"/>
      <c r="AS1535" s="180"/>
      <c r="AT1535" s="180"/>
      <c r="AU1535" s="180"/>
      <c r="AV1535" s="180"/>
      <c r="AW1535" s="180"/>
      <c r="AX1535" s="180"/>
      <c r="AY1535" s="180"/>
      <c r="AZ1535" s="180"/>
      <c r="BA1535" s="180"/>
      <c r="BB1535" s="180"/>
      <c r="BC1535" s="180"/>
      <c r="BD1535" s="180"/>
      <c r="BE1535" s="180"/>
      <c r="BF1535" s="180"/>
      <c r="BG1535" s="180"/>
      <c r="BH1535" s="180"/>
      <c r="BI1535" s="180"/>
      <c r="BJ1535" s="180"/>
      <c r="BK1535" s="180"/>
      <c r="BL1535" s="180"/>
      <c r="BM1535" s="180"/>
      <c r="BN1535" s="180"/>
      <c r="BO1535" s="180"/>
      <c r="BP1535" s="180"/>
      <c r="BQ1535" s="180"/>
      <c r="BR1535" s="180"/>
      <c r="BS1535" s="180"/>
      <c r="BT1535" s="180"/>
      <c r="BU1535" s="180"/>
      <c r="BV1535" s="180"/>
    </row>
    <row r="1536" spans="1:74" x14ac:dyDescent="0.15">
      <c r="A1536" s="5">
        <v>1532</v>
      </c>
      <c r="B1536" s="5">
        <f>data!A1534</f>
        <v>2013093</v>
      </c>
      <c r="C1536" s="6">
        <f>data!C1534</f>
        <v>1</v>
      </c>
      <c r="D1536" s="7">
        <f>data!D1534</f>
        <v>2</v>
      </c>
      <c r="E1536" s="7">
        <f>data!E1534</f>
        <v>8</v>
      </c>
      <c r="F1536" s="7">
        <f>data!F1534</f>
        <v>26</v>
      </c>
      <c r="G1536" s="7">
        <f>data!G1534</f>
        <v>29</v>
      </c>
      <c r="H1536" s="8">
        <f>data!H1534</f>
        <v>31</v>
      </c>
      <c r="I1536" s="9">
        <f>data!I1534</f>
        <v>14</v>
      </c>
      <c r="J1536" s="175"/>
      <c r="K1536" s="143"/>
      <c r="L1536" s="143"/>
      <c r="M1536" s="143"/>
      <c r="N1536" s="176"/>
      <c r="O1536" s="175"/>
      <c r="P1536" s="143"/>
      <c r="Q1536" s="143"/>
      <c r="R1536" s="143"/>
      <c r="S1536" s="176"/>
      <c r="T1536" s="175"/>
      <c r="U1536" s="143"/>
      <c r="V1536" s="143"/>
      <c r="W1536" s="143"/>
      <c r="X1536" s="176"/>
      <c r="Y1536" s="175"/>
      <c r="Z1536" s="143"/>
      <c r="AA1536" s="143"/>
      <c r="AB1536" s="143"/>
      <c r="AC1536" s="176"/>
      <c r="AD1536" s="175"/>
      <c r="AE1536" s="143"/>
      <c r="AF1536" s="143"/>
      <c r="AG1536" s="143"/>
      <c r="AH1536" s="176"/>
      <c r="AI1536" s="175"/>
      <c r="AJ1536" s="143"/>
      <c r="AK1536" s="143"/>
      <c r="AL1536" s="143"/>
      <c r="AM1536" s="176"/>
      <c r="AN1536" s="179"/>
      <c r="AO1536" s="180"/>
      <c r="AP1536" s="180"/>
      <c r="AQ1536" s="180"/>
      <c r="AR1536" s="180"/>
      <c r="AS1536" s="180"/>
      <c r="AT1536" s="180"/>
      <c r="AU1536" s="180"/>
      <c r="AV1536" s="180"/>
      <c r="AW1536" s="180"/>
      <c r="AX1536" s="180"/>
      <c r="AY1536" s="180"/>
      <c r="AZ1536" s="180"/>
      <c r="BA1536" s="180"/>
      <c r="BB1536" s="180"/>
      <c r="BC1536" s="180"/>
      <c r="BD1536" s="180"/>
      <c r="BE1536" s="180"/>
      <c r="BF1536" s="180"/>
      <c r="BG1536" s="180"/>
      <c r="BH1536" s="180"/>
      <c r="BI1536" s="180"/>
      <c r="BJ1536" s="180"/>
      <c r="BK1536" s="180"/>
      <c r="BL1536" s="180"/>
      <c r="BM1536" s="180"/>
      <c r="BN1536" s="180"/>
      <c r="BO1536" s="180"/>
      <c r="BP1536" s="180"/>
      <c r="BQ1536" s="180"/>
      <c r="BR1536" s="180"/>
      <c r="BS1536" s="180"/>
      <c r="BT1536" s="180"/>
      <c r="BU1536" s="180"/>
      <c r="BV1536" s="180"/>
    </row>
    <row r="1537" spans="1:74" x14ac:dyDescent="0.15">
      <c r="A1537" s="5">
        <v>1533</v>
      </c>
      <c r="B1537" s="5">
        <f>data!A1535</f>
        <v>2013094</v>
      </c>
      <c r="C1537" s="6">
        <f>data!C1535</f>
        <v>2</v>
      </c>
      <c r="D1537" s="7">
        <f>data!D1535</f>
        <v>4</v>
      </c>
      <c r="E1537" s="7">
        <f>data!E1535</f>
        <v>14</v>
      </c>
      <c r="F1537" s="7">
        <f>data!F1535</f>
        <v>18</v>
      </c>
      <c r="G1537" s="7">
        <f>data!G1535</f>
        <v>20</v>
      </c>
      <c r="H1537" s="8">
        <f>data!H1535</f>
        <v>22</v>
      </c>
      <c r="I1537" s="9">
        <f>data!I1535</f>
        <v>7</v>
      </c>
      <c r="J1537" s="175"/>
      <c r="K1537" s="143"/>
      <c r="L1537" s="143"/>
      <c r="M1537" s="143"/>
      <c r="N1537" s="176"/>
      <c r="O1537" s="175"/>
      <c r="P1537" s="143"/>
      <c r="Q1537" s="143"/>
      <c r="R1537" s="143"/>
      <c r="S1537" s="176"/>
      <c r="T1537" s="175"/>
      <c r="U1537" s="143"/>
      <c r="V1537" s="143"/>
      <c r="W1537" s="143"/>
      <c r="X1537" s="176"/>
      <c r="Y1537" s="175"/>
      <c r="Z1537" s="143"/>
      <c r="AA1537" s="143"/>
      <c r="AB1537" s="143"/>
      <c r="AC1537" s="176"/>
      <c r="AD1537" s="175"/>
      <c r="AE1537" s="143"/>
      <c r="AF1537" s="143"/>
      <c r="AG1537" s="143"/>
      <c r="AH1537" s="176"/>
      <c r="AI1537" s="175"/>
      <c r="AJ1537" s="143"/>
      <c r="AK1537" s="143"/>
      <c r="AL1537" s="143"/>
      <c r="AM1537" s="176"/>
      <c r="AN1537" s="179"/>
      <c r="AO1537" s="180"/>
      <c r="AP1537" s="180"/>
      <c r="AQ1537" s="180"/>
      <c r="AR1537" s="180"/>
      <c r="AS1537" s="180"/>
      <c r="AT1537" s="180"/>
      <c r="AU1537" s="180"/>
      <c r="AV1537" s="180"/>
      <c r="AW1537" s="180"/>
      <c r="AX1537" s="180"/>
      <c r="AY1537" s="180"/>
      <c r="AZ1537" s="180"/>
      <c r="BA1537" s="180"/>
      <c r="BB1537" s="180"/>
      <c r="BC1537" s="180"/>
      <c r="BD1537" s="180"/>
      <c r="BE1537" s="180"/>
      <c r="BF1537" s="180"/>
      <c r="BG1537" s="180"/>
      <c r="BH1537" s="180"/>
      <c r="BI1537" s="180"/>
      <c r="BJ1537" s="180"/>
      <c r="BK1537" s="180"/>
      <c r="BL1537" s="180"/>
      <c r="BM1537" s="180"/>
      <c r="BN1537" s="180"/>
      <c r="BO1537" s="180"/>
      <c r="BP1537" s="180"/>
      <c r="BQ1537" s="180"/>
      <c r="BR1537" s="180"/>
      <c r="BS1537" s="180"/>
      <c r="BT1537" s="180"/>
      <c r="BU1537" s="180"/>
      <c r="BV1537" s="180"/>
    </row>
    <row r="1538" spans="1:74" x14ac:dyDescent="0.15">
      <c r="A1538" s="5">
        <v>1534</v>
      </c>
      <c r="B1538" s="5">
        <f>data!A1536</f>
        <v>2013095</v>
      </c>
      <c r="C1538" s="6">
        <f>data!C1536</f>
        <v>1</v>
      </c>
      <c r="D1538" s="7">
        <f>data!D1536</f>
        <v>6</v>
      </c>
      <c r="E1538" s="7">
        <f>data!E1536</f>
        <v>15</v>
      </c>
      <c r="F1538" s="7">
        <f>data!F1536</f>
        <v>19</v>
      </c>
      <c r="G1538" s="7">
        <f>data!G1536</f>
        <v>28</v>
      </c>
      <c r="H1538" s="8">
        <f>data!H1536</f>
        <v>29</v>
      </c>
      <c r="I1538" s="9">
        <f>data!I1536</f>
        <v>10</v>
      </c>
      <c r="J1538" s="175"/>
      <c r="K1538" s="143"/>
      <c r="L1538" s="143"/>
      <c r="M1538" s="143"/>
      <c r="N1538" s="176"/>
      <c r="O1538" s="175"/>
      <c r="P1538" s="143"/>
      <c r="Q1538" s="143"/>
      <c r="R1538" s="143"/>
      <c r="S1538" s="176"/>
      <c r="T1538" s="175"/>
      <c r="U1538" s="143"/>
      <c r="V1538" s="143"/>
      <c r="W1538" s="143"/>
      <c r="X1538" s="176"/>
      <c r="Y1538" s="175"/>
      <c r="Z1538" s="143"/>
      <c r="AA1538" s="143"/>
      <c r="AB1538" s="143"/>
      <c r="AC1538" s="176"/>
      <c r="AD1538" s="175"/>
      <c r="AE1538" s="143"/>
      <c r="AF1538" s="143"/>
      <c r="AG1538" s="143"/>
      <c r="AH1538" s="176"/>
      <c r="AI1538" s="175"/>
      <c r="AJ1538" s="143"/>
      <c r="AK1538" s="143"/>
      <c r="AL1538" s="143"/>
      <c r="AM1538" s="176"/>
      <c r="AN1538" s="179"/>
      <c r="AO1538" s="180"/>
      <c r="AP1538" s="180"/>
      <c r="AQ1538" s="180"/>
      <c r="AR1538" s="180"/>
      <c r="AS1538" s="180"/>
      <c r="AT1538" s="180"/>
      <c r="AU1538" s="180"/>
      <c r="AV1538" s="180"/>
      <c r="AW1538" s="180"/>
      <c r="AX1538" s="180"/>
      <c r="AY1538" s="180"/>
      <c r="AZ1538" s="180"/>
      <c r="BA1538" s="180"/>
      <c r="BB1538" s="180"/>
      <c r="BC1538" s="180"/>
      <c r="BD1538" s="180"/>
      <c r="BE1538" s="180"/>
      <c r="BF1538" s="180"/>
      <c r="BG1538" s="180"/>
      <c r="BH1538" s="180"/>
      <c r="BI1538" s="180"/>
      <c r="BJ1538" s="180"/>
      <c r="BK1538" s="180"/>
      <c r="BL1538" s="180"/>
      <c r="BM1538" s="180"/>
      <c r="BN1538" s="180"/>
      <c r="BO1538" s="180"/>
      <c r="BP1538" s="180"/>
      <c r="BQ1538" s="180"/>
      <c r="BR1538" s="180"/>
      <c r="BS1538" s="180"/>
      <c r="BT1538" s="180"/>
      <c r="BU1538" s="180"/>
      <c r="BV1538" s="180"/>
    </row>
    <row r="1539" spans="1:74" x14ac:dyDescent="0.15">
      <c r="A1539" s="5">
        <v>1535</v>
      </c>
      <c r="B1539" s="5">
        <f>data!A1537</f>
        <v>2013096</v>
      </c>
      <c r="C1539" s="6">
        <f>data!C1537</f>
        <v>1</v>
      </c>
      <c r="D1539" s="7">
        <f>data!D1537</f>
        <v>2</v>
      </c>
      <c r="E1539" s="7">
        <f>data!E1537</f>
        <v>22</v>
      </c>
      <c r="F1539" s="7">
        <f>data!F1537</f>
        <v>28</v>
      </c>
      <c r="G1539" s="7">
        <f>data!G1537</f>
        <v>29</v>
      </c>
      <c r="H1539" s="8">
        <f>data!H1537</f>
        <v>30</v>
      </c>
      <c r="I1539" s="9">
        <f>data!I1537</f>
        <v>15</v>
      </c>
      <c r="J1539" s="175"/>
      <c r="K1539" s="143"/>
      <c r="L1539" s="143"/>
      <c r="M1539" s="143"/>
      <c r="N1539" s="176"/>
      <c r="O1539" s="175"/>
      <c r="P1539" s="143"/>
      <c r="Q1539" s="143"/>
      <c r="R1539" s="143"/>
      <c r="S1539" s="176"/>
      <c r="T1539" s="175"/>
      <c r="U1539" s="143"/>
      <c r="V1539" s="143"/>
      <c r="W1539" s="143"/>
      <c r="X1539" s="176"/>
      <c r="Y1539" s="175"/>
      <c r="Z1539" s="143"/>
      <c r="AA1539" s="143"/>
      <c r="AB1539" s="143"/>
      <c r="AC1539" s="176"/>
      <c r="AD1539" s="175"/>
      <c r="AE1539" s="143"/>
      <c r="AF1539" s="143"/>
      <c r="AG1539" s="143"/>
      <c r="AH1539" s="176"/>
      <c r="AI1539" s="175"/>
      <c r="AJ1539" s="143"/>
      <c r="AK1539" s="143"/>
      <c r="AL1539" s="143"/>
      <c r="AM1539" s="176"/>
      <c r="AN1539" s="179"/>
      <c r="AO1539" s="180"/>
      <c r="AP1539" s="180"/>
      <c r="AQ1539" s="180"/>
      <c r="AR1539" s="180"/>
      <c r="AS1539" s="180"/>
      <c r="AT1539" s="180"/>
      <c r="AU1539" s="180"/>
      <c r="AV1539" s="180"/>
      <c r="AW1539" s="180"/>
      <c r="AX1539" s="180"/>
      <c r="AY1539" s="180"/>
      <c r="AZ1539" s="180"/>
      <c r="BA1539" s="180"/>
      <c r="BB1539" s="180"/>
      <c r="BC1539" s="180"/>
      <c r="BD1539" s="180"/>
      <c r="BE1539" s="180"/>
      <c r="BF1539" s="180"/>
      <c r="BG1539" s="180"/>
      <c r="BH1539" s="180"/>
      <c r="BI1539" s="180"/>
      <c r="BJ1539" s="180"/>
      <c r="BK1539" s="180"/>
      <c r="BL1539" s="180"/>
      <c r="BM1539" s="180"/>
      <c r="BN1539" s="180"/>
      <c r="BO1539" s="180"/>
      <c r="BP1539" s="180"/>
      <c r="BQ1539" s="180"/>
      <c r="BR1539" s="180"/>
      <c r="BS1539" s="180"/>
      <c r="BT1539" s="180"/>
      <c r="BU1539" s="180"/>
      <c r="BV1539" s="180"/>
    </row>
    <row r="1540" spans="1:74" x14ac:dyDescent="0.15">
      <c r="A1540" s="5">
        <v>1536</v>
      </c>
      <c r="B1540" s="5">
        <f>data!A1538</f>
        <v>2013097</v>
      </c>
      <c r="C1540" s="6">
        <f>data!C1538</f>
        <v>5</v>
      </c>
      <c r="D1540" s="7">
        <f>data!D1538</f>
        <v>14</v>
      </c>
      <c r="E1540" s="7">
        <f>data!E1538</f>
        <v>17</v>
      </c>
      <c r="F1540" s="7">
        <f>data!F1538</f>
        <v>22</v>
      </c>
      <c r="G1540" s="7">
        <f>data!G1538</f>
        <v>23</v>
      </c>
      <c r="H1540" s="8">
        <f>data!H1538</f>
        <v>25</v>
      </c>
      <c r="I1540" s="9">
        <f>data!I1538</f>
        <v>7</v>
      </c>
      <c r="J1540" s="175"/>
      <c r="K1540" s="143"/>
      <c r="L1540" s="143"/>
      <c r="M1540" s="143"/>
      <c r="N1540" s="176"/>
      <c r="O1540" s="175"/>
      <c r="P1540" s="143"/>
      <c r="Q1540" s="143"/>
      <c r="R1540" s="143"/>
      <c r="S1540" s="176"/>
      <c r="T1540" s="175"/>
      <c r="U1540" s="143"/>
      <c r="V1540" s="143"/>
      <c r="W1540" s="143"/>
      <c r="X1540" s="176"/>
      <c r="Y1540" s="175"/>
      <c r="Z1540" s="143"/>
      <c r="AA1540" s="143"/>
      <c r="AB1540" s="143"/>
      <c r="AC1540" s="176"/>
      <c r="AD1540" s="175"/>
      <c r="AE1540" s="143"/>
      <c r="AF1540" s="143"/>
      <c r="AG1540" s="143"/>
      <c r="AH1540" s="176"/>
      <c r="AI1540" s="175"/>
      <c r="AJ1540" s="143"/>
      <c r="AK1540" s="143"/>
      <c r="AL1540" s="143"/>
      <c r="AM1540" s="176"/>
      <c r="AN1540" s="179"/>
      <c r="AO1540" s="180"/>
      <c r="AP1540" s="180"/>
      <c r="AQ1540" s="180"/>
      <c r="AR1540" s="180"/>
      <c r="AS1540" s="180"/>
      <c r="AT1540" s="180"/>
      <c r="AU1540" s="180"/>
      <c r="AV1540" s="180"/>
      <c r="AW1540" s="180"/>
      <c r="AX1540" s="180"/>
      <c r="AY1540" s="180"/>
      <c r="AZ1540" s="180"/>
      <c r="BA1540" s="180"/>
      <c r="BB1540" s="180"/>
      <c r="BC1540" s="180"/>
      <c r="BD1540" s="180"/>
      <c r="BE1540" s="180"/>
      <c r="BF1540" s="180"/>
      <c r="BG1540" s="180"/>
      <c r="BH1540" s="180"/>
      <c r="BI1540" s="180"/>
      <c r="BJ1540" s="180"/>
      <c r="BK1540" s="180"/>
      <c r="BL1540" s="180"/>
      <c r="BM1540" s="180"/>
      <c r="BN1540" s="180"/>
      <c r="BO1540" s="180"/>
      <c r="BP1540" s="180"/>
      <c r="BQ1540" s="180"/>
      <c r="BR1540" s="180"/>
      <c r="BS1540" s="180"/>
      <c r="BT1540" s="180"/>
      <c r="BU1540" s="180"/>
      <c r="BV1540" s="180"/>
    </row>
    <row r="1541" spans="1:74" x14ac:dyDescent="0.15">
      <c r="A1541" s="5">
        <v>1537</v>
      </c>
      <c r="B1541" s="5">
        <f>data!A1539</f>
        <v>2013098</v>
      </c>
      <c r="C1541" s="6">
        <f>data!C1539</f>
        <v>7</v>
      </c>
      <c r="D1541" s="7">
        <f>data!D1539</f>
        <v>15</v>
      </c>
      <c r="E1541" s="7">
        <f>data!E1539</f>
        <v>18</v>
      </c>
      <c r="F1541" s="7">
        <f>data!F1539</f>
        <v>19</v>
      </c>
      <c r="G1541" s="7">
        <f>data!G1539</f>
        <v>20</v>
      </c>
      <c r="H1541" s="8">
        <f>data!H1539</f>
        <v>26</v>
      </c>
      <c r="I1541" s="9">
        <f>data!I1539</f>
        <v>14</v>
      </c>
      <c r="J1541" s="175"/>
      <c r="K1541" s="143"/>
      <c r="L1541" s="143"/>
      <c r="M1541" s="143"/>
      <c r="N1541" s="176"/>
      <c r="O1541" s="175"/>
      <c r="P1541" s="143"/>
      <c r="Q1541" s="143"/>
      <c r="R1541" s="143"/>
      <c r="S1541" s="176"/>
      <c r="T1541" s="175"/>
      <c r="U1541" s="143"/>
      <c r="V1541" s="143"/>
      <c r="W1541" s="143"/>
      <c r="X1541" s="176"/>
      <c r="Y1541" s="175"/>
      <c r="Z1541" s="143"/>
      <c r="AA1541" s="143"/>
      <c r="AB1541" s="143"/>
      <c r="AC1541" s="176"/>
      <c r="AD1541" s="175"/>
      <c r="AE1541" s="143"/>
      <c r="AF1541" s="143"/>
      <c r="AG1541" s="143"/>
      <c r="AH1541" s="176"/>
      <c r="AI1541" s="175"/>
      <c r="AJ1541" s="143"/>
      <c r="AK1541" s="143"/>
      <c r="AL1541" s="143"/>
      <c r="AM1541" s="176"/>
      <c r="AN1541" s="179"/>
      <c r="AO1541" s="180"/>
      <c r="AP1541" s="180"/>
      <c r="AQ1541" s="180"/>
      <c r="AR1541" s="180"/>
      <c r="AS1541" s="180"/>
      <c r="AT1541" s="180"/>
      <c r="AU1541" s="180"/>
      <c r="AV1541" s="180"/>
      <c r="AW1541" s="180"/>
      <c r="AX1541" s="180"/>
      <c r="AY1541" s="180"/>
      <c r="AZ1541" s="180"/>
      <c r="BA1541" s="180"/>
      <c r="BB1541" s="180"/>
      <c r="BC1541" s="180"/>
      <c r="BD1541" s="180"/>
      <c r="BE1541" s="180"/>
      <c r="BF1541" s="180"/>
      <c r="BG1541" s="180"/>
      <c r="BH1541" s="180"/>
      <c r="BI1541" s="180"/>
      <c r="BJ1541" s="180"/>
      <c r="BK1541" s="180"/>
      <c r="BL1541" s="180"/>
      <c r="BM1541" s="180"/>
      <c r="BN1541" s="180"/>
      <c r="BO1541" s="180"/>
      <c r="BP1541" s="180"/>
      <c r="BQ1541" s="180"/>
      <c r="BR1541" s="180"/>
      <c r="BS1541" s="180"/>
      <c r="BT1541" s="180"/>
      <c r="BU1541" s="180"/>
      <c r="BV1541" s="180"/>
    </row>
    <row r="1542" spans="1:74" x14ac:dyDescent="0.15">
      <c r="A1542" s="5">
        <v>1538</v>
      </c>
      <c r="B1542" s="5">
        <f>data!A1540</f>
        <v>2013099</v>
      </c>
      <c r="C1542" s="6">
        <f>data!C1540</f>
        <v>5</v>
      </c>
      <c r="D1542" s="7">
        <f>data!D1540</f>
        <v>11</v>
      </c>
      <c r="E1542" s="7">
        <f>data!E1540</f>
        <v>20</v>
      </c>
      <c r="F1542" s="7">
        <f>data!F1540</f>
        <v>21</v>
      </c>
      <c r="G1542" s="7">
        <f>data!G1540</f>
        <v>26</v>
      </c>
      <c r="H1542" s="8">
        <f>data!H1540</f>
        <v>31</v>
      </c>
      <c r="I1542" s="9">
        <f>data!I1540</f>
        <v>3</v>
      </c>
      <c r="J1542" s="175"/>
      <c r="K1542" s="143"/>
      <c r="L1542" s="143"/>
      <c r="M1542" s="143"/>
      <c r="N1542" s="176"/>
      <c r="O1542" s="175"/>
      <c r="P1542" s="143"/>
      <c r="Q1542" s="143"/>
      <c r="R1542" s="143"/>
      <c r="S1542" s="176"/>
      <c r="T1542" s="175"/>
      <c r="U1542" s="143"/>
      <c r="V1542" s="143"/>
      <c r="W1542" s="143"/>
      <c r="X1542" s="176"/>
      <c r="Y1542" s="175"/>
      <c r="Z1542" s="143"/>
      <c r="AA1542" s="143"/>
      <c r="AB1542" s="143"/>
      <c r="AC1542" s="176"/>
      <c r="AD1542" s="175"/>
      <c r="AE1542" s="143"/>
      <c r="AF1542" s="143"/>
      <c r="AG1542" s="143"/>
      <c r="AH1542" s="176"/>
      <c r="AI1542" s="175"/>
      <c r="AJ1542" s="143"/>
      <c r="AK1542" s="143"/>
      <c r="AL1542" s="143"/>
      <c r="AM1542" s="176"/>
      <c r="AN1542" s="179"/>
      <c r="AO1542" s="180"/>
      <c r="AP1542" s="180"/>
      <c r="AQ1542" s="180"/>
      <c r="AR1542" s="180"/>
      <c r="AS1542" s="180"/>
      <c r="AT1542" s="180"/>
      <c r="AU1542" s="180"/>
      <c r="AV1542" s="180"/>
      <c r="AW1542" s="180"/>
      <c r="AX1542" s="180"/>
      <c r="AY1542" s="180"/>
      <c r="AZ1542" s="180"/>
      <c r="BA1542" s="180"/>
      <c r="BB1542" s="180"/>
      <c r="BC1542" s="180"/>
      <c r="BD1542" s="180"/>
      <c r="BE1542" s="180"/>
      <c r="BF1542" s="180"/>
      <c r="BG1542" s="180"/>
      <c r="BH1542" s="180"/>
      <c r="BI1542" s="180"/>
      <c r="BJ1542" s="180"/>
      <c r="BK1542" s="180"/>
      <c r="BL1542" s="180"/>
      <c r="BM1542" s="180"/>
      <c r="BN1542" s="180"/>
      <c r="BO1542" s="180"/>
      <c r="BP1542" s="180"/>
      <c r="BQ1542" s="180"/>
      <c r="BR1542" s="180"/>
      <c r="BS1542" s="180"/>
      <c r="BT1542" s="180"/>
      <c r="BU1542" s="180"/>
      <c r="BV1542" s="180"/>
    </row>
    <row r="1543" spans="1:74" x14ac:dyDescent="0.15">
      <c r="A1543" s="5">
        <v>1539</v>
      </c>
      <c r="B1543" s="5">
        <f>data!A1541</f>
        <v>2013100</v>
      </c>
      <c r="C1543" s="6">
        <f>data!C1541</f>
        <v>4</v>
      </c>
      <c r="D1543" s="7">
        <f>data!D1541</f>
        <v>8</v>
      </c>
      <c r="E1543" s="7">
        <f>data!E1541</f>
        <v>11</v>
      </c>
      <c r="F1543" s="7">
        <f>data!F1541</f>
        <v>14</v>
      </c>
      <c r="G1543" s="7">
        <f>data!G1541</f>
        <v>16</v>
      </c>
      <c r="H1543" s="8">
        <f>data!H1541</f>
        <v>20</v>
      </c>
      <c r="I1543" s="9">
        <f>data!I1541</f>
        <v>11</v>
      </c>
      <c r="J1543" s="175"/>
      <c r="K1543" s="143"/>
      <c r="L1543" s="143"/>
      <c r="M1543" s="143"/>
      <c r="N1543" s="176"/>
      <c r="O1543" s="175"/>
      <c r="P1543" s="143"/>
      <c r="Q1543" s="143"/>
      <c r="R1543" s="143"/>
      <c r="S1543" s="176"/>
      <c r="T1543" s="175"/>
      <c r="U1543" s="143"/>
      <c r="V1543" s="143"/>
      <c r="W1543" s="143"/>
      <c r="X1543" s="176"/>
      <c r="Y1543" s="175"/>
      <c r="Z1543" s="143"/>
      <c r="AA1543" s="143"/>
      <c r="AB1543" s="143"/>
      <c r="AC1543" s="176"/>
      <c r="AD1543" s="175"/>
      <c r="AE1543" s="143"/>
      <c r="AF1543" s="143"/>
      <c r="AG1543" s="143"/>
      <c r="AH1543" s="176"/>
      <c r="AI1543" s="175"/>
      <c r="AJ1543" s="143"/>
      <c r="AK1543" s="143"/>
      <c r="AL1543" s="143"/>
      <c r="AM1543" s="176"/>
      <c r="AN1543" s="179"/>
      <c r="AO1543" s="180"/>
      <c r="AP1543" s="180"/>
      <c r="AQ1543" s="180"/>
      <c r="AR1543" s="180"/>
      <c r="AS1543" s="180"/>
      <c r="AT1543" s="180"/>
      <c r="AU1543" s="180"/>
      <c r="AV1543" s="180"/>
      <c r="AW1543" s="180"/>
      <c r="AX1543" s="180"/>
      <c r="AY1543" s="180"/>
      <c r="AZ1543" s="180"/>
      <c r="BA1543" s="180"/>
      <c r="BB1543" s="180"/>
      <c r="BC1543" s="180"/>
      <c r="BD1543" s="180"/>
      <c r="BE1543" s="180"/>
      <c r="BF1543" s="180"/>
      <c r="BG1543" s="180"/>
      <c r="BH1543" s="180"/>
      <c r="BI1543" s="180"/>
      <c r="BJ1543" s="180"/>
      <c r="BK1543" s="180"/>
      <c r="BL1543" s="180"/>
      <c r="BM1543" s="180"/>
      <c r="BN1543" s="180"/>
      <c r="BO1543" s="180"/>
      <c r="BP1543" s="180"/>
      <c r="BQ1543" s="180"/>
      <c r="BR1543" s="180"/>
      <c r="BS1543" s="180"/>
      <c r="BT1543" s="180"/>
      <c r="BU1543" s="180"/>
      <c r="BV1543" s="180"/>
    </row>
    <row r="1544" spans="1:74" x14ac:dyDescent="0.15">
      <c r="A1544" s="5">
        <v>1540</v>
      </c>
      <c r="B1544" s="5">
        <f>data!A1542</f>
        <v>2013101</v>
      </c>
      <c r="C1544" s="6">
        <f>data!C1542</f>
        <v>5</v>
      </c>
      <c r="D1544" s="7">
        <f>data!D1542</f>
        <v>7</v>
      </c>
      <c r="E1544" s="7">
        <f>data!E1542</f>
        <v>9</v>
      </c>
      <c r="F1544" s="7">
        <f>data!F1542</f>
        <v>23</v>
      </c>
      <c r="G1544" s="7">
        <f>data!G1542</f>
        <v>27</v>
      </c>
      <c r="H1544" s="8">
        <f>data!H1542</f>
        <v>32</v>
      </c>
      <c r="I1544" s="9">
        <f>data!I1542</f>
        <v>1</v>
      </c>
      <c r="J1544" s="175"/>
      <c r="K1544" s="143"/>
      <c r="L1544" s="143"/>
      <c r="M1544" s="143"/>
      <c r="N1544" s="176"/>
      <c r="O1544" s="175"/>
      <c r="P1544" s="143"/>
      <c r="Q1544" s="143"/>
      <c r="R1544" s="143"/>
      <c r="S1544" s="176"/>
      <c r="T1544" s="175"/>
      <c r="U1544" s="143"/>
      <c r="V1544" s="143"/>
      <c r="W1544" s="143"/>
      <c r="X1544" s="176"/>
      <c r="Y1544" s="175"/>
      <c r="Z1544" s="143"/>
      <c r="AA1544" s="143"/>
      <c r="AB1544" s="143"/>
      <c r="AC1544" s="176"/>
      <c r="AD1544" s="175"/>
      <c r="AE1544" s="143"/>
      <c r="AF1544" s="143"/>
      <c r="AG1544" s="143"/>
      <c r="AH1544" s="176"/>
      <c r="AI1544" s="175"/>
      <c r="AJ1544" s="143"/>
      <c r="AK1544" s="143"/>
      <c r="AL1544" s="143"/>
      <c r="AM1544" s="176"/>
      <c r="AN1544" s="179"/>
      <c r="AO1544" s="180"/>
      <c r="AP1544" s="180"/>
      <c r="AQ1544" s="180"/>
      <c r="AR1544" s="180"/>
      <c r="AS1544" s="180"/>
      <c r="AT1544" s="180"/>
      <c r="AU1544" s="180"/>
      <c r="AV1544" s="180"/>
      <c r="AW1544" s="180"/>
      <c r="AX1544" s="180"/>
      <c r="AY1544" s="180"/>
      <c r="AZ1544" s="180"/>
      <c r="BA1544" s="180"/>
      <c r="BB1544" s="180"/>
      <c r="BC1544" s="180"/>
      <c r="BD1544" s="180"/>
      <c r="BE1544" s="180"/>
      <c r="BF1544" s="180"/>
      <c r="BG1544" s="180"/>
      <c r="BH1544" s="180"/>
      <c r="BI1544" s="180"/>
      <c r="BJ1544" s="180"/>
      <c r="BK1544" s="180"/>
      <c r="BL1544" s="180"/>
      <c r="BM1544" s="180"/>
      <c r="BN1544" s="180"/>
      <c r="BO1544" s="180"/>
      <c r="BP1544" s="180"/>
      <c r="BQ1544" s="180"/>
      <c r="BR1544" s="180"/>
      <c r="BS1544" s="180"/>
      <c r="BT1544" s="180"/>
      <c r="BU1544" s="180"/>
      <c r="BV1544" s="180"/>
    </row>
    <row r="1545" spans="1:74" x14ac:dyDescent="0.15">
      <c r="A1545" s="5">
        <v>1541</v>
      </c>
      <c r="B1545" s="5">
        <f>data!A1543</f>
        <v>2013102</v>
      </c>
      <c r="C1545" s="6">
        <f>data!C1543</f>
        <v>2</v>
      </c>
      <c r="D1545" s="7">
        <f>data!D1543</f>
        <v>4</v>
      </c>
      <c r="E1545" s="7">
        <f>data!E1543</f>
        <v>5</v>
      </c>
      <c r="F1545" s="7">
        <f>data!F1543</f>
        <v>6</v>
      </c>
      <c r="G1545" s="7">
        <f>data!G1543</f>
        <v>8</v>
      </c>
      <c r="H1545" s="8">
        <f>data!H1543</f>
        <v>16</v>
      </c>
      <c r="I1545" s="9">
        <f>data!I1543</f>
        <v>3</v>
      </c>
      <c r="J1545" s="175"/>
      <c r="K1545" s="143"/>
      <c r="L1545" s="143"/>
      <c r="M1545" s="143"/>
      <c r="N1545" s="176"/>
      <c r="O1545" s="175"/>
      <c r="P1545" s="143"/>
      <c r="Q1545" s="143"/>
      <c r="R1545" s="143"/>
      <c r="S1545" s="176"/>
      <c r="T1545" s="175"/>
      <c r="U1545" s="143"/>
      <c r="V1545" s="143"/>
      <c r="W1545" s="143"/>
      <c r="X1545" s="176"/>
      <c r="Y1545" s="175"/>
      <c r="Z1545" s="143"/>
      <c r="AA1545" s="143"/>
      <c r="AB1545" s="143"/>
      <c r="AC1545" s="176"/>
      <c r="AD1545" s="175"/>
      <c r="AE1545" s="143"/>
      <c r="AF1545" s="143"/>
      <c r="AG1545" s="143"/>
      <c r="AH1545" s="176"/>
      <c r="AI1545" s="175"/>
      <c r="AJ1545" s="143"/>
      <c r="AK1545" s="143"/>
      <c r="AL1545" s="143"/>
      <c r="AM1545" s="176"/>
      <c r="AN1545" s="179"/>
      <c r="AO1545" s="180"/>
      <c r="AP1545" s="180"/>
      <c r="AQ1545" s="180"/>
      <c r="AR1545" s="180"/>
      <c r="AS1545" s="180"/>
      <c r="AT1545" s="180"/>
      <c r="AU1545" s="180"/>
      <c r="AV1545" s="180"/>
      <c r="AW1545" s="180"/>
      <c r="AX1545" s="180"/>
      <c r="AY1545" s="180"/>
      <c r="AZ1545" s="180"/>
      <c r="BA1545" s="180"/>
      <c r="BB1545" s="180"/>
      <c r="BC1545" s="180"/>
      <c r="BD1545" s="180"/>
      <c r="BE1545" s="180"/>
      <c r="BF1545" s="180"/>
      <c r="BG1545" s="180"/>
      <c r="BH1545" s="180"/>
      <c r="BI1545" s="180"/>
      <c r="BJ1545" s="180"/>
      <c r="BK1545" s="180"/>
      <c r="BL1545" s="180"/>
      <c r="BM1545" s="180"/>
      <c r="BN1545" s="180"/>
      <c r="BO1545" s="180"/>
      <c r="BP1545" s="180"/>
      <c r="BQ1545" s="180"/>
      <c r="BR1545" s="180"/>
      <c r="BS1545" s="180"/>
      <c r="BT1545" s="180"/>
      <c r="BU1545" s="180"/>
      <c r="BV1545" s="180"/>
    </row>
    <row r="1546" spans="1:74" x14ac:dyDescent="0.15">
      <c r="A1546" s="5">
        <v>1542</v>
      </c>
      <c r="B1546" s="5">
        <f>data!A1544</f>
        <v>2013103</v>
      </c>
      <c r="C1546" s="6">
        <f>data!C1544</f>
        <v>2</v>
      </c>
      <c r="D1546" s="7">
        <f>data!D1544</f>
        <v>4</v>
      </c>
      <c r="E1546" s="7">
        <f>data!E1544</f>
        <v>9</v>
      </c>
      <c r="F1546" s="7">
        <f>data!F1544</f>
        <v>13</v>
      </c>
      <c r="G1546" s="7">
        <f>data!G1544</f>
        <v>18</v>
      </c>
      <c r="H1546" s="8">
        <f>data!H1544</f>
        <v>20</v>
      </c>
      <c r="I1546" s="9">
        <f>data!I1544</f>
        <v>7</v>
      </c>
      <c r="J1546" s="175"/>
      <c r="K1546" s="143"/>
      <c r="L1546" s="143"/>
      <c r="M1546" s="143"/>
      <c r="N1546" s="176"/>
      <c r="O1546" s="175"/>
      <c r="P1546" s="143"/>
      <c r="Q1546" s="143"/>
      <c r="R1546" s="143"/>
      <c r="S1546" s="176"/>
      <c r="T1546" s="175"/>
      <c r="U1546" s="143"/>
      <c r="V1546" s="143"/>
      <c r="W1546" s="143"/>
      <c r="X1546" s="176"/>
      <c r="Y1546" s="175"/>
      <c r="Z1546" s="143"/>
      <c r="AA1546" s="143"/>
      <c r="AB1546" s="143"/>
      <c r="AC1546" s="176"/>
      <c r="AD1546" s="175"/>
      <c r="AE1546" s="143"/>
      <c r="AF1546" s="143"/>
      <c r="AG1546" s="143"/>
      <c r="AH1546" s="176"/>
      <c r="AI1546" s="175"/>
      <c r="AJ1546" s="143"/>
      <c r="AK1546" s="143"/>
      <c r="AL1546" s="143"/>
      <c r="AM1546" s="176"/>
      <c r="AN1546" s="179"/>
      <c r="AO1546" s="180"/>
      <c r="AP1546" s="180"/>
      <c r="AQ1546" s="180"/>
      <c r="AR1546" s="180"/>
      <c r="AS1546" s="180"/>
      <c r="AT1546" s="180"/>
      <c r="AU1546" s="180"/>
      <c r="AV1546" s="180"/>
      <c r="AW1546" s="180"/>
      <c r="AX1546" s="180"/>
      <c r="AY1546" s="180"/>
      <c r="AZ1546" s="180"/>
      <c r="BA1546" s="180"/>
      <c r="BB1546" s="180"/>
      <c r="BC1546" s="180"/>
      <c r="BD1546" s="180"/>
      <c r="BE1546" s="180"/>
      <c r="BF1546" s="180"/>
      <c r="BG1546" s="180"/>
      <c r="BH1546" s="180"/>
      <c r="BI1546" s="180"/>
      <c r="BJ1546" s="180"/>
      <c r="BK1546" s="180"/>
      <c r="BL1546" s="180"/>
      <c r="BM1546" s="180"/>
      <c r="BN1546" s="180"/>
      <c r="BO1546" s="180"/>
      <c r="BP1546" s="180"/>
      <c r="BQ1546" s="180"/>
      <c r="BR1546" s="180"/>
      <c r="BS1546" s="180"/>
      <c r="BT1546" s="180"/>
      <c r="BU1546" s="180"/>
      <c r="BV1546" s="180"/>
    </row>
    <row r="1547" spans="1:74" x14ac:dyDescent="0.15">
      <c r="A1547" s="5">
        <v>1543</v>
      </c>
      <c r="B1547" s="5">
        <f>data!A1545</f>
        <v>2013104</v>
      </c>
      <c r="C1547" s="6">
        <f>data!C1545</f>
        <v>1</v>
      </c>
      <c r="D1547" s="7">
        <f>data!D1545</f>
        <v>2</v>
      </c>
      <c r="E1547" s="7">
        <f>data!E1545</f>
        <v>4</v>
      </c>
      <c r="F1547" s="7">
        <f>data!F1545</f>
        <v>15</v>
      </c>
      <c r="G1547" s="7">
        <f>data!G1545</f>
        <v>17</v>
      </c>
      <c r="H1547" s="8">
        <f>data!H1545</f>
        <v>28</v>
      </c>
      <c r="I1547" s="9">
        <f>data!I1545</f>
        <v>11</v>
      </c>
      <c r="J1547" s="175"/>
      <c r="K1547" s="143"/>
      <c r="L1547" s="143"/>
      <c r="M1547" s="143"/>
      <c r="N1547" s="176"/>
      <c r="O1547" s="175"/>
      <c r="P1547" s="143"/>
      <c r="Q1547" s="143"/>
      <c r="R1547" s="143"/>
      <c r="S1547" s="176"/>
      <c r="T1547" s="175"/>
      <c r="U1547" s="143"/>
      <c r="V1547" s="143"/>
      <c r="W1547" s="143"/>
      <c r="X1547" s="176"/>
      <c r="Y1547" s="175"/>
      <c r="Z1547" s="143"/>
      <c r="AA1547" s="143"/>
      <c r="AB1547" s="143"/>
      <c r="AC1547" s="176"/>
      <c r="AD1547" s="175"/>
      <c r="AE1547" s="143"/>
      <c r="AF1547" s="143"/>
      <c r="AG1547" s="143"/>
      <c r="AH1547" s="176"/>
      <c r="AI1547" s="175"/>
      <c r="AJ1547" s="143"/>
      <c r="AK1547" s="143"/>
      <c r="AL1547" s="143"/>
      <c r="AM1547" s="176"/>
      <c r="AN1547" s="179"/>
      <c r="AO1547" s="180"/>
      <c r="AP1547" s="180"/>
      <c r="AQ1547" s="180"/>
      <c r="AR1547" s="180"/>
      <c r="AS1547" s="180"/>
      <c r="AT1547" s="180"/>
      <c r="AU1547" s="180"/>
      <c r="AV1547" s="180"/>
      <c r="AW1547" s="180"/>
      <c r="AX1547" s="180"/>
      <c r="AY1547" s="180"/>
      <c r="AZ1547" s="180"/>
      <c r="BA1547" s="180"/>
      <c r="BB1547" s="180"/>
      <c r="BC1547" s="180"/>
      <c r="BD1547" s="180"/>
      <c r="BE1547" s="180"/>
      <c r="BF1547" s="180"/>
      <c r="BG1547" s="180"/>
      <c r="BH1547" s="180"/>
      <c r="BI1547" s="180"/>
      <c r="BJ1547" s="180"/>
      <c r="BK1547" s="180"/>
      <c r="BL1547" s="180"/>
      <c r="BM1547" s="180"/>
      <c r="BN1547" s="180"/>
      <c r="BO1547" s="180"/>
      <c r="BP1547" s="180"/>
      <c r="BQ1547" s="180"/>
      <c r="BR1547" s="180"/>
      <c r="BS1547" s="180"/>
      <c r="BT1547" s="180"/>
      <c r="BU1547" s="180"/>
      <c r="BV1547" s="180"/>
    </row>
    <row r="1548" spans="1:74" x14ac:dyDescent="0.15">
      <c r="A1548" s="5">
        <v>1544</v>
      </c>
      <c r="B1548" s="5">
        <f>data!A1546</f>
        <v>2013105</v>
      </c>
      <c r="C1548" s="6">
        <f>data!C1546</f>
        <v>1</v>
      </c>
      <c r="D1548" s="7">
        <f>data!D1546</f>
        <v>11</v>
      </c>
      <c r="E1548" s="7">
        <f>data!E1546</f>
        <v>23</v>
      </c>
      <c r="F1548" s="7">
        <f>data!F1546</f>
        <v>27</v>
      </c>
      <c r="G1548" s="7">
        <f>data!G1546</f>
        <v>31</v>
      </c>
      <c r="H1548" s="8">
        <f>data!H1546</f>
        <v>32</v>
      </c>
      <c r="I1548" s="9">
        <f>data!I1546</f>
        <v>9</v>
      </c>
      <c r="J1548" s="175"/>
      <c r="K1548" s="143"/>
      <c r="L1548" s="143"/>
      <c r="M1548" s="143"/>
      <c r="N1548" s="176"/>
      <c r="O1548" s="175"/>
      <c r="P1548" s="143"/>
      <c r="Q1548" s="143"/>
      <c r="R1548" s="143"/>
      <c r="S1548" s="176"/>
      <c r="T1548" s="175"/>
      <c r="U1548" s="143"/>
      <c r="V1548" s="143"/>
      <c r="W1548" s="143"/>
      <c r="X1548" s="176"/>
      <c r="Y1548" s="175"/>
      <c r="Z1548" s="143"/>
      <c r="AA1548" s="143"/>
      <c r="AB1548" s="143"/>
      <c r="AC1548" s="176"/>
      <c r="AD1548" s="175"/>
      <c r="AE1548" s="143"/>
      <c r="AF1548" s="143"/>
      <c r="AG1548" s="143"/>
      <c r="AH1548" s="176"/>
      <c r="AI1548" s="175"/>
      <c r="AJ1548" s="143"/>
      <c r="AK1548" s="143"/>
      <c r="AL1548" s="143"/>
      <c r="AM1548" s="176"/>
      <c r="AN1548" s="179"/>
      <c r="AO1548" s="180"/>
      <c r="AP1548" s="180"/>
      <c r="AQ1548" s="180"/>
      <c r="AR1548" s="180"/>
      <c r="AS1548" s="180"/>
      <c r="AT1548" s="180"/>
      <c r="AU1548" s="180"/>
      <c r="AV1548" s="180"/>
      <c r="AW1548" s="180"/>
      <c r="AX1548" s="180"/>
      <c r="AY1548" s="180"/>
      <c r="AZ1548" s="180"/>
      <c r="BA1548" s="180"/>
      <c r="BB1548" s="180"/>
      <c r="BC1548" s="180"/>
      <c r="BD1548" s="180"/>
      <c r="BE1548" s="180"/>
      <c r="BF1548" s="180"/>
      <c r="BG1548" s="180"/>
      <c r="BH1548" s="180"/>
      <c r="BI1548" s="180"/>
      <c r="BJ1548" s="180"/>
      <c r="BK1548" s="180"/>
      <c r="BL1548" s="180"/>
      <c r="BM1548" s="180"/>
      <c r="BN1548" s="180"/>
      <c r="BO1548" s="180"/>
      <c r="BP1548" s="180"/>
      <c r="BQ1548" s="180"/>
      <c r="BR1548" s="180"/>
      <c r="BS1548" s="180"/>
      <c r="BT1548" s="180"/>
      <c r="BU1548" s="180"/>
      <c r="BV1548" s="180"/>
    </row>
    <row r="1549" spans="1:74" x14ac:dyDescent="0.15">
      <c r="A1549" s="5">
        <v>1545</v>
      </c>
      <c r="B1549" s="5">
        <f>data!A1547</f>
        <v>2013106</v>
      </c>
      <c r="C1549" s="6">
        <f>data!C1547</f>
        <v>9</v>
      </c>
      <c r="D1549" s="7">
        <f>data!D1547</f>
        <v>11</v>
      </c>
      <c r="E1549" s="7">
        <f>data!E1547</f>
        <v>23</v>
      </c>
      <c r="F1549" s="7">
        <f>data!F1547</f>
        <v>30</v>
      </c>
      <c r="G1549" s="7">
        <f>data!G1547</f>
        <v>31</v>
      </c>
      <c r="H1549" s="8">
        <f>data!H1547</f>
        <v>32</v>
      </c>
      <c r="I1549" s="9">
        <f>data!I1547</f>
        <v>6</v>
      </c>
      <c r="J1549" s="175"/>
      <c r="K1549" s="143"/>
      <c r="L1549" s="143"/>
      <c r="M1549" s="143"/>
      <c r="N1549" s="176"/>
      <c r="O1549" s="175"/>
      <c r="P1549" s="143"/>
      <c r="Q1549" s="143"/>
      <c r="R1549" s="143"/>
      <c r="S1549" s="176"/>
      <c r="T1549" s="175"/>
      <c r="U1549" s="143"/>
      <c r="V1549" s="143"/>
      <c r="W1549" s="143"/>
      <c r="X1549" s="176"/>
      <c r="Y1549" s="175"/>
      <c r="Z1549" s="143"/>
      <c r="AA1549" s="143"/>
      <c r="AB1549" s="143"/>
      <c r="AC1549" s="176"/>
      <c r="AD1549" s="175"/>
      <c r="AE1549" s="143"/>
      <c r="AF1549" s="143"/>
      <c r="AG1549" s="143"/>
      <c r="AH1549" s="176"/>
      <c r="AI1549" s="175"/>
      <c r="AJ1549" s="143"/>
      <c r="AK1549" s="143"/>
      <c r="AL1549" s="143"/>
      <c r="AM1549" s="176"/>
      <c r="AN1549" s="179"/>
      <c r="AO1549" s="180"/>
      <c r="AP1549" s="180"/>
      <c r="AQ1549" s="180"/>
      <c r="AR1549" s="180"/>
      <c r="AS1549" s="180"/>
      <c r="AT1549" s="180"/>
      <c r="AU1549" s="180"/>
      <c r="AV1549" s="180"/>
      <c r="AW1549" s="180"/>
      <c r="AX1549" s="180"/>
      <c r="AY1549" s="180"/>
      <c r="AZ1549" s="180"/>
      <c r="BA1549" s="180"/>
      <c r="BB1549" s="180"/>
      <c r="BC1549" s="180"/>
      <c r="BD1549" s="180"/>
      <c r="BE1549" s="180"/>
      <c r="BF1549" s="180"/>
      <c r="BG1549" s="180"/>
      <c r="BH1549" s="180"/>
      <c r="BI1549" s="180"/>
      <c r="BJ1549" s="180"/>
      <c r="BK1549" s="180"/>
      <c r="BL1549" s="180"/>
      <c r="BM1549" s="180"/>
      <c r="BN1549" s="180"/>
      <c r="BO1549" s="180"/>
      <c r="BP1549" s="180"/>
      <c r="BQ1549" s="180"/>
      <c r="BR1549" s="180"/>
      <c r="BS1549" s="180"/>
      <c r="BT1549" s="180"/>
      <c r="BU1549" s="180"/>
      <c r="BV1549" s="180"/>
    </row>
    <row r="1550" spans="1:74" x14ac:dyDescent="0.15">
      <c r="A1550" s="5">
        <v>1546</v>
      </c>
      <c r="B1550" s="5">
        <f>data!A1548</f>
        <v>2013107</v>
      </c>
      <c r="C1550" s="6">
        <f>data!C1548</f>
        <v>7</v>
      </c>
      <c r="D1550" s="7">
        <f>data!D1548</f>
        <v>9</v>
      </c>
      <c r="E1550" s="7">
        <f>data!E1548</f>
        <v>11</v>
      </c>
      <c r="F1550" s="7">
        <f>data!F1548</f>
        <v>17</v>
      </c>
      <c r="G1550" s="7">
        <f>data!G1548</f>
        <v>28</v>
      </c>
      <c r="H1550" s="8">
        <f>data!H1548</f>
        <v>31</v>
      </c>
      <c r="I1550" s="9">
        <f>data!I1548</f>
        <v>11</v>
      </c>
      <c r="J1550" s="175"/>
      <c r="K1550" s="143"/>
      <c r="L1550" s="143"/>
      <c r="M1550" s="143"/>
      <c r="N1550" s="176"/>
      <c r="O1550" s="175"/>
      <c r="P1550" s="143"/>
      <c r="Q1550" s="143"/>
      <c r="R1550" s="143"/>
      <c r="S1550" s="176"/>
      <c r="T1550" s="175"/>
      <c r="U1550" s="143"/>
      <c r="V1550" s="143"/>
      <c r="W1550" s="143"/>
      <c r="X1550" s="176"/>
      <c r="Y1550" s="175"/>
      <c r="Z1550" s="143"/>
      <c r="AA1550" s="143"/>
      <c r="AB1550" s="143"/>
      <c r="AC1550" s="176"/>
      <c r="AD1550" s="175"/>
      <c r="AE1550" s="143"/>
      <c r="AF1550" s="143"/>
      <c r="AG1550" s="143"/>
      <c r="AH1550" s="176"/>
      <c r="AI1550" s="175"/>
      <c r="AJ1550" s="143"/>
      <c r="AK1550" s="143"/>
      <c r="AL1550" s="143"/>
      <c r="AM1550" s="176"/>
      <c r="AN1550" s="179"/>
      <c r="AO1550" s="180"/>
      <c r="AP1550" s="180"/>
      <c r="AQ1550" s="180"/>
      <c r="AR1550" s="180"/>
      <c r="AS1550" s="180"/>
      <c r="AT1550" s="180"/>
      <c r="AU1550" s="180"/>
      <c r="AV1550" s="180"/>
      <c r="AW1550" s="180"/>
      <c r="AX1550" s="180"/>
      <c r="AY1550" s="180"/>
      <c r="AZ1550" s="180"/>
      <c r="BA1550" s="180"/>
      <c r="BB1550" s="180"/>
      <c r="BC1550" s="180"/>
      <c r="BD1550" s="180"/>
      <c r="BE1550" s="180"/>
      <c r="BF1550" s="180"/>
      <c r="BG1550" s="180"/>
      <c r="BH1550" s="180"/>
      <c r="BI1550" s="180"/>
      <c r="BJ1550" s="180"/>
      <c r="BK1550" s="180"/>
      <c r="BL1550" s="180"/>
      <c r="BM1550" s="180"/>
      <c r="BN1550" s="180"/>
      <c r="BO1550" s="180"/>
      <c r="BP1550" s="180"/>
      <c r="BQ1550" s="180"/>
      <c r="BR1550" s="180"/>
      <c r="BS1550" s="180"/>
      <c r="BT1550" s="180"/>
      <c r="BU1550" s="180"/>
      <c r="BV1550" s="180"/>
    </row>
    <row r="1551" spans="1:74" x14ac:dyDescent="0.15">
      <c r="A1551" s="5">
        <v>1547</v>
      </c>
      <c r="B1551" s="5">
        <f>data!A1549</f>
        <v>2013108</v>
      </c>
      <c r="C1551" s="6">
        <f>data!C1549</f>
        <v>16</v>
      </c>
      <c r="D1551" s="7">
        <f>data!D1549</f>
        <v>21</v>
      </c>
      <c r="E1551" s="7">
        <f>data!E1549</f>
        <v>22</v>
      </c>
      <c r="F1551" s="7">
        <f>data!F1549</f>
        <v>28</v>
      </c>
      <c r="G1551" s="7">
        <f>data!G1549</f>
        <v>31</v>
      </c>
      <c r="H1551" s="8">
        <f>data!H1549</f>
        <v>32</v>
      </c>
      <c r="I1551" s="9">
        <f>data!I1549</f>
        <v>5</v>
      </c>
      <c r="J1551" s="175"/>
      <c r="K1551" s="143"/>
      <c r="L1551" s="143"/>
      <c r="M1551" s="143"/>
      <c r="N1551" s="176"/>
      <c r="O1551" s="175"/>
      <c r="P1551" s="143"/>
      <c r="Q1551" s="143"/>
      <c r="R1551" s="143"/>
      <c r="S1551" s="176"/>
      <c r="T1551" s="175"/>
      <c r="U1551" s="143"/>
      <c r="V1551" s="143"/>
      <c r="W1551" s="143"/>
      <c r="X1551" s="176"/>
      <c r="Y1551" s="175"/>
      <c r="Z1551" s="143"/>
      <c r="AA1551" s="143"/>
      <c r="AB1551" s="143"/>
      <c r="AC1551" s="176"/>
      <c r="AD1551" s="175"/>
      <c r="AE1551" s="143"/>
      <c r="AF1551" s="143"/>
      <c r="AG1551" s="143"/>
      <c r="AH1551" s="176"/>
      <c r="AI1551" s="175"/>
      <c r="AJ1551" s="143"/>
      <c r="AK1551" s="143"/>
      <c r="AL1551" s="143"/>
      <c r="AM1551" s="176"/>
      <c r="AN1551" s="179"/>
      <c r="AO1551" s="180"/>
      <c r="AP1551" s="180"/>
      <c r="AQ1551" s="180"/>
      <c r="AR1551" s="180"/>
      <c r="AS1551" s="180"/>
      <c r="AT1551" s="180"/>
      <c r="AU1551" s="180"/>
      <c r="AV1551" s="180"/>
      <c r="AW1551" s="180"/>
      <c r="AX1551" s="180"/>
      <c r="AY1551" s="180"/>
      <c r="AZ1551" s="180"/>
      <c r="BA1551" s="180"/>
      <c r="BB1551" s="180"/>
      <c r="BC1551" s="180"/>
      <c r="BD1551" s="180"/>
      <c r="BE1551" s="180"/>
      <c r="BF1551" s="180"/>
      <c r="BG1551" s="180"/>
      <c r="BH1551" s="180"/>
      <c r="BI1551" s="180"/>
      <c r="BJ1551" s="180"/>
      <c r="BK1551" s="180"/>
      <c r="BL1551" s="180"/>
      <c r="BM1551" s="180"/>
      <c r="BN1551" s="180"/>
      <c r="BO1551" s="180"/>
      <c r="BP1551" s="180"/>
      <c r="BQ1551" s="180"/>
      <c r="BR1551" s="180"/>
      <c r="BS1551" s="180"/>
      <c r="BT1551" s="180"/>
      <c r="BU1551" s="180"/>
      <c r="BV1551" s="180"/>
    </row>
    <row r="1552" spans="1:74" x14ac:dyDescent="0.15">
      <c r="A1552" s="5">
        <v>1548</v>
      </c>
      <c r="B1552" s="5">
        <f>data!A1550</f>
        <v>2013109</v>
      </c>
      <c r="C1552" s="6">
        <f>data!C1550</f>
        <v>9</v>
      </c>
      <c r="D1552" s="7">
        <f>data!D1550</f>
        <v>23</v>
      </c>
      <c r="E1552" s="7">
        <f>data!E1550</f>
        <v>24</v>
      </c>
      <c r="F1552" s="7">
        <f>data!F1550</f>
        <v>27</v>
      </c>
      <c r="G1552" s="7">
        <f>data!G1550</f>
        <v>29</v>
      </c>
      <c r="H1552" s="8">
        <f>data!H1550</f>
        <v>32</v>
      </c>
      <c r="I1552" s="9">
        <f>data!I1550</f>
        <v>8</v>
      </c>
      <c r="J1552" s="175"/>
      <c r="K1552" s="143"/>
      <c r="L1552" s="143"/>
      <c r="M1552" s="143"/>
      <c r="N1552" s="176"/>
      <c r="O1552" s="175"/>
      <c r="P1552" s="143"/>
      <c r="Q1552" s="143"/>
      <c r="R1552" s="143"/>
      <c r="S1552" s="176"/>
      <c r="T1552" s="175"/>
      <c r="U1552" s="143"/>
      <c r="V1552" s="143"/>
      <c r="W1552" s="143"/>
      <c r="X1552" s="176"/>
      <c r="Y1552" s="175"/>
      <c r="Z1552" s="143"/>
      <c r="AA1552" s="143"/>
      <c r="AB1552" s="143"/>
      <c r="AC1552" s="176"/>
      <c r="AD1552" s="175"/>
      <c r="AE1552" s="143"/>
      <c r="AF1552" s="143"/>
      <c r="AG1552" s="143"/>
      <c r="AH1552" s="176"/>
      <c r="AI1552" s="175"/>
      <c r="AJ1552" s="143"/>
      <c r="AK1552" s="143"/>
      <c r="AL1552" s="143"/>
      <c r="AM1552" s="176"/>
      <c r="AN1552" s="179"/>
      <c r="AO1552" s="180"/>
      <c r="AP1552" s="180"/>
      <c r="AQ1552" s="180"/>
      <c r="AR1552" s="180"/>
      <c r="AS1552" s="180"/>
      <c r="AT1552" s="180"/>
      <c r="AU1552" s="180"/>
      <c r="AV1552" s="180"/>
      <c r="AW1552" s="180"/>
      <c r="AX1552" s="180"/>
      <c r="AY1552" s="180"/>
      <c r="AZ1552" s="180"/>
      <c r="BA1552" s="180"/>
      <c r="BB1552" s="180"/>
      <c r="BC1552" s="180"/>
      <c r="BD1552" s="180"/>
      <c r="BE1552" s="180"/>
      <c r="BF1552" s="180"/>
      <c r="BG1552" s="180"/>
      <c r="BH1552" s="180"/>
      <c r="BI1552" s="180"/>
      <c r="BJ1552" s="180"/>
      <c r="BK1552" s="180"/>
      <c r="BL1552" s="180"/>
      <c r="BM1552" s="180"/>
      <c r="BN1552" s="180"/>
      <c r="BO1552" s="180"/>
      <c r="BP1552" s="180"/>
      <c r="BQ1552" s="180"/>
      <c r="BR1552" s="180"/>
      <c r="BS1552" s="180"/>
      <c r="BT1552" s="180"/>
      <c r="BU1552" s="180"/>
      <c r="BV1552" s="180"/>
    </row>
    <row r="1553" spans="1:74" x14ac:dyDescent="0.15">
      <c r="A1553" s="5">
        <v>1549</v>
      </c>
      <c r="B1553" s="5">
        <f>data!A1551</f>
        <v>2013110</v>
      </c>
      <c r="C1553" s="6">
        <f>data!C1551</f>
        <v>15</v>
      </c>
      <c r="D1553" s="7">
        <f>data!D1551</f>
        <v>17</v>
      </c>
      <c r="E1553" s="7">
        <f>data!E1551</f>
        <v>18</v>
      </c>
      <c r="F1553" s="7">
        <f>data!F1551</f>
        <v>21</v>
      </c>
      <c r="G1553" s="7">
        <f>data!G1551</f>
        <v>29</v>
      </c>
      <c r="H1553" s="8">
        <f>data!H1551</f>
        <v>32</v>
      </c>
      <c r="I1553" s="9">
        <f>data!I1551</f>
        <v>13</v>
      </c>
      <c r="J1553" s="175"/>
      <c r="K1553" s="143"/>
      <c r="L1553" s="143"/>
      <c r="M1553" s="143"/>
      <c r="N1553" s="176"/>
      <c r="O1553" s="175"/>
      <c r="P1553" s="143"/>
      <c r="Q1553" s="143"/>
      <c r="R1553" s="143"/>
      <c r="S1553" s="176"/>
      <c r="T1553" s="175"/>
      <c r="U1553" s="143"/>
      <c r="V1553" s="143"/>
      <c r="W1553" s="143"/>
      <c r="X1553" s="176"/>
      <c r="Y1553" s="175"/>
      <c r="Z1553" s="143"/>
      <c r="AA1553" s="143"/>
      <c r="AB1553" s="143"/>
      <c r="AC1553" s="176"/>
      <c r="AD1553" s="175"/>
      <c r="AE1553" s="143"/>
      <c r="AF1553" s="143"/>
      <c r="AG1553" s="143"/>
      <c r="AH1553" s="176"/>
      <c r="AI1553" s="175"/>
      <c r="AJ1553" s="143"/>
      <c r="AK1553" s="143"/>
      <c r="AL1553" s="143"/>
      <c r="AM1553" s="176"/>
      <c r="AN1553" s="179"/>
      <c r="AO1553" s="180"/>
      <c r="AP1553" s="180"/>
      <c r="AQ1553" s="180"/>
      <c r="AR1553" s="180"/>
      <c r="AS1553" s="180"/>
      <c r="AT1553" s="180"/>
      <c r="AU1553" s="180"/>
      <c r="AV1553" s="180"/>
      <c r="AW1553" s="180"/>
      <c r="AX1553" s="180"/>
      <c r="AY1553" s="180"/>
      <c r="AZ1553" s="180"/>
      <c r="BA1553" s="180"/>
      <c r="BB1553" s="180"/>
      <c r="BC1553" s="180"/>
      <c r="BD1553" s="180"/>
      <c r="BE1553" s="180"/>
      <c r="BF1553" s="180"/>
      <c r="BG1553" s="180"/>
      <c r="BH1553" s="180"/>
      <c r="BI1553" s="180"/>
      <c r="BJ1553" s="180"/>
      <c r="BK1553" s="180"/>
      <c r="BL1553" s="180"/>
      <c r="BM1553" s="180"/>
      <c r="BN1553" s="180"/>
      <c r="BO1553" s="180"/>
      <c r="BP1553" s="180"/>
      <c r="BQ1553" s="180"/>
      <c r="BR1553" s="180"/>
      <c r="BS1553" s="180"/>
      <c r="BT1553" s="180"/>
      <c r="BU1553" s="180"/>
      <c r="BV1553" s="180"/>
    </row>
    <row r="1554" spans="1:74" x14ac:dyDescent="0.15">
      <c r="A1554" s="5">
        <v>1550</v>
      </c>
      <c r="B1554" s="5">
        <f>data!A1552</f>
        <v>2013111</v>
      </c>
      <c r="C1554" s="6">
        <f>data!C1552</f>
        <v>1</v>
      </c>
      <c r="D1554" s="7">
        <f>data!D1552</f>
        <v>2</v>
      </c>
      <c r="E1554" s="7">
        <f>data!E1552</f>
        <v>3</v>
      </c>
      <c r="F1554" s="7">
        <f>data!F1552</f>
        <v>6</v>
      </c>
      <c r="G1554" s="7">
        <f>data!G1552</f>
        <v>8</v>
      </c>
      <c r="H1554" s="8">
        <f>data!H1552</f>
        <v>33</v>
      </c>
      <c r="I1554" s="9">
        <f>data!I1552</f>
        <v>13</v>
      </c>
      <c r="J1554" s="175"/>
      <c r="K1554" s="143"/>
      <c r="L1554" s="143"/>
      <c r="M1554" s="143"/>
      <c r="N1554" s="176"/>
      <c r="O1554" s="175"/>
      <c r="P1554" s="143"/>
      <c r="Q1554" s="143"/>
      <c r="R1554" s="143"/>
      <c r="S1554" s="176"/>
      <c r="T1554" s="175"/>
      <c r="U1554" s="143"/>
      <c r="V1554" s="143"/>
      <c r="W1554" s="143"/>
      <c r="X1554" s="176"/>
      <c r="Y1554" s="175"/>
      <c r="Z1554" s="143"/>
      <c r="AA1554" s="143"/>
      <c r="AB1554" s="143"/>
      <c r="AC1554" s="176"/>
      <c r="AD1554" s="175"/>
      <c r="AE1554" s="143"/>
      <c r="AF1554" s="143"/>
      <c r="AG1554" s="143"/>
      <c r="AH1554" s="176"/>
      <c r="AI1554" s="175"/>
      <c r="AJ1554" s="143"/>
      <c r="AK1554" s="143"/>
      <c r="AL1554" s="143"/>
      <c r="AM1554" s="176"/>
      <c r="AN1554" s="179"/>
      <c r="AO1554" s="180"/>
      <c r="AP1554" s="180"/>
      <c r="AQ1554" s="180"/>
      <c r="AR1554" s="180"/>
      <c r="AS1554" s="180"/>
      <c r="AT1554" s="180"/>
      <c r="AU1554" s="180"/>
      <c r="AV1554" s="180"/>
      <c r="AW1554" s="180"/>
      <c r="AX1554" s="180"/>
      <c r="AY1554" s="180"/>
      <c r="AZ1554" s="180"/>
      <c r="BA1554" s="180"/>
      <c r="BB1554" s="180"/>
      <c r="BC1554" s="180"/>
      <c r="BD1554" s="180"/>
      <c r="BE1554" s="180"/>
      <c r="BF1554" s="180"/>
      <c r="BG1554" s="180"/>
      <c r="BH1554" s="180"/>
      <c r="BI1554" s="180"/>
      <c r="BJ1554" s="180"/>
      <c r="BK1554" s="180"/>
      <c r="BL1554" s="180"/>
      <c r="BM1554" s="180"/>
      <c r="BN1554" s="180"/>
      <c r="BO1554" s="180"/>
      <c r="BP1554" s="180"/>
      <c r="BQ1554" s="180"/>
      <c r="BR1554" s="180"/>
      <c r="BS1554" s="180"/>
      <c r="BT1554" s="180"/>
      <c r="BU1554" s="180"/>
      <c r="BV1554" s="180"/>
    </row>
    <row r="1555" spans="1:74" x14ac:dyDescent="0.15">
      <c r="A1555" s="5">
        <v>1551</v>
      </c>
      <c r="B1555" s="5">
        <f>data!A1553</f>
        <v>2013112</v>
      </c>
      <c r="C1555" s="6">
        <f>data!C1553</f>
        <v>1</v>
      </c>
      <c r="D1555" s="7">
        <f>data!D1553</f>
        <v>6</v>
      </c>
      <c r="E1555" s="7">
        <f>data!E1553</f>
        <v>12</v>
      </c>
      <c r="F1555" s="7">
        <f>data!F1553</f>
        <v>13</v>
      </c>
      <c r="G1555" s="7">
        <f>data!G1553</f>
        <v>22</v>
      </c>
      <c r="H1555" s="8">
        <f>data!H1553</f>
        <v>31</v>
      </c>
      <c r="I1555" s="9">
        <f>data!I1553</f>
        <v>7</v>
      </c>
      <c r="J1555" s="175"/>
      <c r="K1555" s="143"/>
      <c r="L1555" s="143"/>
      <c r="M1555" s="143"/>
      <c r="N1555" s="176"/>
      <c r="O1555" s="175"/>
      <c r="P1555" s="143"/>
      <c r="Q1555" s="143"/>
      <c r="R1555" s="143"/>
      <c r="S1555" s="176"/>
      <c r="T1555" s="175"/>
      <c r="U1555" s="143"/>
      <c r="V1555" s="143"/>
      <c r="W1555" s="143"/>
      <c r="X1555" s="176"/>
      <c r="Y1555" s="175"/>
      <c r="Z1555" s="143"/>
      <c r="AA1555" s="143"/>
      <c r="AB1555" s="143"/>
      <c r="AC1555" s="176"/>
      <c r="AD1555" s="175"/>
      <c r="AE1555" s="143"/>
      <c r="AF1555" s="143"/>
      <c r="AG1555" s="143"/>
      <c r="AH1555" s="176"/>
      <c r="AI1555" s="175"/>
      <c r="AJ1555" s="143"/>
      <c r="AK1555" s="143"/>
      <c r="AL1555" s="143"/>
      <c r="AM1555" s="176"/>
      <c r="AN1555" s="179"/>
      <c r="AO1555" s="180"/>
      <c r="AP1555" s="180"/>
      <c r="AQ1555" s="180"/>
      <c r="AR1555" s="180"/>
      <c r="AS1555" s="180"/>
      <c r="AT1555" s="180"/>
      <c r="AU1555" s="180"/>
      <c r="AV1555" s="180"/>
      <c r="AW1555" s="180"/>
      <c r="AX1555" s="180"/>
      <c r="AY1555" s="180"/>
      <c r="AZ1555" s="180"/>
      <c r="BA1555" s="180"/>
      <c r="BB1555" s="180"/>
      <c r="BC1555" s="180"/>
      <c r="BD1555" s="180"/>
      <c r="BE1555" s="180"/>
      <c r="BF1555" s="180"/>
      <c r="BG1555" s="180"/>
      <c r="BH1555" s="180"/>
      <c r="BI1555" s="180"/>
      <c r="BJ1555" s="180"/>
      <c r="BK1555" s="180"/>
      <c r="BL1555" s="180"/>
      <c r="BM1555" s="180"/>
      <c r="BN1555" s="180"/>
      <c r="BO1555" s="180"/>
      <c r="BP1555" s="180"/>
      <c r="BQ1555" s="180"/>
      <c r="BR1555" s="180"/>
      <c r="BS1555" s="180"/>
      <c r="BT1555" s="180"/>
      <c r="BU1555" s="180"/>
      <c r="BV1555" s="180"/>
    </row>
    <row r="1556" spans="1:74" x14ac:dyDescent="0.15">
      <c r="A1556" s="5">
        <v>1552</v>
      </c>
      <c r="B1556" s="5">
        <f>data!A1554</f>
        <v>2013113</v>
      </c>
      <c r="C1556" s="6">
        <f>data!C1554</f>
        <v>4</v>
      </c>
      <c r="D1556" s="7">
        <f>data!D1554</f>
        <v>7</v>
      </c>
      <c r="E1556" s="7">
        <f>data!E1554</f>
        <v>11</v>
      </c>
      <c r="F1556" s="7">
        <f>data!F1554</f>
        <v>17</v>
      </c>
      <c r="G1556" s="7">
        <f>data!G1554</f>
        <v>24</v>
      </c>
      <c r="H1556" s="8">
        <f>data!H1554</f>
        <v>33</v>
      </c>
      <c r="I1556" s="9">
        <f>data!I1554</f>
        <v>9</v>
      </c>
      <c r="J1556" s="175"/>
      <c r="K1556" s="143"/>
      <c r="L1556" s="143"/>
      <c r="M1556" s="143"/>
      <c r="N1556" s="176"/>
      <c r="O1556" s="175"/>
      <c r="P1556" s="143"/>
      <c r="Q1556" s="143"/>
      <c r="R1556" s="143"/>
      <c r="S1556" s="176"/>
      <c r="T1556" s="175"/>
      <c r="U1556" s="143"/>
      <c r="V1556" s="143"/>
      <c r="W1556" s="143"/>
      <c r="X1556" s="176"/>
      <c r="Y1556" s="175"/>
      <c r="Z1556" s="143"/>
      <c r="AA1556" s="143"/>
      <c r="AB1556" s="143"/>
      <c r="AC1556" s="176"/>
      <c r="AD1556" s="175"/>
      <c r="AE1556" s="143"/>
      <c r="AF1556" s="143"/>
      <c r="AG1556" s="143"/>
      <c r="AH1556" s="176"/>
      <c r="AI1556" s="175"/>
      <c r="AJ1556" s="143"/>
      <c r="AK1556" s="143"/>
      <c r="AL1556" s="143"/>
      <c r="AM1556" s="176"/>
      <c r="AN1556" s="179"/>
      <c r="AO1556" s="180"/>
      <c r="AP1556" s="180"/>
      <c r="AQ1556" s="180"/>
      <c r="AR1556" s="180"/>
      <c r="AS1556" s="180"/>
      <c r="AT1556" s="180"/>
      <c r="AU1556" s="180"/>
      <c r="AV1556" s="180"/>
      <c r="AW1556" s="180"/>
      <c r="AX1556" s="180"/>
      <c r="AY1556" s="180"/>
      <c r="AZ1556" s="180"/>
      <c r="BA1556" s="180"/>
      <c r="BB1556" s="180"/>
      <c r="BC1556" s="180"/>
      <c r="BD1556" s="180"/>
      <c r="BE1556" s="180"/>
      <c r="BF1556" s="180"/>
      <c r="BG1556" s="180"/>
      <c r="BH1556" s="180"/>
      <c r="BI1556" s="180"/>
      <c r="BJ1556" s="180"/>
      <c r="BK1556" s="180"/>
      <c r="BL1556" s="180"/>
      <c r="BM1556" s="180"/>
      <c r="BN1556" s="180"/>
      <c r="BO1556" s="180"/>
      <c r="BP1556" s="180"/>
      <c r="BQ1556" s="180"/>
      <c r="BR1556" s="180"/>
      <c r="BS1556" s="180"/>
      <c r="BT1556" s="180"/>
      <c r="BU1556" s="180"/>
      <c r="BV1556" s="180"/>
    </row>
    <row r="1557" spans="1:74" x14ac:dyDescent="0.15">
      <c r="A1557" s="5">
        <v>1553</v>
      </c>
      <c r="B1557" s="5">
        <f>data!A1555</f>
        <v>2013114</v>
      </c>
      <c r="C1557" s="6">
        <f>data!C1555</f>
        <v>4</v>
      </c>
      <c r="D1557" s="7">
        <f>data!D1555</f>
        <v>6</v>
      </c>
      <c r="E1557" s="7">
        <f>data!E1555</f>
        <v>17</v>
      </c>
      <c r="F1557" s="7">
        <f>data!F1555</f>
        <v>21</v>
      </c>
      <c r="G1557" s="7">
        <f>data!G1555</f>
        <v>23</v>
      </c>
      <c r="H1557" s="8">
        <f>data!H1555</f>
        <v>33</v>
      </c>
      <c r="I1557" s="9">
        <f>data!I1555</f>
        <v>7</v>
      </c>
      <c r="J1557" s="175"/>
      <c r="K1557" s="143"/>
      <c r="L1557" s="143"/>
      <c r="M1557" s="143"/>
      <c r="N1557" s="176"/>
      <c r="O1557" s="175"/>
      <c r="P1557" s="143"/>
      <c r="Q1557" s="143"/>
      <c r="R1557" s="143"/>
      <c r="S1557" s="176"/>
      <c r="T1557" s="175"/>
      <c r="U1557" s="143"/>
      <c r="V1557" s="143"/>
      <c r="W1557" s="143"/>
      <c r="X1557" s="176"/>
      <c r="Y1557" s="175"/>
      <c r="Z1557" s="143"/>
      <c r="AA1557" s="143"/>
      <c r="AB1557" s="143"/>
      <c r="AC1557" s="176"/>
      <c r="AD1557" s="175"/>
      <c r="AE1557" s="143"/>
      <c r="AF1557" s="143"/>
      <c r="AG1557" s="143"/>
      <c r="AH1557" s="176"/>
      <c r="AI1557" s="175"/>
      <c r="AJ1557" s="143"/>
      <c r="AK1557" s="143"/>
      <c r="AL1557" s="143"/>
      <c r="AM1557" s="176"/>
      <c r="AN1557" s="179"/>
      <c r="AO1557" s="180"/>
      <c r="AP1557" s="180"/>
      <c r="AQ1557" s="180"/>
      <c r="AR1557" s="180"/>
      <c r="AS1557" s="180"/>
      <c r="AT1557" s="180"/>
      <c r="AU1557" s="180"/>
      <c r="AV1557" s="180"/>
      <c r="AW1557" s="180"/>
      <c r="AX1557" s="180"/>
      <c r="AY1557" s="180"/>
      <c r="AZ1557" s="180"/>
      <c r="BA1557" s="180"/>
      <c r="BB1557" s="180"/>
      <c r="BC1557" s="180"/>
      <c r="BD1557" s="180"/>
      <c r="BE1557" s="180"/>
      <c r="BF1557" s="180"/>
      <c r="BG1557" s="180"/>
      <c r="BH1557" s="180"/>
      <c r="BI1557" s="180"/>
      <c r="BJ1557" s="180"/>
      <c r="BK1557" s="180"/>
      <c r="BL1557" s="180"/>
      <c r="BM1557" s="180"/>
      <c r="BN1557" s="180"/>
      <c r="BO1557" s="180"/>
      <c r="BP1557" s="180"/>
      <c r="BQ1557" s="180"/>
      <c r="BR1557" s="180"/>
      <c r="BS1557" s="180"/>
      <c r="BT1557" s="180"/>
      <c r="BU1557" s="180"/>
      <c r="BV1557" s="180"/>
    </row>
    <row r="1558" spans="1:74" x14ac:dyDescent="0.15">
      <c r="A1558" s="5">
        <v>1554</v>
      </c>
      <c r="B1558" s="5">
        <f>data!A1556</f>
        <v>2013115</v>
      </c>
      <c r="C1558" s="6">
        <f>data!C1556</f>
        <v>3</v>
      </c>
      <c r="D1558" s="7">
        <f>data!D1556</f>
        <v>12</v>
      </c>
      <c r="E1558" s="7">
        <f>data!E1556</f>
        <v>16</v>
      </c>
      <c r="F1558" s="7">
        <f>data!F1556</f>
        <v>17</v>
      </c>
      <c r="G1558" s="7">
        <f>data!G1556</f>
        <v>18</v>
      </c>
      <c r="H1558" s="8">
        <f>data!H1556</f>
        <v>27</v>
      </c>
      <c r="I1558" s="9">
        <f>data!I1556</f>
        <v>8</v>
      </c>
      <c r="J1558" s="175"/>
      <c r="K1558" s="143"/>
      <c r="L1558" s="143"/>
      <c r="M1558" s="143"/>
      <c r="N1558" s="176"/>
      <c r="O1558" s="175"/>
      <c r="P1558" s="143"/>
      <c r="Q1558" s="143"/>
      <c r="R1558" s="143"/>
      <c r="S1558" s="176"/>
      <c r="T1558" s="175"/>
      <c r="U1558" s="143"/>
      <c r="V1558" s="143"/>
      <c r="W1558" s="143"/>
      <c r="X1558" s="176"/>
      <c r="Y1558" s="175"/>
      <c r="Z1558" s="143"/>
      <c r="AA1558" s="143"/>
      <c r="AB1558" s="143"/>
      <c r="AC1558" s="176"/>
      <c r="AD1558" s="175"/>
      <c r="AE1558" s="143"/>
      <c r="AF1558" s="143"/>
      <c r="AG1558" s="143"/>
      <c r="AH1558" s="176"/>
      <c r="AI1558" s="175"/>
      <c r="AJ1558" s="143"/>
      <c r="AK1558" s="143"/>
      <c r="AL1558" s="143"/>
      <c r="AM1558" s="176"/>
      <c r="AN1558" s="179"/>
      <c r="AO1558" s="180"/>
      <c r="AP1558" s="180"/>
      <c r="AQ1558" s="180"/>
      <c r="AR1558" s="180"/>
      <c r="AS1558" s="180"/>
      <c r="AT1558" s="180"/>
      <c r="AU1558" s="180"/>
      <c r="AV1558" s="180"/>
      <c r="AW1558" s="180"/>
      <c r="AX1558" s="180"/>
      <c r="AY1558" s="180"/>
      <c r="AZ1558" s="180"/>
      <c r="BA1558" s="180"/>
      <c r="BB1558" s="180"/>
      <c r="BC1558" s="180"/>
      <c r="BD1558" s="180"/>
      <c r="BE1558" s="180"/>
      <c r="BF1558" s="180"/>
      <c r="BG1558" s="180"/>
      <c r="BH1558" s="180"/>
      <c r="BI1558" s="180"/>
      <c r="BJ1558" s="180"/>
      <c r="BK1558" s="180"/>
      <c r="BL1558" s="180"/>
      <c r="BM1558" s="180"/>
      <c r="BN1558" s="180"/>
      <c r="BO1558" s="180"/>
      <c r="BP1558" s="180"/>
      <c r="BQ1558" s="180"/>
      <c r="BR1558" s="180"/>
      <c r="BS1558" s="180"/>
      <c r="BT1558" s="180"/>
      <c r="BU1558" s="180"/>
      <c r="BV1558" s="180"/>
    </row>
    <row r="1559" spans="1:74" x14ac:dyDescent="0.15">
      <c r="A1559" s="5">
        <v>1555</v>
      </c>
      <c r="B1559" s="5">
        <f>data!A1557</f>
        <v>2013116</v>
      </c>
      <c r="C1559" s="6">
        <f>data!C1557</f>
        <v>12</v>
      </c>
      <c r="D1559" s="7">
        <f>data!D1557</f>
        <v>15</v>
      </c>
      <c r="E1559" s="7">
        <f>data!E1557</f>
        <v>21</v>
      </c>
      <c r="F1559" s="7">
        <f>data!F1557</f>
        <v>26</v>
      </c>
      <c r="G1559" s="7">
        <f>data!G1557</f>
        <v>32</v>
      </c>
      <c r="H1559" s="8">
        <f>data!H1557</f>
        <v>33</v>
      </c>
      <c r="I1559" s="9">
        <f>data!I1557</f>
        <v>7</v>
      </c>
      <c r="J1559" s="175"/>
      <c r="K1559" s="143"/>
      <c r="L1559" s="143"/>
      <c r="M1559" s="143"/>
      <c r="N1559" s="176"/>
      <c r="O1559" s="175"/>
      <c r="P1559" s="143"/>
      <c r="Q1559" s="143"/>
      <c r="R1559" s="143"/>
      <c r="S1559" s="176"/>
      <c r="T1559" s="175"/>
      <c r="U1559" s="143"/>
      <c r="V1559" s="143"/>
      <c r="W1559" s="143"/>
      <c r="X1559" s="176"/>
      <c r="Y1559" s="175"/>
      <c r="Z1559" s="143"/>
      <c r="AA1559" s="143"/>
      <c r="AB1559" s="143"/>
      <c r="AC1559" s="176"/>
      <c r="AD1559" s="175"/>
      <c r="AE1559" s="143"/>
      <c r="AF1559" s="143"/>
      <c r="AG1559" s="143"/>
      <c r="AH1559" s="176"/>
      <c r="AI1559" s="175"/>
      <c r="AJ1559" s="143"/>
      <c r="AK1559" s="143"/>
      <c r="AL1559" s="143"/>
      <c r="AM1559" s="176"/>
      <c r="AN1559" s="179"/>
      <c r="AO1559" s="180"/>
      <c r="AP1559" s="180"/>
      <c r="AQ1559" s="180"/>
      <c r="AR1559" s="180"/>
      <c r="AS1559" s="180"/>
      <c r="AT1559" s="180"/>
      <c r="AU1559" s="180"/>
      <c r="AV1559" s="180"/>
      <c r="AW1559" s="180"/>
      <c r="AX1559" s="180"/>
      <c r="AY1559" s="180"/>
      <c r="AZ1559" s="180"/>
      <c r="BA1559" s="180"/>
      <c r="BB1559" s="180"/>
      <c r="BC1559" s="180"/>
      <c r="BD1559" s="180"/>
      <c r="BE1559" s="180"/>
      <c r="BF1559" s="180"/>
      <c r="BG1559" s="180"/>
      <c r="BH1559" s="180"/>
      <c r="BI1559" s="180"/>
      <c r="BJ1559" s="180"/>
      <c r="BK1559" s="180"/>
      <c r="BL1559" s="180"/>
      <c r="BM1559" s="180"/>
      <c r="BN1559" s="180"/>
      <c r="BO1559" s="180"/>
      <c r="BP1559" s="180"/>
      <c r="BQ1559" s="180"/>
      <c r="BR1559" s="180"/>
      <c r="BS1559" s="180"/>
      <c r="BT1559" s="180"/>
      <c r="BU1559" s="180"/>
      <c r="BV1559" s="180"/>
    </row>
    <row r="1560" spans="1:74" x14ac:dyDescent="0.15">
      <c r="A1560" s="5">
        <v>1556</v>
      </c>
      <c r="B1560" s="5">
        <f>data!A1558</f>
        <v>2013117</v>
      </c>
      <c r="C1560" s="6">
        <f>data!C1558</f>
        <v>9</v>
      </c>
      <c r="D1560" s="7">
        <f>data!D1558</f>
        <v>12</v>
      </c>
      <c r="E1560" s="7">
        <f>data!E1558</f>
        <v>13</v>
      </c>
      <c r="F1560" s="7">
        <f>data!F1558</f>
        <v>24</v>
      </c>
      <c r="G1560" s="7">
        <f>data!G1558</f>
        <v>27</v>
      </c>
      <c r="H1560" s="8">
        <f>data!H1558</f>
        <v>33</v>
      </c>
      <c r="I1560" s="9">
        <f>data!I1558</f>
        <v>16</v>
      </c>
      <c r="J1560" s="175"/>
      <c r="K1560" s="143"/>
      <c r="L1560" s="143"/>
      <c r="M1560" s="143"/>
      <c r="N1560" s="176"/>
      <c r="O1560" s="175"/>
      <c r="P1560" s="143"/>
      <c r="Q1560" s="143"/>
      <c r="R1560" s="143"/>
      <c r="S1560" s="176"/>
      <c r="T1560" s="175"/>
      <c r="U1560" s="143"/>
      <c r="V1560" s="143"/>
      <c r="W1560" s="143"/>
      <c r="X1560" s="176"/>
      <c r="Y1560" s="175"/>
      <c r="Z1560" s="143"/>
      <c r="AA1560" s="143"/>
      <c r="AB1560" s="143"/>
      <c r="AC1560" s="176"/>
      <c r="AD1560" s="175"/>
      <c r="AE1560" s="143"/>
      <c r="AF1560" s="143"/>
      <c r="AG1560" s="143"/>
      <c r="AH1560" s="176"/>
      <c r="AI1560" s="175"/>
      <c r="AJ1560" s="143"/>
      <c r="AK1560" s="143"/>
      <c r="AL1560" s="143"/>
      <c r="AM1560" s="176"/>
      <c r="AN1560" s="179"/>
      <c r="AO1560" s="180"/>
      <c r="AP1560" s="180"/>
      <c r="AQ1560" s="180"/>
      <c r="AR1560" s="180"/>
      <c r="AS1560" s="180"/>
      <c r="AT1560" s="180"/>
      <c r="AU1560" s="180"/>
      <c r="AV1560" s="180"/>
      <c r="AW1560" s="180"/>
      <c r="AX1560" s="180"/>
      <c r="AY1560" s="180"/>
      <c r="AZ1560" s="180"/>
      <c r="BA1560" s="180"/>
      <c r="BB1560" s="180"/>
      <c r="BC1560" s="180"/>
      <c r="BD1560" s="180"/>
      <c r="BE1560" s="180"/>
      <c r="BF1560" s="180"/>
      <c r="BG1560" s="180"/>
      <c r="BH1560" s="180"/>
      <c r="BI1560" s="180"/>
      <c r="BJ1560" s="180"/>
      <c r="BK1560" s="180"/>
      <c r="BL1560" s="180"/>
      <c r="BM1560" s="180"/>
      <c r="BN1560" s="180"/>
      <c r="BO1560" s="180"/>
      <c r="BP1560" s="180"/>
      <c r="BQ1560" s="180"/>
      <c r="BR1560" s="180"/>
      <c r="BS1560" s="180"/>
      <c r="BT1560" s="180"/>
      <c r="BU1560" s="180"/>
      <c r="BV1560" s="180"/>
    </row>
    <row r="1561" spans="1:74" x14ac:dyDescent="0.15">
      <c r="A1561" s="5">
        <v>1557</v>
      </c>
      <c r="B1561" s="5">
        <f>data!A1559</f>
        <v>2013118</v>
      </c>
      <c r="C1561" s="6">
        <f>data!C1559</f>
        <v>2</v>
      </c>
      <c r="D1561" s="7">
        <f>data!D1559</f>
        <v>3</v>
      </c>
      <c r="E1561" s="7">
        <f>data!E1559</f>
        <v>17</v>
      </c>
      <c r="F1561" s="7">
        <f>data!F1559</f>
        <v>22</v>
      </c>
      <c r="G1561" s="7">
        <f>data!G1559</f>
        <v>32</v>
      </c>
      <c r="H1561" s="8">
        <f>data!H1559</f>
        <v>33</v>
      </c>
      <c r="I1561" s="9">
        <f>data!I1559</f>
        <v>16</v>
      </c>
      <c r="J1561" s="175"/>
      <c r="K1561" s="143"/>
      <c r="L1561" s="143"/>
      <c r="M1561" s="143"/>
      <c r="N1561" s="176"/>
      <c r="O1561" s="175"/>
      <c r="P1561" s="143"/>
      <c r="Q1561" s="143"/>
      <c r="R1561" s="143"/>
      <c r="S1561" s="176"/>
      <c r="T1561" s="175"/>
      <c r="U1561" s="143"/>
      <c r="V1561" s="143"/>
      <c r="W1561" s="143"/>
      <c r="X1561" s="176"/>
      <c r="Y1561" s="175"/>
      <c r="Z1561" s="143"/>
      <c r="AA1561" s="143"/>
      <c r="AB1561" s="143"/>
      <c r="AC1561" s="176"/>
      <c r="AD1561" s="175"/>
      <c r="AE1561" s="143"/>
      <c r="AF1561" s="143"/>
      <c r="AG1561" s="143"/>
      <c r="AH1561" s="176"/>
      <c r="AI1561" s="175"/>
      <c r="AJ1561" s="143"/>
      <c r="AK1561" s="143"/>
      <c r="AL1561" s="143"/>
      <c r="AM1561" s="176"/>
      <c r="AN1561" s="179"/>
      <c r="AO1561" s="180"/>
      <c r="AP1561" s="180"/>
      <c r="AQ1561" s="180"/>
      <c r="AR1561" s="180"/>
      <c r="AS1561" s="180"/>
      <c r="AT1561" s="180"/>
      <c r="AU1561" s="180"/>
      <c r="AV1561" s="180"/>
      <c r="AW1561" s="180"/>
      <c r="AX1561" s="180"/>
      <c r="AY1561" s="180"/>
      <c r="AZ1561" s="180"/>
      <c r="BA1561" s="180"/>
      <c r="BB1561" s="180"/>
      <c r="BC1561" s="180"/>
      <c r="BD1561" s="180"/>
      <c r="BE1561" s="180"/>
      <c r="BF1561" s="180"/>
      <c r="BG1561" s="180"/>
      <c r="BH1561" s="180"/>
      <c r="BI1561" s="180"/>
      <c r="BJ1561" s="180"/>
      <c r="BK1561" s="180"/>
      <c r="BL1561" s="180"/>
      <c r="BM1561" s="180"/>
      <c r="BN1561" s="180"/>
      <c r="BO1561" s="180"/>
      <c r="BP1561" s="180"/>
      <c r="BQ1561" s="180"/>
      <c r="BR1561" s="180"/>
      <c r="BS1561" s="180"/>
      <c r="BT1561" s="180"/>
      <c r="BU1561" s="180"/>
      <c r="BV1561" s="180"/>
    </row>
    <row r="1562" spans="1:74" x14ac:dyDescent="0.15">
      <c r="A1562" s="5">
        <v>1558</v>
      </c>
      <c r="B1562" s="5">
        <f>data!A1560</f>
        <v>2013119</v>
      </c>
      <c r="C1562" s="6">
        <f>data!C1560</f>
        <v>5</v>
      </c>
      <c r="D1562" s="7">
        <f>data!D1560</f>
        <v>15</v>
      </c>
      <c r="E1562" s="7">
        <f>data!E1560</f>
        <v>20</v>
      </c>
      <c r="F1562" s="7">
        <f>data!F1560</f>
        <v>22</v>
      </c>
      <c r="G1562" s="7">
        <f>data!G1560</f>
        <v>26</v>
      </c>
      <c r="H1562" s="8">
        <f>data!H1560</f>
        <v>32</v>
      </c>
      <c r="I1562" s="9">
        <f>data!I1560</f>
        <v>9</v>
      </c>
      <c r="J1562" s="175"/>
      <c r="K1562" s="143"/>
      <c r="L1562" s="143"/>
      <c r="M1562" s="143"/>
      <c r="N1562" s="176"/>
      <c r="O1562" s="175"/>
      <c r="P1562" s="143"/>
      <c r="Q1562" s="143"/>
      <c r="R1562" s="143"/>
      <c r="S1562" s="176"/>
      <c r="T1562" s="175"/>
      <c r="U1562" s="143"/>
      <c r="V1562" s="143"/>
      <c r="W1562" s="143"/>
      <c r="X1562" s="176"/>
      <c r="Y1562" s="175"/>
      <c r="Z1562" s="143"/>
      <c r="AA1562" s="143"/>
      <c r="AB1562" s="143"/>
      <c r="AC1562" s="176"/>
      <c r="AD1562" s="175"/>
      <c r="AE1562" s="143"/>
      <c r="AF1562" s="143"/>
      <c r="AG1562" s="143"/>
      <c r="AH1562" s="176"/>
      <c r="AI1562" s="175"/>
      <c r="AJ1562" s="143"/>
      <c r="AK1562" s="143"/>
      <c r="AL1562" s="143"/>
      <c r="AM1562" s="176"/>
      <c r="AN1562" s="179"/>
      <c r="AO1562" s="180"/>
      <c r="AP1562" s="180"/>
      <c r="AQ1562" s="180"/>
      <c r="AR1562" s="180"/>
      <c r="AS1562" s="180"/>
      <c r="AT1562" s="180"/>
      <c r="AU1562" s="180"/>
      <c r="AV1562" s="180"/>
      <c r="AW1562" s="180"/>
      <c r="AX1562" s="180"/>
      <c r="AY1562" s="180"/>
      <c r="AZ1562" s="180"/>
      <c r="BA1562" s="180"/>
      <c r="BB1562" s="180"/>
      <c r="BC1562" s="180"/>
      <c r="BD1562" s="180"/>
      <c r="BE1562" s="180"/>
      <c r="BF1562" s="180"/>
      <c r="BG1562" s="180"/>
      <c r="BH1562" s="180"/>
      <c r="BI1562" s="180"/>
      <c r="BJ1562" s="180"/>
      <c r="BK1562" s="180"/>
      <c r="BL1562" s="180"/>
      <c r="BM1562" s="180"/>
      <c r="BN1562" s="180"/>
      <c r="BO1562" s="180"/>
      <c r="BP1562" s="180"/>
      <c r="BQ1562" s="180"/>
      <c r="BR1562" s="180"/>
      <c r="BS1562" s="180"/>
      <c r="BT1562" s="180"/>
      <c r="BU1562" s="180"/>
      <c r="BV1562" s="180"/>
    </row>
    <row r="1563" spans="1:74" x14ac:dyDescent="0.15">
      <c r="A1563" s="5">
        <v>1559</v>
      </c>
      <c r="B1563" s="5">
        <f>data!A1561</f>
        <v>2013120</v>
      </c>
      <c r="C1563" s="6">
        <f>data!C1561</f>
        <v>5</v>
      </c>
      <c r="D1563" s="7">
        <f>data!D1561</f>
        <v>6</v>
      </c>
      <c r="E1563" s="7">
        <f>data!E1561</f>
        <v>13</v>
      </c>
      <c r="F1563" s="7">
        <f>data!F1561</f>
        <v>18</v>
      </c>
      <c r="G1563" s="7">
        <f>data!G1561</f>
        <v>23</v>
      </c>
      <c r="H1563" s="8">
        <f>data!H1561</f>
        <v>31</v>
      </c>
      <c r="I1563" s="9">
        <f>data!I1561</f>
        <v>11</v>
      </c>
      <c r="J1563" s="175"/>
      <c r="K1563" s="143"/>
      <c r="L1563" s="143"/>
      <c r="M1563" s="143"/>
      <c r="N1563" s="176"/>
      <c r="O1563" s="175"/>
      <c r="P1563" s="143"/>
      <c r="Q1563" s="143"/>
      <c r="R1563" s="143"/>
      <c r="S1563" s="176"/>
      <c r="T1563" s="175"/>
      <c r="U1563" s="143"/>
      <c r="V1563" s="143"/>
      <c r="W1563" s="143"/>
      <c r="X1563" s="176"/>
      <c r="Y1563" s="175"/>
      <c r="Z1563" s="143"/>
      <c r="AA1563" s="143"/>
      <c r="AB1563" s="143"/>
      <c r="AC1563" s="176"/>
      <c r="AD1563" s="175"/>
      <c r="AE1563" s="143"/>
      <c r="AF1563" s="143"/>
      <c r="AG1563" s="143"/>
      <c r="AH1563" s="176"/>
      <c r="AI1563" s="175"/>
      <c r="AJ1563" s="143"/>
      <c r="AK1563" s="143"/>
      <c r="AL1563" s="143"/>
      <c r="AM1563" s="176"/>
      <c r="AN1563" s="179"/>
      <c r="AO1563" s="180"/>
      <c r="AP1563" s="180"/>
      <c r="AQ1563" s="180"/>
      <c r="AR1563" s="180"/>
      <c r="AS1563" s="180"/>
      <c r="AT1563" s="180"/>
      <c r="AU1563" s="180"/>
      <c r="AV1563" s="180"/>
      <c r="AW1563" s="180"/>
      <c r="AX1563" s="180"/>
      <c r="AY1563" s="180"/>
      <c r="AZ1563" s="180"/>
      <c r="BA1563" s="180"/>
      <c r="BB1563" s="180"/>
      <c r="BC1563" s="180"/>
      <c r="BD1563" s="180"/>
      <c r="BE1563" s="180"/>
      <c r="BF1563" s="180"/>
      <c r="BG1563" s="180"/>
      <c r="BH1563" s="180"/>
      <c r="BI1563" s="180"/>
      <c r="BJ1563" s="180"/>
      <c r="BK1563" s="180"/>
      <c r="BL1563" s="180"/>
      <c r="BM1563" s="180"/>
      <c r="BN1563" s="180"/>
      <c r="BO1563" s="180"/>
      <c r="BP1563" s="180"/>
      <c r="BQ1563" s="180"/>
      <c r="BR1563" s="180"/>
      <c r="BS1563" s="180"/>
      <c r="BT1563" s="180"/>
      <c r="BU1563" s="180"/>
      <c r="BV1563" s="180"/>
    </row>
    <row r="1564" spans="1:74" x14ac:dyDescent="0.15">
      <c r="A1564" s="5">
        <v>1560</v>
      </c>
      <c r="B1564" s="5">
        <f>data!A1562</f>
        <v>2013121</v>
      </c>
      <c r="C1564" s="6">
        <f>data!C1562</f>
        <v>4</v>
      </c>
      <c r="D1564" s="7">
        <f>data!D1562</f>
        <v>5</v>
      </c>
      <c r="E1564" s="7">
        <f>data!E1562</f>
        <v>6</v>
      </c>
      <c r="F1564" s="7">
        <f>data!F1562</f>
        <v>7</v>
      </c>
      <c r="G1564" s="7">
        <f>data!G1562</f>
        <v>25</v>
      </c>
      <c r="H1564" s="8">
        <f>data!H1562</f>
        <v>27</v>
      </c>
      <c r="I1564" s="9">
        <f>data!I1562</f>
        <v>7</v>
      </c>
      <c r="J1564" s="175"/>
      <c r="K1564" s="143"/>
      <c r="L1564" s="143"/>
      <c r="M1564" s="143"/>
      <c r="N1564" s="176"/>
      <c r="O1564" s="175"/>
      <c r="P1564" s="143"/>
      <c r="Q1564" s="143"/>
      <c r="R1564" s="143"/>
      <c r="S1564" s="176"/>
      <c r="T1564" s="175"/>
      <c r="U1564" s="143"/>
      <c r="V1564" s="143"/>
      <c r="W1564" s="143"/>
      <c r="X1564" s="176"/>
      <c r="Y1564" s="175"/>
      <c r="Z1564" s="143"/>
      <c r="AA1564" s="143"/>
      <c r="AB1564" s="143"/>
      <c r="AC1564" s="176"/>
      <c r="AD1564" s="175"/>
      <c r="AE1564" s="143"/>
      <c r="AF1564" s="143"/>
      <c r="AG1564" s="143"/>
      <c r="AH1564" s="176"/>
      <c r="AI1564" s="175"/>
      <c r="AJ1564" s="143"/>
      <c r="AK1564" s="143"/>
      <c r="AL1564" s="143"/>
      <c r="AM1564" s="176"/>
      <c r="AN1564" s="179"/>
      <c r="AO1564" s="180"/>
      <c r="AP1564" s="180"/>
      <c r="AQ1564" s="180"/>
      <c r="AR1564" s="180"/>
      <c r="AS1564" s="180"/>
      <c r="AT1564" s="180"/>
      <c r="AU1564" s="180"/>
      <c r="AV1564" s="180"/>
      <c r="AW1564" s="180"/>
      <c r="AX1564" s="180"/>
      <c r="AY1564" s="180"/>
      <c r="AZ1564" s="180"/>
      <c r="BA1564" s="180"/>
      <c r="BB1564" s="180"/>
      <c r="BC1564" s="180"/>
      <c r="BD1564" s="180"/>
      <c r="BE1564" s="180"/>
      <c r="BF1564" s="180"/>
      <c r="BG1564" s="180"/>
      <c r="BH1564" s="180"/>
      <c r="BI1564" s="180"/>
      <c r="BJ1564" s="180"/>
      <c r="BK1564" s="180"/>
      <c r="BL1564" s="180"/>
      <c r="BM1564" s="180"/>
      <c r="BN1564" s="180"/>
      <c r="BO1564" s="180"/>
      <c r="BP1564" s="180"/>
      <c r="BQ1564" s="180"/>
      <c r="BR1564" s="180"/>
      <c r="BS1564" s="180"/>
      <c r="BT1564" s="180"/>
      <c r="BU1564" s="180"/>
      <c r="BV1564" s="180"/>
    </row>
    <row r="1565" spans="1:74" x14ac:dyDescent="0.15">
      <c r="A1565" s="5">
        <v>1561</v>
      </c>
      <c r="B1565" s="5">
        <f>data!A1563</f>
        <v>2013122</v>
      </c>
      <c r="C1565" s="6">
        <f>data!C1563</f>
        <v>7</v>
      </c>
      <c r="D1565" s="7">
        <f>data!D1563</f>
        <v>10</v>
      </c>
      <c r="E1565" s="7">
        <f>data!E1563</f>
        <v>13</v>
      </c>
      <c r="F1565" s="7">
        <f>data!F1563</f>
        <v>15</v>
      </c>
      <c r="G1565" s="7">
        <f>data!G1563</f>
        <v>26</v>
      </c>
      <c r="H1565" s="8">
        <f>data!H1563</f>
        <v>27</v>
      </c>
      <c r="I1565" s="9">
        <f>data!I1563</f>
        <v>11</v>
      </c>
      <c r="J1565" s="175"/>
      <c r="K1565" s="143"/>
      <c r="L1565" s="143"/>
      <c r="M1565" s="143"/>
      <c r="N1565" s="176"/>
      <c r="O1565" s="175"/>
      <c r="P1565" s="143"/>
      <c r="Q1565" s="143"/>
      <c r="R1565" s="143"/>
      <c r="S1565" s="176"/>
      <c r="T1565" s="175"/>
      <c r="U1565" s="143"/>
      <c r="V1565" s="143"/>
      <c r="W1565" s="143"/>
      <c r="X1565" s="176"/>
      <c r="Y1565" s="175"/>
      <c r="Z1565" s="143"/>
      <c r="AA1565" s="143"/>
      <c r="AB1565" s="143"/>
      <c r="AC1565" s="176"/>
      <c r="AD1565" s="175"/>
      <c r="AE1565" s="143"/>
      <c r="AF1565" s="143"/>
      <c r="AG1565" s="143"/>
      <c r="AH1565" s="176"/>
      <c r="AI1565" s="175"/>
      <c r="AJ1565" s="143"/>
      <c r="AK1565" s="143"/>
      <c r="AL1565" s="143"/>
      <c r="AM1565" s="176"/>
      <c r="AN1565" s="179"/>
      <c r="AO1565" s="180"/>
      <c r="AP1565" s="180"/>
      <c r="AQ1565" s="180"/>
      <c r="AR1565" s="180"/>
      <c r="AS1565" s="180"/>
      <c r="AT1565" s="180"/>
      <c r="AU1565" s="180"/>
      <c r="AV1565" s="180"/>
      <c r="AW1565" s="180"/>
      <c r="AX1565" s="180"/>
      <c r="AY1565" s="180"/>
      <c r="AZ1565" s="180"/>
      <c r="BA1565" s="180"/>
      <c r="BB1565" s="180"/>
      <c r="BC1565" s="180"/>
      <c r="BD1565" s="180"/>
      <c r="BE1565" s="180"/>
      <c r="BF1565" s="180"/>
      <c r="BG1565" s="180"/>
      <c r="BH1565" s="180"/>
      <c r="BI1565" s="180"/>
      <c r="BJ1565" s="180"/>
      <c r="BK1565" s="180"/>
      <c r="BL1565" s="180"/>
      <c r="BM1565" s="180"/>
      <c r="BN1565" s="180"/>
      <c r="BO1565" s="180"/>
      <c r="BP1565" s="180"/>
      <c r="BQ1565" s="180"/>
      <c r="BR1565" s="180"/>
      <c r="BS1565" s="180"/>
      <c r="BT1565" s="180"/>
      <c r="BU1565" s="180"/>
      <c r="BV1565" s="180"/>
    </row>
    <row r="1566" spans="1:74" x14ac:dyDescent="0.15">
      <c r="A1566" s="5">
        <v>1562</v>
      </c>
      <c r="B1566" s="5">
        <f>data!A1564</f>
        <v>2013123</v>
      </c>
      <c r="C1566" s="6">
        <f>data!C1564</f>
        <v>1</v>
      </c>
      <c r="D1566" s="7">
        <f>data!D1564</f>
        <v>2</v>
      </c>
      <c r="E1566" s="7">
        <f>data!E1564</f>
        <v>6</v>
      </c>
      <c r="F1566" s="7">
        <f>data!F1564</f>
        <v>11</v>
      </c>
      <c r="G1566" s="7">
        <f>data!G1564</f>
        <v>17</v>
      </c>
      <c r="H1566" s="8">
        <f>data!H1564</f>
        <v>25</v>
      </c>
      <c r="I1566" s="9">
        <f>data!I1564</f>
        <v>2</v>
      </c>
      <c r="J1566" s="175"/>
      <c r="K1566" s="143"/>
      <c r="L1566" s="143"/>
      <c r="M1566" s="143"/>
      <c r="N1566" s="176"/>
      <c r="O1566" s="175"/>
      <c r="P1566" s="143"/>
      <c r="Q1566" s="143"/>
      <c r="R1566" s="143"/>
      <c r="S1566" s="176"/>
      <c r="T1566" s="175"/>
      <c r="U1566" s="143"/>
      <c r="V1566" s="143"/>
      <c r="W1566" s="143"/>
      <c r="X1566" s="176"/>
      <c r="Y1566" s="175"/>
      <c r="Z1566" s="143"/>
      <c r="AA1566" s="143"/>
      <c r="AB1566" s="143"/>
      <c r="AC1566" s="176"/>
      <c r="AD1566" s="175"/>
      <c r="AE1566" s="143"/>
      <c r="AF1566" s="143"/>
      <c r="AG1566" s="143"/>
      <c r="AH1566" s="176"/>
      <c r="AI1566" s="175"/>
      <c r="AJ1566" s="143"/>
      <c r="AK1566" s="143"/>
      <c r="AL1566" s="143"/>
      <c r="AM1566" s="176"/>
      <c r="AN1566" s="179"/>
      <c r="AO1566" s="180"/>
      <c r="AP1566" s="180"/>
      <c r="AQ1566" s="180"/>
      <c r="AR1566" s="180"/>
      <c r="AS1566" s="180"/>
      <c r="AT1566" s="180"/>
      <c r="AU1566" s="180"/>
      <c r="AV1566" s="180"/>
      <c r="AW1566" s="180"/>
      <c r="AX1566" s="180"/>
      <c r="AY1566" s="180"/>
      <c r="AZ1566" s="180"/>
      <c r="BA1566" s="180"/>
      <c r="BB1566" s="180"/>
      <c r="BC1566" s="180"/>
      <c r="BD1566" s="180"/>
      <c r="BE1566" s="180"/>
      <c r="BF1566" s="180"/>
      <c r="BG1566" s="180"/>
      <c r="BH1566" s="180"/>
      <c r="BI1566" s="180"/>
      <c r="BJ1566" s="180"/>
      <c r="BK1566" s="180"/>
      <c r="BL1566" s="180"/>
      <c r="BM1566" s="180"/>
      <c r="BN1566" s="180"/>
      <c r="BO1566" s="180"/>
      <c r="BP1566" s="180"/>
      <c r="BQ1566" s="180"/>
      <c r="BR1566" s="180"/>
      <c r="BS1566" s="180"/>
      <c r="BT1566" s="180"/>
      <c r="BU1566" s="180"/>
      <c r="BV1566" s="180"/>
    </row>
    <row r="1567" spans="1:74" x14ac:dyDescent="0.15">
      <c r="A1567" s="5">
        <v>1563</v>
      </c>
      <c r="B1567" s="5">
        <f>data!A1565</f>
        <v>2013124</v>
      </c>
      <c r="C1567" s="6">
        <f>data!C1565</f>
        <v>3</v>
      </c>
      <c r="D1567" s="7">
        <f>data!D1565</f>
        <v>9</v>
      </c>
      <c r="E1567" s="7">
        <f>data!E1565</f>
        <v>15</v>
      </c>
      <c r="F1567" s="7">
        <f>data!F1565</f>
        <v>23</v>
      </c>
      <c r="G1567" s="7">
        <f>data!G1565</f>
        <v>25</v>
      </c>
      <c r="H1567" s="8">
        <f>data!H1565</f>
        <v>30</v>
      </c>
      <c r="I1567" s="9">
        <f>data!I1565</f>
        <v>7</v>
      </c>
      <c r="J1567" s="175"/>
      <c r="K1567" s="143"/>
      <c r="L1567" s="143"/>
      <c r="M1567" s="143"/>
      <c r="N1567" s="176"/>
      <c r="O1567" s="175"/>
      <c r="P1567" s="143"/>
      <c r="Q1567" s="143"/>
      <c r="R1567" s="143"/>
      <c r="S1567" s="176"/>
      <c r="T1567" s="175"/>
      <c r="U1567" s="143"/>
      <c r="V1567" s="143"/>
      <c r="W1567" s="143"/>
      <c r="X1567" s="176"/>
      <c r="Y1567" s="175"/>
      <c r="Z1567" s="143"/>
      <c r="AA1567" s="143"/>
      <c r="AB1567" s="143"/>
      <c r="AC1567" s="176"/>
      <c r="AD1567" s="175"/>
      <c r="AE1567" s="143"/>
      <c r="AF1567" s="143"/>
      <c r="AG1567" s="143"/>
      <c r="AH1567" s="176"/>
      <c r="AI1567" s="175"/>
      <c r="AJ1567" s="143"/>
      <c r="AK1567" s="143"/>
      <c r="AL1567" s="143"/>
      <c r="AM1567" s="176"/>
      <c r="AN1567" s="179"/>
      <c r="AO1567" s="180"/>
      <c r="AP1567" s="180"/>
      <c r="AQ1567" s="180"/>
      <c r="AR1567" s="180"/>
      <c r="AS1567" s="180"/>
      <c r="AT1567" s="180"/>
      <c r="AU1567" s="180"/>
      <c r="AV1567" s="180"/>
      <c r="AW1567" s="180"/>
      <c r="AX1567" s="180"/>
      <c r="AY1567" s="180"/>
      <c r="AZ1567" s="180"/>
      <c r="BA1567" s="180"/>
      <c r="BB1567" s="180"/>
      <c r="BC1567" s="180"/>
      <c r="BD1567" s="180"/>
      <c r="BE1567" s="180"/>
      <c r="BF1567" s="180"/>
      <c r="BG1567" s="180"/>
      <c r="BH1567" s="180"/>
      <c r="BI1567" s="180"/>
      <c r="BJ1567" s="180"/>
      <c r="BK1567" s="180"/>
      <c r="BL1567" s="180"/>
      <c r="BM1567" s="180"/>
      <c r="BN1567" s="180"/>
      <c r="BO1567" s="180"/>
      <c r="BP1567" s="180"/>
      <c r="BQ1567" s="180"/>
      <c r="BR1567" s="180"/>
      <c r="BS1567" s="180"/>
      <c r="BT1567" s="180"/>
      <c r="BU1567" s="180"/>
      <c r="BV1567" s="180"/>
    </row>
    <row r="1568" spans="1:74" x14ac:dyDescent="0.15">
      <c r="A1568" s="5">
        <v>1564</v>
      </c>
      <c r="B1568" s="5">
        <f>data!A1566</f>
        <v>2013125</v>
      </c>
      <c r="C1568" s="6">
        <f>data!C1566</f>
        <v>4</v>
      </c>
      <c r="D1568" s="7">
        <f>data!D1566</f>
        <v>6</v>
      </c>
      <c r="E1568" s="7">
        <f>data!E1566</f>
        <v>8</v>
      </c>
      <c r="F1568" s="7">
        <f>data!F1566</f>
        <v>18</v>
      </c>
      <c r="G1568" s="7">
        <f>data!G1566</f>
        <v>25</v>
      </c>
      <c r="H1568" s="8">
        <f>data!H1566</f>
        <v>28</v>
      </c>
      <c r="I1568" s="9">
        <f>data!I1566</f>
        <v>16</v>
      </c>
      <c r="J1568" s="175"/>
      <c r="K1568" s="143"/>
      <c r="L1568" s="143"/>
      <c r="M1568" s="143"/>
      <c r="N1568" s="176"/>
      <c r="O1568" s="175"/>
      <c r="P1568" s="143"/>
      <c r="Q1568" s="143"/>
      <c r="R1568" s="143"/>
      <c r="S1568" s="176"/>
      <c r="T1568" s="175"/>
      <c r="U1568" s="143"/>
      <c r="V1568" s="143"/>
      <c r="W1568" s="143"/>
      <c r="X1568" s="176"/>
      <c r="Y1568" s="175"/>
      <c r="Z1568" s="143"/>
      <c r="AA1568" s="143"/>
      <c r="AB1568" s="143"/>
      <c r="AC1568" s="176"/>
      <c r="AD1568" s="175"/>
      <c r="AE1568" s="143"/>
      <c r="AF1568" s="143"/>
      <c r="AG1568" s="143"/>
      <c r="AH1568" s="176"/>
      <c r="AI1568" s="175"/>
      <c r="AJ1568" s="143"/>
      <c r="AK1568" s="143"/>
      <c r="AL1568" s="143"/>
      <c r="AM1568" s="176"/>
      <c r="AN1568" s="179"/>
      <c r="AO1568" s="180"/>
      <c r="AP1568" s="180"/>
      <c r="AQ1568" s="180"/>
      <c r="AR1568" s="180"/>
      <c r="AS1568" s="180"/>
      <c r="AT1568" s="180"/>
      <c r="AU1568" s="180"/>
      <c r="AV1568" s="180"/>
      <c r="AW1568" s="180"/>
      <c r="AX1568" s="180"/>
      <c r="AY1568" s="180"/>
      <c r="AZ1568" s="180"/>
      <c r="BA1568" s="180"/>
      <c r="BB1568" s="180"/>
      <c r="BC1568" s="180"/>
      <c r="BD1568" s="180"/>
      <c r="BE1568" s="180"/>
      <c r="BF1568" s="180"/>
      <c r="BG1568" s="180"/>
      <c r="BH1568" s="180"/>
      <c r="BI1568" s="180"/>
      <c r="BJ1568" s="180"/>
      <c r="BK1568" s="180"/>
      <c r="BL1568" s="180"/>
      <c r="BM1568" s="180"/>
      <c r="BN1568" s="180"/>
      <c r="BO1568" s="180"/>
      <c r="BP1568" s="180"/>
      <c r="BQ1568" s="180"/>
      <c r="BR1568" s="180"/>
      <c r="BS1568" s="180"/>
      <c r="BT1568" s="180"/>
      <c r="BU1568" s="180"/>
      <c r="BV1568" s="180"/>
    </row>
    <row r="1569" spans="1:74" x14ac:dyDescent="0.15">
      <c r="A1569" s="5">
        <v>1565</v>
      </c>
      <c r="B1569" s="5">
        <f>data!A1567</f>
        <v>2013126</v>
      </c>
      <c r="C1569" s="6">
        <f>data!C1567</f>
        <v>4</v>
      </c>
      <c r="D1569" s="7">
        <f>data!D1567</f>
        <v>10</v>
      </c>
      <c r="E1569" s="7">
        <f>data!E1567</f>
        <v>19</v>
      </c>
      <c r="F1569" s="7">
        <f>data!F1567</f>
        <v>27</v>
      </c>
      <c r="G1569" s="7">
        <f>data!G1567</f>
        <v>31</v>
      </c>
      <c r="H1569" s="8">
        <f>data!H1567</f>
        <v>33</v>
      </c>
      <c r="I1569" s="9">
        <f>data!I1567</f>
        <v>16</v>
      </c>
      <c r="J1569" s="175"/>
      <c r="K1569" s="143"/>
      <c r="L1569" s="143"/>
      <c r="M1569" s="143"/>
      <c r="N1569" s="176"/>
      <c r="O1569" s="175"/>
      <c r="P1569" s="143"/>
      <c r="Q1569" s="143"/>
      <c r="R1569" s="143"/>
      <c r="S1569" s="176"/>
      <c r="T1569" s="175"/>
      <c r="U1569" s="143"/>
      <c r="V1569" s="143"/>
      <c r="W1569" s="143"/>
      <c r="X1569" s="176"/>
      <c r="Y1569" s="175"/>
      <c r="Z1569" s="143"/>
      <c r="AA1569" s="143"/>
      <c r="AB1569" s="143"/>
      <c r="AC1569" s="176"/>
      <c r="AD1569" s="175"/>
      <c r="AE1569" s="143"/>
      <c r="AF1569" s="143"/>
      <c r="AG1569" s="143"/>
      <c r="AH1569" s="176"/>
      <c r="AI1569" s="175"/>
      <c r="AJ1569" s="143"/>
      <c r="AK1569" s="143"/>
      <c r="AL1569" s="143"/>
      <c r="AM1569" s="176"/>
      <c r="AN1569" s="179"/>
      <c r="AO1569" s="180"/>
      <c r="AP1569" s="180"/>
      <c r="AQ1569" s="180"/>
      <c r="AR1569" s="180"/>
      <c r="AS1569" s="180"/>
      <c r="AT1569" s="180"/>
      <c r="AU1569" s="180"/>
      <c r="AV1569" s="180"/>
      <c r="AW1569" s="180"/>
      <c r="AX1569" s="180"/>
      <c r="AY1569" s="180"/>
      <c r="AZ1569" s="180"/>
      <c r="BA1569" s="180"/>
      <c r="BB1569" s="180"/>
      <c r="BC1569" s="180"/>
      <c r="BD1569" s="180"/>
      <c r="BE1569" s="180"/>
      <c r="BF1569" s="180"/>
      <c r="BG1569" s="180"/>
      <c r="BH1569" s="180"/>
      <c r="BI1569" s="180"/>
      <c r="BJ1569" s="180"/>
      <c r="BK1569" s="180"/>
      <c r="BL1569" s="180"/>
      <c r="BM1569" s="180"/>
      <c r="BN1569" s="180"/>
      <c r="BO1569" s="180"/>
      <c r="BP1569" s="180"/>
      <c r="BQ1569" s="180"/>
      <c r="BR1569" s="180"/>
      <c r="BS1569" s="180"/>
      <c r="BT1569" s="180"/>
      <c r="BU1569" s="180"/>
      <c r="BV1569" s="180"/>
    </row>
    <row r="1570" spans="1:74" x14ac:dyDescent="0.15">
      <c r="A1570" s="5">
        <v>1566</v>
      </c>
      <c r="B1570" s="5">
        <f>data!A1568</f>
        <v>2013127</v>
      </c>
      <c r="C1570" s="6">
        <f>data!C1568</f>
        <v>2</v>
      </c>
      <c r="D1570" s="7">
        <f>data!D1568</f>
        <v>3</v>
      </c>
      <c r="E1570" s="7">
        <f>data!E1568</f>
        <v>13</v>
      </c>
      <c r="F1570" s="7">
        <f>data!F1568</f>
        <v>20</v>
      </c>
      <c r="G1570" s="7">
        <f>data!G1568</f>
        <v>22</v>
      </c>
      <c r="H1570" s="8">
        <f>data!H1568</f>
        <v>33</v>
      </c>
      <c r="I1570" s="9">
        <f>data!I1568</f>
        <v>14</v>
      </c>
      <c r="J1570" s="175"/>
      <c r="K1570" s="143"/>
      <c r="L1570" s="143"/>
      <c r="M1570" s="143"/>
      <c r="N1570" s="176"/>
      <c r="O1570" s="175"/>
      <c r="P1570" s="143"/>
      <c r="Q1570" s="143"/>
      <c r="R1570" s="143"/>
      <c r="S1570" s="176"/>
      <c r="T1570" s="175"/>
      <c r="U1570" s="143"/>
      <c r="V1570" s="143"/>
      <c r="W1570" s="143"/>
      <c r="X1570" s="176"/>
      <c r="Y1570" s="175"/>
      <c r="Z1570" s="143"/>
      <c r="AA1570" s="143"/>
      <c r="AB1570" s="143"/>
      <c r="AC1570" s="176"/>
      <c r="AD1570" s="175"/>
      <c r="AE1570" s="143"/>
      <c r="AF1570" s="143"/>
      <c r="AG1570" s="143"/>
      <c r="AH1570" s="176"/>
      <c r="AI1570" s="175"/>
      <c r="AJ1570" s="143"/>
      <c r="AK1570" s="143"/>
      <c r="AL1570" s="143"/>
      <c r="AM1570" s="176"/>
      <c r="AN1570" s="179"/>
      <c r="AO1570" s="180"/>
      <c r="AP1570" s="180"/>
      <c r="AQ1570" s="180"/>
      <c r="AR1570" s="180"/>
      <c r="AS1570" s="180"/>
      <c r="AT1570" s="180"/>
      <c r="AU1570" s="180"/>
      <c r="AV1570" s="180"/>
      <c r="AW1570" s="180"/>
      <c r="AX1570" s="180"/>
      <c r="AY1570" s="180"/>
      <c r="AZ1570" s="180"/>
      <c r="BA1570" s="180"/>
      <c r="BB1570" s="180"/>
      <c r="BC1570" s="180"/>
      <c r="BD1570" s="180"/>
      <c r="BE1570" s="180"/>
      <c r="BF1570" s="180"/>
      <c r="BG1570" s="180"/>
      <c r="BH1570" s="180"/>
      <c r="BI1570" s="180"/>
      <c r="BJ1570" s="180"/>
      <c r="BK1570" s="180"/>
      <c r="BL1570" s="180"/>
      <c r="BM1570" s="180"/>
      <c r="BN1570" s="180"/>
      <c r="BO1570" s="180"/>
      <c r="BP1570" s="180"/>
      <c r="BQ1570" s="180"/>
      <c r="BR1570" s="180"/>
      <c r="BS1570" s="180"/>
      <c r="BT1570" s="180"/>
      <c r="BU1570" s="180"/>
      <c r="BV1570" s="180"/>
    </row>
    <row r="1571" spans="1:74" x14ac:dyDescent="0.15">
      <c r="A1571" s="5">
        <v>1567</v>
      </c>
      <c r="B1571" s="5">
        <f>data!A1569</f>
        <v>2013128</v>
      </c>
      <c r="C1571" s="6">
        <f>data!C1569</f>
        <v>7</v>
      </c>
      <c r="D1571" s="7">
        <f>data!D1569</f>
        <v>13</v>
      </c>
      <c r="E1571" s="7">
        <f>data!E1569</f>
        <v>17</v>
      </c>
      <c r="F1571" s="7">
        <f>data!F1569</f>
        <v>19</v>
      </c>
      <c r="G1571" s="7">
        <f>data!G1569</f>
        <v>25</v>
      </c>
      <c r="H1571" s="8">
        <f>data!H1569</f>
        <v>31</v>
      </c>
      <c r="I1571" s="9">
        <f>data!I1569</f>
        <v>8</v>
      </c>
      <c r="J1571" s="175"/>
      <c r="K1571" s="143"/>
      <c r="L1571" s="143"/>
      <c r="M1571" s="143"/>
      <c r="N1571" s="176"/>
      <c r="O1571" s="175"/>
      <c r="P1571" s="143"/>
      <c r="Q1571" s="143"/>
      <c r="R1571" s="143"/>
      <c r="S1571" s="176"/>
      <c r="T1571" s="175"/>
      <c r="U1571" s="143"/>
      <c r="V1571" s="143"/>
      <c r="W1571" s="143"/>
      <c r="X1571" s="176"/>
      <c r="Y1571" s="175"/>
      <c r="Z1571" s="143"/>
      <c r="AA1571" s="143"/>
      <c r="AB1571" s="143"/>
      <c r="AC1571" s="176"/>
      <c r="AD1571" s="175"/>
      <c r="AE1571" s="143"/>
      <c r="AF1571" s="143"/>
      <c r="AG1571" s="143"/>
      <c r="AH1571" s="176"/>
      <c r="AI1571" s="175"/>
      <c r="AJ1571" s="143"/>
      <c r="AK1571" s="143"/>
      <c r="AL1571" s="143"/>
      <c r="AM1571" s="176"/>
      <c r="AN1571" s="179"/>
      <c r="AO1571" s="180"/>
      <c r="AP1571" s="180"/>
      <c r="AQ1571" s="180"/>
      <c r="AR1571" s="180"/>
      <c r="AS1571" s="180"/>
      <c r="AT1571" s="180"/>
      <c r="AU1571" s="180"/>
      <c r="AV1571" s="180"/>
      <c r="AW1571" s="180"/>
      <c r="AX1571" s="180"/>
      <c r="AY1571" s="180"/>
      <c r="AZ1571" s="180"/>
      <c r="BA1571" s="180"/>
      <c r="BB1571" s="180"/>
      <c r="BC1571" s="180"/>
      <c r="BD1571" s="180"/>
      <c r="BE1571" s="180"/>
      <c r="BF1571" s="180"/>
      <c r="BG1571" s="180"/>
      <c r="BH1571" s="180"/>
      <c r="BI1571" s="180"/>
      <c r="BJ1571" s="180"/>
      <c r="BK1571" s="180"/>
      <c r="BL1571" s="180"/>
      <c r="BM1571" s="180"/>
      <c r="BN1571" s="180"/>
      <c r="BO1571" s="180"/>
      <c r="BP1571" s="180"/>
      <c r="BQ1571" s="180"/>
      <c r="BR1571" s="180"/>
      <c r="BS1571" s="180"/>
      <c r="BT1571" s="180"/>
      <c r="BU1571" s="180"/>
      <c r="BV1571" s="180"/>
    </row>
    <row r="1572" spans="1:74" x14ac:dyDescent="0.15">
      <c r="A1572" s="5">
        <v>1568</v>
      </c>
      <c r="B1572" s="5">
        <f>data!A1570</f>
        <v>2013129</v>
      </c>
      <c r="C1572" s="6">
        <f>data!C1570</f>
        <v>5</v>
      </c>
      <c r="D1572" s="7">
        <f>data!D1570</f>
        <v>6</v>
      </c>
      <c r="E1572" s="7">
        <f>data!E1570</f>
        <v>10</v>
      </c>
      <c r="F1572" s="7">
        <f>data!F1570</f>
        <v>14</v>
      </c>
      <c r="G1572" s="7">
        <f>data!G1570</f>
        <v>27</v>
      </c>
      <c r="H1572" s="8">
        <f>data!H1570</f>
        <v>31</v>
      </c>
      <c r="I1572" s="9">
        <f>data!I1570</f>
        <v>14</v>
      </c>
      <c r="J1572" s="175"/>
      <c r="K1572" s="143"/>
      <c r="L1572" s="143"/>
      <c r="M1572" s="143"/>
      <c r="N1572" s="176"/>
      <c r="O1572" s="175"/>
      <c r="P1572" s="143"/>
      <c r="Q1572" s="143"/>
      <c r="R1572" s="143"/>
      <c r="S1572" s="176"/>
      <c r="T1572" s="175"/>
      <c r="U1572" s="143"/>
      <c r="V1572" s="143"/>
      <c r="W1572" s="143"/>
      <c r="X1572" s="176"/>
      <c r="Y1572" s="175"/>
      <c r="Z1572" s="143"/>
      <c r="AA1572" s="143"/>
      <c r="AB1572" s="143"/>
      <c r="AC1572" s="176"/>
      <c r="AD1572" s="175"/>
      <c r="AE1572" s="143"/>
      <c r="AF1572" s="143"/>
      <c r="AG1572" s="143"/>
      <c r="AH1572" s="176"/>
      <c r="AI1572" s="175"/>
      <c r="AJ1572" s="143"/>
      <c r="AK1572" s="143"/>
      <c r="AL1572" s="143"/>
      <c r="AM1572" s="176"/>
      <c r="AN1572" s="179"/>
      <c r="AO1572" s="180"/>
      <c r="AP1572" s="180"/>
      <c r="AQ1572" s="180"/>
      <c r="AR1572" s="180"/>
      <c r="AS1572" s="180"/>
      <c r="AT1572" s="180"/>
      <c r="AU1572" s="180"/>
      <c r="AV1572" s="180"/>
      <c r="AW1572" s="180"/>
      <c r="AX1572" s="180"/>
      <c r="AY1572" s="180"/>
      <c r="AZ1572" s="180"/>
      <c r="BA1572" s="180"/>
      <c r="BB1572" s="180"/>
      <c r="BC1572" s="180"/>
      <c r="BD1572" s="180"/>
      <c r="BE1572" s="180"/>
      <c r="BF1572" s="180"/>
      <c r="BG1572" s="180"/>
      <c r="BH1572" s="180"/>
      <c r="BI1572" s="180"/>
      <c r="BJ1572" s="180"/>
      <c r="BK1572" s="180"/>
      <c r="BL1572" s="180"/>
      <c r="BM1572" s="180"/>
      <c r="BN1572" s="180"/>
      <c r="BO1572" s="180"/>
      <c r="BP1572" s="180"/>
      <c r="BQ1572" s="180"/>
      <c r="BR1572" s="180"/>
      <c r="BS1572" s="180"/>
      <c r="BT1572" s="180"/>
      <c r="BU1572" s="180"/>
      <c r="BV1572" s="180"/>
    </row>
    <row r="1573" spans="1:74" x14ac:dyDescent="0.15">
      <c r="A1573" s="5">
        <v>1569</v>
      </c>
      <c r="B1573" s="5">
        <f>data!A1571</f>
        <v>2013130</v>
      </c>
      <c r="C1573" s="6">
        <f>data!C1571</f>
        <v>1</v>
      </c>
      <c r="D1573" s="7">
        <f>data!D1571</f>
        <v>3</v>
      </c>
      <c r="E1573" s="7">
        <f>data!E1571</f>
        <v>15</v>
      </c>
      <c r="F1573" s="7">
        <f>data!F1571</f>
        <v>16</v>
      </c>
      <c r="G1573" s="7">
        <f>data!G1571</f>
        <v>31</v>
      </c>
      <c r="H1573" s="8">
        <f>data!H1571</f>
        <v>33</v>
      </c>
      <c r="I1573" s="9">
        <f>data!I1571</f>
        <v>8</v>
      </c>
      <c r="J1573" s="175"/>
      <c r="K1573" s="143"/>
      <c r="L1573" s="143"/>
      <c r="M1573" s="143"/>
      <c r="N1573" s="176"/>
      <c r="O1573" s="175"/>
      <c r="P1573" s="143"/>
      <c r="Q1573" s="143"/>
      <c r="R1573" s="143"/>
      <c r="S1573" s="176"/>
      <c r="T1573" s="175"/>
      <c r="U1573" s="143"/>
      <c r="V1573" s="143"/>
      <c r="W1573" s="143"/>
      <c r="X1573" s="176"/>
      <c r="Y1573" s="175"/>
      <c r="Z1573" s="143"/>
      <c r="AA1573" s="143"/>
      <c r="AB1573" s="143"/>
      <c r="AC1573" s="176"/>
      <c r="AD1573" s="175"/>
      <c r="AE1573" s="143"/>
      <c r="AF1573" s="143"/>
      <c r="AG1573" s="143"/>
      <c r="AH1573" s="176"/>
      <c r="AI1573" s="175"/>
      <c r="AJ1573" s="143"/>
      <c r="AK1573" s="143"/>
      <c r="AL1573" s="143"/>
      <c r="AM1573" s="176"/>
      <c r="AN1573" s="179"/>
      <c r="AO1573" s="180"/>
      <c r="AP1573" s="180"/>
      <c r="AQ1573" s="180"/>
      <c r="AR1573" s="180"/>
      <c r="AS1573" s="180"/>
      <c r="AT1573" s="180"/>
      <c r="AU1573" s="180"/>
      <c r="AV1573" s="180"/>
      <c r="AW1573" s="180"/>
      <c r="AX1573" s="180"/>
      <c r="AY1573" s="180"/>
      <c r="AZ1573" s="180"/>
      <c r="BA1573" s="180"/>
      <c r="BB1573" s="180"/>
      <c r="BC1573" s="180"/>
      <c r="BD1573" s="180"/>
      <c r="BE1573" s="180"/>
      <c r="BF1573" s="180"/>
      <c r="BG1573" s="180"/>
      <c r="BH1573" s="180"/>
      <c r="BI1573" s="180"/>
      <c r="BJ1573" s="180"/>
      <c r="BK1573" s="180"/>
      <c r="BL1573" s="180"/>
      <c r="BM1573" s="180"/>
      <c r="BN1573" s="180"/>
      <c r="BO1573" s="180"/>
      <c r="BP1573" s="180"/>
      <c r="BQ1573" s="180"/>
      <c r="BR1573" s="180"/>
      <c r="BS1573" s="180"/>
      <c r="BT1573" s="180"/>
      <c r="BU1573" s="180"/>
      <c r="BV1573" s="180"/>
    </row>
    <row r="1574" spans="1:74" x14ac:dyDescent="0.15">
      <c r="A1574" s="5">
        <v>1570</v>
      </c>
      <c r="B1574" s="5">
        <f>data!A1572</f>
        <v>2013131</v>
      </c>
      <c r="C1574" s="6">
        <f>data!C1572</f>
        <v>4</v>
      </c>
      <c r="D1574" s="7">
        <f>data!D1572</f>
        <v>6</v>
      </c>
      <c r="E1574" s="7">
        <f>data!E1572</f>
        <v>12</v>
      </c>
      <c r="F1574" s="7">
        <f>data!F1572</f>
        <v>17</v>
      </c>
      <c r="G1574" s="7">
        <f>data!G1572</f>
        <v>19</v>
      </c>
      <c r="H1574" s="8">
        <f>data!H1572</f>
        <v>26</v>
      </c>
      <c r="I1574" s="9">
        <f>data!I1572</f>
        <v>9</v>
      </c>
      <c r="J1574" s="175"/>
      <c r="K1574" s="143"/>
      <c r="L1574" s="143"/>
      <c r="M1574" s="143"/>
      <c r="N1574" s="176"/>
      <c r="O1574" s="175"/>
      <c r="P1574" s="143"/>
      <c r="Q1574" s="143"/>
      <c r="R1574" s="143"/>
      <c r="S1574" s="176"/>
      <c r="T1574" s="175"/>
      <c r="U1574" s="143"/>
      <c r="V1574" s="143"/>
      <c r="W1574" s="143"/>
      <c r="X1574" s="176"/>
      <c r="Y1574" s="175"/>
      <c r="Z1574" s="143"/>
      <c r="AA1574" s="143"/>
      <c r="AB1574" s="143"/>
      <c r="AC1574" s="176"/>
      <c r="AD1574" s="175"/>
      <c r="AE1574" s="143"/>
      <c r="AF1574" s="143"/>
      <c r="AG1574" s="143"/>
      <c r="AH1574" s="176"/>
      <c r="AI1574" s="175"/>
      <c r="AJ1574" s="143"/>
      <c r="AK1574" s="143"/>
      <c r="AL1574" s="143"/>
      <c r="AM1574" s="176"/>
      <c r="AN1574" s="179"/>
      <c r="AO1574" s="180"/>
      <c r="AP1574" s="180"/>
      <c r="AQ1574" s="180"/>
      <c r="AR1574" s="180"/>
      <c r="AS1574" s="180"/>
      <c r="AT1574" s="180"/>
      <c r="AU1574" s="180"/>
      <c r="AV1574" s="180"/>
      <c r="AW1574" s="180"/>
      <c r="AX1574" s="180"/>
      <c r="AY1574" s="180"/>
      <c r="AZ1574" s="180"/>
      <c r="BA1574" s="180"/>
      <c r="BB1574" s="180"/>
      <c r="BC1574" s="180"/>
      <c r="BD1574" s="180"/>
      <c r="BE1574" s="180"/>
      <c r="BF1574" s="180"/>
      <c r="BG1574" s="180"/>
      <c r="BH1574" s="180"/>
      <c r="BI1574" s="180"/>
      <c r="BJ1574" s="180"/>
      <c r="BK1574" s="180"/>
      <c r="BL1574" s="180"/>
      <c r="BM1574" s="180"/>
      <c r="BN1574" s="180"/>
      <c r="BO1574" s="180"/>
      <c r="BP1574" s="180"/>
      <c r="BQ1574" s="180"/>
      <c r="BR1574" s="180"/>
      <c r="BS1574" s="180"/>
      <c r="BT1574" s="180"/>
      <c r="BU1574" s="180"/>
      <c r="BV1574" s="180"/>
    </row>
    <row r="1575" spans="1:74" x14ac:dyDescent="0.15">
      <c r="A1575" s="5">
        <v>1571</v>
      </c>
      <c r="B1575" s="5">
        <f>data!A1573</f>
        <v>2013132</v>
      </c>
      <c r="C1575" s="6">
        <f>data!C1573</f>
        <v>20</v>
      </c>
      <c r="D1575" s="7">
        <f>data!D1573</f>
        <v>21</v>
      </c>
      <c r="E1575" s="7">
        <f>data!E1573</f>
        <v>22</v>
      </c>
      <c r="F1575" s="7">
        <f>data!F1573</f>
        <v>23</v>
      </c>
      <c r="G1575" s="7">
        <f>data!G1573</f>
        <v>25</v>
      </c>
      <c r="H1575" s="8">
        <f>data!H1573</f>
        <v>27</v>
      </c>
      <c r="I1575" s="9">
        <f>data!I1573</f>
        <v>12</v>
      </c>
      <c r="J1575" s="175"/>
      <c r="K1575" s="143"/>
      <c r="L1575" s="143"/>
      <c r="M1575" s="143"/>
      <c r="N1575" s="176"/>
      <c r="O1575" s="175"/>
      <c r="P1575" s="143"/>
      <c r="Q1575" s="143"/>
      <c r="R1575" s="143"/>
      <c r="S1575" s="176"/>
      <c r="T1575" s="175"/>
      <c r="U1575" s="143"/>
      <c r="V1575" s="143"/>
      <c r="W1575" s="143"/>
      <c r="X1575" s="176"/>
      <c r="Y1575" s="175"/>
      <c r="Z1575" s="143"/>
      <c r="AA1575" s="143"/>
      <c r="AB1575" s="143"/>
      <c r="AC1575" s="176"/>
      <c r="AD1575" s="175"/>
      <c r="AE1575" s="143"/>
      <c r="AF1575" s="143"/>
      <c r="AG1575" s="143"/>
      <c r="AH1575" s="176"/>
      <c r="AI1575" s="175"/>
      <c r="AJ1575" s="143"/>
      <c r="AK1575" s="143"/>
      <c r="AL1575" s="143"/>
      <c r="AM1575" s="176"/>
      <c r="AN1575" s="179"/>
      <c r="AO1575" s="180"/>
      <c r="AP1575" s="180"/>
      <c r="AQ1575" s="180"/>
      <c r="AR1575" s="180"/>
      <c r="AS1575" s="180"/>
      <c r="AT1575" s="180"/>
      <c r="AU1575" s="180"/>
      <c r="AV1575" s="180"/>
      <c r="AW1575" s="180"/>
      <c r="AX1575" s="180"/>
      <c r="AY1575" s="180"/>
      <c r="AZ1575" s="180"/>
      <c r="BA1575" s="180"/>
      <c r="BB1575" s="180"/>
      <c r="BC1575" s="180"/>
      <c r="BD1575" s="180"/>
      <c r="BE1575" s="180"/>
      <c r="BF1575" s="180"/>
      <c r="BG1575" s="180"/>
      <c r="BH1575" s="180"/>
      <c r="BI1575" s="180"/>
      <c r="BJ1575" s="180"/>
      <c r="BK1575" s="180"/>
      <c r="BL1575" s="180"/>
      <c r="BM1575" s="180"/>
      <c r="BN1575" s="180"/>
      <c r="BO1575" s="180"/>
      <c r="BP1575" s="180"/>
      <c r="BQ1575" s="180"/>
      <c r="BR1575" s="180"/>
      <c r="BS1575" s="180"/>
      <c r="BT1575" s="180"/>
      <c r="BU1575" s="180"/>
      <c r="BV1575" s="180"/>
    </row>
    <row r="1576" spans="1:74" x14ac:dyDescent="0.15">
      <c r="A1576" s="5">
        <v>1572</v>
      </c>
      <c r="B1576" s="5">
        <f>data!A1574</f>
        <v>2013133</v>
      </c>
      <c r="C1576" s="6">
        <f>data!C1574</f>
        <v>4</v>
      </c>
      <c r="D1576" s="7">
        <f>data!D1574</f>
        <v>7</v>
      </c>
      <c r="E1576" s="7">
        <f>data!E1574</f>
        <v>12</v>
      </c>
      <c r="F1576" s="7">
        <f>data!F1574</f>
        <v>19</v>
      </c>
      <c r="G1576" s="7">
        <f>data!G1574</f>
        <v>22</v>
      </c>
      <c r="H1576" s="8">
        <f>data!H1574</f>
        <v>25</v>
      </c>
      <c r="I1576" s="9">
        <f>data!I1574</f>
        <v>1</v>
      </c>
      <c r="J1576" s="175"/>
      <c r="K1576" s="143"/>
      <c r="L1576" s="143"/>
      <c r="M1576" s="143"/>
      <c r="N1576" s="176"/>
      <c r="O1576" s="175"/>
      <c r="P1576" s="143"/>
      <c r="Q1576" s="143"/>
      <c r="R1576" s="143"/>
      <c r="S1576" s="176"/>
      <c r="T1576" s="175"/>
      <c r="U1576" s="143"/>
      <c r="V1576" s="143"/>
      <c r="W1576" s="143"/>
      <c r="X1576" s="176"/>
      <c r="Y1576" s="175"/>
      <c r="Z1576" s="143"/>
      <c r="AA1576" s="143"/>
      <c r="AB1576" s="143"/>
      <c r="AC1576" s="176"/>
      <c r="AD1576" s="175"/>
      <c r="AE1576" s="143"/>
      <c r="AF1576" s="143"/>
      <c r="AG1576" s="143"/>
      <c r="AH1576" s="176"/>
      <c r="AI1576" s="175"/>
      <c r="AJ1576" s="143"/>
      <c r="AK1576" s="143"/>
      <c r="AL1576" s="143"/>
      <c r="AM1576" s="176"/>
      <c r="AN1576" s="179"/>
      <c r="AO1576" s="180"/>
      <c r="AP1576" s="180"/>
      <c r="AQ1576" s="180"/>
      <c r="AR1576" s="180"/>
      <c r="AS1576" s="180"/>
      <c r="AT1576" s="180"/>
      <c r="AU1576" s="180"/>
      <c r="AV1576" s="180"/>
      <c r="AW1576" s="180"/>
      <c r="AX1576" s="180"/>
      <c r="AY1576" s="180"/>
      <c r="AZ1576" s="180"/>
      <c r="BA1576" s="180"/>
      <c r="BB1576" s="180"/>
      <c r="BC1576" s="180"/>
      <c r="BD1576" s="180"/>
      <c r="BE1576" s="180"/>
      <c r="BF1576" s="180"/>
      <c r="BG1576" s="180"/>
      <c r="BH1576" s="180"/>
      <c r="BI1576" s="180"/>
      <c r="BJ1576" s="180"/>
      <c r="BK1576" s="180"/>
      <c r="BL1576" s="180"/>
      <c r="BM1576" s="180"/>
      <c r="BN1576" s="180"/>
      <c r="BO1576" s="180"/>
      <c r="BP1576" s="180"/>
      <c r="BQ1576" s="180"/>
      <c r="BR1576" s="180"/>
      <c r="BS1576" s="180"/>
      <c r="BT1576" s="180"/>
      <c r="BU1576" s="180"/>
      <c r="BV1576" s="180"/>
    </row>
    <row r="1577" spans="1:74" x14ac:dyDescent="0.15">
      <c r="A1577" s="5">
        <v>1573</v>
      </c>
      <c r="B1577" s="5">
        <f>data!A1575</f>
        <v>2013134</v>
      </c>
      <c r="C1577" s="6">
        <f>data!C1575</f>
        <v>1</v>
      </c>
      <c r="D1577" s="7">
        <f>data!D1575</f>
        <v>17</v>
      </c>
      <c r="E1577" s="7">
        <f>data!E1575</f>
        <v>18</v>
      </c>
      <c r="F1577" s="7">
        <f>data!F1575</f>
        <v>19</v>
      </c>
      <c r="G1577" s="7">
        <f>data!G1575</f>
        <v>25</v>
      </c>
      <c r="H1577" s="8">
        <f>data!H1575</f>
        <v>29</v>
      </c>
      <c r="I1577" s="9">
        <f>data!I1575</f>
        <v>10</v>
      </c>
      <c r="J1577" s="175"/>
      <c r="K1577" s="143"/>
      <c r="L1577" s="143"/>
      <c r="M1577" s="143"/>
      <c r="N1577" s="176"/>
      <c r="O1577" s="175"/>
      <c r="P1577" s="143"/>
      <c r="Q1577" s="143"/>
      <c r="R1577" s="143"/>
      <c r="S1577" s="176"/>
      <c r="T1577" s="175"/>
      <c r="U1577" s="143"/>
      <c r="V1577" s="143"/>
      <c r="W1577" s="143"/>
      <c r="X1577" s="176"/>
      <c r="Y1577" s="175"/>
      <c r="Z1577" s="143"/>
      <c r="AA1577" s="143"/>
      <c r="AB1577" s="143"/>
      <c r="AC1577" s="176"/>
      <c r="AD1577" s="175"/>
      <c r="AE1577" s="143"/>
      <c r="AF1577" s="143"/>
      <c r="AG1577" s="143"/>
      <c r="AH1577" s="176"/>
      <c r="AI1577" s="175"/>
      <c r="AJ1577" s="143"/>
      <c r="AK1577" s="143"/>
      <c r="AL1577" s="143"/>
      <c r="AM1577" s="176"/>
      <c r="AN1577" s="179"/>
      <c r="AO1577" s="180"/>
      <c r="AP1577" s="180"/>
      <c r="AQ1577" s="180"/>
      <c r="AR1577" s="180"/>
      <c r="AS1577" s="180"/>
      <c r="AT1577" s="180"/>
      <c r="AU1577" s="180"/>
      <c r="AV1577" s="180"/>
      <c r="AW1577" s="180"/>
      <c r="AX1577" s="180"/>
      <c r="AY1577" s="180"/>
      <c r="AZ1577" s="180"/>
      <c r="BA1577" s="180"/>
      <c r="BB1577" s="180"/>
      <c r="BC1577" s="180"/>
      <c r="BD1577" s="180"/>
      <c r="BE1577" s="180"/>
      <c r="BF1577" s="180"/>
      <c r="BG1577" s="180"/>
      <c r="BH1577" s="180"/>
      <c r="BI1577" s="180"/>
      <c r="BJ1577" s="180"/>
      <c r="BK1577" s="180"/>
      <c r="BL1577" s="180"/>
      <c r="BM1577" s="180"/>
      <c r="BN1577" s="180"/>
      <c r="BO1577" s="180"/>
      <c r="BP1577" s="180"/>
      <c r="BQ1577" s="180"/>
      <c r="BR1577" s="180"/>
      <c r="BS1577" s="180"/>
      <c r="BT1577" s="180"/>
      <c r="BU1577" s="180"/>
      <c r="BV1577" s="180"/>
    </row>
    <row r="1578" spans="1:74" x14ac:dyDescent="0.15">
      <c r="A1578" s="5">
        <v>1574</v>
      </c>
      <c r="B1578" s="5">
        <f>data!A1576</f>
        <v>2013135</v>
      </c>
      <c r="C1578" s="6">
        <f>data!C1576</f>
        <v>9</v>
      </c>
      <c r="D1578" s="7">
        <f>data!D1576</f>
        <v>23</v>
      </c>
      <c r="E1578" s="7">
        <f>data!E1576</f>
        <v>24</v>
      </c>
      <c r="F1578" s="7">
        <f>data!F1576</f>
        <v>25</v>
      </c>
      <c r="G1578" s="7">
        <f>data!G1576</f>
        <v>29</v>
      </c>
      <c r="H1578" s="8">
        <f>data!H1576</f>
        <v>31</v>
      </c>
      <c r="I1578" s="9">
        <f>data!I1576</f>
        <v>12</v>
      </c>
      <c r="J1578" s="175"/>
      <c r="K1578" s="143"/>
      <c r="L1578" s="143"/>
      <c r="M1578" s="143"/>
      <c r="N1578" s="176"/>
      <c r="O1578" s="175"/>
      <c r="P1578" s="143"/>
      <c r="Q1578" s="143"/>
      <c r="R1578" s="143"/>
      <c r="S1578" s="176"/>
      <c r="T1578" s="175"/>
      <c r="U1578" s="143"/>
      <c r="V1578" s="143"/>
      <c r="W1578" s="143"/>
      <c r="X1578" s="176"/>
      <c r="Y1578" s="175"/>
      <c r="Z1578" s="143"/>
      <c r="AA1578" s="143"/>
      <c r="AB1578" s="143"/>
      <c r="AC1578" s="176"/>
      <c r="AD1578" s="175"/>
      <c r="AE1578" s="143"/>
      <c r="AF1578" s="143"/>
      <c r="AG1578" s="143"/>
      <c r="AH1578" s="176"/>
      <c r="AI1578" s="175"/>
      <c r="AJ1578" s="143"/>
      <c r="AK1578" s="143"/>
      <c r="AL1578" s="143"/>
      <c r="AM1578" s="176"/>
      <c r="AN1578" s="179"/>
      <c r="AO1578" s="180"/>
      <c r="AP1578" s="180"/>
      <c r="AQ1578" s="180"/>
      <c r="AR1578" s="180"/>
      <c r="AS1578" s="180"/>
      <c r="AT1578" s="180"/>
      <c r="AU1578" s="180"/>
      <c r="AV1578" s="180"/>
      <c r="AW1578" s="180"/>
      <c r="AX1578" s="180"/>
      <c r="AY1578" s="180"/>
      <c r="AZ1578" s="180"/>
      <c r="BA1578" s="180"/>
      <c r="BB1578" s="180"/>
      <c r="BC1578" s="180"/>
      <c r="BD1578" s="180"/>
      <c r="BE1578" s="180"/>
      <c r="BF1578" s="180"/>
      <c r="BG1578" s="180"/>
      <c r="BH1578" s="180"/>
      <c r="BI1578" s="180"/>
      <c r="BJ1578" s="180"/>
      <c r="BK1578" s="180"/>
      <c r="BL1578" s="180"/>
      <c r="BM1578" s="180"/>
      <c r="BN1578" s="180"/>
      <c r="BO1578" s="180"/>
      <c r="BP1578" s="180"/>
      <c r="BQ1578" s="180"/>
      <c r="BR1578" s="180"/>
      <c r="BS1578" s="180"/>
      <c r="BT1578" s="180"/>
      <c r="BU1578" s="180"/>
      <c r="BV1578" s="180"/>
    </row>
    <row r="1579" spans="1:74" x14ac:dyDescent="0.15">
      <c r="A1579" s="5">
        <v>1575</v>
      </c>
      <c r="B1579" s="5">
        <f>data!A1577</f>
        <v>2013136</v>
      </c>
      <c r="C1579" s="6">
        <f>data!C1577</f>
        <v>4</v>
      </c>
      <c r="D1579" s="7">
        <f>data!D1577</f>
        <v>6</v>
      </c>
      <c r="E1579" s="7">
        <f>data!E1577</f>
        <v>14</v>
      </c>
      <c r="F1579" s="7">
        <f>data!F1577</f>
        <v>16</v>
      </c>
      <c r="G1579" s="7">
        <f>data!G1577</f>
        <v>18</v>
      </c>
      <c r="H1579" s="8">
        <f>data!H1577</f>
        <v>26</v>
      </c>
      <c r="I1579" s="9">
        <f>data!I1577</f>
        <v>6</v>
      </c>
      <c r="J1579" s="175"/>
      <c r="K1579" s="143"/>
      <c r="L1579" s="143"/>
      <c r="M1579" s="143"/>
      <c r="N1579" s="176"/>
      <c r="O1579" s="175"/>
      <c r="P1579" s="143"/>
      <c r="Q1579" s="143"/>
      <c r="R1579" s="143"/>
      <c r="S1579" s="176"/>
      <c r="T1579" s="175"/>
      <c r="U1579" s="143"/>
      <c r="V1579" s="143"/>
      <c r="W1579" s="143"/>
      <c r="X1579" s="176"/>
      <c r="Y1579" s="175"/>
      <c r="Z1579" s="143"/>
      <c r="AA1579" s="143"/>
      <c r="AB1579" s="143"/>
      <c r="AC1579" s="176"/>
      <c r="AD1579" s="175"/>
      <c r="AE1579" s="143"/>
      <c r="AF1579" s="143"/>
      <c r="AG1579" s="143"/>
      <c r="AH1579" s="176"/>
      <c r="AI1579" s="175"/>
      <c r="AJ1579" s="143"/>
      <c r="AK1579" s="143"/>
      <c r="AL1579" s="143"/>
      <c r="AM1579" s="176"/>
      <c r="AN1579" s="179"/>
      <c r="AO1579" s="180"/>
      <c r="AP1579" s="180"/>
      <c r="AQ1579" s="180"/>
      <c r="AR1579" s="180"/>
      <c r="AS1579" s="180"/>
      <c r="AT1579" s="180"/>
      <c r="AU1579" s="180"/>
      <c r="AV1579" s="180"/>
      <c r="AW1579" s="180"/>
      <c r="AX1579" s="180"/>
      <c r="AY1579" s="180"/>
      <c r="AZ1579" s="180"/>
      <c r="BA1579" s="180"/>
      <c r="BB1579" s="180"/>
      <c r="BC1579" s="180"/>
      <c r="BD1579" s="180"/>
      <c r="BE1579" s="180"/>
      <c r="BF1579" s="180"/>
      <c r="BG1579" s="180"/>
      <c r="BH1579" s="180"/>
      <c r="BI1579" s="180"/>
      <c r="BJ1579" s="180"/>
      <c r="BK1579" s="180"/>
      <c r="BL1579" s="180"/>
      <c r="BM1579" s="180"/>
      <c r="BN1579" s="180"/>
      <c r="BO1579" s="180"/>
      <c r="BP1579" s="180"/>
      <c r="BQ1579" s="180"/>
      <c r="BR1579" s="180"/>
      <c r="BS1579" s="180"/>
      <c r="BT1579" s="180"/>
      <c r="BU1579" s="180"/>
      <c r="BV1579" s="180"/>
    </row>
    <row r="1580" spans="1:74" x14ac:dyDescent="0.15">
      <c r="A1580" s="5">
        <v>1576</v>
      </c>
      <c r="B1580" s="5">
        <f>data!A1578</f>
        <v>2013137</v>
      </c>
      <c r="C1580" s="6">
        <f>data!C1578</f>
        <v>4</v>
      </c>
      <c r="D1580" s="7">
        <f>data!D1578</f>
        <v>17</v>
      </c>
      <c r="E1580" s="7">
        <f>data!E1578</f>
        <v>19</v>
      </c>
      <c r="F1580" s="7">
        <f>data!F1578</f>
        <v>23</v>
      </c>
      <c r="G1580" s="7">
        <f>data!G1578</f>
        <v>24</v>
      </c>
      <c r="H1580" s="8">
        <f>data!H1578</f>
        <v>27</v>
      </c>
      <c r="I1580" s="9">
        <f>data!I1578</f>
        <v>10</v>
      </c>
      <c r="J1580" s="175"/>
      <c r="K1580" s="143"/>
      <c r="L1580" s="143"/>
      <c r="M1580" s="143"/>
      <c r="N1580" s="176"/>
      <c r="O1580" s="175"/>
      <c r="P1580" s="143"/>
      <c r="Q1580" s="143"/>
      <c r="R1580" s="143"/>
      <c r="S1580" s="176"/>
      <c r="T1580" s="175"/>
      <c r="U1580" s="143"/>
      <c r="V1580" s="143"/>
      <c r="W1580" s="143"/>
      <c r="X1580" s="176"/>
      <c r="Y1580" s="175"/>
      <c r="Z1580" s="143"/>
      <c r="AA1580" s="143"/>
      <c r="AB1580" s="143"/>
      <c r="AC1580" s="176"/>
      <c r="AD1580" s="175"/>
      <c r="AE1580" s="143"/>
      <c r="AF1580" s="143"/>
      <c r="AG1580" s="143"/>
      <c r="AH1580" s="176"/>
      <c r="AI1580" s="175"/>
      <c r="AJ1580" s="143"/>
      <c r="AK1580" s="143"/>
      <c r="AL1580" s="143"/>
      <c r="AM1580" s="176"/>
      <c r="AN1580" s="179"/>
      <c r="AO1580" s="180"/>
      <c r="AP1580" s="180"/>
      <c r="AQ1580" s="180"/>
      <c r="AR1580" s="180"/>
      <c r="AS1580" s="180"/>
      <c r="AT1580" s="180"/>
      <c r="AU1580" s="180"/>
      <c r="AV1580" s="180"/>
      <c r="AW1580" s="180"/>
      <c r="AX1580" s="180"/>
      <c r="AY1580" s="180"/>
      <c r="AZ1580" s="180"/>
      <c r="BA1580" s="180"/>
      <c r="BB1580" s="180"/>
      <c r="BC1580" s="180"/>
      <c r="BD1580" s="180"/>
      <c r="BE1580" s="180"/>
      <c r="BF1580" s="180"/>
      <c r="BG1580" s="180"/>
      <c r="BH1580" s="180"/>
      <c r="BI1580" s="180"/>
      <c r="BJ1580" s="180"/>
      <c r="BK1580" s="180"/>
      <c r="BL1580" s="180"/>
      <c r="BM1580" s="180"/>
      <c r="BN1580" s="180"/>
      <c r="BO1580" s="180"/>
      <c r="BP1580" s="180"/>
      <c r="BQ1580" s="180"/>
      <c r="BR1580" s="180"/>
      <c r="BS1580" s="180"/>
      <c r="BT1580" s="180"/>
      <c r="BU1580" s="180"/>
      <c r="BV1580" s="180"/>
    </row>
    <row r="1581" spans="1:74" x14ac:dyDescent="0.15">
      <c r="A1581" s="5">
        <v>1577</v>
      </c>
      <c r="B1581" s="5">
        <f>data!A1579</f>
        <v>2013138</v>
      </c>
      <c r="C1581" s="6">
        <f>data!C1579</f>
        <v>4</v>
      </c>
      <c r="D1581" s="7">
        <f>data!D1579</f>
        <v>15</v>
      </c>
      <c r="E1581" s="7">
        <f>data!E1579</f>
        <v>16</v>
      </c>
      <c r="F1581" s="7">
        <f>data!F1579</f>
        <v>24</v>
      </c>
      <c r="G1581" s="7">
        <f>data!G1579</f>
        <v>27</v>
      </c>
      <c r="H1581" s="8">
        <f>data!H1579</f>
        <v>28</v>
      </c>
      <c r="I1581" s="9">
        <f>data!I1579</f>
        <v>3</v>
      </c>
      <c r="J1581" s="175"/>
      <c r="K1581" s="143"/>
      <c r="L1581" s="143"/>
      <c r="M1581" s="143"/>
      <c r="N1581" s="176"/>
      <c r="O1581" s="175"/>
      <c r="P1581" s="143"/>
      <c r="Q1581" s="143"/>
      <c r="R1581" s="143"/>
      <c r="S1581" s="176"/>
      <c r="T1581" s="175"/>
      <c r="U1581" s="143"/>
      <c r="V1581" s="143"/>
      <c r="W1581" s="143"/>
      <c r="X1581" s="176"/>
      <c r="Y1581" s="175"/>
      <c r="Z1581" s="143"/>
      <c r="AA1581" s="143"/>
      <c r="AB1581" s="143"/>
      <c r="AC1581" s="176"/>
      <c r="AD1581" s="175"/>
      <c r="AE1581" s="143"/>
      <c r="AF1581" s="143"/>
      <c r="AG1581" s="143"/>
      <c r="AH1581" s="176"/>
      <c r="AI1581" s="175"/>
      <c r="AJ1581" s="143"/>
      <c r="AK1581" s="143"/>
      <c r="AL1581" s="143"/>
      <c r="AM1581" s="176"/>
      <c r="AN1581" s="179"/>
      <c r="AO1581" s="180"/>
      <c r="AP1581" s="180"/>
      <c r="AQ1581" s="180"/>
      <c r="AR1581" s="180"/>
      <c r="AS1581" s="180"/>
      <c r="AT1581" s="180"/>
      <c r="AU1581" s="180"/>
      <c r="AV1581" s="180"/>
      <c r="AW1581" s="180"/>
      <c r="AX1581" s="180"/>
      <c r="AY1581" s="180"/>
      <c r="AZ1581" s="180"/>
      <c r="BA1581" s="180"/>
      <c r="BB1581" s="180"/>
      <c r="BC1581" s="180"/>
      <c r="BD1581" s="180"/>
      <c r="BE1581" s="180"/>
      <c r="BF1581" s="180"/>
      <c r="BG1581" s="180"/>
      <c r="BH1581" s="180"/>
      <c r="BI1581" s="180"/>
      <c r="BJ1581" s="180"/>
      <c r="BK1581" s="180"/>
      <c r="BL1581" s="180"/>
      <c r="BM1581" s="180"/>
      <c r="BN1581" s="180"/>
      <c r="BO1581" s="180"/>
      <c r="BP1581" s="180"/>
      <c r="BQ1581" s="180"/>
      <c r="BR1581" s="180"/>
      <c r="BS1581" s="180"/>
      <c r="BT1581" s="180"/>
      <c r="BU1581" s="180"/>
      <c r="BV1581" s="180"/>
    </row>
    <row r="1582" spans="1:74" x14ac:dyDescent="0.15">
      <c r="A1582" s="5">
        <v>1578</v>
      </c>
      <c r="B1582" s="5">
        <f>data!A1580</f>
        <v>2013139</v>
      </c>
      <c r="C1582" s="6">
        <f>data!C1580</f>
        <v>7</v>
      </c>
      <c r="D1582" s="7">
        <f>data!D1580</f>
        <v>8</v>
      </c>
      <c r="E1582" s="7">
        <f>data!E1580</f>
        <v>11</v>
      </c>
      <c r="F1582" s="7">
        <f>data!F1580</f>
        <v>13</v>
      </c>
      <c r="G1582" s="7">
        <f>data!G1580</f>
        <v>21</v>
      </c>
      <c r="H1582" s="8">
        <f>data!H1580</f>
        <v>27</v>
      </c>
      <c r="I1582" s="9">
        <f>data!I1580</f>
        <v>8</v>
      </c>
      <c r="J1582" s="175"/>
      <c r="K1582" s="143"/>
      <c r="L1582" s="143"/>
      <c r="M1582" s="143"/>
      <c r="N1582" s="176"/>
      <c r="O1582" s="175"/>
      <c r="P1582" s="143"/>
      <c r="Q1582" s="143"/>
      <c r="R1582" s="143"/>
      <c r="S1582" s="176"/>
      <c r="T1582" s="175"/>
      <c r="U1582" s="143"/>
      <c r="V1582" s="143"/>
      <c r="W1582" s="143"/>
      <c r="X1582" s="176"/>
      <c r="Y1582" s="175"/>
      <c r="Z1582" s="143"/>
      <c r="AA1582" s="143"/>
      <c r="AB1582" s="143"/>
      <c r="AC1582" s="176"/>
      <c r="AD1582" s="175"/>
      <c r="AE1582" s="143"/>
      <c r="AF1582" s="143"/>
      <c r="AG1582" s="143"/>
      <c r="AH1582" s="176"/>
      <c r="AI1582" s="175"/>
      <c r="AJ1582" s="143"/>
      <c r="AK1582" s="143"/>
      <c r="AL1582" s="143"/>
      <c r="AM1582" s="176"/>
      <c r="AN1582" s="179"/>
      <c r="AO1582" s="180"/>
      <c r="AP1582" s="180"/>
      <c r="AQ1582" s="180"/>
      <c r="AR1582" s="180"/>
      <c r="AS1582" s="180"/>
      <c r="AT1582" s="180"/>
      <c r="AU1582" s="180"/>
      <c r="AV1582" s="180"/>
      <c r="AW1582" s="180"/>
      <c r="AX1582" s="180"/>
      <c r="AY1582" s="180"/>
      <c r="AZ1582" s="180"/>
      <c r="BA1582" s="180"/>
      <c r="BB1582" s="180"/>
      <c r="BC1582" s="180"/>
      <c r="BD1582" s="180"/>
      <c r="BE1582" s="180"/>
      <c r="BF1582" s="180"/>
      <c r="BG1582" s="180"/>
      <c r="BH1582" s="180"/>
      <c r="BI1582" s="180"/>
      <c r="BJ1582" s="180"/>
      <c r="BK1582" s="180"/>
      <c r="BL1582" s="180"/>
      <c r="BM1582" s="180"/>
      <c r="BN1582" s="180"/>
      <c r="BO1582" s="180"/>
      <c r="BP1582" s="180"/>
      <c r="BQ1582" s="180"/>
      <c r="BR1582" s="180"/>
      <c r="BS1582" s="180"/>
      <c r="BT1582" s="180"/>
      <c r="BU1582" s="180"/>
      <c r="BV1582" s="180"/>
    </row>
    <row r="1583" spans="1:74" x14ac:dyDescent="0.15">
      <c r="A1583" s="5">
        <v>1579</v>
      </c>
      <c r="B1583" s="5">
        <f>data!A1581</f>
        <v>2013140</v>
      </c>
      <c r="C1583" s="6">
        <f>data!C1581</f>
        <v>1</v>
      </c>
      <c r="D1583" s="7">
        <f>data!D1581</f>
        <v>5</v>
      </c>
      <c r="E1583" s="7">
        <f>data!E1581</f>
        <v>12</v>
      </c>
      <c r="F1583" s="7">
        <f>data!F1581</f>
        <v>13</v>
      </c>
      <c r="G1583" s="7">
        <f>data!G1581</f>
        <v>21</v>
      </c>
      <c r="H1583" s="8">
        <f>data!H1581</f>
        <v>22</v>
      </c>
      <c r="I1583" s="9">
        <f>data!I1581</f>
        <v>10</v>
      </c>
      <c r="J1583" s="175"/>
      <c r="K1583" s="143"/>
      <c r="L1583" s="143"/>
      <c r="M1583" s="143"/>
      <c r="N1583" s="176"/>
      <c r="O1583" s="175"/>
      <c r="P1583" s="143"/>
      <c r="Q1583" s="143"/>
      <c r="R1583" s="143"/>
      <c r="S1583" s="176"/>
      <c r="T1583" s="175"/>
      <c r="U1583" s="143"/>
      <c r="V1583" s="143"/>
      <c r="W1583" s="143"/>
      <c r="X1583" s="176"/>
      <c r="Y1583" s="175"/>
      <c r="Z1583" s="143"/>
      <c r="AA1583" s="143"/>
      <c r="AB1583" s="143"/>
      <c r="AC1583" s="176"/>
      <c r="AD1583" s="175"/>
      <c r="AE1583" s="143"/>
      <c r="AF1583" s="143"/>
      <c r="AG1583" s="143"/>
      <c r="AH1583" s="176"/>
      <c r="AI1583" s="175"/>
      <c r="AJ1583" s="143"/>
      <c r="AK1583" s="143"/>
      <c r="AL1583" s="143"/>
      <c r="AM1583" s="176"/>
      <c r="AN1583" s="179"/>
      <c r="AO1583" s="180"/>
      <c r="AP1583" s="180"/>
      <c r="AQ1583" s="180"/>
      <c r="AR1583" s="180"/>
      <c r="AS1583" s="180"/>
      <c r="AT1583" s="180"/>
      <c r="AU1583" s="180"/>
      <c r="AV1583" s="180"/>
      <c r="AW1583" s="180"/>
      <c r="AX1583" s="180"/>
      <c r="AY1583" s="180"/>
      <c r="AZ1583" s="180"/>
      <c r="BA1583" s="180"/>
      <c r="BB1583" s="180"/>
      <c r="BC1583" s="180"/>
      <c r="BD1583" s="180"/>
      <c r="BE1583" s="180"/>
      <c r="BF1583" s="180"/>
      <c r="BG1583" s="180"/>
      <c r="BH1583" s="180"/>
      <c r="BI1583" s="180"/>
      <c r="BJ1583" s="180"/>
      <c r="BK1583" s="180"/>
      <c r="BL1583" s="180"/>
      <c r="BM1583" s="180"/>
      <c r="BN1583" s="180"/>
      <c r="BO1583" s="180"/>
      <c r="BP1583" s="180"/>
      <c r="BQ1583" s="180"/>
      <c r="BR1583" s="180"/>
      <c r="BS1583" s="180"/>
      <c r="BT1583" s="180"/>
      <c r="BU1583" s="180"/>
      <c r="BV1583" s="180"/>
    </row>
    <row r="1584" spans="1:74" x14ac:dyDescent="0.15">
      <c r="A1584" s="5">
        <v>1580</v>
      </c>
      <c r="B1584" s="5">
        <f>data!A1582</f>
        <v>2013141</v>
      </c>
      <c r="C1584" s="6">
        <f>data!C1582</f>
        <v>3</v>
      </c>
      <c r="D1584" s="7">
        <f>data!D1582</f>
        <v>4</v>
      </c>
      <c r="E1584" s="7">
        <f>data!E1582</f>
        <v>5</v>
      </c>
      <c r="F1584" s="7">
        <f>data!F1582</f>
        <v>25</v>
      </c>
      <c r="G1584" s="7">
        <f>data!G1582</f>
        <v>30</v>
      </c>
      <c r="H1584" s="8">
        <f>data!H1582</f>
        <v>31</v>
      </c>
      <c r="I1584" s="9">
        <f>data!I1582</f>
        <v>4</v>
      </c>
      <c r="J1584" s="175"/>
      <c r="K1584" s="143"/>
      <c r="L1584" s="143"/>
      <c r="M1584" s="143"/>
      <c r="N1584" s="176"/>
      <c r="O1584" s="175"/>
      <c r="P1584" s="143"/>
      <c r="Q1584" s="143"/>
      <c r="R1584" s="143"/>
      <c r="S1584" s="176"/>
      <c r="T1584" s="175"/>
      <c r="U1584" s="143"/>
      <c r="V1584" s="143"/>
      <c r="W1584" s="143"/>
      <c r="X1584" s="176"/>
      <c r="Y1584" s="175"/>
      <c r="Z1584" s="143"/>
      <c r="AA1584" s="143"/>
      <c r="AB1584" s="143"/>
      <c r="AC1584" s="176"/>
      <c r="AD1584" s="175"/>
      <c r="AE1584" s="143"/>
      <c r="AF1584" s="143"/>
      <c r="AG1584" s="143"/>
      <c r="AH1584" s="176"/>
      <c r="AI1584" s="175"/>
      <c r="AJ1584" s="143"/>
      <c r="AK1584" s="143"/>
      <c r="AL1584" s="143"/>
      <c r="AM1584" s="176"/>
      <c r="AN1584" s="179"/>
      <c r="AO1584" s="180"/>
      <c r="AP1584" s="180"/>
      <c r="AQ1584" s="180"/>
      <c r="AR1584" s="180"/>
      <c r="AS1584" s="180"/>
      <c r="AT1584" s="180"/>
      <c r="AU1584" s="180"/>
      <c r="AV1584" s="180"/>
      <c r="AW1584" s="180"/>
      <c r="AX1584" s="180"/>
      <c r="AY1584" s="180"/>
      <c r="AZ1584" s="180"/>
      <c r="BA1584" s="180"/>
      <c r="BB1584" s="180"/>
      <c r="BC1584" s="180"/>
      <c r="BD1584" s="180"/>
      <c r="BE1584" s="180"/>
      <c r="BF1584" s="180"/>
      <c r="BG1584" s="180"/>
      <c r="BH1584" s="180"/>
      <c r="BI1584" s="180"/>
      <c r="BJ1584" s="180"/>
      <c r="BK1584" s="180"/>
      <c r="BL1584" s="180"/>
      <c r="BM1584" s="180"/>
      <c r="BN1584" s="180"/>
      <c r="BO1584" s="180"/>
      <c r="BP1584" s="180"/>
      <c r="BQ1584" s="180"/>
      <c r="BR1584" s="180"/>
      <c r="BS1584" s="180"/>
      <c r="BT1584" s="180"/>
      <c r="BU1584" s="180"/>
      <c r="BV1584" s="180"/>
    </row>
    <row r="1585" spans="1:74" x14ac:dyDescent="0.15">
      <c r="A1585" s="5">
        <v>1581</v>
      </c>
      <c r="B1585" s="5">
        <f>data!A1583</f>
        <v>2013142</v>
      </c>
      <c r="C1585" s="6">
        <f>data!C1583</f>
        <v>11</v>
      </c>
      <c r="D1585" s="7">
        <f>data!D1583</f>
        <v>12</v>
      </c>
      <c r="E1585" s="7">
        <f>data!E1583</f>
        <v>14</v>
      </c>
      <c r="F1585" s="7">
        <f>data!F1583</f>
        <v>20</v>
      </c>
      <c r="G1585" s="7">
        <f>data!G1583</f>
        <v>22</v>
      </c>
      <c r="H1585" s="8">
        <f>data!H1583</f>
        <v>29</v>
      </c>
      <c r="I1585" s="9">
        <f>data!I1583</f>
        <v>14</v>
      </c>
      <c r="J1585" s="175"/>
      <c r="K1585" s="143"/>
      <c r="L1585" s="143"/>
      <c r="M1585" s="143"/>
      <c r="N1585" s="176"/>
      <c r="O1585" s="175"/>
      <c r="P1585" s="143"/>
      <c r="Q1585" s="143"/>
      <c r="R1585" s="143"/>
      <c r="S1585" s="176"/>
      <c r="T1585" s="175"/>
      <c r="U1585" s="143"/>
      <c r="V1585" s="143"/>
      <c r="W1585" s="143"/>
      <c r="X1585" s="176"/>
      <c r="Y1585" s="175"/>
      <c r="Z1585" s="143"/>
      <c r="AA1585" s="143"/>
      <c r="AB1585" s="143"/>
      <c r="AC1585" s="176"/>
      <c r="AD1585" s="175"/>
      <c r="AE1585" s="143"/>
      <c r="AF1585" s="143"/>
      <c r="AG1585" s="143"/>
      <c r="AH1585" s="176"/>
      <c r="AI1585" s="175"/>
      <c r="AJ1585" s="143"/>
      <c r="AK1585" s="143"/>
      <c r="AL1585" s="143"/>
      <c r="AM1585" s="176"/>
      <c r="AN1585" s="179"/>
      <c r="AO1585" s="180"/>
      <c r="AP1585" s="180"/>
      <c r="AQ1585" s="180"/>
      <c r="AR1585" s="180"/>
      <c r="AS1585" s="180"/>
      <c r="AT1585" s="180"/>
      <c r="AU1585" s="180"/>
      <c r="AV1585" s="180"/>
      <c r="AW1585" s="180"/>
      <c r="AX1585" s="180"/>
      <c r="AY1585" s="180"/>
      <c r="AZ1585" s="180"/>
      <c r="BA1585" s="180"/>
      <c r="BB1585" s="180"/>
      <c r="BC1585" s="180"/>
      <c r="BD1585" s="180"/>
      <c r="BE1585" s="180"/>
      <c r="BF1585" s="180"/>
      <c r="BG1585" s="180"/>
      <c r="BH1585" s="180"/>
      <c r="BI1585" s="180"/>
      <c r="BJ1585" s="180"/>
      <c r="BK1585" s="180"/>
      <c r="BL1585" s="180"/>
      <c r="BM1585" s="180"/>
      <c r="BN1585" s="180"/>
      <c r="BO1585" s="180"/>
      <c r="BP1585" s="180"/>
      <c r="BQ1585" s="180"/>
      <c r="BR1585" s="180"/>
      <c r="BS1585" s="180"/>
      <c r="BT1585" s="180"/>
      <c r="BU1585" s="180"/>
      <c r="BV1585" s="180"/>
    </row>
    <row r="1586" spans="1:74" x14ac:dyDescent="0.15">
      <c r="A1586" s="5">
        <v>1582</v>
      </c>
      <c r="B1586" s="5">
        <f>data!A1584</f>
        <v>2013143</v>
      </c>
      <c r="C1586" s="6">
        <f>data!C1584</f>
        <v>12</v>
      </c>
      <c r="D1586" s="7">
        <f>data!D1584</f>
        <v>18</v>
      </c>
      <c r="E1586" s="7">
        <f>data!E1584</f>
        <v>21</v>
      </c>
      <c r="F1586" s="7">
        <f>data!F1584</f>
        <v>22</v>
      </c>
      <c r="G1586" s="7">
        <f>data!G1584</f>
        <v>27</v>
      </c>
      <c r="H1586" s="8">
        <f>data!H1584</f>
        <v>32</v>
      </c>
      <c r="I1586" s="9">
        <f>data!I1584</f>
        <v>11</v>
      </c>
      <c r="J1586" s="175"/>
      <c r="K1586" s="143"/>
      <c r="L1586" s="143"/>
      <c r="M1586" s="143"/>
      <c r="N1586" s="176"/>
      <c r="O1586" s="175"/>
      <c r="P1586" s="143"/>
      <c r="Q1586" s="143"/>
      <c r="R1586" s="143"/>
      <c r="S1586" s="176"/>
      <c r="T1586" s="175"/>
      <c r="U1586" s="143"/>
      <c r="V1586" s="143"/>
      <c r="W1586" s="143"/>
      <c r="X1586" s="176"/>
      <c r="Y1586" s="175"/>
      <c r="Z1586" s="143"/>
      <c r="AA1586" s="143"/>
      <c r="AB1586" s="143"/>
      <c r="AC1586" s="176"/>
      <c r="AD1586" s="175"/>
      <c r="AE1586" s="143"/>
      <c r="AF1586" s="143"/>
      <c r="AG1586" s="143"/>
      <c r="AH1586" s="176"/>
      <c r="AI1586" s="175"/>
      <c r="AJ1586" s="143"/>
      <c r="AK1586" s="143"/>
      <c r="AL1586" s="143"/>
      <c r="AM1586" s="176"/>
      <c r="AN1586" s="179"/>
      <c r="AO1586" s="180"/>
      <c r="AP1586" s="180"/>
      <c r="AQ1586" s="180"/>
      <c r="AR1586" s="180"/>
      <c r="AS1586" s="180"/>
      <c r="AT1586" s="180"/>
      <c r="AU1586" s="180"/>
      <c r="AV1586" s="180"/>
      <c r="AW1586" s="180"/>
      <c r="AX1586" s="180"/>
      <c r="AY1586" s="180"/>
      <c r="AZ1586" s="180"/>
      <c r="BA1586" s="180"/>
      <c r="BB1586" s="180"/>
      <c r="BC1586" s="180"/>
      <c r="BD1586" s="180"/>
      <c r="BE1586" s="180"/>
      <c r="BF1586" s="180"/>
      <c r="BG1586" s="180"/>
      <c r="BH1586" s="180"/>
      <c r="BI1586" s="180"/>
      <c r="BJ1586" s="180"/>
      <c r="BK1586" s="180"/>
      <c r="BL1586" s="180"/>
      <c r="BM1586" s="180"/>
      <c r="BN1586" s="180"/>
      <c r="BO1586" s="180"/>
      <c r="BP1586" s="180"/>
      <c r="BQ1586" s="180"/>
      <c r="BR1586" s="180"/>
      <c r="BS1586" s="180"/>
      <c r="BT1586" s="180"/>
      <c r="BU1586" s="180"/>
      <c r="BV1586" s="180"/>
    </row>
    <row r="1587" spans="1:74" x14ac:dyDescent="0.15">
      <c r="A1587" s="5">
        <v>1583</v>
      </c>
      <c r="B1587" s="5">
        <f>data!A1585</f>
        <v>2013144</v>
      </c>
      <c r="C1587" s="6">
        <f>data!C1585</f>
        <v>5</v>
      </c>
      <c r="D1587" s="7">
        <f>data!D1585</f>
        <v>7</v>
      </c>
      <c r="E1587" s="7">
        <f>data!E1585</f>
        <v>12</v>
      </c>
      <c r="F1587" s="7">
        <f>data!F1585</f>
        <v>19</v>
      </c>
      <c r="G1587" s="7">
        <f>data!G1585</f>
        <v>27</v>
      </c>
      <c r="H1587" s="8">
        <f>data!H1585</f>
        <v>31</v>
      </c>
      <c r="I1587" s="9">
        <f>data!I1585</f>
        <v>2</v>
      </c>
      <c r="J1587" s="175"/>
      <c r="K1587" s="143"/>
      <c r="L1587" s="143"/>
      <c r="M1587" s="143"/>
      <c r="N1587" s="176"/>
      <c r="O1587" s="175"/>
      <c r="P1587" s="143"/>
      <c r="Q1587" s="143"/>
      <c r="R1587" s="143"/>
      <c r="S1587" s="176"/>
      <c r="T1587" s="175"/>
      <c r="U1587" s="143"/>
      <c r="V1587" s="143"/>
      <c r="W1587" s="143"/>
      <c r="X1587" s="176"/>
      <c r="Y1587" s="175"/>
      <c r="Z1587" s="143"/>
      <c r="AA1587" s="143"/>
      <c r="AB1587" s="143"/>
      <c r="AC1587" s="176"/>
      <c r="AD1587" s="175"/>
      <c r="AE1587" s="143"/>
      <c r="AF1587" s="143"/>
      <c r="AG1587" s="143"/>
      <c r="AH1587" s="176"/>
      <c r="AI1587" s="175"/>
      <c r="AJ1587" s="143"/>
      <c r="AK1587" s="143"/>
      <c r="AL1587" s="143"/>
      <c r="AM1587" s="176"/>
      <c r="AN1587" s="179"/>
      <c r="AO1587" s="180"/>
      <c r="AP1587" s="180"/>
      <c r="AQ1587" s="180"/>
      <c r="AR1587" s="180"/>
      <c r="AS1587" s="180"/>
      <c r="AT1587" s="180"/>
      <c r="AU1587" s="180"/>
      <c r="AV1587" s="180"/>
      <c r="AW1587" s="180"/>
      <c r="AX1587" s="180"/>
      <c r="AY1587" s="180"/>
      <c r="AZ1587" s="180"/>
      <c r="BA1587" s="180"/>
      <c r="BB1587" s="180"/>
      <c r="BC1587" s="180"/>
      <c r="BD1587" s="180"/>
      <c r="BE1587" s="180"/>
      <c r="BF1587" s="180"/>
      <c r="BG1587" s="180"/>
      <c r="BH1587" s="180"/>
      <c r="BI1587" s="180"/>
      <c r="BJ1587" s="180"/>
      <c r="BK1587" s="180"/>
      <c r="BL1587" s="180"/>
      <c r="BM1587" s="180"/>
      <c r="BN1587" s="180"/>
      <c r="BO1587" s="180"/>
      <c r="BP1587" s="180"/>
      <c r="BQ1587" s="180"/>
      <c r="BR1587" s="180"/>
      <c r="BS1587" s="180"/>
      <c r="BT1587" s="180"/>
      <c r="BU1587" s="180"/>
      <c r="BV1587" s="180"/>
    </row>
    <row r="1588" spans="1:74" x14ac:dyDescent="0.15">
      <c r="A1588" s="5">
        <v>1584</v>
      </c>
      <c r="B1588" s="5">
        <f>data!A1586</f>
        <v>2013145</v>
      </c>
      <c r="C1588" s="6">
        <f>data!C1586</f>
        <v>6</v>
      </c>
      <c r="D1588" s="7">
        <f>data!D1586</f>
        <v>10</v>
      </c>
      <c r="E1588" s="7">
        <f>data!E1586</f>
        <v>13</v>
      </c>
      <c r="F1588" s="7">
        <f>data!F1586</f>
        <v>16</v>
      </c>
      <c r="G1588" s="7">
        <f>data!G1586</f>
        <v>23</v>
      </c>
      <c r="H1588" s="8">
        <f>data!H1586</f>
        <v>24</v>
      </c>
      <c r="I1588" s="9">
        <f>data!I1586</f>
        <v>15</v>
      </c>
      <c r="J1588" s="175"/>
      <c r="K1588" s="143"/>
      <c r="L1588" s="143"/>
      <c r="M1588" s="143"/>
      <c r="N1588" s="176"/>
      <c r="O1588" s="175"/>
      <c r="P1588" s="143"/>
      <c r="Q1588" s="143"/>
      <c r="R1588" s="143"/>
      <c r="S1588" s="176"/>
      <c r="T1588" s="175"/>
      <c r="U1588" s="143"/>
      <c r="V1588" s="143"/>
      <c r="W1588" s="143"/>
      <c r="X1588" s="176"/>
      <c r="Y1588" s="175"/>
      <c r="Z1588" s="143"/>
      <c r="AA1588" s="143"/>
      <c r="AB1588" s="143"/>
      <c r="AC1588" s="176"/>
      <c r="AD1588" s="175"/>
      <c r="AE1588" s="143"/>
      <c r="AF1588" s="143"/>
      <c r="AG1588" s="143"/>
      <c r="AH1588" s="176"/>
      <c r="AI1588" s="175"/>
      <c r="AJ1588" s="143"/>
      <c r="AK1588" s="143"/>
      <c r="AL1588" s="143"/>
      <c r="AM1588" s="176"/>
      <c r="AN1588" s="179"/>
      <c r="AO1588" s="180"/>
      <c r="AP1588" s="180"/>
      <c r="AQ1588" s="180"/>
      <c r="AR1588" s="180"/>
      <c r="AS1588" s="180"/>
      <c r="AT1588" s="180"/>
      <c r="AU1588" s="180"/>
      <c r="AV1588" s="180"/>
      <c r="AW1588" s="180"/>
      <c r="AX1588" s="180"/>
      <c r="AY1588" s="180"/>
      <c r="AZ1588" s="180"/>
      <c r="BA1588" s="180"/>
      <c r="BB1588" s="180"/>
      <c r="BC1588" s="180"/>
      <c r="BD1588" s="180"/>
      <c r="BE1588" s="180"/>
      <c r="BF1588" s="180"/>
      <c r="BG1588" s="180"/>
      <c r="BH1588" s="180"/>
      <c r="BI1588" s="180"/>
      <c r="BJ1588" s="180"/>
      <c r="BK1588" s="180"/>
      <c r="BL1588" s="180"/>
      <c r="BM1588" s="180"/>
      <c r="BN1588" s="180"/>
      <c r="BO1588" s="180"/>
      <c r="BP1588" s="180"/>
      <c r="BQ1588" s="180"/>
      <c r="BR1588" s="180"/>
      <c r="BS1588" s="180"/>
      <c r="BT1588" s="180"/>
      <c r="BU1588" s="180"/>
      <c r="BV1588" s="180"/>
    </row>
    <row r="1589" spans="1:74" x14ac:dyDescent="0.15">
      <c r="A1589" s="5">
        <v>1585</v>
      </c>
      <c r="B1589" s="5">
        <f>data!A1587</f>
        <v>2013146</v>
      </c>
      <c r="C1589" s="6">
        <f>data!C1587</f>
        <v>8</v>
      </c>
      <c r="D1589" s="7">
        <f>data!D1587</f>
        <v>20</v>
      </c>
      <c r="E1589" s="7">
        <f>data!E1587</f>
        <v>25</v>
      </c>
      <c r="F1589" s="7">
        <f>data!F1587</f>
        <v>30</v>
      </c>
      <c r="G1589" s="7">
        <f>data!G1587</f>
        <v>32</v>
      </c>
      <c r="H1589" s="8">
        <f>data!H1587</f>
        <v>33</v>
      </c>
      <c r="I1589" s="9">
        <f>data!I1587</f>
        <v>1</v>
      </c>
      <c r="J1589" s="175"/>
      <c r="K1589" s="143"/>
      <c r="L1589" s="143"/>
      <c r="M1589" s="143"/>
      <c r="N1589" s="176"/>
      <c r="O1589" s="175"/>
      <c r="P1589" s="143"/>
      <c r="Q1589" s="143"/>
      <c r="R1589" s="143"/>
      <c r="S1589" s="176"/>
      <c r="T1589" s="175"/>
      <c r="U1589" s="143"/>
      <c r="V1589" s="143"/>
      <c r="W1589" s="143"/>
      <c r="X1589" s="176"/>
      <c r="Y1589" s="175"/>
      <c r="Z1589" s="143"/>
      <c r="AA1589" s="143"/>
      <c r="AB1589" s="143"/>
      <c r="AC1589" s="176"/>
      <c r="AD1589" s="175"/>
      <c r="AE1589" s="143"/>
      <c r="AF1589" s="143"/>
      <c r="AG1589" s="143"/>
      <c r="AH1589" s="176"/>
      <c r="AI1589" s="175"/>
      <c r="AJ1589" s="143"/>
      <c r="AK1589" s="143"/>
      <c r="AL1589" s="143"/>
      <c r="AM1589" s="176"/>
      <c r="AN1589" s="179"/>
      <c r="AO1589" s="180"/>
      <c r="AP1589" s="180"/>
      <c r="AQ1589" s="180"/>
      <c r="AR1589" s="180"/>
      <c r="AS1589" s="180"/>
      <c r="AT1589" s="180"/>
      <c r="AU1589" s="180"/>
      <c r="AV1589" s="180"/>
      <c r="AW1589" s="180"/>
      <c r="AX1589" s="180"/>
      <c r="AY1589" s="180"/>
      <c r="AZ1589" s="180"/>
      <c r="BA1589" s="180"/>
      <c r="BB1589" s="180"/>
      <c r="BC1589" s="180"/>
      <c r="BD1589" s="180"/>
      <c r="BE1589" s="180"/>
      <c r="BF1589" s="180"/>
      <c r="BG1589" s="180"/>
      <c r="BH1589" s="180"/>
      <c r="BI1589" s="180"/>
      <c r="BJ1589" s="180"/>
      <c r="BK1589" s="180"/>
      <c r="BL1589" s="180"/>
      <c r="BM1589" s="180"/>
      <c r="BN1589" s="180"/>
      <c r="BO1589" s="180"/>
      <c r="BP1589" s="180"/>
      <c r="BQ1589" s="180"/>
      <c r="BR1589" s="180"/>
      <c r="BS1589" s="180"/>
      <c r="BT1589" s="180"/>
      <c r="BU1589" s="180"/>
      <c r="BV1589" s="180"/>
    </row>
    <row r="1590" spans="1:74" x14ac:dyDescent="0.15">
      <c r="A1590" s="5">
        <v>1586</v>
      </c>
      <c r="B1590" s="5">
        <f>data!A1588</f>
        <v>2013147</v>
      </c>
      <c r="C1590" s="6">
        <f>data!C1588</f>
        <v>2</v>
      </c>
      <c r="D1590" s="7">
        <f>data!D1588</f>
        <v>15</v>
      </c>
      <c r="E1590" s="7">
        <f>data!E1588</f>
        <v>16</v>
      </c>
      <c r="F1590" s="7">
        <f>data!F1588</f>
        <v>17</v>
      </c>
      <c r="G1590" s="7">
        <f>data!G1588</f>
        <v>19</v>
      </c>
      <c r="H1590" s="8">
        <f>data!H1588</f>
        <v>30</v>
      </c>
      <c r="I1590" s="9">
        <f>data!I1588</f>
        <v>8</v>
      </c>
      <c r="J1590" s="175"/>
      <c r="K1590" s="143"/>
      <c r="L1590" s="143"/>
      <c r="M1590" s="143"/>
      <c r="N1590" s="176"/>
      <c r="O1590" s="175"/>
      <c r="P1590" s="143"/>
      <c r="Q1590" s="143"/>
      <c r="R1590" s="143"/>
      <c r="S1590" s="176"/>
      <c r="T1590" s="175"/>
      <c r="U1590" s="143"/>
      <c r="V1590" s="143"/>
      <c r="W1590" s="143"/>
      <c r="X1590" s="176"/>
      <c r="Y1590" s="175"/>
      <c r="Z1590" s="143"/>
      <c r="AA1590" s="143"/>
      <c r="AB1590" s="143"/>
      <c r="AC1590" s="176"/>
      <c r="AD1590" s="175"/>
      <c r="AE1590" s="143"/>
      <c r="AF1590" s="143"/>
      <c r="AG1590" s="143"/>
      <c r="AH1590" s="176"/>
      <c r="AI1590" s="175"/>
      <c r="AJ1590" s="143"/>
      <c r="AK1590" s="143"/>
      <c r="AL1590" s="143"/>
      <c r="AM1590" s="176"/>
      <c r="AN1590" s="179"/>
      <c r="AO1590" s="180"/>
      <c r="AP1590" s="180"/>
      <c r="AQ1590" s="180"/>
      <c r="AR1590" s="180"/>
      <c r="AS1590" s="180"/>
      <c r="AT1590" s="180"/>
      <c r="AU1590" s="180"/>
      <c r="AV1590" s="180"/>
      <c r="AW1590" s="180"/>
      <c r="AX1590" s="180"/>
      <c r="AY1590" s="180"/>
      <c r="AZ1590" s="180"/>
      <c r="BA1590" s="180"/>
      <c r="BB1590" s="180"/>
      <c r="BC1590" s="180"/>
      <c r="BD1590" s="180"/>
      <c r="BE1590" s="180"/>
      <c r="BF1590" s="180"/>
      <c r="BG1590" s="180"/>
      <c r="BH1590" s="180"/>
      <c r="BI1590" s="180"/>
      <c r="BJ1590" s="180"/>
      <c r="BK1590" s="180"/>
      <c r="BL1590" s="180"/>
      <c r="BM1590" s="180"/>
      <c r="BN1590" s="180"/>
      <c r="BO1590" s="180"/>
      <c r="BP1590" s="180"/>
      <c r="BQ1590" s="180"/>
      <c r="BR1590" s="180"/>
      <c r="BS1590" s="180"/>
      <c r="BT1590" s="180"/>
      <c r="BU1590" s="180"/>
      <c r="BV1590" s="180"/>
    </row>
    <row r="1591" spans="1:74" x14ac:dyDescent="0.15">
      <c r="A1591" s="5">
        <v>1587</v>
      </c>
      <c r="B1591" s="5">
        <f>data!A1589</f>
        <v>2013148</v>
      </c>
      <c r="C1591" s="6">
        <f>data!C1589</f>
        <v>6</v>
      </c>
      <c r="D1591" s="7">
        <f>data!D1589</f>
        <v>11</v>
      </c>
      <c r="E1591" s="7">
        <f>data!E1589</f>
        <v>12</v>
      </c>
      <c r="F1591" s="7">
        <f>data!F1589</f>
        <v>14</v>
      </c>
      <c r="G1591" s="7">
        <f>data!G1589</f>
        <v>17</v>
      </c>
      <c r="H1591" s="8">
        <f>data!H1589</f>
        <v>22</v>
      </c>
      <c r="I1591" s="9">
        <f>data!I1589</f>
        <v>1</v>
      </c>
      <c r="J1591" s="175"/>
      <c r="K1591" s="143"/>
      <c r="L1591" s="143"/>
      <c r="M1591" s="143"/>
      <c r="N1591" s="176"/>
      <c r="O1591" s="175"/>
      <c r="P1591" s="143"/>
      <c r="Q1591" s="143"/>
      <c r="R1591" s="143"/>
      <c r="S1591" s="176"/>
      <c r="T1591" s="175"/>
      <c r="U1591" s="143"/>
      <c r="V1591" s="143"/>
      <c r="W1591" s="143"/>
      <c r="X1591" s="176"/>
      <c r="Y1591" s="175"/>
      <c r="Z1591" s="143"/>
      <c r="AA1591" s="143"/>
      <c r="AB1591" s="143"/>
      <c r="AC1591" s="176"/>
      <c r="AD1591" s="175"/>
      <c r="AE1591" s="143"/>
      <c r="AF1591" s="143"/>
      <c r="AG1591" s="143"/>
      <c r="AH1591" s="176"/>
      <c r="AI1591" s="175"/>
      <c r="AJ1591" s="143"/>
      <c r="AK1591" s="143"/>
      <c r="AL1591" s="143"/>
      <c r="AM1591" s="176"/>
      <c r="AN1591" s="179"/>
      <c r="AO1591" s="180"/>
      <c r="AP1591" s="180"/>
      <c r="AQ1591" s="180"/>
      <c r="AR1591" s="180"/>
      <c r="AS1591" s="180"/>
      <c r="AT1591" s="180"/>
      <c r="AU1591" s="180"/>
      <c r="AV1591" s="180"/>
      <c r="AW1591" s="180"/>
      <c r="AX1591" s="180"/>
      <c r="AY1591" s="180"/>
      <c r="AZ1591" s="180"/>
      <c r="BA1591" s="180"/>
      <c r="BB1591" s="180"/>
      <c r="BC1591" s="180"/>
      <c r="BD1591" s="180"/>
      <c r="BE1591" s="180"/>
      <c r="BF1591" s="180"/>
      <c r="BG1591" s="180"/>
      <c r="BH1591" s="180"/>
      <c r="BI1591" s="180"/>
      <c r="BJ1591" s="180"/>
      <c r="BK1591" s="180"/>
      <c r="BL1591" s="180"/>
      <c r="BM1591" s="180"/>
      <c r="BN1591" s="180"/>
      <c r="BO1591" s="180"/>
      <c r="BP1591" s="180"/>
      <c r="BQ1591" s="180"/>
      <c r="BR1591" s="180"/>
      <c r="BS1591" s="180"/>
      <c r="BT1591" s="180"/>
      <c r="BU1591" s="180"/>
      <c r="BV1591" s="180"/>
    </row>
    <row r="1592" spans="1:74" x14ac:dyDescent="0.15">
      <c r="A1592" s="5">
        <v>1588</v>
      </c>
      <c r="B1592" s="5">
        <f>data!A1590</f>
        <v>2013149</v>
      </c>
      <c r="C1592" s="6">
        <f>data!C1590</f>
        <v>9</v>
      </c>
      <c r="D1592" s="7">
        <f>data!D1590</f>
        <v>18</v>
      </c>
      <c r="E1592" s="7">
        <f>data!E1590</f>
        <v>25</v>
      </c>
      <c r="F1592" s="7">
        <f>data!F1590</f>
        <v>26</v>
      </c>
      <c r="G1592" s="7">
        <f>data!G1590</f>
        <v>30</v>
      </c>
      <c r="H1592" s="8">
        <f>data!H1590</f>
        <v>32</v>
      </c>
      <c r="I1592" s="9">
        <f>data!I1590</f>
        <v>11</v>
      </c>
      <c r="J1592" s="175"/>
      <c r="K1592" s="143"/>
      <c r="L1592" s="143"/>
      <c r="M1592" s="143"/>
      <c r="N1592" s="176"/>
      <c r="O1592" s="175"/>
      <c r="P1592" s="143"/>
      <c r="Q1592" s="143"/>
      <c r="R1592" s="143"/>
      <c r="S1592" s="176"/>
      <c r="T1592" s="175"/>
      <c r="U1592" s="143"/>
      <c r="V1592" s="143"/>
      <c r="W1592" s="143"/>
      <c r="X1592" s="176"/>
      <c r="Y1592" s="175"/>
      <c r="Z1592" s="143"/>
      <c r="AA1592" s="143"/>
      <c r="AB1592" s="143"/>
      <c r="AC1592" s="176"/>
      <c r="AD1592" s="175"/>
      <c r="AE1592" s="143"/>
      <c r="AF1592" s="143"/>
      <c r="AG1592" s="143"/>
      <c r="AH1592" s="176"/>
      <c r="AI1592" s="175"/>
      <c r="AJ1592" s="143"/>
      <c r="AK1592" s="143"/>
      <c r="AL1592" s="143"/>
      <c r="AM1592" s="176"/>
      <c r="AN1592" s="179"/>
      <c r="AO1592" s="180"/>
      <c r="AP1592" s="180"/>
      <c r="AQ1592" s="180"/>
      <c r="AR1592" s="180"/>
      <c r="AS1592" s="180"/>
      <c r="AT1592" s="180"/>
      <c r="AU1592" s="180"/>
      <c r="AV1592" s="180"/>
      <c r="AW1592" s="180"/>
      <c r="AX1592" s="180"/>
      <c r="AY1592" s="180"/>
      <c r="AZ1592" s="180"/>
      <c r="BA1592" s="180"/>
      <c r="BB1592" s="180"/>
      <c r="BC1592" s="180"/>
      <c r="BD1592" s="180"/>
      <c r="BE1592" s="180"/>
      <c r="BF1592" s="180"/>
      <c r="BG1592" s="180"/>
      <c r="BH1592" s="180"/>
      <c r="BI1592" s="180"/>
      <c r="BJ1592" s="180"/>
      <c r="BK1592" s="180"/>
      <c r="BL1592" s="180"/>
      <c r="BM1592" s="180"/>
      <c r="BN1592" s="180"/>
      <c r="BO1592" s="180"/>
      <c r="BP1592" s="180"/>
      <c r="BQ1592" s="180"/>
      <c r="BR1592" s="180"/>
      <c r="BS1592" s="180"/>
      <c r="BT1592" s="180"/>
      <c r="BU1592" s="180"/>
      <c r="BV1592" s="180"/>
    </row>
    <row r="1593" spans="1:74" x14ac:dyDescent="0.15">
      <c r="A1593" s="5">
        <v>1589</v>
      </c>
      <c r="B1593" s="5">
        <f>data!A1591</f>
        <v>2013150</v>
      </c>
      <c r="C1593" s="6">
        <f>data!C1591</f>
        <v>1</v>
      </c>
      <c r="D1593" s="7">
        <f>data!D1591</f>
        <v>15</v>
      </c>
      <c r="E1593" s="7">
        <f>data!E1591</f>
        <v>16</v>
      </c>
      <c r="F1593" s="7">
        <f>data!F1591</f>
        <v>25</v>
      </c>
      <c r="G1593" s="7">
        <f>data!G1591</f>
        <v>26</v>
      </c>
      <c r="H1593" s="8">
        <f>data!H1591</f>
        <v>29</v>
      </c>
      <c r="I1593" s="9">
        <f>data!I1591</f>
        <v>10</v>
      </c>
      <c r="J1593" s="175"/>
      <c r="K1593" s="143"/>
      <c r="L1593" s="143"/>
      <c r="M1593" s="143"/>
      <c r="N1593" s="176"/>
      <c r="O1593" s="175"/>
      <c r="P1593" s="143"/>
      <c r="Q1593" s="143"/>
      <c r="R1593" s="143"/>
      <c r="S1593" s="176"/>
      <c r="T1593" s="175"/>
      <c r="U1593" s="143"/>
      <c r="V1593" s="143"/>
      <c r="W1593" s="143"/>
      <c r="X1593" s="176"/>
      <c r="Y1593" s="175"/>
      <c r="Z1593" s="143"/>
      <c r="AA1593" s="143"/>
      <c r="AB1593" s="143"/>
      <c r="AC1593" s="176"/>
      <c r="AD1593" s="175"/>
      <c r="AE1593" s="143"/>
      <c r="AF1593" s="143"/>
      <c r="AG1593" s="143"/>
      <c r="AH1593" s="176"/>
      <c r="AI1593" s="175"/>
      <c r="AJ1593" s="143"/>
      <c r="AK1593" s="143"/>
      <c r="AL1593" s="143"/>
      <c r="AM1593" s="176"/>
      <c r="AN1593" s="179"/>
      <c r="AO1593" s="180"/>
      <c r="AP1593" s="180"/>
      <c r="AQ1593" s="180"/>
      <c r="AR1593" s="180"/>
      <c r="AS1593" s="180"/>
      <c r="AT1593" s="180"/>
      <c r="AU1593" s="180"/>
      <c r="AV1593" s="180"/>
      <c r="AW1593" s="180"/>
      <c r="AX1593" s="180"/>
      <c r="AY1593" s="180"/>
      <c r="AZ1593" s="180"/>
      <c r="BA1593" s="180"/>
      <c r="BB1593" s="180"/>
      <c r="BC1593" s="180"/>
      <c r="BD1593" s="180"/>
      <c r="BE1593" s="180"/>
      <c r="BF1593" s="180"/>
      <c r="BG1593" s="180"/>
      <c r="BH1593" s="180"/>
      <c r="BI1593" s="180"/>
      <c r="BJ1593" s="180"/>
      <c r="BK1593" s="180"/>
      <c r="BL1593" s="180"/>
      <c r="BM1593" s="180"/>
      <c r="BN1593" s="180"/>
      <c r="BO1593" s="180"/>
      <c r="BP1593" s="180"/>
      <c r="BQ1593" s="180"/>
      <c r="BR1593" s="180"/>
      <c r="BS1593" s="180"/>
      <c r="BT1593" s="180"/>
      <c r="BU1593" s="180"/>
      <c r="BV1593" s="180"/>
    </row>
    <row r="1594" spans="1:74" x14ac:dyDescent="0.15">
      <c r="A1594" s="5">
        <v>1590</v>
      </c>
      <c r="B1594" s="5">
        <f>data!A1592</f>
        <v>2013151</v>
      </c>
      <c r="C1594" s="6">
        <f>data!C1592</f>
        <v>3</v>
      </c>
      <c r="D1594" s="7">
        <f>data!D1592</f>
        <v>9</v>
      </c>
      <c r="E1594" s="7">
        <f>data!E1592</f>
        <v>10</v>
      </c>
      <c r="F1594" s="7">
        <f>data!F1592</f>
        <v>19</v>
      </c>
      <c r="G1594" s="7">
        <f>data!G1592</f>
        <v>28</v>
      </c>
      <c r="H1594" s="8">
        <f>data!H1592</f>
        <v>33</v>
      </c>
      <c r="I1594" s="9">
        <f>data!I1592</f>
        <v>9</v>
      </c>
      <c r="J1594" s="175"/>
      <c r="K1594" s="143"/>
      <c r="L1594" s="143"/>
      <c r="M1594" s="143"/>
      <c r="N1594" s="176"/>
      <c r="O1594" s="175"/>
      <c r="P1594" s="143"/>
      <c r="Q1594" s="143"/>
      <c r="R1594" s="143"/>
      <c r="S1594" s="176"/>
      <c r="T1594" s="175"/>
      <c r="U1594" s="143"/>
      <c r="V1594" s="143"/>
      <c r="W1594" s="143"/>
      <c r="X1594" s="176"/>
      <c r="Y1594" s="175"/>
      <c r="Z1594" s="143"/>
      <c r="AA1594" s="143"/>
      <c r="AB1594" s="143"/>
      <c r="AC1594" s="176"/>
      <c r="AD1594" s="175"/>
      <c r="AE1594" s="143"/>
      <c r="AF1594" s="143"/>
      <c r="AG1594" s="143"/>
      <c r="AH1594" s="176"/>
      <c r="AI1594" s="175"/>
      <c r="AJ1594" s="143"/>
      <c r="AK1594" s="143"/>
      <c r="AL1594" s="143"/>
      <c r="AM1594" s="176"/>
      <c r="AN1594" s="179"/>
      <c r="AO1594" s="180"/>
      <c r="AP1594" s="180"/>
      <c r="AQ1594" s="180"/>
      <c r="AR1594" s="180"/>
      <c r="AS1594" s="180"/>
      <c r="AT1594" s="180"/>
      <c r="AU1594" s="180"/>
      <c r="AV1594" s="180"/>
      <c r="AW1594" s="180"/>
      <c r="AX1594" s="180"/>
      <c r="AY1594" s="180"/>
      <c r="AZ1594" s="180"/>
      <c r="BA1594" s="180"/>
      <c r="BB1594" s="180"/>
      <c r="BC1594" s="180"/>
      <c r="BD1594" s="180"/>
      <c r="BE1594" s="180"/>
      <c r="BF1594" s="180"/>
      <c r="BG1594" s="180"/>
      <c r="BH1594" s="180"/>
      <c r="BI1594" s="180"/>
      <c r="BJ1594" s="180"/>
      <c r="BK1594" s="180"/>
      <c r="BL1594" s="180"/>
      <c r="BM1594" s="180"/>
      <c r="BN1594" s="180"/>
      <c r="BO1594" s="180"/>
      <c r="BP1594" s="180"/>
      <c r="BQ1594" s="180"/>
      <c r="BR1594" s="180"/>
      <c r="BS1594" s="180"/>
      <c r="BT1594" s="180"/>
      <c r="BU1594" s="180"/>
      <c r="BV1594" s="180"/>
    </row>
    <row r="1595" spans="1:74" x14ac:dyDescent="0.15">
      <c r="A1595" s="5">
        <v>1591</v>
      </c>
      <c r="B1595" s="5">
        <f>data!A1593</f>
        <v>2013152</v>
      </c>
      <c r="C1595" s="6">
        <f>data!C1593</f>
        <v>4</v>
      </c>
      <c r="D1595" s="7">
        <f>data!D1593</f>
        <v>6</v>
      </c>
      <c r="E1595" s="7">
        <f>data!E1593</f>
        <v>14</v>
      </c>
      <c r="F1595" s="7">
        <f>data!F1593</f>
        <v>16</v>
      </c>
      <c r="G1595" s="7">
        <f>data!G1593</f>
        <v>18</v>
      </c>
      <c r="H1595" s="8">
        <f>data!H1593</f>
        <v>29</v>
      </c>
      <c r="I1595" s="9">
        <f>data!I1593</f>
        <v>5</v>
      </c>
      <c r="J1595" s="175"/>
      <c r="K1595" s="143"/>
      <c r="L1595" s="143"/>
      <c r="M1595" s="143"/>
      <c r="N1595" s="176"/>
      <c r="O1595" s="175"/>
      <c r="P1595" s="143"/>
      <c r="Q1595" s="143"/>
      <c r="R1595" s="143"/>
      <c r="S1595" s="176"/>
      <c r="T1595" s="175"/>
      <c r="U1595" s="143"/>
      <c r="V1595" s="143"/>
      <c r="W1595" s="143"/>
      <c r="X1595" s="176"/>
      <c r="Y1595" s="175"/>
      <c r="Z1595" s="143"/>
      <c r="AA1595" s="143"/>
      <c r="AB1595" s="143"/>
      <c r="AC1595" s="176"/>
      <c r="AD1595" s="175"/>
      <c r="AE1595" s="143"/>
      <c r="AF1595" s="143"/>
      <c r="AG1595" s="143"/>
      <c r="AH1595" s="176"/>
      <c r="AI1595" s="175"/>
      <c r="AJ1595" s="143"/>
      <c r="AK1595" s="143"/>
      <c r="AL1595" s="143"/>
      <c r="AM1595" s="176"/>
      <c r="AN1595" s="179"/>
      <c r="AO1595" s="180"/>
      <c r="AP1595" s="180"/>
      <c r="AQ1595" s="180"/>
      <c r="AR1595" s="180"/>
      <c r="AS1595" s="180"/>
      <c r="AT1595" s="180"/>
      <c r="AU1595" s="180"/>
      <c r="AV1595" s="180"/>
      <c r="AW1595" s="180"/>
      <c r="AX1595" s="180"/>
      <c r="AY1595" s="180"/>
      <c r="AZ1595" s="180"/>
      <c r="BA1595" s="180"/>
      <c r="BB1595" s="180"/>
      <c r="BC1595" s="180"/>
      <c r="BD1595" s="180"/>
      <c r="BE1595" s="180"/>
      <c r="BF1595" s="180"/>
      <c r="BG1595" s="180"/>
      <c r="BH1595" s="180"/>
      <c r="BI1595" s="180"/>
      <c r="BJ1595" s="180"/>
      <c r="BK1595" s="180"/>
      <c r="BL1595" s="180"/>
      <c r="BM1595" s="180"/>
      <c r="BN1595" s="180"/>
      <c r="BO1595" s="180"/>
      <c r="BP1595" s="180"/>
      <c r="BQ1595" s="180"/>
      <c r="BR1595" s="180"/>
      <c r="BS1595" s="180"/>
      <c r="BT1595" s="180"/>
      <c r="BU1595" s="180"/>
      <c r="BV1595" s="180"/>
    </row>
    <row r="1596" spans="1:74" x14ac:dyDescent="0.15">
      <c r="A1596" s="5">
        <v>1592</v>
      </c>
      <c r="B1596" s="5">
        <f>data!A1594</f>
        <v>2013153</v>
      </c>
      <c r="C1596" s="6">
        <f>data!C1594</f>
        <v>8</v>
      </c>
      <c r="D1596" s="7">
        <f>data!D1594</f>
        <v>11</v>
      </c>
      <c r="E1596" s="7">
        <f>data!E1594</f>
        <v>13</v>
      </c>
      <c r="F1596" s="7">
        <f>data!F1594</f>
        <v>18</v>
      </c>
      <c r="G1596" s="7">
        <f>data!G1594</f>
        <v>28</v>
      </c>
      <c r="H1596" s="8">
        <f>data!H1594</f>
        <v>33</v>
      </c>
      <c r="I1596" s="9">
        <f>data!I1594</f>
        <v>10</v>
      </c>
      <c r="J1596" s="175"/>
      <c r="K1596" s="143"/>
      <c r="L1596" s="143"/>
      <c r="M1596" s="143"/>
      <c r="N1596" s="176"/>
      <c r="O1596" s="175"/>
      <c r="P1596" s="143"/>
      <c r="Q1596" s="143"/>
      <c r="R1596" s="143"/>
      <c r="S1596" s="176"/>
      <c r="T1596" s="175"/>
      <c r="U1596" s="143"/>
      <c r="V1596" s="143"/>
      <c r="W1596" s="143"/>
      <c r="X1596" s="176"/>
      <c r="Y1596" s="175"/>
      <c r="Z1596" s="143"/>
      <c r="AA1596" s="143"/>
      <c r="AB1596" s="143"/>
      <c r="AC1596" s="176"/>
      <c r="AD1596" s="175"/>
      <c r="AE1596" s="143"/>
      <c r="AF1596" s="143"/>
      <c r="AG1596" s="143"/>
      <c r="AH1596" s="176"/>
      <c r="AI1596" s="175"/>
      <c r="AJ1596" s="143"/>
      <c r="AK1596" s="143"/>
      <c r="AL1596" s="143"/>
      <c r="AM1596" s="176"/>
      <c r="AN1596" s="179"/>
      <c r="AO1596" s="180"/>
      <c r="AP1596" s="180"/>
      <c r="AQ1596" s="180"/>
      <c r="AR1596" s="180"/>
      <c r="AS1596" s="180"/>
      <c r="AT1596" s="180"/>
      <c r="AU1596" s="180"/>
      <c r="AV1596" s="180"/>
      <c r="AW1596" s="180"/>
      <c r="AX1596" s="180"/>
      <c r="AY1596" s="180"/>
      <c r="AZ1596" s="180"/>
      <c r="BA1596" s="180"/>
      <c r="BB1596" s="180"/>
      <c r="BC1596" s="180"/>
      <c r="BD1596" s="180"/>
      <c r="BE1596" s="180"/>
      <c r="BF1596" s="180"/>
      <c r="BG1596" s="180"/>
      <c r="BH1596" s="180"/>
      <c r="BI1596" s="180"/>
      <c r="BJ1596" s="180"/>
      <c r="BK1596" s="180"/>
      <c r="BL1596" s="180"/>
      <c r="BM1596" s="180"/>
      <c r="BN1596" s="180"/>
      <c r="BO1596" s="180"/>
      <c r="BP1596" s="180"/>
      <c r="BQ1596" s="180"/>
      <c r="BR1596" s="180"/>
      <c r="BS1596" s="180"/>
      <c r="BT1596" s="180"/>
      <c r="BU1596" s="180"/>
      <c r="BV1596" s="180"/>
    </row>
    <row r="1597" spans="1:74" x14ac:dyDescent="0.15">
      <c r="A1597" s="5">
        <v>1593</v>
      </c>
      <c r="B1597" s="5">
        <f>data!A1595</f>
        <v>2013154</v>
      </c>
      <c r="C1597" s="6">
        <f>data!C1595</f>
        <v>7</v>
      </c>
      <c r="D1597" s="7">
        <f>data!D1595</f>
        <v>11</v>
      </c>
      <c r="E1597" s="7">
        <f>data!E1595</f>
        <v>14</v>
      </c>
      <c r="F1597" s="7">
        <f>data!F1595</f>
        <v>19</v>
      </c>
      <c r="G1597" s="7">
        <f>data!G1595</f>
        <v>24</v>
      </c>
      <c r="H1597" s="8">
        <f>data!H1595</f>
        <v>29</v>
      </c>
      <c r="I1597" s="9">
        <f>data!I1595</f>
        <v>5</v>
      </c>
      <c r="J1597" s="175"/>
      <c r="K1597" s="143"/>
      <c r="L1597" s="143"/>
      <c r="M1597" s="143"/>
      <c r="N1597" s="176"/>
      <c r="O1597" s="175"/>
      <c r="P1597" s="143"/>
      <c r="Q1597" s="143"/>
      <c r="R1597" s="143"/>
      <c r="S1597" s="176"/>
      <c r="T1597" s="175"/>
      <c r="U1597" s="143"/>
      <c r="V1597" s="143"/>
      <c r="W1597" s="143"/>
      <c r="X1597" s="176"/>
      <c r="Y1597" s="175"/>
      <c r="Z1597" s="143"/>
      <c r="AA1597" s="143"/>
      <c r="AB1597" s="143"/>
      <c r="AC1597" s="176"/>
      <c r="AD1597" s="175"/>
      <c r="AE1597" s="143"/>
      <c r="AF1597" s="143"/>
      <c r="AG1597" s="143"/>
      <c r="AH1597" s="176"/>
      <c r="AI1597" s="175"/>
      <c r="AJ1597" s="143"/>
      <c r="AK1597" s="143"/>
      <c r="AL1597" s="143"/>
      <c r="AM1597" s="176"/>
      <c r="AN1597" s="179"/>
      <c r="AO1597" s="180"/>
      <c r="AP1597" s="180"/>
      <c r="AQ1597" s="180"/>
      <c r="AR1597" s="180"/>
      <c r="AS1597" s="180"/>
      <c r="AT1597" s="180"/>
      <c r="AU1597" s="180"/>
      <c r="AV1597" s="180"/>
      <c r="AW1597" s="180"/>
      <c r="AX1597" s="180"/>
      <c r="AY1597" s="180"/>
      <c r="AZ1597" s="180"/>
      <c r="BA1597" s="180"/>
      <c r="BB1597" s="180"/>
      <c r="BC1597" s="180"/>
      <c r="BD1597" s="180"/>
      <c r="BE1597" s="180"/>
      <c r="BF1597" s="180"/>
      <c r="BG1597" s="180"/>
      <c r="BH1597" s="180"/>
      <c r="BI1597" s="180"/>
      <c r="BJ1597" s="180"/>
      <c r="BK1597" s="180"/>
      <c r="BL1597" s="180"/>
      <c r="BM1597" s="180"/>
      <c r="BN1597" s="180"/>
      <c r="BO1597" s="180"/>
      <c r="BP1597" s="180"/>
      <c r="BQ1597" s="180"/>
      <c r="BR1597" s="180"/>
      <c r="BS1597" s="180"/>
      <c r="BT1597" s="180"/>
      <c r="BU1597" s="180"/>
      <c r="BV1597" s="180"/>
    </row>
    <row r="1598" spans="1:74" x14ac:dyDescent="0.15">
      <c r="A1598" s="5">
        <v>1594</v>
      </c>
      <c r="B1598" s="5">
        <f>data!A1596</f>
        <v>2014001</v>
      </c>
      <c r="C1598" s="6">
        <f>data!C1596</f>
        <v>3</v>
      </c>
      <c r="D1598" s="7">
        <f>data!D1596</f>
        <v>9</v>
      </c>
      <c r="E1598" s="7">
        <f>data!E1596</f>
        <v>15</v>
      </c>
      <c r="F1598" s="7">
        <f>data!F1596</f>
        <v>20</v>
      </c>
      <c r="G1598" s="7">
        <f>data!G1596</f>
        <v>27</v>
      </c>
      <c r="H1598" s="8">
        <f>data!H1596</f>
        <v>29</v>
      </c>
      <c r="I1598" s="9">
        <f>data!I1596</f>
        <v>1</v>
      </c>
      <c r="J1598" s="175"/>
      <c r="K1598" s="143"/>
      <c r="L1598" s="143"/>
      <c r="M1598" s="143"/>
      <c r="N1598" s="176"/>
      <c r="O1598" s="175"/>
      <c r="P1598" s="143"/>
      <c r="Q1598" s="143"/>
      <c r="R1598" s="143"/>
      <c r="S1598" s="176"/>
      <c r="T1598" s="175"/>
      <c r="U1598" s="143"/>
      <c r="V1598" s="143"/>
      <c r="W1598" s="143"/>
      <c r="X1598" s="176"/>
      <c r="Y1598" s="175"/>
      <c r="Z1598" s="143"/>
      <c r="AA1598" s="143"/>
      <c r="AB1598" s="143"/>
      <c r="AC1598" s="176"/>
      <c r="AD1598" s="175"/>
      <c r="AE1598" s="143"/>
      <c r="AF1598" s="143"/>
      <c r="AG1598" s="143"/>
      <c r="AH1598" s="176"/>
      <c r="AI1598" s="175"/>
      <c r="AJ1598" s="143"/>
      <c r="AK1598" s="143"/>
      <c r="AL1598" s="143"/>
      <c r="AM1598" s="176"/>
      <c r="AN1598" s="179"/>
      <c r="AO1598" s="180"/>
      <c r="AP1598" s="180"/>
      <c r="AQ1598" s="180"/>
      <c r="AR1598" s="180"/>
      <c r="AS1598" s="180"/>
      <c r="AT1598" s="180"/>
      <c r="AU1598" s="180"/>
      <c r="AV1598" s="180"/>
      <c r="AW1598" s="180"/>
      <c r="AX1598" s="180"/>
      <c r="AY1598" s="180"/>
      <c r="AZ1598" s="180"/>
      <c r="BA1598" s="180"/>
      <c r="BB1598" s="180"/>
      <c r="BC1598" s="180"/>
      <c r="BD1598" s="180"/>
      <c r="BE1598" s="180"/>
      <c r="BF1598" s="180"/>
      <c r="BG1598" s="180"/>
      <c r="BH1598" s="180"/>
      <c r="BI1598" s="180"/>
      <c r="BJ1598" s="180"/>
      <c r="BK1598" s="180"/>
      <c r="BL1598" s="180"/>
      <c r="BM1598" s="180"/>
      <c r="BN1598" s="180"/>
      <c r="BO1598" s="180"/>
      <c r="BP1598" s="180"/>
      <c r="BQ1598" s="180"/>
      <c r="BR1598" s="180"/>
      <c r="BS1598" s="180"/>
      <c r="BT1598" s="180"/>
      <c r="BU1598" s="180"/>
      <c r="BV1598" s="180"/>
    </row>
    <row r="1599" spans="1:74" x14ac:dyDescent="0.15">
      <c r="A1599" s="5">
        <v>1595</v>
      </c>
      <c r="B1599" s="5">
        <f>data!A1597</f>
        <v>2014002</v>
      </c>
      <c r="C1599" s="6">
        <f>data!C1597</f>
        <v>4</v>
      </c>
      <c r="D1599" s="7">
        <f>data!D1597</f>
        <v>21</v>
      </c>
      <c r="E1599" s="7">
        <f>data!E1597</f>
        <v>23</v>
      </c>
      <c r="F1599" s="7">
        <f>data!F1597</f>
        <v>31</v>
      </c>
      <c r="G1599" s="7">
        <f>data!G1597</f>
        <v>32</v>
      </c>
      <c r="H1599" s="8">
        <f>data!H1597</f>
        <v>33</v>
      </c>
      <c r="I1599" s="9">
        <f>data!I1597</f>
        <v>4</v>
      </c>
      <c r="J1599" s="175"/>
      <c r="K1599" s="143"/>
      <c r="L1599" s="143"/>
      <c r="M1599" s="143"/>
      <c r="N1599" s="176"/>
      <c r="O1599" s="175"/>
      <c r="P1599" s="143"/>
      <c r="Q1599" s="143"/>
      <c r="R1599" s="143"/>
      <c r="S1599" s="176"/>
      <c r="T1599" s="175"/>
      <c r="U1599" s="143"/>
      <c r="V1599" s="143"/>
      <c r="W1599" s="143"/>
      <c r="X1599" s="176"/>
      <c r="Y1599" s="175"/>
      <c r="Z1599" s="143"/>
      <c r="AA1599" s="143"/>
      <c r="AB1599" s="143"/>
      <c r="AC1599" s="176"/>
      <c r="AD1599" s="175"/>
      <c r="AE1599" s="143"/>
      <c r="AF1599" s="143"/>
      <c r="AG1599" s="143"/>
      <c r="AH1599" s="176"/>
      <c r="AI1599" s="175"/>
      <c r="AJ1599" s="143"/>
      <c r="AK1599" s="143"/>
      <c r="AL1599" s="143"/>
      <c r="AM1599" s="176"/>
      <c r="AN1599" s="179"/>
      <c r="AO1599" s="180"/>
      <c r="AP1599" s="180"/>
      <c r="AQ1599" s="180"/>
      <c r="AR1599" s="180"/>
      <c r="AS1599" s="180"/>
      <c r="AT1599" s="180"/>
      <c r="AU1599" s="180"/>
      <c r="AV1599" s="180"/>
      <c r="AW1599" s="180"/>
      <c r="AX1599" s="180"/>
      <c r="AY1599" s="180"/>
      <c r="AZ1599" s="180"/>
      <c r="BA1599" s="180"/>
      <c r="BB1599" s="180"/>
      <c r="BC1599" s="180"/>
      <c r="BD1599" s="180"/>
      <c r="BE1599" s="180"/>
      <c r="BF1599" s="180"/>
      <c r="BG1599" s="180"/>
      <c r="BH1599" s="180"/>
      <c r="BI1599" s="180"/>
      <c r="BJ1599" s="180"/>
      <c r="BK1599" s="180"/>
      <c r="BL1599" s="180"/>
      <c r="BM1599" s="180"/>
      <c r="BN1599" s="180"/>
      <c r="BO1599" s="180"/>
      <c r="BP1599" s="180"/>
      <c r="BQ1599" s="180"/>
      <c r="BR1599" s="180"/>
      <c r="BS1599" s="180"/>
      <c r="BT1599" s="180"/>
      <c r="BU1599" s="180"/>
      <c r="BV1599" s="180"/>
    </row>
    <row r="1600" spans="1:74" x14ac:dyDescent="0.15">
      <c r="A1600" s="5">
        <v>1596</v>
      </c>
      <c r="B1600" s="5">
        <f>data!A1598</f>
        <v>2014003</v>
      </c>
      <c r="C1600" s="6">
        <f>data!C1598</f>
        <v>6</v>
      </c>
      <c r="D1600" s="7">
        <f>data!D1598</f>
        <v>10</v>
      </c>
      <c r="E1600" s="7">
        <f>data!E1598</f>
        <v>11</v>
      </c>
      <c r="F1600" s="7">
        <f>data!F1598</f>
        <v>28</v>
      </c>
      <c r="G1600" s="7">
        <f>data!G1598</f>
        <v>30</v>
      </c>
      <c r="H1600" s="8">
        <f>data!H1598</f>
        <v>33</v>
      </c>
      <c r="I1600" s="9">
        <f>data!I1598</f>
        <v>12</v>
      </c>
      <c r="J1600" s="175"/>
      <c r="K1600" s="143"/>
      <c r="L1600" s="143"/>
      <c r="M1600" s="143"/>
      <c r="N1600" s="176"/>
      <c r="O1600" s="175"/>
      <c r="P1600" s="143"/>
      <c r="Q1600" s="143"/>
      <c r="R1600" s="143"/>
      <c r="S1600" s="176"/>
      <c r="T1600" s="175"/>
      <c r="U1600" s="143"/>
      <c r="V1600" s="143"/>
      <c r="W1600" s="143"/>
      <c r="X1600" s="176"/>
      <c r="Y1600" s="175"/>
      <c r="Z1600" s="143"/>
      <c r="AA1600" s="143"/>
      <c r="AB1600" s="143"/>
      <c r="AC1600" s="176"/>
      <c r="AD1600" s="175"/>
      <c r="AE1600" s="143"/>
      <c r="AF1600" s="143"/>
      <c r="AG1600" s="143"/>
      <c r="AH1600" s="176"/>
      <c r="AI1600" s="175"/>
      <c r="AJ1600" s="143"/>
      <c r="AK1600" s="143"/>
      <c r="AL1600" s="143"/>
      <c r="AM1600" s="176"/>
      <c r="AN1600" s="179"/>
      <c r="AO1600" s="180"/>
      <c r="AP1600" s="180"/>
      <c r="AQ1600" s="180"/>
      <c r="AR1600" s="180"/>
      <c r="AS1600" s="180"/>
      <c r="AT1600" s="180"/>
      <c r="AU1600" s="180"/>
      <c r="AV1600" s="180"/>
      <c r="AW1600" s="180"/>
      <c r="AX1600" s="180"/>
      <c r="AY1600" s="180"/>
      <c r="AZ1600" s="180"/>
      <c r="BA1600" s="180"/>
      <c r="BB1600" s="180"/>
      <c r="BC1600" s="180"/>
      <c r="BD1600" s="180"/>
      <c r="BE1600" s="180"/>
      <c r="BF1600" s="180"/>
      <c r="BG1600" s="180"/>
      <c r="BH1600" s="180"/>
      <c r="BI1600" s="180"/>
      <c r="BJ1600" s="180"/>
      <c r="BK1600" s="180"/>
      <c r="BL1600" s="180"/>
      <c r="BM1600" s="180"/>
      <c r="BN1600" s="180"/>
      <c r="BO1600" s="180"/>
      <c r="BP1600" s="180"/>
      <c r="BQ1600" s="180"/>
      <c r="BR1600" s="180"/>
      <c r="BS1600" s="180"/>
      <c r="BT1600" s="180"/>
      <c r="BU1600" s="180"/>
      <c r="BV1600" s="180"/>
    </row>
    <row r="1601" spans="1:74" x14ac:dyDescent="0.15">
      <c r="A1601" s="5">
        <v>1597</v>
      </c>
      <c r="B1601" s="5">
        <f>data!A1599</f>
        <v>2014004</v>
      </c>
      <c r="C1601" s="6">
        <f>data!C1599</f>
        <v>1</v>
      </c>
      <c r="D1601" s="7">
        <f>data!D1599</f>
        <v>4</v>
      </c>
      <c r="E1601" s="7">
        <f>data!E1599</f>
        <v>19</v>
      </c>
      <c r="F1601" s="7">
        <f>data!F1599</f>
        <v>22</v>
      </c>
      <c r="G1601" s="7">
        <f>data!G1599</f>
        <v>24</v>
      </c>
      <c r="H1601" s="8">
        <f>data!H1599</f>
        <v>25</v>
      </c>
      <c r="I1601" s="9">
        <f>data!I1599</f>
        <v>15</v>
      </c>
      <c r="J1601" s="175"/>
      <c r="K1601" s="143"/>
      <c r="L1601" s="143"/>
      <c r="M1601" s="143"/>
      <c r="N1601" s="176"/>
      <c r="O1601" s="175"/>
      <c r="P1601" s="143"/>
      <c r="Q1601" s="143"/>
      <c r="R1601" s="143"/>
      <c r="S1601" s="176"/>
      <c r="T1601" s="175"/>
      <c r="U1601" s="143"/>
      <c r="V1601" s="143"/>
      <c r="W1601" s="143"/>
      <c r="X1601" s="176"/>
      <c r="Y1601" s="175"/>
      <c r="Z1601" s="143"/>
      <c r="AA1601" s="143"/>
      <c r="AB1601" s="143"/>
      <c r="AC1601" s="176"/>
      <c r="AD1601" s="175"/>
      <c r="AE1601" s="143"/>
      <c r="AF1601" s="143"/>
      <c r="AG1601" s="143"/>
      <c r="AH1601" s="176"/>
      <c r="AI1601" s="175"/>
      <c r="AJ1601" s="143"/>
      <c r="AK1601" s="143"/>
      <c r="AL1601" s="143"/>
      <c r="AM1601" s="176"/>
      <c r="AN1601" s="179"/>
      <c r="AO1601" s="180"/>
      <c r="AP1601" s="180"/>
      <c r="AQ1601" s="180"/>
      <c r="AR1601" s="180"/>
      <c r="AS1601" s="180"/>
      <c r="AT1601" s="180"/>
      <c r="AU1601" s="180"/>
      <c r="AV1601" s="180"/>
      <c r="AW1601" s="180"/>
      <c r="AX1601" s="180"/>
      <c r="AY1601" s="180"/>
      <c r="AZ1601" s="180"/>
      <c r="BA1601" s="180"/>
      <c r="BB1601" s="180"/>
      <c r="BC1601" s="180"/>
      <c r="BD1601" s="180"/>
      <c r="BE1601" s="180"/>
      <c r="BF1601" s="180"/>
      <c r="BG1601" s="180"/>
      <c r="BH1601" s="180"/>
      <c r="BI1601" s="180"/>
      <c r="BJ1601" s="180"/>
      <c r="BK1601" s="180"/>
      <c r="BL1601" s="180"/>
      <c r="BM1601" s="180"/>
      <c r="BN1601" s="180"/>
      <c r="BO1601" s="180"/>
      <c r="BP1601" s="180"/>
      <c r="BQ1601" s="180"/>
      <c r="BR1601" s="180"/>
      <c r="BS1601" s="180"/>
      <c r="BT1601" s="180"/>
      <c r="BU1601" s="180"/>
      <c r="BV1601" s="180"/>
    </row>
    <row r="1602" spans="1:74" x14ac:dyDescent="0.15">
      <c r="A1602" s="5">
        <v>1598</v>
      </c>
      <c r="B1602" s="5">
        <f>data!A1600</f>
        <v>2014005</v>
      </c>
      <c r="C1602" s="6">
        <f>data!C1600</f>
        <v>15</v>
      </c>
      <c r="D1602" s="7">
        <f>data!D1600</f>
        <v>18</v>
      </c>
      <c r="E1602" s="7">
        <f>data!E1600</f>
        <v>23</v>
      </c>
      <c r="F1602" s="7">
        <f>data!F1600</f>
        <v>27</v>
      </c>
      <c r="G1602" s="7">
        <f>data!G1600</f>
        <v>32</v>
      </c>
      <c r="H1602" s="8">
        <f>data!H1600</f>
        <v>33</v>
      </c>
      <c r="I1602" s="9">
        <f>data!I1600</f>
        <v>4</v>
      </c>
      <c r="J1602" s="175"/>
      <c r="K1602" s="143"/>
      <c r="L1602" s="143"/>
      <c r="M1602" s="143"/>
      <c r="N1602" s="176"/>
      <c r="O1602" s="175"/>
      <c r="P1602" s="143"/>
      <c r="Q1602" s="143"/>
      <c r="R1602" s="143"/>
      <c r="S1602" s="176"/>
      <c r="T1602" s="175"/>
      <c r="U1602" s="143"/>
      <c r="V1602" s="143"/>
      <c r="W1602" s="143"/>
      <c r="X1602" s="176"/>
      <c r="Y1602" s="175"/>
      <c r="Z1602" s="143"/>
      <c r="AA1602" s="143"/>
      <c r="AB1602" s="143"/>
      <c r="AC1602" s="176"/>
      <c r="AD1602" s="175"/>
      <c r="AE1602" s="143"/>
      <c r="AF1602" s="143"/>
      <c r="AG1602" s="143"/>
      <c r="AH1602" s="176"/>
      <c r="AI1602" s="175"/>
      <c r="AJ1602" s="143"/>
      <c r="AK1602" s="143"/>
      <c r="AL1602" s="143"/>
      <c r="AM1602" s="176"/>
      <c r="AN1602" s="179"/>
      <c r="AO1602" s="180"/>
      <c r="AP1602" s="180"/>
      <c r="AQ1602" s="180"/>
      <c r="AR1602" s="180"/>
      <c r="AS1602" s="180"/>
      <c r="AT1602" s="180"/>
      <c r="AU1602" s="180"/>
      <c r="AV1602" s="180"/>
      <c r="AW1602" s="180"/>
      <c r="AX1602" s="180"/>
      <c r="AY1602" s="180"/>
      <c r="AZ1602" s="180"/>
      <c r="BA1602" s="180"/>
      <c r="BB1602" s="180"/>
      <c r="BC1602" s="180"/>
      <c r="BD1602" s="180"/>
      <c r="BE1602" s="180"/>
      <c r="BF1602" s="180"/>
      <c r="BG1602" s="180"/>
      <c r="BH1602" s="180"/>
      <c r="BI1602" s="180"/>
      <c r="BJ1602" s="180"/>
      <c r="BK1602" s="180"/>
      <c r="BL1602" s="180"/>
      <c r="BM1602" s="180"/>
      <c r="BN1602" s="180"/>
      <c r="BO1602" s="180"/>
      <c r="BP1602" s="180"/>
      <c r="BQ1602" s="180"/>
      <c r="BR1602" s="180"/>
      <c r="BS1602" s="180"/>
      <c r="BT1602" s="180"/>
      <c r="BU1602" s="180"/>
      <c r="BV1602" s="180"/>
    </row>
    <row r="1603" spans="1:74" x14ac:dyDescent="0.15">
      <c r="A1603" s="5">
        <v>1599</v>
      </c>
      <c r="B1603" s="5">
        <f>data!A1601</f>
        <v>2014006</v>
      </c>
      <c r="C1603" s="6">
        <f>data!C1601</f>
        <v>3</v>
      </c>
      <c r="D1603" s="7">
        <f>data!D1601</f>
        <v>4</v>
      </c>
      <c r="E1603" s="7">
        <f>data!E1601</f>
        <v>7</v>
      </c>
      <c r="F1603" s="7">
        <f>data!F1601</f>
        <v>17</v>
      </c>
      <c r="G1603" s="7">
        <f>data!G1601</f>
        <v>21</v>
      </c>
      <c r="H1603" s="8">
        <f>data!H1601</f>
        <v>27</v>
      </c>
      <c r="I1603" s="9">
        <f>data!I1601</f>
        <v>14</v>
      </c>
      <c r="J1603" s="175"/>
      <c r="K1603" s="143"/>
      <c r="L1603" s="143"/>
      <c r="M1603" s="143"/>
      <c r="N1603" s="176"/>
      <c r="O1603" s="175"/>
      <c r="P1603" s="143"/>
      <c r="Q1603" s="143"/>
      <c r="R1603" s="143"/>
      <c r="S1603" s="176"/>
      <c r="T1603" s="175"/>
      <c r="U1603" s="143"/>
      <c r="V1603" s="143"/>
      <c r="W1603" s="143"/>
      <c r="X1603" s="176"/>
      <c r="Y1603" s="175"/>
      <c r="Z1603" s="143"/>
      <c r="AA1603" s="143"/>
      <c r="AB1603" s="143"/>
      <c r="AC1603" s="176"/>
      <c r="AD1603" s="175"/>
      <c r="AE1603" s="143"/>
      <c r="AF1603" s="143"/>
      <c r="AG1603" s="143"/>
      <c r="AH1603" s="176"/>
      <c r="AI1603" s="175"/>
      <c r="AJ1603" s="143"/>
      <c r="AK1603" s="143"/>
      <c r="AL1603" s="143"/>
      <c r="AM1603" s="176"/>
      <c r="AN1603" s="179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80"/>
      <c r="BI1603" s="180"/>
      <c r="BJ1603" s="180"/>
      <c r="BK1603" s="180"/>
      <c r="BL1603" s="180"/>
      <c r="BM1603" s="180"/>
      <c r="BN1603" s="180"/>
      <c r="BO1603" s="180"/>
      <c r="BP1603" s="180"/>
      <c r="BQ1603" s="180"/>
      <c r="BR1603" s="180"/>
      <c r="BS1603" s="180"/>
      <c r="BT1603" s="180"/>
      <c r="BU1603" s="180"/>
      <c r="BV1603" s="180"/>
    </row>
    <row r="1604" spans="1:74" x14ac:dyDescent="0.15">
      <c r="A1604" s="5">
        <v>1600</v>
      </c>
      <c r="B1604" s="5">
        <f>data!A1602</f>
        <v>2014007</v>
      </c>
      <c r="C1604" s="6">
        <f>data!C1602</f>
        <v>8</v>
      </c>
      <c r="D1604" s="7">
        <f>data!D1602</f>
        <v>10</v>
      </c>
      <c r="E1604" s="7">
        <f>data!E1602</f>
        <v>12</v>
      </c>
      <c r="F1604" s="7">
        <f>data!F1602</f>
        <v>14</v>
      </c>
      <c r="G1604" s="7">
        <f>data!G1602</f>
        <v>18</v>
      </c>
      <c r="H1604" s="8">
        <f>data!H1602</f>
        <v>28</v>
      </c>
      <c r="I1604" s="9">
        <f>data!I1602</f>
        <v>14</v>
      </c>
      <c r="J1604" s="175"/>
      <c r="K1604" s="143"/>
      <c r="L1604" s="143"/>
      <c r="M1604" s="143"/>
      <c r="N1604" s="176"/>
      <c r="O1604" s="175"/>
      <c r="P1604" s="143"/>
      <c r="Q1604" s="143"/>
      <c r="R1604" s="143"/>
      <c r="S1604" s="176"/>
      <c r="T1604" s="175"/>
      <c r="U1604" s="143"/>
      <c r="V1604" s="143"/>
      <c r="W1604" s="143"/>
      <c r="X1604" s="176"/>
      <c r="Y1604" s="175"/>
      <c r="Z1604" s="143"/>
      <c r="AA1604" s="143"/>
      <c r="AB1604" s="143"/>
      <c r="AC1604" s="176"/>
      <c r="AD1604" s="175"/>
      <c r="AE1604" s="143"/>
      <c r="AF1604" s="143"/>
      <c r="AG1604" s="143"/>
      <c r="AH1604" s="176"/>
      <c r="AI1604" s="175"/>
      <c r="AJ1604" s="143"/>
      <c r="AK1604" s="143"/>
      <c r="AL1604" s="143"/>
      <c r="AM1604" s="176"/>
      <c r="AN1604" s="179"/>
      <c r="AO1604" s="180"/>
      <c r="AP1604" s="180"/>
      <c r="AQ1604" s="180"/>
      <c r="AR1604" s="180"/>
      <c r="AS1604" s="180"/>
      <c r="AT1604" s="180"/>
      <c r="AU1604" s="180"/>
      <c r="AV1604" s="180"/>
      <c r="AW1604" s="180"/>
      <c r="AX1604" s="180"/>
      <c r="AY1604" s="180"/>
      <c r="AZ1604" s="180"/>
      <c r="BA1604" s="180"/>
      <c r="BB1604" s="180"/>
      <c r="BC1604" s="180"/>
      <c r="BD1604" s="180"/>
      <c r="BE1604" s="180"/>
      <c r="BF1604" s="180"/>
      <c r="BG1604" s="180"/>
      <c r="BH1604" s="180"/>
      <c r="BI1604" s="180"/>
      <c r="BJ1604" s="180"/>
      <c r="BK1604" s="180"/>
      <c r="BL1604" s="180"/>
      <c r="BM1604" s="180"/>
      <c r="BN1604" s="180"/>
      <c r="BO1604" s="180"/>
      <c r="BP1604" s="180"/>
      <c r="BQ1604" s="180"/>
      <c r="BR1604" s="180"/>
      <c r="BS1604" s="180"/>
      <c r="BT1604" s="180"/>
      <c r="BU1604" s="180"/>
      <c r="BV1604" s="180"/>
    </row>
    <row r="1605" spans="1:74" x14ac:dyDescent="0.15">
      <c r="A1605" s="5">
        <v>1601</v>
      </c>
      <c r="B1605" s="5">
        <f>data!A1603</f>
        <v>2014008</v>
      </c>
      <c r="C1605" s="6">
        <f>data!C1603</f>
        <v>5</v>
      </c>
      <c r="D1605" s="7">
        <f>data!D1603</f>
        <v>14</v>
      </c>
      <c r="E1605" s="7">
        <f>data!E1603</f>
        <v>16</v>
      </c>
      <c r="F1605" s="7">
        <f>data!F1603</f>
        <v>21</v>
      </c>
      <c r="G1605" s="7">
        <f>data!G1603</f>
        <v>29</v>
      </c>
      <c r="H1605" s="8">
        <f>data!H1603</f>
        <v>30</v>
      </c>
      <c r="I1605" s="9">
        <f>data!I1603</f>
        <v>12</v>
      </c>
      <c r="J1605" s="175"/>
      <c r="K1605" s="143"/>
      <c r="L1605" s="143"/>
      <c r="M1605" s="143"/>
      <c r="N1605" s="176"/>
      <c r="O1605" s="175"/>
      <c r="P1605" s="143"/>
      <c r="Q1605" s="143"/>
      <c r="R1605" s="143"/>
      <c r="S1605" s="176"/>
      <c r="T1605" s="175"/>
      <c r="U1605" s="143"/>
      <c r="V1605" s="143"/>
      <c r="W1605" s="143"/>
      <c r="X1605" s="176"/>
      <c r="Y1605" s="175"/>
      <c r="Z1605" s="143"/>
      <c r="AA1605" s="143"/>
      <c r="AB1605" s="143"/>
      <c r="AC1605" s="176"/>
      <c r="AD1605" s="175"/>
      <c r="AE1605" s="143"/>
      <c r="AF1605" s="143"/>
      <c r="AG1605" s="143"/>
      <c r="AH1605" s="176"/>
      <c r="AI1605" s="175"/>
      <c r="AJ1605" s="143"/>
      <c r="AK1605" s="143"/>
      <c r="AL1605" s="143"/>
      <c r="AM1605" s="176"/>
      <c r="AN1605" s="179"/>
      <c r="AO1605" s="180"/>
      <c r="AP1605" s="180"/>
      <c r="AQ1605" s="180"/>
      <c r="AR1605" s="180"/>
      <c r="AS1605" s="180"/>
      <c r="AT1605" s="180"/>
      <c r="AU1605" s="180"/>
      <c r="AV1605" s="180"/>
      <c r="AW1605" s="180"/>
      <c r="AX1605" s="180"/>
      <c r="AY1605" s="180"/>
      <c r="AZ1605" s="180"/>
      <c r="BA1605" s="180"/>
      <c r="BB1605" s="180"/>
      <c r="BC1605" s="180"/>
      <c r="BD1605" s="180"/>
      <c r="BE1605" s="180"/>
      <c r="BF1605" s="180"/>
      <c r="BG1605" s="180"/>
      <c r="BH1605" s="180"/>
      <c r="BI1605" s="180"/>
      <c r="BJ1605" s="180"/>
      <c r="BK1605" s="180"/>
      <c r="BL1605" s="180"/>
      <c r="BM1605" s="180"/>
      <c r="BN1605" s="180"/>
      <c r="BO1605" s="180"/>
      <c r="BP1605" s="180"/>
      <c r="BQ1605" s="180"/>
      <c r="BR1605" s="180"/>
      <c r="BS1605" s="180"/>
      <c r="BT1605" s="180"/>
      <c r="BU1605" s="180"/>
      <c r="BV1605" s="180"/>
    </row>
    <row r="1606" spans="1:74" x14ac:dyDescent="0.15">
      <c r="A1606" s="5">
        <v>1602</v>
      </c>
      <c r="B1606" s="5">
        <f>data!A1604</f>
        <v>2014009</v>
      </c>
      <c r="C1606" s="6">
        <f>data!C1604</f>
        <v>8</v>
      </c>
      <c r="D1606" s="7">
        <f>data!D1604</f>
        <v>9</v>
      </c>
      <c r="E1606" s="7">
        <f>data!E1604</f>
        <v>19</v>
      </c>
      <c r="F1606" s="7">
        <f>data!F1604</f>
        <v>20</v>
      </c>
      <c r="G1606" s="7">
        <f>data!G1604</f>
        <v>25</v>
      </c>
      <c r="H1606" s="8">
        <f>data!H1604</f>
        <v>32</v>
      </c>
      <c r="I1606" s="9">
        <f>data!I1604</f>
        <v>16</v>
      </c>
      <c r="J1606" s="175"/>
      <c r="K1606" s="143"/>
      <c r="L1606" s="143"/>
      <c r="M1606" s="143"/>
      <c r="N1606" s="176"/>
      <c r="O1606" s="175"/>
      <c r="P1606" s="143"/>
      <c r="Q1606" s="143"/>
      <c r="R1606" s="143"/>
      <c r="S1606" s="176"/>
      <c r="T1606" s="175"/>
      <c r="U1606" s="143"/>
      <c r="V1606" s="143"/>
      <c r="W1606" s="143"/>
      <c r="X1606" s="176"/>
      <c r="Y1606" s="175"/>
      <c r="Z1606" s="143"/>
      <c r="AA1606" s="143"/>
      <c r="AB1606" s="143"/>
      <c r="AC1606" s="176"/>
      <c r="AD1606" s="175"/>
      <c r="AE1606" s="143"/>
      <c r="AF1606" s="143"/>
      <c r="AG1606" s="143"/>
      <c r="AH1606" s="176"/>
      <c r="AI1606" s="175"/>
      <c r="AJ1606" s="143"/>
      <c r="AK1606" s="143"/>
      <c r="AL1606" s="143"/>
      <c r="AM1606" s="176"/>
      <c r="AN1606" s="179"/>
      <c r="AO1606" s="180"/>
      <c r="AP1606" s="180"/>
      <c r="AQ1606" s="180"/>
      <c r="AR1606" s="180"/>
      <c r="AS1606" s="180"/>
      <c r="AT1606" s="180"/>
      <c r="AU1606" s="180"/>
      <c r="AV1606" s="180"/>
      <c r="AW1606" s="180"/>
      <c r="AX1606" s="180"/>
      <c r="AY1606" s="180"/>
      <c r="AZ1606" s="180"/>
      <c r="BA1606" s="180"/>
      <c r="BB1606" s="180"/>
      <c r="BC1606" s="180"/>
      <c r="BD1606" s="180"/>
      <c r="BE1606" s="180"/>
      <c r="BF1606" s="180"/>
      <c r="BG1606" s="180"/>
      <c r="BH1606" s="180"/>
      <c r="BI1606" s="180"/>
      <c r="BJ1606" s="180"/>
      <c r="BK1606" s="180"/>
      <c r="BL1606" s="180"/>
      <c r="BM1606" s="180"/>
      <c r="BN1606" s="180"/>
      <c r="BO1606" s="180"/>
      <c r="BP1606" s="180"/>
      <c r="BQ1606" s="180"/>
      <c r="BR1606" s="180"/>
      <c r="BS1606" s="180"/>
      <c r="BT1606" s="180"/>
      <c r="BU1606" s="180"/>
      <c r="BV1606" s="180"/>
    </row>
    <row r="1607" spans="1:74" x14ac:dyDescent="0.15">
      <c r="A1607" s="5">
        <v>1603</v>
      </c>
      <c r="B1607" s="5">
        <f>data!A1605</f>
        <v>2014010</v>
      </c>
      <c r="C1607" s="6">
        <f>data!C1605</f>
        <v>5</v>
      </c>
      <c r="D1607" s="7">
        <f>data!D1605</f>
        <v>7</v>
      </c>
      <c r="E1607" s="7">
        <f>data!E1605</f>
        <v>8</v>
      </c>
      <c r="F1607" s="7">
        <f>data!F1605</f>
        <v>20</v>
      </c>
      <c r="G1607" s="7">
        <f>data!G1605</f>
        <v>31</v>
      </c>
      <c r="H1607" s="8">
        <f>data!H1605</f>
        <v>33</v>
      </c>
      <c r="I1607" s="9">
        <f>data!I1605</f>
        <v>11</v>
      </c>
      <c r="J1607" s="175"/>
      <c r="K1607" s="143"/>
      <c r="L1607" s="143"/>
      <c r="M1607" s="143"/>
      <c r="N1607" s="176"/>
      <c r="O1607" s="175"/>
      <c r="P1607" s="143"/>
      <c r="Q1607" s="143"/>
      <c r="R1607" s="143"/>
      <c r="S1607" s="176"/>
      <c r="T1607" s="175"/>
      <c r="U1607" s="143"/>
      <c r="V1607" s="143"/>
      <c r="W1607" s="143"/>
      <c r="X1607" s="176"/>
      <c r="Y1607" s="175"/>
      <c r="Z1607" s="143"/>
      <c r="AA1607" s="143"/>
      <c r="AB1607" s="143"/>
      <c r="AC1607" s="176"/>
      <c r="AD1607" s="175"/>
      <c r="AE1607" s="143"/>
      <c r="AF1607" s="143"/>
      <c r="AG1607" s="143"/>
      <c r="AH1607" s="176"/>
      <c r="AI1607" s="175"/>
      <c r="AJ1607" s="143"/>
      <c r="AK1607" s="143"/>
      <c r="AL1607" s="143"/>
      <c r="AM1607" s="176"/>
      <c r="AN1607" s="179"/>
      <c r="AO1607" s="180"/>
      <c r="AP1607" s="180"/>
      <c r="AQ1607" s="180"/>
      <c r="AR1607" s="180"/>
      <c r="AS1607" s="180"/>
      <c r="AT1607" s="180"/>
      <c r="AU1607" s="180"/>
      <c r="AV1607" s="180"/>
      <c r="AW1607" s="180"/>
      <c r="AX1607" s="180"/>
      <c r="AY1607" s="180"/>
      <c r="AZ1607" s="180"/>
      <c r="BA1607" s="180"/>
      <c r="BB1607" s="180"/>
      <c r="BC1607" s="180"/>
      <c r="BD1607" s="180"/>
      <c r="BE1607" s="180"/>
      <c r="BF1607" s="180"/>
      <c r="BG1607" s="180"/>
      <c r="BH1607" s="180"/>
      <c r="BI1607" s="180"/>
      <c r="BJ1607" s="180"/>
      <c r="BK1607" s="180"/>
      <c r="BL1607" s="180"/>
      <c r="BM1607" s="180"/>
      <c r="BN1607" s="180"/>
      <c r="BO1607" s="180"/>
      <c r="BP1607" s="180"/>
      <c r="BQ1607" s="180"/>
      <c r="BR1607" s="180"/>
      <c r="BS1607" s="180"/>
      <c r="BT1607" s="180"/>
      <c r="BU1607" s="180"/>
      <c r="BV1607" s="180"/>
    </row>
    <row r="1608" spans="1:74" x14ac:dyDescent="0.15">
      <c r="A1608" s="5">
        <v>1604</v>
      </c>
      <c r="B1608" s="5">
        <f>data!A1606</f>
        <v>2014011</v>
      </c>
      <c r="C1608" s="6">
        <f>data!C1606</f>
        <v>9</v>
      </c>
      <c r="D1608" s="7">
        <f>data!D1606</f>
        <v>10</v>
      </c>
      <c r="E1608" s="7">
        <f>data!E1606</f>
        <v>13</v>
      </c>
      <c r="F1608" s="7">
        <f>data!F1606</f>
        <v>14</v>
      </c>
      <c r="G1608" s="7">
        <f>data!G1606</f>
        <v>21</v>
      </c>
      <c r="H1608" s="8">
        <f>data!H1606</f>
        <v>32</v>
      </c>
      <c r="I1608" s="9">
        <f>data!I1606</f>
        <v>2</v>
      </c>
      <c r="J1608" s="175"/>
      <c r="K1608" s="143"/>
      <c r="L1608" s="143"/>
      <c r="M1608" s="143"/>
      <c r="N1608" s="176"/>
      <c r="O1608" s="175"/>
      <c r="P1608" s="143"/>
      <c r="Q1608" s="143"/>
      <c r="R1608" s="143"/>
      <c r="S1608" s="176"/>
      <c r="T1608" s="175"/>
      <c r="U1608" s="143"/>
      <c r="V1608" s="143"/>
      <c r="W1608" s="143"/>
      <c r="X1608" s="176"/>
      <c r="Y1608" s="175"/>
      <c r="Z1608" s="143"/>
      <c r="AA1608" s="143"/>
      <c r="AB1608" s="143"/>
      <c r="AC1608" s="176"/>
      <c r="AD1608" s="175"/>
      <c r="AE1608" s="143"/>
      <c r="AF1608" s="143"/>
      <c r="AG1608" s="143"/>
      <c r="AH1608" s="176"/>
      <c r="AI1608" s="175"/>
      <c r="AJ1608" s="143"/>
      <c r="AK1608" s="143"/>
      <c r="AL1608" s="143"/>
      <c r="AM1608" s="176"/>
      <c r="AN1608" s="179"/>
      <c r="AO1608" s="180"/>
      <c r="AP1608" s="180"/>
      <c r="AQ1608" s="180"/>
      <c r="AR1608" s="180"/>
      <c r="AS1608" s="180"/>
      <c r="AT1608" s="180"/>
      <c r="AU1608" s="180"/>
      <c r="AV1608" s="180"/>
      <c r="AW1608" s="180"/>
      <c r="AX1608" s="180"/>
      <c r="AY1608" s="180"/>
      <c r="AZ1608" s="180"/>
      <c r="BA1608" s="180"/>
      <c r="BB1608" s="180"/>
      <c r="BC1608" s="180"/>
      <c r="BD1608" s="180"/>
      <c r="BE1608" s="180"/>
      <c r="BF1608" s="180"/>
      <c r="BG1608" s="180"/>
      <c r="BH1608" s="180"/>
      <c r="BI1608" s="180"/>
      <c r="BJ1608" s="180"/>
      <c r="BK1608" s="180"/>
      <c r="BL1608" s="180"/>
      <c r="BM1608" s="180"/>
      <c r="BN1608" s="180"/>
      <c r="BO1608" s="180"/>
      <c r="BP1608" s="180"/>
      <c r="BQ1608" s="180"/>
      <c r="BR1608" s="180"/>
      <c r="BS1608" s="180"/>
      <c r="BT1608" s="180"/>
      <c r="BU1608" s="180"/>
      <c r="BV1608" s="180"/>
    </row>
    <row r="1609" spans="1:74" x14ac:dyDescent="0.15">
      <c r="A1609" s="5">
        <v>1605</v>
      </c>
      <c r="B1609" s="5">
        <f>data!A1607</f>
        <v>2014012</v>
      </c>
      <c r="C1609" s="6">
        <f>data!C1607</f>
        <v>1</v>
      </c>
      <c r="D1609" s="7">
        <f>data!D1607</f>
        <v>8</v>
      </c>
      <c r="E1609" s="7">
        <f>data!E1607</f>
        <v>11</v>
      </c>
      <c r="F1609" s="7">
        <f>data!F1607</f>
        <v>19</v>
      </c>
      <c r="G1609" s="7">
        <f>data!G1607</f>
        <v>21</v>
      </c>
      <c r="H1609" s="8">
        <f>data!H1607</f>
        <v>24</v>
      </c>
      <c r="I1609" s="9">
        <f>data!I1607</f>
        <v>8</v>
      </c>
      <c r="J1609" s="175"/>
      <c r="K1609" s="143"/>
      <c r="L1609" s="143"/>
      <c r="M1609" s="143"/>
      <c r="N1609" s="176"/>
      <c r="O1609" s="175"/>
      <c r="P1609" s="143"/>
      <c r="Q1609" s="143"/>
      <c r="R1609" s="143"/>
      <c r="S1609" s="176"/>
      <c r="T1609" s="175"/>
      <c r="U1609" s="143"/>
      <c r="V1609" s="143"/>
      <c r="W1609" s="143"/>
      <c r="X1609" s="176"/>
      <c r="Y1609" s="175"/>
      <c r="Z1609" s="143"/>
      <c r="AA1609" s="143"/>
      <c r="AB1609" s="143"/>
      <c r="AC1609" s="176"/>
      <c r="AD1609" s="175"/>
      <c r="AE1609" s="143"/>
      <c r="AF1609" s="143"/>
      <c r="AG1609" s="143"/>
      <c r="AH1609" s="176"/>
      <c r="AI1609" s="175"/>
      <c r="AJ1609" s="143"/>
      <c r="AK1609" s="143"/>
      <c r="AL1609" s="143"/>
      <c r="AM1609" s="176"/>
      <c r="AN1609" s="179"/>
      <c r="AO1609" s="180"/>
      <c r="AP1609" s="180"/>
      <c r="AQ1609" s="180"/>
      <c r="AR1609" s="180"/>
      <c r="AS1609" s="180"/>
      <c r="AT1609" s="180"/>
      <c r="AU1609" s="180"/>
      <c r="AV1609" s="180"/>
      <c r="AW1609" s="180"/>
      <c r="AX1609" s="180"/>
      <c r="AY1609" s="180"/>
      <c r="AZ1609" s="180"/>
      <c r="BA1609" s="180"/>
      <c r="BB1609" s="180"/>
      <c r="BC1609" s="180"/>
      <c r="BD1609" s="180"/>
      <c r="BE1609" s="180"/>
      <c r="BF1609" s="180"/>
      <c r="BG1609" s="180"/>
      <c r="BH1609" s="180"/>
      <c r="BI1609" s="180"/>
      <c r="BJ1609" s="180"/>
      <c r="BK1609" s="180"/>
      <c r="BL1609" s="180"/>
      <c r="BM1609" s="180"/>
      <c r="BN1609" s="180"/>
      <c r="BO1609" s="180"/>
      <c r="BP1609" s="180"/>
      <c r="BQ1609" s="180"/>
      <c r="BR1609" s="180"/>
      <c r="BS1609" s="180"/>
      <c r="BT1609" s="180"/>
      <c r="BU1609" s="180"/>
      <c r="BV1609" s="180"/>
    </row>
    <row r="1610" spans="1:74" x14ac:dyDescent="0.15">
      <c r="A1610" s="5">
        <v>1606</v>
      </c>
      <c r="B1610" s="5">
        <f>data!A1608</f>
        <v>2014013</v>
      </c>
      <c r="C1610" s="6">
        <f>data!C1608</f>
        <v>5</v>
      </c>
      <c r="D1610" s="7">
        <f>data!D1608</f>
        <v>9</v>
      </c>
      <c r="E1610" s="7">
        <f>data!E1608</f>
        <v>13</v>
      </c>
      <c r="F1610" s="7">
        <f>data!F1608</f>
        <v>15</v>
      </c>
      <c r="G1610" s="7">
        <f>data!G1608</f>
        <v>17</v>
      </c>
      <c r="H1610" s="8">
        <f>data!H1608</f>
        <v>21</v>
      </c>
      <c r="I1610" s="9">
        <f>data!I1608</f>
        <v>13</v>
      </c>
      <c r="J1610" s="175"/>
      <c r="K1610" s="143"/>
      <c r="L1610" s="143"/>
      <c r="M1610" s="143"/>
      <c r="N1610" s="176"/>
      <c r="O1610" s="175"/>
      <c r="P1610" s="143"/>
      <c r="Q1610" s="143"/>
      <c r="R1610" s="143"/>
      <c r="S1610" s="176"/>
      <c r="T1610" s="175"/>
      <c r="U1610" s="143"/>
      <c r="V1610" s="143"/>
      <c r="W1610" s="143"/>
      <c r="X1610" s="176"/>
      <c r="Y1610" s="175"/>
      <c r="Z1610" s="143"/>
      <c r="AA1610" s="143"/>
      <c r="AB1610" s="143"/>
      <c r="AC1610" s="176"/>
      <c r="AD1610" s="175"/>
      <c r="AE1610" s="143"/>
      <c r="AF1610" s="143"/>
      <c r="AG1610" s="143"/>
      <c r="AH1610" s="176"/>
      <c r="AI1610" s="175"/>
      <c r="AJ1610" s="143"/>
      <c r="AK1610" s="143"/>
      <c r="AL1610" s="143"/>
      <c r="AM1610" s="176"/>
      <c r="AN1610" s="179"/>
      <c r="AO1610" s="180"/>
      <c r="AP1610" s="180"/>
      <c r="AQ1610" s="180"/>
      <c r="AR1610" s="180"/>
      <c r="AS1610" s="180"/>
      <c r="AT1610" s="180"/>
      <c r="AU1610" s="180"/>
      <c r="AV1610" s="180"/>
      <c r="AW1610" s="180"/>
      <c r="AX1610" s="180"/>
      <c r="AY1610" s="180"/>
      <c r="AZ1610" s="180"/>
      <c r="BA1610" s="180"/>
      <c r="BB1610" s="180"/>
      <c r="BC1610" s="180"/>
      <c r="BD1610" s="180"/>
      <c r="BE1610" s="180"/>
      <c r="BF1610" s="180"/>
      <c r="BG1610" s="180"/>
      <c r="BH1610" s="180"/>
      <c r="BI1610" s="180"/>
      <c r="BJ1610" s="180"/>
      <c r="BK1610" s="180"/>
      <c r="BL1610" s="180"/>
      <c r="BM1610" s="180"/>
      <c r="BN1610" s="180"/>
      <c r="BO1610" s="180"/>
      <c r="BP1610" s="180"/>
      <c r="BQ1610" s="180"/>
      <c r="BR1610" s="180"/>
      <c r="BS1610" s="180"/>
      <c r="BT1610" s="180"/>
      <c r="BU1610" s="180"/>
      <c r="BV1610" s="180"/>
    </row>
    <row r="1611" spans="1:74" x14ac:dyDescent="0.15">
      <c r="A1611" s="5">
        <v>1607</v>
      </c>
      <c r="B1611" s="5">
        <f>data!A1609</f>
        <v>2014014</v>
      </c>
      <c r="C1611" s="6">
        <f>data!C1609</f>
        <v>4</v>
      </c>
      <c r="D1611" s="7">
        <f>data!D1609</f>
        <v>9</v>
      </c>
      <c r="E1611" s="7">
        <f>data!E1609</f>
        <v>19</v>
      </c>
      <c r="F1611" s="7">
        <f>data!F1609</f>
        <v>22</v>
      </c>
      <c r="G1611" s="7">
        <f>data!G1609</f>
        <v>25</v>
      </c>
      <c r="H1611" s="8">
        <f>data!H1609</f>
        <v>29</v>
      </c>
      <c r="I1611" s="9">
        <f>data!I1609</f>
        <v>15</v>
      </c>
      <c r="J1611" s="175"/>
      <c r="K1611" s="143"/>
      <c r="L1611" s="143"/>
      <c r="M1611" s="143"/>
      <c r="N1611" s="176"/>
      <c r="O1611" s="175"/>
      <c r="P1611" s="143"/>
      <c r="Q1611" s="143"/>
      <c r="R1611" s="143"/>
      <c r="S1611" s="176"/>
      <c r="T1611" s="175"/>
      <c r="U1611" s="143"/>
      <c r="V1611" s="143"/>
      <c r="W1611" s="143"/>
      <c r="X1611" s="176"/>
      <c r="Y1611" s="175"/>
      <c r="Z1611" s="143"/>
      <c r="AA1611" s="143"/>
      <c r="AB1611" s="143"/>
      <c r="AC1611" s="176"/>
      <c r="AD1611" s="175"/>
      <c r="AE1611" s="143"/>
      <c r="AF1611" s="143"/>
      <c r="AG1611" s="143"/>
      <c r="AH1611" s="176"/>
      <c r="AI1611" s="175"/>
      <c r="AJ1611" s="143"/>
      <c r="AK1611" s="143"/>
      <c r="AL1611" s="143"/>
      <c r="AM1611" s="176"/>
      <c r="AN1611" s="179"/>
      <c r="AO1611" s="180"/>
      <c r="AP1611" s="180"/>
      <c r="AQ1611" s="180"/>
      <c r="AR1611" s="180"/>
      <c r="AS1611" s="180"/>
      <c r="AT1611" s="180"/>
      <c r="AU1611" s="180"/>
      <c r="AV1611" s="180"/>
      <c r="AW1611" s="180"/>
      <c r="AX1611" s="180"/>
      <c r="AY1611" s="180"/>
      <c r="AZ1611" s="180"/>
      <c r="BA1611" s="180"/>
      <c r="BB1611" s="180"/>
      <c r="BC1611" s="180"/>
      <c r="BD1611" s="180"/>
      <c r="BE1611" s="180"/>
      <c r="BF1611" s="180"/>
      <c r="BG1611" s="180"/>
      <c r="BH1611" s="180"/>
      <c r="BI1611" s="180"/>
      <c r="BJ1611" s="180"/>
      <c r="BK1611" s="180"/>
      <c r="BL1611" s="180"/>
      <c r="BM1611" s="180"/>
      <c r="BN1611" s="180"/>
      <c r="BO1611" s="180"/>
      <c r="BP1611" s="180"/>
      <c r="BQ1611" s="180"/>
      <c r="BR1611" s="180"/>
      <c r="BS1611" s="180"/>
      <c r="BT1611" s="180"/>
      <c r="BU1611" s="180"/>
      <c r="BV1611" s="180"/>
    </row>
    <row r="1612" spans="1:74" x14ac:dyDescent="0.15">
      <c r="A1612" s="5">
        <v>1608</v>
      </c>
      <c r="B1612" s="5">
        <f>data!A1610</f>
        <v>2014015</v>
      </c>
      <c r="C1612" s="6">
        <f>data!C1610</f>
        <v>2</v>
      </c>
      <c r="D1612" s="7">
        <f>data!D1610</f>
        <v>11</v>
      </c>
      <c r="E1612" s="7">
        <f>data!E1610</f>
        <v>19</v>
      </c>
      <c r="F1612" s="7">
        <f>data!F1610</f>
        <v>30</v>
      </c>
      <c r="G1612" s="7">
        <f>data!G1610</f>
        <v>32</v>
      </c>
      <c r="H1612" s="8">
        <f>data!H1610</f>
        <v>33</v>
      </c>
      <c r="I1612" s="9">
        <f>data!I1610</f>
        <v>9</v>
      </c>
      <c r="J1612" s="175"/>
      <c r="K1612" s="143"/>
      <c r="L1612" s="143"/>
      <c r="M1612" s="143"/>
      <c r="N1612" s="176"/>
      <c r="O1612" s="175"/>
      <c r="P1612" s="143"/>
      <c r="Q1612" s="143"/>
      <c r="R1612" s="143"/>
      <c r="S1612" s="176"/>
      <c r="T1612" s="175"/>
      <c r="U1612" s="143"/>
      <c r="V1612" s="143"/>
      <c r="W1612" s="143"/>
      <c r="X1612" s="176"/>
      <c r="Y1612" s="175"/>
      <c r="Z1612" s="143"/>
      <c r="AA1612" s="143"/>
      <c r="AB1612" s="143"/>
      <c r="AC1612" s="176"/>
      <c r="AD1612" s="175"/>
      <c r="AE1612" s="143"/>
      <c r="AF1612" s="143"/>
      <c r="AG1612" s="143"/>
      <c r="AH1612" s="176"/>
      <c r="AI1612" s="175"/>
      <c r="AJ1612" s="143"/>
      <c r="AK1612" s="143"/>
      <c r="AL1612" s="143"/>
      <c r="AM1612" s="176"/>
      <c r="AN1612" s="179"/>
      <c r="AO1612" s="180"/>
      <c r="AP1612" s="180"/>
      <c r="AQ1612" s="180"/>
      <c r="AR1612" s="180"/>
      <c r="AS1612" s="180"/>
      <c r="AT1612" s="180"/>
      <c r="AU1612" s="180"/>
      <c r="AV1612" s="180"/>
      <c r="AW1612" s="180"/>
      <c r="AX1612" s="180"/>
      <c r="AY1612" s="180"/>
      <c r="AZ1612" s="180"/>
      <c r="BA1612" s="180"/>
      <c r="BB1612" s="180"/>
      <c r="BC1612" s="180"/>
      <c r="BD1612" s="180"/>
      <c r="BE1612" s="180"/>
      <c r="BF1612" s="180"/>
      <c r="BG1612" s="180"/>
      <c r="BH1612" s="180"/>
      <c r="BI1612" s="180"/>
      <c r="BJ1612" s="180"/>
      <c r="BK1612" s="180"/>
      <c r="BL1612" s="180"/>
      <c r="BM1612" s="180"/>
      <c r="BN1612" s="180"/>
      <c r="BO1612" s="180"/>
      <c r="BP1612" s="180"/>
      <c r="BQ1612" s="180"/>
      <c r="BR1612" s="180"/>
      <c r="BS1612" s="180"/>
      <c r="BT1612" s="180"/>
      <c r="BU1612" s="180"/>
      <c r="BV1612" s="180"/>
    </row>
    <row r="1613" spans="1:74" x14ac:dyDescent="0.15">
      <c r="A1613" s="5">
        <v>1609</v>
      </c>
      <c r="B1613" s="5">
        <f>data!A1611</f>
        <v>2014016</v>
      </c>
      <c r="C1613" s="6">
        <f>data!C1611</f>
        <v>2</v>
      </c>
      <c r="D1613" s="7">
        <f>data!D1611</f>
        <v>3</v>
      </c>
      <c r="E1613" s="7">
        <f>data!E1611</f>
        <v>7</v>
      </c>
      <c r="F1613" s="7">
        <f>data!F1611</f>
        <v>13</v>
      </c>
      <c r="G1613" s="7">
        <f>data!G1611</f>
        <v>21</v>
      </c>
      <c r="H1613" s="8">
        <f>data!H1611</f>
        <v>24</v>
      </c>
      <c r="I1613" s="9">
        <f>data!I1611</f>
        <v>8</v>
      </c>
      <c r="J1613" s="175"/>
      <c r="K1613" s="143"/>
      <c r="L1613" s="143"/>
      <c r="M1613" s="143"/>
      <c r="N1613" s="176"/>
      <c r="O1613" s="175"/>
      <c r="P1613" s="143"/>
      <c r="Q1613" s="143"/>
      <c r="R1613" s="143"/>
      <c r="S1613" s="176"/>
      <c r="T1613" s="175"/>
      <c r="U1613" s="143"/>
      <c r="V1613" s="143"/>
      <c r="W1613" s="143"/>
      <c r="X1613" s="176"/>
      <c r="Y1613" s="175"/>
      <c r="Z1613" s="143"/>
      <c r="AA1613" s="143"/>
      <c r="AB1613" s="143"/>
      <c r="AC1613" s="176"/>
      <c r="AD1613" s="175"/>
      <c r="AE1613" s="143"/>
      <c r="AF1613" s="143"/>
      <c r="AG1613" s="143"/>
      <c r="AH1613" s="176"/>
      <c r="AI1613" s="175"/>
      <c r="AJ1613" s="143"/>
      <c r="AK1613" s="143"/>
      <c r="AL1613" s="143"/>
      <c r="AM1613" s="176"/>
      <c r="AN1613" s="179"/>
      <c r="AO1613" s="180"/>
      <c r="AP1613" s="180"/>
      <c r="AQ1613" s="180"/>
      <c r="AR1613" s="180"/>
      <c r="AS1613" s="180"/>
      <c r="AT1613" s="180"/>
      <c r="AU1613" s="180"/>
      <c r="AV1613" s="180"/>
      <c r="AW1613" s="180"/>
      <c r="AX1613" s="180"/>
      <c r="AY1613" s="180"/>
      <c r="AZ1613" s="180"/>
      <c r="BA1613" s="180"/>
      <c r="BB1613" s="180"/>
      <c r="BC1613" s="180"/>
      <c r="BD1613" s="180"/>
      <c r="BE1613" s="180"/>
      <c r="BF1613" s="180"/>
      <c r="BG1613" s="180"/>
      <c r="BH1613" s="180"/>
      <c r="BI1613" s="180"/>
      <c r="BJ1613" s="180"/>
      <c r="BK1613" s="180"/>
      <c r="BL1613" s="180"/>
      <c r="BM1613" s="180"/>
      <c r="BN1613" s="180"/>
      <c r="BO1613" s="180"/>
      <c r="BP1613" s="180"/>
      <c r="BQ1613" s="180"/>
      <c r="BR1613" s="180"/>
      <c r="BS1613" s="180"/>
      <c r="BT1613" s="180"/>
      <c r="BU1613" s="180"/>
      <c r="BV1613" s="180"/>
    </row>
    <row r="1614" spans="1:74" x14ac:dyDescent="0.15">
      <c r="A1614" s="5">
        <v>1610</v>
      </c>
      <c r="B1614" s="5">
        <f>data!A1612</f>
        <v>2014017</v>
      </c>
      <c r="C1614" s="6">
        <f>data!C1612</f>
        <v>4</v>
      </c>
      <c r="D1614" s="7">
        <f>data!D1612</f>
        <v>6</v>
      </c>
      <c r="E1614" s="7">
        <f>data!E1612</f>
        <v>7</v>
      </c>
      <c r="F1614" s="7">
        <f>data!F1612</f>
        <v>14</v>
      </c>
      <c r="G1614" s="7">
        <f>data!G1612</f>
        <v>25</v>
      </c>
      <c r="H1614" s="8">
        <f>data!H1612</f>
        <v>26</v>
      </c>
      <c r="I1614" s="9">
        <f>data!I1612</f>
        <v>10</v>
      </c>
      <c r="J1614" s="175"/>
      <c r="K1614" s="143"/>
      <c r="L1614" s="143"/>
      <c r="M1614" s="143"/>
      <c r="N1614" s="176"/>
      <c r="O1614" s="175"/>
      <c r="P1614" s="143"/>
      <c r="Q1614" s="143"/>
      <c r="R1614" s="143"/>
      <c r="S1614" s="176"/>
      <c r="T1614" s="175"/>
      <c r="U1614" s="143"/>
      <c r="V1614" s="143"/>
      <c r="W1614" s="143"/>
      <c r="X1614" s="176"/>
      <c r="Y1614" s="175"/>
      <c r="Z1614" s="143"/>
      <c r="AA1614" s="143"/>
      <c r="AB1614" s="143"/>
      <c r="AC1614" s="176"/>
      <c r="AD1614" s="175"/>
      <c r="AE1614" s="143"/>
      <c r="AF1614" s="143"/>
      <c r="AG1614" s="143"/>
      <c r="AH1614" s="176"/>
      <c r="AI1614" s="175"/>
      <c r="AJ1614" s="143"/>
      <c r="AK1614" s="143"/>
      <c r="AL1614" s="143"/>
      <c r="AM1614" s="176"/>
      <c r="AN1614" s="179"/>
      <c r="AO1614" s="180"/>
      <c r="AP1614" s="180"/>
      <c r="AQ1614" s="180"/>
      <c r="AR1614" s="180"/>
      <c r="AS1614" s="180"/>
      <c r="AT1614" s="180"/>
      <c r="AU1614" s="180"/>
      <c r="AV1614" s="180"/>
      <c r="AW1614" s="180"/>
      <c r="AX1614" s="180"/>
      <c r="AY1614" s="180"/>
      <c r="AZ1614" s="180"/>
      <c r="BA1614" s="180"/>
      <c r="BB1614" s="180"/>
      <c r="BC1614" s="180"/>
      <c r="BD1614" s="180"/>
      <c r="BE1614" s="180"/>
      <c r="BF1614" s="180"/>
      <c r="BG1614" s="180"/>
      <c r="BH1614" s="180"/>
      <c r="BI1614" s="180"/>
      <c r="BJ1614" s="180"/>
      <c r="BK1614" s="180"/>
      <c r="BL1614" s="180"/>
      <c r="BM1614" s="180"/>
      <c r="BN1614" s="180"/>
      <c r="BO1614" s="180"/>
      <c r="BP1614" s="180"/>
      <c r="BQ1614" s="180"/>
      <c r="BR1614" s="180"/>
      <c r="BS1614" s="180"/>
      <c r="BT1614" s="180"/>
      <c r="BU1614" s="180"/>
      <c r="BV1614" s="180"/>
    </row>
    <row r="1615" spans="1:74" x14ac:dyDescent="0.15">
      <c r="A1615" s="5">
        <v>1611</v>
      </c>
      <c r="B1615" s="5">
        <f>data!A1613</f>
        <v>2014018</v>
      </c>
      <c r="C1615" s="6">
        <f>data!C1613</f>
        <v>13</v>
      </c>
      <c r="D1615" s="7">
        <f>data!D1613</f>
        <v>17</v>
      </c>
      <c r="E1615" s="7">
        <f>data!E1613</f>
        <v>18</v>
      </c>
      <c r="F1615" s="7">
        <f>data!F1613</f>
        <v>21</v>
      </c>
      <c r="G1615" s="7">
        <f>data!G1613</f>
        <v>30</v>
      </c>
      <c r="H1615" s="8">
        <f>data!H1613</f>
        <v>33</v>
      </c>
      <c r="I1615" s="9">
        <f>data!I1613</f>
        <v>15</v>
      </c>
      <c r="J1615" s="175"/>
      <c r="K1615" s="143"/>
      <c r="L1615" s="143"/>
      <c r="M1615" s="143"/>
      <c r="N1615" s="176"/>
      <c r="O1615" s="175"/>
      <c r="P1615" s="143"/>
      <c r="Q1615" s="143"/>
      <c r="R1615" s="143"/>
      <c r="S1615" s="176"/>
      <c r="T1615" s="175"/>
      <c r="U1615" s="143"/>
      <c r="V1615" s="143"/>
      <c r="W1615" s="143"/>
      <c r="X1615" s="176"/>
      <c r="Y1615" s="175"/>
      <c r="Z1615" s="143"/>
      <c r="AA1615" s="143"/>
      <c r="AB1615" s="143"/>
      <c r="AC1615" s="176"/>
      <c r="AD1615" s="175"/>
      <c r="AE1615" s="143"/>
      <c r="AF1615" s="143"/>
      <c r="AG1615" s="143"/>
      <c r="AH1615" s="176"/>
      <c r="AI1615" s="175"/>
      <c r="AJ1615" s="143"/>
      <c r="AK1615" s="143"/>
      <c r="AL1615" s="143"/>
      <c r="AM1615" s="176"/>
      <c r="AN1615" s="179"/>
      <c r="AO1615" s="180"/>
      <c r="AP1615" s="180"/>
      <c r="AQ1615" s="180"/>
      <c r="AR1615" s="180"/>
      <c r="AS1615" s="180"/>
      <c r="AT1615" s="180"/>
      <c r="AU1615" s="180"/>
      <c r="AV1615" s="180"/>
      <c r="AW1615" s="180"/>
      <c r="AX1615" s="180"/>
      <c r="AY1615" s="180"/>
      <c r="AZ1615" s="180"/>
      <c r="BA1615" s="180"/>
      <c r="BB1615" s="180"/>
      <c r="BC1615" s="180"/>
      <c r="BD1615" s="180"/>
      <c r="BE1615" s="180"/>
      <c r="BF1615" s="180"/>
      <c r="BG1615" s="180"/>
      <c r="BH1615" s="180"/>
      <c r="BI1615" s="180"/>
      <c r="BJ1615" s="180"/>
      <c r="BK1615" s="180"/>
      <c r="BL1615" s="180"/>
      <c r="BM1615" s="180"/>
      <c r="BN1615" s="180"/>
      <c r="BO1615" s="180"/>
      <c r="BP1615" s="180"/>
      <c r="BQ1615" s="180"/>
      <c r="BR1615" s="180"/>
      <c r="BS1615" s="180"/>
      <c r="BT1615" s="180"/>
      <c r="BU1615" s="180"/>
      <c r="BV1615" s="180"/>
    </row>
    <row r="1616" spans="1:74" x14ac:dyDescent="0.15">
      <c r="A1616" s="5">
        <v>1612</v>
      </c>
      <c r="B1616" s="5">
        <f>data!A1614</f>
        <v>2014019</v>
      </c>
      <c r="C1616" s="6">
        <f>data!C1614</f>
        <v>2</v>
      </c>
      <c r="D1616" s="7">
        <f>data!D1614</f>
        <v>10</v>
      </c>
      <c r="E1616" s="7">
        <f>data!E1614</f>
        <v>15</v>
      </c>
      <c r="F1616" s="7">
        <f>data!F1614</f>
        <v>19</v>
      </c>
      <c r="G1616" s="7">
        <f>data!G1614</f>
        <v>20</v>
      </c>
      <c r="H1616" s="8">
        <f>data!H1614</f>
        <v>21</v>
      </c>
      <c r="I1616" s="9">
        <f>data!I1614</f>
        <v>7</v>
      </c>
      <c r="J1616" s="175"/>
      <c r="K1616" s="143"/>
      <c r="L1616" s="143"/>
      <c r="M1616" s="143"/>
      <c r="N1616" s="176"/>
      <c r="O1616" s="175"/>
      <c r="P1616" s="143"/>
      <c r="Q1616" s="143"/>
      <c r="R1616" s="143"/>
      <c r="S1616" s="176"/>
      <c r="T1616" s="175"/>
      <c r="U1616" s="143"/>
      <c r="V1616" s="143"/>
      <c r="W1616" s="143"/>
      <c r="X1616" s="176"/>
      <c r="Y1616" s="175"/>
      <c r="Z1616" s="143"/>
      <c r="AA1616" s="143"/>
      <c r="AB1616" s="143"/>
      <c r="AC1616" s="176"/>
      <c r="AD1616" s="175"/>
      <c r="AE1616" s="143"/>
      <c r="AF1616" s="143"/>
      <c r="AG1616" s="143"/>
      <c r="AH1616" s="176"/>
      <c r="AI1616" s="175"/>
      <c r="AJ1616" s="143"/>
      <c r="AK1616" s="143"/>
      <c r="AL1616" s="143"/>
      <c r="AM1616" s="176"/>
      <c r="AN1616" s="179"/>
      <c r="AO1616" s="180"/>
      <c r="AP1616" s="180"/>
      <c r="AQ1616" s="180"/>
      <c r="AR1616" s="180"/>
      <c r="AS1616" s="180"/>
      <c r="AT1616" s="180"/>
      <c r="AU1616" s="180"/>
      <c r="AV1616" s="180"/>
      <c r="AW1616" s="180"/>
      <c r="AX1616" s="180"/>
      <c r="AY1616" s="180"/>
      <c r="AZ1616" s="180"/>
      <c r="BA1616" s="180"/>
      <c r="BB1616" s="180"/>
      <c r="BC1616" s="180"/>
      <c r="BD1616" s="180"/>
      <c r="BE1616" s="180"/>
      <c r="BF1616" s="180"/>
      <c r="BG1616" s="180"/>
      <c r="BH1616" s="180"/>
      <c r="BI1616" s="180"/>
      <c r="BJ1616" s="180"/>
      <c r="BK1616" s="180"/>
      <c r="BL1616" s="180"/>
      <c r="BM1616" s="180"/>
      <c r="BN1616" s="180"/>
      <c r="BO1616" s="180"/>
      <c r="BP1616" s="180"/>
      <c r="BQ1616" s="180"/>
      <c r="BR1616" s="180"/>
      <c r="BS1616" s="180"/>
      <c r="BT1616" s="180"/>
      <c r="BU1616" s="180"/>
      <c r="BV1616" s="180"/>
    </row>
    <row r="1617" spans="1:74" x14ac:dyDescent="0.15">
      <c r="A1617" s="5">
        <v>1613</v>
      </c>
      <c r="B1617" s="5">
        <f>data!A1615</f>
        <v>2014020</v>
      </c>
      <c r="C1617" s="6">
        <f>data!C1615</f>
        <v>9</v>
      </c>
      <c r="D1617" s="7">
        <f>data!D1615</f>
        <v>14</v>
      </c>
      <c r="E1617" s="7">
        <f>data!E1615</f>
        <v>17</v>
      </c>
      <c r="F1617" s="7">
        <f>data!F1615</f>
        <v>23</v>
      </c>
      <c r="G1617" s="7">
        <f>data!G1615</f>
        <v>24</v>
      </c>
      <c r="H1617" s="8">
        <f>data!H1615</f>
        <v>25</v>
      </c>
      <c r="I1617" s="9">
        <f>data!I1615</f>
        <v>15</v>
      </c>
      <c r="J1617" s="175"/>
      <c r="K1617" s="143"/>
      <c r="L1617" s="143"/>
      <c r="M1617" s="143"/>
      <c r="N1617" s="176"/>
      <c r="O1617" s="175"/>
      <c r="P1617" s="143"/>
      <c r="Q1617" s="143"/>
      <c r="R1617" s="143"/>
      <c r="S1617" s="176"/>
      <c r="T1617" s="175"/>
      <c r="U1617" s="143"/>
      <c r="V1617" s="143"/>
      <c r="W1617" s="143"/>
      <c r="X1617" s="176"/>
      <c r="Y1617" s="175"/>
      <c r="Z1617" s="143"/>
      <c r="AA1617" s="143"/>
      <c r="AB1617" s="143"/>
      <c r="AC1617" s="176"/>
      <c r="AD1617" s="175"/>
      <c r="AE1617" s="143"/>
      <c r="AF1617" s="143"/>
      <c r="AG1617" s="143"/>
      <c r="AH1617" s="176"/>
      <c r="AI1617" s="175"/>
      <c r="AJ1617" s="143"/>
      <c r="AK1617" s="143"/>
      <c r="AL1617" s="143"/>
      <c r="AM1617" s="176"/>
      <c r="AN1617" s="179"/>
      <c r="AO1617" s="180"/>
      <c r="AP1617" s="180"/>
      <c r="AQ1617" s="180"/>
      <c r="AR1617" s="180"/>
      <c r="AS1617" s="180"/>
      <c r="AT1617" s="180"/>
      <c r="AU1617" s="180"/>
      <c r="AV1617" s="180"/>
      <c r="AW1617" s="180"/>
      <c r="AX1617" s="180"/>
      <c r="AY1617" s="180"/>
      <c r="AZ1617" s="180"/>
      <c r="BA1617" s="180"/>
      <c r="BB1617" s="180"/>
      <c r="BC1617" s="180"/>
      <c r="BD1617" s="180"/>
      <c r="BE1617" s="180"/>
      <c r="BF1617" s="180"/>
      <c r="BG1617" s="180"/>
      <c r="BH1617" s="180"/>
      <c r="BI1617" s="180"/>
      <c r="BJ1617" s="180"/>
      <c r="BK1617" s="180"/>
      <c r="BL1617" s="180"/>
      <c r="BM1617" s="180"/>
      <c r="BN1617" s="180"/>
      <c r="BO1617" s="180"/>
      <c r="BP1617" s="180"/>
      <c r="BQ1617" s="180"/>
      <c r="BR1617" s="180"/>
      <c r="BS1617" s="180"/>
      <c r="BT1617" s="180"/>
      <c r="BU1617" s="180"/>
      <c r="BV1617" s="180"/>
    </row>
    <row r="1618" spans="1:74" x14ac:dyDescent="0.15">
      <c r="A1618" s="5">
        <v>1614</v>
      </c>
      <c r="B1618" s="5">
        <f>data!A1616</f>
        <v>2014021</v>
      </c>
      <c r="C1618" s="6">
        <f>data!C1616</f>
        <v>8</v>
      </c>
      <c r="D1618" s="7">
        <f>data!D1616</f>
        <v>10</v>
      </c>
      <c r="E1618" s="7">
        <f>data!E1616</f>
        <v>15</v>
      </c>
      <c r="F1618" s="7">
        <f>data!F1616</f>
        <v>17</v>
      </c>
      <c r="G1618" s="7">
        <f>data!G1616</f>
        <v>22</v>
      </c>
      <c r="H1618" s="8">
        <f>data!H1616</f>
        <v>29</v>
      </c>
      <c r="I1618" s="9">
        <f>data!I1616</f>
        <v>12</v>
      </c>
      <c r="J1618" s="175"/>
      <c r="K1618" s="143"/>
      <c r="L1618" s="143"/>
      <c r="M1618" s="143"/>
      <c r="N1618" s="176"/>
      <c r="O1618" s="175"/>
      <c r="P1618" s="143"/>
      <c r="Q1618" s="143"/>
      <c r="R1618" s="143"/>
      <c r="S1618" s="176"/>
      <c r="T1618" s="175"/>
      <c r="U1618" s="143"/>
      <c r="V1618" s="143"/>
      <c r="W1618" s="143"/>
      <c r="X1618" s="176"/>
      <c r="Y1618" s="175"/>
      <c r="Z1618" s="143"/>
      <c r="AA1618" s="143"/>
      <c r="AB1618" s="143"/>
      <c r="AC1618" s="176"/>
      <c r="AD1618" s="175"/>
      <c r="AE1618" s="143"/>
      <c r="AF1618" s="143"/>
      <c r="AG1618" s="143"/>
      <c r="AH1618" s="176"/>
      <c r="AI1618" s="175"/>
      <c r="AJ1618" s="143"/>
      <c r="AK1618" s="143"/>
      <c r="AL1618" s="143"/>
      <c r="AM1618" s="176"/>
      <c r="AN1618" s="179"/>
      <c r="AO1618" s="180"/>
      <c r="AP1618" s="180"/>
      <c r="AQ1618" s="180"/>
      <c r="AR1618" s="180"/>
      <c r="AS1618" s="180"/>
      <c r="AT1618" s="180"/>
      <c r="AU1618" s="180"/>
      <c r="AV1618" s="180"/>
      <c r="AW1618" s="180"/>
      <c r="AX1618" s="180"/>
      <c r="AY1618" s="180"/>
      <c r="AZ1618" s="180"/>
      <c r="BA1618" s="180"/>
      <c r="BB1618" s="180"/>
      <c r="BC1618" s="180"/>
      <c r="BD1618" s="180"/>
      <c r="BE1618" s="180"/>
      <c r="BF1618" s="180"/>
      <c r="BG1618" s="180"/>
      <c r="BH1618" s="180"/>
      <c r="BI1618" s="180"/>
      <c r="BJ1618" s="180"/>
      <c r="BK1618" s="180"/>
      <c r="BL1618" s="180"/>
      <c r="BM1618" s="180"/>
      <c r="BN1618" s="180"/>
      <c r="BO1618" s="180"/>
      <c r="BP1618" s="180"/>
      <c r="BQ1618" s="180"/>
      <c r="BR1618" s="180"/>
      <c r="BS1618" s="180"/>
      <c r="BT1618" s="180"/>
      <c r="BU1618" s="180"/>
      <c r="BV1618" s="180"/>
    </row>
    <row r="1619" spans="1:74" x14ac:dyDescent="0.15">
      <c r="A1619" s="5">
        <v>1615</v>
      </c>
      <c r="B1619" s="5">
        <f>data!A1617</f>
        <v>2014022</v>
      </c>
      <c r="C1619" s="6">
        <f>data!C1617</f>
        <v>4</v>
      </c>
      <c r="D1619" s="7">
        <f>data!D1617</f>
        <v>6</v>
      </c>
      <c r="E1619" s="7">
        <f>data!E1617</f>
        <v>7</v>
      </c>
      <c r="F1619" s="7">
        <f>data!F1617</f>
        <v>10</v>
      </c>
      <c r="G1619" s="7">
        <f>data!G1617</f>
        <v>21</v>
      </c>
      <c r="H1619" s="8">
        <f>data!H1617</f>
        <v>26</v>
      </c>
      <c r="I1619" s="9">
        <f>data!I1617</f>
        <v>16</v>
      </c>
      <c r="J1619" s="175"/>
      <c r="K1619" s="143"/>
      <c r="L1619" s="143"/>
      <c r="M1619" s="143"/>
      <c r="N1619" s="176"/>
      <c r="O1619" s="175"/>
      <c r="P1619" s="143"/>
      <c r="Q1619" s="143"/>
      <c r="R1619" s="143"/>
      <c r="S1619" s="176"/>
      <c r="T1619" s="175"/>
      <c r="U1619" s="143"/>
      <c r="V1619" s="143"/>
      <c r="W1619" s="143"/>
      <c r="X1619" s="176"/>
      <c r="Y1619" s="175"/>
      <c r="Z1619" s="143"/>
      <c r="AA1619" s="143"/>
      <c r="AB1619" s="143"/>
      <c r="AC1619" s="176"/>
      <c r="AD1619" s="175"/>
      <c r="AE1619" s="143"/>
      <c r="AF1619" s="143"/>
      <c r="AG1619" s="143"/>
      <c r="AH1619" s="176"/>
      <c r="AI1619" s="175"/>
      <c r="AJ1619" s="143"/>
      <c r="AK1619" s="143"/>
      <c r="AL1619" s="143"/>
      <c r="AM1619" s="176"/>
      <c r="AN1619" s="179"/>
      <c r="AO1619" s="180"/>
      <c r="AP1619" s="180"/>
      <c r="AQ1619" s="180"/>
      <c r="AR1619" s="180"/>
      <c r="AS1619" s="180"/>
      <c r="AT1619" s="180"/>
      <c r="AU1619" s="180"/>
      <c r="AV1619" s="180"/>
      <c r="AW1619" s="180"/>
      <c r="AX1619" s="180"/>
      <c r="AY1619" s="180"/>
      <c r="AZ1619" s="180"/>
      <c r="BA1619" s="180"/>
      <c r="BB1619" s="180"/>
      <c r="BC1619" s="180"/>
      <c r="BD1619" s="180"/>
      <c r="BE1619" s="180"/>
      <c r="BF1619" s="180"/>
      <c r="BG1619" s="180"/>
      <c r="BH1619" s="180"/>
      <c r="BI1619" s="180"/>
      <c r="BJ1619" s="180"/>
      <c r="BK1619" s="180"/>
      <c r="BL1619" s="180"/>
      <c r="BM1619" s="180"/>
      <c r="BN1619" s="180"/>
      <c r="BO1619" s="180"/>
      <c r="BP1619" s="180"/>
      <c r="BQ1619" s="180"/>
      <c r="BR1619" s="180"/>
      <c r="BS1619" s="180"/>
      <c r="BT1619" s="180"/>
      <c r="BU1619" s="180"/>
      <c r="BV1619" s="180"/>
    </row>
    <row r="1620" spans="1:74" x14ac:dyDescent="0.15">
      <c r="A1620" s="5">
        <v>1616</v>
      </c>
      <c r="B1620" s="5">
        <f>data!A1618</f>
        <v>2014023</v>
      </c>
      <c r="C1620" s="6">
        <f>data!C1618</f>
        <v>7</v>
      </c>
      <c r="D1620" s="7">
        <f>data!D1618</f>
        <v>9</v>
      </c>
      <c r="E1620" s="7">
        <f>data!E1618</f>
        <v>13</v>
      </c>
      <c r="F1620" s="7">
        <f>data!F1618</f>
        <v>17</v>
      </c>
      <c r="G1620" s="7">
        <f>data!G1618</f>
        <v>21</v>
      </c>
      <c r="H1620" s="8">
        <f>data!H1618</f>
        <v>22</v>
      </c>
      <c r="I1620" s="9">
        <f>data!I1618</f>
        <v>10</v>
      </c>
      <c r="J1620" s="175"/>
      <c r="K1620" s="143"/>
      <c r="L1620" s="143"/>
      <c r="M1620" s="143"/>
      <c r="N1620" s="176"/>
      <c r="O1620" s="175"/>
      <c r="P1620" s="143"/>
      <c r="Q1620" s="143"/>
      <c r="R1620" s="143"/>
      <c r="S1620" s="176"/>
      <c r="T1620" s="175"/>
      <c r="U1620" s="143"/>
      <c r="V1620" s="143"/>
      <c r="W1620" s="143"/>
      <c r="X1620" s="176"/>
      <c r="Y1620" s="175"/>
      <c r="Z1620" s="143"/>
      <c r="AA1620" s="143"/>
      <c r="AB1620" s="143"/>
      <c r="AC1620" s="176"/>
      <c r="AD1620" s="175"/>
      <c r="AE1620" s="143"/>
      <c r="AF1620" s="143"/>
      <c r="AG1620" s="143"/>
      <c r="AH1620" s="176"/>
      <c r="AI1620" s="175"/>
      <c r="AJ1620" s="143"/>
      <c r="AK1620" s="143"/>
      <c r="AL1620" s="143"/>
      <c r="AM1620" s="176"/>
      <c r="AN1620" s="179"/>
      <c r="AO1620" s="180"/>
      <c r="AP1620" s="180"/>
      <c r="AQ1620" s="180"/>
      <c r="AR1620" s="180"/>
      <c r="AS1620" s="180"/>
      <c r="AT1620" s="180"/>
      <c r="AU1620" s="180"/>
      <c r="AV1620" s="180"/>
      <c r="AW1620" s="180"/>
      <c r="AX1620" s="180"/>
      <c r="AY1620" s="180"/>
      <c r="AZ1620" s="180"/>
      <c r="BA1620" s="180"/>
      <c r="BB1620" s="180"/>
      <c r="BC1620" s="180"/>
      <c r="BD1620" s="180"/>
      <c r="BE1620" s="180"/>
      <c r="BF1620" s="180"/>
      <c r="BG1620" s="180"/>
      <c r="BH1620" s="180"/>
      <c r="BI1620" s="180"/>
      <c r="BJ1620" s="180"/>
      <c r="BK1620" s="180"/>
      <c r="BL1620" s="180"/>
      <c r="BM1620" s="180"/>
      <c r="BN1620" s="180"/>
      <c r="BO1620" s="180"/>
      <c r="BP1620" s="180"/>
      <c r="BQ1620" s="180"/>
      <c r="BR1620" s="180"/>
      <c r="BS1620" s="180"/>
      <c r="BT1620" s="180"/>
      <c r="BU1620" s="180"/>
      <c r="BV1620" s="180"/>
    </row>
    <row r="1621" spans="1:74" x14ac:dyDescent="0.15">
      <c r="A1621" s="5">
        <v>1617</v>
      </c>
      <c r="B1621" s="5">
        <f>data!A1619</f>
        <v>2014024</v>
      </c>
      <c r="C1621" s="6">
        <f>data!C1619</f>
        <v>8</v>
      </c>
      <c r="D1621" s="7">
        <f>data!D1619</f>
        <v>10</v>
      </c>
      <c r="E1621" s="7">
        <f>data!E1619</f>
        <v>16</v>
      </c>
      <c r="F1621" s="7">
        <f>data!F1619</f>
        <v>20</v>
      </c>
      <c r="G1621" s="7">
        <f>data!G1619</f>
        <v>23</v>
      </c>
      <c r="H1621" s="8">
        <f>data!H1619</f>
        <v>30</v>
      </c>
      <c r="I1621" s="9">
        <f>data!I1619</f>
        <v>9</v>
      </c>
      <c r="J1621" s="175"/>
      <c r="K1621" s="143"/>
      <c r="L1621" s="143"/>
      <c r="M1621" s="143"/>
      <c r="N1621" s="176"/>
      <c r="O1621" s="175"/>
      <c r="P1621" s="143"/>
      <c r="Q1621" s="143"/>
      <c r="R1621" s="143"/>
      <c r="S1621" s="176"/>
      <c r="T1621" s="175"/>
      <c r="U1621" s="143"/>
      <c r="V1621" s="143"/>
      <c r="W1621" s="143"/>
      <c r="X1621" s="176"/>
      <c r="Y1621" s="175"/>
      <c r="Z1621" s="143"/>
      <c r="AA1621" s="143"/>
      <c r="AB1621" s="143"/>
      <c r="AC1621" s="176"/>
      <c r="AD1621" s="175"/>
      <c r="AE1621" s="143"/>
      <c r="AF1621" s="143"/>
      <c r="AG1621" s="143"/>
      <c r="AH1621" s="176"/>
      <c r="AI1621" s="175"/>
      <c r="AJ1621" s="143"/>
      <c r="AK1621" s="143"/>
      <c r="AL1621" s="143"/>
      <c r="AM1621" s="176"/>
      <c r="AN1621" s="179"/>
      <c r="AO1621" s="180"/>
      <c r="AP1621" s="180"/>
      <c r="AQ1621" s="180"/>
      <c r="AR1621" s="180"/>
      <c r="AS1621" s="180"/>
      <c r="AT1621" s="180"/>
      <c r="AU1621" s="180"/>
      <c r="AV1621" s="180"/>
      <c r="AW1621" s="180"/>
      <c r="AX1621" s="180"/>
      <c r="AY1621" s="180"/>
      <c r="AZ1621" s="180"/>
      <c r="BA1621" s="180"/>
      <c r="BB1621" s="180"/>
      <c r="BC1621" s="180"/>
      <c r="BD1621" s="180"/>
      <c r="BE1621" s="180"/>
      <c r="BF1621" s="180"/>
      <c r="BG1621" s="180"/>
      <c r="BH1621" s="180"/>
      <c r="BI1621" s="180"/>
      <c r="BJ1621" s="180"/>
      <c r="BK1621" s="180"/>
      <c r="BL1621" s="180"/>
      <c r="BM1621" s="180"/>
      <c r="BN1621" s="180"/>
      <c r="BO1621" s="180"/>
      <c r="BP1621" s="180"/>
      <c r="BQ1621" s="180"/>
      <c r="BR1621" s="180"/>
      <c r="BS1621" s="180"/>
      <c r="BT1621" s="180"/>
      <c r="BU1621" s="180"/>
      <c r="BV1621" s="180"/>
    </row>
    <row r="1622" spans="1:74" x14ac:dyDescent="0.15">
      <c r="A1622" s="5">
        <v>1618</v>
      </c>
      <c r="B1622" s="5">
        <f>data!A1620</f>
        <v>2014025</v>
      </c>
      <c r="C1622" s="6">
        <f>data!C1620</f>
        <v>1</v>
      </c>
      <c r="D1622" s="7">
        <f>data!D1620</f>
        <v>5</v>
      </c>
      <c r="E1622" s="7">
        <f>data!E1620</f>
        <v>10</v>
      </c>
      <c r="F1622" s="7">
        <f>data!F1620</f>
        <v>14</v>
      </c>
      <c r="G1622" s="7">
        <f>data!G1620</f>
        <v>16</v>
      </c>
      <c r="H1622" s="8">
        <f>data!H1620</f>
        <v>30</v>
      </c>
      <c r="I1622" s="9">
        <f>data!I1620</f>
        <v>16</v>
      </c>
      <c r="J1622" s="175"/>
      <c r="K1622" s="143"/>
      <c r="L1622" s="143"/>
      <c r="M1622" s="143"/>
      <c r="N1622" s="176"/>
      <c r="O1622" s="175"/>
      <c r="P1622" s="143"/>
      <c r="Q1622" s="143"/>
      <c r="R1622" s="143"/>
      <c r="S1622" s="176"/>
      <c r="T1622" s="175"/>
      <c r="U1622" s="143"/>
      <c r="V1622" s="143"/>
      <c r="W1622" s="143"/>
      <c r="X1622" s="176"/>
      <c r="Y1622" s="175"/>
      <c r="Z1622" s="143"/>
      <c r="AA1622" s="143"/>
      <c r="AB1622" s="143"/>
      <c r="AC1622" s="176"/>
      <c r="AD1622" s="175"/>
      <c r="AE1622" s="143"/>
      <c r="AF1622" s="143"/>
      <c r="AG1622" s="143"/>
      <c r="AH1622" s="176"/>
      <c r="AI1622" s="175"/>
      <c r="AJ1622" s="143"/>
      <c r="AK1622" s="143"/>
      <c r="AL1622" s="143"/>
      <c r="AM1622" s="176"/>
      <c r="AN1622" s="179"/>
      <c r="AO1622" s="180"/>
      <c r="AP1622" s="180"/>
      <c r="AQ1622" s="180"/>
      <c r="AR1622" s="180"/>
      <c r="AS1622" s="180"/>
      <c r="AT1622" s="180"/>
      <c r="AU1622" s="180"/>
      <c r="AV1622" s="180"/>
      <c r="AW1622" s="180"/>
      <c r="AX1622" s="180"/>
      <c r="AY1622" s="180"/>
      <c r="AZ1622" s="180"/>
      <c r="BA1622" s="180"/>
      <c r="BB1622" s="180"/>
      <c r="BC1622" s="180"/>
      <c r="BD1622" s="180"/>
      <c r="BE1622" s="180"/>
      <c r="BF1622" s="180"/>
      <c r="BG1622" s="180"/>
      <c r="BH1622" s="180"/>
      <c r="BI1622" s="180"/>
      <c r="BJ1622" s="180"/>
      <c r="BK1622" s="180"/>
      <c r="BL1622" s="180"/>
      <c r="BM1622" s="180"/>
      <c r="BN1622" s="180"/>
      <c r="BO1622" s="180"/>
      <c r="BP1622" s="180"/>
      <c r="BQ1622" s="180"/>
      <c r="BR1622" s="180"/>
      <c r="BS1622" s="180"/>
      <c r="BT1622" s="180"/>
      <c r="BU1622" s="180"/>
      <c r="BV1622" s="180"/>
    </row>
    <row r="1623" spans="1:74" x14ac:dyDescent="0.15">
      <c r="A1623" s="5">
        <v>1619</v>
      </c>
      <c r="B1623" s="5">
        <f>data!A1621</f>
        <v>2014026</v>
      </c>
      <c r="C1623" s="6">
        <f>data!C1621</f>
        <v>1</v>
      </c>
      <c r="D1623" s="7">
        <f>data!D1621</f>
        <v>2</v>
      </c>
      <c r="E1623" s="7">
        <f>data!E1621</f>
        <v>5</v>
      </c>
      <c r="F1623" s="7">
        <f>data!F1621</f>
        <v>6</v>
      </c>
      <c r="G1623" s="7">
        <f>data!G1621</f>
        <v>11</v>
      </c>
      <c r="H1623" s="8">
        <f>data!H1621</f>
        <v>23</v>
      </c>
      <c r="I1623" s="9">
        <f>data!I1621</f>
        <v>14</v>
      </c>
      <c r="J1623" s="175"/>
      <c r="K1623" s="143"/>
      <c r="L1623" s="143"/>
      <c r="M1623" s="143"/>
      <c r="N1623" s="176"/>
      <c r="O1623" s="175"/>
      <c r="P1623" s="143"/>
      <c r="Q1623" s="143"/>
      <c r="R1623" s="143"/>
      <c r="S1623" s="176"/>
      <c r="T1623" s="175"/>
      <c r="U1623" s="143"/>
      <c r="V1623" s="143"/>
      <c r="W1623" s="143"/>
      <c r="X1623" s="176"/>
      <c r="Y1623" s="175"/>
      <c r="Z1623" s="143"/>
      <c r="AA1623" s="143"/>
      <c r="AB1623" s="143"/>
      <c r="AC1623" s="176"/>
      <c r="AD1623" s="175"/>
      <c r="AE1623" s="143"/>
      <c r="AF1623" s="143"/>
      <c r="AG1623" s="143"/>
      <c r="AH1623" s="176"/>
      <c r="AI1623" s="175"/>
      <c r="AJ1623" s="143"/>
      <c r="AK1623" s="143"/>
      <c r="AL1623" s="143"/>
      <c r="AM1623" s="176"/>
      <c r="AN1623" s="179"/>
      <c r="AO1623" s="180"/>
      <c r="AP1623" s="180"/>
      <c r="AQ1623" s="180"/>
      <c r="AR1623" s="180"/>
      <c r="AS1623" s="180"/>
      <c r="AT1623" s="180"/>
      <c r="AU1623" s="180"/>
      <c r="AV1623" s="180"/>
      <c r="AW1623" s="180"/>
      <c r="AX1623" s="180"/>
      <c r="AY1623" s="180"/>
      <c r="AZ1623" s="180"/>
      <c r="BA1623" s="180"/>
      <c r="BB1623" s="180"/>
      <c r="BC1623" s="180"/>
      <c r="BD1623" s="180"/>
      <c r="BE1623" s="180"/>
      <c r="BF1623" s="180"/>
      <c r="BG1623" s="180"/>
      <c r="BH1623" s="180"/>
      <c r="BI1623" s="180"/>
      <c r="BJ1623" s="180"/>
      <c r="BK1623" s="180"/>
      <c r="BL1623" s="180"/>
      <c r="BM1623" s="180"/>
      <c r="BN1623" s="180"/>
      <c r="BO1623" s="180"/>
      <c r="BP1623" s="180"/>
      <c r="BQ1623" s="180"/>
      <c r="BR1623" s="180"/>
      <c r="BS1623" s="180"/>
      <c r="BT1623" s="180"/>
      <c r="BU1623" s="180"/>
      <c r="BV1623" s="180"/>
    </row>
    <row r="1624" spans="1:74" x14ac:dyDescent="0.15">
      <c r="A1624" s="5">
        <v>1620</v>
      </c>
      <c r="B1624" s="5">
        <f>data!A1622</f>
        <v>2014027</v>
      </c>
      <c r="C1624" s="6">
        <f>data!C1622</f>
        <v>8</v>
      </c>
      <c r="D1624" s="7">
        <f>data!D1622</f>
        <v>10</v>
      </c>
      <c r="E1624" s="7">
        <f>data!E1622</f>
        <v>14</v>
      </c>
      <c r="F1624" s="7">
        <f>data!F1622</f>
        <v>16</v>
      </c>
      <c r="G1624" s="7">
        <f>data!G1622</f>
        <v>30</v>
      </c>
      <c r="H1624" s="8">
        <f>data!H1622</f>
        <v>31</v>
      </c>
      <c r="I1624" s="9">
        <f>data!I1622</f>
        <v>1</v>
      </c>
      <c r="J1624" s="175"/>
      <c r="K1624" s="143"/>
      <c r="L1624" s="143"/>
      <c r="M1624" s="143"/>
      <c r="N1624" s="176"/>
      <c r="O1624" s="175"/>
      <c r="P1624" s="143"/>
      <c r="Q1624" s="143"/>
      <c r="R1624" s="143"/>
      <c r="S1624" s="176"/>
      <c r="T1624" s="175"/>
      <c r="U1624" s="143"/>
      <c r="V1624" s="143"/>
      <c r="W1624" s="143"/>
      <c r="X1624" s="176"/>
      <c r="Y1624" s="175"/>
      <c r="Z1624" s="143"/>
      <c r="AA1624" s="143"/>
      <c r="AB1624" s="143"/>
      <c r="AC1624" s="176"/>
      <c r="AD1624" s="175"/>
      <c r="AE1624" s="143"/>
      <c r="AF1624" s="143"/>
      <c r="AG1624" s="143"/>
      <c r="AH1624" s="176"/>
      <c r="AI1624" s="175"/>
      <c r="AJ1624" s="143"/>
      <c r="AK1624" s="143"/>
      <c r="AL1624" s="143"/>
      <c r="AM1624" s="176"/>
      <c r="AN1624" s="179"/>
      <c r="AO1624" s="180"/>
      <c r="AP1624" s="180"/>
      <c r="AQ1624" s="180"/>
      <c r="AR1624" s="180"/>
      <c r="AS1624" s="180"/>
      <c r="AT1624" s="180"/>
      <c r="AU1624" s="180"/>
      <c r="AV1624" s="180"/>
      <c r="AW1624" s="180"/>
      <c r="AX1624" s="180"/>
      <c r="AY1624" s="180"/>
      <c r="AZ1624" s="180"/>
      <c r="BA1624" s="180"/>
      <c r="BB1624" s="180"/>
      <c r="BC1624" s="180"/>
      <c r="BD1624" s="180"/>
      <c r="BE1624" s="180"/>
      <c r="BF1624" s="180"/>
      <c r="BG1624" s="180"/>
      <c r="BH1624" s="180"/>
      <c r="BI1624" s="180"/>
      <c r="BJ1624" s="180"/>
      <c r="BK1624" s="180"/>
      <c r="BL1624" s="180"/>
      <c r="BM1624" s="180"/>
      <c r="BN1624" s="180"/>
      <c r="BO1624" s="180"/>
      <c r="BP1624" s="180"/>
      <c r="BQ1624" s="180"/>
      <c r="BR1624" s="180"/>
      <c r="BS1624" s="180"/>
      <c r="BT1624" s="180"/>
      <c r="BU1624" s="180"/>
      <c r="BV1624" s="180"/>
    </row>
    <row r="1625" spans="1:74" x14ac:dyDescent="0.15">
      <c r="A1625" s="5">
        <v>1621</v>
      </c>
      <c r="B1625" s="5">
        <f>data!A1623</f>
        <v>2014028</v>
      </c>
      <c r="C1625" s="6">
        <f>data!C1623</f>
        <v>6</v>
      </c>
      <c r="D1625" s="7">
        <f>data!D1623</f>
        <v>16</v>
      </c>
      <c r="E1625" s="7">
        <f>data!E1623</f>
        <v>21</v>
      </c>
      <c r="F1625" s="7">
        <f>data!F1623</f>
        <v>27</v>
      </c>
      <c r="G1625" s="7">
        <f>data!G1623</f>
        <v>30</v>
      </c>
      <c r="H1625" s="8">
        <f>data!H1623</f>
        <v>32</v>
      </c>
      <c r="I1625" s="9">
        <f>data!I1623</f>
        <v>5</v>
      </c>
      <c r="J1625" s="175"/>
      <c r="K1625" s="143"/>
      <c r="L1625" s="143"/>
      <c r="M1625" s="143"/>
      <c r="N1625" s="176"/>
      <c r="O1625" s="175"/>
      <c r="P1625" s="143"/>
      <c r="Q1625" s="143"/>
      <c r="R1625" s="143"/>
      <c r="S1625" s="176"/>
      <c r="T1625" s="175"/>
      <c r="U1625" s="143"/>
      <c r="V1625" s="143"/>
      <c r="W1625" s="143"/>
      <c r="X1625" s="176"/>
      <c r="Y1625" s="175"/>
      <c r="Z1625" s="143"/>
      <c r="AA1625" s="143"/>
      <c r="AB1625" s="143"/>
      <c r="AC1625" s="176"/>
      <c r="AD1625" s="175"/>
      <c r="AE1625" s="143"/>
      <c r="AF1625" s="143"/>
      <c r="AG1625" s="143"/>
      <c r="AH1625" s="176"/>
      <c r="AI1625" s="175"/>
      <c r="AJ1625" s="143"/>
      <c r="AK1625" s="143"/>
      <c r="AL1625" s="143"/>
      <c r="AM1625" s="176"/>
      <c r="AN1625" s="179"/>
      <c r="AO1625" s="180"/>
      <c r="AP1625" s="180"/>
      <c r="AQ1625" s="180"/>
      <c r="AR1625" s="180"/>
      <c r="AS1625" s="180"/>
      <c r="AT1625" s="180"/>
      <c r="AU1625" s="180"/>
      <c r="AV1625" s="180"/>
      <c r="AW1625" s="180"/>
      <c r="AX1625" s="180"/>
      <c r="AY1625" s="180"/>
      <c r="AZ1625" s="180"/>
      <c r="BA1625" s="180"/>
      <c r="BB1625" s="180"/>
      <c r="BC1625" s="180"/>
      <c r="BD1625" s="180"/>
      <c r="BE1625" s="180"/>
      <c r="BF1625" s="180"/>
      <c r="BG1625" s="180"/>
      <c r="BH1625" s="180"/>
      <c r="BI1625" s="180"/>
      <c r="BJ1625" s="180"/>
      <c r="BK1625" s="180"/>
      <c r="BL1625" s="180"/>
      <c r="BM1625" s="180"/>
      <c r="BN1625" s="180"/>
      <c r="BO1625" s="180"/>
      <c r="BP1625" s="180"/>
      <c r="BQ1625" s="180"/>
      <c r="BR1625" s="180"/>
      <c r="BS1625" s="180"/>
      <c r="BT1625" s="180"/>
      <c r="BU1625" s="180"/>
      <c r="BV1625" s="180"/>
    </row>
    <row r="1626" spans="1:74" x14ac:dyDescent="0.15">
      <c r="A1626" s="5">
        <v>1622</v>
      </c>
      <c r="B1626" s="5">
        <f>data!A1624</f>
        <v>2014029</v>
      </c>
      <c r="C1626" s="6">
        <f>data!C1624</f>
        <v>2</v>
      </c>
      <c r="D1626" s="7">
        <f>data!D1624</f>
        <v>7</v>
      </c>
      <c r="E1626" s="7">
        <f>data!E1624</f>
        <v>14</v>
      </c>
      <c r="F1626" s="7">
        <f>data!F1624</f>
        <v>16</v>
      </c>
      <c r="G1626" s="7">
        <f>data!G1624</f>
        <v>21</v>
      </c>
      <c r="H1626" s="8">
        <f>data!H1624</f>
        <v>29</v>
      </c>
      <c r="I1626" s="9">
        <f>data!I1624</f>
        <v>14</v>
      </c>
      <c r="J1626" s="175"/>
      <c r="K1626" s="143"/>
      <c r="L1626" s="143"/>
      <c r="M1626" s="143"/>
      <c r="N1626" s="176"/>
      <c r="O1626" s="175"/>
      <c r="P1626" s="143"/>
      <c r="Q1626" s="143"/>
      <c r="R1626" s="143"/>
      <c r="S1626" s="176"/>
      <c r="T1626" s="175"/>
      <c r="U1626" s="143"/>
      <c r="V1626" s="143"/>
      <c r="W1626" s="143"/>
      <c r="X1626" s="176"/>
      <c r="Y1626" s="175"/>
      <c r="Z1626" s="143"/>
      <c r="AA1626" s="143"/>
      <c r="AB1626" s="143"/>
      <c r="AC1626" s="176"/>
      <c r="AD1626" s="175"/>
      <c r="AE1626" s="143"/>
      <c r="AF1626" s="143"/>
      <c r="AG1626" s="143"/>
      <c r="AH1626" s="176"/>
      <c r="AI1626" s="175"/>
      <c r="AJ1626" s="143"/>
      <c r="AK1626" s="143"/>
      <c r="AL1626" s="143"/>
      <c r="AM1626" s="176"/>
      <c r="AN1626" s="179"/>
      <c r="AO1626" s="180"/>
      <c r="AP1626" s="180"/>
      <c r="AQ1626" s="180"/>
      <c r="AR1626" s="180"/>
      <c r="AS1626" s="180"/>
      <c r="AT1626" s="180"/>
      <c r="AU1626" s="180"/>
      <c r="AV1626" s="180"/>
      <c r="AW1626" s="180"/>
      <c r="AX1626" s="180"/>
      <c r="AY1626" s="180"/>
      <c r="AZ1626" s="180"/>
      <c r="BA1626" s="180"/>
      <c r="BB1626" s="180"/>
      <c r="BC1626" s="180"/>
      <c r="BD1626" s="180"/>
      <c r="BE1626" s="180"/>
      <c r="BF1626" s="180"/>
      <c r="BG1626" s="180"/>
      <c r="BH1626" s="180"/>
      <c r="BI1626" s="180"/>
      <c r="BJ1626" s="180"/>
      <c r="BK1626" s="180"/>
      <c r="BL1626" s="180"/>
      <c r="BM1626" s="180"/>
      <c r="BN1626" s="180"/>
      <c r="BO1626" s="180"/>
      <c r="BP1626" s="180"/>
      <c r="BQ1626" s="180"/>
      <c r="BR1626" s="180"/>
      <c r="BS1626" s="180"/>
      <c r="BT1626" s="180"/>
      <c r="BU1626" s="180"/>
      <c r="BV1626" s="180"/>
    </row>
    <row r="1627" spans="1:74" x14ac:dyDescent="0.15">
      <c r="A1627" s="5">
        <v>1623</v>
      </c>
      <c r="B1627" s="5">
        <f>data!A1625</f>
        <v>2014030</v>
      </c>
      <c r="C1627" s="6">
        <f>data!C1625</f>
        <v>12</v>
      </c>
      <c r="D1627" s="7">
        <f>data!D1625</f>
        <v>18</v>
      </c>
      <c r="E1627" s="7">
        <f>data!E1625</f>
        <v>19</v>
      </c>
      <c r="F1627" s="7">
        <f>data!F1625</f>
        <v>23</v>
      </c>
      <c r="G1627" s="7">
        <f>data!G1625</f>
        <v>24</v>
      </c>
      <c r="H1627" s="8">
        <f>data!H1625</f>
        <v>30</v>
      </c>
      <c r="I1627" s="9">
        <f>data!I1625</f>
        <v>10</v>
      </c>
      <c r="J1627" s="175"/>
      <c r="K1627" s="143"/>
      <c r="L1627" s="143"/>
      <c r="M1627" s="143"/>
      <c r="N1627" s="176"/>
      <c r="O1627" s="175"/>
      <c r="P1627" s="143"/>
      <c r="Q1627" s="143"/>
      <c r="R1627" s="143"/>
      <c r="S1627" s="176"/>
      <c r="T1627" s="175"/>
      <c r="U1627" s="143"/>
      <c r="V1627" s="143"/>
      <c r="W1627" s="143"/>
      <c r="X1627" s="176"/>
      <c r="Y1627" s="175"/>
      <c r="Z1627" s="143"/>
      <c r="AA1627" s="143"/>
      <c r="AB1627" s="143"/>
      <c r="AC1627" s="176"/>
      <c r="AD1627" s="175"/>
      <c r="AE1627" s="143"/>
      <c r="AF1627" s="143"/>
      <c r="AG1627" s="143"/>
      <c r="AH1627" s="176"/>
      <c r="AI1627" s="175"/>
      <c r="AJ1627" s="143"/>
      <c r="AK1627" s="143"/>
      <c r="AL1627" s="143"/>
      <c r="AM1627" s="176"/>
      <c r="AN1627" s="179"/>
      <c r="AO1627" s="180"/>
      <c r="AP1627" s="180"/>
      <c r="AQ1627" s="180"/>
      <c r="AR1627" s="180"/>
      <c r="AS1627" s="180"/>
      <c r="AT1627" s="180"/>
      <c r="AU1627" s="180"/>
      <c r="AV1627" s="180"/>
      <c r="AW1627" s="180"/>
      <c r="AX1627" s="180"/>
      <c r="AY1627" s="180"/>
      <c r="AZ1627" s="180"/>
      <c r="BA1627" s="180"/>
      <c r="BB1627" s="180"/>
      <c r="BC1627" s="180"/>
      <c r="BD1627" s="180"/>
      <c r="BE1627" s="180"/>
      <c r="BF1627" s="180"/>
      <c r="BG1627" s="180"/>
      <c r="BH1627" s="180"/>
      <c r="BI1627" s="180"/>
      <c r="BJ1627" s="180"/>
      <c r="BK1627" s="180"/>
      <c r="BL1627" s="180"/>
      <c r="BM1627" s="180"/>
      <c r="BN1627" s="180"/>
      <c r="BO1627" s="180"/>
      <c r="BP1627" s="180"/>
      <c r="BQ1627" s="180"/>
      <c r="BR1627" s="180"/>
      <c r="BS1627" s="180"/>
      <c r="BT1627" s="180"/>
      <c r="BU1627" s="180"/>
      <c r="BV1627" s="180"/>
    </row>
    <row r="1628" spans="1:74" x14ac:dyDescent="0.15">
      <c r="A1628" s="5">
        <v>1624</v>
      </c>
      <c r="B1628" s="5">
        <f>data!A1626</f>
        <v>2014031</v>
      </c>
      <c r="C1628" s="6">
        <f>data!C1626</f>
        <v>4</v>
      </c>
      <c r="D1628" s="7">
        <f>data!D1626</f>
        <v>10</v>
      </c>
      <c r="E1628" s="7">
        <f>data!E1626</f>
        <v>16</v>
      </c>
      <c r="F1628" s="7">
        <f>data!F1626</f>
        <v>17</v>
      </c>
      <c r="G1628" s="7">
        <f>data!G1626</f>
        <v>21</v>
      </c>
      <c r="H1628" s="8">
        <f>data!H1626</f>
        <v>27</v>
      </c>
      <c r="I1628" s="9">
        <f>data!I1626</f>
        <v>14</v>
      </c>
      <c r="J1628" s="175"/>
      <c r="K1628" s="143"/>
      <c r="L1628" s="143"/>
      <c r="M1628" s="143"/>
      <c r="N1628" s="176"/>
      <c r="O1628" s="175"/>
      <c r="P1628" s="143"/>
      <c r="Q1628" s="143"/>
      <c r="R1628" s="143"/>
      <c r="S1628" s="176"/>
      <c r="T1628" s="175"/>
      <c r="U1628" s="143"/>
      <c r="V1628" s="143"/>
      <c r="W1628" s="143"/>
      <c r="X1628" s="176"/>
      <c r="Y1628" s="175"/>
      <c r="Z1628" s="143"/>
      <c r="AA1628" s="143"/>
      <c r="AB1628" s="143"/>
      <c r="AC1628" s="176"/>
      <c r="AD1628" s="175"/>
      <c r="AE1628" s="143"/>
      <c r="AF1628" s="143"/>
      <c r="AG1628" s="143"/>
      <c r="AH1628" s="176"/>
      <c r="AI1628" s="175"/>
      <c r="AJ1628" s="143"/>
      <c r="AK1628" s="143"/>
      <c r="AL1628" s="143"/>
      <c r="AM1628" s="176"/>
      <c r="AN1628" s="179"/>
      <c r="AO1628" s="180"/>
      <c r="AP1628" s="180"/>
      <c r="AQ1628" s="180"/>
      <c r="AR1628" s="180"/>
      <c r="AS1628" s="180"/>
      <c r="AT1628" s="180"/>
      <c r="AU1628" s="180"/>
      <c r="AV1628" s="180"/>
      <c r="AW1628" s="180"/>
      <c r="AX1628" s="180"/>
      <c r="AY1628" s="180"/>
      <c r="AZ1628" s="180"/>
      <c r="BA1628" s="180"/>
      <c r="BB1628" s="180"/>
      <c r="BC1628" s="180"/>
      <c r="BD1628" s="180"/>
      <c r="BE1628" s="180"/>
      <c r="BF1628" s="180"/>
      <c r="BG1628" s="180"/>
      <c r="BH1628" s="180"/>
      <c r="BI1628" s="180"/>
      <c r="BJ1628" s="180"/>
      <c r="BK1628" s="180"/>
      <c r="BL1628" s="180"/>
      <c r="BM1628" s="180"/>
      <c r="BN1628" s="180"/>
      <c r="BO1628" s="180"/>
      <c r="BP1628" s="180"/>
      <c r="BQ1628" s="180"/>
      <c r="BR1628" s="180"/>
      <c r="BS1628" s="180"/>
      <c r="BT1628" s="180"/>
      <c r="BU1628" s="180"/>
      <c r="BV1628" s="180"/>
    </row>
    <row r="1629" spans="1:74" x14ac:dyDescent="0.15">
      <c r="A1629" s="5">
        <v>1625</v>
      </c>
      <c r="B1629" s="5">
        <f>data!A1627</f>
        <v>2014032</v>
      </c>
      <c r="C1629" s="6">
        <f>data!C1627</f>
        <v>1</v>
      </c>
      <c r="D1629" s="7">
        <f>data!D1627</f>
        <v>2</v>
      </c>
      <c r="E1629" s="7">
        <f>data!E1627</f>
        <v>14</v>
      </c>
      <c r="F1629" s="7">
        <f>data!F1627</f>
        <v>22</v>
      </c>
      <c r="G1629" s="7">
        <f>data!G1627</f>
        <v>29</v>
      </c>
      <c r="H1629" s="8">
        <f>data!H1627</f>
        <v>33</v>
      </c>
      <c r="I1629" s="9">
        <f>data!I1627</f>
        <v>7</v>
      </c>
      <c r="J1629" s="175"/>
      <c r="K1629" s="143"/>
      <c r="L1629" s="143"/>
      <c r="M1629" s="143"/>
      <c r="N1629" s="176"/>
      <c r="O1629" s="175"/>
      <c r="P1629" s="143"/>
      <c r="Q1629" s="143"/>
      <c r="R1629" s="143"/>
      <c r="S1629" s="176"/>
      <c r="T1629" s="175"/>
      <c r="U1629" s="143"/>
      <c r="V1629" s="143"/>
      <c r="W1629" s="143"/>
      <c r="X1629" s="176"/>
      <c r="Y1629" s="175"/>
      <c r="Z1629" s="143"/>
      <c r="AA1629" s="143"/>
      <c r="AB1629" s="143"/>
      <c r="AC1629" s="176"/>
      <c r="AD1629" s="175"/>
      <c r="AE1629" s="143"/>
      <c r="AF1629" s="143"/>
      <c r="AG1629" s="143"/>
      <c r="AH1629" s="176"/>
      <c r="AI1629" s="175"/>
      <c r="AJ1629" s="143"/>
      <c r="AK1629" s="143"/>
      <c r="AL1629" s="143"/>
      <c r="AM1629" s="176"/>
      <c r="AN1629" s="179"/>
      <c r="AO1629" s="180"/>
      <c r="AP1629" s="180"/>
      <c r="AQ1629" s="180"/>
      <c r="AR1629" s="180"/>
      <c r="AS1629" s="180"/>
      <c r="AT1629" s="180"/>
      <c r="AU1629" s="180"/>
      <c r="AV1629" s="180"/>
      <c r="AW1629" s="180"/>
      <c r="AX1629" s="180"/>
      <c r="AY1629" s="180"/>
      <c r="AZ1629" s="180"/>
      <c r="BA1629" s="180"/>
      <c r="BB1629" s="180"/>
      <c r="BC1629" s="180"/>
      <c r="BD1629" s="180"/>
      <c r="BE1629" s="180"/>
      <c r="BF1629" s="180"/>
      <c r="BG1629" s="180"/>
      <c r="BH1629" s="180"/>
      <c r="BI1629" s="180"/>
      <c r="BJ1629" s="180"/>
      <c r="BK1629" s="180"/>
      <c r="BL1629" s="180"/>
      <c r="BM1629" s="180"/>
      <c r="BN1629" s="180"/>
      <c r="BO1629" s="180"/>
      <c r="BP1629" s="180"/>
      <c r="BQ1629" s="180"/>
      <c r="BR1629" s="180"/>
      <c r="BS1629" s="180"/>
      <c r="BT1629" s="180"/>
      <c r="BU1629" s="180"/>
      <c r="BV1629" s="180"/>
    </row>
    <row r="1630" spans="1:74" x14ac:dyDescent="0.15">
      <c r="A1630" s="5">
        <v>1626</v>
      </c>
      <c r="B1630" s="5">
        <f>data!A1628</f>
        <v>2014033</v>
      </c>
      <c r="C1630" s="6">
        <f>data!C1628</f>
        <v>5</v>
      </c>
      <c r="D1630" s="7">
        <f>data!D1628</f>
        <v>13</v>
      </c>
      <c r="E1630" s="7">
        <f>data!E1628</f>
        <v>23</v>
      </c>
      <c r="F1630" s="7">
        <f>data!F1628</f>
        <v>28</v>
      </c>
      <c r="G1630" s="7">
        <f>data!G1628</f>
        <v>32</v>
      </c>
      <c r="H1630" s="8">
        <f>data!H1628</f>
        <v>33</v>
      </c>
      <c r="I1630" s="9">
        <f>data!I1628</f>
        <v>12</v>
      </c>
      <c r="J1630" s="175"/>
      <c r="K1630" s="143"/>
      <c r="L1630" s="143"/>
      <c r="M1630" s="143"/>
      <c r="N1630" s="176"/>
      <c r="O1630" s="175"/>
      <c r="P1630" s="143"/>
      <c r="Q1630" s="143"/>
      <c r="R1630" s="143"/>
      <c r="S1630" s="176"/>
      <c r="T1630" s="175"/>
      <c r="U1630" s="143"/>
      <c r="V1630" s="143"/>
      <c r="W1630" s="143"/>
      <c r="X1630" s="176"/>
      <c r="Y1630" s="175"/>
      <c r="Z1630" s="143"/>
      <c r="AA1630" s="143"/>
      <c r="AB1630" s="143"/>
      <c r="AC1630" s="176"/>
      <c r="AD1630" s="175"/>
      <c r="AE1630" s="143"/>
      <c r="AF1630" s="143"/>
      <c r="AG1630" s="143"/>
      <c r="AH1630" s="176"/>
      <c r="AI1630" s="175"/>
      <c r="AJ1630" s="143"/>
      <c r="AK1630" s="143"/>
      <c r="AL1630" s="143"/>
      <c r="AM1630" s="176"/>
      <c r="AN1630" s="179"/>
      <c r="AO1630" s="180"/>
      <c r="AP1630" s="180"/>
      <c r="AQ1630" s="180"/>
      <c r="AR1630" s="180"/>
      <c r="AS1630" s="180"/>
      <c r="AT1630" s="180"/>
      <c r="AU1630" s="180"/>
      <c r="AV1630" s="180"/>
      <c r="AW1630" s="180"/>
      <c r="AX1630" s="180"/>
      <c r="AY1630" s="180"/>
      <c r="AZ1630" s="180"/>
      <c r="BA1630" s="180"/>
      <c r="BB1630" s="180"/>
      <c r="BC1630" s="180"/>
      <c r="BD1630" s="180"/>
      <c r="BE1630" s="180"/>
      <c r="BF1630" s="180"/>
      <c r="BG1630" s="180"/>
      <c r="BH1630" s="180"/>
      <c r="BI1630" s="180"/>
      <c r="BJ1630" s="180"/>
      <c r="BK1630" s="180"/>
      <c r="BL1630" s="180"/>
      <c r="BM1630" s="180"/>
      <c r="BN1630" s="180"/>
      <c r="BO1630" s="180"/>
      <c r="BP1630" s="180"/>
      <c r="BQ1630" s="180"/>
      <c r="BR1630" s="180"/>
      <c r="BS1630" s="180"/>
      <c r="BT1630" s="180"/>
      <c r="BU1630" s="180"/>
      <c r="BV1630" s="180"/>
    </row>
    <row r="1631" spans="1:74" x14ac:dyDescent="0.15">
      <c r="A1631" s="5">
        <v>1627</v>
      </c>
      <c r="B1631" s="5">
        <f>data!A1629</f>
        <v>2014034</v>
      </c>
      <c r="C1631" s="6">
        <f>data!C1629</f>
        <v>1</v>
      </c>
      <c r="D1631" s="7">
        <f>data!D1629</f>
        <v>3</v>
      </c>
      <c r="E1631" s="7">
        <f>data!E1629</f>
        <v>4</v>
      </c>
      <c r="F1631" s="7">
        <f>data!F1629</f>
        <v>8</v>
      </c>
      <c r="G1631" s="7">
        <f>data!G1629</f>
        <v>25</v>
      </c>
      <c r="H1631" s="8">
        <f>data!H1629</f>
        <v>31</v>
      </c>
      <c r="I1631" s="9">
        <f>data!I1629</f>
        <v>6</v>
      </c>
      <c r="J1631" s="175"/>
      <c r="K1631" s="143"/>
      <c r="L1631" s="143"/>
      <c r="M1631" s="143"/>
      <c r="N1631" s="176"/>
      <c r="O1631" s="175"/>
      <c r="P1631" s="143"/>
      <c r="Q1631" s="143"/>
      <c r="R1631" s="143"/>
      <c r="S1631" s="176"/>
      <c r="T1631" s="175"/>
      <c r="U1631" s="143"/>
      <c r="V1631" s="143"/>
      <c r="W1631" s="143"/>
      <c r="X1631" s="176"/>
      <c r="Y1631" s="175"/>
      <c r="Z1631" s="143"/>
      <c r="AA1631" s="143"/>
      <c r="AB1631" s="143"/>
      <c r="AC1631" s="176"/>
      <c r="AD1631" s="175"/>
      <c r="AE1631" s="143"/>
      <c r="AF1631" s="143"/>
      <c r="AG1631" s="143"/>
      <c r="AH1631" s="176"/>
      <c r="AI1631" s="175"/>
      <c r="AJ1631" s="143"/>
      <c r="AK1631" s="143"/>
      <c r="AL1631" s="143"/>
      <c r="AM1631" s="176"/>
      <c r="AN1631" s="179"/>
      <c r="AO1631" s="180"/>
      <c r="AP1631" s="180"/>
      <c r="AQ1631" s="180"/>
      <c r="AR1631" s="180"/>
      <c r="AS1631" s="180"/>
      <c r="AT1631" s="180"/>
      <c r="AU1631" s="180"/>
      <c r="AV1631" s="180"/>
      <c r="AW1631" s="180"/>
      <c r="AX1631" s="180"/>
      <c r="AY1631" s="180"/>
      <c r="AZ1631" s="180"/>
      <c r="BA1631" s="180"/>
      <c r="BB1631" s="180"/>
      <c r="BC1631" s="180"/>
      <c r="BD1631" s="180"/>
      <c r="BE1631" s="180"/>
      <c r="BF1631" s="180"/>
      <c r="BG1631" s="180"/>
      <c r="BH1631" s="180"/>
      <c r="BI1631" s="180"/>
      <c r="BJ1631" s="180"/>
      <c r="BK1631" s="180"/>
      <c r="BL1631" s="180"/>
      <c r="BM1631" s="180"/>
      <c r="BN1631" s="180"/>
      <c r="BO1631" s="180"/>
      <c r="BP1631" s="180"/>
      <c r="BQ1631" s="180"/>
      <c r="BR1631" s="180"/>
      <c r="BS1631" s="180"/>
      <c r="BT1631" s="180"/>
      <c r="BU1631" s="180"/>
      <c r="BV1631" s="180"/>
    </row>
    <row r="1632" spans="1:74" x14ac:dyDescent="0.15">
      <c r="A1632" s="5">
        <v>1628</v>
      </c>
      <c r="B1632" s="5">
        <f>data!A1630</f>
        <v>2014035</v>
      </c>
      <c r="C1632" s="6">
        <f>data!C1630</f>
        <v>7</v>
      </c>
      <c r="D1632" s="7">
        <f>data!D1630</f>
        <v>8</v>
      </c>
      <c r="E1632" s="7">
        <f>data!E1630</f>
        <v>9</v>
      </c>
      <c r="F1632" s="7">
        <f>data!F1630</f>
        <v>17</v>
      </c>
      <c r="G1632" s="7">
        <f>data!G1630</f>
        <v>32</v>
      </c>
      <c r="H1632" s="8">
        <f>data!H1630</f>
        <v>33</v>
      </c>
      <c r="I1632" s="9">
        <f>data!I1630</f>
        <v>6</v>
      </c>
      <c r="J1632" s="175"/>
      <c r="K1632" s="143"/>
      <c r="L1632" s="143"/>
      <c r="M1632" s="143"/>
      <c r="N1632" s="176"/>
      <c r="O1632" s="175"/>
      <c r="P1632" s="143"/>
      <c r="Q1632" s="143"/>
      <c r="R1632" s="143"/>
      <c r="S1632" s="176"/>
      <c r="T1632" s="175"/>
      <c r="U1632" s="143"/>
      <c r="V1632" s="143"/>
      <c r="W1632" s="143"/>
      <c r="X1632" s="176"/>
      <c r="Y1632" s="175"/>
      <c r="Z1632" s="143"/>
      <c r="AA1632" s="143"/>
      <c r="AB1632" s="143"/>
      <c r="AC1632" s="176"/>
      <c r="AD1632" s="175"/>
      <c r="AE1632" s="143"/>
      <c r="AF1632" s="143"/>
      <c r="AG1632" s="143"/>
      <c r="AH1632" s="176"/>
      <c r="AI1632" s="175"/>
      <c r="AJ1632" s="143"/>
      <c r="AK1632" s="143"/>
      <c r="AL1632" s="143"/>
      <c r="AM1632" s="176"/>
      <c r="AN1632" s="179"/>
      <c r="AO1632" s="180"/>
      <c r="AP1632" s="180"/>
      <c r="AQ1632" s="180"/>
      <c r="AR1632" s="180"/>
      <c r="AS1632" s="180"/>
      <c r="AT1632" s="180"/>
      <c r="AU1632" s="180"/>
      <c r="AV1632" s="180"/>
      <c r="AW1632" s="180"/>
      <c r="AX1632" s="180"/>
      <c r="AY1632" s="180"/>
      <c r="AZ1632" s="180"/>
      <c r="BA1632" s="180"/>
      <c r="BB1632" s="180"/>
      <c r="BC1632" s="180"/>
      <c r="BD1632" s="180"/>
      <c r="BE1632" s="180"/>
      <c r="BF1632" s="180"/>
      <c r="BG1632" s="180"/>
      <c r="BH1632" s="180"/>
      <c r="BI1632" s="180"/>
      <c r="BJ1632" s="180"/>
      <c r="BK1632" s="180"/>
      <c r="BL1632" s="180"/>
      <c r="BM1632" s="180"/>
      <c r="BN1632" s="180"/>
      <c r="BO1632" s="180"/>
      <c r="BP1632" s="180"/>
      <c r="BQ1632" s="180"/>
      <c r="BR1632" s="180"/>
      <c r="BS1632" s="180"/>
      <c r="BT1632" s="180"/>
      <c r="BU1632" s="180"/>
      <c r="BV1632" s="180"/>
    </row>
    <row r="1633" spans="1:74" x14ac:dyDescent="0.15">
      <c r="A1633" s="5">
        <v>1629</v>
      </c>
      <c r="B1633" s="5">
        <f>data!A1631</f>
        <v>2014036</v>
      </c>
      <c r="C1633" s="6">
        <f>data!C1631</f>
        <v>1</v>
      </c>
      <c r="D1633" s="7">
        <f>data!D1631</f>
        <v>7</v>
      </c>
      <c r="E1633" s="7">
        <f>data!E1631</f>
        <v>8</v>
      </c>
      <c r="F1633" s="7">
        <f>data!F1631</f>
        <v>9</v>
      </c>
      <c r="G1633" s="7">
        <f>data!G1631</f>
        <v>11</v>
      </c>
      <c r="H1633" s="8">
        <f>data!H1631</f>
        <v>22</v>
      </c>
      <c r="I1633" s="9">
        <f>data!I1631</f>
        <v>3</v>
      </c>
      <c r="J1633" s="175"/>
      <c r="K1633" s="143"/>
      <c r="L1633" s="143"/>
      <c r="M1633" s="143"/>
      <c r="N1633" s="176"/>
      <c r="O1633" s="175"/>
      <c r="P1633" s="143"/>
      <c r="Q1633" s="143"/>
      <c r="R1633" s="143"/>
      <c r="S1633" s="176"/>
      <c r="T1633" s="175"/>
      <c r="U1633" s="143"/>
      <c r="V1633" s="143"/>
      <c r="W1633" s="143"/>
      <c r="X1633" s="176"/>
      <c r="Y1633" s="175"/>
      <c r="Z1633" s="143"/>
      <c r="AA1633" s="143"/>
      <c r="AB1633" s="143"/>
      <c r="AC1633" s="176"/>
      <c r="AD1633" s="175"/>
      <c r="AE1633" s="143"/>
      <c r="AF1633" s="143"/>
      <c r="AG1633" s="143"/>
      <c r="AH1633" s="176"/>
      <c r="AI1633" s="175"/>
      <c r="AJ1633" s="143"/>
      <c r="AK1633" s="143"/>
      <c r="AL1633" s="143"/>
      <c r="AM1633" s="176"/>
      <c r="AN1633" s="179"/>
      <c r="AO1633" s="180"/>
      <c r="AP1633" s="180"/>
      <c r="AQ1633" s="180"/>
      <c r="AR1633" s="180"/>
      <c r="AS1633" s="180"/>
      <c r="AT1633" s="180"/>
      <c r="AU1633" s="180"/>
      <c r="AV1633" s="180"/>
      <c r="AW1633" s="180"/>
      <c r="AX1633" s="180"/>
      <c r="AY1633" s="180"/>
      <c r="AZ1633" s="180"/>
      <c r="BA1633" s="180"/>
      <c r="BB1633" s="180"/>
      <c r="BC1633" s="180"/>
      <c r="BD1633" s="180"/>
      <c r="BE1633" s="180"/>
      <c r="BF1633" s="180"/>
      <c r="BG1633" s="180"/>
      <c r="BH1633" s="180"/>
      <c r="BI1633" s="180"/>
      <c r="BJ1633" s="180"/>
      <c r="BK1633" s="180"/>
      <c r="BL1633" s="180"/>
      <c r="BM1633" s="180"/>
      <c r="BN1633" s="180"/>
      <c r="BO1633" s="180"/>
      <c r="BP1633" s="180"/>
      <c r="BQ1633" s="180"/>
      <c r="BR1633" s="180"/>
      <c r="BS1633" s="180"/>
      <c r="BT1633" s="180"/>
      <c r="BU1633" s="180"/>
      <c r="BV1633" s="180"/>
    </row>
    <row r="1634" spans="1:74" x14ac:dyDescent="0.15">
      <c r="A1634" s="5">
        <v>1630</v>
      </c>
      <c r="B1634" s="5">
        <f>data!A1632</f>
        <v>2014037</v>
      </c>
      <c r="C1634" s="6">
        <f>data!C1632</f>
        <v>6</v>
      </c>
      <c r="D1634" s="7">
        <f>data!D1632</f>
        <v>13</v>
      </c>
      <c r="E1634" s="7">
        <f>data!E1632</f>
        <v>14</v>
      </c>
      <c r="F1634" s="7">
        <f>data!F1632</f>
        <v>24</v>
      </c>
      <c r="G1634" s="7">
        <f>data!G1632</f>
        <v>25</v>
      </c>
      <c r="H1634" s="8">
        <f>data!H1632</f>
        <v>30</v>
      </c>
      <c r="I1634" s="9">
        <f>data!I1632</f>
        <v>7</v>
      </c>
      <c r="J1634" s="175"/>
      <c r="K1634" s="143"/>
      <c r="L1634" s="143"/>
      <c r="M1634" s="143"/>
      <c r="N1634" s="176"/>
      <c r="O1634" s="175"/>
      <c r="P1634" s="143"/>
      <c r="Q1634" s="143"/>
      <c r="R1634" s="143"/>
      <c r="S1634" s="176"/>
      <c r="T1634" s="175"/>
      <c r="U1634" s="143"/>
      <c r="V1634" s="143"/>
      <c r="W1634" s="143"/>
      <c r="X1634" s="176"/>
      <c r="Y1634" s="175"/>
      <c r="Z1634" s="143"/>
      <c r="AA1634" s="143"/>
      <c r="AB1634" s="143"/>
      <c r="AC1634" s="176"/>
      <c r="AD1634" s="175"/>
      <c r="AE1634" s="143"/>
      <c r="AF1634" s="143"/>
      <c r="AG1634" s="143"/>
      <c r="AH1634" s="176"/>
      <c r="AI1634" s="175"/>
      <c r="AJ1634" s="143"/>
      <c r="AK1634" s="143"/>
      <c r="AL1634" s="143"/>
      <c r="AM1634" s="176"/>
      <c r="AN1634" s="179"/>
      <c r="AO1634" s="180"/>
      <c r="AP1634" s="180"/>
      <c r="AQ1634" s="180"/>
      <c r="AR1634" s="180"/>
      <c r="AS1634" s="180"/>
      <c r="AT1634" s="180"/>
      <c r="AU1634" s="180"/>
      <c r="AV1634" s="180"/>
      <c r="AW1634" s="180"/>
      <c r="AX1634" s="180"/>
      <c r="AY1634" s="180"/>
      <c r="AZ1634" s="180"/>
      <c r="BA1634" s="180"/>
      <c r="BB1634" s="180"/>
      <c r="BC1634" s="180"/>
      <c r="BD1634" s="180"/>
      <c r="BE1634" s="180"/>
      <c r="BF1634" s="180"/>
      <c r="BG1634" s="180"/>
      <c r="BH1634" s="180"/>
      <c r="BI1634" s="180"/>
      <c r="BJ1634" s="180"/>
      <c r="BK1634" s="180"/>
      <c r="BL1634" s="180"/>
      <c r="BM1634" s="180"/>
      <c r="BN1634" s="180"/>
      <c r="BO1634" s="180"/>
      <c r="BP1634" s="180"/>
      <c r="BQ1634" s="180"/>
      <c r="BR1634" s="180"/>
      <c r="BS1634" s="180"/>
      <c r="BT1634" s="180"/>
      <c r="BU1634" s="180"/>
      <c r="BV1634" s="180"/>
    </row>
    <row r="1635" spans="1:74" x14ac:dyDescent="0.15">
      <c r="A1635" s="5">
        <v>1631</v>
      </c>
      <c r="B1635" s="5">
        <f>data!A1633</f>
        <v>2014038</v>
      </c>
      <c r="C1635" s="6">
        <f>data!C1633</f>
        <v>4</v>
      </c>
      <c r="D1635" s="7">
        <f>data!D1633</f>
        <v>7</v>
      </c>
      <c r="E1635" s="7">
        <f>data!E1633</f>
        <v>22</v>
      </c>
      <c r="F1635" s="7">
        <f>data!F1633</f>
        <v>23</v>
      </c>
      <c r="G1635" s="7">
        <f>data!G1633</f>
        <v>24</v>
      </c>
      <c r="H1635" s="8">
        <f>data!H1633</f>
        <v>33</v>
      </c>
      <c r="I1635" s="9">
        <f>data!I1633</f>
        <v>16</v>
      </c>
      <c r="J1635" s="175"/>
      <c r="K1635" s="143"/>
      <c r="L1635" s="143"/>
      <c r="M1635" s="143"/>
      <c r="N1635" s="176"/>
      <c r="O1635" s="175"/>
      <c r="P1635" s="143"/>
      <c r="Q1635" s="143"/>
      <c r="R1635" s="143"/>
      <c r="S1635" s="176"/>
      <c r="T1635" s="175"/>
      <c r="U1635" s="143"/>
      <c r="V1635" s="143"/>
      <c r="W1635" s="143"/>
      <c r="X1635" s="176"/>
      <c r="Y1635" s="175"/>
      <c r="Z1635" s="143"/>
      <c r="AA1635" s="143"/>
      <c r="AB1635" s="143"/>
      <c r="AC1635" s="176"/>
      <c r="AD1635" s="175"/>
      <c r="AE1635" s="143"/>
      <c r="AF1635" s="143"/>
      <c r="AG1635" s="143"/>
      <c r="AH1635" s="176"/>
      <c r="AI1635" s="175"/>
      <c r="AJ1635" s="143"/>
      <c r="AK1635" s="143"/>
      <c r="AL1635" s="143"/>
      <c r="AM1635" s="176"/>
      <c r="AN1635" s="179"/>
      <c r="AO1635" s="180"/>
      <c r="AP1635" s="180"/>
      <c r="AQ1635" s="180"/>
      <c r="AR1635" s="180"/>
      <c r="AS1635" s="180"/>
      <c r="AT1635" s="180"/>
      <c r="AU1635" s="180"/>
      <c r="AV1635" s="180"/>
      <c r="AW1635" s="180"/>
      <c r="AX1635" s="180"/>
      <c r="AY1635" s="180"/>
      <c r="AZ1635" s="180"/>
      <c r="BA1635" s="180"/>
      <c r="BB1635" s="180"/>
      <c r="BC1635" s="180"/>
      <c r="BD1635" s="180"/>
      <c r="BE1635" s="180"/>
      <c r="BF1635" s="180"/>
      <c r="BG1635" s="180"/>
      <c r="BH1635" s="180"/>
      <c r="BI1635" s="180"/>
      <c r="BJ1635" s="180"/>
      <c r="BK1635" s="180"/>
      <c r="BL1635" s="180"/>
      <c r="BM1635" s="180"/>
      <c r="BN1635" s="180"/>
      <c r="BO1635" s="180"/>
      <c r="BP1635" s="180"/>
      <c r="BQ1635" s="180"/>
      <c r="BR1635" s="180"/>
      <c r="BS1635" s="180"/>
      <c r="BT1635" s="180"/>
      <c r="BU1635" s="180"/>
      <c r="BV1635" s="180"/>
    </row>
    <row r="1636" spans="1:74" x14ac:dyDescent="0.15">
      <c r="A1636" s="5">
        <v>1632</v>
      </c>
      <c r="B1636" s="5">
        <f>data!A1634</f>
        <v>2014039</v>
      </c>
      <c r="C1636" s="6">
        <f>data!C1634</f>
        <v>3</v>
      </c>
      <c r="D1636" s="7">
        <f>data!D1634</f>
        <v>11</v>
      </c>
      <c r="E1636" s="7">
        <f>data!E1634</f>
        <v>15</v>
      </c>
      <c r="F1636" s="7">
        <f>data!F1634</f>
        <v>19</v>
      </c>
      <c r="G1636" s="7">
        <f>data!G1634</f>
        <v>20</v>
      </c>
      <c r="H1636" s="8">
        <f>data!H1634</f>
        <v>31</v>
      </c>
      <c r="I1636" s="9">
        <f>data!I1634</f>
        <v>7</v>
      </c>
      <c r="J1636" s="175"/>
      <c r="K1636" s="143"/>
      <c r="L1636" s="143"/>
      <c r="M1636" s="143"/>
      <c r="N1636" s="176"/>
      <c r="O1636" s="175"/>
      <c r="P1636" s="143"/>
      <c r="Q1636" s="143"/>
      <c r="R1636" s="143"/>
      <c r="S1636" s="176"/>
      <c r="T1636" s="175"/>
      <c r="U1636" s="143"/>
      <c r="V1636" s="143"/>
      <c r="W1636" s="143"/>
      <c r="X1636" s="176"/>
      <c r="Y1636" s="175"/>
      <c r="Z1636" s="143"/>
      <c r="AA1636" s="143"/>
      <c r="AB1636" s="143"/>
      <c r="AC1636" s="176"/>
      <c r="AD1636" s="175"/>
      <c r="AE1636" s="143"/>
      <c r="AF1636" s="143"/>
      <c r="AG1636" s="143"/>
      <c r="AH1636" s="176"/>
      <c r="AI1636" s="175"/>
      <c r="AJ1636" s="143"/>
      <c r="AK1636" s="143"/>
      <c r="AL1636" s="143"/>
      <c r="AM1636" s="176"/>
      <c r="AN1636" s="179"/>
      <c r="AO1636" s="180"/>
      <c r="AP1636" s="180"/>
      <c r="AQ1636" s="180"/>
      <c r="AR1636" s="180"/>
      <c r="AS1636" s="180"/>
      <c r="AT1636" s="180"/>
      <c r="AU1636" s="180"/>
      <c r="AV1636" s="180"/>
      <c r="AW1636" s="180"/>
      <c r="AX1636" s="180"/>
      <c r="AY1636" s="180"/>
      <c r="AZ1636" s="180"/>
      <c r="BA1636" s="180"/>
      <c r="BB1636" s="180"/>
      <c r="BC1636" s="180"/>
      <c r="BD1636" s="180"/>
      <c r="BE1636" s="180"/>
      <c r="BF1636" s="180"/>
      <c r="BG1636" s="180"/>
      <c r="BH1636" s="180"/>
      <c r="BI1636" s="180"/>
      <c r="BJ1636" s="180"/>
      <c r="BK1636" s="180"/>
      <c r="BL1636" s="180"/>
      <c r="BM1636" s="180"/>
      <c r="BN1636" s="180"/>
      <c r="BO1636" s="180"/>
      <c r="BP1636" s="180"/>
      <c r="BQ1636" s="180"/>
      <c r="BR1636" s="180"/>
      <c r="BS1636" s="180"/>
      <c r="BT1636" s="180"/>
      <c r="BU1636" s="180"/>
      <c r="BV1636" s="180"/>
    </row>
    <row r="1637" spans="1:74" x14ac:dyDescent="0.15">
      <c r="A1637" s="5">
        <v>1633</v>
      </c>
      <c r="B1637" s="5">
        <f>data!A1635</f>
        <v>2014040</v>
      </c>
      <c r="C1637" s="6">
        <f>data!C1635</f>
        <v>3</v>
      </c>
      <c r="D1637" s="7">
        <f>data!D1635</f>
        <v>4</v>
      </c>
      <c r="E1637" s="7">
        <f>data!E1635</f>
        <v>6</v>
      </c>
      <c r="F1637" s="7">
        <f>data!F1635</f>
        <v>11</v>
      </c>
      <c r="G1637" s="7">
        <f>data!G1635</f>
        <v>12</v>
      </c>
      <c r="H1637" s="8">
        <f>data!H1635</f>
        <v>15</v>
      </c>
      <c r="I1637" s="9">
        <f>data!I1635</f>
        <v>8</v>
      </c>
      <c r="J1637" s="175"/>
      <c r="K1637" s="143"/>
      <c r="L1637" s="143"/>
      <c r="M1637" s="143"/>
      <c r="N1637" s="176"/>
      <c r="O1637" s="175"/>
      <c r="P1637" s="143"/>
      <c r="Q1637" s="143"/>
      <c r="R1637" s="143"/>
      <c r="S1637" s="176"/>
      <c r="T1637" s="175"/>
      <c r="U1637" s="143"/>
      <c r="V1637" s="143"/>
      <c r="W1637" s="143"/>
      <c r="X1637" s="176"/>
      <c r="Y1637" s="175"/>
      <c r="Z1637" s="143"/>
      <c r="AA1637" s="143"/>
      <c r="AB1637" s="143"/>
      <c r="AC1637" s="176"/>
      <c r="AD1637" s="175"/>
      <c r="AE1637" s="143"/>
      <c r="AF1637" s="143"/>
      <c r="AG1637" s="143"/>
      <c r="AH1637" s="176"/>
      <c r="AI1637" s="175"/>
      <c r="AJ1637" s="143"/>
      <c r="AK1637" s="143"/>
      <c r="AL1637" s="143"/>
      <c r="AM1637" s="176"/>
      <c r="AN1637" s="179"/>
      <c r="AO1637" s="180"/>
      <c r="AP1637" s="180"/>
      <c r="AQ1637" s="180"/>
      <c r="AR1637" s="180"/>
      <c r="AS1637" s="180"/>
      <c r="AT1637" s="180"/>
      <c r="AU1637" s="180"/>
      <c r="AV1637" s="180"/>
      <c r="AW1637" s="180"/>
      <c r="AX1637" s="180"/>
      <c r="AY1637" s="180"/>
      <c r="AZ1637" s="180"/>
      <c r="BA1637" s="180"/>
      <c r="BB1637" s="180"/>
      <c r="BC1637" s="180"/>
      <c r="BD1637" s="180"/>
      <c r="BE1637" s="180"/>
      <c r="BF1637" s="180"/>
      <c r="BG1637" s="180"/>
      <c r="BH1637" s="180"/>
      <c r="BI1637" s="180"/>
      <c r="BJ1637" s="180"/>
      <c r="BK1637" s="180"/>
      <c r="BL1637" s="180"/>
      <c r="BM1637" s="180"/>
      <c r="BN1637" s="180"/>
      <c r="BO1637" s="180"/>
      <c r="BP1637" s="180"/>
      <c r="BQ1637" s="180"/>
      <c r="BR1637" s="180"/>
      <c r="BS1637" s="180"/>
      <c r="BT1637" s="180"/>
      <c r="BU1637" s="180"/>
      <c r="BV1637" s="180"/>
    </row>
    <row r="1638" spans="1:74" x14ac:dyDescent="0.15">
      <c r="A1638" s="5">
        <v>1634</v>
      </c>
      <c r="B1638" s="5">
        <f>data!A1636</f>
        <v>2014041</v>
      </c>
      <c r="C1638" s="6">
        <f>data!C1636</f>
        <v>7</v>
      </c>
      <c r="D1638" s="7">
        <f>data!D1636</f>
        <v>11</v>
      </c>
      <c r="E1638" s="7">
        <f>data!E1636</f>
        <v>16</v>
      </c>
      <c r="F1638" s="7">
        <f>data!F1636</f>
        <v>18</v>
      </c>
      <c r="G1638" s="7">
        <f>data!G1636</f>
        <v>21</v>
      </c>
      <c r="H1638" s="8">
        <f>data!H1636</f>
        <v>22</v>
      </c>
      <c r="I1638" s="9">
        <f>data!I1636</f>
        <v>2</v>
      </c>
      <c r="J1638" s="175"/>
      <c r="K1638" s="143"/>
      <c r="L1638" s="143"/>
      <c r="M1638" s="143"/>
      <c r="N1638" s="176"/>
      <c r="O1638" s="175"/>
      <c r="P1638" s="143"/>
      <c r="Q1638" s="143"/>
      <c r="R1638" s="143"/>
      <c r="S1638" s="176"/>
      <c r="T1638" s="175"/>
      <c r="U1638" s="143"/>
      <c r="V1638" s="143"/>
      <c r="W1638" s="143"/>
      <c r="X1638" s="176"/>
      <c r="Y1638" s="175"/>
      <c r="Z1638" s="143"/>
      <c r="AA1638" s="143"/>
      <c r="AB1638" s="143"/>
      <c r="AC1638" s="176"/>
      <c r="AD1638" s="175"/>
      <c r="AE1638" s="143"/>
      <c r="AF1638" s="143"/>
      <c r="AG1638" s="143"/>
      <c r="AH1638" s="176"/>
      <c r="AI1638" s="175"/>
      <c r="AJ1638" s="143"/>
      <c r="AK1638" s="143"/>
      <c r="AL1638" s="143"/>
      <c r="AM1638" s="176"/>
      <c r="AN1638" s="179"/>
      <c r="AO1638" s="180"/>
      <c r="AP1638" s="180"/>
      <c r="AQ1638" s="180"/>
      <c r="AR1638" s="180"/>
      <c r="AS1638" s="180"/>
      <c r="AT1638" s="180"/>
      <c r="AU1638" s="180"/>
      <c r="AV1638" s="180"/>
      <c r="AW1638" s="180"/>
      <c r="AX1638" s="180"/>
      <c r="AY1638" s="180"/>
      <c r="AZ1638" s="180"/>
      <c r="BA1638" s="180"/>
      <c r="BB1638" s="180"/>
      <c r="BC1638" s="180"/>
      <c r="BD1638" s="180"/>
      <c r="BE1638" s="180"/>
      <c r="BF1638" s="180"/>
      <c r="BG1638" s="180"/>
      <c r="BH1638" s="180"/>
      <c r="BI1638" s="180"/>
      <c r="BJ1638" s="180"/>
      <c r="BK1638" s="180"/>
      <c r="BL1638" s="180"/>
      <c r="BM1638" s="180"/>
      <c r="BN1638" s="180"/>
      <c r="BO1638" s="180"/>
      <c r="BP1638" s="180"/>
      <c r="BQ1638" s="180"/>
      <c r="BR1638" s="180"/>
      <c r="BS1638" s="180"/>
      <c r="BT1638" s="180"/>
      <c r="BU1638" s="180"/>
      <c r="BV1638" s="180"/>
    </row>
    <row r="1639" spans="1:74" x14ac:dyDescent="0.15">
      <c r="A1639" s="5">
        <v>1635</v>
      </c>
      <c r="B1639" s="5">
        <f>data!A1637</f>
        <v>2014042</v>
      </c>
      <c r="C1639" s="6">
        <f>data!C1637</f>
        <v>12</v>
      </c>
      <c r="D1639" s="7">
        <f>data!D1637</f>
        <v>15</v>
      </c>
      <c r="E1639" s="7">
        <f>data!E1637</f>
        <v>20</v>
      </c>
      <c r="F1639" s="7">
        <f>data!F1637</f>
        <v>25</v>
      </c>
      <c r="G1639" s="7">
        <f>data!G1637</f>
        <v>28</v>
      </c>
      <c r="H1639" s="8">
        <f>data!H1637</f>
        <v>33</v>
      </c>
      <c r="I1639" s="9">
        <f>data!I1637</f>
        <v>14</v>
      </c>
      <c r="J1639" s="175"/>
      <c r="K1639" s="143"/>
      <c r="L1639" s="143"/>
      <c r="M1639" s="143"/>
      <c r="N1639" s="176"/>
      <c r="O1639" s="175"/>
      <c r="P1639" s="143"/>
      <c r="Q1639" s="143"/>
      <c r="R1639" s="143"/>
      <c r="S1639" s="176"/>
      <c r="T1639" s="175"/>
      <c r="U1639" s="143"/>
      <c r="V1639" s="143"/>
      <c r="W1639" s="143"/>
      <c r="X1639" s="176"/>
      <c r="Y1639" s="175"/>
      <c r="Z1639" s="143"/>
      <c r="AA1639" s="143"/>
      <c r="AB1639" s="143"/>
      <c r="AC1639" s="176"/>
      <c r="AD1639" s="175"/>
      <c r="AE1639" s="143"/>
      <c r="AF1639" s="143"/>
      <c r="AG1639" s="143"/>
      <c r="AH1639" s="176"/>
      <c r="AI1639" s="175"/>
      <c r="AJ1639" s="143"/>
      <c r="AK1639" s="143"/>
      <c r="AL1639" s="143"/>
      <c r="AM1639" s="176"/>
      <c r="AN1639" s="179"/>
      <c r="AO1639" s="180"/>
      <c r="AP1639" s="180"/>
      <c r="AQ1639" s="180"/>
      <c r="AR1639" s="180"/>
      <c r="AS1639" s="180"/>
      <c r="AT1639" s="180"/>
      <c r="AU1639" s="180"/>
      <c r="AV1639" s="180"/>
      <c r="AW1639" s="180"/>
      <c r="AX1639" s="180"/>
      <c r="AY1639" s="180"/>
      <c r="AZ1639" s="180"/>
      <c r="BA1639" s="180"/>
      <c r="BB1639" s="180"/>
      <c r="BC1639" s="180"/>
      <c r="BD1639" s="180"/>
      <c r="BE1639" s="180"/>
      <c r="BF1639" s="180"/>
      <c r="BG1639" s="180"/>
      <c r="BH1639" s="180"/>
      <c r="BI1639" s="180"/>
      <c r="BJ1639" s="180"/>
      <c r="BK1639" s="180"/>
      <c r="BL1639" s="180"/>
      <c r="BM1639" s="180"/>
      <c r="BN1639" s="180"/>
      <c r="BO1639" s="180"/>
      <c r="BP1639" s="180"/>
      <c r="BQ1639" s="180"/>
      <c r="BR1639" s="180"/>
      <c r="BS1639" s="180"/>
      <c r="BT1639" s="180"/>
      <c r="BU1639" s="180"/>
      <c r="BV1639" s="180"/>
    </row>
    <row r="1640" spans="1:74" x14ac:dyDescent="0.15">
      <c r="A1640" s="5">
        <v>1636</v>
      </c>
      <c r="B1640" s="5">
        <f>data!A1638</f>
        <v>2014043</v>
      </c>
      <c r="C1640" s="6">
        <f>data!C1638</f>
        <v>2</v>
      </c>
      <c r="D1640" s="7">
        <f>data!D1638</f>
        <v>5</v>
      </c>
      <c r="E1640" s="7">
        <f>data!E1638</f>
        <v>9</v>
      </c>
      <c r="F1640" s="7">
        <f>data!F1638</f>
        <v>14</v>
      </c>
      <c r="G1640" s="7">
        <f>data!G1638</f>
        <v>24</v>
      </c>
      <c r="H1640" s="8">
        <f>data!H1638</f>
        <v>33</v>
      </c>
      <c r="I1640" s="9">
        <f>data!I1638</f>
        <v>9</v>
      </c>
      <c r="J1640" s="175"/>
      <c r="K1640" s="143"/>
      <c r="L1640" s="143"/>
      <c r="M1640" s="143"/>
      <c r="N1640" s="176"/>
      <c r="O1640" s="175"/>
      <c r="P1640" s="143"/>
      <c r="Q1640" s="143"/>
      <c r="R1640" s="143"/>
      <c r="S1640" s="176"/>
      <c r="T1640" s="175"/>
      <c r="U1640" s="143"/>
      <c r="V1640" s="143"/>
      <c r="W1640" s="143"/>
      <c r="X1640" s="176"/>
      <c r="Y1640" s="175"/>
      <c r="Z1640" s="143"/>
      <c r="AA1640" s="143"/>
      <c r="AB1640" s="143"/>
      <c r="AC1640" s="176"/>
      <c r="AD1640" s="175"/>
      <c r="AE1640" s="143"/>
      <c r="AF1640" s="143"/>
      <c r="AG1640" s="143"/>
      <c r="AH1640" s="176"/>
      <c r="AI1640" s="175"/>
      <c r="AJ1640" s="143"/>
      <c r="AK1640" s="143"/>
      <c r="AL1640" s="143"/>
      <c r="AM1640" s="176"/>
      <c r="AN1640" s="179"/>
      <c r="AO1640" s="180"/>
      <c r="AP1640" s="180"/>
      <c r="AQ1640" s="180"/>
      <c r="AR1640" s="180"/>
      <c r="AS1640" s="180"/>
      <c r="AT1640" s="180"/>
      <c r="AU1640" s="180"/>
      <c r="AV1640" s="180"/>
      <c r="AW1640" s="180"/>
      <c r="AX1640" s="180"/>
      <c r="AY1640" s="180"/>
      <c r="AZ1640" s="180"/>
      <c r="BA1640" s="180"/>
      <c r="BB1640" s="180"/>
      <c r="BC1640" s="180"/>
      <c r="BD1640" s="180"/>
      <c r="BE1640" s="180"/>
      <c r="BF1640" s="180"/>
      <c r="BG1640" s="180"/>
      <c r="BH1640" s="180"/>
      <c r="BI1640" s="180"/>
      <c r="BJ1640" s="180"/>
      <c r="BK1640" s="180"/>
      <c r="BL1640" s="180"/>
      <c r="BM1640" s="180"/>
      <c r="BN1640" s="180"/>
      <c r="BO1640" s="180"/>
      <c r="BP1640" s="180"/>
      <c r="BQ1640" s="180"/>
      <c r="BR1640" s="180"/>
      <c r="BS1640" s="180"/>
      <c r="BT1640" s="180"/>
      <c r="BU1640" s="180"/>
      <c r="BV1640" s="180"/>
    </row>
    <row r="1641" spans="1:74" x14ac:dyDescent="0.15">
      <c r="A1641" s="5">
        <v>1637</v>
      </c>
      <c r="B1641" s="5">
        <f>data!A1639</f>
        <v>2014044</v>
      </c>
      <c r="C1641" s="6">
        <f>data!C1639</f>
        <v>4</v>
      </c>
      <c r="D1641" s="7">
        <f>data!D1639</f>
        <v>9</v>
      </c>
      <c r="E1641" s="7">
        <f>data!E1639</f>
        <v>21</v>
      </c>
      <c r="F1641" s="7">
        <f>data!F1639</f>
        <v>27</v>
      </c>
      <c r="G1641" s="7">
        <f>data!G1639</f>
        <v>28</v>
      </c>
      <c r="H1641" s="8">
        <f>data!H1639</f>
        <v>33</v>
      </c>
      <c r="I1641" s="9">
        <f>data!I1639</f>
        <v>12</v>
      </c>
      <c r="J1641" s="175"/>
      <c r="K1641" s="143"/>
      <c r="L1641" s="143"/>
      <c r="M1641" s="143"/>
      <c r="N1641" s="176"/>
      <c r="O1641" s="175"/>
      <c r="P1641" s="143"/>
      <c r="Q1641" s="143"/>
      <c r="R1641" s="143"/>
      <c r="S1641" s="176"/>
      <c r="T1641" s="175"/>
      <c r="U1641" s="143"/>
      <c r="V1641" s="143"/>
      <c r="W1641" s="143"/>
      <c r="X1641" s="176"/>
      <c r="Y1641" s="175"/>
      <c r="Z1641" s="143"/>
      <c r="AA1641" s="143"/>
      <c r="AB1641" s="143"/>
      <c r="AC1641" s="176"/>
      <c r="AD1641" s="175"/>
      <c r="AE1641" s="143"/>
      <c r="AF1641" s="143"/>
      <c r="AG1641" s="143"/>
      <c r="AH1641" s="176"/>
      <c r="AI1641" s="175"/>
      <c r="AJ1641" s="143"/>
      <c r="AK1641" s="143"/>
      <c r="AL1641" s="143"/>
      <c r="AM1641" s="176"/>
      <c r="AN1641" s="179"/>
      <c r="AO1641" s="180"/>
      <c r="AP1641" s="180"/>
      <c r="AQ1641" s="180"/>
      <c r="AR1641" s="180"/>
      <c r="AS1641" s="180"/>
      <c r="AT1641" s="180"/>
      <c r="AU1641" s="180"/>
      <c r="AV1641" s="180"/>
      <c r="AW1641" s="180"/>
      <c r="AX1641" s="180"/>
      <c r="AY1641" s="180"/>
      <c r="AZ1641" s="180"/>
      <c r="BA1641" s="180"/>
      <c r="BB1641" s="180"/>
      <c r="BC1641" s="180"/>
      <c r="BD1641" s="180"/>
      <c r="BE1641" s="180"/>
      <c r="BF1641" s="180"/>
      <c r="BG1641" s="180"/>
      <c r="BH1641" s="180"/>
      <c r="BI1641" s="180"/>
      <c r="BJ1641" s="180"/>
      <c r="BK1641" s="180"/>
      <c r="BL1641" s="180"/>
      <c r="BM1641" s="180"/>
      <c r="BN1641" s="180"/>
      <c r="BO1641" s="180"/>
      <c r="BP1641" s="180"/>
      <c r="BQ1641" s="180"/>
      <c r="BR1641" s="180"/>
      <c r="BS1641" s="180"/>
      <c r="BT1641" s="180"/>
      <c r="BU1641" s="180"/>
      <c r="BV1641" s="180"/>
    </row>
    <row r="1642" spans="1:74" x14ac:dyDescent="0.15">
      <c r="A1642" s="5">
        <v>1638</v>
      </c>
      <c r="B1642" s="5">
        <f>data!A1640</f>
        <v>2014045</v>
      </c>
      <c r="C1642" s="6">
        <f>data!C1640</f>
        <v>2</v>
      </c>
      <c r="D1642" s="7">
        <f>data!D1640</f>
        <v>4</v>
      </c>
      <c r="E1642" s="7">
        <f>data!E1640</f>
        <v>9</v>
      </c>
      <c r="F1642" s="7">
        <f>data!F1640</f>
        <v>11</v>
      </c>
      <c r="G1642" s="7">
        <f>data!G1640</f>
        <v>19</v>
      </c>
      <c r="H1642" s="8">
        <f>data!H1640</f>
        <v>22</v>
      </c>
      <c r="I1642" s="9">
        <f>data!I1640</f>
        <v>15</v>
      </c>
      <c r="J1642" s="175"/>
      <c r="K1642" s="143"/>
      <c r="L1642" s="143"/>
      <c r="M1642" s="143"/>
      <c r="N1642" s="176"/>
      <c r="O1642" s="175"/>
      <c r="P1642" s="143"/>
      <c r="Q1642" s="143"/>
      <c r="R1642" s="143"/>
      <c r="S1642" s="176"/>
      <c r="T1642" s="175"/>
      <c r="U1642" s="143"/>
      <c r="V1642" s="143"/>
      <c r="W1642" s="143"/>
      <c r="X1642" s="176"/>
      <c r="Y1642" s="175"/>
      <c r="Z1642" s="143"/>
      <c r="AA1642" s="143"/>
      <c r="AB1642" s="143"/>
      <c r="AC1642" s="176"/>
      <c r="AD1642" s="175"/>
      <c r="AE1642" s="143"/>
      <c r="AF1642" s="143"/>
      <c r="AG1642" s="143"/>
      <c r="AH1642" s="176"/>
      <c r="AI1642" s="175"/>
      <c r="AJ1642" s="143"/>
      <c r="AK1642" s="143"/>
      <c r="AL1642" s="143"/>
      <c r="AM1642" s="176"/>
      <c r="AN1642" s="179"/>
      <c r="AO1642" s="180"/>
      <c r="AP1642" s="180"/>
      <c r="AQ1642" s="180"/>
      <c r="AR1642" s="180"/>
      <c r="AS1642" s="180"/>
      <c r="AT1642" s="180"/>
      <c r="AU1642" s="180"/>
      <c r="AV1642" s="180"/>
      <c r="AW1642" s="180"/>
      <c r="AX1642" s="180"/>
      <c r="AY1642" s="180"/>
      <c r="AZ1642" s="180"/>
      <c r="BA1642" s="180"/>
      <c r="BB1642" s="180"/>
      <c r="BC1642" s="180"/>
      <c r="BD1642" s="180"/>
      <c r="BE1642" s="180"/>
      <c r="BF1642" s="180"/>
      <c r="BG1642" s="180"/>
      <c r="BH1642" s="180"/>
      <c r="BI1642" s="180"/>
      <c r="BJ1642" s="180"/>
      <c r="BK1642" s="180"/>
      <c r="BL1642" s="180"/>
      <c r="BM1642" s="180"/>
      <c r="BN1642" s="180"/>
      <c r="BO1642" s="180"/>
      <c r="BP1642" s="180"/>
      <c r="BQ1642" s="180"/>
      <c r="BR1642" s="180"/>
      <c r="BS1642" s="180"/>
      <c r="BT1642" s="180"/>
      <c r="BU1642" s="180"/>
      <c r="BV1642" s="180"/>
    </row>
    <row r="1643" spans="1:74" x14ac:dyDescent="0.15">
      <c r="A1643" s="5">
        <v>1639</v>
      </c>
      <c r="B1643" s="5">
        <f>data!A1641</f>
        <v>2014046</v>
      </c>
      <c r="C1643" s="6">
        <f>data!C1641</f>
        <v>2</v>
      </c>
      <c r="D1643" s="7">
        <f>data!D1641</f>
        <v>10</v>
      </c>
      <c r="E1643" s="7">
        <f>data!E1641</f>
        <v>11</v>
      </c>
      <c r="F1643" s="7">
        <f>data!F1641</f>
        <v>17</v>
      </c>
      <c r="G1643" s="7">
        <f>data!G1641</f>
        <v>18</v>
      </c>
      <c r="H1643" s="8">
        <f>data!H1641</f>
        <v>22</v>
      </c>
      <c r="I1643" s="9">
        <f>data!I1641</f>
        <v>10</v>
      </c>
      <c r="J1643" s="175"/>
      <c r="K1643" s="143"/>
      <c r="L1643" s="143"/>
      <c r="M1643" s="143"/>
      <c r="N1643" s="176"/>
      <c r="O1643" s="175"/>
      <c r="P1643" s="143"/>
      <c r="Q1643" s="143"/>
      <c r="R1643" s="143"/>
      <c r="S1643" s="176"/>
      <c r="T1643" s="175"/>
      <c r="U1643" s="143"/>
      <c r="V1643" s="143"/>
      <c r="W1643" s="143"/>
      <c r="X1643" s="176"/>
      <c r="Y1643" s="175"/>
      <c r="Z1643" s="143"/>
      <c r="AA1643" s="143"/>
      <c r="AB1643" s="143"/>
      <c r="AC1643" s="176"/>
      <c r="AD1643" s="175"/>
      <c r="AE1643" s="143"/>
      <c r="AF1643" s="143"/>
      <c r="AG1643" s="143"/>
      <c r="AH1643" s="176"/>
      <c r="AI1643" s="175"/>
      <c r="AJ1643" s="143"/>
      <c r="AK1643" s="143"/>
      <c r="AL1643" s="143"/>
      <c r="AM1643" s="176"/>
      <c r="AN1643" s="179"/>
      <c r="AO1643" s="180"/>
      <c r="AP1643" s="180"/>
      <c r="AQ1643" s="180"/>
      <c r="AR1643" s="180"/>
      <c r="AS1643" s="180"/>
      <c r="AT1643" s="180"/>
      <c r="AU1643" s="180"/>
      <c r="AV1643" s="180"/>
      <c r="AW1643" s="180"/>
      <c r="AX1643" s="180"/>
      <c r="AY1643" s="180"/>
      <c r="AZ1643" s="180"/>
      <c r="BA1643" s="180"/>
      <c r="BB1643" s="180"/>
      <c r="BC1643" s="180"/>
      <c r="BD1643" s="180"/>
      <c r="BE1643" s="180"/>
      <c r="BF1643" s="180"/>
      <c r="BG1643" s="180"/>
      <c r="BH1643" s="180"/>
      <c r="BI1643" s="180"/>
      <c r="BJ1643" s="180"/>
      <c r="BK1643" s="180"/>
      <c r="BL1643" s="180"/>
      <c r="BM1643" s="180"/>
      <c r="BN1643" s="180"/>
      <c r="BO1643" s="180"/>
      <c r="BP1643" s="180"/>
      <c r="BQ1643" s="180"/>
      <c r="BR1643" s="180"/>
      <c r="BS1643" s="180"/>
      <c r="BT1643" s="180"/>
      <c r="BU1643" s="180"/>
      <c r="BV1643" s="180"/>
    </row>
    <row r="1644" spans="1:74" x14ac:dyDescent="0.15">
      <c r="A1644" s="5">
        <v>1640</v>
      </c>
      <c r="B1644" s="5">
        <f>data!A1642</f>
        <v>2014047</v>
      </c>
      <c r="C1644" s="6">
        <f>data!C1642</f>
        <v>8</v>
      </c>
      <c r="D1644" s="7">
        <f>data!D1642</f>
        <v>10</v>
      </c>
      <c r="E1644" s="7">
        <f>data!E1642</f>
        <v>11</v>
      </c>
      <c r="F1644" s="7">
        <f>data!F1642</f>
        <v>12</v>
      </c>
      <c r="G1644" s="7">
        <f>data!G1642</f>
        <v>19</v>
      </c>
      <c r="H1644" s="8">
        <f>data!H1642</f>
        <v>29</v>
      </c>
      <c r="I1644" s="9">
        <f>data!I1642</f>
        <v>15</v>
      </c>
      <c r="J1644" s="175"/>
      <c r="K1644" s="143"/>
      <c r="L1644" s="143"/>
      <c r="M1644" s="143"/>
      <c r="N1644" s="176"/>
      <c r="O1644" s="175"/>
      <c r="P1644" s="143"/>
      <c r="Q1644" s="143"/>
      <c r="R1644" s="143"/>
      <c r="S1644" s="176"/>
      <c r="T1644" s="175"/>
      <c r="U1644" s="143"/>
      <c r="V1644" s="143"/>
      <c r="W1644" s="143"/>
      <c r="X1644" s="176"/>
      <c r="Y1644" s="175"/>
      <c r="Z1644" s="143"/>
      <c r="AA1644" s="143"/>
      <c r="AB1644" s="143"/>
      <c r="AC1644" s="176"/>
      <c r="AD1644" s="175"/>
      <c r="AE1644" s="143"/>
      <c r="AF1644" s="143"/>
      <c r="AG1644" s="143"/>
      <c r="AH1644" s="176"/>
      <c r="AI1644" s="175"/>
      <c r="AJ1644" s="143"/>
      <c r="AK1644" s="143"/>
      <c r="AL1644" s="143"/>
      <c r="AM1644" s="176"/>
      <c r="AN1644" s="179"/>
      <c r="AO1644" s="180"/>
      <c r="AP1644" s="180"/>
      <c r="AQ1644" s="180"/>
      <c r="AR1644" s="180"/>
      <c r="AS1644" s="180"/>
      <c r="AT1644" s="180"/>
      <c r="AU1644" s="180"/>
      <c r="AV1644" s="180"/>
      <c r="AW1644" s="180"/>
      <c r="AX1644" s="180"/>
      <c r="AY1644" s="180"/>
      <c r="AZ1644" s="180"/>
      <c r="BA1644" s="180"/>
      <c r="BB1644" s="180"/>
      <c r="BC1644" s="180"/>
      <c r="BD1644" s="180"/>
      <c r="BE1644" s="180"/>
      <c r="BF1644" s="180"/>
      <c r="BG1644" s="180"/>
      <c r="BH1644" s="180"/>
      <c r="BI1644" s="180"/>
      <c r="BJ1644" s="180"/>
      <c r="BK1644" s="180"/>
      <c r="BL1644" s="180"/>
      <c r="BM1644" s="180"/>
      <c r="BN1644" s="180"/>
      <c r="BO1644" s="180"/>
      <c r="BP1644" s="180"/>
      <c r="BQ1644" s="180"/>
      <c r="BR1644" s="180"/>
      <c r="BS1644" s="180"/>
      <c r="BT1644" s="180"/>
      <c r="BU1644" s="180"/>
      <c r="BV1644" s="180"/>
    </row>
    <row r="1645" spans="1:74" x14ac:dyDescent="0.15">
      <c r="A1645" s="5">
        <v>1641</v>
      </c>
      <c r="B1645" s="5">
        <f>data!A1643</f>
        <v>2014048</v>
      </c>
      <c r="C1645" s="6">
        <f>data!C1643</f>
        <v>6</v>
      </c>
      <c r="D1645" s="7">
        <f>data!D1643</f>
        <v>9</v>
      </c>
      <c r="E1645" s="7">
        <f>data!E1643</f>
        <v>16</v>
      </c>
      <c r="F1645" s="7">
        <f>data!F1643</f>
        <v>17</v>
      </c>
      <c r="G1645" s="7">
        <f>data!G1643</f>
        <v>24</v>
      </c>
      <c r="H1645" s="8">
        <f>data!H1643</f>
        <v>25</v>
      </c>
      <c r="I1645" s="9">
        <f>data!I1643</f>
        <v>16</v>
      </c>
      <c r="J1645" s="175"/>
      <c r="K1645" s="143"/>
      <c r="L1645" s="143"/>
      <c r="M1645" s="143"/>
      <c r="N1645" s="176"/>
      <c r="O1645" s="175"/>
      <c r="P1645" s="143"/>
      <c r="Q1645" s="143"/>
      <c r="R1645" s="143"/>
      <c r="S1645" s="176"/>
      <c r="T1645" s="175"/>
      <c r="U1645" s="143"/>
      <c r="V1645" s="143"/>
      <c r="W1645" s="143"/>
      <c r="X1645" s="176"/>
      <c r="Y1645" s="175"/>
      <c r="Z1645" s="143"/>
      <c r="AA1645" s="143"/>
      <c r="AB1645" s="143"/>
      <c r="AC1645" s="176"/>
      <c r="AD1645" s="175"/>
      <c r="AE1645" s="143"/>
      <c r="AF1645" s="143"/>
      <c r="AG1645" s="143"/>
      <c r="AH1645" s="176"/>
      <c r="AI1645" s="175"/>
      <c r="AJ1645" s="143"/>
      <c r="AK1645" s="143"/>
      <c r="AL1645" s="143"/>
      <c r="AM1645" s="176"/>
      <c r="AN1645" s="179"/>
      <c r="AO1645" s="180"/>
      <c r="AP1645" s="180"/>
      <c r="AQ1645" s="180"/>
      <c r="AR1645" s="180"/>
      <c r="AS1645" s="180"/>
      <c r="AT1645" s="180"/>
      <c r="AU1645" s="180"/>
      <c r="AV1645" s="180"/>
      <c r="AW1645" s="180"/>
      <c r="AX1645" s="180"/>
      <c r="AY1645" s="180"/>
      <c r="AZ1645" s="180"/>
      <c r="BA1645" s="180"/>
      <c r="BB1645" s="180"/>
      <c r="BC1645" s="180"/>
      <c r="BD1645" s="180"/>
      <c r="BE1645" s="180"/>
      <c r="BF1645" s="180"/>
      <c r="BG1645" s="180"/>
      <c r="BH1645" s="180"/>
      <c r="BI1645" s="180"/>
      <c r="BJ1645" s="180"/>
      <c r="BK1645" s="180"/>
      <c r="BL1645" s="180"/>
      <c r="BM1645" s="180"/>
      <c r="BN1645" s="180"/>
      <c r="BO1645" s="180"/>
      <c r="BP1645" s="180"/>
      <c r="BQ1645" s="180"/>
      <c r="BR1645" s="180"/>
      <c r="BS1645" s="180"/>
      <c r="BT1645" s="180"/>
      <c r="BU1645" s="180"/>
      <c r="BV1645" s="180"/>
    </row>
    <row r="1646" spans="1:74" x14ac:dyDescent="0.15">
      <c r="A1646" s="5">
        <v>1642</v>
      </c>
      <c r="B1646" s="5">
        <f>data!A1644</f>
        <v>2014049</v>
      </c>
      <c r="C1646" s="6">
        <f>data!C1644</f>
        <v>6</v>
      </c>
      <c r="D1646" s="7">
        <f>data!D1644</f>
        <v>7</v>
      </c>
      <c r="E1646" s="7">
        <f>data!E1644</f>
        <v>16</v>
      </c>
      <c r="F1646" s="7">
        <f>data!F1644</f>
        <v>17</v>
      </c>
      <c r="G1646" s="7">
        <f>data!G1644</f>
        <v>23</v>
      </c>
      <c r="H1646" s="8">
        <f>data!H1644</f>
        <v>32</v>
      </c>
      <c r="I1646" s="9">
        <f>data!I1644</f>
        <v>6</v>
      </c>
      <c r="J1646" s="175"/>
      <c r="K1646" s="143"/>
      <c r="L1646" s="143"/>
      <c r="M1646" s="143"/>
      <c r="N1646" s="176"/>
      <c r="O1646" s="175"/>
      <c r="P1646" s="143"/>
      <c r="Q1646" s="143"/>
      <c r="R1646" s="143"/>
      <c r="S1646" s="176"/>
      <c r="T1646" s="175"/>
      <c r="U1646" s="143"/>
      <c r="V1646" s="143"/>
      <c r="W1646" s="143"/>
      <c r="X1646" s="176"/>
      <c r="Y1646" s="175"/>
      <c r="Z1646" s="143"/>
      <c r="AA1646" s="143"/>
      <c r="AB1646" s="143"/>
      <c r="AC1646" s="176"/>
      <c r="AD1646" s="175"/>
      <c r="AE1646" s="143"/>
      <c r="AF1646" s="143"/>
      <c r="AG1646" s="143"/>
      <c r="AH1646" s="176"/>
      <c r="AI1646" s="175"/>
      <c r="AJ1646" s="143"/>
      <c r="AK1646" s="143"/>
      <c r="AL1646" s="143"/>
      <c r="AM1646" s="176"/>
      <c r="AN1646" s="179"/>
      <c r="AO1646" s="180"/>
      <c r="AP1646" s="180"/>
      <c r="AQ1646" s="180"/>
      <c r="AR1646" s="180"/>
      <c r="AS1646" s="180"/>
      <c r="AT1646" s="180"/>
      <c r="AU1646" s="180"/>
      <c r="AV1646" s="180"/>
      <c r="AW1646" s="180"/>
      <c r="AX1646" s="180"/>
      <c r="AY1646" s="180"/>
      <c r="AZ1646" s="180"/>
      <c r="BA1646" s="180"/>
      <c r="BB1646" s="180"/>
      <c r="BC1646" s="180"/>
      <c r="BD1646" s="180"/>
      <c r="BE1646" s="180"/>
      <c r="BF1646" s="180"/>
      <c r="BG1646" s="180"/>
      <c r="BH1646" s="180"/>
      <c r="BI1646" s="180"/>
      <c r="BJ1646" s="180"/>
      <c r="BK1646" s="180"/>
      <c r="BL1646" s="180"/>
      <c r="BM1646" s="180"/>
      <c r="BN1646" s="180"/>
      <c r="BO1646" s="180"/>
      <c r="BP1646" s="180"/>
      <c r="BQ1646" s="180"/>
      <c r="BR1646" s="180"/>
      <c r="BS1646" s="180"/>
      <c r="BT1646" s="180"/>
      <c r="BU1646" s="180"/>
      <c r="BV1646" s="180"/>
    </row>
    <row r="1647" spans="1:74" x14ac:dyDescent="0.15">
      <c r="A1647" s="5">
        <v>1643</v>
      </c>
      <c r="B1647" s="5">
        <f>data!A1645</f>
        <v>2014050</v>
      </c>
      <c r="C1647" s="6">
        <f>data!C1645</f>
        <v>3</v>
      </c>
      <c r="D1647" s="7">
        <f>data!D1645</f>
        <v>17</v>
      </c>
      <c r="E1647" s="7">
        <f>data!E1645</f>
        <v>23</v>
      </c>
      <c r="F1647" s="7">
        <f>data!F1645</f>
        <v>25</v>
      </c>
      <c r="G1647" s="7">
        <f>data!G1645</f>
        <v>26</v>
      </c>
      <c r="H1647" s="8">
        <f>data!H1645</f>
        <v>32</v>
      </c>
      <c r="I1647" s="9">
        <f>data!I1645</f>
        <v>13</v>
      </c>
      <c r="J1647" s="175"/>
      <c r="K1647" s="143"/>
      <c r="L1647" s="143"/>
      <c r="M1647" s="143"/>
      <c r="N1647" s="176"/>
      <c r="O1647" s="175"/>
      <c r="P1647" s="143"/>
      <c r="Q1647" s="143"/>
      <c r="R1647" s="143"/>
      <c r="S1647" s="176"/>
      <c r="T1647" s="175"/>
      <c r="U1647" s="143"/>
      <c r="V1647" s="143"/>
      <c r="W1647" s="143"/>
      <c r="X1647" s="176"/>
      <c r="Y1647" s="175"/>
      <c r="Z1647" s="143"/>
      <c r="AA1647" s="143"/>
      <c r="AB1647" s="143"/>
      <c r="AC1647" s="176"/>
      <c r="AD1647" s="175"/>
      <c r="AE1647" s="143"/>
      <c r="AF1647" s="143"/>
      <c r="AG1647" s="143"/>
      <c r="AH1647" s="176"/>
      <c r="AI1647" s="175"/>
      <c r="AJ1647" s="143"/>
      <c r="AK1647" s="143"/>
      <c r="AL1647" s="143"/>
      <c r="AM1647" s="176"/>
      <c r="AN1647" s="179"/>
      <c r="AO1647" s="180"/>
      <c r="AP1647" s="180"/>
      <c r="AQ1647" s="180"/>
      <c r="AR1647" s="180"/>
      <c r="AS1647" s="180"/>
      <c r="AT1647" s="180"/>
      <c r="AU1647" s="180"/>
      <c r="AV1647" s="180"/>
      <c r="AW1647" s="180"/>
      <c r="AX1647" s="180"/>
      <c r="AY1647" s="180"/>
      <c r="AZ1647" s="180"/>
      <c r="BA1647" s="180"/>
      <c r="BB1647" s="180"/>
      <c r="BC1647" s="180"/>
      <c r="BD1647" s="180"/>
      <c r="BE1647" s="180"/>
      <c r="BF1647" s="180"/>
      <c r="BG1647" s="180"/>
      <c r="BH1647" s="180"/>
      <c r="BI1647" s="180"/>
      <c r="BJ1647" s="180"/>
      <c r="BK1647" s="180"/>
      <c r="BL1647" s="180"/>
      <c r="BM1647" s="180"/>
      <c r="BN1647" s="180"/>
      <c r="BO1647" s="180"/>
      <c r="BP1647" s="180"/>
      <c r="BQ1647" s="180"/>
      <c r="BR1647" s="180"/>
      <c r="BS1647" s="180"/>
      <c r="BT1647" s="180"/>
      <c r="BU1647" s="180"/>
      <c r="BV1647" s="180"/>
    </row>
    <row r="1648" spans="1:74" x14ac:dyDescent="0.15">
      <c r="A1648" s="5">
        <v>1644</v>
      </c>
      <c r="B1648" s="5">
        <f>data!A1646</f>
        <v>2014051</v>
      </c>
      <c r="C1648" s="6">
        <f>data!C1646</f>
        <v>10</v>
      </c>
      <c r="D1648" s="7">
        <f>data!D1646</f>
        <v>16</v>
      </c>
      <c r="E1648" s="7">
        <f>data!E1646</f>
        <v>19</v>
      </c>
      <c r="F1648" s="7">
        <f>data!F1646</f>
        <v>21</v>
      </c>
      <c r="G1648" s="7">
        <f>data!G1646</f>
        <v>23</v>
      </c>
      <c r="H1648" s="8">
        <f>data!H1646</f>
        <v>24</v>
      </c>
      <c r="I1648" s="9">
        <f>data!I1646</f>
        <v>13</v>
      </c>
      <c r="J1648" s="175"/>
      <c r="K1648" s="143"/>
      <c r="L1648" s="143"/>
      <c r="M1648" s="143"/>
      <c r="N1648" s="176"/>
      <c r="O1648" s="175"/>
      <c r="P1648" s="143"/>
      <c r="Q1648" s="143"/>
      <c r="R1648" s="143"/>
      <c r="S1648" s="176"/>
      <c r="T1648" s="175"/>
      <c r="U1648" s="143"/>
      <c r="V1648" s="143"/>
      <c r="W1648" s="143"/>
      <c r="X1648" s="176"/>
      <c r="Y1648" s="175"/>
      <c r="Z1648" s="143"/>
      <c r="AA1648" s="143"/>
      <c r="AB1648" s="143"/>
      <c r="AC1648" s="176"/>
      <c r="AD1648" s="175"/>
      <c r="AE1648" s="143"/>
      <c r="AF1648" s="143"/>
      <c r="AG1648" s="143"/>
      <c r="AH1648" s="176"/>
      <c r="AI1648" s="175"/>
      <c r="AJ1648" s="143"/>
      <c r="AK1648" s="143"/>
      <c r="AL1648" s="143"/>
      <c r="AM1648" s="176"/>
      <c r="AN1648" s="179"/>
      <c r="AO1648" s="180"/>
      <c r="AP1648" s="180"/>
      <c r="AQ1648" s="180"/>
      <c r="AR1648" s="180"/>
      <c r="AS1648" s="180"/>
      <c r="AT1648" s="180"/>
      <c r="AU1648" s="180"/>
      <c r="AV1648" s="180"/>
      <c r="AW1648" s="180"/>
      <c r="AX1648" s="180"/>
      <c r="AY1648" s="180"/>
      <c r="AZ1648" s="180"/>
      <c r="BA1648" s="180"/>
      <c r="BB1648" s="180"/>
      <c r="BC1648" s="180"/>
      <c r="BD1648" s="180"/>
      <c r="BE1648" s="180"/>
      <c r="BF1648" s="180"/>
      <c r="BG1648" s="180"/>
      <c r="BH1648" s="180"/>
      <c r="BI1648" s="180"/>
      <c r="BJ1648" s="180"/>
      <c r="BK1648" s="180"/>
      <c r="BL1648" s="180"/>
      <c r="BM1648" s="180"/>
      <c r="BN1648" s="180"/>
      <c r="BO1648" s="180"/>
      <c r="BP1648" s="180"/>
      <c r="BQ1648" s="180"/>
      <c r="BR1648" s="180"/>
      <c r="BS1648" s="180"/>
      <c r="BT1648" s="180"/>
      <c r="BU1648" s="180"/>
      <c r="BV1648" s="180"/>
    </row>
    <row r="1649" spans="1:74" x14ac:dyDescent="0.15">
      <c r="A1649" s="5">
        <v>1645</v>
      </c>
      <c r="B1649" s="5">
        <f>data!A1647</f>
        <v>2014052</v>
      </c>
      <c r="C1649" s="6">
        <f>data!C1647</f>
        <v>9</v>
      </c>
      <c r="D1649" s="7">
        <f>data!D1647</f>
        <v>13</v>
      </c>
      <c r="E1649" s="7">
        <f>data!E1647</f>
        <v>15</v>
      </c>
      <c r="F1649" s="7">
        <f>data!F1647</f>
        <v>28</v>
      </c>
      <c r="G1649" s="7">
        <f>data!G1647</f>
        <v>30</v>
      </c>
      <c r="H1649" s="8">
        <f>data!H1647</f>
        <v>33</v>
      </c>
      <c r="I1649" s="9">
        <f>data!I1647</f>
        <v>8</v>
      </c>
      <c r="J1649" s="175"/>
      <c r="K1649" s="143"/>
      <c r="L1649" s="143"/>
      <c r="M1649" s="143"/>
      <c r="N1649" s="176"/>
      <c r="O1649" s="175"/>
      <c r="P1649" s="143"/>
      <c r="Q1649" s="143"/>
      <c r="R1649" s="143"/>
      <c r="S1649" s="176"/>
      <c r="T1649" s="175"/>
      <c r="U1649" s="143"/>
      <c r="V1649" s="143"/>
      <c r="W1649" s="143"/>
      <c r="X1649" s="176"/>
      <c r="Y1649" s="175"/>
      <c r="Z1649" s="143"/>
      <c r="AA1649" s="143"/>
      <c r="AB1649" s="143"/>
      <c r="AC1649" s="176"/>
      <c r="AD1649" s="175"/>
      <c r="AE1649" s="143"/>
      <c r="AF1649" s="143"/>
      <c r="AG1649" s="143"/>
      <c r="AH1649" s="176"/>
      <c r="AI1649" s="175"/>
      <c r="AJ1649" s="143"/>
      <c r="AK1649" s="143"/>
      <c r="AL1649" s="143"/>
      <c r="AM1649" s="176"/>
      <c r="AN1649" s="179"/>
      <c r="AO1649" s="180"/>
      <c r="AP1649" s="180"/>
      <c r="AQ1649" s="180"/>
      <c r="AR1649" s="180"/>
      <c r="AS1649" s="180"/>
      <c r="AT1649" s="180"/>
      <c r="AU1649" s="180"/>
      <c r="AV1649" s="180"/>
      <c r="AW1649" s="180"/>
      <c r="AX1649" s="180"/>
      <c r="AY1649" s="180"/>
      <c r="AZ1649" s="180"/>
      <c r="BA1649" s="180"/>
      <c r="BB1649" s="180"/>
      <c r="BC1649" s="180"/>
      <c r="BD1649" s="180"/>
      <c r="BE1649" s="180"/>
      <c r="BF1649" s="180"/>
      <c r="BG1649" s="180"/>
      <c r="BH1649" s="180"/>
      <c r="BI1649" s="180"/>
      <c r="BJ1649" s="180"/>
      <c r="BK1649" s="180"/>
      <c r="BL1649" s="180"/>
      <c r="BM1649" s="180"/>
      <c r="BN1649" s="180"/>
      <c r="BO1649" s="180"/>
      <c r="BP1649" s="180"/>
      <c r="BQ1649" s="180"/>
      <c r="BR1649" s="180"/>
      <c r="BS1649" s="180"/>
      <c r="BT1649" s="180"/>
      <c r="BU1649" s="180"/>
      <c r="BV1649" s="180"/>
    </row>
    <row r="1650" spans="1:74" x14ac:dyDescent="0.15">
      <c r="A1650" s="5">
        <v>1646</v>
      </c>
      <c r="B1650" s="5">
        <f>data!A1648</f>
        <v>2014053</v>
      </c>
      <c r="C1650" s="6">
        <f>data!C1648</f>
        <v>14</v>
      </c>
      <c r="D1650" s="7">
        <f>data!D1648</f>
        <v>17</v>
      </c>
      <c r="E1650" s="7">
        <f>data!E1648</f>
        <v>19</v>
      </c>
      <c r="F1650" s="7">
        <f>data!F1648</f>
        <v>22</v>
      </c>
      <c r="G1650" s="7">
        <f>data!G1648</f>
        <v>26</v>
      </c>
      <c r="H1650" s="8">
        <f>data!H1648</f>
        <v>31</v>
      </c>
      <c r="I1650" s="9">
        <f>data!I1648</f>
        <v>2</v>
      </c>
      <c r="J1650" s="175"/>
      <c r="K1650" s="143"/>
      <c r="L1650" s="143"/>
      <c r="M1650" s="143"/>
      <c r="N1650" s="176"/>
      <c r="O1650" s="175"/>
      <c r="P1650" s="143"/>
      <c r="Q1650" s="143"/>
      <c r="R1650" s="143"/>
      <c r="S1650" s="176"/>
      <c r="T1650" s="175"/>
      <c r="U1650" s="143"/>
      <c r="V1650" s="143"/>
      <c r="W1650" s="143"/>
      <c r="X1650" s="176"/>
      <c r="Y1650" s="175"/>
      <c r="Z1650" s="143"/>
      <c r="AA1650" s="143"/>
      <c r="AB1650" s="143"/>
      <c r="AC1650" s="176"/>
      <c r="AD1650" s="175"/>
      <c r="AE1650" s="143"/>
      <c r="AF1650" s="143"/>
      <c r="AG1650" s="143"/>
      <c r="AH1650" s="176"/>
      <c r="AI1650" s="175"/>
      <c r="AJ1650" s="143"/>
      <c r="AK1650" s="143"/>
      <c r="AL1650" s="143"/>
      <c r="AM1650" s="176"/>
      <c r="AN1650" s="179"/>
      <c r="AO1650" s="180"/>
      <c r="AP1650" s="180"/>
      <c r="AQ1650" s="180"/>
      <c r="AR1650" s="180"/>
      <c r="AS1650" s="180"/>
      <c r="AT1650" s="180"/>
      <c r="AU1650" s="180"/>
      <c r="AV1650" s="180"/>
      <c r="AW1650" s="180"/>
      <c r="AX1650" s="180"/>
      <c r="AY1650" s="180"/>
      <c r="AZ1650" s="180"/>
      <c r="BA1650" s="180"/>
      <c r="BB1650" s="180"/>
      <c r="BC1650" s="180"/>
      <c r="BD1650" s="180"/>
      <c r="BE1650" s="180"/>
      <c r="BF1650" s="180"/>
      <c r="BG1650" s="180"/>
      <c r="BH1650" s="180"/>
      <c r="BI1650" s="180"/>
      <c r="BJ1650" s="180"/>
      <c r="BK1650" s="180"/>
      <c r="BL1650" s="180"/>
      <c r="BM1650" s="180"/>
      <c r="BN1650" s="180"/>
      <c r="BO1650" s="180"/>
      <c r="BP1650" s="180"/>
      <c r="BQ1650" s="180"/>
      <c r="BR1650" s="180"/>
      <c r="BS1650" s="180"/>
      <c r="BT1650" s="180"/>
      <c r="BU1650" s="180"/>
      <c r="BV1650" s="180"/>
    </row>
    <row r="1651" spans="1:74" x14ac:dyDescent="0.15">
      <c r="A1651" s="5">
        <v>1647</v>
      </c>
      <c r="B1651" s="5">
        <f>data!A1649</f>
        <v>2014054</v>
      </c>
      <c r="C1651" s="6">
        <f>data!C1649</f>
        <v>1</v>
      </c>
      <c r="D1651" s="7">
        <f>data!D1649</f>
        <v>4</v>
      </c>
      <c r="E1651" s="7">
        <f>data!E1649</f>
        <v>5</v>
      </c>
      <c r="F1651" s="7">
        <f>data!F1649</f>
        <v>11</v>
      </c>
      <c r="G1651" s="7">
        <f>data!G1649</f>
        <v>29</v>
      </c>
      <c r="H1651" s="8">
        <f>data!H1649</f>
        <v>30</v>
      </c>
      <c r="I1651" s="9">
        <f>data!I1649</f>
        <v>14</v>
      </c>
      <c r="J1651" s="175"/>
      <c r="K1651" s="143"/>
      <c r="L1651" s="143"/>
      <c r="M1651" s="143"/>
      <c r="N1651" s="176"/>
      <c r="O1651" s="175"/>
      <c r="P1651" s="143"/>
      <c r="Q1651" s="143"/>
      <c r="R1651" s="143"/>
      <c r="S1651" s="176"/>
      <c r="T1651" s="175"/>
      <c r="U1651" s="143"/>
      <c r="V1651" s="143"/>
      <c r="W1651" s="143"/>
      <c r="X1651" s="176"/>
      <c r="Y1651" s="175"/>
      <c r="Z1651" s="143"/>
      <c r="AA1651" s="143"/>
      <c r="AB1651" s="143"/>
      <c r="AC1651" s="176"/>
      <c r="AD1651" s="175"/>
      <c r="AE1651" s="143"/>
      <c r="AF1651" s="143"/>
      <c r="AG1651" s="143"/>
      <c r="AH1651" s="176"/>
      <c r="AI1651" s="175"/>
      <c r="AJ1651" s="143"/>
      <c r="AK1651" s="143"/>
      <c r="AL1651" s="143"/>
      <c r="AM1651" s="176"/>
      <c r="AN1651" s="179"/>
      <c r="AO1651" s="180"/>
      <c r="AP1651" s="180"/>
      <c r="AQ1651" s="180"/>
      <c r="AR1651" s="180"/>
      <c r="AS1651" s="180"/>
      <c r="AT1651" s="180"/>
      <c r="AU1651" s="180"/>
      <c r="AV1651" s="180"/>
      <c r="AW1651" s="180"/>
      <c r="AX1651" s="180"/>
      <c r="AY1651" s="180"/>
      <c r="AZ1651" s="180"/>
      <c r="BA1651" s="180"/>
      <c r="BB1651" s="180"/>
      <c r="BC1651" s="180"/>
      <c r="BD1651" s="180"/>
      <c r="BE1651" s="180"/>
      <c r="BF1651" s="180"/>
      <c r="BG1651" s="180"/>
      <c r="BH1651" s="180"/>
      <c r="BI1651" s="180"/>
      <c r="BJ1651" s="180"/>
      <c r="BK1651" s="180"/>
      <c r="BL1651" s="180"/>
      <c r="BM1651" s="180"/>
      <c r="BN1651" s="180"/>
      <c r="BO1651" s="180"/>
      <c r="BP1651" s="180"/>
      <c r="BQ1651" s="180"/>
      <c r="BR1651" s="180"/>
      <c r="BS1651" s="180"/>
      <c r="BT1651" s="180"/>
      <c r="BU1651" s="180"/>
      <c r="BV1651" s="180"/>
    </row>
    <row r="1652" spans="1:74" x14ac:dyDescent="0.15">
      <c r="A1652" s="5">
        <v>1648</v>
      </c>
      <c r="B1652" s="5">
        <f>data!A1650</f>
        <v>2014055</v>
      </c>
      <c r="C1652" s="6">
        <f>data!C1650</f>
        <v>2</v>
      </c>
      <c r="D1652" s="7">
        <f>data!D1650</f>
        <v>9</v>
      </c>
      <c r="E1652" s="7">
        <f>data!E1650</f>
        <v>14</v>
      </c>
      <c r="F1652" s="7">
        <f>data!F1650</f>
        <v>19</v>
      </c>
      <c r="G1652" s="7">
        <f>data!G1650</f>
        <v>21</v>
      </c>
      <c r="H1652" s="8">
        <f>data!H1650</f>
        <v>30</v>
      </c>
      <c r="I1652" s="9">
        <f>data!I1650</f>
        <v>4</v>
      </c>
      <c r="J1652" s="175"/>
      <c r="K1652" s="143"/>
      <c r="L1652" s="143"/>
      <c r="M1652" s="143"/>
      <c r="N1652" s="176"/>
      <c r="O1652" s="175"/>
      <c r="P1652" s="143"/>
      <c r="Q1652" s="143"/>
      <c r="R1652" s="143"/>
      <c r="S1652" s="176"/>
      <c r="T1652" s="175"/>
      <c r="U1652" s="143"/>
      <c r="V1652" s="143"/>
      <c r="W1652" s="143"/>
      <c r="X1652" s="176"/>
      <c r="Y1652" s="175"/>
      <c r="Z1652" s="143"/>
      <c r="AA1652" s="143"/>
      <c r="AB1652" s="143"/>
      <c r="AC1652" s="176"/>
      <c r="AD1652" s="175"/>
      <c r="AE1652" s="143"/>
      <c r="AF1652" s="143"/>
      <c r="AG1652" s="143"/>
      <c r="AH1652" s="176"/>
      <c r="AI1652" s="175"/>
      <c r="AJ1652" s="143"/>
      <c r="AK1652" s="143"/>
      <c r="AL1652" s="143"/>
      <c r="AM1652" s="176"/>
      <c r="AN1652" s="179"/>
      <c r="AO1652" s="180"/>
      <c r="AP1652" s="180"/>
      <c r="AQ1652" s="180"/>
      <c r="AR1652" s="180"/>
      <c r="AS1652" s="180"/>
      <c r="AT1652" s="180"/>
      <c r="AU1652" s="180"/>
      <c r="AV1652" s="180"/>
      <c r="AW1652" s="180"/>
      <c r="AX1652" s="180"/>
      <c r="AY1652" s="180"/>
      <c r="AZ1652" s="180"/>
      <c r="BA1652" s="180"/>
      <c r="BB1652" s="180"/>
      <c r="BC1652" s="180"/>
      <c r="BD1652" s="180"/>
      <c r="BE1652" s="180"/>
      <c r="BF1652" s="180"/>
      <c r="BG1652" s="180"/>
      <c r="BH1652" s="180"/>
      <c r="BI1652" s="180"/>
      <c r="BJ1652" s="180"/>
      <c r="BK1652" s="180"/>
      <c r="BL1652" s="180"/>
      <c r="BM1652" s="180"/>
      <c r="BN1652" s="180"/>
      <c r="BO1652" s="180"/>
      <c r="BP1652" s="180"/>
      <c r="BQ1652" s="180"/>
      <c r="BR1652" s="180"/>
      <c r="BS1652" s="180"/>
      <c r="BT1652" s="180"/>
      <c r="BU1652" s="180"/>
      <c r="BV1652" s="180"/>
    </row>
    <row r="1653" spans="1:74" x14ac:dyDescent="0.15">
      <c r="A1653" s="5">
        <v>1649</v>
      </c>
      <c r="B1653" s="5">
        <f>data!A1651</f>
        <v>2014056</v>
      </c>
      <c r="C1653" s="6">
        <f>data!C1651</f>
        <v>1</v>
      </c>
      <c r="D1653" s="7">
        <f>data!D1651</f>
        <v>11</v>
      </c>
      <c r="E1653" s="7">
        <f>data!E1651</f>
        <v>18</v>
      </c>
      <c r="F1653" s="7">
        <f>data!F1651</f>
        <v>20</v>
      </c>
      <c r="G1653" s="7">
        <f>data!G1651</f>
        <v>28</v>
      </c>
      <c r="H1653" s="8">
        <f>data!H1651</f>
        <v>29</v>
      </c>
      <c r="I1653" s="9">
        <f>data!I1651</f>
        <v>1</v>
      </c>
      <c r="J1653" s="175"/>
      <c r="K1653" s="143"/>
      <c r="L1653" s="143"/>
      <c r="M1653" s="143"/>
      <c r="N1653" s="176"/>
      <c r="O1653" s="175"/>
      <c r="P1653" s="143"/>
      <c r="Q1653" s="143"/>
      <c r="R1653" s="143"/>
      <c r="S1653" s="176"/>
      <c r="T1653" s="175"/>
      <c r="U1653" s="143"/>
      <c r="V1653" s="143"/>
      <c r="W1653" s="143"/>
      <c r="X1653" s="176"/>
      <c r="Y1653" s="175"/>
      <c r="Z1653" s="143"/>
      <c r="AA1653" s="143"/>
      <c r="AB1653" s="143"/>
      <c r="AC1653" s="176"/>
      <c r="AD1653" s="175"/>
      <c r="AE1653" s="143"/>
      <c r="AF1653" s="143"/>
      <c r="AG1653" s="143"/>
      <c r="AH1653" s="176"/>
      <c r="AI1653" s="175"/>
      <c r="AJ1653" s="143"/>
      <c r="AK1653" s="143"/>
      <c r="AL1653" s="143"/>
      <c r="AM1653" s="176"/>
      <c r="AN1653" s="179"/>
      <c r="AO1653" s="180"/>
      <c r="AP1653" s="180"/>
      <c r="AQ1653" s="180"/>
      <c r="AR1653" s="180"/>
      <c r="AS1653" s="180"/>
      <c r="AT1653" s="180"/>
      <c r="AU1653" s="180"/>
      <c r="AV1653" s="180"/>
      <c r="AW1653" s="180"/>
      <c r="AX1653" s="180"/>
      <c r="AY1653" s="180"/>
      <c r="AZ1653" s="180"/>
      <c r="BA1653" s="180"/>
      <c r="BB1653" s="180"/>
      <c r="BC1653" s="180"/>
      <c r="BD1653" s="180"/>
      <c r="BE1653" s="180"/>
      <c r="BF1653" s="180"/>
      <c r="BG1653" s="180"/>
      <c r="BH1653" s="180"/>
      <c r="BI1653" s="180"/>
      <c r="BJ1653" s="180"/>
      <c r="BK1653" s="180"/>
      <c r="BL1653" s="180"/>
      <c r="BM1653" s="180"/>
      <c r="BN1653" s="180"/>
      <c r="BO1653" s="180"/>
      <c r="BP1653" s="180"/>
      <c r="BQ1653" s="180"/>
      <c r="BR1653" s="180"/>
      <c r="BS1653" s="180"/>
      <c r="BT1653" s="180"/>
      <c r="BU1653" s="180"/>
      <c r="BV1653" s="180"/>
    </row>
    <row r="1654" spans="1:74" x14ac:dyDescent="0.15">
      <c r="A1654" s="5">
        <v>1650</v>
      </c>
      <c r="B1654" s="5">
        <f>data!A1652</f>
        <v>2014057</v>
      </c>
      <c r="C1654" s="6">
        <f>data!C1652</f>
        <v>2</v>
      </c>
      <c r="D1654" s="7">
        <f>data!D1652</f>
        <v>4</v>
      </c>
      <c r="E1654" s="7">
        <f>data!E1652</f>
        <v>12</v>
      </c>
      <c r="F1654" s="7">
        <f>data!F1652</f>
        <v>18</v>
      </c>
      <c r="G1654" s="7">
        <f>data!G1652</f>
        <v>23</v>
      </c>
      <c r="H1654" s="8">
        <f>data!H1652</f>
        <v>31</v>
      </c>
      <c r="I1654" s="9">
        <f>data!I1652</f>
        <v>8</v>
      </c>
      <c r="J1654" s="175"/>
      <c r="K1654" s="143"/>
      <c r="L1654" s="143"/>
      <c r="M1654" s="143"/>
      <c r="N1654" s="176"/>
      <c r="O1654" s="175"/>
      <c r="P1654" s="143"/>
      <c r="Q1654" s="143"/>
      <c r="R1654" s="143"/>
      <c r="S1654" s="176"/>
      <c r="T1654" s="175"/>
      <c r="U1654" s="143"/>
      <c r="V1654" s="143"/>
      <c r="W1654" s="143"/>
      <c r="X1654" s="176"/>
      <c r="Y1654" s="175"/>
      <c r="Z1654" s="143"/>
      <c r="AA1654" s="143"/>
      <c r="AB1654" s="143"/>
      <c r="AC1654" s="176"/>
      <c r="AD1654" s="175"/>
      <c r="AE1654" s="143"/>
      <c r="AF1654" s="143"/>
      <c r="AG1654" s="143"/>
      <c r="AH1654" s="176"/>
      <c r="AI1654" s="175"/>
      <c r="AJ1654" s="143"/>
      <c r="AK1654" s="143"/>
      <c r="AL1654" s="143"/>
      <c r="AM1654" s="176"/>
      <c r="AN1654" s="179"/>
      <c r="AO1654" s="180"/>
      <c r="AP1654" s="180"/>
      <c r="AQ1654" s="180"/>
      <c r="AR1654" s="180"/>
      <c r="AS1654" s="180"/>
      <c r="AT1654" s="180"/>
      <c r="AU1654" s="180"/>
      <c r="AV1654" s="180"/>
      <c r="AW1654" s="180"/>
      <c r="AX1654" s="180"/>
      <c r="AY1654" s="180"/>
      <c r="AZ1654" s="180"/>
      <c r="BA1654" s="180"/>
      <c r="BB1654" s="180"/>
      <c r="BC1654" s="180"/>
      <c r="BD1654" s="180"/>
      <c r="BE1654" s="180"/>
      <c r="BF1654" s="180"/>
      <c r="BG1654" s="180"/>
      <c r="BH1654" s="180"/>
      <c r="BI1654" s="180"/>
      <c r="BJ1654" s="180"/>
      <c r="BK1654" s="180"/>
      <c r="BL1654" s="180"/>
      <c r="BM1654" s="180"/>
      <c r="BN1654" s="180"/>
      <c r="BO1654" s="180"/>
      <c r="BP1654" s="180"/>
      <c r="BQ1654" s="180"/>
      <c r="BR1654" s="180"/>
      <c r="BS1654" s="180"/>
      <c r="BT1654" s="180"/>
      <c r="BU1654" s="180"/>
      <c r="BV1654" s="180"/>
    </row>
    <row r="1655" spans="1:74" x14ac:dyDescent="0.15">
      <c r="A1655" s="5">
        <v>1651</v>
      </c>
      <c r="B1655" s="5">
        <f>data!A1653</f>
        <v>2014058</v>
      </c>
      <c r="C1655" s="6">
        <f>data!C1653</f>
        <v>2</v>
      </c>
      <c r="D1655" s="7">
        <f>data!D1653</f>
        <v>3</v>
      </c>
      <c r="E1655" s="7">
        <f>data!E1653</f>
        <v>12</v>
      </c>
      <c r="F1655" s="7">
        <f>data!F1653</f>
        <v>13</v>
      </c>
      <c r="G1655" s="7">
        <f>data!G1653</f>
        <v>14</v>
      </c>
      <c r="H1655" s="8">
        <f>data!H1653</f>
        <v>25</v>
      </c>
      <c r="I1655" s="9">
        <f>data!I1653</f>
        <v>11</v>
      </c>
      <c r="J1655" s="175"/>
      <c r="K1655" s="143"/>
      <c r="L1655" s="143"/>
      <c r="M1655" s="143"/>
      <c r="N1655" s="176"/>
      <c r="O1655" s="175"/>
      <c r="P1655" s="143"/>
      <c r="Q1655" s="143"/>
      <c r="R1655" s="143"/>
      <c r="S1655" s="176"/>
      <c r="T1655" s="175"/>
      <c r="U1655" s="143"/>
      <c r="V1655" s="143"/>
      <c r="W1655" s="143"/>
      <c r="X1655" s="176"/>
      <c r="Y1655" s="175"/>
      <c r="Z1655" s="143"/>
      <c r="AA1655" s="143"/>
      <c r="AB1655" s="143"/>
      <c r="AC1655" s="176"/>
      <c r="AD1655" s="175"/>
      <c r="AE1655" s="143"/>
      <c r="AF1655" s="143"/>
      <c r="AG1655" s="143"/>
      <c r="AH1655" s="176"/>
      <c r="AI1655" s="175"/>
      <c r="AJ1655" s="143"/>
      <c r="AK1655" s="143"/>
      <c r="AL1655" s="143"/>
      <c r="AM1655" s="176"/>
      <c r="AN1655" s="179"/>
      <c r="AO1655" s="180"/>
      <c r="AP1655" s="180"/>
      <c r="AQ1655" s="180"/>
      <c r="AR1655" s="180"/>
      <c r="AS1655" s="180"/>
      <c r="AT1655" s="180"/>
      <c r="AU1655" s="180"/>
      <c r="AV1655" s="180"/>
      <c r="AW1655" s="180"/>
      <c r="AX1655" s="180"/>
      <c r="AY1655" s="180"/>
      <c r="AZ1655" s="180"/>
      <c r="BA1655" s="180"/>
      <c r="BB1655" s="180"/>
      <c r="BC1655" s="180"/>
      <c r="BD1655" s="180"/>
      <c r="BE1655" s="180"/>
      <c r="BF1655" s="180"/>
      <c r="BG1655" s="180"/>
      <c r="BH1655" s="180"/>
      <c r="BI1655" s="180"/>
      <c r="BJ1655" s="180"/>
      <c r="BK1655" s="180"/>
      <c r="BL1655" s="180"/>
      <c r="BM1655" s="180"/>
      <c r="BN1655" s="180"/>
      <c r="BO1655" s="180"/>
      <c r="BP1655" s="180"/>
      <c r="BQ1655" s="180"/>
      <c r="BR1655" s="180"/>
      <c r="BS1655" s="180"/>
      <c r="BT1655" s="180"/>
      <c r="BU1655" s="180"/>
      <c r="BV1655" s="180"/>
    </row>
    <row r="1656" spans="1:74" x14ac:dyDescent="0.15">
      <c r="A1656" s="5">
        <v>1652</v>
      </c>
      <c r="B1656" s="5">
        <f>data!A1654</f>
        <v>2014059</v>
      </c>
      <c r="C1656" s="6">
        <f>data!C1654</f>
        <v>5</v>
      </c>
      <c r="D1656" s="7">
        <f>data!D1654</f>
        <v>8</v>
      </c>
      <c r="E1656" s="7">
        <f>data!E1654</f>
        <v>12</v>
      </c>
      <c r="F1656" s="7">
        <f>data!F1654</f>
        <v>13</v>
      </c>
      <c r="G1656" s="7">
        <f>data!G1654</f>
        <v>23</v>
      </c>
      <c r="H1656" s="8">
        <f>data!H1654</f>
        <v>25</v>
      </c>
      <c r="I1656" s="9">
        <f>data!I1654</f>
        <v>13</v>
      </c>
      <c r="J1656" s="175"/>
      <c r="K1656" s="143"/>
      <c r="L1656" s="143"/>
      <c r="M1656" s="143"/>
      <c r="N1656" s="176"/>
      <c r="O1656" s="175"/>
      <c r="P1656" s="143"/>
      <c r="Q1656" s="143"/>
      <c r="R1656" s="143"/>
      <c r="S1656" s="176"/>
      <c r="T1656" s="175"/>
      <c r="U1656" s="143"/>
      <c r="V1656" s="143"/>
      <c r="W1656" s="143"/>
      <c r="X1656" s="176"/>
      <c r="Y1656" s="175"/>
      <c r="Z1656" s="143"/>
      <c r="AA1656" s="143"/>
      <c r="AB1656" s="143"/>
      <c r="AC1656" s="176"/>
      <c r="AD1656" s="175"/>
      <c r="AE1656" s="143"/>
      <c r="AF1656" s="143"/>
      <c r="AG1656" s="143"/>
      <c r="AH1656" s="176"/>
      <c r="AI1656" s="175"/>
      <c r="AJ1656" s="143"/>
      <c r="AK1656" s="143"/>
      <c r="AL1656" s="143"/>
      <c r="AM1656" s="176"/>
      <c r="AN1656" s="179"/>
      <c r="AO1656" s="180"/>
      <c r="AP1656" s="180"/>
      <c r="AQ1656" s="180"/>
      <c r="AR1656" s="180"/>
      <c r="AS1656" s="180"/>
      <c r="AT1656" s="180"/>
      <c r="AU1656" s="180"/>
      <c r="AV1656" s="180"/>
      <c r="AW1656" s="180"/>
      <c r="AX1656" s="180"/>
      <c r="AY1656" s="180"/>
      <c r="AZ1656" s="180"/>
      <c r="BA1656" s="180"/>
      <c r="BB1656" s="180"/>
      <c r="BC1656" s="180"/>
      <c r="BD1656" s="180"/>
      <c r="BE1656" s="180"/>
      <c r="BF1656" s="180"/>
      <c r="BG1656" s="180"/>
      <c r="BH1656" s="180"/>
      <c r="BI1656" s="180"/>
      <c r="BJ1656" s="180"/>
      <c r="BK1656" s="180"/>
      <c r="BL1656" s="180"/>
      <c r="BM1656" s="180"/>
      <c r="BN1656" s="180"/>
      <c r="BO1656" s="180"/>
      <c r="BP1656" s="180"/>
      <c r="BQ1656" s="180"/>
      <c r="BR1656" s="180"/>
      <c r="BS1656" s="180"/>
      <c r="BT1656" s="180"/>
      <c r="BU1656" s="180"/>
      <c r="BV1656" s="180"/>
    </row>
    <row r="1657" spans="1:74" x14ac:dyDescent="0.15">
      <c r="A1657" s="5">
        <v>1653</v>
      </c>
      <c r="B1657" s="5">
        <f>data!A1655</f>
        <v>2014060</v>
      </c>
      <c r="C1657" s="6">
        <f>data!C1655</f>
        <v>3</v>
      </c>
      <c r="D1657" s="7">
        <f>data!D1655</f>
        <v>5</v>
      </c>
      <c r="E1657" s="7">
        <f>data!E1655</f>
        <v>14</v>
      </c>
      <c r="F1657" s="7">
        <f>data!F1655</f>
        <v>18</v>
      </c>
      <c r="G1657" s="7">
        <f>data!G1655</f>
        <v>25</v>
      </c>
      <c r="H1657" s="8">
        <f>data!H1655</f>
        <v>33</v>
      </c>
      <c r="I1657" s="9">
        <f>data!I1655</f>
        <v>6</v>
      </c>
      <c r="J1657" s="175"/>
      <c r="K1657" s="143"/>
      <c r="L1657" s="143"/>
      <c r="M1657" s="143"/>
      <c r="N1657" s="176"/>
      <c r="O1657" s="175"/>
      <c r="P1657" s="143"/>
      <c r="Q1657" s="143"/>
      <c r="R1657" s="143"/>
      <c r="S1657" s="176"/>
      <c r="T1657" s="175"/>
      <c r="U1657" s="143"/>
      <c r="V1657" s="143"/>
      <c r="W1657" s="143"/>
      <c r="X1657" s="176"/>
      <c r="Y1657" s="175"/>
      <c r="Z1657" s="143"/>
      <c r="AA1657" s="143"/>
      <c r="AB1657" s="143"/>
      <c r="AC1657" s="176"/>
      <c r="AD1657" s="175"/>
      <c r="AE1657" s="143"/>
      <c r="AF1657" s="143"/>
      <c r="AG1657" s="143"/>
      <c r="AH1657" s="176"/>
      <c r="AI1657" s="175"/>
      <c r="AJ1657" s="143"/>
      <c r="AK1657" s="143"/>
      <c r="AL1657" s="143"/>
      <c r="AM1657" s="176"/>
      <c r="AN1657" s="179"/>
      <c r="AO1657" s="180"/>
      <c r="AP1657" s="180"/>
      <c r="AQ1657" s="180"/>
      <c r="AR1657" s="180"/>
      <c r="AS1657" s="180"/>
      <c r="AT1657" s="180"/>
      <c r="AU1657" s="180"/>
      <c r="AV1657" s="180"/>
      <c r="AW1657" s="180"/>
      <c r="AX1657" s="180"/>
      <c r="AY1657" s="180"/>
      <c r="AZ1657" s="180"/>
      <c r="BA1657" s="180"/>
      <c r="BB1657" s="180"/>
      <c r="BC1657" s="180"/>
      <c r="BD1657" s="180"/>
      <c r="BE1657" s="180"/>
      <c r="BF1657" s="180"/>
      <c r="BG1657" s="180"/>
      <c r="BH1657" s="180"/>
      <c r="BI1657" s="180"/>
      <c r="BJ1657" s="180"/>
      <c r="BK1657" s="180"/>
      <c r="BL1657" s="180"/>
      <c r="BM1657" s="180"/>
      <c r="BN1657" s="180"/>
      <c r="BO1657" s="180"/>
      <c r="BP1657" s="180"/>
      <c r="BQ1657" s="180"/>
      <c r="BR1657" s="180"/>
      <c r="BS1657" s="180"/>
      <c r="BT1657" s="180"/>
      <c r="BU1657" s="180"/>
      <c r="BV1657" s="180"/>
    </row>
    <row r="1658" spans="1:74" x14ac:dyDescent="0.15">
      <c r="A1658" s="5">
        <v>1654</v>
      </c>
      <c r="B1658" s="5">
        <f>data!A1656</f>
        <v>2014061</v>
      </c>
      <c r="C1658" s="6">
        <f>data!C1656</f>
        <v>2</v>
      </c>
      <c r="D1658" s="7">
        <f>data!D1656</f>
        <v>14</v>
      </c>
      <c r="E1658" s="7">
        <f>data!E1656</f>
        <v>17</v>
      </c>
      <c r="F1658" s="7">
        <f>data!F1656</f>
        <v>27</v>
      </c>
      <c r="G1658" s="7">
        <f>data!G1656</f>
        <v>28</v>
      </c>
      <c r="H1658" s="8">
        <f>data!H1656</f>
        <v>31</v>
      </c>
      <c r="I1658" s="9">
        <f>data!I1656</f>
        <v>8</v>
      </c>
      <c r="J1658" s="175"/>
      <c r="K1658" s="143"/>
      <c r="L1658" s="143"/>
      <c r="M1658" s="143"/>
      <c r="N1658" s="176"/>
      <c r="O1658" s="175"/>
      <c r="P1658" s="143"/>
      <c r="Q1658" s="143"/>
      <c r="R1658" s="143"/>
      <c r="S1658" s="176"/>
      <c r="T1658" s="175"/>
      <c r="U1658" s="143"/>
      <c r="V1658" s="143"/>
      <c r="W1658" s="143"/>
      <c r="X1658" s="176"/>
      <c r="Y1658" s="175"/>
      <c r="Z1658" s="143"/>
      <c r="AA1658" s="143"/>
      <c r="AB1658" s="143"/>
      <c r="AC1658" s="176"/>
      <c r="AD1658" s="175"/>
      <c r="AE1658" s="143"/>
      <c r="AF1658" s="143"/>
      <c r="AG1658" s="143"/>
      <c r="AH1658" s="176"/>
      <c r="AI1658" s="175"/>
      <c r="AJ1658" s="143"/>
      <c r="AK1658" s="143"/>
      <c r="AL1658" s="143"/>
      <c r="AM1658" s="176"/>
      <c r="AN1658" s="179"/>
      <c r="AO1658" s="180"/>
      <c r="AP1658" s="180"/>
      <c r="AQ1658" s="180"/>
      <c r="AR1658" s="180"/>
      <c r="AS1658" s="180"/>
      <c r="AT1658" s="180"/>
      <c r="AU1658" s="180"/>
      <c r="AV1658" s="180"/>
      <c r="AW1658" s="180"/>
      <c r="AX1658" s="180"/>
      <c r="AY1658" s="180"/>
      <c r="AZ1658" s="180"/>
      <c r="BA1658" s="180"/>
      <c r="BB1658" s="180"/>
      <c r="BC1658" s="180"/>
      <c r="BD1658" s="180"/>
      <c r="BE1658" s="180"/>
      <c r="BF1658" s="180"/>
      <c r="BG1658" s="180"/>
      <c r="BH1658" s="180"/>
      <c r="BI1658" s="180"/>
      <c r="BJ1658" s="180"/>
      <c r="BK1658" s="180"/>
      <c r="BL1658" s="180"/>
      <c r="BM1658" s="180"/>
      <c r="BN1658" s="180"/>
      <c r="BO1658" s="180"/>
      <c r="BP1658" s="180"/>
      <c r="BQ1658" s="180"/>
      <c r="BR1658" s="180"/>
      <c r="BS1658" s="180"/>
      <c r="BT1658" s="180"/>
      <c r="BU1658" s="180"/>
      <c r="BV1658" s="180"/>
    </row>
    <row r="1659" spans="1:74" x14ac:dyDescent="0.15">
      <c r="A1659" s="5">
        <v>1655</v>
      </c>
      <c r="B1659" s="5">
        <f>data!A1657</f>
        <v>2014062</v>
      </c>
      <c r="C1659" s="6">
        <f>data!C1657</f>
        <v>6</v>
      </c>
      <c r="D1659" s="7">
        <f>data!D1657</f>
        <v>9</v>
      </c>
      <c r="E1659" s="7">
        <f>data!E1657</f>
        <v>15</v>
      </c>
      <c r="F1659" s="7">
        <f>data!F1657</f>
        <v>24</v>
      </c>
      <c r="G1659" s="7">
        <f>data!G1657</f>
        <v>25</v>
      </c>
      <c r="H1659" s="8">
        <f>data!H1657</f>
        <v>26</v>
      </c>
      <c r="I1659" s="9">
        <f>data!I1657</f>
        <v>9</v>
      </c>
      <c r="J1659" s="175"/>
      <c r="K1659" s="143"/>
      <c r="L1659" s="143"/>
      <c r="M1659" s="143"/>
      <c r="N1659" s="176"/>
      <c r="O1659" s="175"/>
      <c r="P1659" s="143"/>
      <c r="Q1659" s="143"/>
      <c r="R1659" s="143"/>
      <c r="S1659" s="176"/>
      <c r="T1659" s="175"/>
      <c r="U1659" s="143"/>
      <c r="V1659" s="143"/>
      <c r="W1659" s="143"/>
      <c r="X1659" s="176"/>
      <c r="Y1659" s="175"/>
      <c r="Z1659" s="143"/>
      <c r="AA1659" s="143"/>
      <c r="AB1659" s="143"/>
      <c r="AC1659" s="176"/>
      <c r="AD1659" s="175"/>
      <c r="AE1659" s="143"/>
      <c r="AF1659" s="143"/>
      <c r="AG1659" s="143"/>
      <c r="AH1659" s="176"/>
      <c r="AI1659" s="175"/>
      <c r="AJ1659" s="143"/>
      <c r="AK1659" s="143"/>
      <c r="AL1659" s="143"/>
      <c r="AM1659" s="176"/>
      <c r="AN1659" s="179"/>
      <c r="AO1659" s="180"/>
      <c r="AP1659" s="180"/>
      <c r="AQ1659" s="180"/>
      <c r="AR1659" s="180"/>
      <c r="AS1659" s="180"/>
      <c r="AT1659" s="180"/>
      <c r="AU1659" s="180"/>
      <c r="AV1659" s="180"/>
      <c r="AW1659" s="180"/>
      <c r="AX1659" s="180"/>
      <c r="AY1659" s="180"/>
      <c r="AZ1659" s="180"/>
      <c r="BA1659" s="180"/>
      <c r="BB1659" s="180"/>
      <c r="BC1659" s="180"/>
      <c r="BD1659" s="180"/>
      <c r="BE1659" s="180"/>
      <c r="BF1659" s="180"/>
      <c r="BG1659" s="180"/>
      <c r="BH1659" s="180"/>
      <c r="BI1659" s="180"/>
      <c r="BJ1659" s="180"/>
      <c r="BK1659" s="180"/>
      <c r="BL1659" s="180"/>
      <c r="BM1659" s="180"/>
      <c r="BN1659" s="180"/>
      <c r="BO1659" s="180"/>
      <c r="BP1659" s="180"/>
      <c r="BQ1659" s="180"/>
      <c r="BR1659" s="180"/>
      <c r="BS1659" s="180"/>
      <c r="BT1659" s="180"/>
      <c r="BU1659" s="180"/>
      <c r="BV1659" s="180"/>
    </row>
    <row r="1660" spans="1:74" x14ac:dyDescent="0.15">
      <c r="A1660" s="5">
        <v>1656</v>
      </c>
      <c r="B1660" s="5">
        <f>data!A1658</f>
        <v>2014063</v>
      </c>
      <c r="C1660" s="6">
        <f>data!C1658</f>
        <v>3</v>
      </c>
      <c r="D1660" s="7">
        <f>data!D1658</f>
        <v>8</v>
      </c>
      <c r="E1660" s="7">
        <f>data!E1658</f>
        <v>17</v>
      </c>
      <c r="F1660" s="7">
        <f>data!F1658</f>
        <v>21</v>
      </c>
      <c r="G1660" s="7">
        <f>data!G1658</f>
        <v>22</v>
      </c>
      <c r="H1660" s="8">
        <f>data!H1658</f>
        <v>31</v>
      </c>
      <c r="I1660" s="9">
        <f>data!I1658</f>
        <v>16</v>
      </c>
      <c r="J1660" s="175"/>
      <c r="K1660" s="143"/>
      <c r="L1660" s="143"/>
      <c r="M1660" s="143"/>
      <c r="N1660" s="176"/>
      <c r="O1660" s="175"/>
      <c r="P1660" s="143"/>
      <c r="Q1660" s="143"/>
      <c r="R1660" s="143"/>
      <c r="S1660" s="176"/>
      <c r="T1660" s="175"/>
      <c r="U1660" s="143"/>
      <c r="V1660" s="143"/>
      <c r="W1660" s="143"/>
      <c r="X1660" s="176"/>
      <c r="Y1660" s="175"/>
      <c r="Z1660" s="143"/>
      <c r="AA1660" s="143"/>
      <c r="AB1660" s="143"/>
      <c r="AC1660" s="176"/>
      <c r="AD1660" s="175"/>
      <c r="AE1660" s="143"/>
      <c r="AF1660" s="143"/>
      <c r="AG1660" s="143"/>
      <c r="AH1660" s="176"/>
      <c r="AI1660" s="175"/>
      <c r="AJ1660" s="143"/>
      <c r="AK1660" s="143"/>
      <c r="AL1660" s="143"/>
      <c r="AM1660" s="176"/>
      <c r="AN1660" s="179"/>
      <c r="AO1660" s="180"/>
      <c r="AP1660" s="180"/>
      <c r="AQ1660" s="180"/>
      <c r="AR1660" s="180"/>
      <c r="AS1660" s="180"/>
      <c r="AT1660" s="180"/>
      <c r="AU1660" s="180"/>
      <c r="AV1660" s="180"/>
      <c r="AW1660" s="180"/>
      <c r="AX1660" s="180"/>
      <c r="AY1660" s="180"/>
      <c r="AZ1660" s="180"/>
      <c r="BA1660" s="180"/>
      <c r="BB1660" s="180"/>
      <c r="BC1660" s="180"/>
      <c r="BD1660" s="180"/>
      <c r="BE1660" s="180"/>
      <c r="BF1660" s="180"/>
      <c r="BG1660" s="180"/>
      <c r="BH1660" s="180"/>
      <c r="BI1660" s="180"/>
      <c r="BJ1660" s="180"/>
      <c r="BK1660" s="180"/>
      <c r="BL1660" s="180"/>
      <c r="BM1660" s="180"/>
      <c r="BN1660" s="180"/>
      <c r="BO1660" s="180"/>
      <c r="BP1660" s="180"/>
      <c r="BQ1660" s="180"/>
      <c r="BR1660" s="180"/>
      <c r="BS1660" s="180"/>
      <c r="BT1660" s="180"/>
      <c r="BU1660" s="180"/>
      <c r="BV1660" s="180"/>
    </row>
    <row r="1661" spans="1:74" x14ac:dyDescent="0.15">
      <c r="A1661" s="5">
        <v>1657</v>
      </c>
      <c r="B1661" s="5">
        <f>data!A1659</f>
        <v>2014064</v>
      </c>
      <c r="C1661" s="6">
        <f>data!C1659</f>
        <v>2</v>
      </c>
      <c r="D1661" s="7">
        <f>data!D1659</f>
        <v>9</v>
      </c>
      <c r="E1661" s="7">
        <f>data!E1659</f>
        <v>15</v>
      </c>
      <c r="F1661" s="7">
        <f>data!F1659</f>
        <v>16</v>
      </c>
      <c r="G1661" s="7">
        <f>data!G1659</f>
        <v>29</v>
      </c>
      <c r="H1661" s="8">
        <f>data!H1659</f>
        <v>32</v>
      </c>
      <c r="I1661" s="9">
        <f>data!I1659</f>
        <v>14</v>
      </c>
      <c r="J1661" s="175"/>
      <c r="K1661" s="143"/>
      <c r="L1661" s="143"/>
      <c r="M1661" s="143"/>
      <c r="N1661" s="176"/>
      <c r="O1661" s="175"/>
      <c r="P1661" s="143"/>
      <c r="Q1661" s="143"/>
      <c r="R1661" s="143"/>
      <c r="S1661" s="176"/>
      <c r="T1661" s="175"/>
      <c r="U1661" s="143"/>
      <c r="V1661" s="143"/>
      <c r="W1661" s="143"/>
      <c r="X1661" s="176"/>
      <c r="Y1661" s="175"/>
      <c r="Z1661" s="143"/>
      <c r="AA1661" s="143"/>
      <c r="AB1661" s="143"/>
      <c r="AC1661" s="176"/>
      <c r="AD1661" s="175"/>
      <c r="AE1661" s="143"/>
      <c r="AF1661" s="143"/>
      <c r="AG1661" s="143"/>
      <c r="AH1661" s="176"/>
      <c r="AI1661" s="175"/>
      <c r="AJ1661" s="143"/>
      <c r="AK1661" s="143"/>
      <c r="AL1661" s="143"/>
      <c r="AM1661" s="176"/>
      <c r="AN1661" s="179"/>
      <c r="AO1661" s="180"/>
      <c r="AP1661" s="180"/>
      <c r="AQ1661" s="180"/>
      <c r="AR1661" s="180"/>
      <c r="AS1661" s="180"/>
      <c r="AT1661" s="180"/>
      <c r="AU1661" s="180"/>
      <c r="AV1661" s="180"/>
      <c r="AW1661" s="180"/>
      <c r="AX1661" s="180"/>
      <c r="AY1661" s="180"/>
      <c r="AZ1661" s="180"/>
      <c r="BA1661" s="180"/>
      <c r="BB1661" s="180"/>
      <c r="BC1661" s="180"/>
      <c r="BD1661" s="180"/>
      <c r="BE1661" s="180"/>
      <c r="BF1661" s="180"/>
      <c r="BG1661" s="180"/>
      <c r="BH1661" s="180"/>
      <c r="BI1661" s="180"/>
      <c r="BJ1661" s="180"/>
      <c r="BK1661" s="180"/>
      <c r="BL1661" s="180"/>
      <c r="BM1661" s="180"/>
      <c r="BN1661" s="180"/>
      <c r="BO1661" s="180"/>
      <c r="BP1661" s="180"/>
      <c r="BQ1661" s="180"/>
      <c r="BR1661" s="180"/>
      <c r="BS1661" s="180"/>
      <c r="BT1661" s="180"/>
      <c r="BU1661" s="180"/>
      <c r="BV1661" s="180"/>
    </row>
    <row r="1662" spans="1:74" x14ac:dyDescent="0.15">
      <c r="A1662" s="5">
        <v>1658</v>
      </c>
      <c r="B1662" s="5">
        <f>data!A1660</f>
        <v>2014065</v>
      </c>
      <c r="C1662" s="6">
        <f>data!C1660</f>
        <v>3</v>
      </c>
      <c r="D1662" s="7">
        <f>data!D1660</f>
        <v>4</v>
      </c>
      <c r="E1662" s="7">
        <f>data!E1660</f>
        <v>5</v>
      </c>
      <c r="F1662" s="7">
        <f>data!F1660</f>
        <v>8</v>
      </c>
      <c r="G1662" s="7">
        <f>data!G1660</f>
        <v>10</v>
      </c>
      <c r="H1662" s="8">
        <f>data!H1660</f>
        <v>22</v>
      </c>
      <c r="I1662" s="9">
        <f>data!I1660</f>
        <v>6</v>
      </c>
      <c r="J1662" s="175"/>
      <c r="K1662" s="143"/>
      <c r="L1662" s="143"/>
      <c r="M1662" s="143"/>
      <c r="N1662" s="176"/>
      <c r="O1662" s="175"/>
      <c r="P1662" s="143"/>
      <c r="Q1662" s="143"/>
      <c r="R1662" s="143"/>
      <c r="S1662" s="176"/>
      <c r="T1662" s="175"/>
      <c r="U1662" s="143"/>
      <c r="V1662" s="143"/>
      <c r="W1662" s="143"/>
      <c r="X1662" s="176"/>
      <c r="Y1662" s="175"/>
      <c r="Z1662" s="143"/>
      <c r="AA1662" s="143"/>
      <c r="AB1662" s="143"/>
      <c r="AC1662" s="176"/>
      <c r="AD1662" s="175"/>
      <c r="AE1662" s="143"/>
      <c r="AF1662" s="143"/>
      <c r="AG1662" s="143"/>
      <c r="AH1662" s="176"/>
      <c r="AI1662" s="175"/>
      <c r="AJ1662" s="143"/>
      <c r="AK1662" s="143"/>
      <c r="AL1662" s="143"/>
      <c r="AM1662" s="176"/>
      <c r="AN1662" s="179"/>
      <c r="AO1662" s="180"/>
      <c r="AP1662" s="180"/>
      <c r="AQ1662" s="180"/>
      <c r="AR1662" s="180"/>
      <c r="AS1662" s="180"/>
      <c r="AT1662" s="180"/>
      <c r="AU1662" s="180"/>
      <c r="AV1662" s="180"/>
      <c r="AW1662" s="180"/>
      <c r="AX1662" s="180"/>
      <c r="AY1662" s="180"/>
      <c r="AZ1662" s="180"/>
      <c r="BA1662" s="180"/>
      <c r="BB1662" s="180"/>
      <c r="BC1662" s="180"/>
      <c r="BD1662" s="180"/>
      <c r="BE1662" s="180"/>
      <c r="BF1662" s="180"/>
      <c r="BG1662" s="180"/>
      <c r="BH1662" s="180"/>
      <c r="BI1662" s="180"/>
      <c r="BJ1662" s="180"/>
      <c r="BK1662" s="180"/>
      <c r="BL1662" s="180"/>
      <c r="BM1662" s="180"/>
      <c r="BN1662" s="180"/>
      <c r="BO1662" s="180"/>
      <c r="BP1662" s="180"/>
      <c r="BQ1662" s="180"/>
      <c r="BR1662" s="180"/>
      <c r="BS1662" s="180"/>
      <c r="BT1662" s="180"/>
      <c r="BU1662" s="180"/>
      <c r="BV1662" s="180"/>
    </row>
    <row r="1663" spans="1:74" x14ac:dyDescent="0.15">
      <c r="A1663" s="5">
        <v>1659</v>
      </c>
      <c r="B1663" s="5">
        <f>data!A1661</f>
        <v>2014066</v>
      </c>
      <c r="C1663" s="6">
        <f>data!C1661</f>
        <v>2</v>
      </c>
      <c r="D1663" s="7">
        <f>data!D1661</f>
        <v>5</v>
      </c>
      <c r="E1663" s="7">
        <f>data!E1661</f>
        <v>15</v>
      </c>
      <c r="F1663" s="7">
        <f>data!F1661</f>
        <v>17</v>
      </c>
      <c r="G1663" s="7">
        <f>data!G1661</f>
        <v>18</v>
      </c>
      <c r="H1663" s="8">
        <f>data!H1661</f>
        <v>21</v>
      </c>
      <c r="I1663" s="9">
        <f>data!I1661</f>
        <v>16</v>
      </c>
      <c r="J1663" s="175"/>
      <c r="K1663" s="143"/>
      <c r="L1663" s="143"/>
      <c r="M1663" s="143"/>
      <c r="N1663" s="176"/>
      <c r="O1663" s="175"/>
      <c r="P1663" s="143"/>
      <c r="Q1663" s="143"/>
      <c r="R1663" s="143"/>
      <c r="S1663" s="176"/>
      <c r="T1663" s="175"/>
      <c r="U1663" s="143"/>
      <c r="V1663" s="143"/>
      <c r="W1663" s="143"/>
      <c r="X1663" s="176"/>
      <c r="Y1663" s="175"/>
      <c r="Z1663" s="143"/>
      <c r="AA1663" s="143"/>
      <c r="AB1663" s="143"/>
      <c r="AC1663" s="176"/>
      <c r="AD1663" s="175"/>
      <c r="AE1663" s="143"/>
      <c r="AF1663" s="143"/>
      <c r="AG1663" s="143"/>
      <c r="AH1663" s="176"/>
      <c r="AI1663" s="175"/>
      <c r="AJ1663" s="143"/>
      <c r="AK1663" s="143"/>
      <c r="AL1663" s="143"/>
      <c r="AM1663" s="176"/>
      <c r="AN1663" s="179"/>
      <c r="AO1663" s="180"/>
      <c r="AP1663" s="180"/>
      <c r="AQ1663" s="180"/>
      <c r="AR1663" s="180"/>
      <c r="AS1663" s="180"/>
      <c r="AT1663" s="180"/>
      <c r="AU1663" s="180"/>
      <c r="AV1663" s="180"/>
      <c r="AW1663" s="180"/>
      <c r="AX1663" s="180"/>
      <c r="AY1663" s="180"/>
      <c r="AZ1663" s="180"/>
      <c r="BA1663" s="180"/>
      <c r="BB1663" s="180"/>
      <c r="BC1663" s="180"/>
      <c r="BD1663" s="180"/>
      <c r="BE1663" s="180"/>
      <c r="BF1663" s="180"/>
      <c r="BG1663" s="180"/>
      <c r="BH1663" s="180"/>
      <c r="BI1663" s="180"/>
      <c r="BJ1663" s="180"/>
      <c r="BK1663" s="180"/>
      <c r="BL1663" s="180"/>
      <c r="BM1663" s="180"/>
      <c r="BN1663" s="180"/>
      <c r="BO1663" s="180"/>
      <c r="BP1663" s="180"/>
      <c r="BQ1663" s="180"/>
      <c r="BR1663" s="180"/>
      <c r="BS1663" s="180"/>
      <c r="BT1663" s="180"/>
      <c r="BU1663" s="180"/>
      <c r="BV1663" s="180"/>
    </row>
    <row r="1664" spans="1:74" x14ac:dyDescent="0.15">
      <c r="A1664" s="5">
        <v>1660</v>
      </c>
      <c r="B1664" s="5">
        <f>data!A1662</f>
        <v>2014067</v>
      </c>
      <c r="C1664" s="6">
        <f>data!C1662</f>
        <v>1</v>
      </c>
      <c r="D1664" s="7">
        <f>data!D1662</f>
        <v>6</v>
      </c>
      <c r="E1664" s="7">
        <f>data!E1662</f>
        <v>7</v>
      </c>
      <c r="F1664" s="7">
        <f>data!F1662</f>
        <v>17</v>
      </c>
      <c r="G1664" s="7">
        <f>data!G1662</f>
        <v>18</v>
      </c>
      <c r="H1664" s="8">
        <f>data!H1662</f>
        <v>23</v>
      </c>
      <c r="I1664" s="9">
        <f>data!I1662</f>
        <v>6</v>
      </c>
      <c r="J1664" s="175"/>
      <c r="K1664" s="143"/>
      <c r="L1664" s="143"/>
      <c r="M1664" s="143"/>
      <c r="N1664" s="176"/>
      <c r="O1664" s="175"/>
      <c r="P1664" s="143"/>
      <c r="Q1664" s="143"/>
      <c r="R1664" s="143"/>
      <c r="S1664" s="176"/>
      <c r="T1664" s="175"/>
      <c r="U1664" s="143"/>
      <c r="V1664" s="143"/>
      <c r="W1664" s="143"/>
      <c r="X1664" s="176"/>
      <c r="Y1664" s="175"/>
      <c r="Z1664" s="143"/>
      <c r="AA1664" s="143"/>
      <c r="AB1664" s="143"/>
      <c r="AC1664" s="176"/>
      <c r="AD1664" s="175"/>
      <c r="AE1664" s="143"/>
      <c r="AF1664" s="143"/>
      <c r="AG1664" s="143"/>
      <c r="AH1664" s="176"/>
      <c r="AI1664" s="175"/>
      <c r="AJ1664" s="143"/>
      <c r="AK1664" s="143"/>
      <c r="AL1664" s="143"/>
      <c r="AM1664" s="176"/>
      <c r="AN1664" s="179"/>
      <c r="AO1664" s="180"/>
      <c r="AP1664" s="180"/>
      <c r="AQ1664" s="180"/>
      <c r="AR1664" s="180"/>
      <c r="AS1664" s="180"/>
      <c r="AT1664" s="180"/>
      <c r="AU1664" s="180"/>
      <c r="AV1664" s="180"/>
      <c r="AW1664" s="180"/>
      <c r="AX1664" s="180"/>
      <c r="AY1664" s="180"/>
      <c r="AZ1664" s="180"/>
      <c r="BA1664" s="180"/>
      <c r="BB1664" s="180"/>
      <c r="BC1664" s="180"/>
      <c r="BD1664" s="180"/>
      <c r="BE1664" s="180"/>
      <c r="BF1664" s="180"/>
      <c r="BG1664" s="180"/>
      <c r="BH1664" s="180"/>
      <c r="BI1664" s="180"/>
      <c r="BJ1664" s="180"/>
      <c r="BK1664" s="180"/>
      <c r="BL1664" s="180"/>
      <c r="BM1664" s="180"/>
      <c r="BN1664" s="180"/>
      <c r="BO1664" s="180"/>
      <c r="BP1664" s="180"/>
      <c r="BQ1664" s="180"/>
      <c r="BR1664" s="180"/>
      <c r="BS1664" s="180"/>
      <c r="BT1664" s="180"/>
      <c r="BU1664" s="180"/>
      <c r="BV1664" s="180"/>
    </row>
    <row r="1665" spans="1:74" x14ac:dyDescent="0.15">
      <c r="A1665" s="5">
        <v>1661</v>
      </c>
      <c r="B1665" s="5">
        <f>data!A1663</f>
        <v>2014068</v>
      </c>
      <c r="C1665" s="6">
        <f>data!C1663</f>
        <v>4</v>
      </c>
      <c r="D1665" s="7">
        <f>data!D1663</f>
        <v>12</v>
      </c>
      <c r="E1665" s="7">
        <f>data!E1663</f>
        <v>13</v>
      </c>
      <c r="F1665" s="7">
        <f>data!F1663</f>
        <v>22</v>
      </c>
      <c r="G1665" s="7">
        <f>data!G1663</f>
        <v>27</v>
      </c>
      <c r="H1665" s="8">
        <f>data!H1663</f>
        <v>29</v>
      </c>
      <c r="I1665" s="9">
        <f>data!I1663</f>
        <v>16</v>
      </c>
      <c r="J1665" s="175"/>
      <c r="K1665" s="143"/>
      <c r="L1665" s="143"/>
      <c r="M1665" s="143"/>
      <c r="N1665" s="176"/>
      <c r="O1665" s="175"/>
      <c r="P1665" s="143"/>
      <c r="Q1665" s="143"/>
      <c r="R1665" s="143"/>
      <c r="S1665" s="176"/>
      <c r="T1665" s="175"/>
      <c r="U1665" s="143"/>
      <c r="V1665" s="143"/>
      <c r="W1665" s="143"/>
      <c r="X1665" s="176"/>
      <c r="Y1665" s="175"/>
      <c r="Z1665" s="143"/>
      <c r="AA1665" s="143"/>
      <c r="AB1665" s="143"/>
      <c r="AC1665" s="176"/>
      <c r="AD1665" s="175"/>
      <c r="AE1665" s="143"/>
      <c r="AF1665" s="143"/>
      <c r="AG1665" s="143"/>
      <c r="AH1665" s="176"/>
      <c r="AI1665" s="175"/>
      <c r="AJ1665" s="143"/>
      <c r="AK1665" s="143"/>
      <c r="AL1665" s="143"/>
      <c r="AM1665" s="176"/>
      <c r="AN1665" s="179"/>
      <c r="AO1665" s="180"/>
      <c r="AP1665" s="180"/>
      <c r="AQ1665" s="180"/>
      <c r="AR1665" s="180"/>
      <c r="AS1665" s="180"/>
      <c r="AT1665" s="180"/>
      <c r="AU1665" s="180"/>
      <c r="AV1665" s="180"/>
      <c r="AW1665" s="180"/>
      <c r="AX1665" s="180"/>
      <c r="AY1665" s="180"/>
      <c r="AZ1665" s="180"/>
      <c r="BA1665" s="180"/>
      <c r="BB1665" s="180"/>
      <c r="BC1665" s="180"/>
      <c r="BD1665" s="180"/>
      <c r="BE1665" s="180"/>
      <c r="BF1665" s="180"/>
      <c r="BG1665" s="180"/>
      <c r="BH1665" s="180"/>
      <c r="BI1665" s="180"/>
      <c r="BJ1665" s="180"/>
      <c r="BK1665" s="180"/>
      <c r="BL1665" s="180"/>
      <c r="BM1665" s="180"/>
      <c r="BN1665" s="180"/>
      <c r="BO1665" s="180"/>
      <c r="BP1665" s="180"/>
      <c r="BQ1665" s="180"/>
      <c r="BR1665" s="180"/>
      <c r="BS1665" s="180"/>
      <c r="BT1665" s="180"/>
      <c r="BU1665" s="180"/>
      <c r="BV1665" s="180"/>
    </row>
    <row r="1666" spans="1:74" x14ac:dyDescent="0.15">
      <c r="A1666" s="5">
        <v>1662</v>
      </c>
      <c r="B1666" s="5">
        <f>data!A1664</f>
        <v>2014069</v>
      </c>
      <c r="C1666" s="6">
        <f>data!C1664</f>
        <v>5</v>
      </c>
      <c r="D1666" s="7">
        <f>data!D1664</f>
        <v>12</v>
      </c>
      <c r="E1666" s="7">
        <f>data!E1664</f>
        <v>17</v>
      </c>
      <c r="F1666" s="7">
        <f>data!F1664</f>
        <v>19</v>
      </c>
      <c r="G1666" s="7">
        <f>data!G1664</f>
        <v>25</v>
      </c>
      <c r="H1666" s="8">
        <f>data!H1664</f>
        <v>30</v>
      </c>
      <c r="I1666" s="9">
        <f>data!I1664</f>
        <v>11</v>
      </c>
      <c r="J1666" s="175"/>
      <c r="K1666" s="143"/>
      <c r="L1666" s="143"/>
      <c r="M1666" s="143"/>
      <c r="N1666" s="176"/>
      <c r="O1666" s="175"/>
      <c r="P1666" s="143"/>
      <c r="Q1666" s="143"/>
      <c r="R1666" s="143"/>
      <c r="S1666" s="176"/>
      <c r="T1666" s="175"/>
      <c r="U1666" s="143"/>
      <c r="V1666" s="143"/>
      <c r="W1666" s="143"/>
      <c r="X1666" s="176"/>
      <c r="Y1666" s="175"/>
      <c r="Z1666" s="143"/>
      <c r="AA1666" s="143"/>
      <c r="AB1666" s="143"/>
      <c r="AC1666" s="176"/>
      <c r="AD1666" s="175"/>
      <c r="AE1666" s="143"/>
      <c r="AF1666" s="143"/>
      <c r="AG1666" s="143"/>
      <c r="AH1666" s="176"/>
      <c r="AI1666" s="175"/>
      <c r="AJ1666" s="143"/>
      <c r="AK1666" s="143"/>
      <c r="AL1666" s="143"/>
      <c r="AM1666" s="176"/>
      <c r="AN1666" s="179"/>
      <c r="AO1666" s="180"/>
      <c r="AP1666" s="180"/>
      <c r="AQ1666" s="180"/>
      <c r="AR1666" s="180"/>
      <c r="AS1666" s="180"/>
      <c r="AT1666" s="180"/>
      <c r="AU1666" s="180"/>
      <c r="AV1666" s="180"/>
      <c r="AW1666" s="180"/>
      <c r="AX1666" s="180"/>
      <c r="AY1666" s="180"/>
      <c r="AZ1666" s="180"/>
      <c r="BA1666" s="180"/>
      <c r="BB1666" s="180"/>
      <c r="BC1666" s="180"/>
      <c r="BD1666" s="180"/>
      <c r="BE1666" s="180"/>
      <c r="BF1666" s="180"/>
      <c r="BG1666" s="180"/>
      <c r="BH1666" s="180"/>
      <c r="BI1666" s="180"/>
      <c r="BJ1666" s="180"/>
      <c r="BK1666" s="180"/>
      <c r="BL1666" s="180"/>
      <c r="BM1666" s="180"/>
      <c r="BN1666" s="180"/>
      <c r="BO1666" s="180"/>
      <c r="BP1666" s="180"/>
      <c r="BQ1666" s="180"/>
      <c r="BR1666" s="180"/>
      <c r="BS1666" s="180"/>
      <c r="BT1666" s="180"/>
      <c r="BU1666" s="180"/>
      <c r="BV1666" s="180"/>
    </row>
    <row r="1667" spans="1:74" x14ac:dyDescent="0.15">
      <c r="A1667" s="5">
        <v>1663</v>
      </c>
      <c r="B1667" s="5">
        <f>data!A1665</f>
        <v>2014070</v>
      </c>
      <c r="C1667" s="6">
        <f>data!C1665</f>
        <v>1</v>
      </c>
      <c r="D1667" s="7">
        <f>data!D1665</f>
        <v>7</v>
      </c>
      <c r="E1667" s="7">
        <f>data!E1665</f>
        <v>9</v>
      </c>
      <c r="F1667" s="7">
        <f>data!F1665</f>
        <v>19</v>
      </c>
      <c r="G1667" s="7">
        <f>data!G1665</f>
        <v>28</v>
      </c>
      <c r="H1667" s="8">
        <f>data!H1665</f>
        <v>29</v>
      </c>
      <c r="I1667" s="9">
        <f>data!I1665</f>
        <v>7</v>
      </c>
      <c r="J1667" s="175"/>
      <c r="K1667" s="143"/>
      <c r="L1667" s="143"/>
      <c r="M1667" s="143"/>
      <c r="N1667" s="176"/>
      <c r="O1667" s="175"/>
      <c r="P1667" s="143"/>
      <c r="Q1667" s="143"/>
      <c r="R1667" s="143"/>
      <c r="S1667" s="176"/>
      <c r="T1667" s="175"/>
      <c r="U1667" s="143"/>
      <c r="V1667" s="143"/>
      <c r="W1667" s="143"/>
      <c r="X1667" s="176"/>
      <c r="Y1667" s="175"/>
      <c r="Z1667" s="143"/>
      <c r="AA1667" s="143"/>
      <c r="AB1667" s="143"/>
      <c r="AC1667" s="176"/>
      <c r="AD1667" s="175"/>
      <c r="AE1667" s="143"/>
      <c r="AF1667" s="143"/>
      <c r="AG1667" s="143"/>
      <c r="AH1667" s="176"/>
      <c r="AI1667" s="175"/>
      <c r="AJ1667" s="143"/>
      <c r="AK1667" s="143"/>
      <c r="AL1667" s="143"/>
      <c r="AM1667" s="176"/>
      <c r="AN1667" s="179"/>
      <c r="AO1667" s="180"/>
      <c r="AP1667" s="180"/>
      <c r="AQ1667" s="180"/>
      <c r="AR1667" s="180"/>
      <c r="AS1667" s="180"/>
      <c r="AT1667" s="180"/>
      <c r="AU1667" s="180"/>
      <c r="AV1667" s="180"/>
      <c r="AW1667" s="180"/>
      <c r="AX1667" s="180"/>
      <c r="AY1667" s="180"/>
      <c r="AZ1667" s="180"/>
      <c r="BA1667" s="180"/>
      <c r="BB1667" s="180"/>
      <c r="BC1667" s="180"/>
      <c r="BD1667" s="180"/>
      <c r="BE1667" s="180"/>
      <c r="BF1667" s="180"/>
      <c r="BG1667" s="180"/>
      <c r="BH1667" s="180"/>
      <c r="BI1667" s="180"/>
      <c r="BJ1667" s="180"/>
      <c r="BK1667" s="180"/>
      <c r="BL1667" s="180"/>
      <c r="BM1667" s="180"/>
      <c r="BN1667" s="180"/>
      <c r="BO1667" s="180"/>
      <c r="BP1667" s="180"/>
      <c r="BQ1667" s="180"/>
      <c r="BR1667" s="180"/>
      <c r="BS1667" s="180"/>
      <c r="BT1667" s="180"/>
      <c r="BU1667" s="180"/>
      <c r="BV1667" s="180"/>
    </row>
    <row r="1668" spans="1:74" x14ac:dyDescent="0.15">
      <c r="A1668" s="5">
        <v>1664</v>
      </c>
      <c r="B1668" s="5">
        <f>data!A1666</f>
        <v>2014071</v>
      </c>
      <c r="C1668" s="6">
        <f>data!C1666</f>
        <v>2</v>
      </c>
      <c r="D1668" s="7">
        <f>data!D1666</f>
        <v>4</v>
      </c>
      <c r="E1668" s="7">
        <f>data!E1666</f>
        <v>12</v>
      </c>
      <c r="F1668" s="7">
        <f>data!F1666</f>
        <v>17</v>
      </c>
      <c r="G1668" s="7">
        <f>data!G1666</f>
        <v>22</v>
      </c>
      <c r="H1668" s="8">
        <f>data!H1666</f>
        <v>25</v>
      </c>
      <c r="I1668" s="9">
        <f>data!I1666</f>
        <v>14</v>
      </c>
      <c r="J1668" s="175"/>
      <c r="K1668" s="143"/>
      <c r="L1668" s="143"/>
      <c r="M1668" s="143"/>
      <c r="N1668" s="176"/>
      <c r="O1668" s="175"/>
      <c r="P1668" s="143"/>
      <c r="Q1668" s="143"/>
      <c r="R1668" s="143"/>
      <c r="S1668" s="176"/>
      <c r="T1668" s="175"/>
      <c r="U1668" s="143"/>
      <c r="V1668" s="143"/>
      <c r="W1668" s="143"/>
      <c r="X1668" s="176"/>
      <c r="Y1668" s="175"/>
      <c r="Z1668" s="143"/>
      <c r="AA1668" s="143"/>
      <c r="AB1668" s="143"/>
      <c r="AC1668" s="176"/>
      <c r="AD1668" s="175"/>
      <c r="AE1668" s="143"/>
      <c r="AF1668" s="143"/>
      <c r="AG1668" s="143"/>
      <c r="AH1668" s="176"/>
      <c r="AI1668" s="175"/>
      <c r="AJ1668" s="143"/>
      <c r="AK1668" s="143"/>
      <c r="AL1668" s="143"/>
      <c r="AM1668" s="176"/>
      <c r="AN1668" s="179"/>
      <c r="AO1668" s="180"/>
      <c r="AP1668" s="180"/>
      <c r="AQ1668" s="180"/>
      <c r="AR1668" s="180"/>
      <c r="AS1668" s="180"/>
      <c r="AT1668" s="180"/>
      <c r="AU1668" s="180"/>
      <c r="AV1668" s="180"/>
      <c r="AW1668" s="180"/>
      <c r="AX1668" s="180"/>
      <c r="AY1668" s="180"/>
      <c r="AZ1668" s="180"/>
      <c r="BA1668" s="180"/>
      <c r="BB1668" s="180"/>
      <c r="BC1668" s="180"/>
      <c r="BD1668" s="180"/>
      <c r="BE1668" s="180"/>
      <c r="BF1668" s="180"/>
      <c r="BG1668" s="180"/>
      <c r="BH1668" s="180"/>
      <c r="BI1668" s="180"/>
      <c r="BJ1668" s="180"/>
      <c r="BK1668" s="180"/>
      <c r="BL1668" s="180"/>
      <c r="BM1668" s="180"/>
      <c r="BN1668" s="180"/>
      <c r="BO1668" s="180"/>
      <c r="BP1668" s="180"/>
      <c r="BQ1668" s="180"/>
      <c r="BR1668" s="180"/>
      <c r="BS1668" s="180"/>
      <c r="BT1668" s="180"/>
      <c r="BU1668" s="180"/>
      <c r="BV1668" s="180"/>
    </row>
    <row r="1669" spans="1:74" x14ac:dyDescent="0.15">
      <c r="A1669" s="5">
        <v>1665</v>
      </c>
      <c r="B1669" s="5">
        <f>data!A1667</f>
        <v>2014072</v>
      </c>
      <c r="C1669" s="6">
        <f>data!C1667</f>
        <v>1</v>
      </c>
      <c r="D1669" s="7">
        <f>data!D1667</f>
        <v>3</v>
      </c>
      <c r="E1669" s="7">
        <f>data!E1667</f>
        <v>7</v>
      </c>
      <c r="F1669" s="7">
        <f>data!F1667</f>
        <v>13</v>
      </c>
      <c r="G1669" s="7">
        <f>data!G1667</f>
        <v>19</v>
      </c>
      <c r="H1669" s="8">
        <f>data!H1667</f>
        <v>32</v>
      </c>
      <c r="I1669" s="9">
        <f>data!I1667</f>
        <v>16</v>
      </c>
      <c r="J1669" s="175"/>
      <c r="K1669" s="143"/>
      <c r="L1669" s="143"/>
      <c r="M1669" s="143"/>
      <c r="N1669" s="176"/>
      <c r="O1669" s="175"/>
      <c r="P1669" s="143"/>
      <c r="Q1669" s="143"/>
      <c r="R1669" s="143"/>
      <c r="S1669" s="176"/>
      <c r="T1669" s="175"/>
      <c r="U1669" s="143"/>
      <c r="V1669" s="143"/>
      <c r="W1669" s="143"/>
      <c r="X1669" s="176"/>
      <c r="Y1669" s="175"/>
      <c r="Z1669" s="143"/>
      <c r="AA1669" s="143"/>
      <c r="AB1669" s="143"/>
      <c r="AC1669" s="176"/>
      <c r="AD1669" s="175"/>
      <c r="AE1669" s="143"/>
      <c r="AF1669" s="143"/>
      <c r="AG1669" s="143"/>
      <c r="AH1669" s="176"/>
      <c r="AI1669" s="175"/>
      <c r="AJ1669" s="143"/>
      <c r="AK1669" s="143"/>
      <c r="AL1669" s="143"/>
      <c r="AM1669" s="176"/>
      <c r="AN1669" s="179"/>
      <c r="AO1669" s="180"/>
      <c r="AP1669" s="180"/>
      <c r="AQ1669" s="180"/>
      <c r="AR1669" s="180"/>
      <c r="AS1669" s="180"/>
      <c r="AT1669" s="180"/>
      <c r="AU1669" s="180"/>
      <c r="AV1669" s="180"/>
      <c r="AW1669" s="180"/>
      <c r="AX1669" s="180"/>
      <c r="AY1669" s="180"/>
      <c r="AZ1669" s="180"/>
      <c r="BA1669" s="180"/>
      <c r="BB1669" s="180"/>
      <c r="BC1669" s="180"/>
      <c r="BD1669" s="180"/>
      <c r="BE1669" s="180"/>
      <c r="BF1669" s="180"/>
      <c r="BG1669" s="180"/>
      <c r="BH1669" s="180"/>
      <c r="BI1669" s="180"/>
      <c r="BJ1669" s="180"/>
      <c r="BK1669" s="180"/>
      <c r="BL1669" s="180"/>
      <c r="BM1669" s="180"/>
      <c r="BN1669" s="180"/>
      <c r="BO1669" s="180"/>
      <c r="BP1669" s="180"/>
      <c r="BQ1669" s="180"/>
      <c r="BR1669" s="180"/>
      <c r="BS1669" s="180"/>
      <c r="BT1669" s="180"/>
      <c r="BU1669" s="180"/>
      <c r="BV1669" s="180"/>
    </row>
    <row r="1670" spans="1:74" x14ac:dyDescent="0.15">
      <c r="A1670" s="5">
        <v>1666</v>
      </c>
      <c r="B1670" s="5">
        <f>data!A1668</f>
        <v>2014073</v>
      </c>
      <c r="C1670" s="6">
        <f>data!C1668</f>
        <v>1</v>
      </c>
      <c r="D1670" s="7">
        <f>data!D1668</f>
        <v>12</v>
      </c>
      <c r="E1670" s="7">
        <f>data!E1668</f>
        <v>16</v>
      </c>
      <c r="F1670" s="7">
        <f>data!F1668</f>
        <v>20</v>
      </c>
      <c r="G1670" s="7">
        <f>data!G1668</f>
        <v>30</v>
      </c>
      <c r="H1670" s="8">
        <f>data!H1668</f>
        <v>33</v>
      </c>
      <c r="I1670" s="9">
        <f>data!I1668</f>
        <v>2</v>
      </c>
      <c r="J1670" s="175"/>
      <c r="K1670" s="143"/>
      <c r="L1670" s="143"/>
      <c r="M1670" s="143"/>
      <c r="N1670" s="176"/>
      <c r="O1670" s="175"/>
      <c r="P1670" s="143"/>
      <c r="Q1670" s="143"/>
      <c r="R1670" s="143"/>
      <c r="S1670" s="176"/>
      <c r="T1670" s="175"/>
      <c r="U1670" s="143"/>
      <c r="V1670" s="143"/>
      <c r="W1670" s="143"/>
      <c r="X1670" s="176"/>
      <c r="Y1670" s="175"/>
      <c r="Z1670" s="143"/>
      <c r="AA1670" s="143"/>
      <c r="AB1670" s="143"/>
      <c r="AC1670" s="176"/>
      <c r="AD1670" s="175"/>
      <c r="AE1670" s="143"/>
      <c r="AF1670" s="143"/>
      <c r="AG1670" s="143"/>
      <c r="AH1670" s="176"/>
      <c r="AI1670" s="175"/>
      <c r="AJ1670" s="143"/>
      <c r="AK1670" s="143"/>
      <c r="AL1670" s="143"/>
      <c r="AM1670" s="176"/>
      <c r="AN1670" s="179"/>
      <c r="AO1670" s="180"/>
      <c r="AP1670" s="180"/>
      <c r="AQ1670" s="180"/>
      <c r="AR1670" s="180"/>
      <c r="AS1670" s="180"/>
      <c r="AT1670" s="180"/>
      <c r="AU1670" s="180"/>
      <c r="AV1670" s="180"/>
      <c r="AW1670" s="180"/>
      <c r="AX1670" s="180"/>
      <c r="AY1670" s="180"/>
      <c r="AZ1670" s="180"/>
      <c r="BA1670" s="180"/>
      <c r="BB1670" s="180"/>
      <c r="BC1670" s="180"/>
      <c r="BD1670" s="180"/>
      <c r="BE1670" s="180"/>
      <c r="BF1670" s="180"/>
      <c r="BG1670" s="180"/>
      <c r="BH1670" s="180"/>
      <c r="BI1670" s="180"/>
      <c r="BJ1670" s="180"/>
      <c r="BK1670" s="180"/>
      <c r="BL1670" s="180"/>
      <c r="BM1670" s="180"/>
      <c r="BN1670" s="180"/>
      <c r="BO1670" s="180"/>
      <c r="BP1670" s="180"/>
      <c r="BQ1670" s="180"/>
      <c r="BR1670" s="180"/>
      <c r="BS1670" s="180"/>
      <c r="BT1670" s="180"/>
      <c r="BU1670" s="180"/>
      <c r="BV1670" s="180"/>
    </row>
    <row r="1671" spans="1:74" x14ac:dyDescent="0.15">
      <c r="A1671" s="5">
        <v>1667</v>
      </c>
      <c r="B1671" s="5">
        <f>data!A1669</f>
        <v>2014074</v>
      </c>
      <c r="C1671" s="6">
        <f>data!C1669</f>
        <v>1</v>
      </c>
      <c r="D1671" s="7">
        <f>data!D1669</f>
        <v>3</v>
      </c>
      <c r="E1671" s="7">
        <f>data!E1669</f>
        <v>6</v>
      </c>
      <c r="F1671" s="7">
        <f>data!F1669</f>
        <v>13</v>
      </c>
      <c r="G1671" s="7">
        <f>data!G1669</f>
        <v>30</v>
      </c>
      <c r="H1671" s="8">
        <f>data!H1669</f>
        <v>31</v>
      </c>
      <c r="I1671" s="9">
        <f>data!I1669</f>
        <v>12</v>
      </c>
      <c r="J1671" s="175"/>
      <c r="K1671" s="143"/>
      <c r="L1671" s="143"/>
      <c r="M1671" s="143"/>
      <c r="N1671" s="176"/>
      <c r="O1671" s="175"/>
      <c r="P1671" s="143"/>
      <c r="Q1671" s="143"/>
      <c r="R1671" s="143"/>
      <c r="S1671" s="176"/>
      <c r="T1671" s="175"/>
      <c r="U1671" s="143"/>
      <c r="V1671" s="143"/>
      <c r="W1671" s="143"/>
      <c r="X1671" s="176"/>
      <c r="Y1671" s="175"/>
      <c r="Z1671" s="143"/>
      <c r="AA1671" s="143"/>
      <c r="AB1671" s="143"/>
      <c r="AC1671" s="176"/>
      <c r="AD1671" s="175"/>
      <c r="AE1671" s="143"/>
      <c r="AF1671" s="143"/>
      <c r="AG1671" s="143"/>
      <c r="AH1671" s="176"/>
      <c r="AI1671" s="175"/>
      <c r="AJ1671" s="143"/>
      <c r="AK1671" s="143"/>
      <c r="AL1671" s="143"/>
      <c r="AM1671" s="176"/>
      <c r="AN1671" s="179"/>
      <c r="AO1671" s="180"/>
      <c r="AP1671" s="180"/>
      <c r="AQ1671" s="180"/>
      <c r="AR1671" s="180"/>
      <c r="AS1671" s="180"/>
      <c r="AT1671" s="180"/>
      <c r="AU1671" s="180"/>
      <c r="AV1671" s="180"/>
      <c r="AW1671" s="180"/>
      <c r="AX1671" s="180"/>
      <c r="AY1671" s="180"/>
      <c r="AZ1671" s="180"/>
      <c r="BA1671" s="180"/>
      <c r="BB1671" s="180"/>
      <c r="BC1671" s="180"/>
      <c r="BD1671" s="180"/>
      <c r="BE1671" s="180"/>
      <c r="BF1671" s="180"/>
      <c r="BG1671" s="180"/>
      <c r="BH1671" s="180"/>
      <c r="BI1671" s="180"/>
      <c r="BJ1671" s="180"/>
      <c r="BK1671" s="180"/>
      <c r="BL1671" s="180"/>
      <c r="BM1671" s="180"/>
      <c r="BN1671" s="180"/>
      <c r="BO1671" s="180"/>
      <c r="BP1671" s="180"/>
      <c r="BQ1671" s="180"/>
      <c r="BR1671" s="180"/>
      <c r="BS1671" s="180"/>
      <c r="BT1671" s="180"/>
      <c r="BU1671" s="180"/>
      <c r="BV1671" s="180"/>
    </row>
    <row r="1672" spans="1:74" x14ac:dyDescent="0.15">
      <c r="A1672" s="5">
        <v>1668</v>
      </c>
      <c r="B1672" s="5">
        <f>data!A1670</f>
        <v>2014075</v>
      </c>
      <c r="C1672" s="6">
        <f>data!C1670</f>
        <v>3</v>
      </c>
      <c r="D1672" s="7">
        <f>data!D1670</f>
        <v>9</v>
      </c>
      <c r="E1672" s="7">
        <f>data!E1670</f>
        <v>11</v>
      </c>
      <c r="F1672" s="7">
        <f>data!F1670</f>
        <v>22</v>
      </c>
      <c r="G1672" s="7">
        <f>data!G1670</f>
        <v>27</v>
      </c>
      <c r="H1672" s="8">
        <f>data!H1670</f>
        <v>29</v>
      </c>
      <c r="I1672" s="9">
        <f>data!I1670</f>
        <v>6</v>
      </c>
      <c r="J1672" s="175"/>
      <c r="K1672" s="143"/>
      <c r="L1672" s="143"/>
      <c r="M1672" s="143"/>
      <c r="N1672" s="176"/>
      <c r="O1672" s="175"/>
      <c r="P1672" s="143"/>
      <c r="Q1672" s="143"/>
      <c r="R1672" s="143"/>
      <c r="S1672" s="176"/>
      <c r="T1672" s="175"/>
      <c r="U1672" s="143"/>
      <c r="V1672" s="143"/>
      <c r="W1672" s="143"/>
      <c r="X1672" s="176"/>
      <c r="Y1672" s="175"/>
      <c r="Z1672" s="143"/>
      <c r="AA1672" s="143"/>
      <c r="AB1672" s="143"/>
      <c r="AC1672" s="176"/>
      <c r="AD1672" s="175"/>
      <c r="AE1672" s="143"/>
      <c r="AF1672" s="143"/>
      <c r="AG1672" s="143"/>
      <c r="AH1672" s="176"/>
      <c r="AI1672" s="175"/>
      <c r="AJ1672" s="143"/>
      <c r="AK1672" s="143"/>
      <c r="AL1672" s="143"/>
      <c r="AM1672" s="176"/>
      <c r="AN1672" s="179"/>
      <c r="AO1672" s="180"/>
      <c r="AP1672" s="180"/>
      <c r="AQ1672" s="180"/>
      <c r="AR1672" s="180"/>
      <c r="AS1672" s="180"/>
      <c r="AT1672" s="180"/>
      <c r="AU1672" s="180"/>
      <c r="AV1672" s="180"/>
      <c r="AW1672" s="180"/>
      <c r="AX1672" s="180"/>
      <c r="AY1672" s="180"/>
      <c r="AZ1672" s="180"/>
      <c r="BA1672" s="180"/>
      <c r="BB1672" s="180"/>
      <c r="BC1672" s="180"/>
      <c r="BD1672" s="180"/>
      <c r="BE1672" s="180"/>
      <c r="BF1672" s="180"/>
      <c r="BG1672" s="180"/>
      <c r="BH1672" s="180"/>
      <c r="BI1672" s="180"/>
      <c r="BJ1672" s="180"/>
      <c r="BK1672" s="180"/>
      <c r="BL1672" s="180"/>
      <c r="BM1672" s="180"/>
      <c r="BN1672" s="180"/>
      <c r="BO1672" s="180"/>
      <c r="BP1672" s="180"/>
      <c r="BQ1672" s="180"/>
      <c r="BR1672" s="180"/>
      <c r="BS1672" s="180"/>
      <c r="BT1672" s="180"/>
      <c r="BU1672" s="180"/>
      <c r="BV1672" s="180"/>
    </row>
    <row r="1673" spans="1:74" x14ac:dyDescent="0.15">
      <c r="A1673" s="5">
        <v>1669</v>
      </c>
      <c r="B1673" s="5">
        <f>data!A1671</f>
        <v>2014076</v>
      </c>
      <c r="C1673" s="6">
        <f>data!C1671</f>
        <v>6</v>
      </c>
      <c r="D1673" s="7">
        <f>data!D1671</f>
        <v>10</v>
      </c>
      <c r="E1673" s="7">
        <f>data!E1671</f>
        <v>12</v>
      </c>
      <c r="F1673" s="7">
        <f>data!F1671</f>
        <v>17</v>
      </c>
      <c r="G1673" s="7">
        <f>data!G1671</f>
        <v>18</v>
      </c>
      <c r="H1673" s="8">
        <f>data!H1671</f>
        <v>33</v>
      </c>
      <c r="I1673" s="9">
        <f>data!I1671</f>
        <v>11</v>
      </c>
      <c r="J1673" s="175"/>
      <c r="K1673" s="143"/>
      <c r="L1673" s="143"/>
      <c r="M1673" s="143"/>
      <c r="N1673" s="176"/>
      <c r="O1673" s="175"/>
      <c r="P1673" s="143"/>
      <c r="Q1673" s="143"/>
      <c r="R1673" s="143"/>
      <c r="S1673" s="176"/>
      <c r="T1673" s="175"/>
      <c r="U1673" s="143"/>
      <c r="V1673" s="143"/>
      <c r="W1673" s="143"/>
      <c r="X1673" s="176"/>
      <c r="Y1673" s="175"/>
      <c r="Z1673" s="143"/>
      <c r="AA1673" s="143"/>
      <c r="AB1673" s="143"/>
      <c r="AC1673" s="176"/>
      <c r="AD1673" s="175"/>
      <c r="AE1673" s="143"/>
      <c r="AF1673" s="143"/>
      <c r="AG1673" s="143"/>
      <c r="AH1673" s="176"/>
      <c r="AI1673" s="175"/>
      <c r="AJ1673" s="143"/>
      <c r="AK1673" s="143"/>
      <c r="AL1673" s="143"/>
      <c r="AM1673" s="176"/>
      <c r="AN1673" s="179"/>
      <c r="AO1673" s="180"/>
      <c r="AP1673" s="180"/>
      <c r="AQ1673" s="180"/>
      <c r="AR1673" s="180"/>
      <c r="AS1673" s="180"/>
      <c r="AT1673" s="180"/>
      <c r="AU1673" s="180"/>
      <c r="AV1673" s="180"/>
      <c r="AW1673" s="180"/>
      <c r="AX1673" s="180"/>
      <c r="AY1673" s="180"/>
      <c r="AZ1673" s="180"/>
      <c r="BA1673" s="180"/>
      <c r="BB1673" s="180"/>
      <c r="BC1673" s="180"/>
      <c r="BD1673" s="180"/>
      <c r="BE1673" s="180"/>
      <c r="BF1673" s="180"/>
      <c r="BG1673" s="180"/>
      <c r="BH1673" s="180"/>
      <c r="BI1673" s="180"/>
      <c r="BJ1673" s="180"/>
      <c r="BK1673" s="180"/>
      <c r="BL1673" s="180"/>
      <c r="BM1673" s="180"/>
      <c r="BN1673" s="180"/>
      <c r="BO1673" s="180"/>
      <c r="BP1673" s="180"/>
      <c r="BQ1673" s="180"/>
      <c r="BR1673" s="180"/>
      <c r="BS1673" s="180"/>
      <c r="BT1673" s="180"/>
      <c r="BU1673" s="180"/>
      <c r="BV1673" s="180"/>
    </row>
    <row r="1674" spans="1:74" x14ac:dyDescent="0.15">
      <c r="A1674" s="5">
        <v>1670</v>
      </c>
      <c r="B1674" s="5">
        <f>data!A1672</f>
        <v>2014077</v>
      </c>
      <c r="C1674" s="6">
        <f>data!C1672</f>
        <v>8</v>
      </c>
      <c r="D1674" s="7">
        <f>data!D1672</f>
        <v>9</v>
      </c>
      <c r="E1674" s="7">
        <f>data!E1672</f>
        <v>12</v>
      </c>
      <c r="F1674" s="7">
        <f>data!F1672</f>
        <v>15</v>
      </c>
      <c r="G1674" s="7">
        <f>data!G1672</f>
        <v>19</v>
      </c>
      <c r="H1674" s="8">
        <f>data!H1672</f>
        <v>22</v>
      </c>
      <c r="I1674" s="9">
        <f>data!I1672</f>
        <v>10</v>
      </c>
      <c r="J1674" s="175"/>
      <c r="K1674" s="143"/>
      <c r="L1674" s="143"/>
      <c r="M1674" s="143"/>
      <c r="N1674" s="176"/>
      <c r="O1674" s="175"/>
      <c r="P1674" s="143"/>
      <c r="Q1674" s="143"/>
      <c r="R1674" s="143"/>
      <c r="S1674" s="176"/>
      <c r="T1674" s="175"/>
      <c r="U1674" s="143"/>
      <c r="V1674" s="143"/>
      <c r="W1674" s="143"/>
      <c r="X1674" s="176"/>
      <c r="Y1674" s="175"/>
      <c r="Z1674" s="143"/>
      <c r="AA1674" s="143"/>
      <c r="AB1674" s="143"/>
      <c r="AC1674" s="176"/>
      <c r="AD1674" s="175"/>
      <c r="AE1674" s="143"/>
      <c r="AF1674" s="143"/>
      <c r="AG1674" s="143"/>
      <c r="AH1674" s="176"/>
      <c r="AI1674" s="175"/>
      <c r="AJ1674" s="143"/>
      <c r="AK1674" s="143"/>
      <c r="AL1674" s="143"/>
      <c r="AM1674" s="176"/>
      <c r="AN1674" s="179"/>
      <c r="AO1674" s="180"/>
      <c r="AP1674" s="180"/>
      <c r="AQ1674" s="180"/>
      <c r="AR1674" s="180"/>
      <c r="AS1674" s="180"/>
      <c r="AT1674" s="180"/>
      <c r="AU1674" s="180"/>
      <c r="AV1674" s="180"/>
      <c r="AW1674" s="180"/>
      <c r="AX1674" s="180"/>
      <c r="AY1674" s="180"/>
      <c r="AZ1674" s="180"/>
      <c r="BA1674" s="180"/>
      <c r="BB1674" s="180"/>
      <c r="BC1674" s="180"/>
      <c r="BD1674" s="180"/>
      <c r="BE1674" s="180"/>
      <c r="BF1674" s="180"/>
      <c r="BG1674" s="180"/>
      <c r="BH1674" s="180"/>
      <c r="BI1674" s="180"/>
      <c r="BJ1674" s="180"/>
      <c r="BK1674" s="180"/>
      <c r="BL1674" s="180"/>
      <c r="BM1674" s="180"/>
      <c r="BN1674" s="180"/>
      <c r="BO1674" s="180"/>
      <c r="BP1674" s="180"/>
      <c r="BQ1674" s="180"/>
      <c r="BR1674" s="180"/>
      <c r="BS1674" s="180"/>
      <c r="BT1674" s="180"/>
      <c r="BU1674" s="180"/>
      <c r="BV1674" s="180"/>
    </row>
    <row r="1675" spans="1:74" x14ac:dyDescent="0.15">
      <c r="A1675" s="5">
        <v>1671</v>
      </c>
      <c r="B1675" s="5">
        <f>data!A1673</f>
        <v>2014078</v>
      </c>
      <c r="C1675" s="6">
        <f>data!C1673</f>
        <v>2</v>
      </c>
      <c r="D1675" s="7">
        <f>data!D1673</f>
        <v>3</v>
      </c>
      <c r="E1675" s="7">
        <f>data!E1673</f>
        <v>5</v>
      </c>
      <c r="F1675" s="7">
        <f>data!F1673</f>
        <v>6</v>
      </c>
      <c r="G1675" s="7">
        <f>data!G1673</f>
        <v>9</v>
      </c>
      <c r="H1675" s="8">
        <f>data!H1673</f>
        <v>17</v>
      </c>
      <c r="I1675" s="9">
        <f>data!I1673</f>
        <v>7</v>
      </c>
      <c r="J1675" s="175"/>
      <c r="K1675" s="143"/>
      <c r="L1675" s="143"/>
      <c r="M1675" s="143"/>
      <c r="N1675" s="176"/>
      <c r="O1675" s="175"/>
      <c r="P1675" s="143"/>
      <c r="Q1675" s="143"/>
      <c r="R1675" s="143"/>
      <c r="S1675" s="176"/>
      <c r="T1675" s="175"/>
      <c r="U1675" s="143"/>
      <c r="V1675" s="143"/>
      <c r="W1675" s="143"/>
      <c r="X1675" s="176"/>
      <c r="Y1675" s="175"/>
      <c r="Z1675" s="143"/>
      <c r="AA1675" s="143"/>
      <c r="AB1675" s="143"/>
      <c r="AC1675" s="176"/>
      <c r="AD1675" s="175"/>
      <c r="AE1675" s="143"/>
      <c r="AF1675" s="143"/>
      <c r="AG1675" s="143"/>
      <c r="AH1675" s="176"/>
      <c r="AI1675" s="175"/>
      <c r="AJ1675" s="143"/>
      <c r="AK1675" s="143"/>
      <c r="AL1675" s="143"/>
      <c r="AM1675" s="176"/>
      <c r="AN1675" s="179"/>
      <c r="AO1675" s="180"/>
      <c r="AP1675" s="180"/>
      <c r="AQ1675" s="180"/>
      <c r="AR1675" s="180"/>
      <c r="AS1675" s="180"/>
      <c r="AT1675" s="180"/>
      <c r="AU1675" s="180"/>
      <c r="AV1675" s="180"/>
      <c r="AW1675" s="180"/>
      <c r="AX1675" s="180"/>
      <c r="AY1675" s="180"/>
      <c r="AZ1675" s="180"/>
      <c r="BA1675" s="180"/>
      <c r="BB1675" s="180"/>
      <c r="BC1675" s="180"/>
      <c r="BD1675" s="180"/>
      <c r="BE1675" s="180"/>
      <c r="BF1675" s="180"/>
      <c r="BG1675" s="180"/>
      <c r="BH1675" s="180"/>
      <c r="BI1675" s="180"/>
      <c r="BJ1675" s="180"/>
      <c r="BK1675" s="180"/>
      <c r="BL1675" s="180"/>
      <c r="BM1675" s="180"/>
      <c r="BN1675" s="180"/>
      <c r="BO1675" s="180"/>
      <c r="BP1675" s="180"/>
      <c r="BQ1675" s="180"/>
      <c r="BR1675" s="180"/>
      <c r="BS1675" s="180"/>
      <c r="BT1675" s="180"/>
      <c r="BU1675" s="180"/>
      <c r="BV1675" s="180"/>
    </row>
    <row r="1676" spans="1:74" x14ac:dyDescent="0.15">
      <c r="A1676" s="5">
        <v>1672</v>
      </c>
      <c r="B1676" s="5">
        <f>data!A1674</f>
        <v>2014079</v>
      </c>
      <c r="C1676" s="6">
        <f>data!C1674</f>
        <v>2</v>
      </c>
      <c r="D1676" s="7">
        <f>data!D1674</f>
        <v>7</v>
      </c>
      <c r="E1676" s="7">
        <f>data!E1674</f>
        <v>16</v>
      </c>
      <c r="F1676" s="7">
        <f>data!F1674</f>
        <v>22</v>
      </c>
      <c r="G1676" s="7">
        <f>data!G1674</f>
        <v>27</v>
      </c>
      <c r="H1676" s="8">
        <f>data!H1674</f>
        <v>28</v>
      </c>
      <c r="I1676" s="9">
        <f>data!I1674</f>
        <v>2</v>
      </c>
      <c r="J1676" s="175"/>
      <c r="K1676" s="143"/>
      <c r="L1676" s="143"/>
      <c r="M1676" s="143"/>
      <c r="N1676" s="176"/>
      <c r="O1676" s="175"/>
      <c r="P1676" s="143"/>
      <c r="Q1676" s="143"/>
      <c r="R1676" s="143"/>
      <c r="S1676" s="176"/>
      <c r="T1676" s="175"/>
      <c r="U1676" s="143"/>
      <c r="V1676" s="143"/>
      <c r="W1676" s="143"/>
      <c r="X1676" s="176"/>
      <c r="Y1676" s="175"/>
      <c r="Z1676" s="143"/>
      <c r="AA1676" s="143"/>
      <c r="AB1676" s="143"/>
      <c r="AC1676" s="176"/>
      <c r="AD1676" s="175"/>
      <c r="AE1676" s="143"/>
      <c r="AF1676" s="143"/>
      <c r="AG1676" s="143"/>
      <c r="AH1676" s="176"/>
      <c r="AI1676" s="175"/>
      <c r="AJ1676" s="143"/>
      <c r="AK1676" s="143"/>
      <c r="AL1676" s="143"/>
      <c r="AM1676" s="176"/>
      <c r="AN1676" s="179"/>
      <c r="AO1676" s="180"/>
      <c r="AP1676" s="180"/>
      <c r="AQ1676" s="180"/>
      <c r="AR1676" s="180"/>
      <c r="AS1676" s="180"/>
      <c r="AT1676" s="180"/>
      <c r="AU1676" s="180"/>
      <c r="AV1676" s="180"/>
      <c r="AW1676" s="180"/>
      <c r="AX1676" s="180"/>
      <c r="AY1676" s="180"/>
      <c r="AZ1676" s="180"/>
      <c r="BA1676" s="180"/>
      <c r="BB1676" s="180"/>
      <c r="BC1676" s="180"/>
      <c r="BD1676" s="180"/>
      <c r="BE1676" s="180"/>
      <c r="BF1676" s="180"/>
      <c r="BG1676" s="180"/>
      <c r="BH1676" s="180"/>
      <c r="BI1676" s="180"/>
      <c r="BJ1676" s="180"/>
      <c r="BK1676" s="180"/>
      <c r="BL1676" s="180"/>
      <c r="BM1676" s="180"/>
      <c r="BN1676" s="180"/>
      <c r="BO1676" s="180"/>
      <c r="BP1676" s="180"/>
      <c r="BQ1676" s="180"/>
      <c r="BR1676" s="180"/>
      <c r="BS1676" s="180"/>
      <c r="BT1676" s="180"/>
      <c r="BU1676" s="180"/>
      <c r="BV1676" s="180"/>
    </row>
    <row r="1677" spans="1:74" x14ac:dyDescent="0.15">
      <c r="A1677" s="5">
        <v>1673</v>
      </c>
      <c r="B1677" s="5">
        <f>data!A1675</f>
        <v>2014080</v>
      </c>
      <c r="C1677" s="6">
        <f>data!C1675</f>
        <v>5</v>
      </c>
      <c r="D1677" s="7">
        <f>data!D1675</f>
        <v>14</v>
      </c>
      <c r="E1677" s="7">
        <f>data!E1675</f>
        <v>16</v>
      </c>
      <c r="F1677" s="7">
        <f>data!F1675</f>
        <v>17</v>
      </c>
      <c r="G1677" s="7">
        <f>data!G1675</f>
        <v>25</v>
      </c>
      <c r="H1677" s="8">
        <f>data!H1675</f>
        <v>30</v>
      </c>
      <c r="I1677" s="9">
        <f>data!I1675</f>
        <v>7</v>
      </c>
      <c r="J1677" s="175"/>
      <c r="K1677" s="143"/>
      <c r="L1677" s="143"/>
      <c r="M1677" s="143"/>
      <c r="N1677" s="176"/>
      <c r="O1677" s="175"/>
      <c r="P1677" s="143"/>
      <c r="Q1677" s="143"/>
      <c r="R1677" s="143"/>
      <c r="S1677" s="176"/>
      <c r="T1677" s="175"/>
      <c r="U1677" s="143"/>
      <c r="V1677" s="143"/>
      <c r="W1677" s="143"/>
      <c r="X1677" s="176"/>
      <c r="Y1677" s="175"/>
      <c r="Z1677" s="143"/>
      <c r="AA1677" s="143"/>
      <c r="AB1677" s="143"/>
      <c r="AC1677" s="176"/>
      <c r="AD1677" s="175"/>
      <c r="AE1677" s="143"/>
      <c r="AF1677" s="143"/>
      <c r="AG1677" s="143"/>
      <c r="AH1677" s="176"/>
      <c r="AI1677" s="175"/>
      <c r="AJ1677" s="143"/>
      <c r="AK1677" s="143"/>
      <c r="AL1677" s="143"/>
      <c r="AM1677" s="176"/>
      <c r="AN1677" s="179"/>
      <c r="AO1677" s="180"/>
      <c r="AP1677" s="180"/>
      <c r="AQ1677" s="180"/>
      <c r="AR1677" s="180"/>
      <c r="AS1677" s="180"/>
      <c r="AT1677" s="180"/>
      <c r="AU1677" s="180"/>
      <c r="AV1677" s="180"/>
      <c r="AW1677" s="180"/>
      <c r="AX1677" s="180"/>
      <c r="AY1677" s="180"/>
      <c r="AZ1677" s="180"/>
      <c r="BA1677" s="180"/>
      <c r="BB1677" s="180"/>
      <c r="BC1677" s="180"/>
      <c r="BD1677" s="180"/>
      <c r="BE1677" s="180"/>
      <c r="BF1677" s="180"/>
      <c r="BG1677" s="180"/>
      <c r="BH1677" s="180"/>
      <c r="BI1677" s="180"/>
      <c r="BJ1677" s="180"/>
      <c r="BK1677" s="180"/>
      <c r="BL1677" s="180"/>
      <c r="BM1677" s="180"/>
      <c r="BN1677" s="180"/>
      <c r="BO1677" s="180"/>
      <c r="BP1677" s="180"/>
      <c r="BQ1677" s="180"/>
      <c r="BR1677" s="180"/>
      <c r="BS1677" s="180"/>
      <c r="BT1677" s="180"/>
      <c r="BU1677" s="180"/>
      <c r="BV1677" s="180"/>
    </row>
    <row r="1678" spans="1:74" x14ac:dyDescent="0.15">
      <c r="A1678" s="5">
        <v>1674</v>
      </c>
      <c r="B1678" s="5">
        <f>data!A1676</f>
        <v>2014081</v>
      </c>
      <c r="C1678" s="6">
        <f>data!C1676</f>
        <v>8</v>
      </c>
      <c r="D1678" s="7">
        <f>data!D1676</f>
        <v>14</v>
      </c>
      <c r="E1678" s="7">
        <f>data!E1676</f>
        <v>22</v>
      </c>
      <c r="F1678" s="7">
        <f>data!F1676</f>
        <v>24</v>
      </c>
      <c r="G1678" s="7">
        <f>data!G1676</f>
        <v>27</v>
      </c>
      <c r="H1678" s="8">
        <f>data!H1676</f>
        <v>29</v>
      </c>
      <c r="I1678" s="9">
        <f>data!I1676</f>
        <v>10</v>
      </c>
      <c r="J1678" s="175"/>
      <c r="K1678" s="143"/>
      <c r="L1678" s="143"/>
      <c r="M1678" s="143"/>
      <c r="N1678" s="176"/>
      <c r="O1678" s="175"/>
      <c r="P1678" s="143"/>
      <c r="Q1678" s="143"/>
      <c r="R1678" s="143"/>
      <c r="S1678" s="176"/>
      <c r="T1678" s="175"/>
      <c r="U1678" s="143"/>
      <c r="V1678" s="143"/>
      <c r="W1678" s="143"/>
      <c r="X1678" s="176"/>
      <c r="Y1678" s="175"/>
      <c r="Z1678" s="143"/>
      <c r="AA1678" s="143"/>
      <c r="AB1678" s="143"/>
      <c r="AC1678" s="176"/>
      <c r="AD1678" s="175"/>
      <c r="AE1678" s="143"/>
      <c r="AF1678" s="143"/>
      <c r="AG1678" s="143"/>
      <c r="AH1678" s="176"/>
      <c r="AI1678" s="175"/>
      <c r="AJ1678" s="143"/>
      <c r="AK1678" s="143"/>
      <c r="AL1678" s="143"/>
      <c r="AM1678" s="176"/>
      <c r="AN1678" s="179"/>
      <c r="AO1678" s="180"/>
      <c r="AP1678" s="180"/>
      <c r="AQ1678" s="180"/>
      <c r="AR1678" s="180"/>
      <c r="AS1678" s="180"/>
      <c r="AT1678" s="180"/>
      <c r="AU1678" s="180"/>
      <c r="AV1678" s="180"/>
      <c r="AW1678" s="180"/>
      <c r="AX1678" s="180"/>
      <c r="AY1678" s="180"/>
      <c r="AZ1678" s="180"/>
      <c r="BA1678" s="180"/>
      <c r="BB1678" s="180"/>
      <c r="BC1678" s="180"/>
      <c r="BD1678" s="180"/>
      <c r="BE1678" s="180"/>
      <c r="BF1678" s="180"/>
      <c r="BG1678" s="180"/>
      <c r="BH1678" s="180"/>
      <c r="BI1678" s="180"/>
      <c r="BJ1678" s="180"/>
      <c r="BK1678" s="180"/>
      <c r="BL1678" s="180"/>
      <c r="BM1678" s="180"/>
      <c r="BN1678" s="180"/>
      <c r="BO1678" s="180"/>
      <c r="BP1678" s="180"/>
      <c r="BQ1678" s="180"/>
      <c r="BR1678" s="180"/>
      <c r="BS1678" s="180"/>
      <c r="BT1678" s="180"/>
      <c r="BU1678" s="180"/>
      <c r="BV1678" s="180"/>
    </row>
    <row r="1679" spans="1:74" x14ac:dyDescent="0.15">
      <c r="A1679" s="5">
        <v>1675</v>
      </c>
      <c r="B1679" s="5">
        <f>data!A1677</f>
        <v>2014082</v>
      </c>
      <c r="C1679" s="6">
        <f>data!C1677</f>
        <v>2</v>
      </c>
      <c r="D1679" s="7">
        <f>data!D1677</f>
        <v>4</v>
      </c>
      <c r="E1679" s="7">
        <f>data!E1677</f>
        <v>20</v>
      </c>
      <c r="F1679" s="7">
        <f>data!F1677</f>
        <v>25</v>
      </c>
      <c r="G1679" s="7">
        <f>data!G1677</f>
        <v>26</v>
      </c>
      <c r="H1679" s="8">
        <f>data!H1677</f>
        <v>29</v>
      </c>
      <c r="I1679" s="9">
        <f>data!I1677</f>
        <v>11</v>
      </c>
      <c r="J1679" s="175"/>
      <c r="K1679" s="143"/>
      <c r="L1679" s="143"/>
      <c r="M1679" s="143"/>
      <c r="N1679" s="176"/>
      <c r="O1679" s="175"/>
      <c r="P1679" s="143"/>
      <c r="Q1679" s="143"/>
      <c r="R1679" s="143"/>
      <c r="S1679" s="176"/>
      <c r="T1679" s="175"/>
      <c r="U1679" s="143"/>
      <c r="V1679" s="143"/>
      <c r="W1679" s="143"/>
      <c r="X1679" s="176"/>
      <c r="Y1679" s="175"/>
      <c r="Z1679" s="143"/>
      <c r="AA1679" s="143"/>
      <c r="AB1679" s="143"/>
      <c r="AC1679" s="176"/>
      <c r="AD1679" s="175"/>
      <c r="AE1679" s="143"/>
      <c r="AF1679" s="143"/>
      <c r="AG1679" s="143"/>
      <c r="AH1679" s="176"/>
      <c r="AI1679" s="175"/>
      <c r="AJ1679" s="143"/>
      <c r="AK1679" s="143"/>
      <c r="AL1679" s="143"/>
      <c r="AM1679" s="176"/>
      <c r="AN1679" s="179"/>
      <c r="AO1679" s="180"/>
      <c r="AP1679" s="180"/>
      <c r="AQ1679" s="180"/>
      <c r="AR1679" s="180"/>
      <c r="AS1679" s="180"/>
      <c r="AT1679" s="180"/>
      <c r="AU1679" s="180"/>
      <c r="AV1679" s="180"/>
      <c r="AW1679" s="180"/>
      <c r="AX1679" s="180"/>
      <c r="AY1679" s="180"/>
      <c r="AZ1679" s="180"/>
      <c r="BA1679" s="180"/>
      <c r="BB1679" s="180"/>
      <c r="BC1679" s="180"/>
      <c r="BD1679" s="180"/>
      <c r="BE1679" s="180"/>
      <c r="BF1679" s="180"/>
      <c r="BG1679" s="180"/>
      <c r="BH1679" s="180"/>
      <c r="BI1679" s="180"/>
      <c r="BJ1679" s="180"/>
      <c r="BK1679" s="180"/>
      <c r="BL1679" s="180"/>
      <c r="BM1679" s="180"/>
      <c r="BN1679" s="180"/>
      <c r="BO1679" s="180"/>
      <c r="BP1679" s="180"/>
      <c r="BQ1679" s="180"/>
      <c r="BR1679" s="180"/>
      <c r="BS1679" s="180"/>
      <c r="BT1679" s="180"/>
      <c r="BU1679" s="180"/>
      <c r="BV1679" s="180"/>
    </row>
    <row r="1680" spans="1:74" x14ac:dyDescent="0.15">
      <c r="A1680" s="5">
        <v>1676</v>
      </c>
      <c r="B1680" s="5">
        <f>data!A1678</f>
        <v>2014083</v>
      </c>
      <c r="C1680" s="6">
        <f>data!C1678</f>
        <v>5</v>
      </c>
      <c r="D1680" s="7">
        <f>data!D1678</f>
        <v>6</v>
      </c>
      <c r="E1680" s="7">
        <f>data!E1678</f>
        <v>19</v>
      </c>
      <c r="F1680" s="7">
        <f>data!F1678</f>
        <v>21</v>
      </c>
      <c r="G1680" s="7">
        <f>data!G1678</f>
        <v>23</v>
      </c>
      <c r="H1680" s="8">
        <f>data!H1678</f>
        <v>33</v>
      </c>
      <c r="I1680" s="9">
        <f>data!I1678</f>
        <v>12</v>
      </c>
      <c r="J1680" s="175"/>
      <c r="K1680" s="143"/>
      <c r="L1680" s="143"/>
      <c r="M1680" s="143"/>
      <c r="N1680" s="176"/>
      <c r="O1680" s="175"/>
      <c r="P1680" s="143"/>
      <c r="Q1680" s="143"/>
      <c r="R1680" s="143"/>
      <c r="S1680" s="176"/>
      <c r="T1680" s="175"/>
      <c r="U1680" s="143"/>
      <c r="V1680" s="143"/>
      <c r="W1680" s="143"/>
      <c r="X1680" s="176"/>
      <c r="Y1680" s="175"/>
      <c r="Z1680" s="143"/>
      <c r="AA1680" s="143"/>
      <c r="AB1680" s="143"/>
      <c r="AC1680" s="176"/>
      <c r="AD1680" s="175"/>
      <c r="AE1680" s="143"/>
      <c r="AF1680" s="143"/>
      <c r="AG1680" s="143"/>
      <c r="AH1680" s="176"/>
      <c r="AI1680" s="175"/>
      <c r="AJ1680" s="143"/>
      <c r="AK1680" s="143"/>
      <c r="AL1680" s="143"/>
      <c r="AM1680" s="176"/>
      <c r="AN1680" s="179"/>
      <c r="AO1680" s="180"/>
      <c r="AP1680" s="180"/>
      <c r="AQ1680" s="180"/>
      <c r="AR1680" s="180"/>
      <c r="AS1680" s="180"/>
      <c r="AT1680" s="180"/>
      <c r="AU1680" s="180"/>
      <c r="AV1680" s="180"/>
      <c r="AW1680" s="180"/>
      <c r="AX1680" s="180"/>
      <c r="AY1680" s="180"/>
      <c r="AZ1680" s="180"/>
      <c r="BA1680" s="180"/>
      <c r="BB1680" s="180"/>
      <c r="BC1680" s="180"/>
      <c r="BD1680" s="180"/>
      <c r="BE1680" s="180"/>
      <c r="BF1680" s="180"/>
      <c r="BG1680" s="180"/>
      <c r="BH1680" s="180"/>
      <c r="BI1680" s="180"/>
      <c r="BJ1680" s="180"/>
      <c r="BK1680" s="180"/>
      <c r="BL1680" s="180"/>
      <c r="BM1680" s="180"/>
      <c r="BN1680" s="180"/>
      <c r="BO1680" s="180"/>
      <c r="BP1680" s="180"/>
      <c r="BQ1680" s="180"/>
      <c r="BR1680" s="180"/>
      <c r="BS1680" s="180"/>
      <c r="BT1680" s="180"/>
      <c r="BU1680" s="180"/>
      <c r="BV1680" s="180"/>
    </row>
    <row r="1681" spans="1:74" x14ac:dyDescent="0.15">
      <c r="A1681" s="5">
        <v>1677</v>
      </c>
      <c r="B1681" s="5">
        <f>data!A1679</f>
        <v>2014084</v>
      </c>
      <c r="C1681" s="6">
        <f>data!C1679</f>
        <v>1</v>
      </c>
      <c r="D1681" s="7">
        <f>data!D1679</f>
        <v>6</v>
      </c>
      <c r="E1681" s="7">
        <f>data!E1679</f>
        <v>9</v>
      </c>
      <c r="F1681" s="7">
        <f>data!F1679</f>
        <v>10</v>
      </c>
      <c r="G1681" s="7">
        <f>data!G1679</f>
        <v>13</v>
      </c>
      <c r="H1681" s="8">
        <f>data!H1679</f>
        <v>25</v>
      </c>
      <c r="I1681" s="9">
        <f>data!I1679</f>
        <v>8</v>
      </c>
      <c r="J1681" s="175"/>
      <c r="K1681" s="143"/>
      <c r="L1681" s="143"/>
      <c r="M1681" s="143"/>
      <c r="N1681" s="176"/>
      <c r="O1681" s="175"/>
      <c r="P1681" s="143"/>
      <c r="Q1681" s="143"/>
      <c r="R1681" s="143"/>
      <c r="S1681" s="176"/>
      <c r="T1681" s="175"/>
      <c r="U1681" s="143"/>
      <c r="V1681" s="143"/>
      <c r="W1681" s="143"/>
      <c r="X1681" s="176"/>
      <c r="Y1681" s="175"/>
      <c r="Z1681" s="143"/>
      <c r="AA1681" s="143"/>
      <c r="AB1681" s="143"/>
      <c r="AC1681" s="176"/>
      <c r="AD1681" s="175"/>
      <c r="AE1681" s="143"/>
      <c r="AF1681" s="143"/>
      <c r="AG1681" s="143"/>
      <c r="AH1681" s="176"/>
      <c r="AI1681" s="175"/>
      <c r="AJ1681" s="143"/>
      <c r="AK1681" s="143"/>
      <c r="AL1681" s="143"/>
      <c r="AM1681" s="176"/>
      <c r="AN1681" s="179"/>
      <c r="AO1681" s="180"/>
      <c r="AP1681" s="180"/>
      <c r="AQ1681" s="180"/>
      <c r="AR1681" s="180"/>
      <c r="AS1681" s="180"/>
      <c r="AT1681" s="180"/>
      <c r="AU1681" s="180"/>
      <c r="AV1681" s="180"/>
      <c r="AW1681" s="180"/>
      <c r="AX1681" s="180"/>
      <c r="AY1681" s="180"/>
      <c r="AZ1681" s="180"/>
      <c r="BA1681" s="180"/>
      <c r="BB1681" s="180"/>
      <c r="BC1681" s="180"/>
      <c r="BD1681" s="180"/>
      <c r="BE1681" s="180"/>
      <c r="BF1681" s="180"/>
      <c r="BG1681" s="180"/>
      <c r="BH1681" s="180"/>
      <c r="BI1681" s="180"/>
      <c r="BJ1681" s="180"/>
      <c r="BK1681" s="180"/>
      <c r="BL1681" s="180"/>
      <c r="BM1681" s="180"/>
      <c r="BN1681" s="180"/>
      <c r="BO1681" s="180"/>
      <c r="BP1681" s="180"/>
      <c r="BQ1681" s="180"/>
      <c r="BR1681" s="180"/>
      <c r="BS1681" s="180"/>
      <c r="BT1681" s="180"/>
      <c r="BU1681" s="180"/>
      <c r="BV1681" s="180"/>
    </row>
    <row r="1682" spans="1:74" x14ac:dyDescent="0.15">
      <c r="A1682" s="5">
        <v>1678</v>
      </c>
      <c r="B1682" s="5">
        <f>data!A1680</f>
        <v>2014085</v>
      </c>
      <c r="C1682" s="6">
        <f>data!C1680</f>
        <v>1</v>
      </c>
      <c r="D1682" s="7">
        <f>data!D1680</f>
        <v>2</v>
      </c>
      <c r="E1682" s="7">
        <f>data!E1680</f>
        <v>11</v>
      </c>
      <c r="F1682" s="7">
        <f>data!F1680</f>
        <v>19</v>
      </c>
      <c r="G1682" s="7">
        <f>data!G1680</f>
        <v>23</v>
      </c>
      <c r="H1682" s="8">
        <f>data!H1680</f>
        <v>29</v>
      </c>
      <c r="I1682" s="9">
        <f>data!I1680</f>
        <v>8</v>
      </c>
      <c r="J1682" s="175"/>
      <c r="K1682" s="143"/>
      <c r="L1682" s="143"/>
      <c r="M1682" s="143"/>
      <c r="N1682" s="176"/>
      <c r="O1682" s="175"/>
      <c r="P1682" s="143"/>
      <c r="Q1682" s="143"/>
      <c r="R1682" s="143"/>
      <c r="S1682" s="176"/>
      <c r="T1682" s="175"/>
      <c r="U1682" s="143"/>
      <c r="V1682" s="143"/>
      <c r="W1682" s="143"/>
      <c r="X1682" s="176"/>
      <c r="Y1682" s="175"/>
      <c r="Z1682" s="143"/>
      <c r="AA1682" s="143"/>
      <c r="AB1682" s="143"/>
      <c r="AC1682" s="176"/>
      <c r="AD1682" s="175"/>
      <c r="AE1682" s="143"/>
      <c r="AF1682" s="143"/>
      <c r="AG1682" s="143"/>
      <c r="AH1682" s="176"/>
      <c r="AI1682" s="175"/>
      <c r="AJ1682" s="143"/>
      <c r="AK1682" s="143"/>
      <c r="AL1682" s="143"/>
      <c r="AM1682" s="176"/>
      <c r="AN1682" s="179"/>
      <c r="AO1682" s="180"/>
      <c r="AP1682" s="180"/>
      <c r="AQ1682" s="180"/>
      <c r="AR1682" s="180"/>
      <c r="AS1682" s="180"/>
      <c r="AT1682" s="180"/>
      <c r="AU1682" s="180"/>
      <c r="AV1682" s="180"/>
      <c r="AW1682" s="180"/>
      <c r="AX1682" s="180"/>
      <c r="AY1682" s="180"/>
      <c r="AZ1682" s="180"/>
      <c r="BA1682" s="180"/>
      <c r="BB1682" s="180"/>
      <c r="BC1682" s="180"/>
      <c r="BD1682" s="180"/>
      <c r="BE1682" s="180"/>
      <c r="BF1682" s="180"/>
      <c r="BG1682" s="180"/>
      <c r="BH1682" s="180"/>
      <c r="BI1682" s="180"/>
      <c r="BJ1682" s="180"/>
      <c r="BK1682" s="180"/>
      <c r="BL1682" s="180"/>
      <c r="BM1682" s="180"/>
      <c r="BN1682" s="180"/>
      <c r="BO1682" s="180"/>
      <c r="BP1682" s="180"/>
      <c r="BQ1682" s="180"/>
      <c r="BR1682" s="180"/>
      <c r="BS1682" s="180"/>
      <c r="BT1682" s="180"/>
      <c r="BU1682" s="180"/>
      <c r="BV1682" s="180"/>
    </row>
    <row r="1683" spans="1:74" x14ac:dyDescent="0.15">
      <c r="A1683" s="5">
        <v>1679</v>
      </c>
      <c r="B1683" s="5">
        <f>data!A1681</f>
        <v>2014086</v>
      </c>
      <c r="C1683" s="6">
        <f>data!C1681</f>
        <v>2</v>
      </c>
      <c r="D1683" s="7">
        <f>data!D1681</f>
        <v>4</v>
      </c>
      <c r="E1683" s="7">
        <f>data!E1681</f>
        <v>10</v>
      </c>
      <c r="F1683" s="7">
        <f>data!F1681</f>
        <v>12</v>
      </c>
      <c r="G1683" s="7">
        <f>data!G1681</f>
        <v>14</v>
      </c>
      <c r="H1683" s="8">
        <f>data!H1681</f>
        <v>30</v>
      </c>
      <c r="I1683" s="9">
        <f>data!I1681</f>
        <v>8</v>
      </c>
      <c r="J1683" s="175"/>
      <c r="K1683" s="143"/>
      <c r="L1683" s="143"/>
      <c r="M1683" s="143"/>
      <c r="N1683" s="176"/>
      <c r="O1683" s="175"/>
      <c r="P1683" s="143"/>
      <c r="Q1683" s="143"/>
      <c r="R1683" s="143"/>
      <c r="S1683" s="176"/>
      <c r="T1683" s="175"/>
      <c r="U1683" s="143"/>
      <c r="V1683" s="143"/>
      <c r="W1683" s="143"/>
      <c r="X1683" s="176"/>
      <c r="Y1683" s="175"/>
      <c r="Z1683" s="143"/>
      <c r="AA1683" s="143"/>
      <c r="AB1683" s="143"/>
      <c r="AC1683" s="176"/>
      <c r="AD1683" s="175"/>
      <c r="AE1683" s="143"/>
      <c r="AF1683" s="143"/>
      <c r="AG1683" s="143"/>
      <c r="AH1683" s="176"/>
      <c r="AI1683" s="175"/>
      <c r="AJ1683" s="143"/>
      <c r="AK1683" s="143"/>
      <c r="AL1683" s="143"/>
      <c r="AM1683" s="176"/>
      <c r="AN1683" s="179"/>
      <c r="AO1683" s="180"/>
      <c r="AP1683" s="180"/>
      <c r="AQ1683" s="180"/>
      <c r="AR1683" s="180"/>
      <c r="AS1683" s="180"/>
      <c r="AT1683" s="180"/>
      <c r="AU1683" s="180"/>
      <c r="AV1683" s="180"/>
      <c r="AW1683" s="180"/>
      <c r="AX1683" s="180"/>
      <c r="AY1683" s="180"/>
      <c r="AZ1683" s="180"/>
      <c r="BA1683" s="180"/>
      <c r="BB1683" s="180"/>
      <c r="BC1683" s="180"/>
      <c r="BD1683" s="180"/>
      <c r="BE1683" s="180"/>
      <c r="BF1683" s="180"/>
      <c r="BG1683" s="180"/>
      <c r="BH1683" s="180"/>
      <c r="BI1683" s="180"/>
      <c r="BJ1683" s="180"/>
      <c r="BK1683" s="180"/>
      <c r="BL1683" s="180"/>
      <c r="BM1683" s="180"/>
      <c r="BN1683" s="180"/>
      <c r="BO1683" s="180"/>
      <c r="BP1683" s="180"/>
      <c r="BQ1683" s="180"/>
      <c r="BR1683" s="180"/>
      <c r="BS1683" s="180"/>
      <c r="BT1683" s="180"/>
      <c r="BU1683" s="180"/>
      <c r="BV1683" s="180"/>
    </row>
    <row r="1684" spans="1:74" x14ac:dyDescent="0.15">
      <c r="A1684" s="5">
        <v>1680</v>
      </c>
      <c r="B1684" s="5">
        <f>data!A1682</f>
        <v>2014087</v>
      </c>
      <c r="C1684" s="6">
        <f>data!C1682</f>
        <v>6</v>
      </c>
      <c r="D1684" s="7">
        <f>data!D1682</f>
        <v>18</v>
      </c>
      <c r="E1684" s="7">
        <f>data!E1682</f>
        <v>22</v>
      </c>
      <c r="F1684" s="7">
        <f>data!F1682</f>
        <v>23</v>
      </c>
      <c r="G1684" s="7">
        <f>data!G1682</f>
        <v>32</v>
      </c>
      <c r="H1684" s="8">
        <f>data!H1682</f>
        <v>33</v>
      </c>
      <c r="I1684" s="9">
        <f>data!I1682</f>
        <v>6</v>
      </c>
      <c r="J1684" s="175"/>
      <c r="K1684" s="143"/>
      <c r="L1684" s="143"/>
      <c r="M1684" s="143"/>
      <c r="N1684" s="176"/>
      <c r="O1684" s="175"/>
      <c r="P1684" s="143"/>
      <c r="Q1684" s="143"/>
      <c r="R1684" s="143"/>
      <c r="S1684" s="176"/>
      <c r="T1684" s="175"/>
      <c r="U1684" s="143"/>
      <c r="V1684" s="143"/>
      <c r="W1684" s="143"/>
      <c r="X1684" s="176"/>
      <c r="Y1684" s="175"/>
      <c r="Z1684" s="143"/>
      <c r="AA1684" s="143"/>
      <c r="AB1684" s="143"/>
      <c r="AC1684" s="176"/>
      <c r="AD1684" s="175"/>
      <c r="AE1684" s="143"/>
      <c r="AF1684" s="143"/>
      <c r="AG1684" s="143"/>
      <c r="AH1684" s="176"/>
      <c r="AI1684" s="175"/>
      <c r="AJ1684" s="143"/>
      <c r="AK1684" s="143"/>
      <c r="AL1684" s="143"/>
      <c r="AM1684" s="176"/>
      <c r="AN1684" s="179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80"/>
      <c r="BI1684" s="180"/>
      <c r="BJ1684" s="180"/>
      <c r="BK1684" s="180"/>
      <c r="BL1684" s="180"/>
      <c r="BM1684" s="180"/>
      <c r="BN1684" s="180"/>
      <c r="BO1684" s="180"/>
      <c r="BP1684" s="180"/>
      <c r="BQ1684" s="180"/>
      <c r="BR1684" s="180"/>
      <c r="BS1684" s="180"/>
      <c r="BT1684" s="180"/>
      <c r="BU1684" s="180"/>
      <c r="BV1684" s="180"/>
    </row>
    <row r="1685" spans="1:74" x14ac:dyDescent="0.15">
      <c r="A1685" s="5">
        <v>1681</v>
      </c>
      <c r="B1685" s="5">
        <f>data!A1683</f>
        <v>2014088</v>
      </c>
      <c r="C1685" s="6">
        <f>data!C1683</f>
        <v>3</v>
      </c>
      <c r="D1685" s="7">
        <f>data!D1683</f>
        <v>6</v>
      </c>
      <c r="E1685" s="7">
        <f>data!E1683</f>
        <v>11</v>
      </c>
      <c r="F1685" s="7">
        <f>data!F1683</f>
        <v>14</v>
      </c>
      <c r="G1685" s="7">
        <f>data!G1683</f>
        <v>16</v>
      </c>
      <c r="H1685" s="8">
        <f>data!H1683</f>
        <v>29</v>
      </c>
      <c r="I1685" s="9">
        <f>data!I1683</f>
        <v>15</v>
      </c>
      <c r="J1685" s="175"/>
      <c r="K1685" s="143"/>
      <c r="L1685" s="143"/>
      <c r="M1685" s="143"/>
      <c r="N1685" s="176"/>
      <c r="O1685" s="175"/>
      <c r="P1685" s="143"/>
      <c r="Q1685" s="143"/>
      <c r="R1685" s="143"/>
      <c r="S1685" s="176"/>
      <c r="T1685" s="175"/>
      <c r="U1685" s="143"/>
      <c r="V1685" s="143"/>
      <c r="W1685" s="143"/>
      <c r="X1685" s="176"/>
      <c r="Y1685" s="175"/>
      <c r="Z1685" s="143"/>
      <c r="AA1685" s="143"/>
      <c r="AB1685" s="143"/>
      <c r="AC1685" s="176"/>
      <c r="AD1685" s="175"/>
      <c r="AE1685" s="143"/>
      <c r="AF1685" s="143"/>
      <c r="AG1685" s="143"/>
      <c r="AH1685" s="176"/>
      <c r="AI1685" s="175"/>
      <c r="AJ1685" s="143"/>
      <c r="AK1685" s="143"/>
      <c r="AL1685" s="143"/>
      <c r="AM1685" s="176"/>
      <c r="AN1685" s="179"/>
      <c r="AO1685" s="180"/>
      <c r="AP1685" s="180"/>
      <c r="AQ1685" s="180"/>
      <c r="AR1685" s="180"/>
      <c r="AS1685" s="180"/>
      <c r="AT1685" s="180"/>
      <c r="AU1685" s="180"/>
      <c r="AV1685" s="180"/>
      <c r="AW1685" s="180"/>
      <c r="AX1685" s="180"/>
      <c r="AY1685" s="180"/>
      <c r="AZ1685" s="180"/>
      <c r="BA1685" s="180"/>
      <c r="BB1685" s="180"/>
      <c r="BC1685" s="180"/>
      <c r="BD1685" s="180"/>
      <c r="BE1685" s="180"/>
      <c r="BF1685" s="180"/>
      <c r="BG1685" s="180"/>
      <c r="BH1685" s="180"/>
      <c r="BI1685" s="180"/>
      <c r="BJ1685" s="180"/>
      <c r="BK1685" s="180"/>
      <c r="BL1685" s="180"/>
      <c r="BM1685" s="180"/>
      <c r="BN1685" s="180"/>
      <c r="BO1685" s="180"/>
      <c r="BP1685" s="180"/>
      <c r="BQ1685" s="180"/>
      <c r="BR1685" s="180"/>
      <c r="BS1685" s="180"/>
      <c r="BT1685" s="180"/>
      <c r="BU1685" s="180"/>
      <c r="BV1685" s="180"/>
    </row>
    <row r="1686" spans="1:74" x14ac:dyDescent="0.15">
      <c r="A1686" s="5">
        <v>1682</v>
      </c>
      <c r="B1686" s="5">
        <f>data!A1684</f>
        <v>2014089</v>
      </c>
      <c r="C1686" s="6">
        <f>data!C1684</f>
        <v>4</v>
      </c>
      <c r="D1686" s="7">
        <f>data!D1684</f>
        <v>6</v>
      </c>
      <c r="E1686" s="7">
        <f>data!E1684</f>
        <v>14</v>
      </c>
      <c r="F1686" s="7">
        <f>data!F1684</f>
        <v>17</v>
      </c>
      <c r="G1686" s="7">
        <f>data!G1684</f>
        <v>27</v>
      </c>
      <c r="H1686" s="8">
        <f>data!H1684</f>
        <v>30</v>
      </c>
      <c r="I1686" s="9">
        <f>data!I1684</f>
        <v>9</v>
      </c>
      <c r="J1686" s="175"/>
      <c r="K1686" s="143"/>
      <c r="L1686" s="143"/>
      <c r="M1686" s="143"/>
      <c r="N1686" s="176"/>
      <c r="O1686" s="175"/>
      <c r="P1686" s="143"/>
      <c r="Q1686" s="143"/>
      <c r="R1686" s="143"/>
      <c r="S1686" s="176"/>
      <c r="T1686" s="175"/>
      <c r="U1686" s="143"/>
      <c r="V1686" s="143"/>
      <c r="W1686" s="143"/>
      <c r="X1686" s="176"/>
      <c r="Y1686" s="175"/>
      <c r="Z1686" s="143"/>
      <c r="AA1686" s="143"/>
      <c r="AB1686" s="143"/>
      <c r="AC1686" s="176"/>
      <c r="AD1686" s="175"/>
      <c r="AE1686" s="143"/>
      <c r="AF1686" s="143"/>
      <c r="AG1686" s="143"/>
      <c r="AH1686" s="176"/>
      <c r="AI1686" s="175"/>
      <c r="AJ1686" s="143"/>
      <c r="AK1686" s="143"/>
      <c r="AL1686" s="143"/>
      <c r="AM1686" s="176"/>
      <c r="AN1686" s="179"/>
      <c r="AO1686" s="180"/>
      <c r="AP1686" s="180"/>
      <c r="AQ1686" s="180"/>
      <c r="AR1686" s="180"/>
      <c r="AS1686" s="180"/>
      <c r="AT1686" s="180"/>
      <c r="AU1686" s="180"/>
      <c r="AV1686" s="180"/>
      <c r="AW1686" s="180"/>
      <c r="AX1686" s="180"/>
      <c r="AY1686" s="180"/>
      <c r="AZ1686" s="180"/>
      <c r="BA1686" s="180"/>
      <c r="BB1686" s="180"/>
      <c r="BC1686" s="180"/>
      <c r="BD1686" s="180"/>
      <c r="BE1686" s="180"/>
      <c r="BF1686" s="180"/>
      <c r="BG1686" s="180"/>
      <c r="BH1686" s="180"/>
      <c r="BI1686" s="180"/>
      <c r="BJ1686" s="180"/>
      <c r="BK1686" s="180"/>
      <c r="BL1686" s="180"/>
      <c r="BM1686" s="180"/>
      <c r="BN1686" s="180"/>
      <c r="BO1686" s="180"/>
      <c r="BP1686" s="180"/>
      <c r="BQ1686" s="180"/>
      <c r="BR1686" s="180"/>
      <c r="BS1686" s="180"/>
      <c r="BT1686" s="180"/>
      <c r="BU1686" s="180"/>
      <c r="BV1686" s="180"/>
    </row>
    <row r="1687" spans="1:74" x14ac:dyDescent="0.15">
      <c r="A1687" s="5">
        <v>1683</v>
      </c>
      <c r="B1687" s="5">
        <f>data!A1685</f>
        <v>2014090</v>
      </c>
      <c r="C1687" s="6">
        <f>data!C1685</f>
        <v>5</v>
      </c>
      <c r="D1687" s="7">
        <f>data!D1685</f>
        <v>9</v>
      </c>
      <c r="E1687" s="7">
        <f>data!E1685</f>
        <v>11</v>
      </c>
      <c r="F1687" s="7">
        <f>data!F1685</f>
        <v>19</v>
      </c>
      <c r="G1687" s="7">
        <f>data!G1685</f>
        <v>24</v>
      </c>
      <c r="H1687" s="8">
        <f>data!H1685</f>
        <v>32</v>
      </c>
      <c r="I1687" s="9">
        <f>data!I1685</f>
        <v>13</v>
      </c>
      <c r="J1687" s="175"/>
      <c r="K1687" s="143"/>
      <c r="L1687" s="143"/>
      <c r="M1687" s="143"/>
      <c r="N1687" s="176"/>
      <c r="O1687" s="175"/>
      <c r="P1687" s="143"/>
      <c r="Q1687" s="143"/>
      <c r="R1687" s="143"/>
      <c r="S1687" s="176"/>
      <c r="T1687" s="175"/>
      <c r="U1687" s="143"/>
      <c r="V1687" s="143"/>
      <c r="W1687" s="143"/>
      <c r="X1687" s="176"/>
      <c r="Y1687" s="175"/>
      <c r="Z1687" s="143"/>
      <c r="AA1687" s="143"/>
      <c r="AB1687" s="143"/>
      <c r="AC1687" s="176"/>
      <c r="AD1687" s="175"/>
      <c r="AE1687" s="143"/>
      <c r="AF1687" s="143"/>
      <c r="AG1687" s="143"/>
      <c r="AH1687" s="176"/>
      <c r="AI1687" s="175"/>
      <c r="AJ1687" s="143"/>
      <c r="AK1687" s="143"/>
      <c r="AL1687" s="143"/>
      <c r="AM1687" s="176"/>
      <c r="AN1687" s="179"/>
      <c r="AO1687" s="180"/>
      <c r="AP1687" s="180"/>
      <c r="AQ1687" s="180"/>
      <c r="AR1687" s="180"/>
      <c r="AS1687" s="180"/>
      <c r="AT1687" s="180"/>
      <c r="AU1687" s="180"/>
      <c r="AV1687" s="180"/>
      <c r="AW1687" s="180"/>
      <c r="AX1687" s="180"/>
      <c r="AY1687" s="180"/>
      <c r="AZ1687" s="180"/>
      <c r="BA1687" s="180"/>
      <c r="BB1687" s="180"/>
      <c r="BC1687" s="180"/>
      <c r="BD1687" s="180"/>
      <c r="BE1687" s="180"/>
      <c r="BF1687" s="180"/>
      <c r="BG1687" s="180"/>
      <c r="BH1687" s="180"/>
      <c r="BI1687" s="180"/>
      <c r="BJ1687" s="180"/>
      <c r="BK1687" s="180"/>
      <c r="BL1687" s="180"/>
      <c r="BM1687" s="180"/>
      <c r="BN1687" s="180"/>
      <c r="BO1687" s="180"/>
      <c r="BP1687" s="180"/>
      <c r="BQ1687" s="180"/>
      <c r="BR1687" s="180"/>
      <c r="BS1687" s="180"/>
      <c r="BT1687" s="180"/>
      <c r="BU1687" s="180"/>
      <c r="BV1687" s="180"/>
    </row>
    <row r="1688" spans="1:74" x14ac:dyDescent="0.15">
      <c r="A1688" s="5">
        <v>1684</v>
      </c>
      <c r="B1688" s="5">
        <f>data!A1686</f>
        <v>2014091</v>
      </c>
      <c r="C1688" s="6">
        <f>data!C1686</f>
        <v>1</v>
      </c>
      <c r="D1688" s="7">
        <f>data!D1686</f>
        <v>5</v>
      </c>
      <c r="E1688" s="7">
        <f>data!E1686</f>
        <v>12</v>
      </c>
      <c r="F1688" s="7">
        <f>data!F1686</f>
        <v>19</v>
      </c>
      <c r="G1688" s="7">
        <f>data!G1686</f>
        <v>27</v>
      </c>
      <c r="H1688" s="8">
        <f>data!H1686</f>
        <v>29</v>
      </c>
      <c r="I1688" s="9">
        <f>data!I1686</f>
        <v>14</v>
      </c>
      <c r="J1688" s="175"/>
      <c r="K1688" s="143"/>
      <c r="L1688" s="143"/>
      <c r="M1688" s="143"/>
      <c r="N1688" s="176"/>
      <c r="O1688" s="175"/>
      <c r="P1688" s="143"/>
      <c r="Q1688" s="143"/>
      <c r="R1688" s="143"/>
      <c r="S1688" s="176"/>
      <c r="T1688" s="175"/>
      <c r="U1688" s="143"/>
      <c r="V1688" s="143"/>
      <c r="W1688" s="143"/>
      <c r="X1688" s="176"/>
      <c r="Y1688" s="175"/>
      <c r="Z1688" s="143"/>
      <c r="AA1688" s="143"/>
      <c r="AB1688" s="143"/>
      <c r="AC1688" s="176"/>
      <c r="AD1688" s="175"/>
      <c r="AE1688" s="143"/>
      <c r="AF1688" s="143"/>
      <c r="AG1688" s="143"/>
      <c r="AH1688" s="176"/>
      <c r="AI1688" s="175"/>
      <c r="AJ1688" s="143"/>
      <c r="AK1688" s="143"/>
      <c r="AL1688" s="143"/>
      <c r="AM1688" s="176"/>
      <c r="AN1688" s="179"/>
      <c r="AO1688" s="180"/>
      <c r="AP1688" s="180"/>
      <c r="AQ1688" s="180"/>
      <c r="AR1688" s="180"/>
      <c r="AS1688" s="180"/>
      <c r="AT1688" s="180"/>
      <c r="AU1688" s="180"/>
      <c r="AV1688" s="180"/>
      <c r="AW1688" s="180"/>
      <c r="AX1688" s="180"/>
      <c r="AY1688" s="180"/>
      <c r="AZ1688" s="180"/>
      <c r="BA1688" s="180"/>
      <c r="BB1688" s="180"/>
      <c r="BC1688" s="180"/>
      <c r="BD1688" s="180"/>
      <c r="BE1688" s="180"/>
      <c r="BF1688" s="180"/>
      <c r="BG1688" s="180"/>
      <c r="BH1688" s="180"/>
      <c r="BI1688" s="180"/>
      <c r="BJ1688" s="180"/>
      <c r="BK1688" s="180"/>
      <c r="BL1688" s="180"/>
      <c r="BM1688" s="180"/>
      <c r="BN1688" s="180"/>
      <c r="BO1688" s="180"/>
      <c r="BP1688" s="180"/>
      <c r="BQ1688" s="180"/>
      <c r="BR1688" s="180"/>
      <c r="BS1688" s="180"/>
      <c r="BT1688" s="180"/>
      <c r="BU1688" s="180"/>
      <c r="BV1688" s="180"/>
    </row>
    <row r="1689" spans="1:74" x14ac:dyDescent="0.15">
      <c r="A1689" s="5">
        <v>1685</v>
      </c>
      <c r="B1689" s="5">
        <f>data!A1687</f>
        <v>2014092</v>
      </c>
      <c r="C1689" s="6">
        <f>data!C1687</f>
        <v>3</v>
      </c>
      <c r="D1689" s="7">
        <f>data!D1687</f>
        <v>13</v>
      </c>
      <c r="E1689" s="7">
        <f>data!E1687</f>
        <v>18</v>
      </c>
      <c r="F1689" s="7">
        <f>data!F1687</f>
        <v>19</v>
      </c>
      <c r="G1689" s="7">
        <f>data!G1687</f>
        <v>22</v>
      </c>
      <c r="H1689" s="8">
        <f>data!H1687</f>
        <v>26</v>
      </c>
      <c r="I1689" s="9">
        <f>data!I1687</f>
        <v>7</v>
      </c>
      <c r="J1689" s="175"/>
      <c r="K1689" s="143"/>
      <c r="L1689" s="143"/>
      <c r="M1689" s="143"/>
      <c r="N1689" s="176"/>
      <c r="O1689" s="175"/>
      <c r="P1689" s="143"/>
      <c r="Q1689" s="143"/>
      <c r="R1689" s="143"/>
      <c r="S1689" s="176"/>
      <c r="T1689" s="175"/>
      <c r="U1689" s="143"/>
      <c r="V1689" s="143"/>
      <c r="W1689" s="143"/>
      <c r="X1689" s="176"/>
      <c r="Y1689" s="175"/>
      <c r="Z1689" s="143"/>
      <c r="AA1689" s="143"/>
      <c r="AB1689" s="143"/>
      <c r="AC1689" s="176"/>
      <c r="AD1689" s="175"/>
      <c r="AE1689" s="143"/>
      <c r="AF1689" s="143"/>
      <c r="AG1689" s="143"/>
      <c r="AH1689" s="176"/>
      <c r="AI1689" s="175"/>
      <c r="AJ1689" s="143"/>
      <c r="AK1689" s="143"/>
      <c r="AL1689" s="143"/>
      <c r="AM1689" s="176"/>
      <c r="AN1689" s="179"/>
      <c r="AO1689" s="180"/>
      <c r="AP1689" s="180"/>
      <c r="AQ1689" s="180"/>
      <c r="AR1689" s="180"/>
      <c r="AS1689" s="180"/>
      <c r="AT1689" s="180"/>
      <c r="AU1689" s="180"/>
      <c r="AV1689" s="180"/>
      <c r="AW1689" s="180"/>
      <c r="AX1689" s="180"/>
      <c r="AY1689" s="180"/>
      <c r="AZ1689" s="180"/>
      <c r="BA1689" s="180"/>
      <c r="BB1689" s="180"/>
      <c r="BC1689" s="180"/>
      <c r="BD1689" s="180"/>
      <c r="BE1689" s="180"/>
      <c r="BF1689" s="180"/>
      <c r="BG1689" s="180"/>
      <c r="BH1689" s="180"/>
      <c r="BI1689" s="180"/>
      <c r="BJ1689" s="180"/>
      <c r="BK1689" s="180"/>
      <c r="BL1689" s="180"/>
      <c r="BM1689" s="180"/>
      <c r="BN1689" s="180"/>
      <c r="BO1689" s="180"/>
      <c r="BP1689" s="180"/>
      <c r="BQ1689" s="180"/>
      <c r="BR1689" s="180"/>
      <c r="BS1689" s="180"/>
      <c r="BT1689" s="180"/>
      <c r="BU1689" s="180"/>
      <c r="BV1689" s="180"/>
    </row>
    <row r="1690" spans="1:74" x14ac:dyDescent="0.15">
      <c r="A1690" s="5">
        <v>1686</v>
      </c>
      <c r="B1690" s="5">
        <f>data!A1688</f>
        <v>2014093</v>
      </c>
      <c r="C1690" s="6">
        <f>data!C1688</f>
        <v>2</v>
      </c>
      <c r="D1690" s="7">
        <f>data!D1688</f>
        <v>8</v>
      </c>
      <c r="E1690" s="7">
        <f>data!E1688</f>
        <v>9</v>
      </c>
      <c r="F1690" s="7">
        <f>data!F1688</f>
        <v>10</v>
      </c>
      <c r="G1690" s="7">
        <f>data!G1688</f>
        <v>20</v>
      </c>
      <c r="H1690" s="8">
        <f>data!H1688</f>
        <v>29</v>
      </c>
      <c r="I1690" s="9">
        <f>data!I1688</f>
        <v>5</v>
      </c>
      <c r="J1690" s="175"/>
      <c r="K1690" s="143"/>
      <c r="L1690" s="143"/>
      <c r="M1690" s="143"/>
      <c r="N1690" s="176"/>
      <c r="O1690" s="175"/>
      <c r="P1690" s="143"/>
      <c r="Q1690" s="143"/>
      <c r="R1690" s="143"/>
      <c r="S1690" s="176"/>
      <c r="T1690" s="175"/>
      <c r="U1690" s="143"/>
      <c r="V1690" s="143"/>
      <c r="W1690" s="143"/>
      <c r="X1690" s="176"/>
      <c r="Y1690" s="175"/>
      <c r="Z1690" s="143"/>
      <c r="AA1690" s="143"/>
      <c r="AB1690" s="143"/>
      <c r="AC1690" s="176"/>
      <c r="AD1690" s="175"/>
      <c r="AE1690" s="143"/>
      <c r="AF1690" s="143"/>
      <c r="AG1690" s="143"/>
      <c r="AH1690" s="176"/>
      <c r="AI1690" s="175"/>
      <c r="AJ1690" s="143"/>
      <c r="AK1690" s="143"/>
      <c r="AL1690" s="143"/>
      <c r="AM1690" s="176"/>
      <c r="AN1690" s="179"/>
      <c r="AO1690" s="180"/>
      <c r="AP1690" s="180"/>
      <c r="AQ1690" s="180"/>
      <c r="AR1690" s="180"/>
      <c r="AS1690" s="180"/>
      <c r="AT1690" s="180"/>
      <c r="AU1690" s="180"/>
      <c r="AV1690" s="180"/>
      <c r="AW1690" s="180"/>
      <c r="AX1690" s="180"/>
      <c r="AY1690" s="180"/>
      <c r="AZ1690" s="180"/>
      <c r="BA1690" s="180"/>
      <c r="BB1690" s="180"/>
      <c r="BC1690" s="180"/>
      <c r="BD1690" s="180"/>
      <c r="BE1690" s="180"/>
      <c r="BF1690" s="180"/>
      <c r="BG1690" s="180"/>
      <c r="BH1690" s="180"/>
      <c r="BI1690" s="180"/>
      <c r="BJ1690" s="180"/>
      <c r="BK1690" s="180"/>
      <c r="BL1690" s="180"/>
      <c r="BM1690" s="180"/>
      <c r="BN1690" s="180"/>
      <c r="BO1690" s="180"/>
      <c r="BP1690" s="180"/>
      <c r="BQ1690" s="180"/>
      <c r="BR1690" s="180"/>
      <c r="BS1690" s="180"/>
      <c r="BT1690" s="180"/>
      <c r="BU1690" s="180"/>
      <c r="BV1690" s="180"/>
    </row>
    <row r="1691" spans="1:74" x14ac:dyDescent="0.15">
      <c r="A1691" s="5">
        <v>1687</v>
      </c>
      <c r="B1691" s="5">
        <f>data!A1689</f>
        <v>2014094</v>
      </c>
      <c r="C1691" s="6">
        <f>data!C1689</f>
        <v>1</v>
      </c>
      <c r="D1691" s="7">
        <f>data!D1689</f>
        <v>10</v>
      </c>
      <c r="E1691" s="7">
        <f>data!E1689</f>
        <v>18</v>
      </c>
      <c r="F1691" s="7">
        <f>data!F1689</f>
        <v>20</v>
      </c>
      <c r="G1691" s="7">
        <f>data!G1689</f>
        <v>23</v>
      </c>
      <c r="H1691" s="8">
        <f>data!H1689</f>
        <v>29</v>
      </c>
      <c r="I1691" s="9">
        <f>data!I1689</f>
        <v>1</v>
      </c>
      <c r="J1691" s="175"/>
      <c r="K1691" s="143"/>
      <c r="L1691" s="143"/>
      <c r="M1691" s="143"/>
      <c r="N1691" s="176"/>
      <c r="O1691" s="175"/>
      <c r="P1691" s="143"/>
      <c r="Q1691" s="143"/>
      <c r="R1691" s="143"/>
      <c r="S1691" s="176"/>
      <c r="T1691" s="175"/>
      <c r="U1691" s="143"/>
      <c r="V1691" s="143"/>
      <c r="W1691" s="143"/>
      <c r="X1691" s="176"/>
      <c r="Y1691" s="175"/>
      <c r="Z1691" s="143"/>
      <c r="AA1691" s="143"/>
      <c r="AB1691" s="143"/>
      <c r="AC1691" s="176"/>
      <c r="AD1691" s="175"/>
      <c r="AE1691" s="143"/>
      <c r="AF1691" s="143"/>
      <c r="AG1691" s="143"/>
      <c r="AH1691" s="176"/>
      <c r="AI1691" s="175"/>
      <c r="AJ1691" s="143"/>
      <c r="AK1691" s="143"/>
      <c r="AL1691" s="143"/>
      <c r="AM1691" s="176"/>
      <c r="AN1691" s="179"/>
      <c r="AO1691" s="180"/>
      <c r="AP1691" s="180"/>
      <c r="AQ1691" s="180"/>
      <c r="AR1691" s="180"/>
      <c r="AS1691" s="180"/>
      <c r="AT1691" s="180"/>
      <c r="AU1691" s="180"/>
      <c r="AV1691" s="180"/>
      <c r="AW1691" s="180"/>
      <c r="AX1691" s="180"/>
      <c r="AY1691" s="180"/>
      <c r="AZ1691" s="180"/>
      <c r="BA1691" s="180"/>
      <c r="BB1691" s="180"/>
      <c r="BC1691" s="180"/>
      <c r="BD1691" s="180"/>
      <c r="BE1691" s="180"/>
      <c r="BF1691" s="180"/>
      <c r="BG1691" s="180"/>
      <c r="BH1691" s="180"/>
      <c r="BI1691" s="180"/>
      <c r="BJ1691" s="180"/>
      <c r="BK1691" s="180"/>
      <c r="BL1691" s="180"/>
      <c r="BM1691" s="180"/>
      <c r="BN1691" s="180"/>
      <c r="BO1691" s="180"/>
      <c r="BP1691" s="180"/>
      <c r="BQ1691" s="180"/>
      <c r="BR1691" s="180"/>
      <c r="BS1691" s="180"/>
      <c r="BT1691" s="180"/>
      <c r="BU1691" s="180"/>
      <c r="BV1691" s="180"/>
    </row>
    <row r="1692" spans="1:74" x14ac:dyDescent="0.15">
      <c r="A1692" s="5">
        <v>1688</v>
      </c>
      <c r="B1692" s="5">
        <f>data!A1690</f>
        <v>2014095</v>
      </c>
      <c r="C1692" s="6">
        <f>data!C1690</f>
        <v>5</v>
      </c>
      <c r="D1692" s="7">
        <f>data!D1690</f>
        <v>6</v>
      </c>
      <c r="E1692" s="7">
        <f>data!E1690</f>
        <v>8</v>
      </c>
      <c r="F1692" s="7">
        <f>data!F1690</f>
        <v>14</v>
      </c>
      <c r="G1692" s="7">
        <f>data!G1690</f>
        <v>22</v>
      </c>
      <c r="H1692" s="8">
        <f>data!H1690</f>
        <v>31</v>
      </c>
      <c r="I1692" s="9">
        <f>data!I1690</f>
        <v>8</v>
      </c>
      <c r="J1692" s="175"/>
      <c r="K1692" s="143"/>
      <c r="L1692" s="143"/>
      <c r="M1692" s="143"/>
      <c r="N1692" s="176"/>
      <c r="O1692" s="175"/>
      <c r="P1692" s="143"/>
      <c r="Q1692" s="143"/>
      <c r="R1692" s="143"/>
      <c r="S1692" s="176"/>
      <c r="T1692" s="175"/>
      <c r="U1692" s="143"/>
      <c r="V1692" s="143"/>
      <c r="W1692" s="143"/>
      <c r="X1692" s="176"/>
      <c r="Y1692" s="175"/>
      <c r="Z1692" s="143"/>
      <c r="AA1692" s="143"/>
      <c r="AB1692" s="143"/>
      <c r="AC1692" s="176"/>
      <c r="AD1692" s="175"/>
      <c r="AE1692" s="143"/>
      <c r="AF1692" s="143"/>
      <c r="AG1692" s="143"/>
      <c r="AH1692" s="176"/>
      <c r="AI1692" s="175"/>
      <c r="AJ1692" s="143"/>
      <c r="AK1692" s="143"/>
      <c r="AL1692" s="143"/>
      <c r="AM1692" s="176"/>
      <c r="AN1692" s="179"/>
      <c r="AO1692" s="180"/>
      <c r="AP1692" s="180"/>
      <c r="AQ1692" s="180"/>
      <c r="AR1692" s="180"/>
      <c r="AS1692" s="180"/>
      <c r="AT1692" s="180"/>
      <c r="AU1692" s="180"/>
      <c r="AV1692" s="180"/>
      <c r="AW1692" s="180"/>
      <c r="AX1692" s="180"/>
      <c r="AY1692" s="180"/>
      <c r="AZ1692" s="180"/>
      <c r="BA1692" s="180"/>
      <c r="BB1692" s="180"/>
      <c r="BC1692" s="180"/>
      <c r="BD1692" s="180"/>
      <c r="BE1692" s="180"/>
      <c r="BF1692" s="180"/>
      <c r="BG1692" s="180"/>
      <c r="BH1692" s="180"/>
      <c r="BI1692" s="180"/>
      <c r="BJ1692" s="180"/>
      <c r="BK1692" s="180"/>
      <c r="BL1692" s="180"/>
      <c r="BM1692" s="180"/>
      <c r="BN1692" s="180"/>
      <c r="BO1692" s="180"/>
      <c r="BP1692" s="180"/>
      <c r="BQ1692" s="180"/>
      <c r="BR1692" s="180"/>
      <c r="BS1692" s="180"/>
      <c r="BT1692" s="180"/>
      <c r="BU1692" s="180"/>
      <c r="BV1692" s="180"/>
    </row>
    <row r="1693" spans="1:74" x14ac:dyDescent="0.15">
      <c r="A1693" s="5">
        <v>1689</v>
      </c>
      <c r="B1693" s="5">
        <f>data!A1691</f>
        <v>2014096</v>
      </c>
      <c r="C1693" s="6">
        <f>data!C1691</f>
        <v>12</v>
      </c>
      <c r="D1693" s="7">
        <f>data!D1691</f>
        <v>14</v>
      </c>
      <c r="E1693" s="7">
        <f>data!E1691</f>
        <v>17</v>
      </c>
      <c r="F1693" s="7">
        <f>data!F1691</f>
        <v>19</v>
      </c>
      <c r="G1693" s="7">
        <f>data!G1691</f>
        <v>22</v>
      </c>
      <c r="H1693" s="8">
        <f>data!H1691</f>
        <v>24</v>
      </c>
      <c r="I1693" s="9">
        <f>data!I1691</f>
        <v>8</v>
      </c>
      <c r="J1693" s="175"/>
      <c r="K1693" s="143"/>
      <c r="L1693" s="143"/>
      <c r="M1693" s="143"/>
      <c r="N1693" s="176"/>
      <c r="O1693" s="175"/>
      <c r="P1693" s="143"/>
      <c r="Q1693" s="143"/>
      <c r="R1693" s="143"/>
      <c r="S1693" s="176"/>
      <c r="T1693" s="175"/>
      <c r="U1693" s="143"/>
      <c r="V1693" s="143"/>
      <c r="W1693" s="143"/>
      <c r="X1693" s="176"/>
      <c r="Y1693" s="175"/>
      <c r="Z1693" s="143"/>
      <c r="AA1693" s="143"/>
      <c r="AB1693" s="143"/>
      <c r="AC1693" s="176"/>
      <c r="AD1693" s="175"/>
      <c r="AE1693" s="143"/>
      <c r="AF1693" s="143"/>
      <c r="AG1693" s="143"/>
      <c r="AH1693" s="176"/>
      <c r="AI1693" s="175"/>
      <c r="AJ1693" s="143"/>
      <c r="AK1693" s="143"/>
      <c r="AL1693" s="143"/>
      <c r="AM1693" s="176"/>
      <c r="AN1693" s="179"/>
      <c r="AO1693" s="180"/>
      <c r="AP1693" s="180"/>
      <c r="AQ1693" s="180"/>
      <c r="AR1693" s="180"/>
      <c r="AS1693" s="180"/>
      <c r="AT1693" s="180"/>
      <c r="AU1693" s="180"/>
      <c r="AV1693" s="180"/>
      <c r="AW1693" s="180"/>
      <c r="AX1693" s="180"/>
      <c r="AY1693" s="180"/>
      <c r="AZ1693" s="180"/>
      <c r="BA1693" s="180"/>
      <c r="BB1693" s="180"/>
      <c r="BC1693" s="180"/>
      <c r="BD1693" s="180"/>
      <c r="BE1693" s="180"/>
      <c r="BF1693" s="180"/>
      <c r="BG1693" s="180"/>
      <c r="BH1693" s="180"/>
      <c r="BI1693" s="180"/>
      <c r="BJ1693" s="180"/>
      <c r="BK1693" s="180"/>
      <c r="BL1693" s="180"/>
      <c r="BM1693" s="180"/>
      <c r="BN1693" s="180"/>
      <c r="BO1693" s="180"/>
      <c r="BP1693" s="180"/>
      <c r="BQ1693" s="180"/>
      <c r="BR1693" s="180"/>
      <c r="BS1693" s="180"/>
      <c r="BT1693" s="180"/>
      <c r="BU1693" s="180"/>
      <c r="BV1693" s="180"/>
    </row>
    <row r="1694" spans="1:74" x14ac:dyDescent="0.15">
      <c r="A1694" s="5">
        <v>1690</v>
      </c>
      <c r="B1694" s="5">
        <f>data!A1692</f>
        <v>2014097</v>
      </c>
      <c r="C1694" s="6">
        <f>data!C1692</f>
        <v>7</v>
      </c>
      <c r="D1694" s="7">
        <f>data!D1692</f>
        <v>13</v>
      </c>
      <c r="E1694" s="7">
        <f>data!E1692</f>
        <v>24</v>
      </c>
      <c r="F1694" s="7">
        <f>data!F1692</f>
        <v>25</v>
      </c>
      <c r="G1694" s="7">
        <f>data!G1692</f>
        <v>27</v>
      </c>
      <c r="H1694" s="8">
        <f>data!H1692</f>
        <v>32</v>
      </c>
      <c r="I1694" s="9">
        <f>data!I1692</f>
        <v>15</v>
      </c>
      <c r="J1694" s="175"/>
      <c r="K1694" s="143"/>
      <c r="L1694" s="143"/>
      <c r="M1694" s="143"/>
      <c r="N1694" s="176"/>
      <c r="O1694" s="175"/>
      <c r="P1694" s="143"/>
      <c r="Q1694" s="143"/>
      <c r="R1694" s="143"/>
      <c r="S1694" s="176"/>
      <c r="T1694" s="175"/>
      <c r="U1694" s="143"/>
      <c r="V1694" s="143"/>
      <c r="W1694" s="143"/>
      <c r="X1694" s="176"/>
      <c r="Y1694" s="175"/>
      <c r="Z1694" s="143"/>
      <c r="AA1694" s="143"/>
      <c r="AB1694" s="143"/>
      <c r="AC1694" s="176"/>
      <c r="AD1694" s="175"/>
      <c r="AE1694" s="143"/>
      <c r="AF1694" s="143"/>
      <c r="AG1694" s="143"/>
      <c r="AH1694" s="176"/>
      <c r="AI1694" s="175"/>
      <c r="AJ1694" s="143"/>
      <c r="AK1694" s="143"/>
      <c r="AL1694" s="143"/>
      <c r="AM1694" s="176"/>
      <c r="AN1694" s="179"/>
      <c r="AO1694" s="180"/>
      <c r="AP1694" s="180"/>
      <c r="AQ1694" s="180"/>
      <c r="AR1694" s="180"/>
      <c r="AS1694" s="180"/>
      <c r="AT1694" s="180"/>
      <c r="AU1694" s="180"/>
      <c r="AV1694" s="180"/>
      <c r="AW1694" s="180"/>
      <c r="AX1694" s="180"/>
      <c r="AY1694" s="180"/>
      <c r="AZ1694" s="180"/>
      <c r="BA1694" s="180"/>
      <c r="BB1694" s="180"/>
      <c r="BC1694" s="180"/>
      <c r="BD1694" s="180"/>
      <c r="BE1694" s="180"/>
      <c r="BF1694" s="180"/>
      <c r="BG1694" s="180"/>
      <c r="BH1694" s="180"/>
      <c r="BI1694" s="180"/>
      <c r="BJ1694" s="180"/>
      <c r="BK1694" s="180"/>
      <c r="BL1694" s="180"/>
      <c r="BM1694" s="180"/>
      <c r="BN1694" s="180"/>
      <c r="BO1694" s="180"/>
      <c r="BP1694" s="180"/>
      <c r="BQ1694" s="180"/>
      <c r="BR1694" s="180"/>
      <c r="BS1694" s="180"/>
      <c r="BT1694" s="180"/>
      <c r="BU1694" s="180"/>
      <c r="BV1694" s="180"/>
    </row>
    <row r="1695" spans="1:74" x14ac:dyDescent="0.15">
      <c r="A1695" s="5">
        <v>1691</v>
      </c>
      <c r="B1695" s="5">
        <f>data!A1693</f>
        <v>2014098</v>
      </c>
      <c r="C1695" s="6">
        <f>data!C1693</f>
        <v>2</v>
      </c>
      <c r="D1695" s="7">
        <f>data!D1693</f>
        <v>13</v>
      </c>
      <c r="E1695" s="7">
        <f>data!E1693</f>
        <v>17</v>
      </c>
      <c r="F1695" s="7">
        <f>data!F1693</f>
        <v>20</v>
      </c>
      <c r="G1695" s="7">
        <f>data!G1693</f>
        <v>29</v>
      </c>
      <c r="H1695" s="8">
        <f>data!H1693</f>
        <v>31</v>
      </c>
      <c r="I1695" s="9">
        <f>data!I1693</f>
        <v>7</v>
      </c>
      <c r="J1695" s="175"/>
      <c r="K1695" s="143"/>
      <c r="L1695" s="143"/>
      <c r="M1695" s="143"/>
      <c r="N1695" s="176"/>
      <c r="O1695" s="175"/>
      <c r="P1695" s="143"/>
      <c r="Q1695" s="143"/>
      <c r="R1695" s="143"/>
      <c r="S1695" s="176"/>
      <c r="T1695" s="175"/>
      <c r="U1695" s="143"/>
      <c r="V1695" s="143"/>
      <c r="W1695" s="143"/>
      <c r="X1695" s="176"/>
      <c r="Y1695" s="175"/>
      <c r="Z1695" s="143"/>
      <c r="AA1695" s="143"/>
      <c r="AB1695" s="143"/>
      <c r="AC1695" s="176"/>
      <c r="AD1695" s="175"/>
      <c r="AE1695" s="143"/>
      <c r="AF1695" s="143"/>
      <c r="AG1695" s="143"/>
      <c r="AH1695" s="176"/>
      <c r="AI1695" s="175"/>
      <c r="AJ1695" s="143"/>
      <c r="AK1695" s="143"/>
      <c r="AL1695" s="143"/>
      <c r="AM1695" s="176"/>
      <c r="AN1695" s="179"/>
      <c r="AO1695" s="180"/>
      <c r="AP1695" s="180"/>
      <c r="AQ1695" s="180"/>
      <c r="AR1695" s="180"/>
      <c r="AS1695" s="180"/>
      <c r="AT1695" s="180"/>
      <c r="AU1695" s="180"/>
      <c r="AV1695" s="180"/>
      <c r="AW1695" s="180"/>
      <c r="AX1695" s="180"/>
      <c r="AY1695" s="180"/>
      <c r="AZ1695" s="180"/>
      <c r="BA1695" s="180"/>
      <c r="BB1695" s="180"/>
      <c r="BC1695" s="180"/>
      <c r="BD1695" s="180"/>
      <c r="BE1695" s="180"/>
      <c r="BF1695" s="180"/>
      <c r="BG1695" s="180"/>
      <c r="BH1695" s="180"/>
      <c r="BI1695" s="180"/>
      <c r="BJ1695" s="180"/>
      <c r="BK1695" s="180"/>
      <c r="BL1695" s="180"/>
      <c r="BM1695" s="180"/>
      <c r="BN1695" s="180"/>
      <c r="BO1695" s="180"/>
      <c r="BP1695" s="180"/>
      <c r="BQ1695" s="180"/>
      <c r="BR1695" s="180"/>
      <c r="BS1695" s="180"/>
      <c r="BT1695" s="180"/>
      <c r="BU1695" s="180"/>
      <c r="BV1695" s="180"/>
    </row>
    <row r="1696" spans="1:74" x14ac:dyDescent="0.15">
      <c r="A1696" s="5">
        <v>1692</v>
      </c>
      <c r="B1696" s="5">
        <f>data!A1694</f>
        <v>2014099</v>
      </c>
      <c r="C1696" s="6">
        <f>data!C1694</f>
        <v>1</v>
      </c>
      <c r="D1696" s="7">
        <f>data!D1694</f>
        <v>5</v>
      </c>
      <c r="E1696" s="7">
        <f>data!E1694</f>
        <v>10</v>
      </c>
      <c r="F1696" s="7">
        <f>data!F1694</f>
        <v>11</v>
      </c>
      <c r="G1696" s="7">
        <f>data!G1694</f>
        <v>13</v>
      </c>
      <c r="H1696" s="8">
        <f>data!H1694</f>
        <v>32</v>
      </c>
      <c r="I1696" s="9">
        <f>data!I1694</f>
        <v>14</v>
      </c>
      <c r="J1696" s="175"/>
      <c r="K1696" s="143"/>
      <c r="L1696" s="143"/>
      <c r="M1696" s="143"/>
      <c r="N1696" s="176"/>
      <c r="O1696" s="175"/>
      <c r="P1696" s="143"/>
      <c r="Q1696" s="143"/>
      <c r="R1696" s="143"/>
      <c r="S1696" s="176"/>
      <c r="T1696" s="175"/>
      <c r="U1696" s="143"/>
      <c r="V1696" s="143"/>
      <c r="W1696" s="143"/>
      <c r="X1696" s="176"/>
      <c r="Y1696" s="175"/>
      <c r="Z1696" s="143"/>
      <c r="AA1696" s="143"/>
      <c r="AB1696" s="143"/>
      <c r="AC1696" s="176"/>
      <c r="AD1696" s="175"/>
      <c r="AE1696" s="143"/>
      <c r="AF1696" s="143"/>
      <c r="AG1696" s="143"/>
      <c r="AH1696" s="176"/>
      <c r="AI1696" s="175"/>
      <c r="AJ1696" s="143"/>
      <c r="AK1696" s="143"/>
      <c r="AL1696" s="143"/>
      <c r="AM1696" s="176"/>
      <c r="AN1696" s="179"/>
      <c r="AO1696" s="180"/>
      <c r="AP1696" s="180"/>
      <c r="AQ1696" s="180"/>
      <c r="AR1696" s="180"/>
      <c r="AS1696" s="180"/>
      <c r="AT1696" s="180"/>
      <c r="AU1696" s="180"/>
      <c r="AV1696" s="180"/>
      <c r="AW1696" s="180"/>
      <c r="AX1696" s="180"/>
      <c r="AY1696" s="180"/>
      <c r="AZ1696" s="180"/>
      <c r="BA1696" s="180"/>
      <c r="BB1696" s="180"/>
      <c r="BC1696" s="180"/>
      <c r="BD1696" s="180"/>
      <c r="BE1696" s="180"/>
      <c r="BF1696" s="180"/>
      <c r="BG1696" s="180"/>
      <c r="BH1696" s="180"/>
      <c r="BI1696" s="180"/>
      <c r="BJ1696" s="180"/>
      <c r="BK1696" s="180"/>
      <c r="BL1696" s="180"/>
      <c r="BM1696" s="180"/>
      <c r="BN1696" s="180"/>
      <c r="BO1696" s="180"/>
      <c r="BP1696" s="180"/>
      <c r="BQ1696" s="180"/>
      <c r="BR1696" s="180"/>
      <c r="BS1696" s="180"/>
      <c r="BT1696" s="180"/>
      <c r="BU1696" s="180"/>
      <c r="BV1696" s="180"/>
    </row>
    <row r="1697" spans="1:74" x14ac:dyDescent="0.15">
      <c r="A1697" s="5">
        <v>1693</v>
      </c>
      <c r="B1697" s="5">
        <f>data!A1695</f>
        <v>2014100</v>
      </c>
      <c r="C1697" s="6">
        <f>data!C1695</f>
        <v>1</v>
      </c>
      <c r="D1697" s="7">
        <f>data!D1695</f>
        <v>6</v>
      </c>
      <c r="E1697" s="7">
        <f>data!E1695</f>
        <v>9</v>
      </c>
      <c r="F1697" s="7">
        <f>data!F1695</f>
        <v>10</v>
      </c>
      <c r="G1697" s="7">
        <f>data!G1695</f>
        <v>14</v>
      </c>
      <c r="H1697" s="8">
        <f>data!H1695</f>
        <v>16</v>
      </c>
      <c r="I1697" s="9">
        <f>data!I1695</f>
        <v>11</v>
      </c>
      <c r="J1697" s="175"/>
      <c r="K1697" s="143"/>
      <c r="L1697" s="143"/>
      <c r="M1697" s="143"/>
      <c r="N1697" s="176"/>
      <c r="O1697" s="175"/>
      <c r="P1697" s="143"/>
      <c r="Q1697" s="143"/>
      <c r="R1697" s="143"/>
      <c r="S1697" s="176"/>
      <c r="T1697" s="175"/>
      <c r="U1697" s="143"/>
      <c r="V1697" s="143"/>
      <c r="W1697" s="143"/>
      <c r="X1697" s="176"/>
      <c r="Y1697" s="175"/>
      <c r="Z1697" s="143"/>
      <c r="AA1697" s="143"/>
      <c r="AB1697" s="143"/>
      <c r="AC1697" s="176"/>
      <c r="AD1697" s="175"/>
      <c r="AE1697" s="143"/>
      <c r="AF1697" s="143"/>
      <c r="AG1697" s="143"/>
      <c r="AH1697" s="176"/>
      <c r="AI1697" s="175"/>
      <c r="AJ1697" s="143"/>
      <c r="AK1697" s="143"/>
      <c r="AL1697" s="143"/>
      <c r="AM1697" s="176"/>
      <c r="AN1697" s="179"/>
      <c r="AO1697" s="180"/>
      <c r="AP1697" s="180"/>
      <c r="AQ1697" s="180"/>
      <c r="AR1697" s="180"/>
      <c r="AS1697" s="180"/>
      <c r="AT1697" s="180"/>
      <c r="AU1697" s="180"/>
      <c r="AV1697" s="180"/>
      <c r="AW1697" s="180"/>
      <c r="AX1697" s="180"/>
      <c r="AY1697" s="180"/>
      <c r="AZ1697" s="180"/>
      <c r="BA1697" s="180"/>
      <c r="BB1697" s="180"/>
      <c r="BC1697" s="180"/>
      <c r="BD1697" s="180"/>
      <c r="BE1697" s="180"/>
      <c r="BF1697" s="180"/>
      <c r="BG1697" s="180"/>
      <c r="BH1697" s="180"/>
      <c r="BI1697" s="180"/>
      <c r="BJ1697" s="180"/>
      <c r="BK1697" s="180"/>
      <c r="BL1697" s="180"/>
      <c r="BM1697" s="180"/>
      <c r="BN1697" s="180"/>
      <c r="BO1697" s="180"/>
      <c r="BP1697" s="180"/>
      <c r="BQ1697" s="180"/>
      <c r="BR1697" s="180"/>
      <c r="BS1697" s="180"/>
      <c r="BT1697" s="180"/>
      <c r="BU1697" s="180"/>
      <c r="BV1697" s="180"/>
    </row>
    <row r="1698" spans="1:74" x14ac:dyDescent="0.15">
      <c r="A1698" s="5">
        <v>1694</v>
      </c>
      <c r="B1698" s="5">
        <f>data!A1696</f>
        <v>2014101</v>
      </c>
      <c r="C1698" s="6">
        <f>data!C1696</f>
        <v>16</v>
      </c>
      <c r="D1698" s="7">
        <f>data!D1696</f>
        <v>18</v>
      </c>
      <c r="E1698" s="7">
        <f>data!E1696</f>
        <v>20</v>
      </c>
      <c r="F1698" s="7">
        <f>data!F1696</f>
        <v>23</v>
      </c>
      <c r="G1698" s="7">
        <f>data!G1696</f>
        <v>24</v>
      </c>
      <c r="H1698" s="8">
        <f>data!H1696</f>
        <v>32</v>
      </c>
      <c r="I1698" s="9">
        <f>data!I1696</f>
        <v>7</v>
      </c>
      <c r="J1698" s="175"/>
      <c r="K1698" s="143"/>
      <c r="L1698" s="143"/>
      <c r="M1698" s="143"/>
      <c r="N1698" s="176"/>
      <c r="O1698" s="175"/>
      <c r="P1698" s="143"/>
      <c r="Q1698" s="143"/>
      <c r="R1698" s="143"/>
      <c r="S1698" s="176"/>
      <c r="T1698" s="175"/>
      <c r="U1698" s="143"/>
      <c r="V1698" s="143"/>
      <c r="W1698" s="143"/>
      <c r="X1698" s="176"/>
      <c r="Y1698" s="175"/>
      <c r="Z1698" s="143"/>
      <c r="AA1698" s="143"/>
      <c r="AB1698" s="143"/>
      <c r="AC1698" s="176"/>
      <c r="AD1698" s="175"/>
      <c r="AE1698" s="143"/>
      <c r="AF1698" s="143"/>
      <c r="AG1698" s="143"/>
      <c r="AH1698" s="176"/>
      <c r="AI1698" s="175"/>
      <c r="AJ1698" s="143"/>
      <c r="AK1698" s="143"/>
      <c r="AL1698" s="143"/>
      <c r="AM1698" s="176"/>
      <c r="AN1698" s="179"/>
      <c r="AO1698" s="180"/>
      <c r="AP1698" s="180"/>
      <c r="AQ1698" s="180"/>
      <c r="AR1698" s="180"/>
      <c r="AS1698" s="180"/>
      <c r="AT1698" s="180"/>
      <c r="AU1698" s="180"/>
      <c r="AV1698" s="180"/>
      <c r="AW1698" s="180"/>
      <c r="AX1698" s="180"/>
      <c r="AY1698" s="180"/>
      <c r="AZ1698" s="180"/>
      <c r="BA1698" s="180"/>
      <c r="BB1698" s="180"/>
      <c r="BC1698" s="180"/>
      <c r="BD1698" s="180"/>
      <c r="BE1698" s="180"/>
      <c r="BF1698" s="180"/>
      <c r="BG1698" s="180"/>
      <c r="BH1698" s="180"/>
      <c r="BI1698" s="180"/>
      <c r="BJ1698" s="180"/>
      <c r="BK1698" s="180"/>
      <c r="BL1698" s="180"/>
      <c r="BM1698" s="180"/>
      <c r="BN1698" s="180"/>
      <c r="BO1698" s="180"/>
      <c r="BP1698" s="180"/>
      <c r="BQ1698" s="180"/>
      <c r="BR1698" s="180"/>
      <c r="BS1698" s="180"/>
      <c r="BT1698" s="180"/>
      <c r="BU1698" s="180"/>
      <c r="BV1698" s="180"/>
    </row>
    <row r="1699" spans="1:74" x14ac:dyDescent="0.15">
      <c r="A1699" s="5">
        <v>1695</v>
      </c>
      <c r="B1699" s="5">
        <f>data!A1697</f>
        <v>2014102</v>
      </c>
      <c r="C1699" s="6">
        <f>data!C1697</f>
        <v>14</v>
      </c>
      <c r="D1699" s="7">
        <f>data!D1697</f>
        <v>16</v>
      </c>
      <c r="E1699" s="7">
        <f>data!E1697</f>
        <v>21</v>
      </c>
      <c r="F1699" s="7">
        <f>data!F1697</f>
        <v>24</v>
      </c>
      <c r="G1699" s="7">
        <f>data!G1697</f>
        <v>28</v>
      </c>
      <c r="H1699" s="8">
        <f>data!H1697</f>
        <v>31</v>
      </c>
      <c r="I1699" s="9">
        <f>data!I1697</f>
        <v>13</v>
      </c>
      <c r="J1699" s="175"/>
      <c r="K1699" s="143"/>
      <c r="L1699" s="143"/>
      <c r="M1699" s="143"/>
      <c r="N1699" s="176"/>
      <c r="O1699" s="175"/>
      <c r="P1699" s="143"/>
      <c r="Q1699" s="143"/>
      <c r="R1699" s="143"/>
      <c r="S1699" s="176"/>
      <c r="T1699" s="175"/>
      <c r="U1699" s="143"/>
      <c r="V1699" s="143"/>
      <c r="W1699" s="143"/>
      <c r="X1699" s="176"/>
      <c r="Y1699" s="175"/>
      <c r="Z1699" s="143"/>
      <c r="AA1699" s="143"/>
      <c r="AB1699" s="143"/>
      <c r="AC1699" s="176"/>
      <c r="AD1699" s="175"/>
      <c r="AE1699" s="143"/>
      <c r="AF1699" s="143"/>
      <c r="AG1699" s="143"/>
      <c r="AH1699" s="176"/>
      <c r="AI1699" s="175"/>
      <c r="AJ1699" s="143"/>
      <c r="AK1699" s="143"/>
      <c r="AL1699" s="143"/>
      <c r="AM1699" s="176"/>
      <c r="AN1699" s="179"/>
      <c r="AO1699" s="180"/>
      <c r="AP1699" s="180"/>
      <c r="AQ1699" s="180"/>
      <c r="AR1699" s="180"/>
      <c r="AS1699" s="180"/>
      <c r="AT1699" s="180"/>
      <c r="AU1699" s="180"/>
      <c r="AV1699" s="180"/>
      <c r="AW1699" s="180"/>
      <c r="AX1699" s="180"/>
      <c r="AY1699" s="180"/>
      <c r="AZ1699" s="180"/>
      <c r="BA1699" s="180"/>
      <c r="BB1699" s="180"/>
      <c r="BC1699" s="180"/>
      <c r="BD1699" s="180"/>
      <c r="BE1699" s="180"/>
      <c r="BF1699" s="180"/>
      <c r="BG1699" s="180"/>
      <c r="BH1699" s="180"/>
      <c r="BI1699" s="180"/>
      <c r="BJ1699" s="180"/>
      <c r="BK1699" s="180"/>
      <c r="BL1699" s="180"/>
      <c r="BM1699" s="180"/>
      <c r="BN1699" s="180"/>
      <c r="BO1699" s="180"/>
      <c r="BP1699" s="180"/>
      <c r="BQ1699" s="180"/>
      <c r="BR1699" s="180"/>
      <c r="BS1699" s="180"/>
      <c r="BT1699" s="180"/>
      <c r="BU1699" s="180"/>
      <c r="BV1699" s="180"/>
    </row>
    <row r="1700" spans="1:74" x14ac:dyDescent="0.15">
      <c r="A1700" s="5">
        <v>1696</v>
      </c>
      <c r="B1700" s="5">
        <f>data!A1698</f>
        <v>2014103</v>
      </c>
      <c r="C1700" s="6">
        <f>data!C1698</f>
        <v>3</v>
      </c>
      <c r="D1700" s="7">
        <f>data!D1698</f>
        <v>8</v>
      </c>
      <c r="E1700" s="7">
        <f>data!E1698</f>
        <v>9</v>
      </c>
      <c r="F1700" s="7">
        <f>data!F1698</f>
        <v>10</v>
      </c>
      <c r="G1700" s="7">
        <f>data!G1698</f>
        <v>18</v>
      </c>
      <c r="H1700" s="8">
        <f>data!H1698</f>
        <v>33</v>
      </c>
      <c r="I1700" s="9">
        <f>data!I1698</f>
        <v>4</v>
      </c>
      <c r="J1700" s="175"/>
      <c r="K1700" s="143"/>
      <c r="L1700" s="143"/>
      <c r="M1700" s="143"/>
      <c r="N1700" s="176"/>
      <c r="O1700" s="175"/>
      <c r="P1700" s="143"/>
      <c r="Q1700" s="143"/>
      <c r="R1700" s="143"/>
      <c r="S1700" s="176"/>
      <c r="T1700" s="175"/>
      <c r="U1700" s="143"/>
      <c r="V1700" s="143"/>
      <c r="W1700" s="143"/>
      <c r="X1700" s="176"/>
      <c r="Y1700" s="175"/>
      <c r="Z1700" s="143"/>
      <c r="AA1700" s="143"/>
      <c r="AB1700" s="143"/>
      <c r="AC1700" s="176"/>
      <c r="AD1700" s="175"/>
      <c r="AE1700" s="143"/>
      <c r="AF1700" s="143"/>
      <c r="AG1700" s="143"/>
      <c r="AH1700" s="176"/>
      <c r="AI1700" s="175"/>
      <c r="AJ1700" s="143"/>
      <c r="AK1700" s="143"/>
      <c r="AL1700" s="143"/>
      <c r="AM1700" s="176"/>
      <c r="AN1700" s="179"/>
      <c r="AO1700" s="180"/>
      <c r="AP1700" s="180"/>
      <c r="AQ1700" s="180"/>
      <c r="AR1700" s="180"/>
      <c r="AS1700" s="180"/>
      <c r="AT1700" s="180"/>
      <c r="AU1700" s="180"/>
      <c r="AV1700" s="180"/>
      <c r="AW1700" s="180"/>
      <c r="AX1700" s="180"/>
      <c r="AY1700" s="180"/>
      <c r="AZ1700" s="180"/>
      <c r="BA1700" s="180"/>
      <c r="BB1700" s="180"/>
      <c r="BC1700" s="180"/>
      <c r="BD1700" s="180"/>
      <c r="BE1700" s="180"/>
      <c r="BF1700" s="180"/>
      <c r="BG1700" s="180"/>
      <c r="BH1700" s="180"/>
      <c r="BI1700" s="180"/>
      <c r="BJ1700" s="180"/>
      <c r="BK1700" s="180"/>
      <c r="BL1700" s="180"/>
      <c r="BM1700" s="180"/>
      <c r="BN1700" s="180"/>
      <c r="BO1700" s="180"/>
      <c r="BP1700" s="180"/>
      <c r="BQ1700" s="180"/>
      <c r="BR1700" s="180"/>
      <c r="BS1700" s="180"/>
      <c r="BT1700" s="180"/>
      <c r="BU1700" s="180"/>
      <c r="BV1700" s="180"/>
    </row>
    <row r="1701" spans="1:74" x14ac:dyDescent="0.15">
      <c r="A1701" s="5">
        <v>1697</v>
      </c>
      <c r="B1701" s="5">
        <f>data!A1699</f>
        <v>2014104</v>
      </c>
      <c r="C1701" s="6">
        <f>data!C1699</f>
        <v>2</v>
      </c>
      <c r="D1701" s="7">
        <f>data!D1699</f>
        <v>6</v>
      </c>
      <c r="E1701" s="7">
        <f>data!E1699</f>
        <v>12</v>
      </c>
      <c r="F1701" s="7">
        <f>data!F1699</f>
        <v>19</v>
      </c>
      <c r="G1701" s="7">
        <f>data!G1699</f>
        <v>27</v>
      </c>
      <c r="H1701" s="8">
        <f>data!H1699</f>
        <v>28</v>
      </c>
      <c r="I1701" s="9">
        <f>data!I1699</f>
        <v>13</v>
      </c>
      <c r="J1701" s="175"/>
      <c r="K1701" s="143"/>
      <c r="L1701" s="143"/>
      <c r="M1701" s="143"/>
      <c r="N1701" s="176"/>
      <c r="O1701" s="175"/>
      <c r="P1701" s="143"/>
      <c r="Q1701" s="143"/>
      <c r="R1701" s="143"/>
      <c r="S1701" s="176"/>
      <c r="T1701" s="175"/>
      <c r="U1701" s="143"/>
      <c r="V1701" s="143"/>
      <c r="W1701" s="143"/>
      <c r="X1701" s="176"/>
      <c r="Y1701" s="175"/>
      <c r="Z1701" s="143"/>
      <c r="AA1701" s="143"/>
      <c r="AB1701" s="143"/>
      <c r="AC1701" s="176"/>
      <c r="AD1701" s="175"/>
      <c r="AE1701" s="143"/>
      <c r="AF1701" s="143"/>
      <c r="AG1701" s="143"/>
      <c r="AH1701" s="176"/>
      <c r="AI1701" s="175"/>
      <c r="AJ1701" s="143"/>
      <c r="AK1701" s="143"/>
      <c r="AL1701" s="143"/>
      <c r="AM1701" s="176"/>
      <c r="AN1701" s="179"/>
      <c r="AO1701" s="180"/>
      <c r="AP1701" s="180"/>
      <c r="AQ1701" s="180"/>
      <c r="AR1701" s="180"/>
      <c r="AS1701" s="180"/>
      <c r="AT1701" s="180"/>
      <c r="AU1701" s="180"/>
      <c r="AV1701" s="180"/>
      <c r="AW1701" s="180"/>
      <c r="AX1701" s="180"/>
      <c r="AY1701" s="180"/>
      <c r="AZ1701" s="180"/>
      <c r="BA1701" s="180"/>
      <c r="BB1701" s="180"/>
      <c r="BC1701" s="180"/>
      <c r="BD1701" s="180"/>
      <c r="BE1701" s="180"/>
      <c r="BF1701" s="180"/>
      <c r="BG1701" s="180"/>
      <c r="BH1701" s="180"/>
      <c r="BI1701" s="180"/>
      <c r="BJ1701" s="180"/>
      <c r="BK1701" s="180"/>
      <c r="BL1701" s="180"/>
      <c r="BM1701" s="180"/>
      <c r="BN1701" s="180"/>
      <c r="BO1701" s="180"/>
      <c r="BP1701" s="180"/>
      <c r="BQ1701" s="180"/>
      <c r="BR1701" s="180"/>
      <c r="BS1701" s="180"/>
      <c r="BT1701" s="180"/>
      <c r="BU1701" s="180"/>
      <c r="BV1701" s="180"/>
    </row>
    <row r="1702" spans="1:74" x14ac:dyDescent="0.15">
      <c r="A1702" s="5">
        <v>1698</v>
      </c>
      <c r="B1702" s="5">
        <f>data!A1700</f>
        <v>2014105</v>
      </c>
      <c r="C1702" s="6">
        <f>data!C1700</f>
        <v>14</v>
      </c>
      <c r="D1702" s="7">
        <f>data!D1700</f>
        <v>16</v>
      </c>
      <c r="E1702" s="7">
        <f>data!E1700</f>
        <v>17</v>
      </c>
      <c r="F1702" s="7">
        <f>data!F1700</f>
        <v>19</v>
      </c>
      <c r="G1702" s="7">
        <f>data!G1700</f>
        <v>27</v>
      </c>
      <c r="H1702" s="8">
        <f>data!H1700</f>
        <v>32</v>
      </c>
      <c r="I1702" s="9">
        <f>data!I1700</f>
        <v>4</v>
      </c>
      <c r="J1702" s="175"/>
      <c r="K1702" s="143"/>
      <c r="L1702" s="143"/>
      <c r="M1702" s="143"/>
      <c r="N1702" s="176"/>
      <c r="O1702" s="175"/>
      <c r="P1702" s="143"/>
      <c r="Q1702" s="143"/>
      <c r="R1702" s="143"/>
      <c r="S1702" s="176"/>
      <c r="T1702" s="175"/>
      <c r="U1702" s="143"/>
      <c r="V1702" s="143"/>
      <c r="W1702" s="143"/>
      <c r="X1702" s="176"/>
      <c r="Y1702" s="175"/>
      <c r="Z1702" s="143"/>
      <c r="AA1702" s="143"/>
      <c r="AB1702" s="143"/>
      <c r="AC1702" s="176"/>
      <c r="AD1702" s="175"/>
      <c r="AE1702" s="143"/>
      <c r="AF1702" s="143"/>
      <c r="AG1702" s="143"/>
      <c r="AH1702" s="176"/>
      <c r="AI1702" s="175"/>
      <c r="AJ1702" s="143"/>
      <c r="AK1702" s="143"/>
      <c r="AL1702" s="143"/>
      <c r="AM1702" s="176"/>
      <c r="AN1702" s="179"/>
      <c r="AO1702" s="180"/>
      <c r="AP1702" s="180"/>
      <c r="AQ1702" s="180"/>
      <c r="AR1702" s="180"/>
      <c r="AS1702" s="180"/>
      <c r="AT1702" s="180"/>
      <c r="AU1702" s="180"/>
      <c r="AV1702" s="180"/>
      <c r="AW1702" s="180"/>
      <c r="AX1702" s="180"/>
      <c r="AY1702" s="180"/>
      <c r="AZ1702" s="180"/>
      <c r="BA1702" s="180"/>
      <c r="BB1702" s="180"/>
      <c r="BC1702" s="180"/>
      <c r="BD1702" s="180"/>
      <c r="BE1702" s="180"/>
      <c r="BF1702" s="180"/>
      <c r="BG1702" s="180"/>
      <c r="BH1702" s="180"/>
      <c r="BI1702" s="180"/>
      <c r="BJ1702" s="180"/>
      <c r="BK1702" s="180"/>
      <c r="BL1702" s="180"/>
      <c r="BM1702" s="180"/>
      <c r="BN1702" s="180"/>
      <c r="BO1702" s="180"/>
      <c r="BP1702" s="180"/>
      <c r="BQ1702" s="180"/>
      <c r="BR1702" s="180"/>
      <c r="BS1702" s="180"/>
      <c r="BT1702" s="180"/>
      <c r="BU1702" s="180"/>
      <c r="BV1702" s="180"/>
    </row>
    <row r="1703" spans="1:74" x14ac:dyDescent="0.15">
      <c r="A1703" s="5">
        <v>1699</v>
      </c>
      <c r="B1703" s="5">
        <f>data!A1701</f>
        <v>2014106</v>
      </c>
      <c r="C1703" s="6">
        <f>data!C1701</f>
        <v>9</v>
      </c>
      <c r="D1703" s="7">
        <f>data!D1701</f>
        <v>14</v>
      </c>
      <c r="E1703" s="7">
        <f>data!E1701</f>
        <v>17</v>
      </c>
      <c r="F1703" s="7">
        <f>data!F1701</f>
        <v>18</v>
      </c>
      <c r="G1703" s="7">
        <f>data!G1701</f>
        <v>21</v>
      </c>
      <c r="H1703" s="8">
        <f>data!H1701</f>
        <v>25</v>
      </c>
      <c r="I1703" s="9">
        <f>data!I1701</f>
        <v>15</v>
      </c>
      <c r="J1703" s="175"/>
      <c r="K1703" s="143"/>
      <c r="L1703" s="143"/>
      <c r="M1703" s="143"/>
      <c r="N1703" s="176"/>
      <c r="O1703" s="175"/>
      <c r="P1703" s="143"/>
      <c r="Q1703" s="143"/>
      <c r="R1703" s="143"/>
      <c r="S1703" s="176"/>
      <c r="T1703" s="175"/>
      <c r="U1703" s="143"/>
      <c r="V1703" s="143"/>
      <c r="W1703" s="143"/>
      <c r="X1703" s="176"/>
      <c r="Y1703" s="175"/>
      <c r="Z1703" s="143"/>
      <c r="AA1703" s="143"/>
      <c r="AB1703" s="143"/>
      <c r="AC1703" s="176"/>
      <c r="AD1703" s="175"/>
      <c r="AE1703" s="143"/>
      <c r="AF1703" s="143"/>
      <c r="AG1703" s="143"/>
      <c r="AH1703" s="176"/>
      <c r="AI1703" s="175"/>
      <c r="AJ1703" s="143"/>
      <c r="AK1703" s="143"/>
      <c r="AL1703" s="143"/>
      <c r="AM1703" s="176"/>
      <c r="AN1703" s="179"/>
      <c r="AO1703" s="180"/>
      <c r="AP1703" s="180"/>
      <c r="AQ1703" s="180"/>
      <c r="AR1703" s="180"/>
      <c r="AS1703" s="180"/>
      <c r="AT1703" s="180"/>
      <c r="AU1703" s="180"/>
      <c r="AV1703" s="180"/>
      <c r="AW1703" s="180"/>
      <c r="AX1703" s="180"/>
      <c r="AY1703" s="180"/>
      <c r="AZ1703" s="180"/>
      <c r="BA1703" s="180"/>
      <c r="BB1703" s="180"/>
      <c r="BC1703" s="180"/>
      <c r="BD1703" s="180"/>
      <c r="BE1703" s="180"/>
      <c r="BF1703" s="180"/>
      <c r="BG1703" s="180"/>
      <c r="BH1703" s="180"/>
      <c r="BI1703" s="180"/>
      <c r="BJ1703" s="180"/>
      <c r="BK1703" s="180"/>
      <c r="BL1703" s="180"/>
      <c r="BM1703" s="180"/>
      <c r="BN1703" s="180"/>
      <c r="BO1703" s="180"/>
      <c r="BP1703" s="180"/>
      <c r="BQ1703" s="180"/>
      <c r="BR1703" s="180"/>
      <c r="BS1703" s="180"/>
      <c r="BT1703" s="180"/>
      <c r="BU1703" s="180"/>
      <c r="BV1703" s="180"/>
    </row>
    <row r="1704" spans="1:74" x14ac:dyDescent="0.15">
      <c r="A1704" s="5">
        <v>1700</v>
      </c>
      <c r="B1704" s="5">
        <f>data!A1702</f>
        <v>2014107</v>
      </c>
      <c r="C1704" s="6">
        <f>data!C1702</f>
        <v>11</v>
      </c>
      <c r="D1704" s="7">
        <f>data!D1702</f>
        <v>14</v>
      </c>
      <c r="E1704" s="7">
        <f>data!E1702</f>
        <v>17</v>
      </c>
      <c r="F1704" s="7">
        <f>data!F1702</f>
        <v>22</v>
      </c>
      <c r="G1704" s="7">
        <f>data!G1702</f>
        <v>25</v>
      </c>
      <c r="H1704" s="8">
        <f>data!H1702</f>
        <v>27</v>
      </c>
      <c r="I1704" s="9">
        <f>data!I1702</f>
        <v>16</v>
      </c>
      <c r="J1704" s="175"/>
      <c r="K1704" s="143"/>
      <c r="L1704" s="143"/>
      <c r="M1704" s="143"/>
      <c r="N1704" s="176"/>
      <c r="O1704" s="175"/>
      <c r="P1704" s="143"/>
      <c r="Q1704" s="143"/>
      <c r="R1704" s="143"/>
      <c r="S1704" s="176"/>
      <c r="T1704" s="175"/>
      <c r="U1704" s="143"/>
      <c r="V1704" s="143"/>
      <c r="W1704" s="143"/>
      <c r="X1704" s="176"/>
      <c r="Y1704" s="175"/>
      <c r="Z1704" s="143"/>
      <c r="AA1704" s="143"/>
      <c r="AB1704" s="143"/>
      <c r="AC1704" s="176"/>
      <c r="AD1704" s="175"/>
      <c r="AE1704" s="143"/>
      <c r="AF1704" s="143"/>
      <c r="AG1704" s="143"/>
      <c r="AH1704" s="176"/>
      <c r="AI1704" s="175"/>
      <c r="AJ1704" s="143"/>
      <c r="AK1704" s="143"/>
      <c r="AL1704" s="143"/>
      <c r="AM1704" s="176"/>
      <c r="AN1704" s="179"/>
      <c r="AO1704" s="180"/>
      <c r="AP1704" s="180"/>
      <c r="AQ1704" s="180"/>
      <c r="AR1704" s="180"/>
      <c r="AS1704" s="180"/>
      <c r="AT1704" s="180"/>
      <c r="AU1704" s="180"/>
      <c r="AV1704" s="180"/>
      <c r="AW1704" s="180"/>
      <c r="AX1704" s="180"/>
      <c r="AY1704" s="180"/>
      <c r="AZ1704" s="180"/>
      <c r="BA1704" s="180"/>
      <c r="BB1704" s="180"/>
      <c r="BC1704" s="180"/>
      <c r="BD1704" s="180"/>
      <c r="BE1704" s="180"/>
      <c r="BF1704" s="180"/>
      <c r="BG1704" s="180"/>
      <c r="BH1704" s="180"/>
      <c r="BI1704" s="180"/>
      <c r="BJ1704" s="180"/>
      <c r="BK1704" s="180"/>
      <c r="BL1704" s="180"/>
      <c r="BM1704" s="180"/>
      <c r="BN1704" s="180"/>
      <c r="BO1704" s="180"/>
      <c r="BP1704" s="180"/>
      <c r="BQ1704" s="180"/>
      <c r="BR1704" s="180"/>
      <c r="BS1704" s="180"/>
      <c r="BT1704" s="180"/>
      <c r="BU1704" s="180"/>
      <c r="BV1704" s="180"/>
    </row>
    <row r="1705" spans="1:74" x14ac:dyDescent="0.15">
      <c r="A1705" s="5">
        <v>1701</v>
      </c>
      <c r="B1705" s="5">
        <f>data!A1703</f>
        <v>2014108</v>
      </c>
      <c r="C1705" s="6">
        <f>data!C1703</f>
        <v>3</v>
      </c>
      <c r="D1705" s="7">
        <f>data!D1703</f>
        <v>8</v>
      </c>
      <c r="E1705" s="7">
        <f>data!E1703</f>
        <v>9</v>
      </c>
      <c r="F1705" s="7">
        <f>data!F1703</f>
        <v>20</v>
      </c>
      <c r="G1705" s="7">
        <f>data!G1703</f>
        <v>23</v>
      </c>
      <c r="H1705" s="8">
        <f>data!H1703</f>
        <v>28</v>
      </c>
      <c r="I1705" s="9">
        <f>data!I1703</f>
        <v>2</v>
      </c>
      <c r="J1705" s="175"/>
      <c r="K1705" s="143"/>
      <c r="L1705" s="143"/>
      <c r="M1705" s="143"/>
      <c r="N1705" s="176"/>
      <c r="O1705" s="175"/>
      <c r="P1705" s="143"/>
      <c r="Q1705" s="143"/>
      <c r="R1705" s="143"/>
      <c r="S1705" s="176"/>
      <c r="T1705" s="175"/>
      <c r="U1705" s="143"/>
      <c r="V1705" s="143"/>
      <c r="W1705" s="143"/>
      <c r="X1705" s="176"/>
      <c r="Y1705" s="175"/>
      <c r="Z1705" s="143"/>
      <c r="AA1705" s="143"/>
      <c r="AB1705" s="143"/>
      <c r="AC1705" s="176"/>
      <c r="AD1705" s="175"/>
      <c r="AE1705" s="143"/>
      <c r="AF1705" s="143"/>
      <c r="AG1705" s="143"/>
      <c r="AH1705" s="176"/>
      <c r="AI1705" s="175"/>
      <c r="AJ1705" s="143"/>
      <c r="AK1705" s="143"/>
      <c r="AL1705" s="143"/>
      <c r="AM1705" s="176"/>
      <c r="AN1705" s="179"/>
      <c r="AO1705" s="180"/>
      <c r="AP1705" s="180"/>
      <c r="AQ1705" s="180"/>
      <c r="AR1705" s="180"/>
      <c r="AS1705" s="180"/>
      <c r="AT1705" s="180"/>
      <c r="AU1705" s="180"/>
      <c r="AV1705" s="180"/>
      <c r="AW1705" s="180"/>
      <c r="AX1705" s="180"/>
      <c r="AY1705" s="180"/>
      <c r="AZ1705" s="180"/>
      <c r="BA1705" s="180"/>
      <c r="BB1705" s="180"/>
      <c r="BC1705" s="180"/>
      <c r="BD1705" s="180"/>
      <c r="BE1705" s="180"/>
      <c r="BF1705" s="180"/>
      <c r="BG1705" s="180"/>
      <c r="BH1705" s="180"/>
      <c r="BI1705" s="180"/>
      <c r="BJ1705" s="180"/>
      <c r="BK1705" s="180"/>
      <c r="BL1705" s="180"/>
      <c r="BM1705" s="180"/>
      <c r="BN1705" s="180"/>
      <c r="BO1705" s="180"/>
      <c r="BP1705" s="180"/>
      <c r="BQ1705" s="180"/>
      <c r="BR1705" s="180"/>
      <c r="BS1705" s="180"/>
      <c r="BT1705" s="180"/>
      <c r="BU1705" s="180"/>
      <c r="BV1705" s="180"/>
    </row>
    <row r="1706" spans="1:74" x14ac:dyDescent="0.15">
      <c r="A1706" s="5">
        <v>1702</v>
      </c>
      <c r="B1706" s="5">
        <f>data!A1704</f>
        <v>2014109</v>
      </c>
      <c r="C1706" s="6">
        <f>data!C1704</f>
        <v>2</v>
      </c>
      <c r="D1706" s="7">
        <f>data!D1704</f>
        <v>5</v>
      </c>
      <c r="E1706" s="7">
        <f>data!E1704</f>
        <v>11</v>
      </c>
      <c r="F1706" s="7">
        <f>data!F1704</f>
        <v>15</v>
      </c>
      <c r="G1706" s="7">
        <f>data!G1704</f>
        <v>19</v>
      </c>
      <c r="H1706" s="8">
        <f>data!H1704</f>
        <v>28</v>
      </c>
      <c r="I1706" s="9">
        <f>data!I1704</f>
        <v>2</v>
      </c>
      <c r="J1706" s="175"/>
      <c r="K1706" s="143"/>
      <c r="L1706" s="143"/>
      <c r="M1706" s="143"/>
      <c r="N1706" s="176"/>
      <c r="O1706" s="175"/>
      <c r="P1706" s="143"/>
      <c r="Q1706" s="143"/>
      <c r="R1706" s="143"/>
      <c r="S1706" s="176"/>
      <c r="T1706" s="175"/>
      <c r="U1706" s="143"/>
      <c r="V1706" s="143"/>
      <c r="W1706" s="143"/>
      <c r="X1706" s="176"/>
      <c r="Y1706" s="175"/>
      <c r="Z1706" s="143"/>
      <c r="AA1706" s="143"/>
      <c r="AB1706" s="143"/>
      <c r="AC1706" s="176"/>
      <c r="AD1706" s="175"/>
      <c r="AE1706" s="143"/>
      <c r="AF1706" s="143"/>
      <c r="AG1706" s="143"/>
      <c r="AH1706" s="176"/>
      <c r="AI1706" s="175"/>
      <c r="AJ1706" s="143"/>
      <c r="AK1706" s="143"/>
      <c r="AL1706" s="143"/>
      <c r="AM1706" s="176"/>
      <c r="AN1706" s="179"/>
      <c r="AO1706" s="180"/>
      <c r="AP1706" s="180"/>
      <c r="AQ1706" s="180"/>
      <c r="AR1706" s="180"/>
      <c r="AS1706" s="180"/>
      <c r="AT1706" s="180"/>
      <c r="AU1706" s="180"/>
      <c r="AV1706" s="180"/>
      <c r="AW1706" s="180"/>
      <c r="AX1706" s="180"/>
      <c r="AY1706" s="180"/>
      <c r="AZ1706" s="180"/>
      <c r="BA1706" s="180"/>
      <c r="BB1706" s="180"/>
      <c r="BC1706" s="180"/>
      <c r="BD1706" s="180"/>
      <c r="BE1706" s="180"/>
      <c r="BF1706" s="180"/>
      <c r="BG1706" s="180"/>
      <c r="BH1706" s="180"/>
      <c r="BI1706" s="180"/>
      <c r="BJ1706" s="180"/>
      <c r="BK1706" s="180"/>
      <c r="BL1706" s="180"/>
      <c r="BM1706" s="180"/>
      <c r="BN1706" s="180"/>
      <c r="BO1706" s="180"/>
      <c r="BP1706" s="180"/>
      <c r="BQ1706" s="180"/>
      <c r="BR1706" s="180"/>
      <c r="BS1706" s="180"/>
      <c r="BT1706" s="180"/>
      <c r="BU1706" s="180"/>
      <c r="BV1706" s="180"/>
    </row>
    <row r="1707" spans="1:74" x14ac:dyDescent="0.15">
      <c r="A1707" s="5">
        <v>1703</v>
      </c>
      <c r="B1707" s="5">
        <f>data!A1705</f>
        <v>2014110</v>
      </c>
      <c r="C1707" s="6">
        <f>data!C1705</f>
        <v>1</v>
      </c>
      <c r="D1707" s="7">
        <f>data!D1705</f>
        <v>8</v>
      </c>
      <c r="E1707" s="7">
        <f>data!E1705</f>
        <v>11</v>
      </c>
      <c r="F1707" s="7">
        <f>data!F1705</f>
        <v>13</v>
      </c>
      <c r="G1707" s="7">
        <f>data!G1705</f>
        <v>19</v>
      </c>
      <c r="H1707" s="8">
        <f>data!H1705</f>
        <v>30</v>
      </c>
      <c r="I1707" s="9">
        <f>data!I1705</f>
        <v>6</v>
      </c>
      <c r="J1707" s="175"/>
      <c r="K1707" s="143"/>
      <c r="L1707" s="143"/>
      <c r="M1707" s="143"/>
      <c r="N1707" s="176"/>
      <c r="O1707" s="175"/>
      <c r="P1707" s="143"/>
      <c r="Q1707" s="143"/>
      <c r="R1707" s="143"/>
      <c r="S1707" s="176"/>
      <c r="T1707" s="175"/>
      <c r="U1707" s="143"/>
      <c r="V1707" s="143"/>
      <c r="W1707" s="143"/>
      <c r="X1707" s="176"/>
      <c r="Y1707" s="175"/>
      <c r="Z1707" s="143"/>
      <c r="AA1707" s="143"/>
      <c r="AB1707" s="143"/>
      <c r="AC1707" s="176"/>
      <c r="AD1707" s="175"/>
      <c r="AE1707" s="143"/>
      <c r="AF1707" s="143"/>
      <c r="AG1707" s="143"/>
      <c r="AH1707" s="176"/>
      <c r="AI1707" s="175"/>
      <c r="AJ1707" s="143"/>
      <c r="AK1707" s="143"/>
      <c r="AL1707" s="143"/>
      <c r="AM1707" s="176"/>
      <c r="AN1707" s="179"/>
      <c r="AO1707" s="180"/>
      <c r="AP1707" s="180"/>
      <c r="AQ1707" s="180"/>
      <c r="AR1707" s="180"/>
      <c r="AS1707" s="180"/>
      <c r="AT1707" s="180"/>
      <c r="AU1707" s="180"/>
      <c r="AV1707" s="180"/>
      <c r="AW1707" s="180"/>
      <c r="AX1707" s="180"/>
      <c r="AY1707" s="180"/>
      <c r="AZ1707" s="180"/>
      <c r="BA1707" s="180"/>
      <c r="BB1707" s="180"/>
      <c r="BC1707" s="180"/>
      <c r="BD1707" s="180"/>
      <c r="BE1707" s="180"/>
      <c r="BF1707" s="180"/>
      <c r="BG1707" s="180"/>
      <c r="BH1707" s="180"/>
      <c r="BI1707" s="180"/>
      <c r="BJ1707" s="180"/>
      <c r="BK1707" s="180"/>
      <c r="BL1707" s="180"/>
      <c r="BM1707" s="180"/>
      <c r="BN1707" s="180"/>
      <c r="BO1707" s="180"/>
      <c r="BP1707" s="180"/>
      <c r="BQ1707" s="180"/>
      <c r="BR1707" s="180"/>
      <c r="BS1707" s="180"/>
      <c r="BT1707" s="180"/>
      <c r="BU1707" s="180"/>
      <c r="BV1707" s="180"/>
    </row>
    <row r="1708" spans="1:74" x14ac:dyDescent="0.15">
      <c r="A1708" s="5">
        <v>1704</v>
      </c>
      <c r="B1708" s="5">
        <f>data!A1706</f>
        <v>2014111</v>
      </c>
      <c r="C1708" s="6">
        <f>data!C1706</f>
        <v>2</v>
      </c>
      <c r="D1708" s="7">
        <f>data!D1706</f>
        <v>8</v>
      </c>
      <c r="E1708" s="7">
        <f>data!E1706</f>
        <v>17</v>
      </c>
      <c r="F1708" s="7">
        <f>data!F1706</f>
        <v>20</v>
      </c>
      <c r="G1708" s="7">
        <f>data!G1706</f>
        <v>22</v>
      </c>
      <c r="H1708" s="8">
        <f>data!H1706</f>
        <v>28</v>
      </c>
      <c r="I1708" s="9">
        <f>data!I1706</f>
        <v>2</v>
      </c>
      <c r="J1708" s="175"/>
      <c r="K1708" s="143"/>
      <c r="L1708" s="143"/>
      <c r="M1708" s="143"/>
      <c r="N1708" s="176"/>
      <c r="O1708" s="175"/>
      <c r="P1708" s="143"/>
      <c r="Q1708" s="143"/>
      <c r="R1708" s="143"/>
      <c r="S1708" s="176"/>
      <c r="T1708" s="175"/>
      <c r="U1708" s="143"/>
      <c r="V1708" s="143"/>
      <c r="W1708" s="143"/>
      <c r="X1708" s="176"/>
      <c r="Y1708" s="175"/>
      <c r="Z1708" s="143"/>
      <c r="AA1708" s="143"/>
      <c r="AB1708" s="143"/>
      <c r="AC1708" s="176"/>
      <c r="AD1708" s="175"/>
      <c r="AE1708" s="143"/>
      <c r="AF1708" s="143"/>
      <c r="AG1708" s="143"/>
      <c r="AH1708" s="176"/>
      <c r="AI1708" s="175"/>
      <c r="AJ1708" s="143"/>
      <c r="AK1708" s="143"/>
      <c r="AL1708" s="143"/>
      <c r="AM1708" s="176"/>
      <c r="AN1708" s="179"/>
      <c r="AO1708" s="180"/>
      <c r="AP1708" s="180"/>
      <c r="AQ1708" s="180"/>
      <c r="AR1708" s="180"/>
      <c r="AS1708" s="180"/>
      <c r="AT1708" s="180"/>
      <c r="AU1708" s="180"/>
      <c r="AV1708" s="180"/>
      <c r="AW1708" s="180"/>
      <c r="AX1708" s="180"/>
      <c r="AY1708" s="180"/>
      <c r="AZ1708" s="180"/>
      <c r="BA1708" s="180"/>
      <c r="BB1708" s="180"/>
      <c r="BC1708" s="180"/>
      <c r="BD1708" s="180"/>
      <c r="BE1708" s="180"/>
      <c r="BF1708" s="180"/>
      <c r="BG1708" s="180"/>
      <c r="BH1708" s="180"/>
      <c r="BI1708" s="180"/>
      <c r="BJ1708" s="180"/>
      <c r="BK1708" s="180"/>
      <c r="BL1708" s="180"/>
      <c r="BM1708" s="180"/>
      <c r="BN1708" s="180"/>
      <c r="BO1708" s="180"/>
      <c r="BP1708" s="180"/>
      <c r="BQ1708" s="180"/>
      <c r="BR1708" s="180"/>
      <c r="BS1708" s="180"/>
      <c r="BT1708" s="180"/>
      <c r="BU1708" s="180"/>
      <c r="BV1708" s="180"/>
    </row>
    <row r="1709" spans="1:74" x14ac:dyDescent="0.15">
      <c r="A1709" s="5">
        <v>1705</v>
      </c>
      <c r="B1709" s="5">
        <f>data!A1707</f>
        <v>2014112</v>
      </c>
      <c r="C1709" s="6">
        <f>data!C1707</f>
        <v>1</v>
      </c>
      <c r="D1709" s="7">
        <f>data!D1707</f>
        <v>15</v>
      </c>
      <c r="E1709" s="7">
        <f>data!E1707</f>
        <v>16</v>
      </c>
      <c r="F1709" s="7">
        <f>data!F1707</f>
        <v>21</v>
      </c>
      <c r="G1709" s="7">
        <f>data!G1707</f>
        <v>24</v>
      </c>
      <c r="H1709" s="8">
        <f>data!H1707</f>
        <v>30</v>
      </c>
      <c r="I1709" s="9">
        <f>data!I1707</f>
        <v>3</v>
      </c>
      <c r="J1709" s="175"/>
      <c r="K1709" s="143"/>
      <c r="L1709" s="143"/>
      <c r="M1709" s="143"/>
      <c r="N1709" s="176"/>
      <c r="O1709" s="175"/>
      <c r="P1709" s="143"/>
      <c r="Q1709" s="143"/>
      <c r="R1709" s="143"/>
      <c r="S1709" s="176"/>
      <c r="T1709" s="175"/>
      <c r="U1709" s="143"/>
      <c r="V1709" s="143"/>
      <c r="W1709" s="143"/>
      <c r="X1709" s="176"/>
      <c r="Y1709" s="175"/>
      <c r="Z1709" s="143"/>
      <c r="AA1709" s="143"/>
      <c r="AB1709" s="143"/>
      <c r="AC1709" s="176"/>
      <c r="AD1709" s="175"/>
      <c r="AE1709" s="143"/>
      <c r="AF1709" s="143"/>
      <c r="AG1709" s="143"/>
      <c r="AH1709" s="176"/>
      <c r="AI1709" s="175"/>
      <c r="AJ1709" s="143"/>
      <c r="AK1709" s="143"/>
      <c r="AL1709" s="143"/>
      <c r="AM1709" s="176"/>
      <c r="AN1709" s="179"/>
      <c r="AO1709" s="180"/>
      <c r="AP1709" s="180"/>
      <c r="AQ1709" s="180"/>
      <c r="AR1709" s="180"/>
      <c r="AS1709" s="180"/>
      <c r="AT1709" s="180"/>
      <c r="AU1709" s="180"/>
      <c r="AV1709" s="180"/>
      <c r="AW1709" s="180"/>
      <c r="AX1709" s="180"/>
      <c r="AY1709" s="180"/>
      <c r="AZ1709" s="180"/>
      <c r="BA1709" s="180"/>
      <c r="BB1709" s="180"/>
      <c r="BC1709" s="180"/>
      <c r="BD1709" s="180"/>
      <c r="BE1709" s="180"/>
      <c r="BF1709" s="180"/>
      <c r="BG1709" s="180"/>
      <c r="BH1709" s="180"/>
      <c r="BI1709" s="180"/>
      <c r="BJ1709" s="180"/>
      <c r="BK1709" s="180"/>
      <c r="BL1709" s="180"/>
      <c r="BM1709" s="180"/>
      <c r="BN1709" s="180"/>
      <c r="BO1709" s="180"/>
      <c r="BP1709" s="180"/>
      <c r="BQ1709" s="180"/>
      <c r="BR1709" s="180"/>
      <c r="BS1709" s="180"/>
      <c r="BT1709" s="180"/>
      <c r="BU1709" s="180"/>
      <c r="BV1709" s="180"/>
    </row>
    <row r="1710" spans="1:74" x14ac:dyDescent="0.15">
      <c r="A1710" s="5">
        <v>1706</v>
      </c>
      <c r="B1710" s="5">
        <f>data!A1708</f>
        <v>2014113</v>
      </c>
      <c r="C1710" s="6">
        <f>data!C1708</f>
        <v>12</v>
      </c>
      <c r="D1710" s="7">
        <f>data!D1708</f>
        <v>14</v>
      </c>
      <c r="E1710" s="7">
        <f>data!E1708</f>
        <v>28</v>
      </c>
      <c r="F1710" s="7">
        <f>data!F1708</f>
        <v>31</v>
      </c>
      <c r="G1710" s="7">
        <f>data!G1708</f>
        <v>32</v>
      </c>
      <c r="H1710" s="8">
        <f>data!H1708</f>
        <v>33</v>
      </c>
      <c r="I1710" s="9">
        <f>data!I1708</f>
        <v>7</v>
      </c>
      <c r="J1710" s="175"/>
      <c r="K1710" s="143"/>
      <c r="L1710" s="143"/>
      <c r="M1710" s="143"/>
      <c r="N1710" s="176"/>
      <c r="O1710" s="175"/>
      <c r="P1710" s="143"/>
      <c r="Q1710" s="143"/>
      <c r="R1710" s="143"/>
      <c r="S1710" s="176"/>
      <c r="T1710" s="175"/>
      <c r="U1710" s="143"/>
      <c r="V1710" s="143"/>
      <c r="W1710" s="143"/>
      <c r="X1710" s="176"/>
      <c r="Y1710" s="175"/>
      <c r="Z1710" s="143"/>
      <c r="AA1710" s="143"/>
      <c r="AB1710" s="143"/>
      <c r="AC1710" s="176"/>
      <c r="AD1710" s="175"/>
      <c r="AE1710" s="143"/>
      <c r="AF1710" s="143"/>
      <c r="AG1710" s="143"/>
      <c r="AH1710" s="176"/>
      <c r="AI1710" s="175"/>
      <c r="AJ1710" s="143"/>
      <c r="AK1710" s="143"/>
      <c r="AL1710" s="143"/>
      <c r="AM1710" s="176"/>
      <c r="AN1710" s="179"/>
      <c r="AO1710" s="180"/>
      <c r="AP1710" s="180"/>
      <c r="AQ1710" s="180"/>
      <c r="AR1710" s="180"/>
      <c r="AS1710" s="180"/>
      <c r="AT1710" s="180"/>
      <c r="AU1710" s="180"/>
      <c r="AV1710" s="180"/>
      <c r="AW1710" s="180"/>
      <c r="AX1710" s="180"/>
      <c r="AY1710" s="180"/>
      <c r="AZ1710" s="180"/>
      <c r="BA1710" s="180"/>
      <c r="BB1710" s="180"/>
      <c r="BC1710" s="180"/>
      <c r="BD1710" s="180"/>
      <c r="BE1710" s="180"/>
      <c r="BF1710" s="180"/>
      <c r="BG1710" s="180"/>
      <c r="BH1710" s="180"/>
      <c r="BI1710" s="180"/>
      <c r="BJ1710" s="180"/>
      <c r="BK1710" s="180"/>
      <c r="BL1710" s="180"/>
      <c r="BM1710" s="180"/>
      <c r="BN1710" s="180"/>
      <c r="BO1710" s="180"/>
      <c r="BP1710" s="180"/>
      <c r="BQ1710" s="180"/>
      <c r="BR1710" s="180"/>
      <c r="BS1710" s="180"/>
      <c r="BT1710" s="180"/>
      <c r="BU1710" s="180"/>
      <c r="BV1710" s="180"/>
    </row>
    <row r="1711" spans="1:74" x14ac:dyDescent="0.15">
      <c r="A1711" s="5">
        <v>1707</v>
      </c>
      <c r="B1711" s="5">
        <f>data!A1709</f>
        <v>2014114</v>
      </c>
      <c r="C1711" s="6">
        <f>data!C1709</f>
        <v>2</v>
      </c>
      <c r="D1711" s="7">
        <f>data!D1709</f>
        <v>7</v>
      </c>
      <c r="E1711" s="7">
        <f>data!E1709</f>
        <v>23</v>
      </c>
      <c r="F1711" s="7">
        <f>data!F1709</f>
        <v>30</v>
      </c>
      <c r="G1711" s="7">
        <f>data!G1709</f>
        <v>32</v>
      </c>
      <c r="H1711" s="8">
        <f>data!H1709</f>
        <v>33</v>
      </c>
      <c r="I1711" s="9">
        <f>data!I1709</f>
        <v>10</v>
      </c>
      <c r="J1711" s="175"/>
      <c r="K1711" s="143"/>
      <c r="L1711" s="143"/>
      <c r="M1711" s="143"/>
      <c r="N1711" s="176"/>
      <c r="O1711" s="175"/>
      <c r="P1711" s="143"/>
      <c r="Q1711" s="143"/>
      <c r="R1711" s="143"/>
      <c r="S1711" s="176"/>
      <c r="T1711" s="175"/>
      <c r="U1711" s="143"/>
      <c r="V1711" s="143"/>
      <c r="W1711" s="143"/>
      <c r="X1711" s="176"/>
      <c r="Y1711" s="175"/>
      <c r="Z1711" s="143"/>
      <c r="AA1711" s="143"/>
      <c r="AB1711" s="143"/>
      <c r="AC1711" s="176"/>
      <c r="AD1711" s="175"/>
      <c r="AE1711" s="143"/>
      <c r="AF1711" s="143"/>
      <c r="AG1711" s="143"/>
      <c r="AH1711" s="176"/>
      <c r="AI1711" s="175"/>
      <c r="AJ1711" s="143"/>
      <c r="AK1711" s="143"/>
      <c r="AL1711" s="143"/>
      <c r="AM1711" s="176"/>
      <c r="AN1711" s="179"/>
      <c r="AO1711" s="180"/>
      <c r="AP1711" s="180"/>
      <c r="AQ1711" s="180"/>
      <c r="AR1711" s="180"/>
      <c r="AS1711" s="180"/>
      <c r="AT1711" s="180"/>
      <c r="AU1711" s="180"/>
      <c r="AV1711" s="180"/>
      <c r="AW1711" s="180"/>
      <c r="AX1711" s="180"/>
      <c r="AY1711" s="180"/>
      <c r="AZ1711" s="180"/>
      <c r="BA1711" s="180"/>
      <c r="BB1711" s="180"/>
      <c r="BC1711" s="180"/>
      <c r="BD1711" s="180"/>
      <c r="BE1711" s="180"/>
      <c r="BF1711" s="180"/>
      <c r="BG1711" s="180"/>
      <c r="BH1711" s="180"/>
      <c r="BI1711" s="180"/>
      <c r="BJ1711" s="180"/>
      <c r="BK1711" s="180"/>
      <c r="BL1711" s="180"/>
      <c r="BM1711" s="180"/>
      <c r="BN1711" s="180"/>
      <c r="BO1711" s="180"/>
      <c r="BP1711" s="180"/>
      <c r="BQ1711" s="180"/>
      <c r="BR1711" s="180"/>
      <c r="BS1711" s="180"/>
      <c r="BT1711" s="180"/>
      <c r="BU1711" s="180"/>
      <c r="BV1711" s="180"/>
    </row>
    <row r="1712" spans="1:74" x14ac:dyDescent="0.15">
      <c r="A1712" s="5">
        <v>1708</v>
      </c>
      <c r="B1712" s="5">
        <f>data!A1710</f>
        <v>2014115</v>
      </c>
      <c r="C1712" s="6">
        <f>data!C1710</f>
        <v>1</v>
      </c>
      <c r="D1712" s="7">
        <f>data!D1710</f>
        <v>9</v>
      </c>
      <c r="E1712" s="7">
        <f>data!E1710</f>
        <v>10</v>
      </c>
      <c r="F1712" s="7">
        <f>data!F1710</f>
        <v>11</v>
      </c>
      <c r="G1712" s="7">
        <f>data!G1710</f>
        <v>13</v>
      </c>
      <c r="H1712" s="8">
        <f>data!H1710</f>
        <v>32</v>
      </c>
      <c r="I1712" s="9">
        <f>data!I1710</f>
        <v>3</v>
      </c>
      <c r="J1712" s="175"/>
      <c r="K1712" s="143"/>
      <c r="L1712" s="143"/>
      <c r="M1712" s="143"/>
      <c r="N1712" s="176"/>
      <c r="O1712" s="175"/>
      <c r="P1712" s="143"/>
      <c r="Q1712" s="143"/>
      <c r="R1712" s="143"/>
      <c r="S1712" s="176"/>
      <c r="T1712" s="175"/>
      <c r="U1712" s="143"/>
      <c r="V1712" s="143"/>
      <c r="W1712" s="143"/>
      <c r="X1712" s="176"/>
      <c r="Y1712" s="175"/>
      <c r="Z1712" s="143"/>
      <c r="AA1712" s="143"/>
      <c r="AB1712" s="143"/>
      <c r="AC1712" s="176"/>
      <c r="AD1712" s="175"/>
      <c r="AE1712" s="143"/>
      <c r="AF1712" s="143"/>
      <c r="AG1712" s="143"/>
      <c r="AH1712" s="176"/>
      <c r="AI1712" s="175"/>
      <c r="AJ1712" s="143"/>
      <c r="AK1712" s="143"/>
      <c r="AL1712" s="143"/>
      <c r="AM1712" s="176"/>
      <c r="AN1712" s="179"/>
      <c r="AO1712" s="180"/>
      <c r="AP1712" s="180"/>
      <c r="AQ1712" s="180"/>
      <c r="AR1712" s="180"/>
      <c r="AS1712" s="180"/>
      <c r="AT1712" s="180"/>
      <c r="AU1712" s="180"/>
      <c r="AV1712" s="180"/>
      <c r="AW1712" s="180"/>
      <c r="AX1712" s="180"/>
      <c r="AY1712" s="180"/>
      <c r="AZ1712" s="180"/>
      <c r="BA1712" s="180"/>
      <c r="BB1712" s="180"/>
      <c r="BC1712" s="180"/>
      <c r="BD1712" s="180"/>
      <c r="BE1712" s="180"/>
      <c r="BF1712" s="180"/>
      <c r="BG1712" s="180"/>
      <c r="BH1712" s="180"/>
      <c r="BI1712" s="180"/>
      <c r="BJ1712" s="180"/>
      <c r="BK1712" s="180"/>
      <c r="BL1712" s="180"/>
      <c r="BM1712" s="180"/>
      <c r="BN1712" s="180"/>
      <c r="BO1712" s="180"/>
      <c r="BP1712" s="180"/>
      <c r="BQ1712" s="180"/>
      <c r="BR1712" s="180"/>
      <c r="BS1712" s="180"/>
      <c r="BT1712" s="180"/>
      <c r="BU1712" s="180"/>
      <c r="BV1712" s="180"/>
    </row>
    <row r="1713" spans="1:74" x14ac:dyDescent="0.15">
      <c r="A1713" s="5">
        <v>1709</v>
      </c>
      <c r="B1713" s="5">
        <f>data!A1711</f>
        <v>2014116</v>
      </c>
      <c r="C1713" s="6">
        <f>data!C1711</f>
        <v>9</v>
      </c>
      <c r="D1713" s="7">
        <f>data!D1711</f>
        <v>10</v>
      </c>
      <c r="E1713" s="7">
        <f>data!E1711</f>
        <v>14</v>
      </c>
      <c r="F1713" s="7">
        <f>data!F1711</f>
        <v>15</v>
      </c>
      <c r="G1713" s="7">
        <f>data!G1711</f>
        <v>19</v>
      </c>
      <c r="H1713" s="8">
        <f>data!H1711</f>
        <v>29</v>
      </c>
      <c r="I1713" s="9">
        <f>data!I1711</f>
        <v>16</v>
      </c>
      <c r="J1713" s="175"/>
      <c r="K1713" s="143"/>
      <c r="L1713" s="143"/>
      <c r="M1713" s="143"/>
      <c r="N1713" s="176"/>
      <c r="O1713" s="175"/>
      <c r="P1713" s="143"/>
      <c r="Q1713" s="143"/>
      <c r="R1713" s="143"/>
      <c r="S1713" s="176"/>
      <c r="T1713" s="175"/>
      <c r="U1713" s="143"/>
      <c r="V1713" s="143"/>
      <c r="W1713" s="143"/>
      <c r="X1713" s="176"/>
      <c r="Y1713" s="175"/>
      <c r="Z1713" s="143"/>
      <c r="AA1713" s="143"/>
      <c r="AB1713" s="143"/>
      <c r="AC1713" s="176"/>
      <c r="AD1713" s="175"/>
      <c r="AE1713" s="143"/>
      <c r="AF1713" s="143"/>
      <c r="AG1713" s="143"/>
      <c r="AH1713" s="176"/>
      <c r="AI1713" s="175"/>
      <c r="AJ1713" s="143"/>
      <c r="AK1713" s="143"/>
      <c r="AL1713" s="143"/>
      <c r="AM1713" s="176"/>
      <c r="AN1713" s="179"/>
      <c r="AO1713" s="180"/>
      <c r="AP1713" s="180"/>
      <c r="AQ1713" s="180"/>
      <c r="AR1713" s="180"/>
      <c r="AS1713" s="180"/>
      <c r="AT1713" s="180"/>
      <c r="AU1713" s="180"/>
      <c r="AV1713" s="180"/>
      <c r="AW1713" s="180"/>
      <c r="AX1713" s="180"/>
      <c r="AY1713" s="180"/>
      <c r="AZ1713" s="180"/>
      <c r="BA1713" s="180"/>
      <c r="BB1713" s="180"/>
      <c r="BC1713" s="180"/>
      <c r="BD1713" s="180"/>
      <c r="BE1713" s="180"/>
      <c r="BF1713" s="180"/>
      <c r="BG1713" s="180"/>
      <c r="BH1713" s="180"/>
      <c r="BI1713" s="180"/>
      <c r="BJ1713" s="180"/>
      <c r="BK1713" s="180"/>
      <c r="BL1713" s="180"/>
      <c r="BM1713" s="180"/>
      <c r="BN1713" s="180"/>
      <c r="BO1713" s="180"/>
      <c r="BP1713" s="180"/>
      <c r="BQ1713" s="180"/>
      <c r="BR1713" s="180"/>
      <c r="BS1713" s="180"/>
      <c r="BT1713" s="180"/>
      <c r="BU1713" s="180"/>
      <c r="BV1713" s="180"/>
    </row>
    <row r="1714" spans="1:74" x14ac:dyDescent="0.15">
      <c r="A1714" s="5">
        <v>1710</v>
      </c>
      <c r="B1714" s="5">
        <f>data!A1712</f>
        <v>2014117</v>
      </c>
      <c r="C1714" s="6">
        <f>data!C1712</f>
        <v>5</v>
      </c>
      <c r="D1714" s="7">
        <f>data!D1712</f>
        <v>10</v>
      </c>
      <c r="E1714" s="7">
        <f>data!E1712</f>
        <v>17</v>
      </c>
      <c r="F1714" s="7">
        <f>data!F1712</f>
        <v>25</v>
      </c>
      <c r="G1714" s="7">
        <f>data!G1712</f>
        <v>28</v>
      </c>
      <c r="H1714" s="8">
        <f>data!H1712</f>
        <v>29</v>
      </c>
      <c r="I1714" s="9">
        <f>data!I1712</f>
        <v>4</v>
      </c>
      <c r="J1714" s="175"/>
      <c r="K1714" s="143"/>
      <c r="L1714" s="143"/>
      <c r="M1714" s="143"/>
      <c r="N1714" s="176"/>
      <c r="O1714" s="175"/>
      <c r="P1714" s="143"/>
      <c r="Q1714" s="143"/>
      <c r="R1714" s="143"/>
      <c r="S1714" s="176"/>
      <c r="T1714" s="175"/>
      <c r="U1714" s="143"/>
      <c r="V1714" s="143"/>
      <c r="W1714" s="143"/>
      <c r="X1714" s="176"/>
      <c r="Y1714" s="175"/>
      <c r="Z1714" s="143"/>
      <c r="AA1714" s="143"/>
      <c r="AB1714" s="143"/>
      <c r="AC1714" s="176"/>
      <c r="AD1714" s="175"/>
      <c r="AE1714" s="143"/>
      <c r="AF1714" s="143"/>
      <c r="AG1714" s="143"/>
      <c r="AH1714" s="176"/>
      <c r="AI1714" s="175"/>
      <c r="AJ1714" s="143"/>
      <c r="AK1714" s="143"/>
      <c r="AL1714" s="143"/>
      <c r="AM1714" s="176"/>
      <c r="AN1714" s="179"/>
      <c r="AO1714" s="180"/>
      <c r="AP1714" s="180"/>
      <c r="AQ1714" s="180"/>
      <c r="AR1714" s="180"/>
      <c r="AS1714" s="180"/>
      <c r="AT1714" s="180"/>
      <c r="AU1714" s="180"/>
      <c r="AV1714" s="180"/>
      <c r="AW1714" s="180"/>
      <c r="AX1714" s="180"/>
      <c r="AY1714" s="180"/>
      <c r="AZ1714" s="180"/>
      <c r="BA1714" s="180"/>
      <c r="BB1714" s="180"/>
      <c r="BC1714" s="180"/>
      <c r="BD1714" s="180"/>
      <c r="BE1714" s="180"/>
      <c r="BF1714" s="180"/>
      <c r="BG1714" s="180"/>
      <c r="BH1714" s="180"/>
      <c r="BI1714" s="180"/>
      <c r="BJ1714" s="180"/>
      <c r="BK1714" s="180"/>
      <c r="BL1714" s="180"/>
      <c r="BM1714" s="180"/>
      <c r="BN1714" s="180"/>
      <c r="BO1714" s="180"/>
      <c r="BP1714" s="180"/>
      <c r="BQ1714" s="180"/>
      <c r="BR1714" s="180"/>
      <c r="BS1714" s="180"/>
      <c r="BT1714" s="180"/>
      <c r="BU1714" s="180"/>
      <c r="BV1714" s="180"/>
    </row>
    <row r="1715" spans="1:74" x14ac:dyDescent="0.15">
      <c r="A1715" s="5">
        <v>1711</v>
      </c>
      <c r="B1715" s="5">
        <f>data!A1713</f>
        <v>2014118</v>
      </c>
      <c r="C1715" s="6">
        <f>data!C1713</f>
        <v>5</v>
      </c>
      <c r="D1715" s="7">
        <f>data!D1713</f>
        <v>7</v>
      </c>
      <c r="E1715" s="7">
        <f>data!E1713</f>
        <v>15</v>
      </c>
      <c r="F1715" s="7">
        <f>data!F1713</f>
        <v>18</v>
      </c>
      <c r="G1715" s="7">
        <f>data!G1713</f>
        <v>26</v>
      </c>
      <c r="H1715" s="8">
        <f>data!H1713</f>
        <v>30</v>
      </c>
      <c r="I1715" s="9">
        <f>data!I1713</f>
        <v>3</v>
      </c>
      <c r="J1715" s="175"/>
      <c r="K1715" s="143"/>
      <c r="L1715" s="143"/>
      <c r="M1715" s="143"/>
      <c r="N1715" s="176"/>
      <c r="O1715" s="175"/>
      <c r="P1715" s="143"/>
      <c r="Q1715" s="143"/>
      <c r="R1715" s="143"/>
      <c r="S1715" s="176"/>
      <c r="T1715" s="175"/>
      <c r="U1715" s="143"/>
      <c r="V1715" s="143"/>
      <c r="W1715" s="143"/>
      <c r="X1715" s="176"/>
      <c r="Y1715" s="175"/>
      <c r="Z1715" s="143"/>
      <c r="AA1715" s="143"/>
      <c r="AB1715" s="143"/>
      <c r="AC1715" s="176"/>
      <c r="AD1715" s="175"/>
      <c r="AE1715" s="143"/>
      <c r="AF1715" s="143"/>
      <c r="AG1715" s="143"/>
      <c r="AH1715" s="176"/>
      <c r="AI1715" s="175"/>
      <c r="AJ1715" s="143"/>
      <c r="AK1715" s="143"/>
      <c r="AL1715" s="143"/>
      <c r="AM1715" s="176"/>
      <c r="AN1715" s="179"/>
      <c r="AO1715" s="180"/>
      <c r="AP1715" s="180"/>
      <c r="AQ1715" s="180"/>
      <c r="AR1715" s="180"/>
      <c r="AS1715" s="180"/>
      <c r="AT1715" s="180"/>
      <c r="AU1715" s="180"/>
      <c r="AV1715" s="180"/>
      <c r="AW1715" s="180"/>
      <c r="AX1715" s="180"/>
      <c r="AY1715" s="180"/>
      <c r="AZ1715" s="180"/>
      <c r="BA1715" s="180"/>
      <c r="BB1715" s="180"/>
      <c r="BC1715" s="180"/>
      <c r="BD1715" s="180"/>
      <c r="BE1715" s="180"/>
      <c r="BF1715" s="180"/>
      <c r="BG1715" s="180"/>
      <c r="BH1715" s="180"/>
      <c r="BI1715" s="180"/>
      <c r="BJ1715" s="180"/>
      <c r="BK1715" s="180"/>
      <c r="BL1715" s="180"/>
      <c r="BM1715" s="180"/>
      <c r="BN1715" s="180"/>
      <c r="BO1715" s="180"/>
      <c r="BP1715" s="180"/>
      <c r="BQ1715" s="180"/>
      <c r="BR1715" s="180"/>
      <c r="BS1715" s="180"/>
      <c r="BT1715" s="180"/>
      <c r="BU1715" s="180"/>
      <c r="BV1715" s="180"/>
    </row>
    <row r="1716" spans="1:74" x14ac:dyDescent="0.15">
      <c r="A1716" s="5">
        <v>1712</v>
      </c>
      <c r="B1716" s="5">
        <f>data!A1714</f>
        <v>2014119</v>
      </c>
      <c r="C1716" s="6">
        <f>data!C1714</f>
        <v>6</v>
      </c>
      <c r="D1716" s="7">
        <f>data!D1714</f>
        <v>13</v>
      </c>
      <c r="E1716" s="7">
        <f>data!E1714</f>
        <v>17</v>
      </c>
      <c r="F1716" s="7">
        <f>data!F1714</f>
        <v>20</v>
      </c>
      <c r="G1716" s="7">
        <f>data!G1714</f>
        <v>26</v>
      </c>
      <c r="H1716" s="8">
        <f>data!H1714</f>
        <v>29</v>
      </c>
      <c r="I1716" s="9">
        <f>data!I1714</f>
        <v>9</v>
      </c>
      <c r="J1716" s="175"/>
      <c r="K1716" s="143"/>
      <c r="L1716" s="143"/>
      <c r="M1716" s="143"/>
      <c r="N1716" s="176"/>
      <c r="O1716" s="175"/>
      <c r="P1716" s="143"/>
      <c r="Q1716" s="143"/>
      <c r="R1716" s="143"/>
      <c r="S1716" s="176"/>
      <c r="T1716" s="175"/>
      <c r="U1716" s="143"/>
      <c r="V1716" s="143"/>
      <c r="W1716" s="143"/>
      <c r="X1716" s="176"/>
      <c r="Y1716" s="175"/>
      <c r="Z1716" s="143"/>
      <c r="AA1716" s="143"/>
      <c r="AB1716" s="143"/>
      <c r="AC1716" s="176"/>
      <c r="AD1716" s="175"/>
      <c r="AE1716" s="143"/>
      <c r="AF1716" s="143"/>
      <c r="AG1716" s="143"/>
      <c r="AH1716" s="176"/>
      <c r="AI1716" s="175"/>
      <c r="AJ1716" s="143"/>
      <c r="AK1716" s="143"/>
      <c r="AL1716" s="143"/>
      <c r="AM1716" s="176"/>
      <c r="AN1716" s="179"/>
      <c r="AO1716" s="180"/>
      <c r="AP1716" s="180"/>
      <c r="AQ1716" s="180"/>
      <c r="AR1716" s="180"/>
      <c r="AS1716" s="180"/>
      <c r="AT1716" s="180"/>
      <c r="AU1716" s="180"/>
      <c r="AV1716" s="180"/>
      <c r="AW1716" s="180"/>
      <c r="AX1716" s="180"/>
      <c r="AY1716" s="180"/>
      <c r="AZ1716" s="180"/>
      <c r="BA1716" s="180"/>
      <c r="BB1716" s="180"/>
      <c r="BC1716" s="180"/>
      <c r="BD1716" s="180"/>
      <c r="BE1716" s="180"/>
      <c r="BF1716" s="180"/>
      <c r="BG1716" s="180"/>
      <c r="BH1716" s="180"/>
      <c r="BI1716" s="180"/>
      <c r="BJ1716" s="180"/>
      <c r="BK1716" s="180"/>
      <c r="BL1716" s="180"/>
      <c r="BM1716" s="180"/>
      <c r="BN1716" s="180"/>
      <c r="BO1716" s="180"/>
      <c r="BP1716" s="180"/>
      <c r="BQ1716" s="180"/>
      <c r="BR1716" s="180"/>
      <c r="BS1716" s="180"/>
      <c r="BT1716" s="180"/>
      <c r="BU1716" s="180"/>
      <c r="BV1716" s="180"/>
    </row>
    <row r="1717" spans="1:74" x14ac:dyDescent="0.15">
      <c r="A1717" s="5">
        <v>1713</v>
      </c>
      <c r="B1717" s="5">
        <f>data!A1715</f>
        <v>2014120</v>
      </c>
      <c r="C1717" s="6">
        <f>data!C1715</f>
        <v>1</v>
      </c>
      <c r="D1717" s="7">
        <f>data!D1715</f>
        <v>7</v>
      </c>
      <c r="E1717" s="7">
        <f>data!E1715</f>
        <v>12</v>
      </c>
      <c r="F1717" s="7">
        <f>data!F1715</f>
        <v>16</v>
      </c>
      <c r="G1717" s="7">
        <f>data!G1715</f>
        <v>23</v>
      </c>
      <c r="H1717" s="8">
        <f>data!H1715</f>
        <v>28</v>
      </c>
      <c r="I1717" s="9">
        <f>data!I1715</f>
        <v>4</v>
      </c>
      <c r="J1717" s="175"/>
      <c r="K1717" s="143"/>
      <c r="L1717" s="143"/>
      <c r="M1717" s="143"/>
      <c r="N1717" s="176"/>
      <c r="O1717" s="175"/>
      <c r="P1717" s="143"/>
      <c r="Q1717" s="143"/>
      <c r="R1717" s="143"/>
      <c r="S1717" s="176"/>
      <c r="T1717" s="175"/>
      <c r="U1717" s="143"/>
      <c r="V1717" s="143"/>
      <c r="W1717" s="143"/>
      <c r="X1717" s="176"/>
      <c r="Y1717" s="175"/>
      <c r="Z1717" s="143"/>
      <c r="AA1717" s="143"/>
      <c r="AB1717" s="143"/>
      <c r="AC1717" s="176"/>
      <c r="AD1717" s="175"/>
      <c r="AE1717" s="143"/>
      <c r="AF1717" s="143"/>
      <c r="AG1717" s="143"/>
      <c r="AH1717" s="176"/>
      <c r="AI1717" s="175"/>
      <c r="AJ1717" s="143"/>
      <c r="AK1717" s="143"/>
      <c r="AL1717" s="143"/>
      <c r="AM1717" s="176"/>
      <c r="AN1717" s="179"/>
      <c r="AO1717" s="180"/>
      <c r="AP1717" s="180"/>
      <c r="AQ1717" s="180"/>
      <c r="AR1717" s="180"/>
      <c r="AS1717" s="180"/>
      <c r="AT1717" s="180"/>
      <c r="AU1717" s="180"/>
      <c r="AV1717" s="180"/>
      <c r="AW1717" s="180"/>
      <c r="AX1717" s="180"/>
      <c r="AY1717" s="180"/>
      <c r="AZ1717" s="180"/>
      <c r="BA1717" s="180"/>
      <c r="BB1717" s="180"/>
      <c r="BC1717" s="180"/>
      <c r="BD1717" s="180"/>
      <c r="BE1717" s="180"/>
      <c r="BF1717" s="180"/>
      <c r="BG1717" s="180"/>
      <c r="BH1717" s="180"/>
      <c r="BI1717" s="180"/>
      <c r="BJ1717" s="180"/>
      <c r="BK1717" s="180"/>
      <c r="BL1717" s="180"/>
      <c r="BM1717" s="180"/>
      <c r="BN1717" s="180"/>
      <c r="BO1717" s="180"/>
      <c r="BP1717" s="180"/>
      <c r="BQ1717" s="180"/>
      <c r="BR1717" s="180"/>
      <c r="BS1717" s="180"/>
      <c r="BT1717" s="180"/>
      <c r="BU1717" s="180"/>
      <c r="BV1717" s="180"/>
    </row>
    <row r="1718" spans="1:74" x14ac:dyDescent="0.15">
      <c r="A1718" s="5">
        <v>1714</v>
      </c>
      <c r="B1718" s="5">
        <f>data!A1716</f>
        <v>2014121</v>
      </c>
      <c r="C1718" s="6">
        <f>data!C1716</f>
        <v>1</v>
      </c>
      <c r="D1718" s="7">
        <f>data!D1716</f>
        <v>2</v>
      </c>
      <c r="E1718" s="7">
        <f>data!E1716</f>
        <v>13</v>
      </c>
      <c r="F1718" s="7">
        <f>data!F1716</f>
        <v>22</v>
      </c>
      <c r="G1718" s="7">
        <f>data!G1716</f>
        <v>28</v>
      </c>
      <c r="H1718" s="8">
        <f>data!H1716</f>
        <v>30</v>
      </c>
      <c r="I1718" s="9">
        <f>data!I1716</f>
        <v>9</v>
      </c>
      <c r="J1718" s="175"/>
      <c r="K1718" s="143"/>
      <c r="L1718" s="143"/>
      <c r="M1718" s="143"/>
      <c r="N1718" s="176"/>
      <c r="O1718" s="175"/>
      <c r="P1718" s="143"/>
      <c r="Q1718" s="143"/>
      <c r="R1718" s="143"/>
      <c r="S1718" s="176"/>
      <c r="T1718" s="175"/>
      <c r="U1718" s="143"/>
      <c r="V1718" s="143"/>
      <c r="W1718" s="143"/>
      <c r="X1718" s="176"/>
      <c r="Y1718" s="175"/>
      <c r="Z1718" s="143"/>
      <c r="AA1718" s="143"/>
      <c r="AB1718" s="143"/>
      <c r="AC1718" s="176"/>
      <c r="AD1718" s="175"/>
      <c r="AE1718" s="143"/>
      <c r="AF1718" s="143"/>
      <c r="AG1718" s="143"/>
      <c r="AH1718" s="176"/>
      <c r="AI1718" s="175"/>
      <c r="AJ1718" s="143"/>
      <c r="AK1718" s="143"/>
      <c r="AL1718" s="143"/>
      <c r="AM1718" s="176"/>
      <c r="AN1718" s="179"/>
      <c r="AO1718" s="180"/>
      <c r="AP1718" s="180"/>
      <c r="AQ1718" s="180"/>
      <c r="AR1718" s="180"/>
      <c r="AS1718" s="180"/>
      <c r="AT1718" s="180"/>
      <c r="AU1718" s="180"/>
      <c r="AV1718" s="180"/>
      <c r="AW1718" s="180"/>
      <c r="AX1718" s="180"/>
      <c r="AY1718" s="180"/>
      <c r="AZ1718" s="180"/>
      <c r="BA1718" s="180"/>
      <c r="BB1718" s="180"/>
      <c r="BC1718" s="180"/>
      <c r="BD1718" s="180"/>
      <c r="BE1718" s="180"/>
      <c r="BF1718" s="180"/>
      <c r="BG1718" s="180"/>
      <c r="BH1718" s="180"/>
      <c r="BI1718" s="180"/>
      <c r="BJ1718" s="180"/>
      <c r="BK1718" s="180"/>
      <c r="BL1718" s="180"/>
      <c r="BM1718" s="180"/>
      <c r="BN1718" s="180"/>
      <c r="BO1718" s="180"/>
      <c r="BP1718" s="180"/>
      <c r="BQ1718" s="180"/>
      <c r="BR1718" s="180"/>
      <c r="BS1718" s="180"/>
      <c r="BT1718" s="180"/>
      <c r="BU1718" s="180"/>
      <c r="BV1718" s="180"/>
    </row>
    <row r="1719" spans="1:74" x14ac:dyDescent="0.15">
      <c r="A1719" s="5">
        <v>1715</v>
      </c>
      <c r="B1719" s="5">
        <f>data!A1717</f>
        <v>2014122</v>
      </c>
      <c r="C1719" s="6">
        <f>data!C1717</f>
        <v>6</v>
      </c>
      <c r="D1719" s="7">
        <f>data!D1717</f>
        <v>9</v>
      </c>
      <c r="E1719" s="7">
        <f>data!E1717</f>
        <v>11</v>
      </c>
      <c r="F1719" s="7">
        <f>data!F1717</f>
        <v>16</v>
      </c>
      <c r="G1719" s="7">
        <f>data!G1717</f>
        <v>20</v>
      </c>
      <c r="H1719" s="8">
        <f>data!H1717</f>
        <v>29</v>
      </c>
      <c r="I1719" s="9">
        <f>data!I1717</f>
        <v>11</v>
      </c>
      <c r="J1719" s="175"/>
      <c r="K1719" s="143"/>
      <c r="L1719" s="143"/>
      <c r="M1719" s="143"/>
      <c r="N1719" s="176"/>
      <c r="O1719" s="175"/>
      <c r="P1719" s="143"/>
      <c r="Q1719" s="143"/>
      <c r="R1719" s="143"/>
      <c r="S1719" s="176"/>
      <c r="T1719" s="175"/>
      <c r="U1719" s="143"/>
      <c r="V1719" s="143"/>
      <c r="W1719" s="143"/>
      <c r="X1719" s="176"/>
      <c r="Y1719" s="175"/>
      <c r="Z1719" s="143"/>
      <c r="AA1719" s="143"/>
      <c r="AB1719" s="143"/>
      <c r="AC1719" s="176"/>
      <c r="AD1719" s="175"/>
      <c r="AE1719" s="143"/>
      <c r="AF1719" s="143"/>
      <c r="AG1719" s="143"/>
      <c r="AH1719" s="176"/>
      <c r="AI1719" s="175"/>
      <c r="AJ1719" s="143"/>
      <c r="AK1719" s="143"/>
      <c r="AL1719" s="143"/>
      <c r="AM1719" s="176"/>
      <c r="AN1719" s="179"/>
      <c r="AO1719" s="180"/>
      <c r="AP1719" s="180"/>
      <c r="AQ1719" s="180"/>
      <c r="AR1719" s="180"/>
      <c r="AS1719" s="180"/>
      <c r="AT1719" s="180"/>
      <c r="AU1719" s="180"/>
      <c r="AV1719" s="180"/>
      <c r="AW1719" s="180"/>
      <c r="AX1719" s="180"/>
      <c r="AY1719" s="180"/>
      <c r="AZ1719" s="180"/>
      <c r="BA1719" s="180"/>
      <c r="BB1719" s="180"/>
      <c r="BC1719" s="180"/>
      <c r="BD1719" s="180"/>
      <c r="BE1719" s="180"/>
      <c r="BF1719" s="180"/>
      <c r="BG1719" s="180"/>
      <c r="BH1719" s="180"/>
      <c r="BI1719" s="180"/>
      <c r="BJ1719" s="180"/>
      <c r="BK1719" s="180"/>
      <c r="BL1719" s="180"/>
      <c r="BM1719" s="180"/>
      <c r="BN1719" s="180"/>
      <c r="BO1719" s="180"/>
      <c r="BP1719" s="180"/>
      <c r="BQ1719" s="180"/>
      <c r="BR1719" s="180"/>
      <c r="BS1719" s="180"/>
      <c r="BT1719" s="180"/>
      <c r="BU1719" s="180"/>
      <c r="BV1719" s="180"/>
    </row>
    <row r="1720" spans="1:74" x14ac:dyDescent="0.15">
      <c r="A1720" s="5">
        <v>1716</v>
      </c>
      <c r="B1720" s="5">
        <f>data!A1718</f>
        <v>2014123</v>
      </c>
      <c r="C1720" s="6">
        <f>data!C1718</f>
        <v>1</v>
      </c>
      <c r="D1720" s="7">
        <f>data!D1718</f>
        <v>6</v>
      </c>
      <c r="E1720" s="7">
        <f>data!E1718</f>
        <v>11</v>
      </c>
      <c r="F1720" s="7">
        <f>data!F1718</f>
        <v>17</v>
      </c>
      <c r="G1720" s="7">
        <f>data!G1718</f>
        <v>28</v>
      </c>
      <c r="H1720" s="8">
        <f>data!H1718</f>
        <v>33</v>
      </c>
      <c r="I1720" s="9">
        <f>data!I1718</f>
        <v>5</v>
      </c>
      <c r="J1720" s="175"/>
      <c r="K1720" s="143"/>
      <c r="L1720" s="143"/>
      <c r="M1720" s="143"/>
      <c r="N1720" s="176"/>
      <c r="O1720" s="175"/>
      <c r="P1720" s="143"/>
      <c r="Q1720" s="143"/>
      <c r="R1720" s="143"/>
      <c r="S1720" s="176"/>
      <c r="T1720" s="175"/>
      <c r="U1720" s="143"/>
      <c r="V1720" s="143"/>
      <c r="W1720" s="143"/>
      <c r="X1720" s="176"/>
      <c r="Y1720" s="175"/>
      <c r="Z1720" s="143"/>
      <c r="AA1720" s="143"/>
      <c r="AB1720" s="143"/>
      <c r="AC1720" s="176"/>
      <c r="AD1720" s="175"/>
      <c r="AE1720" s="143"/>
      <c r="AF1720" s="143"/>
      <c r="AG1720" s="143"/>
      <c r="AH1720" s="176"/>
      <c r="AI1720" s="175"/>
      <c r="AJ1720" s="143"/>
      <c r="AK1720" s="143"/>
      <c r="AL1720" s="143"/>
      <c r="AM1720" s="176"/>
      <c r="AN1720" s="179"/>
      <c r="AO1720" s="180"/>
      <c r="AP1720" s="180"/>
      <c r="AQ1720" s="180"/>
      <c r="AR1720" s="180"/>
      <c r="AS1720" s="180"/>
      <c r="AT1720" s="180"/>
      <c r="AU1720" s="180"/>
      <c r="AV1720" s="180"/>
      <c r="AW1720" s="180"/>
      <c r="AX1720" s="180"/>
      <c r="AY1720" s="180"/>
      <c r="AZ1720" s="180"/>
      <c r="BA1720" s="180"/>
      <c r="BB1720" s="180"/>
      <c r="BC1720" s="180"/>
      <c r="BD1720" s="180"/>
      <c r="BE1720" s="180"/>
      <c r="BF1720" s="180"/>
      <c r="BG1720" s="180"/>
      <c r="BH1720" s="180"/>
      <c r="BI1720" s="180"/>
      <c r="BJ1720" s="180"/>
      <c r="BK1720" s="180"/>
      <c r="BL1720" s="180"/>
      <c r="BM1720" s="180"/>
      <c r="BN1720" s="180"/>
      <c r="BO1720" s="180"/>
      <c r="BP1720" s="180"/>
      <c r="BQ1720" s="180"/>
      <c r="BR1720" s="180"/>
      <c r="BS1720" s="180"/>
      <c r="BT1720" s="180"/>
      <c r="BU1720" s="180"/>
      <c r="BV1720" s="180"/>
    </row>
    <row r="1721" spans="1:74" x14ac:dyDescent="0.15">
      <c r="A1721" s="5">
        <v>1717</v>
      </c>
      <c r="B1721" s="5">
        <f>data!A1719</f>
        <v>2014124</v>
      </c>
      <c r="C1721" s="6">
        <f>data!C1719</f>
        <v>2</v>
      </c>
      <c r="D1721" s="7">
        <f>data!D1719</f>
        <v>17</v>
      </c>
      <c r="E1721" s="7">
        <f>data!E1719</f>
        <v>20</v>
      </c>
      <c r="F1721" s="7">
        <f>data!F1719</f>
        <v>24</v>
      </c>
      <c r="G1721" s="7">
        <f>data!G1719</f>
        <v>31</v>
      </c>
      <c r="H1721" s="8">
        <f>data!H1719</f>
        <v>33</v>
      </c>
      <c r="I1721" s="9">
        <f>data!I1719</f>
        <v>4</v>
      </c>
      <c r="J1721" s="175"/>
      <c r="K1721" s="143"/>
      <c r="L1721" s="143"/>
      <c r="M1721" s="143"/>
      <c r="N1721" s="176"/>
      <c r="O1721" s="175"/>
      <c r="P1721" s="143"/>
      <c r="Q1721" s="143"/>
      <c r="R1721" s="143"/>
      <c r="S1721" s="176"/>
      <c r="T1721" s="175"/>
      <c r="U1721" s="143"/>
      <c r="V1721" s="143"/>
      <c r="W1721" s="143"/>
      <c r="X1721" s="176"/>
      <c r="Y1721" s="175"/>
      <c r="Z1721" s="143"/>
      <c r="AA1721" s="143"/>
      <c r="AB1721" s="143"/>
      <c r="AC1721" s="176"/>
      <c r="AD1721" s="175"/>
      <c r="AE1721" s="143"/>
      <c r="AF1721" s="143"/>
      <c r="AG1721" s="143"/>
      <c r="AH1721" s="176"/>
      <c r="AI1721" s="175"/>
      <c r="AJ1721" s="143"/>
      <c r="AK1721" s="143"/>
      <c r="AL1721" s="143"/>
      <c r="AM1721" s="176"/>
      <c r="AN1721" s="179"/>
      <c r="AO1721" s="180"/>
      <c r="AP1721" s="180"/>
      <c r="AQ1721" s="180"/>
      <c r="AR1721" s="180"/>
      <c r="AS1721" s="180"/>
      <c r="AT1721" s="180"/>
      <c r="AU1721" s="180"/>
      <c r="AV1721" s="180"/>
      <c r="AW1721" s="180"/>
      <c r="AX1721" s="180"/>
      <c r="AY1721" s="180"/>
      <c r="AZ1721" s="180"/>
      <c r="BA1721" s="180"/>
      <c r="BB1721" s="180"/>
      <c r="BC1721" s="180"/>
      <c r="BD1721" s="180"/>
      <c r="BE1721" s="180"/>
      <c r="BF1721" s="180"/>
      <c r="BG1721" s="180"/>
      <c r="BH1721" s="180"/>
      <c r="BI1721" s="180"/>
      <c r="BJ1721" s="180"/>
      <c r="BK1721" s="180"/>
      <c r="BL1721" s="180"/>
      <c r="BM1721" s="180"/>
      <c r="BN1721" s="180"/>
      <c r="BO1721" s="180"/>
      <c r="BP1721" s="180"/>
      <c r="BQ1721" s="180"/>
      <c r="BR1721" s="180"/>
      <c r="BS1721" s="180"/>
      <c r="BT1721" s="180"/>
      <c r="BU1721" s="180"/>
      <c r="BV1721" s="180"/>
    </row>
    <row r="1722" spans="1:74" x14ac:dyDescent="0.15">
      <c r="A1722" s="5">
        <v>1718</v>
      </c>
      <c r="B1722" s="5">
        <f>data!A1720</f>
        <v>2014125</v>
      </c>
      <c r="C1722" s="6">
        <f>data!C1720</f>
        <v>10</v>
      </c>
      <c r="D1722" s="7">
        <f>data!D1720</f>
        <v>11</v>
      </c>
      <c r="E1722" s="7">
        <f>data!E1720</f>
        <v>15</v>
      </c>
      <c r="F1722" s="7">
        <f>data!F1720</f>
        <v>26</v>
      </c>
      <c r="G1722" s="7">
        <f>data!G1720</f>
        <v>31</v>
      </c>
      <c r="H1722" s="8">
        <f>data!H1720</f>
        <v>32</v>
      </c>
      <c r="I1722" s="9">
        <f>data!I1720</f>
        <v>6</v>
      </c>
      <c r="J1722" s="175"/>
      <c r="K1722" s="143"/>
      <c r="L1722" s="143"/>
      <c r="M1722" s="143"/>
      <c r="N1722" s="176"/>
      <c r="O1722" s="175"/>
      <c r="P1722" s="143"/>
      <c r="Q1722" s="143"/>
      <c r="R1722" s="143"/>
      <c r="S1722" s="176"/>
      <c r="T1722" s="175"/>
      <c r="U1722" s="143"/>
      <c r="V1722" s="143"/>
      <c r="W1722" s="143"/>
      <c r="X1722" s="176"/>
      <c r="Y1722" s="175"/>
      <c r="Z1722" s="143"/>
      <c r="AA1722" s="143"/>
      <c r="AB1722" s="143"/>
      <c r="AC1722" s="176"/>
      <c r="AD1722" s="175"/>
      <c r="AE1722" s="143"/>
      <c r="AF1722" s="143"/>
      <c r="AG1722" s="143"/>
      <c r="AH1722" s="176"/>
      <c r="AI1722" s="175"/>
      <c r="AJ1722" s="143"/>
      <c r="AK1722" s="143"/>
      <c r="AL1722" s="143"/>
      <c r="AM1722" s="176"/>
      <c r="AN1722" s="179"/>
      <c r="AO1722" s="180"/>
      <c r="AP1722" s="180"/>
      <c r="AQ1722" s="180"/>
      <c r="AR1722" s="180"/>
      <c r="AS1722" s="180"/>
      <c r="AT1722" s="180"/>
      <c r="AU1722" s="180"/>
      <c r="AV1722" s="180"/>
      <c r="AW1722" s="180"/>
      <c r="AX1722" s="180"/>
      <c r="AY1722" s="180"/>
      <c r="AZ1722" s="180"/>
      <c r="BA1722" s="180"/>
      <c r="BB1722" s="180"/>
      <c r="BC1722" s="180"/>
      <c r="BD1722" s="180"/>
      <c r="BE1722" s="180"/>
      <c r="BF1722" s="180"/>
      <c r="BG1722" s="180"/>
      <c r="BH1722" s="180"/>
      <c r="BI1722" s="180"/>
      <c r="BJ1722" s="180"/>
      <c r="BK1722" s="180"/>
      <c r="BL1722" s="180"/>
      <c r="BM1722" s="180"/>
      <c r="BN1722" s="180"/>
      <c r="BO1722" s="180"/>
      <c r="BP1722" s="180"/>
      <c r="BQ1722" s="180"/>
      <c r="BR1722" s="180"/>
      <c r="BS1722" s="180"/>
      <c r="BT1722" s="180"/>
      <c r="BU1722" s="180"/>
      <c r="BV1722" s="180"/>
    </row>
    <row r="1723" spans="1:74" x14ac:dyDescent="0.15">
      <c r="A1723" s="5">
        <v>1719</v>
      </c>
      <c r="B1723" s="5">
        <f>data!A1721</f>
        <v>2014126</v>
      </c>
      <c r="C1723" s="6">
        <f>data!C1721</f>
        <v>6</v>
      </c>
      <c r="D1723" s="7">
        <f>data!D1721</f>
        <v>11</v>
      </c>
      <c r="E1723" s="7">
        <f>data!E1721</f>
        <v>16</v>
      </c>
      <c r="F1723" s="7">
        <f>data!F1721</f>
        <v>17</v>
      </c>
      <c r="G1723" s="7">
        <f>data!G1721</f>
        <v>22</v>
      </c>
      <c r="H1723" s="8">
        <f>data!H1721</f>
        <v>27</v>
      </c>
      <c r="I1723" s="9">
        <f>data!I1721</f>
        <v>1</v>
      </c>
      <c r="J1723" s="175"/>
      <c r="K1723" s="143"/>
      <c r="L1723" s="143"/>
      <c r="M1723" s="143"/>
      <c r="N1723" s="176"/>
      <c r="O1723" s="175"/>
      <c r="P1723" s="143"/>
      <c r="Q1723" s="143"/>
      <c r="R1723" s="143"/>
      <c r="S1723" s="176"/>
      <c r="T1723" s="175"/>
      <c r="U1723" s="143"/>
      <c r="V1723" s="143"/>
      <c r="W1723" s="143"/>
      <c r="X1723" s="176"/>
      <c r="Y1723" s="175"/>
      <c r="Z1723" s="143"/>
      <c r="AA1723" s="143"/>
      <c r="AB1723" s="143"/>
      <c r="AC1723" s="176"/>
      <c r="AD1723" s="175"/>
      <c r="AE1723" s="143"/>
      <c r="AF1723" s="143"/>
      <c r="AG1723" s="143"/>
      <c r="AH1723" s="176"/>
      <c r="AI1723" s="175"/>
      <c r="AJ1723" s="143"/>
      <c r="AK1723" s="143"/>
      <c r="AL1723" s="143"/>
      <c r="AM1723" s="176"/>
      <c r="AN1723" s="179"/>
      <c r="AO1723" s="180"/>
      <c r="AP1723" s="180"/>
      <c r="AQ1723" s="180"/>
      <c r="AR1723" s="180"/>
      <c r="AS1723" s="180"/>
      <c r="AT1723" s="180"/>
      <c r="AU1723" s="180"/>
      <c r="AV1723" s="180"/>
      <c r="AW1723" s="180"/>
      <c r="AX1723" s="180"/>
      <c r="AY1723" s="180"/>
      <c r="AZ1723" s="180"/>
      <c r="BA1723" s="180"/>
      <c r="BB1723" s="180"/>
      <c r="BC1723" s="180"/>
      <c r="BD1723" s="180"/>
      <c r="BE1723" s="180"/>
      <c r="BF1723" s="180"/>
      <c r="BG1723" s="180"/>
      <c r="BH1723" s="180"/>
      <c r="BI1723" s="180"/>
      <c r="BJ1723" s="180"/>
      <c r="BK1723" s="180"/>
      <c r="BL1723" s="180"/>
      <c r="BM1723" s="180"/>
      <c r="BN1723" s="180"/>
      <c r="BO1723" s="180"/>
      <c r="BP1723" s="180"/>
      <c r="BQ1723" s="180"/>
      <c r="BR1723" s="180"/>
      <c r="BS1723" s="180"/>
      <c r="BT1723" s="180"/>
      <c r="BU1723" s="180"/>
      <c r="BV1723" s="180"/>
    </row>
    <row r="1724" spans="1:74" x14ac:dyDescent="0.15">
      <c r="A1724" s="5">
        <v>1720</v>
      </c>
      <c r="B1724" s="5">
        <f>data!A1722</f>
        <v>2014127</v>
      </c>
      <c r="C1724" s="6">
        <f>data!C1722</f>
        <v>2</v>
      </c>
      <c r="D1724" s="7">
        <f>data!D1722</f>
        <v>10</v>
      </c>
      <c r="E1724" s="7">
        <f>data!E1722</f>
        <v>12</v>
      </c>
      <c r="F1724" s="7">
        <f>data!F1722</f>
        <v>21</v>
      </c>
      <c r="G1724" s="7">
        <f>data!G1722</f>
        <v>23</v>
      </c>
      <c r="H1724" s="8">
        <f>data!H1722</f>
        <v>27</v>
      </c>
      <c r="I1724" s="9">
        <f>data!I1722</f>
        <v>12</v>
      </c>
      <c r="J1724" s="175"/>
      <c r="K1724" s="143"/>
      <c r="L1724" s="143"/>
      <c r="M1724" s="143"/>
      <c r="N1724" s="176"/>
      <c r="O1724" s="175"/>
      <c r="P1724" s="143"/>
      <c r="Q1724" s="143"/>
      <c r="R1724" s="143"/>
      <c r="S1724" s="176"/>
      <c r="T1724" s="175"/>
      <c r="U1724" s="143"/>
      <c r="V1724" s="143"/>
      <c r="W1724" s="143"/>
      <c r="X1724" s="176"/>
      <c r="Y1724" s="175"/>
      <c r="Z1724" s="143"/>
      <c r="AA1724" s="143"/>
      <c r="AB1724" s="143"/>
      <c r="AC1724" s="176"/>
      <c r="AD1724" s="175"/>
      <c r="AE1724" s="143"/>
      <c r="AF1724" s="143"/>
      <c r="AG1724" s="143"/>
      <c r="AH1724" s="176"/>
      <c r="AI1724" s="175"/>
      <c r="AJ1724" s="143"/>
      <c r="AK1724" s="143"/>
      <c r="AL1724" s="143"/>
      <c r="AM1724" s="176"/>
      <c r="AN1724" s="179"/>
      <c r="AO1724" s="180"/>
      <c r="AP1724" s="180"/>
      <c r="AQ1724" s="180"/>
      <c r="AR1724" s="180"/>
      <c r="AS1724" s="180"/>
      <c r="AT1724" s="180"/>
      <c r="AU1724" s="180"/>
      <c r="AV1724" s="180"/>
      <c r="AW1724" s="180"/>
      <c r="AX1724" s="180"/>
      <c r="AY1724" s="180"/>
      <c r="AZ1724" s="180"/>
      <c r="BA1724" s="180"/>
      <c r="BB1724" s="180"/>
      <c r="BC1724" s="180"/>
      <c r="BD1724" s="180"/>
      <c r="BE1724" s="180"/>
      <c r="BF1724" s="180"/>
      <c r="BG1724" s="180"/>
      <c r="BH1724" s="180"/>
      <c r="BI1724" s="180"/>
      <c r="BJ1724" s="180"/>
      <c r="BK1724" s="180"/>
      <c r="BL1724" s="180"/>
      <c r="BM1724" s="180"/>
      <c r="BN1724" s="180"/>
      <c r="BO1724" s="180"/>
      <c r="BP1724" s="180"/>
      <c r="BQ1724" s="180"/>
      <c r="BR1724" s="180"/>
      <c r="BS1724" s="180"/>
      <c r="BT1724" s="180"/>
      <c r="BU1724" s="180"/>
      <c r="BV1724" s="180"/>
    </row>
    <row r="1725" spans="1:74" x14ac:dyDescent="0.15">
      <c r="A1725" s="5">
        <v>1721</v>
      </c>
      <c r="B1725" s="5">
        <f>data!A1723</f>
        <v>2014128</v>
      </c>
      <c r="C1725" s="6">
        <f>data!C1723</f>
        <v>5</v>
      </c>
      <c r="D1725" s="7">
        <f>data!D1723</f>
        <v>7</v>
      </c>
      <c r="E1725" s="7">
        <f>data!E1723</f>
        <v>8</v>
      </c>
      <c r="F1725" s="7">
        <f>data!F1723</f>
        <v>17</v>
      </c>
      <c r="G1725" s="7">
        <f>data!G1723</f>
        <v>18</v>
      </c>
      <c r="H1725" s="8">
        <f>data!H1723</f>
        <v>24</v>
      </c>
      <c r="I1725" s="9">
        <f>data!I1723</f>
        <v>14</v>
      </c>
      <c r="J1725" s="175"/>
      <c r="K1725" s="143"/>
      <c r="L1725" s="143"/>
      <c r="M1725" s="143"/>
      <c r="N1725" s="176"/>
      <c r="O1725" s="175"/>
      <c r="P1725" s="143"/>
      <c r="Q1725" s="143"/>
      <c r="R1725" s="143"/>
      <c r="S1725" s="176"/>
      <c r="T1725" s="175"/>
      <c r="U1725" s="143"/>
      <c r="V1725" s="143"/>
      <c r="W1725" s="143"/>
      <c r="X1725" s="176"/>
      <c r="Y1725" s="175"/>
      <c r="Z1725" s="143"/>
      <c r="AA1725" s="143"/>
      <c r="AB1725" s="143"/>
      <c r="AC1725" s="176"/>
      <c r="AD1725" s="175"/>
      <c r="AE1725" s="143"/>
      <c r="AF1725" s="143"/>
      <c r="AG1725" s="143"/>
      <c r="AH1725" s="176"/>
      <c r="AI1725" s="175"/>
      <c r="AJ1725" s="143"/>
      <c r="AK1725" s="143"/>
      <c r="AL1725" s="143"/>
      <c r="AM1725" s="176"/>
      <c r="AN1725" s="179"/>
      <c r="AO1725" s="180"/>
      <c r="AP1725" s="180"/>
      <c r="AQ1725" s="180"/>
      <c r="AR1725" s="180"/>
      <c r="AS1725" s="180"/>
      <c r="AT1725" s="180"/>
      <c r="AU1725" s="180"/>
      <c r="AV1725" s="180"/>
      <c r="AW1725" s="180"/>
      <c r="AX1725" s="180"/>
      <c r="AY1725" s="180"/>
      <c r="AZ1725" s="180"/>
      <c r="BA1725" s="180"/>
      <c r="BB1725" s="180"/>
      <c r="BC1725" s="180"/>
      <c r="BD1725" s="180"/>
      <c r="BE1725" s="180"/>
      <c r="BF1725" s="180"/>
      <c r="BG1725" s="180"/>
      <c r="BH1725" s="180"/>
      <c r="BI1725" s="180"/>
      <c r="BJ1725" s="180"/>
      <c r="BK1725" s="180"/>
      <c r="BL1725" s="180"/>
      <c r="BM1725" s="180"/>
      <c r="BN1725" s="180"/>
      <c r="BO1725" s="180"/>
      <c r="BP1725" s="180"/>
      <c r="BQ1725" s="180"/>
      <c r="BR1725" s="180"/>
      <c r="BS1725" s="180"/>
      <c r="BT1725" s="180"/>
      <c r="BU1725" s="180"/>
      <c r="BV1725" s="180"/>
    </row>
    <row r="1726" spans="1:74" x14ac:dyDescent="0.15">
      <c r="A1726" s="5">
        <v>1722</v>
      </c>
      <c r="B1726" s="5">
        <f>data!A1724</f>
        <v>2014129</v>
      </c>
      <c r="C1726" s="6">
        <f>data!C1724</f>
        <v>5</v>
      </c>
      <c r="D1726" s="7">
        <f>data!D1724</f>
        <v>8</v>
      </c>
      <c r="E1726" s="7">
        <f>data!E1724</f>
        <v>9</v>
      </c>
      <c r="F1726" s="7">
        <f>data!F1724</f>
        <v>20</v>
      </c>
      <c r="G1726" s="7">
        <f>data!G1724</f>
        <v>28</v>
      </c>
      <c r="H1726" s="8">
        <f>data!H1724</f>
        <v>32</v>
      </c>
      <c r="I1726" s="9">
        <f>data!I1724</f>
        <v>2</v>
      </c>
      <c r="J1726" s="175"/>
      <c r="K1726" s="143"/>
      <c r="L1726" s="143"/>
      <c r="M1726" s="143"/>
      <c r="N1726" s="176"/>
      <c r="O1726" s="175"/>
      <c r="P1726" s="143"/>
      <c r="Q1726" s="143"/>
      <c r="R1726" s="143"/>
      <c r="S1726" s="176"/>
      <c r="T1726" s="175"/>
      <c r="U1726" s="143"/>
      <c r="V1726" s="143"/>
      <c r="W1726" s="143"/>
      <c r="X1726" s="176"/>
      <c r="Y1726" s="175"/>
      <c r="Z1726" s="143"/>
      <c r="AA1726" s="143"/>
      <c r="AB1726" s="143"/>
      <c r="AC1726" s="176"/>
      <c r="AD1726" s="175"/>
      <c r="AE1726" s="143"/>
      <c r="AF1726" s="143"/>
      <c r="AG1726" s="143"/>
      <c r="AH1726" s="176"/>
      <c r="AI1726" s="175"/>
      <c r="AJ1726" s="143"/>
      <c r="AK1726" s="143"/>
      <c r="AL1726" s="143"/>
      <c r="AM1726" s="176"/>
      <c r="AN1726" s="179"/>
      <c r="AO1726" s="180"/>
      <c r="AP1726" s="180"/>
      <c r="AQ1726" s="180"/>
      <c r="AR1726" s="180"/>
      <c r="AS1726" s="180"/>
      <c r="AT1726" s="180"/>
      <c r="AU1726" s="180"/>
      <c r="AV1726" s="180"/>
      <c r="AW1726" s="180"/>
      <c r="AX1726" s="180"/>
      <c r="AY1726" s="180"/>
      <c r="AZ1726" s="180"/>
      <c r="BA1726" s="180"/>
      <c r="BB1726" s="180"/>
      <c r="BC1726" s="180"/>
      <c r="BD1726" s="180"/>
      <c r="BE1726" s="180"/>
      <c r="BF1726" s="180"/>
      <c r="BG1726" s="180"/>
      <c r="BH1726" s="180"/>
      <c r="BI1726" s="180"/>
      <c r="BJ1726" s="180"/>
      <c r="BK1726" s="180"/>
      <c r="BL1726" s="180"/>
      <c r="BM1726" s="180"/>
      <c r="BN1726" s="180"/>
      <c r="BO1726" s="180"/>
      <c r="BP1726" s="180"/>
      <c r="BQ1726" s="180"/>
      <c r="BR1726" s="180"/>
      <c r="BS1726" s="180"/>
      <c r="BT1726" s="180"/>
      <c r="BU1726" s="180"/>
      <c r="BV1726" s="180"/>
    </row>
    <row r="1727" spans="1:74" x14ac:dyDescent="0.15">
      <c r="A1727" s="5">
        <v>1723</v>
      </c>
      <c r="B1727" s="5">
        <f>data!A1725</f>
        <v>2014130</v>
      </c>
      <c r="C1727" s="6">
        <f>data!C1725</f>
        <v>1</v>
      </c>
      <c r="D1727" s="7">
        <f>data!D1725</f>
        <v>2</v>
      </c>
      <c r="E1727" s="7">
        <f>data!E1725</f>
        <v>10</v>
      </c>
      <c r="F1727" s="7">
        <f>data!F1725</f>
        <v>24</v>
      </c>
      <c r="G1727" s="7">
        <f>data!G1725</f>
        <v>30</v>
      </c>
      <c r="H1727" s="8">
        <f>data!H1725</f>
        <v>33</v>
      </c>
      <c r="I1727" s="9">
        <f>data!I1725</f>
        <v>10</v>
      </c>
      <c r="J1727" s="175"/>
      <c r="K1727" s="143"/>
      <c r="L1727" s="143"/>
      <c r="M1727" s="143"/>
      <c r="N1727" s="176"/>
      <c r="O1727" s="175"/>
      <c r="P1727" s="143"/>
      <c r="Q1727" s="143"/>
      <c r="R1727" s="143"/>
      <c r="S1727" s="176"/>
      <c r="T1727" s="175"/>
      <c r="U1727" s="143"/>
      <c r="V1727" s="143"/>
      <c r="W1727" s="143"/>
      <c r="X1727" s="176"/>
      <c r="Y1727" s="175"/>
      <c r="Z1727" s="143"/>
      <c r="AA1727" s="143"/>
      <c r="AB1727" s="143"/>
      <c r="AC1727" s="176"/>
      <c r="AD1727" s="175"/>
      <c r="AE1727" s="143"/>
      <c r="AF1727" s="143"/>
      <c r="AG1727" s="143"/>
      <c r="AH1727" s="176"/>
      <c r="AI1727" s="175"/>
      <c r="AJ1727" s="143"/>
      <c r="AK1727" s="143"/>
      <c r="AL1727" s="143"/>
      <c r="AM1727" s="176"/>
      <c r="AN1727" s="179"/>
      <c r="AO1727" s="180"/>
      <c r="AP1727" s="180"/>
      <c r="AQ1727" s="180"/>
      <c r="AR1727" s="180"/>
      <c r="AS1727" s="180"/>
      <c r="AT1727" s="180"/>
      <c r="AU1727" s="180"/>
      <c r="AV1727" s="180"/>
      <c r="AW1727" s="180"/>
      <c r="AX1727" s="180"/>
      <c r="AY1727" s="180"/>
      <c r="AZ1727" s="180"/>
      <c r="BA1727" s="180"/>
      <c r="BB1727" s="180"/>
      <c r="BC1727" s="180"/>
      <c r="BD1727" s="180"/>
      <c r="BE1727" s="180"/>
      <c r="BF1727" s="180"/>
      <c r="BG1727" s="180"/>
      <c r="BH1727" s="180"/>
      <c r="BI1727" s="180"/>
      <c r="BJ1727" s="180"/>
      <c r="BK1727" s="180"/>
      <c r="BL1727" s="180"/>
      <c r="BM1727" s="180"/>
      <c r="BN1727" s="180"/>
      <c r="BO1727" s="180"/>
      <c r="BP1727" s="180"/>
      <c r="BQ1727" s="180"/>
      <c r="BR1727" s="180"/>
      <c r="BS1727" s="180"/>
      <c r="BT1727" s="180"/>
      <c r="BU1727" s="180"/>
      <c r="BV1727" s="180"/>
    </row>
    <row r="1728" spans="1:74" x14ac:dyDescent="0.15">
      <c r="A1728" s="5">
        <v>1724</v>
      </c>
      <c r="B1728" s="5">
        <f>data!A1726</f>
        <v>2014131</v>
      </c>
      <c r="C1728" s="6">
        <f>data!C1726</f>
        <v>5</v>
      </c>
      <c r="D1728" s="7">
        <f>data!D1726</f>
        <v>17</v>
      </c>
      <c r="E1728" s="7">
        <f>data!E1726</f>
        <v>21</v>
      </c>
      <c r="F1728" s="7">
        <f>data!F1726</f>
        <v>22</v>
      </c>
      <c r="G1728" s="7">
        <f>data!G1726</f>
        <v>28</v>
      </c>
      <c r="H1728" s="8">
        <f>data!H1726</f>
        <v>32</v>
      </c>
      <c r="I1728" s="9">
        <f>data!I1726</f>
        <v>14</v>
      </c>
      <c r="J1728" s="175"/>
      <c r="K1728" s="143"/>
      <c r="L1728" s="143"/>
      <c r="M1728" s="143"/>
      <c r="N1728" s="176"/>
      <c r="O1728" s="175"/>
      <c r="P1728" s="143"/>
      <c r="Q1728" s="143"/>
      <c r="R1728" s="143"/>
      <c r="S1728" s="176"/>
      <c r="T1728" s="175"/>
      <c r="U1728" s="143"/>
      <c r="V1728" s="143"/>
      <c r="W1728" s="143"/>
      <c r="X1728" s="176"/>
      <c r="Y1728" s="175"/>
      <c r="Z1728" s="143"/>
      <c r="AA1728" s="143"/>
      <c r="AB1728" s="143"/>
      <c r="AC1728" s="176"/>
      <c r="AD1728" s="175"/>
      <c r="AE1728" s="143"/>
      <c r="AF1728" s="143"/>
      <c r="AG1728" s="143"/>
      <c r="AH1728" s="176"/>
      <c r="AI1728" s="175"/>
      <c r="AJ1728" s="143"/>
      <c r="AK1728" s="143"/>
      <c r="AL1728" s="143"/>
      <c r="AM1728" s="176"/>
      <c r="AN1728" s="179"/>
      <c r="AO1728" s="180"/>
      <c r="AP1728" s="180"/>
      <c r="AQ1728" s="180"/>
      <c r="AR1728" s="180"/>
      <c r="AS1728" s="180"/>
      <c r="AT1728" s="180"/>
      <c r="AU1728" s="180"/>
      <c r="AV1728" s="180"/>
      <c r="AW1728" s="180"/>
      <c r="AX1728" s="180"/>
      <c r="AY1728" s="180"/>
      <c r="AZ1728" s="180"/>
      <c r="BA1728" s="180"/>
      <c r="BB1728" s="180"/>
      <c r="BC1728" s="180"/>
      <c r="BD1728" s="180"/>
      <c r="BE1728" s="180"/>
      <c r="BF1728" s="180"/>
      <c r="BG1728" s="180"/>
      <c r="BH1728" s="180"/>
      <c r="BI1728" s="180"/>
      <c r="BJ1728" s="180"/>
      <c r="BK1728" s="180"/>
      <c r="BL1728" s="180"/>
      <c r="BM1728" s="180"/>
      <c r="BN1728" s="180"/>
      <c r="BO1728" s="180"/>
      <c r="BP1728" s="180"/>
      <c r="BQ1728" s="180"/>
      <c r="BR1728" s="180"/>
      <c r="BS1728" s="180"/>
      <c r="BT1728" s="180"/>
      <c r="BU1728" s="180"/>
      <c r="BV1728" s="180"/>
    </row>
    <row r="1729" spans="1:74" x14ac:dyDescent="0.15">
      <c r="A1729" s="5">
        <v>1725</v>
      </c>
      <c r="B1729" s="5">
        <f>data!A1727</f>
        <v>2014132</v>
      </c>
      <c r="C1729" s="6">
        <f>data!C1727</f>
        <v>5</v>
      </c>
      <c r="D1729" s="7">
        <f>data!D1727</f>
        <v>6</v>
      </c>
      <c r="E1729" s="7">
        <f>data!E1727</f>
        <v>14</v>
      </c>
      <c r="F1729" s="7">
        <f>data!F1727</f>
        <v>15</v>
      </c>
      <c r="G1729" s="7">
        <f>data!G1727</f>
        <v>18</v>
      </c>
      <c r="H1729" s="8">
        <f>data!H1727</f>
        <v>33</v>
      </c>
      <c r="I1729" s="9">
        <f>data!I1727</f>
        <v>8</v>
      </c>
      <c r="J1729" s="175"/>
      <c r="K1729" s="143"/>
      <c r="L1729" s="143"/>
      <c r="M1729" s="143"/>
      <c r="N1729" s="176"/>
      <c r="O1729" s="175"/>
      <c r="P1729" s="143"/>
      <c r="Q1729" s="143"/>
      <c r="R1729" s="143"/>
      <c r="S1729" s="176"/>
      <c r="T1729" s="175"/>
      <c r="U1729" s="143"/>
      <c r="V1729" s="143"/>
      <c r="W1729" s="143"/>
      <c r="X1729" s="176"/>
      <c r="Y1729" s="175"/>
      <c r="Z1729" s="143"/>
      <c r="AA1729" s="143"/>
      <c r="AB1729" s="143"/>
      <c r="AC1729" s="176"/>
      <c r="AD1729" s="175"/>
      <c r="AE1729" s="143"/>
      <c r="AF1729" s="143"/>
      <c r="AG1729" s="143"/>
      <c r="AH1729" s="176"/>
      <c r="AI1729" s="175"/>
      <c r="AJ1729" s="143"/>
      <c r="AK1729" s="143"/>
      <c r="AL1729" s="143"/>
      <c r="AM1729" s="176"/>
      <c r="AN1729" s="179"/>
      <c r="AO1729" s="180"/>
      <c r="AP1729" s="180"/>
      <c r="AQ1729" s="180"/>
      <c r="AR1729" s="180"/>
      <c r="AS1729" s="180"/>
      <c r="AT1729" s="180"/>
      <c r="AU1729" s="180"/>
      <c r="AV1729" s="180"/>
      <c r="AW1729" s="180"/>
      <c r="AX1729" s="180"/>
      <c r="AY1729" s="180"/>
      <c r="AZ1729" s="180"/>
      <c r="BA1729" s="180"/>
      <c r="BB1729" s="180"/>
      <c r="BC1729" s="180"/>
      <c r="BD1729" s="180"/>
      <c r="BE1729" s="180"/>
      <c r="BF1729" s="180"/>
      <c r="BG1729" s="180"/>
      <c r="BH1729" s="180"/>
      <c r="BI1729" s="180"/>
      <c r="BJ1729" s="180"/>
      <c r="BK1729" s="180"/>
      <c r="BL1729" s="180"/>
      <c r="BM1729" s="180"/>
      <c r="BN1729" s="180"/>
      <c r="BO1729" s="180"/>
      <c r="BP1729" s="180"/>
      <c r="BQ1729" s="180"/>
      <c r="BR1729" s="180"/>
      <c r="BS1729" s="180"/>
      <c r="BT1729" s="180"/>
      <c r="BU1729" s="180"/>
      <c r="BV1729" s="180"/>
    </row>
    <row r="1730" spans="1:74" x14ac:dyDescent="0.15">
      <c r="A1730" s="5">
        <v>1726</v>
      </c>
      <c r="B1730" s="5">
        <f>data!A1728</f>
        <v>2014133</v>
      </c>
      <c r="C1730" s="6">
        <f>data!C1728</f>
        <v>13</v>
      </c>
      <c r="D1730" s="7">
        <f>data!D1728</f>
        <v>14</v>
      </c>
      <c r="E1730" s="7">
        <f>data!E1728</f>
        <v>16</v>
      </c>
      <c r="F1730" s="7">
        <f>data!F1728</f>
        <v>23</v>
      </c>
      <c r="G1730" s="7">
        <f>data!G1728</f>
        <v>30</v>
      </c>
      <c r="H1730" s="8">
        <f>data!H1728</f>
        <v>31</v>
      </c>
      <c r="I1730" s="9">
        <f>data!I1728</f>
        <v>13</v>
      </c>
      <c r="J1730" s="175"/>
      <c r="K1730" s="143"/>
      <c r="L1730" s="143"/>
      <c r="M1730" s="143"/>
      <c r="N1730" s="176"/>
      <c r="O1730" s="175"/>
      <c r="P1730" s="143"/>
      <c r="Q1730" s="143"/>
      <c r="R1730" s="143"/>
      <c r="S1730" s="176"/>
      <c r="T1730" s="175"/>
      <c r="U1730" s="143"/>
      <c r="V1730" s="143"/>
      <c r="W1730" s="143"/>
      <c r="X1730" s="176"/>
      <c r="Y1730" s="175"/>
      <c r="Z1730" s="143"/>
      <c r="AA1730" s="143"/>
      <c r="AB1730" s="143"/>
      <c r="AC1730" s="176"/>
      <c r="AD1730" s="175"/>
      <c r="AE1730" s="143"/>
      <c r="AF1730" s="143"/>
      <c r="AG1730" s="143"/>
      <c r="AH1730" s="176"/>
      <c r="AI1730" s="175"/>
      <c r="AJ1730" s="143"/>
      <c r="AK1730" s="143"/>
      <c r="AL1730" s="143"/>
      <c r="AM1730" s="176"/>
      <c r="AN1730" s="179"/>
      <c r="AO1730" s="180"/>
      <c r="AP1730" s="180"/>
      <c r="AQ1730" s="180"/>
      <c r="AR1730" s="180"/>
      <c r="AS1730" s="180"/>
      <c r="AT1730" s="180"/>
      <c r="AU1730" s="180"/>
      <c r="AV1730" s="180"/>
      <c r="AW1730" s="180"/>
      <c r="AX1730" s="180"/>
      <c r="AY1730" s="180"/>
      <c r="AZ1730" s="180"/>
      <c r="BA1730" s="180"/>
      <c r="BB1730" s="180"/>
      <c r="BC1730" s="180"/>
      <c r="BD1730" s="180"/>
      <c r="BE1730" s="180"/>
      <c r="BF1730" s="180"/>
      <c r="BG1730" s="180"/>
      <c r="BH1730" s="180"/>
      <c r="BI1730" s="180"/>
      <c r="BJ1730" s="180"/>
      <c r="BK1730" s="180"/>
      <c r="BL1730" s="180"/>
      <c r="BM1730" s="180"/>
      <c r="BN1730" s="180"/>
      <c r="BO1730" s="180"/>
      <c r="BP1730" s="180"/>
      <c r="BQ1730" s="180"/>
      <c r="BR1730" s="180"/>
      <c r="BS1730" s="180"/>
      <c r="BT1730" s="180"/>
      <c r="BU1730" s="180"/>
      <c r="BV1730" s="180"/>
    </row>
    <row r="1731" spans="1:74" x14ac:dyDescent="0.15">
      <c r="A1731" s="5">
        <v>1727</v>
      </c>
      <c r="B1731" s="5">
        <f>data!A1729</f>
        <v>2014134</v>
      </c>
      <c r="C1731" s="6">
        <f>data!C1729</f>
        <v>5</v>
      </c>
      <c r="D1731" s="7">
        <f>data!D1729</f>
        <v>16</v>
      </c>
      <c r="E1731" s="7">
        <f>data!E1729</f>
        <v>22</v>
      </c>
      <c r="F1731" s="7">
        <f>data!F1729</f>
        <v>23</v>
      </c>
      <c r="G1731" s="7">
        <f>data!G1729</f>
        <v>26</v>
      </c>
      <c r="H1731" s="8">
        <f>data!H1729</f>
        <v>28</v>
      </c>
      <c r="I1731" s="9">
        <f>data!I1729</f>
        <v>2</v>
      </c>
      <c r="J1731" s="175"/>
      <c r="K1731" s="143"/>
      <c r="L1731" s="143"/>
      <c r="M1731" s="143"/>
      <c r="N1731" s="176"/>
      <c r="O1731" s="175"/>
      <c r="P1731" s="143"/>
      <c r="Q1731" s="143"/>
      <c r="R1731" s="143"/>
      <c r="S1731" s="176"/>
      <c r="T1731" s="175"/>
      <c r="U1731" s="143"/>
      <c r="V1731" s="143"/>
      <c r="W1731" s="143"/>
      <c r="X1731" s="176"/>
      <c r="Y1731" s="175"/>
      <c r="Z1731" s="143"/>
      <c r="AA1731" s="143"/>
      <c r="AB1731" s="143"/>
      <c r="AC1731" s="176"/>
      <c r="AD1731" s="175"/>
      <c r="AE1731" s="143"/>
      <c r="AF1731" s="143"/>
      <c r="AG1731" s="143"/>
      <c r="AH1731" s="176"/>
      <c r="AI1731" s="175"/>
      <c r="AJ1731" s="143"/>
      <c r="AK1731" s="143"/>
      <c r="AL1731" s="143"/>
      <c r="AM1731" s="176"/>
      <c r="AN1731" s="179"/>
      <c r="AO1731" s="180"/>
      <c r="AP1731" s="180"/>
      <c r="AQ1731" s="180"/>
      <c r="AR1731" s="180"/>
      <c r="AS1731" s="180"/>
      <c r="AT1731" s="180"/>
      <c r="AU1731" s="180"/>
      <c r="AV1731" s="180"/>
      <c r="AW1731" s="180"/>
      <c r="AX1731" s="180"/>
      <c r="AY1731" s="180"/>
      <c r="AZ1731" s="180"/>
      <c r="BA1731" s="180"/>
      <c r="BB1731" s="180"/>
      <c r="BC1731" s="180"/>
      <c r="BD1731" s="180"/>
      <c r="BE1731" s="180"/>
      <c r="BF1731" s="180"/>
      <c r="BG1731" s="180"/>
      <c r="BH1731" s="180"/>
      <c r="BI1731" s="180"/>
      <c r="BJ1731" s="180"/>
      <c r="BK1731" s="180"/>
      <c r="BL1731" s="180"/>
      <c r="BM1731" s="180"/>
      <c r="BN1731" s="180"/>
      <c r="BO1731" s="180"/>
      <c r="BP1731" s="180"/>
      <c r="BQ1731" s="180"/>
      <c r="BR1731" s="180"/>
      <c r="BS1731" s="180"/>
      <c r="BT1731" s="180"/>
      <c r="BU1731" s="180"/>
      <c r="BV1731" s="180"/>
    </row>
    <row r="1732" spans="1:74" x14ac:dyDescent="0.15">
      <c r="A1732" s="5">
        <v>1728</v>
      </c>
      <c r="B1732" s="5">
        <f>data!A1730</f>
        <v>2014135</v>
      </c>
      <c r="C1732" s="6">
        <f>data!C1730</f>
        <v>2</v>
      </c>
      <c r="D1732" s="7">
        <f>data!D1730</f>
        <v>4</v>
      </c>
      <c r="E1732" s="7">
        <f>data!E1730</f>
        <v>11</v>
      </c>
      <c r="F1732" s="7">
        <f>data!F1730</f>
        <v>13</v>
      </c>
      <c r="G1732" s="7">
        <f>data!G1730</f>
        <v>25</v>
      </c>
      <c r="H1732" s="8">
        <f>data!H1730</f>
        <v>33</v>
      </c>
      <c r="I1732" s="9">
        <f>data!I1730</f>
        <v>1</v>
      </c>
      <c r="J1732" s="175"/>
      <c r="K1732" s="143"/>
      <c r="L1732" s="143"/>
      <c r="M1732" s="143"/>
      <c r="N1732" s="176"/>
      <c r="O1732" s="175"/>
      <c r="P1732" s="143"/>
      <c r="Q1732" s="143"/>
      <c r="R1732" s="143"/>
      <c r="S1732" s="176"/>
      <c r="T1732" s="175"/>
      <c r="U1732" s="143"/>
      <c r="V1732" s="143"/>
      <c r="W1732" s="143"/>
      <c r="X1732" s="176"/>
      <c r="Y1732" s="175"/>
      <c r="Z1732" s="143"/>
      <c r="AA1732" s="143"/>
      <c r="AB1732" s="143"/>
      <c r="AC1732" s="176"/>
      <c r="AD1732" s="175"/>
      <c r="AE1732" s="143"/>
      <c r="AF1732" s="143"/>
      <c r="AG1732" s="143"/>
      <c r="AH1732" s="176"/>
      <c r="AI1732" s="175"/>
      <c r="AJ1732" s="143"/>
      <c r="AK1732" s="143"/>
      <c r="AL1732" s="143"/>
      <c r="AM1732" s="176"/>
      <c r="AN1732" s="179"/>
      <c r="AO1732" s="180"/>
      <c r="AP1732" s="180"/>
      <c r="AQ1732" s="180"/>
      <c r="AR1732" s="180"/>
      <c r="AS1732" s="180"/>
      <c r="AT1732" s="180"/>
      <c r="AU1732" s="180"/>
      <c r="AV1732" s="180"/>
      <c r="AW1732" s="180"/>
      <c r="AX1732" s="180"/>
      <c r="AY1732" s="180"/>
      <c r="AZ1732" s="180"/>
      <c r="BA1732" s="180"/>
      <c r="BB1732" s="180"/>
      <c r="BC1732" s="180"/>
      <c r="BD1732" s="180"/>
      <c r="BE1732" s="180"/>
      <c r="BF1732" s="180"/>
      <c r="BG1732" s="180"/>
      <c r="BH1732" s="180"/>
      <c r="BI1732" s="180"/>
      <c r="BJ1732" s="180"/>
      <c r="BK1732" s="180"/>
      <c r="BL1732" s="180"/>
      <c r="BM1732" s="180"/>
      <c r="BN1732" s="180"/>
      <c r="BO1732" s="180"/>
      <c r="BP1732" s="180"/>
      <c r="BQ1732" s="180"/>
      <c r="BR1732" s="180"/>
      <c r="BS1732" s="180"/>
      <c r="BT1732" s="180"/>
      <c r="BU1732" s="180"/>
      <c r="BV1732" s="180"/>
    </row>
    <row r="1733" spans="1:74" x14ac:dyDescent="0.15">
      <c r="A1733" s="5">
        <v>1729</v>
      </c>
      <c r="B1733" s="5">
        <f>data!A1731</f>
        <v>2014136</v>
      </c>
      <c r="C1733" s="6">
        <f>data!C1731</f>
        <v>3</v>
      </c>
      <c r="D1733" s="7">
        <f>data!D1731</f>
        <v>16</v>
      </c>
      <c r="E1733" s="7">
        <f>data!E1731</f>
        <v>19</v>
      </c>
      <c r="F1733" s="7">
        <f>data!F1731</f>
        <v>27</v>
      </c>
      <c r="G1733" s="7">
        <f>data!G1731</f>
        <v>31</v>
      </c>
      <c r="H1733" s="8">
        <f>data!H1731</f>
        <v>32</v>
      </c>
      <c r="I1733" s="9">
        <f>data!I1731</f>
        <v>10</v>
      </c>
      <c r="J1733" s="175"/>
      <c r="K1733" s="143"/>
      <c r="L1733" s="143"/>
      <c r="M1733" s="143"/>
      <c r="N1733" s="176"/>
      <c r="O1733" s="175"/>
      <c r="P1733" s="143"/>
      <c r="Q1733" s="143"/>
      <c r="R1733" s="143"/>
      <c r="S1733" s="176"/>
      <c r="T1733" s="175"/>
      <c r="U1733" s="143"/>
      <c r="V1733" s="143"/>
      <c r="W1733" s="143"/>
      <c r="X1733" s="176"/>
      <c r="Y1733" s="175"/>
      <c r="Z1733" s="143"/>
      <c r="AA1733" s="143"/>
      <c r="AB1733" s="143"/>
      <c r="AC1733" s="176"/>
      <c r="AD1733" s="175"/>
      <c r="AE1733" s="143"/>
      <c r="AF1733" s="143"/>
      <c r="AG1733" s="143"/>
      <c r="AH1733" s="176"/>
      <c r="AI1733" s="175"/>
      <c r="AJ1733" s="143"/>
      <c r="AK1733" s="143"/>
      <c r="AL1733" s="143"/>
      <c r="AM1733" s="176"/>
      <c r="AN1733" s="179"/>
      <c r="AO1733" s="180"/>
      <c r="AP1733" s="180"/>
      <c r="AQ1733" s="180"/>
      <c r="AR1733" s="180"/>
      <c r="AS1733" s="180"/>
      <c r="AT1733" s="180"/>
      <c r="AU1733" s="180"/>
      <c r="AV1733" s="180"/>
      <c r="AW1733" s="180"/>
      <c r="AX1733" s="180"/>
      <c r="AY1733" s="180"/>
      <c r="AZ1733" s="180"/>
      <c r="BA1733" s="180"/>
      <c r="BB1733" s="180"/>
      <c r="BC1733" s="180"/>
      <c r="BD1733" s="180"/>
      <c r="BE1733" s="180"/>
      <c r="BF1733" s="180"/>
      <c r="BG1733" s="180"/>
      <c r="BH1733" s="180"/>
      <c r="BI1733" s="180"/>
      <c r="BJ1733" s="180"/>
      <c r="BK1733" s="180"/>
      <c r="BL1733" s="180"/>
      <c r="BM1733" s="180"/>
      <c r="BN1733" s="180"/>
      <c r="BO1733" s="180"/>
      <c r="BP1733" s="180"/>
      <c r="BQ1733" s="180"/>
      <c r="BR1733" s="180"/>
      <c r="BS1733" s="180"/>
      <c r="BT1733" s="180"/>
      <c r="BU1733" s="180"/>
      <c r="BV1733" s="180"/>
    </row>
    <row r="1734" spans="1:74" x14ac:dyDescent="0.15">
      <c r="A1734" s="5">
        <v>1730</v>
      </c>
      <c r="B1734" s="5">
        <f>data!A1732</f>
        <v>2014137</v>
      </c>
      <c r="C1734" s="6">
        <f>data!C1732</f>
        <v>3</v>
      </c>
      <c r="D1734" s="7">
        <f>data!D1732</f>
        <v>6</v>
      </c>
      <c r="E1734" s="7">
        <f>data!E1732</f>
        <v>9</v>
      </c>
      <c r="F1734" s="7">
        <f>data!F1732</f>
        <v>11</v>
      </c>
      <c r="G1734" s="7">
        <f>data!G1732</f>
        <v>25</v>
      </c>
      <c r="H1734" s="8">
        <f>data!H1732</f>
        <v>29</v>
      </c>
      <c r="I1734" s="9">
        <f>data!I1732</f>
        <v>9</v>
      </c>
      <c r="J1734" s="175"/>
      <c r="K1734" s="143"/>
      <c r="L1734" s="143"/>
      <c r="M1734" s="143"/>
      <c r="N1734" s="176"/>
      <c r="O1734" s="175"/>
      <c r="P1734" s="143"/>
      <c r="Q1734" s="143"/>
      <c r="R1734" s="143"/>
      <c r="S1734" s="176"/>
      <c r="T1734" s="175"/>
      <c r="U1734" s="143"/>
      <c r="V1734" s="143"/>
      <c r="W1734" s="143"/>
      <c r="X1734" s="176"/>
      <c r="Y1734" s="175"/>
      <c r="Z1734" s="143"/>
      <c r="AA1734" s="143"/>
      <c r="AB1734" s="143"/>
      <c r="AC1734" s="176"/>
      <c r="AD1734" s="175"/>
      <c r="AE1734" s="143"/>
      <c r="AF1734" s="143"/>
      <c r="AG1734" s="143"/>
      <c r="AH1734" s="176"/>
      <c r="AI1734" s="175"/>
      <c r="AJ1734" s="143"/>
      <c r="AK1734" s="143"/>
      <c r="AL1734" s="143"/>
      <c r="AM1734" s="176"/>
      <c r="AN1734" s="179"/>
      <c r="AO1734" s="180"/>
      <c r="AP1734" s="180"/>
      <c r="AQ1734" s="180"/>
      <c r="AR1734" s="180"/>
      <c r="AS1734" s="180"/>
      <c r="AT1734" s="180"/>
      <c r="AU1734" s="180"/>
      <c r="AV1734" s="180"/>
      <c r="AW1734" s="180"/>
      <c r="AX1734" s="180"/>
      <c r="AY1734" s="180"/>
      <c r="AZ1734" s="180"/>
      <c r="BA1734" s="180"/>
      <c r="BB1734" s="180"/>
      <c r="BC1734" s="180"/>
      <c r="BD1734" s="180"/>
      <c r="BE1734" s="180"/>
      <c r="BF1734" s="180"/>
      <c r="BG1734" s="180"/>
      <c r="BH1734" s="180"/>
      <c r="BI1734" s="180"/>
      <c r="BJ1734" s="180"/>
      <c r="BK1734" s="180"/>
      <c r="BL1734" s="180"/>
      <c r="BM1734" s="180"/>
      <c r="BN1734" s="180"/>
      <c r="BO1734" s="180"/>
      <c r="BP1734" s="180"/>
      <c r="BQ1734" s="180"/>
      <c r="BR1734" s="180"/>
      <c r="BS1734" s="180"/>
      <c r="BT1734" s="180"/>
      <c r="BU1734" s="180"/>
      <c r="BV1734" s="180"/>
    </row>
    <row r="1735" spans="1:74" x14ac:dyDescent="0.15">
      <c r="A1735" s="5">
        <v>1731</v>
      </c>
      <c r="B1735" s="5">
        <f>data!A1733</f>
        <v>2014138</v>
      </c>
      <c r="C1735" s="6">
        <f>data!C1733</f>
        <v>4</v>
      </c>
      <c r="D1735" s="7">
        <f>data!D1733</f>
        <v>6</v>
      </c>
      <c r="E1735" s="7">
        <f>data!E1733</f>
        <v>13</v>
      </c>
      <c r="F1735" s="7">
        <f>data!F1733</f>
        <v>29</v>
      </c>
      <c r="G1735" s="7">
        <f>data!G1733</f>
        <v>31</v>
      </c>
      <c r="H1735" s="8">
        <f>data!H1733</f>
        <v>33</v>
      </c>
      <c r="I1735" s="9">
        <f>data!I1733</f>
        <v>13</v>
      </c>
      <c r="J1735" s="175"/>
      <c r="K1735" s="143"/>
      <c r="L1735" s="143"/>
      <c r="M1735" s="143"/>
      <c r="N1735" s="176"/>
      <c r="O1735" s="175"/>
      <c r="P1735" s="143"/>
      <c r="Q1735" s="143"/>
      <c r="R1735" s="143"/>
      <c r="S1735" s="176"/>
      <c r="T1735" s="175"/>
      <c r="U1735" s="143"/>
      <c r="V1735" s="143"/>
      <c r="W1735" s="143"/>
      <c r="X1735" s="176"/>
      <c r="Y1735" s="175"/>
      <c r="Z1735" s="143"/>
      <c r="AA1735" s="143"/>
      <c r="AB1735" s="143"/>
      <c r="AC1735" s="176"/>
      <c r="AD1735" s="175"/>
      <c r="AE1735" s="143"/>
      <c r="AF1735" s="143"/>
      <c r="AG1735" s="143"/>
      <c r="AH1735" s="176"/>
      <c r="AI1735" s="175"/>
      <c r="AJ1735" s="143"/>
      <c r="AK1735" s="143"/>
      <c r="AL1735" s="143"/>
      <c r="AM1735" s="176"/>
      <c r="AN1735" s="179"/>
      <c r="AO1735" s="180"/>
      <c r="AP1735" s="180"/>
      <c r="AQ1735" s="180"/>
      <c r="AR1735" s="180"/>
      <c r="AS1735" s="180"/>
      <c r="AT1735" s="180"/>
      <c r="AU1735" s="180"/>
      <c r="AV1735" s="180"/>
      <c r="AW1735" s="180"/>
      <c r="AX1735" s="180"/>
      <c r="AY1735" s="180"/>
      <c r="AZ1735" s="180"/>
      <c r="BA1735" s="180"/>
      <c r="BB1735" s="180"/>
      <c r="BC1735" s="180"/>
      <c r="BD1735" s="180"/>
      <c r="BE1735" s="180"/>
      <c r="BF1735" s="180"/>
      <c r="BG1735" s="180"/>
      <c r="BH1735" s="180"/>
      <c r="BI1735" s="180"/>
      <c r="BJ1735" s="180"/>
      <c r="BK1735" s="180"/>
      <c r="BL1735" s="180"/>
      <c r="BM1735" s="180"/>
      <c r="BN1735" s="180"/>
      <c r="BO1735" s="180"/>
      <c r="BP1735" s="180"/>
      <c r="BQ1735" s="180"/>
      <c r="BR1735" s="180"/>
      <c r="BS1735" s="180"/>
      <c r="BT1735" s="180"/>
      <c r="BU1735" s="180"/>
      <c r="BV1735" s="180"/>
    </row>
    <row r="1736" spans="1:74" x14ac:dyDescent="0.15">
      <c r="A1736" s="5">
        <v>1732</v>
      </c>
      <c r="B1736" s="5">
        <f>data!A1734</f>
        <v>2014139</v>
      </c>
      <c r="C1736" s="6">
        <f>data!C1734</f>
        <v>1</v>
      </c>
      <c r="D1736" s="7">
        <f>data!D1734</f>
        <v>14</v>
      </c>
      <c r="E1736" s="7">
        <f>data!E1734</f>
        <v>15</v>
      </c>
      <c r="F1736" s="7">
        <f>data!F1734</f>
        <v>20</v>
      </c>
      <c r="G1736" s="7">
        <f>data!G1734</f>
        <v>25</v>
      </c>
      <c r="H1736" s="8">
        <f>data!H1734</f>
        <v>29</v>
      </c>
      <c r="I1736" s="9">
        <f>data!I1734</f>
        <v>11</v>
      </c>
      <c r="J1736" s="175"/>
      <c r="K1736" s="143"/>
      <c r="L1736" s="143"/>
      <c r="M1736" s="143"/>
      <c r="N1736" s="176"/>
      <c r="O1736" s="175"/>
      <c r="P1736" s="143"/>
      <c r="Q1736" s="143"/>
      <c r="R1736" s="143"/>
      <c r="S1736" s="176"/>
      <c r="T1736" s="175"/>
      <c r="U1736" s="143"/>
      <c r="V1736" s="143"/>
      <c r="W1736" s="143"/>
      <c r="X1736" s="176"/>
      <c r="Y1736" s="175"/>
      <c r="Z1736" s="143"/>
      <c r="AA1736" s="143"/>
      <c r="AB1736" s="143"/>
      <c r="AC1736" s="176"/>
      <c r="AD1736" s="175"/>
      <c r="AE1736" s="143"/>
      <c r="AF1736" s="143"/>
      <c r="AG1736" s="143"/>
      <c r="AH1736" s="176"/>
      <c r="AI1736" s="175"/>
      <c r="AJ1736" s="143"/>
      <c r="AK1736" s="143"/>
      <c r="AL1736" s="143"/>
      <c r="AM1736" s="176"/>
      <c r="AN1736" s="179"/>
      <c r="AO1736" s="180"/>
      <c r="AP1736" s="180"/>
      <c r="AQ1736" s="180"/>
      <c r="AR1736" s="180"/>
      <c r="AS1736" s="180"/>
      <c r="AT1736" s="180"/>
      <c r="AU1736" s="180"/>
      <c r="AV1736" s="180"/>
      <c r="AW1736" s="180"/>
      <c r="AX1736" s="180"/>
      <c r="AY1736" s="180"/>
      <c r="AZ1736" s="180"/>
      <c r="BA1736" s="180"/>
      <c r="BB1736" s="180"/>
      <c r="BC1736" s="180"/>
      <c r="BD1736" s="180"/>
      <c r="BE1736" s="180"/>
      <c r="BF1736" s="180"/>
      <c r="BG1736" s="180"/>
      <c r="BH1736" s="180"/>
      <c r="BI1736" s="180"/>
      <c r="BJ1736" s="180"/>
      <c r="BK1736" s="180"/>
      <c r="BL1736" s="180"/>
      <c r="BM1736" s="180"/>
      <c r="BN1736" s="180"/>
      <c r="BO1736" s="180"/>
      <c r="BP1736" s="180"/>
      <c r="BQ1736" s="180"/>
      <c r="BR1736" s="180"/>
      <c r="BS1736" s="180"/>
      <c r="BT1736" s="180"/>
      <c r="BU1736" s="180"/>
      <c r="BV1736" s="180"/>
    </row>
    <row r="1737" spans="1:74" x14ac:dyDescent="0.15">
      <c r="A1737" s="5">
        <v>1733</v>
      </c>
      <c r="B1737" s="5">
        <f>data!A1735</f>
        <v>2014140</v>
      </c>
      <c r="C1737" s="6">
        <f>data!C1735</f>
        <v>6</v>
      </c>
      <c r="D1737" s="7">
        <f>data!D1735</f>
        <v>10</v>
      </c>
      <c r="E1737" s="7">
        <f>data!E1735</f>
        <v>11</v>
      </c>
      <c r="F1737" s="7">
        <f>data!F1735</f>
        <v>14</v>
      </c>
      <c r="G1737" s="7">
        <f>data!G1735</f>
        <v>17</v>
      </c>
      <c r="H1737" s="8">
        <f>data!H1735</f>
        <v>33</v>
      </c>
      <c r="I1737" s="9">
        <f>data!I1735</f>
        <v>6</v>
      </c>
      <c r="J1737" s="175"/>
      <c r="K1737" s="143"/>
      <c r="L1737" s="143"/>
      <c r="M1737" s="143"/>
      <c r="N1737" s="176"/>
      <c r="O1737" s="175"/>
      <c r="P1737" s="143"/>
      <c r="Q1737" s="143"/>
      <c r="R1737" s="143"/>
      <c r="S1737" s="176"/>
      <c r="T1737" s="175"/>
      <c r="U1737" s="143"/>
      <c r="V1737" s="143"/>
      <c r="W1737" s="143"/>
      <c r="X1737" s="176"/>
      <c r="Y1737" s="175"/>
      <c r="Z1737" s="143"/>
      <c r="AA1737" s="143"/>
      <c r="AB1737" s="143"/>
      <c r="AC1737" s="176"/>
      <c r="AD1737" s="175"/>
      <c r="AE1737" s="143"/>
      <c r="AF1737" s="143"/>
      <c r="AG1737" s="143"/>
      <c r="AH1737" s="176"/>
      <c r="AI1737" s="175"/>
      <c r="AJ1737" s="143"/>
      <c r="AK1737" s="143"/>
      <c r="AL1737" s="143"/>
      <c r="AM1737" s="176"/>
      <c r="AN1737" s="179"/>
      <c r="AO1737" s="180"/>
      <c r="AP1737" s="180"/>
      <c r="AQ1737" s="180"/>
      <c r="AR1737" s="180"/>
      <c r="AS1737" s="180"/>
      <c r="AT1737" s="180"/>
      <c r="AU1737" s="180"/>
      <c r="AV1737" s="180"/>
      <c r="AW1737" s="180"/>
      <c r="AX1737" s="180"/>
      <c r="AY1737" s="180"/>
      <c r="AZ1737" s="180"/>
      <c r="BA1737" s="180"/>
      <c r="BB1737" s="180"/>
      <c r="BC1737" s="180"/>
      <c r="BD1737" s="180"/>
      <c r="BE1737" s="180"/>
      <c r="BF1737" s="180"/>
      <c r="BG1737" s="180"/>
      <c r="BH1737" s="180"/>
      <c r="BI1737" s="180"/>
      <c r="BJ1737" s="180"/>
      <c r="BK1737" s="180"/>
      <c r="BL1737" s="180"/>
      <c r="BM1737" s="180"/>
      <c r="BN1737" s="180"/>
      <c r="BO1737" s="180"/>
      <c r="BP1737" s="180"/>
      <c r="BQ1737" s="180"/>
      <c r="BR1737" s="180"/>
      <c r="BS1737" s="180"/>
      <c r="BT1737" s="180"/>
      <c r="BU1737" s="180"/>
      <c r="BV1737" s="180"/>
    </row>
    <row r="1738" spans="1:74" x14ac:dyDescent="0.15">
      <c r="A1738" s="5">
        <v>1734</v>
      </c>
      <c r="B1738" s="5">
        <f>data!A1736</f>
        <v>2014141</v>
      </c>
      <c r="C1738" s="6">
        <f>data!C1736</f>
        <v>8</v>
      </c>
      <c r="D1738" s="7">
        <f>data!D1736</f>
        <v>9</v>
      </c>
      <c r="E1738" s="7">
        <f>data!E1736</f>
        <v>11</v>
      </c>
      <c r="F1738" s="7">
        <f>data!F1736</f>
        <v>16</v>
      </c>
      <c r="G1738" s="7">
        <f>data!G1736</f>
        <v>21</v>
      </c>
      <c r="H1738" s="8">
        <f>data!H1736</f>
        <v>24</v>
      </c>
      <c r="I1738" s="9">
        <f>data!I1736</f>
        <v>10</v>
      </c>
      <c r="J1738" s="175"/>
      <c r="K1738" s="143"/>
      <c r="L1738" s="143"/>
      <c r="M1738" s="143"/>
      <c r="N1738" s="176"/>
      <c r="O1738" s="175"/>
      <c r="P1738" s="143"/>
      <c r="Q1738" s="143"/>
      <c r="R1738" s="143"/>
      <c r="S1738" s="176"/>
      <c r="T1738" s="175"/>
      <c r="U1738" s="143"/>
      <c r="V1738" s="143"/>
      <c r="W1738" s="143"/>
      <c r="X1738" s="176"/>
      <c r="Y1738" s="175"/>
      <c r="Z1738" s="143"/>
      <c r="AA1738" s="143"/>
      <c r="AB1738" s="143"/>
      <c r="AC1738" s="176"/>
      <c r="AD1738" s="175"/>
      <c r="AE1738" s="143"/>
      <c r="AF1738" s="143"/>
      <c r="AG1738" s="143"/>
      <c r="AH1738" s="176"/>
      <c r="AI1738" s="175"/>
      <c r="AJ1738" s="143"/>
      <c r="AK1738" s="143"/>
      <c r="AL1738" s="143"/>
      <c r="AM1738" s="176"/>
      <c r="AN1738" s="179"/>
      <c r="AO1738" s="180"/>
      <c r="AP1738" s="180"/>
      <c r="AQ1738" s="180"/>
      <c r="AR1738" s="180"/>
      <c r="AS1738" s="180"/>
      <c r="AT1738" s="180"/>
      <c r="AU1738" s="180"/>
      <c r="AV1738" s="180"/>
      <c r="AW1738" s="180"/>
      <c r="AX1738" s="180"/>
      <c r="AY1738" s="180"/>
      <c r="AZ1738" s="180"/>
      <c r="BA1738" s="180"/>
      <c r="BB1738" s="180"/>
      <c r="BC1738" s="180"/>
      <c r="BD1738" s="180"/>
      <c r="BE1738" s="180"/>
      <c r="BF1738" s="180"/>
      <c r="BG1738" s="180"/>
      <c r="BH1738" s="180"/>
      <c r="BI1738" s="180"/>
      <c r="BJ1738" s="180"/>
      <c r="BK1738" s="180"/>
      <c r="BL1738" s="180"/>
      <c r="BM1738" s="180"/>
      <c r="BN1738" s="180"/>
      <c r="BO1738" s="180"/>
      <c r="BP1738" s="180"/>
      <c r="BQ1738" s="180"/>
      <c r="BR1738" s="180"/>
      <c r="BS1738" s="180"/>
      <c r="BT1738" s="180"/>
      <c r="BU1738" s="180"/>
      <c r="BV1738" s="180"/>
    </row>
    <row r="1739" spans="1:74" x14ac:dyDescent="0.15">
      <c r="A1739" s="5">
        <v>1735</v>
      </c>
      <c r="B1739" s="5">
        <f>data!A1737</f>
        <v>2014142</v>
      </c>
      <c r="C1739" s="6">
        <f>data!C1737</f>
        <v>6</v>
      </c>
      <c r="D1739" s="7">
        <f>data!D1737</f>
        <v>21</v>
      </c>
      <c r="E1739" s="7">
        <f>data!E1737</f>
        <v>22</v>
      </c>
      <c r="F1739" s="7">
        <f>data!F1737</f>
        <v>23</v>
      </c>
      <c r="G1739" s="7">
        <f>data!G1737</f>
        <v>25</v>
      </c>
      <c r="H1739" s="8">
        <f>data!H1737</f>
        <v>28</v>
      </c>
      <c r="I1739" s="9">
        <f>data!I1737</f>
        <v>13</v>
      </c>
      <c r="J1739" s="175"/>
      <c r="K1739" s="143"/>
      <c r="L1739" s="143"/>
      <c r="M1739" s="143"/>
      <c r="N1739" s="176"/>
      <c r="O1739" s="175"/>
      <c r="P1739" s="143"/>
      <c r="Q1739" s="143"/>
      <c r="R1739" s="143"/>
      <c r="S1739" s="176"/>
      <c r="T1739" s="175"/>
      <c r="U1739" s="143"/>
      <c r="V1739" s="143"/>
      <c r="W1739" s="143"/>
      <c r="X1739" s="176"/>
      <c r="Y1739" s="175"/>
      <c r="Z1739" s="143"/>
      <c r="AA1739" s="143"/>
      <c r="AB1739" s="143"/>
      <c r="AC1739" s="176"/>
      <c r="AD1739" s="175"/>
      <c r="AE1739" s="143"/>
      <c r="AF1739" s="143"/>
      <c r="AG1739" s="143"/>
      <c r="AH1739" s="176"/>
      <c r="AI1739" s="175"/>
      <c r="AJ1739" s="143"/>
      <c r="AK1739" s="143"/>
      <c r="AL1739" s="143"/>
      <c r="AM1739" s="176"/>
      <c r="AN1739" s="179"/>
      <c r="AO1739" s="180"/>
      <c r="AP1739" s="180"/>
      <c r="AQ1739" s="180"/>
      <c r="AR1739" s="180"/>
      <c r="AS1739" s="180"/>
      <c r="AT1739" s="180"/>
      <c r="AU1739" s="180"/>
      <c r="AV1739" s="180"/>
      <c r="AW1739" s="180"/>
      <c r="AX1739" s="180"/>
      <c r="AY1739" s="180"/>
      <c r="AZ1739" s="180"/>
      <c r="BA1739" s="180"/>
      <c r="BB1739" s="180"/>
      <c r="BC1739" s="180"/>
      <c r="BD1739" s="180"/>
      <c r="BE1739" s="180"/>
      <c r="BF1739" s="180"/>
      <c r="BG1739" s="180"/>
      <c r="BH1739" s="180"/>
      <c r="BI1739" s="180"/>
      <c r="BJ1739" s="180"/>
      <c r="BK1739" s="180"/>
      <c r="BL1739" s="180"/>
      <c r="BM1739" s="180"/>
      <c r="BN1739" s="180"/>
      <c r="BO1739" s="180"/>
      <c r="BP1739" s="180"/>
      <c r="BQ1739" s="180"/>
      <c r="BR1739" s="180"/>
      <c r="BS1739" s="180"/>
      <c r="BT1739" s="180"/>
      <c r="BU1739" s="180"/>
      <c r="BV1739" s="180"/>
    </row>
    <row r="1740" spans="1:74" x14ac:dyDescent="0.15">
      <c r="A1740" s="5">
        <v>1736</v>
      </c>
      <c r="B1740" s="5">
        <f>data!A1738</f>
        <v>2014143</v>
      </c>
      <c r="C1740" s="6">
        <f>data!C1738</f>
        <v>3</v>
      </c>
      <c r="D1740" s="7">
        <f>data!D1738</f>
        <v>12</v>
      </c>
      <c r="E1740" s="7">
        <f>data!E1738</f>
        <v>18</v>
      </c>
      <c r="F1740" s="7">
        <f>data!F1738</f>
        <v>20</v>
      </c>
      <c r="G1740" s="7">
        <f>data!G1738</f>
        <v>25</v>
      </c>
      <c r="H1740" s="8">
        <f>data!H1738</f>
        <v>26</v>
      </c>
      <c r="I1740" s="9">
        <f>data!I1738</f>
        <v>16</v>
      </c>
      <c r="J1740" s="175"/>
      <c r="K1740" s="143"/>
      <c r="L1740" s="143"/>
      <c r="M1740" s="143"/>
      <c r="N1740" s="176"/>
      <c r="O1740" s="175"/>
      <c r="P1740" s="143"/>
      <c r="Q1740" s="143"/>
      <c r="R1740" s="143"/>
      <c r="S1740" s="176"/>
      <c r="T1740" s="175"/>
      <c r="U1740" s="143"/>
      <c r="V1740" s="143"/>
      <c r="W1740" s="143"/>
      <c r="X1740" s="176"/>
      <c r="Y1740" s="175"/>
      <c r="Z1740" s="143"/>
      <c r="AA1740" s="143"/>
      <c r="AB1740" s="143"/>
      <c r="AC1740" s="176"/>
      <c r="AD1740" s="175"/>
      <c r="AE1740" s="143"/>
      <c r="AF1740" s="143"/>
      <c r="AG1740" s="143"/>
      <c r="AH1740" s="176"/>
      <c r="AI1740" s="175"/>
      <c r="AJ1740" s="143"/>
      <c r="AK1740" s="143"/>
      <c r="AL1740" s="143"/>
      <c r="AM1740" s="176"/>
      <c r="AN1740" s="179"/>
      <c r="AO1740" s="180"/>
      <c r="AP1740" s="180"/>
      <c r="AQ1740" s="180"/>
      <c r="AR1740" s="180"/>
      <c r="AS1740" s="180"/>
      <c r="AT1740" s="180"/>
      <c r="AU1740" s="180"/>
      <c r="AV1740" s="180"/>
      <c r="AW1740" s="180"/>
      <c r="AX1740" s="180"/>
      <c r="AY1740" s="180"/>
      <c r="AZ1740" s="180"/>
      <c r="BA1740" s="180"/>
      <c r="BB1740" s="180"/>
      <c r="BC1740" s="180"/>
      <c r="BD1740" s="180"/>
      <c r="BE1740" s="180"/>
      <c r="BF1740" s="180"/>
      <c r="BG1740" s="180"/>
      <c r="BH1740" s="180"/>
      <c r="BI1740" s="180"/>
      <c r="BJ1740" s="180"/>
      <c r="BK1740" s="180"/>
      <c r="BL1740" s="180"/>
      <c r="BM1740" s="180"/>
      <c r="BN1740" s="180"/>
      <c r="BO1740" s="180"/>
      <c r="BP1740" s="180"/>
      <c r="BQ1740" s="180"/>
      <c r="BR1740" s="180"/>
      <c r="BS1740" s="180"/>
      <c r="BT1740" s="180"/>
      <c r="BU1740" s="180"/>
      <c r="BV1740" s="180"/>
    </row>
    <row r="1741" spans="1:74" x14ac:dyDescent="0.15">
      <c r="A1741" s="5">
        <v>1737</v>
      </c>
      <c r="B1741" s="5">
        <f>data!A1739</f>
        <v>2014144</v>
      </c>
      <c r="C1741" s="6">
        <f>data!C1739</f>
        <v>3</v>
      </c>
      <c r="D1741" s="7">
        <f>data!D1739</f>
        <v>5</v>
      </c>
      <c r="E1741" s="7">
        <f>data!E1739</f>
        <v>6</v>
      </c>
      <c r="F1741" s="7">
        <f>data!F1739</f>
        <v>9</v>
      </c>
      <c r="G1741" s="7">
        <f>data!G1739</f>
        <v>10</v>
      </c>
      <c r="H1741" s="8">
        <f>data!H1739</f>
        <v>27</v>
      </c>
      <c r="I1741" s="9">
        <f>data!I1739</f>
        <v>14</v>
      </c>
      <c r="J1741" s="175"/>
      <c r="K1741" s="143"/>
      <c r="L1741" s="143"/>
      <c r="M1741" s="143"/>
      <c r="N1741" s="176"/>
      <c r="O1741" s="175"/>
      <c r="P1741" s="143"/>
      <c r="Q1741" s="143"/>
      <c r="R1741" s="143"/>
      <c r="S1741" s="176"/>
      <c r="T1741" s="175"/>
      <c r="U1741" s="143"/>
      <c r="V1741" s="143"/>
      <c r="W1741" s="143"/>
      <c r="X1741" s="176"/>
      <c r="Y1741" s="175"/>
      <c r="Z1741" s="143"/>
      <c r="AA1741" s="143"/>
      <c r="AB1741" s="143"/>
      <c r="AC1741" s="176"/>
      <c r="AD1741" s="175"/>
      <c r="AE1741" s="143"/>
      <c r="AF1741" s="143"/>
      <c r="AG1741" s="143"/>
      <c r="AH1741" s="176"/>
      <c r="AI1741" s="175"/>
      <c r="AJ1741" s="143"/>
      <c r="AK1741" s="143"/>
      <c r="AL1741" s="143"/>
      <c r="AM1741" s="176"/>
      <c r="AN1741" s="179"/>
      <c r="AO1741" s="180"/>
      <c r="AP1741" s="180"/>
      <c r="AQ1741" s="180"/>
      <c r="AR1741" s="180"/>
      <c r="AS1741" s="180"/>
      <c r="AT1741" s="180"/>
      <c r="AU1741" s="180"/>
      <c r="AV1741" s="180"/>
      <c r="AW1741" s="180"/>
      <c r="AX1741" s="180"/>
      <c r="AY1741" s="180"/>
      <c r="AZ1741" s="180"/>
      <c r="BA1741" s="180"/>
      <c r="BB1741" s="180"/>
      <c r="BC1741" s="180"/>
      <c r="BD1741" s="180"/>
      <c r="BE1741" s="180"/>
      <c r="BF1741" s="180"/>
      <c r="BG1741" s="180"/>
      <c r="BH1741" s="180"/>
      <c r="BI1741" s="180"/>
      <c r="BJ1741" s="180"/>
      <c r="BK1741" s="180"/>
      <c r="BL1741" s="180"/>
      <c r="BM1741" s="180"/>
      <c r="BN1741" s="180"/>
      <c r="BO1741" s="180"/>
      <c r="BP1741" s="180"/>
      <c r="BQ1741" s="180"/>
      <c r="BR1741" s="180"/>
      <c r="BS1741" s="180"/>
      <c r="BT1741" s="180"/>
      <c r="BU1741" s="180"/>
      <c r="BV1741" s="180"/>
    </row>
    <row r="1742" spans="1:74" x14ac:dyDescent="0.15">
      <c r="A1742" s="5">
        <v>1738</v>
      </c>
      <c r="B1742" s="5">
        <f>data!A1740</f>
        <v>2014145</v>
      </c>
      <c r="C1742" s="6">
        <f>data!C1740</f>
        <v>10</v>
      </c>
      <c r="D1742" s="7">
        <f>data!D1740</f>
        <v>12</v>
      </c>
      <c r="E1742" s="7">
        <f>data!E1740</f>
        <v>13</v>
      </c>
      <c r="F1742" s="7">
        <f>data!F1740</f>
        <v>23</v>
      </c>
      <c r="G1742" s="7">
        <f>data!G1740</f>
        <v>26</v>
      </c>
      <c r="H1742" s="8">
        <f>data!H1740</f>
        <v>29</v>
      </c>
      <c r="I1742" s="9">
        <f>data!I1740</f>
        <v>11</v>
      </c>
      <c r="J1742" s="175"/>
      <c r="K1742" s="143"/>
      <c r="L1742" s="143"/>
      <c r="M1742" s="143"/>
      <c r="N1742" s="176"/>
      <c r="O1742" s="175"/>
      <c r="P1742" s="143"/>
      <c r="Q1742" s="143"/>
      <c r="R1742" s="143"/>
      <c r="S1742" s="176"/>
      <c r="T1742" s="175"/>
      <c r="U1742" s="143"/>
      <c r="V1742" s="143"/>
      <c r="W1742" s="143"/>
      <c r="X1742" s="176"/>
      <c r="Y1742" s="175"/>
      <c r="Z1742" s="143"/>
      <c r="AA1742" s="143"/>
      <c r="AB1742" s="143"/>
      <c r="AC1742" s="176"/>
      <c r="AD1742" s="175"/>
      <c r="AE1742" s="143"/>
      <c r="AF1742" s="143"/>
      <c r="AG1742" s="143"/>
      <c r="AH1742" s="176"/>
      <c r="AI1742" s="175"/>
      <c r="AJ1742" s="143"/>
      <c r="AK1742" s="143"/>
      <c r="AL1742" s="143"/>
      <c r="AM1742" s="176"/>
      <c r="AN1742" s="179"/>
      <c r="AO1742" s="180"/>
      <c r="AP1742" s="180"/>
      <c r="AQ1742" s="180"/>
      <c r="AR1742" s="180"/>
      <c r="AS1742" s="180"/>
      <c r="AT1742" s="180"/>
      <c r="AU1742" s="180"/>
      <c r="AV1742" s="180"/>
      <c r="AW1742" s="180"/>
      <c r="AX1742" s="180"/>
      <c r="AY1742" s="180"/>
      <c r="AZ1742" s="180"/>
      <c r="BA1742" s="180"/>
      <c r="BB1742" s="180"/>
      <c r="BC1742" s="180"/>
      <c r="BD1742" s="180"/>
      <c r="BE1742" s="180"/>
      <c r="BF1742" s="180"/>
      <c r="BG1742" s="180"/>
      <c r="BH1742" s="180"/>
      <c r="BI1742" s="180"/>
      <c r="BJ1742" s="180"/>
      <c r="BK1742" s="180"/>
      <c r="BL1742" s="180"/>
      <c r="BM1742" s="180"/>
      <c r="BN1742" s="180"/>
      <c r="BO1742" s="180"/>
      <c r="BP1742" s="180"/>
      <c r="BQ1742" s="180"/>
      <c r="BR1742" s="180"/>
      <c r="BS1742" s="180"/>
      <c r="BT1742" s="180"/>
      <c r="BU1742" s="180"/>
      <c r="BV1742" s="180"/>
    </row>
    <row r="1743" spans="1:74" x14ac:dyDescent="0.15">
      <c r="A1743" s="5">
        <v>1739</v>
      </c>
      <c r="B1743" s="5">
        <f>data!A1741</f>
        <v>2014146</v>
      </c>
      <c r="C1743" s="6">
        <f>data!C1741</f>
        <v>1</v>
      </c>
      <c r="D1743" s="7">
        <f>data!D1741</f>
        <v>6</v>
      </c>
      <c r="E1743" s="7">
        <f>data!E1741</f>
        <v>13</v>
      </c>
      <c r="F1743" s="7">
        <f>data!F1741</f>
        <v>20</v>
      </c>
      <c r="G1743" s="7">
        <f>data!G1741</f>
        <v>29</v>
      </c>
      <c r="H1743" s="8">
        <f>data!H1741</f>
        <v>32</v>
      </c>
      <c r="I1743" s="9">
        <f>data!I1741</f>
        <v>1</v>
      </c>
      <c r="J1743" s="175"/>
      <c r="K1743" s="143"/>
      <c r="L1743" s="143"/>
      <c r="M1743" s="143"/>
      <c r="N1743" s="176"/>
      <c r="O1743" s="175"/>
      <c r="P1743" s="143"/>
      <c r="Q1743" s="143"/>
      <c r="R1743" s="143"/>
      <c r="S1743" s="176"/>
      <c r="T1743" s="175"/>
      <c r="U1743" s="143"/>
      <c r="V1743" s="143"/>
      <c r="W1743" s="143"/>
      <c r="X1743" s="176"/>
      <c r="Y1743" s="175"/>
      <c r="Z1743" s="143"/>
      <c r="AA1743" s="143"/>
      <c r="AB1743" s="143"/>
      <c r="AC1743" s="176"/>
      <c r="AD1743" s="175"/>
      <c r="AE1743" s="143"/>
      <c r="AF1743" s="143"/>
      <c r="AG1743" s="143"/>
      <c r="AH1743" s="176"/>
      <c r="AI1743" s="175"/>
      <c r="AJ1743" s="143"/>
      <c r="AK1743" s="143"/>
      <c r="AL1743" s="143"/>
      <c r="AM1743" s="176"/>
      <c r="AN1743" s="179"/>
      <c r="AO1743" s="180"/>
      <c r="AP1743" s="180"/>
      <c r="AQ1743" s="180"/>
      <c r="AR1743" s="180"/>
      <c r="AS1743" s="180"/>
      <c r="AT1743" s="180"/>
      <c r="AU1743" s="180"/>
      <c r="AV1743" s="180"/>
      <c r="AW1743" s="180"/>
      <c r="AX1743" s="180"/>
      <c r="AY1743" s="180"/>
      <c r="AZ1743" s="180"/>
      <c r="BA1743" s="180"/>
      <c r="BB1743" s="180"/>
      <c r="BC1743" s="180"/>
      <c r="BD1743" s="180"/>
      <c r="BE1743" s="180"/>
      <c r="BF1743" s="180"/>
      <c r="BG1743" s="180"/>
      <c r="BH1743" s="180"/>
      <c r="BI1743" s="180"/>
      <c r="BJ1743" s="180"/>
      <c r="BK1743" s="180"/>
      <c r="BL1743" s="180"/>
      <c r="BM1743" s="180"/>
      <c r="BN1743" s="180"/>
      <c r="BO1743" s="180"/>
      <c r="BP1743" s="180"/>
      <c r="BQ1743" s="180"/>
      <c r="BR1743" s="180"/>
      <c r="BS1743" s="180"/>
      <c r="BT1743" s="180"/>
      <c r="BU1743" s="180"/>
      <c r="BV1743" s="180"/>
    </row>
    <row r="1744" spans="1:74" x14ac:dyDescent="0.15">
      <c r="A1744" s="5">
        <v>1740</v>
      </c>
      <c r="B1744" s="5">
        <f>data!A1742</f>
        <v>2014147</v>
      </c>
      <c r="C1744" s="6">
        <f>data!C1742</f>
        <v>6</v>
      </c>
      <c r="D1744" s="7">
        <f>data!D1742</f>
        <v>7</v>
      </c>
      <c r="E1744" s="7">
        <f>data!E1742</f>
        <v>22</v>
      </c>
      <c r="F1744" s="7">
        <f>data!F1742</f>
        <v>26</v>
      </c>
      <c r="G1744" s="7">
        <f>data!G1742</f>
        <v>31</v>
      </c>
      <c r="H1744" s="8">
        <f>data!H1742</f>
        <v>32</v>
      </c>
      <c r="I1744" s="9">
        <f>data!I1742</f>
        <v>10</v>
      </c>
      <c r="J1744" s="175"/>
      <c r="K1744" s="143"/>
      <c r="L1744" s="143"/>
      <c r="M1744" s="143"/>
      <c r="N1744" s="176"/>
      <c r="O1744" s="175"/>
      <c r="P1744" s="143"/>
      <c r="Q1744" s="143"/>
      <c r="R1744" s="143"/>
      <c r="S1744" s="176"/>
      <c r="T1744" s="175"/>
      <c r="U1744" s="143"/>
      <c r="V1744" s="143"/>
      <c r="W1744" s="143"/>
      <c r="X1744" s="176"/>
      <c r="Y1744" s="175"/>
      <c r="Z1744" s="143"/>
      <c r="AA1744" s="143"/>
      <c r="AB1744" s="143"/>
      <c r="AC1744" s="176"/>
      <c r="AD1744" s="175"/>
      <c r="AE1744" s="143"/>
      <c r="AF1744" s="143"/>
      <c r="AG1744" s="143"/>
      <c r="AH1744" s="176"/>
      <c r="AI1744" s="175"/>
      <c r="AJ1744" s="143"/>
      <c r="AK1744" s="143"/>
      <c r="AL1744" s="143"/>
      <c r="AM1744" s="176"/>
      <c r="AN1744" s="179"/>
      <c r="AO1744" s="180"/>
      <c r="AP1744" s="180"/>
      <c r="AQ1744" s="180"/>
      <c r="AR1744" s="180"/>
      <c r="AS1744" s="180"/>
      <c r="AT1744" s="180"/>
      <c r="AU1744" s="180"/>
      <c r="AV1744" s="180"/>
      <c r="AW1744" s="180"/>
      <c r="AX1744" s="180"/>
      <c r="AY1744" s="180"/>
      <c r="AZ1744" s="180"/>
      <c r="BA1744" s="180"/>
      <c r="BB1744" s="180"/>
      <c r="BC1744" s="180"/>
      <c r="BD1744" s="180"/>
      <c r="BE1744" s="180"/>
      <c r="BF1744" s="180"/>
      <c r="BG1744" s="180"/>
      <c r="BH1744" s="180"/>
      <c r="BI1744" s="180"/>
      <c r="BJ1744" s="180"/>
      <c r="BK1744" s="180"/>
      <c r="BL1744" s="180"/>
      <c r="BM1744" s="180"/>
      <c r="BN1744" s="180"/>
      <c r="BO1744" s="180"/>
      <c r="BP1744" s="180"/>
      <c r="BQ1744" s="180"/>
      <c r="BR1744" s="180"/>
      <c r="BS1744" s="180"/>
      <c r="BT1744" s="180"/>
      <c r="BU1744" s="180"/>
      <c r="BV1744" s="180"/>
    </row>
    <row r="1745" spans="1:74" x14ac:dyDescent="0.15">
      <c r="A1745" s="5">
        <v>1741</v>
      </c>
      <c r="B1745" s="5">
        <f>data!A1743</f>
        <v>2014148</v>
      </c>
      <c r="C1745" s="6">
        <f>data!C1743</f>
        <v>1</v>
      </c>
      <c r="D1745" s="7">
        <f>data!D1743</f>
        <v>2</v>
      </c>
      <c r="E1745" s="7">
        <f>data!E1743</f>
        <v>5</v>
      </c>
      <c r="F1745" s="7">
        <f>data!F1743</f>
        <v>12</v>
      </c>
      <c r="G1745" s="7">
        <f>data!G1743</f>
        <v>15</v>
      </c>
      <c r="H1745" s="8">
        <f>data!H1743</f>
        <v>16</v>
      </c>
      <c r="I1745" s="9">
        <f>data!I1743</f>
        <v>13</v>
      </c>
      <c r="J1745" s="175"/>
      <c r="K1745" s="143"/>
      <c r="L1745" s="143"/>
      <c r="M1745" s="143"/>
      <c r="N1745" s="176"/>
      <c r="O1745" s="175"/>
      <c r="P1745" s="143"/>
      <c r="Q1745" s="143"/>
      <c r="R1745" s="143"/>
      <c r="S1745" s="176"/>
      <c r="T1745" s="175"/>
      <c r="U1745" s="143"/>
      <c r="V1745" s="143"/>
      <c r="W1745" s="143"/>
      <c r="X1745" s="176"/>
      <c r="Y1745" s="175"/>
      <c r="Z1745" s="143"/>
      <c r="AA1745" s="143"/>
      <c r="AB1745" s="143"/>
      <c r="AC1745" s="176"/>
      <c r="AD1745" s="175"/>
      <c r="AE1745" s="143"/>
      <c r="AF1745" s="143"/>
      <c r="AG1745" s="143"/>
      <c r="AH1745" s="176"/>
      <c r="AI1745" s="175"/>
      <c r="AJ1745" s="143"/>
      <c r="AK1745" s="143"/>
      <c r="AL1745" s="143"/>
      <c r="AM1745" s="176"/>
      <c r="AN1745" s="179"/>
      <c r="AO1745" s="180"/>
      <c r="AP1745" s="180"/>
      <c r="AQ1745" s="180"/>
      <c r="AR1745" s="180"/>
      <c r="AS1745" s="180"/>
      <c r="AT1745" s="180"/>
      <c r="AU1745" s="180"/>
      <c r="AV1745" s="180"/>
      <c r="AW1745" s="180"/>
      <c r="AX1745" s="180"/>
      <c r="AY1745" s="180"/>
      <c r="AZ1745" s="180"/>
      <c r="BA1745" s="180"/>
      <c r="BB1745" s="180"/>
      <c r="BC1745" s="180"/>
      <c r="BD1745" s="180"/>
      <c r="BE1745" s="180"/>
      <c r="BF1745" s="180"/>
      <c r="BG1745" s="180"/>
      <c r="BH1745" s="180"/>
      <c r="BI1745" s="180"/>
      <c r="BJ1745" s="180"/>
      <c r="BK1745" s="180"/>
      <c r="BL1745" s="180"/>
      <c r="BM1745" s="180"/>
      <c r="BN1745" s="180"/>
      <c r="BO1745" s="180"/>
      <c r="BP1745" s="180"/>
      <c r="BQ1745" s="180"/>
      <c r="BR1745" s="180"/>
      <c r="BS1745" s="180"/>
      <c r="BT1745" s="180"/>
      <c r="BU1745" s="180"/>
      <c r="BV1745" s="180"/>
    </row>
    <row r="1746" spans="1:74" x14ac:dyDescent="0.15">
      <c r="A1746" s="5">
        <v>1742</v>
      </c>
      <c r="B1746" s="5">
        <f>data!A1744</f>
        <v>2014149</v>
      </c>
      <c r="C1746" s="6">
        <f>data!C1744</f>
        <v>7</v>
      </c>
      <c r="D1746" s="7">
        <f>data!D1744</f>
        <v>9</v>
      </c>
      <c r="E1746" s="7">
        <f>data!E1744</f>
        <v>10</v>
      </c>
      <c r="F1746" s="7">
        <f>data!F1744</f>
        <v>15</v>
      </c>
      <c r="G1746" s="7">
        <f>data!G1744</f>
        <v>19</v>
      </c>
      <c r="H1746" s="8">
        <f>data!H1744</f>
        <v>33</v>
      </c>
      <c r="I1746" s="9">
        <f>data!I1744</f>
        <v>1</v>
      </c>
      <c r="J1746" s="175"/>
      <c r="K1746" s="143"/>
      <c r="L1746" s="143"/>
      <c r="M1746" s="143"/>
      <c r="N1746" s="176"/>
      <c r="O1746" s="175"/>
      <c r="P1746" s="143"/>
      <c r="Q1746" s="143"/>
      <c r="R1746" s="143"/>
      <c r="S1746" s="176"/>
      <c r="T1746" s="175"/>
      <c r="U1746" s="143"/>
      <c r="V1746" s="143"/>
      <c r="W1746" s="143"/>
      <c r="X1746" s="176"/>
      <c r="Y1746" s="175"/>
      <c r="Z1746" s="143"/>
      <c r="AA1746" s="143"/>
      <c r="AB1746" s="143"/>
      <c r="AC1746" s="176"/>
      <c r="AD1746" s="175"/>
      <c r="AE1746" s="143"/>
      <c r="AF1746" s="143"/>
      <c r="AG1746" s="143"/>
      <c r="AH1746" s="176"/>
      <c r="AI1746" s="175"/>
      <c r="AJ1746" s="143"/>
      <c r="AK1746" s="143"/>
      <c r="AL1746" s="143"/>
      <c r="AM1746" s="176"/>
      <c r="AN1746" s="179"/>
      <c r="AO1746" s="180"/>
      <c r="AP1746" s="180"/>
      <c r="AQ1746" s="180"/>
      <c r="AR1746" s="180"/>
      <c r="AS1746" s="180"/>
      <c r="AT1746" s="180"/>
      <c r="AU1746" s="180"/>
      <c r="AV1746" s="180"/>
      <c r="AW1746" s="180"/>
      <c r="AX1746" s="180"/>
      <c r="AY1746" s="180"/>
      <c r="AZ1746" s="180"/>
      <c r="BA1746" s="180"/>
      <c r="BB1746" s="180"/>
      <c r="BC1746" s="180"/>
      <c r="BD1746" s="180"/>
      <c r="BE1746" s="180"/>
      <c r="BF1746" s="180"/>
      <c r="BG1746" s="180"/>
      <c r="BH1746" s="180"/>
      <c r="BI1746" s="180"/>
      <c r="BJ1746" s="180"/>
      <c r="BK1746" s="180"/>
      <c r="BL1746" s="180"/>
      <c r="BM1746" s="180"/>
      <c r="BN1746" s="180"/>
      <c r="BO1746" s="180"/>
      <c r="BP1746" s="180"/>
      <c r="BQ1746" s="180"/>
      <c r="BR1746" s="180"/>
      <c r="BS1746" s="180"/>
      <c r="BT1746" s="180"/>
      <c r="BU1746" s="180"/>
      <c r="BV1746" s="180"/>
    </row>
    <row r="1747" spans="1:74" x14ac:dyDescent="0.15">
      <c r="A1747" s="5">
        <v>1743</v>
      </c>
      <c r="B1747" s="5">
        <f>data!A1745</f>
        <v>2014150</v>
      </c>
      <c r="C1747" s="6">
        <f>data!C1745</f>
        <v>3</v>
      </c>
      <c r="D1747" s="7">
        <f>data!D1745</f>
        <v>8</v>
      </c>
      <c r="E1747" s="7">
        <f>data!E1745</f>
        <v>14</v>
      </c>
      <c r="F1747" s="7">
        <f>data!F1745</f>
        <v>22</v>
      </c>
      <c r="G1747" s="7">
        <f>data!G1745</f>
        <v>24</v>
      </c>
      <c r="H1747" s="8">
        <f>data!H1745</f>
        <v>32</v>
      </c>
      <c r="I1747" s="9">
        <f>data!I1745</f>
        <v>9</v>
      </c>
      <c r="J1747" s="175"/>
      <c r="K1747" s="143"/>
      <c r="L1747" s="143"/>
      <c r="M1747" s="143"/>
      <c r="N1747" s="176"/>
      <c r="O1747" s="175"/>
      <c r="P1747" s="143"/>
      <c r="Q1747" s="143"/>
      <c r="R1747" s="143"/>
      <c r="S1747" s="176"/>
      <c r="T1747" s="175"/>
      <c r="U1747" s="143"/>
      <c r="V1747" s="143"/>
      <c r="W1747" s="143"/>
      <c r="X1747" s="176"/>
      <c r="Y1747" s="175"/>
      <c r="Z1747" s="143"/>
      <c r="AA1747" s="143"/>
      <c r="AB1747" s="143"/>
      <c r="AC1747" s="176"/>
      <c r="AD1747" s="175"/>
      <c r="AE1747" s="143"/>
      <c r="AF1747" s="143"/>
      <c r="AG1747" s="143"/>
      <c r="AH1747" s="176"/>
      <c r="AI1747" s="175"/>
      <c r="AJ1747" s="143"/>
      <c r="AK1747" s="143"/>
      <c r="AL1747" s="143"/>
      <c r="AM1747" s="176"/>
      <c r="AN1747" s="179"/>
      <c r="AO1747" s="180"/>
      <c r="AP1747" s="180"/>
      <c r="AQ1747" s="180"/>
      <c r="AR1747" s="180"/>
      <c r="AS1747" s="180"/>
      <c r="AT1747" s="180"/>
      <c r="AU1747" s="180"/>
      <c r="AV1747" s="180"/>
      <c r="AW1747" s="180"/>
      <c r="AX1747" s="180"/>
      <c r="AY1747" s="180"/>
      <c r="AZ1747" s="180"/>
      <c r="BA1747" s="180"/>
      <c r="BB1747" s="180"/>
      <c r="BC1747" s="180"/>
      <c r="BD1747" s="180"/>
      <c r="BE1747" s="180"/>
      <c r="BF1747" s="180"/>
      <c r="BG1747" s="180"/>
      <c r="BH1747" s="180"/>
      <c r="BI1747" s="180"/>
      <c r="BJ1747" s="180"/>
      <c r="BK1747" s="180"/>
      <c r="BL1747" s="180"/>
      <c r="BM1747" s="180"/>
      <c r="BN1747" s="180"/>
      <c r="BO1747" s="180"/>
      <c r="BP1747" s="180"/>
      <c r="BQ1747" s="180"/>
      <c r="BR1747" s="180"/>
      <c r="BS1747" s="180"/>
      <c r="BT1747" s="180"/>
      <c r="BU1747" s="180"/>
      <c r="BV1747" s="180"/>
    </row>
    <row r="1748" spans="1:74" x14ac:dyDescent="0.15">
      <c r="A1748" s="5">
        <v>1744</v>
      </c>
      <c r="B1748" s="5">
        <f>data!A1746</f>
        <v>2014151</v>
      </c>
      <c r="C1748" s="6">
        <f>data!C1746</f>
        <v>4</v>
      </c>
      <c r="D1748" s="7">
        <f>data!D1746</f>
        <v>5</v>
      </c>
      <c r="E1748" s="7">
        <f>data!E1746</f>
        <v>8</v>
      </c>
      <c r="F1748" s="7">
        <f>data!F1746</f>
        <v>11</v>
      </c>
      <c r="G1748" s="7">
        <f>data!G1746</f>
        <v>21</v>
      </c>
      <c r="H1748" s="8">
        <f>data!H1746</f>
        <v>27</v>
      </c>
      <c r="I1748" s="9">
        <f>data!I1746</f>
        <v>8</v>
      </c>
      <c r="J1748" s="175"/>
      <c r="K1748" s="143"/>
      <c r="L1748" s="143"/>
      <c r="M1748" s="143"/>
      <c r="N1748" s="176"/>
      <c r="O1748" s="175"/>
      <c r="P1748" s="143"/>
      <c r="Q1748" s="143"/>
      <c r="R1748" s="143"/>
      <c r="S1748" s="176"/>
      <c r="T1748" s="175"/>
      <c r="U1748" s="143"/>
      <c r="V1748" s="143"/>
      <c r="W1748" s="143"/>
      <c r="X1748" s="176"/>
      <c r="Y1748" s="175"/>
      <c r="Z1748" s="143"/>
      <c r="AA1748" s="143"/>
      <c r="AB1748" s="143"/>
      <c r="AC1748" s="176"/>
      <c r="AD1748" s="175"/>
      <c r="AE1748" s="143"/>
      <c r="AF1748" s="143"/>
      <c r="AG1748" s="143"/>
      <c r="AH1748" s="176"/>
      <c r="AI1748" s="175"/>
      <c r="AJ1748" s="143"/>
      <c r="AK1748" s="143"/>
      <c r="AL1748" s="143"/>
      <c r="AM1748" s="176"/>
      <c r="AN1748" s="179"/>
      <c r="AO1748" s="180"/>
      <c r="AP1748" s="180"/>
      <c r="AQ1748" s="180"/>
      <c r="AR1748" s="180"/>
      <c r="AS1748" s="180"/>
      <c r="AT1748" s="180"/>
      <c r="AU1748" s="180"/>
      <c r="AV1748" s="180"/>
      <c r="AW1748" s="180"/>
      <c r="AX1748" s="180"/>
      <c r="AY1748" s="180"/>
      <c r="AZ1748" s="180"/>
      <c r="BA1748" s="180"/>
      <c r="BB1748" s="180"/>
      <c r="BC1748" s="180"/>
      <c r="BD1748" s="180"/>
      <c r="BE1748" s="180"/>
      <c r="BF1748" s="180"/>
      <c r="BG1748" s="180"/>
      <c r="BH1748" s="180"/>
      <c r="BI1748" s="180"/>
      <c r="BJ1748" s="180"/>
      <c r="BK1748" s="180"/>
      <c r="BL1748" s="180"/>
      <c r="BM1748" s="180"/>
      <c r="BN1748" s="180"/>
      <c r="BO1748" s="180"/>
      <c r="BP1748" s="180"/>
      <c r="BQ1748" s="180"/>
      <c r="BR1748" s="180"/>
      <c r="BS1748" s="180"/>
      <c r="BT1748" s="180"/>
      <c r="BU1748" s="180"/>
      <c r="BV1748" s="180"/>
    </row>
    <row r="1749" spans="1:74" x14ac:dyDescent="0.15">
      <c r="A1749" s="5">
        <v>1745</v>
      </c>
      <c r="B1749" s="5">
        <f>data!A1747</f>
        <v>2014152</v>
      </c>
      <c r="C1749" s="6">
        <f>data!C1747</f>
        <v>8</v>
      </c>
      <c r="D1749" s="7">
        <f>data!D1747</f>
        <v>13</v>
      </c>
      <c r="E1749" s="7">
        <f>data!E1747</f>
        <v>15</v>
      </c>
      <c r="F1749" s="7">
        <f>data!F1747</f>
        <v>20</v>
      </c>
      <c r="G1749" s="7">
        <f>data!G1747</f>
        <v>21</v>
      </c>
      <c r="H1749" s="8">
        <f>data!H1747</f>
        <v>25</v>
      </c>
      <c r="I1749" s="9">
        <f>data!I1747</f>
        <v>12</v>
      </c>
      <c r="J1749" s="175"/>
      <c r="K1749" s="143"/>
      <c r="L1749" s="143"/>
      <c r="M1749" s="143"/>
      <c r="N1749" s="176"/>
      <c r="O1749" s="175"/>
      <c r="P1749" s="143"/>
      <c r="Q1749" s="143"/>
      <c r="R1749" s="143"/>
      <c r="S1749" s="176"/>
      <c r="T1749" s="175"/>
      <c r="U1749" s="143"/>
      <c r="V1749" s="143"/>
      <c r="W1749" s="143"/>
      <c r="X1749" s="176"/>
      <c r="Y1749" s="175"/>
      <c r="Z1749" s="143"/>
      <c r="AA1749" s="143"/>
      <c r="AB1749" s="143"/>
      <c r="AC1749" s="176"/>
      <c r="AD1749" s="175"/>
      <c r="AE1749" s="143"/>
      <c r="AF1749" s="143"/>
      <c r="AG1749" s="143"/>
      <c r="AH1749" s="176"/>
      <c r="AI1749" s="175"/>
      <c r="AJ1749" s="143"/>
      <c r="AK1749" s="143"/>
      <c r="AL1749" s="143"/>
      <c r="AM1749" s="176"/>
      <c r="AN1749" s="179"/>
      <c r="AO1749" s="180"/>
      <c r="AP1749" s="180"/>
      <c r="AQ1749" s="180"/>
      <c r="AR1749" s="180"/>
      <c r="AS1749" s="180"/>
      <c r="AT1749" s="180"/>
      <c r="AU1749" s="180"/>
      <c r="AV1749" s="180"/>
      <c r="AW1749" s="180"/>
      <c r="AX1749" s="180"/>
      <c r="AY1749" s="180"/>
      <c r="AZ1749" s="180"/>
      <c r="BA1749" s="180"/>
      <c r="BB1749" s="180"/>
      <c r="BC1749" s="180"/>
      <c r="BD1749" s="180"/>
      <c r="BE1749" s="180"/>
      <c r="BF1749" s="180"/>
      <c r="BG1749" s="180"/>
      <c r="BH1749" s="180"/>
      <c r="BI1749" s="180"/>
      <c r="BJ1749" s="180"/>
      <c r="BK1749" s="180"/>
      <c r="BL1749" s="180"/>
      <c r="BM1749" s="180"/>
      <c r="BN1749" s="180"/>
      <c r="BO1749" s="180"/>
      <c r="BP1749" s="180"/>
      <c r="BQ1749" s="180"/>
      <c r="BR1749" s="180"/>
      <c r="BS1749" s="180"/>
      <c r="BT1749" s="180"/>
      <c r="BU1749" s="180"/>
      <c r="BV1749" s="180"/>
    </row>
    <row r="1750" spans="1:74" x14ac:dyDescent="0.15">
      <c r="A1750" s="5">
        <v>1746</v>
      </c>
      <c r="B1750" s="5">
        <f>data!A1748</f>
        <v>2015001</v>
      </c>
      <c r="C1750" s="6">
        <f>data!C1748</f>
        <v>1</v>
      </c>
      <c r="D1750" s="7">
        <f>data!D1748</f>
        <v>7</v>
      </c>
      <c r="E1750" s="7">
        <f>data!E1748</f>
        <v>9</v>
      </c>
      <c r="F1750" s="7">
        <f>data!F1748</f>
        <v>16</v>
      </c>
      <c r="G1750" s="7">
        <f>data!G1748</f>
        <v>20</v>
      </c>
      <c r="H1750" s="8">
        <f>data!H1748</f>
        <v>23</v>
      </c>
      <c r="I1750" s="9">
        <f>data!I1748</f>
        <v>6</v>
      </c>
      <c r="J1750" s="175"/>
      <c r="K1750" s="143"/>
      <c r="L1750" s="143"/>
      <c r="M1750" s="143"/>
      <c r="N1750" s="176"/>
      <c r="O1750" s="175"/>
      <c r="P1750" s="143"/>
      <c r="Q1750" s="143"/>
      <c r="R1750" s="143"/>
      <c r="S1750" s="176"/>
      <c r="T1750" s="175"/>
      <c r="U1750" s="143"/>
      <c r="V1750" s="143"/>
      <c r="W1750" s="143"/>
      <c r="X1750" s="176"/>
      <c r="Y1750" s="175"/>
      <c r="Z1750" s="143"/>
      <c r="AA1750" s="143"/>
      <c r="AB1750" s="143"/>
      <c r="AC1750" s="176"/>
      <c r="AD1750" s="175"/>
      <c r="AE1750" s="143"/>
      <c r="AF1750" s="143"/>
      <c r="AG1750" s="143"/>
      <c r="AH1750" s="176"/>
      <c r="AI1750" s="175"/>
      <c r="AJ1750" s="143"/>
      <c r="AK1750" s="143"/>
      <c r="AL1750" s="143"/>
      <c r="AM1750" s="176"/>
      <c r="AN1750" s="179"/>
      <c r="AO1750" s="180"/>
      <c r="AP1750" s="180"/>
      <c r="AQ1750" s="180"/>
      <c r="AR1750" s="180"/>
      <c r="AS1750" s="180"/>
      <c r="AT1750" s="180"/>
      <c r="AU1750" s="180"/>
      <c r="AV1750" s="180"/>
      <c r="AW1750" s="180"/>
      <c r="AX1750" s="180"/>
      <c r="AY1750" s="180"/>
      <c r="AZ1750" s="180"/>
      <c r="BA1750" s="180"/>
      <c r="BB1750" s="180"/>
      <c r="BC1750" s="180"/>
      <c r="BD1750" s="180"/>
      <c r="BE1750" s="180"/>
      <c r="BF1750" s="180"/>
      <c r="BG1750" s="180"/>
      <c r="BH1750" s="180"/>
      <c r="BI1750" s="180"/>
      <c r="BJ1750" s="180"/>
      <c r="BK1750" s="180"/>
      <c r="BL1750" s="180"/>
      <c r="BM1750" s="180"/>
      <c r="BN1750" s="180"/>
      <c r="BO1750" s="180"/>
      <c r="BP1750" s="180"/>
      <c r="BQ1750" s="180"/>
      <c r="BR1750" s="180"/>
      <c r="BS1750" s="180"/>
      <c r="BT1750" s="180"/>
      <c r="BU1750" s="180"/>
      <c r="BV1750" s="180"/>
    </row>
    <row r="1751" spans="1:74" x14ac:dyDescent="0.15">
      <c r="A1751" s="5">
        <v>1747</v>
      </c>
      <c r="B1751" s="5">
        <f>data!A1749</f>
        <v>2015002</v>
      </c>
      <c r="C1751" s="6">
        <f>data!C1749</f>
        <v>7</v>
      </c>
      <c r="D1751" s="7">
        <f>data!D1749</f>
        <v>15</v>
      </c>
      <c r="E1751" s="7">
        <f>data!E1749</f>
        <v>16</v>
      </c>
      <c r="F1751" s="7">
        <f>data!F1749</f>
        <v>25</v>
      </c>
      <c r="G1751" s="7">
        <f>data!G1749</f>
        <v>28</v>
      </c>
      <c r="H1751" s="8">
        <f>data!H1749</f>
        <v>32</v>
      </c>
      <c r="I1751" s="9">
        <f>data!I1749</f>
        <v>5</v>
      </c>
      <c r="J1751" s="175"/>
      <c r="K1751" s="143"/>
      <c r="L1751" s="143"/>
      <c r="M1751" s="143"/>
      <c r="N1751" s="176"/>
      <c r="O1751" s="175"/>
      <c r="P1751" s="143"/>
      <c r="Q1751" s="143"/>
      <c r="R1751" s="143"/>
      <c r="S1751" s="176"/>
      <c r="T1751" s="175"/>
      <c r="U1751" s="143"/>
      <c r="V1751" s="143"/>
      <c r="W1751" s="143"/>
      <c r="X1751" s="176"/>
      <c r="Y1751" s="175"/>
      <c r="Z1751" s="143"/>
      <c r="AA1751" s="143"/>
      <c r="AB1751" s="143"/>
      <c r="AC1751" s="176"/>
      <c r="AD1751" s="175"/>
      <c r="AE1751" s="143"/>
      <c r="AF1751" s="143"/>
      <c r="AG1751" s="143"/>
      <c r="AH1751" s="176"/>
      <c r="AI1751" s="175"/>
      <c r="AJ1751" s="143"/>
      <c r="AK1751" s="143"/>
      <c r="AL1751" s="143"/>
      <c r="AM1751" s="176"/>
      <c r="AN1751" s="179"/>
      <c r="AO1751" s="180"/>
      <c r="AP1751" s="180"/>
      <c r="AQ1751" s="180"/>
      <c r="AR1751" s="180"/>
      <c r="AS1751" s="180"/>
      <c r="AT1751" s="180"/>
      <c r="AU1751" s="180"/>
      <c r="AV1751" s="180"/>
      <c r="AW1751" s="180"/>
      <c r="AX1751" s="180"/>
      <c r="AY1751" s="180"/>
      <c r="AZ1751" s="180"/>
      <c r="BA1751" s="180"/>
      <c r="BB1751" s="180"/>
      <c r="BC1751" s="180"/>
      <c r="BD1751" s="180"/>
      <c r="BE1751" s="180"/>
      <c r="BF1751" s="180"/>
      <c r="BG1751" s="180"/>
      <c r="BH1751" s="180"/>
      <c r="BI1751" s="180"/>
      <c r="BJ1751" s="180"/>
      <c r="BK1751" s="180"/>
      <c r="BL1751" s="180"/>
      <c r="BM1751" s="180"/>
      <c r="BN1751" s="180"/>
      <c r="BO1751" s="180"/>
      <c r="BP1751" s="180"/>
      <c r="BQ1751" s="180"/>
      <c r="BR1751" s="180"/>
      <c r="BS1751" s="180"/>
      <c r="BT1751" s="180"/>
      <c r="BU1751" s="180"/>
      <c r="BV1751" s="180"/>
    </row>
    <row r="1752" spans="1:74" x14ac:dyDescent="0.15">
      <c r="A1752" s="5">
        <v>1748</v>
      </c>
      <c r="B1752" s="5">
        <f>data!A1750</f>
        <v>2015003</v>
      </c>
      <c r="C1752" s="6">
        <f>data!C1750</f>
        <v>10</v>
      </c>
      <c r="D1752" s="7">
        <f>data!D1750</f>
        <v>15</v>
      </c>
      <c r="E1752" s="7">
        <f>data!E1750</f>
        <v>20</v>
      </c>
      <c r="F1752" s="7">
        <f>data!F1750</f>
        <v>23</v>
      </c>
      <c r="G1752" s="7">
        <f>data!G1750</f>
        <v>24</v>
      </c>
      <c r="H1752" s="8">
        <f>data!H1750</f>
        <v>31</v>
      </c>
      <c r="I1752" s="9">
        <f>data!I1750</f>
        <v>15</v>
      </c>
      <c r="J1752" s="175"/>
      <c r="K1752" s="143"/>
      <c r="L1752" s="143"/>
      <c r="M1752" s="143"/>
      <c r="N1752" s="176"/>
      <c r="O1752" s="175"/>
      <c r="P1752" s="143"/>
      <c r="Q1752" s="143"/>
      <c r="R1752" s="143"/>
      <c r="S1752" s="176"/>
      <c r="T1752" s="175"/>
      <c r="U1752" s="143"/>
      <c r="V1752" s="143"/>
      <c r="W1752" s="143"/>
      <c r="X1752" s="176"/>
      <c r="Y1752" s="175"/>
      <c r="Z1752" s="143"/>
      <c r="AA1752" s="143"/>
      <c r="AB1752" s="143"/>
      <c r="AC1752" s="176"/>
      <c r="AD1752" s="175"/>
      <c r="AE1752" s="143"/>
      <c r="AF1752" s="143"/>
      <c r="AG1752" s="143"/>
      <c r="AH1752" s="176"/>
      <c r="AI1752" s="175"/>
      <c r="AJ1752" s="143"/>
      <c r="AK1752" s="143"/>
      <c r="AL1752" s="143"/>
      <c r="AM1752" s="176"/>
      <c r="AN1752" s="179"/>
      <c r="AO1752" s="180"/>
      <c r="AP1752" s="180"/>
      <c r="AQ1752" s="180"/>
      <c r="AR1752" s="180"/>
      <c r="AS1752" s="180"/>
      <c r="AT1752" s="180"/>
      <c r="AU1752" s="180"/>
      <c r="AV1752" s="180"/>
      <c r="AW1752" s="180"/>
      <c r="AX1752" s="180"/>
      <c r="AY1752" s="180"/>
      <c r="AZ1752" s="180"/>
      <c r="BA1752" s="180"/>
      <c r="BB1752" s="180"/>
      <c r="BC1752" s="180"/>
      <c r="BD1752" s="180"/>
      <c r="BE1752" s="180"/>
      <c r="BF1752" s="180"/>
      <c r="BG1752" s="180"/>
      <c r="BH1752" s="180"/>
      <c r="BI1752" s="180"/>
      <c r="BJ1752" s="180"/>
      <c r="BK1752" s="180"/>
      <c r="BL1752" s="180"/>
      <c r="BM1752" s="180"/>
      <c r="BN1752" s="180"/>
      <c r="BO1752" s="180"/>
      <c r="BP1752" s="180"/>
      <c r="BQ1752" s="180"/>
      <c r="BR1752" s="180"/>
      <c r="BS1752" s="180"/>
      <c r="BT1752" s="180"/>
      <c r="BU1752" s="180"/>
      <c r="BV1752" s="180"/>
    </row>
    <row r="1753" spans="1:74" x14ac:dyDescent="0.15">
      <c r="A1753" s="5">
        <v>1749</v>
      </c>
      <c r="B1753" s="5">
        <f>data!A1751</f>
        <v>2015004</v>
      </c>
      <c r="C1753" s="6">
        <f>data!C1751</f>
        <v>2</v>
      </c>
      <c r="D1753" s="7">
        <f>data!D1751</f>
        <v>14</v>
      </c>
      <c r="E1753" s="7">
        <f>data!E1751</f>
        <v>15</v>
      </c>
      <c r="F1753" s="7">
        <f>data!F1751</f>
        <v>16</v>
      </c>
      <c r="G1753" s="7">
        <f>data!G1751</f>
        <v>23</v>
      </c>
      <c r="H1753" s="8">
        <f>data!H1751</f>
        <v>24</v>
      </c>
      <c r="I1753" s="9">
        <f>data!I1751</f>
        <v>10</v>
      </c>
      <c r="J1753" s="175"/>
      <c r="K1753" s="143"/>
      <c r="L1753" s="143"/>
      <c r="M1753" s="143"/>
      <c r="N1753" s="176"/>
      <c r="O1753" s="175"/>
      <c r="P1753" s="143"/>
      <c r="Q1753" s="143"/>
      <c r="R1753" s="143"/>
      <c r="S1753" s="176"/>
      <c r="T1753" s="175"/>
      <c r="U1753" s="143"/>
      <c r="V1753" s="143"/>
      <c r="W1753" s="143"/>
      <c r="X1753" s="176"/>
      <c r="Y1753" s="175"/>
      <c r="Z1753" s="143"/>
      <c r="AA1753" s="143"/>
      <c r="AB1753" s="143"/>
      <c r="AC1753" s="176"/>
      <c r="AD1753" s="175"/>
      <c r="AE1753" s="143"/>
      <c r="AF1753" s="143"/>
      <c r="AG1753" s="143"/>
      <c r="AH1753" s="176"/>
      <c r="AI1753" s="175"/>
      <c r="AJ1753" s="143"/>
      <c r="AK1753" s="143"/>
      <c r="AL1753" s="143"/>
      <c r="AM1753" s="176"/>
      <c r="AN1753" s="179"/>
      <c r="AO1753" s="180"/>
      <c r="AP1753" s="180"/>
      <c r="AQ1753" s="180"/>
      <c r="AR1753" s="180"/>
      <c r="AS1753" s="180"/>
      <c r="AT1753" s="180"/>
      <c r="AU1753" s="180"/>
      <c r="AV1753" s="180"/>
      <c r="AW1753" s="180"/>
      <c r="AX1753" s="180"/>
      <c r="AY1753" s="180"/>
      <c r="AZ1753" s="180"/>
      <c r="BA1753" s="180"/>
      <c r="BB1753" s="180"/>
      <c r="BC1753" s="180"/>
      <c r="BD1753" s="180"/>
      <c r="BE1753" s="180"/>
      <c r="BF1753" s="180"/>
      <c r="BG1753" s="180"/>
      <c r="BH1753" s="180"/>
      <c r="BI1753" s="180"/>
      <c r="BJ1753" s="180"/>
      <c r="BK1753" s="180"/>
      <c r="BL1753" s="180"/>
      <c r="BM1753" s="180"/>
      <c r="BN1753" s="180"/>
      <c r="BO1753" s="180"/>
      <c r="BP1753" s="180"/>
      <c r="BQ1753" s="180"/>
      <c r="BR1753" s="180"/>
      <c r="BS1753" s="180"/>
      <c r="BT1753" s="180"/>
      <c r="BU1753" s="180"/>
      <c r="BV1753" s="180"/>
    </row>
    <row r="1754" spans="1:74" x14ac:dyDescent="0.15">
      <c r="A1754" s="5">
        <v>1750</v>
      </c>
      <c r="B1754" s="5">
        <f>data!A1752</f>
        <v>2015005</v>
      </c>
      <c r="C1754" s="6">
        <f>data!C1752</f>
        <v>7</v>
      </c>
      <c r="D1754" s="7">
        <f>data!D1752</f>
        <v>10</v>
      </c>
      <c r="E1754" s="7">
        <f>data!E1752</f>
        <v>16</v>
      </c>
      <c r="F1754" s="7">
        <f>data!F1752</f>
        <v>17</v>
      </c>
      <c r="G1754" s="7">
        <f>data!G1752</f>
        <v>18</v>
      </c>
      <c r="H1754" s="8">
        <f>data!H1752</f>
        <v>32</v>
      </c>
      <c r="I1754" s="9">
        <f>data!I1752</f>
        <v>15</v>
      </c>
      <c r="J1754" s="175"/>
      <c r="K1754" s="143"/>
      <c r="L1754" s="143"/>
      <c r="M1754" s="143"/>
      <c r="N1754" s="176"/>
      <c r="O1754" s="175"/>
      <c r="P1754" s="143"/>
      <c r="Q1754" s="143"/>
      <c r="R1754" s="143"/>
      <c r="S1754" s="176"/>
      <c r="T1754" s="175"/>
      <c r="U1754" s="143"/>
      <c r="V1754" s="143"/>
      <c r="W1754" s="143"/>
      <c r="X1754" s="176"/>
      <c r="Y1754" s="175"/>
      <c r="Z1754" s="143"/>
      <c r="AA1754" s="143"/>
      <c r="AB1754" s="143"/>
      <c r="AC1754" s="176"/>
      <c r="AD1754" s="175"/>
      <c r="AE1754" s="143"/>
      <c r="AF1754" s="143"/>
      <c r="AG1754" s="143"/>
      <c r="AH1754" s="176"/>
      <c r="AI1754" s="175"/>
      <c r="AJ1754" s="143"/>
      <c r="AK1754" s="143"/>
      <c r="AL1754" s="143"/>
      <c r="AM1754" s="176"/>
      <c r="AN1754" s="179"/>
      <c r="AO1754" s="180"/>
      <c r="AP1754" s="180"/>
      <c r="AQ1754" s="180"/>
      <c r="AR1754" s="180"/>
      <c r="AS1754" s="180"/>
      <c r="AT1754" s="180"/>
      <c r="AU1754" s="180"/>
      <c r="AV1754" s="180"/>
      <c r="AW1754" s="180"/>
      <c r="AX1754" s="180"/>
      <c r="AY1754" s="180"/>
      <c r="AZ1754" s="180"/>
      <c r="BA1754" s="180"/>
      <c r="BB1754" s="180"/>
      <c r="BC1754" s="180"/>
      <c r="BD1754" s="180"/>
      <c r="BE1754" s="180"/>
      <c r="BF1754" s="180"/>
      <c r="BG1754" s="180"/>
      <c r="BH1754" s="180"/>
      <c r="BI1754" s="180"/>
      <c r="BJ1754" s="180"/>
      <c r="BK1754" s="180"/>
      <c r="BL1754" s="180"/>
      <c r="BM1754" s="180"/>
      <c r="BN1754" s="180"/>
      <c r="BO1754" s="180"/>
      <c r="BP1754" s="180"/>
      <c r="BQ1754" s="180"/>
      <c r="BR1754" s="180"/>
      <c r="BS1754" s="180"/>
      <c r="BT1754" s="180"/>
      <c r="BU1754" s="180"/>
      <c r="BV1754" s="180"/>
    </row>
    <row r="1755" spans="1:74" x14ac:dyDescent="0.15">
      <c r="A1755" s="5">
        <v>1751</v>
      </c>
      <c r="B1755" s="5">
        <f>data!A1753</f>
        <v>2015006</v>
      </c>
      <c r="C1755" s="6">
        <f>data!C1753</f>
        <v>1</v>
      </c>
      <c r="D1755" s="7">
        <f>data!D1753</f>
        <v>10</v>
      </c>
      <c r="E1755" s="7">
        <f>data!E1753</f>
        <v>11</v>
      </c>
      <c r="F1755" s="7">
        <f>data!F1753</f>
        <v>29</v>
      </c>
      <c r="G1755" s="7">
        <f>data!G1753</f>
        <v>31</v>
      </c>
      <c r="H1755" s="8">
        <f>data!H1753</f>
        <v>33</v>
      </c>
      <c r="I1755" s="9">
        <f>data!I1753</f>
        <v>13</v>
      </c>
      <c r="J1755" s="175"/>
      <c r="K1755" s="143"/>
      <c r="L1755" s="143"/>
      <c r="M1755" s="143"/>
      <c r="N1755" s="176"/>
      <c r="O1755" s="175"/>
      <c r="P1755" s="143"/>
      <c r="Q1755" s="143"/>
      <c r="R1755" s="143"/>
      <c r="S1755" s="176"/>
      <c r="T1755" s="175"/>
      <c r="U1755" s="143"/>
      <c r="V1755" s="143"/>
      <c r="W1755" s="143"/>
      <c r="X1755" s="176"/>
      <c r="Y1755" s="175"/>
      <c r="Z1755" s="143"/>
      <c r="AA1755" s="143"/>
      <c r="AB1755" s="143"/>
      <c r="AC1755" s="176"/>
      <c r="AD1755" s="175"/>
      <c r="AE1755" s="143"/>
      <c r="AF1755" s="143"/>
      <c r="AG1755" s="143"/>
      <c r="AH1755" s="176"/>
      <c r="AI1755" s="175"/>
      <c r="AJ1755" s="143"/>
      <c r="AK1755" s="143"/>
      <c r="AL1755" s="143"/>
      <c r="AM1755" s="176"/>
      <c r="AN1755" s="179"/>
      <c r="AO1755" s="180"/>
      <c r="AP1755" s="180"/>
      <c r="AQ1755" s="180"/>
      <c r="AR1755" s="180"/>
      <c r="AS1755" s="180"/>
      <c r="AT1755" s="180"/>
      <c r="AU1755" s="180"/>
      <c r="AV1755" s="180"/>
      <c r="AW1755" s="180"/>
      <c r="AX1755" s="180"/>
      <c r="AY1755" s="180"/>
      <c r="AZ1755" s="180"/>
      <c r="BA1755" s="180"/>
      <c r="BB1755" s="180"/>
      <c r="BC1755" s="180"/>
      <c r="BD1755" s="180"/>
      <c r="BE1755" s="180"/>
      <c r="BF1755" s="180"/>
      <c r="BG1755" s="180"/>
      <c r="BH1755" s="180"/>
      <c r="BI1755" s="180"/>
      <c r="BJ1755" s="180"/>
      <c r="BK1755" s="180"/>
      <c r="BL1755" s="180"/>
      <c r="BM1755" s="180"/>
      <c r="BN1755" s="180"/>
      <c r="BO1755" s="180"/>
      <c r="BP1755" s="180"/>
      <c r="BQ1755" s="180"/>
      <c r="BR1755" s="180"/>
      <c r="BS1755" s="180"/>
      <c r="BT1755" s="180"/>
      <c r="BU1755" s="180"/>
      <c r="BV1755" s="180"/>
    </row>
    <row r="1756" spans="1:74" x14ac:dyDescent="0.15">
      <c r="A1756" s="5">
        <v>1752</v>
      </c>
      <c r="B1756" s="5">
        <f>data!A1754</f>
        <v>2015007</v>
      </c>
      <c r="C1756" s="6">
        <f>data!C1754</f>
        <v>1</v>
      </c>
      <c r="D1756" s="7">
        <f>data!D1754</f>
        <v>7</v>
      </c>
      <c r="E1756" s="7">
        <f>data!E1754</f>
        <v>9</v>
      </c>
      <c r="F1756" s="7">
        <f>data!F1754</f>
        <v>17</v>
      </c>
      <c r="G1756" s="7">
        <f>data!G1754</f>
        <v>20</v>
      </c>
      <c r="H1756" s="8">
        <f>data!H1754</f>
        <v>33</v>
      </c>
      <c r="I1756" s="9">
        <f>data!I1754</f>
        <v>8</v>
      </c>
      <c r="J1756" s="175"/>
      <c r="K1756" s="143"/>
      <c r="L1756" s="143"/>
      <c r="M1756" s="143"/>
      <c r="N1756" s="176"/>
      <c r="O1756" s="175"/>
      <c r="P1756" s="143"/>
      <c r="Q1756" s="143"/>
      <c r="R1756" s="143"/>
      <c r="S1756" s="176"/>
      <c r="T1756" s="175"/>
      <c r="U1756" s="143"/>
      <c r="V1756" s="143"/>
      <c r="W1756" s="143"/>
      <c r="X1756" s="176"/>
      <c r="Y1756" s="175"/>
      <c r="Z1756" s="143"/>
      <c r="AA1756" s="143"/>
      <c r="AB1756" s="143"/>
      <c r="AC1756" s="176"/>
      <c r="AD1756" s="175"/>
      <c r="AE1756" s="143"/>
      <c r="AF1756" s="143"/>
      <c r="AG1756" s="143"/>
      <c r="AH1756" s="176"/>
      <c r="AI1756" s="175"/>
      <c r="AJ1756" s="143"/>
      <c r="AK1756" s="143"/>
      <c r="AL1756" s="143"/>
      <c r="AM1756" s="176"/>
      <c r="AN1756" s="179"/>
      <c r="AO1756" s="180"/>
      <c r="AP1756" s="180"/>
      <c r="AQ1756" s="180"/>
      <c r="AR1756" s="180"/>
      <c r="AS1756" s="180"/>
      <c r="AT1756" s="180"/>
      <c r="AU1756" s="180"/>
      <c r="AV1756" s="180"/>
      <c r="AW1756" s="180"/>
      <c r="AX1756" s="180"/>
      <c r="AY1756" s="180"/>
      <c r="AZ1756" s="180"/>
      <c r="BA1756" s="180"/>
      <c r="BB1756" s="180"/>
      <c r="BC1756" s="180"/>
      <c r="BD1756" s="180"/>
      <c r="BE1756" s="180"/>
      <c r="BF1756" s="180"/>
      <c r="BG1756" s="180"/>
      <c r="BH1756" s="180"/>
      <c r="BI1756" s="180"/>
      <c r="BJ1756" s="180"/>
      <c r="BK1756" s="180"/>
      <c r="BL1756" s="180"/>
      <c r="BM1756" s="180"/>
      <c r="BN1756" s="180"/>
      <c r="BO1756" s="180"/>
      <c r="BP1756" s="180"/>
      <c r="BQ1756" s="180"/>
      <c r="BR1756" s="180"/>
      <c r="BS1756" s="180"/>
      <c r="BT1756" s="180"/>
      <c r="BU1756" s="180"/>
      <c r="BV1756" s="180"/>
    </row>
    <row r="1757" spans="1:74" x14ac:dyDescent="0.15">
      <c r="A1757" s="5">
        <v>1753</v>
      </c>
      <c r="B1757" s="5">
        <f>data!A1755</f>
        <v>2015008</v>
      </c>
      <c r="C1757" s="6">
        <f>data!C1755</f>
        <v>4</v>
      </c>
      <c r="D1757" s="7">
        <f>data!D1755</f>
        <v>7</v>
      </c>
      <c r="E1757" s="7">
        <f>data!E1755</f>
        <v>10</v>
      </c>
      <c r="F1757" s="7">
        <f>data!F1755</f>
        <v>16</v>
      </c>
      <c r="G1757" s="7">
        <f>data!G1755</f>
        <v>20</v>
      </c>
      <c r="H1757" s="8">
        <f>data!H1755</f>
        <v>22</v>
      </c>
      <c r="I1757" s="9">
        <f>data!I1755</f>
        <v>3</v>
      </c>
      <c r="J1757" s="175"/>
      <c r="K1757" s="143"/>
      <c r="L1757" s="143"/>
      <c r="M1757" s="143"/>
      <c r="N1757" s="176"/>
      <c r="O1757" s="175"/>
      <c r="P1757" s="143"/>
      <c r="Q1757" s="143"/>
      <c r="R1757" s="143"/>
      <c r="S1757" s="176"/>
      <c r="T1757" s="175"/>
      <c r="U1757" s="143"/>
      <c r="V1757" s="143"/>
      <c r="W1757" s="143"/>
      <c r="X1757" s="176"/>
      <c r="Y1757" s="175"/>
      <c r="Z1757" s="143"/>
      <c r="AA1757" s="143"/>
      <c r="AB1757" s="143"/>
      <c r="AC1757" s="176"/>
      <c r="AD1757" s="175"/>
      <c r="AE1757" s="143"/>
      <c r="AF1757" s="143"/>
      <c r="AG1757" s="143"/>
      <c r="AH1757" s="176"/>
      <c r="AI1757" s="175"/>
      <c r="AJ1757" s="143"/>
      <c r="AK1757" s="143"/>
      <c r="AL1757" s="143"/>
      <c r="AM1757" s="176"/>
      <c r="AN1757" s="179"/>
      <c r="AO1757" s="180"/>
      <c r="AP1757" s="180"/>
      <c r="AQ1757" s="180"/>
      <c r="AR1757" s="180"/>
      <c r="AS1757" s="180"/>
      <c r="AT1757" s="180"/>
      <c r="AU1757" s="180"/>
      <c r="AV1757" s="180"/>
      <c r="AW1757" s="180"/>
      <c r="AX1757" s="180"/>
      <c r="AY1757" s="180"/>
      <c r="AZ1757" s="180"/>
      <c r="BA1757" s="180"/>
      <c r="BB1757" s="180"/>
      <c r="BC1757" s="180"/>
      <c r="BD1757" s="180"/>
      <c r="BE1757" s="180"/>
      <c r="BF1757" s="180"/>
      <c r="BG1757" s="180"/>
      <c r="BH1757" s="180"/>
      <c r="BI1757" s="180"/>
      <c r="BJ1757" s="180"/>
      <c r="BK1757" s="180"/>
      <c r="BL1757" s="180"/>
      <c r="BM1757" s="180"/>
      <c r="BN1757" s="180"/>
      <c r="BO1757" s="180"/>
      <c r="BP1757" s="180"/>
      <c r="BQ1757" s="180"/>
      <c r="BR1757" s="180"/>
      <c r="BS1757" s="180"/>
      <c r="BT1757" s="180"/>
      <c r="BU1757" s="180"/>
      <c r="BV1757" s="180"/>
    </row>
    <row r="1758" spans="1:74" x14ac:dyDescent="0.15">
      <c r="A1758" s="5">
        <v>1754</v>
      </c>
      <c r="B1758" s="5">
        <f>data!A1756</f>
        <v>2015009</v>
      </c>
      <c r="C1758" s="6">
        <f>data!C1756</f>
        <v>4</v>
      </c>
      <c r="D1758" s="7">
        <f>data!D1756</f>
        <v>7</v>
      </c>
      <c r="E1758" s="7">
        <f>data!E1756</f>
        <v>14</v>
      </c>
      <c r="F1758" s="7">
        <f>data!F1756</f>
        <v>17</v>
      </c>
      <c r="G1758" s="7">
        <f>data!G1756</f>
        <v>21</v>
      </c>
      <c r="H1758" s="8">
        <f>data!H1756</f>
        <v>25</v>
      </c>
      <c r="I1758" s="9">
        <f>data!I1756</f>
        <v>14</v>
      </c>
      <c r="J1758" s="175"/>
      <c r="K1758" s="143"/>
      <c r="L1758" s="143"/>
      <c r="M1758" s="143"/>
      <c r="N1758" s="176"/>
      <c r="O1758" s="175"/>
      <c r="P1758" s="143"/>
      <c r="Q1758" s="143"/>
      <c r="R1758" s="143"/>
      <c r="S1758" s="176"/>
      <c r="T1758" s="175"/>
      <c r="U1758" s="143"/>
      <c r="V1758" s="143"/>
      <c r="W1758" s="143"/>
      <c r="X1758" s="176"/>
      <c r="Y1758" s="175"/>
      <c r="Z1758" s="143"/>
      <c r="AA1758" s="143"/>
      <c r="AB1758" s="143"/>
      <c r="AC1758" s="176"/>
      <c r="AD1758" s="175"/>
      <c r="AE1758" s="143"/>
      <c r="AF1758" s="143"/>
      <c r="AG1758" s="143"/>
      <c r="AH1758" s="176"/>
      <c r="AI1758" s="175"/>
      <c r="AJ1758" s="143"/>
      <c r="AK1758" s="143"/>
      <c r="AL1758" s="143"/>
      <c r="AM1758" s="176"/>
      <c r="AN1758" s="179"/>
      <c r="AO1758" s="180"/>
      <c r="AP1758" s="180"/>
      <c r="AQ1758" s="180"/>
      <c r="AR1758" s="180"/>
      <c r="AS1758" s="180"/>
      <c r="AT1758" s="180"/>
      <c r="AU1758" s="180"/>
      <c r="AV1758" s="180"/>
      <c r="AW1758" s="180"/>
      <c r="AX1758" s="180"/>
      <c r="AY1758" s="180"/>
      <c r="AZ1758" s="180"/>
      <c r="BA1758" s="180"/>
      <c r="BB1758" s="180"/>
      <c r="BC1758" s="180"/>
      <c r="BD1758" s="180"/>
      <c r="BE1758" s="180"/>
      <c r="BF1758" s="180"/>
      <c r="BG1758" s="180"/>
      <c r="BH1758" s="180"/>
      <c r="BI1758" s="180"/>
      <c r="BJ1758" s="180"/>
      <c r="BK1758" s="180"/>
      <c r="BL1758" s="180"/>
      <c r="BM1758" s="180"/>
      <c r="BN1758" s="180"/>
      <c r="BO1758" s="180"/>
      <c r="BP1758" s="180"/>
      <c r="BQ1758" s="180"/>
      <c r="BR1758" s="180"/>
      <c r="BS1758" s="180"/>
      <c r="BT1758" s="180"/>
      <c r="BU1758" s="180"/>
      <c r="BV1758" s="180"/>
    </row>
    <row r="1759" spans="1:74" x14ac:dyDescent="0.15">
      <c r="A1759" s="5">
        <v>1755</v>
      </c>
      <c r="B1759" s="5">
        <f>data!A1757</f>
        <v>2015010</v>
      </c>
      <c r="C1759" s="6">
        <f>data!C1757</f>
        <v>1</v>
      </c>
      <c r="D1759" s="7">
        <f>data!D1757</f>
        <v>2</v>
      </c>
      <c r="E1759" s="7">
        <f>data!E1757</f>
        <v>3</v>
      </c>
      <c r="F1759" s="7">
        <f>data!F1757</f>
        <v>8</v>
      </c>
      <c r="G1759" s="7">
        <f>data!G1757</f>
        <v>21</v>
      </c>
      <c r="H1759" s="8">
        <f>data!H1757</f>
        <v>31</v>
      </c>
      <c r="I1759" s="9">
        <f>data!I1757</f>
        <v>9</v>
      </c>
      <c r="J1759" s="175"/>
      <c r="K1759" s="143"/>
      <c r="L1759" s="143"/>
      <c r="M1759" s="143"/>
      <c r="N1759" s="176"/>
      <c r="O1759" s="175"/>
      <c r="P1759" s="143"/>
      <c r="Q1759" s="143"/>
      <c r="R1759" s="143"/>
      <c r="S1759" s="176"/>
      <c r="T1759" s="175"/>
      <c r="U1759" s="143"/>
      <c r="V1759" s="143"/>
      <c r="W1759" s="143"/>
      <c r="X1759" s="176"/>
      <c r="Y1759" s="175"/>
      <c r="Z1759" s="143"/>
      <c r="AA1759" s="143"/>
      <c r="AB1759" s="143"/>
      <c r="AC1759" s="176"/>
      <c r="AD1759" s="175"/>
      <c r="AE1759" s="143"/>
      <c r="AF1759" s="143"/>
      <c r="AG1759" s="143"/>
      <c r="AH1759" s="176"/>
      <c r="AI1759" s="175"/>
      <c r="AJ1759" s="143"/>
      <c r="AK1759" s="143"/>
      <c r="AL1759" s="143"/>
      <c r="AM1759" s="176"/>
      <c r="AN1759" s="179"/>
      <c r="AO1759" s="180"/>
      <c r="AP1759" s="180"/>
      <c r="AQ1759" s="180"/>
      <c r="AR1759" s="180"/>
      <c r="AS1759" s="180"/>
      <c r="AT1759" s="180"/>
      <c r="AU1759" s="180"/>
      <c r="AV1759" s="180"/>
      <c r="AW1759" s="180"/>
      <c r="AX1759" s="180"/>
      <c r="AY1759" s="180"/>
      <c r="AZ1759" s="180"/>
      <c r="BA1759" s="180"/>
      <c r="BB1759" s="180"/>
      <c r="BC1759" s="180"/>
      <c r="BD1759" s="180"/>
      <c r="BE1759" s="180"/>
      <c r="BF1759" s="180"/>
      <c r="BG1759" s="180"/>
      <c r="BH1759" s="180"/>
      <c r="BI1759" s="180"/>
      <c r="BJ1759" s="180"/>
      <c r="BK1759" s="180"/>
      <c r="BL1759" s="180"/>
      <c r="BM1759" s="180"/>
      <c r="BN1759" s="180"/>
      <c r="BO1759" s="180"/>
      <c r="BP1759" s="180"/>
      <c r="BQ1759" s="180"/>
      <c r="BR1759" s="180"/>
      <c r="BS1759" s="180"/>
      <c r="BT1759" s="180"/>
      <c r="BU1759" s="180"/>
      <c r="BV1759" s="180"/>
    </row>
    <row r="1760" spans="1:74" x14ac:dyDescent="0.15">
      <c r="A1760" s="5">
        <v>1756</v>
      </c>
      <c r="B1760" s="5">
        <f>data!A1758</f>
        <v>2015011</v>
      </c>
      <c r="C1760" s="6">
        <f>data!C1758</f>
        <v>4</v>
      </c>
      <c r="D1760" s="7">
        <f>data!D1758</f>
        <v>14</v>
      </c>
      <c r="E1760" s="7">
        <f>data!E1758</f>
        <v>15</v>
      </c>
      <c r="F1760" s="7">
        <f>data!F1758</f>
        <v>17</v>
      </c>
      <c r="G1760" s="7">
        <f>data!G1758</f>
        <v>18</v>
      </c>
      <c r="H1760" s="8">
        <f>data!H1758</f>
        <v>20</v>
      </c>
      <c r="I1760" s="9">
        <f>data!I1758</f>
        <v>15</v>
      </c>
      <c r="J1760" s="175"/>
      <c r="K1760" s="143"/>
      <c r="L1760" s="143"/>
      <c r="M1760" s="143"/>
      <c r="N1760" s="176"/>
      <c r="O1760" s="175"/>
      <c r="P1760" s="143"/>
      <c r="Q1760" s="143"/>
      <c r="R1760" s="143"/>
      <c r="S1760" s="176"/>
      <c r="T1760" s="175"/>
      <c r="U1760" s="143"/>
      <c r="V1760" s="143"/>
      <c r="W1760" s="143"/>
      <c r="X1760" s="176"/>
      <c r="Y1760" s="175"/>
      <c r="Z1760" s="143"/>
      <c r="AA1760" s="143"/>
      <c r="AB1760" s="143"/>
      <c r="AC1760" s="176"/>
      <c r="AD1760" s="175"/>
      <c r="AE1760" s="143"/>
      <c r="AF1760" s="143"/>
      <c r="AG1760" s="143"/>
      <c r="AH1760" s="176"/>
      <c r="AI1760" s="175"/>
      <c r="AJ1760" s="143"/>
      <c r="AK1760" s="143"/>
      <c r="AL1760" s="143"/>
      <c r="AM1760" s="176"/>
      <c r="AN1760" s="179"/>
      <c r="AO1760" s="180"/>
      <c r="AP1760" s="180"/>
      <c r="AQ1760" s="180"/>
      <c r="AR1760" s="180"/>
      <c r="AS1760" s="180"/>
      <c r="AT1760" s="180"/>
      <c r="AU1760" s="180"/>
      <c r="AV1760" s="180"/>
      <c r="AW1760" s="180"/>
      <c r="AX1760" s="180"/>
      <c r="AY1760" s="180"/>
      <c r="AZ1760" s="180"/>
      <c r="BA1760" s="180"/>
      <c r="BB1760" s="180"/>
      <c r="BC1760" s="180"/>
      <c r="BD1760" s="180"/>
      <c r="BE1760" s="180"/>
      <c r="BF1760" s="180"/>
      <c r="BG1760" s="180"/>
      <c r="BH1760" s="180"/>
      <c r="BI1760" s="180"/>
      <c r="BJ1760" s="180"/>
      <c r="BK1760" s="180"/>
      <c r="BL1760" s="180"/>
      <c r="BM1760" s="180"/>
      <c r="BN1760" s="180"/>
      <c r="BO1760" s="180"/>
      <c r="BP1760" s="180"/>
      <c r="BQ1760" s="180"/>
      <c r="BR1760" s="180"/>
      <c r="BS1760" s="180"/>
      <c r="BT1760" s="180"/>
      <c r="BU1760" s="180"/>
      <c r="BV1760" s="180"/>
    </row>
    <row r="1761" spans="1:74" x14ac:dyDescent="0.15">
      <c r="A1761" s="5">
        <v>1757</v>
      </c>
      <c r="B1761" s="5">
        <f>data!A1759</f>
        <v>2015012</v>
      </c>
      <c r="C1761" s="6">
        <f>data!C1759</f>
        <v>3</v>
      </c>
      <c r="D1761" s="7">
        <f>data!D1759</f>
        <v>5</v>
      </c>
      <c r="E1761" s="7">
        <f>data!E1759</f>
        <v>22</v>
      </c>
      <c r="F1761" s="7">
        <f>data!F1759</f>
        <v>23</v>
      </c>
      <c r="G1761" s="7">
        <f>data!G1759</f>
        <v>29</v>
      </c>
      <c r="H1761" s="8">
        <f>data!H1759</f>
        <v>31</v>
      </c>
      <c r="I1761" s="9">
        <f>data!I1759</f>
        <v>6</v>
      </c>
      <c r="J1761" s="175"/>
      <c r="K1761" s="143"/>
      <c r="L1761" s="143"/>
      <c r="M1761" s="143"/>
      <c r="N1761" s="176"/>
      <c r="O1761" s="175"/>
      <c r="P1761" s="143"/>
      <c r="Q1761" s="143"/>
      <c r="R1761" s="143"/>
      <c r="S1761" s="176"/>
      <c r="T1761" s="175"/>
      <c r="U1761" s="143"/>
      <c r="V1761" s="143"/>
      <c r="W1761" s="143"/>
      <c r="X1761" s="176"/>
      <c r="Y1761" s="175"/>
      <c r="Z1761" s="143"/>
      <c r="AA1761" s="143"/>
      <c r="AB1761" s="143"/>
      <c r="AC1761" s="176"/>
      <c r="AD1761" s="175"/>
      <c r="AE1761" s="143"/>
      <c r="AF1761" s="143"/>
      <c r="AG1761" s="143"/>
      <c r="AH1761" s="176"/>
      <c r="AI1761" s="175"/>
      <c r="AJ1761" s="143"/>
      <c r="AK1761" s="143"/>
      <c r="AL1761" s="143"/>
      <c r="AM1761" s="176"/>
      <c r="AN1761" s="179"/>
      <c r="AO1761" s="180"/>
      <c r="AP1761" s="180"/>
      <c r="AQ1761" s="180"/>
      <c r="AR1761" s="180"/>
      <c r="AS1761" s="180"/>
      <c r="AT1761" s="180"/>
      <c r="AU1761" s="180"/>
      <c r="AV1761" s="180"/>
      <c r="AW1761" s="180"/>
      <c r="AX1761" s="180"/>
      <c r="AY1761" s="180"/>
      <c r="AZ1761" s="180"/>
      <c r="BA1761" s="180"/>
      <c r="BB1761" s="180"/>
      <c r="BC1761" s="180"/>
      <c r="BD1761" s="180"/>
      <c r="BE1761" s="180"/>
      <c r="BF1761" s="180"/>
      <c r="BG1761" s="180"/>
      <c r="BH1761" s="180"/>
      <c r="BI1761" s="180"/>
      <c r="BJ1761" s="180"/>
      <c r="BK1761" s="180"/>
      <c r="BL1761" s="180"/>
      <c r="BM1761" s="180"/>
      <c r="BN1761" s="180"/>
      <c r="BO1761" s="180"/>
      <c r="BP1761" s="180"/>
      <c r="BQ1761" s="180"/>
      <c r="BR1761" s="180"/>
      <c r="BS1761" s="180"/>
      <c r="BT1761" s="180"/>
      <c r="BU1761" s="180"/>
      <c r="BV1761" s="180"/>
    </row>
    <row r="1762" spans="1:74" x14ac:dyDescent="0.15">
      <c r="A1762" s="5">
        <v>1758</v>
      </c>
      <c r="B1762" s="5">
        <f>data!A1760</f>
        <v>2015013</v>
      </c>
      <c r="C1762" s="6">
        <f>data!C1760</f>
        <v>8</v>
      </c>
      <c r="D1762" s="7">
        <f>data!D1760</f>
        <v>9</v>
      </c>
      <c r="E1762" s="7">
        <f>data!E1760</f>
        <v>24</v>
      </c>
      <c r="F1762" s="7">
        <f>data!F1760</f>
        <v>25</v>
      </c>
      <c r="G1762" s="7">
        <f>data!G1760</f>
        <v>26</v>
      </c>
      <c r="H1762" s="8">
        <f>data!H1760</f>
        <v>29</v>
      </c>
      <c r="I1762" s="9">
        <f>data!I1760</f>
        <v>1</v>
      </c>
      <c r="J1762" s="175"/>
      <c r="K1762" s="143"/>
      <c r="L1762" s="143"/>
      <c r="M1762" s="143"/>
      <c r="N1762" s="176"/>
      <c r="O1762" s="175"/>
      <c r="P1762" s="143"/>
      <c r="Q1762" s="143"/>
      <c r="R1762" s="143"/>
      <c r="S1762" s="176"/>
      <c r="T1762" s="175"/>
      <c r="U1762" s="143"/>
      <c r="V1762" s="143"/>
      <c r="W1762" s="143"/>
      <c r="X1762" s="176"/>
      <c r="Y1762" s="175"/>
      <c r="Z1762" s="143"/>
      <c r="AA1762" s="143"/>
      <c r="AB1762" s="143"/>
      <c r="AC1762" s="176"/>
      <c r="AD1762" s="175"/>
      <c r="AE1762" s="143"/>
      <c r="AF1762" s="143"/>
      <c r="AG1762" s="143"/>
      <c r="AH1762" s="176"/>
      <c r="AI1762" s="175"/>
      <c r="AJ1762" s="143"/>
      <c r="AK1762" s="143"/>
      <c r="AL1762" s="143"/>
      <c r="AM1762" s="176"/>
      <c r="AN1762" s="179"/>
      <c r="AO1762" s="180"/>
      <c r="AP1762" s="180"/>
      <c r="AQ1762" s="180"/>
      <c r="AR1762" s="180"/>
      <c r="AS1762" s="180"/>
      <c r="AT1762" s="180"/>
      <c r="AU1762" s="180"/>
      <c r="AV1762" s="180"/>
      <c r="AW1762" s="180"/>
      <c r="AX1762" s="180"/>
      <c r="AY1762" s="180"/>
      <c r="AZ1762" s="180"/>
      <c r="BA1762" s="180"/>
      <c r="BB1762" s="180"/>
      <c r="BC1762" s="180"/>
      <c r="BD1762" s="180"/>
      <c r="BE1762" s="180"/>
      <c r="BF1762" s="180"/>
      <c r="BG1762" s="180"/>
      <c r="BH1762" s="180"/>
      <c r="BI1762" s="180"/>
      <c r="BJ1762" s="180"/>
      <c r="BK1762" s="180"/>
      <c r="BL1762" s="180"/>
      <c r="BM1762" s="180"/>
      <c r="BN1762" s="180"/>
      <c r="BO1762" s="180"/>
      <c r="BP1762" s="180"/>
      <c r="BQ1762" s="180"/>
      <c r="BR1762" s="180"/>
      <c r="BS1762" s="180"/>
      <c r="BT1762" s="180"/>
      <c r="BU1762" s="180"/>
      <c r="BV1762" s="180"/>
    </row>
    <row r="1763" spans="1:74" x14ac:dyDescent="0.15">
      <c r="A1763" s="5">
        <v>1759</v>
      </c>
      <c r="B1763" s="5">
        <f>data!A1761</f>
        <v>2015014</v>
      </c>
      <c r="C1763" s="6">
        <f>data!C1761</f>
        <v>2</v>
      </c>
      <c r="D1763" s="7">
        <f>data!D1761</f>
        <v>12</v>
      </c>
      <c r="E1763" s="7">
        <f>data!E1761</f>
        <v>16</v>
      </c>
      <c r="F1763" s="7">
        <f>data!F1761</f>
        <v>19</v>
      </c>
      <c r="G1763" s="7">
        <f>data!G1761</f>
        <v>27</v>
      </c>
      <c r="H1763" s="8">
        <f>data!H1761</f>
        <v>30</v>
      </c>
      <c r="I1763" s="9">
        <f>data!I1761</f>
        <v>11</v>
      </c>
      <c r="J1763" s="175"/>
      <c r="K1763" s="143"/>
      <c r="L1763" s="143"/>
      <c r="M1763" s="143"/>
      <c r="N1763" s="176"/>
      <c r="O1763" s="175"/>
      <c r="P1763" s="143"/>
      <c r="Q1763" s="143"/>
      <c r="R1763" s="143"/>
      <c r="S1763" s="176"/>
      <c r="T1763" s="175"/>
      <c r="U1763" s="143"/>
      <c r="V1763" s="143"/>
      <c r="W1763" s="143"/>
      <c r="X1763" s="176"/>
      <c r="Y1763" s="175"/>
      <c r="Z1763" s="143"/>
      <c r="AA1763" s="143"/>
      <c r="AB1763" s="143"/>
      <c r="AC1763" s="176"/>
      <c r="AD1763" s="175"/>
      <c r="AE1763" s="143"/>
      <c r="AF1763" s="143"/>
      <c r="AG1763" s="143"/>
      <c r="AH1763" s="176"/>
      <c r="AI1763" s="175"/>
      <c r="AJ1763" s="143"/>
      <c r="AK1763" s="143"/>
      <c r="AL1763" s="143"/>
      <c r="AM1763" s="176"/>
      <c r="AN1763" s="179"/>
      <c r="AO1763" s="180"/>
      <c r="AP1763" s="180"/>
      <c r="AQ1763" s="180"/>
      <c r="AR1763" s="180"/>
      <c r="AS1763" s="180"/>
      <c r="AT1763" s="180"/>
      <c r="AU1763" s="180"/>
      <c r="AV1763" s="180"/>
      <c r="AW1763" s="180"/>
      <c r="AX1763" s="180"/>
      <c r="AY1763" s="180"/>
      <c r="AZ1763" s="180"/>
      <c r="BA1763" s="180"/>
      <c r="BB1763" s="180"/>
      <c r="BC1763" s="180"/>
      <c r="BD1763" s="180"/>
      <c r="BE1763" s="180"/>
      <c r="BF1763" s="180"/>
      <c r="BG1763" s="180"/>
      <c r="BH1763" s="180"/>
      <c r="BI1763" s="180"/>
      <c r="BJ1763" s="180"/>
      <c r="BK1763" s="180"/>
      <c r="BL1763" s="180"/>
      <c r="BM1763" s="180"/>
      <c r="BN1763" s="180"/>
      <c r="BO1763" s="180"/>
      <c r="BP1763" s="180"/>
      <c r="BQ1763" s="180"/>
      <c r="BR1763" s="180"/>
      <c r="BS1763" s="180"/>
      <c r="BT1763" s="180"/>
      <c r="BU1763" s="180"/>
      <c r="BV1763" s="180"/>
    </row>
    <row r="1764" spans="1:74" x14ac:dyDescent="0.15">
      <c r="A1764" s="5">
        <v>1760</v>
      </c>
      <c r="B1764" s="5">
        <f>data!A1762</f>
        <v>2015015</v>
      </c>
      <c r="C1764" s="6">
        <f>data!C1762</f>
        <v>1</v>
      </c>
      <c r="D1764" s="7">
        <f>data!D1762</f>
        <v>7</v>
      </c>
      <c r="E1764" s="7">
        <f>data!E1762</f>
        <v>20</v>
      </c>
      <c r="F1764" s="7">
        <f>data!F1762</f>
        <v>24</v>
      </c>
      <c r="G1764" s="7">
        <f>data!G1762</f>
        <v>25</v>
      </c>
      <c r="H1764" s="8">
        <f>data!H1762</f>
        <v>33</v>
      </c>
      <c r="I1764" s="9">
        <f>data!I1762</f>
        <v>4</v>
      </c>
      <c r="J1764" s="175"/>
      <c r="K1764" s="143"/>
      <c r="L1764" s="143"/>
      <c r="M1764" s="143"/>
      <c r="N1764" s="176"/>
      <c r="O1764" s="175"/>
      <c r="P1764" s="143"/>
      <c r="Q1764" s="143"/>
      <c r="R1764" s="143"/>
      <c r="S1764" s="176"/>
      <c r="T1764" s="175"/>
      <c r="U1764" s="143"/>
      <c r="V1764" s="143"/>
      <c r="W1764" s="143"/>
      <c r="X1764" s="176"/>
      <c r="Y1764" s="175"/>
      <c r="Z1764" s="143"/>
      <c r="AA1764" s="143"/>
      <c r="AB1764" s="143"/>
      <c r="AC1764" s="176"/>
      <c r="AD1764" s="175"/>
      <c r="AE1764" s="143"/>
      <c r="AF1764" s="143"/>
      <c r="AG1764" s="143"/>
      <c r="AH1764" s="176"/>
      <c r="AI1764" s="175"/>
      <c r="AJ1764" s="143"/>
      <c r="AK1764" s="143"/>
      <c r="AL1764" s="143"/>
      <c r="AM1764" s="176"/>
      <c r="AN1764" s="179"/>
      <c r="AO1764" s="180"/>
      <c r="AP1764" s="180"/>
      <c r="AQ1764" s="180"/>
      <c r="AR1764" s="180"/>
      <c r="AS1764" s="180"/>
      <c r="AT1764" s="180"/>
      <c r="AU1764" s="180"/>
      <c r="AV1764" s="180"/>
      <c r="AW1764" s="180"/>
      <c r="AX1764" s="180"/>
      <c r="AY1764" s="180"/>
      <c r="AZ1764" s="180"/>
      <c r="BA1764" s="180"/>
      <c r="BB1764" s="180"/>
      <c r="BC1764" s="180"/>
      <c r="BD1764" s="180"/>
      <c r="BE1764" s="180"/>
      <c r="BF1764" s="180"/>
      <c r="BG1764" s="180"/>
      <c r="BH1764" s="180"/>
      <c r="BI1764" s="180"/>
      <c r="BJ1764" s="180"/>
      <c r="BK1764" s="180"/>
      <c r="BL1764" s="180"/>
      <c r="BM1764" s="180"/>
      <c r="BN1764" s="180"/>
      <c r="BO1764" s="180"/>
      <c r="BP1764" s="180"/>
      <c r="BQ1764" s="180"/>
      <c r="BR1764" s="180"/>
      <c r="BS1764" s="180"/>
      <c r="BT1764" s="180"/>
      <c r="BU1764" s="180"/>
      <c r="BV1764" s="180"/>
    </row>
    <row r="1765" spans="1:74" x14ac:dyDescent="0.15">
      <c r="A1765" s="5">
        <v>1761</v>
      </c>
      <c r="B1765" s="5">
        <f>data!A1763</f>
        <v>2015016</v>
      </c>
      <c r="C1765" s="6">
        <f>data!C1763</f>
        <v>2</v>
      </c>
      <c r="D1765" s="7">
        <f>data!D1763</f>
        <v>6</v>
      </c>
      <c r="E1765" s="7">
        <f>data!E1763</f>
        <v>10</v>
      </c>
      <c r="F1765" s="7">
        <f>data!F1763</f>
        <v>15</v>
      </c>
      <c r="G1765" s="7">
        <f>data!G1763</f>
        <v>17</v>
      </c>
      <c r="H1765" s="8">
        <f>data!H1763</f>
        <v>31</v>
      </c>
      <c r="I1765" s="9">
        <f>data!I1763</f>
        <v>13</v>
      </c>
      <c r="J1765" s="175"/>
      <c r="K1765" s="143"/>
      <c r="L1765" s="143"/>
      <c r="M1765" s="143"/>
      <c r="N1765" s="176"/>
      <c r="O1765" s="175"/>
      <c r="P1765" s="143"/>
      <c r="Q1765" s="143"/>
      <c r="R1765" s="143"/>
      <c r="S1765" s="176"/>
      <c r="T1765" s="175"/>
      <c r="U1765" s="143"/>
      <c r="V1765" s="143"/>
      <c r="W1765" s="143"/>
      <c r="X1765" s="176"/>
      <c r="Y1765" s="175"/>
      <c r="Z1765" s="143"/>
      <c r="AA1765" s="143"/>
      <c r="AB1765" s="143"/>
      <c r="AC1765" s="176"/>
      <c r="AD1765" s="175"/>
      <c r="AE1765" s="143"/>
      <c r="AF1765" s="143"/>
      <c r="AG1765" s="143"/>
      <c r="AH1765" s="176"/>
      <c r="AI1765" s="175"/>
      <c r="AJ1765" s="143"/>
      <c r="AK1765" s="143"/>
      <c r="AL1765" s="143"/>
      <c r="AM1765" s="176"/>
      <c r="AN1765" s="179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80"/>
      <c r="BI1765" s="180"/>
      <c r="BJ1765" s="180"/>
      <c r="BK1765" s="180"/>
      <c r="BL1765" s="180"/>
      <c r="BM1765" s="180"/>
      <c r="BN1765" s="180"/>
      <c r="BO1765" s="180"/>
      <c r="BP1765" s="180"/>
      <c r="BQ1765" s="180"/>
      <c r="BR1765" s="180"/>
      <c r="BS1765" s="180"/>
      <c r="BT1765" s="180"/>
      <c r="BU1765" s="180"/>
      <c r="BV1765" s="180"/>
    </row>
    <row r="1766" spans="1:74" x14ac:dyDescent="0.15">
      <c r="A1766" s="5">
        <v>1762</v>
      </c>
      <c r="B1766" s="5">
        <f>data!A1764</f>
        <v>2015017</v>
      </c>
      <c r="C1766" s="6">
        <f>data!C1764</f>
        <v>13</v>
      </c>
      <c r="D1766" s="7">
        <f>data!D1764</f>
        <v>18</v>
      </c>
      <c r="E1766" s="7">
        <f>data!E1764</f>
        <v>20</v>
      </c>
      <c r="F1766" s="7">
        <f>data!F1764</f>
        <v>25</v>
      </c>
      <c r="G1766" s="7">
        <f>data!G1764</f>
        <v>27</v>
      </c>
      <c r="H1766" s="8">
        <f>data!H1764</f>
        <v>33</v>
      </c>
      <c r="I1766" s="9">
        <f>data!I1764</f>
        <v>12</v>
      </c>
      <c r="J1766" s="175"/>
      <c r="K1766" s="143"/>
      <c r="L1766" s="143"/>
      <c r="M1766" s="143"/>
      <c r="N1766" s="176"/>
      <c r="O1766" s="175"/>
      <c r="P1766" s="143"/>
      <c r="Q1766" s="143"/>
      <c r="R1766" s="143"/>
      <c r="S1766" s="176"/>
      <c r="T1766" s="175"/>
      <c r="U1766" s="143"/>
      <c r="V1766" s="143"/>
      <c r="W1766" s="143"/>
      <c r="X1766" s="176"/>
      <c r="Y1766" s="175"/>
      <c r="Z1766" s="143"/>
      <c r="AA1766" s="143"/>
      <c r="AB1766" s="143"/>
      <c r="AC1766" s="176"/>
      <c r="AD1766" s="175"/>
      <c r="AE1766" s="143"/>
      <c r="AF1766" s="143"/>
      <c r="AG1766" s="143"/>
      <c r="AH1766" s="176"/>
      <c r="AI1766" s="175"/>
      <c r="AJ1766" s="143"/>
      <c r="AK1766" s="143"/>
      <c r="AL1766" s="143"/>
      <c r="AM1766" s="176"/>
      <c r="AN1766" s="179"/>
      <c r="AO1766" s="180"/>
      <c r="AP1766" s="180"/>
      <c r="AQ1766" s="180"/>
      <c r="AR1766" s="180"/>
      <c r="AS1766" s="180"/>
      <c r="AT1766" s="180"/>
      <c r="AU1766" s="180"/>
      <c r="AV1766" s="180"/>
      <c r="AW1766" s="180"/>
      <c r="AX1766" s="180"/>
      <c r="AY1766" s="180"/>
      <c r="AZ1766" s="180"/>
      <c r="BA1766" s="180"/>
      <c r="BB1766" s="180"/>
      <c r="BC1766" s="180"/>
      <c r="BD1766" s="180"/>
      <c r="BE1766" s="180"/>
      <c r="BF1766" s="180"/>
      <c r="BG1766" s="180"/>
      <c r="BH1766" s="180"/>
      <c r="BI1766" s="180"/>
      <c r="BJ1766" s="180"/>
      <c r="BK1766" s="180"/>
      <c r="BL1766" s="180"/>
      <c r="BM1766" s="180"/>
      <c r="BN1766" s="180"/>
      <c r="BO1766" s="180"/>
      <c r="BP1766" s="180"/>
      <c r="BQ1766" s="180"/>
      <c r="BR1766" s="180"/>
      <c r="BS1766" s="180"/>
      <c r="BT1766" s="180"/>
      <c r="BU1766" s="180"/>
      <c r="BV1766" s="180"/>
    </row>
    <row r="1767" spans="1:74" x14ac:dyDescent="0.15">
      <c r="A1767" s="5">
        <v>1763</v>
      </c>
      <c r="B1767" s="5">
        <f>data!A1765</f>
        <v>2015018</v>
      </c>
      <c r="C1767" s="6">
        <f>data!C1765</f>
        <v>6</v>
      </c>
      <c r="D1767" s="7">
        <f>data!D1765</f>
        <v>9</v>
      </c>
      <c r="E1767" s="7">
        <f>data!E1765</f>
        <v>12</v>
      </c>
      <c r="F1767" s="7">
        <f>data!F1765</f>
        <v>14</v>
      </c>
      <c r="G1767" s="7">
        <f>data!G1765</f>
        <v>28</v>
      </c>
      <c r="H1767" s="8">
        <f>data!H1765</f>
        <v>29</v>
      </c>
      <c r="I1767" s="9">
        <f>data!I1765</f>
        <v>9</v>
      </c>
      <c r="J1767" s="175"/>
      <c r="K1767" s="143"/>
      <c r="L1767" s="143"/>
      <c r="M1767" s="143"/>
      <c r="N1767" s="176"/>
      <c r="O1767" s="175"/>
      <c r="P1767" s="143"/>
      <c r="Q1767" s="143"/>
      <c r="R1767" s="143"/>
      <c r="S1767" s="176"/>
      <c r="T1767" s="175"/>
      <c r="U1767" s="143"/>
      <c r="V1767" s="143"/>
      <c r="W1767" s="143"/>
      <c r="X1767" s="176"/>
      <c r="Y1767" s="175"/>
      <c r="Z1767" s="143"/>
      <c r="AA1767" s="143"/>
      <c r="AB1767" s="143"/>
      <c r="AC1767" s="176"/>
      <c r="AD1767" s="175"/>
      <c r="AE1767" s="143"/>
      <c r="AF1767" s="143"/>
      <c r="AG1767" s="143"/>
      <c r="AH1767" s="176"/>
      <c r="AI1767" s="175"/>
      <c r="AJ1767" s="143"/>
      <c r="AK1767" s="143"/>
      <c r="AL1767" s="143"/>
      <c r="AM1767" s="176"/>
      <c r="AN1767" s="179"/>
      <c r="AO1767" s="180"/>
      <c r="AP1767" s="180"/>
      <c r="AQ1767" s="180"/>
      <c r="AR1767" s="180"/>
      <c r="AS1767" s="180"/>
      <c r="AT1767" s="180"/>
      <c r="AU1767" s="180"/>
      <c r="AV1767" s="180"/>
      <c r="AW1767" s="180"/>
      <c r="AX1767" s="180"/>
      <c r="AY1767" s="180"/>
      <c r="AZ1767" s="180"/>
      <c r="BA1767" s="180"/>
      <c r="BB1767" s="180"/>
      <c r="BC1767" s="180"/>
      <c r="BD1767" s="180"/>
      <c r="BE1767" s="180"/>
      <c r="BF1767" s="180"/>
      <c r="BG1767" s="180"/>
      <c r="BH1767" s="180"/>
      <c r="BI1767" s="180"/>
      <c r="BJ1767" s="180"/>
      <c r="BK1767" s="180"/>
      <c r="BL1767" s="180"/>
      <c r="BM1767" s="180"/>
      <c r="BN1767" s="180"/>
      <c r="BO1767" s="180"/>
      <c r="BP1767" s="180"/>
      <c r="BQ1767" s="180"/>
      <c r="BR1767" s="180"/>
      <c r="BS1767" s="180"/>
      <c r="BT1767" s="180"/>
      <c r="BU1767" s="180"/>
      <c r="BV1767" s="180"/>
    </row>
    <row r="1768" spans="1:74" x14ac:dyDescent="0.15">
      <c r="A1768" s="5">
        <v>1764</v>
      </c>
      <c r="B1768" s="5">
        <f>data!A1766</f>
        <v>2015019</v>
      </c>
      <c r="C1768" s="6">
        <f>data!C1766</f>
        <v>2</v>
      </c>
      <c r="D1768" s="7">
        <f>data!D1766</f>
        <v>6</v>
      </c>
      <c r="E1768" s="7">
        <f>data!E1766</f>
        <v>11</v>
      </c>
      <c r="F1768" s="7">
        <f>data!F1766</f>
        <v>19</v>
      </c>
      <c r="G1768" s="7">
        <f>data!G1766</f>
        <v>25</v>
      </c>
      <c r="H1768" s="8">
        <f>data!H1766</f>
        <v>26</v>
      </c>
      <c r="I1768" s="9">
        <f>data!I1766</f>
        <v>4</v>
      </c>
      <c r="J1768" s="175"/>
      <c r="K1768" s="143"/>
      <c r="L1768" s="143"/>
      <c r="M1768" s="143"/>
      <c r="N1768" s="176"/>
      <c r="O1768" s="175"/>
      <c r="P1768" s="143"/>
      <c r="Q1768" s="143"/>
      <c r="R1768" s="143"/>
      <c r="S1768" s="176"/>
      <c r="T1768" s="175"/>
      <c r="U1768" s="143"/>
      <c r="V1768" s="143"/>
      <c r="W1768" s="143"/>
      <c r="X1768" s="176"/>
      <c r="Y1768" s="175"/>
      <c r="Z1768" s="143"/>
      <c r="AA1768" s="143"/>
      <c r="AB1768" s="143"/>
      <c r="AC1768" s="176"/>
      <c r="AD1768" s="175"/>
      <c r="AE1768" s="143"/>
      <c r="AF1768" s="143"/>
      <c r="AG1768" s="143"/>
      <c r="AH1768" s="176"/>
      <c r="AI1768" s="175"/>
      <c r="AJ1768" s="143"/>
      <c r="AK1768" s="143"/>
      <c r="AL1768" s="143"/>
      <c r="AM1768" s="176"/>
      <c r="AN1768" s="179"/>
      <c r="AO1768" s="180"/>
      <c r="AP1768" s="180"/>
      <c r="AQ1768" s="180"/>
      <c r="AR1768" s="180"/>
      <c r="AS1768" s="180"/>
      <c r="AT1768" s="180"/>
      <c r="AU1768" s="180"/>
      <c r="AV1768" s="180"/>
      <c r="AW1768" s="180"/>
      <c r="AX1768" s="180"/>
      <c r="AY1768" s="180"/>
      <c r="AZ1768" s="180"/>
      <c r="BA1768" s="180"/>
      <c r="BB1768" s="180"/>
      <c r="BC1768" s="180"/>
      <c r="BD1768" s="180"/>
      <c r="BE1768" s="180"/>
      <c r="BF1768" s="180"/>
      <c r="BG1768" s="180"/>
      <c r="BH1768" s="180"/>
      <c r="BI1768" s="180"/>
      <c r="BJ1768" s="180"/>
      <c r="BK1768" s="180"/>
      <c r="BL1768" s="180"/>
      <c r="BM1768" s="180"/>
      <c r="BN1768" s="180"/>
      <c r="BO1768" s="180"/>
      <c r="BP1768" s="180"/>
      <c r="BQ1768" s="180"/>
      <c r="BR1768" s="180"/>
      <c r="BS1768" s="180"/>
      <c r="BT1768" s="180"/>
      <c r="BU1768" s="180"/>
      <c r="BV1768" s="180"/>
    </row>
    <row r="1769" spans="1:74" x14ac:dyDescent="0.15">
      <c r="A1769" s="5">
        <v>1765</v>
      </c>
      <c r="B1769" s="5">
        <f>data!A1767</f>
        <v>2015020</v>
      </c>
      <c r="C1769" s="6">
        <f>data!C1767</f>
        <v>1</v>
      </c>
      <c r="D1769" s="7">
        <f>data!D1767</f>
        <v>4</v>
      </c>
      <c r="E1769" s="7">
        <f>data!E1767</f>
        <v>7</v>
      </c>
      <c r="F1769" s="7">
        <f>data!F1767</f>
        <v>19</v>
      </c>
      <c r="G1769" s="7">
        <f>data!G1767</f>
        <v>22</v>
      </c>
      <c r="H1769" s="8">
        <f>data!H1767</f>
        <v>23</v>
      </c>
      <c r="I1769" s="9">
        <f>data!I1767</f>
        <v>4</v>
      </c>
      <c r="J1769" s="175"/>
      <c r="K1769" s="143"/>
      <c r="L1769" s="143"/>
      <c r="M1769" s="143"/>
      <c r="N1769" s="176"/>
      <c r="O1769" s="175"/>
      <c r="P1769" s="143"/>
      <c r="Q1769" s="143"/>
      <c r="R1769" s="143"/>
      <c r="S1769" s="176"/>
      <c r="T1769" s="175"/>
      <c r="U1769" s="143"/>
      <c r="V1769" s="143"/>
      <c r="W1769" s="143"/>
      <c r="X1769" s="176"/>
      <c r="Y1769" s="175"/>
      <c r="Z1769" s="143"/>
      <c r="AA1769" s="143"/>
      <c r="AB1769" s="143"/>
      <c r="AC1769" s="176"/>
      <c r="AD1769" s="175"/>
      <c r="AE1769" s="143"/>
      <c r="AF1769" s="143"/>
      <c r="AG1769" s="143"/>
      <c r="AH1769" s="176"/>
      <c r="AI1769" s="175"/>
      <c r="AJ1769" s="143"/>
      <c r="AK1769" s="143"/>
      <c r="AL1769" s="143"/>
      <c r="AM1769" s="176"/>
      <c r="AN1769" s="179"/>
      <c r="AO1769" s="180"/>
      <c r="AP1769" s="180"/>
      <c r="AQ1769" s="180"/>
      <c r="AR1769" s="180"/>
      <c r="AS1769" s="180"/>
      <c r="AT1769" s="180"/>
      <c r="AU1769" s="180"/>
      <c r="AV1769" s="180"/>
      <c r="AW1769" s="180"/>
      <c r="AX1769" s="180"/>
      <c r="AY1769" s="180"/>
      <c r="AZ1769" s="180"/>
      <c r="BA1769" s="180"/>
      <c r="BB1769" s="180"/>
      <c r="BC1769" s="180"/>
      <c r="BD1769" s="180"/>
      <c r="BE1769" s="180"/>
      <c r="BF1769" s="180"/>
      <c r="BG1769" s="180"/>
      <c r="BH1769" s="180"/>
      <c r="BI1769" s="180"/>
      <c r="BJ1769" s="180"/>
      <c r="BK1769" s="180"/>
      <c r="BL1769" s="180"/>
      <c r="BM1769" s="180"/>
      <c r="BN1769" s="180"/>
      <c r="BO1769" s="180"/>
      <c r="BP1769" s="180"/>
      <c r="BQ1769" s="180"/>
      <c r="BR1769" s="180"/>
      <c r="BS1769" s="180"/>
      <c r="BT1769" s="180"/>
      <c r="BU1769" s="180"/>
      <c r="BV1769" s="180"/>
    </row>
    <row r="1770" spans="1:74" x14ac:dyDescent="0.15">
      <c r="A1770" s="5">
        <v>1766</v>
      </c>
      <c r="B1770" s="5">
        <f>data!A1768</f>
        <v>2015021</v>
      </c>
      <c r="C1770" s="6">
        <f>data!C1768</f>
        <v>14</v>
      </c>
      <c r="D1770" s="7">
        <f>data!D1768</f>
        <v>15</v>
      </c>
      <c r="E1770" s="7">
        <f>data!E1768</f>
        <v>16</v>
      </c>
      <c r="F1770" s="7">
        <f>data!F1768</f>
        <v>17</v>
      </c>
      <c r="G1770" s="7">
        <f>data!G1768</f>
        <v>27</v>
      </c>
      <c r="H1770" s="8">
        <f>data!H1768</f>
        <v>28</v>
      </c>
      <c r="I1770" s="9">
        <f>data!I1768</f>
        <v>8</v>
      </c>
      <c r="J1770" s="175"/>
      <c r="K1770" s="143"/>
      <c r="L1770" s="143"/>
      <c r="M1770" s="143"/>
      <c r="N1770" s="176"/>
      <c r="O1770" s="175"/>
      <c r="P1770" s="143"/>
      <c r="Q1770" s="143"/>
      <c r="R1770" s="143"/>
      <c r="S1770" s="176"/>
      <c r="T1770" s="175"/>
      <c r="U1770" s="143"/>
      <c r="V1770" s="143"/>
      <c r="W1770" s="143"/>
      <c r="X1770" s="176"/>
      <c r="Y1770" s="175"/>
      <c r="Z1770" s="143"/>
      <c r="AA1770" s="143"/>
      <c r="AB1770" s="143"/>
      <c r="AC1770" s="176"/>
      <c r="AD1770" s="175"/>
      <c r="AE1770" s="143"/>
      <c r="AF1770" s="143"/>
      <c r="AG1770" s="143"/>
      <c r="AH1770" s="176"/>
      <c r="AI1770" s="175"/>
      <c r="AJ1770" s="143"/>
      <c r="AK1770" s="143"/>
      <c r="AL1770" s="143"/>
      <c r="AM1770" s="176"/>
      <c r="AN1770" s="179"/>
      <c r="AO1770" s="180"/>
      <c r="AP1770" s="180"/>
      <c r="AQ1770" s="180"/>
      <c r="AR1770" s="180"/>
      <c r="AS1770" s="180"/>
      <c r="AT1770" s="180"/>
      <c r="AU1770" s="180"/>
      <c r="AV1770" s="180"/>
      <c r="AW1770" s="180"/>
      <c r="AX1770" s="180"/>
      <c r="AY1770" s="180"/>
      <c r="AZ1770" s="180"/>
      <c r="BA1770" s="180"/>
      <c r="BB1770" s="180"/>
      <c r="BC1770" s="180"/>
      <c r="BD1770" s="180"/>
      <c r="BE1770" s="180"/>
      <c r="BF1770" s="180"/>
      <c r="BG1770" s="180"/>
      <c r="BH1770" s="180"/>
      <c r="BI1770" s="180"/>
      <c r="BJ1770" s="180"/>
      <c r="BK1770" s="180"/>
      <c r="BL1770" s="180"/>
      <c r="BM1770" s="180"/>
      <c r="BN1770" s="180"/>
      <c r="BO1770" s="180"/>
      <c r="BP1770" s="180"/>
      <c r="BQ1770" s="180"/>
      <c r="BR1770" s="180"/>
      <c r="BS1770" s="180"/>
      <c r="BT1770" s="180"/>
      <c r="BU1770" s="180"/>
      <c r="BV1770" s="180"/>
    </row>
    <row r="1771" spans="1:74" x14ac:dyDescent="0.15">
      <c r="A1771" s="5">
        <v>1767</v>
      </c>
      <c r="B1771" s="5">
        <f>data!A1769</f>
        <v>2015022</v>
      </c>
      <c r="C1771" s="6">
        <f>data!C1769</f>
        <v>4</v>
      </c>
      <c r="D1771" s="7">
        <f>data!D1769</f>
        <v>7</v>
      </c>
      <c r="E1771" s="7">
        <f>data!E1769</f>
        <v>10</v>
      </c>
      <c r="F1771" s="7">
        <f>data!F1769</f>
        <v>16</v>
      </c>
      <c r="G1771" s="7">
        <f>data!G1769</f>
        <v>23</v>
      </c>
      <c r="H1771" s="8">
        <f>data!H1769</f>
        <v>25</v>
      </c>
      <c r="I1771" s="9">
        <f>data!I1769</f>
        <v>10</v>
      </c>
      <c r="J1771" s="175"/>
      <c r="K1771" s="143"/>
      <c r="L1771" s="143"/>
      <c r="M1771" s="143"/>
      <c r="N1771" s="176"/>
      <c r="O1771" s="175"/>
      <c r="P1771" s="143"/>
      <c r="Q1771" s="143"/>
      <c r="R1771" s="143"/>
      <c r="S1771" s="176"/>
      <c r="T1771" s="175"/>
      <c r="U1771" s="143"/>
      <c r="V1771" s="143"/>
      <c r="W1771" s="143"/>
      <c r="X1771" s="176"/>
      <c r="Y1771" s="175"/>
      <c r="Z1771" s="143"/>
      <c r="AA1771" s="143"/>
      <c r="AB1771" s="143"/>
      <c r="AC1771" s="176"/>
      <c r="AD1771" s="175"/>
      <c r="AE1771" s="143"/>
      <c r="AF1771" s="143"/>
      <c r="AG1771" s="143"/>
      <c r="AH1771" s="176"/>
      <c r="AI1771" s="175"/>
      <c r="AJ1771" s="143"/>
      <c r="AK1771" s="143"/>
      <c r="AL1771" s="143"/>
      <c r="AM1771" s="176"/>
      <c r="AN1771" s="179"/>
      <c r="AO1771" s="180"/>
      <c r="AP1771" s="180"/>
      <c r="AQ1771" s="180"/>
      <c r="AR1771" s="180"/>
      <c r="AS1771" s="180"/>
      <c r="AT1771" s="180"/>
      <c r="AU1771" s="180"/>
      <c r="AV1771" s="180"/>
      <c r="AW1771" s="180"/>
      <c r="AX1771" s="180"/>
      <c r="AY1771" s="180"/>
      <c r="AZ1771" s="180"/>
      <c r="BA1771" s="180"/>
      <c r="BB1771" s="180"/>
      <c r="BC1771" s="180"/>
      <c r="BD1771" s="180"/>
      <c r="BE1771" s="180"/>
      <c r="BF1771" s="180"/>
      <c r="BG1771" s="180"/>
      <c r="BH1771" s="180"/>
      <c r="BI1771" s="180"/>
      <c r="BJ1771" s="180"/>
      <c r="BK1771" s="180"/>
      <c r="BL1771" s="180"/>
      <c r="BM1771" s="180"/>
      <c r="BN1771" s="180"/>
      <c r="BO1771" s="180"/>
      <c r="BP1771" s="180"/>
      <c r="BQ1771" s="180"/>
      <c r="BR1771" s="180"/>
      <c r="BS1771" s="180"/>
      <c r="BT1771" s="180"/>
      <c r="BU1771" s="180"/>
      <c r="BV1771" s="180"/>
    </row>
    <row r="1772" spans="1:74" x14ac:dyDescent="0.15">
      <c r="A1772" s="5">
        <v>1768</v>
      </c>
      <c r="B1772" s="5">
        <f>data!A1770</f>
        <v>2015023</v>
      </c>
      <c r="C1772" s="6">
        <f>data!C1770</f>
        <v>8</v>
      </c>
      <c r="D1772" s="7">
        <f>data!D1770</f>
        <v>9</v>
      </c>
      <c r="E1772" s="7">
        <f>data!E1770</f>
        <v>10</v>
      </c>
      <c r="F1772" s="7">
        <f>data!F1770</f>
        <v>13</v>
      </c>
      <c r="G1772" s="7">
        <f>data!G1770</f>
        <v>29</v>
      </c>
      <c r="H1772" s="8">
        <f>data!H1770</f>
        <v>30</v>
      </c>
      <c r="I1772" s="9">
        <f>data!I1770</f>
        <v>1</v>
      </c>
      <c r="J1772" s="175"/>
      <c r="K1772" s="143"/>
      <c r="L1772" s="143"/>
      <c r="M1772" s="143"/>
      <c r="N1772" s="176"/>
      <c r="O1772" s="175"/>
      <c r="P1772" s="143"/>
      <c r="Q1772" s="143"/>
      <c r="R1772" s="143"/>
      <c r="S1772" s="176"/>
      <c r="T1772" s="175"/>
      <c r="U1772" s="143"/>
      <c r="V1772" s="143"/>
      <c r="W1772" s="143"/>
      <c r="X1772" s="176"/>
      <c r="Y1772" s="175"/>
      <c r="Z1772" s="143"/>
      <c r="AA1772" s="143"/>
      <c r="AB1772" s="143"/>
      <c r="AC1772" s="176"/>
      <c r="AD1772" s="175"/>
      <c r="AE1772" s="143"/>
      <c r="AF1772" s="143"/>
      <c r="AG1772" s="143"/>
      <c r="AH1772" s="176"/>
      <c r="AI1772" s="175"/>
      <c r="AJ1772" s="143"/>
      <c r="AK1772" s="143"/>
      <c r="AL1772" s="143"/>
      <c r="AM1772" s="176"/>
      <c r="AN1772" s="179"/>
      <c r="AO1772" s="180"/>
      <c r="AP1772" s="180"/>
      <c r="AQ1772" s="180"/>
      <c r="AR1772" s="180"/>
      <c r="AS1772" s="180"/>
      <c r="AT1772" s="180"/>
      <c r="AU1772" s="180"/>
      <c r="AV1772" s="180"/>
      <c r="AW1772" s="180"/>
      <c r="AX1772" s="180"/>
      <c r="AY1772" s="180"/>
      <c r="AZ1772" s="180"/>
      <c r="BA1772" s="180"/>
      <c r="BB1772" s="180"/>
      <c r="BC1772" s="180"/>
      <c r="BD1772" s="180"/>
      <c r="BE1772" s="180"/>
      <c r="BF1772" s="180"/>
      <c r="BG1772" s="180"/>
      <c r="BH1772" s="180"/>
      <c r="BI1772" s="180"/>
      <c r="BJ1772" s="180"/>
      <c r="BK1772" s="180"/>
      <c r="BL1772" s="180"/>
      <c r="BM1772" s="180"/>
      <c r="BN1772" s="180"/>
      <c r="BO1772" s="180"/>
      <c r="BP1772" s="180"/>
      <c r="BQ1772" s="180"/>
      <c r="BR1772" s="180"/>
      <c r="BS1772" s="180"/>
      <c r="BT1772" s="180"/>
      <c r="BU1772" s="180"/>
      <c r="BV1772" s="180"/>
    </row>
    <row r="1773" spans="1:74" x14ac:dyDescent="0.15">
      <c r="A1773" s="5">
        <v>1769</v>
      </c>
      <c r="B1773" s="5">
        <f>data!A1771</f>
        <v>2015024</v>
      </c>
      <c r="C1773" s="6">
        <f>data!C1771</f>
        <v>9</v>
      </c>
      <c r="D1773" s="7">
        <f>data!D1771</f>
        <v>11</v>
      </c>
      <c r="E1773" s="7">
        <f>data!E1771</f>
        <v>16</v>
      </c>
      <c r="F1773" s="7">
        <f>data!F1771</f>
        <v>18</v>
      </c>
      <c r="G1773" s="7">
        <f>data!G1771</f>
        <v>23</v>
      </c>
      <c r="H1773" s="8">
        <f>data!H1771</f>
        <v>24</v>
      </c>
      <c r="I1773" s="9">
        <f>data!I1771</f>
        <v>10</v>
      </c>
      <c r="J1773" s="175"/>
      <c r="K1773" s="143"/>
      <c r="L1773" s="143"/>
      <c r="M1773" s="143"/>
      <c r="N1773" s="176"/>
      <c r="O1773" s="175"/>
      <c r="P1773" s="143"/>
      <c r="Q1773" s="143"/>
      <c r="R1773" s="143"/>
      <c r="S1773" s="176"/>
      <c r="T1773" s="175"/>
      <c r="U1773" s="143"/>
      <c r="V1773" s="143"/>
      <c r="W1773" s="143"/>
      <c r="X1773" s="176"/>
      <c r="Y1773" s="175"/>
      <c r="Z1773" s="143"/>
      <c r="AA1773" s="143"/>
      <c r="AB1773" s="143"/>
      <c r="AC1773" s="176"/>
      <c r="AD1773" s="175"/>
      <c r="AE1773" s="143"/>
      <c r="AF1773" s="143"/>
      <c r="AG1773" s="143"/>
      <c r="AH1773" s="176"/>
      <c r="AI1773" s="175"/>
      <c r="AJ1773" s="143"/>
      <c r="AK1773" s="143"/>
      <c r="AL1773" s="143"/>
      <c r="AM1773" s="176"/>
      <c r="AN1773" s="179"/>
      <c r="AO1773" s="180"/>
      <c r="AP1773" s="180"/>
      <c r="AQ1773" s="180"/>
      <c r="AR1773" s="180"/>
      <c r="AS1773" s="180"/>
      <c r="AT1773" s="180"/>
      <c r="AU1773" s="180"/>
      <c r="AV1773" s="180"/>
      <c r="AW1773" s="180"/>
      <c r="AX1773" s="180"/>
      <c r="AY1773" s="180"/>
      <c r="AZ1773" s="180"/>
      <c r="BA1773" s="180"/>
      <c r="BB1773" s="180"/>
      <c r="BC1773" s="180"/>
      <c r="BD1773" s="180"/>
      <c r="BE1773" s="180"/>
      <c r="BF1773" s="180"/>
      <c r="BG1773" s="180"/>
      <c r="BH1773" s="180"/>
      <c r="BI1773" s="180"/>
      <c r="BJ1773" s="180"/>
      <c r="BK1773" s="180"/>
      <c r="BL1773" s="180"/>
      <c r="BM1773" s="180"/>
      <c r="BN1773" s="180"/>
      <c r="BO1773" s="180"/>
      <c r="BP1773" s="180"/>
      <c r="BQ1773" s="180"/>
      <c r="BR1773" s="180"/>
      <c r="BS1773" s="180"/>
      <c r="BT1773" s="180"/>
      <c r="BU1773" s="180"/>
      <c r="BV1773" s="180"/>
    </row>
    <row r="1774" spans="1:74" x14ac:dyDescent="0.15">
      <c r="A1774" s="5">
        <v>1770</v>
      </c>
      <c r="B1774" s="5">
        <f>data!A1772</f>
        <v>2015025</v>
      </c>
      <c r="C1774" s="6">
        <f>data!C1772</f>
        <v>10</v>
      </c>
      <c r="D1774" s="7">
        <f>data!D1772</f>
        <v>11</v>
      </c>
      <c r="E1774" s="7">
        <f>data!E1772</f>
        <v>12</v>
      </c>
      <c r="F1774" s="7">
        <f>data!F1772</f>
        <v>15</v>
      </c>
      <c r="G1774" s="7">
        <f>data!G1772</f>
        <v>27</v>
      </c>
      <c r="H1774" s="8">
        <f>data!H1772</f>
        <v>32</v>
      </c>
      <c r="I1774" s="9">
        <f>data!I1772</f>
        <v>14</v>
      </c>
      <c r="J1774" s="175"/>
      <c r="K1774" s="143"/>
      <c r="L1774" s="143"/>
      <c r="M1774" s="143"/>
      <c r="N1774" s="176"/>
      <c r="O1774" s="175"/>
      <c r="P1774" s="143"/>
      <c r="Q1774" s="143"/>
      <c r="R1774" s="143"/>
      <c r="S1774" s="176"/>
      <c r="T1774" s="175"/>
      <c r="U1774" s="143"/>
      <c r="V1774" s="143"/>
      <c r="W1774" s="143"/>
      <c r="X1774" s="176"/>
      <c r="Y1774" s="175"/>
      <c r="Z1774" s="143"/>
      <c r="AA1774" s="143"/>
      <c r="AB1774" s="143"/>
      <c r="AC1774" s="176"/>
      <c r="AD1774" s="175"/>
      <c r="AE1774" s="143"/>
      <c r="AF1774" s="143"/>
      <c r="AG1774" s="143"/>
      <c r="AH1774" s="176"/>
      <c r="AI1774" s="175"/>
      <c r="AJ1774" s="143"/>
      <c r="AK1774" s="143"/>
      <c r="AL1774" s="143"/>
      <c r="AM1774" s="176"/>
      <c r="AN1774" s="179"/>
      <c r="AO1774" s="180"/>
      <c r="AP1774" s="180"/>
      <c r="AQ1774" s="180"/>
      <c r="AR1774" s="180"/>
      <c r="AS1774" s="180"/>
      <c r="AT1774" s="180"/>
      <c r="AU1774" s="180"/>
      <c r="AV1774" s="180"/>
      <c r="AW1774" s="180"/>
      <c r="AX1774" s="180"/>
      <c r="AY1774" s="180"/>
      <c r="AZ1774" s="180"/>
      <c r="BA1774" s="180"/>
      <c r="BB1774" s="180"/>
      <c r="BC1774" s="180"/>
      <c r="BD1774" s="180"/>
      <c r="BE1774" s="180"/>
      <c r="BF1774" s="180"/>
      <c r="BG1774" s="180"/>
      <c r="BH1774" s="180"/>
      <c r="BI1774" s="180"/>
      <c r="BJ1774" s="180"/>
      <c r="BK1774" s="180"/>
      <c r="BL1774" s="180"/>
      <c r="BM1774" s="180"/>
      <c r="BN1774" s="180"/>
      <c r="BO1774" s="180"/>
      <c r="BP1774" s="180"/>
      <c r="BQ1774" s="180"/>
      <c r="BR1774" s="180"/>
      <c r="BS1774" s="180"/>
      <c r="BT1774" s="180"/>
      <c r="BU1774" s="180"/>
      <c r="BV1774" s="180"/>
    </row>
    <row r="1775" spans="1:74" x14ac:dyDescent="0.15">
      <c r="A1775" s="5">
        <v>1771</v>
      </c>
      <c r="B1775" s="5">
        <f>data!A1773</f>
        <v>2015026</v>
      </c>
      <c r="C1775" s="6">
        <f>data!C1773</f>
        <v>2</v>
      </c>
      <c r="D1775" s="7">
        <f>data!D1773</f>
        <v>13</v>
      </c>
      <c r="E1775" s="7">
        <f>data!E1773</f>
        <v>17</v>
      </c>
      <c r="F1775" s="7">
        <f>data!F1773</f>
        <v>21</v>
      </c>
      <c r="G1775" s="7">
        <f>data!G1773</f>
        <v>22</v>
      </c>
      <c r="H1775" s="8">
        <f>data!H1773</f>
        <v>33</v>
      </c>
      <c r="I1775" s="9">
        <f>data!I1773</f>
        <v>13</v>
      </c>
      <c r="J1775" s="175"/>
      <c r="K1775" s="143"/>
      <c r="L1775" s="143"/>
      <c r="M1775" s="143"/>
      <c r="N1775" s="176"/>
      <c r="O1775" s="175"/>
      <c r="P1775" s="143"/>
      <c r="Q1775" s="143"/>
      <c r="R1775" s="143"/>
      <c r="S1775" s="176"/>
      <c r="T1775" s="175"/>
      <c r="U1775" s="143"/>
      <c r="V1775" s="143"/>
      <c r="W1775" s="143"/>
      <c r="X1775" s="176"/>
      <c r="Y1775" s="175"/>
      <c r="Z1775" s="143"/>
      <c r="AA1775" s="143"/>
      <c r="AB1775" s="143"/>
      <c r="AC1775" s="176"/>
      <c r="AD1775" s="175"/>
      <c r="AE1775" s="143"/>
      <c r="AF1775" s="143"/>
      <c r="AG1775" s="143"/>
      <c r="AH1775" s="176"/>
      <c r="AI1775" s="175"/>
      <c r="AJ1775" s="143"/>
      <c r="AK1775" s="143"/>
      <c r="AL1775" s="143"/>
      <c r="AM1775" s="176"/>
      <c r="AN1775" s="179"/>
      <c r="AO1775" s="180"/>
      <c r="AP1775" s="180"/>
      <c r="AQ1775" s="180"/>
      <c r="AR1775" s="180"/>
      <c r="AS1775" s="180"/>
      <c r="AT1775" s="180"/>
      <c r="AU1775" s="180"/>
      <c r="AV1775" s="180"/>
      <c r="AW1775" s="180"/>
      <c r="AX1775" s="180"/>
      <c r="AY1775" s="180"/>
      <c r="AZ1775" s="180"/>
      <c r="BA1775" s="180"/>
      <c r="BB1775" s="180"/>
      <c r="BC1775" s="180"/>
      <c r="BD1775" s="180"/>
      <c r="BE1775" s="180"/>
      <c r="BF1775" s="180"/>
      <c r="BG1775" s="180"/>
      <c r="BH1775" s="180"/>
      <c r="BI1775" s="180"/>
      <c r="BJ1775" s="180"/>
      <c r="BK1775" s="180"/>
      <c r="BL1775" s="180"/>
      <c r="BM1775" s="180"/>
      <c r="BN1775" s="180"/>
      <c r="BO1775" s="180"/>
      <c r="BP1775" s="180"/>
      <c r="BQ1775" s="180"/>
      <c r="BR1775" s="180"/>
      <c r="BS1775" s="180"/>
      <c r="BT1775" s="180"/>
      <c r="BU1775" s="180"/>
      <c r="BV1775" s="180"/>
    </row>
    <row r="1776" spans="1:74" x14ac:dyDescent="0.15">
      <c r="A1776" s="5">
        <v>1772</v>
      </c>
      <c r="B1776" s="5">
        <f>data!A1774</f>
        <v>2015027</v>
      </c>
      <c r="C1776" s="6">
        <f>data!C1774</f>
        <v>5</v>
      </c>
      <c r="D1776" s="7">
        <f>data!D1774</f>
        <v>7</v>
      </c>
      <c r="E1776" s="7">
        <f>data!E1774</f>
        <v>9</v>
      </c>
      <c r="F1776" s="7">
        <f>data!F1774</f>
        <v>16</v>
      </c>
      <c r="G1776" s="7">
        <f>data!G1774</f>
        <v>26</v>
      </c>
      <c r="H1776" s="8">
        <f>data!H1774</f>
        <v>29</v>
      </c>
      <c r="I1776" s="9">
        <f>data!I1774</f>
        <v>7</v>
      </c>
      <c r="J1776" s="175"/>
      <c r="K1776" s="143"/>
      <c r="L1776" s="143"/>
      <c r="M1776" s="143"/>
      <c r="N1776" s="176"/>
      <c r="O1776" s="175"/>
      <c r="P1776" s="143"/>
      <c r="Q1776" s="143"/>
      <c r="R1776" s="143"/>
      <c r="S1776" s="176"/>
      <c r="T1776" s="175"/>
      <c r="U1776" s="143"/>
      <c r="V1776" s="143"/>
      <c r="W1776" s="143"/>
      <c r="X1776" s="176"/>
      <c r="Y1776" s="175"/>
      <c r="Z1776" s="143"/>
      <c r="AA1776" s="143"/>
      <c r="AB1776" s="143"/>
      <c r="AC1776" s="176"/>
      <c r="AD1776" s="175"/>
      <c r="AE1776" s="143"/>
      <c r="AF1776" s="143"/>
      <c r="AG1776" s="143"/>
      <c r="AH1776" s="176"/>
      <c r="AI1776" s="175"/>
      <c r="AJ1776" s="143"/>
      <c r="AK1776" s="143"/>
      <c r="AL1776" s="143"/>
      <c r="AM1776" s="176"/>
      <c r="AN1776" s="179"/>
      <c r="AO1776" s="180"/>
      <c r="AP1776" s="180"/>
      <c r="AQ1776" s="180"/>
      <c r="AR1776" s="180"/>
      <c r="AS1776" s="180"/>
      <c r="AT1776" s="180"/>
      <c r="AU1776" s="180"/>
      <c r="AV1776" s="180"/>
      <c r="AW1776" s="180"/>
      <c r="AX1776" s="180"/>
      <c r="AY1776" s="180"/>
      <c r="AZ1776" s="180"/>
      <c r="BA1776" s="180"/>
      <c r="BB1776" s="180"/>
      <c r="BC1776" s="180"/>
      <c r="BD1776" s="180"/>
      <c r="BE1776" s="180"/>
      <c r="BF1776" s="180"/>
      <c r="BG1776" s="180"/>
      <c r="BH1776" s="180"/>
      <c r="BI1776" s="180"/>
      <c r="BJ1776" s="180"/>
      <c r="BK1776" s="180"/>
      <c r="BL1776" s="180"/>
      <c r="BM1776" s="180"/>
      <c r="BN1776" s="180"/>
      <c r="BO1776" s="180"/>
      <c r="BP1776" s="180"/>
      <c r="BQ1776" s="180"/>
      <c r="BR1776" s="180"/>
      <c r="BS1776" s="180"/>
      <c r="BT1776" s="180"/>
      <c r="BU1776" s="180"/>
      <c r="BV1776" s="180"/>
    </row>
    <row r="1777" spans="1:74" x14ac:dyDescent="0.15">
      <c r="A1777" s="5">
        <v>1773</v>
      </c>
      <c r="B1777" s="5">
        <f>data!A1775</f>
        <v>2015028</v>
      </c>
      <c r="C1777" s="6">
        <f>data!C1775</f>
        <v>4</v>
      </c>
      <c r="D1777" s="7">
        <f>data!D1775</f>
        <v>7</v>
      </c>
      <c r="E1777" s="7">
        <f>data!E1775</f>
        <v>10</v>
      </c>
      <c r="F1777" s="7">
        <f>data!F1775</f>
        <v>26</v>
      </c>
      <c r="G1777" s="7">
        <f>data!G1775</f>
        <v>27</v>
      </c>
      <c r="H1777" s="8">
        <f>data!H1775</f>
        <v>28</v>
      </c>
      <c r="I1777" s="9">
        <f>data!I1775</f>
        <v>14</v>
      </c>
      <c r="J1777" s="175"/>
      <c r="K1777" s="143"/>
      <c r="L1777" s="143"/>
      <c r="M1777" s="143"/>
      <c r="N1777" s="176"/>
      <c r="O1777" s="175"/>
      <c r="P1777" s="143"/>
      <c r="Q1777" s="143"/>
      <c r="R1777" s="143"/>
      <c r="S1777" s="176"/>
      <c r="T1777" s="175"/>
      <c r="U1777" s="143"/>
      <c r="V1777" s="143"/>
      <c r="W1777" s="143"/>
      <c r="X1777" s="176"/>
      <c r="Y1777" s="175"/>
      <c r="Z1777" s="143"/>
      <c r="AA1777" s="143"/>
      <c r="AB1777" s="143"/>
      <c r="AC1777" s="176"/>
      <c r="AD1777" s="175"/>
      <c r="AE1777" s="143"/>
      <c r="AF1777" s="143"/>
      <c r="AG1777" s="143"/>
      <c r="AH1777" s="176"/>
      <c r="AI1777" s="175"/>
      <c r="AJ1777" s="143"/>
      <c r="AK1777" s="143"/>
      <c r="AL1777" s="143"/>
      <c r="AM1777" s="176"/>
      <c r="AN1777" s="179"/>
      <c r="AO1777" s="180"/>
      <c r="AP1777" s="180"/>
      <c r="AQ1777" s="180"/>
      <c r="AR1777" s="180"/>
      <c r="AS1777" s="180"/>
      <c r="AT1777" s="180"/>
      <c r="AU1777" s="180"/>
      <c r="AV1777" s="180"/>
      <c r="AW1777" s="180"/>
      <c r="AX1777" s="180"/>
      <c r="AY1777" s="180"/>
      <c r="AZ1777" s="180"/>
      <c r="BA1777" s="180"/>
      <c r="BB1777" s="180"/>
      <c r="BC1777" s="180"/>
      <c r="BD1777" s="180"/>
      <c r="BE1777" s="180"/>
      <c r="BF1777" s="180"/>
      <c r="BG1777" s="180"/>
      <c r="BH1777" s="180"/>
      <c r="BI1777" s="180"/>
      <c r="BJ1777" s="180"/>
      <c r="BK1777" s="180"/>
      <c r="BL1777" s="180"/>
      <c r="BM1777" s="180"/>
      <c r="BN1777" s="180"/>
      <c r="BO1777" s="180"/>
      <c r="BP1777" s="180"/>
      <c r="BQ1777" s="180"/>
      <c r="BR1777" s="180"/>
      <c r="BS1777" s="180"/>
      <c r="BT1777" s="180"/>
      <c r="BU1777" s="180"/>
      <c r="BV1777" s="180"/>
    </row>
    <row r="1778" spans="1:74" x14ac:dyDescent="0.15">
      <c r="A1778" s="5">
        <v>1774</v>
      </c>
      <c r="B1778" s="5">
        <f>data!A1776</f>
        <v>2015029</v>
      </c>
      <c r="C1778" s="6">
        <f>data!C1776</f>
        <v>7</v>
      </c>
      <c r="D1778" s="7">
        <f>data!D1776</f>
        <v>14</v>
      </c>
      <c r="E1778" s="7">
        <f>data!E1776</f>
        <v>15</v>
      </c>
      <c r="F1778" s="7">
        <f>data!F1776</f>
        <v>19</v>
      </c>
      <c r="G1778" s="7">
        <f>data!G1776</f>
        <v>21</v>
      </c>
      <c r="H1778" s="8">
        <f>data!H1776</f>
        <v>28</v>
      </c>
      <c r="I1778" s="9">
        <f>data!I1776</f>
        <v>7</v>
      </c>
      <c r="J1778" s="175"/>
      <c r="K1778" s="143"/>
      <c r="L1778" s="143"/>
      <c r="M1778" s="143"/>
      <c r="N1778" s="176"/>
      <c r="O1778" s="175"/>
      <c r="P1778" s="143"/>
      <c r="Q1778" s="143"/>
      <c r="R1778" s="143"/>
      <c r="S1778" s="176"/>
      <c r="T1778" s="175"/>
      <c r="U1778" s="143"/>
      <c r="V1778" s="143"/>
      <c r="W1778" s="143"/>
      <c r="X1778" s="176"/>
      <c r="Y1778" s="175"/>
      <c r="Z1778" s="143"/>
      <c r="AA1778" s="143"/>
      <c r="AB1778" s="143"/>
      <c r="AC1778" s="176"/>
      <c r="AD1778" s="175"/>
      <c r="AE1778" s="143"/>
      <c r="AF1778" s="143"/>
      <c r="AG1778" s="143"/>
      <c r="AH1778" s="176"/>
      <c r="AI1778" s="175"/>
      <c r="AJ1778" s="143"/>
      <c r="AK1778" s="143"/>
      <c r="AL1778" s="143"/>
      <c r="AM1778" s="176"/>
      <c r="AN1778" s="179"/>
      <c r="AO1778" s="180"/>
      <c r="AP1778" s="180"/>
      <c r="AQ1778" s="180"/>
      <c r="AR1778" s="180"/>
      <c r="AS1778" s="180"/>
      <c r="AT1778" s="180"/>
      <c r="AU1778" s="180"/>
      <c r="AV1778" s="180"/>
      <c r="AW1778" s="180"/>
      <c r="AX1778" s="180"/>
      <c r="AY1778" s="180"/>
      <c r="AZ1778" s="180"/>
      <c r="BA1778" s="180"/>
      <c r="BB1778" s="180"/>
      <c r="BC1778" s="180"/>
      <c r="BD1778" s="180"/>
      <c r="BE1778" s="180"/>
      <c r="BF1778" s="180"/>
      <c r="BG1778" s="180"/>
      <c r="BH1778" s="180"/>
      <c r="BI1778" s="180"/>
      <c r="BJ1778" s="180"/>
      <c r="BK1778" s="180"/>
      <c r="BL1778" s="180"/>
      <c r="BM1778" s="180"/>
      <c r="BN1778" s="180"/>
      <c r="BO1778" s="180"/>
      <c r="BP1778" s="180"/>
      <c r="BQ1778" s="180"/>
      <c r="BR1778" s="180"/>
      <c r="BS1778" s="180"/>
      <c r="BT1778" s="180"/>
      <c r="BU1778" s="180"/>
      <c r="BV1778" s="180"/>
    </row>
    <row r="1779" spans="1:74" x14ac:dyDescent="0.15">
      <c r="A1779" s="5">
        <v>1775</v>
      </c>
      <c r="B1779" s="5">
        <f>data!A1777</f>
        <v>2015030</v>
      </c>
      <c r="C1779" s="6">
        <f>data!C1777</f>
        <v>8</v>
      </c>
      <c r="D1779" s="7">
        <f>data!D1777</f>
        <v>11</v>
      </c>
      <c r="E1779" s="7">
        <f>data!E1777</f>
        <v>14</v>
      </c>
      <c r="F1779" s="7">
        <f>data!F1777</f>
        <v>15</v>
      </c>
      <c r="G1779" s="7">
        <f>data!G1777</f>
        <v>16</v>
      </c>
      <c r="H1779" s="8">
        <f>data!H1777</f>
        <v>26</v>
      </c>
      <c r="I1779" s="9">
        <f>data!I1777</f>
        <v>7</v>
      </c>
      <c r="J1779" s="175"/>
      <c r="K1779" s="143"/>
      <c r="L1779" s="143"/>
      <c r="M1779" s="143"/>
      <c r="N1779" s="176"/>
      <c r="O1779" s="175"/>
      <c r="P1779" s="143"/>
      <c r="Q1779" s="143"/>
      <c r="R1779" s="143"/>
      <c r="S1779" s="176"/>
      <c r="T1779" s="175"/>
      <c r="U1779" s="143"/>
      <c r="V1779" s="143"/>
      <c r="W1779" s="143"/>
      <c r="X1779" s="176"/>
      <c r="Y1779" s="175"/>
      <c r="Z1779" s="143"/>
      <c r="AA1779" s="143"/>
      <c r="AB1779" s="143"/>
      <c r="AC1779" s="176"/>
      <c r="AD1779" s="175"/>
      <c r="AE1779" s="143"/>
      <c r="AF1779" s="143"/>
      <c r="AG1779" s="143"/>
      <c r="AH1779" s="176"/>
      <c r="AI1779" s="175"/>
      <c r="AJ1779" s="143"/>
      <c r="AK1779" s="143"/>
      <c r="AL1779" s="143"/>
      <c r="AM1779" s="176"/>
      <c r="AN1779" s="179"/>
      <c r="AO1779" s="180"/>
      <c r="AP1779" s="180"/>
      <c r="AQ1779" s="180"/>
      <c r="AR1779" s="180"/>
      <c r="AS1779" s="180"/>
      <c r="AT1779" s="180"/>
      <c r="AU1779" s="180"/>
      <c r="AV1779" s="180"/>
      <c r="AW1779" s="180"/>
      <c r="AX1779" s="180"/>
      <c r="AY1779" s="180"/>
      <c r="AZ1779" s="180"/>
      <c r="BA1779" s="180"/>
      <c r="BB1779" s="180"/>
      <c r="BC1779" s="180"/>
      <c r="BD1779" s="180"/>
      <c r="BE1779" s="180"/>
      <c r="BF1779" s="180"/>
      <c r="BG1779" s="180"/>
      <c r="BH1779" s="180"/>
      <c r="BI1779" s="180"/>
      <c r="BJ1779" s="180"/>
      <c r="BK1779" s="180"/>
      <c r="BL1779" s="180"/>
      <c r="BM1779" s="180"/>
      <c r="BN1779" s="180"/>
      <c r="BO1779" s="180"/>
      <c r="BP1779" s="180"/>
      <c r="BQ1779" s="180"/>
      <c r="BR1779" s="180"/>
      <c r="BS1779" s="180"/>
      <c r="BT1779" s="180"/>
      <c r="BU1779" s="180"/>
      <c r="BV1779" s="180"/>
    </row>
    <row r="1780" spans="1:74" x14ac:dyDescent="0.15">
      <c r="A1780" s="5">
        <v>1776</v>
      </c>
      <c r="B1780" s="5">
        <f>data!A1778</f>
        <v>2015031</v>
      </c>
      <c r="C1780" s="6">
        <f>data!C1778</f>
        <v>1</v>
      </c>
      <c r="D1780" s="7">
        <f>data!D1778</f>
        <v>5</v>
      </c>
      <c r="E1780" s="7">
        <f>data!E1778</f>
        <v>7</v>
      </c>
      <c r="F1780" s="7">
        <f>data!F1778</f>
        <v>22</v>
      </c>
      <c r="G1780" s="7">
        <f>data!G1778</f>
        <v>26</v>
      </c>
      <c r="H1780" s="8">
        <f>data!H1778</f>
        <v>32</v>
      </c>
      <c r="I1780" s="9">
        <f>data!I1778</f>
        <v>11</v>
      </c>
      <c r="J1780" s="175"/>
      <c r="K1780" s="143"/>
      <c r="L1780" s="143"/>
      <c r="M1780" s="143"/>
      <c r="N1780" s="176"/>
      <c r="O1780" s="175"/>
      <c r="P1780" s="143"/>
      <c r="Q1780" s="143"/>
      <c r="R1780" s="143"/>
      <c r="S1780" s="176"/>
      <c r="T1780" s="175"/>
      <c r="U1780" s="143"/>
      <c r="V1780" s="143"/>
      <c r="W1780" s="143"/>
      <c r="X1780" s="176"/>
      <c r="Y1780" s="175"/>
      <c r="Z1780" s="143"/>
      <c r="AA1780" s="143"/>
      <c r="AB1780" s="143"/>
      <c r="AC1780" s="176"/>
      <c r="AD1780" s="175"/>
      <c r="AE1780" s="143"/>
      <c r="AF1780" s="143"/>
      <c r="AG1780" s="143"/>
      <c r="AH1780" s="176"/>
      <c r="AI1780" s="175"/>
      <c r="AJ1780" s="143"/>
      <c r="AK1780" s="143"/>
      <c r="AL1780" s="143"/>
      <c r="AM1780" s="176"/>
      <c r="AN1780" s="179"/>
      <c r="AO1780" s="180"/>
      <c r="AP1780" s="180"/>
      <c r="AQ1780" s="180"/>
      <c r="AR1780" s="180"/>
      <c r="AS1780" s="180"/>
      <c r="AT1780" s="180"/>
      <c r="AU1780" s="180"/>
      <c r="AV1780" s="180"/>
      <c r="AW1780" s="180"/>
      <c r="AX1780" s="180"/>
      <c r="AY1780" s="180"/>
      <c r="AZ1780" s="180"/>
      <c r="BA1780" s="180"/>
      <c r="BB1780" s="180"/>
      <c r="BC1780" s="180"/>
      <c r="BD1780" s="180"/>
      <c r="BE1780" s="180"/>
      <c r="BF1780" s="180"/>
      <c r="BG1780" s="180"/>
      <c r="BH1780" s="180"/>
      <c r="BI1780" s="180"/>
      <c r="BJ1780" s="180"/>
      <c r="BK1780" s="180"/>
      <c r="BL1780" s="180"/>
      <c r="BM1780" s="180"/>
      <c r="BN1780" s="180"/>
      <c r="BO1780" s="180"/>
      <c r="BP1780" s="180"/>
      <c r="BQ1780" s="180"/>
      <c r="BR1780" s="180"/>
      <c r="BS1780" s="180"/>
      <c r="BT1780" s="180"/>
      <c r="BU1780" s="180"/>
      <c r="BV1780" s="180"/>
    </row>
    <row r="1781" spans="1:74" x14ac:dyDescent="0.15">
      <c r="A1781" s="5">
        <v>1777</v>
      </c>
      <c r="B1781" s="5">
        <f>data!A1779</f>
        <v>2015032</v>
      </c>
      <c r="C1781" s="6">
        <f>data!C1779</f>
        <v>11</v>
      </c>
      <c r="D1781" s="7">
        <f>data!D1779</f>
        <v>14</v>
      </c>
      <c r="E1781" s="7">
        <f>data!E1779</f>
        <v>16</v>
      </c>
      <c r="F1781" s="7">
        <f>data!F1779</f>
        <v>18</v>
      </c>
      <c r="G1781" s="7">
        <f>data!G1779</f>
        <v>29</v>
      </c>
      <c r="H1781" s="8">
        <f>data!H1779</f>
        <v>32</v>
      </c>
      <c r="I1781" s="9">
        <f>data!I1779</f>
        <v>16</v>
      </c>
      <c r="J1781" s="175"/>
      <c r="K1781" s="143"/>
      <c r="L1781" s="143"/>
      <c r="M1781" s="143"/>
      <c r="N1781" s="176"/>
      <c r="O1781" s="175"/>
      <c r="P1781" s="143"/>
      <c r="Q1781" s="143"/>
      <c r="R1781" s="143"/>
      <c r="S1781" s="176"/>
      <c r="T1781" s="175"/>
      <c r="U1781" s="143"/>
      <c r="V1781" s="143"/>
      <c r="W1781" s="143"/>
      <c r="X1781" s="176"/>
      <c r="Y1781" s="175"/>
      <c r="Z1781" s="143"/>
      <c r="AA1781" s="143"/>
      <c r="AB1781" s="143"/>
      <c r="AC1781" s="176"/>
      <c r="AD1781" s="175"/>
      <c r="AE1781" s="143"/>
      <c r="AF1781" s="143"/>
      <c r="AG1781" s="143"/>
      <c r="AH1781" s="176"/>
      <c r="AI1781" s="175"/>
      <c r="AJ1781" s="143"/>
      <c r="AK1781" s="143"/>
      <c r="AL1781" s="143"/>
      <c r="AM1781" s="176"/>
      <c r="AN1781" s="179"/>
      <c r="AO1781" s="180"/>
      <c r="AP1781" s="180"/>
      <c r="AQ1781" s="180"/>
      <c r="AR1781" s="180"/>
      <c r="AS1781" s="180"/>
      <c r="AT1781" s="180"/>
      <c r="AU1781" s="180"/>
      <c r="AV1781" s="180"/>
      <c r="AW1781" s="180"/>
      <c r="AX1781" s="180"/>
      <c r="AY1781" s="180"/>
      <c r="AZ1781" s="180"/>
      <c r="BA1781" s="180"/>
      <c r="BB1781" s="180"/>
      <c r="BC1781" s="180"/>
      <c r="BD1781" s="180"/>
      <c r="BE1781" s="180"/>
      <c r="BF1781" s="180"/>
      <c r="BG1781" s="180"/>
      <c r="BH1781" s="180"/>
      <c r="BI1781" s="180"/>
      <c r="BJ1781" s="180"/>
      <c r="BK1781" s="180"/>
      <c r="BL1781" s="180"/>
      <c r="BM1781" s="180"/>
      <c r="BN1781" s="180"/>
      <c r="BO1781" s="180"/>
      <c r="BP1781" s="180"/>
      <c r="BQ1781" s="180"/>
      <c r="BR1781" s="180"/>
      <c r="BS1781" s="180"/>
      <c r="BT1781" s="180"/>
      <c r="BU1781" s="180"/>
      <c r="BV1781" s="180"/>
    </row>
    <row r="1782" spans="1:74" x14ac:dyDescent="0.15">
      <c r="A1782" s="5">
        <v>1778</v>
      </c>
      <c r="B1782" s="5">
        <f>data!A1780</f>
        <v>2015033</v>
      </c>
      <c r="C1782" s="6">
        <f>data!C1780</f>
        <v>3</v>
      </c>
      <c r="D1782" s="7">
        <f>data!D1780</f>
        <v>6</v>
      </c>
      <c r="E1782" s="7">
        <f>data!E1780</f>
        <v>21</v>
      </c>
      <c r="F1782" s="7">
        <f>data!F1780</f>
        <v>29</v>
      </c>
      <c r="G1782" s="7">
        <f>data!G1780</f>
        <v>31</v>
      </c>
      <c r="H1782" s="8">
        <f>data!H1780</f>
        <v>32</v>
      </c>
      <c r="I1782" s="9">
        <f>data!I1780</f>
        <v>5</v>
      </c>
      <c r="J1782" s="175"/>
      <c r="K1782" s="143"/>
      <c r="L1782" s="143"/>
      <c r="M1782" s="143"/>
      <c r="N1782" s="176"/>
      <c r="O1782" s="175"/>
      <c r="P1782" s="143"/>
      <c r="Q1782" s="143"/>
      <c r="R1782" s="143"/>
      <c r="S1782" s="176"/>
      <c r="T1782" s="175"/>
      <c r="U1782" s="143"/>
      <c r="V1782" s="143"/>
      <c r="W1782" s="143"/>
      <c r="X1782" s="176"/>
      <c r="Y1782" s="175"/>
      <c r="Z1782" s="143"/>
      <c r="AA1782" s="143"/>
      <c r="AB1782" s="143"/>
      <c r="AC1782" s="176"/>
      <c r="AD1782" s="175"/>
      <c r="AE1782" s="143"/>
      <c r="AF1782" s="143"/>
      <c r="AG1782" s="143"/>
      <c r="AH1782" s="176"/>
      <c r="AI1782" s="175"/>
      <c r="AJ1782" s="143"/>
      <c r="AK1782" s="143"/>
      <c r="AL1782" s="143"/>
      <c r="AM1782" s="176"/>
      <c r="AN1782" s="179"/>
      <c r="AO1782" s="180"/>
      <c r="AP1782" s="180"/>
      <c r="AQ1782" s="180"/>
      <c r="AR1782" s="180"/>
      <c r="AS1782" s="180"/>
      <c r="AT1782" s="180"/>
      <c r="AU1782" s="180"/>
      <c r="AV1782" s="180"/>
      <c r="AW1782" s="180"/>
      <c r="AX1782" s="180"/>
      <c r="AY1782" s="180"/>
      <c r="AZ1782" s="180"/>
      <c r="BA1782" s="180"/>
      <c r="BB1782" s="180"/>
      <c r="BC1782" s="180"/>
      <c r="BD1782" s="180"/>
      <c r="BE1782" s="180"/>
      <c r="BF1782" s="180"/>
      <c r="BG1782" s="180"/>
      <c r="BH1782" s="180"/>
      <c r="BI1782" s="180"/>
      <c r="BJ1782" s="180"/>
      <c r="BK1782" s="180"/>
      <c r="BL1782" s="180"/>
      <c r="BM1782" s="180"/>
      <c r="BN1782" s="180"/>
      <c r="BO1782" s="180"/>
      <c r="BP1782" s="180"/>
      <c r="BQ1782" s="180"/>
      <c r="BR1782" s="180"/>
      <c r="BS1782" s="180"/>
      <c r="BT1782" s="180"/>
      <c r="BU1782" s="180"/>
      <c r="BV1782" s="180"/>
    </row>
    <row r="1783" spans="1:74" x14ac:dyDescent="0.15">
      <c r="A1783" s="5">
        <v>1779</v>
      </c>
      <c r="B1783" s="5">
        <f>data!A1781</f>
        <v>2015034</v>
      </c>
      <c r="C1783" s="6">
        <f>data!C1781</f>
        <v>12</v>
      </c>
      <c r="D1783" s="7">
        <f>data!D1781</f>
        <v>13</v>
      </c>
      <c r="E1783" s="7">
        <f>data!E1781</f>
        <v>17</v>
      </c>
      <c r="F1783" s="7">
        <f>data!F1781</f>
        <v>18</v>
      </c>
      <c r="G1783" s="7">
        <f>data!G1781</f>
        <v>20</v>
      </c>
      <c r="H1783" s="8">
        <f>data!H1781</f>
        <v>27</v>
      </c>
      <c r="I1783" s="9">
        <f>data!I1781</f>
        <v>13</v>
      </c>
      <c r="J1783" s="175"/>
      <c r="K1783" s="143"/>
      <c r="L1783" s="143"/>
      <c r="M1783" s="143"/>
      <c r="N1783" s="176"/>
      <c r="O1783" s="175"/>
      <c r="P1783" s="143"/>
      <c r="Q1783" s="143"/>
      <c r="R1783" s="143"/>
      <c r="S1783" s="176"/>
      <c r="T1783" s="175"/>
      <c r="U1783" s="143"/>
      <c r="V1783" s="143"/>
      <c r="W1783" s="143"/>
      <c r="X1783" s="176"/>
      <c r="Y1783" s="175"/>
      <c r="Z1783" s="143"/>
      <c r="AA1783" s="143"/>
      <c r="AB1783" s="143"/>
      <c r="AC1783" s="176"/>
      <c r="AD1783" s="175"/>
      <c r="AE1783" s="143"/>
      <c r="AF1783" s="143"/>
      <c r="AG1783" s="143"/>
      <c r="AH1783" s="176"/>
      <c r="AI1783" s="175"/>
      <c r="AJ1783" s="143"/>
      <c r="AK1783" s="143"/>
      <c r="AL1783" s="143"/>
      <c r="AM1783" s="176"/>
      <c r="AN1783" s="179"/>
      <c r="AO1783" s="180"/>
      <c r="AP1783" s="180"/>
      <c r="AQ1783" s="180"/>
      <c r="AR1783" s="180"/>
      <c r="AS1783" s="180"/>
      <c r="AT1783" s="180"/>
      <c r="AU1783" s="180"/>
      <c r="AV1783" s="180"/>
      <c r="AW1783" s="180"/>
      <c r="AX1783" s="180"/>
      <c r="AY1783" s="180"/>
      <c r="AZ1783" s="180"/>
      <c r="BA1783" s="180"/>
      <c r="BB1783" s="180"/>
      <c r="BC1783" s="180"/>
      <c r="BD1783" s="180"/>
      <c r="BE1783" s="180"/>
      <c r="BF1783" s="180"/>
      <c r="BG1783" s="180"/>
      <c r="BH1783" s="180"/>
      <c r="BI1783" s="180"/>
      <c r="BJ1783" s="180"/>
      <c r="BK1783" s="180"/>
      <c r="BL1783" s="180"/>
      <c r="BM1783" s="180"/>
      <c r="BN1783" s="180"/>
      <c r="BO1783" s="180"/>
      <c r="BP1783" s="180"/>
      <c r="BQ1783" s="180"/>
      <c r="BR1783" s="180"/>
      <c r="BS1783" s="180"/>
      <c r="BT1783" s="180"/>
      <c r="BU1783" s="180"/>
      <c r="BV1783" s="180"/>
    </row>
    <row r="1784" spans="1:74" x14ac:dyDescent="0.15">
      <c r="A1784" s="5">
        <v>1780</v>
      </c>
      <c r="B1784" s="5">
        <f>data!A1782</f>
        <v>2015035</v>
      </c>
      <c r="C1784" s="6">
        <f>data!C1782</f>
        <v>1</v>
      </c>
      <c r="D1784" s="7">
        <f>data!D1782</f>
        <v>8</v>
      </c>
      <c r="E1784" s="7">
        <f>data!E1782</f>
        <v>9</v>
      </c>
      <c r="F1784" s="7">
        <f>data!F1782</f>
        <v>22</v>
      </c>
      <c r="G1784" s="7">
        <f>data!G1782</f>
        <v>24</v>
      </c>
      <c r="H1784" s="8">
        <f>data!H1782</f>
        <v>33</v>
      </c>
      <c r="I1784" s="9">
        <f>data!I1782</f>
        <v>3</v>
      </c>
      <c r="J1784" s="175"/>
      <c r="K1784" s="143"/>
      <c r="L1784" s="143"/>
      <c r="M1784" s="143"/>
      <c r="N1784" s="176"/>
      <c r="O1784" s="175"/>
      <c r="P1784" s="143"/>
      <c r="Q1784" s="143"/>
      <c r="R1784" s="143"/>
      <c r="S1784" s="176"/>
      <c r="T1784" s="175"/>
      <c r="U1784" s="143"/>
      <c r="V1784" s="143"/>
      <c r="W1784" s="143"/>
      <c r="X1784" s="176"/>
      <c r="Y1784" s="175"/>
      <c r="Z1784" s="143"/>
      <c r="AA1784" s="143"/>
      <c r="AB1784" s="143"/>
      <c r="AC1784" s="176"/>
      <c r="AD1784" s="175"/>
      <c r="AE1784" s="143"/>
      <c r="AF1784" s="143"/>
      <c r="AG1784" s="143"/>
      <c r="AH1784" s="176"/>
      <c r="AI1784" s="175"/>
      <c r="AJ1784" s="143"/>
      <c r="AK1784" s="143"/>
      <c r="AL1784" s="143"/>
      <c r="AM1784" s="176"/>
      <c r="AN1784" s="179"/>
      <c r="AO1784" s="180"/>
      <c r="AP1784" s="180"/>
      <c r="AQ1784" s="180"/>
      <c r="AR1784" s="180"/>
      <c r="AS1784" s="180"/>
      <c r="AT1784" s="180"/>
      <c r="AU1784" s="180"/>
      <c r="AV1784" s="180"/>
      <c r="AW1784" s="180"/>
      <c r="AX1784" s="180"/>
      <c r="AY1784" s="180"/>
      <c r="AZ1784" s="180"/>
      <c r="BA1784" s="180"/>
      <c r="BB1784" s="180"/>
      <c r="BC1784" s="180"/>
      <c r="BD1784" s="180"/>
      <c r="BE1784" s="180"/>
      <c r="BF1784" s="180"/>
      <c r="BG1784" s="180"/>
      <c r="BH1784" s="180"/>
      <c r="BI1784" s="180"/>
      <c r="BJ1784" s="180"/>
      <c r="BK1784" s="180"/>
      <c r="BL1784" s="180"/>
      <c r="BM1784" s="180"/>
      <c r="BN1784" s="180"/>
      <c r="BO1784" s="180"/>
      <c r="BP1784" s="180"/>
      <c r="BQ1784" s="180"/>
      <c r="BR1784" s="180"/>
      <c r="BS1784" s="180"/>
      <c r="BT1784" s="180"/>
      <c r="BU1784" s="180"/>
      <c r="BV1784" s="180"/>
    </row>
    <row r="1785" spans="1:74" x14ac:dyDescent="0.15">
      <c r="A1785" s="5">
        <v>1781</v>
      </c>
      <c r="B1785" s="5">
        <f>data!A1783</f>
        <v>2015036</v>
      </c>
      <c r="C1785" s="6">
        <f>data!C1783</f>
        <v>4</v>
      </c>
      <c r="D1785" s="7">
        <f>data!D1783</f>
        <v>6</v>
      </c>
      <c r="E1785" s="7">
        <f>data!E1783</f>
        <v>16</v>
      </c>
      <c r="F1785" s="7">
        <f>data!F1783</f>
        <v>17</v>
      </c>
      <c r="G1785" s="7">
        <f>data!G1783</f>
        <v>26</v>
      </c>
      <c r="H1785" s="8">
        <f>data!H1783</f>
        <v>33</v>
      </c>
      <c r="I1785" s="9">
        <f>data!I1783</f>
        <v>3</v>
      </c>
      <c r="J1785" s="175"/>
      <c r="K1785" s="143"/>
      <c r="L1785" s="143"/>
      <c r="M1785" s="143"/>
      <c r="N1785" s="176"/>
      <c r="O1785" s="175"/>
      <c r="P1785" s="143"/>
      <c r="Q1785" s="143"/>
      <c r="R1785" s="143"/>
      <c r="S1785" s="176"/>
      <c r="T1785" s="175"/>
      <c r="U1785" s="143"/>
      <c r="V1785" s="143"/>
      <c r="W1785" s="143"/>
      <c r="X1785" s="176"/>
      <c r="Y1785" s="175"/>
      <c r="Z1785" s="143"/>
      <c r="AA1785" s="143"/>
      <c r="AB1785" s="143"/>
      <c r="AC1785" s="176"/>
      <c r="AD1785" s="175"/>
      <c r="AE1785" s="143"/>
      <c r="AF1785" s="143"/>
      <c r="AG1785" s="143"/>
      <c r="AH1785" s="176"/>
      <c r="AI1785" s="175"/>
      <c r="AJ1785" s="143"/>
      <c r="AK1785" s="143"/>
      <c r="AL1785" s="143"/>
      <c r="AM1785" s="176"/>
      <c r="AN1785" s="179"/>
      <c r="AO1785" s="180"/>
      <c r="AP1785" s="180"/>
      <c r="AQ1785" s="180"/>
      <c r="AR1785" s="180"/>
      <c r="AS1785" s="180"/>
      <c r="AT1785" s="180"/>
      <c r="AU1785" s="180"/>
      <c r="AV1785" s="180"/>
      <c r="AW1785" s="180"/>
      <c r="AX1785" s="180"/>
      <c r="AY1785" s="180"/>
      <c r="AZ1785" s="180"/>
      <c r="BA1785" s="180"/>
      <c r="BB1785" s="180"/>
      <c r="BC1785" s="180"/>
      <c r="BD1785" s="180"/>
      <c r="BE1785" s="180"/>
      <c r="BF1785" s="180"/>
      <c r="BG1785" s="180"/>
      <c r="BH1785" s="180"/>
      <c r="BI1785" s="180"/>
      <c r="BJ1785" s="180"/>
      <c r="BK1785" s="180"/>
      <c r="BL1785" s="180"/>
      <c r="BM1785" s="180"/>
      <c r="BN1785" s="180"/>
      <c r="BO1785" s="180"/>
      <c r="BP1785" s="180"/>
      <c r="BQ1785" s="180"/>
      <c r="BR1785" s="180"/>
      <c r="BS1785" s="180"/>
      <c r="BT1785" s="180"/>
      <c r="BU1785" s="180"/>
      <c r="BV1785" s="180"/>
    </row>
    <row r="1786" spans="1:74" x14ac:dyDescent="0.15">
      <c r="A1786" s="5">
        <v>1782</v>
      </c>
      <c r="B1786" s="5">
        <f>data!A1784</f>
        <v>2015037</v>
      </c>
      <c r="C1786" s="6">
        <f>data!C1784</f>
        <v>5</v>
      </c>
      <c r="D1786" s="7">
        <f>data!D1784</f>
        <v>7</v>
      </c>
      <c r="E1786" s="7">
        <f>data!E1784</f>
        <v>12</v>
      </c>
      <c r="F1786" s="7">
        <f>data!F1784</f>
        <v>18</v>
      </c>
      <c r="G1786" s="7">
        <f>data!G1784</f>
        <v>28</v>
      </c>
      <c r="H1786" s="8">
        <f>data!H1784</f>
        <v>31</v>
      </c>
      <c r="I1786" s="9">
        <f>data!I1784</f>
        <v>3</v>
      </c>
      <c r="J1786" s="175"/>
      <c r="K1786" s="143"/>
      <c r="L1786" s="143"/>
      <c r="M1786" s="143"/>
      <c r="N1786" s="176"/>
      <c r="O1786" s="175"/>
      <c r="P1786" s="143"/>
      <c r="Q1786" s="143"/>
      <c r="R1786" s="143"/>
      <c r="S1786" s="176"/>
      <c r="T1786" s="175"/>
      <c r="U1786" s="143"/>
      <c r="V1786" s="143"/>
      <c r="W1786" s="143"/>
      <c r="X1786" s="176"/>
      <c r="Y1786" s="175"/>
      <c r="Z1786" s="143"/>
      <c r="AA1786" s="143"/>
      <c r="AB1786" s="143"/>
      <c r="AC1786" s="176"/>
      <c r="AD1786" s="175"/>
      <c r="AE1786" s="143"/>
      <c r="AF1786" s="143"/>
      <c r="AG1786" s="143"/>
      <c r="AH1786" s="176"/>
      <c r="AI1786" s="175"/>
      <c r="AJ1786" s="143"/>
      <c r="AK1786" s="143"/>
      <c r="AL1786" s="143"/>
      <c r="AM1786" s="176"/>
      <c r="AN1786" s="179"/>
      <c r="AO1786" s="180"/>
      <c r="AP1786" s="180"/>
      <c r="AQ1786" s="180"/>
      <c r="AR1786" s="180"/>
      <c r="AS1786" s="180"/>
      <c r="AT1786" s="180"/>
      <c r="AU1786" s="180"/>
      <c r="AV1786" s="180"/>
      <c r="AW1786" s="180"/>
      <c r="AX1786" s="180"/>
      <c r="AY1786" s="180"/>
      <c r="AZ1786" s="180"/>
      <c r="BA1786" s="180"/>
      <c r="BB1786" s="180"/>
      <c r="BC1786" s="180"/>
      <c r="BD1786" s="180"/>
      <c r="BE1786" s="180"/>
      <c r="BF1786" s="180"/>
      <c r="BG1786" s="180"/>
      <c r="BH1786" s="180"/>
      <c r="BI1786" s="180"/>
      <c r="BJ1786" s="180"/>
      <c r="BK1786" s="180"/>
      <c r="BL1786" s="180"/>
      <c r="BM1786" s="180"/>
      <c r="BN1786" s="180"/>
      <c r="BO1786" s="180"/>
      <c r="BP1786" s="180"/>
      <c r="BQ1786" s="180"/>
      <c r="BR1786" s="180"/>
      <c r="BS1786" s="180"/>
      <c r="BT1786" s="180"/>
      <c r="BU1786" s="180"/>
      <c r="BV1786" s="180"/>
    </row>
    <row r="1787" spans="1:74" x14ac:dyDescent="0.15">
      <c r="A1787" s="5">
        <v>1783</v>
      </c>
      <c r="B1787" s="5">
        <f>data!A1785</f>
        <v>2015038</v>
      </c>
      <c r="C1787" s="6">
        <f>data!C1785</f>
        <v>5</v>
      </c>
      <c r="D1787" s="7">
        <f>data!D1785</f>
        <v>6</v>
      </c>
      <c r="E1787" s="7">
        <f>data!E1785</f>
        <v>11</v>
      </c>
      <c r="F1787" s="7">
        <f>data!F1785</f>
        <v>12</v>
      </c>
      <c r="G1787" s="7">
        <f>data!G1785</f>
        <v>14</v>
      </c>
      <c r="H1787" s="8">
        <f>data!H1785</f>
        <v>33</v>
      </c>
      <c r="I1787" s="9">
        <f>data!I1785</f>
        <v>14</v>
      </c>
      <c r="J1787" s="175"/>
      <c r="K1787" s="143"/>
      <c r="L1787" s="143"/>
      <c r="M1787" s="143"/>
      <c r="N1787" s="176"/>
      <c r="O1787" s="175"/>
      <c r="P1787" s="143"/>
      <c r="Q1787" s="143"/>
      <c r="R1787" s="143"/>
      <c r="S1787" s="176"/>
      <c r="T1787" s="175"/>
      <c r="U1787" s="143"/>
      <c r="V1787" s="143"/>
      <c r="W1787" s="143"/>
      <c r="X1787" s="176"/>
      <c r="Y1787" s="175"/>
      <c r="Z1787" s="143"/>
      <c r="AA1787" s="143"/>
      <c r="AB1787" s="143"/>
      <c r="AC1787" s="176"/>
      <c r="AD1787" s="175"/>
      <c r="AE1787" s="143"/>
      <c r="AF1787" s="143"/>
      <c r="AG1787" s="143"/>
      <c r="AH1787" s="176"/>
      <c r="AI1787" s="175"/>
      <c r="AJ1787" s="143"/>
      <c r="AK1787" s="143"/>
      <c r="AL1787" s="143"/>
      <c r="AM1787" s="176"/>
      <c r="AN1787" s="179"/>
      <c r="AO1787" s="180"/>
      <c r="AP1787" s="180"/>
      <c r="AQ1787" s="180"/>
      <c r="AR1787" s="180"/>
      <c r="AS1787" s="180"/>
      <c r="AT1787" s="180"/>
      <c r="AU1787" s="180"/>
      <c r="AV1787" s="180"/>
      <c r="AW1787" s="180"/>
      <c r="AX1787" s="180"/>
      <c r="AY1787" s="180"/>
      <c r="AZ1787" s="180"/>
      <c r="BA1787" s="180"/>
      <c r="BB1787" s="180"/>
      <c r="BC1787" s="180"/>
      <c r="BD1787" s="180"/>
      <c r="BE1787" s="180"/>
      <c r="BF1787" s="180"/>
      <c r="BG1787" s="180"/>
      <c r="BH1787" s="180"/>
      <c r="BI1787" s="180"/>
      <c r="BJ1787" s="180"/>
      <c r="BK1787" s="180"/>
      <c r="BL1787" s="180"/>
      <c r="BM1787" s="180"/>
      <c r="BN1787" s="180"/>
      <c r="BO1787" s="180"/>
      <c r="BP1787" s="180"/>
      <c r="BQ1787" s="180"/>
      <c r="BR1787" s="180"/>
      <c r="BS1787" s="180"/>
      <c r="BT1787" s="180"/>
      <c r="BU1787" s="180"/>
      <c r="BV1787" s="180"/>
    </row>
    <row r="1788" spans="1:74" x14ac:dyDescent="0.15">
      <c r="A1788" s="5">
        <v>1784</v>
      </c>
      <c r="B1788" s="5">
        <f>data!A1786</f>
        <v>2015039</v>
      </c>
      <c r="C1788" s="6">
        <f>data!C1786</f>
        <v>1</v>
      </c>
      <c r="D1788" s="7">
        <f>data!D1786</f>
        <v>13</v>
      </c>
      <c r="E1788" s="7">
        <f>data!E1786</f>
        <v>15</v>
      </c>
      <c r="F1788" s="7">
        <f>data!F1786</f>
        <v>26</v>
      </c>
      <c r="G1788" s="7">
        <f>data!G1786</f>
        <v>29</v>
      </c>
      <c r="H1788" s="8">
        <f>data!H1786</f>
        <v>30</v>
      </c>
      <c r="I1788" s="9">
        <f>data!I1786</f>
        <v>12</v>
      </c>
      <c r="J1788" s="175"/>
      <c r="K1788" s="143"/>
      <c r="L1788" s="143"/>
      <c r="M1788" s="143"/>
      <c r="N1788" s="176"/>
      <c r="O1788" s="175"/>
      <c r="P1788" s="143"/>
      <c r="Q1788" s="143"/>
      <c r="R1788" s="143"/>
      <c r="S1788" s="176"/>
      <c r="T1788" s="175"/>
      <c r="U1788" s="143"/>
      <c r="V1788" s="143"/>
      <c r="W1788" s="143"/>
      <c r="X1788" s="176"/>
      <c r="Y1788" s="175"/>
      <c r="Z1788" s="143"/>
      <c r="AA1788" s="143"/>
      <c r="AB1788" s="143"/>
      <c r="AC1788" s="176"/>
      <c r="AD1788" s="175"/>
      <c r="AE1788" s="143"/>
      <c r="AF1788" s="143"/>
      <c r="AG1788" s="143"/>
      <c r="AH1788" s="176"/>
      <c r="AI1788" s="175"/>
      <c r="AJ1788" s="143"/>
      <c r="AK1788" s="143"/>
      <c r="AL1788" s="143"/>
      <c r="AM1788" s="176"/>
      <c r="AN1788" s="179"/>
      <c r="AO1788" s="180"/>
      <c r="AP1788" s="180"/>
      <c r="AQ1788" s="180"/>
      <c r="AR1788" s="180"/>
      <c r="AS1788" s="180"/>
      <c r="AT1788" s="180"/>
      <c r="AU1788" s="180"/>
      <c r="AV1788" s="180"/>
      <c r="AW1788" s="180"/>
      <c r="AX1788" s="180"/>
      <c r="AY1788" s="180"/>
      <c r="AZ1788" s="180"/>
      <c r="BA1788" s="180"/>
      <c r="BB1788" s="180"/>
      <c r="BC1788" s="180"/>
      <c r="BD1788" s="180"/>
      <c r="BE1788" s="180"/>
      <c r="BF1788" s="180"/>
      <c r="BG1788" s="180"/>
      <c r="BH1788" s="180"/>
      <c r="BI1788" s="180"/>
      <c r="BJ1788" s="180"/>
      <c r="BK1788" s="180"/>
      <c r="BL1788" s="180"/>
      <c r="BM1788" s="180"/>
      <c r="BN1788" s="180"/>
      <c r="BO1788" s="180"/>
      <c r="BP1788" s="180"/>
      <c r="BQ1788" s="180"/>
      <c r="BR1788" s="180"/>
      <c r="BS1788" s="180"/>
      <c r="BT1788" s="180"/>
      <c r="BU1788" s="180"/>
      <c r="BV1788" s="180"/>
    </row>
    <row r="1789" spans="1:74" x14ac:dyDescent="0.15">
      <c r="A1789" s="5">
        <v>1785</v>
      </c>
      <c r="B1789" s="5">
        <f>data!A1787</f>
        <v>2015040</v>
      </c>
      <c r="C1789" s="6">
        <f>data!C1787</f>
        <v>13</v>
      </c>
      <c r="D1789" s="7">
        <f>data!D1787</f>
        <v>16</v>
      </c>
      <c r="E1789" s="7">
        <f>data!E1787</f>
        <v>18</v>
      </c>
      <c r="F1789" s="7">
        <f>data!F1787</f>
        <v>27</v>
      </c>
      <c r="G1789" s="7">
        <f>data!G1787</f>
        <v>30</v>
      </c>
      <c r="H1789" s="8">
        <f>data!H1787</f>
        <v>32</v>
      </c>
      <c r="I1789" s="9">
        <f>data!I1787</f>
        <v>16</v>
      </c>
      <c r="J1789" s="175"/>
      <c r="K1789" s="143"/>
      <c r="L1789" s="143"/>
      <c r="M1789" s="143"/>
      <c r="N1789" s="176"/>
      <c r="O1789" s="175"/>
      <c r="P1789" s="143"/>
      <c r="Q1789" s="143"/>
      <c r="R1789" s="143"/>
      <c r="S1789" s="176"/>
      <c r="T1789" s="175"/>
      <c r="U1789" s="143"/>
      <c r="V1789" s="143"/>
      <c r="W1789" s="143"/>
      <c r="X1789" s="176"/>
      <c r="Y1789" s="175"/>
      <c r="Z1789" s="143"/>
      <c r="AA1789" s="143"/>
      <c r="AB1789" s="143"/>
      <c r="AC1789" s="176"/>
      <c r="AD1789" s="175"/>
      <c r="AE1789" s="143"/>
      <c r="AF1789" s="143"/>
      <c r="AG1789" s="143"/>
      <c r="AH1789" s="176"/>
      <c r="AI1789" s="175"/>
      <c r="AJ1789" s="143"/>
      <c r="AK1789" s="143"/>
      <c r="AL1789" s="143"/>
      <c r="AM1789" s="176"/>
      <c r="AN1789" s="179"/>
      <c r="AO1789" s="180"/>
      <c r="AP1789" s="180"/>
      <c r="AQ1789" s="180"/>
      <c r="AR1789" s="180"/>
      <c r="AS1789" s="180"/>
      <c r="AT1789" s="180"/>
      <c r="AU1789" s="180"/>
      <c r="AV1789" s="180"/>
      <c r="AW1789" s="180"/>
      <c r="AX1789" s="180"/>
      <c r="AY1789" s="180"/>
      <c r="AZ1789" s="180"/>
      <c r="BA1789" s="180"/>
      <c r="BB1789" s="180"/>
      <c r="BC1789" s="180"/>
      <c r="BD1789" s="180"/>
      <c r="BE1789" s="180"/>
      <c r="BF1789" s="180"/>
      <c r="BG1789" s="180"/>
      <c r="BH1789" s="180"/>
      <c r="BI1789" s="180"/>
      <c r="BJ1789" s="180"/>
      <c r="BK1789" s="180"/>
      <c r="BL1789" s="180"/>
      <c r="BM1789" s="180"/>
      <c r="BN1789" s="180"/>
      <c r="BO1789" s="180"/>
      <c r="BP1789" s="180"/>
      <c r="BQ1789" s="180"/>
      <c r="BR1789" s="180"/>
      <c r="BS1789" s="180"/>
      <c r="BT1789" s="180"/>
      <c r="BU1789" s="180"/>
      <c r="BV1789" s="180"/>
    </row>
    <row r="1790" spans="1:74" x14ac:dyDescent="0.15">
      <c r="A1790" s="5">
        <v>1786</v>
      </c>
      <c r="B1790" s="5">
        <f>data!A1788</f>
        <v>2015041</v>
      </c>
      <c r="C1790" s="6">
        <f>data!C1788</f>
        <v>4</v>
      </c>
      <c r="D1790" s="7">
        <f>data!D1788</f>
        <v>9</v>
      </c>
      <c r="E1790" s="7">
        <f>data!E1788</f>
        <v>11</v>
      </c>
      <c r="F1790" s="7">
        <f>data!F1788</f>
        <v>17</v>
      </c>
      <c r="G1790" s="7">
        <f>data!G1788</f>
        <v>21</v>
      </c>
      <c r="H1790" s="8">
        <f>data!H1788</f>
        <v>25</v>
      </c>
      <c r="I1790" s="9">
        <f>data!I1788</f>
        <v>6</v>
      </c>
      <c r="J1790" s="175"/>
      <c r="K1790" s="143"/>
      <c r="L1790" s="143"/>
      <c r="M1790" s="143"/>
      <c r="N1790" s="176"/>
      <c r="O1790" s="175"/>
      <c r="P1790" s="143"/>
      <c r="Q1790" s="143"/>
      <c r="R1790" s="143"/>
      <c r="S1790" s="176"/>
      <c r="T1790" s="175"/>
      <c r="U1790" s="143"/>
      <c r="V1790" s="143"/>
      <c r="W1790" s="143"/>
      <c r="X1790" s="176"/>
      <c r="Y1790" s="175"/>
      <c r="Z1790" s="143"/>
      <c r="AA1790" s="143"/>
      <c r="AB1790" s="143"/>
      <c r="AC1790" s="176"/>
      <c r="AD1790" s="175"/>
      <c r="AE1790" s="143"/>
      <c r="AF1790" s="143"/>
      <c r="AG1790" s="143"/>
      <c r="AH1790" s="176"/>
      <c r="AI1790" s="175"/>
      <c r="AJ1790" s="143"/>
      <c r="AK1790" s="143"/>
      <c r="AL1790" s="143"/>
      <c r="AM1790" s="176"/>
      <c r="AN1790" s="179"/>
      <c r="AO1790" s="180"/>
      <c r="AP1790" s="180"/>
      <c r="AQ1790" s="180"/>
      <c r="AR1790" s="180"/>
      <c r="AS1790" s="180"/>
      <c r="AT1790" s="180"/>
      <c r="AU1790" s="180"/>
      <c r="AV1790" s="180"/>
      <c r="AW1790" s="180"/>
      <c r="AX1790" s="180"/>
      <c r="AY1790" s="180"/>
      <c r="AZ1790" s="180"/>
      <c r="BA1790" s="180"/>
      <c r="BB1790" s="180"/>
      <c r="BC1790" s="180"/>
      <c r="BD1790" s="180"/>
      <c r="BE1790" s="180"/>
      <c r="BF1790" s="180"/>
      <c r="BG1790" s="180"/>
      <c r="BH1790" s="180"/>
      <c r="BI1790" s="180"/>
      <c r="BJ1790" s="180"/>
      <c r="BK1790" s="180"/>
      <c r="BL1790" s="180"/>
      <c r="BM1790" s="180"/>
      <c r="BN1790" s="180"/>
      <c r="BO1790" s="180"/>
      <c r="BP1790" s="180"/>
      <c r="BQ1790" s="180"/>
      <c r="BR1790" s="180"/>
      <c r="BS1790" s="180"/>
      <c r="BT1790" s="180"/>
      <c r="BU1790" s="180"/>
      <c r="BV1790" s="180"/>
    </row>
    <row r="1791" spans="1:74" x14ac:dyDescent="0.15">
      <c r="A1791" s="5">
        <v>1787</v>
      </c>
      <c r="B1791" s="5">
        <f>data!A1789</f>
        <v>2015042</v>
      </c>
      <c r="C1791" s="6">
        <f>data!C1789</f>
        <v>9</v>
      </c>
      <c r="D1791" s="7">
        <f>data!D1789</f>
        <v>10</v>
      </c>
      <c r="E1791" s="7">
        <f>data!E1789</f>
        <v>19</v>
      </c>
      <c r="F1791" s="7">
        <f>data!F1789</f>
        <v>21</v>
      </c>
      <c r="G1791" s="7">
        <f>data!G1789</f>
        <v>23</v>
      </c>
      <c r="H1791" s="8">
        <f>data!H1789</f>
        <v>32</v>
      </c>
      <c r="I1791" s="9">
        <f>data!I1789</f>
        <v>8</v>
      </c>
      <c r="J1791" s="175"/>
      <c r="K1791" s="143"/>
      <c r="L1791" s="143"/>
      <c r="M1791" s="143"/>
      <c r="N1791" s="176"/>
      <c r="O1791" s="175"/>
      <c r="P1791" s="143"/>
      <c r="Q1791" s="143"/>
      <c r="R1791" s="143"/>
      <c r="S1791" s="176"/>
      <c r="T1791" s="175"/>
      <c r="U1791" s="143"/>
      <c r="V1791" s="143"/>
      <c r="W1791" s="143"/>
      <c r="X1791" s="176"/>
      <c r="Y1791" s="175"/>
      <c r="Z1791" s="143"/>
      <c r="AA1791" s="143"/>
      <c r="AB1791" s="143"/>
      <c r="AC1791" s="176"/>
      <c r="AD1791" s="175"/>
      <c r="AE1791" s="143"/>
      <c r="AF1791" s="143"/>
      <c r="AG1791" s="143"/>
      <c r="AH1791" s="176"/>
      <c r="AI1791" s="175"/>
      <c r="AJ1791" s="143"/>
      <c r="AK1791" s="143"/>
      <c r="AL1791" s="143"/>
      <c r="AM1791" s="176"/>
      <c r="AN1791" s="179"/>
      <c r="AO1791" s="180"/>
      <c r="AP1791" s="180"/>
      <c r="AQ1791" s="180"/>
      <c r="AR1791" s="180"/>
      <c r="AS1791" s="180"/>
      <c r="AT1791" s="180"/>
      <c r="AU1791" s="180"/>
      <c r="AV1791" s="180"/>
      <c r="AW1791" s="180"/>
      <c r="AX1791" s="180"/>
      <c r="AY1791" s="180"/>
      <c r="AZ1791" s="180"/>
      <c r="BA1791" s="180"/>
      <c r="BB1791" s="180"/>
      <c r="BC1791" s="180"/>
      <c r="BD1791" s="180"/>
      <c r="BE1791" s="180"/>
      <c r="BF1791" s="180"/>
      <c r="BG1791" s="180"/>
      <c r="BH1791" s="180"/>
      <c r="BI1791" s="180"/>
      <c r="BJ1791" s="180"/>
      <c r="BK1791" s="180"/>
      <c r="BL1791" s="180"/>
      <c r="BM1791" s="180"/>
      <c r="BN1791" s="180"/>
      <c r="BO1791" s="180"/>
      <c r="BP1791" s="180"/>
      <c r="BQ1791" s="180"/>
      <c r="BR1791" s="180"/>
      <c r="BS1791" s="180"/>
      <c r="BT1791" s="180"/>
      <c r="BU1791" s="180"/>
      <c r="BV1791" s="180"/>
    </row>
    <row r="1792" spans="1:74" x14ac:dyDescent="0.15">
      <c r="A1792" s="5">
        <v>1788</v>
      </c>
      <c r="B1792" s="5">
        <f>data!A1790</f>
        <v>2015043</v>
      </c>
      <c r="C1792" s="6">
        <f>data!C1790</f>
        <v>11</v>
      </c>
      <c r="D1792" s="7">
        <f>data!D1790</f>
        <v>12</v>
      </c>
      <c r="E1792" s="7">
        <f>data!E1790</f>
        <v>15</v>
      </c>
      <c r="F1792" s="7">
        <f>data!F1790</f>
        <v>24</v>
      </c>
      <c r="G1792" s="7">
        <f>data!G1790</f>
        <v>26</v>
      </c>
      <c r="H1792" s="8">
        <f>data!H1790</f>
        <v>27</v>
      </c>
      <c r="I1792" s="9">
        <f>data!I1790</f>
        <v>15</v>
      </c>
      <c r="J1792" s="175"/>
      <c r="K1792" s="143"/>
      <c r="L1792" s="143"/>
      <c r="M1792" s="143"/>
      <c r="N1792" s="176"/>
      <c r="O1792" s="175"/>
      <c r="P1792" s="143"/>
      <c r="Q1792" s="143"/>
      <c r="R1792" s="143"/>
      <c r="S1792" s="176"/>
      <c r="T1792" s="175"/>
      <c r="U1792" s="143"/>
      <c r="V1792" s="143"/>
      <c r="W1792" s="143"/>
      <c r="X1792" s="176"/>
      <c r="Y1792" s="175"/>
      <c r="Z1792" s="143"/>
      <c r="AA1792" s="143"/>
      <c r="AB1792" s="143"/>
      <c r="AC1792" s="176"/>
      <c r="AD1792" s="175"/>
      <c r="AE1792" s="143"/>
      <c r="AF1792" s="143"/>
      <c r="AG1792" s="143"/>
      <c r="AH1792" s="176"/>
      <c r="AI1792" s="175"/>
      <c r="AJ1792" s="143"/>
      <c r="AK1792" s="143"/>
      <c r="AL1792" s="143"/>
      <c r="AM1792" s="176"/>
      <c r="AN1792" s="179"/>
      <c r="AO1792" s="180"/>
      <c r="AP1792" s="180"/>
      <c r="AQ1792" s="180"/>
      <c r="AR1792" s="180"/>
      <c r="AS1792" s="180"/>
      <c r="AT1792" s="180"/>
      <c r="AU1792" s="180"/>
      <c r="AV1792" s="180"/>
      <c r="AW1792" s="180"/>
      <c r="AX1792" s="180"/>
      <c r="AY1792" s="180"/>
      <c r="AZ1792" s="180"/>
      <c r="BA1792" s="180"/>
      <c r="BB1792" s="180"/>
      <c r="BC1792" s="180"/>
      <c r="BD1792" s="180"/>
      <c r="BE1792" s="180"/>
      <c r="BF1792" s="180"/>
      <c r="BG1792" s="180"/>
      <c r="BH1792" s="180"/>
      <c r="BI1792" s="180"/>
      <c r="BJ1792" s="180"/>
      <c r="BK1792" s="180"/>
      <c r="BL1792" s="180"/>
      <c r="BM1792" s="180"/>
      <c r="BN1792" s="180"/>
      <c r="BO1792" s="180"/>
      <c r="BP1792" s="180"/>
      <c r="BQ1792" s="180"/>
      <c r="BR1792" s="180"/>
      <c r="BS1792" s="180"/>
      <c r="BT1792" s="180"/>
      <c r="BU1792" s="180"/>
      <c r="BV1792" s="180"/>
    </row>
    <row r="1793" spans="1:74" x14ac:dyDescent="0.15">
      <c r="A1793" s="5">
        <v>1789</v>
      </c>
      <c r="B1793" s="5">
        <f>data!A1791</f>
        <v>2015044</v>
      </c>
      <c r="C1793" s="6">
        <f>data!C1791</f>
        <v>2</v>
      </c>
      <c r="D1793" s="7">
        <f>data!D1791</f>
        <v>3</v>
      </c>
      <c r="E1793" s="7">
        <f>data!E1791</f>
        <v>4</v>
      </c>
      <c r="F1793" s="7">
        <f>data!F1791</f>
        <v>13</v>
      </c>
      <c r="G1793" s="7">
        <f>data!G1791</f>
        <v>14</v>
      </c>
      <c r="H1793" s="8">
        <f>data!H1791</f>
        <v>16</v>
      </c>
      <c r="I1793" s="9">
        <f>data!I1791</f>
        <v>2</v>
      </c>
      <c r="J1793" s="175"/>
      <c r="K1793" s="143"/>
      <c r="L1793" s="143"/>
      <c r="M1793" s="143"/>
      <c r="N1793" s="176"/>
      <c r="O1793" s="175"/>
      <c r="P1793" s="143"/>
      <c r="Q1793" s="143"/>
      <c r="R1793" s="143"/>
      <c r="S1793" s="176"/>
      <c r="T1793" s="175"/>
      <c r="U1793" s="143"/>
      <c r="V1793" s="143"/>
      <c r="W1793" s="143"/>
      <c r="X1793" s="176"/>
      <c r="Y1793" s="175"/>
      <c r="Z1793" s="143"/>
      <c r="AA1793" s="143"/>
      <c r="AB1793" s="143"/>
      <c r="AC1793" s="176"/>
      <c r="AD1793" s="175"/>
      <c r="AE1793" s="143"/>
      <c r="AF1793" s="143"/>
      <c r="AG1793" s="143"/>
      <c r="AH1793" s="176"/>
      <c r="AI1793" s="175"/>
      <c r="AJ1793" s="143"/>
      <c r="AK1793" s="143"/>
      <c r="AL1793" s="143"/>
      <c r="AM1793" s="176"/>
      <c r="AN1793" s="179"/>
      <c r="AO1793" s="180"/>
      <c r="AP1793" s="180"/>
      <c r="AQ1793" s="180"/>
      <c r="AR1793" s="180"/>
      <c r="AS1793" s="180"/>
      <c r="AT1793" s="180"/>
      <c r="AU1793" s="180"/>
      <c r="AV1793" s="180"/>
      <c r="AW1793" s="180"/>
      <c r="AX1793" s="180"/>
      <c r="AY1793" s="180"/>
      <c r="AZ1793" s="180"/>
      <c r="BA1793" s="180"/>
      <c r="BB1793" s="180"/>
      <c r="BC1793" s="180"/>
      <c r="BD1793" s="180"/>
      <c r="BE1793" s="180"/>
      <c r="BF1793" s="180"/>
      <c r="BG1793" s="180"/>
      <c r="BH1793" s="180"/>
      <c r="BI1793" s="180"/>
      <c r="BJ1793" s="180"/>
      <c r="BK1793" s="180"/>
      <c r="BL1793" s="180"/>
      <c r="BM1793" s="180"/>
      <c r="BN1793" s="180"/>
      <c r="BO1793" s="180"/>
      <c r="BP1793" s="180"/>
      <c r="BQ1793" s="180"/>
      <c r="BR1793" s="180"/>
      <c r="BS1793" s="180"/>
      <c r="BT1793" s="180"/>
      <c r="BU1793" s="180"/>
      <c r="BV1793" s="180"/>
    </row>
    <row r="1794" spans="1:74" x14ac:dyDescent="0.15">
      <c r="A1794" s="5">
        <v>1790</v>
      </c>
      <c r="B1794" s="5">
        <f>data!A1792</f>
        <v>2015045</v>
      </c>
      <c r="C1794" s="6">
        <f>data!C1792</f>
        <v>1</v>
      </c>
      <c r="D1794" s="7">
        <f>data!D1792</f>
        <v>5</v>
      </c>
      <c r="E1794" s="7">
        <f>data!E1792</f>
        <v>13</v>
      </c>
      <c r="F1794" s="7">
        <f>data!F1792</f>
        <v>22</v>
      </c>
      <c r="G1794" s="7">
        <f>data!G1792</f>
        <v>30</v>
      </c>
      <c r="H1794" s="8">
        <f>data!H1792</f>
        <v>31</v>
      </c>
      <c r="I1794" s="9">
        <f>data!I1792</f>
        <v>7</v>
      </c>
      <c r="J1794" s="175"/>
      <c r="K1794" s="143"/>
      <c r="L1794" s="143"/>
      <c r="M1794" s="143"/>
      <c r="N1794" s="176"/>
      <c r="O1794" s="175"/>
      <c r="P1794" s="143"/>
      <c r="Q1794" s="143"/>
      <c r="R1794" s="143"/>
      <c r="S1794" s="176"/>
      <c r="T1794" s="175"/>
      <c r="U1794" s="143"/>
      <c r="V1794" s="143"/>
      <c r="W1794" s="143"/>
      <c r="X1794" s="176"/>
      <c r="Y1794" s="175"/>
      <c r="Z1794" s="143"/>
      <c r="AA1794" s="143"/>
      <c r="AB1794" s="143"/>
      <c r="AC1794" s="176"/>
      <c r="AD1794" s="175"/>
      <c r="AE1794" s="143"/>
      <c r="AF1794" s="143"/>
      <c r="AG1794" s="143"/>
      <c r="AH1794" s="176"/>
      <c r="AI1794" s="175"/>
      <c r="AJ1794" s="143"/>
      <c r="AK1794" s="143"/>
      <c r="AL1794" s="143"/>
      <c r="AM1794" s="176"/>
      <c r="AN1794" s="179"/>
      <c r="AO1794" s="180"/>
      <c r="AP1794" s="180"/>
      <c r="AQ1794" s="180"/>
      <c r="AR1794" s="180"/>
      <c r="AS1794" s="180"/>
      <c r="AT1794" s="180"/>
      <c r="AU1794" s="180"/>
      <c r="AV1794" s="180"/>
      <c r="AW1794" s="180"/>
      <c r="AX1794" s="180"/>
      <c r="AY1794" s="180"/>
      <c r="AZ1794" s="180"/>
      <c r="BA1794" s="180"/>
      <c r="BB1794" s="180"/>
      <c r="BC1794" s="180"/>
      <c r="BD1794" s="180"/>
      <c r="BE1794" s="180"/>
      <c r="BF1794" s="180"/>
      <c r="BG1794" s="180"/>
      <c r="BH1794" s="180"/>
      <c r="BI1794" s="180"/>
      <c r="BJ1794" s="180"/>
      <c r="BK1794" s="180"/>
      <c r="BL1794" s="180"/>
      <c r="BM1794" s="180"/>
      <c r="BN1794" s="180"/>
      <c r="BO1794" s="180"/>
      <c r="BP1794" s="180"/>
      <c r="BQ1794" s="180"/>
      <c r="BR1794" s="180"/>
      <c r="BS1794" s="180"/>
      <c r="BT1794" s="180"/>
      <c r="BU1794" s="180"/>
      <c r="BV1794" s="180"/>
    </row>
    <row r="1795" spans="1:74" x14ac:dyDescent="0.15">
      <c r="A1795" s="5">
        <v>1791</v>
      </c>
      <c r="B1795" s="5">
        <f>data!A1793</f>
        <v>2015046</v>
      </c>
      <c r="C1795" s="6">
        <f>data!C1793</f>
        <v>5</v>
      </c>
      <c r="D1795" s="7">
        <f>data!D1793</f>
        <v>7</v>
      </c>
      <c r="E1795" s="7">
        <f>data!E1793</f>
        <v>10</v>
      </c>
      <c r="F1795" s="7">
        <f>data!F1793</f>
        <v>14</v>
      </c>
      <c r="G1795" s="7">
        <f>data!G1793</f>
        <v>23</v>
      </c>
      <c r="H1795" s="8">
        <f>data!H1793</f>
        <v>31</v>
      </c>
      <c r="I1795" s="9">
        <f>data!I1793</f>
        <v>1</v>
      </c>
      <c r="J1795" s="175"/>
      <c r="K1795" s="143"/>
      <c r="L1795" s="143"/>
      <c r="M1795" s="143"/>
      <c r="N1795" s="176"/>
      <c r="O1795" s="175"/>
      <c r="P1795" s="143"/>
      <c r="Q1795" s="143"/>
      <c r="R1795" s="143"/>
      <c r="S1795" s="176"/>
      <c r="T1795" s="175"/>
      <c r="U1795" s="143"/>
      <c r="V1795" s="143"/>
      <c r="W1795" s="143"/>
      <c r="X1795" s="176"/>
      <c r="Y1795" s="175"/>
      <c r="Z1795" s="143"/>
      <c r="AA1795" s="143"/>
      <c r="AB1795" s="143"/>
      <c r="AC1795" s="176"/>
      <c r="AD1795" s="175"/>
      <c r="AE1795" s="143"/>
      <c r="AF1795" s="143"/>
      <c r="AG1795" s="143"/>
      <c r="AH1795" s="176"/>
      <c r="AI1795" s="175"/>
      <c r="AJ1795" s="143"/>
      <c r="AK1795" s="143"/>
      <c r="AL1795" s="143"/>
      <c r="AM1795" s="176"/>
      <c r="AN1795" s="179"/>
      <c r="AO1795" s="180"/>
      <c r="AP1795" s="180"/>
      <c r="AQ1795" s="180"/>
      <c r="AR1795" s="180"/>
      <c r="AS1795" s="180"/>
      <c r="AT1795" s="180"/>
      <c r="AU1795" s="180"/>
      <c r="AV1795" s="180"/>
      <c r="AW1795" s="180"/>
      <c r="AX1795" s="180"/>
      <c r="AY1795" s="180"/>
      <c r="AZ1795" s="180"/>
      <c r="BA1795" s="180"/>
      <c r="BB1795" s="180"/>
      <c r="BC1795" s="180"/>
      <c r="BD1795" s="180"/>
      <c r="BE1795" s="180"/>
      <c r="BF1795" s="180"/>
      <c r="BG1795" s="180"/>
      <c r="BH1795" s="180"/>
      <c r="BI1795" s="180"/>
      <c r="BJ1795" s="180"/>
      <c r="BK1795" s="180"/>
      <c r="BL1795" s="180"/>
      <c r="BM1795" s="180"/>
      <c r="BN1795" s="180"/>
      <c r="BO1795" s="180"/>
      <c r="BP1795" s="180"/>
      <c r="BQ1795" s="180"/>
      <c r="BR1795" s="180"/>
      <c r="BS1795" s="180"/>
      <c r="BT1795" s="180"/>
      <c r="BU1795" s="180"/>
      <c r="BV1795" s="180"/>
    </row>
    <row r="1796" spans="1:74" x14ac:dyDescent="0.15">
      <c r="A1796" s="5">
        <v>1792</v>
      </c>
      <c r="B1796" s="5">
        <f>data!A1794</f>
        <v>2015047</v>
      </c>
      <c r="C1796" s="6">
        <f>data!C1794</f>
        <v>2</v>
      </c>
      <c r="D1796" s="7">
        <f>data!D1794</f>
        <v>3</v>
      </c>
      <c r="E1796" s="7">
        <f>data!E1794</f>
        <v>20</v>
      </c>
      <c r="F1796" s="7">
        <f>data!F1794</f>
        <v>24</v>
      </c>
      <c r="G1796" s="7">
        <f>data!G1794</f>
        <v>26</v>
      </c>
      <c r="H1796" s="8">
        <f>data!H1794</f>
        <v>27</v>
      </c>
      <c r="I1796" s="9">
        <f>data!I1794</f>
        <v>9</v>
      </c>
      <c r="J1796" s="175"/>
      <c r="K1796" s="143"/>
      <c r="L1796" s="143"/>
      <c r="M1796" s="143"/>
      <c r="N1796" s="176"/>
      <c r="O1796" s="175"/>
      <c r="P1796" s="143"/>
      <c r="Q1796" s="143"/>
      <c r="R1796" s="143"/>
      <c r="S1796" s="176"/>
      <c r="T1796" s="175"/>
      <c r="U1796" s="143"/>
      <c r="V1796" s="143"/>
      <c r="W1796" s="143"/>
      <c r="X1796" s="176"/>
      <c r="Y1796" s="175"/>
      <c r="Z1796" s="143"/>
      <c r="AA1796" s="143"/>
      <c r="AB1796" s="143"/>
      <c r="AC1796" s="176"/>
      <c r="AD1796" s="175"/>
      <c r="AE1796" s="143"/>
      <c r="AF1796" s="143"/>
      <c r="AG1796" s="143"/>
      <c r="AH1796" s="176"/>
      <c r="AI1796" s="175"/>
      <c r="AJ1796" s="143"/>
      <c r="AK1796" s="143"/>
      <c r="AL1796" s="143"/>
      <c r="AM1796" s="176"/>
      <c r="AN1796" s="179"/>
      <c r="AO1796" s="180"/>
      <c r="AP1796" s="180"/>
      <c r="AQ1796" s="180"/>
      <c r="AR1796" s="180"/>
      <c r="AS1796" s="180"/>
      <c r="AT1796" s="180"/>
      <c r="AU1796" s="180"/>
      <c r="AV1796" s="180"/>
      <c r="AW1796" s="180"/>
      <c r="AX1796" s="180"/>
      <c r="AY1796" s="180"/>
      <c r="AZ1796" s="180"/>
      <c r="BA1796" s="180"/>
      <c r="BB1796" s="180"/>
      <c r="BC1796" s="180"/>
      <c r="BD1796" s="180"/>
      <c r="BE1796" s="180"/>
      <c r="BF1796" s="180"/>
      <c r="BG1796" s="180"/>
      <c r="BH1796" s="180"/>
      <c r="BI1796" s="180"/>
      <c r="BJ1796" s="180"/>
      <c r="BK1796" s="180"/>
      <c r="BL1796" s="180"/>
      <c r="BM1796" s="180"/>
      <c r="BN1796" s="180"/>
      <c r="BO1796" s="180"/>
      <c r="BP1796" s="180"/>
      <c r="BQ1796" s="180"/>
      <c r="BR1796" s="180"/>
      <c r="BS1796" s="180"/>
      <c r="BT1796" s="180"/>
      <c r="BU1796" s="180"/>
      <c r="BV1796" s="180"/>
    </row>
    <row r="1797" spans="1:74" x14ac:dyDescent="0.15">
      <c r="A1797" s="5">
        <v>1793</v>
      </c>
      <c r="B1797" s="5">
        <f>data!A1795</f>
        <v>2015048</v>
      </c>
      <c r="C1797" s="6">
        <f>data!C1795</f>
        <v>13</v>
      </c>
      <c r="D1797" s="7">
        <f>data!D1795</f>
        <v>16</v>
      </c>
      <c r="E1797" s="7">
        <f>data!E1795</f>
        <v>17</v>
      </c>
      <c r="F1797" s="7">
        <f>data!F1795</f>
        <v>22</v>
      </c>
      <c r="G1797" s="7">
        <f>data!G1795</f>
        <v>25</v>
      </c>
      <c r="H1797" s="8">
        <f>data!H1795</f>
        <v>27</v>
      </c>
      <c r="I1797" s="9">
        <f>data!I1795</f>
        <v>10</v>
      </c>
      <c r="J1797" s="175"/>
      <c r="K1797" s="143"/>
      <c r="L1797" s="143"/>
      <c r="M1797" s="143"/>
      <c r="N1797" s="176"/>
      <c r="O1797" s="175"/>
      <c r="P1797" s="143"/>
      <c r="Q1797" s="143"/>
      <c r="R1797" s="143"/>
      <c r="S1797" s="176"/>
      <c r="T1797" s="175"/>
      <c r="U1797" s="143"/>
      <c r="V1797" s="143"/>
      <c r="W1797" s="143"/>
      <c r="X1797" s="176"/>
      <c r="Y1797" s="175"/>
      <c r="Z1797" s="143"/>
      <c r="AA1797" s="143"/>
      <c r="AB1797" s="143"/>
      <c r="AC1797" s="176"/>
      <c r="AD1797" s="175"/>
      <c r="AE1797" s="143"/>
      <c r="AF1797" s="143"/>
      <c r="AG1797" s="143"/>
      <c r="AH1797" s="176"/>
      <c r="AI1797" s="175"/>
      <c r="AJ1797" s="143"/>
      <c r="AK1797" s="143"/>
      <c r="AL1797" s="143"/>
      <c r="AM1797" s="176"/>
      <c r="AN1797" s="179"/>
      <c r="AO1797" s="180"/>
      <c r="AP1797" s="180"/>
      <c r="AQ1797" s="180"/>
      <c r="AR1797" s="180"/>
      <c r="AS1797" s="180"/>
      <c r="AT1797" s="180"/>
      <c r="AU1797" s="180"/>
      <c r="AV1797" s="180"/>
      <c r="AW1797" s="180"/>
      <c r="AX1797" s="180"/>
      <c r="AY1797" s="180"/>
      <c r="AZ1797" s="180"/>
      <c r="BA1797" s="180"/>
      <c r="BB1797" s="180"/>
      <c r="BC1797" s="180"/>
      <c r="BD1797" s="180"/>
      <c r="BE1797" s="180"/>
      <c r="BF1797" s="180"/>
      <c r="BG1797" s="180"/>
      <c r="BH1797" s="180"/>
      <c r="BI1797" s="180"/>
      <c r="BJ1797" s="180"/>
      <c r="BK1797" s="180"/>
      <c r="BL1797" s="180"/>
      <c r="BM1797" s="180"/>
      <c r="BN1797" s="180"/>
      <c r="BO1797" s="180"/>
      <c r="BP1797" s="180"/>
      <c r="BQ1797" s="180"/>
      <c r="BR1797" s="180"/>
      <c r="BS1797" s="180"/>
      <c r="BT1797" s="180"/>
      <c r="BU1797" s="180"/>
      <c r="BV1797" s="180"/>
    </row>
    <row r="1798" spans="1:74" x14ac:dyDescent="0.15">
      <c r="A1798" s="5">
        <v>1794</v>
      </c>
      <c r="B1798" s="5">
        <f>data!A1796</f>
        <v>2015049</v>
      </c>
      <c r="C1798" s="6">
        <f>data!C1796</f>
        <v>7</v>
      </c>
      <c r="D1798" s="7">
        <f>data!D1796</f>
        <v>12</v>
      </c>
      <c r="E1798" s="7">
        <f>data!E1796</f>
        <v>14</v>
      </c>
      <c r="F1798" s="7">
        <f>data!F1796</f>
        <v>17</v>
      </c>
      <c r="G1798" s="7">
        <f>data!G1796</f>
        <v>20</v>
      </c>
      <c r="H1798" s="8">
        <f>data!H1796</f>
        <v>23</v>
      </c>
      <c r="I1798" s="9">
        <f>data!I1796</f>
        <v>5</v>
      </c>
      <c r="J1798" s="175"/>
      <c r="K1798" s="143"/>
      <c r="L1798" s="143"/>
      <c r="M1798" s="143"/>
      <c r="N1798" s="176"/>
      <c r="O1798" s="175"/>
      <c r="P1798" s="143"/>
      <c r="Q1798" s="143"/>
      <c r="R1798" s="143"/>
      <c r="S1798" s="176"/>
      <c r="T1798" s="175"/>
      <c r="U1798" s="143"/>
      <c r="V1798" s="143"/>
      <c r="W1798" s="143"/>
      <c r="X1798" s="176"/>
      <c r="Y1798" s="175"/>
      <c r="Z1798" s="143"/>
      <c r="AA1798" s="143"/>
      <c r="AB1798" s="143"/>
      <c r="AC1798" s="176"/>
      <c r="AD1798" s="175"/>
      <c r="AE1798" s="143"/>
      <c r="AF1798" s="143"/>
      <c r="AG1798" s="143"/>
      <c r="AH1798" s="176"/>
      <c r="AI1798" s="175"/>
      <c r="AJ1798" s="143"/>
      <c r="AK1798" s="143"/>
      <c r="AL1798" s="143"/>
      <c r="AM1798" s="176"/>
      <c r="AN1798" s="179"/>
      <c r="AO1798" s="180"/>
      <c r="AP1798" s="180"/>
      <c r="AQ1798" s="180"/>
      <c r="AR1798" s="180"/>
      <c r="AS1798" s="180"/>
      <c r="AT1798" s="180"/>
      <c r="AU1798" s="180"/>
      <c r="AV1798" s="180"/>
      <c r="AW1798" s="180"/>
      <c r="AX1798" s="180"/>
      <c r="AY1798" s="180"/>
      <c r="AZ1798" s="180"/>
      <c r="BA1798" s="180"/>
      <c r="BB1798" s="180"/>
      <c r="BC1798" s="180"/>
      <c r="BD1798" s="180"/>
      <c r="BE1798" s="180"/>
      <c r="BF1798" s="180"/>
      <c r="BG1798" s="180"/>
      <c r="BH1798" s="180"/>
      <c r="BI1798" s="180"/>
      <c r="BJ1798" s="180"/>
      <c r="BK1798" s="180"/>
      <c r="BL1798" s="180"/>
      <c r="BM1798" s="180"/>
      <c r="BN1798" s="180"/>
      <c r="BO1798" s="180"/>
      <c r="BP1798" s="180"/>
      <c r="BQ1798" s="180"/>
      <c r="BR1798" s="180"/>
      <c r="BS1798" s="180"/>
      <c r="BT1798" s="180"/>
      <c r="BU1798" s="180"/>
      <c r="BV1798" s="180"/>
    </row>
    <row r="1799" spans="1:74" x14ac:dyDescent="0.15">
      <c r="A1799" s="5">
        <v>1795</v>
      </c>
      <c r="B1799" s="5">
        <f>data!A1797</f>
        <v>2015050</v>
      </c>
      <c r="C1799" s="6">
        <f>data!C1797</f>
        <v>3</v>
      </c>
      <c r="D1799" s="7">
        <f>data!D1797</f>
        <v>9</v>
      </c>
      <c r="E1799" s="7">
        <f>data!E1797</f>
        <v>12</v>
      </c>
      <c r="F1799" s="7">
        <f>data!F1797</f>
        <v>16</v>
      </c>
      <c r="G1799" s="7">
        <f>data!G1797</f>
        <v>17</v>
      </c>
      <c r="H1799" s="8">
        <f>data!H1797</f>
        <v>31</v>
      </c>
      <c r="I1799" s="9">
        <f>data!I1797</f>
        <v>4</v>
      </c>
      <c r="J1799" s="175"/>
      <c r="K1799" s="143"/>
      <c r="L1799" s="143"/>
      <c r="M1799" s="143"/>
      <c r="N1799" s="176"/>
      <c r="O1799" s="175"/>
      <c r="P1799" s="143"/>
      <c r="Q1799" s="143"/>
      <c r="R1799" s="143"/>
      <c r="S1799" s="176"/>
      <c r="T1799" s="175"/>
      <c r="U1799" s="143"/>
      <c r="V1799" s="143"/>
      <c r="W1799" s="143"/>
      <c r="X1799" s="176"/>
      <c r="Y1799" s="175"/>
      <c r="Z1799" s="143"/>
      <c r="AA1799" s="143"/>
      <c r="AB1799" s="143"/>
      <c r="AC1799" s="176"/>
      <c r="AD1799" s="175"/>
      <c r="AE1799" s="143"/>
      <c r="AF1799" s="143"/>
      <c r="AG1799" s="143"/>
      <c r="AH1799" s="176"/>
      <c r="AI1799" s="175"/>
      <c r="AJ1799" s="143"/>
      <c r="AK1799" s="143"/>
      <c r="AL1799" s="143"/>
      <c r="AM1799" s="176"/>
      <c r="AN1799" s="179"/>
      <c r="AO1799" s="180"/>
      <c r="AP1799" s="180"/>
      <c r="AQ1799" s="180"/>
      <c r="AR1799" s="180"/>
      <c r="AS1799" s="180"/>
      <c r="AT1799" s="180"/>
      <c r="AU1799" s="180"/>
      <c r="AV1799" s="180"/>
      <c r="AW1799" s="180"/>
      <c r="AX1799" s="180"/>
      <c r="AY1799" s="180"/>
      <c r="AZ1799" s="180"/>
      <c r="BA1799" s="180"/>
      <c r="BB1799" s="180"/>
      <c r="BC1799" s="180"/>
      <c r="BD1799" s="180"/>
      <c r="BE1799" s="180"/>
      <c r="BF1799" s="180"/>
      <c r="BG1799" s="180"/>
      <c r="BH1799" s="180"/>
      <c r="BI1799" s="180"/>
      <c r="BJ1799" s="180"/>
      <c r="BK1799" s="180"/>
      <c r="BL1799" s="180"/>
      <c r="BM1799" s="180"/>
      <c r="BN1799" s="180"/>
      <c r="BO1799" s="180"/>
      <c r="BP1799" s="180"/>
      <c r="BQ1799" s="180"/>
      <c r="BR1799" s="180"/>
      <c r="BS1799" s="180"/>
      <c r="BT1799" s="180"/>
      <c r="BU1799" s="180"/>
      <c r="BV1799" s="180"/>
    </row>
    <row r="1800" spans="1:74" x14ac:dyDescent="0.15">
      <c r="A1800" s="5">
        <v>1796</v>
      </c>
      <c r="B1800" s="5">
        <f>data!A1798</f>
        <v>2015051</v>
      </c>
      <c r="C1800" s="6">
        <f>data!C1798</f>
        <v>4</v>
      </c>
      <c r="D1800" s="7">
        <f>data!D1798</f>
        <v>10</v>
      </c>
      <c r="E1800" s="7">
        <f>data!E1798</f>
        <v>24</v>
      </c>
      <c r="F1800" s="7">
        <f>data!F1798</f>
        <v>26</v>
      </c>
      <c r="G1800" s="7">
        <f>data!G1798</f>
        <v>28</v>
      </c>
      <c r="H1800" s="8">
        <f>data!H1798</f>
        <v>32</v>
      </c>
      <c r="I1800" s="9">
        <f>data!I1798</f>
        <v>9</v>
      </c>
      <c r="J1800" s="175"/>
      <c r="K1800" s="143"/>
      <c r="L1800" s="143"/>
      <c r="M1800" s="143"/>
      <c r="N1800" s="176"/>
      <c r="O1800" s="175"/>
      <c r="P1800" s="143"/>
      <c r="Q1800" s="143"/>
      <c r="R1800" s="143"/>
      <c r="S1800" s="176"/>
      <c r="T1800" s="175"/>
      <c r="U1800" s="143"/>
      <c r="V1800" s="143"/>
      <c r="W1800" s="143"/>
      <c r="X1800" s="176"/>
      <c r="Y1800" s="175"/>
      <c r="Z1800" s="143"/>
      <c r="AA1800" s="143"/>
      <c r="AB1800" s="143"/>
      <c r="AC1800" s="176"/>
      <c r="AD1800" s="175"/>
      <c r="AE1800" s="143"/>
      <c r="AF1800" s="143"/>
      <c r="AG1800" s="143"/>
      <c r="AH1800" s="176"/>
      <c r="AI1800" s="175"/>
      <c r="AJ1800" s="143"/>
      <c r="AK1800" s="143"/>
      <c r="AL1800" s="143"/>
      <c r="AM1800" s="176"/>
      <c r="AN1800" s="179"/>
      <c r="AO1800" s="180"/>
      <c r="AP1800" s="180"/>
      <c r="AQ1800" s="180"/>
      <c r="AR1800" s="180"/>
      <c r="AS1800" s="180"/>
      <c r="AT1800" s="180"/>
      <c r="AU1800" s="180"/>
      <c r="AV1800" s="180"/>
      <c r="AW1800" s="180"/>
      <c r="AX1800" s="180"/>
      <c r="AY1800" s="180"/>
      <c r="AZ1800" s="180"/>
      <c r="BA1800" s="180"/>
      <c r="BB1800" s="180"/>
      <c r="BC1800" s="180"/>
      <c r="BD1800" s="180"/>
      <c r="BE1800" s="180"/>
      <c r="BF1800" s="180"/>
      <c r="BG1800" s="180"/>
      <c r="BH1800" s="180"/>
      <c r="BI1800" s="180"/>
      <c r="BJ1800" s="180"/>
      <c r="BK1800" s="180"/>
      <c r="BL1800" s="180"/>
      <c r="BM1800" s="180"/>
      <c r="BN1800" s="180"/>
      <c r="BO1800" s="180"/>
      <c r="BP1800" s="180"/>
      <c r="BQ1800" s="180"/>
      <c r="BR1800" s="180"/>
      <c r="BS1800" s="180"/>
      <c r="BT1800" s="180"/>
      <c r="BU1800" s="180"/>
      <c r="BV1800" s="180"/>
    </row>
    <row r="1801" spans="1:74" x14ac:dyDescent="0.15">
      <c r="A1801" s="5">
        <v>1797</v>
      </c>
      <c r="B1801" s="5">
        <f>data!A1799</f>
        <v>2015052</v>
      </c>
      <c r="C1801" s="6">
        <f>data!C1799</f>
        <v>2</v>
      </c>
      <c r="D1801" s="7">
        <f>data!D1799</f>
        <v>4</v>
      </c>
      <c r="E1801" s="7">
        <f>data!E1799</f>
        <v>11</v>
      </c>
      <c r="F1801" s="7">
        <f>data!F1799</f>
        <v>16</v>
      </c>
      <c r="G1801" s="7">
        <f>data!G1799</f>
        <v>25</v>
      </c>
      <c r="H1801" s="8">
        <f>data!H1799</f>
        <v>26</v>
      </c>
      <c r="I1801" s="9">
        <f>data!I1799</f>
        <v>12</v>
      </c>
      <c r="J1801" s="175"/>
      <c r="K1801" s="143"/>
      <c r="L1801" s="143"/>
      <c r="M1801" s="143"/>
      <c r="N1801" s="176"/>
      <c r="O1801" s="175"/>
      <c r="P1801" s="143"/>
      <c r="Q1801" s="143"/>
      <c r="R1801" s="143"/>
      <c r="S1801" s="176"/>
      <c r="T1801" s="175"/>
      <c r="U1801" s="143"/>
      <c r="V1801" s="143"/>
      <c r="W1801" s="143"/>
      <c r="X1801" s="176"/>
      <c r="Y1801" s="175"/>
      <c r="Z1801" s="143"/>
      <c r="AA1801" s="143"/>
      <c r="AB1801" s="143"/>
      <c r="AC1801" s="176"/>
      <c r="AD1801" s="175"/>
      <c r="AE1801" s="143"/>
      <c r="AF1801" s="143"/>
      <c r="AG1801" s="143"/>
      <c r="AH1801" s="176"/>
      <c r="AI1801" s="175"/>
      <c r="AJ1801" s="143"/>
      <c r="AK1801" s="143"/>
      <c r="AL1801" s="143"/>
      <c r="AM1801" s="176"/>
      <c r="AN1801" s="179"/>
      <c r="AO1801" s="180"/>
      <c r="AP1801" s="180"/>
      <c r="AQ1801" s="180"/>
      <c r="AR1801" s="180"/>
      <c r="AS1801" s="180"/>
      <c r="AT1801" s="180"/>
      <c r="AU1801" s="180"/>
      <c r="AV1801" s="180"/>
      <c r="AW1801" s="180"/>
      <c r="AX1801" s="180"/>
      <c r="AY1801" s="180"/>
      <c r="AZ1801" s="180"/>
      <c r="BA1801" s="180"/>
      <c r="BB1801" s="180"/>
      <c r="BC1801" s="180"/>
      <c r="BD1801" s="180"/>
      <c r="BE1801" s="180"/>
      <c r="BF1801" s="180"/>
      <c r="BG1801" s="180"/>
      <c r="BH1801" s="180"/>
      <c r="BI1801" s="180"/>
      <c r="BJ1801" s="180"/>
      <c r="BK1801" s="180"/>
      <c r="BL1801" s="180"/>
      <c r="BM1801" s="180"/>
      <c r="BN1801" s="180"/>
      <c r="BO1801" s="180"/>
      <c r="BP1801" s="180"/>
      <c r="BQ1801" s="180"/>
      <c r="BR1801" s="180"/>
      <c r="BS1801" s="180"/>
      <c r="BT1801" s="180"/>
      <c r="BU1801" s="180"/>
      <c r="BV1801" s="180"/>
    </row>
    <row r="1802" spans="1:74" x14ac:dyDescent="0.15">
      <c r="A1802" s="5">
        <v>1798</v>
      </c>
      <c r="B1802" s="5">
        <f>data!A1800</f>
        <v>2015053</v>
      </c>
      <c r="C1802" s="6">
        <f>data!C1800</f>
        <v>3</v>
      </c>
      <c r="D1802" s="7">
        <f>data!D1800</f>
        <v>7</v>
      </c>
      <c r="E1802" s="7">
        <f>data!E1800</f>
        <v>17</v>
      </c>
      <c r="F1802" s="7">
        <f>data!F1800</f>
        <v>22</v>
      </c>
      <c r="G1802" s="7">
        <f>data!G1800</f>
        <v>32</v>
      </c>
      <c r="H1802" s="8">
        <f>data!H1800</f>
        <v>33</v>
      </c>
      <c r="I1802" s="9">
        <f>data!I1800</f>
        <v>10</v>
      </c>
      <c r="J1802" s="175"/>
      <c r="K1802" s="143"/>
      <c r="L1802" s="143"/>
      <c r="M1802" s="143"/>
      <c r="N1802" s="176"/>
      <c r="O1802" s="175"/>
      <c r="P1802" s="143"/>
      <c r="Q1802" s="143"/>
      <c r="R1802" s="143"/>
      <c r="S1802" s="176"/>
      <c r="T1802" s="175"/>
      <c r="U1802" s="143"/>
      <c r="V1802" s="143"/>
      <c r="W1802" s="143"/>
      <c r="X1802" s="176"/>
      <c r="Y1802" s="175"/>
      <c r="Z1802" s="143"/>
      <c r="AA1802" s="143"/>
      <c r="AB1802" s="143"/>
      <c r="AC1802" s="176"/>
      <c r="AD1802" s="175"/>
      <c r="AE1802" s="143"/>
      <c r="AF1802" s="143"/>
      <c r="AG1802" s="143"/>
      <c r="AH1802" s="176"/>
      <c r="AI1802" s="175"/>
      <c r="AJ1802" s="143"/>
      <c r="AK1802" s="143"/>
      <c r="AL1802" s="143"/>
      <c r="AM1802" s="176"/>
      <c r="AN1802" s="179"/>
      <c r="AO1802" s="180"/>
      <c r="AP1802" s="180"/>
      <c r="AQ1802" s="180"/>
      <c r="AR1802" s="180"/>
      <c r="AS1802" s="180"/>
      <c r="AT1802" s="180"/>
      <c r="AU1802" s="180"/>
      <c r="AV1802" s="180"/>
      <c r="AW1802" s="180"/>
      <c r="AX1802" s="180"/>
      <c r="AY1802" s="180"/>
      <c r="AZ1802" s="180"/>
      <c r="BA1802" s="180"/>
      <c r="BB1802" s="180"/>
      <c r="BC1802" s="180"/>
      <c r="BD1802" s="180"/>
      <c r="BE1802" s="180"/>
      <c r="BF1802" s="180"/>
      <c r="BG1802" s="180"/>
      <c r="BH1802" s="180"/>
      <c r="BI1802" s="180"/>
      <c r="BJ1802" s="180"/>
      <c r="BK1802" s="180"/>
      <c r="BL1802" s="180"/>
      <c r="BM1802" s="180"/>
      <c r="BN1802" s="180"/>
      <c r="BO1802" s="180"/>
      <c r="BP1802" s="180"/>
      <c r="BQ1802" s="180"/>
      <c r="BR1802" s="180"/>
      <c r="BS1802" s="180"/>
      <c r="BT1802" s="180"/>
      <c r="BU1802" s="180"/>
      <c r="BV1802" s="180"/>
    </row>
    <row r="1803" spans="1:74" x14ac:dyDescent="0.15">
      <c r="A1803" s="5">
        <v>1799</v>
      </c>
      <c r="B1803" s="5">
        <f>data!A1801</f>
        <v>2015054</v>
      </c>
      <c r="C1803" s="6">
        <f>data!C1801</f>
        <v>1</v>
      </c>
      <c r="D1803" s="7">
        <f>data!D1801</f>
        <v>2</v>
      </c>
      <c r="E1803" s="7">
        <f>data!E1801</f>
        <v>7</v>
      </c>
      <c r="F1803" s="7">
        <f>data!F1801</f>
        <v>10</v>
      </c>
      <c r="G1803" s="7">
        <f>data!G1801</f>
        <v>22</v>
      </c>
      <c r="H1803" s="8">
        <f>data!H1801</f>
        <v>26</v>
      </c>
      <c r="I1803" s="9">
        <f>data!I1801</f>
        <v>7</v>
      </c>
      <c r="J1803" s="175"/>
      <c r="K1803" s="143"/>
      <c r="L1803" s="143"/>
      <c r="M1803" s="143"/>
      <c r="N1803" s="176"/>
      <c r="O1803" s="175"/>
      <c r="P1803" s="143"/>
      <c r="Q1803" s="143"/>
      <c r="R1803" s="143"/>
      <c r="S1803" s="176"/>
      <c r="T1803" s="175"/>
      <c r="U1803" s="143"/>
      <c r="V1803" s="143"/>
      <c r="W1803" s="143"/>
      <c r="X1803" s="176"/>
      <c r="Y1803" s="175"/>
      <c r="Z1803" s="143"/>
      <c r="AA1803" s="143"/>
      <c r="AB1803" s="143"/>
      <c r="AC1803" s="176"/>
      <c r="AD1803" s="175"/>
      <c r="AE1803" s="143"/>
      <c r="AF1803" s="143"/>
      <c r="AG1803" s="143"/>
      <c r="AH1803" s="176"/>
      <c r="AI1803" s="175"/>
      <c r="AJ1803" s="143"/>
      <c r="AK1803" s="143"/>
      <c r="AL1803" s="143"/>
      <c r="AM1803" s="176"/>
      <c r="AN1803" s="179"/>
      <c r="AO1803" s="180"/>
      <c r="AP1803" s="180"/>
      <c r="AQ1803" s="180"/>
      <c r="AR1803" s="180"/>
      <c r="AS1803" s="180"/>
      <c r="AT1803" s="180"/>
      <c r="AU1803" s="180"/>
      <c r="AV1803" s="180"/>
      <c r="AW1803" s="180"/>
      <c r="AX1803" s="180"/>
      <c r="AY1803" s="180"/>
      <c r="AZ1803" s="180"/>
      <c r="BA1803" s="180"/>
      <c r="BB1803" s="180"/>
      <c r="BC1803" s="180"/>
      <c r="BD1803" s="180"/>
      <c r="BE1803" s="180"/>
      <c r="BF1803" s="180"/>
      <c r="BG1803" s="180"/>
      <c r="BH1803" s="180"/>
      <c r="BI1803" s="180"/>
      <c r="BJ1803" s="180"/>
      <c r="BK1803" s="180"/>
      <c r="BL1803" s="180"/>
      <c r="BM1803" s="180"/>
      <c r="BN1803" s="180"/>
      <c r="BO1803" s="180"/>
      <c r="BP1803" s="180"/>
      <c r="BQ1803" s="180"/>
      <c r="BR1803" s="180"/>
      <c r="BS1803" s="180"/>
      <c r="BT1803" s="180"/>
      <c r="BU1803" s="180"/>
      <c r="BV1803" s="180"/>
    </row>
    <row r="1804" spans="1:74" x14ac:dyDescent="0.15">
      <c r="A1804" s="5">
        <v>1800</v>
      </c>
      <c r="B1804" s="5">
        <f>data!A1802</f>
        <v>2015055</v>
      </c>
      <c r="C1804" s="6">
        <f>data!C1802</f>
        <v>1</v>
      </c>
      <c r="D1804" s="7">
        <f>data!D1802</f>
        <v>10</v>
      </c>
      <c r="E1804" s="7">
        <f>data!E1802</f>
        <v>15</v>
      </c>
      <c r="F1804" s="7">
        <f>data!F1802</f>
        <v>18</v>
      </c>
      <c r="G1804" s="7">
        <f>data!G1802</f>
        <v>19</v>
      </c>
      <c r="H1804" s="8">
        <f>data!H1802</f>
        <v>28</v>
      </c>
      <c r="I1804" s="9">
        <f>data!I1802</f>
        <v>2</v>
      </c>
      <c r="J1804" s="175"/>
      <c r="K1804" s="143"/>
      <c r="L1804" s="143"/>
      <c r="M1804" s="143"/>
      <c r="N1804" s="176"/>
      <c r="O1804" s="175"/>
      <c r="P1804" s="143"/>
      <c r="Q1804" s="143"/>
      <c r="R1804" s="143"/>
      <c r="S1804" s="176"/>
      <c r="T1804" s="175"/>
      <c r="U1804" s="143"/>
      <c r="V1804" s="143"/>
      <c r="W1804" s="143"/>
      <c r="X1804" s="176"/>
      <c r="Y1804" s="175"/>
      <c r="Z1804" s="143"/>
      <c r="AA1804" s="143"/>
      <c r="AB1804" s="143"/>
      <c r="AC1804" s="176"/>
      <c r="AD1804" s="175"/>
      <c r="AE1804" s="143"/>
      <c r="AF1804" s="143"/>
      <c r="AG1804" s="143"/>
      <c r="AH1804" s="176"/>
      <c r="AI1804" s="175"/>
      <c r="AJ1804" s="143"/>
      <c r="AK1804" s="143"/>
      <c r="AL1804" s="143"/>
      <c r="AM1804" s="176"/>
      <c r="AN1804" s="179"/>
      <c r="AO1804" s="180"/>
      <c r="AP1804" s="180"/>
      <c r="AQ1804" s="180"/>
      <c r="AR1804" s="180"/>
      <c r="AS1804" s="180"/>
      <c r="AT1804" s="180"/>
      <c r="AU1804" s="180"/>
      <c r="AV1804" s="180"/>
      <c r="AW1804" s="180"/>
      <c r="AX1804" s="180"/>
      <c r="AY1804" s="180"/>
      <c r="AZ1804" s="180"/>
      <c r="BA1804" s="180"/>
      <c r="BB1804" s="180"/>
      <c r="BC1804" s="180"/>
      <c r="BD1804" s="180"/>
      <c r="BE1804" s="180"/>
      <c r="BF1804" s="180"/>
      <c r="BG1804" s="180"/>
      <c r="BH1804" s="180"/>
      <c r="BI1804" s="180"/>
      <c r="BJ1804" s="180"/>
      <c r="BK1804" s="180"/>
      <c r="BL1804" s="180"/>
      <c r="BM1804" s="180"/>
      <c r="BN1804" s="180"/>
      <c r="BO1804" s="180"/>
      <c r="BP1804" s="180"/>
      <c r="BQ1804" s="180"/>
      <c r="BR1804" s="180"/>
      <c r="BS1804" s="180"/>
      <c r="BT1804" s="180"/>
      <c r="BU1804" s="180"/>
      <c r="BV1804" s="180"/>
    </row>
    <row r="1805" spans="1:74" x14ac:dyDescent="0.15">
      <c r="A1805" s="5">
        <v>1801</v>
      </c>
      <c r="B1805" s="5">
        <f>data!A1803</f>
        <v>2015056</v>
      </c>
      <c r="C1805" s="6">
        <f>data!C1803</f>
        <v>1</v>
      </c>
      <c r="D1805" s="7">
        <f>data!D1803</f>
        <v>7</v>
      </c>
      <c r="E1805" s="7">
        <f>data!E1803</f>
        <v>8</v>
      </c>
      <c r="F1805" s="7">
        <f>data!F1803</f>
        <v>16</v>
      </c>
      <c r="G1805" s="7">
        <f>data!G1803</f>
        <v>18</v>
      </c>
      <c r="H1805" s="8">
        <f>data!H1803</f>
        <v>20</v>
      </c>
      <c r="I1805" s="9">
        <f>data!I1803</f>
        <v>14</v>
      </c>
      <c r="J1805" s="175"/>
      <c r="K1805" s="143"/>
      <c r="L1805" s="143"/>
      <c r="M1805" s="143"/>
      <c r="N1805" s="176"/>
      <c r="O1805" s="175"/>
      <c r="P1805" s="143"/>
      <c r="Q1805" s="143"/>
      <c r="R1805" s="143"/>
      <c r="S1805" s="176"/>
      <c r="T1805" s="175"/>
      <c r="U1805" s="143"/>
      <c r="V1805" s="143"/>
      <c r="W1805" s="143"/>
      <c r="X1805" s="176"/>
      <c r="Y1805" s="175"/>
      <c r="Z1805" s="143"/>
      <c r="AA1805" s="143"/>
      <c r="AB1805" s="143"/>
      <c r="AC1805" s="176"/>
      <c r="AD1805" s="175"/>
      <c r="AE1805" s="143"/>
      <c r="AF1805" s="143"/>
      <c r="AG1805" s="143"/>
      <c r="AH1805" s="176"/>
      <c r="AI1805" s="175"/>
      <c r="AJ1805" s="143"/>
      <c r="AK1805" s="143"/>
      <c r="AL1805" s="143"/>
      <c r="AM1805" s="176"/>
      <c r="AN1805" s="179"/>
      <c r="AO1805" s="180"/>
      <c r="AP1805" s="180"/>
      <c r="AQ1805" s="180"/>
      <c r="AR1805" s="180"/>
      <c r="AS1805" s="180"/>
      <c r="AT1805" s="180"/>
      <c r="AU1805" s="180"/>
      <c r="AV1805" s="180"/>
      <c r="AW1805" s="180"/>
      <c r="AX1805" s="180"/>
      <c r="AY1805" s="180"/>
      <c r="AZ1805" s="180"/>
      <c r="BA1805" s="180"/>
      <c r="BB1805" s="180"/>
      <c r="BC1805" s="180"/>
      <c r="BD1805" s="180"/>
      <c r="BE1805" s="180"/>
      <c r="BF1805" s="180"/>
      <c r="BG1805" s="180"/>
      <c r="BH1805" s="180"/>
      <c r="BI1805" s="180"/>
      <c r="BJ1805" s="180"/>
      <c r="BK1805" s="180"/>
      <c r="BL1805" s="180"/>
      <c r="BM1805" s="180"/>
      <c r="BN1805" s="180"/>
      <c r="BO1805" s="180"/>
      <c r="BP1805" s="180"/>
      <c r="BQ1805" s="180"/>
      <c r="BR1805" s="180"/>
      <c r="BS1805" s="180"/>
      <c r="BT1805" s="180"/>
      <c r="BU1805" s="180"/>
      <c r="BV1805" s="180"/>
    </row>
    <row r="1806" spans="1:74" x14ac:dyDescent="0.15">
      <c r="A1806" s="5">
        <v>1802</v>
      </c>
      <c r="B1806" s="5">
        <f>data!A1804</f>
        <v>2015057</v>
      </c>
      <c r="C1806" s="6">
        <f>data!C1804</f>
        <v>9</v>
      </c>
      <c r="D1806" s="7">
        <f>data!D1804</f>
        <v>20</v>
      </c>
      <c r="E1806" s="7">
        <f>data!E1804</f>
        <v>24</v>
      </c>
      <c r="F1806" s="7">
        <f>data!F1804</f>
        <v>25</v>
      </c>
      <c r="G1806" s="7">
        <f>data!G1804</f>
        <v>26</v>
      </c>
      <c r="H1806" s="8">
        <f>data!H1804</f>
        <v>32</v>
      </c>
      <c r="I1806" s="9">
        <f>data!I1804</f>
        <v>4</v>
      </c>
      <c r="J1806" s="175"/>
      <c r="K1806" s="143"/>
      <c r="L1806" s="143"/>
      <c r="M1806" s="143"/>
      <c r="N1806" s="176"/>
      <c r="O1806" s="175"/>
      <c r="P1806" s="143"/>
      <c r="Q1806" s="143"/>
      <c r="R1806" s="143"/>
      <c r="S1806" s="176"/>
      <c r="T1806" s="175"/>
      <c r="U1806" s="143"/>
      <c r="V1806" s="143"/>
      <c r="W1806" s="143"/>
      <c r="X1806" s="176"/>
      <c r="Y1806" s="175"/>
      <c r="Z1806" s="143"/>
      <c r="AA1806" s="143"/>
      <c r="AB1806" s="143"/>
      <c r="AC1806" s="176"/>
      <c r="AD1806" s="175"/>
      <c r="AE1806" s="143"/>
      <c r="AF1806" s="143"/>
      <c r="AG1806" s="143"/>
      <c r="AH1806" s="176"/>
      <c r="AI1806" s="175"/>
      <c r="AJ1806" s="143"/>
      <c r="AK1806" s="143"/>
      <c r="AL1806" s="143"/>
      <c r="AM1806" s="176"/>
      <c r="AN1806" s="179"/>
      <c r="AO1806" s="180"/>
      <c r="AP1806" s="180"/>
      <c r="AQ1806" s="180"/>
      <c r="AR1806" s="180"/>
      <c r="AS1806" s="180"/>
      <c r="AT1806" s="180"/>
      <c r="AU1806" s="180"/>
      <c r="AV1806" s="180"/>
      <c r="AW1806" s="180"/>
      <c r="AX1806" s="180"/>
      <c r="AY1806" s="180"/>
      <c r="AZ1806" s="180"/>
      <c r="BA1806" s="180"/>
      <c r="BB1806" s="180"/>
      <c r="BC1806" s="180"/>
      <c r="BD1806" s="180"/>
      <c r="BE1806" s="180"/>
      <c r="BF1806" s="180"/>
      <c r="BG1806" s="180"/>
      <c r="BH1806" s="180"/>
      <c r="BI1806" s="180"/>
      <c r="BJ1806" s="180"/>
      <c r="BK1806" s="180"/>
      <c r="BL1806" s="180"/>
      <c r="BM1806" s="180"/>
      <c r="BN1806" s="180"/>
      <c r="BO1806" s="180"/>
      <c r="BP1806" s="180"/>
      <c r="BQ1806" s="180"/>
      <c r="BR1806" s="180"/>
      <c r="BS1806" s="180"/>
      <c r="BT1806" s="180"/>
      <c r="BU1806" s="180"/>
      <c r="BV1806" s="180"/>
    </row>
    <row r="1807" spans="1:74" x14ac:dyDescent="0.15">
      <c r="A1807" s="5">
        <v>1803</v>
      </c>
      <c r="B1807" s="5">
        <f>data!A1805</f>
        <v>2015058</v>
      </c>
      <c r="C1807" s="6">
        <f>data!C1805</f>
        <v>2</v>
      </c>
      <c r="D1807" s="7">
        <f>data!D1805</f>
        <v>9</v>
      </c>
      <c r="E1807" s="7">
        <f>data!E1805</f>
        <v>10</v>
      </c>
      <c r="F1807" s="7">
        <f>data!F1805</f>
        <v>18</v>
      </c>
      <c r="G1807" s="7">
        <f>data!G1805</f>
        <v>19</v>
      </c>
      <c r="H1807" s="8">
        <f>data!H1805</f>
        <v>20</v>
      </c>
      <c r="I1807" s="9">
        <f>data!I1805</f>
        <v>15</v>
      </c>
      <c r="J1807" s="175"/>
      <c r="K1807" s="143"/>
      <c r="L1807" s="143"/>
      <c r="M1807" s="143"/>
      <c r="N1807" s="176"/>
      <c r="O1807" s="175"/>
      <c r="P1807" s="143"/>
      <c r="Q1807" s="143"/>
      <c r="R1807" s="143"/>
      <c r="S1807" s="176"/>
      <c r="T1807" s="175"/>
      <c r="U1807" s="143"/>
      <c r="V1807" s="143"/>
      <c r="W1807" s="143"/>
      <c r="X1807" s="176"/>
      <c r="Y1807" s="175"/>
      <c r="Z1807" s="143"/>
      <c r="AA1807" s="143"/>
      <c r="AB1807" s="143"/>
      <c r="AC1807" s="176"/>
      <c r="AD1807" s="175"/>
      <c r="AE1807" s="143"/>
      <c r="AF1807" s="143"/>
      <c r="AG1807" s="143"/>
      <c r="AH1807" s="176"/>
      <c r="AI1807" s="175"/>
      <c r="AJ1807" s="143"/>
      <c r="AK1807" s="143"/>
      <c r="AL1807" s="143"/>
      <c r="AM1807" s="176"/>
      <c r="AN1807" s="179"/>
      <c r="AO1807" s="180"/>
      <c r="AP1807" s="180"/>
      <c r="AQ1807" s="180"/>
      <c r="AR1807" s="180"/>
      <c r="AS1807" s="180"/>
      <c r="AT1807" s="180"/>
      <c r="AU1807" s="180"/>
      <c r="AV1807" s="180"/>
      <c r="AW1807" s="180"/>
      <c r="AX1807" s="180"/>
      <c r="AY1807" s="180"/>
      <c r="AZ1807" s="180"/>
      <c r="BA1807" s="180"/>
      <c r="BB1807" s="180"/>
      <c r="BC1807" s="180"/>
      <c r="BD1807" s="180"/>
      <c r="BE1807" s="180"/>
      <c r="BF1807" s="180"/>
      <c r="BG1807" s="180"/>
      <c r="BH1807" s="180"/>
      <c r="BI1807" s="180"/>
      <c r="BJ1807" s="180"/>
      <c r="BK1807" s="180"/>
      <c r="BL1807" s="180"/>
      <c r="BM1807" s="180"/>
      <c r="BN1807" s="180"/>
      <c r="BO1807" s="180"/>
      <c r="BP1807" s="180"/>
      <c r="BQ1807" s="180"/>
      <c r="BR1807" s="180"/>
      <c r="BS1807" s="180"/>
      <c r="BT1807" s="180"/>
      <c r="BU1807" s="180"/>
      <c r="BV1807" s="180"/>
    </row>
    <row r="1808" spans="1:74" x14ac:dyDescent="0.15">
      <c r="A1808" s="5">
        <v>1804</v>
      </c>
      <c r="B1808" s="5">
        <f>data!A1806</f>
        <v>2015059</v>
      </c>
      <c r="C1808" s="6">
        <f>data!C1806</f>
        <v>2</v>
      </c>
      <c r="D1808" s="7">
        <f>data!D1806</f>
        <v>6</v>
      </c>
      <c r="E1808" s="7">
        <f>data!E1806</f>
        <v>9</v>
      </c>
      <c r="F1808" s="7">
        <f>data!F1806</f>
        <v>16</v>
      </c>
      <c r="G1808" s="7">
        <f>data!G1806</f>
        <v>25</v>
      </c>
      <c r="H1808" s="8">
        <f>data!H1806</f>
        <v>32</v>
      </c>
      <c r="I1808" s="9">
        <f>data!I1806</f>
        <v>14</v>
      </c>
      <c r="J1808" s="175"/>
      <c r="K1808" s="143"/>
      <c r="L1808" s="143"/>
      <c r="M1808" s="143"/>
      <c r="N1808" s="176"/>
      <c r="O1808" s="175"/>
      <c r="P1808" s="143"/>
      <c r="Q1808" s="143"/>
      <c r="R1808" s="143"/>
      <c r="S1808" s="176"/>
      <c r="T1808" s="175"/>
      <c r="U1808" s="143"/>
      <c r="V1808" s="143"/>
      <c r="W1808" s="143"/>
      <c r="X1808" s="176"/>
      <c r="Y1808" s="175"/>
      <c r="Z1808" s="143"/>
      <c r="AA1808" s="143"/>
      <c r="AB1808" s="143"/>
      <c r="AC1808" s="176"/>
      <c r="AD1808" s="175"/>
      <c r="AE1808" s="143"/>
      <c r="AF1808" s="143"/>
      <c r="AG1808" s="143"/>
      <c r="AH1808" s="176"/>
      <c r="AI1808" s="175"/>
      <c r="AJ1808" s="143"/>
      <c r="AK1808" s="143"/>
      <c r="AL1808" s="143"/>
      <c r="AM1808" s="176"/>
      <c r="AN1808" s="179"/>
      <c r="AO1808" s="180"/>
      <c r="AP1808" s="180"/>
      <c r="AQ1808" s="180"/>
      <c r="AR1808" s="180"/>
      <c r="AS1808" s="180"/>
      <c r="AT1808" s="180"/>
      <c r="AU1808" s="180"/>
      <c r="AV1808" s="180"/>
      <c r="AW1808" s="180"/>
      <c r="AX1808" s="180"/>
      <c r="AY1808" s="180"/>
      <c r="AZ1808" s="180"/>
      <c r="BA1808" s="180"/>
      <c r="BB1808" s="180"/>
      <c r="BC1808" s="180"/>
      <c r="BD1808" s="180"/>
      <c r="BE1808" s="180"/>
      <c r="BF1808" s="180"/>
      <c r="BG1808" s="180"/>
      <c r="BH1808" s="180"/>
      <c r="BI1808" s="180"/>
      <c r="BJ1808" s="180"/>
      <c r="BK1808" s="180"/>
      <c r="BL1808" s="180"/>
      <c r="BM1808" s="180"/>
      <c r="BN1808" s="180"/>
      <c r="BO1808" s="180"/>
      <c r="BP1808" s="180"/>
      <c r="BQ1808" s="180"/>
      <c r="BR1808" s="180"/>
      <c r="BS1808" s="180"/>
      <c r="BT1808" s="180"/>
      <c r="BU1808" s="180"/>
      <c r="BV1808" s="180"/>
    </row>
    <row r="1809" spans="1:74" x14ac:dyDescent="0.15">
      <c r="A1809" s="5">
        <v>1805</v>
      </c>
      <c r="B1809" s="5">
        <f>data!A1807</f>
        <v>2015060</v>
      </c>
      <c r="C1809" s="6">
        <f>data!C1807</f>
        <v>1</v>
      </c>
      <c r="D1809" s="7">
        <f>data!D1807</f>
        <v>3</v>
      </c>
      <c r="E1809" s="7">
        <f>data!E1807</f>
        <v>18</v>
      </c>
      <c r="F1809" s="7">
        <f>data!F1807</f>
        <v>27</v>
      </c>
      <c r="G1809" s="7">
        <f>data!G1807</f>
        <v>31</v>
      </c>
      <c r="H1809" s="8">
        <f>data!H1807</f>
        <v>32</v>
      </c>
      <c r="I1809" s="9">
        <f>data!I1807</f>
        <v>13</v>
      </c>
      <c r="J1809" s="175"/>
      <c r="K1809" s="143"/>
      <c r="L1809" s="143"/>
      <c r="M1809" s="143"/>
      <c r="N1809" s="176"/>
      <c r="O1809" s="175"/>
      <c r="P1809" s="143"/>
      <c r="Q1809" s="143"/>
      <c r="R1809" s="143"/>
      <c r="S1809" s="176"/>
      <c r="T1809" s="175"/>
      <c r="U1809" s="143"/>
      <c r="V1809" s="143"/>
      <c r="W1809" s="143"/>
      <c r="X1809" s="176"/>
      <c r="Y1809" s="175"/>
      <c r="Z1809" s="143"/>
      <c r="AA1809" s="143"/>
      <c r="AB1809" s="143"/>
      <c r="AC1809" s="176"/>
      <c r="AD1809" s="175"/>
      <c r="AE1809" s="143"/>
      <c r="AF1809" s="143"/>
      <c r="AG1809" s="143"/>
      <c r="AH1809" s="176"/>
      <c r="AI1809" s="175"/>
      <c r="AJ1809" s="143"/>
      <c r="AK1809" s="143"/>
      <c r="AL1809" s="143"/>
      <c r="AM1809" s="176"/>
      <c r="AN1809" s="179"/>
      <c r="AO1809" s="180"/>
      <c r="AP1809" s="180"/>
      <c r="AQ1809" s="180"/>
      <c r="AR1809" s="180"/>
      <c r="AS1809" s="180"/>
      <c r="AT1809" s="180"/>
      <c r="AU1809" s="180"/>
      <c r="AV1809" s="180"/>
      <c r="AW1809" s="180"/>
      <c r="AX1809" s="180"/>
      <c r="AY1809" s="180"/>
      <c r="AZ1809" s="180"/>
      <c r="BA1809" s="180"/>
      <c r="BB1809" s="180"/>
      <c r="BC1809" s="180"/>
      <c r="BD1809" s="180"/>
      <c r="BE1809" s="180"/>
      <c r="BF1809" s="180"/>
      <c r="BG1809" s="180"/>
      <c r="BH1809" s="180"/>
      <c r="BI1809" s="180"/>
      <c r="BJ1809" s="180"/>
      <c r="BK1809" s="180"/>
      <c r="BL1809" s="180"/>
      <c r="BM1809" s="180"/>
      <c r="BN1809" s="180"/>
      <c r="BO1809" s="180"/>
      <c r="BP1809" s="180"/>
      <c r="BQ1809" s="180"/>
      <c r="BR1809" s="180"/>
      <c r="BS1809" s="180"/>
      <c r="BT1809" s="180"/>
      <c r="BU1809" s="180"/>
      <c r="BV1809" s="180"/>
    </row>
    <row r="1810" spans="1:74" x14ac:dyDescent="0.15">
      <c r="A1810" s="5">
        <v>1806</v>
      </c>
      <c r="B1810" s="5">
        <f>data!A1808</f>
        <v>2015061</v>
      </c>
      <c r="C1810" s="6">
        <f>data!C1808</f>
        <v>6</v>
      </c>
      <c r="D1810" s="7">
        <f>data!D1808</f>
        <v>18</v>
      </c>
      <c r="E1810" s="7">
        <f>data!E1808</f>
        <v>22</v>
      </c>
      <c r="F1810" s="7">
        <f>data!F1808</f>
        <v>26</v>
      </c>
      <c r="G1810" s="7">
        <f>data!G1808</f>
        <v>32</v>
      </c>
      <c r="H1810" s="8">
        <f>data!H1808</f>
        <v>33</v>
      </c>
      <c r="I1810" s="9">
        <f>data!I1808</f>
        <v>4</v>
      </c>
      <c r="J1810" s="175"/>
      <c r="K1810" s="143"/>
      <c r="L1810" s="143"/>
      <c r="M1810" s="143"/>
      <c r="N1810" s="176"/>
      <c r="O1810" s="175"/>
      <c r="P1810" s="143"/>
      <c r="Q1810" s="143"/>
      <c r="R1810" s="143"/>
      <c r="S1810" s="176"/>
      <c r="T1810" s="175"/>
      <c r="U1810" s="143"/>
      <c r="V1810" s="143"/>
      <c r="W1810" s="143"/>
      <c r="X1810" s="176"/>
      <c r="Y1810" s="175"/>
      <c r="Z1810" s="143"/>
      <c r="AA1810" s="143"/>
      <c r="AB1810" s="143"/>
      <c r="AC1810" s="176"/>
      <c r="AD1810" s="175"/>
      <c r="AE1810" s="143"/>
      <c r="AF1810" s="143"/>
      <c r="AG1810" s="143"/>
      <c r="AH1810" s="176"/>
      <c r="AI1810" s="175"/>
      <c r="AJ1810" s="143"/>
      <c r="AK1810" s="143"/>
      <c r="AL1810" s="143"/>
      <c r="AM1810" s="176"/>
      <c r="AN1810" s="179"/>
      <c r="AO1810" s="180"/>
      <c r="AP1810" s="180"/>
      <c r="AQ1810" s="180"/>
      <c r="AR1810" s="180"/>
      <c r="AS1810" s="180"/>
      <c r="AT1810" s="180"/>
      <c r="AU1810" s="180"/>
      <c r="AV1810" s="180"/>
      <c r="AW1810" s="180"/>
      <c r="AX1810" s="180"/>
      <c r="AY1810" s="180"/>
      <c r="AZ1810" s="180"/>
      <c r="BA1810" s="180"/>
      <c r="BB1810" s="180"/>
      <c r="BC1810" s="180"/>
      <c r="BD1810" s="180"/>
      <c r="BE1810" s="180"/>
      <c r="BF1810" s="180"/>
      <c r="BG1810" s="180"/>
      <c r="BH1810" s="180"/>
      <c r="BI1810" s="180"/>
      <c r="BJ1810" s="180"/>
      <c r="BK1810" s="180"/>
      <c r="BL1810" s="180"/>
      <c r="BM1810" s="180"/>
      <c r="BN1810" s="180"/>
      <c r="BO1810" s="180"/>
      <c r="BP1810" s="180"/>
      <c r="BQ1810" s="180"/>
      <c r="BR1810" s="180"/>
      <c r="BS1810" s="180"/>
      <c r="BT1810" s="180"/>
      <c r="BU1810" s="180"/>
      <c r="BV1810" s="180"/>
    </row>
    <row r="1811" spans="1:74" x14ac:dyDescent="0.15">
      <c r="A1811" s="5">
        <v>1807</v>
      </c>
      <c r="B1811" s="5">
        <f>data!A1809</f>
        <v>2015062</v>
      </c>
      <c r="C1811" s="6">
        <f>data!C1809</f>
        <v>9</v>
      </c>
      <c r="D1811" s="7">
        <f>data!D1809</f>
        <v>14</v>
      </c>
      <c r="E1811" s="7">
        <f>data!E1809</f>
        <v>15</v>
      </c>
      <c r="F1811" s="7">
        <f>data!F1809</f>
        <v>18</v>
      </c>
      <c r="G1811" s="7">
        <f>data!G1809</f>
        <v>21</v>
      </c>
      <c r="H1811" s="8">
        <f>data!H1809</f>
        <v>26</v>
      </c>
      <c r="I1811" s="9">
        <f>data!I1809</f>
        <v>16</v>
      </c>
      <c r="J1811" s="175"/>
      <c r="K1811" s="143"/>
      <c r="L1811" s="143"/>
      <c r="M1811" s="143"/>
      <c r="N1811" s="176"/>
      <c r="O1811" s="175"/>
      <c r="P1811" s="143"/>
      <c r="Q1811" s="143"/>
      <c r="R1811" s="143"/>
      <c r="S1811" s="176"/>
      <c r="T1811" s="175"/>
      <c r="U1811" s="143"/>
      <c r="V1811" s="143"/>
      <c r="W1811" s="143"/>
      <c r="X1811" s="176"/>
      <c r="Y1811" s="175"/>
      <c r="Z1811" s="143"/>
      <c r="AA1811" s="143"/>
      <c r="AB1811" s="143"/>
      <c r="AC1811" s="176"/>
      <c r="AD1811" s="175"/>
      <c r="AE1811" s="143"/>
      <c r="AF1811" s="143"/>
      <c r="AG1811" s="143"/>
      <c r="AH1811" s="176"/>
      <c r="AI1811" s="175"/>
      <c r="AJ1811" s="143"/>
      <c r="AK1811" s="143"/>
      <c r="AL1811" s="143"/>
      <c r="AM1811" s="176"/>
      <c r="AN1811" s="179"/>
      <c r="AO1811" s="180"/>
      <c r="AP1811" s="180"/>
      <c r="AQ1811" s="180"/>
      <c r="AR1811" s="180"/>
      <c r="AS1811" s="180"/>
      <c r="AT1811" s="180"/>
      <c r="AU1811" s="180"/>
      <c r="AV1811" s="180"/>
      <c r="AW1811" s="180"/>
      <c r="AX1811" s="180"/>
      <c r="AY1811" s="180"/>
      <c r="AZ1811" s="180"/>
      <c r="BA1811" s="180"/>
      <c r="BB1811" s="180"/>
      <c r="BC1811" s="180"/>
      <c r="BD1811" s="180"/>
      <c r="BE1811" s="180"/>
      <c r="BF1811" s="180"/>
      <c r="BG1811" s="180"/>
      <c r="BH1811" s="180"/>
      <c r="BI1811" s="180"/>
      <c r="BJ1811" s="180"/>
      <c r="BK1811" s="180"/>
      <c r="BL1811" s="180"/>
      <c r="BM1811" s="180"/>
      <c r="BN1811" s="180"/>
      <c r="BO1811" s="180"/>
      <c r="BP1811" s="180"/>
      <c r="BQ1811" s="180"/>
      <c r="BR1811" s="180"/>
      <c r="BS1811" s="180"/>
      <c r="BT1811" s="180"/>
      <c r="BU1811" s="180"/>
      <c r="BV1811" s="180"/>
    </row>
    <row r="1812" spans="1:74" x14ac:dyDescent="0.15">
      <c r="A1812" s="5">
        <v>1808</v>
      </c>
      <c r="B1812" s="5">
        <f>data!A1810</f>
        <v>2015063</v>
      </c>
      <c r="C1812" s="6">
        <f>data!C1810</f>
        <v>1</v>
      </c>
      <c r="D1812" s="7">
        <f>data!D1810</f>
        <v>7</v>
      </c>
      <c r="E1812" s="7">
        <f>data!E1810</f>
        <v>9</v>
      </c>
      <c r="F1812" s="7">
        <f>data!F1810</f>
        <v>16</v>
      </c>
      <c r="G1812" s="7">
        <f>data!G1810</f>
        <v>22</v>
      </c>
      <c r="H1812" s="8">
        <f>data!H1810</f>
        <v>32</v>
      </c>
      <c r="I1812" s="9">
        <f>data!I1810</f>
        <v>12</v>
      </c>
      <c r="J1812" s="175"/>
      <c r="K1812" s="143"/>
      <c r="L1812" s="143"/>
      <c r="M1812" s="143"/>
      <c r="N1812" s="176"/>
      <c r="O1812" s="175"/>
      <c r="P1812" s="143"/>
      <c r="Q1812" s="143"/>
      <c r="R1812" s="143"/>
      <c r="S1812" s="176"/>
      <c r="T1812" s="175"/>
      <c r="U1812" s="143"/>
      <c r="V1812" s="143"/>
      <c r="W1812" s="143"/>
      <c r="X1812" s="176"/>
      <c r="Y1812" s="175"/>
      <c r="Z1812" s="143"/>
      <c r="AA1812" s="143"/>
      <c r="AB1812" s="143"/>
      <c r="AC1812" s="176"/>
      <c r="AD1812" s="175"/>
      <c r="AE1812" s="143"/>
      <c r="AF1812" s="143"/>
      <c r="AG1812" s="143"/>
      <c r="AH1812" s="176"/>
      <c r="AI1812" s="175"/>
      <c r="AJ1812" s="143"/>
      <c r="AK1812" s="143"/>
      <c r="AL1812" s="143"/>
      <c r="AM1812" s="176"/>
      <c r="AN1812" s="179"/>
      <c r="AO1812" s="180"/>
      <c r="AP1812" s="180"/>
      <c r="AQ1812" s="180"/>
      <c r="AR1812" s="180"/>
      <c r="AS1812" s="180"/>
      <c r="AT1812" s="180"/>
      <c r="AU1812" s="180"/>
      <c r="AV1812" s="180"/>
      <c r="AW1812" s="180"/>
      <c r="AX1812" s="180"/>
      <c r="AY1812" s="180"/>
      <c r="AZ1812" s="180"/>
      <c r="BA1812" s="180"/>
      <c r="BB1812" s="180"/>
      <c r="BC1812" s="180"/>
      <c r="BD1812" s="180"/>
      <c r="BE1812" s="180"/>
      <c r="BF1812" s="180"/>
      <c r="BG1812" s="180"/>
      <c r="BH1812" s="180"/>
      <c r="BI1812" s="180"/>
      <c r="BJ1812" s="180"/>
      <c r="BK1812" s="180"/>
      <c r="BL1812" s="180"/>
      <c r="BM1812" s="180"/>
      <c r="BN1812" s="180"/>
      <c r="BO1812" s="180"/>
      <c r="BP1812" s="180"/>
      <c r="BQ1812" s="180"/>
      <c r="BR1812" s="180"/>
      <c r="BS1812" s="180"/>
      <c r="BT1812" s="180"/>
      <c r="BU1812" s="180"/>
      <c r="BV1812" s="180"/>
    </row>
    <row r="1813" spans="1:74" x14ac:dyDescent="0.15">
      <c r="A1813" s="5">
        <v>1809</v>
      </c>
      <c r="B1813" s="5">
        <f>data!A1811</f>
        <v>2015064</v>
      </c>
      <c r="C1813" s="6">
        <f>data!C1811</f>
        <v>11</v>
      </c>
      <c r="D1813" s="7">
        <f>data!D1811</f>
        <v>12</v>
      </c>
      <c r="E1813" s="7">
        <f>data!E1811</f>
        <v>14</v>
      </c>
      <c r="F1813" s="7">
        <f>data!F1811</f>
        <v>17</v>
      </c>
      <c r="G1813" s="7">
        <f>data!G1811</f>
        <v>23</v>
      </c>
      <c r="H1813" s="8">
        <f>data!H1811</f>
        <v>27</v>
      </c>
      <c r="I1813" s="9">
        <f>data!I1811</f>
        <v>1</v>
      </c>
      <c r="J1813" s="175"/>
      <c r="K1813" s="143"/>
      <c r="L1813" s="143"/>
      <c r="M1813" s="143"/>
      <c r="N1813" s="176"/>
      <c r="O1813" s="175"/>
      <c r="P1813" s="143"/>
      <c r="Q1813" s="143"/>
      <c r="R1813" s="143"/>
      <c r="S1813" s="176"/>
      <c r="T1813" s="175"/>
      <c r="U1813" s="143"/>
      <c r="V1813" s="143"/>
      <c r="W1813" s="143"/>
      <c r="X1813" s="176"/>
      <c r="Y1813" s="175"/>
      <c r="Z1813" s="143"/>
      <c r="AA1813" s="143"/>
      <c r="AB1813" s="143"/>
      <c r="AC1813" s="176"/>
      <c r="AD1813" s="175"/>
      <c r="AE1813" s="143"/>
      <c r="AF1813" s="143"/>
      <c r="AG1813" s="143"/>
      <c r="AH1813" s="176"/>
      <c r="AI1813" s="175"/>
      <c r="AJ1813" s="143"/>
      <c r="AK1813" s="143"/>
      <c r="AL1813" s="143"/>
      <c r="AM1813" s="176"/>
      <c r="AN1813" s="179"/>
      <c r="AO1813" s="180"/>
      <c r="AP1813" s="180"/>
      <c r="AQ1813" s="180"/>
      <c r="AR1813" s="180"/>
      <c r="AS1813" s="180"/>
      <c r="AT1813" s="180"/>
      <c r="AU1813" s="180"/>
      <c r="AV1813" s="180"/>
      <c r="AW1813" s="180"/>
      <c r="AX1813" s="180"/>
      <c r="AY1813" s="180"/>
      <c r="AZ1813" s="180"/>
      <c r="BA1813" s="180"/>
      <c r="BB1813" s="180"/>
      <c r="BC1813" s="180"/>
      <c r="BD1813" s="180"/>
      <c r="BE1813" s="180"/>
      <c r="BF1813" s="180"/>
      <c r="BG1813" s="180"/>
      <c r="BH1813" s="180"/>
      <c r="BI1813" s="180"/>
      <c r="BJ1813" s="180"/>
      <c r="BK1813" s="180"/>
      <c r="BL1813" s="180"/>
      <c r="BM1813" s="180"/>
      <c r="BN1813" s="180"/>
      <c r="BO1813" s="180"/>
      <c r="BP1813" s="180"/>
      <c r="BQ1813" s="180"/>
      <c r="BR1813" s="180"/>
      <c r="BS1813" s="180"/>
      <c r="BT1813" s="180"/>
      <c r="BU1813" s="180"/>
      <c r="BV1813" s="180"/>
    </row>
    <row r="1814" spans="1:74" x14ac:dyDescent="0.15">
      <c r="A1814" s="5">
        <v>1810</v>
      </c>
      <c r="B1814" s="5">
        <f>data!A1812</f>
        <v>2015065</v>
      </c>
      <c r="C1814" s="6">
        <f>data!C1812</f>
        <v>8</v>
      </c>
      <c r="D1814" s="7">
        <f>data!D1812</f>
        <v>10</v>
      </c>
      <c r="E1814" s="7">
        <f>data!E1812</f>
        <v>14</v>
      </c>
      <c r="F1814" s="7">
        <f>data!F1812</f>
        <v>19</v>
      </c>
      <c r="G1814" s="7">
        <f>data!G1812</f>
        <v>26</v>
      </c>
      <c r="H1814" s="8">
        <f>data!H1812</f>
        <v>29</v>
      </c>
      <c r="I1814" s="9">
        <f>data!I1812</f>
        <v>12</v>
      </c>
      <c r="J1814" s="175"/>
      <c r="K1814" s="143"/>
      <c r="L1814" s="143"/>
      <c r="M1814" s="143"/>
      <c r="N1814" s="176"/>
      <c r="O1814" s="175"/>
      <c r="P1814" s="143"/>
      <c r="Q1814" s="143"/>
      <c r="R1814" s="143"/>
      <c r="S1814" s="176"/>
      <c r="T1814" s="175"/>
      <c r="U1814" s="143"/>
      <c r="V1814" s="143"/>
      <c r="W1814" s="143"/>
      <c r="X1814" s="176"/>
      <c r="Y1814" s="175"/>
      <c r="Z1814" s="143"/>
      <c r="AA1814" s="143"/>
      <c r="AB1814" s="143"/>
      <c r="AC1814" s="176"/>
      <c r="AD1814" s="175"/>
      <c r="AE1814" s="143"/>
      <c r="AF1814" s="143"/>
      <c r="AG1814" s="143"/>
      <c r="AH1814" s="176"/>
      <c r="AI1814" s="175"/>
      <c r="AJ1814" s="143"/>
      <c r="AK1814" s="143"/>
      <c r="AL1814" s="143"/>
      <c r="AM1814" s="176"/>
      <c r="AN1814" s="179"/>
      <c r="AO1814" s="180"/>
      <c r="AP1814" s="180"/>
      <c r="AQ1814" s="180"/>
      <c r="AR1814" s="180"/>
      <c r="AS1814" s="180"/>
      <c r="AT1814" s="180"/>
      <c r="AU1814" s="180"/>
      <c r="AV1814" s="180"/>
      <c r="AW1814" s="180"/>
      <c r="AX1814" s="180"/>
      <c r="AY1814" s="180"/>
      <c r="AZ1814" s="180"/>
      <c r="BA1814" s="180"/>
      <c r="BB1814" s="180"/>
      <c r="BC1814" s="180"/>
      <c r="BD1814" s="180"/>
      <c r="BE1814" s="180"/>
      <c r="BF1814" s="180"/>
      <c r="BG1814" s="180"/>
      <c r="BH1814" s="180"/>
      <c r="BI1814" s="180"/>
      <c r="BJ1814" s="180"/>
      <c r="BK1814" s="180"/>
      <c r="BL1814" s="180"/>
      <c r="BM1814" s="180"/>
      <c r="BN1814" s="180"/>
      <c r="BO1814" s="180"/>
      <c r="BP1814" s="180"/>
      <c r="BQ1814" s="180"/>
      <c r="BR1814" s="180"/>
      <c r="BS1814" s="180"/>
      <c r="BT1814" s="180"/>
      <c r="BU1814" s="180"/>
      <c r="BV1814" s="180"/>
    </row>
    <row r="1815" spans="1:74" x14ac:dyDescent="0.15">
      <c r="A1815" s="5">
        <v>1811</v>
      </c>
      <c r="B1815" s="5">
        <f>data!A1813</f>
        <v>2015066</v>
      </c>
      <c r="C1815" s="6">
        <f>data!C1813</f>
        <v>5</v>
      </c>
      <c r="D1815" s="7">
        <f>data!D1813</f>
        <v>8</v>
      </c>
      <c r="E1815" s="7">
        <f>data!E1813</f>
        <v>11</v>
      </c>
      <c r="F1815" s="7">
        <f>data!F1813</f>
        <v>17</v>
      </c>
      <c r="G1815" s="7">
        <f>data!G1813</f>
        <v>24</v>
      </c>
      <c r="H1815" s="8">
        <f>data!H1813</f>
        <v>28</v>
      </c>
      <c r="I1815" s="9">
        <f>data!I1813</f>
        <v>16</v>
      </c>
      <c r="J1815" s="175"/>
      <c r="K1815" s="143"/>
      <c r="L1815" s="143"/>
      <c r="M1815" s="143"/>
      <c r="N1815" s="176"/>
      <c r="O1815" s="175"/>
      <c r="P1815" s="143"/>
      <c r="Q1815" s="143"/>
      <c r="R1815" s="143"/>
      <c r="S1815" s="176"/>
      <c r="T1815" s="175"/>
      <c r="U1815" s="143"/>
      <c r="V1815" s="143"/>
      <c r="W1815" s="143"/>
      <c r="X1815" s="176"/>
      <c r="Y1815" s="175"/>
      <c r="Z1815" s="143"/>
      <c r="AA1815" s="143"/>
      <c r="AB1815" s="143"/>
      <c r="AC1815" s="176"/>
      <c r="AD1815" s="175"/>
      <c r="AE1815" s="143"/>
      <c r="AF1815" s="143"/>
      <c r="AG1815" s="143"/>
      <c r="AH1815" s="176"/>
      <c r="AI1815" s="175"/>
      <c r="AJ1815" s="143"/>
      <c r="AK1815" s="143"/>
      <c r="AL1815" s="143"/>
      <c r="AM1815" s="176"/>
      <c r="AN1815" s="179"/>
      <c r="AO1815" s="180"/>
      <c r="AP1815" s="180"/>
      <c r="AQ1815" s="180"/>
      <c r="AR1815" s="180"/>
      <c r="AS1815" s="180"/>
      <c r="AT1815" s="180"/>
      <c r="AU1815" s="180"/>
      <c r="AV1815" s="180"/>
      <c r="AW1815" s="180"/>
      <c r="AX1815" s="180"/>
      <c r="AY1815" s="180"/>
      <c r="AZ1815" s="180"/>
      <c r="BA1815" s="180"/>
      <c r="BB1815" s="180"/>
      <c r="BC1815" s="180"/>
      <c r="BD1815" s="180"/>
      <c r="BE1815" s="180"/>
      <c r="BF1815" s="180"/>
      <c r="BG1815" s="180"/>
      <c r="BH1815" s="180"/>
      <c r="BI1815" s="180"/>
      <c r="BJ1815" s="180"/>
      <c r="BK1815" s="180"/>
      <c r="BL1815" s="180"/>
      <c r="BM1815" s="180"/>
      <c r="BN1815" s="180"/>
      <c r="BO1815" s="180"/>
      <c r="BP1815" s="180"/>
      <c r="BQ1815" s="180"/>
      <c r="BR1815" s="180"/>
      <c r="BS1815" s="180"/>
      <c r="BT1815" s="180"/>
      <c r="BU1815" s="180"/>
      <c r="BV1815" s="180"/>
    </row>
    <row r="1816" spans="1:74" x14ac:dyDescent="0.15">
      <c r="A1816" s="5">
        <v>1812</v>
      </c>
      <c r="B1816" s="5">
        <f>data!A1814</f>
        <v>2015067</v>
      </c>
      <c r="C1816" s="6">
        <f>data!C1814</f>
        <v>2</v>
      </c>
      <c r="D1816" s="7">
        <f>data!D1814</f>
        <v>5</v>
      </c>
      <c r="E1816" s="7">
        <f>data!E1814</f>
        <v>8</v>
      </c>
      <c r="F1816" s="7">
        <f>data!F1814</f>
        <v>24</v>
      </c>
      <c r="G1816" s="7">
        <f>data!G1814</f>
        <v>25</v>
      </c>
      <c r="H1816" s="8">
        <f>data!H1814</f>
        <v>31</v>
      </c>
      <c r="I1816" s="9">
        <f>data!I1814</f>
        <v>14</v>
      </c>
      <c r="J1816" s="175"/>
      <c r="K1816" s="143"/>
      <c r="L1816" s="143"/>
      <c r="M1816" s="143"/>
      <c r="N1816" s="176"/>
      <c r="O1816" s="175"/>
      <c r="P1816" s="143"/>
      <c r="Q1816" s="143"/>
      <c r="R1816" s="143"/>
      <c r="S1816" s="176"/>
      <c r="T1816" s="175"/>
      <c r="U1816" s="143"/>
      <c r="V1816" s="143"/>
      <c r="W1816" s="143"/>
      <c r="X1816" s="176"/>
      <c r="Y1816" s="175"/>
      <c r="Z1816" s="143"/>
      <c r="AA1816" s="143"/>
      <c r="AB1816" s="143"/>
      <c r="AC1816" s="176"/>
      <c r="AD1816" s="175"/>
      <c r="AE1816" s="143"/>
      <c r="AF1816" s="143"/>
      <c r="AG1816" s="143"/>
      <c r="AH1816" s="176"/>
      <c r="AI1816" s="175"/>
      <c r="AJ1816" s="143"/>
      <c r="AK1816" s="143"/>
      <c r="AL1816" s="143"/>
      <c r="AM1816" s="176"/>
      <c r="AN1816" s="179"/>
      <c r="AO1816" s="180"/>
      <c r="AP1816" s="180"/>
      <c r="AQ1816" s="180"/>
      <c r="AR1816" s="180"/>
      <c r="AS1816" s="180"/>
      <c r="AT1816" s="180"/>
      <c r="AU1816" s="180"/>
      <c r="AV1816" s="180"/>
      <c r="AW1816" s="180"/>
      <c r="AX1816" s="180"/>
      <c r="AY1816" s="180"/>
      <c r="AZ1816" s="180"/>
      <c r="BA1816" s="180"/>
      <c r="BB1816" s="180"/>
      <c r="BC1816" s="180"/>
      <c r="BD1816" s="180"/>
      <c r="BE1816" s="180"/>
      <c r="BF1816" s="180"/>
      <c r="BG1816" s="180"/>
      <c r="BH1816" s="180"/>
      <c r="BI1816" s="180"/>
      <c r="BJ1816" s="180"/>
      <c r="BK1816" s="180"/>
      <c r="BL1816" s="180"/>
      <c r="BM1816" s="180"/>
      <c r="BN1816" s="180"/>
      <c r="BO1816" s="180"/>
      <c r="BP1816" s="180"/>
      <c r="BQ1816" s="180"/>
      <c r="BR1816" s="180"/>
      <c r="BS1816" s="180"/>
      <c r="BT1816" s="180"/>
      <c r="BU1816" s="180"/>
      <c r="BV1816" s="180"/>
    </row>
    <row r="1817" spans="1:74" x14ac:dyDescent="0.15">
      <c r="A1817" s="5">
        <v>1813</v>
      </c>
      <c r="B1817" s="5">
        <f>data!A1815</f>
        <v>2015068</v>
      </c>
      <c r="C1817" s="6">
        <f>data!C1815</f>
        <v>6</v>
      </c>
      <c r="D1817" s="7">
        <f>data!D1815</f>
        <v>15</v>
      </c>
      <c r="E1817" s="7">
        <f>data!E1815</f>
        <v>18</v>
      </c>
      <c r="F1817" s="7">
        <f>data!F1815</f>
        <v>21</v>
      </c>
      <c r="G1817" s="7">
        <f>data!G1815</f>
        <v>26</v>
      </c>
      <c r="H1817" s="8">
        <f>data!H1815</f>
        <v>27</v>
      </c>
      <c r="I1817" s="9">
        <f>data!I1815</f>
        <v>10</v>
      </c>
      <c r="J1817" s="175"/>
      <c r="K1817" s="143"/>
      <c r="L1817" s="143"/>
      <c r="M1817" s="143"/>
      <c r="N1817" s="176"/>
      <c r="O1817" s="175"/>
      <c r="P1817" s="143"/>
      <c r="Q1817" s="143"/>
      <c r="R1817" s="143"/>
      <c r="S1817" s="176"/>
      <c r="T1817" s="175"/>
      <c r="U1817" s="143"/>
      <c r="V1817" s="143"/>
      <c r="W1817" s="143"/>
      <c r="X1817" s="176"/>
      <c r="Y1817" s="175"/>
      <c r="Z1817" s="143"/>
      <c r="AA1817" s="143"/>
      <c r="AB1817" s="143"/>
      <c r="AC1817" s="176"/>
      <c r="AD1817" s="175"/>
      <c r="AE1817" s="143"/>
      <c r="AF1817" s="143"/>
      <c r="AG1817" s="143"/>
      <c r="AH1817" s="176"/>
      <c r="AI1817" s="175"/>
      <c r="AJ1817" s="143"/>
      <c r="AK1817" s="143"/>
      <c r="AL1817" s="143"/>
      <c r="AM1817" s="176"/>
      <c r="AN1817" s="179"/>
      <c r="AO1817" s="180"/>
      <c r="AP1817" s="180"/>
      <c r="AQ1817" s="180"/>
      <c r="AR1817" s="180"/>
      <c r="AS1817" s="180"/>
      <c r="AT1817" s="180"/>
      <c r="AU1817" s="180"/>
      <c r="AV1817" s="180"/>
      <c r="AW1817" s="180"/>
      <c r="AX1817" s="180"/>
      <c r="AY1817" s="180"/>
      <c r="AZ1817" s="180"/>
      <c r="BA1817" s="180"/>
      <c r="BB1817" s="180"/>
      <c r="BC1817" s="180"/>
      <c r="BD1817" s="180"/>
      <c r="BE1817" s="180"/>
      <c r="BF1817" s="180"/>
      <c r="BG1817" s="180"/>
      <c r="BH1817" s="180"/>
      <c r="BI1817" s="180"/>
      <c r="BJ1817" s="180"/>
      <c r="BK1817" s="180"/>
      <c r="BL1817" s="180"/>
      <c r="BM1817" s="180"/>
      <c r="BN1817" s="180"/>
      <c r="BO1817" s="180"/>
      <c r="BP1817" s="180"/>
      <c r="BQ1817" s="180"/>
      <c r="BR1817" s="180"/>
      <c r="BS1817" s="180"/>
      <c r="BT1817" s="180"/>
      <c r="BU1817" s="180"/>
      <c r="BV1817" s="180"/>
    </row>
    <row r="1818" spans="1:74" x14ac:dyDescent="0.15">
      <c r="A1818" s="5">
        <v>1814</v>
      </c>
      <c r="B1818" s="5">
        <f>data!A1816</f>
        <v>2015069</v>
      </c>
      <c r="C1818" s="6">
        <f>data!C1816</f>
        <v>1</v>
      </c>
      <c r="D1818" s="7">
        <f>data!D1816</f>
        <v>13</v>
      </c>
      <c r="E1818" s="7">
        <f>data!E1816</f>
        <v>17</v>
      </c>
      <c r="F1818" s="7">
        <f>data!F1816</f>
        <v>18</v>
      </c>
      <c r="G1818" s="7">
        <f>data!G1816</f>
        <v>23</v>
      </c>
      <c r="H1818" s="8">
        <f>data!H1816</f>
        <v>30</v>
      </c>
      <c r="I1818" s="9">
        <f>data!I1816</f>
        <v>15</v>
      </c>
      <c r="J1818" s="175"/>
      <c r="K1818" s="143"/>
      <c r="L1818" s="143"/>
      <c r="M1818" s="143"/>
      <c r="N1818" s="176"/>
      <c r="O1818" s="175"/>
      <c r="P1818" s="143"/>
      <c r="Q1818" s="143"/>
      <c r="R1818" s="143"/>
      <c r="S1818" s="176"/>
      <c r="T1818" s="175"/>
      <c r="U1818" s="143"/>
      <c r="V1818" s="143"/>
      <c r="W1818" s="143"/>
      <c r="X1818" s="176"/>
      <c r="Y1818" s="175"/>
      <c r="Z1818" s="143"/>
      <c r="AA1818" s="143"/>
      <c r="AB1818" s="143"/>
      <c r="AC1818" s="176"/>
      <c r="AD1818" s="175"/>
      <c r="AE1818" s="143"/>
      <c r="AF1818" s="143"/>
      <c r="AG1818" s="143"/>
      <c r="AH1818" s="176"/>
      <c r="AI1818" s="175"/>
      <c r="AJ1818" s="143"/>
      <c r="AK1818" s="143"/>
      <c r="AL1818" s="143"/>
      <c r="AM1818" s="176"/>
      <c r="AN1818" s="179"/>
      <c r="AO1818" s="180"/>
      <c r="AP1818" s="180"/>
      <c r="AQ1818" s="180"/>
      <c r="AR1818" s="180"/>
      <c r="AS1818" s="180"/>
      <c r="AT1818" s="180"/>
      <c r="AU1818" s="180"/>
      <c r="AV1818" s="180"/>
      <c r="AW1818" s="180"/>
      <c r="AX1818" s="180"/>
      <c r="AY1818" s="180"/>
      <c r="AZ1818" s="180"/>
      <c r="BA1818" s="180"/>
      <c r="BB1818" s="180"/>
      <c r="BC1818" s="180"/>
      <c r="BD1818" s="180"/>
      <c r="BE1818" s="180"/>
      <c r="BF1818" s="180"/>
      <c r="BG1818" s="180"/>
      <c r="BH1818" s="180"/>
      <c r="BI1818" s="180"/>
      <c r="BJ1818" s="180"/>
      <c r="BK1818" s="180"/>
      <c r="BL1818" s="180"/>
      <c r="BM1818" s="180"/>
      <c r="BN1818" s="180"/>
      <c r="BO1818" s="180"/>
      <c r="BP1818" s="180"/>
      <c r="BQ1818" s="180"/>
      <c r="BR1818" s="180"/>
      <c r="BS1818" s="180"/>
      <c r="BT1818" s="180"/>
      <c r="BU1818" s="180"/>
      <c r="BV1818" s="180"/>
    </row>
    <row r="1819" spans="1:74" x14ac:dyDescent="0.15">
      <c r="A1819" s="5">
        <v>1815</v>
      </c>
      <c r="B1819" s="5">
        <f>data!A1817</f>
        <v>2015070</v>
      </c>
      <c r="C1819" s="6">
        <f>data!C1817</f>
        <v>1</v>
      </c>
      <c r="D1819" s="7">
        <f>data!D1817</f>
        <v>7</v>
      </c>
      <c r="E1819" s="7">
        <f>data!E1817</f>
        <v>13</v>
      </c>
      <c r="F1819" s="7">
        <f>data!F1817</f>
        <v>19</v>
      </c>
      <c r="G1819" s="7">
        <f>data!G1817</f>
        <v>21</v>
      </c>
      <c r="H1819" s="8">
        <f>data!H1817</f>
        <v>29</v>
      </c>
      <c r="I1819" s="9">
        <f>data!I1817</f>
        <v>15</v>
      </c>
      <c r="J1819" s="175"/>
      <c r="K1819" s="143"/>
      <c r="L1819" s="143"/>
      <c r="M1819" s="143"/>
      <c r="N1819" s="176"/>
      <c r="O1819" s="175"/>
      <c r="P1819" s="143"/>
      <c r="Q1819" s="143"/>
      <c r="R1819" s="143"/>
      <c r="S1819" s="176"/>
      <c r="T1819" s="175"/>
      <c r="U1819" s="143"/>
      <c r="V1819" s="143"/>
      <c r="W1819" s="143"/>
      <c r="X1819" s="176"/>
      <c r="Y1819" s="175"/>
      <c r="Z1819" s="143"/>
      <c r="AA1819" s="143"/>
      <c r="AB1819" s="143"/>
      <c r="AC1819" s="176"/>
      <c r="AD1819" s="175"/>
      <c r="AE1819" s="143"/>
      <c r="AF1819" s="143"/>
      <c r="AG1819" s="143"/>
      <c r="AH1819" s="176"/>
      <c r="AI1819" s="175"/>
      <c r="AJ1819" s="143"/>
      <c r="AK1819" s="143"/>
      <c r="AL1819" s="143"/>
      <c r="AM1819" s="176"/>
      <c r="AN1819" s="179"/>
      <c r="AO1819" s="180"/>
      <c r="AP1819" s="180"/>
      <c r="AQ1819" s="180"/>
      <c r="AR1819" s="180"/>
      <c r="AS1819" s="180"/>
      <c r="AT1819" s="180"/>
      <c r="AU1819" s="180"/>
      <c r="AV1819" s="180"/>
      <c r="AW1819" s="180"/>
      <c r="AX1819" s="180"/>
      <c r="AY1819" s="180"/>
      <c r="AZ1819" s="180"/>
      <c r="BA1819" s="180"/>
      <c r="BB1819" s="180"/>
      <c r="BC1819" s="180"/>
      <c r="BD1819" s="180"/>
      <c r="BE1819" s="180"/>
      <c r="BF1819" s="180"/>
      <c r="BG1819" s="180"/>
      <c r="BH1819" s="180"/>
      <c r="BI1819" s="180"/>
      <c r="BJ1819" s="180"/>
      <c r="BK1819" s="180"/>
      <c r="BL1819" s="180"/>
      <c r="BM1819" s="180"/>
      <c r="BN1819" s="180"/>
      <c r="BO1819" s="180"/>
      <c r="BP1819" s="180"/>
      <c r="BQ1819" s="180"/>
      <c r="BR1819" s="180"/>
      <c r="BS1819" s="180"/>
      <c r="BT1819" s="180"/>
      <c r="BU1819" s="180"/>
      <c r="BV1819" s="180"/>
    </row>
    <row r="1820" spans="1:74" x14ac:dyDescent="0.15">
      <c r="A1820" s="5">
        <v>1816</v>
      </c>
      <c r="B1820" s="5">
        <f>data!A1818</f>
        <v>2015071</v>
      </c>
      <c r="C1820" s="6">
        <f>data!C1818</f>
        <v>8</v>
      </c>
      <c r="D1820" s="7">
        <f>data!D1818</f>
        <v>18</v>
      </c>
      <c r="E1820" s="7">
        <f>data!E1818</f>
        <v>20</v>
      </c>
      <c r="F1820" s="7">
        <f>data!F1818</f>
        <v>28</v>
      </c>
      <c r="G1820" s="7">
        <f>data!G1818</f>
        <v>29</v>
      </c>
      <c r="H1820" s="8">
        <f>data!H1818</f>
        <v>31</v>
      </c>
      <c r="I1820" s="9">
        <f>data!I1818</f>
        <v>8</v>
      </c>
      <c r="J1820" s="175"/>
      <c r="K1820" s="143"/>
      <c r="L1820" s="143"/>
      <c r="M1820" s="143"/>
      <c r="N1820" s="176"/>
      <c r="O1820" s="175"/>
      <c r="P1820" s="143"/>
      <c r="Q1820" s="143"/>
      <c r="R1820" s="143"/>
      <c r="S1820" s="176"/>
      <c r="T1820" s="175"/>
      <c r="U1820" s="143"/>
      <c r="V1820" s="143"/>
      <c r="W1820" s="143"/>
      <c r="X1820" s="176"/>
      <c r="Y1820" s="175"/>
      <c r="Z1820" s="143"/>
      <c r="AA1820" s="143"/>
      <c r="AB1820" s="143"/>
      <c r="AC1820" s="176"/>
      <c r="AD1820" s="175"/>
      <c r="AE1820" s="143"/>
      <c r="AF1820" s="143"/>
      <c r="AG1820" s="143"/>
      <c r="AH1820" s="176"/>
      <c r="AI1820" s="175"/>
      <c r="AJ1820" s="143"/>
      <c r="AK1820" s="143"/>
      <c r="AL1820" s="143"/>
      <c r="AM1820" s="176"/>
      <c r="AN1820" s="179"/>
      <c r="AO1820" s="180"/>
      <c r="AP1820" s="180"/>
      <c r="AQ1820" s="180"/>
      <c r="AR1820" s="180"/>
      <c r="AS1820" s="180"/>
      <c r="AT1820" s="180"/>
      <c r="AU1820" s="180"/>
      <c r="AV1820" s="180"/>
      <c r="AW1820" s="180"/>
      <c r="AX1820" s="180"/>
      <c r="AY1820" s="180"/>
      <c r="AZ1820" s="180"/>
      <c r="BA1820" s="180"/>
      <c r="BB1820" s="180"/>
      <c r="BC1820" s="180"/>
      <c r="BD1820" s="180"/>
      <c r="BE1820" s="180"/>
      <c r="BF1820" s="180"/>
      <c r="BG1820" s="180"/>
      <c r="BH1820" s="180"/>
      <c r="BI1820" s="180"/>
      <c r="BJ1820" s="180"/>
      <c r="BK1820" s="180"/>
      <c r="BL1820" s="180"/>
      <c r="BM1820" s="180"/>
      <c r="BN1820" s="180"/>
      <c r="BO1820" s="180"/>
      <c r="BP1820" s="180"/>
      <c r="BQ1820" s="180"/>
      <c r="BR1820" s="180"/>
      <c r="BS1820" s="180"/>
      <c r="BT1820" s="180"/>
      <c r="BU1820" s="180"/>
      <c r="BV1820" s="180"/>
    </row>
    <row r="1821" spans="1:74" x14ac:dyDescent="0.15">
      <c r="A1821" s="5">
        <v>1817</v>
      </c>
      <c r="B1821" s="5">
        <f>data!A1819</f>
        <v>2015072</v>
      </c>
      <c r="C1821" s="6">
        <f>data!C1819</f>
        <v>1</v>
      </c>
      <c r="D1821" s="7">
        <f>data!D1819</f>
        <v>3</v>
      </c>
      <c r="E1821" s="7">
        <f>data!E1819</f>
        <v>5</v>
      </c>
      <c r="F1821" s="7">
        <f>data!F1819</f>
        <v>20</v>
      </c>
      <c r="G1821" s="7">
        <f>data!G1819</f>
        <v>21</v>
      </c>
      <c r="H1821" s="8">
        <f>data!H1819</f>
        <v>31</v>
      </c>
      <c r="I1821" s="9">
        <f>data!I1819</f>
        <v>5</v>
      </c>
      <c r="J1821" s="175"/>
      <c r="K1821" s="143"/>
      <c r="L1821" s="143"/>
      <c r="M1821" s="143"/>
      <c r="N1821" s="176"/>
      <c r="O1821" s="175"/>
      <c r="P1821" s="143"/>
      <c r="Q1821" s="143"/>
      <c r="R1821" s="143"/>
      <c r="S1821" s="176"/>
      <c r="T1821" s="175"/>
      <c r="U1821" s="143"/>
      <c r="V1821" s="143"/>
      <c r="W1821" s="143"/>
      <c r="X1821" s="176"/>
      <c r="Y1821" s="175"/>
      <c r="Z1821" s="143"/>
      <c r="AA1821" s="143"/>
      <c r="AB1821" s="143"/>
      <c r="AC1821" s="176"/>
      <c r="AD1821" s="175"/>
      <c r="AE1821" s="143"/>
      <c r="AF1821" s="143"/>
      <c r="AG1821" s="143"/>
      <c r="AH1821" s="176"/>
      <c r="AI1821" s="175"/>
      <c r="AJ1821" s="143"/>
      <c r="AK1821" s="143"/>
      <c r="AL1821" s="143"/>
      <c r="AM1821" s="176"/>
      <c r="AN1821" s="179"/>
      <c r="AO1821" s="180"/>
      <c r="AP1821" s="180"/>
      <c r="AQ1821" s="180"/>
      <c r="AR1821" s="180"/>
      <c r="AS1821" s="180"/>
      <c r="AT1821" s="180"/>
      <c r="AU1821" s="180"/>
      <c r="AV1821" s="180"/>
      <c r="AW1821" s="180"/>
      <c r="AX1821" s="180"/>
      <c r="AY1821" s="180"/>
      <c r="AZ1821" s="180"/>
      <c r="BA1821" s="180"/>
      <c r="BB1821" s="180"/>
      <c r="BC1821" s="180"/>
      <c r="BD1821" s="180"/>
      <c r="BE1821" s="180"/>
      <c r="BF1821" s="180"/>
      <c r="BG1821" s="180"/>
      <c r="BH1821" s="180"/>
      <c r="BI1821" s="180"/>
      <c r="BJ1821" s="180"/>
      <c r="BK1821" s="180"/>
      <c r="BL1821" s="180"/>
      <c r="BM1821" s="180"/>
      <c r="BN1821" s="180"/>
      <c r="BO1821" s="180"/>
      <c r="BP1821" s="180"/>
      <c r="BQ1821" s="180"/>
      <c r="BR1821" s="180"/>
      <c r="BS1821" s="180"/>
      <c r="BT1821" s="180"/>
      <c r="BU1821" s="180"/>
      <c r="BV1821" s="180"/>
    </row>
    <row r="1822" spans="1:74" x14ac:dyDescent="0.15">
      <c r="A1822" s="5">
        <v>1818</v>
      </c>
      <c r="B1822" s="5">
        <f>data!A1820</f>
        <v>2015073</v>
      </c>
      <c r="C1822" s="6">
        <f>data!C1820</f>
        <v>1</v>
      </c>
      <c r="D1822" s="7">
        <f>data!D1820</f>
        <v>2</v>
      </c>
      <c r="E1822" s="7">
        <f>data!E1820</f>
        <v>17</v>
      </c>
      <c r="F1822" s="7">
        <f>data!F1820</f>
        <v>22</v>
      </c>
      <c r="G1822" s="7">
        <f>data!G1820</f>
        <v>26</v>
      </c>
      <c r="H1822" s="8">
        <f>data!H1820</f>
        <v>27</v>
      </c>
      <c r="I1822" s="9">
        <f>data!I1820</f>
        <v>4</v>
      </c>
      <c r="J1822" s="175"/>
      <c r="K1822" s="143"/>
      <c r="L1822" s="143"/>
      <c r="M1822" s="143"/>
      <c r="N1822" s="176"/>
      <c r="O1822" s="175"/>
      <c r="P1822" s="143"/>
      <c r="Q1822" s="143"/>
      <c r="R1822" s="143"/>
      <c r="S1822" s="176"/>
      <c r="T1822" s="175"/>
      <c r="U1822" s="143"/>
      <c r="V1822" s="143"/>
      <c r="W1822" s="143"/>
      <c r="X1822" s="176"/>
      <c r="Y1822" s="175"/>
      <c r="Z1822" s="143"/>
      <c r="AA1822" s="143"/>
      <c r="AB1822" s="143"/>
      <c r="AC1822" s="176"/>
      <c r="AD1822" s="175"/>
      <c r="AE1822" s="143"/>
      <c r="AF1822" s="143"/>
      <c r="AG1822" s="143"/>
      <c r="AH1822" s="176"/>
      <c r="AI1822" s="175"/>
      <c r="AJ1822" s="143"/>
      <c r="AK1822" s="143"/>
      <c r="AL1822" s="143"/>
      <c r="AM1822" s="176"/>
      <c r="AN1822" s="179"/>
      <c r="AO1822" s="180"/>
      <c r="AP1822" s="180"/>
      <c r="AQ1822" s="180"/>
      <c r="AR1822" s="180"/>
      <c r="AS1822" s="180"/>
      <c r="AT1822" s="180"/>
      <c r="AU1822" s="180"/>
      <c r="AV1822" s="180"/>
      <c r="AW1822" s="180"/>
      <c r="AX1822" s="180"/>
      <c r="AY1822" s="180"/>
      <c r="AZ1822" s="180"/>
      <c r="BA1822" s="180"/>
      <c r="BB1822" s="180"/>
      <c r="BC1822" s="180"/>
      <c r="BD1822" s="180"/>
      <c r="BE1822" s="180"/>
      <c r="BF1822" s="180"/>
      <c r="BG1822" s="180"/>
      <c r="BH1822" s="180"/>
      <c r="BI1822" s="180"/>
      <c r="BJ1822" s="180"/>
      <c r="BK1822" s="180"/>
      <c r="BL1822" s="180"/>
      <c r="BM1822" s="180"/>
      <c r="BN1822" s="180"/>
      <c r="BO1822" s="180"/>
      <c r="BP1822" s="180"/>
      <c r="BQ1822" s="180"/>
      <c r="BR1822" s="180"/>
      <c r="BS1822" s="180"/>
      <c r="BT1822" s="180"/>
      <c r="BU1822" s="180"/>
      <c r="BV1822" s="180"/>
    </row>
    <row r="1823" spans="1:74" x14ac:dyDescent="0.15">
      <c r="A1823" s="5">
        <v>1819</v>
      </c>
      <c r="B1823" s="5">
        <f>data!A1821</f>
        <v>2015074</v>
      </c>
      <c r="C1823" s="6">
        <f>data!C1821</f>
        <v>4</v>
      </c>
      <c r="D1823" s="7">
        <f>data!D1821</f>
        <v>7</v>
      </c>
      <c r="E1823" s="7">
        <f>data!E1821</f>
        <v>21</v>
      </c>
      <c r="F1823" s="7">
        <f>data!F1821</f>
        <v>25</v>
      </c>
      <c r="G1823" s="7">
        <f>data!G1821</f>
        <v>26</v>
      </c>
      <c r="H1823" s="8">
        <f>data!H1821</f>
        <v>29</v>
      </c>
      <c r="I1823" s="9">
        <f>data!I1821</f>
        <v>8</v>
      </c>
      <c r="J1823" s="175"/>
      <c r="K1823" s="143"/>
      <c r="L1823" s="143"/>
      <c r="M1823" s="143"/>
      <c r="N1823" s="176"/>
      <c r="O1823" s="175"/>
      <c r="P1823" s="143"/>
      <c r="Q1823" s="143"/>
      <c r="R1823" s="143"/>
      <c r="S1823" s="176"/>
      <c r="T1823" s="175"/>
      <c r="U1823" s="143"/>
      <c r="V1823" s="143"/>
      <c r="W1823" s="143"/>
      <c r="X1823" s="176"/>
      <c r="Y1823" s="175"/>
      <c r="Z1823" s="143"/>
      <c r="AA1823" s="143"/>
      <c r="AB1823" s="143"/>
      <c r="AC1823" s="176"/>
      <c r="AD1823" s="175"/>
      <c r="AE1823" s="143"/>
      <c r="AF1823" s="143"/>
      <c r="AG1823" s="143"/>
      <c r="AH1823" s="176"/>
      <c r="AI1823" s="175"/>
      <c r="AJ1823" s="143"/>
      <c r="AK1823" s="143"/>
      <c r="AL1823" s="143"/>
      <c r="AM1823" s="176"/>
      <c r="AN1823" s="179"/>
      <c r="AO1823" s="180"/>
      <c r="AP1823" s="180"/>
      <c r="AQ1823" s="180"/>
      <c r="AR1823" s="180"/>
      <c r="AS1823" s="180"/>
      <c r="AT1823" s="180"/>
      <c r="AU1823" s="180"/>
      <c r="AV1823" s="180"/>
      <c r="AW1823" s="180"/>
      <c r="AX1823" s="180"/>
      <c r="AY1823" s="180"/>
      <c r="AZ1823" s="180"/>
      <c r="BA1823" s="180"/>
      <c r="BB1823" s="180"/>
      <c r="BC1823" s="180"/>
      <c r="BD1823" s="180"/>
      <c r="BE1823" s="180"/>
      <c r="BF1823" s="180"/>
      <c r="BG1823" s="180"/>
      <c r="BH1823" s="180"/>
      <c r="BI1823" s="180"/>
      <c r="BJ1823" s="180"/>
      <c r="BK1823" s="180"/>
      <c r="BL1823" s="180"/>
      <c r="BM1823" s="180"/>
      <c r="BN1823" s="180"/>
      <c r="BO1823" s="180"/>
      <c r="BP1823" s="180"/>
      <c r="BQ1823" s="180"/>
      <c r="BR1823" s="180"/>
      <c r="BS1823" s="180"/>
      <c r="BT1823" s="180"/>
      <c r="BU1823" s="180"/>
      <c r="BV1823" s="180"/>
    </row>
    <row r="1824" spans="1:74" x14ac:dyDescent="0.15">
      <c r="A1824" s="5">
        <v>1820</v>
      </c>
      <c r="B1824" s="5">
        <f>data!A1822</f>
        <v>2015075</v>
      </c>
      <c r="C1824" s="6">
        <f>data!C1822</f>
        <v>6</v>
      </c>
      <c r="D1824" s="7">
        <f>data!D1822</f>
        <v>11</v>
      </c>
      <c r="E1824" s="7">
        <f>data!E1822</f>
        <v>13</v>
      </c>
      <c r="F1824" s="7">
        <f>data!F1822</f>
        <v>19</v>
      </c>
      <c r="G1824" s="7">
        <f>data!G1822</f>
        <v>21</v>
      </c>
      <c r="H1824" s="8">
        <f>data!H1822</f>
        <v>32</v>
      </c>
      <c r="I1824" s="9">
        <f>data!I1822</f>
        <v>4</v>
      </c>
      <c r="J1824" s="175"/>
      <c r="K1824" s="143"/>
      <c r="L1824" s="143"/>
      <c r="M1824" s="143"/>
      <c r="N1824" s="176"/>
      <c r="O1824" s="175"/>
      <c r="P1824" s="143"/>
      <c r="Q1824" s="143"/>
      <c r="R1824" s="143"/>
      <c r="S1824" s="176"/>
      <c r="T1824" s="175"/>
      <c r="U1824" s="143"/>
      <c r="V1824" s="143"/>
      <c r="W1824" s="143"/>
      <c r="X1824" s="176"/>
      <c r="Y1824" s="175"/>
      <c r="Z1824" s="143"/>
      <c r="AA1824" s="143"/>
      <c r="AB1824" s="143"/>
      <c r="AC1824" s="176"/>
      <c r="AD1824" s="175"/>
      <c r="AE1824" s="143"/>
      <c r="AF1824" s="143"/>
      <c r="AG1824" s="143"/>
      <c r="AH1824" s="176"/>
      <c r="AI1824" s="175"/>
      <c r="AJ1824" s="143"/>
      <c r="AK1824" s="143"/>
      <c r="AL1824" s="143"/>
      <c r="AM1824" s="176"/>
      <c r="AN1824" s="179"/>
      <c r="AO1824" s="180"/>
      <c r="AP1824" s="180"/>
      <c r="AQ1824" s="180"/>
      <c r="AR1824" s="180"/>
      <c r="AS1824" s="180"/>
      <c r="AT1824" s="180"/>
      <c r="AU1824" s="180"/>
      <c r="AV1824" s="180"/>
      <c r="AW1824" s="180"/>
      <c r="AX1824" s="180"/>
      <c r="AY1824" s="180"/>
      <c r="AZ1824" s="180"/>
      <c r="BA1824" s="180"/>
      <c r="BB1824" s="180"/>
      <c r="BC1824" s="180"/>
      <c r="BD1824" s="180"/>
      <c r="BE1824" s="180"/>
      <c r="BF1824" s="180"/>
      <c r="BG1824" s="180"/>
      <c r="BH1824" s="180"/>
      <c r="BI1824" s="180"/>
      <c r="BJ1824" s="180"/>
      <c r="BK1824" s="180"/>
      <c r="BL1824" s="180"/>
      <c r="BM1824" s="180"/>
      <c r="BN1824" s="180"/>
      <c r="BO1824" s="180"/>
      <c r="BP1824" s="180"/>
      <c r="BQ1824" s="180"/>
      <c r="BR1824" s="180"/>
      <c r="BS1824" s="180"/>
      <c r="BT1824" s="180"/>
      <c r="BU1824" s="180"/>
      <c r="BV1824" s="180"/>
    </row>
    <row r="1825" spans="1:74" x14ac:dyDescent="0.15">
      <c r="A1825" s="5">
        <v>1821</v>
      </c>
      <c r="B1825" s="5">
        <f>data!A1823</f>
        <v>2015076</v>
      </c>
      <c r="C1825" s="6">
        <f>data!C1823</f>
        <v>1</v>
      </c>
      <c r="D1825" s="7">
        <f>data!D1823</f>
        <v>9</v>
      </c>
      <c r="E1825" s="7">
        <f>data!E1823</f>
        <v>10</v>
      </c>
      <c r="F1825" s="7">
        <f>data!F1823</f>
        <v>19</v>
      </c>
      <c r="G1825" s="7">
        <f>data!G1823</f>
        <v>23</v>
      </c>
      <c r="H1825" s="8">
        <f>data!H1823</f>
        <v>27</v>
      </c>
      <c r="I1825" s="9">
        <f>data!I1823</f>
        <v>9</v>
      </c>
      <c r="J1825" s="175"/>
      <c r="K1825" s="143"/>
      <c r="L1825" s="143"/>
      <c r="M1825" s="143"/>
      <c r="N1825" s="176"/>
      <c r="O1825" s="175"/>
      <c r="P1825" s="143"/>
      <c r="Q1825" s="143"/>
      <c r="R1825" s="143"/>
      <c r="S1825" s="176"/>
      <c r="T1825" s="175"/>
      <c r="U1825" s="143"/>
      <c r="V1825" s="143"/>
      <c r="W1825" s="143"/>
      <c r="X1825" s="176"/>
      <c r="Y1825" s="175"/>
      <c r="Z1825" s="143"/>
      <c r="AA1825" s="143"/>
      <c r="AB1825" s="143"/>
      <c r="AC1825" s="176"/>
      <c r="AD1825" s="175"/>
      <c r="AE1825" s="143"/>
      <c r="AF1825" s="143"/>
      <c r="AG1825" s="143"/>
      <c r="AH1825" s="176"/>
      <c r="AI1825" s="175"/>
      <c r="AJ1825" s="143"/>
      <c r="AK1825" s="143"/>
      <c r="AL1825" s="143"/>
      <c r="AM1825" s="176"/>
      <c r="AN1825" s="179"/>
      <c r="AO1825" s="180"/>
      <c r="AP1825" s="180"/>
      <c r="AQ1825" s="180"/>
      <c r="AR1825" s="180"/>
      <c r="AS1825" s="180"/>
      <c r="AT1825" s="180"/>
      <c r="AU1825" s="180"/>
      <c r="AV1825" s="180"/>
      <c r="AW1825" s="180"/>
      <c r="AX1825" s="180"/>
      <c r="AY1825" s="180"/>
      <c r="AZ1825" s="180"/>
      <c r="BA1825" s="180"/>
      <c r="BB1825" s="180"/>
      <c r="BC1825" s="180"/>
      <c r="BD1825" s="180"/>
      <c r="BE1825" s="180"/>
      <c r="BF1825" s="180"/>
      <c r="BG1825" s="180"/>
      <c r="BH1825" s="180"/>
      <c r="BI1825" s="180"/>
      <c r="BJ1825" s="180"/>
      <c r="BK1825" s="180"/>
      <c r="BL1825" s="180"/>
      <c r="BM1825" s="180"/>
      <c r="BN1825" s="180"/>
      <c r="BO1825" s="180"/>
      <c r="BP1825" s="180"/>
      <c r="BQ1825" s="180"/>
      <c r="BR1825" s="180"/>
      <c r="BS1825" s="180"/>
      <c r="BT1825" s="180"/>
      <c r="BU1825" s="180"/>
      <c r="BV1825" s="180"/>
    </row>
    <row r="1826" spans="1:74" x14ac:dyDescent="0.15">
      <c r="A1826" s="5">
        <v>1822</v>
      </c>
      <c r="B1826" s="5">
        <f>data!A1824</f>
        <v>2015077</v>
      </c>
      <c r="C1826" s="6">
        <f>data!C1824</f>
        <v>1</v>
      </c>
      <c r="D1826" s="7">
        <f>data!D1824</f>
        <v>6</v>
      </c>
      <c r="E1826" s="7">
        <f>data!E1824</f>
        <v>8</v>
      </c>
      <c r="F1826" s="7">
        <f>data!F1824</f>
        <v>10</v>
      </c>
      <c r="G1826" s="7">
        <f>data!G1824</f>
        <v>13</v>
      </c>
      <c r="H1826" s="8">
        <f>data!H1824</f>
        <v>27</v>
      </c>
      <c r="I1826" s="9">
        <f>data!I1824</f>
        <v>16</v>
      </c>
      <c r="J1826" s="175"/>
      <c r="K1826" s="143"/>
      <c r="L1826" s="143"/>
      <c r="M1826" s="143"/>
      <c r="N1826" s="176"/>
      <c r="O1826" s="175"/>
      <c r="P1826" s="143"/>
      <c r="Q1826" s="143"/>
      <c r="R1826" s="143"/>
      <c r="S1826" s="176"/>
      <c r="T1826" s="175"/>
      <c r="U1826" s="143"/>
      <c r="V1826" s="143"/>
      <c r="W1826" s="143"/>
      <c r="X1826" s="176"/>
      <c r="Y1826" s="175"/>
      <c r="Z1826" s="143"/>
      <c r="AA1826" s="143"/>
      <c r="AB1826" s="143"/>
      <c r="AC1826" s="176"/>
      <c r="AD1826" s="175"/>
      <c r="AE1826" s="143"/>
      <c r="AF1826" s="143"/>
      <c r="AG1826" s="143"/>
      <c r="AH1826" s="176"/>
      <c r="AI1826" s="175"/>
      <c r="AJ1826" s="143"/>
      <c r="AK1826" s="143"/>
      <c r="AL1826" s="143"/>
      <c r="AM1826" s="176"/>
      <c r="AN1826" s="179"/>
      <c r="AO1826" s="180"/>
      <c r="AP1826" s="180"/>
      <c r="AQ1826" s="180"/>
      <c r="AR1826" s="180"/>
      <c r="AS1826" s="180"/>
      <c r="AT1826" s="180"/>
      <c r="AU1826" s="180"/>
      <c r="AV1826" s="180"/>
      <c r="AW1826" s="180"/>
      <c r="AX1826" s="180"/>
      <c r="AY1826" s="180"/>
      <c r="AZ1826" s="180"/>
      <c r="BA1826" s="180"/>
      <c r="BB1826" s="180"/>
      <c r="BC1826" s="180"/>
      <c r="BD1826" s="180"/>
      <c r="BE1826" s="180"/>
      <c r="BF1826" s="180"/>
      <c r="BG1826" s="180"/>
      <c r="BH1826" s="180"/>
      <c r="BI1826" s="180"/>
      <c r="BJ1826" s="180"/>
      <c r="BK1826" s="180"/>
      <c r="BL1826" s="180"/>
      <c r="BM1826" s="180"/>
      <c r="BN1826" s="180"/>
      <c r="BO1826" s="180"/>
      <c r="BP1826" s="180"/>
      <c r="BQ1826" s="180"/>
      <c r="BR1826" s="180"/>
      <c r="BS1826" s="180"/>
      <c r="BT1826" s="180"/>
      <c r="BU1826" s="180"/>
      <c r="BV1826" s="180"/>
    </row>
    <row r="1827" spans="1:74" x14ac:dyDescent="0.15">
      <c r="A1827" s="5">
        <v>1823</v>
      </c>
      <c r="B1827" s="5">
        <f>data!A1825</f>
        <v>2015078</v>
      </c>
      <c r="C1827" s="6">
        <f>data!C1825</f>
        <v>3</v>
      </c>
      <c r="D1827" s="7">
        <f>data!D1825</f>
        <v>7</v>
      </c>
      <c r="E1827" s="7">
        <f>data!E1825</f>
        <v>20</v>
      </c>
      <c r="F1827" s="7">
        <f>data!F1825</f>
        <v>22</v>
      </c>
      <c r="G1827" s="7">
        <f>data!G1825</f>
        <v>26</v>
      </c>
      <c r="H1827" s="8">
        <f>data!H1825</f>
        <v>29</v>
      </c>
      <c r="I1827" s="9">
        <f>data!I1825</f>
        <v>2</v>
      </c>
      <c r="J1827" s="175"/>
      <c r="K1827" s="143"/>
      <c r="L1827" s="143"/>
      <c r="M1827" s="143"/>
      <c r="N1827" s="176"/>
      <c r="O1827" s="175"/>
      <c r="P1827" s="143"/>
      <c r="Q1827" s="143"/>
      <c r="R1827" s="143"/>
      <c r="S1827" s="176"/>
      <c r="T1827" s="175"/>
      <c r="U1827" s="143"/>
      <c r="V1827" s="143"/>
      <c r="W1827" s="143"/>
      <c r="X1827" s="176"/>
      <c r="Y1827" s="175"/>
      <c r="Z1827" s="143"/>
      <c r="AA1827" s="143"/>
      <c r="AB1827" s="143"/>
      <c r="AC1827" s="176"/>
      <c r="AD1827" s="175"/>
      <c r="AE1827" s="143"/>
      <c r="AF1827" s="143"/>
      <c r="AG1827" s="143"/>
      <c r="AH1827" s="176"/>
      <c r="AI1827" s="175"/>
      <c r="AJ1827" s="143"/>
      <c r="AK1827" s="143"/>
      <c r="AL1827" s="143"/>
      <c r="AM1827" s="176"/>
      <c r="AN1827" s="179"/>
      <c r="AO1827" s="180"/>
      <c r="AP1827" s="180"/>
      <c r="AQ1827" s="180"/>
      <c r="AR1827" s="180"/>
      <c r="AS1827" s="180"/>
      <c r="AT1827" s="180"/>
      <c r="AU1827" s="180"/>
      <c r="AV1827" s="180"/>
      <c r="AW1827" s="180"/>
      <c r="AX1827" s="180"/>
      <c r="AY1827" s="180"/>
      <c r="AZ1827" s="180"/>
      <c r="BA1827" s="180"/>
      <c r="BB1827" s="180"/>
      <c r="BC1827" s="180"/>
      <c r="BD1827" s="180"/>
      <c r="BE1827" s="180"/>
      <c r="BF1827" s="180"/>
      <c r="BG1827" s="180"/>
      <c r="BH1827" s="180"/>
      <c r="BI1827" s="180"/>
      <c r="BJ1827" s="180"/>
      <c r="BK1827" s="180"/>
      <c r="BL1827" s="180"/>
      <c r="BM1827" s="180"/>
      <c r="BN1827" s="180"/>
      <c r="BO1827" s="180"/>
      <c r="BP1827" s="180"/>
      <c r="BQ1827" s="180"/>
      <c r="BR1827" s="180"/>
      <c r="BS1827" s="180"/>
      <c r="BT1827" s="180"/>
      <c r="BU1827" s="180"/>
      <c r="BV1827" s="180"/>
    </row>
    <row r="1828" spans="1:74" x14ac:dyDescent="0.15">
      <c r="A1828" s="5">
        <v>1824</v>
      </c>
      <c r="B1828" s="5">
        <f>data!A1826</f>
        <v>2015079</v>
      </c>
      <c r="C1828" s="6">
        <f>data!C1826</f>
        <v>9</v>
      </c>
      <c r="D1828" s="7">
        <f>data!D1826</f>
        <v>14</v>
      </c>
      <c r="E1828" s="7">
        <f>data!E1826</f>
        <v>15</v>
      </c>
      <c r="F1828" s="7">
        <f>data!F1826</f>
        <v>20</v>
      </c>
      <c r="G1828" s="7">
        <f>data!G1826</f>
        <v>26</v>
      </c>
      <c r="H1828" s="8">
        <f>data!H1826</f>
        <v>32</v>
      </c>
      <c r="I1828" s="9">
        <f>data!I1826</f>
        <v>11</v>
      </c>
      <c r="J1828" s="175"/>
      <c r="K1828" s="143"/>
      <c r="L1828" s="143"/>
      <c r="M1828" s="143"/>
      <c r="N1828" s="176"/>
      <c r="O1828" s="175"/>
      <c r="P1828" s="143"/>
      <c r="Q1828" s="143"/>
      <c r="R1828" s="143"/>
      <c r="S1828" s="176"/>
      <c r="T1828" s="175"/>
      <c r="U1828" s="143"/>
      <c r="V1828" s="143"/>
      <c r="W1828" s="143"/>
      <c r="X1828" s="176"/>
      <c r="Y1828" s="175"/>
      <c r="Z1828" s="143"/>
      <c r="AA1828" s="143"/>
      <c r="AB1828" s="143"/>
      <c r="AC1828" s="176"/>
      <c r="AD1828" s="175"/>
      <c r="AE1828" s="143"/>
      <c r="AF1828" s="143"/>
      <c r="AG1828" s="143"/>
      <c r="AH1828" s="176"/>
      <c r="AI1828" s="175"/>
      <c r="AJ1828" s="143"/>
      <c r="AK1828" s="143"/>
      <c r="AL1828" s="143"/>
      <c r="AM1828" s="176"/>
      <c r="AN1828" s="179"/>
      <c r="AO1828" s="180"/>
      <c r="AP1828" s="180"/>
      <c r="AQ1828" s="180"/>
      <c r="AR1828" s="180"/>
      <c r="AS1828" s="180"/>
      <c r="AT1828" s="180"/>
      <c r="AU1828" s="180"/>
      <c r="AV1828" s="180"/>
      <c r="AW1828" s="180"/>
      <c r="AX1828" s="180"/>
      <c r="AY1828" s="180"/>
      <c r="AZ1828" s="180"/>
      <c r="BA1828" s="180"/>
      <c r="BB1828" s="180"/>
      <c r="BC1828" s="180"/>
      <c r="BD1828" s="180"/>
      <c r="BE1828" s="180"/>
      <c r="BF1828" s="180"/>
      <c r="BG1828" s="180"/>
      <c r="BH1828" s="180"/>
      <c r="BI1828" s="180"/>
      <c r="BJ1828" s="180"/>
      <c r="BK1828" s="180"/>
      <c r="BL1828" s="180"/>
      <c r="BM1828" s="180"/>
      <c r="BN1828" s="180"/>
      <c r="BO1828" s="180"/>
      <c r="BP1828" s="180"/>
      <c r="BQ1828" s="180"/>
      <c r="BR1828" s="180"/>
      <c r="BS1828" s="180"/>
      <c r="BT1828" s="180"/>
      <c r="BU1828" s="180"/>
      <c r="BV1828" s="180"/>
    </row>
    <row r="1829" spans="1:74" x14ac:dyDescent="0.15">
      <c r="A1829" s="5">
        <v>1825</v>
      </c>
      <c r="B1829" s="5">
        <f>data!A1827</f>
        <v>2015080</v>
      </c>
      <c r="C1829" s="6">
        <f>data!C1827</f>
        <v>14</v>
      </c>
      <c r="D1829" s="7">
        <f>data!D1827</f>
        <v>17</v>
      </c>
      <c r="E1829" s="7">
        <f>data!E1827</f>
        <v>25</v>
      </c>
      <c r="F1829" s="7">
        <f>data!F1827</f>
        <v>27</v>
      </c>
      <c r="G1829" s="7">
        <f>data!G1827</f>
        <v>28</v>
      </c>
      <c r="H1829" s="8">
        <f>data!H1827</f>
        <v>30</v>
      </c>
      <c r="I1829" s="9">
        <f>data!I1827</f>
        <v>2</v>
      </c>
      <c r="J1829" s="175"/>
      <c r="K1829" s="143"/>
      <c r="L1829" s="143"/>
      <c r="M1829" s="143"/>
      <c r="N1829" s="176"/>
      <c r="O1829" s="175"/>
      <c r="P1829" s="143"/>
      <c r="Q1829" s="143"/>
      <c r="R1829" s="143"/>
      <c r="S1829" s="176"/>
      <c r="T1829" s="175"/>
      <c r="U1829" s="143"/>
      <c r="V1829" s="143"/>
      <c r="W1829" s="143"/>
      <c r="X1829" s="176"/>
      <c r="Y1829" s="175"/>
      <c r="Z1829" s="143"/>
      <c r="AA1829" s="143"/>
      <c r="AB1829" s="143"/>
      <c r="AC1829" s="176"/>
      <c r="AD1829" s="175"/>
      <c r="AE1829" s="143"/>
      <c r="AF1829" s="143"/>
      <c r="AG1829" s="143"/>
      <c r="AH1829" s="176"/>
      <c r="AI1829" s="175"/>
      <c r="AJ1829" s="143"/>
      <c r="AK1829" s="143"/>
      <c r="AL1829" s="143"/>
      <c r="AM1829" s="176"/>
      <c r="AN1829" s="179"/>
      <c r="AO1829" s="180"/>
      <c r="AP1829" s="180"/>
      <c r="AQ1829" s="180"/>
      <c r="AR1829" s="180"/>
      <c r="AS1829" s="180"/>
      <c r="AT1829" s="180"/>
      <c r="AU1829" s="180"/>
      <c r="AV1829" s="180"/>
      <c r="AW1829" s="180"/>
      <c r="AX1829" s="180"/>
      <c r="AY1829" s="180"/>
      <c r="AZ1829" s="180"/>
      <c r="BA1829" s="180"/>
      <c r="BB1829" s="180"/>
      <c r="BC1829" s="180"/>
      <c r="BD1829" s="180"/>
      <c r="BE1829" s="180"/>
      <c r="BF1829" s="180"/>
      <c r="BG1829" s="180"/>
      <c r="BH1829" s="180"/>
      <c r="BI1829" s="180"/>
      <c r="BJ1829" s="180"/>
      <c r="BK1829" s="180"/>
      <c r="BL1829" s="180"/>
      <c r="BM1829" s="180"/>
      <c r="BN1829" s="180"/>
      <c r="BO1829" s="180"/>
      <c r="BP1829" s="180"/>
      <c r="BQ1829" s="180"/>
      <c r="BR1829" s="180"/>
      <c r="BS1829" s="180"/>
      <c r="BT1829" s="180"/>
      <c r="BU1829" s="180"/>
      <c r="BV1829" s="180"/>
    </row>
    <row r="1830" spans="1:74" x14ac:dyDescent="0.15">
      <c r="A1830" s="5">
        <v>1826</v>
      </c>
      <c r="B1830" s="5">
        <f>data!A1828</f>
        <v>2015081</v>
      </c>
      <c r="C1830" s="6">
        <f>data!C1828</f>
        <v>13</v>
      </c>
      <c r="D1830" s="7">
        <f>data!D1828</f>
        <v>20</v>
      </c>
      <c r="E1830" s="7">
        <f>data!E1828</f>
        <v>22</v>
      </c>
      <c r="F1830" s="7">
        <f>data!F1828</f>
        <v>26</v>
      </c>
      <c r="G1830" s="7">
        <f>data!G1828</f>
        <v>28</v>
      </c>
      <c r="H1830" s="8">
        <f>data!H1828</f>
        <v>31</v>
      </c>
      <c r="I1830" s="9">
        <f>data!I1828</f>
        <v>13</v>
      </c>
      <c r="J1830" s="175"/>
      <c r="K1830" s="143"/>
      <c r="L1830" s="143"/>
      <c r="M1830" s="143"/>
      <c r="N1830" s="176"/>
      <c r="O1830" s="175"/>
      <c r="P1830" s="143"/>
      <c r="Q1830" s="143"/>
      <c r="R1830" s="143"/>
      <c r="S1830" s="176"/>
      <c r="T1830" s="175"/>
      <c r="U1830" s="143"/>
      <c r="V1830" s="143"/>
      <c r="W1830" s="143"/>
      <c r="X1830" s="176"/>
      <c r="Y1830" s="175"/>
      <c r="Z1830" s="143"/>
      <c r="AA1830" s="143"/>
      <c r="AB1830" s="143"/>
      <c r="AC1830" s="176"/>
      <c r="AD1830" s="175"/>
      <c r="AE1830" s="143"/>
      <c r="AF1830" s="143"/>
      <c r="AG1830" s="143"/>
      <c r="AH1830" s="176"/>
      <c r="AI1830" s="175"/>
      <c r="AJ1830" s="143"/>
      <c r="AK1830" s="143"/>
      <c r="AL1830" s="143"/>
      <c r="AM1830" s="176"/>
      <c r="AN1830" s="179"/>
      <c r="AO1830" s="180"/>
      <c r="AP1830" s="180"/>
      <c r="AQ1830" s="180"/>
      <c r="AR1830" s="180"/>
      <c r="AS1830" s="180"/>
      <c r="AT1830" s="180"/>
      <c r="AU1830" s="180"/>
      <c r="AV1830" s="180"/>
      <c r="AW1830" s="180"/>
      <c r="AX1830" s="180"/>
      <c r="AY1830" s="180"/>
      <c r="AZ1830" s="180"/>
      <c r="BA1830" s="180"/>
      <c r="BB1830" s="180"/>
      <c r="BC1830" s="180"/>
      <c r="BD1830" s="180"/>
      <c r="BE1830" s="180"/>
      <c r="BF1830" s="180"/>
      <c r="BG1830" s="180"/>
      <c r="BH1830" s="180"/>
      <c r="BI1830" s="180"/>
      <c r="BJ1830" s="180"/>
      <c r="BK1830" s="180"/>
      <c r="BL1830" s="180"/>
      <c r="BM1830" s="180"/>
      <c r="BN1830" s="180"/>
      <c r="BO1830" s="180"/>
      <c r="BP1830" s="180"/>
      <c r="BQ1830" s="180"/>
      <c r="BR1830" s="180"/>
      <c r="BS1830" s="180"/>
      <c r="BT1830" s="180"/>
      <c r="BU1830" s="180"/>
      <c r="BV1830" s="180"/>
    </row>
    <row r="1831" spans="1:74" x14ac:dyDescent="0.15">
      <c r="A1831" s="5">
        <v>1827</v>
      </c>
      <c r="B1831" s="5">
        <f>data!A1829</f>
        <v>2015082</v>
      </c>
      <c r="C1831" s="6">
        <f>data!C1829</f>
        <v>2</v>
      </c>
      <c r="D1831" s="7">
        <f>data!D1829</f>
        <v>8</v>
      </c>
      <c r="E1831" s="7">
        <f>data!E1829</f>
        <v>9</v>
      </c>
      <c r="F1831" s="7">
        <f>data!F1829</f>
        <v>14</v>
      </c>
      <c r="G1831" s="7">
        <f>data!G1829</f>
        <v>28</v>
      </c>
      <c r="H1831" s="8">
        <f>data!H1829</f>
        <v>30</v>
      </c>
      <c r="I1831" s="9">
        <f>data!I1829</f>
        <v>7</v>
      </c>
      <c r="J1831" s="175"/>
      <c r="K1831" s="143"/>
      <c r="L1831" s="143"/>
      <c r="M1831" s="143"/>
      <c r="N1831" s="176"/>
      <c r="O1831" s="175"/>
      <c r="P1831" s="143"/>
      <c r="Q1831" s="143"/>
      <c r="R1831" s="143"/>
      <c r="S1831" s="176"/>
      <c r="T1831" s="175"/>
      <c r="U1831" s="143"/>
      <c r="V1831" s="143"/>
      <c r="W1831" s="143"/>
      <c r="X1831" s="176"/>
      <c r="Y1831" s="175"/>
      <c r="Z1831" s="143"/>
      <c r="AA1831" s="143"/>
      <c r="AB1831" s="143"/>
      <c r="AC1831" s="176"/>
      <c r="AD1831" s="175"/>
      <c r="AE1831" s="143"/>
      <c r="AF1831" s="143"/>
      <c r="AG1831" s="143"/>
      <c r="AH1831" s="176"/>
      <c r="AI1831" s="175"/>
      <c r="AJ1831" s="143"/>
      <c r="AK1831" s="143"/>
      <c r="AL1831" s="143"/>
      <c r="AM1831" s="176"/>
      <c r="AN1831" s="179"/>
      <c r="AO1831" s="180"/>
      <c r="AP1831" s="180"/>
      <c r="AQ1831" s="180"/>
      <c r="AR1831" s="180"/>
      <c r="AS1831" s="180"/>
      <c r="AT1831" s="180"/>
      <c r="AU1831" s="180"/>
      <c r="AV1831" s="180"/>
      <c r="AW1831" s="180"/>
      <c r="AX1831" s="180"/>
      <c r="AY1831" s="180"/>
      <c r="AZ1831" s="180"/>
      <c r="BA1831" s="180"/>
      <c r="BB1831" s="180"/>
      <c r="BC1831" s="180"/>
      <c r="BD1831" s="180"/>
      <c r="BE1831" s="180"/>
      <c r="BF1831" s="180"/>
      <c r="BG1831" s="180"/>
      <c r="BH1831" s="180"/>
      <c r="BI1831" s="180"/>
      <c r="BJ1831" s="180"/>
      <c r="BK1831" s="180"/>
      <c r="BL1831" s="180"/>
      <c r="BM1831" s="180"/>
      <c r="BN1831" s="180"/>
      <c r="BO1831" s="180"/>
      <c r="BP1831" s="180"/>
      <c r="BQ1831" s="180"/>
      <c r="BR1831" s="180"/>
      <c r="BS1831" s="180"/>
      <c r="BT1831" s="180"/>
      <c r="BU1831" s="180"/>
      <c r="BV1831" s="180"/>
    </row>
    <row r="1832" spans="1:74" x14ac:dyDescent="0.15">
      <c r="A1832" s="5">
        <v>1828</v>
      </c>
      <c r="B1832" s="5">
        <f>data!A1830</f>
        <v>2015083</v>
      </c>
      <c r="C1832" s="6">
        <f>data!C1830</f>
        <v>6</v>
      </c>
      <c r="D1832" s="7">
        <f>data!D1830</f>
        <v>7</v>
      </c>
      <c r="E1832" s="7">
        <f>data!E1830</f>
        <v>16</v>
      </c>
      <c r="F1832" s="7">
        <f>data!F1830</f>
        <v>18</v>
      </c>
      <c r="G1832" s="7">
        <f>data!G1830</f>
        <v>29</v>
      </c>
      <c r="H1832" s="8">
        <f>data!H1830</f>
        <v>32</v>
      </c>
      <c r="I1832" s="9">
        <f>data!I1830</f>
        <v>5</v>
      </c>
      <c r="J1832" s="175"/>
      <c r="K1832" s="143"/>
      <c r="L1832" s="143"/>
      <c r="M1832" s="143"/>
      <c r="N1832" s="176"/>
      <c r="O1832" s="175"/>
      <c r="P1832" s="143"/>
      <c r="Q1832" s="143"/>
      <c r="R1832" s="143"/>
      <c r="S1832" s="176"/>
      <c r="T1832" s="175"/>
      <c r="U1832" s="143"/>
      <c r="V1832" s="143"/>
      <c r="W1832" s="143"/>
      <c r="X1832" s="176"/>
      <c r="Y1832" s="175"/>
      <c r="Z1832" s="143"/>
      <c r="AA1832" s="143"/>
      <c r="AB1832" s="143"/>
      <c r="AC1832" s="176"/>
      <c r="AD1832" s="175"/>
      <c r="AE1832" s="143"/>
      <c r="AF1832" s="143"/>
      <c r="AG1832" s="143"/>
      <c r="AH1832" s="176"/>
      <c r="AI1832" s="175"/>
      <c r="AJ1832" s="143"/>
      <c r="AK1832" s="143"/>
      <c r="AL1832" s="143"/>
      <c r="AM1832" s="176"/>
      <c r="AN1832" s="179"/>
      <c r="AO1832" s="180"/>
      <c r="AP1832" s="180"/>
      <c r="AQ1832" s="180"/>
      <c r="AR1832" s="180"/>
      <c r="AS1832" s="180"/>
      <c r="AT1832" s="180"/>
      <c r="AU1832" s="180"/>
      <c r="AV1832" s="180"/>
      <c r="AW1832" s="180"/>
      <c r="AX1832" s="180"/>
      <c r="AY1832" s="180"/>
      <c r="AZ1832" s="180"/>
      <c r="BA1832" s="180"/>
      <c r="BB1832" s="180"/>
      <c r="BC1832" s="180"/>
      <c r="BD1832" s="180"/>
      <c r="BE1832" s="180"/>
      <c r="BF1832" s="180"/>
      <c r="BG1832" s="180"/>
      <c r="BH1832" s="180"/>
      <c r="BI1832" s="180"/>
      <c r="BJ1832" s="180"/>
      <c r="BK1832" s="180"/>
      <c r="BL1832" s="180"/>
      <c r="BM1832" s="180"/>
      <c r="BN1832" s="180"/>
      <c r="BO1832" s="180"/>
      <c r="BP1832" s="180"/>
      <c r="BQ1832" s="180"/>
      <c r="BR1832" s="180"/>
      <c r="BS1832" s="180"/>
      <c r="BT1832" s="180"/>
      <c r="BU1832" s="180"/>
      <c r="BV1832" s="180"/>
    </row>
    <row r="1833" spans="1:74" x14ac:dyDescent="0.15">
      <c r="A1833" s="5">
        <v>1829</v>
      </c>
      <c r="B1833" s="5">
        <f>data!A1831</f>
        <v>2015084</v>
      </c>
      <c r="C1833" s="6">
        <f>data!C1831</f>
        <v>15</v>
      </c>
      <c r="D1833" s="7">
        <f>data!D1831</f>
        <v>18</v>
      </c>
      <c r="E1833" s="7">
        <f>data!E1831</f>
        <v>20</v>
      </c>
      <c r="F1833" s="7">
        <f>data!F1831</f>
        <v>22</v>
      </c>
      <c r="G1833" s="7">
        <f>data!G1831</f>
        <v>28</v>
      </c>
      <c r="H1833" s="8">
        <f>data!H1831</f>
        <v>29</v>
      </c>
      <c r="I1833" s="9">
        <f>data!I1831</f>
        <v>15</v>
      </c>
      <c r="J1833" s="175"/>
      <c r="K1833" s="143"/>
      <c r="L1833" s="143"/>
      <c r="M1833" s="143"/>
      <c r="N1833" s="176"/>
      <c r="O1833" s="175"/>
      <c r="P1833" s="143"/>
      <c r="Q1833" s="143"/>
      <c r="R1833" s="143"/>
      <c r="S1833" s="176"/>
      <c r="T1833" s="175"/>
      <c r="U1833" s="143"/>
      <c r="V1833" s="143"/>
      <c r="W1833" s="143"/>
      <c r="X1833" s="176"/>
      <c r="Y1833" s="175"/>
      <c r="Z1833" s="143"/>
      <c r="AA1833" s="143"/>
      <c r="AB1833" s="143"/>
      <c r="AC1833" s="176"/>
      <c r="AD1833" s="175"/>
      <c r="AE1833" s="143"/>
      <c r="AF1833" s="143"/>
      <c r="AG1833" s="143"/>
      <c r="AH1833" s="176"/>
      <c r="AI1833" s="175"/>
      <c r="AJ1833" s="143"/>
      <c r="AK1833" s="143"/>
      <c r="AL1833" s="143"/>
      <c r="AM1833" s="176"/>
      <c r="AN1833" s="179"/>
      <c r="AO1833" s="180"/>
      <c r="AP1833" s="180"/>
      <c r="AQ1833" s="180"/>
      <c r="AR1833" s="180"/>
      <c r="AS1833" s="180"/>
      <c r="AT1833" s="180"/>
      <c r="AU1833" s="180"/>
      <c r="AV1833" s="180"/>
      <c r="AW1833" s="180"/>
      <c r="AX1833" s="180"/>
      <c r="AY1833" s="180"/>
      <c r="AZ1833" s="180"/>
      <c r="BA1833" s="180"/>
      <c r="BB1833" s="180"/>
      <c r="BC1833" s="180"/>
      <c r="BD1833" s="180"/>
      <c r="BE1833" s="180"/>
      <c r="BF1833" s="180"/>
      <c r="BG1833" s="180"/>
      <c r="BH1833" s="180"/>
      <c r="BI1833" s="180"/>
      <c r="BJ1833" s="180"/>
      <c r="BK1833" s="180"/>
      <c r="BL1833" s="180"/>
      <c r="BM1833" s="180"/>
      <c r="BN1833" s="180"/>
      <c r="BO1833" s="180"/>
      <c r="BP1833" s="180"/>
      <c r="BQ1833" s="180"/>
      <c r="BR1833" s="180"/>
      <c r="BS1833" s="180"/>
      <c r="BT1833" s="180"/>
      <c r="BU1833" s="180"/>
      <c r="BV1833" s="180"/>
    </row>
    <row r="1834" spans="1:74" x14ac:dyDescent="0.15">
      <c r="A1834" s="5">
        <v>1830</v>
      </c>
      <c r="B1834" s="5">
        <f>data!A1832</f>
        <v>2015085</v>
      </c>
      <c r="C1834" s="6">
        <f>data!C1832</f>
        <v>2</v>
      </c>
      <c r="D1834" s="7">
        <f>data!D1832</f>
        <v>8</v>
      </c>
      <c r="E1834" s="7">
        <f>data!E1832</f>
        <v>25</v>
      </c>
      <c r="F1834" s="7">
        <f>data!F1832</f>
        <v>27</v>
      </c>
      <c r="G1834" s="7">
        <f>data!G1832</f>
        <v>28</v>
      </c>
      <c r="H1834" s="8">
        <f>data!H1832</f>
        <v>29</v>
      </c>
      <c r="I1834" s="9">
        <f>data!I1832</f>
        <v>5</v>
      </c>
      <c r="J1834" s="175"/>
      <c r="K1834" s="143"/>
      <c r="L1834" s="143"/>
      <c r="M1834" s="143"/>
      <c r="N1834" s="176"/>
      <c r="O1834" s="175"/>
      <c r="P1834" s="143"/>
      <c r="Q1834" s="143"/>
      <c r="R1834" s="143"/>
      <c r="S1834" s="176"/>
      <c r="T1834" s="175"/>
      <c r="U1834" s="143"/>
      <c r="V1834" s="143"/>
      <c r="W1834" s="143"/>
      <c r="X1834" s="176"/>
      <c r="Y1834" s="175"/>
      <c r="Z1834" s="143"/>
      <c r="AA1834" s="143"/>
      <c r="AB1834" s="143"/>
      <c r="AC1834" s="176"/>
      <c r="AD1834" s="175"/>
      <c r="AE1834" s="143"/>
      <c r="AF1834" s="143"/>
      <c r="AG1834" s="143"/>
      <c r="AH1834" s="176"/>
      <c r="AI1834" s="175"/>
      <c r="AJ1834" s="143"/>
      <c r="AK1834" s="143"/>
      <c r="AL1834" s="143"/>
      <c r="AM1834" s="176"/>
      <c r="AN1834" s="179"/>
      <c r="AO1834" s="180"/>
      <c r="AP1834" s="180"/>
      <c r="AQ1834" s="180"/>
      <c r="AR1834" s="180"/>
      <c r="AS1834" s="180"/>
      <c r="AT1834" s="180"/>
      <c r="AU1834" s="180"/>
      <c r="AV1834" s="180"/>
      <c r="AW1834" s="180"/>
      <c r="AX1834" s="180"/>
      <c r="AY1834" s="180"/>
      <c r="AZ1834" s="180"/>
      <c r="BA1834" s="180"/>
      <c r="BB1834" s="180"/>
      <c r="BC1834" s="180"/>
      <c r="BD1834" s="180"/>
      <c r="BE1834" s="180"/>
      <c r="BF1834" s="180"/>
      <c r="BG1834" s="180"/>
      <c r="BH1834" s="180"/>
      <c r="BI1834" s="180"/>
      <c r="BJ1834" s="180"/>
      <c r="BK1834" s="180"/>
      <c r="BL1834" s="180"/>
      <c r="BM1834" s="180"/>
      <c r="BN1834" s="180"/>
      <c r="BO1834" s="180"/>
      <c r="BP1834" s="180"/>
      <c r="BQ1834" s="180"/>
      <c r="BR1834" s="180"/>
      <c r="BS1834" s="180"/>
      <c r="BT1834" s="180"/>
      <c r="BU1834" s="180"/>
      <c r="BV1834" s="180"/>
    </row>
    <row r="1835" spans="1:74" x14ac:dyDescent="0.15">
      <c r="A1835" s="5">
        <v>1831</v>
      </c>
      <c r="B1835" s="5">
        <f>data!A1833</f>
        <v>2015086</v>
      </c>
      <c r="C1835" s="6">
        <f>data!C1833</f>
        <v>5</v>
      </c>
      <c r="D1835" s="7">
        <f>data!D1833</f>
        <v>6</v>
      </c>
      <c r="E1835" s="7">
        <f>data!E1833</f>
        <v>8</v>
      </c>
      <c r="F1835" s="7">
        <f>data!F1833</f>
        <v>16</v>
      </c>
      <c r="G1835" s="7">
        <f>data!G1833</f>
        <v>18</v>
      </c>
      <c r="H1835" s="8">
        <f>data!H1833</f>
        <v>22</v>
      </c>
      <c r="I1835" s="9">
        <f>data!I1833</f>
        <v>12</v>
      </c>
      <c r="J1835" s="175"/>
      <c r="K1835" s="143"/>
      <c r="L1835" s="143"/>
      <c r="M1835" s="143"/>
      <c r="N1835" s="176"/>
      <c r="O1835" s="175"/>
      <c r="P1835" s="143"/>
      <c r="Q1835" s="143"/>
      <c r="R1835" s="143"/>
      <c r="S1835" s="176"/>
      <c r="T1835" s="175"/>
      <c r="U1835" s="143"/>
      <c r="V1835" s="143"/>
      <c r="W1835" s="143"/>
      <c r="X1835" s="176"/>
      <c r="Y1835" s="175"/>
      <c r="Z1835" s="143"/>
      <c r="AA1835" s="143"/>
      <c r="AB1835" s="143"/>
      <c r="AC1835" s="176"/>
      <c r="AD1835" s="175"/>
      <c r="AE1835" s="143"/>
      <c r="AF1835" s="143"/>
      <c r="AG1835" s="143"/>
      <c r="AH1835" s="176"/>
      <c r="AI1835" s="175"/>
      <c r="AJ1835" s="143"/>
      <c r="AK1835" s="143"/>
      <c r="AL1835" s="143"/>
      <c r="AM1835" s="176"/>
      <c r="AN1835" s="179"/>
      <c r="AO1835" s="180"/>
      <c r="AP1835" s="180"/>
      <c r="AQ1835" s="180"/>
      <c r="AR1835" s="180"/>
      <c r="AS1835" s="180"/>
      <c r="AT1835" s="180"/>
      <c r="AU1835" s="180"/>
      <c r="AV1835" s="180"/>
      <c r="AW1835" s="180"/>
      <c r="AX1835" s="180"/>
      <c r="AY1835" s="180"/>
      <c r="AZ1835" s="180"/>
      <c r="BA1835" s="180"/>
      <c r="BB1835" s="180"/>
      <c r="BC1835" s="180"/>
      <c r="BD1835" s="180"/>
      <c r="BE1835" s="180"/>
      <c r="BF1835" s="180"/>
      <c r="BG1835" s="180"/>
      <c r="BH1835" s="180"/>
      <c r="BI1835" s="180"/>
      <c r="BJ1835" s="180"/>
      <c r="BK1835" s="180"/>
      <c r="BL1835" s="180"/>
      <c r="BM1835" s="180"/>
      <c r="BN1835" s="180"/>
      <c r="BO1835" s="180"/>
      <c r="BP1835" s="180"/>
      <c r="BQ1835" s="180"/>
      <c r="BR1835" s="180"/>
      <c r="BS1835" s="180"/>
      <c r="BT1835" s="180"/>
      <c r="BU1835" s="180"/>
      <c r="BV1835" s="180"/>
    </row>
    <row r="1836" spans="1:74" x14ac:dyDescent="0.15">
      <c r="A1836" s="5">
        <v>1832</v>
      </c>
      <c r="B1836" s="5">
        <f>data!A1834</f>
        <v>2015087</v>
      </c>
      <c r="C1836" s="6">
        <f>data!C1834</f>
        <v>9</v>
      </c>
      <c r="D1836" s="7">
        <f>data!D1834</f>
        <v>15</v>
      </c>
      <c r="E1836" s="7">
        <f>data!E1834</f>
        <v>16</v>
      </c>
      <c r="F1836" s="7">
        <f>data!F1834</f>
        <v>19</v>
      </c>
      <c r="G1836" s="7">
        <f>data!G1834</f>
        <v>20</v>
      </c>
      <c r="H1836" s="8">
        <f>data!H1834</f>
        <v>28</v>
      </c>
      <c r="I1836" s="9">
        <f>data!I1834</f>
        <v>11</v>
      </c>
      <c r="J1836" s="175"/>
      <c r="K1836" s="143"/>
      <c r="L1836" s="143"/>
      <c r="M1836" s="143"/>
      <c r="N1836" s="176"/>
      <c r="O1836" s="175"/>
      <c r="P1836" s="143"/>
      <c r="Q1836" s="143"/>
      <c r="R1836" s="143"/>
      <c r="S1836" s="176"/>
      <c r="T1836" s="175"/>
      <c r="U1836" s="143"/>
      <c r="V1836" s="143"/>
      <c r="W1836" s="143"/>
      <c r="X1836" s="176"/>
      <c r="Y1836" s="175"/>
      <c r="Z1836" s="143"/>
      <c r="AA1836" s="143"/>
      <c r="AB1836" s="143"/>
      <c r="AC1836" s="176"/>
      <c r="AD1836" s="175"/>
      <c r="AE1836" s="143"/>
      <c r="AF1836" s="143"/>
      <c r="AG1836" s="143"/>
      <c r="AH1836" s="176"/>
      <c r="AI1836" s="175"/>
      <c r="AJ1836" s="143"/>
      <c r="AK1836" s="143"/>
      <c r="AL1836" s="143"/>
      <c r="AM1836" s="176"/>
      <c r="AN1836" s="179"/>
      <c r="AO1836" s="180"/>
      <c r="AP1836" s="180"/>
      <c r="AQ1836" s="180"/>
      <c r="AR1836" s="180"/>
      <c r="AS1836" s="180"/>
      <c r="AT1836" s="180"/>
      <c r="AU1836" s="180"/>
      <c r="AV1836" s="180"/>
      <c r="AW1836" s="180"/>
      <c r="AX1836" s="180"/>
      <c r="AY1836" s="180"/>
      <c r="AZ1836" s="180"/>
      <c r="BA1836" s="180"/>
      <c r="BB1836" s="180"/>
      <c r="BC1836" s="180"/>
      <c r="BD1836" s="180"/>
      <c r="BE1836" s="180"/>
      <c r="BF1836" s="180"/>
      <c r="BG1836" s="180"/>
      <c r="BH1836" s="180"/>
      <c r="BI1836" s="180"/>
      <c r="BJ1836" s="180"/>
      <c r="BK1836" s="180"/>
      <c r="BL1836" s="180"/>
      <c r="BM1836" s="180"/>
      <c r="BN1836" s="180"/>
      <c r="BO1836" s="180"/>
      <c r="BP1836" s="180"/>
      <c r="BQ1836" s="180"/>
      <c r="BR1836" s="180"/>
      <c r="BS1836" s="180"/>
      <c r="BT1836" s="180"/>
      <c r="BU1836" s="180"/>
      <c r="BV1836" s="180"/>
    </row>
    <row r="1837" spans="1:74" x14ac:dyDescent="0.15">
      <c r="A1837" s="5">
        <v>1833</v>
      </c>
      <c r="B1837" s="5">
        <f>data!A1835</f>
        <v>2015088</v>
      </c>
      <c r="C1837" s="6">
        <f>data!C1835</f>
        <v>2</v>
      </c>
      <c r="D1837" s="7">
        <f>data!D1835</f>
        <v>12</v>
      </c>
      <c r="E1837" s="7">
        <f>data!E1835</f>
        <v>20</v>
      </c>
      <c r="F1837" s="7">
        <f>data!F1835</f>
        <v>24</v>
      </c>
      <c r="G1837" s="7">
        <f>data!G1835</f>
        <v>29</v>
      </c>
      <c r="H1837" s="8">
        <f>data!H1835</f>
        <v>31</v>
      </c>
      <c r="I1837" s="9">
        <f>data!I1835</f>
        <v>9</v>
      </c>
      <c r="J1837" s="175"/>
      <c r="K1837" s="143"/>
      <c r="L1837" s="143"/>
      <c r="M1837" s="143"/>
      <c r="N1837" s="176"/>
      <c r="O1837" s="175"/>
      <c r="P1837" s="143"/>
      <c r="Q1837" s="143"/>
      <c r="R1837" s="143"/>
      <c r="S1837" s="176"/>
      <c r="T1837" s="175"/>
      <c r="U1837" s="143"/>
      <c r="V1837" s="143"/>
      <c r="W1837" s="143"/>
      <c r="X1837" s="176"/>
      <c r="Y1837" s="175"/>
      <c r="Z1837" s="143"/>
      <c r="AA1837" s="143"/>
      <c r="AB1837" s="143"/>
      <c r="AC1837" s="176"/>
      <c r="AD1837" s="175"/>
      <c r="AE1837" s="143"/>
      <c r="AF1837" s="143"/>
      <c r="AG1837" s="143"/>
      <c r="AH1837" s="176"/>
      <c r="AI1837" s="175"/>
      <c r="AJ1837" s="143"/>
      <c r="AK1837" s="143"/>
      <c r="AL1837" s="143"/>
      <c r="AM1837" s="176"/>
      <c r="AN1837" s="179"/>
      <c r="AO1837" s="180"/>
      <c r="AP1837" s="180"/>
      <c r="AQ1837" s="180"/>
      <c r="AR1837" s="180"/>
      <c r="AS1837" s="180"/>
      <c r="AT1837" s="180"/>
      <c r="AU1837" s="180"/>
      <c r="AV1837" s="180"/>
      <c r="AW1837" s="180"/>
      <c r="AX1837" s="180"/>
      <c r="AY1837" s="180"/>
      <c r="AZ1837" s="180"/>
      <c r="BA1837" s="180"/>
      <c r="BB1837" s="180"/>
      <c r="BC1837" s="180"/>
      <c r="BD1837" s="180"/>
      <c r="BE1837" s="180"/>
      <c r="BF1837" s="180"/>
      <c r="BG1837" s="180"/>
      <c r="BH1837" s="180"/>
      <c r="BI1837" s="180"/>
      <c r="BJ1837" s="180"/>
      <c r="BK1837" s="180"/>
      <c r="BL1837" s="180"/>
      <c r="BM1837" s="180"/>
      <c r="BN1837" s="180"/>
      <c r="BO1837" s="180"/>
      <c r="BP1837" s="180"/>
      <c r="BQ1837" s="180"/>
      <c r="BR1837" s="180"/>
      <c r="BS1837" s="180"/>
      <c r="BT1837" s="180"/>
      <c r="BU1837" s="180"/>
      <c r="BV1837" s="180"/>
    </row>
    <row r="1838" spans="1:74" x14ac:dyDescent="0.15">
      <c r="A1838" s="5">
        <v>1834</v>
      </c>
      <c r="B1838" s="5">
        <f>data!A1836</f>
        <v>2015089</v>
      </c>
      <c r="C1838" s="6">
        <f>data!C1836</f>
        <v>12</v>
      </c>
      <c r="D1838" s="7">
        <f>data!D1836</f>
        <v>14</v>
      </c>
      <c r="E1838" s="7">
        <f>data!E1836</f>
        <v>19</v>
      </c>
      <c r="F1838" s="7">
        <f>data!F1836</f>
        <v>27</v>
      </c>
      <c r="G1838" s="7">
        <f>data!G1836</f>
        <v>28</v>
      </c>
      <c r="H1838" s="8">
        <f>data!H1836</f>
        <v>29</v>
      </c>
      <c r="I1838" s="9">
        <f>data!I1836</f>
        <v>1</v>
      </c>
      <c r="J1838" s="175"/>
      <c r="K1838" s="143"/>
      <c r="L1838" s="143"/>
      <c r="M1838" s="143"/>
      <c r="N1838" s="176"/>
      <c r="O1838" s="175"/>
      <c r="P1838" s="143"/>
      <c r="Q1838" s="143"/>
      <c r="R1838" s="143"/>
      <c r="S1838" s="176"/>
      <c r="T1838" s="175"/>
      <c r="U1838" s="143"/>
      <c r="V1838" s="143"/>
      <c r="W1838" s="143"/>
      <c r="X1838" s="176"/>
      <c r="Y1838" s="175"/>
      <c r="Z1838" s="143"/>
      <c r="AA1838" s="143"/>
      <c r="AB1838" s="143"/>
      <c r="AC1838" s="176"/>
      <c r="AD1838" s="175"/>
      <c r="AE1838" s="143"/>
      <c r="AF1838" s="143"/>
      <c r="AG1838" s="143"/>
      <c r="AH1838" s="176"/>
      <c r="AI1838" s="175"/>
      <c r="AJ1838" s="143"/>
      <c r="AK1838" s="143"/>
      <c r="AL1838" s="143"/>
      <c r="AM1838" s="176"/>
      <c r="AN1838" s="179"/>
      <c r="AO1838" s="180"/>
      <c r="AP1838" s="180"/>
      <c r="AQ1838" s="180"/>
      <c r="AR1838" s="180"/>
      <c r="AS1838" s="180"/>
      <c r="AT1838" s="180"/>
      <c r="AU1838" s="180"/>
      <c r="AV1838" s="180"/>
      <c r="AW1838" s="180"/>
      <c r="AX1838" s="180"/>
      <c r="AY1838" s="180"/>
      <c r="AZ1838" s="180"/>
      <c r="BA1838" s="180"/>
      <c r="BB1838" s="180"/>
      <c r="BC1838" s="180"/>
      <c r="BD1838" s="180"/>
      <c r="BE1838" s="180"/>
      <c r="BF1838" s="180"/>
      <c r="BG1838" s="180"/>
      <c r="BH1838" s="180"/>
      <c r="BI1838" s="180"/>
      <c r="BJ1838" s="180"/>
      <c r="BK1838" s="180"/>
      <c r="BL1838" s="180"/>
      <c r="BM1838" s="180"/>
      <c r="BN1838" s="180"/>
      <c r="BO1838" s="180"/>
      <c r="BP1838" s="180"/>
      <c r="BQ1838" s="180"/>
      <c r="BR1838" s="180"/>
      <c r="BS1838" s="180"/>
      <c r="BT1838" s="180"/>
      <c r="BU1838" s="180"/>
      <c r="BV1838" s="180"/>
    </row>
    <row r="1839" spans="1:74" x14ac:dyDescent="0.15">
      <c r="A1839" s="5">
        <v>1835</v>
      </c>
      <c r="B1839" s="5">
        <f>data!A1837</f>
        <v>2015090</v>
      </c>
      <c r="C1839" s="6">
        <f>data!C1837</f>
        <v>10</v>
      </c>
      <c r="D1839" s="7">
        <f>data!D1837</f>
        <v>12</v>
      </c>
      <c r="E1839" s="7">
        <f>data!E1837</f>
        <v>14</v>
      </c>
      <c r="F1839" s="7">
        <f>data!F1837</f>
        <v>22</v>
      </c>
      <c r="G1839" s="7">
        <f>data!G1837</f>
        <v>25</v>
      </c>
      <c r="H1839" s="8">
        <f>data!H1837</f>
        <v>33</v>
      </c>
      <c r="I1839" s="9">
        <f>data!I1837</f>
        <v>15</v>
      </c>
      <c r="J1839" s="175"/>
      <c r="K1839" s="143"/>
      <c r="L1839" s="143"/>
      <c r="M1839" s="143"/>
      <c r="N1839" s="176"/>
      <c r="O1839" s="175"/>
      <c r="P1839" s="143"/>
      <c r="Q1839" s="143"/>
      <c r="R1839" s="143"/>
      <c r="S1839" s="176"/>
      <c r="T1839" s="175"/>
      <c r="U1839" s="143"/>
      <c r="V1839" s="143"/>
      <c r="W1839" s="143"/>
      <c r="X1839" s="176"/>
      <c r="Y1839" s="175"/>
      <c r="Z1839" s="143"/>
      <c r="AA1839" s="143"/>
      <c r="AB1839" s="143"/>
      <c r="AC1839" s="176"/>
      <c r="AD1839" s="175"/>
      <c r="AE1839" s="143"/>
      <c r="AF1839" s="143"/>
      <c r="AG1839" s="143"/>
      <c r="AH1839" s="176"/>
      <c r="AI1839" s="175"/>
      <c r="AJ1839" s="143"/>
      <c r="AK1839" s="143"/>
      <c r="AL1839" s="143"/>
      <c r="AM1839" s="176"/>
      <c r="AN1839" s="179"/>
      <c r="AO1839" s="180"/>
      <c r="AP1839" s="180"/>
      <c r="AQ1839" s="180"/>
      <c r="AR1839" s="180"/>
      <c r="AS1839" s="180"/>
      <c r="AT1839" s="180"/>
      <c r="AU1839" s="180"/>
      <c r="AV1839" s="180"/>
      <c r="AW1839" s="180"/>
      <c r="AX1839" s="180"/>
      <c r="AY1839" s="180"/>
      <c r="AZ1839" s="180"/>
      <c r="BA1839" s="180"/>
      <c r="BB1839" s="180"/>
      <c r="BC1839" s="180"/>
      <c r="BD1839" s="180"/>
      <c r="BE1839" s="180"/>
      <c r="BF1839" s="180"/>
      <c r="BG1839" s="180"/>
      <c r="BH1839" s="180"/>
      <c r="BI1839" s="180"/>
      <c r="BJ1839" s="180"/>
      <c r="BK1839" s="180"/>
      <c r="BL1839" s="180"/>
      <c r="BM1839" s="180"/>
      <c r="BN1839" s="180"/>
      <c r="BO1839" s="180"/>
      <c r="BP1839" s="180"/>
      <c r="BQ1839" s="180"/>
      <c r="BR1839" s="180"/>
      <c r="BS1839" s="180"/>
      <c r="BT1839" s="180"/>
      <c r="BU1839" s="180"/>
      <c r="BV1839" s="180"/>
    </row>
    <row r="1840" spans="1:74" x14ac:dyDescent="0.15">
      <c r="A1840" s="5">
        <v>1836</v>
      </c>
      <c r="B1840" s="5">
        <f>data!A1838</f>
        <v>2015091</v>
      </c>
      <c r="C1840" s="6">
        <f>data!C1838</f>
        <v>5</v>
      </c>
      <c r="D1840" s="7">
        <f>data!D1838</f>
        <v>7</v>
      </c>
      <c r="E1840" s="7">
        <f>data!E1838</f>
        <v>17</v>
      </c>
      <c r="F1840" s="7">
        <f>data!F1838</f>
        <v>19</v>
      </c>
      <c r="G1840" s="7">
        <f>data!G1838</f>
        <v>22</v>
      </c>
      <c r="H1840" s="8">
        <f>data!H1838</f>
        <v>31</v>
      </c>
      <c r="I1840" s="9">
        <f>data!I1838</f>
        <v>11</v>
      </c>
      <c r="J1840" s="175"/>
      <c r="K1840" s="143"/>
      <c r="L1840" s="143"/>
      <c r="M1840" s="143"/>
      <c r="N1840" s="176"/>
      <c r="O1840" s="175"/>
      <c r="P1840" s="143"/>
      <c r="Q1840" s="143"/>
      <c r="R1840" s="143"/>
      <c r="S1840" s="176"/>
      <c r="T1840" s="175"/>
      <c r="U1840" s="143"/>
      <c r="V1840" s="143"/>
      <c r="W1840" s="143"/>
      <c r="X1840" s="176"/>
      <c r="Y1840" s="175"/>
      <c r="Z1840" s="143"/>
      <c r="AA1840" s="143"/>
      <c r="AB1840" s="143"/>
      <c r="AC1840" s="176"/>
      <c r="AD1840" s="175"/>
      <c r="AE1840" s="143"/>
      <c r="AF1840" s="143"/>
      <c r="AG1840" s="143"/>
      <c r="AH1840" s="176"/>
      <c r="AI1840" s="175"/>
      <c r="AJ1840" s="143"/>
      <c r="AK1840" s="143"/>
      <c r="AL1840" s="143"/>
      <c r="AM1840" s="176"/>
      <c r="AN1840" s="179"/>
      <c r="AO1840" s="180"/>
      <c r="AP1840" s="180"/>
      <c r="AQ1840" s="180"/>
      <c r="AR1840" s="180"/>
      <c r="AS1840" s="180"/>
      <c r="AT1840" s="180"/>
      <c r="AU1840" s="180"/>
      <c r="AV1840" s="180"/>
      <c r="AW1840" s="180"/>
      <c r="AX1840" s="180"/>
      <c r="AY1840" s="180"/>
      <c r="AZ1840" s="180"/>
      <c r="BA1840" s="180"/>
      <c r="BB1840" s="180"/>
      <c r="BC1840" s="180"/>
      <c r="BD1840" s="180"/>
      <c r="BE1840" s="180"/>
      <c r="BF1840" s="180"/>
      <c r="BG1840" s="180"/>
      <c r="BH1840" s="180"/>
      <c r="BI1840" s="180"/>
      <c r="BJ1840" s="180"/>
      <c r="BK1840" s="180"/>
      <c r="BL1840" s="180"/>
      <c r="BM1840" s="180"/>
      <c r="BN1840" s="180"/>
      <c r="BO1840" s="180"/>
      <c r="BP1840" s="180"/>
      <c r="BQ1840" s="180"/>
      <c r="BR1840" s="180"/>
      <c r="BS1840" s="180"/>
      <c r="BT1840" s="180"/>
      <c r="BU1840" s="180"/>
      <c r="BV1840" s="180"/>
    </row>
    <row r="1841" spans="1:74" x14ac:dyDescent="0.15">
      <c r="A1841" s="5">
        <v>1837</v>
      </c>
      <c r="B1841" s="5">
        <f>data!A1839</f>
        <v>2015092</v>
      </c>
      <c r="C1841" s="6">
        <f>data!C1839</f>
        <v>9</v>
      </c>
      <c r="D1841" s="7">
        <f>data!D1839</f>
        <v>15</v>
      </c>
      <c r="E1841" s="7">
        <f>data!E1839</f>
        <v>19</v>
      </c>
      <c r="F1841" s="7">
        <f>data!F1839</f>
        <v>21</v>
      </c>
      <c r="G1841" s="7">
        <f>data!G1839</f>
        <v>26</v>
      </c>
      <c r="H1841" s="8">
        <f>data!H1839</f>
        <v>27</v>
      </c>
      <c r="I1841" s="9">
        <f>data!I1839</f>
        <v>1</v>
      </c>
      <c r="J1841" s="175"/>
      <c r="K1841" s="143"/>
      <c r="L1841" s="143"/>
      <c r="M1841" s="143"/>
      <c r="N1841" s="176"/>
      <c r="O1841" s="175"/>
      <c r="P1841" s="143"/>
      <c r="Q1841" s="143"/>
      <c r="R1841" s="143"/>
      <c r="S1841" s="176"/>
      <c r="T1841" s="175"/>
      <c r="U1841" s="143"/>
      <c r="V1841" s="143"/>
      <c r="W1841" s="143"/>
      <c r="X1841" s="176"/>
      <c r="Y1841" s="175"/>
      <c r="Z1841" s="143"/>
      <c r="AA1841" s="143"/>
      <c r="AB1841" s="143"/>
      <c r="AC1841" s="176"/>
      <c r="AD1841" s="175"/>
      <c r="AE1841" s="143"/>
      <c r="AF1841" s="143"/>
      <c r="AG1841" s="143"/>
      <c r="AH1841" s="176"/>
      <c r="AI1841" s="175"/>
      <c r="AJ1841" s="143"/>
      <c r="AK1841" s="143"/>
      <c r="AL1841" s="143"/>
      <c r="AM1841" s="176"/>
      <c r="AN1841" s="179"/>
      <c r="AO1841" s="180"/>
      <c r="AP1841" s="180"/>
      <c r="AQ1841" s="180"/>
      <c r="AR1841" s="180"/>
      <c r="AS1841" s="180"/>
      <c r="AT1841" s="180"/>
      <c r="AU1841" s="180"/>
      <c r="AV1841" s="180"/>
      <c r="AW1841" s="180"/>
      <c r="AX1841" s="180"/>
      <c r="AY1841" s="180"/>
      <c r="AZ1841" s="180"/>
      <c r="BA1841" s="180"/>
      <c r="BB1841" s="180"/>
      <c r="BC1841" s="180"/>
      <c r="BD1841" s="180"/>
      <c r="BE1841" s="180"/>
      <c r="BF1841" s="180"/>
      <c r="BG1841" s="180"/>
      <c r="BH1841" s="180"/>
      <c r="BI1841" s="180"/>
      <c r="BJ1841" s="180"/>
      <c r="BK1841" s="180"/>
      <c r="BL1841" s="180"/>
      <c r="BM1841" s="180"/>
      <c r="BN1841" s="180"/>
      <c r="BO1841" s="180"/>
      <c r="BP1841" s="180"/>
      <c r="BQ1841" s="180"/>
      <c r="BR1841" s="180"/>
      <c r="BS1841" s="180"/>
      <c r="BT1841" s="180"/>
      <c r="BU1841" s="180"/>
      <c r="BV1841" s="180"/>
    </row>
    <row r="1842" spans="1:74" x14ac:dyDescent="0.15">
      <c r="A1842" s="5">
        <v>1838</v>
      </c>
      <c r="B1842" s="5">
        <f>data!A1840</f>
        <v>2015093</v>
      </c>
      <c r="C1842" s="6">
        <f>data!C1840</f>
        <v>1</v>
      </c>
      <c r="D1842" s="7">
        <f>data!D1840</f>
        <v>3</v>
      </c>
      <c r="E1842" s="7">
        <f>data!E1840</f>
        <v>13</v>
      </c>
      <c r="F1842" s="7">
        <f>data!F1840</f>
        <v>21</v>
      </c>
      <c r="G1842" s="7">
        <f>data!G1840</f>
        <v>25</v>
      </c>
      <c r="H1842" s="8">
        <f>data!H1840</f>
        <v>31</v>
      </c>
      <c r="I1842" s="9">
        <f>data!I1840</f>
        <v>8</v>
      </c>
      <c r="J1842" s="175"/>
      <c r="K1842" s="143"/>
      <c r="L1842" s="143"/>
      <c r="M1842" s="143"/>
      <c r="N1842" s="176"/>
      <c r="O1842" s="175"/>
      <c r="P1842" s="143"/>
      <c r="Q1842" s="143"/>
      <c r="R1842" s="143"/>
      <c r="S1842" s="176"/>
      <c r="T1842" s="175"/>
      <c r="U1842" s="143"/>
      <c r="V1842" s="143"/>
      <c r="W1842" s="143"/>
      <c r="X1842" s="176"/>
      <c r="Y1842" s="175"/>
      <c r="Z1842" s="143"/>
      <c r="AA1842" s="143"/>
      <c r="AB1842" s="143"/>
      <c r="AC1842" s="176"/>
      <c r="AD1842" s="175"/>
      <c r="AE1842" s="143"/>
      <c r="AF1842" s="143"/>
      <c r="AG1842" s="143"/>
      <c r="AH1842" s="176"/>
      <c r="AI1842" s="175"/>
      <c r="AJ1842" s="143"/>
      <c r="AK1842" s="143"/>
      <c r="AL1842" s="143"/>
      <c r="AM1842" s="176"/>
      <c r="AN1842" s="179"/>
      <c r="AO1842" s="180"/>
      <c r="AP1842" s="180"/>
      <c r="AQ1842" s="180"/>
      <c r="AR1842" s="180"/>
      <c r="AS1842" s="180"/>
      <c r="AT1842" s="180"/>
      <c r="AU1842" s="180"/>
      <c r="AV1842" s="180"/>
      <c r="AW1842" s="180"/>
      <c r="AX1842" s="180"/>
      <c r="AY1842" s="180"/>
      <c r="AZ1842" s="180"/>
      <c r="BA1842" s="180"/>
      <c r="BB1842" s="180"/>
      <c r="BC1842" s="180"/>
      <c r="BD1842" s="180"/>
      <c r="BE1842" s="180"/>
      <c r="BF1842" s="180"/>
      <c r="BG1842" s="180"/>
      <c r="BH1842" s="180"/>
      <c r="BI1842" s="180"/>
      <c r="BJ1842" s="180"/>
      <c r="BK1842" s="180"/>
      <c r="BL1842" s="180"/>
      <c r="BM1842" s="180"/>
      <c r="BN1842" s="180"/>
      <c r="BO1842" s="180"/>
      <c r="BP1842" s="180"/>
      <c r="BQ1842" s="180"/>
      <c r="BR1842" s="180"/>
      <c r="BS1842" s="180"/>
      <c r="BT1842" s="180"/>
      <c r="BU1842" s="180"/>
      <c r="BV1842" s="180"/>
    </row>
    <row r="1843" spans="1:74" x14ac:dyDescent="0.15">
      <c r="A1843" s="5">
        <v>1839</v>
      </c>
      <c r="B1843" s="5">
        <f>data!A1841</f>
        <v>2015094</v>
      </c>
      <c r="C1843" s="6">
        <f>data!C1841</f>
        <v>1</v>
      </c>
      <c r="D1843" s="7">
        <f>data!D1841</f>
        <v>4</v>
      </c>
      <c r="E1843" s="7">
        <f>data!E1841</f>
        <v>6</v>
      </c>
      <c r="F1843" s="7">
        <f>data!F1841</f>
        <v>13</v>
      </c>
      <c r="G1843" s="7">
        <f>data!G1841</f>
        <v>16</v>
      </c>
      <c r="H1843" s="8">
        <f>data!H1841</f>
        <v>17</v>
      </c>
      <c r="I1843" s="9">
        <f>data!I1841</f>
        <v>10</v>
      </c>
      <c r="J1843" s="175"/>
      <c r="K1843" s="143"/>
      <c r="L1843" s="143"/>
      <c r="M1843" s="143"/>
      <c r="N1843" s="176"/>
      <c r="O1843" s="175"/>
      <c r="P1843" s="143"/>
      <c r="Q1843" s="143"/>
      <c r="R1843" s="143"/>
      <c r="S1843" s="176"/>
      <c r="T1843" s="175"/>
      <c r="U1843" s="143"/>
      <c r="V1843" s="143"/>
      <c r="W1843" s="143"/>
      <c r="X1843" s="176"/>
      <c r="Y1843" s="175"/>
      <c r="Z1843" s="143"/>
      <c r="AA1843" s="143"/>
      <c r="AB1843" s="143"/>
      <c r="AC1843" s="176"/>
      <c r="AD1843" s="175"/>
      <c r="AE1843" s="143"/>
      <c r="AF1843" s="143"/>
      <c r="AG1843" s="143"/>
      <c r="AH1843" s="176"/>
      <c r="AI1843" s="175"/>
      <c r="AJ1843" s="143"/>
      <c r="AK1843" s="143"/>
      <c r="AL1843" s="143"/>
      <c r="AM1843" s="176"/>
      <c r="AN1843" s="179"/>
      <c r="AO1843" s="180"/>
      <c r="AP1843" s="180"/>
      <c r="AQ1843" s="180"/>
      <c r="AR1843" s="180"/>
      <c r="AS1843" s="180"/>
      <c r="AT1843" s="180"/>
      <c r="AU1843" s="180"/>
      <c r="AV1843" s="180"/>
      <c r="AW1843" s="180"/>
      <c r="AX1843" s="180"/>
      <c r="AY1843" s="180"/>
      <c r="AZ1843" s="180"/>
      <c r="BA1843" s="180"/>
      <c r="BB1843" s="180"/>
      <c r="BC1843" s="180"/>
      <c r="BD1843" s="180"/>
      <c r="BE1843" s="180"/>
      <c r="BF1843" s="180"/>
      <c r="BG1843" s="180"/>
      <c r="BH1843" s="180"/>
      <c r="BI1843" s="180"/>
      <c r="BJ1843" s="180"/>
      <c r="BK1843" s="180"/>
      <c r="BL1843" s="180"/>
      <c r="BM1843" s="180"/>
      <c r="BN1843" s="180"/>
      <c r="BO1843" s="180"/>
      <c r="BP1843" s="180"/>
      <c r="BQ1843" s="180"/>
      <c r="BR1843" s="180"/>
      <c r="BS1843" s="180"/>
      <c r="BT1843" s="180"/>
      <c r="BU1843" s="180"/>
      <c r="BV1843" s="180"/>
    </row>
    <row r="1844" spans="1:74" x14ac:dyDescent="0.15">
      <c r="A1844" s="5">
        <v>1840</v>
      </c>
      <c r="B1844" s="5">
        <f>data!A1842</f>
        <v>2015095</v>
      </c>
      <c r="C1844" s="6">
        <f>data!C1842</f>
        <v>4</v>
      </c>
      <c r="D1844" s="7">
        <f>data!D1842</f>
        <v>15</v>
      </c>
      <c r="E1844" s="7">
        <f>data!E1842</f>
        <v>21</v>
      </c>
      <c r="F1844" s="7">
        <f>data!F1842</f>
        <v>28</v>
      </c>
      <c r="G1844" s="7">
        <f>data!G1842</f>
        <v>30</v>
      </c>
      <c r="H1844" s="8">
        <f>data!H1842</f>
        <v>31</v>
      </c>
      <c r="I1844" s="9">
        <f>data!I1842</f>
        <v>4</v>
      </c>
      <c r="J1844" s="175"/>
      <c r="K1844" s="143"/>
      <c r="L1844" s="143"/>
      <c r="M1844" s="143"/>
      <c r="N1844" s="176"/>
      <c r="O1844" s="175"/>
      <c r="P1844" s="143"/>
      <c r="Q1844" s="143"/>
      <c r="R1844" s="143"/>
      <c r="S1844" s="176"/>
      <c r="T1844" s="175"/>
      <c r="U1844" s="143"/>
      <c r="V1844" s="143"/>
      <c r="W1844" s="143"/>
      <c r="X1844" s="176"/>
      <c r="Y1844" s="175"/>
      <c r="Z1844" s="143"/>
      <c r="AA1844" s="143"/>
      <c r="AB1844" s="143"/>
      <c r="AC1844" s="176"/>
      <c r="AD1844" s="175"/>
      <c r="AE1844" s="143"/>
      <c r="AF1844" s="143"/>
      <c r="AG1844" s="143"/>
      <c r="AH1844" s="176"/>
      <c r="AI1844" s="175"/>
      <c r="AJ1844" s="143"/>
      <c r="AK1844" s="143"/>
      <c r="AL1844" s="143"/>
      <c r="AM1844" s="176"/>
      <c r="AN1844" s="179"/>
      <c r="AO1844" s="180"/>
      <c r="AP1844" s="180"/>
      <c r="AQ1844" s="180"/>
      <c r="AR1844" s="180"/>
      <c r="AS1844" s="180"/>
      <c r="AT1844" s="180"/>
      <c r="AU1844" s="180"/>
      <c r="AV1844" s="180"/>
      <c r="AW1844" s="180"/>
      <c r="AX1844" s="180"/>
      <c r="AY1844" s="180"/>
      <c r="AZ1844" s="180"/>
      <c r="BA1844" s="180"/>
      <c r="BB1844" s="180"/>
      <c r="BC1844" s="180"/>
      <c r="BD1844" s="180"/>
      <c r="BE1844" s="180"/>
      <c r="BF1844" s="180"/>
      <c r="BG1844" s="180"/>
      <c r="BH1844" s="180"/>
      <c r="BI1844" s="180"/>
      <c r="BJ1844" s="180"/>
      <c r="BK1844" s="180"/>
      <c r="BL1844" s="180"/>
      <c r="BM1844" s="180"/>
      <c r="BN1844" s="180"/>
      <c r="BO1844" s="180"/>
      <c r="BP1844" s="180"/>
      <c r="BQ1844" s="180"/>
      <c r="BR1844" s="180"/>
      <c r="BS1844" s="180"/>
      <c r="BT1844" s="180"/>
      <c r="BU1844" s="180"/>
      <c r="BV1844" s="180"/>
    </row>
    <row r="1845" spans="1:74" x14ac:dyDescent="0.15">
      <c r="A1845" s="5">
        <v>1841</v>
      </c>
      <c r="B1845" s="5">
        <f>data!A1843</f>
        <v>2015096</v>
      </c>
      <c r="C1845" s="6">
        <f>data!C1843</f>
        <v>6</v>
      </c>
      <c r="D1845" s="7">
        <f>data!D1843</f>
        <v>16</v>
      </c>
      <c r="E1845" s="7">
        <f>data!E1843</f>
        <v>17</v>
      </c>
      <c r="F1845" s="7">
        <f>data!F1843</f>
        <v>23</v>
      </c>
      <c r="G1845" s="7">
        <f>data!G1843</f>
        <v>24</v>
      </c>
      <c r="H1845" s="8">
        <f>data!H1843</f>
        <v>31</v>
      </c>
      <c r="I1845" s="9">
        <f>data!I1843</f>
        <v>7</v>
      </c>
      <c r="J1845" s="175"/>
      <c r="K1845" s="143"/>
      <c r="L1845" s="143"/>
      <c r="M1845" s="143"/>
      <c r="N1845" s="176"/>
      <c r="O1845" s="175"/>
      <c r="P1845" s="143"/>
      <c r="Q1845" s="143"/>
      <c r="R1845" s="143"/>
      <c r="S1845" s="176"/>
      <c r="T1845" s="175"/>
      <c r="U1845" s="143"/>
      <c r="V1845" s="143"/>
      <c r="W1845" s="143"/>
      <c r="X1845" s="176"/>
      <c r="Y1845" s="175"/>
      <c r="Z1845" s="143"/>
      <c r="AA1845" s="143"/>
      <c r="AB1845" s="143"/>
      <c r="AC1845" s="176"/>
      <c r="AD1845" s="175"/>
      <c r="AE1845" s="143"/>
      <c r="AF1845" s="143"/>
      <c r="AG1845" s="143"/>
      <c r="AH1845" s="176"/>
      <c r="AI1845" s="175"/>
      <c r="AJ1845" s="143"/>
      <c r="AK1845" s="143"/>
      <c r="AL1845" s="143"/>
      <c r="AM1845" s="176"/>
      <c r="AN1845" s="179"/>
      <c r="AO1845" s="180"/>
      <c r="AP1845" s="180"/>
      <c r="AQ1845" s="180"/>
      <c r="AR1845" s="180"/>
      <c r="AS1845" s="180"/>
      <c r="AT1845" s="180"/>
      <c r="AU1845" s="180"/>
      <c r="AV1845" s="180"/>
      <c r="AW1845" s="180"/>
      <c r="AX1845" s="180"/>
      <c r="AY1845" s="180"/>
      <c r="AZ1845" s="180"/>
      <c r="BA1845" s="180"/>
      <c r="BB1845" s="180"/>
      <c r="BC1845" s="180"/>
      <c r="BD1845" s="180"/>
      <c r="BE1845" s="180"/>
      <c r="BF1845" s="180"/>
      <c r="BG1845" s="180"/>
      <c r="BH1845" s="180"/>
      <c r="BI1845" s="180"/>
      <c r="BJ1845" s="180"/>
      <c r="BK1845" s="180"/>
      <c r="BL1845" s="180"/>
      <c r="BM1845" s="180"/>
      <c r="BN1845" s="180"/>
      <c r="BO1845" s="180"/>
      <c r="BP1845" s="180"/>
      <c r="BQ1845" s="180"/>
      <c r="BR1845" s="180"/>
      <c r="BS1845" s="180"/>
      <c r="BT1845" s="180"/>
      <c r="BU1845" s="180"/>
      <c r="BV1845" s="180"/>
    </row>
    <row r="1846" spans="1:74" x14ac:dyDescent="0.15">
      <c r="A1846" s="5">
        <v>1842</v>
      </c>
      <c r="B1846" s="5">
        <f>data!A1844</f>
        <v>2015097</v>
      </c>
      <c r="C1846" s="6">
        <f>data!C1844</f>
        <v>9</v>
      </c>
      <c r="D1846" s="7">
        <f>data!D1844</f>
        <v>12</v>
      </c>
      <c r="E1846" s="7">
        <f>data!E1844</f>
        <v>14</v>
      </c>
      <c r="F1846" s="7">
        <f>data!F1844</f>
        <v>20</v>
      </c>
      <c r="G1846" s="7">
        <f>data!G1844</f>
        <v>26</v>
      </c>
      <c r="H1846" s="8">
        <f>data!H1844</f>
        <v>27</v>
      </c>
      <c r="I1846" s="9">
        <f>data!I1844</f>
        <v>4</v>
      </c>
      <c r="J1846" s="175"/>
      <c r="K1846" s="143"/>
      <c r="L1846" s="143"/>
      <c r="M1846" s="143"/>
      <c r="N1846" s="176"/>
      <c r="O1846" s="175"/>
      <c r="P1846" s="143"/>
      <c r="Q1846" s="143"/>
      <c r="R1846" s="143"/>
      <c r="S1846" s="176"/>
      <c r="T1846" s="175"/>
      <c r="U1846" s="143"/>
      <c r="V1846" s="143"/>
      <c r="W1846" s="143"/>
      <c r="X1846" s="176"/>
      <c r="Y1846" s="175"/>
      <c r="Z1846" s="143"/>
      <c r="AA1846" s="143"/>
      <c r="AB1846" s="143"/>
      <c r="AC1846" s="176"/>
      <c r="AD1846" s="175"/>
      <c r="AE1846" s="143"/>
      <c r="AF1846" s="143"/>
      <c r="AG1846" s="143"/>
      <c r="AH1846" s="176"/>
      <c r="AI1846" s="175"/>
      <c r="AJ1846" s="143"/>
      <c r="AK1846" s="143"/>
      <c r="AL1846" s="143"/>
      <c r="AM1846" s="176"/>
      <c r="AN1846" s="179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80"/>
      <c r="BI1846" s="180"/>
      <c r="BJ1846" s="180"/>
      <c r="BK1846" s="180"/>
      <c r="BL1846" s="180"/>
      <c r="BM1846" s="180"/>
      <c r="BN1846" s="180"/>
      <c r="BO1846" s="180"/>
      <c r="BP1846" s="180"/>
      <c r="BQ1846" s="180"/>
      <c r="BR1846" s="180"/>
      <c r="BS1846" s="180"/>
      <c r="BT1846" s="180"/>
      <c r="BU1846" s="180"/>
      <c r="BV1846" s="180"/>
    </row>
    <row r="1847" spans="1:74" x14ac:dyDescent="0.15">
      <c r="A1847" s="5">
        <v>1843</v>
      </c>
      <c r="B1847" s="5">
        <f>data!A1845</f>
        <v>2015098</v>
      </c>
      <c r="C1847" s="6">
        <f>data!C1845</f>
        <v>6</v>
      </c>
      <c r="D1847" s="7">
        <f>data!D1845</f>
        <v>9</v>
      </c>
      <c r="E1847" s="7">
        <f>data!E1845</f>
        <v>13</v>
      </c>
      <c r="F1847" s="7">
        <f>data!F1845</f>
        <v>26</v>
      </c>
      <c r="G1847" s="7">
        <f>data!G1845</f>
        <v>27</v>
      </c>
      <c r="H1847" s="8">
        <f>data!H1845</f>
        <v>33</v>
      </c>
      <c r="I1847" s="9">
        <f>data!I1845</f>
        <v>1</v>
      </c>
      <c r="J1847" s="175"/>
      <c r="K1847" s="143"/>
      <c r="L1847" s="143"/>
      <c r="M1847" s="143"/>
      <c r="N1847" s="176"/>
      <c r="O1847" s="175"/>
      <c r="P1847" s="143"/>
      <c r="Q1847" s="143"/>
      <c r="R1847" s="143"/>
      <c r="S1847" s="176"/>
      <c r="T1847" s="175"/>
      <c r="U1847" s="143"/>
      <c r="V1847" s="143"/>
      <c r="W1847" s="143"/>
      <c r="X1847" s="176"/>
      <c r="Y1847" s="175"/>
      <c r="Z1847" s="143"/>
      <c r="AA1847" s="143"/>
      <c r="AB1847" s="143"/>
      <c r="AC1847" s="176"/>
      <c r="AD1847" s="175"/>
      <c r="AE1847" s="143"/>
      <c r="AF1847" s="143"/>
      <c r="AG1847" s="143"/>
      <c r="AH1847" s="176"/>
      <c r="AI1847" s="175"/>
      <c r="AJ1847" s="143"/>
      <c r="AK1847" s="143"/>
      <c r="AL1847" s="143"/>
      <c r="AM1847" s="176"/>
      <c r="AN1847" s="179"/>
      <c r="AO1847" s="180"/>
      <c r="AP1847" s="180"/>
      <c r="AQ1847" s="180"/>
      <c r="AR1847" s="180"/>
      <c r="AS1847" s="180"/>
      <c r="AT1847" s="180"/>
      <c r="AU1847" s="180"/>
      <c r="AV1847" s="180"/>
      <c r="AW1847" s="180"/>
      <c r="AX1847" s="180"/>
      <c r="AY1847" s="180"/>
      <c r="AZ1847" s="180"/>
      <c r="BA1847" s="180"/>
      <c r="BB1847" s="180"/>
      <c r="BC1847" s="180"/>
      <c r="BD1847" s="180"/>
      <c r="BE1847" s="180"/>
      <c r="BF1847" s="180"/>
      <c r="BG1847" s="180"/>
      <c r="BH1847" s="180"/>
      <c r="BI1847" s="180"/>
      <c r="BJ1847" s="180"/>
      <c r="BK1847" s="180"/>
      <c r="BL1847" s="180"/>
      <c r="BM1847" s="180"/>
      <c r="BN1847" s="180"/>
      <c r="BO1847" s="180"/>
      <c r="BP1847" s="180"/>
      <c r="BQ1847" s="180"/>
      <c r="BR1847" s="180"/>
      <c r="BS1847" s="180"/>
      <c r="BT1847" s="180"/>
      <c r="BU1847" s="180"/>
      <c r="BV1847" s="180"/>
    </row>
    <row r="1848" spans="1:74" x14ac:dyDescent="0.15">
      <c r="A1848" s="5">
        <v>1844</v>
      </c>
      <c r="B1848" s="5">
        <f>data!A1846</f>
        <v>2015099</v>
      </c>
      <c r="C1848" s="6">
        <f>data!C1846</f>
        <v>6</v>
      </c>
      <c r="D1848" s="7">
        <f>data!D1846</f>
        <v>7</v>
      </c>
      <c r="E1848" s="7">
        <f>data!E1846</f>
        <v>10</v>
      </c>
      <c r="F1848" s="7">
        <f>data!F1846</f>
        <v>11</v>
      </c>
      <c r="G1848" s="7">
        <f>data!G1846</f>
        <v>14</v>
      </c>
      <c r="H1848" s="8">
        <f>data!H1846</f>
        <v>22</v>
      </c>
      <c r="I1848" s="9">
        <f>data!I1846</f>
        <v>9</v>
      </c>
      <c r="J1848" s="175"/>
      <c r="K1848" s="143"/>
      <c r="L1848" s="143"/>
      <c r="M1848" s="143"/>
      <c r="N1848" s="176"/>
      <c r="O1848" s="175"/>
      <c r="P1848" s="143"/>
      <c r="Q1848" s="143"/>
      <c r="R1848" s="143"/>
      <c r="S1848" s="176"/>
      <c r="T1848" s="175"/>
      <c r="U1848" s="143"/>
      <c r="V1848" s="143"/>
      <c r="W1848" s="143"/>
      <c r="X1848" s="176"/>
      <c r="Y1848" s="175"/>
      <c r="Z1848" s="143"/>
      <c r="AA1848" s="143"/>
      <c r="AB1848" s="143"/>
      <c r="AC1848" s="176"/>
      <c r="AD1848" s="175"/>
      <c r="AE1848" s="143"/>
      <c r="AF1848" s="143"/>
      <c r="AG1848" s="143"/>
      <c r="AH1848" s="176"/>
      <c r="AI1848" s="175"/>
      <c r="AJ1848" s="143"/>
      <c r="AK1848" s="143"/>
      <c r="AL1848" s="143"/>
      <c r="AM1848" s="176"/>
      <c r="AN1848" s="179"/>
      <c r="AO1848" s="180"/>
      <c r="AP1848" s="180"/>
      <c r="AQ1848" s="180"/>
      <c r="AR1848" s="180"/>
      <c r="AS1848" s="180"/>
      <c r="AT1848" s="180"/>
      <c r="AU1848" s="180"/>
      <c r="AV1848" s="180"/>
      <c r="AW1848" s="180"/>
      <c r="AX1848" s="180"/>
      <c r="AY1848" s="180"/>
      <c r="AZ1848" s="180"/>
      <c r="BA1848" s="180"/>
      <c r="BB1848" s="180"/>
      <c r="BC1848" s="180"/>
      <c r="BD1848" s="180"/>
      <c r="BE1848" s="180"/>
      <c r="BF1848" s="180"/>
      <c r="BG1848" s="180"/>
      <c r="BH1848" s="180"/>
      <c r="BI1848" s="180"/>
      <c r="BJ1848" s="180"/>
      <c r="BK1848" s="180"/>
      <c r="BL1848" s="180"/>
      <c r="BM1848" s="180"/>
      <c r="BN1848" s="180"/>
      <c r="BO1848" s="180"/>
      <c r="BP1848" s="180"/>
      <c r="BQ1848" s="180"/>
      <c r="BR1848" s="180"/>
      <c r="BS1848" s="180"/>
      <c r="BT1848" s="180"/>
      <c r="BU1848" s="180"/>
      <c r="BV1848" s="180"/>
    </row>
    <row r="1849" spans="1:74" x14ac:dyDescent="0.15">
      <c r="A1849" s="5">
        <v>1845</v>
      </c>
      <c r="B1849" s="5">
        <f>data!A1847</f>
        <v>2015100</v>
      </c>
      <c r="C1849" s="6">
        <f>data!C1847</f>
        <v>2</v>
      </c>
      <c r="D1849" s="7">
        <f>data!D1847</f>
        <v>3</v>
      </c>
      <c r="E1849" s="7">
        <f>data!E1847</f>
        <v>11</v>
      </c>
      <c r="F1849" s="7">
        <f>data!F1847</f>
        <v>17</v>
      </c>
      <c r="G1849" s="7">
        <f>data!G1847</f>
        <v>19</v>
      </c>
      <c r="H1849" s="8">
        <f>data!H1847</f>
        <v>21</v>
      </c>
      <c r="I1849" s="9">
        <f>data!I1847</f>
        <v>8</v>
      </c>
      <c r="J1849" s="175"/>
      <c r="K1849" s="143"/>
      <c r="L1849" s="143"/>
      <c r="M1849" s="143"/>
      <c r="N1849" s="176"/>
      <c r="O1849" s="175"/>
      <c r="P1849" s="143"/>
      <c r="Q1849" s="143"/>
      <c r="R1849" s="143"/>
      <c r="S1849" s="176"/>
      <c r="T1849" s="175"/>
      <c r="U1849" s="143"/>
      <c r="V1849" s="143"/>
      <c r="W1849" s="143"/>
      <c r="X1849" s="176"/>
      <c r="Y1849" s="175"/>
      <c r="Z1849" s="143"/>
      <c r="AA1849" s="143"/>
      <c r="AB1849" s="143"/>
      <c r="AC1849" s="176"/>
      <c r="AD1849" s="175"/>
      <c r="AE1849" s="143"/>
      <c r="AF1849" s="143"/>
      <c r="AG1849" s="143"/>
      <c r="AH1849" s="176"/>
      <c r="AI1849" s="175"/>
      <c r="AJ1849" s="143"/>
      <c r="AK1849" s="143"/>
      <c r="AL1849" s="143"/>
      <c r="AM1849" s="176"/>
      <c r="AN1849" s="179"/>
      <c r="AO1849" s="180"/>
      <c r="AP1849" s="180"/>
      <c r="AQ1849" s="180"/>
      <c r="AR1849" s="180"/>
      <c r="AS1849" s="180"/>
      <c r="AT1849" s="180"/>
      <c r="AU1849" s="180"/>
      <c r="AV1849" s="180"/>
      <c r="AW1849" s="180"/>
      <c r="AX1849" s="180"/>
      <c r="AY1849" s="180"/>
      <c r="AZ1849" s="180"/>
      <c r="BA1849" s="180"/>
      <c r="BB1849" s="180"/>
      <c r="BC1849" s="180"/>
      <c r="BD1849" s="180"/>
      <c r="BE1849" s="180"/>
      <c r="BF1849" s="180"/>
      <c r="BG1849" s="180"/>
      <c r="BH1849" s="180"/>
      <c r="BI1849" s="180"/>
      <c r="BJ1849" s="180"/>
      <c r="BK1849" s="180"/>
      <c r="BL1849" s="180"/>
      <c r="BM1849" s="180"/>
      <c r="BN1849" s="180"/>
      <c r="BO1849" s="180"/>
      <c r="BP1849" s="180"/>
      <c r="BQ1849" s="180"/>
      <c r="BR1849" s="180"/>
      <c r="BS1849" s="180"/>
      <c r="BT1849" s="180"/>
      <c r="BU1849" s="180"/>
      <c r="BV1849" s="180"/>
    </row>
    <row r="1850" spans="1:74" x14ac:dyDescent="0.15">
      <c r="A1850" s="5">
        <v>1846</v>
      </c>
      <c r="B1850" s="5">
        <f>data!A1848</f>
        <v>2015101</v>
      </c>
      <c r="C1850" s="6">
        <f>data!C1848</f>
        <v>8</v>
      </c>
      <c r="D1850" s="7">
        <f>data!D1848</f>
        <v>16</v>
      </c>
      <c r="E1850" s="7">
        <f>data!E1848</f>
        <v>22</v>
      </c>
      <c r="F1850" s="7">
        <f>data!F1848</f>
        <v>24</v>
      </c>
      <c r="G1850" s="7">
        <f>data!G1848</f>
        <v>28</v>
      </c>
      <c r="H1850" s="8">
        <f>data!H1848</f>
        <v>29</v>
      </c>
      <c r="I1850" s="9">
        <f>data!I1848</f>
        <v>5</v>
      </c>
      <c r="J1850" s="175"/>
      <c r="K1850" s="143"/>
      <c r="L1850" s="143"/>
      <c r="M1850" s="143"/>
      <c r="N1850" s="176"/>
      <c r="O1850" s="175"/>
      <c r="P1850" s="143"/>
      <c r="Q1850" s="143"/>
      <c r="R1850" s="143"/>
      <c r="S1850" s="176"/>
      <c r="T1850" s="175"/>
      <c r="U1850" s="143"/>
      <c r="V1850" s="143"/>
      <c r="W1850" s="143"/>
      <c r="X1850" s="176"/>
      <c r="Y1850" s="175"/>
      <c r="Z1850" s="143"/>
      <c r="AA1850" s="143"/>
      <c r="AB1850" s="143"/>
      <c r="AC1850" s="176"/>
      <c r="AD1850" s="175"/>
      <c r="AE1850" s="143"/>
      <c r="AF1850" s="143"/>
      <c r="AG1850" s="143"/>
      <c r="AH1850" s="176"/>
      <c r="AI1850" s="175"/>
      <c r="AJ1850" s="143"/>
      <c r="AK1850" s="143"/>
      <c r="AL1850" s="143"/>
      <c r="AM1850" s="176"/>
      <c r="AN1850" s="179"/>
      <c r="AO1850" s="180"/>
      <c r="AP1850" s="180"/>
      <c r="AQ1850" s="180"/>
      <c r="AR1850" s="180"/>
      <c r="AS1850" s="180"/>
      <c r="AT1850" s="180"/>
      <c r="AU1850" s="180"/>
      <c r="AV1850" s="180"/>
      <c r="AW1850" s="180"/>
      <c r="AX1850" s="180"/>
      <c r="AY1850" s="180"/>
      <c r="AZ1850" s="180"/>
      <c r="BA1850" s="180"/>
      <c r="BB1850" s="180"/>
      <c r="BC1850" s="180"/>
      <c r="BD1850" s="180"/>
      <c r="BE1850" s="180"/>
      <c r="BF1850" s="180"/>
      <c r="BG1850" s="180"/>
      <c r="BH1850" s="180"/>
      <c r="BI1850" s="180"/>
      <c r="BJ1850" s="180"/>
      <c r="BK1850" s="180"/>
      <c r="BL1850" s="180"/>
      <c r="BM1850" s="180"/>
      <c r="BN1850" s="180"/>
      <c r="BO1850" s="180"/>
      <c r="BP1850" s="180"/>
      <c r="BQ1850" s="180"/>
      <c r="BR1850" s="180"/>
      <c r="BS1850" s="180"/>
      <c r="BT1850" s="180"/>
      <c r="BU1850" s="180"/>
      <c r="BV1850" s="180"/>
    </row>
    <row r="1851" spans="1:74" x14ac:dyDescent="0.15">
      <c r="A1851" s="5">
        <v>1847</v>
      </c>
      <c r="B1851" s="5">
        <f>data!A1849</f>
        <v>2015102</v>
      </c>
      <c r="C1851" s="6">
        <f>data!C1849</f>
        <v>7</v>
      </c>
      <c r="D1851" s="7">
        <f>data!D1849</f>
        <v>9</v>
      </c>
      <c r="E1851" s="7">
        <f>data!E1849</f>
        <v>12</v>
      </c>
      <c r="F1851" s="7">
        <f>data!F1849</f>
        <v>14</v>
      </c>
      <c r="G1851" s="7">
        <f>data!G1849</f>
        <v>21</v>
      </c>
      <c r="H1851" s="8">
        <f>data!H1849</f>
        <v>23</v>
      </c>
      <c r="I1851" s="9">
        <f>data!I1849</f>
        <v>6</v>
      </c>
      <c r="J1851" s="175"/>
      <c r="K1851" s="143"/>
      <c r="L1851" s="143"/>
      <c r="M1851" s="143"/>
      <c r="N1851" s="176"/>
      <c r="O1851" s="175"/>
      <c r="P1851" s="143"/>
      <c r="Q1851" s="143"/>
      <c r="R1851" s="143"/>
      <c r="S1851" s="176"/>
      <c r="T1851" s="175"/>
      <c r="U1851" s="143"/>
      <c r="V1851" s="143"/>
      <c r="W1851" s="143"/>
      <c r="X1851" s="176"/>
      <c r="Y1851" s="175"/>
      <c r="Z1851" s="143"/>
      <c r="AA1851" s="143"/>
      <c r="AB1851" s="143"/>
      <c r="AC1851" s="176"/>
      <c r="AD1851" s="175"/>
      <c r="AE1851" s="143"/>
      <c r="AF1851" s="143"/>
      <c r="AG1851" s="143"/>
      <c r="AH1851" s="176"/>
      <c r="AI1851" s="175"/>
      <c r="AJ1851" s="143"/>
      <c r="AK1851" s="143"/>
      <c r="AL1851" s="143"/>
      <c r="AM1851" s="176"/>
      <c r="AN1851" s="179"/>
      <c r="AO1851" s="180"/>
      <c r="AP1851" s="180"/>
      <c r="AQ1851" s="180"/>
      <c r="AR1851" s="180"/>
      <c r="AS1851" s="180"/>
      <c r="AT1851" s="180"/>
      <c r="AU1851" s="180"/>
      <c r="AV1851" s="180"/>
      <c r="AW1851" s="180"/>
      <c r="AX1851" s="180"/>
      <c r="AY1851" s="180"/>
      <c r="AZ1851" s="180"/>
      <c r="BA1851" s="180"/>
      <c r="BB1851" s="180"/>
      <c r="BC1851" s="180"/>
      <c r="BD1851" s="180"/>
      <c r="BE1851" s="180"/>
      <c r="BF1851" s="180"/>
      <c r="BG1851" s="180"/>
      <c r="BH1851" s="180"/>
      <c r="BI1851" s="180"/>
      <c r="BJ1851" s="180"/>
      <c r="BK1851" s="180"/>
      <c r="BL1851" s="180"/>
      <c r="BM1851" s="180"/>
      <c r="BN1851" s="180"/>
      <c r="BO1851" s="180"/>
      <c r="BP1851" s="180"/>
      <c r="BQ1851" s="180"/>
      <c r="BR1851" s="180"/>
      <c r="BS1851" s="180"/>
      <c r="BT1851" s="180"/>
      <c r="BU1851" s="180"/>
      <c r="BV1851" s="180"/>
    </row>
    <row r="1852" spans="1:74" x14ac:dyDescent="0.15">
      <c r="A1852" s="5">
        <v>1848</v>
      </c>
      <c r="B1852" s="5">
        <f>data!A1850</f>
        <v>2015103</v>
      </c>
      <c r="C1852" s="6">
        <f>data!C1850</f>
        <v>6</v>
      </c>
      <c r="D1852" s="7">
        <f>data!D1850</f>
        <v>8</v>
      </c>
      <c r="E1852" s="7">
        <f>data!E1850</f>
        <v>13</v>
      </c>
      <c r="F1852" s="7">
        <f>data!F1850</f>
        <v>26</v>
      </c>
      <c r="G1852" s="7">
        <f>data!G1850</f>
        <v>30</v>
      </c>
      <c r="H1852" s="8">
        <f>data!H1850</f>
        <v>32</v>
      </c>
      <c r="I1852" s="9">
        <f>data!I1850</f>
        <v>14</v>
      </c>
      <c r="J1852" s="175"/>
      <c r="K1852" s="143"/>
      <c r="L1852" s="143"/>
      <c r="M1852" s="143"/>
      <c r="N1852" s="176"/>
      <c r="O1852" s="175"/>
      <c r="P1852" s="143"/>
      <c r="Q1852" s="143"/>
      <c r="R1852" s="143"/>
      <c r="S1852" s="176"/>
      <c r="T1852" s="175"/>
      <c r="U1852" s="143"/>
      <c r="V1852" s="143"/>
      <c r="W1852" s="143"/>
      <c r="X1852" s="176"/>
      <c r="Y1852" s="175"/>
      <c r="Z1852" s="143"/>
      <c r="AA1852" s="143"/>
      <c r="AB1852" s="143"/>
      <c r="AC1852" s="176"/>
      <c r="AD1852" s="175"/>
      <c r="AE1852" s="143"/>
      <c r="AF1852" s="143"/>
      <c r="AG1852" s="143"/>
      <c r="AH1852" s="176"/>
      <c r="AI1852" s="175"/>
      <c r="AJ1852" s="143"/>
      <c r="AK1852" s="143"/>
      <c r="AL1852" s="143"/>
      <c r="AM1852" s="176"/>
      <c r="AN1852" s="179"/>
      <c r="AO1852" s="180"/>
      <c r="AP1852" s="180"/>
      <c r="AQ1852" s="180"/>
      <c r="AR1852" s="180"/>
      <c r="AS1852" s="180"/>
      <c r="AT1852" s="180"/>
      <c r="AU1852" s="180"/>
      <c r="AV1852" s="180"/>
      <c r="AW1852" s="180"/>
      <c r="AX1852" s="180"/>
      <c r="AY1852" s="180"/>
      <c r="AZ1852" s="180"/>
      <c r="BA1852" s="180"/>
      <c r="BB1852" s="180"/>
      <c r="BC1852" s="180"/>
      <c r="BD1852" s="180"/>
      <c r="BE1852" s="180"/>
      <c r="BF1852" s="180"/>
      <c r="BG1852" s="180"/>
      <c r="BH1852" s="180"/>
      <c r="BI1852" s="180"/>
      <c r="BJ1852" s="180"/>
      <c r="BK1852" s="180"/>
      <c r="BL1852" s="180"/>
      <c r="BM1852" s="180"/>
      <c r="BN1852" s="180"/>
      <c r="BO1852" s="180"/>
      <c r="BP1852" s="180"/>
      <c r="BQ1852" s="180"/>
      <c r="BR1852" s="180"/>
      <c r="BS1852" s="180"/>
      <c r="BT1852" s="180"/>
      <c r="BU1852" s="180"/>
      <c r="BV1852" s="180"/>
    </row>
    <row r="1853" spans="1:74" x14ac:dyDescent="0.15">
      <c r="A1853" s="5">
        <v>1849</v>
      </c>
      <c r="B1853" s="5">
        <f>data!A1851</f>
        <v>2015104</v>
      </c>
      <c r="C1853" s="6">
        <f>data!C1851</f>
        <v>9</v>
      </c>
      <c r="D1853" s="7">
        <f>data!D1851</f>
        <v>18</v>
      </c>
      <c r="E1853" s="7">
        <f>data!E1851</f>
        <v>21</v>
      </c>
      <c r="F1853" s="7">
        <f>data!F1851</f>
        <v>23</v>
      </c>
      <c r="G1853" s="7">
        <f>data!G1851</f>
        <v>25</v>
      </c>
      <c r="H1853" s="8">
        <f>data!H1851</f>
        <v>26</v>
      </c>
      <c r="I1853" s="9">
        <f>data!I1851</f>
        <v>1</v>
      </c>
      <c r="J1853" s="175"/>
      <c r="K1853" s="143"/>
      <c r="L1853" s="143"/>
      <c r="M1853" s="143"/>
      <c r="N1853" s="176"/>
      <c r="O1853" s="175"/>
      <c r="P1853" s="143"/>
      <c r="Q1853" s="143"/>
      <c r="R1853" s="143"/>
      <c r="S1853" s="176"/>
      <c r="T1853" s="175"/>
      <c r="U1853" s="143"/>
      <c r="V1853" s="143"/>
      <c r="W1853" s="143"/>
      <c r="X1853" s="176"/>
      <c r="Y1853" s="175"/>
      <c r="Z1853" s="143"/>
      <c r="AA1853" s="143"/>
      <c r="AB1853" s="143"/>
      <c r="AC1853" s="176"/>
      <c r="AD1853" s="175"/>
      <c r="AE1853" s="143"/>
      <c r="AF1853" s="143"/>
      <c r="AG1853" s="143"/>
      <c r="AH1853" s="176"/>
      <c r="AI1853" s="175"/>
      <c r="AJ1853" s="143"/>
      <c r="AK1853" s="143"/>
      <c r="AL1853" s="143"/>
      <c r="AM1853" s="176"/>
      <c r="AN1853" s="179"/>
      <c r="AO1853" s="180"/>
      <c r="AP1853" s="180"/>
      <c r="AQ1853" s="180"/>
      <c r="AR1853" s="180"/>
      <c r="AS1853" s="180"/>
      <c r="AT1853" s="180"/>
      <c r="AU1853" s="180"/>
      <c r="AV1853" s="180"/>
      <c r="AW1853" s="180"/>
      <c r="AX1853" s="180"/>
      <c r="AY1853" s="180"/>
      <c r="AZ1853" s="180"/>
      <c r="BA1853" s="180"/>
      <c r="BB1853" s="180"/>
      <c r="BC1853" s="180"/>
      <c r="BD1853" s="180"/>
      <c r="BE1853" s="180"/>
      <c r="BF1853" s="180"/>
      <c r="BG1853" s="180"/>
      <c r="BH1853" s="180"/>
      <c r="BI1853" s="180"/>
      <c r="BJ1853" s="180"/>
      <c r="BK1853" s="180"/>
      <c r="BL1853" s="180"/>
      <c r="BM1853" s="180"/>
      <c r="BN1853" s="180"/>
      <c r="BO1853" s="180"/>
      <c r="BP1853" s="180"/>
      <c r="BQ1853" s="180"/>
      <c r="BR1853" s="180"/>
      <c r="BS1853" s="180"/>
      <c r="BT1853" s="180"/>
      <c r="BU1853" s="180"/>
      <c r="BV1853" s="180"/>
    </row>
    <row r="1854" spans="1:74" x14ac:dyDescent="0.15">
      <c r="A1854" s="5">
        <v>1850</v>
      </c>
      <c r="B1854" s="5">
        <f>data!A1852</f>
        <v>2015105</v>
      </c>
      <c r="C1854" s="6">
        <f>data!C1852</f>
        <v>9</v>
      </c>
      <c r="D1854" s="7">
        <f>data!D1852</f>
        <v>10</v>
      </c>
      <c r="E1854" s="7">
        <f>data!E1852</f>
        <v>16</v>
      </c>
      <c r="F1854" s="7">
        <f>data!F1852</f>
        <v>19</v>
      </c>
      <c r="G1854" s="7">
        <f>data!G1852</f>
        <v>20</v>
      </c>
      <c r="H1854" s="8">
        <f>data!H1852</f>
        <v>26</v>
      </c>
      <c r="I1854" s="9">
        <f>data!I1852</f>
        <v>12</v>
      </c>
      <c r="J1854" s="175"/>
      <c r="K1854" s="143"/>
      <c r="L1854" s="143"/>
      <c r="M1854" s="143"/>
      <c r="N1854" s="176"/>
      <c r="O1854" s="175"/>
      <c r="P1854" s="143"/>
      <c r="Q1854" s="143"/>
      <c r="R1854" s="143"/>
      <c r="S1854" s="176"/>
      <c r="T1854" s="175"/>
      <c r="U1854" s="143"/>
      <c r="V1854" s="143"/>
      <c r="W1854" s="143"/>
      <c r="X1854" s="176"/>
      <c r="Y1854" s="175"/>
      <c r="Z1854" s="143"/>
      <c r="AA1854" s="143"/>
      <c r="AB1854" s="143"/>
      <c r="AC1854" s="176"/>
      <c r="AD1854" s="175"/>
      <c r="AE1854" s="143"/>
      <c r="AF1854" s="143"/>
      <c r="AG1854" s="143"/>
      <c r="AH1854" s="176"/>
      <c r="AI1854" s="175"/>
      <c r="AJ1854" s="143"/>
      <c r="AK1854" s="143"/>
      <c r="AL1854" s="143"/>
      <c r="AM1854" s="176"/>
      <c r="AN1854" s="179"/>
      <c r="AO1854" s="180"/>
      <c r="AP1854" s="180"/>
      <c r="AQ1854" s="180"/>
      <c r="AR1854" s="180"/>
      <c r="AS1854" s="180"/>
      <c r="AT1854" s="180"/>
      <c r="AU1854" s="180"/>
      <c r="AV1854" s="180"/>
      <c r="AW1854" s="180"/>
      <c r="AX1854" s="180"/>
      <c r="AY1854" s="180"/>
      <c r="AZ1854" s="180"/>
      <c r="BA1854" s="180"/>
      <c r="BB1854" s="180"/>
      <c r="BC1854" s="180"/>
      <c r="BD1854" s="180"/>
      <c r="BE1854" s="180"/>
      <c r="BF1854" s="180"/>
      <c r="BG1854" s="180"/>
      <c r="BH1854" s="180"/>
      <c r="BI1854" s="180"/>
      <c r="BJ1854" s="180"/>
      <c r="BK1854" s="180"/>
      <c r="BL1854" s="180"/>
      <c r="BM1854" s="180"/>
      <c r="BN1854" s="180"/>
      <c r="BO1854" s="180"/>
      <c r="BP1854" s="180"/>
      <c r="BQ1854" s="180"/>
      <c r="BR1854" s="180"/>
      <c r="BS1854" s="180"/>
      <c r="BT1854" s="180"/>
      <c r="BU1854" s="180"/>
      <c r="BV1854" s="180"/>
    </row>
    <row r="1855" spans="1:74" x14ac:dyDescent="0.15">
      <c r="A1855" s="5">
        <v>1851</v>
      </c>
      <c r="B1855" s="5">
        <f>data!A1853</f>
        <v>2015106</v>
      </c>
      <c r="C1855" s="6">
        <f>data!C1853</f>
        <v>1</v>
      </c>
      <c r="D1855" s="7">
        <f>data!D1853</f>
        <v>3</v>
      </c>
      <c r="E1855" s="7">
        <f>data!E1853</f>
        <v>4</v>
      </c>
      <c r="F1855" s="7">
        <f>data!F1853</f>
        <v>23</v>
      </c>
      <c r="G1855" s="7">
        <f>data!G1853</f>
        <v>31</v>
      </c>
      <c r="H1855" s="8">
        <f>data!H1853</f>
        <v>32</v>
      </c>
      <c r="I1855" s="9">
        <f>data!I1853</f>
        <v>13</v>
      </c>
      <c r="J1855" s="175"/>
      <c r="K1855" s="143"/>
      <c r="L1855" s="143"/>
      <c r="M1855" s="143"/>
      <c r="N1855" s="176"/>
      <c r="O1855" s="175"/>
      <c r="P1855" s="143"/>
      <c r="Q1855" s="143"/>
      <c r="R1855" s="143"/>
      <c r="S1855" s="176"/>
      <c r="T1855" s="175"/>
      <c r="U1855" s="143"/>
      <c r="V1855" s="143"/>
      <c r="W1855" s="143"/>
      <c r="X1855" s="176"/>
      <c r="Y1855" s="175"/>
      <c r="Z1855" s="143"/>
      <c r="AA1855" s="143"/>
      <c r="AB1855" s="143"/>
      <c r="AC1855" s="176"/>
      <c r="AD1855" s="175"/>
      <c r="AE1855" s="143"/>
      <c r="AF1855" s="143"/>
      <c r="AG1855" s="143"/>
      <c r="AH1855" s="176"/>
      <c r="AI1855" s="175"/>
      <c r="AJ1855" s="143"/>
      <c r="AK1855" s="143"/>
      <c r="AL1855" s="143"/>
      <c r="AM1855" s="176"/>
      <c r="AN1855" s="179"/>
      <c r="AO1855" s="180"/>
      <c r="AP1855" s="180"/>
      <c r="AQ1855" s="180"/>
      <c r="AR1855" s="180"/>
      <c r="AS1855" s="180"/>
      <c r="AT1855" s="180"/>
      <c r="AU1855" s="180"/>
      <c r="AV1855" s="180"/>
      <c r="AW1855" s="180"/>
      <c r="AX1855" s="180"/>
      <c r="AY1855" s="180"/>
      <c r="AZ1855" s="180"/>
      <c r="BA1855" s="180"/>
      <c r="BB1855" s="180"/>
      <c r="BC1855" s="180"/>
      <c r="BD1855" s="180"/>
      <c r="BE1855" s="180"/>
      <c r="BF1855" s="180"/>
      <c r="BG1855" s="180"/>
      <c r="BH1855" s="180"/>
      <c r="BI1855" s="180"/>
      <c r="BJ1855" s="180"/>
      <c r="BK1855" s="180"/>
      <c r="BL1855" s="180"/>
      <c r="BM1855" s="180"/>
      <c r="BN1855" s="180"/>
      <c r="BO1855" s="180"/>
      <c r="BP1855" s="180"/>
      <c r="BQ1855" s="180"/>
      <c r="BR1855" s="180"/>
      <c r="BS1855" s="180"/>
      <c r="BT1855" s="180"/>
      <c r="BU1855" s="180"/>
      <c r="BV1855" s="180"/>
    </row>
    <row r="1856" spans="1:74" x14ac:dyDescent="0.15">
      <c r="A1856" s="5">
        <v>1852</v>
      </c>
      <c r="B1856" s="5">
        <f>data!A1854</f>
        <v>2015107</v>
      </c>
      <c r="C1856" s="6">
        <f>data!C1854</f>
        <v>7</v>
      </c>
      <c r="D1856" s="7">
        <f>data!D1854</f>
        <v>14</v>
      </c>
      <c r="E1856" s="7">
        <f>data!E1854</f>
        <v>16</v>
      </c>
      <c r="F1856" s="7">
        <f>data!F1854</f>
        <v>18</v>
      </c>
      <c r="G1856" s="7">
        <f>data!G1854</f>
        <v>21</v>
      </c>
      <c r="H1856" s="8">
        <f>data!H1854</f>
        <v>25</v>
      </c>
      <c r="I1856" s="9">
        <f>data!I1854</f>
        <v>8</v>
      </c>
      <c r="J1856" s="175"/>
      <c r="K1856" s="143"/>
      <c r="L1856" s="143"/>
      <c r="M1856" s="143"/>
      <c r="N1856" s="176"/>
      <c r="O1856" s="175"/>
      <c r="P1856" s="143"/>
      <c r="Q1856" s="143"/>
      <c r="R1856" s="143"/>
      <c r="S1856" s="176"/>
      <c r="T1856" s="175"/>
      <c r="U1856" s="143"/>
      <c r="V1856" s="143"/>
      <c r="W1856" s="143"/>
      <c r="X1856" s="176"/>
      <c r="Y1856" s="175"/>
      <c r="Z1856" s="143"/>
      <c r="AA1856" s="143"/>
      <c r="AB1856" s="143"/>
      <c r="AC1856" s="176"/>
      <c r="AD1856" s="175"/>
      <c r="AE1856" s="143"/>
      <c r="AF1856" s="143"/>
      <c r="AG1856" s="143"/>
      <c r="AH1856" s="176"/>
      <c r="AI1856" s="175"/>
      <c r="AJ1856" s="143"/>
      <c r="AK1856" s="143"/>
      <c r="AL1856" s="143"/>
      <c r="AM1856" s="176"/>
      <c r="AN1856" s="179"/>
      <c r="AO1856" s="180"/>
      <c r="AP1856" s="180"/>
      <c r="AQ1856" s="180"/>
      <c r="AR1856" s="180"/>
      <c r="AS1856" s="180"/>
      <c r="AT1856" s="180"/>
      <c r="AU1856" s="180"/>
      <c r="AV1856" s="180"/>
      <c r="AW1856" s="180"/>
      <c r="AX1856" s="180"/>
      <c r="AY1856" s="180"/>
      <c r="AZ1856" s="180"/>
      <c r="BA1856" s="180"/>
      <c r="BB1856" s="180"/>
      <c r="BC1856" s="180"/>
      <c r="BD1856" s="180"/>
      <c r="BE1856" s="180"/>
      <c r="BF1856" s="180"/>
      <c r="BG1856" s="180"/>
      <c r="BH1856" s="180"/>
      <c r="BI1856" s="180"/>
      <c r="BJ1856" s="180"/>
      <c r="BK1856" s="180"/>
      <c r="BL1856" s="180"/>
      <c r="BM1856" s="180"/>
      <c r="BN1856" s="180"/>
      <c r="BO1856" s="180"/>
      <c r="BP1856" s="180"/>
      <c r="BQ1856" s="180"/>
      <c r="BR1856" s="180"/>
      <c r="BS1856" s="180"/>
      <c r="BT1856" s="180"/>
      <c r="BU1856" s="180"/>
      <c r="BV1856" s="180"/>
    </row>
    <row r="1857" spans="1:74" x14ac:dyDescent="0.15">
      <c r="A1857" s="5">
        <v>1853</v>
      </c>
      <c r="B1857" s="5">
        <f>data!A1855</f>
        <v>2015108</v>
      </c>
      <c r="C1857" s="6">
        <f>data!C1855</f>
        <v>2</v>
      </c>
      <c r="D1857" s="7">
        <f>data!D1855</f>
        <v>12</v>
      </c>
      <c r="E1857" s="7">
        <f>data!E1855</f>
        <v>19</v>
      </c>
      <c r="F1857" s="7">
        <f>data!F1855</f>
        <v>22</v>
      </c>
      <c r="G1857" s="7">
        <f>data!G1855</f>
        <v>24</v>
      </c>
      <c r="H1857" s="8">
        <f>data!H1855</f>
        <v>27</v>
      </c>
      <c r="I1857" s="9">
        <f>data!I1855</f>
        <v>15</v>
      </c>
      <c r="J1857" s="175"/>
      <c r="K1857" s="143"/>
      <c r="L1857" s="143"/>
      <c r="M1857" s="143"/>
      <c r="N1857" s="176"/>
      <c r="O1857" s="175"/>
      <c r="P1857" s="143"/>
      <c r="Q1857" s="143"/>
      <c r="R1857" s="143"/>
      <c r="S1857" s="176"/>
      <c r="T1857" s="175"/>
      <c r="U1857" s="143"/>
      <c r="V1857" s="143"/>
      <c r="W1857" s="143"/>
      <c r="X1857" s="176"/>
      <c r="Y1857" s="175"/>
      <c r="Z1857" s="143"/>
      <c r="AA1857" s="143"/>
      <c r="AB1857" s="143"/>
      <c r="AC1857" s="176"/>
      <c r="AD1857" s="175"/>
      <c r="AE1857" s="143"/>
      <c r="AF1857" s="143"/>
      <c r="AG1857" s="143"/>
      <c r="AH1857" s="176"/>
      <c r="AI1857" s="175"/>
      <c r="AJ1857" s="143"/>
      <c r="AK1857" s="143"/>
      <c r="AL1857" s="143"/>
      <c r="AM1857" s="176"/>
      <c r="AN1857" s="179"/>
      <c r="AO1857" s="180"/>
      <c r="AP1857" s="180"/>
      <c r="AQ1857" s="180"/>
      <c r="AR1857" s="180"/>
      <c r="AS1857" s="180"/>
      <c r="AT1857" s="180"/>
      <c r="AU1857" s="180"/>
      <c r="AV1857" s="180"/>
      <c r="AW1857" s="180"/>
      <c r="AX1857" s="180"/>
      <c r="AY1857" s="180"/>
      <c r="AZ1857" s="180"/>
      <c r="BA1857" s="180"/>
      <c r="BB1857" s="180"/>
      <c r="BC1857" s="180"/>
      <c r="BD1857" s="180"/>
      <c r="BE1857" s="180"/>
      <c r="BF1857" s="180"/>
      <c r="BG1857" s="180"/>
      <c r="BH1857" s="180"/>
      <c r="BI1857" s="180"/>
      <c r="BJ1857" s="180"/>
      <c r="BK1857" s="180"/>
      <c r="BL1857" s="180"/>
      <c r="BM1857" s="180"/>
      <c r="BN1857" s="180"/>
      <c r="BO1857" s="180"/>
      <c r="BP1857" s="180"/>
      <c r="BQ1857" s="180"/>
      <c r="BR1857" s="180"/>
      <c r="BS1857" s="180"/>
      <c r="BT1857" s="180"/>
      <c r="BU1857" s="180"/>
      <c r="BV1857" s="180"/>
    </row>
    <row r="1858" spans="1:74" x14ac:dyDescent="0.15">
      <c r="A1858" s="5">
        <v>1854</v>
      </c>
      <c r="B1858" s="5">
        <f>data!A1856</f>
        <v>2015109</v>
      </c>
      <c r="C1858" s="6">
        <f>data!C1856</f>
        <v>1</v>
      </c>
      <c r="D1858" s="7">
        <f>data!D1856</f>
        <v>8</v>
      </c>
      <c r="E1858" s="7">
        <f>data!E1856</f>
        <v>9</v>
      </c>
      <c r="F1858" s="7">
        <f>data!F1856</f>
        <v>16</v>
      </c>
      <c r="G1858" s="7">
        <f>data!G1856</f>
        <v>32</v>
      </c>
      <c r="H1858" s="8">
        <f>data!H1856</f>
        <v>33</v>
      </c>
      <c r="I1858" s="9">
        <f>data!I1856</f>
        <v>13</v>
      </c>
      <c r="J1858" s="175"/>
      <c r="K1858" s="143"/>
      <c r="L1858" s="143"/>
      <c r="M1858" s="143"/>
      <c r="N1858" s="176"/>
      <c r="O1858" s="175"/>
      <c r="P1858" s="143"/>
      <c r="Q1858" s="143"/>
      <c r="R1858" s="143"/>
      <c r="S1858" s="176"/>
      <c r="T1858" s="175"/>
      <c r="U1858" s="143"/>
      <c r="V1858" s="143"/>
      <c r="W1858" s="143"/>
      <c r="X1858" s="176"/>
      <c r="Y1858" s="175"/>
      <c r="Z1858" s="143"/>
      <c r="AA1858" s="143"/>
      <c r="AB1858" s="143"/>
      <c r="AC1858" s="176"/>
      <c r="AD1858" s="175"/>
      <c r="AE1858" s="143"/>
      <c r="AF1858" s="143"/>
      <c r="AG1858" s="143"/>
      <c r="AH1858" s="176"/>
      <c r="AI1858" s="175"/>
      <c r="AJ1858" s="143"/>
      <c r="AK1858" s="143"/>
      <c r="AL1858" s="143"/>
      <c r="AM1858" s="176"/>
      <c r="AN1858" s="179"/>
      <c r="AO1858" s="180"/>
      <c r="AP1858" s="180"/>
      <c r="AQ1858" s="180"/>
      <c r="AR1858" s="180"/>
      <c r="AS1858" s="180"/>
      <c r="AT1858" s="180"/>
      <c r="AU1858" s="180"/>
      <c r="AV1858" s="180"/>
      <c r="AW1858" s="180"/>
      <c r="AX1858" s="180"/>
      <c r="AY1858" s="180"/>
      <c r="AZ1858" s="180"/>
      <c r="BA1858" s="180"/>
      <c r="BB1858" s="180"/>
      <c r="BC1858" s="180"/>
      <c r="BD1858" s="180"/>
      <c r="BE1858" s="180"/>
      <c r="BF1858" s="180"/>
      <c r="BG1858" s="180"/>
      <c r="BH1858" s="180"/>
      <c r="BI1858" s="180"/>
      <c r="BJ1858" s="180"/>
      <c r="BK1858" s="180"/>
      <c r="BL1858" s="180"/>
      <c r="BM1858" s="180"/>
      <c r="BN1858" s="180"/>
      <c r="BO1858" s="180"/>
      <c r="BP1858" s="180"/>
      <c r="BQ1858" s="180"/>
      <c r="BR1858" s="180"/>
      <c r="BS1858" s="180"/>
      <c r="BT1858" s="180"/>
      <c r="BU1858" s="180"/>
      <c r="BV1858" s="180"/>
    </row>
    <row r="1859" spans="1:74" x14ac:dyDescent="0.15">
      <c r="A1859" s="5">
        <v>1855</v>
      </c>
      <c r="B1859" s="5">
        <f>data!A1857</f>
        <v>2015110</v>
      </c>
      <c r="C1859" s="6">
        <f>data!C1857</f>
        <v>5</v>
      </c>
      <c r="D1859" s="7">
        <f>data!D1857</f>
        <v>7</v>
      </c>
      <c r="E1859" s="7">
        <f>data!E1857</f>
        <v>16</v>
      </c>
      <c r="F1859" s="7">
        <f>data!F1857</f>
        <v>17</v>
      </c>
      <c r="G1859" s="7">
        <f>data!G1857</f>
        <v>22</v>
      </c>
      <c r="H1859" s="8">
        <f>data!H1857</f>
        <v>23</v>
      </c>
      <c r="I1859" s="9">
        <f>data!I1857</f>
        <v>4</v>
      </c>
      <c r="J1859" s="175"/>
      <c r="K1859" s="143"/>
      <c r="L1859" s="143"/>
      <c r="M1859" s="143"/>
      <c r="N1859" s="176"/>
      <c r="O1859" s="175"/>
      <c r="P1859" s="143"/>
      <c r="Q1859" s="143"/>
      <c r="R1859" s="143"/>
      <c r="S1859" s="176"/>
      <c r="T1859" s="175"/>
      <c r="U1859" s="143"/>
      <c r="V1859" s="143"/>
      <c r="W1859" s="143"/>
      <c r="X1859" s="176"/>
      <c r="Y1859" s="175"/>
      <c r="Z1859" s="143"/>
      <c r="AA1859" s="143"/>
      <c r="AB1859" s="143"/>
      <c r="AC1859" s="176"/>
      <c r="AD1859" s="175"/>
      <c r="AE1859" s="143"/>
      <c r="AF1859" s="143"/>
      <c r="AG1859" s="143"/>
      <c r="AH1859" s="176"/>
      <c r="AI1859" s="175"/>
      <c r="AJ1859" s="143"/>
      <c r="AK1859" s="143"/>
      <c r="AL1859" s="143"/>
      <c r="AM1859" s="176"/>
      <c r="AN1859" s="179"/>
      <c r="AO1859" s="180"/>
      <c r="AP1859" s="180"/>
      <c r="AQ1859" s="180"/>
      <c r="AR1859" s="180"/>
      <c r="AS1859" s="180"/>
      <c r="AT1859" s="180"/>
      <c r="AU1859" s="180"/>
      <c r="AV1859" s="180"/>
      <c r="AW1859" s="180"/>
      <c r="AX1859" s="180"/>
      <c r="AY1859" s="180"/>
      <c r="AZ1859" s="180"/>
      <c r="BA1859" s="180"/>
      <c r="BB1859" s="180"/>
      <c r="BC1859" s="180"/>
      <c r="BD1859" s="180"/>
      <c r="BE1859" s="180"/>
      <c r="BF1859" s="180"/>
      <c r="BG1859" s="180"/>
      <c r="BH1859" s="180"/>
      <c r="BI1859" s="180"/>
      <c r="BJ1859" s="180"/>
      <c r="BK1859" s="180"/>
      <c r="BL1859" s="180"/>
      <c r="BM1859" s="180"/>
      <c r="BN1859" s="180"/>
      <c r="BO1859" s="180"/>
      <c r="BP1859" s="180"/>
      <c r="BQ1859" s="180"/>
      <c r="BR1859" s="180"/>
      <c r="BS1859" s="180"/>
      <c r="BT1859" s="180"/>
      <c r="BU1859" s="180"/>
      <c r="BV1859" s="180"/>
    </row>
    <row r="1860" spans="1:74" x14ac:dyDescent="0.15">
      <c r="A1860" s="5">
        <v>1856</v>
      </c>
      <c r="B1860" s="5">
        <f>data!A1858</f>
        <v>2015111</v>
      </c>
      <c r="C1860" s="6">
        <f>data!C1858</f>
        <v>8</v>
      </c>
      <c r="D1860" s="7">
        <f>data!D1858</f>
        <v>14</v>
      </c>
      <c r="E1860" s="7">
        <f>data!E1858</f>
        <v>16</v>
      </c>
      <c r="F1860" s="7">
        <f>data!F1858</f>
        <v>18</v>
      </c>
      <c r="G1860" s="7">
        <f>data!G1858</f>
        <v>20</v>
      </c>
      <c r="H1860" s="8">
        <f>data!H1858</f>
        <v>30</v>
      </c>
      <c r="I1860" s="9">
        <f>data!I1858</f>
        <v>12</v>
      </c>
      <c r="J1860" s="175"/>
      <c r="K1860" s="143"/>
      <c r="L1860" s="143"/>
      <c r="M1860" s="143"/>
      <c r="N1860" s="176"/>
      <c r="O1860" s="175"/>
      <c r="P1860" s="143"/>
      <c r="Q1860" s="143"/>
      <c r="R1860" s="143"/>
      <c r="S1860" s="176"/>
      <c r="T1860" s="175"/>
      <c r="U1860" s="143"/>
      <c r="V1860" s="143"/>
      <c r="W1860" s="143"/>
      <c r="X1860" s="176"/>
      <c r="Y1860" s="175"/>
      <c r="Z1860" s="143"/>
      <c r="AA1860" s="143"/>
      <c r="AB1860" s="143"/>
      <c r="AC1860" s="176"/>
      <c r="AD1860" s="175"/>
      <c r="AE1860" s="143"/>
      <c r="AF1860" s="143"/>
      <c r="AG1860" s="143"/>
      <c r="AH1860" s="176"/>
      <c r="AI1860" s="175"/>
      <c r="AJ1860" s="143"/>
      <c r="AK1860" s="143"/>
      <c r="AL1860" s="143"/>
      <c r="AM1860" s="176"/>
      <c r="AN1860" s="179"/>
      <c r="AO1860" s="180"/>
      <c r="AP1860" s="180"/>
      <c r="AQ1860" s="180"/>
      <c r="AR1860" s="180"/>
      <c r="AS1860" s="180"/>
      <c r="AT1860" s="180"/>
      <c r="AU1860" s="180"/>
      <c r="AV1860" s="180"/>
      <c r="AW1860" s="180"/>
      <c r="AX1860" s="180"/>
      <c r="AY1860" s="180"/>
      <c r="AZ1860" s="180"/>
      <c r="BA1860" s="180"/>
      <c r="BB1860" s="180"/>
      <c r="BC1860" s="180"/>
      <c r="BD1860" s="180"/>
      <c r="BE1860" s="180"/>
      <c r="BF1860" s="180"/>
      <c r="BG1860" s="180"/>
      <c r="BH1860" s="180"/>
      <c r="BI1860" s="180"/>
      <c r="BJ1860" s="180"/>
      <c r="BK1860" s="180"/>
      <c r="BL1860" s="180"/>
      <c r="BM1860" s="180"/>
      <c r="BN1860" s="180"/>
      <c r="BO1860" s="180"/>
      <c r="BP1860" s="180"/>
      <c r="BQ1860" s="180"/>
      <c r="BR1860" s="180"/>
      <c r="BS1860" s="180"/>
      <c r="BT1860" s="180"/>
      <c r="BU1860" s="180"/>
      <c r="BV1860" s="180"/>
    </row>
    <row r="1861" spans="1:74" x14ac:dyDescent="0.15">
      <c r="A1861" s="5">
        <v>1857</v>
      </c>
      <c r="B1861" s="5">
        <f>data!A1859</f>
        <v>2015112</v>
      </c>
      <c r="C1861" s="6">
        <f>data!C1859</f>
        <v>1</v>
      </c>
      <c r="D1861" s="7">
        <f>data!D1859</f>
        <v>3</v>
      </c>
      <c r="E1861" s="7">
        <f>data!E1859</f>
        <v>10</v>
      </c>
      <c r="F1861" s="7">
        <f>data!F1859</f>
        <v>19</v>
      </c>
      <c r="G1861" s="7">
        <f>data!G1859</f>
        <v>20</v>
      </c>
      <c r="H1861" s="8">
        <f>data!H1859</f>
        <v>27</v>
      </c>
      <c r="I1861" s="9">
        <f>data!I1859</f>
        <v>11</v>
      </c>
      <c r="J1861" s="175"/>
      <c r="K1861" s="143"/>
      <c r="L1861" s="143"/>
      <c r="M1861" s="143"/>
      <c r="N1861" s="176"/>
      <c r="O1861" s="175"/>
      <c r="P1861" s="143"/>
      <c r="Q1861" s="143"/>
      <c r="R1861" s="143"/>
      <c r="S1861" s="176"/>
      <c r="T1861" s="175"/>
      <c r="U1861" s="143"/>
      <c r="V1861" s="143"/>
      <c r="W1861" s="143"/>
      <c r="X1861" s="176"/>
      <c r="Y1861" s="175"/>
      <c r="Z1861" s="143"/>
      <c r="AA1861" s="143"/>
      <c r="AB1861" s="143"/>
      <c r="AC1861" s="176"/>
      <c r="AD1861" s="175"/>
      <c r="AE1861" s="143"/>
      <c r="AF1861" s="143"/>
      <c r="AG1861" s="143"/>
      <c r="AH1861" s="176"/>
      <c r="AI1861" s="175"/>
      <c r="AJ1861" s="143"/>
      <c r="AK1861" s="143"/>
      <c r="AL1861" s="143"/>
      <c r="AM1861" s="176"/>
      <c r="AN1861" s="179"/>
      <c r="AO1861" s="180"/>
      <c r="AP1861" s="180"/>
      <c r="AQ1861" s="180"/>
      <c r="AR1861" s="180"/>
      <c r="AS1861" s="180"/>
      <c r="AT1861" s="180"/>
      <c r="AU1861" s="180"/>
      <c r="AV1861" s="180"/>
      <c r="AW1861" s="180"/>
      <c r="AX1861" s="180"/>
      <c r="AY1861" s="180"/>
      <c r="AZ1861" s="180"/>
      <c r="BA1861" s="180"/>
      <c r="BB1861" s="180"/>
      <c r="BC1861" s="180"/>
      <c r="BD1861" s="180"/>
      <c r="BE1861" s="180"/>
      <c r="BF1861" s="180"/>
      <c r="BG1861" s="180"/>
      <c r="BH1861" s="180"/>
      <c r="BI1861" s="180"/>
      <c r="BJ1861" s="180"/>
      <c r="BK1861" s="180"/>
      <c r="BL1861" s="180"/>
      <c r="BM1861" s="180"/>
      <c r="BN1861" s="180"/>
      <c r="BO1861" s="180"/>
      <c r="BP1861" s="180"/>
      <c r="BQ1861" s="180"/>
      <c r="BR1861" s="180"/>
      <c r="BS1861" s="180"/>
      <c r="BT1861" s="180"/>
      <c r="BU1861" s="180"/>
      <c r="BV1861" s="180"/>
    </row>
    <row r="1862" spans="1:74" x14ac:dyDescent="0.15">
      <c r="A1862" s="5">
        <v>1858</v>
      </c>
      <c r="B1862" s="5">
        <f>data!A1860</f>
        <v>2015113</v>
      </c>
      <c r="C1862" s="6">
        <f>data!C1860</f>
        <v>1</v>
      </c>
      <c r="D1862" s="7">
        <f>data!D1860</f>
        <v>5</v>
      </c>
      <c r="E1862" s="7">
        <f>data!E1860</f>
        <v>7</v>
      </c>
      <c r="F1862" s="7">
        <f>data!F1860</f>
        <v>8</v>
      </c>
      <c r="G1862" s="7">
        <f>data!G1860</f>
        <v>19</v>
      </c>
      <c r="H1862" s="8">
        <f>data!H1860</f>
        <v>27</v>
      </c>
      <c r="I1862" s="9">
        <f>data!I1860</f>
        <v>12</v>
      </c>
      <c r="J1862" s="175"/>
      <c r="K1862" s="143"/>
      <c r="L1862" s="143"/>
      <c r="M1862" s="143"/>
      <c r="N1862" s="176"/>
      <c r="O1862" s="175"/>
      <c r="P1862" s="143"/>
      <c r="Q1862" s="143"/>
      <c r="R1862" s="143"/>
      <c r="S1862" s="176"/>
      <c r="T1862" s="175"/>
      <c r="U1862" s="143"/>
      <c r="V1862" s="143"/>
      <c r="W1862" s="143"/>
      <c r="X1862" s="176"/>
      <c r="Y1862" s="175"/>
      <c r="Z1862" s="143"/>
      <c r="AA1862" s="143"/>
      <c r="AB1862" s="143"/>
      <c r="AC1862" s="176"/>
      <c r="AD1862" s="175"/>
      <c r="AE1862" s="143"/>
      <c r="AF1862" s="143"/>
      <c r="AG1862" s="143"/>
      <c r="AH1862" s="176"/>
      <c r="AI1862" s="175"/>
      <c r="AJ1862" s="143"/>
      <c r="AK1862" s="143"/>
      <c r="AL1862" s="143"/>
      <c r="AM1862" s="176"/>
      <c r="AN1862" s="179"/>
      <c r="AO1862" s="180"/>
      <c r="AP1862" s="180"/>
      <c r="AQ1862" s="180"/>
      <c r="AR1862" s="180"/>
      <c r="AS1862" s="180"/>
      <c r="AT1862" s="180"/>
      <c r="AU1862" s="180"/>
      <c r="AV1862" s="180"/>
      <c r="AW1862" s="180"/>
      <c r="AX1862" s="180"/>
      <c r="AY1862" s="180"/>
      <c r="AZ1862" s="180"/>
      <c r="BA1862" s="180"/>
      <c r="BB1862" s="180"/>
      <c r="BC1862" s="180"/>
      <c r="BD1862" s="180"/>
      <c r="BE1862" s="180"/>
      <c r="BF1862" s="180"/>
      <c r="BG1862" s="180"/>
      <c r="BH1862" s="180"/>
      <c r="BI1862" s="180"/>
      <c r="BJ1862" s="180"/>
      <c r="BK1862" s="180"/>
      <c r="BL1862" s="180"/>
      <c r="BM1862" s="180"/>
      <c r="BN1862" s="180"/>
      <c r="BO1862" s="180"/>
      <c r="BP1862" s="180"/>
      <c r="BQ1862" s="180"/>
      <c r="BR1862" s="180"/>
      <c r="BS1862" s="180"/>
      <c r="BT1862" s="180"/>
      <c r="BU1862" s="180"/>
      <c r="BV1862" s="180"/>
    </row>
    <row r="1863" spans="1:74" x14ac:dyDescent="0.15">
      <c r="A1863" s="5">
        <v>1859</v>
      </c>
      <c r="B1863" s="5">
        <f>data!A1861</f>
        <v>2015114</v>
      </c>
      <c r="C1863" s="6">
        <f>data!C1861</f>
        <v>4</v>
      </c>
      <c r="D1863" s="7">
        <f>data!D1861</f>
        <v>7</v>
      </c>
      <c r="E1863" s="7">
        <f>data!E1861</f>
        <v>9</v>
      </c>
      <c r="F1863" s="7">
        <f>data!F1861</f>
        <v>13</v>
      </c>
      <c r="G1863" s="7">
        <f>data!G1861</f>
        <v>21</v>
      </c>
      <c r="H1863" s="8">
        <f>data!H1861</f>
        <v>26</v>
      </c>
      <c r="I1863" s="9">
        <f>data!I1861</f>
        <v>1</v>
      </c>
      <c r="J1863" s="175"/>
      <c r="K1863" s="143"/>
      <c r="L1863" s="143"/>
      <c r="M1863" s="143"/>
      <c r="N1863" s="176"/>
      <c r="O1863" s="175"/>
      <c r="P1863" s="143"/>
      <c r="Q1863" s="143"/>
      <c r="R1863" s="143"/>
      <c r="S1863" s="176"/>
      <c r="T1863" s="175"/>
      <c r="U1863" s="143"/>
      <c r="V1863" s="143"/>
      <c r="W1863" s="143"/>
      <c r="X1863" s="176"/>
      <c r="Y1863" s="175"/>
      <c r="Z1863" s="143"/>
      <c r="AA1863" s="143"/>
      <c r="AB1863" s="143"/>
      <c r="AC1863" s="176"/>
      <c r="AD1863" s="175"/>
      <c r="AE1863" s="143"/>
      <c r="AF1863" s="143"/>
      <c r="AG1863" s="143"/>
      <c r="AH1863" s="176"/>
      <c r="AI1863" s="175"/>
      <c r="AJ1863" s="143"/>
      <c r="AK1863" s="143"/>
      <c r="AL1863" s="143"/>
      <c r="AM1863" s="176"/>
      <c r="AN1863" s="179"/>
      <c r="AO1863" s="180"/>
      <c r="AP1863" s="180"/>
      <c r="AQ1863" s="180"/>
      <c r="AR1863" s="180"/>
      <c r="AS1863" s="180"/>
      <c r="AT1863" s="180"/>
      <c r="AU1863" s="180"/>
      <c r="AV1863" s="180"/>
      <c r="AW1863" s="180"/>
      <c r="AX1863" s="180"/>
      <c r="AY1863" s="180"/>
      <c r="AZ1863" s="180"/>
      <c r="BA1863" s="180"/>
      <c r="BB1863" s="180"/>
      <c r="BC1863" s="180"/>
      <c r="BD1863" s="180"/>
      <c r="BE1863" s="180"/>
      <c r="BF1863" s="180"/>
      <c r="BG1863" s="180"/>
      <c r="BH1863" s="180"/>
      <c r="BI1863" s="180"/>
      <c r="BJ1863" s="180"/>
      <c r="BK1863" s="180"/>
      <c r="BL1863" s="180"/>
      <c r="BM1863" s="180"/>
      <c r="BN1863" s="180"/>
      <c r="BO1863" s="180"/>
      <c r="BP1863" s="180"/>
      <c r="BQ1863" s="180"/>
      <c r="BR1863" s="180"/>
      <c r="BS1863" s="180"/>
      <c r="BT1863" s="180"/>
      <c r="BU1863" s="180"/>
      <c r="BV1863" s="180"/>
    </row>
    <row r="1864" spans="1:74" x14ac:dyDescent="0.15">
      <c r="A1864" s="5">
        <v>1860</v>
      </c>
      <c r="B1864" s="5">
        <f>data!A1862</f>
        <v>2015115</v>
      </c>
      <c r="C1864" s="6">
        <f>data!C1862</f>
        <v>1</v>
      </c>
      <c r="D1864" s="7">
        <f>data!D1862</f>
        <v>7</v>
      </c>
      <c r="E1864" s="7">
        <f>data!E1862</f>
        <v>8</v>
      </c>
      <c r="F1864" s="7">
        <f>data!F1862</f>
        <v>14</v>
      </c>
      <c r="G1864" s="7">
        <f>data!G1862</f>
        <v>24</v>
      </c>
      <c r="H1864" s="8">
        <f>data!H1862</f>
        <v>32</v>
      </c>
      <c r="I1864" s="9">
        <f>data!I1862</f>
        <v>3</v>
      </c>
      <c r="J1864" s="175"/>
      <c r="K1864" s="143"/>
      <c r="L1864" s="143"/>
      <c r="M1864" s="143"/>
      <c r="N1864" s="176"/>
      <c r="O1864" s="175"/>
      <c r="P1864" s="143"/>
      <c r="Q1864" s="143"/>
      <c r="R1864" s="143"/>
      <c r="S1864" s="176"/>
      <c r="T1864" s="175"/>
      <c r="U1864" s="143"/>
      <c r="V1864" s="143"/>
      <c r="W1864" s="143"/>
      <c r="X1864" s="176"/>
      <c r="Y1864" s="175"/>
      <c r="Z1864" s="143"/>
      <c r="AA1864" s="143"/>
      <c r="AB1864" s="143"/>
      <c r="AC1864" s="176"/>
      <c r="AD1864" s="175"/>
      <c r="AE1864" s="143"/>
      <c r="AF1864" s="143"/>
      <c r="AG1864" s="143"/>
      <c r="AH1864" s="176"/>
      <c r="AI1864" s="175"/>
      <c r="AJ1864" s="143"/>
      <c r="AK1864" s="143"/>
      <c r="AL1864" s="143"/>
      <c r="AM1864" s="176"/>
      <c r="AN1864" s="179"/>
      <c r="AO1864" s="180"/>
      <c r="AP1864" s="180"/>
      <c r="AQ1864" s="180"/>
      <c r="AR1864" s="180"/>
      <c r="AS1864" s="180"/>
      <c r="AT1864" s="180"/>
      <c r="AU1864" s="180"/>
      <c r="AV1864" s="180"/>
      <c r="AW1864" s="180"/>
      <c r="AX1864" s="180"/>
      <c r="AY1864" s="180"/>
      <c r="AZ1864" s="180"/>
      <c r="BA1864" s="180"/>
      <c r="BB1864" s="180"/>
      <c r="BC1864" s="180"/>
      <c r="BD1864" s="180"/>
      <c r="BE1864" s="180"/>
      <c r="BF1864" s="180"/>
      <c r="BG1864" s="180"/>
      <c r="BH1864" s="180"/>
      <c r="BI1864" s="180"/>
      <c r="BJ1864" s="180"/>
      <c r="BK1864" s="180"/>
      <c r="BL1864" s="180"/>
      <c r="BM1864" s="180"/>
      <c r="BN1864" s="180"/>
      <c r="BO1864" s="180"/>
      <c r="BP1864" s="180"/>
      <c r="BQ1864" s="180"/>
      <c r="BR1864" s="180"/>
      <c r="BS1864" s="180"/>
      <c r="BT1864" s="180"/>
      <c r="BU1864" s="180"/>
      <c r="BV1864" s="180"/>
    </row>
    <row r="1865" spans="1:74" x14ac:dyDescent="0.15">
      <c r="A1865" s="5">
        <v>1861</v>
      </c>
      <c r="B1865" s="5">
        <f>data!A1863</f>
        <v>2015116</v>
      </c>
      <c r="C1865" s="6">
        <f>data!C1863</f>
        <v>4</v>
      </c>
      <c r="D1865" s="7">
        <f>data!D1863</f>
        <v>6</v>
      </c>
      <c r="E1865" s="7">
        <f>data!E1863</f>
        <v>15</v>
      </c>
      <c r="F1865" s="7">
        <f>data!F1863</f>
        <v>23</v>
      </c>
      <c r="G1865" s="7">
        <f>data!G1863</f>
        <v>26</v>
      </c>
      <c r="H1865" s="8">
        <f>data!H1863</f>
        <v>28</v>
      </c>
      <c r="I1865" s="9">
        <f>data!I1863</f>
        <v>11</v>
      </c>
      <c r="J1865" s="175"/>
      <c r="K1865" s="143"/>
      <c r="L1865" s="143"/>
      <c r="M1865" s="143"/>
      <c r="N1865" s="176"/>
      <c r="O1865" s="175"/>
      <c r="P1865" s="143"/>
      <c r="Q1865" s="143"/>
      <c r="R1865" s="143"/>
      <c r="S1865" s="176"/>
      <c r="T1865" s="175"/>
      <c r="U1865" s="143"/>
      <c r="V1865" s="143"/>
      <c r="W1865" s="143"/>
      <c r="X1865" s="176"/>
      <c r="Y1865" s="175"/>
      <c r="Z1865" s="143"/>
      <c r="AA1865" s="143"/>
      <c r="AB1865" s="143"/>
      <c r="AC1865" s="176"/>
      <c r="AD1865" s="175"/>
      <c r="AE1865" s="143"/>
      <c r="AF1865" s="143"/>
      <c r="AG1865" s="143"/>
      <c r="AH1865" s="176"/>
      <c r="AI1865" s="175"/>
      <c r="AJ1865" s="143"/>
      <c r="AK1865" s="143"/>
      <c r="AL1865" s="143"/>
      <c r="AM1865" s="176"/>
      <c r="AN1865" s="179"/>
      <c r="AO1865" s="180"/>
      <c r="AP1865" s="180"/>
      <c r="AQ1865" s="180"/>
      <c r="AR1865" s="180"/>
      <c r="AS1865" s="180"/>
      <c r="AT1865" s="180"/>
      <c r="AU1865" s="180"/>
      <c r="AV1865" s="180"/>
      <c r="AW1865" s="180"/>
      <c r="AX1865" s="180"/>
      <c r="AY1865" s="180"/>
      <c r="AZ1865" s="180"/>
      <c r="BA1865" s="180"/>
      <c r="BB1865" s="180"/>
      <c r="BC1865" s="180"/>
      <c r="BD1865" s="180"/>
      <c r="BE1865" s="180"/>
      <c r="BF1865" s="180"/>
      <c r="BG1865" s="180"/>
      <c r="BH1865" s="180"/>
      <c r="BI1865" s="180"/>
      <c r="BJ1865" s="180"/>
      <c r="BK1865" s="180"/>
      <c r="BL1865" s="180"/>
      <c r="BM1865" s="180"/>
      <c r="BN1865" s="180"/>
      <c r="BO1865" s="180"/>
      <c r="BP1865" s="180"/>
      <c r="BQ1865" s="180"/>
      <c r="BR1865" s="180"/>
      <c r="BS1865" s="180"/>
      <c r="BT1865" s="180"/>
      <c r="BU1865" s="180"/>
      <c r="BV1865" s="180"/>
    </row>
    <row r="1866" spans="1:74" x14ac:dyDescent="0.15">
      <c r="A1866" s="5">
        <v>1862</v>
      </c>
      <c r="B1866" s="5">
        <f>data!A1864</f>
        <v>2015117</v>
      </c>
      <c r="C1866" s="6">
        <f>data!C1864</f>
        <v>4</v>
      </c>
      <c r="D1866" s="7">
        <f>data!D1864</f>
        <v>11</v>
      </c>
      <c r="E1866" s="7">
        <f>data!E1864</f>
        <v>12</v>
      </c>
      <c r="F1866" s="7">
        <f>data!F1864</f>
        <v>18</v>
      </c>
      <c r="G1866" s="7">
        <f>data!G1864</f>
        <v>26</v>
      </c>
      <c r="H1866" s="8">
        <f>data!H1864</f>
        <v>32</v>
      </c>
      <c r="I1866" s="9">
        <f>data!I1864</f>
        <v>12</v>
      </c>
      <c r="J1866" s="175"/>
      <c r="K1866" s="143"/>
      <c r="L1866" s="143"/>
      <c r="M1866" s="143"/>
      <c r="N1866" s="176"/>
      <c r="O1866" s="175"/>
      <c r="P1866" s="143"/>
      <c r="Q1866" s="143"/>
      <c r="R1866" s="143"/>
      <c r="S1866" s="176"/>
      <c r="T1866" s="175"/>
      <c r="U1866" s="143"/>
      <c r="V1866" s="143"/>
      <c r="W1866" s="143"/>
      <c r="X1866" s="176"/>
      <c r="Y1866" s="175"/>
      <c r="Z1866" s="143"/>
      <c r="AA1866" s="143"/>
      <c r="AB1866" s="143"/>
      <c r="AC1866" s="176"/>
      <c r="AD1866" s="175"/>
      <c r="AE1866" s="143"/>
      <c r="AF1866" s="143"/>
      <c r="AG1866" s="143"/>
      <c r="AH1866" s="176"/>
      <c r="AI1866" s="175"/>
      <c r="AJ1866" s="143"/>
      <c r="AK1866" s="143"/>
      <c r="AL1866" s="143"/>
      <c r="AM1866" s="176"/>
      <c r="AN1866" s="179"/>
      <c r="AO1866" s="180"/>
      <c r="AP1866" s="180"/>
      <c r="AQ1866" s="180"/>
      <c r="AR1866" s="180"/>
      <c r="AS1866" s="180"/>
      <c r="AT1866" s="180"/>
      <c r="AU1866" s="180"/>
      <c r="AV1866" s="180"/>
      <c r="AW1866" s="180"/>
      <c r="AX1866" s="180"/>
      <c r="AY1866" s="180"/>
      <c r="AZ1866" s="180"/>
      <c r="BA1866" s="180"/>
      <c r="BB1866" s="180"/>
      <c r="BC1866" s="180"/>
      <c r="BD1866" s="180"/>
      <c r="BE1866" s="180"/>
      <c r="BF1866" s="180"/>
      <c r="BG1866" s="180"/>
      <c r="BH1866" s="180"/>
      <c r="BI1866" s="180"/>
      <c r="BJ1866" s="180"/>
      <c r="BK1866" s="180"/>
      <c r="BL1866" s="180"/>
      <c r="BM1866" s="180"/>
      <c r="BN1866" s="180"/>
      <c r="BO1866" s="180"/>
      <c r="BP1866" s="180"/>
      <c r="BQ1866" s="180"/>
      <c r="BR1866" s="180"/>
      <c r="BS1866" s="180"/>
      <c r="BT1866" s="180"/>
      <c r="BU1866" s="180"/>
      <c r="BV1866" s="180"/>
    </row>
    <row r="1867" spans="1:74" x14ac:dyDescent="0.15">
      <c r="A1867" s="5">
        <v>1863</v>
      </c>
      <c r="B1867" s="5">
        <f>data!A1865</f>
        <v>2015118</v>
      </c>
      <c r="C1867" s="6">
        <f>data!C1865</f>
        <v>1</v>
      </c>
      <c r="D1867" s="7">
        <f>data!D1865</f>
        <v>4</v>
      </c>
      <c r="E1867" s="7">
        <f>data!E1865</f>
        <v>11</v>
      </c>
      <c r="F1867" s="7">
        <f>data!F1865</f>
        <v>21</v>
      </c>
      <c r="G1867" s="7">
        <f>data!G1865</f>
        <v>23</v>
      </c>
      <c r="H1867" s="8">
        <f>data!H1865</f>
        <v>31</v>
      </c>
      <c r="I1867" s="9">
        <f>data!I1865</f>
        <v>12</v>
      </c>
      <c r="J1867" s="175"/>
      <c r="K1867" s="143"/>
      <c r="L1867" s="143"/>
      <c r="M1867" s="143"/>
      <c r="N1867" s="176"/>
      <c r="O1867" s="175"/>
      <c r="P1867" s="143"/>
      <c r="Q1867" s="143"/>
      <c r="R1867" s="143"/>
      <c r="S1867" s="176"/>
      <c r="T1867" s="175"/>
      <c r="U1867" s="143"/>
      <c r="V1867" s="143"/>
      <c r="W1867" s="143"/>
      <c r="X1867" s="176"/>
      <c r="Y1867" s="175"/>
      <c r="Z1867" s="143"/>
      <c r="AA1867" s="143"/>
      <c r="AB1867" s="143"/>
      <c r="AC1867" s="176"/>
      <c r="AD1867" s="175"/>
      <c r="AE1867" s="143"/>
      <c r="AF1867" s="143"/>
      <c r="AG1867" s="143"/>
      <c r="AH1867" s="176"/>
      <c r="AI1867" s="175"/>
      <c r="AJ1867" s="143"/>
      <c r="AK1867" s="143"/>
      <c r="AL1867" s="143"/>
      <c r="AM1867" s="176"/>
      <c r="AN1867" s="179"/>
      <c r="AO1867" s="180"/>
      <c r="AP1867" s="180"/>
      <c r="AQ1867" s="180"/>
      <c r="AR1867" s="180"/>
      <c r="AS1867" s="180"/>
      <c r="AT1867" s="180"/>
      <c r="AU1867" s="180"/>
      <c r="AV1867" s="180"/>
      <c r="AW1867" s="180"/>
      <c r="AX1867" s="180"/>
      <c r="AY1867" s="180"/>
      <c r="AZ1867" s="180"/>
      <c r="BA1867" s="180"/>
      <c r="BB1867" s="180"/>
      <c r="BC1867" s="180"/>
      <c r="BD1867" s="180"/>
      <c r="BE1867" s="180"/>
      <c r="BF1867" s="180"/>
      <c r="BG1867" s="180"/>
      <c r="BH1867" s="180"/>
      <c r="BI1867" s="180"/>
      <c r="BJ1867" s="180"/>
      <c r="BK1867" s="180"/>
      <c r="BL1867" s="180"/>
      <c r="BM1867" s="180"/>
      <c r="BN1867" s="180"/>
      <c r="BO1867" s="180"/>
      <c r="BP1867" s="180"/>
      <c r="BQ1867" s="180"/>
      <c r="BR1867" s="180"/>
      <c r="BS1867" s="180"/>
      <c r="BT1867" s="180"/>
      <c r="BU1867" s="180"/>
      <c r="BV1867" s="180"/>
    </row>
    <row r="1868" spans="1:74" x14ac:dyDescent="0.15">
      <c r="A1868" s="5">
        <v>1864</v>
      </c>
      <c r="B1868" s="5">
        <f>data!A1866</f>
        <v>2015119</v>
      </c>
      <c r="C1868" s="6">
        <f>data!C1866</f>
        <v>2</v>
      </c>
      <c r="D1868" s="7">
        <f>data!D1866</f>
        <v>8</v>
      </c>
      <c r="E1868" s="7">
        <f>data!E1866</f>
        <v>10</v>
      </c>
      <c r="F1868" s="7">
        <f>data!F1866</f>
        <v>18</v>
      </c>
      <c r="G1868" s="7">
        <f>data!G1866</f>
        <v>23</v>
      </c>
      <c r="H1868" s="8">
        <f>data!H1866</f>
        <v>31</v>
      </c>
      <c r="I1868" s="9">
        <f>data!I1866</f>
        <v>8</v>
      </c>
      <c r="J1868" s="175"/>
      <c r="K1868" s="143"/>
      <c r="L1868" s="143"/>
      <c r="M1868" s="143"/>
      <c r="N1868" s="176"/>
      <c r="O1868" s="175"/>
      <c r="P1868" s="143"/>
      <c r="Q1868" s="143"/>
      <c r="R1868" s="143"/>
      <c r="S1868" s="176"/>
      <c r="T1868" s="175"/>
      <c r="U1868" s="143"/>
      <c r="V1868" s="143"/>
      <c r="W1868" s="143"/>
      <c r="X1868" s="176"/>
      <c r="Y1868" s="175"/>
      <c r="Z1868" s="143"/>
      <c r="AA1868" s="143"/>
      <c r="AB1868" s="143"/>
      <c r="AC1868" s="176"/>
      <c r="AD1868" s="175"/>
      <c r="AE1868" s="143"/>
      <c r="AF1868" s="143"/>
      <c r="AG1868" s="143"/>
      <c r="AH1868" s="176"/>
      <c r="AI1868" s="175"/>
      <c r="AJ1868" s="143"/>
      <c r="AK1868" s="143"/>
      <c r="AL1868" s="143"/>
      <c r="AM1868" s="176"/>
      <c r="AN1868" s="179"/>
      <c r="AO1868" s="180"/>
      <c r="AP1868" s="180"/>
      <c r="AQ1868" s="180"/>
      <c r="AR1868" s="180"/>
      <c r="AS1868" s="180"/>
      <c r="AT1868" s="180"/>
      <c r="AU1868" s="180"/>
      <c r="AV1868" s="180"/>
      <c r="AW1868" s="180"/>
      <c r="AX1868" s="180"/>
      <c r="AY1868" s="180"/>
      <c r="AZ1868" s="180"/>
      <c r="BA1868" s="180"/>
      <c r="BB1868" s="180"/>
      <c r="BC1868" s="180"/>
      <c r="BD1868" s="180"/>
      <c r="BE1868" s="180"/>
      <c r="BF1868" s="180"/>
      <c r="BG1868" s="180"/>
      <c r="BH1868" s="180"/>
      <c r="BI1868" s="180"/>
      <c r="BJ1868" s="180"/>
      <c r="BK1868" s="180"/>
      <c r="BL1868" s="180"/>
      <c r="BM1868" s="180"/>
      <c r="BN1868" s="180"/>
      <c r="BO1868" s="180"/>
      <c r="BP1868" s="180"/>
      <c r="BQ1868" s="180"/>
      <c r="BR1868" s="180"/>
      <c r="BS1868" s="180"/>
      <c r="BT1868" s="180"/>
      <c r="BU1868" s="180"/>
      <c r="BV1868" s="180"/>
    </row>
    <row r="1869" spans="1:74" x14ac:dyDescent="0.15">
      <c r="A1869" s="5">
        <v>1865</v>
      </c>
      <c r="B1869" s="5">
        <f>data!A1867</f>
        <v>2015120</v>
      </c>
      <c r="C1869" s="6">
        <f>data!C1867</f>
        <v>16</v>
      </c>
      <c r="D1869" s="7">
        <f>data!D1867</f>
        <v>21</v>
      </c>
      <c r="E1869" s="7">
        <f>data!E1867</f>
        <v>24</v>
      </c>
      <c r="F1869" s="7">
        <f>data!F1867</f>
        <v>26</v>
      </c>
      <c r="G1869" s="7">
        <f>data!G1867</f>
        <v>27</v>
      </c>
      <c r="H1869" s="8">
        <f>data!H1867</f>
        <v>29</v>
      </c>
      <c r="I1869" s="9">
        <f>data!I1867</f>
        <v>16</v>
      </c>
      <c r="J1869" s="175"/>
      <c r="K1869" s="143"/>
      <c r="L1869" s="143"/>
      <c r="M1869" s="143"/>
      <c r="N1869" s="176"/>
      <c r="O1869" s="175"/>
      <c r="P1869" s="143"/>
      <c r="Q1869" s="143"/>
      <c r="R1869" s="143"/>
      <c r="S1869" s="176"/>
      <c r="T1869" s="175"/>
      <c r="U1869" s="143"/>
      <c r="V1869" s="143"/>
      <c r="W1869" s="143"/>
      <c r="X1869" s="176"/>
      <c r="Y1869" s="175"/>
      <c r="Z1869" s="143"/>
      <c r="AA1869" s="143"/>
      <c r="AB1869" s="143"/>
      <c r="AC1869" s="176"/>
      <c r="AD1869" s="175"/>
      <c r="AE1869" s="143"/>
      <c r="AF1869" s="143"/>
      <c r="AG1869" s="143"/>
      <c r="AH1869" s="176"/>
      <c r="AI1869" s="175"/>
      <c r="AJ1869" s="143"/>
      <c r="AK1869" s="143"/>
      <c r="AL1869" s="143"/>
      <c r="AM1869" s="176"/>
      <c r="AN1869" s="179"/>
      <c r="AO1869" s="180"/>
      <c r="AP1869" s="180"/>
      <c r="AQ1869" s="180"/>
      <c r="AR1869" s="180"/>
      <c r="AS1869" s="180"/>
      <c r="AT1869" s="180"/>
      <c r="AU1869" s="180"/>
      <c r="AV1869" s="180"/>
      <c r="AW1869" s="180"/>
      <c r="AX1869" s="180"/>
      <c r="AY1869" s="180"/>
      <c r="AZ1869" s="180"/>
      <c r="BA1869" s="180"/>
      <c r="BB1869" s="180"/>
      <c r="BC1869" s="180"/>
      <c r="BD1869" s="180"/>
      <c r="BE1869" s="180"/>
      <c r="BF1869" s="180"/>
      <c r="BG1869" s="180"/>
      <c r="BH1869" s="180"/>
      <c r="BI1869" s="180"/>
      <c r="BJ1869" s="180"/>
      <c r="BK1869" s="180"/>
      <c r="BL1869" s="180"/>
      <c r="BM1869" s="180"/>
      <c r="BN1869" s="180"/>
      <c r="BO1869" s="180"/>
      <c r="BP1869" s="180"/>
      <c r="BQ1869" s="180"/>
      <c r="BR1869" s="180"/>
      <c r="BS1869" s="180"/>
      <c r="BT1869" s="180"/>
      <c r="BU1869" s="180"/>
      <c r="BV1869" s="180"/>
    </row>
    <row r="1870" spans="1:74" x14ac:dyDescent="0.15">
      <c r="A1870" s="5">
        <v>1866</v>
      </c>
      <c r="B1870" s="5">
        <f>data!A1868</f>
        <v>2015121</v>
      </c>
      <c r="C1870" s="6">
        <f>data!C1868</f>
        <v>1</v>
      </c>
      <c r="D1870" s="7">
        <f>data!D1868</f>
        <v>3</v>
      </c>
      <c r="E1870" s="7">
        <f>data!E1868</f>
        <v>20</v>
      </c>
      <c r="F1870" s="7">
        <f>data!F1868</f>
        <v>21</v>
      </c>
      <c r="G1870" s="7">
        <f>data!G1868</f>
        <v>28</v>
      </c>
      <c r="H1870" s="8">
        <f>data!H1868</f>
        <v>29</v>
      </c>
      <c r="I1870" s="9">
        <f>data!I1868</f>
        <v>12</v>
      </c>
      <c r="J1870" s="175"/>
      <c r="K1870" s="143"/>
      <c r="L1870" s="143"/>
      <c r="M1870" s="143"/>
      <c r="N1870" s="176"/>
      <c r="O1870" s="175"/>
      <c r="P1870" s="143"/>
      <c r="Q1870" s="143"/>
      <c r="R1870" s="143"/>
      <c r="S1870" s="176"/>
      <c r="T1870" s="175"/>
      <c r="U1870" s="143"/>
      <c r="V1870" s="143"/>
      <c r="W1870" s="143"/>
      <c r="X1870" s="176"/>
      <c r="Y1870" s="175"/>
      <c r="Z1870" s="143"/>
      <c r="AA1870" s="143"/>
      <c r="AB1870" s="143"/>
      <c r="AC1870" s="176"/>
      <c r="AD1870" s="175"/>
      <c r="AE1870" s="143"/>
      <c r="AF1870" s="143"/>
      <c r="AG1870" s="143"/>
      <c r="AH1870" s="176"/>
      <c r="AI1870" s="175"/>
      <c r="AJ1870" s="143"/>
      <c r="AK1870" s="143"/>
      <c r="AL1870" s="143"/>
      <c r="AM1870" s="176"/>
      <c r="AN1870" s="179"/>
      <c r="AO1870" s="180"/>
      <c r="AP1870" s="180"/>
      <c r="AQ1870" s="180"/>
      <c r="AR1870" s="180"/>
      <c r="AS1870" s="180"/>
      <c r="AT1870" s="180"/>
      <c r="AU1870" s="180"/>
      <c r="AV1870" s="180"/>
      <c r="AW1870" s="180"/>
      <c r="AX1870" s="180"/>
      <c r="AY1870" s="180"/>
      <c r="AZ1870" s="180"/>
      <c r="BA1870" s="180"/>
      <c r="BB1870" s="180"/>
      <c r="BC1870" s="180"/>
      <c r="BD1870" s="180"/>
      <c r="BE1870" s="180"/>
      <c r="BF1870" s="180"/>
      <c r="BG1870" s="180"/>
      <c r="BH1870" s="180"/>
      <c r="BI1870" s="180"/>
      <c r="BJ1870" s="180"/>
      <c r="BK1870" s="180"/>
      <c r="BL1870" s="180"/>
      <c r="BM1870" s="180"/>
      <c r="BN1870" s="180"/>
      <c r="BO1870" s="180"/>
      <c r="BP1870" s="180"/>
      <c r="BQ1870" s="180"/>
      <c r="BR1870" s="180"/>
      <c r="BS1870" s="180"/>
      <c r="BT1870" s="180"/>
      <c r="BU1870" s="180"/>
      <c r="BV1870" s="180"/>
    </row>
    <row r="1871" spans="1:74" x14ac:dyDescent="0.15">
      <c r="A1871" s="5">
        <v>1867</v>
      </c>
      <c r="B1871" s="5">
        <f>data!A1869</f>
        <v>2015122</v>
      </c>
      <c r="C1871" s="6">
        <f>data!C1869</f>
        <v>5</v>
      </c>
      <c r="D1871" s="7">
        <f>data!D1869</f>
        <v>7</v>
      </c>
      <c r="E1871" s="7">
        <f>data!E1869</f>
        <v>11</v>
      </c>
      <c r="F1871" s="7">
        <f>data!F1869</f>
        <v>16</v>
      </c>
      <c r="G1871" s="7">
        <f>data!G1869</f>
        <v>22</v>
      </c>
      <c r="H1871" s="8">
        <f>data!H1869</f>
        <v>25</v>
      </c>
      <c r="I1871" s="9">
        <f>data!I1869</f>
        <v>7</v>
      </c>
      <c r="J1871" s="175"/>
      <c r="K1871" s="143"/>
      <c r="L1871" s="143"/>
      <c r="M1871" s="143"/>
      <c r="N1871" s="176"/>
      <c r="O1871" s="175"/>
      <c r="P1871" s="143"/>
      <c r="Q1871" s="143"/>
      <c r="R1871" s="143"/>
      <c r="S1871" s="176"/>
      <c r="T1871" s="175"/>
      <c r="U1871" s="143"/>
      <c r="V1871" s="143"/>
      <c r="W1871" s="143"/>
      <c r="X1871" s="176"/>
      <c r="Y1871" s="175"/>
      <c r="Z1871" s="143"/>
      <c r="AA1871" s="143"/>
      <c r="AB1871" s="143"/>
      <c r="AC1871" s="176"/>
      <c r="AD1871" s="175"/>
      <c r="AE1871" s="143"/>
      <c r="AF1871" s="143"/>
      <c r="AG1871" s="143"/>
      <c r="AH1871" s="176"/>
      <c r="AI1871" s="175"/>
      <c r="AJ1871" s="143"/>
      <c r="AK1871" s="143"/>
      <c r="AL1871" s="143"/>
      <c r="AM1871" s="176"/>
      <c r="AN1871" s="179"/>
      <c r="AO1871" s="180"/>
      <c r="AP1871" s="180"/>
      <c r="AQ1871" s="180"/>
      <c r="AR1871" s="180"/>
      <c r="AS1871" s="180"/>
      <c r="AT1871" s="180"/>
      <c r="AU1871" s="180"/>
      <c r="AV1871" s="180"/>
      <c r="AW1871" s="180"/>
      <c r="AX1871" s="180"/>
      <c r="AY1871" s="180"/>
      <c r="AZ1871" s="180"/>
      <c r="BA1871" s="180"/>
      <c r="BB1871" s="180"/>
      <c r="BC1871" s="180"/>
      <c r="BD1871" s="180"/>
      <c r="BE1871" s="180"/>
      <c r="BF1871" s="180"/>
      <c r="BG1871" s="180"/>
      <c r="BH1871" s="180"/>
      <c r="BI1871" s="180"/>
      <c r="BJ1871" s="180"/>
      <c r="BK1871" s="180"/>
      <c r="BL1871" s="180"/>
      <c r="BM1871" s="180"/>
      <c r="BN1871" s="180"/>
      <c r="BO1871" s="180"/>
      <c r="BP1871" s="180"/>
      <c r="BQ1871" s="180"/>
      <c r="BR1871" s="180"/>
      <c r="BS1871" s="180"/>
      <c r="BT1871" s="180"/>
      <c r="BU1871" s="180"/>
      <c r="BV1871" s="180"/>
    </row>
    <row r="1872" spans="1:74" x14ac:dyDescent="0.15">
      <c r="A1872" s="5">
        <v>1868</v>
      </c>
      <c r="B1872" s="5">
        <f>data!A1870</f>
        <v>2015123</v>
      </c>
      <c r="C1872" s="6">
        <f>data!C1870</f>
        <v>5</v>
      </c>
      <c r="D1872" s="7">
        <f>data!D1870</f>
        <v>8</v>
      </c>
      <c r="E1872" s="7">
        <f>data!E1870</f>
        <v>9</v>
      </c>
      <c r="F1872" s="7">
        <f>data!F1870</f>
        <v>12</v>
      </c>
      <c r="G1872" s="7">
        <f>data!G1870</f>
        <v>22</v>
      </c>
      <c r="H1872" s="8">
        <f>data!H1870</f>
        <v>28</v>
      </c>
      <c r="I1872" s="9">
        <f>data!I1870</f>
        <v>7</v>
      </c>
      <c r="J1872" s="175"/>
      <c r="K1872" s="143"/>
      <c r="L1872" s="143"/>
      <c r="M1872" s="143"/>
      <c r="N1872" s="176"/>
      <c r="O1872" s="175"/>
      <c r="P1872" s="143"/>
      <c r="Q1872" s="143"/>
      <c r="R1872" s="143"/>
      <c r="S1872" s="176"/>
      <c r="T1872" s="175"/>
      <c r="U1872" s="143"/>
      <c r="V1872" s="143"/>
      <c r="W1872" s="143"/>
      <c r="X1872" s="176"/>
      <c r="Y1872" s="175"/>
      <c r="Z1872" s="143"/>
      <c r="AA1872" s="143"/>
      <c r="AB1872" s="143"/>
      <c r="AC1872" s="176"/>
      <c r="AD1872" s="175"/>
      <c r="AE1872" s="143"/>
      <c r="AF1872" s="143"/>
      <c r="AG1872" s="143"/>
      <c r="AH1872" s="176"/>
      <c r="AI1872" s="175"/>
      <c r="AJ1872" s="143"/>
      <c r="AK1872" s="143"/>
      <c r="AL1872" s="143"/>
      <c r="AM1872" s="176"/>
      <c r="AN1872" s="179"/>
      <c r="AO1872" s="180"/>
      <c r="AP1872" s="180"/>
      <c r="AQ1872" s="180"/>
      <c r="AR1872" s="180"/>
      <c r="AS1872" s="180"/>
      <c r="AT1872" s="180"/>
      <c r="AU1872" s="180"/>
      <c r="AV1872" s="180"/>
      <c r="AW1872" s="180"/>
      <c r="AX1872" s="180"/>
      <c r="AY1872" s="180"/>
      <c r="AZ1872" s="180"/>
      <c r="BA1872" s="180"/>
      <c r="BB1872" s="180"/>
      <c r="BC1872" s="180"/>
      <c r="BD1872" s="180"/>
      <c r="BE1872" s="180"/>
      <c r="BF1872" s="180"/>
      <c r="BG1872" s="180"/>
      <c r="BH1872" s="180"/>
      <c r="BI1872" s="180"/>
      <c r="BJ1872" s="180"/>
      <c r="BK1872" s="180"/>
      <c r="BL1872" s="180"/>
      <c r="BM1872" s="180"/>
      <c r="BN1872" s="180"/>
      <c r="BO1872" s="180"/>
      <c r="BP1872" s="180"/>
      <c r="BQ1872" s="180"/>
      <c r="BR1872" s="180"/>
      <c r="BS1872" s="180"/>
      <c r="BT1872" s="180"/>
      <c r="BU1872" s="180"/>
      <c r="BV1872" s="180"/>
    </row>
    <row r="1873" spans="1:74" x14ac:dyDescent="0.15">
      <c r="A1873" s="5">
        <v>1869</v>
      </c>
      <c r="B1873" s="5">
        <f>data!A1871</f>
        <v>2015124</v>
      </c>
      <c r="C1873" s="6">
        <f>data!C1871</f>
        <v>2</v>
      </c>
      <c r="D1873" s="7">
        <f>data!D1871</f>
        <v>3</v>
      </c>
      <c r="E1873" s="7">
        <f>data!E1871</f>
        <v>5</v>
      </c>
      <c r="F1873" s="7">
        <f>data!F1871</f>
        <v>12</v>
      </c>
      <c r="G1873" s="7">
        <f>data!G1871</f>
        <v>18</v>
      </c>
      <c r="H1873" s="8">
        <f>data!H1871</f>
        <v>27</v>
      </c>
      <c r="I1873" s="9">
        <f>data!I1871</f>
        <v>1</v>
      </c>
      <c r="J1873" s="175"/>
      <c r="K1873" s="143"/>
      <c r="L1873" s="143"/>
      <c r="M1873" s="143"/>
      <c r="N1873" s="176"/>
      <c r="O1873" s="175"/>
      <c r="P1873" s="143"/>
      <c r="Q1873" s="143"/>
      <c r="R1873" s="143"/>
      <c r="S1873" s="176"/>
      <c r="T1873" s="175"/>
      <c r="U1873" s="143"/>
      <c r="V1873" s="143"/>
      <c r="W1873" s="143"/>
      <c r="X1873" s="176"/>
      <c r="Y1873" s="175"/>
      <c r="Z1873" s="143"/>
      <c r="AA1873" s="143"/>
      <c r="AB1873" s="143"/>
      <c r="AC1873" s="176"/>
      <c r="AD1873" s="175"/>
      <c r="AE1873" s="143"/>
      <c r="AF1873" s="143"/>
      <c r="AG1873" s="143"/>
      <c r="AH1873" s="176"/>
      <c r="AI1873" s="175"/>
      <c r="AJ1873" s="143"/>
      <c r="AK1873" s="143"/>
      <c r="AL1873" s="143"/>
      <c r="AM1873" s="176"/>
      <c r="AN1873" s="179"/>
      <c r="AO1873" s="180"/>
      <c r="AP1873" s="180"/>
      <c r="AQ1873" s="180"/>
      <c r="AR1873" s="180"/>
      <c r="AS1873" s="180"/>
      <c r="AT1873" s="180"/>
      <c r="AU1873" s="180"/>
      <c r="AV1873" s="180"/>
      <c r="AW1873" s="180"/>
      <c r="AX1873" s="180"/>
      <c r="AY1873" s="180"/>
      <c r="AZ1873" s="180"/>
      <c r="BA1873" s="180"/>
      <c r="BB1873" s="180"/>
      <c r="BC1873" s="180"/>
      <c r="BD1873" s="180"/>
      <c r="BE1873" s="180"/>
      <c r="BF1873" s="180"/>
      <c r="BG1873" s="180"/>
      <c r="BH1873" s="180"/>
      <c r="BI1873" s="180"/>
      <c r="BJ1873" s="180"/>
      <c r="BK1873" s="180"/>
      <c r="BL1873" s="180"/>
      <c r="BM1873" s="180"/>
      <c r="BN1873" s="180"/>
      <c r="BO1873" s="180"/>
      <c r="BP1873" s="180"/>
      <c r="BQ1873" s="180"/>
      <c r="BR1873" s="180"/>
      <c r="BS1873" s="180"/>
      <c r="BT1873" s="180"/>
      <c r="BU1873" s="180"/>
      <c r="BV1873" s="180"/>
    </row>
    <row r="1874" spans="1:74" x14ac:dyDescent="0.15">
      <c r="A1874" s="5">
        <v>1870</v>
      </c>
      <c r="B1874" s="5">
        <f>data!A1872</f>
        <v>2015125</v>
      </c>
      <c r="C1874" s="6">
        <f>data!C1872</f>
        <v>5</v>
      </c>
      <c r="D1874" s="7">
        <f>data!D1872</f>
        <v>13</v>
      </c>
      <c r="E1874" s="7">
        <f>data!E1872</f>
        <v>22</v>
      </c>
      <c r="F1874" s="7">
        <f>data!F1872</f>
        <v>27</v>
      </c>
      <c r="G1874" s="7">
        <f>data!G1872</f>
        <v>30</v>
      </c>
      <c r="H1874" s="8">
        <f>data!H1872</f>
        <v>33</v>
      </c>
      <c r="I1874" s="9">
        <f>data!I1872</f>
        <v>10</v>
      </c>
      <c r="J1874" s="175"/>
      <c r="K1874" s="143"/>
      <c r="L1874" s="143"/>
      <c r="M1874" s="143"/>
      <c r="N1874" s="176"/>
      <c r="O1874" s="175"/>
      <c r="P1874" s="143"/>
      <c r="Q1874" s="143"/>
      <c r="R1874" s="143"/>
      <c r="S1874" s="176"/>
      <c r="T1874" s="175"/>
      <c r="U1874" s="143"/>
      <c r="V1874" s="143"/>
      <c r="W1874" s="143"/>
      <c r="X1874" s="176"/>
      <c r="Y1874" s="175"/>
      <c r="Z1874" s="143"/>
      <c r="AA1874" s="143"/>
      <c r="AB1874" s="143"/>
      <c r="AC1874" s="176"/>
      <c r="AD1874" s="175"/>
      <c r="AE1874" s="143"/>
      <c r="AF1874" s="143"/>
      <c r="AG1874" s="143"/>
      <c r="AH1874" s="176"/>
      <c r="AI1874" s="175"/>
      <c r="AJ1874" s="143"/>
      <c r="AK1874" s="143"/>
      <c r="AL1874" s="143"/>
      <c r="AM1874" s="176"/>
      <c r="AN1874" s="179"/>
      <c r="AO1874" s="180"/>
      <c r="AP1874" s="180"/>
      <c r="AQ1874" s="180"/>
      <c r="AR1874" s="180"/>
      <c r="AS1874" s="180"/>
      <c r="AT1874" s="180"/>
      <c r="AU1874" s="180"/>
      <c r="AV1874" s="180"/>
      <c r="AW1874" s="180"/>
      <c r="AX1874" s="180"/>
      <c r="AY1874" s="180"/>
      <c r="AZ1874" s="180"/>
      <c r="BA1874" s="180"/>
      <c r="BB1874" s="180"/>
      <c r="BC1874" s="180"/>
      <c r="BD1874" s="180"/>
      <c r="BE1874" s="180"/>
      <c r="BF1874" s="180"/>
      <c r="BG1874" s="180"/>
      <c r="BH1874" s="180"/>
      <c r="BI1874" s="180"/>
      <c r="BJ1874" s="180"/>
      <c r="BK1874" s="180"/>
      <c r="BL1874" s="180"/>
      <c r="BM1874" s="180"/>
      <c r="BN1874" s="180"/>
      <c r="BO1874" s="180"/>
      <c r="BP1874" s="180"/>
      <c r="BQ1874" s="180"/>
      <c r="BR1874" s="180"/>
      <c r="BS1874" s="180"/>
      <c r="BT1874" s="180"/>
      <c r="BU1874" s="180"/>
      <c r="BV1874" s="180"/>
    </row>
    <row r="1875" spans="1:74" x14ac:dyDescent="0.15">
      <c r="A1875" s="5">
        <v>1871</v>
      </c>
      <c r="B1875" s="5">
        <f>data!A1873</f>
        <v>2015126</v>
      </c>
      <c r="C1875" s="6">
        <f>data!C1873</f>
        <v>10</v>
      </c>
      <c r="D1875" s="7">
        <f>data!D1873</f>
        <v>11</v>
      </c>
      <c r="E1875" s="7">
        <f>data!E1873</f>
        <v>15</v>
      </c>
      <c r="F1875" s="7">
        <f>data!F1873</f>
        <v>20</v>
      </c>
      <c r="G1875" s="7">
        <f>data!G1873</f>
        <v>23</v>
      </c>
      <c r="H1875" s="8">
        <f>data!H1873</f>
        <v>29</v>
      </c>
      <c r="I1875" s="9">
        <f>data!I1873</f>
        <v>12</v>
      </c>
      <c r="J1875" s="175"/>
      <c r="K1875" s="143"/>
      <c r="L1875" s="143"/>
      <c r="M1875" s="143"/>
      <c r="N1875" s="176"/>
      <c r="O1875" s="175"/>
      <c r="P1875" s="143"/>
      <c r="Q1875" s="143"/>
      <c r="R1875" s="143"/>
      <c r="S1875" s="176"/>
      <c r="T1875" s="175"/>
      <c r="U1875" s="143"/>
      <c r="V1875" s="143"/>
      <c r="W1875" s="143"/>
      <c r="X1875" s="176"/>
      <c r="Y1875" s="175"/>
      <c r="Z1875" s="143"/>
      <c r="AA1875" s="143"/>
      <c r="AB1875" s="143"/>
      <c r="AC1875" s="176"/>
      <c r="AD1875" s="175"/>
      <c r="AE1875" s="143"/>
      <c r="AF1875" s="143"/>
      <c r="AG1875" s="143"/>
      <c r="AH1875" s="176"/>
      <c r="AI1875" s="175"/>
      <c r="AJ1875" s="143"/>
      <c r="AK1875" s="143"/>
      <c r="AL1875" s="143"/>
      <c r="AM1875" s="176"/>
      <c r="AN1875" s="179"/>
      <c r="AO1875" s="180"/>
      <c r="AP1875" s="180"/>
      <c r="AQ1875" s="180"/>
      <c r="AR1875" s="180"/>
      <c r="AS1875" s="180"/>
      <c r="AT1875" s="180"/>
      <c r="AU1875" s="180"/>
      <c r="AV1875" s="180"/>
      <c r="AW1875" s="180"/>
      <c r="AX1875" s="180"/>
      <c r="AY1875" s="180"/>
      <c r="AZ1875" s="180"/>
      <c r="BA1875" s="180"/>
      <c r="BB1875" s="180"/>
      <c r="BC1875" s="180"/>
      <c r="BD1875" s="180"/>
      <c r="BE1875" s="180"/>
      <c r="BF1875" s="180"/>
      <c r="BG1875" s="180"/>
      <c r="BH1875" s="180"/>
      <c r="BI1875" s="180"/>
      <c r="BJ1875" s="180"/>
      <c r="BK1875" s="180"/>
      <c r="BL1875" s="180"/>
      <c r="BM1875" s="180"/>
      <c r="BN1875" s="180"/>
      <c r="BO1875" s="180"/>
      <c r="BP1875" s="180"/>
      <c r="BQ1875" s="180"/>
      <c r="BR1875" s="180"/>
      <c r="BS1875" s="180"/>
      <c r="BT1875" s="180"/>
      <c r="BU1875" s="180"/>
      <c r="BV1875" s="180"/>
    </row>
    <row r="1876" spans="1:74" x14ac:dyDescent="0.15">
      <c r="A1876" s="5">
        <v>1872</v>
      </c>
      <c r="B1876" s="5">
        <f>data!A1874</f>
        <v>2015127</v>
      </c>
      <c r="C1876" s="6">
        <f>data!C1874</f>
        <v>7</v>
      </c>
      <c r="D1876" s="7">
        <f>data!D1874</f>
        <v>10</v>
      </c>
      <c r="E1876" s="7">
        <f>data!E1874</f>
        <v>19</v>
      </c>
      <c r="F1876" s="7">
        <f>data!F1874</f>
        <v>22</v>
      </c>
      <c r="G1876" s="7">
        <f>data!G1874</f>
        <v>27</v>
      </c>
      <c r="H1876" s="8">
        <f>data!H1874</f>
        <v>33</v>
      </c>
      <c r="I1876" s="9">
        <f>data!I1874</f>
        <v>6</v>
      </c>
      <c r="J1876" s="175"/>
      <c r="K1876" s="143"/>
      <c r="L1876" s="143"/>
      <c r="M1876" s="143"/>
      <c r="N1876" s="176"/>
      <c r="O1876" s="175"/>
      <c r="P1876" s="143"/>
      <c r="Q1876" s="143"/>
      <c r="R1876" s="143"/>
      <c r="S1876" s="176"/>
      <c r="T1876" s="175"/>
      <c r="U1876" s="143"/>
      <c r="V1876" s="143"/>
      <c r="W1876" s="143"/>
      <c r="X1876" s="176"/>
      <c r="Y1876" s="175"/>
      <c r="Z1876" s="143"/>
      <c r="AA1876" s="143"/>
      <c r="AB1876" s="143"/>
      <c r="AC1876" s="176"/>
      <c r="AD1876" s="175"/>
      <c r="AE1876" s="143"/>
      <c r="AF1876" s="143"/>
      <c r="AG1876" s="143"/>
      <c r="AH1876" s="176"/>
      <c r="AI1876" s="175"/>
      <c r="AJ1876" s="143"/>
      <c r="AK1876" s="143"/>
      <c r="AL1876" s="143"/>
      <c r="AM1876" s="176"/>
      <c r="AN1876" s="179"/>
      <c r="AO1876" s="180"/>
      <c r="AP1876" s="180"/>
      <c r="AQ1876" s="180"/>
      <c r="AR1876" s="180"/>
      <c r="AS1876" s="180"/>
      <c r="AT1876" s="180"/>
      <c r="AU1876" s="180"/>
      <c r="AV1876" s="180"/>
      <c r="AW1876" s="180"/>
      <c r="AX1876" s="180"/>
      <c r="AY1876" s="180"/>
      <c r="AZ1876" s="180"/>
      <c r="BA1876" s="180"/>
      <c r="BB1876" s="180"/>
      <c r="BC1876" s="180"/>
      <c r="BD1876" s="180"/>
      <c r="BE1876" s="180"/>
      <c r="BF1876" s="180"/>
      <c r="BG1876" s="180"/>
      <c r="BH1876" s="180"/>
      <c r="BI1876" s="180"/>
      <c r="BJ1876" s="180"/>
      <c r="BK1876" s="180"/>
      <c r="BL1876" s="180"/>
      <c r="BM1876" s="180"/>
      <c r="BN1876" s="180"/>
      <c r="BO1876" s="180"/>
      <c r="BP1876" s="180"/>
      <c r="BQ1876" s="180"/>
      <c r="BR1876" s="180"/>
      <c r="BS1876" s="180"/>
      <c r="BT1876" s="180"/>
      <c r="BU1876" s="180"/>
      <c r="BV1876" s="180"/>
    </row>
    <row r="1877" spans="1:74" x14ac:dyDescent="0.15">
      <c r="A1877" s="5">
        <v>1873</v>
      </c>
      <c r="B1877" s="5">
        <f>data!A1875</f>
        <v>2015128</v>
      </c>
      <c r="C1877" s="6">
        <f>data!C1875</f>
        <v>1</v>
      </c>
      <c r="D1877" s="7">
        <f>data!D1875</f>
        <v>3</v>
      </c>
      <c r="E1877" s="7">
        <f>data!E1875</f>
        <v>8</v>
      </c>
      <c r="F1877" s="7">
        <f>data!F1875</f>
        <v>11</v>
      </c>
      <c r="G1877" s="7">
        <f>data!G1875</f>
        <v>22</v>
      </c>
      <c r="H1877" s="8">
        <f>data!H1875</f>
        <v>28</v>
      </c>
      <c r="I1877" s="9">
        <f>data!I1875</f>
        <v>6</v>
      </c>
      <c r="J1877" s="175"/>
      <c r="K1877" s="143"/>
      <c r="L1877" s="143"/>
      <c r="M1877" s="143"/>
      <c r="N1877" s="176"/>
      <c r="O1877" s="175"/>
      <c r="P1877" s="143"/>
      <c r="Q1877" s="143"/>
      <c r="R1877" s="143"/>
      <c r="S1877" s="176"/>
      <c r="T1877" s="175"/>
      <c r="U1877" s="143"/>
      <c r="V1877" s="143"/>
      <c r="W1877" s="143"/>
      <c r="X1877" s="176"/>
      <c r="Y1877" s="175"/>
      <c r="Z1877" s="143"/>
      <c r="AA1877" s="143"/>
      <c r="AB1877" s="143"/>
      <c r="AC1877" s="176"/>
      <c r="AD1877" s="175"/>
      <c r="AE1877" s="143"/>
      <c r="AF1877" s="143"/>
      <c r="AG1877" s="143"/>
      <c r="AH1877" s="176"/>
      <c r="AI1877" s="175"/>
      <c r="AJ1877" s="143"/>
      <c r="AK1877" s="143"/>
      <c r="AL1877" s="143"/>
      <c r="AM1877" s="176"/>
      <c r="AN1877" s="179"/>
      <c r="AO1877" s="180"/>
      <c r="AP1877" s="180"/>
      <c r="AQ1877" s="180"/>
      <c r="AR1877" s="180"/>
      <c r="AS1877" s="180"/>
      <c r="AT1877" s="180"/>
      <c r="AU1877" s="180"/>
      <c r="AV1877" s="180"/>
      <c r="AW1877" s="180"/>
      <c r="AX1877" s="180"/>
      <c r="AY1877" s="180"/>
      <c r="AZ1877" s="180"/>
      <c r="BA1877" s="180"/>
      <c r="BB1877" s="180"/>
      <c r="BC1877" s="180"/>
      <c r="BD1877" s="180"/>
      <c r="BE1877" s="180"/>
      <c r="BF1877" s="180"/>
      <c r="BG1877" s="180"/>
      <c r="BH1877" s="180"/>
      <c r="BI1877" s="180"/>
      <c r="BJ1877" s="180"/>
      <c r="BK1877" s="180"/>
      <c r="BL1877" s="180"/>
      <c r="BM1877" s="180"/>
      <c r="BN1877" s="180"/>
      <c r="BO1877" s="180"/>
      <c r="BP1877" s="180"/>
      <c r="BQ1877" s="180"/>
      <c r="BR1877" s="180"/>
      <c r="BS1877" s="180"/>
      <c r="BT1877" s="180"/>
      <c r="BU1877" s="180"/>
      <c r="BV1877" s="180"/>
    </row>
    <row r="1878" spans="1:74" x14ac:dyDescent="0.15">
      <c r="A1878" s="5">
        <v>1874</v>
      </c>
      <c r="B1878" s="5">
        <f>data!A1876</f>
        <v>2015129</v>
      </c>
      <c r="C1878" s="6">
        <f>data!C1876</f>
        <v>5</v>
      </c>
      <c r="D1878" s="7">
        <f>data!D1876</f>
        <v>8</v>
      </c>
      <c r="E1878" s="7">
        <f>data!E1876</f>
        <v>11</v>
      </c>
      <c r="F1878" s="7">
        <f>data!F1876</f>
        <v>16</v>
      </c>
      <c r="G1878" s="7">
        <f>data!G1876</f>
        <v>18</v>
      </c>
      <c r="H1878" s="8">
        <f>data!H1876</f>
        <v>27</v>
      </c>
      <c r="I1878" s="9">
        <f>data!I1876</f>
        <v>4</v>
      </c>
      <c r="J1878" s="175"/>
      <c r="K1878" s="143"/>
      <c r="L1878" s="143"/>
      <c r="M1878" s="143"/>
      <c r="N1878" s="176"/>
      <c r="O1878" s="175"/>
      <c r="P1878" s="143"/>
      <c r="Q1878" s="143"/>
      <c r="R1878" s="143"/>
      <c r="S1878" s="176"/>
      <c r="T1878" s="175"/>
      <c r="U1878" s="143"/>
      <c r="V1878" s="143"/>
      <c r="W1878" s="143"/>
      <c r="X1878" s="176"/>
      <c r="Y1878" s="175"/>
      <c r="Z1878" s="143"/>
      <c r="AA1878" s="143"/>
      <c r="AB1878" s="143"/>
      <c r="AC1878" s="176"/>
      <c r="AD1878" s="175"/>
      <c r="AE1878" s="143"/>
      <c r="AF1878" s="143"/>
      <c r="AG1878" s="143"/>
      <c r="AH1878" s="176"/>
      <c r="AI1878" s="175"/>
      <c r="AJ1878" s="143"/>
      <c r="AK1878" s="143"/>
      <c r="AL1878" s="143"/>
      <c r="AM1878" s="176"/>
      <c r="AN1878" s="179"/>
      <c r="AO1878" s="180"/>
      <c r="AP1878" s="180"/>
      <c r="AQ1878" s="180"/>
      <c r="AR1878" s="180"/>
      <c r="AS1878" s="180"/>
      <c r="AT1878" s="180"/>
      <c r="AU1878" s="180"/>
      <c r="AV1878" s="180"/>
      <c r="AW1878" s="180"/>
      <c r="AX1878" s="180"/>
      <c r="AY1878" s="180"/>
      <c r="AZ1878" s="180"/>
      <c r="BA1878" s="180"/>
      <c r="BB1878" s="180"/>
      <c r="BC1878" s="180"/>
      <c r="BD1878" s="180"/>
      <c r="BE1878" s="180"/>
      <c r="BF1878" s="180"/>
      <c r="BG1878" s="180"/>
      <c r="BH1878" s="180"/>
      <c r="BI1878" s="180"/>
      <c r="BJ1878" s="180"/>
      <c r="BK1878" s="180"/>
      <c r="BL1878" s="180"/>
      <c r="BM1878" s="180"/>
      <c r="BN1878" s="180"/>
      <c r="BO1878" s="180"/>
      <c r="BP1878" s="180"/>
      <c r="BQ1878" s="180"/>
      <c r="BR1878" s="180"/>
      <c r="BS1878" s="180"/>
      <c r="BT1878" s="180"/>
      <c r="BU1878" s="180"/>
      <c r="BV1878" s="180"/>
    </row>
    <row r="1879" spans="1:74" x14ac:dyDescent="0.15">
      <c r="A1879" s="5">
        <v>1875</v>
      </c>
      <c r="B1879" s="5">
        <f>data!A1877</f>
        <v>2015130</v>
      </c>
      <c r="C1879" s="6">
        <f>data!C1877</f>
        <v>6</v>
      </c>
      <c r="D1879" s="7">
        <f>data!D1877</f>
        <v>14</v>
      </c>
      <c r="E1879" s="7">
        <f>data!E1877</f>
        <v>15</v>
      </c>
      <c r="F1879" s="7">
        <f>data!F1877</f>
        <v>16</v>
      </c>
      <c r="G1879" s="7">
        <f>data!G1877</f>
        <v>17</v>
      </c>
      <c r="H1879" s="8">
        <f>data!H1877</f>
        <v>22</v>
      </c>
      <c r="I1879" s="9">
        <f>data!I1877</f>
        <v>10</v>
      </c>
      <c r="J1879" s="175"/>
      <c r="K1879" s="143"/>
      <c r="L1879" s="143"/>
      <c r="M1879" s="143"/>
      <c r="N1879" s="176"/>
      <c r="O1879" s="175"/>
      <c r="P1879" s="143"/>
      <c r="Q1879" s="143"/>
      <c r="R1879" s="143"/>
      <c r="S1879" s="176"/>
      <c r="T1879" s="175"/>
      <c r="U1879" s="143"/>
      <c r="V1879" s="143"/>
      <c r="W1879" s="143"/>
      <c r="X1879" s="176"/>
      <c r="Y1879" s="175"/>
      <c r="Z1879" s="143"/>
      <c r="AA1879" s="143"/>
      <c r="AB1879" s="143"/>
      <c r="AC1879" s="176"/>
      <c r="AD1879" s="175"/>
      <c r="AE1879" s="143"/>
      <c r="AF1879" s="143"/>
      <c r="AG1879" s="143"/>
      <c r="AH1879" s="176"/>
      <c r="AI1879" s="175"/>
      <c r="AJ1879" s="143"/>
      <c r="AK1879" s="143"/>
      <c r="AL1879" s="143"/>
      <c r="AM1879" s="176"/>
      <c r="AN1879" s="179"/>
      <c r="AO1879" s="180"/>
      <c r="AP1879" s="180"/>
      <c r="AQ1879" s="180"/>
      <c r="AR1879" s="180"/>
      <c r="AS1879" s="180"/>
      <c r="AT1879" s="180"/>
      <c r="AU1879" s="180"/>
      <c r="AV1879" s="180"/>
      <c r="AW1879" s="180"/>
      <c r="AX1879" s="180"/>
      <c r="AY1879" s="180"/>
      <c r="AZ1879" s="180"/>
      <c r="BA1879" s="180"/>
      <c r="BB1879" s="180"/>
      <c r="BC1879" s="180"/>
      <c r="BD1879" s="180"/>
      <c r="BE1879" s="180"/>
      <c r="BF1879" s="180"/>
      <c r="BG1879" s="180"/>
      <c r="BH1879" s="180"/>
      <c r="BI1879" s="180"/>
      <c r="BJ1879" s="180"/>
      <c r="BK1879" s="180"/>
      <c r="BL1879" s="180"/>
      <c r="BM1879" s="180"/>
      <c r="BN1879" s="180"/>
      <c r="BO1879" s="180"/>
      <c r="BP1879" s="180"/>
      <c r="BQ1879" s="180"/>
      <c r="BR1879" s="180"/>
      <c r="BS1879" s="180"/>
      <c r="BT1879" s="180"/>
      <c r="BU1879" s="180"/>
      <c r="BV1879" s="180"/>
    </row>
    <row r="1880" spans="1:74" x14ac:dyDescent="0.15">
      <c r="A1880" s="5">
        <v>1876</v>
      </c>
      <c r="B1880" s="5">
        <f>data!A1878</f>
        <v>2015131</v>
      </c>
      <c r="C1880" s="6">
        <f>data!C1878</f>
        <v>10</v>
      </c>
      <c r="D1880" s="7">
        <f>data!D1878</f>
        <v>12</v>
      </c>
      <c r="E1880" s="7">
        <f>data!E1878</f>
        <v>13</v>
      </c>
      <c r="F1880" s="7">
        <f>data!F1878</f>
        <v>19</v>
      </c>
      <c r="G1880" s="7">
        <f>data!G1878</f>
        <v>22</v>
      </c>
      <c r="H1880" s="8">
        <f>data!H1878</f>
        <v>26</v>
      </c>
      <c r="I1880" s="9">
        <f>data!I1878</f>
        <v>3</v>
      </c>
      <c r="J1880" s="175"/>
      <c r="K1880" s="143"/>
      <c r="L1880" s="143"/>
      <c r="M1880" s="143"/>
      <c r="N1880" s="176"/>
      <c r="O1880" s="175"/>
      <c r="P1880" s="143"/>
      <c r="Q1880" s="143"/>
      <c r="R1880" s="143"/>
      <c r="S1880" s="176"/>
      <c r="T1880" s="175"/>
      <c r="U1880" s="143"/>
      <c r="V1880" s="143"/>
      <c r="W1880" s="143"/>
      <c r="X1880" s="176"/>
      <c r="Y1880" s="175"/>
      <c r="Z1880" s="143"/>
      <c r="AA1880" s="143"/>
      <c r="AB1880" s="143"/>
      <c r="AC1880" s="176"/>
      <c r="AD1880" s="175"/>
      <c r="AE1880" s="143"/>
      <c r="AF1880" s="143"/>
      <c r="AG1880" s="143"/>
      <c r="AH1880" s="176"/>
      <c r="AI1880" s="175"/>
      <c r="AJ1880" s="143"/>
      <c r="AK1880" s="143"/>
      <c r="AL1880" s="143"/>
      <c r="AM1880" s="176"/>
      <c r="AN1880" s="179"/>
      <c r="AO1880" s="180"/>
      <c r="AP1880" s="180"/>
      <c r="AQ1880" s="180"/>
      <c r="AR1880" s="180"/>
      <c r="AS1880" s="180"/>
      <c r="AT1880" s="180"/>
      <c r="AU1880" s="180"/>
      <c r="AV1880" s="180"/>
      <c r="AW1880" s="180"/>
      <c r="AX1880" s="180"/>
      <c r="AY1880" s="180"/>
      <c r="AZ1880" s="180"/>
      <c r="BA1880" s="180"/>
      <c r="BB1880" s="180"/>
      <c r="BC1880" s="180"/>
      <c r="BD1880" s="180"/>
      <c r="BE1880" s="180"/>
      <c r="BF1880" s="180"/>
      <c r="BG1880" s="180"/>
      <c r="BH1880" s="180"/>
      <c r="BI1880" s="180"/>
      <c r="BJ1880" s="180"/>
      <c r="BK1880" s="180"/>
      <c r="BL1880" s="180"/>
      <c r="BM1880" s="180"/>
      <c r="BN1880" s="180"/>
      <c r="BO1880" s="180"/>
      <c r="BP1880" s="180"/>
      <c r="BQ1880" s="180"/>
      <c r="BR1880" s="180"/>
      <c r="BS1880" s="180"/>
      <c r="BT1880" s="180"/>
      <c r="BU1880" s="180"/>
      <c r="BV1880" s="180"/>
    </row>
    <row r="1881" spans="1:74" x14ac:dyDescent="0.15">
      <c r="A1881" s="5">
        <v>1877</v>
      </c>
      <c r="B1881" s="5">
        <f>data!A1879</f>
        <v>2015132</v>
      </c>
      <c r="C1881" s="6">
        <f>data!C1879</f>
        <v>3</v>
      </c>
      <c r="D1881" s="7">
        <f>data!D1879</f>
        <v>5</v>
      </c>
      <c r="E1881" s="7">
        <f>data!E1879</f>
        <v>11</v>
      </c>
      <c r="F1881" s="7">
        <f>data!F1879</f>
        <v>28</v>
      </c>
      <c r="G1881" s="7">
        <f>data!G1879</f>
        <v>30</v>
      </c>
      <c r="H1881" s="8">
        <f>data!H1879</f>
        <v>33</v>
      </c>
      <c r="I1881" s="9">
        <f>data!I1879</f>
        <v>1</v>
      </c>
      <c r="J1881" s="175"/>
      <c r="K1881" s="143"/>
      <c r="L1881" s="143"/>
      <c r="M1881" s="143"/>
      <c r="N1881" s="176"/>
      <c r="O1881" s="175"/>
      <c r="P1881" s="143"/>
      <c r="Q1881" s="143"/>
      <c r="R1881" s="143"/>
      <c r="S1881" s="176"/>
      <c r="T1881" s="175"/>
      <c r="U1881" s="143"/>
      <c r="V1881" s="143"/>
      <c r="W1881" s="143"/>
      <c r="X1881" s="176"/>
      <c r="Y1881" s="175"/>
      <c r="Z1881" s="143"/>
      <c r="AA1881" s="143"/>
      <c r="AB1881" s="143"/>
      <c r="AC1881" s="176"/>
      <c r="AD1881" s="175"/>
      <c r="AE1881" s="143"/>
      <c r="AF1881" s="143"/>
      <c r="AG1881" s="143"/>
      <c r="AH1881" s="176"/>
      <c r="AI1881" s="175"/>
      <c r="AJ1881" s="143"/>
      <c r="AK1881" s="143"/>
      <c r="AL1881" s="143"/>
      <c r="AM1881" s="176"/>
      <c r="AN1881" s="179"/>
      <c r="AO1881" s="180"/>
      <c r="AP1881" s="180"/>
      <c r="AQ1881" s="180"/>
      <c r="AR1881" s="180"/>
      <c r="AS1881" s="180"/>
      <c r="AT1881" s="180"/>
      <c r="AU1881" s="180"/>
      <c r="AV1881" s="180"/>
      <c r="AW1881" s="180"/>
      <c r="AX1881" s="180"/>
      <c r="AY1881" s="180"/>
      <c r="AZ1881" s="180"/>
      <c r="BA1881" s="180"/>
      <c r="BB1881" s="180"/>
      <c r="BC1881" s="180"/>
      <c r="BD1881" s="180"/>
      <c r="BE1881" s="180"/>
      <c r="BF1881" s="180"/>
      <c r="BG1881" s="180"/>
      <c r="BH1881" s="180"/>
      <c r="BI1881" s="180"/>
      <c r="BJ1881" s="180"/>
      <c r="BK1881" s="180"/>
      <c r="BL1881" s="180"/>
      <c r="BM1881" s="180"/>
      <c r="BN1881" s="180"/>
      <c r="BO1881" s="180"/>
      <c r="BP1881" s="180"/>
      <c r="BQ1881" s="180"/>
      <c r="BR1881" s="180"/>
      <c r="BS1881" s="180"/>
      <c r="BT1881" s="180"/>
      <c r="BU1881" s="180"/>
      <c r="BV1881" s="180"/>
    </row>
    <row r="1882" spans="1:74" x14ac:dyDescent="0.15">
      <c r="A1882" s="5">
        <v>1878</v>
      </c>
      <c r="B1882" s="5">
        <f>data!A1880</f>
        <v>2015133</v>
      </c>
      <c r="C1882" s="6">
        <f>data!C1880</f>
        <v>2</v>
      </c>
      <c r="D1882" s="7">
        <f>data!D1880</f>
        <v>3</v>
      </c>
      <c r="E1882" s="7">
        <f>data!E1880</f>
        <v>13</v>
      </c>
      <c r="F1882" s="7">
        <f>data!F1880</f>
        <v>20</v>
      </c>
      <c r="G1882" s="7">
        <f>data!G1880</f>
        <v>22</v>
      </c>
      <c r="H1882" s="8">
        <f>data!H1880</f>
        <v>24</v>
      </c>
      <c r="I1882" s="9">
        <f>data!I1880</f>
        <v>15</v>
      </c>
      <c r="J1882" s="175"/>
      <c r="K1882" s="143"/>
      <c r="L1882" s="143"/>
      <c r="M1882" s="143"/>
      <c r="N1882" s="176"/>
      <c r="O1882" s="175"/>
      <c r="P1882" s="143"/>
      <c r="Q1882" s="143"/>
      <c r="R1882" s="143"/>
      <c r="S1882" s="176"/>
      <c r="T1882" s="175"/>
      <c r="U1882" s="143"/>
      <c r="V1882" s="143"/>
      <c r="W1882" s="143"/>
      <c r="X1882" s="176"/>
      <c r="Y1882" s="175"/>
      <c r="Z1882" s="143"/>
      <c r="AA1882" s="143"/>
      <c r="AB1882" s="143"/>
      <c r="AC1882" s="176"/>
      <c r="AD1882" s="175"/>
      <c r="AE1882" s="143"/>
      <c r="AF1882" s="143"/>
      <c r="AG1882" s="143"/>
      <c r="AH1882" s="176"/>
      <c r="AI1882" s="175"/>
      <c r="AJ1882" s="143"/>
      <c r="AK1882" s="143"/>
      <c r="AL1882" s="143"/>
      <c r="AM1882" s="176"/>
      <c r="AN1882" s="179"/>
      <c r="AO1882" s="180"/>
      <c r="AP1882" s="180"/>
      <c r="AQ1882" s="180"/>
      <c r="AR1882" s="180"/>
      <c r="AS1882" s="180"/>
      <c r="AT1882" s="180"/>
      <c r="AU1882" s="180"/>
      <c r="AV1882" s="180"/>
      <c r="AW1882" s="180"/>
      <c r="AX1882" s="180"/>
      <c r="AY1882" s="180"/>
      <c r="AZ1882" s="180"/>
      <c r="BA1882" s="180"/>
      <c r="BB1882" s="180"/>
      <c r="BC1882" s="180"/>
      <c r="BD1882" s="180"/>
      <c r="BE1882" s="180"/>
      <c r="BF1882" s="180"/>
      <c r="BG1882" s="180"/>
      <c r="BH1882" s="180"/>
      <c r="BI1882" s="180"/>
      <c r="BJ1882" s="180"/>
      <c r="BK1882" s="180"/>
      <c r="BL1882" s="180"/>
      <c r="BM1882" s="180"/>
      <c r="BN1882" s="180"/>
      <c r="BO1882" s="180"/>
      <c r="BP1882" s="180"/>
      <c r="BQ1882" s="180"/>
      <c r="BR1882" s="180"/>
      <c r="BS1882" s="180"/>
      <c r="BT1882" s="180"/>
      <c r="BU1882" s="180"/>
      <c r="BV1882" s="180"/>
    </row>
    <row r="1883" spans="1:74" x14ac:dyDescent="0.15">
      <c r="A1883" s="5">
        <v>1879</v>
      </c>
      <c r="B1883" s="5">
        <f>data!A1881</f>
        <v>2015134</v>
      </c>
      <c r="C1883" s="6">
        <f>data!C1881</f>
        <v>2</v>
      </c>
      <c r="D1883" s="7">
        <f>data!D1881</f>
        <v>5</v>
      </c>
      <c r="E1883" s="7">
        <f>data!E1881</f>
        <v>14</v>
      </c>
      <c r="F1883" s="7">
        <f>data!F1881</f>
        <v>19</v>
      </c>
      <c r="G1883" s="7">
        <f>data!G1881</f>
        <v>27</v>
      </c>
      <c r="H1883" s="8">
        <f>data!H1881</f>
        <v>31</v>
      </c>
      <c r="I1883" s="9">
        <f>data!I1881</f>
        <v>4</v>
      </c>
      <c r="J1883" s="175"/>
      <c r="K1883" s="143"/>
      <c r="L1883" s="143"/>
      <c r="M1883" s="143"/>
      <c r="N1883" s="176"/>
      <c r="O1883" s="175"/>
      <c r="P1883" s="143"/>
      <c r="Q1883" s="143"/>
      <c r="R1883" s="143"/>
      <c r="S1883" s="176"/>
      <c r="T1883" s="175"/>
      <c r="U1883" s="143"/>
      <c r="V1883" s="143"/>
      <c r="W1883" s="143"/>
      <c r="X1883" s="176"/>
      <c r="Y1883" s="175"/>
      <c r="Z1883" s="143"/>
      <c r="AA1883" s="143"/>
      <c r="AB1883" s="143"/>
      <c r="AC1883" s="176"/>
      <c r="AD1883" s="175"/>
      <c r="AE1883" s="143"/>
      <c r="AF1883" s="143"/>
      <c r="AG1883" s="143"/>
      <c r="AH1883" s="176"/>
      <c r="AI1883" s="175"/>
      <c r="AJ1883" s="143"/>
      <c r="AK1883" s="143"/>
      <c r="AL1883" s="143"/>
      <c r="AM1883" s="176"/>
      <c r="AN1883" s="179"/>
      <c r="AO1883" s="180"/>
      <c r="AP1883" s="180"/>
      <c r="AQ1883" s="180"/>
      <c r="AR1883" s="180"/>
      <c r="AS1883" s="180"/>
      <c r="AT1883" s="180"/>
      <c r="AU1883" s="180"/>
      <c r="AV1883" s="180"/>
      <c r="AW1883" s="180"/>
      <c r="AX1883" s="180"/>
      <c r="AY1883" s="180"/>
      <c r="AZ1883" s="180"/>
      <c r="BA1883" s="180"/>
      <c r="BB1883" s="180"/>
      <c r="BC1883" s="180"/>
      <c r="BD1883" s="180"/>
      <c r="BE1883" s="180"/>
      <c r="BF1883" s="180"/>
      <c r="BG1883" s="180"/>
      <c r="BH1883" s="180"/>
      <c r="BI1883" s="180"/>
      <c r="BJ1883" s="180"/>
      <c r="BK1883" s="180"/>
      <c r="BL1883" s="180"/>
      <c r="BM1883" s="180"/>
      <c r="BN1883" s="180"/>
      <c r="BO1883" s="180"/>
      <c r="BP1883" s="180"/>
      <c r="BQ1883" s="180"/>
      <c r="BR1883" s="180"/>
      <c r="BS1883" s="180"/>
      <c r="BT1883" s="180"/>
      <c r="BU1883" s="180"/>
      <c r="BV1883" s="180"/>
    </row>
    <row r="1884" spans="1:74" x14ac:dyDescent="0.15">
      <c r="A1884" s="5">
        <v>1880</v>
      </c>
      <c r="B1884" s="5">
        <f>data!A1882</f>
        <v>2015135</v>
      </c>
      <c r="C1884" s="6">
        <f>data!C1882</f>
        <v>1</v>
      </c>
      <c r="D1884" s="7">
        <f>data!D1882</f>
        <v>12</v>
      </c>
      <c r="E1884" s="7">
        <f>data!E1882</f>
        <v>14</v>
      </c>
      <c r="F1884" s="7">
        <f>data!F1882</f>
        <v>18</v>
      </c>
      <c r="G1884" s="7">
        <f>data!G1882</f>
        <v>26</v>
      </c>
      <c r="H1884" s="8">
        <f>data!H1882</f>
        <v>32</v>
      </c>
      <c r="I1884" s="9">
        <f>data!I1882</f>
        <v>7</v>
      </c>
      <c r="J1884" s="175"/>
      <c r="K1884" s="143"/>
      <c r="L1884" s="143"/>
      <c r="M1884" s="143"/>
      <c r="N1884" s="176"/>
      <c r="O1884" s="175"/>
      <c r="P1884" s="143"/>
      <c r="Q1884" s="143"/>
      <c r="R1884" s="143"/>
      <c r="S1884" s="176"/>
      <c r="T1884" s="175"/>
      <c r="U1884" s="143"/>
      <c r="V1884" s="143"/>
      <c r="W1884" s="143"/>
      <c r="X1884" s="176"/>
      <c r="Y1884" s="175"/>
      <c r="Z1884" s="143"/>
      <c r="AA1884" s="143"/>
      <c r="AB1884" s="143"/>
      <c r="AC1884" s="176"/>
      <c r="AD1884" s="175"/>
      <c r="AE1884" s="143"/>
      <c r="AF1884" s="143"/>
      <c r="AG1884" s="143"/>
      <c r="AH1884" s="176"/>
      <c r="AI1884" s="175"/>
      <c r="AJ1884" s="143"/>
      <c r="AK1884" s="143"/>
      <c r="AL1884" s="143"/>
      <c r="AM1884" s="176"/>
      <c r="AN1884" s="179"/>
      <c r="AO1884" s="180"/>
      <c r="AP1884" s="180"/>
      <c r="AQ1884" s="180"/>
      <c r="AR1884" s="180"/>
      <c r="AS1884" s="180"/>
      <c r="AT1884" s="180"/>
      <c r="AU1884" s="180"/>
      <c r="AV1884" s="180"/>
      <c r="AW1884" s="180"/>
      <c r="AX1884" s="180"/>
      <c r="AY1884" s="180"/>
      <c r="AZ1884" s="180"/>
      <c r="BA1884" s="180"/>
      <c r="BB1884" s="180"/>
      <c r="BC1884" s="180"/>
      <c r="BD1884" s="180"/>
      <c r="BE1884" s="180"/>
      <c r="BF1884" s="180"/>
      <c r="BG1884" s="180"/>
      <c r="BH1884" s="180"/>
      <c r="BI1884" s="180"/>
      <c r="BJ1884" s="180"/>
      <c r="BK1884" s="180"/>
      <c r="BL1884" s="180"/>
      <c r="BM1884" s="180"/>
      <c r="BN1884" s="180"/>
      <c r="BO1884" s="180"/>
      <c r="BP1884" s="180"/>
      <c r="BQ1884" s="180"/>
      <c r="BR1884" s="180"/>
      <c r="BS1884" s="180"/>
      <c r="BT1884" s="180"/>
      <c r="BU1884" s="180"/>
      <c r="BV1884" s="180"/>
    </row>
    <row r="1885" spans="1:74" x14ac:dyDescent="0.15">
      <c r="A1885" s="5">
        <v>1881</v>
      </c>
      <c r="B1885" s="5">
        <f>data!A1883</f>
        <v>2015136</v>
      </c>
      <c r="C1885" s="6">
        <f>data!C1883</f>
        <v>2</v>
      </c>
      <c r="D1885" s="7">
        <f>data!D1883</f>
        <v>5</v>
      </c>
      <c r="E1885" s="7">
        <f>data!E1883</f>
        <v>12</v>
      </c>
      <c r="F1885" s="7">
        <f>data!F1883</f>
        <v>23</v>
      </c>
      <c r="G1885" s="7">
        <f>data!G1883</f>
        <v>28</v>
      </c>
      <c r="H1885" s="8">
        <f>data!H1883</f>
        <v>29</v>
      </c>
      <c r="I1885" s="9">
        <f>data!I1883</f>
        <v>1</v>
      </c>
      <c r="J1885" s="175"/>
      <c r="K1885" s="143"/>
      <c r="L1885" s="143"/>
      <c r="M1885" s="143"/>
      <c r="N1885" s="176"/>
      <c r="O1885" s="175"/>
      <c r="P1885" s="143"/>
      <c r="Q1885" s="143"/>
      <c r="R1885" s="143"/>
      <c r="S1885" s="176"/>
      <c r="T1885" s="175"/>
      <c r="U1885" s="143"/>
      <c r="V1885" s="143"/>
      <c r="W1885" s="143"/>
      <c r="X1885" s="176"/>
      <c r="Y1885" s="175"/>
      <c r="Z1885" s="143"/>
      <c r="AA1885" s="143"/>
      <c r="AB1885" s="143"/>
      <c r="AC1885" s="176"/>
      <c r="AD1885" s="175"/>
      <c r="AE1885" s="143"/>
      <c r="AF1885" s="143"/>
      <c r="AG1885" s="143"/>
      <c r="AH1885" s="176"/>
      <c r="AI1885" s="175"/>
      <c r="AJ1885" s="143"/>
      <c r="AK1885" s="143"/>
      <c r="AL1885" s="143"/>
      <c r="AM1885" s="176"/>
      <c r="AN1885" s="179"/>
      <c r="AO1885" s="180"/>
      <c r="AP1885" s="180"/>
      <c r="AQ1885" s="180"/>
      <c r="AR1885" s="180"/>
      <c r="AS1885" s="180"/>
      <c r="AT1885" s="180"/>
      <c r="AU1885" s="180"/>
      <c r="AV1885" s="180"/>
      <c r="AW1885" s="180"/>
      <c r="AX1885" s="180"/>
      <c r="AY1885" s="180"/>
      <c r="AZ1885" s="180"/>
      <c r="BA1885" s="180"/>
      <c r="BB1885" s="180"/>
      <c r="BC1885" s="180"/>
      <c r="BD1885" s="180"/>
      <c r="BE1885" s="180"/>
      <c r="BF1885" s="180"/>
      <c r="BG1885" s="180"/>
      <c r="BH1885" s="180"/>
      <c r="BI1885" s="180"/>
      <c r="BJ1885" s="180"/>
      <c r="BK1885" s="180"/>
      <c r="BL1885" s="180"/>
      <c r="BM1885" s="180"/>
      <c r="BN1885" s="180"/>
      <c r="BO1885" s="180"/>
      <c r="BP1885" s="180"/>
      <c r="BQ1885" s="180"/>
      <c r="BR1885" s="180"/>
      <c r="BS1885" s="180"/>
      <c r="BT1885" s="180"/>
      <c r="BU1885" s="180"/>
      <c r="BV1885" s="180"/>
    </row>
    <row r="1886" spans="1:74" x14ac:dyDescent="0.15">
      <c r="A1886" s="5">
        <v>1882</v>
      </c>
      <c r="B1886" s="5">
        <f>data!A1884</f>
        <v>2015137</v>
      </c>
      <c r="C1886" s="6">
        <f>data!C1884</f>
        <v>14</v>
      </c>
      <c r="D1886" s="7">
        <f>data!D1884</f>
        <v>22</v>
      </c>
      <c r="E1886" s="7">
        <f>data!E1884</f>
        <v>23</v>
      </c>
      <c r="F1886" s="7">
        <f>data!F1884</f>
        <v>27</v>
      </c>
      <c r="G1886" s="7">
        <f>data!G1884</f>
        <v>28</v>
      </c>
      <c r="H1886" s="8">
        <f>data!H1884</f>
        <v>31</v>
      </c>
      <c r="I1886" s="9">
        <f>data!I1884</f>
        <v>12</v>
      </c>
      <c r="J1886" s="175"/>
      <c r="K1886" s="143"/>
      <c r="L1886" s="143"/>
      <c r="M1886" s="143"/>
      <c r="N1886" s="176"/>
      <c r="O1886" s="175"/>
      <c r="P1886" s="143"/>
      <c r="Q1886" s="143"/>
      <c r="R1886" s="143"/>
      <c r="S1886" s="176"/>
      <c r="T1886" s="175"/>
      <c r="U1886" s="143"/>
      <c r="V1886" s="143"/>
      <c r="W1886" s="143"/>
      <c r="X1886" s="176"/>
      <c r="Y1886" s="175"/>
      <c r="Z1886" s="143"/>
      <c r="AA1886" s="143"/>
      <c r="AB1886" s="143"/>
      <c r="AC1886" s="176"/>
      <c r="AD1886" s="175"/>
      <c r="AE1886" s="143"/>
      <c r="AF1886" s="143"/>
      <c r="AG1886" s="143"/>
      <c r="AH1886" s="176"/>
      <c r="AI1886" s="175"/>
      <c r="AJ1886" s="143"/>
      <c r="AK1886" s="143"/>
      <c r="AL1886" s="143"/>
      <c r="AM1886" s="176"/>
      <c r="AN1886" s="179"/>
      <c r="AO1886" s="180"/>
      <c r="AP1886" s="180"/>
      <c r="AQ1886" s="180"/>
      <c r="AR1886" s="180"/>
      <c r="AS1886" s="180"/>
      <c r="AT1886" s="180"/>
      <c r="AU1886" s="180"/>
      <c r="AV1886" s="180"/>
      <c r="AW1886" s="180"/>
      <c r="AX1886" s="180"/>
      <c r="AY1886" s="180"/>
      <c r="AZ1886" s="180"/>
      <c r="BA1886" s="180"/>
      <c r="BB1886" s="180"/>
      <c r="BC1886" s="180"/>
      <c r="BD1886" s="180"/>
      <c r="BE1886" s="180"/>
      <c r="BF1886" s="180"/>
      <c r="BG1886" s="180"/>
      <c r="BH1886" s="180"/>
      <c r="BI1886" s="180"/>
      <c r="BJ1886" s="180"/>
      <c r="BK1886" s="180"/>
      <c r="BL1886" s="180"/>
      <c r="BM1886" s="180"/>
      <c r="BN1886" s="180"/>
      <c r="BO1886" s="180"/>
      <c r="BP1886" s="180"/>
      <c r="BQ1886" s="180"/>
      <c r="BR1886" s="180"/>
      <c r="BS1886" s="180"/>
      <c r="BT1886" s="180"/>
      <c r="BU1886" s="180"/>
      <c r="BV1886" s="180"/>
    </row>
    <row r="1887" spans="1:74" x14ac:dyDescent="0.15">
      <c r="A1887" s="5">
        <v>1883</v>
      </c>
      <c r="B1887" s="5">
        <f>data!A1885</f>
        <v>2015138</v>
      </c>
      <c r="C1887" s="6">
        <f>data!C1885</f>
        <v>1</v>
      </c>
      <c r="D1887" s="7">
        <f>data!D1885</f>
        <v>2</v>
      </c>
      <c r="E1887" s="7">
        <f>data!E1885</f>
        <v>8</v>
      </c>
      <c r="F1887" s="7">
        <f>data!F1885</f>
        <v>16</v>
      </c>
      <c r="G1887" s="7">
        <f>data!G1885</f>
        <v>19</v>
      </c>
      <c r="H1887" s="8">
        <f>data!H1885</f>
        <v>24</v>
      </c>
      <c r="I1887" s="9">
        <f>data!I1885</f>
        <v>11</v>
      </c>
      <c r="J1887" s="175"/>
      <c r="K1887" s="143"/>
      <c r="L1887" s="143"/>
      <c r="M1887" s="143"/>
      <c r="N1887" s="176"/>
      <c r="O1887" s="175"/>
      <c r="P1887" s="143"/>
      <c r="Q1887" s="143"/>
      <c r="R1887" s="143"/>
      <c r="S1887" s="176"/>
      <c r="T1887" s="175"/>
      <c r="U1887" s="143"/>
      <c r="V1887" s="143"/>
      <c r="W1887" s="143"/>
      <c r="X1887" s="176"/>
      <c r="Y1887" s="175"/>
      <c r="Z1887" s="143"/>
      <c r="AA1887" s="143"/>
      <c r="AB1887" s="143"/>
      <c r="AC1887" s="176"/>
      <c r="AD1887" s="175"/>
      <c r="AE1887" s="143"/>
      <c r="AF1887" s="143"/>
      <c r="AG1887" s="143"/>
      <c r="AH1887" s="176"/>
      <c r="AI1887" s="175"/>
      <c r="AJ1887" s="143"/>
      <c r="AK1887" s="143"/>
      <c r="AL1887" s="143"/>
      <c r="AM1887" s="176"/>
      <c r="AN1887" s="179"/>
      <c r="AO1887" s="180"/>
      <c r="AP1887" s="180"/>
      <c r="AQ1887" s="180"/>
      <c r="AR1887" s="180"/>
      <c r="AS1887" s="180"/>
      <c r="AT1887" s="180"/>
      <c r="AU1887" s="180"/>
      <c r="AV1887" s="180"/>
      <c r="AW1887" s="180"/>
      <c r="AX1887" s="180"/>
      <c r="AY1887" s="180"/>
      <c r="AZ1887" s="180"/>
      <c r="BA1887" s="180"/>
      <c r="BB1887" s="180"/>
      <c r="BC1887" s="180"/>
      <c r="BD1887" s="180"/>
      <c r="BE1887" s="180"/>
      <c r="BF1887" s="180"/>
      <c r="BG1887" s="180"/>
      <c r="BH1887" s="180"/>
      <c r="BI1887" s="180"/>
      <c r="BJ1887" s="180"/>
      <c r="BK1887" s="180"/>
      <c r="BL1887" s="180"/>
      <c r="BM1887" s="180"/>
      <c r="BN1887" s="180"/>
      <c r="BO1887" s="180"/>
      <c r="BP1887" s="180"/>
      <c r="BQ1887" s="180"/>
      <c r="BR1887" s="180"/>
      <c r="BS1887" s="180"/>
      <c r="BT1887" s="180"/>
      <c r="BU1887" s="180"/>
      <c r="BV1887" s="180"/>
    </row>
    <row r="1888" spans="1:74" x14ac:dyDescent="0.15">
      <c r="A1888" s="5">
        <v>1884</v>
      </c>
      <c r="B1888" s="5">
        <f>data!A1886</f>
        <v>2015139</v>
      </c>
      <c r="C1888" s="6">
        <f>data!C1886</f>
        <v>1</v>
      </c>
      <c r="D1888" s="7">
        <f>data!D1886</f>
        <v>10</v>
      </c>
      <c r="E1888" s="7">
        <f>data!E1886</f>
        <v>13</v>
      </c>
      <c r="F1888" s="7">
        <f>data!F1886</f>
        <v>18</v>
      </c>
      <c r="G1888" s="7">
        <f>data!G1886</f>
        <v>25</v>
      </c>
      <c r="H1888" s="8">
        <f>data!H1886</f>
        <v>27</v>
      </c>
      <c r="I1888" s="9">
        <f>data!I1886</f>
        <v>9</v>
      </c>
      <c r="J1888" s="175"/>
      <c r="K1888" s="143"/>
      <c r="L1888" s="143"/>
      <c r="M1888" s="143"/>
      <c r="N1888" s="176"/>
      <c r="O1888" s="175"/>
      <c r="P1888" s="143"/>
      <c r="Q1888" s="143"/>
      <c r="R1888" s="143"/>
      <c r="S1888" s="176"/>
      <c r="T1888" s="175"/>
      <c r="U1888" s="143"/>
      <c r="V1888" s="143"/>
      <c r="W1888" s="143"/>
      <c r="X1888" s="176"/>
      <c r="Y1888" s="175"/>
      <c r="Z1888" s="143"/>
      <c r="AA1888" s="143"/>
      <c r="AB1888" s="143"/>
      <c r="AC1888" s="176"/>
      <c r="AD1888" s="175"/>
      <c r="AE1888" s="143"/>
      <c r="AF1888" s="143"/>
      <c r="AG1888" s="143"/>
      <c r="AH1888" s="176"/>
      <c r="AI1888" s="175"/>
      <c r="AJ1888" s="143"/>
      <c r="AK1888" s="143"/>
      <c r="AL1888" s="143"/>
      <c r="AM1888" s="176"/>
      <c r="AN1888" s="179"/>
      <c r="AO1888" s="180"/>
      <c r="AP1888" s="180"/>
      <c r="AQ1888" s="180"/>
      <c r="AR1888" s="180"/>
      <c r="AS1888" s="180"/>
      <c r="AT1888" s="180"/>
      <c r="AU1888" s="180"/>
      <c r="AV1888" s="180"/>
      <c r="AW1888" s="180"/>
      <c r="AX1888" s="180"/>
      <c r="AY1888" s="180"/>
      <c r="AZ1888" s="180"/>
      <c r="BA1888" s="180"/>
      <c r="BB1888" s="180"/>
      <c r="BC1888" s="180"/>
      <c r="BD1888" s="180"/>
      <c r="BE1888" s="180"/>
      <c r="BF1888" s="180"/>
      <c r="BG1888" s="180"/>
      <c r="BH1888" s="180"/>
      <c r="BI1888" s="180"/>
      <c r="BJ1888" s="180"/>
      <c r="BK1888" s="180"/>
      <c r="BL1888" s="180"/>
      <c r="BM1888" s="180"/>
      <c r="BN1888" s="180"/>
      <c r="BO1888" s="180"/>
      <c r="BP1888" s="180"/>
      <c r="BQ1888" s="180"/>
      <c r="BR1888" s="180"/>
      <c r="BS1888" s="180"/>
      <c r="BT1888" s="180"/>
      <c r="BU1888" s="180"/>
      <c r="BV1888" s="180"/>
    </row>
    <row r="1889" spans="1:74" x14ac:dyDescent="0.15">
      <c r="A1889" s="5">
        <v>1885</v>
      </c>
      <c r="B1889" s="5">
        <f>data!A1887</f>
        <v>2015140</v>
      </c>
      <c r="C1889" s="6">
        <f>data!C1887</f>
        <v>6</v>
      </c>
      <c r="D1889" s="7">
        <f>data!D1887</f>
        <v>20</v>
      </c>
      <c r="E1889" s="7">
        <f>data!E1887</f>
        <v>28</v>
      </c>
      <c r="F1889" s="7">
        <f>data!F1887</f>
        <v>29</v>
      </c>
      <c r="G1889" s="7">
        <f>data!G1887</f>
        <v>30</v>
      </c>
      <c r="H1889" s="8">
        <f>data!H1887</f>
        <v>31</v>
      </c>
      <c r="I1889" s="9">
        <f>data!I1887</f>
        <v>12</v>
      </c>
      <c r="J1889" s="175"/>
      <c r="K1889" s="143"/>
      <c r="L1889" s="143"/>
      <c r="M1889" s="143"/>
      <c r="N1889" s="176"/>
      <c r="O1889" s="175"/>
      <c r="P1889" s="143"/>
      <c r="Q1889" s="143"/>
      <c r="R1889" s="143"/>
      <c r="S1889" s="176"/>
      <c r="T1889" s="175"/>
      <c r="U1889" s="143"/>
      <c r="V1889" s="143"/>
      <c r="W1889" s="143"/>
      <c r="X1889" s="176"/>
      <c r="Y1889" s="175"/>
      <c r="Z1889" s="143"/>
      <c r="AA1889" s="143"/>
      <c r="AB1889" s="143"/>
      <c r="AC1889" s="176"/>
      <c r="AD1889" s="175"/>
      <c r="AE1889" s="143"/>
      <c r="AF1889" s="143"/>
      <c r="AG1889" s="143"/>
      <c r="AH1889" s="176"/>
      <c r="AI1889" s="175"/>
      <c r="AJ1889" s="143"/>
      <c r="AK1889" s="143"/>
      <c r="AL1889" s="143"/>
      <c r="AM1889" s="176"/>
      <c r="AN1889" s="179"/>
      <c r="AO1889" s="180"/>
      <c r="AP1889" s="180"/>
      <c r="AQ1889" s="180"/>
      <c r="AR1889" s="180"/>
      <c r="AS1889" s="180"/>
      <c r="AT1889" s="180"/>
      <c r="AU1889" s="180"/>
      <c r="AV1889" s="180"/>
      <c r="AW1889" s="180"/>
      <c r="AX1889" s="180"/>
      <c r="AY1889" s="180"/>
      <c r="AZ1889" s="180"/>
      <c r="BA1889" s="180"/>
      <c r="BB1889" s="180"/>
      <c r="BC1889" s="180"/>
      <c r="BD1889" s="180"/>
      <c r="BE1889" s="180"/>
      <c r="BF1889" s="180"/>
      <c r="BG1889" s="180"/>
      <c r="BH1889" s="180"/>
      <c r="BI1889" s="180"/>
      <c r="BJ1889" s="180"/>
      <c r="BK1889" s="180"/>
      <c r="BL1889" s="180"/>
      <c r="BM1889" s="180"/>
      <c r="BN1889" s="180"/>
      <c r="BO1889" s="180"/>
      <c r="BP1889" s="180"/>
      <c r="BQ1889" s="180"/>
      <c r="BR1889" s="180"/>
      <c r="BS1889" s="180"/>
      <c r="BT1889" s="180"/>
      <c r="BU1889" s="180"/>
      <c r="BV1889" s="180"/>
    </row>
    <row r="1890" spans="1:74" x14ac:dyDescent="0.15">
      <c r="A1890" s="5">
        <v>1886</v>
      </c>
      <c r="B1890" s="5">
        <f>data!A1888</f>
        <v>2015141</v>
      </c>
      <c r="C1890" s="6">
        <f>data!C1888</f>
        <v>3</v>
      </c>
      <c r="D1890" s="7">
        <f>data!D1888</f>
        <v>8</v>
      </c>
      <c r="E1890" s="7">
        <f>data!E1888</f>
        <v>19</v>
      </c>
      <c r="F1890" s="7">
        <f>data!F1888</f>
        <v>25</v>
      </c>
      <c r="G1890" s="7">
        <f>data!G1888</f>
        <v>27</v>
      </c>
      <c r="H1890" s="8">
        <f>data!H1888</f>
        <v>28</v>
      </c>
      <c r="I1890" s="9">
        <f>data!I1888</f>
        <v>2</v>
      </c>
      <c r="J1890" s="175"/>
      <c r="K1890" s="143"/>
      <c r="L1890" s="143"/>
      <c r="M1890" s="143"/>
      <c r="N1890" s="176"/>
      <c r="O1890" s="175"/>
      <c r="P1890" s="143"/>
      <c r="Q1890" s="143"/>
      <c r="R1890" s="143"/>
      <c r="S1890" s="176"/>
      <c r="T1890" s="175"/>
      <c r="U1890" s="143"/>
      <c r="V1890" s="143"/>
      <c r="W1890" s="143"/>
      <c r="X1890" s="176"/>
      <c r="Y1890" s="175"/>
      <c r="Z1890" s="143"/>
      <c r="AA1890" s="143"/>
      <c r="AB1890" s="143"/>
      <c r="AC1890" s="176"/>
      <c r="AD1890" s="175"/>
      <c r="AE1890" s="143"/>
      <c r="AF1890" s="143"/>
      <c r="AG1890" s="143"/>
      <c r="AH1890" s="176"/>
      <c r="AI1890" s="175"/>
      <c r="AJ1890" s="143"/>
      <c r="AK1890" s="143"/>
      <c r="AL1890" s="143"/>
      <c r="AM1890" s="176"/>
      <c r="AN1890" s="179"/>
      <c r="AO1890" s="180"/>
      <c r="AP1890" s="180"/>
      <c r="AQ1890" s="180"/>
      <c r="AR1890" s="180"/>
      <c r="AS1890" s="180"/>
      <c r="AT1890" s="180"/>
      <c r="AU1890" s="180"/>
      <c r="AV1890" s="180"/>
      <c r="AW1890" s="180"/>
      <c r="AX1890" s="180"/>
      <c r="AY1890" s="180"/>
      <c r="AZ1890" s="180"/>
      <c r="BA1890" s="180"/>
      <c r="BB1890" s="180"/>
      <c r="BC1890" s="180"/>
      <c r="BD1890" s="180"/>
      <c r="BE1890" s="180"/>
      <c r="BF1890" s="180"/>
      <c r="BG1890" s="180"/>
      <c r="BH1890" s="180"/>
      <c r="BI1890" s="180"/>
      <c r="BJ1890" s="180"/>
      <c r="BK1890" s="180"/>
      <c r="BL1890" s="180"/>
      <c r="BM1890" s="180"/>
      <c r="BN1890" s="180"/>
      <c r="BO1890" s="180"/>
      <c r="BP1890" s="180"/>
      <c r="BQ1890" s="180"/>
      <c r="BR1890" s="180"/>
      <c r="BS1890" s="180"/>
      <c r="BT1890" s="180"/>
      <c r="BU1890" s="180"/>
      <c r="BV1890" s="180"/>
    </row>
    <row r="1891" spans="1:74" x14ac:dyDescent="0.15">
      <c r="A1891" s="5">
        <v>1887</v>
      </c>
      <c r="B1891" s="5">
        <f>data!A1889</f>
        <v>2015142</v>
      </c>
      <c r="C1891" s="6">
        <f>data!C1889</f>
        <v>13</v>
      </c>
      <c r="D1891" s="7">
        <f>data!D1889</f>
        <v>17</v>
      </c>
      <c r="E1891" s="7">
        <f>data!E1889</f>
        <v>19</v>
      </c>
      <c r="F1891" s="7">
        <f>data!F1889</f>
        <v>20</v>
      </c>
      <c r="G1891" s="7">
        <f>data!G1889</f>
        <v>22</v>
      </c>
      <c r="H1891" s="8">
        <f>data!H1889</f>
        <v>25</v>
      </c>
      <c r="I1891" s="9">
        <f>data!I1889</f>
        <v>11</v>
      </c>
      <c r="J1891" s="175"/>
      <c r="K1891" s="143"/>
      <c r="L1891" s="143"/>
      <c r="M1891" s="143"/>
      <c r="N1891" s="176"/>
      <c r="O1891" s="175"/>
      <c r="P1891" s="143"/>
      <c r="Q1891" s="143"/>
      <c r="R1891" s="143"/>
      <c r="S1891" s="176"/>
      <c r="T1891" s="175"/>
      <c r="U1891" s="143"/>
      <c r="V1891" s="143"/>
      <c r="W1891" s="143"/>
      <c r="X1891" s="176"/>
      <c r="Y1891" s="175"/>
      <c r="Z1891" s="143"/>
      <c r="AA1891" s="143"/>
      <c r="AB1891" s="143"/>
      <c r="AC1891" s="176"/>
      <c r="AD1891" s="175"/>
      <c r="AE1891" s="143"/>
      <c r="AF1891" s="143"/>
      <c r="AG1891" s="143"/>
      <c r="AH1891" s="176"/>
      <c r="AI1891" s="175"/>
      <c r="AJ1891" s="143"/>
      <c r="AK1891" s="143"/>
      <c r="AL1891" s="143"/>
      <c r="AM1891" s="176"/>
      <c r="AN1891" s="179"/>
      <c r="AO1891" s="180"/>
      <c r="AP1891" s="180"/>
      <c r="AQ1891" s="180"/>
      <c r="AR1891" s="180"/>
      <c r="AS1891" s="180"/>
      <c r="AT1891" s="180"/>
      <c r="AU1891" s="180"/>
      <c r="AV1891" s="180"/>
      <c r="AW1891" s="180"/>
      <c r="AX1891" s="180"/>
      <c r="AY1891" s="180"/>
      <c r="AZ1891" s="180"/>
      <c r="BA1891" s="180"/>
      <c r="BB1891" s="180"/>
      <c r="BC1891" s="180"/>
      <c r="BD1891" s="180"/>
      <c r="BE1891" s="180"/>
      <c r="BF1891" s="180"/>
      <c r="BG1891" s="180"/>
      <c r="BH1891" s="180"/>
      <c r="BI1891" s="180"/>
      <c r="BJ1891" s="180"/>
      <c r="BK1891" s="180"/>
      <c r="BL1891" s="180"/>
      <c r="BM1891" s="180"/>
      <c r="BN1891" s="180"/>
      <c r="BO1891" s="180"/>
      <c r="BP1891" s="180"/>
      <c r="BQ1891" s="180"/>
      <c r="BR1891" s="180"/>
      <c r="BS1891" s="180"/>
      <c r="BT1891" s="180"/>
      <c r="BU1891" s="180"/>
      <c r="BV1891" s="180"/>
    </row>
    <row r="1892" spans="1:74" x14ac:dyDescent="0.15">
      <c r="A1892" s="5">
        <v>1888</v>
      </c>
      <c r="B1892" s="5">
        <f>data!A1890</f>
        <v>2015143</v>
      </c>
      <c r="C1892" s="6">
        <f>data!C1890</f>
        <v>13</v>
      </c>
      <c r="D1892" s="7">
        <f>data!D1890</f>
        <v>15</v>
      </c>
      <c r="E1892" s="7">
        <f>data!E1890</f>
        <v>19</v>
      </c>
      <c r="F1892" s="7">
        <f>data!F1890</f>
        <v>20</v>
      </c>
      <c r="G1892" s="7">
        <f>data!G1890</f>
        <v>21</v>
      </c>
      <c r="H1892" s="8">
        <f>data!H1890</f>
        <v>32</v>
      </c>
      <c r="I1892" s="9">
        <f>data!I1890</f>
        <v>4</v>
      </c>
      <c r="J1892" s="175"/>
      <c r="K1892" s="143"/>
      <c r="L1892" s="143"/>
      <c r="M1892" s="143"/>
      <c r="N1892" s="176"/>
      <c r="O1892" s="175"/>
      <c r="P1892" s="143"/>
      <c r="Q1892" s="143"/>
      <c r="R1892" s="143"/>
      <c r="S1892" s="176"/>
      <c r="T1892" s="175"/>
      <c r="U1892" s="143"/>
      <c r="V1892" s="143"/>
      <c r="W1892" s="143"/>
      <c r="X1892" s="176"/>
      <c r="Y1892" s="175"/>
      <c r="Z1892" s="143"/>
      <c r="AA1892" s="143"/>
      <c r="AB1892" s="143"/>
      <c r="AC1892" s="176"/>
      <c r="AD1892" s="175"/>
      <c r="AE1892" s="143"/>
      <c r="AF1892" s="143"/>
      <c r="AG1892" s="143"/>
      <c r="AH1892" s="176"/>
      <c r="AI1892" s="175"/>
      <c r="AJ1892" s="143"/>
      <c r="AK1892" s="143"/>
      <c r="AL1892" s="143"/>
      <c r="AM1892" s="176"/>
      <c r="AN1892" s="179"/>
      <c r="AO1892" s="180"/>
      <c r="AP1892" s="180"/>
      <c r="AQ1892" s="180"/>
      <c r="AR1892" s="180"/>
      <c r="AS1892" s="180"/>
      <c r="AT1892" s="180"/>
      <c r="AU1892" s="180"/>
      <c r="AV1892" s="180"/>
      <c r="AW1892" s="180"/>
      <c r="AX1892" s="180"/>
      <c r="AY1892" s="180"/>
      <c r="AZ1892" s="180"/>
      <c r="BA1892" s="180"/>
      <c r="BB1892" s="180"/>
      <c r="BC1892" s="180"/>
      <c r="BD1892" s="180"/>
      <c r="BE1892" s="180"/>
      <c r="BF1892" s="180"/>
      <c r="BG1892" s="180"/>
      <c r="BH1892" s="180"/>
      <c r="BI1892" s="180"/>
      <c r="BJ1892" s="180"/>
      <c r="BK1892" s="180"/>
      <c r="BL1892" s="180"/>
      <c r="BM1892" s="180"/>
      <c r="BN1892" s="180"/>
      <c r="BO1892" s="180"/>
      <c r="BP1892" s="180"/>
      <c r="BQ1892" s="180"/>
      <c r="BR1892" s="180"/>
      <c r="BS1892" s="180"/>
      <c r="BT1892" s="180"/>
      <c r="BU1892" s="180"/>
      <c r="BV1892" s="180"/>
    </row>
    <row r="1893" spans="1:74" x14ac:dyDescent="0.15">
      <c r="A1893" s="5">
        <v>1889</v>
      </c>
      <c r="B1893" s="5">
        <f>data!A1891</f>
        <v>2015144</v>
      </c>
      <c r="C1893" s="6">
        <f>data!C1891</f>
        <v>1</v>
      </c>
      <c r="D1893" s="7">
        <f>data!D1891</f>
        <v>4</v>
      </c>
      <c r="E1893" s="7">
        <f>data!E1891</f>
        <v>7</v>
      </c>
      <c r="F1893" s="7">
        <f>data!F1891</f>
        <v>15</v>
      </c>
      <c r="G1893" s="7">
        <f>data!G1891</f>
        <v>28</v>
      </c>
      <c r="H1893" s="8">
        <f>data!H1891</f>
        <v>32</v>
      </c>
      <c r="I1893" s="9">
        <f>data!I1891</f>
        <v>16</v>
      </c>
      <c r="J1893" s="175"/>
      <c r="K1893" s="143"/>
      <c r="L1893" s="143"/>
      <c r="M1893" s="143"/>
      <c r="N1893" s="176"/>
      <c r="O1893" s="175"/>
      <c r="P1893" s="143"/>
      <c r="Q1893" s="143"/>
      <c r="R1893" s="143"/>
      <c r="S1893" s="176"/>
      <c r="T1893" s="175"/>
      <c r="U1893" s="143"/>
      <c r="V1893" s="143"/>
      <c r="W1893" s="143"/>
      <c r="X1893" s="176"/>
      <c r="Y1893" s="175"/>
      <c r="Z1893" s="143"/>
      <c r="AA1893" s="143"/>
      <c r="AB1893" s="143"/>
      <c r="AC1893" s="176"/>
      <c r="AD1893" s="175"/>
      <c r="AE1893" s="143"/>
      <c r="AF1893" s="143"/>
      <c r="AG1893" s="143"/>
      <c r="AH1893" s="176"/>
      <c r="AI1893" s="175"/>
      <c r="AJ1893" s="143"/>
      <c r="AK1893" s="143"/>
      <c r="AL1893" s="143"/>
      <c r="AM1893" s="176"/>
      <c r="AN1893" s="179"/>
      <c r="AO1893" s="180"/>
      <c r="AP1893" s="180"/>
      <c r="AQ1893" s="180"/>
      <c r="AR1893" s="180"/>
      <c r="AS1893" s="180"/>
      <c r="AT1893" s="180"/>
      <c r="AU1893" s="180"/>
      <c r="AV1893" s="180"/>
      <c r="AW1893" s="180"/>
      <c r="AX1893" s="180"/>
      <c r="AY1893" s="180"/>
      <c r="AZ1893" s="180"/>
      <c r="BA1893" s="180"/>
      <c r="BB1893" s="180"/>
      <c r="BC1893" s="180"/>
      <c r="BD1893" s="180"/>
      <c r="BE1893" s="180"/>
      <c r="BF1893" s="180"/>
      <c r="BG1893" s="180"/>
      <c r="BH1893" s="180"/>
      <c r="BI1893" s="180"/>
      <c r="BJ1893" s="180"/>
      <c r="BK1893" s="180"/>
      <c r="BL1893" s="180"/>
      <c r="BM1893" s="180"/>
      <c r="BN1893" s="180"/>
      <c r="BO1893" s="180"/>
      <c r="BP1893" s="180"/>
      <c r="BQ1893" s="180"/>
      <c r="BR1893" s="180"/>
      <c r="BS1893" s="180"/>
      <c r="BT1893" s="180"/>
      <c r="BU1893" s="180"/>
      <c r="BV1893" s="180"/>
    </row>
    <row r="1894" spans="1:74" x14ac:dyDescent="0.15">
      <c r="A1894" s="5">
        <v>1890</v>
      </c>
      <c r="B1894" s="5">
        <f>data!A1892</f>
        <v>2015145</v>
      </c>
      <c r="C1894" s="6">
        <f>data!C1892</f>
        <v>7</v>
      </c>
      <c r="D1894" s="7">
        <f>data!D1892</f>
        <v>8</v>
      </c>
      <c r="E1894" s="7">
        <f>data!E1892</f>
        <v>15</v>
      </c>
      <c r="F1894" s="7">
        <f>data!F1892</f>
        <v>19</v>
      </c>
      <c r="G1894" s="7">
        <f>data!G1892</f>
        <v>20</v>
      </c>
      <c r="H1894" s="8">
        <f>data!H1892</f>
        <v>24</v>
      </c>
      <c r="I1894" s="9">
        <f>data!I1892</f>
        <v>13</v>
      </c>
      <c r="J1894" s="175"/>
      <c r="K1894" s="143"/>
      <c r="L1894" s="143"/>
      <c r="M1894" s="143"/>
      <c r="N1894" s="176"/>
      <c r="O1894" s="175"/>
      <c r="P1894" s="143"/>
      <c r="Q1894" s="143"/>
      <c r="R1894" s="143"/>
      <c r="S1894" s="176"/>
      <c r="T1894" s="175"/>
      <c r="U1894" s="143"/>
      <c r="V1894" s="143"/>
      <c r="W1894" s="143"/>
      <c r="X1894" s="176"/>
      <c r="Y1894" s="175"/>
      <c r="Z1894" s="143"/>
      <c r="AA1894" s="143"/>
      <c r="AB1894" s="143"/>
      <c r="AC1894" s="176"/>
      <c r="AD1894" s="175"/>
      <c r="AE1894" s="143"/>
      <c r="AF1894" s="143"/>
      <c r="AG1894" s="143"/>
      <c r="AH1894" s="176"/>
      <c r="AI1894" s="175"/>
      <c r="AJ1894" s="143"/>
      <c r="AK1894" s="143"/>
      <c r="AL1894" s="143"/>
      <c r="AM1894" s="176"/>
      <c r="AN1894" s="179"/>
      <c r="AO1894" s="180"/>
      <c r="AP1894" s="180"/>
      <c r="AQ1894" s="180"/>
      <c r="AR1894" s="180"/>
      <c r="AS1894" s="180"/>
      <c r="AT1894" s="180"/>
      <c r="AU1894" s="180"/>
      <c r="AV1894" s="180"/>
      <c r="AW1894" s="180"/>
      <c r="AX1894" s="180"/>
      <c r="AY1894" s="180"/>
      <c r="AZ1894" s="180"/>
      <c r="BA1894" s="180"/>
      <c r="BB1894" s="180"/>
      <c r="BC1894" s="180"/>
      <c r="BD1894" s="180"/>
      <c r="BE1894" s="180"/>
      <c r="BF1894" s="180"/>
      <c r="BG1894" s="180"/>
      <c r="BH1894" s="180"/>
      <c r="BI1894" s="180"/>
      <c r="BJ1894" s="180"/>
      <c r="BK1894" s="180"/>
      <c r="BL1894" s="180"/>
      <c r="BM1894" s="180"/>
      <c r="BN1894" s="180"/>
      <c r="BO1894" s="180"/>
      <c r="BP1894" s="180"/>
      <c r="BQ1894" s="180"/>
      <c r="BR1894" s="180"/>
      <c r="BS1894" s="180"/>
      <c r="BT1894" s="180"/>
      <c r="BU1894" s="180"/>
      <c r="BV1894" s="180"/>
    </row>
    <row r="1895" spans="1:74" x14ac:dyDescent="0.15">
      <c r="A1895" s="5">
        <v>1891</v>
      </c>
      <c r="B1895" s="5">
        <f>data!A1893</f>
        <v>2015146</v>
      </c>
      <c r="C1895" s="6">
        <f>data!C1893</f>
        <v>16</v>
      </c>
      <c r="D1895" s="7">
        <f>data!D1893</f>
        <v>17</v>
      </c>
      <c r="E1895" s="7">
        <f>data!E1893</f>
        <v>21</v>
      </c>
      <c r="F1895" s="7">
        <f>data!F1893</f>
        <v>28</v>
      </c>
      <c r="G1895" s="7">
        <f>data!G1893</f>
        <v>30</v>
      </c>
      <c r="H1895" s="8">
        <f>data!H1893</f>
        <v>32</v>
      </c>
      <c r="I1895" s="9">
        <f>data!I1893</f>
        <v>15</v>
      </c>
      <c r="J1895" s="175"/>
      <c r="K1895" s="143"/>
      <c r="L1895" s="143"/>
      <c r="M1895" s="143"/>
      <c r="N1895" s="176"/>
      <c r="O1895" s="175"/>
      <c r="P1895" s="143"/>
      <c r="Q1895" s="143"/>
      <c r="R1895" s="143"/>
      <c r="S1895" s="176"/>
      <c r="T1895" s="175"/>
      <c r="U1895" s="143"/>
      <c r="V1895" s="143"/>
      <c r="W1895" s="143"/>
      <c r="X1895" s="176"/>
      <c r="Y1895" s="175"/>
      <c r="Z1895" s="143"/>
      <c r="AA1895" s="143"/>
      <c r="AB1895" s="143"/>
      <c r="AC1895" s="176"/>
      <c r="AD1895" s="175"/>
      <c r="AE1895" s="143"/>
      <c r="AF1895" s="143"/>
      <c r="AG1895" s="143"/>
      <c r="AH1895" s="176"/>
      <c r="AI1895" s="175"/>
      <c r="AJ1895" s="143"/>
      <c r="AK1895" s="143"/>
      <c r="AL1895" s="143"/>
      <c r="AM1895" s="176"/>
      <c r="AN1895" s="179"/>
      <c r="AO1895" s="180"/>
      <c r="AP1895" s="180"/>
      <c r="AQ1895" s="180"/>
      <c r="AR1895" s="180"/>
      <c r="AS1895" s="180"/>
      <c r="AT1895" s="180"/>
      <c r="AU1895" s="180"/>
      <c r="AV1895" s="180"/>
      <c r="AW1895" s="180"/>
      <c r="AX1895" s="180"/>
      <c r="AY1895" s="180"/>
      <c r="AZ1895" s="180"/>
      <c r="BA1895" s="180"/>
      <c r="BB1895" s="180"/>
      <c r="BC1895" s="180"/>
      <c r="BD1895" s="180"/>
      <c r="BE1895" s="180"/>
      <c r="BF1895" s="180"/>
      <c r="BG1895" s="180"/>
      <c r="BH1895" s="180"/>
      <c r="BI1895" s="180"/>
      <c r="BJ1895" s="180"/>
      <c r="BK1895" s="180"/>
      <c r="BL1895" s="180"/>
      <c r="BM1895" s="180"/>
      <c r="BN1895" s="180"/>
      <c r="BO1895" s="180"/>
      <c r="BP1895" s="180"/>
      <c r="BQ1895" s="180"/>
      <c r="BR1895" s="180"/>
      <c r="BS1895" s="180"/>
      <c r="BT1895" s="180"/>
      <c r="BU1895" s="180"/>
      <c r="BV1895" s="180"/>
    </row>
    <row r="1896" spans="1:74" x14ac:dyDescent="0.15">
      <c r="A1896" s="5">
        <v>1892</v>
      </c>
      <c r="B1896" s="5">
        <f>data!A1894</f>
        <v>2015147</v>
      </c>
      <c r="C1896" s="6">
        <f>data!C1894</f>
        <v>8</v>
      </c>
      <c r="D1896" s="7">
        <f>data!D1894</f>
        <v>9</v>
      </c>
      <c r="E1896" s="7">
        <f>data!E1894</f>
        <v>16</v>
      </c>
      <c r="F1896" s="7">
        <f>data!F1894</f>
        <v>23</v>
      </c>
      <c r="G1896" s="7">
        <f>data!G1894</f>
        <v>24</v>
      </c>
      <c r="H1896" s="8">
        <f>data!H1894</f>
        <v>30</v>
      </c>
      <c r="I1896" s="9">
        <f>data!I1894</f>
        <v>5</v>
      </c>
      <c r="J1896" s="175"/>
      <c r="K1896" s="143"/>
      <c r="L1896" s="143"/>
      <c r="M1896" s="143"/>
      <c r="N1896" s="176"/>
      <c r="O1896" s="175"/>
      <c r="P1896" s="143"/>
      <c r="Q1896" s="143"/>
      <c r="R1896" s="143"/>
      <c r="S1896" s="176"/>
      <c r="T1896" s="175"/>
      <c r="U1896" s="143"/>
      <c r="V1896" s="143"/>
      <c r="W1896" s="143"/>
      <c r="X1896" s="176"/>
      <c r="Y1896" s="175"/>
      <c r="Z1896" s="143"/>
      <c r="AA1896" s="143"/>
      <c r="AB1896" s="143"/>
      <c r="AC1896" s="176"/>
      <c r="AD1896" s="175"/>
      <c r="AE1896" s="143"/>
      <c r="AF1896" s="143"/>
      <c r="AG1896" s="143"/>
      <c r="AH1896" s="176"/>
      <c r="AI1896" s="175"/>
      <c r="AJ1896" s="143"/>
      <c r="AK1896" s="143"/>
      <c r="AL1896" s="143"/>
      <c r="AM1896" s="176"/>
      <c r="AN1896" s="179"/>
      <c r="AO1896" s="180"/>
      <c r="AP1896" s="180"/>
      <c r="AQ1896" s="180"/>
      <c r="AR1896" s="180"/>
      <c r="AS1896" s="180"/>
      <c r="AT1896" s="180"/>
      <c r="AU1896" s="180"/>
      <c r="AV1896" s="180"/>
      <c r="AW1896" s="180"/>
      <c r="AX1896" s="180"/>
      <c r="AY1896" s="180"/>
      <c r="AZ1896" s="180"/>
      <c r="BA1896" s="180"/>
      <c r="BB1896" s="180"/>
      <c r="BC1896" s="180"/>
      <c r="BD1896" s="180"/>
      <c r="BE1896" s="180"/>
      <c r="BF1896" s="180"/>
      <c r="BG1896" s="180"/>
      <c r="BH1896" s="180"/>
      <c r="BI1896" s="180"/>
      <c r="BJ1896" s="180"/>
      <c r="BK1896" s="180"/>
      <c r="BL1896" s="180"/>
      <c r="BM1896" s="180"/>
      <c r="BN1896" s="180"/>
      <c r="BO1896" s="180"/>
      <c r="BP1896" s="180"/>
      <c r="BQ1896" s="180"/>
      <c r="BR1896" s="180"/>
      <c r="BS1896" s="180"/>
      <c r="BT1896" s="180"/>
      <c r="BU1896" s="180"/>
      <c r="BV1896" s="180"/>
    </row>
    <row r="1897" spans="1:74" x14ac:dyDescent="0.15">
      <c r="A1897" s="5">
        <v>1893</v>
      </c>
      <c r="B1897" s="5">
        <f>data!A1895</f>
        <v>2015148</v>
      </c>
      <c r="C1897" s="6">
        <f>data!C1895</f>
        <v>9</v>
      </c>
      <c r="D1897" s="7">
        <f>data!D1895</f>
        <v>13</v>
      </c>
      <c r="E1897" s="7">
        <f>data!E1895</f>
        <v>14</v>
      </c>
      <c r="F1897" s="7">
        <f>data!F1895</f>
        <v>22</v>
      </c>
      <c r="G1897" s="7">
        <f>data!G1895</f>
        <v>26</v>
      </c>
      <c r="H1897" s="8">
        <f>data!H1895</f>
        <v>27</v>
      </c>
      <c r="I1897" s="9">
        <f>data!I1895</f>
        <v>7</v>
      </c>
      <c r="J1897" s="175"/>
      <c r="K1897" s="143"/>
      <c r="L1897" s="143"/>
      <c r="M1897" s="143"/>
      <c r="N1897" s="176"/>
      <c r="O1897" s="175"/>
      <c r="P1897" s="143"/>
      <c r="Q1897" s="143"/>
      <c r="R1897" s="143"/>
      <c r="S1897" s="176"/>
      <c r="T1897" s="175"/>
      <c r="U1897" s="143"/>
      <c r="V1897" s="143"/>
      <c r="W1897" s="143"/>
      <c r="X1897" s="176"/>
      <c r="Y1897" s="175"/>
      <c r="Z1897" s="143"/>
      <c r="AA1897" s="143"/>
      <c r="AB1897" s="143"/>
      <c r="AC1897" s="176"/>
      <c r="AD1897" s="175"/>
      <c r="AE1897" s="143"/>
      <c r="AF1897" s="143"/>
      <c r="AG1897" s="143"/>
      <c r="AH1897" s="176"/>
      <c r="AI1897" s="175"/>
      <c r="AJ1897" s="143"/>
      <c r="AK1897" s="143"/>
      <c r="AL1897" s="143"/>
      <c r="AM1897" s="176"/>
      <c r="AN1897" s="179"/>
      <c r="AO1897" s="180"/>
      <c r="AP1897" s="180"/>
      <c r="AQ1897" s="180"/>
      <c r="AR1897" s="180"/>
      <c r="AS1897" s="180"/>
      <c r="AT1897" s="180"/>
      <c r="AU1897" s="180"/>
      <c r="AV1897" s="180"/>
      <c r="AW1897" s="180"/>
      <c r="AX1897" s="180"/>
      <c r="AY1897" s="180"/>
      <c r="AZ1897" s="180"/>
      <c r="BA1897" s="180"/>
      <c r="BB1897" s="180"/>
      <c r="BC1897" s="180"/>
      <c r="BD1897" s="180"/>
      <c r="BE1897" s="180"/>
      <c r="BF1897" s="180"/>
      <c r="BG1897" s="180"/>
      <c r="BH1897" s="180"/>
      <c r="BI1897" s="180"/>
      <c r="BJ1897" s="180"/>
      <c r="BK1897" s="180"/>
      <c r="BL1897" s="180"/>
      <c r="BM1897" s="180"/>
      <c r="BN1897" s="180"/>
      <c r="BO1897" s="180"/>
      <c r="BP1897" s="180"/>
      <c r="BQ1897" s="180"/>
      <c r="BR1897" s="180"/>
      <c r="BS1897" s="180"/>
      <c r="BT1897" s="180"/>
      <c r="BU1897" s="180"/>
      <c r="BV1897" s="180"/>
    </row>
    <row r="1898" spans="1:74" x14ac:dyDescent="0.15">
      <c r="A1898" s="5">
        <v>1894</v>
      </c>
      <c r="B1898" s="5">
        <f>data!A1896</f>
        <v>2015149</v>
      </c>
      <c r="C1898" s="6">
        <f>data!C1896</f>
        <v>9</v>
      </c>
      <c r="D1898" s="7">
        <f>data!D1896</f>
        <v>10</v>
      </c>
      <c r="E1898" s="7">
        <f>data!E1896</f>
        <v>20</v>
      </c>
      <c r="F1898" s="7">
        <f>data!F1896</f>
        <v>21</v>
      </c>
      <c r="G1898" s="7">
        <f>data!G1896</f>
        <v>22</v>
      </c>
      <c r="H1898" s="8">
        <f>data!H1896</f>
        <v>33</v>
      </c>
      <c r="I1898" s="9">
        <f>data!I1896</f>
        <v>9</v>
      </c>
      <c r="J1898" s="175"/>
      <c r="K1898" s="143"/>
      <c r="L1898" s="143"/>
      <c r="M1898" s="143"/>
      <c r="N1898" s="176"/>
      <c r="O1898" s="175"/>
      <c r="P1898" s="143"/>
      <c r="Q1898" s="143"/>
      <c r="R1898" s="143"/>
      <c r="S1898" s="176"/>
      <c r="T1898" s="175"/>
      <c r="U1898" s="143"/>
      <c r="V1898" s="143"/>
      <c r="W1898" s="143"/>
      <c r="X1898" s="176"/>
      <c r="Y1898" s="175"/>
      <c r="Z1898" s="143"/>
      <c r="AA1898" s="143"/>
      <c r="AB1898" s="143"/>
      <c r="AC1898" s="176"/>
      <c r="AD1898" s="175"/>
      <c r="AE1898" s="143"/>
      <c r="AF1898" s="143"/>
      <c r="AG1898" s="143"/>
      <c r="AH1898" s="176"/>
      <c r="AI1898" s="175"/>
      <c r="AJ1898" s="143"/>
      <c r="AK1898" s="143"/>
      <c r="AL1898" s="143"/>
      <c r="AM1898" s="176"/>
      <c r="AN1898" s="179"/>
      <c r="AO1898" s="180"/>
      <c r="AP1898" s="180"/>
      <c r="AQ1898" s="180"/>
      <c r="AR1898" s="180"/>
      <c r="AS1898" s="180"/>
      <c r="AT1898" s="180"/>
      <c r="AU1898" s="180"/>
      <c r="AV1898" s="180"/>
      <c r="AW1898" s="180"/>
      <c r="AX1898" s="180"/>
      <c r="AY1898" s="180"/>
      <c r="AZ1898" s="180"/>
      <c r="BA1898" s="180"/>
      <c r="BB1898" s="180"/>
      <c r="BC1898" s="180"/>
      <c r="BD1898" s="180"/>
      <c r="BE1898" s="180"/>
      <c r="BF1898" s="180"/>
      <c r="BG1898" s="180"/>
      <c r="BH1898" s="180"/>
      <c r="BI1898" s="180"/>
      <c r="BJ1898" s="180"/>
      <c r="BK1898" s="180"/>
      <c r="BL1898" s="180"/>
      <c r="BM1898" s="180"/>
      <c r="BN1898" s="180"/>
      <c r="BO1898" s="180"/>
      <c r="BP1898" s="180"/>
      <c r="BQ1898" s="180"/>
      <c r="BR1898" s="180"/>
      <c r="BS1898" s="180"/>
      <c r="BT1898" s="180"/>
      <c r="BU1898" s="180"/>
      <c r="BV1898" s="180"/>
    </row>
    <row r="1899" spans="1:74" x14ac:dyDescent="0.15">
      <c r="A1899" s="5">
        <v>1895</v>
      </c>
      <c r="B1899" s="5">
        <f>data!A1897</f>
        <v>2015150</v>
      </c>
      <c r="C1899" s="6">
        <f>data!C1897</f>
        <v>1</v>
      </c>
      <c r="D1899" s="7">
        <f>data!D1897</f>
        <v>3</v>
      </c>
      <c r="E1899" s="7">
        <f>data!E1897</f>
        <v>8</v>
      </c>
      <c r="F1899" s="7">
        <f>data!F1897</f>
        <v>11</v>
      </c>
      <c r="G1899" s="7">
        <f>data!G1897</f>
        <v>29</v>
      </c>
      <c r="H1899" s="8">
        <f>data!H1897</f>
        <v>31</v>
      </c>
      <c r="I1899" s="9">
        <f>data!I1897</f>
        <v>13</v>
      </c>
      <c r="J1899" s="175"/>
      <c r="K1899" s="143"/>
      <c r="L1899" s="143"/>
      <c r="M1899" s="143"/>
      <c r="N1899" s="176"/>
      <c r="O1899" s="175"/>
      <c r="P1899" s="143"/>
      <c r="Q1899" s="143"/>
      <c r="R1899" s="143"/>
      <c r="S1899" s="176"/>
      <c r="T1899" s="175"/>
      <c r="U1899" s="143"/>
      <c r="V1899" s="143"/>
      <c r="W1899" s="143"/>
      <c r="X1899" s="176"/>
      <c r="Y1899" s="175"/>
      <c r="Z1899" s="143"/>
      <c r="AA1899" s="143"/>
      <c r="AB1899" s="143"/>
      <c r="AC1899" s="176"/>
      <c r="AD1899" s="175"/>
      <c r="AE1899" s="143"/>
      <c r="AF1899" s="143"/>
      <c r="AG1899" s="143"/>
      <c r="AH1899" s="176"/>
      <c r="AI1899" s="175"/>
      <c r="AJ1899" s="143"/>
      <c r="AK1899" s="143"/>
      <c r="AL1899" s="143"/>
      <c r="AM1899" s="176"/>
      <c r="AN1899" s="179"/>
      <c r="AO1899" s="180"/>
      <c r="AP1899" s="180"/>
      <c r="AQ1899" s="180"/>
      <c r="AR1899" s="180"/>
      <c r="AS1899" s="180"/>
      <c r="AT1899" s="180"/>
      <c r="AU1899" s="180"/>
      <c r="AV1899" s="180"/>
      <c r="AW1899" s="180"/>
      <c r="AX1899" s="180"/>
      <c r="AY1899" s="180"/>
      <c r="AZ1899" s="180"/>
      <c r="BA1899" s="180"/>
      <c r="BB1899" s="180"/>
      <c r="BC1899" s="180"/>
      <c r="BD1899" s="180"/>
      <c r="BE1899" s="180"/>
      <c r="BF1899" s="180"/>
      <c r="BG1899" s="180"/>
      <c r="BH1899" s="180"/>
      <c r="BI1899" s="180"/>
      <c r="BJ1899" s="180"/>
      <c r="BK1899" s="180"/>
      <c r="BL1899" s="180"/>
      <c r="BM1899" s="180"/>
      <c r="BN1899" s="180"/>
      <c r="BO1899" s="180"/>
      <c r="BP1899" s="180"/>
      <c r="BQ1899" s="180"/>
      <c r="BR1899" s="180"/>
      <c r="BS1899" s="180"/>
      <c r="BT1899" s="180"/>
      <c r="BU1899" s="180"/>
      <c r="BV1899" s="180"/>
    </row>
    <row r="1900" spans="1:74" x14ac:dyDescent="0.15">
      <c r="A1900" s="5">
        <v>1896</v>
      </c>
      <c r="B1900" s="5">
        <f>data!A1898</f>
        <v>2015151</v>
      </c>
      <c r="C1900" s="6">
        <f>data!C1898</f>
        <v>5</v>
      </c>
      <c r="D1900" s="7">
        <f>data!D1898</f>
        <v>6</v>
      </c>
      <c r="E1900" s="7">
        <f>data!E1898</f>
        <v>8</v>
      </c>
      <c r="F1900" s="7">
        <f>data!F1898</f>
        <v>23</v>
      </c>
      <c r="G1900" s="7">
        <f>data!G1898</f>
        <v>31</v>
      </c>
      <c r="H1900" s="8">
        <f>data!H1898</f>
        <v>32</v>
      </c>
      <c r="I1900" s="9">
        <f>data!I1898</f>
        <v>11</v>
      </c>
      <c r="J1900" s="175"/>
      <c r="K1900" s="143"/>
      <c r="L1900" s="143"/>
      <c r="M1900" s="143"/>
      <c r="N1900" s="176"/>
      <c r="O1900" s="175"/>
      <c r="P1900" s="143"/>
      <c r="Q1900" s="143"/>
      <c r="R1900" s="143"/>
      <c r="S1900" s="176"/>
      <c r="T1900" s="175"/>
      <c r="U1900" s="143"/>
      <c r="V1900" s="143"/>
      <c r="W1900" s="143"/>
      <c r="X1900" s="176"/>
      <c r="Y1900" s="175"/>
      <c r="Z1900" s="143"/>
      <c r="AA1900" s="143"/>
      <c r="AB1900" s="143"/>
      <c r="AC1900" s="176"/>
      <c r="AD1900" s="175"/>
      <c r="AE1900" s="143"/>
      <c r="AF1900" s="143"/>
      <c r="AG1900" s="143"/>
      <c r="AH1900" s="176"/>
      <c r="AI1900" s="175"/>
      <c r="AJ1900" s="143"/>
      <c r="AK1900" s="143"/>
      <c r="AL1900" s="143"/>
      <c r="AM1900" s="176"/>
      <c r="AN1900" s="179"/>
      <c r="AO1900" s="180"/>
      <c r="AP1900" s="180"/>
      <c r="AQ1900" s="180"/>
      <c r="AR1900" s="180"/>
      <c r="AS1900" s="180"/>
      <c r="AT1900" s="180"/>
      <c r="AU1900" s="180"/>
      <c r="AV1900" s="180"/>
      <c r="AW1900" s="180"/>
      <c r="AX1900" s="180"/>
      <c r="AY1900" s="180"/>
      <c r="AZ1900" s="180"/>
      <c r="BA1900" s="180"/>
      <c r="BB1900" s="180"/>
      <c r="BC1900" s="180"/>
      <c r="BD1900" s="180"/>
      <c r="BE1900" s="180"/>
      <c r="BF1900" s="180"/>
      <c r="BG1900" s="180"/>
      <c r="BH1900" s="180"/>
      <c r="BI1900" s="180"/>
      <c r="BJ1900" s="180"/>
      <c r="BK1900" s="180"/>
      <c r="BL1900" s="180"/>
      <c r="BM1900" s="180"/>
      <c r="BN1900" s="180"/>
      <c r="BO1900" s="180"/>
      <c r="BP1900" s="180"/>
      <c r="BQ1900" s="180"/>
      <c r="BR1900" s="180"/>
      <c r="BS1900" s="180"/>
      <c r="BT1900" s="180"/>
      <c r="BU1900" s="180"/>
      <c r="BV1900" s="180"/>
    </row>
    <row r="1901" spans="1:74" x14ac:dyDescent="0.15">
      <c r="A1901" s="5">
        <v>1897</v>
      </c>
      <c r="B1901" s="5">
        <f>data!A1899</f>
        <v>2015152</v>
      </c>
      <c r="C1901" s="6">
        <f>data!C1899</f>
        <v>11</v>
      </c>
      <c r="D1901" s="7">
        <f>data!D1899</f>
        <v>18</v>
      </c>
      <c r="E1901" s="7">
        <f>data!E1899</f>
        <v>19</v>
      </c>
      <c r="F1901" s="7">
        <f>data!F1899</f>
        <v>21</v>
      </c>
      <c r="G1901" s="7">
        <f>data!G1899</f>
        <v>29</v>
      </c>
      <c r="H1901" s="8">
        <f>data!H1899</f>
        <v>32</v>
      </c>
      <c r="I1901" s="9">
        <f>data!I1899</f>
        <v>12</v>
      </c>
      <c r="J1901" s="175"/>
      <c r="K1901" s="143"/>
      <c r="L1901" s="143"/>
      <c r="M1901" s="143"/>
      <c r="N1901" s="176"/>
      <c r="O1901" s="175"/>
      <c r="P1901" s="143"/>
      <c r="Q1901" s="143"/>
      <c r="R1901" s="143"/>
      <c r="S1901" s="176"/>
      <c r="T1901" s="175"/>
      <c r="U1901" s="143"/>
      <c r="V1901" s="143"/>
      <c r="W1901" s="143"/>
      <c r="X1901" s="176"/>
      <c r="Y1901" s="175"/>
      <c r="Z1901" s="143"/>
      <c r="AA1901" s="143"/>
      <c r="AB1901" s="143"/>
      <c r="AC1901" s="176"/>
      <c r="AD1901" s="175"/>
      <c r="AE1901" s="143"/>
      <c r="AF1901" s="143"/>
      <c r="AG1901" s="143"/>
      <c r="AH1901" s="176"/>
      <c r="AI1901" s="175"/>
      <c r="AJ1901" s="143"/>
      <c r="AK1901" s="143"/>
      <c r="AL1901" s="143"/>
      <c r="AM1901" s="176"/>
      <c r="AN1901" s="179"/>
      <c r="AO1901" s="180"/>
      <c r="AP1901" s="180"/>
      <c r="AQ1901" s="180"/>
      <c r="AR1901" s="180"/>
      <c r="AS1901" s="180"/>
      <c r="AT1901" s="180"/>
      <c r="AU1901" s="180"/>
      <c r="AV1901" s="180"/>
      <c r="AW1901" s="180"/>
      <c r="AX1901" s="180"/>
      <c r="AY1901" s="180"/>
      <c r="AZ1901" s="180"/>
      <c r="BA1901" s="180"/>
      <c r="BB1901" s="180"/>
      <c r="BC1901" s="180"/>
      <c r="BD1901" s="180"/>
      <c r="BE1901" s="180"/>
      <c r="BF1901" s="180"/>
      <c r="BG1901" s="180"/>
      <c r="BH1901" s="180"/>
      <c r="BI1901" s="180"/>
      <c r="BJ1901" s="180"/>
      <c r="BK1901" s="180"/>
      <c r="BL1901" s="180"/>
      <c r="BM1901" s="180"/>
      <c r="BN1901" s="180"/>
      <c r="BO1901" s="180"/>
      <c r="BP1901" s="180"/>
      <c r="BQ1901" s="180"/>
      <c r="BR1901" s="180"/>
      <c r="BS1901" s="180"/>
      <c r="BT1901" s="180"/>
      <c r="BU1901" s="180"/>
      <c r="BV1901" s="180"/>
    </row>
    <row r="1902" spans="1:74" x14ac:dyDescent="0.15">
      <c r="A1902" s="5">
        <v>1898</v>
      </c>
      <c r="B1902" s="5">
        <f>data!A1900</f>
        <v>2015153</v>
      </c>
      <c r="C1902" s="6">
        <f>data!C1900</f>
        <v>8</v>
      </c>
      <c r="D1902" s="7">
        <f>data!D1900</f>
        <v>11</v>
      </c>
      <c r="E1902" s="7">
        <f>data!E1900</f>
        <v>15</v>
      </c>
      <c r="F1902" s="7">
        <f>data!F1900</f>
        <v>22</v>
      </c>
      <c r="G1902" s="7">
        <f>data!G1900</f>
        <v>27</v>
      </c>
      <c r="H1902" s="8">
        <f>data!H1900</f>
        <v>29</v>
      </c>
      <c r="I1902" s="9">
        <f>data!I1900</f>
        <v>3</v>
      </c>
      <c r="J1902" s="175"/>
      <c r="K1902" s="143"/>
      <c r="L1902" s="143"/>
      <c r="M1902" s="143"/>
      <c r="N1902" s="176"/>
      <c r="O1902" s="175"/>
      <c r="P1902" s="143"/>
      <c r="Q1902" s="143"/>
      <c r="R1902" s="143"/>
      <c r="S1902" s="176"/>
      <c r="T1902" s="175"/>
      <c r="U1902" s="143"/>
      <c r="V1902" s="143"/>
      <c r="W1902" s="143"/>
      <c r="X1902" s="176"/>
      <c r="Y1902" s="175"/>
      <c r="Z1902" s="143"/>
      <c r="AA1902" s="143"/>
      <c r="AB1902" s="143"/>
      <c r="AC1902" s="176"/>
      <c r="AD1902" s="175"/>
      <c r="AE1902" s="143"/>
      <c r="AF1902" s="143"/>
      <c r="AG1902" s="143"/>
      <c r="AH1902" s="176"/>
      <c r="AI1902" s="175"/>
      <c r="AJ1902" s="143"/>
      <c r="AK1902" s="143"/>
      <c r="AL1902" s="143"/>
      <c r="AM1902" s="176"/>
      <c r="AN1902" s="179"/>
      <c r="AO1902" s="180"/>
      <c r="AP1902" s="180"/>
      <c r="AQ1902" s="180"/>
      <c r="AR1902" s="180"/>
      <c r="AS1902" s="180"/>
      <c r="AT1902" s="180"/>
      <c r="AU1902" s="180"/>
      <c r="AV1902" s="180"/>
      <c r="AW1902" s="180"/>
      <c r="AX1902" s="180"/>
      <c r="AY1902" s="180"/>
      <c r="AZ1902" s="180"/>
      <c r="BA1902" s="180"/>
      <c r="BB1902" s="180"/>
      <c r="BC1902" s="180"/>
      <c r="BD1902" s="180"/>
      <c r="BE1902" s="180"/>
      <c r="BF1902" s="180"/>
      <c r="BG1902" s="180"/>
      <c r="BH1902" s="180"/>
      <c r="BI1902" s="180"/>
      <c r="BJ1902" s="180"/>
      <c r="BK1902" s="180"/>
      <c r="BL1902" s="180"/>
      <c r="BM1902" s="180"/>
      <c r="BN1902" s="180"/>
      <c r="BO1902" s="180"/>
      <c r="BP1902" s="180"/>
      <c r="BQ1902" s="180"/>
      <c r="BR1902" s="180"/>
      <c r="BS1902" s="180"/>
      <c r="BT1902" s="180"/>
      <c r="BU1902" s="180"/>
      <c r="BV1902" s="180"/>
    </row>
    <row r="1903" spans="1:74" x14ac:dyDescent="0.15">
      <c r="A1903" s="5">
        <v>1899</v>
      </c>
      <c r="B1903" s="5">
        <f>data!A1901</f>
        <v>2015154</v>
      </c>
      <c r="C1903" s="6">
        <f>data!C1901</f>
        <v>7</v>
      </c>
      <c r="D1903" s="7">
        <f>data!D1901</f>
        <v>9</v>
      </c>
      <c r="E1903" s="7">
        <f>data!E1901</f>
        <v>11</v>
      </c>
      <c r="F1903" s="7">
        <f>data!F1901</f>
        <v>15</v>
      </c>
      <c r="G1903" s="7">
        <f>data!G1901</f>
        <v>18</v>
      </c>
      <c r="H1903" s="8">
        <f>data!H1901</f>
        <v>25</v>
      </c>
      <c r="I1903" s="9">
        <f>data!I1901</f>
        <v>7</v>
      </c>
      <c r="J1903" s="175"/>
      <c r="K1903" s="143"/>
      <c r="L1903" s="143"/>
      <c r="M1903" s="143"/>
      <c r="N1903" s="176"/>
      <c r="O1903" s="175"/>
      <c r="P1903" s="143"/>
      <c r="Q1903" s="143"/>
      <c r="R1903" s="143"/>
      <c r="S1903" s="176"/>
      <c r="T1903" s="175"/>
      <c r="U1903" s="143"/>
      <c r="V1903" s="143"/>
      <c r="W1903" s="143"/>
      <c r="X1903" s="176"/>
      <c r="Y1903" s="175"/>
      <c r="Z1903" s="143"/>
      <c r="AA1903" s="143"/>
      <c r="AB1903" s="143"/>
      <c r="AC1903" s="176"/>
      <c r="AD1903" s="175"/>
      <c r="AE1903" s="143"/>
      <c r="AF1903" s="143"/>
      <c r="AG1903" s="143"/>
      <c r="AH1903" s="176"/>
      <c r="AI1903" s="175"/>
      <c r="AJ1903" s="143"/>
      <c r="AK1903" s="143"/>
      <c r="AL1903" s="143"/>
      <c r="AM1903" s="176"/>
      <c r="AN1903" s="179"/>
      <c r="AO1903" s="180"/>
      <c r="AP1903" s="180"/>
      <c r="AQ1903" s="180"/>
      <c r="AR1903" s="180"/>
      <c r="AS1903" s="180"/>
      <c r="AT1903" s="180"/>
      <c r="AU1903" s="180"/>
      <c r="AV1903" s="180"/>
      <c r="AW1903" s="180"/>
      <c r="AX1903" s="180"/>
      <c r="AY1903" s="180"/>
      <c r="AZ1903" s="180"/>
      <c r="BA1903" s="180"/>
      <c r="BB1903" s="180"/>
      <c r="BC1903" s="180"/>
      <c r="BD1903" s="180"/>
      <c r="BE1903" s="180"/>
      <c r="BF1903" s="180"/>
      <c r="BG1903" s="180"/>
      <c r="BH1903" s="180"/>
      <c r="BI1903" s="180"/>
      <c r="BJ1903" s="180"/>
      <c r="BK1903" s="180"/>
      <c r="BL1903" s="180"/>
      <c r="BM1903" s="180"/>
      <c r="BN1903" s="180"/>
      <c r="BO1903" s="180"/>
      <c r="BP1903" s="180"/>
      <c r="BQ1903" s="180"/>
      <c r="BR1903" s="180"/>
      <c r="BS1903" s="180"/>
      <c r="BT1903" s="180"/>
      <c r="BU1903" s="180"/>
      <c r="BV1903" s="180"/>
    </row>
    <row r="1904" spans="1:74" x14ac:dyDescent="0.15">
      <c r="A1904" s="5">
        <v>1900</v>
      </c>
      <c r="B1904" s="5">
        <f>data!A1902</f>
        <v>2016001</v>
      </c>
      <c r="C1904" s="6">
        <f>data!C1902</f>
        <v>6</v>
      </c>
      <c r="D1904" s="7">
        <f>data!D1902</f>
        <v>13</v>
      </c>
      <c r="E1904" s="7">
        <f>data!E1902</f>
        <v>16</v>
      </c>
      <c r="F1904" s="7">
        <f>data!F1902</f>
        <v>18</v>
      </c>
      <c r="G1904" s="7">
        <f>data!G1902</f>
        <v>20</v>
      </c>
      <c r="H1904" s="8">
        <f>data!H1902</f>
        <v>22</v>
      </c>
      <c r="I1904" s="9">
        <f>data!I1902</f>
        <v>13</v>
      </c>
      <c r="J1904" s="175"/>
      <c r="K1904" s="143"/>
      <c r="L1904" s="143"/>
      <c r="M1904" s="143"/>
      <c r="N1904" s="176"/>
      <c r="O1904" s="175"/>
      <c r="P1904" s="143"/>
      <c r="Q1904" s="143"/>
      <c r="R1904" s="143"/>
      <c r="S1904" s="176"/>
      <c r="T1904" s="175"/>
      <c r="U1904" s="143"/>
      <c r="V1904" s="143"/>
      <c r="W1904" s="143"/>
      <c r="X1904" s="176"/>
      <c r="Y1904" s="175"/>
      <c r="Z1904" s="143"/>
      <c r="AA1904" s="143"/>
      <c r="AB1904" s="143"/>
      <c r="AC1904" s="176"/>
      <c r="AD1904" s="175"/>
      <c r="AE1904" s="143"/>
      <c r="AF1904" s="143"/>
      <c r="AG1904" s="143"/>
      <c r="AH1904" s="176"/>
      <c r="AI1904" s="175"/>
      <c r="AJ1904" s="143"/>
      <c r="AK1904" s="143"/>
      <c r="AL1904" s="143"/>
      <c r="AM1904" s="176"/>
      <c r="AN1904" s="179"/>
      <c r="AO1904" s="180"/>
      <c r="AP1904" s="180"/>
      <c r="AQ1904" s="180"/>
      <c r="AR1904" s="180"/>
      <c r="AS1904" s="180"/>
      <c r="AT1904" s="180"/>
      <c r="AU1904" s="180"/>
      <c r="AV1904" s="180"/>
      <c r="AW1904" s="180"/>
      <c r="AX1904" s="180"/>
      <c r="AY1904" s="180"/>
      <c r="AZ1904" s="180"/>
      <c r="BA1904" s="180"/>
      <c r="BB1904" s="180"/>
      <c r="BC1904" s="180"/>
      <c r="BD1904" s="180"/>
      <c r="BE1904" s="180"/>
      <c r="BF1904" s="180"/>
      <c r="BG1904" s="180"/>
      <c r="BH1904" s="180"/>
      <c r="BI1904" s="180"/>
      <c r="BJ1904" s="180"/>
      <c r="BK1904" s="180"/>
      <c r="BL1904" s="180"/>
      <c r="BM1904" s="180"/>
      <c r="BN1904" s="180"/>
      <c r="BO1904" s="180"/>
      <c r="BP1904" s="180"/>
      <c r="BQ1904" s="180"/>
      <c r="BR1904" s="180"/>
      <c r="BS1904" s="180"/>
      <c r="BT1904" s="180"/>
      <c r="BU1904" s="180"/>
      <c r="BV1904" s="180"/>
    </row>
    <row r="1905" spans="1:74" x14ac:dyDescent="0.15">
      <c r="A1905" s="5">
        <v>1901</v>
      </c>
      <c r="B1905" s="5">
        <f>data!A1903</f>
        <v>2016002</v>
      </c>
      <c r="C1905" s="6">
        <f>data!C1903</f>
        <v>9</v>
      </c>
      <c r="D1905" s="7">
        <f>data!D1903</f>
        <v>14</v>
      </c>
      <c r="E1905" s="7">
        <f>data!E1903</f>
        <v>17</v>
      </c>
      <c r="F1905" s="7">
        <f>data!F1903</f>
        <v>20</v>
      </c>
      <c r="G1905" s="7">
        <f>data!G1903</f>
        <v>24</v>
      </c>
      <c r="H1905" s="8">
        <f>data!H1903</f>
        <v>30</v>
      </c>
      <c r="I1905" s="9">
        <f>data!I1903</f>
        <v>16</v>
      </c>
      <c r="J1905" s="175"/>
      <c r="K1905" s="143"/>
      <c r="L1905" s="143"/>
      <c r="M1905" s="143"/>
      <c r="N1905" s="176"/>
      <c r="O1905" s="175"/>
      <c r="P1905" s="143"/>
      <c r="Q1905" s="143"/>
      <c r="R1905" s="143"/>
      <c r="S1905" s="176"/>
      <c r="T1905" s="175"/>
      <c r="U1905" s="143"/>
      <c r="V1905" s="143"/>
      <c r="W1905" s="143"/>
      <c r="X1905" s="176"/>
      <c r="Y1905" s="175"/>
      <c r="Z1905" s="143"/>
      <c r="AA1905" s="143"/>
      <c r="AB1905" s="143"/>
      <c r="AC1905" s="176"/>
      <c r="AD1905" s="175"/>
      <c r="AE1905" s="143"/>
      <c r="AF1905" s="143"/>
      <c r="AG1905" s="143"/>
      <c r="AH1905" s="176"/>
      <c r="AI1905" s="175"/>
      <c r="AJ1905" s="143"/>
      <c r="AK1905" s="143"/>
      <c r="AL1905" s="143"/>
      <c r="AM1905" s="176"/>
      <c r="AN1905" s="179"/>
      <c r="AO1905" s="180"/>
      <c r="AP1905" s="180"/>
      <c r="AQ1905" s="180"/>
      <c r="AR1905" s="180"/>
      <c r="AS1905" s="180"/>
      <c r="AT1905" s="180"/>
      <c r="AU1905" s="180"/>
      <c r="AV1905" s="180"/>
      <c r="AW1905" s="180"/>
      <c r="AX1905" s="180"/>
      <c r="AY1905" s="180"/>
      <c r="AZ1905" s="180"/>
      <c r="BA1905" s="180"/>
      <c r="BB1905" s="180"/>
      <c r="BC1905" s="180"/>
      <c r="BD1905" s="180"/>
      <c r="BE1905" s="180"/>
      <c r="BF1905" s="180"/>
      <c r="BG1905" s="180"/>
      <c r="BH1905" s="180"/>
      <c r="BI1905" s="180"/>
      <c r="BJ1905" s="180"/>
      <c r="BK1905" s="180"/>
      <c r="BL1905" s="180"/>
      <c r="BM1905" s="180"/>
      <c r="BN1905" s="180"/>
      <c r="BO1905" s="180"/>
      <c r="BP1905" s="180"/>
      <c r="BQ1905" s="180"/>
      <c r="BR1905" s="180"/>
      <c r="BS1905" s="180"/>
      <c r="BT1905" s="180"/>
      <c r="BU1905" s="180"/>
      <c r="BV1905" s="180"/>
    </row>
    <row r="1906" spans="1:74" x14ac:dyDescent="0.15">
      <c r="A1906" s="5">
        <v>1902</v>
      </c>
      <c r="B1906" s="5">
        <f>data!A1904</f>
        <v>2016003</v>
      </c>
      <c r="C1906" s="6">
        <f>data!C1904</f>
        <v>1</v>
      </c>
      <c r="D1906" s="7">
        <f>data!D1904</f>
        <v>10</v>
      </c>
      <c r="E1906" s="7">
        <f>data!E1904</f>
        <v>14</v>
      </c>
      <c r="F1906" s="7">
        <f>data!F1904</f>
        <v>23</v>
      </c>
      <c r="G1906" s="7">
        <f>data!G1904</f>
        <v>26</v>
      </c>
      <c r="H1906" s="8">
        <f>data!H1904</f>
        <v>28</v>
      </c>
      <c r="I1906" s="9">
        <f>data!I1904</f>
        <v>1</v>
      </c>
      <c r="J1906" s="175"/>
      <c r="K1906" s="143"/>
      <c r="L1906" s="143"/>
      <c r="M1906" s="143"/>
      <c r="N1906" s="176"/>
      <c r="O1906" s="175"/>
      <c r="P1906" s="143"/>
      <c r="Q1906" s="143"/>
      <c r="R1906" s="143"/>
      <c r="S1906" s="176"/>
      <c r="T1906" s="175"/>
      <c r="U1906" s="143"/>
      <c r="V1906" s="143"/>
      <c r="W1906" s="143"/>
      <c r="X1906" s="176"/>
      <c r="Y1906" s="175"/>
      <c r="Z1906" s="143"/>
      <c r="AA1906" s="143"/>
      <c r="AB1906" s="143"/>
      <c r="AC1906" s="176"/>
      <c r="AD1906" s="175"/>
      <c r="AE1906" s="143"/>
      <c r="AF1906" s="143"/>
      <c r="AG1906" s="143"/>
      <c r="AH1906" s="176"/>
      <c r="AI1906" s="175"/>
      <c r="AJ1906" s="143"/>
      <c r="AK1906" s="143"/>
      <c r="AL1906" s="143"/>
      <c r="AM1906" s="176"/>
      <c r="AN1906" s="179"/>
      <c r="AO1906" s="180"/>
      <c r="AP1906" s="180"/>
      <c r="AQ1906" s="180"/>
      <c r="AR1906" s="180"/>
      <c r="AS1906" s="180"/>
      <c r="AT1906" s="180"/>
      <c r="AU1906" s="180"/>
      <c r="AV1906" s="180"/>
      <c r="AW1906" s="180"/>
      <c r="AX1906" s="180"/>
      <c r="AY1906" s="180"/>
      <c r="AZ1906" s="180"/>
      <c r="BA1906" s="180"/>
      <c r="BB1906" s="180"/>
      <c r="BC1906" s="180"/>
      <c r="BD1906" s="180"/>
      <c r="BE1906" s="180"/>
      <c r="BF1906" s="180"/>
      <c r="BG1906" s="180"/>
      <c r="BH1906" s="180"/>
      <c r="BI1906" s="180"/>
      <c r="BJ1906" s="180"/>
      <c r="BK1906" s="180"/>
      <c r="BL1906" s="180"/>
      <c r="BM1906" s="180"/>
      <c r="BN1906" s="180"/>
      <c r="BO1906" s="180"/>
      <c r="BP1906" s="180"/>
      <c r="BQ1906" s="180"/>
      <c r="BR1906" s="180"/>
      <c r="BS1906" s="180"/>
      <c r="BT1906" s="180"/>
      <c r="BU1906" s="180"/>
      <c r="BV1906" s="180"/>
    </row>
    <row r="1907" spans="1:74" x14ac:dyDescent="0.15">
      <c r="A1907" s="5">
        <v>1903</v>
      </c>
      <c r="B1907" s="5">
        <f>data!A1905</f>
        <v>2016004</v>
      </c>
      <c r="C1907" s="6">
        <f>data!C1905</f>
        <v>8</v>
      </c>
      <c r="D1907" s="7">
        <f>data!D1905</f>
        <v>10</v>
      </c>
      <c r="E1907" s="7">
        <f>data!E1905</f>
        <v>17</v>
      </c>
      <c r="F1907" s="7">
        <f>data!F1905</f>
        <v>22</v>
      </c>
      <c r="G1907" s="7">
        <f>data!G1905</f>
        <v>25</v>
      </c>
      <c r="H1907" s="8">
        <f>data!H1905</f>
        <v>33</v>
      </c>
      <c r="I1907" s="9">
        <f>data!I1905</f>
        <v>12</v>
      </c>
      <c r="J1907" s="175"/>
      <c r="K1907" s="143"/>
      <c r="L1907" s="143"/>
      <c r="M1907" s="143"/>
      <c r="N1907" s="176"/>
      <c r="O1907" s="175"/>
      <c r="P1907" s="143"/>
      <c r="Q1907" s="143"/>
      <c r="R1907" s="143"/>
      <c r="S1907" s="176"/>
      <c r="T1907" s="175"/>
      <c r="U1907" s="143"/>
      <c r="V1907" s="143"/>
      <c r="W1907" s="143"/>
      <c r="X1907" s="176"/>
      <c r="Y1907" s="175"/>
      <c r="Z1907" s="143"/>
      <c r="AA1907" s="143"/>
      <c r="AB1907" s="143"/>
      <c r="AC1907" s="176"/>
      <c r="AD1907" s="175"/>
      <c r="AE1907" s="143"/>
      <c r="AF1907" s="143"/>
      <c r="AG1907" s="143"/>
      <c r="AH1907" s="176"/>
      <c r="AI1907" s="175"/>
      <c r="AJ1907" s="143"/>
      <c r="AK1907" s="143"/>
      <c r="AL1907" s="143"/>
      <c r="AM1907" s="176"/>
      <c r="AN1907" s="179"/>
      <c r="AO1907" s="180"/>
      <c r="AP1907" s="180"/>
      <c r="AQ1907" s="180"/>
      <c r="AR1907" s="180"/>
      <c r="AS1907" s="180"/>
      <c r="AT1907" s="180"/>
      <c r="AU1907" s="180"/>
      <c r="AV1907" s="180"/>
      <c r="AW1907" s="180"/>
      <c r="AX1907" s="180"/>
      <c r="AY1907" s="180"/>
      <c r="AZ1907" s="180"/>
      <c r="BA1907" s="180"/>
      <c r="BB1907" s="180"/>
      <c r="BC1907" s="180"/>
      <c r="BD1907" s="180"/>
      <c r="BE1907" s="180"/>
      <c r="BF1907" s="180"/>
      <c r="BG1907" s="180"/>
      <c r="BH1907" s="180"/>
      <c r="BI1907" s="180"/>
      <c r="BJ1907" s="180"/>
      <c r="BK1907" s="180"/>
      <c r="BL1907" s="180"/>
      <c r="BM1907" s="180"/>
      <c r="BN1907" s="180"/>
      <c r="BO1907" s="180"/>
      <c r="BP1907" s="180"/>
      <c r="BQ1907" s="180"/>
      <c r="BR1907" s="180"/>
      <c r="BS1907" s="180"/>
      <c r="BT1907" s="180"/>
      <c r="BU1907" s="180"/>
      <c r="BV1907" s="180"/>
    </row>
    <row r="1908" spans="1:74" x14ac:dyDescent="0.15">
      <c r="A1908" s="5">
        <v>1904</v>
      </c>
      <c r="B1908" s="5">
        <f>data!A1906</f>
        <v>2016005</v>
      </c>
      <c r="C1908" s="6">
        <f>data!C1906</f>
        <v>11</v>
      </c>
      <c r="D1908" s="7">
        <f>data!D1906</f>
        <v>14</v>
      </c>
      <c r="E1908" s="7">
        <f>data!E1906</f>
        <v>18</v>
      </c>
      <c r="F1908" s="7">
        <f>data!F1906</f>
        <v>20</v>
      </c>
      <c r="G1908" s="7">
        <f>data!G1906</f>
        <v>31</v>
      </c>
      <c r="H1908" s="8">
        <f>data!H1906</f>
        <v>33</v>
      </c>
      <c r="I1908" s="9">
        <f>data!I1906</f>
        <v>14</v>
      </c>
      <c r="J1908" s="175"/>
      <c r="K1908" s="143"/>
      <c r="L1908" s="143"/>
      <c r="M1908" s="143"/>
      <c r="N1908" s="176"/>
      <c r="O1908" s="175"/>
      <c r="P1908" s="143"/>
      <c r="Q1908" s="143"/>
      <c r="R1908" s="143"/>
      <c r="S1908" s="176"/>
      <c r="T1908" s="175"/>
      <c r="U1908" s="143"/>
      <c r="V1908" s="143"/>
      <c r="W1908" s="143"/>
      <c r="X1908" s="176"/>
      <c r="Y1908" s="175"/>
      <c r="Z1908" s="143"/>
      <c r="AA1908" s="143"/>
      <c r="AB1908" s="143"/>
      <c r="AC1908" s="176"/>
      <c r="AD1908" s="175"/>
      <c r="AE1908" s="143"/>
      <c r="AF1908" s="143"/>
      <c r="AG1908" s="143"/>
      <c r="AH1908" s="176"/>
      <c r="AI1908" s="175"/>
      <c r="AJ1908" s="143"/>
      <c r="AK1908" s="143"/>
      <c r="AL1908" s="143"/>
      <c r="AM1908" s="176"/>
      <c r="AN1908" s="179"/>
      <c r="AO1908" s="180"/>
      <c r="AP1908" s="180"/>
      <c r="AQ1908" s="180"/>
      <c r="AR1908" s="180"/>
      <c r="AS1908" s="180"/>
      <c r="AT1908" s="180"/>
      <c r="AU1908" s="180"/>
      <c r="AV1908" s="180"/>
      <c r="AW1908" s="180"/>
      <c r="AX1908" s="180"/>
      <c r="AY1908" s="180"/>
      <c r="AZ1908" s="180"/>
      <c r="BA1908" s="180"/>
      <c r="BB1908" s="180"/>
      <c r="BC1908" s="180"/>
      <c r="BD1908" s="180"/>
      <c r="BE1908" s="180"/>
      <c r="BF1908" s="180"/>
      <c r="BG1908" s="180"/>
      <c r="BH1908" s="180"/>
      <c r="BI1908" s="180"/>
      <c r="BJ1908" s="180"/>
      <c r="BK1908" s="180"/>
      <c r="BL1908" s="180"/>
      <c r="BM1908" s="180"/>
      <c r="BN1908" s="180"/>
      <c r="BO1908" s="180"/>
      <c r="BP1908" s="180"/>
      <c r="BQ1908" s="180"/>
      <c r="BR1908" s="180"/>
      <c r="BS1908" s="180"/>
      <c r="BT1908" s="180"/>
      <c r="BU1908" s="180"/>
      <c r="BV1908" s="180"/>
    </row>
    <row r="1909" spans="1:74" x14ac:dyDescent="0.15">
      <c r="A1909" s="5">
        <v>1905</v>
      </c>
      <c r="B1909" s="5">
        <f>data!A1907</f>
        <v>2016006</v>
      </c>
      <c r="C1909" s="6">
        <f>data!C1907</f>
        <v>13</v>
      </c>
      <c r="D1909" s="7">
        <f>data!D1907</f>
        <v>16</v>
      </c>
      <c r="E1909" s="7">
        <f>data!E1907</f>
        <v>18</v>
      </c>
      <c r="F1909" s="7">
        <f>data!F1907</f>
        <v>20</v>
      </c>
      <c r="G1909" s="7">
        <f>data!G1907</f>
        <v>28</v>
      </c>
      <c r="H1909" s="8">
        <f>data!H1907</f>
        <v>31</v>
      </c>
      <c r="I1909" s="9">
        <f>data!I1907</f>
        <v>12</v>
      </c>
      <c r="J1909" s="175"/>
      <c r="K1909" s="143"/>
      <c r="L1909" s="143"/>
      <c r="M1909" s="143"/>
      <c r="N1909" s="176"/>
      <c r="O1909" s="175"/>
      <c r="P1909" s="143"/>
      <c r="Q1909" s="143"/>
      <c r="R1909" s="143"/>
      <c r="S1909" s="176"/>
      <c r="T1909" s="175"/>
      <c r="U1909" s="143"/>
      <c r="V1909" s="143"/>
      <c r="W1909" s="143"/>
      <c r="X1909" s="176"/>
      <c r="Y1909" s="175"/>
      <c r="Z1909" s="143"/>
      <c r="AA1909" s="143"/>
      <c r="AB1909" s="143"/>
      <c r="AC1909" s="176"/>
      <c r="AD1909" s="175"/>
      <c r="AE1909" s="143"/>
      <c r="AF1909" s="143"/>
      <c r="AG1909" s="143"/>
      <c r="AH1909" s="176"/>
      <c r="AI1909" s="175"/>
      <c r="AJ1909" s="143"/>
      <c r="AK1909" s="143"/>
      <c r="AL1909" s="143"/>
      <c r="AM1909" s="176"/>
      <c r="AN1909" s="179"/>
      <c r="AO1909" s="180"/>
      <c r="AP1909" s="180"/>
      <c r="AQ1909" s="180"/>
      <c r="AR1909" s="180"/>
      <c r="AS1909" s="180"/>
      <c r="AT1909" s="180"/>
      <c r="AU1909" s="180"/>
      <c r="AV1909" s="180"/>
      <c r="AW1909" s="180"/>
      <c r="AX1909" s="180"/>
      <c r="AY1909" s="180"/>
      <c r="AZ1909" s="180"/>
      <c r="BA1909" s="180"/>
      <c r="BB1909" s="180"/>
      <c r="BC1909" s="180"/>
      <c r="BD1909" s="180"/>
      <c r="BE1909" s="180"/>
      <c r="BF1909" s="180"/>
      <c r="BG1909" s="180"/>
      <c r="BH1909" s="180"/>
      <c r="BI1909" s="180"/>
      <c r="BJ1909" s="180"/>
      <c r="BK1909" s="180"/>
      <c r="BL1909" s="180"/>
      <c r="BM1909" s="180"/>
      <c r="BN1909" s="180"/>
      <c r="BO1909" s="180"/>
      <c r="BP1909" s="180"/>
      <c r="BQ1909" s="180"/>
      <c r="BR1909" s="180"/>
      <c r="BS1909" s="180"/>
      <c r="BT1909" s="180"/>
      <c r="BU1909" s="180"/>
      <c r="BV1909" s="180"/>
    </row>
    <row r="1910" spans="1:74" x14ac:dyDescent="0.15">
      <c r="A1910" s="5">
        <v>1906</v>
      </c>
      <c r="B1910" s="5">
        <f>data!A1908</f>
        <v>2016007</v>
      </c>
      <c r="C1910" s="6">
        <f>data!C1908</f>
        <v>5</v>
      </c>
      <c r="D1910" s="7">
        <f>data!D1908</f>
        <v>12</v>
      </c>
      <c r="E1910" s="7">
        <f>data!E1908</f>
        <v>14</v>
      </c>
      <c r="F1910" s="7">
        <f>data!F1908</f>
        <v>20</v>
      </c>
      <c r="G1910" s="7">
        <f>data!G1908</f>
        <v>27</v>
      </c>
      <c r="H1910" s="8">
        <f>data!H1908</f>
        <v>29</v>
      </c>
      <c r="I1910" s="9">
        <f>data!I1908</f>
        <v>6</v>
      </c>
      <c r="J1910" s="175"/>
      <c r="K1910" s="143"/>
      <c r="L1910" s="143"/>
      <c r="M1910" s="143"/>
      <c r="N1910" s="176"/>
      <c r="O1910" s="175"/>
      <c r="P1910" s="143"/>
      <c r="Q1910" s="143"/>
      <c r="R1910" s="143"/>
      <c r="S1910" s="176"/>
      <c r="T1910" s="175"/>
      <c r="U1910" s="143"/>
      <c r="V1910" s="143"/>
      <c r="W1910" s="143"/>
      <c r="X1910" s="176"/>
      <c r="Y1910" s="175"/>
      <c r="Z1910" s="143"/>
      <c r="AA1910" s="143"/>
      <c r="AB1910" s="143"/>
      <c r="AC1910" s="176"/>
      <c r="AD1910" s="175"/>
      <c r="AE1910" s="143"/>
      <c r="AF1910" s="143"/>
      <c r="AG1910" s="143"/>
      <c r="AH1910" s="176"/>
      <c r="AI1910" s="175"/>
      <c r="AJ1910" s="143"/>
      <c r="AK1910" s="143"/>
      <c r="AL1910" s="143"/>
      <c r="AM1910" s="176"/>
      <c r="AN1910" s="179"/>
      <c r="AO1910" s="180"/>
      <c r="AP1910" s="180"/>
      <c r="AQ1910" s="180"/>
      <c r="AR1910" s="180"/>
      <c r="AS1910" s="180"/>
      <c r="AT1910" s="180"/>
      <c r="AU1910" s="180"/>
      <c r="AV1910" s="180"/>
      <c r="AW1910" s="180"/>
      <c r="AX1910" s="180"/>
      <c r="AY1910" s="180"/>
      <c r="AZ1910" s="180"/>
      <c r="BA1910" s="180"/>
      <c r="BB1910" s="180"/>
      <c r="BC1910" s="180"/>
      <c r="BD1910" s="180"/>
      <c r="BE1910" s="180"/>
      <c r="BF1910" s="180"/>
      <c r="BG1910" s="180"/>
      <c r="BH1910" s="180"/>
      <c r="BI1910" s="180"/>
      <c r="BJ1910" s="180"/>
      <c r="BK1910" s="180"/>
      <c r="BL1910" s="180"/>
      <c r="BM1910" s="180"/>
      <c r="BN1910" s="180"/>
      <c r="BO1910" s="180"/>
      <c r="BP1910" s="180"/>
      <c r="BQ1910" s="180"/>
      <c r="BR1910" s="180"/>
      <c r="BS1910" s="180"/>
      <c r="BT1910" s="180"/>
      <c r="BU1910" s="180"/>
      <c r="BV1910" s="180"/>
    </row>
    <row r="1911" spans="1:74" x14ac:dyDescent="0.15">
      <c r="A1911" s="5">
        <v>1907</v>
      </c>
      <c r="B1911" s="5">
        <f>data!A1909</f>
        <v>2016008</v>
      </c>
      <c r="C1911" s="6">
        <f>data!C1909</f>
        <v>2</v>
      </c>
      <c r="D1911" s="7">
        <f>data!D1909</f>
        <v>15</v>
      </c>
      <c r="E1911" s="7">
        <f>data!E1909</f>
        <v>24</v>
      </c>
      <c r="F1911" s="7">
        <f>data!F1909</f>
        <v>29</v>
      </c>
      <c r="G1911" s="7">
        <f>data!G1909</f>
        <v>32</v>
      </c>
      <c r="H1911" s="8">
        <f>data!H1909</f>
        <v>33</v>
      </c>
      <c r="I1911" s="9">
        <f>data!I1909</f>
        <v>2</v>
      </c>
      <c r="J1911" s="175"/>
      <c r="K1911" s="143"/>
      <c r="L1911" s="143"/>
      <c r="M1911" s="143"/>
      <c r="N1911" s="176"/>
      <c r="O1911" s="175"/>
      <c r="P1911" s="143"/>
      <c r="Q1911" s="143"/>
      <c r="R1911" s="143"/>
      <c r="S1911" s="176"/>
      <c r="T1911" s="175"/>
      <c r="U1911" s="143"/>
      <c r="V1911" s="143"/>
      <c r="W1911" s="143"/>
      <c r="X1911" s="176"/>
      <c r="Y1911" s="175"/>
      <c r="Z1911" s="143"/>
      <c r="AA1911" s="143"/>
      <c r="AB1911" s="143"/>
      <c r="AC1911" s="176"/>
      <c r="AD1911" s="175"/>
      <c r="AE1911" s="143"/>
      <c r="AF1911" s="143"/>
      <c r="AG1911" s="143"/>
      <c r="AH1911" s="176"/>
      <c r="AI1911" s="175"/>
      <c r="AJ1911" s="143"/>
      <c r="AK1911" s="143"/>
      <c r="AL1911" s="143"/>
      <c r="AM1911" s="176"/>
      <c r="AN1911" s="179"/>
      <c r="AO1911" s="180"/>
      <c r="AP1911" s="180"/>
      <c r="AQ1911" s="180"/>
      <c r="AR1911" s="180"/>
      <c r="AS1911" s="180"/>
      <c r="AT1911" s="180"/>
      <c r="AU1911" s="180"/>
      <c r="AV1911" s="180"/>
      <c r="AW1911" s="180"/>
      <c r="AX1911" s="180"/>
      <c r="AY1911" s="180"/>
      <c r="AZ1911" s="180"/>
      <c r="BA1911" s="180"/>
      <c r="BB1911" s="180"/>
      <c r="BC1911" s="180"/>
      <c r="BD1911" s="180"/>
      <c r="BE1911" s="180"/>
      <c r="BF1911" s="180"/>
      <c r="BG1911" s="180"/>
      <c r="BH1911" s="180"/>
      <c r="BI1911" s="180"/>
      <c r="BJ1911" s="180"/>
      <c r="BK1911" s="180"/>
      <c r="BL1911" s="180"/>
      <c r="BM1911" s="180"/>
      <c r="BN1911" s="180"/>
      <c r="BO1911" s="180"/>
      <c r="BP1911" s="180"/>
      <c r="BQ1911" s="180"/>
      <c r="BR1911" s="180"/>
      <c r="BS1911" s="180"/>
      <c r="BT1911" s="180"/>
      <c r="BU1911" s="180"/>
      <c r="BV1911" s="180"/>
    </row>
    <row r="1912" spans="1:74" x14ac:dyDescent="0.15">
      <c r="A1912" s="5">
        <v>1908</v>
      </c>
      <c r="B1912" s="5">
        <f>data!A1910</f>
        <v>2016009</v>
      </c>
      <c r="C1912" s="6">
        <f>data!C1910</f>
        <v>10</v>
      </c>
      <c r="D1912" s="7">
        <f>data!D1910</f>
        <v>14</v>
      </c>
      <c r="E1912" s="7">
        <f>data!E1910</f>
        <v>24</v>
      </c>
      <c r="F1912" s="7">
        <f>data!F1910</f>
        <v>25</v>
      </c>
      <c r="G1912" s="7">
        <f>data!G1910</f>
        <v>27</v>
      </c>
      <c r="H1912" s="8">
        <f>data!H1910</f>
        <v>32</v>
      </c>
      <c r="I1912" s="9">
        <f>data!I1910</f>
        <v>4</v>
      </c>
      <c r="J1912" s="175"/>
      <c r="K1912" s="143"/>
      <c r="L1912" s="143"/>
      <c r="M1912" s="143"/>
      <c r="N1912" s="176"/>
      <c r="O1912" s="175"/>
      <c r="P1912" s="143"/>
      <c r="Q1912" s="143"/>
      <c r="R1912" s="143"/>
      <c r="S1912" s="176"/>
      <c r="T1912" s="175"/>
      <c r="U1912" s="143"/>
      <c r="V1912" s="143"/>
      <c r="W1912" s="143"/>
      <c r="X1912" s="176"/>
      <c r="Y1912" s="175"/>
      <c r="Z1912" s="143"/>
      <c r="AA1912" s="143"/>
      <c r="AB1912" s="143"/>
      <c r="AC1912" s="176"/>
      <c r="AD1912" s="175"/>
      <c r="AE1912" s="143"/>
      <c r="AF1912" s="143"/>
      <c r="AG1912" s="143"/>
      <c r="AH1912" s="176"/>
      <c r="AI1912" s="175"/>
      <c r="AJ1912" s="143"/>
      <c r="AK1912" s="143"/>
      <c r="AL1912" s="143"/>
      <c r="AM1912" s="176"/>
      <c r="AN1912" s="179"/>
      <c r="AO1912" s="180"/>
      <c r="AP1912" s="180"/>
      <c r="AQ1912" s="180"/>
      <c r="AR1912" s="180"/>
      <c r="AS1912" s="180"/>
      <c r="AT1912" s="180"/>
      <c r="AU1912" s="180"/>
      <c r="AV1912" s="180"/>
      <c r="AW1912" s="180"/>
      <c r="AX1912" s="180"/>
      <c r="AY1912" s="180"/>
      <c r="AZ1912" s="180"/>
      <c r="BA1912" s="180"/>
      <c r="BB1912" s="180"/>
      <c r="BC1912" s="180"/>
      <c r="BD1912" s="180"/>
      <c r="BE1912" s="180"/>
      <c r="BF1912" s="180"/>
      <c r="BG1912" s="180"/>
      <c r="BH1912" s="180"/>
      <c r="BI1912" s="180"/>
      <c r="BJ1912" s="180"/>
      <c r="BK1912" s="180"/>
      <c r="BL1912" s="180"/>
      <c r="BM1912" s="180"/>
      <c r="BN1912" s="180"/>
      <c r="BO1912" s="180"/>
      <c r="BP1912" s="180"/>
      <c r="BQ1912" s="180"/>
      <c r="BR1912" s="180"/>
      <c r="BS1912" s="180"/>
      <c r="BT1912" s="180"/>
      <c r="BU1912" s="180"/>
      <c r="BV1912" s="180"/>
    </row>
    <row r="1913" spans="1:74" x14ac:dyDescent="0.15">
      <c r="A1913" s="5">
        <v>1909</v>
      </c>
      <c r="B1913" s="5">
        <f>data!A1911</f>
        <v>2016010</v>
      </c>
      <c r="C1913" s="6">
        <f>data!C1911</f>
        <v>2</v>
      </c>
      <c r="D1913" s="7">
        <f>data!D1911</f>
        <v>4</v>
      </c>
      <c r="E1913" s="7">
        <f>data!E1911</f>
        <v>12</v>
      </c>
      <c r="F1913" s="7">
        <f>data!F1911</f>
        <v>14</v>
      </c>
      <c r="G1913" s="7">
        <f>data!G1911</f>
        <v>19</v>
      </c>
      <c r="H1913" s="8">
        <f>data!H1911</f>
        <v>25</v>
      </c>
      <c r="I1913" s="9">
        <f>data!I1911</f>
        <v>6</v>
      </c>
      <c r="J1913" s="175"/>
      <c r="K1913" s="143"/>
      <c r="L1913" s="143"/>
      <c r="M1913" s="143"/>
      <c r="N1913" s="176"/>
      <c r="O1913" s="175"/>
      <c r="P1913" s="143"/>
      <c r="Q1913" s="143"/>
      <c r="R1913" s="143"/>
      <c r="S1913" s="176"/>
      <c r="T1913" s="175"/>
      <c r="U1913" s="143"/>
      <c r="V1913" s="143"/>
      <c r="W1913" s="143"/>
      <c r="X1913" s="176"/>
      <c r="Y1913" s="175"/>
      <c r="Z1913" s="143"/>
      <c r="AA1913" s="143"/>
      <c r="AB1913" s="143"/>
      <c r="AC1913" s="176"/>
      <c r="AD1913" s="175"/>
      <c r="AE1913" s="143"/>
      <c r="AF1913" s="143"/>
      <c r="AG1913" s="143"/>
      <c r="AH1913" s="176"/>
      <c r="AI1913" s="175"/>
      <c r="AJ1913" s="143"/>
      <c r="AK1913" s="143"/>
      <c r="AL1913" s="143"/>
      <c r="AM1913" s="176"/>
      <c r="AN1913" s="179"/>
      <c r="AO1913" s="180"/>
      <c r="AP1913" s="180"/>
      <c r="AQ1913" s="180"/>
      <c r="AR1913" s="180"/>
      <c r="AS1913" s="180"/>
      <c r="AT1913" s="180"/>
      <c r="AU1913" s="180"/>
      <c r="AV1913" s="180"/>
      <c r="AW1913" s="180"/>
      <c r="AX1913" s="180"/>
      <c r="AY1913" s="180"/>
      <c r="AZ1913" s="180"/>
      <c r="BA1913" s="180"/>
      <c r="BB1913" s="180"/>
      <c r="BC1913" s="180"/>
      <c r="BD1913" s="180"/>
      <c r="BE1913" s="180"/>
      <c r="BF1913" s="180"/>
      <c r="BG1913" s="180"/>
      <c r="BH1913" s="180"/>
      <c r="BI1913" s="180"/>
      <c r="BJ1913" s="180"/>
      <c r="BK1913" s="180"/>
      <c r="BL1913" s="180"/>
      <c r="BM1913" s="180"/>
      <c r="BN1913" s="180"/>
      <c r="BO1913" s="180"/>
      <c r="BP1913" s="180"/>
      <c r="BQ1913" s="180"/>
      <c r="BR1913" s="180"/>
      <c r="BS1913" s="180"/>
      <c r="BT1913" s="180"/>
      <c r="BU1913" s="180"/>
      <c r="BV1913" s="180"/>
    </row>
    <row r="1914" spans="1:74" x14ac:dyDescent="0.15">
      <c r="A1914" s="5">
        <v>1910</v>
      </c>
      <c r="B1914" s="5">
        <f>data!A1912</f>
        <v>2016011</v>
      </c>
      <c r="C1914" s="6">
        <f>data!C1912</f>
        <v>3</v>
      </c>
      <c r="D1914" s="7">
        <f>data!D1912</f>
        <v>8</v>
      </c>
      <c r="E1914" s="7">
        <f>data!E1912</f>
        <v>10</v>
      </c>
      <c r="F1914" s="7">
        <f>data!F1912</f>
        <v>15</v>
      </c>
      <c r="G1914" s="7">
        <f>data!G1912</f>
        <v>22</v>
      </c>
      <c r="H1914" s="8">
        <f>data!H1912</f>
        <v>29</v>
      </c>
      <c r="I1914" s="9">
        <f>data!I1912</f>
        <v>12</v>
      </c>
      <c r="J1914" s="175"/>
      <c r="K1914" s="143"/>
      <c r="L1914" s="143"/>
      <c r="M1914" s="143"/>
      <c r="N1914" s="176"/>
      <c r="O1914" s="175"/>
      <c r="P1914" s="143"/>
      <c r="Q1914" s="143"/>
      <c r="R1914" s="143"/>
      <c r="S1914" s="176"/>
      <c r="T1914" s="175"/>
      <c r="U1914" s="143"/>
      <c r="V1914" s="143"/>
      <c r="W1914" s="143"/>
      <c r="X1914" s="176"/>
      <c r="Y1914" s="175"/>
      <c r="Z1914" s="143"/>
      <c r="AA1914" s="143"/>
      <c r="AB1914" s="143"/>
      <c r="AC1914" s="176"/>
      <c r="AD1914" s="175"/>
      <c r="AE1914" s="143"/>
      <c r="AF1914" s="143"/>
      <c r="AG1914" s="143"/>
      <c r="AH1914" s="176"/>
      <c r="AI1914" s="175"/>
      <c r="AJ1914" s="143"/>
      <c r="AK1914" s="143"/>
      <c r="AL1914" s="143"/>
      <c r="AM1914" s="176"/>
      <c r="AN1914" s="179"/>
      <c r="AO1914" s="180"/>
      <c r="AP1914" s="180"/>
      <c r="AQ1914" s="180"/>
      <c r="AR1914" s="180"/>
      <c r="AS1914" s="180"/>
      <c r="AT1914" s="180"/>
      <c r="AU1914" s="180"/>
      <c r="AV1914" s="180"/>
      <c r="AW1914" s="180"/>
      <c r="AX1914" s="180"/>
      <c r="AY1914" s="180"/>
      <c r="AZ1914" s="180"/>
      <c r="BA1914" s="180"/>
      <c r="BB1914" s="180"/>
      <c r="BC1914" s="180"/>
      <c r="BD1914" s="180"/>
      <c r="BE1914" s="180"/>
      <c r="BF1914" s="180"/>
      <c r="BG1914" s="180"/>
      <c r="BH1914" s="180"/>
      <c r="BI1914" s="180"/>
      <c r="BJ1914" s="180"/>
      <c r="BK1914" s="180"/>
      <c r="BL1914" s="180"/>
      <c r="BM1914" s="180"/>
      <c r="BN1914" s="180"/>
      <c r="BO1914" s="180"/>
      <c r="BP1914" s="180"/>
      <c r="BQ1914" s="180"/>
      <c r="BR1914" s="180"/>
      <c r="BS1914" s="180"/>
      <c r="BT1914" s="180"/>
      <c r="BU1914" s="180"/>
      <c r="BV1914" s="180"/>
    </row>
    <row r="1915" spans="1:74" x14ac:dyDescent="0.15">
      <c r="A1915" s="5">
        <v>1911</v>
      </c>
      <c r="B1915" s="5">
        <f>data!A1913</f>
        <v>2016012</v>
      </c>
      <c r="C1915" s="6">
        <f>data!C1913</f>
        <v>7</v>
      </c>
      <c r="D1915" s="7">
        <f>data!D1913</f>
        <v>12</v>
      </c>
      <c r="E1915" s="7">
        <f>data!E1913</f>
        <v>14</v>
      </c>
      <c r="F1915" s="7">
        <f>data!F1913</f>
        <v>16</v>
      </c>
      <c r="G1915" s="7">
        <f>data!G1913</f>
        <v>27</v>
      </c>
      <c r="H1915" s="8">
        <f>data!H1913</f>
        <v>32</v>
      </c>
      <c r="I1915" s="9">
        <f>data!I1913</f>
        <v>15</v>
      </c>
      <c r="J1915" s="175"/>
      <c r="K1915" s="143"/>
      <c r="L1915" s="143"/>
      <c r="M1915" s="143"/>
      <c r="N1915" s="176"/>
      <c r="O1915" s="175"/>
      <c r="P1915" s="143"/>
      <c r="Q1915" s="143"/>
      <c r="R1915" s="143"/>
      <c r="S1915" s="176"/>
      <c r="T1915" s="175"/>
      <c r="U1915" s="143"/>
      <c r="V1915" s="143"/>
      <c r="W1915" s="143"/>
      <c r="X1915" s="176"/>
      <c r="Y1915" s="175"/>
      <c r="Z1915" s="143"/>
      <c r="AA1915" s="143"/>
      <c r="AB1915" s="143"/>
      <c r="AC1915" s="176"/>
      <c r="AD1915" s="175"/>
      <c r="AE1915" s="143"/>
      <c r="AF1915" s="143"/>
      <c r="AG1915" s="143"/>
      <c r="AH1915" s="176"/>
      <c r="AI1915" s="175"/>
      <c r="AJ1915" s="143"/>
      <c r="AK1915" s="143"/>
      <c r="AL1915" s="143"/>
      <c r="AM1915" s="176"/>
      <c r="AN1915" s="179"/>
      <c r="AO1915" s="180"/>
      <c r="AP1915" s="180"/>
      <c r="AQ1915" s="180"/>
      <c r="AR1915" s="180"/>
      <c r="AS1915" s="180"/>
      <c r="AT1915" s="180"/>
      <c r="AU1915" s="180"/>
      <c r="AV1915" s="180"/>
      <c r="AW1915" s="180"/>
      <c r="AX1915" s="180"/>
      <c r="AY1915" s="180"/>
      <c r="AZ1915" s="180"/>
      <c r="BA1915" s="180"/>
      <c r="BB1915" s="180"/>
      <c r="BC1915" s="180"/>
      <c r="BD1915" s="180"/>
      <c r="BE1915" s="180"/>
      <c r="BF1915" s="180"/>
      <c r="BG1915" s="180"/>
      <c r="BH1915" s="180"/>
      <c r="BI1915" s="180"/>
      <c r="BJ1915" s="180"/>
      <c r="BK1915" s="180"/>
      <c r="BL1915" s="180"/>
      <c r="BM1915" s="180"/>
      <c r="BN1915" s="180"/>
      <c r="BO1915" s="180"/>
      <c r="BP1915" s="180"/>
      <c r="BQ1915" s="180"/>
      <c r="BR1915" s="180"/>
      <c r="BS1915" s="180"/>
      <c r="BT1915" s="180"/>
      <c r="BU1915" s="180"/>
      <c r="BV1915" s="180"/>
    </row>
    <row r="1916" spans="1:74" x14ac:dyDescent="0.15">
      <c r="A1916" s="5">
        <v>1912</v>
      </c>
      <c r="B1916" s="5">
        <f>data!A1914</f>
        <v>2016013</v>
      </c>
      <c r="C1916" s="6">
        <f>data!C1914</f>
        <v>7</v>
      </c>
      <c r="D1916" s="7">
        <f>data!D1914</f>
        <v>12</v>
      </c>
      <c r="E1916" s="7">
        <f>data!E1914</f>
        <v>21</v>
      </c>
      <c r="F1916" s="7">
        <f>data!F1914</f>
        <v>22</v>
      </c>
      <c r="G1916" s="7">
        <f>data!G1914</f>
        <v>26</v>
      </c>
      <c r="H1916" s="8">
        <f>data!H1914</f>
        <v>31</v>
      </c>
      <c r="I1916" s="9">
        <f>data!I1914</f>
        <v>1</v>
      </c>
      <c r="J1916" s="175"/>
      <c r="K1916" s="143"/>
      <c r="L1916" s="143"/>
      <c r="M1916" s="143"/>
      <c r="N1916" s="176"/>
      <c r="O1916" s="175"/>
      <c r="P1916" s="143"/>
      <c r="Q1916" s="143"/>
      <c r="R1916" s="143"/>
      <c r="S1916" s="176"/>
      <c r="T1916" s="175"/>
      <c r="U1916" s="143"/>
      <c r="V1916" s="143"/>
      <c r="W1916" s="143"/>
      <c r="X1916" s="176"/>
      <c r="Y1916" s="175"/>
      <c r="Z1916" s="143"/>
      <c r="AA1916" s="143"/>
      <c r="AB1916" s="143"/>
      <c r="AC1916" s="176"/>
      <c r="AD1916" s="175"/>
      <c r="AE1916" s="143"/>
      <c r="AF1916" s="143"/>
      <c r="AG1916" s="143"/>
      <c r="AH1916" s="176"/>
      <c r="AI1916" s="175"/>
      <c r="AJ1916" s="143"/>
      <c r="AK1916" s="143"/>
      <c r="AL1916" s="143"/>
      <c r="AM1916" s="176"/>
      <c r="AN1916" s="179"/>
      <c r="AO1916" s="180"/>
      <c r="AP1916" s="180"/>
      <c r="AQ1916" s="180"/>
      <c r="AR1916" s="180"/>
      <c r="AS1916" s="180"/>
      <c r="AT1916" s="180"/>
      <c r="AU1916" s="180"/>
      <c r="AV1916" s="180"/>
      <c r="AW1916" s="180"/>
      <c r="AX1916" s="180"/>
      <c r="AY1916" s="180"/>
      <c r="AZ1916" s="180"/>
      <c r="BA1916" s="180"/>
      <c r="BB1916" s="180"/>
      <c r="BC1916" s="180"/>
      <c r="BD1916" s="180"/>
      <c r="BE1916" s="180"/>
      <c r="BF1916" s="180"/>
      <c r="BG1916" s="180"/>
      <c r="BH1916" s="180"/>
      <c r="BI1916" s="180"/>
      <c r="BJ1916" s="180"/>
      <c r="BK1916" s="180"/>
      <c r="BL1916" s="180"/>
      <c r="BM1916" s="180"/>
      <c r="BN1916" s="180"/>
      <c r="BO1916" s="180"/>
      <c r="BP1916" s="180"/>
      <c r="BQ1916" s="180"/>
      <c r="BR1916" s="180"/>
      <c r="BS1916" s="180"/>
      <c r="BT1916" s="180"/>
      <c r="BU1916" s="180"/>
      <c r="BV1916" s="180"/>
    </row>
    <row r="1917" spans="1:74" x14ac:dyDescent="0.15">
      <c r="A1917" s="5">
        <v>1913</v>
      </c>
      <c r="B1917" s="5">
        <f>data!A1915</f>
        <v>2016014</v>
      </c>
      <c r="C1917" s="6">
        <f>data!C1915</f>
        <v>2</v>
      </c>
      <c r="D1917" s="7">
        <f>data!D1915</f>
        <v>8</v>
      </c>
      <c r="E1917" s="7">
        <f>data!E1915</f>
        <v>10</v>
      </c>
      <c r="F1917" s="7">
        <f>data!F1915</f>
        <v>18</v>
      </c>
      <c r="G1917" s="7">
        <f>data!G1915</f>
        <v>20</v>
      </c>
      <c r="H1917" s="8">
        <f>data!H1915</f>
        <v>27</v>
      </c>
      <c r="I1917" s="9">
        <f>data!I1915</f>
        <v>7</v>
      </c>
      <c r="J1917" s="175"/>
      <c r="K1917" s="143"/>
      <c r="L1917" s="143"/>
      <c r="M1917" s="143"/>
      <c r="N1917" s="176"/>
      <c r="O1917" s="175"/>
      <c r="P1917" s="143"/>
      <c r="Q1917" s="143"/>
      <c r="R1917" s="143"/>
      <c r="S1917" s="176"/>
      <c r="T1917" s="175"/>
      <c r="U1917" s="143"/>
      <c r="V1917" s="143"/>
      <c r="W1917" s="143"/>
      <c r="X1917" s="176"/>
      <c r="Y1917" s="175"/>
      <c r="Z1917" s="143"/>
      <c r="AA1917" s="143"/>
      <c r="AB1917" s="143"/>
      <c r="AC1917" s="176"/>
      <c r="AD1917" s="175"/>
      <c r="AE1917" s="143"/>
      <c r="AF1917" s="143"/>
      <c r="AG1917" s="143"/>
      <c r="AH1917" s="176"/>
      <c r="AI1917" s="175"/>
      <c r="AJ1917" s="143"/>
      <c r="AK1917" s="143"/>
      <c r="AL1917" s="143"/>
      <c r="AM1917" s="176"/>
      <c r="AN1917" s="179"/>
      <c r="AO1917" s="180"/>
      <c r="AP1917" s="180"/>
      <c r="AQ1917" s="180"/>
      <c r="AR1917" s="180"/>
      <c r="AS1917" s="180"/>
      <c r="AT1917" s="180"/>
      <c r="AU1917" s="180"/>
      <c r="AV1917" s="180"/>
      <c r="AW1917" s="180"/>
      <c r="AX1917" s="180"/>
      <c r="AY1917" s="180"/>
      <c r="AZ1917" s="180"/>
      <c r="BA1917" s="180"/>
      <c r="BB1917" s="180"/>
      <c r="BC1917" s="180"/>
      <c r="BD1917" s="180"/>
      <c r="BE1917" s="180"/>
      <c r="BF1917" s="180"/>
      <c r="BG1917" s="180"/>
      <c r="BH1917" s="180"/>
      <c r="BI1917" s="180"/>
      <c r="BJ1917" s="180"/>
      <c r="BK1917" s="180"/>
      <c r="BL1917" s="180"/>
      <c r="BM1917" s="180"/>
      <c r="BN1917" s="180"/>
      <c r="BO1917" s="180"/>
      <c r="BP1917" s="180"/>
      <c r="BQ1917" s="180"/>
      <c r="BR1917" s="180"/>
      <c r="BS1917" s="180"/>
      <c r="BT1917" s="180"/>
      <c r="BU1917" s="180"/>
      <c r="BV1917" s="180"/>
    </row>
    <row r="1918" spans="1:74" x14ac:dyDescent="0.15">
      <c r="A1918" s="5">
        <v>1914</v>
      </c>
      <c r="B1918" s="5">
        <f>data!A1916</f>
        <v>2016015</v>
      </c>
      <c r="C1918" s="6">
        <f>data!C1916</f>
        <v>1</v>
      </c>
      <c r="D1918" s="7">
        <f>data!D1916</f>
        <v>2</v>
      </c>
      <c r="E1918" s="7">
        <f>data!E1916</f>
        <v>14</v>
      </c>
      <c r="F1918" s="7">
        <f>data!F1916</f>
        <v>22</v>
      </c>
      <c r="G1918" s="7">
        <f>data!G1916</f>
        <v>25</v>
      </c>
      <c r="H1918" s="8">
        <f>data!H1916</f>
        <v>26</v>
      </c>
      <c r="I1918" s="9">
        <f>data!I1916</f>
        <v>7</v>
      </c>
      <c r="J1918" s="175"/>
      <c r="K1918" s="143"/>
      <c r="L1918" s="143"/>
      <c r="M1918" s="143"/>
      <c r="N1918" s="176"/>
      <c r="O1918" s="175"/>
      <c r="P1918" s="143"/>
      <c r="Q1918" s="143"/>
      <c r="R1918" s="143"/>
      <c r="S1918" s="176"/>
      <c r="T1918" s="175"/>
      <c r="U1918" s="143"/>
      <c r="V1918" s="143"/>
      <c r="W1918" s="143"/>
      <c r="X1918" s="176"/>
      <c r="Y1918" s="175"/>
      <c r="Z1918" s="143"/>
      <c r="AA1918" s="143"/>
      <c r="AB1918" s="143"/>
      <c r="AC1918" s="176"/>
      <c r="AD1918" s="175"/>
      <c r="AE1918" s="143"/>
      <c r="AF1918" s="143"/>
      <c r="AG1918" s="143"/>
      <c r="AH1918" s="176"/>
      <c r="AI1918" s="175"/>
      <c r="AJ1918" s="143"/>
      <c r="AK1918" s="143"/>
      <c r="AL1918" s="143"/>
      <c r="AM1918" s="176"/>
      <c r="AN1918" s="179"/>
      <c r="AO1918" s="180"/>
      <c r="AP1918" s="180"/>
      <c r="AQ1918" s="180"/>
      <c r="AR1918" s="180"/>
      <c r="AS1918" s="180"/>
      <c r="AT1918" s="180"/>
      <c r="AU1918" s="180"/>
      <c r="AV1918" s="180"/>
      <c r="AW1918" s="180"/>
      <c r="AX1918" s="180"/>
      <c r="AY1918" s="180"/>
      <c r="AZ1918" s="180"/>
      <c r="BA1918" s="180"/>
      <c r="BB1918" s="180"/>
      <c r="BC1918" s="180"/>
      <c r="BD1918" s="180"/>
      <c r="BE1918" s="180"/>
      <c r="BF1918" s="180"/>
      <c r="BG1918" s="180"/>
      <c r="BH1918" s="180"/>
      <c r="BI1918" s="180"/>
      <c r="BJ1918" s="180"/>
      <c r="BK1918" s="180"/>
      <c r="BL1918" s="180"/>
      <c r="BM1918" s="180"/>
      <c r="BN1918" s="180"/>
      <c r="BO1918" s="180"/>
      <c r="BP1918" s="180"/>
      <c r="BQ1918" s="180"/>
      <c r="BR1918" s="180"/>
      <c r="BS1918" s="180"/>
      <c r="BT1918" s="180"/>
      <c r="BU1918" s="180"/>
      <c r="BV1918" s="180"/>
    </row>
    <row r="1919" spans="1:74" x14ac:dyDescent="0.15">
      <c r="A1919" s="5">
        <v>1915</v>
      </c>
      <c r="B1919" s="5">
        <f>data!A1917</f>
        <v>2016016</v>
      </c>
      <c r="C1919" s="6">
        <f>data!C1917</f>
        <v>1</v>
      </c>
      <c r="D1919" s="7">
        <f>data!D1917</f>
        <v>20</v>
      </c>
      <c r="E1919" s="7">
        <f>data!E1917</f>
        <v>22</v>
      </c>
      <c r="F1919" s="7">
        <f>data!F1917</f>
        <v>24</v>
      </c>
      <c r="G1919" s="7">
        <f>data!G1917</f>
        <v>25</v>
      </c>
      <c r="H1919" s="8">
        <f>data!H1917</f>
        <v>26</v>
      </c>
      <c r="I1919" s="9">
        <f>data!I1917</f>
        <v>16</v>
      </c>
      <c r="J1919" s="175"/>
      <c r="K1919" s="143"/>
      <c r="L1919" s="143"/>
      <c r="M1919" s="143"/>
      <c r="N1919" s="176"/>
      <c r="O1919" s="175"/>
      <c r="P1919" s="143"/>
      <c r="Q1919" s="143"/>
      <c r="R1919" s="143"/>
      <c r="S1919" s="176"/>
      <c r="T1919" s="175"/>
      <c r="U1919" s="143"/>
      <c r="V1919" s="143"/>
      <c r="W1919" s="143"/>
      <c r="X1919" s="176"/>
      <c r="Y1919" s="175"/>
      <c r="Z1919" s="143"/>
      <c r="AA1919" s="143"/>
      <c r="AB1919" s="143"/>
      <c r="AC1919" s="176"/>
      <c r="AD1919" s="175"/>
      <c r="AE1919" s="143"/>
      <c r="AF1919" s="143"/>
      <c r="AG1919" s="143"/>
      <c r="AH1919" s="176"/>
      <c r="AI1919" s="175"/>
      <c r="AJ1919" s="143"/>
      <c r="AK1919" s="143"/>
      <c r="AL1919" s="143"/>
      <c r="AM1919" s="176"/>
      <c r="AN1919" s="179"/>
      <c r="AO1919" s="180"/>
      <c r="AP1919" s="180"/>
      <c r="AQ1919" s="180"/>
      <c r="AR1919" s="180"/>
      <c r="AS1919" s="180"/>
      <c r="AT1919" s="180"/>
      <c r="AU1919" s="180"/>
      <c r="AV1919" s="180"/>
      <c r="AW1919" s="180"/>
      <c r="AX1919" s="180"/>
      <c r="AY1919" s="180"/>
      <c r="AZ1919" s="180"/>
      <c r="BA1919" s="180"/>
      <c r="BB1919" s="180"/>
      <c r="BC1919" s="180"/>
      <c r="BD1919" s="180"/>
      <c r="BE1919" s="180"/>
      <c r="BF1919" s="180"/>
      <c r="BG1919" s="180"/>
      <c r="BH1919" s="180"/>
      <c r="BI1919" s="180"/>
      <c r="BJ1919" s="180"/>
      <c r="BK1919" s="180"/>
      <c r="BL1919" s="180"/>
      <c r="BM1919" s="180"/>
      <c r="BN1919" s="180"/>
      <c r="BO1919" s="180"/>
      <c r="BP1919" s="180"/>
      <c r="BQ1919" s="180"/>
      <c r="BR1919" s="180"/>
      <c r="BS1919" s="180"/>
      <c r="BT1919" s="180"/>
      <c r="BU1919" s="180"/>
      <c r="BV1919" s="180"/>
    </row>
    <row r="1920" spans="1:74" x14ac:dyDescent="0.15">
      <c r="A1920" s="5">
        <v>1916</v>
      </c>
      <c r="B1920" s="5">
        <f>data!A1918</f>
        <v>2016017</v>
      </c>
      <c r="C1920" s="6">
        <f>data!C1918</f>
        <v>5</v>
      </c>
      <c r="D1920" s="7">
        <f>data!D1918</f>
        <v>6</v>
      </c>
      <c r="E1920" s="7">
        <f>data!E1918</f>
        <v>8</v>
      </c>
      <c r="F1920" s="7">
        <f>data!F1918</f>
        <v>20</v>
      </c>
      <c r="G1920" s="7">
        <f>data!G1918</f>
        <v>22</v>
      </c>
      <c r="H1920" s="8">
        <f>data!H1918</f>
        <v>30</v>
      </c>
      <c r="I1920" s="9">
        <f>data!I1918</f>
        <v>5</v>
      </c>
      <c r="J1920" s="175"/>
      <c r="K1920" s="143"/>
      <c r="L1920" s="143"/>
      <c r="M1920" s="143"/>
      <c r="N1920" s="176"/>
      <c r="O1920" s="175"/>
      <c r="P1920" s="143"/>
      <c r="Q1920" s="143"/>
      <c r="R1920" s="143"/>
      <c r="S1920" s="176"/>
      <c r="T1920" s="175"/>
      <c r="U1920" s="143"/>
      <c r="V1920" s="143"/>
      <c r="W1920" s="143"/>
      <c r="X1920" s="176"/>
      <c r="Y1920" s="175"/>
      <c r="Z1920" s="143"/>
      <c r="AA1920" s="143"/>
      <c r="AB1920" s="143"/>
      <c r="AC1920" s="176"/>
      <c r="AD1920" s="175"/>
      <c r="AE1920" s="143"/>
      <c r="AF1920" s="143"/>
      <c r="AG1920" s="143"/>
      <c r="AH1920" s="176"/>
      <c r="AI1920" s="175"/>
      <c r="AJ1920" s="143"/>
      <c r="AK1920" s="143"/>
      <c r="AL1920" s="143"/>
      <c r="AM1920" s="176"/>
      <c r="AN1920" s="179"/>
      <c r="AO1920" s="180"/>
      <c r="AP1920" s="180"/>
      <c r="AQ1920" s="180"/>
      <c r="AR1920" s="180"/>
      <c r="AS1920" s="180"/>
      <c r="AT1920" s="180"/>
      <c r="AU1920" s="180"/>
      <c r="AV1920" s="180"/>
      <c r="AW1920" s="180"/>
      <c r="AX1920" s="180"/>
      <c r="AY1920" s="180"/>
      <c r="AZ1920" s="180"/>
      <c r="BA1920" s="180"/>
      <c r="BB1920" s="180"/>
      <c r="BC1920" s="180"/>
      <c r="BD1920" s="180"/>
      <c r="BE1920" s="180"/>
      <c r="BF1920" s="180"/>
      <c r="BG1920" s="180"/>
      <c r="BH1920" s="180"/>
      <c r="BI1920" s="180"/>
      <c r="BJ1920" s="180"/>
      <c r="BK1920" s="180"/>
      <c r="BL1920" s="180"/>
      <c r="BM1920" s="180"/>
      <c r="BN1920" s="180"/>
      <c r="BO1920" s="180"/>
      <c r="BP1920" s="180"/>
      <c r="BQ1920" s="180"/>
      <c r="BR1920" s="180"/>
      <c r="BS1920" s="180"/>
      <c r="BT1920" s="180"/>
      <c r="BU1920" s="180"/>
      <c r="BV1920" s="180"/>
    </row>
    <row r="1921" spans="1:74" x14ac:dyDescent="0.15">
      <c r="A1921" s="5">
        <v>1917</v>
      </c>
      <c r="B1921" s="5">
        <f>data!A1919</f>
        <v>2016018</v>
      </c>
      <c r="C1921" s="6">
        <f>data!C1919</f>
        <v>12</v>
      </c>
      <c r="D1921" s="7">
        <f>data!D1919</f>
        <v>13</v>
      </c>
      <c r="E1921" s="7">
        <f>data!E1919</f>
        <v>14</v>
      </c>
      <c r="F1921" s="7">
        <f>data!F1919</f>
        <v>17</v>
      </c>
      <c r="G1921" s="7">
        <f>data!G1919</f>
        <v>21</v>
      </c>
      <c r="H1921" s="8">
        <f>data!H1919</f>
        <v>25</v>
      </c>
      <c r="I1921" s="9">
        <f>data!I1919</f>
        <v>4</v>
      </c>
      <c r="J1921" s="175"/>
      <c r="K1921" s="143"/>
      <c r="L1921" s="143"/>
      <c r="M1921" s="143"/>
      <c r="N1921" s="176"/>
      <c r="O1921" s="175"/>
      <c r="P1921" s="143"/>
      <c r="Q1921" s="143"/>
      <c r="R1921" s="143"/>
      <c r="S1921" s="176"/>
      <c r="T1921" s="175"/>
      <c r="U1921" s="143"/>
      <c r="V1921" s="143"/>
      <c r="W1921" s="143"/>
      <c r="X1921" s="176"/>
      <c r="Y1921" s="175"/>
      <c r="Z1921" s="143"/>
      <c r="AA1921" s="143"/>
      <c r="AB1921" s="143"/>
      <c r="AC1921" s="176"/>
      <c r="AD1921" s="175"/>
      <c r="AE1921" s="143"/>
      <c r="AF1921" s="143"/>
      <c r="AG1921" s="143"/>
      <c r="AH1921" s="176"/>
      <c r="AI1921" s="175"/>
      <c r="AJ1921" s="143"/>
      <c r="AK1921" s="143"/>
      <c r="AL1921" s="143"/>
      <c r="AM1921" s="176"/>
      <c r="AN1921" s="179"/>
      <c r="AO1921" s="180"/>
      <c r="AP1921" s="180"/>
      <c r="AQ1921" s="180"/>
      <c r="AR1921" s="180"/>
      <c r="AS1921" s="180"/>
      <c r="AT1921" s="180"/>
      <c r="AU1921" s="180"/>
      <c r="AV1921" s="180"/>
      <c r="AW1921" s="180"/>
      <c r="AX1921" s="180"/>
      <c r="AY1921" s="180"/>
      <c r="AZ1921" s="180"/>
      <c r="BA1921" s="180"/>
      <c r="BB1921" s="180"/>
      <c r="BC1921" s="180"/>
      <c r="BD1921" s="180"/>
      <c r="BE1921" s="180"/>
      <c r="BF1921" s="180"/>
      <c r="BG1921" s="180"/>
      <c r="BH1921" s="180"/>
      <c r="BI1921" s="180"/>
      <c r="BJ1921" s="180"/>
      <c r="BK1921" s="180"/>
      <c r="BL1921" s="180"/>
      <c r="BM1921" s="180"/>
      <c r="BN1921" s="180"/>
      <c r="BO1921" s="180"/>
      <c r="BP1921" s="180"/>
      <c r="BQ1921" s="180"/>
      <c r="BR1921" s="180"/>
      <c r="BS1921" s="180"/>
      <c r="BT1921" s="180"/>
      <c r="BU1921" s="180"/>
      <c r="BV1921" s="180"/>
    </row>
    <row r="1922" spans="1:74" x14ac:dyDescent="0.15">
      <c r="A1922" s="5">
        <v>1918</v>
      </c>
      <c r="B1922" s="5">
        <f>data!A1920</f>
        <v>2016019</v>
      </c>
      <c r="C1922" s="6">
        <f>data!C1920</f>
        <v>6</v>
      </c>
      <c r="D1922" s="7">
        <f>data!D1920</f>
        <v>13</v>
      </c>
      <c r="E1922" s="7">
        <f>data!E1920</f>
        <v>16</v>
      </c>
      <c r="F1922" s="7">
        <f>data!F1920</f>
        <v>17</v>
      </c>
      <c r="G1922" s="7">
        <f>data!G1920</f>
        <v>23</v>
      </c>
      <c r="H1922" s="8">
        <f>data!H1920</f>
        <v>30</v>
      </c>
      <c r="I1922" s="9">
        <f>data!I1920</f>
        <v>10</v>
      </c>
      <c r="J1922" s="175"/>
      <c r="K1922" s="143"/>
      <c r="L1922" s="143"/>
      <c r="M1922" s="143"/>
      <c r="N1922" s="176"/>
      <c r="O1922" s="175"/>
      <c r="P1922" s="143"/>
      <c r="Q1922" s="143"/>
      <c r="R1922" s="143"/>
      <c r="S1922" s="176"/>
      <c r="T1922" s="175"/>
      <c r="U1922" s="143"/>
      <c r="V1922" s="143"/>
      <c r="W1922" s="143"/>
      <c r="X1922" s="176"/>
      <c r="Y1922" s="175"/>
      <c r="Z1922" s="143"/>
      <c r="AA1922" s="143"/>
      <c r="AB1922" s="143"/>
      <c r="AC1922" s="176"/>
      <c r="AD1922" s="175"/>
      <c r="AE1922" s="143"/>
      <c r="AF1922" s="143"/>
      <c r="AG1922" s="143"/>
      <c r="AH1922" s="176"/>
      <c r="AI1922" s="175"/>
      <c r="AJ1922" s="143"/>
      <c r="AK1922" s="143"/>
      <c r="AL1922" s="143"/>
      <c r="AM1922" s="176"/>
      <c r="AN1922" s="179"/>
      <c r="AO1922" s="180"/>
      <c r="AP1922" s="180"/>
      <c r="AQ1922" s="180"/>
      <c r="AR1922" s="180"/>
      <c r="AS1922" s="180"/>
      <c r="AT1922" s="180"/>
      <c r="AU1922" s="180"/>
      <c r="AV1922" s="180"/>
      <c r="AW1922" s="180"/>
      <c r="AX1922" s="180"/>
      <c r="AY1922" s="180"/>
      <c r="AZ1922" s="180"/>
      <c r="BA1922" s="180"/>
      <c r="BB1922" s="180"/>
      <c r="BC1922" s="180"/>
      <c r="BD1922" s="180"/>
      <c r="BE1922" s="180"/>
      <c r="BF1922" s="180"/>
      <c r="BG1922" s="180"/>
      <c r="BH1922" s="180"/>
      <c r="BI1922" s="180"/>
      <c r="BJ1922" s="180"/>
      <c r="BK1922" s="180"/>
      <c r="BL1922" s="180"/>
      <c r="BM1922" s="180"/>
      <c r="BN1922" s="180"/>
      <c r="BO1922" s="180"/>
      <c r="BP1922" s="180"/>
      <c r="BQ1922" s="180"/>
      <c r="BR1922" s="180"/>
      <c r="BS1922" s="180"/>
      <c r="BT1922" s="180"/>
      <c r="BU1922" s="180"/>
      <c r="BV1922" s="180"/>
    </row>
    <row r="1923" spans="1:74" x14ac:dyDescent="0.15">
      <c r="A1923" s="5">
        <v>1919</v>
      </c>
      <c r="B1923" s="5">
        <f>data!A1921</f>
        <v>2016020</v>
      </c>
      <c r="C1923" s="6">
        <f>data!C1921</f>
        <v>1</v>
      </c>
      <c r="D1923" s="7">
        <f>data!D1921</f>
        <v>2</v>
      </c>
      <c r="E1923" s="7">
        <f>data!E1921</f>
        <v>10</v>
      </c>
      <c r="F1923" s="7">
        <f>data!F1921</f>
        <v>12</v>
      </c>
      <c r="G1923" s="7">
        <f>data!G1921</f>
        <v>22</v>
      </c>
      <c r="H1923" s="8">
        <f>data!H1921</f>
        <v>24</v>
      </c>
      <c r="I1923" s="9">
        <f>data!I1921</f>
        <v>10</v>
      </c>
      <c r="J1923" s="175"/>
      <c r="K1923" s="143"/>
      <c r="L1923" s="143"/>
      <c r="M1923" s="143"/>
      <c r="N1923" s="176"/>
      <c r="O1923" s="175"/>
      <c r="P1923" s="143"/>
      <c r="Q1923" s="143"/>
      <c r="R1923" s="143"/>
      <c r="S1923" s="176"/>
      <c r="T1923" s="175"/>
      <c r="U1923" s="143"/>
      <c r="V1923" s="143"/>
      <c r="W1923" s="143"/>
      <c r="X1923" s="176"/>
      <c r="Y1923" s="175"/>
      <c r="Z1923" s="143"/>
      <c r="AA1923" s="143"/>
      <c r="AB1923" s="143"/>
      <c r="AC1923" s="176"/>
      <c r="AD1923" s="175"/>
      <c r="AE1923" s="143"/>
      <c r="AF1923" s="143"/>
      <c r="AG1923" s="143"/>
      <c r="AH1923" s="176"/>
      <c r="AI1923" s="175"/>
      <c r="AJ1923" s="143"/>
      <c r="AK1923" s="143"/>
      <c r="AL1923" s="143"/>
      <c r="AM1923" s="176"/>
      <c r="AN1923" s="179"/>
      <c r="AO1923" s="180"/>
      <c r="AP1923" s="180"/>
      <c r="AQ1923" s="180"/>
      <c r="AR1923" s="180"/>
      <c r="AS1923" s="180"/>
      <c r="AT1923" s="180"/>
      <c r="AU1923" s="180"/>
      <c r="AV1923" s="180"/>
      <c r="AW1923" s="180"/>
      <c r="AX1923" s="180"/>
      <c r="AY1923" s="180"/>
      <c r="AZ1923" s="180"/>
      <c r="BA1923" s="180"/>
      <c r="BB1923" s="180"/>
      <c r="BC1923" s="180"/>
      <c r="BD1923" s="180"/>
      <c r="BE1923" s="180"/>
      <c r="BF1923" s="180"/>
      <c r="BG1923" s="180"/>
      <c r="BH1923" s="180"/>
      <c r="BI1923" s="180"/>
      <c r="BJ1923" s="180"/>
      <c r="BK1923" s="180"/>
      <c r="BL1923" s="180"/>
      <c r="BM1923" s="180"/>
      <c r="BN1923" s="180"/>
      <c r="BO1923" s="180"/>
      <c r="BP1923" s="180"/>
      <c r="BQ1923" s="180"/>
      <c r="BR1923" s="180"/>
      <c r="BS1923" s="180"/>
      <c r="BT1923" s="180"/>
      <c r="BU1923" s="180"/>
      <c r="BV1923" s="180"/>
    </row>
    <row r="1924" spans="1:74" x14ac:dyDescent="0.15">
      <c r="A1924" s="5">
        <v>1920</v>
      </c>
      <c r="B1924" s="5">
        <f>data!A1922</f>
        <v>2016021</v>
      </c>
      <c r="C1924" s="6">
        <f>data!C1922</f>
        <v>9</v>
      </c>
      <c r="D1924" s="7">
        <f>data!D1922</f>
        <v>11</v>
      </c>
      <c r="E1924" s="7">
        <f>data!E1922</f>
        <v>13</v>
      </c>
      <c r="F1924" s="7">
        <f>data!F1922</f>
        <v>22</v>
      </c>
      <c r="G1924" s="7">
        <f>data!G1922</f>
        <v>24</v>
      </c>
      <c r="H1924" s="8">
        <f>data!H1922</f>
        <v>26</v>
      </c>
      <c r="I1924" s="9">
        <f>data!I1922</f>
        <v>5</v>
      </c>
      <c r="J1924" s="175"/>
      <c r="K1924" s="143"/>
      <c r="L1924" s="143"/>
      <c r="M1924" s="143"/>
      <c r="N1924" s="176"/>
      <c r="O1924" s="175"/>
      <c r="P1924" s="143"/>
      <c r="Q1924" s="143"/>
      <c r="R1924" s="143"/>
      <c r="S1924" s="176"/>
      <c r="T1924" s="175"/>
      <c r="U1924" s="143"/>
      <c r="V1924" s="143"/>
      <c r="W1924" s="143"/>
      <c r="X1924" s="176"/>
      <c r="Y1924" s="175"/>
      <c r="Z1924" s="143"/>
      <c r="AA1924" s="143"/>
      <c r="AB1924" s="143"/>
      <c r="AC1924" s="176"/>
      <c r="AD1924" s="175"/>
      <c r="AE1924" s="143"/>
      <c r="AF1924" s="143"/>
      <c r="AG1924" s="143"/>
      <c r="AH1924" s="176"/>
      <c r="AI1924" s="175"/>
      <c r="AJ1924" s="143"/>
      <c r="AK1924" s="143"/>
      <c r="AL1924" s="143"/>
      <c r="AM1924" s="176"/>
      <c r="AN1924" s="179"/>
      <c r="AO1924" s="180"/>
      <c r="AP1924" s="180"/>
      <c r="AQ1924" s="180"/>
      <c r="AR1924" s="180"/>
      <c r="AS1924" s="180"/>
      <c r="AT1924" s="180"/>
      <c r="AU1924" s="180"/>
      <c r="AV1924" s="180"/>
      <c r="AW1924" s="180"/>
      <c r="AX1924" s="180"/>
      <c r="AY1924" s="180"/>
      <c r="AZ1924" s="180"/>
      <c r="BA1924" s="180"/>
      <c r="BB1924" s="180"/>
      <c r="BC1924" s="180"/>
      <c r="BD1924" s="180"/>
      <c r="BE1924" s="180"/>
      <c r="BF1924" s="180"/>
      <c r="BG1924" s="180"/>
      <c r="BH1924" s="180"/>
      <c r="BI1924" s="180"/>
      <c r="BJ1924" s="180"/>
      <c r="BK1924" s="180"/>
      <c r="BL1924" s="180"/>
      <c r="BM1924" s="180"/>
      <c r="BN1924" s="180"/>
      <c r="BO1924" s="180"/>
      <c r="BP1924" s="180"/>
      <c r="BQ1924" s="180"/>
      <c r="BR1924" s="180"/>
      <c r="BS1924" s="180"/>
      <c r="BT1924" s="180"/>
      <c r="BU1924" s="180"/>
      <c r="BV1924" s="180"/>
    </row>
    <row r="1925" spans="1:74" x14ac:dyDescent="0.15">
      <c r="A1925" s="5">
        <v>1921</v>
      </c>
      <c r="B1925" s="5">
        <f>data!A1923</f>
        <v>2016022</v>
      </c>
      <c r="C1925" s="6">
        <f>data!C1923</f>
        <v>4</v>
      </c>
      <c r="D1925" s="7">
        <f>data!D1923</f>
        <v>9</v>
      </c>
      <c r="E1925" s="7">
        <f>data!E1923</f>
        <v>19</v>
      </c>
      <c r="F1925" s="7">
        <f>data!F1923</f>
        <v>22</v>
      </c>
      <c r="G1925" s="7">
        <f>data!G1923</f>
        <v>23</v>
      </c>
      <c r="H1925" s="8">
        <f>data!H1923</f>
        <v>30</v>
      </c>
      <c r="I1925" s="9">
        <f>data!I1923</f>
        <v>7</v>
      </c>
      <c r="J1925" s="175"/>
      <c r="K1925" s="143"/>
      <c r="L1925" s="143"/>
      <c r="M1925" s="143"/>
      <c r="N1925" s="176"/>
      <c r="O1925" s="175"/>
      <c r="P1925" s="143"/>
      <c r="Q1925" s="143"/>
      <c r="R1925" s="143"/>
      <c r="S1925" s="176"/>
      <c r="T1925" s="175"/>
      <c r="U1925" s="143"/>
      <c r="V1925" s="143"/>
      <c r="W1925" s="143"/>
      <c r="X1925" s="176"/>
      <c r="Y1925" s="175"/>
      <c r="Z1925" s="143"/>
      <c r="AA1925" s="143"/>
      <c r="AB1925" s="143"/>
      <c r="AC1925" s="176"/>
      <c r="AD1925" s="175"/>
      <c r="AE1925" s="143"/>
      <c r="AF1925" s="143"/>
      <c r="AG1925" s="143"/>
      <c r="AH1925" s="176"/>
      <c r="AI1925" s="175"/>
      <c r="AJ1925" s="143"/>
      <c r="AK1925" s="143"/>
      <c r="AL1925" s="143"/>
      <c r="AM1925" s="176"/>
      <c r="AN1925" s="179"/>
      <c r="AO1925" s="180"/>
      <c r="AP1925" s="180"/>
      <c r="AQ1925" s="180"/>
      <c r="AR1925" s="180"/>
      <c r="AS1925" s="180"/>
      <c r="AT1925" s="180"/>
      <c r="AU1925" s="180"/>
      <c r="AV1925" s="180"/>
      <c r="AW1925" s="180"/>
      <c r="AX1925" s="180"/>
      <c r="AY1925" s="180"/>
      <c r="AZ1925" s="180"/>
      <c r="BA1925" s="180"/>
      <c r="BB1925" s="180"/>
      <c r="BC1925" s="180"/>
      <c r="BD1925" s="180"/>
      <c r="BE1925" s="180"/>
      <c r="BF1925" s="180"/>
      <c r="BG1925" s="180"/>
      <c r="BH1925" s="180"/>
      <c r="BI1925" s="180"/>
      <c r="BJ1925" s="180"/>
      <c r="BK1925" s="180"/>
      <c r="BL1925" s="180"/>
      <c r="BM1925" s="180"/>
      <c r="BN1925" s="180"/>
      <c r="BO1925" s="180"/>
      <c r="BP1925" s="180"/>
      <c r="BQ1925" s="180"/>
      <c r="BR1925" s="180"/>
      <c r="BS1925" s="180"/>
      <c r="BT1925" s="180"/>
      <c r="BU1925" s="180"/>
      <c r="BV1925" s="180"/>
    </row>
    <row r="1926" spans="1:74" x14ac:dyDescent="0.15">
      <c r="A1926" s="5">
        <v>1922</v>
      </c>
      <c r="B1926" s="5">
        <f>data!A1924</f>
        <v>2016023</v>
      </c>
      <c r="C1926" s="6">
        <f>data!C1924</f>
        <v>3</v>
      </c>
      <c r="D1926" s="7">
        <f>data!D1924</f>
        <v>6</v>
      </c>
      <c r="E1926" s="7">
        <f>data!E1924</f>
        <v>10</v>
      </c>
      <c r="F1926" s="7">
        <f>data!F1924</f>
        <v>19</v>
      </c>
      <c r="G1926" s="7">
        <f>data!G1924</f>
        <v>25</v>
      </c>
      <c r="H1926" s="8">
        <f>data!H1924</f>
        <v>29</v>
      </c>
      <c r="I1926" s="9">
        <f>data!I1924</f>
        <v>7</v>
      </c>
      <c r="J1926" s="175"/>
      <c r="K1926" s="143"/>
      <c r="L1926" s="143"/>
      <c r="M1926" s="143"/>
      <c r="N1926" s="176"/>
      <c r="O1926" s="175"/>
      <c r="P1926" s="143"/>
      <c r="Q1926" s="143"/>
      <c r="R1926" s="143"/>
      <c r="S1926" s="176"/>
      <c r="T1926" s="175"/>
      <c r="U1926" s="143"/>
      <c r="V1926" s="143"/>
      <c r="W1926" s="143"/>
      <c r="X1926" s="176"/>
      <c r="Y1926" s="175"/>
      <c r="Z1926" s="143"/>
      <c r="AA1926" s="143"/>
      <c r="AB1926" s="143"/>
      <c r="AC1926" s="176"/>
      <c r="AD1926" s="175"/>
      <c r="AE1926" s="143"/>
      <c r="AF1926" s="143"/>
      <c r="AG1926" s="143"/>
      <c r="AH1926" s="176"/>
      <c r="AI1926" s="175"/>
      <c r="AJ1926" s="143"/>
      <c r="AK1926" s="143"/>
      <c r="AL1926" s="143"/>
      <c r="AM1926" s="176"/>
      <c r="AN1926" s="179"/>
      <c r="AO1926" s="180"/>
      <c r="AP1926" s="180"/>
      <c r="AQ1926" s="180"/>
      <c r="AR1926" s="180"/>
      <c r="AS1926" s="180"/>
      <c r="AT1926" s="180"/>
      <c r="AU1926" s="180"/>
      <c r="AV1926" s="180"/>
      <c r="AW1926" s="180"/>
      <c r="AX1926" s="180"/>
      <c r="AY1926" s="180"/>
      <c r="AZ1926" s="180"/>
      <c r="BA1926" s="180"/>
      <c r="BB1926" s="180"/>
      <c r="BC1926" s="180"/>
      <c r="BD1926" s="180"/>
      <c r="BE1926" s="180"/>
      <c r="BF1926" s="180"/>
      <c r="BG1926" s="180"/>
      <c r="BH1926" s="180"/>
      <c r="BI1926" s="180"/>
      <c r="BJ1926" s="180"/>
      <c r="BK1926" s="180"/>
      <c r="BL1926" s="180"/>
      <c r="BM1926" s="180"/>
      <c r="BN1926" s="180"/>
      <c r="BO1926" s="180"/>
      <c r="BP1926" s="180"/>
      <c r="BQ1926" s="180"/>
      <c r="BR1926" s="180"/>
      <c r="BS1926" s="180"/>
      <c r="BT1926" s="180"/>
      <c r="BU1926" s="180"/>
      <c r="BV1926" s="180"/>
    </row>
    <row r="1927" spans="1:74" x14ac:dyDescent="0.15">
      <c r="A1927" s="5">
        <v>1923</v>
      </c>
      <c r="B1927" s="5">
        <f>data!A1925</f>
        <v>2016024</v>
      </c>
      <c r="C1927" s="6">
        <f>data!C1925</f>
        <v>2</v>
      </c>
      <c r="D1927" s="7">
        <f>data!D1925</f>
        <v>5</v>
      </c>
      <c r="E1927" s="7">
        <f>data!E1925</f>
        <v>7</v>
      </c>
      <c r="F1927" s="7">
        <f>data!F1925</f>
        <v>14</v>
      </c>
      <c r="G1927" s="7">
        <f>data!G1925</f>
        <v>18</v>
      </c>
      <c r="H1927" s="8">
        <f>data!H1925</f>
        <v>31</v>
      </c>
      <c r="I1927" s="9">
        <f>data!I1925</f>
        <v>13</v>
      </c>
      <c r="J1927" s="175"/>
      <c r="K1927" s="143"/>
      <c r="L1927" s="143"/>
      <c r="M1927" s="143"/>
      <c r="N1927" s="176"/>
      <c r="O1927" s="175"/>
      <c r="P1927" s="143"/>
      <c r="Q1927" s="143"/>
      <c r="R1927" s="143"/>
      <c r="S1927" s="176"/>
      <c r="T1927" s="175"/>
      <c r="U1927" s="143"/>
      <c r="V1927" s="143"/>
      <c r="W1927" s="143"/>
      <c r="X1927" s="176"/>
      <c r="Y1927" s="175"/>
      <c r="Z1927" s="143"/>
      <c r="AA1927" s="143"/>
      <c r="AB1927" s="143"/>
      <c r="AC1927" s="176"/>
      <c r="AD1927" s="175"/>
      <c r="AE1927" s="143"/>
      <c r="AF1927" s="143"/>
      <c r="AG1927" s="143"/>
      <c r="AH1927" s="176"/>
      <c r="AI1927" s="175"/>
      <c r="AJ1927" s="143"/>
      <c r="AK1927" s="143"/>
      <c r="AL1927" s="143"/>
      <c r="AM1927" s="176"/>
      <c r="AN1927" s="179"/>
      <c r="AO1927" s="180"/>
      <c r="AP1927" s="180"/>
      <c r="AQ1927" s="180"/>
      <c r="AR1927" s="180"/>
      <c r="AS1927" s="180"/>
      <c r="AT1927" s="180"/>
      <c r="AU1927" s="180"/>
      <c r="AV1927" s="180"/>
      <c r="AW1927" s="180"/>
      <c r="AX1927" s="180"/>
      <c r="AY1927" s="180"/>
      <c r="AZ1927" s="180"/>
      <c r="BA1927" s="180"/>
      <c r="BB1927" s="180"/>
      <c r="BC1927" s="180"/>
      <c r="BD1927" s="180"/>
      <c r="BE1927" s="180"/>
      <c r="BF1927" s="180"/>
      <c r="BG1927" s="180"/>
      <c r="BH1927" s="180"/>
      <c r="BI1927" s="180"/>
      <c r="BJ1927" s="180"/>
      <c r="BK1927" s="180"/>
      <c r="BL1927" s="180"/>
      <c r="BM1927" s="180"/>
      <c r="BN1927" s="180"/>
      <c r="BO1927" s="180"/>
      <c r="BP1927" s="180"/>
      <c r="BQ1927" s="180"/>
      <c r="BR1927" s="180"/>
      <c r="BS1927" s="180"/>
      <c r="BT1927" s="180"/>
      <c r="BU1927" s="180"/>
      <c r="BV1927" s="180"/>
    </row>
    <row r="1928" spans="1:74" x14ac:dyDescent="0.15">
      <c r="A1928" s="5">
        <v>1924</v>
      </c>
      <c r="B1928" s="5">
        <f>data!A1926</f>
        <v>2016025</v>
      </c>
      <c r="C1928" s="6">
        <f>data!C1926</f>
        <v>4</v>
      </c>
      <c r="D1928" s="7">
        <f>data!D1926</f>
        <v>11</v>
      </c>
      <c r="E1928" s="7">
        <f>data!E1926</f>
        <v>12</v>
      </c>
      <c r="F1928" s="7">
        <f>data!F1926</f>
        <v>17</v>
      </c>
      <c r="G1928" s="7">
        <f>data!G1926</f>
        <v>24</v>
      </c>
      <c r="H1928" s="8">
        <f>data!H1926</f>
        <v>30</v>
      </c>
      <c r="I1928" s="9">
        <f>data!I1926</f>
        <v>12</v>
      </c>
      <c r="J1928" s="175"/>
      <c r="K1928" s="143"/>
      <c r="L1928" s="143"/>
      <c r="M1928" s="143"/>
      <c r="N1928" s="176"/>
      <c r="O1928" s="175"/>
      <c r="P1928" s="143"/>
      <c r="Q1928" s="143"/>
      <c r="R1928" s="143"/>
      <c r="S1928" s="176"/>
      <c r="T1928" s="175"/>
      <c r="U1928" s="143"/>
      <c r="V1928" s="143"/>
      <c r="W1928" s="143"/>
      <c r="X1928" s="176"/>
      <c r="Y1928" s="175"/>
      <c r="Z1928" s="143"/>
      <c r="AA1928" s="143"/>
      <c r="AB1928" s="143"/>
      <c r="AC1928" s="176"/>
      <c r="AD1928" s="175"/>
      <c r="AE1928" s="143"/>
      <c r="AF1928" s="143"/>
      <c r="AG1928" s="143"/>
      <c r="AH1928" s="176"/>
      <c r="AI1928" s="175"/>
      <c r="AJ1928" s="143"/>
      <c r="AK1928" s="143"/>
      <c r="AL1928" s="143"/>
      <c r="AM1928" s="176"/>
      <c r="AN1928" s="179"/>
      <c r="AO1928" s="180"/>
      <c r="AP1928" s="180"/>
      <c r="AQ1928" s="180"/>
      <c r="AR1928" s="180"/>
      <c r="AS1928" s="180"/>
      <c r="AT1928" s="180"/>
      <c r="AU1928" s="180"/>
      <c r="AV1928" s="180"/>
      <c r="AW1928" s="180"/>
      <c r="AX1928" s="180"/>
      <c r="AY1928" s="180"/>
      <c r="AZ1928" s="180"/>
      <c r="BA1928" s="180"/>
      <c r="BB1928" s="180"/>
      <c r="BC1928" s="180"/>
      <c r="BD1928" s="180"/>
      <c r="BE1928" s="180"/>
      <c r="BF1928" s="180"/>
      <c r="BG1928" s="180"/>
      <c r="BH1928" s="180"/>
      <c r="BI1928" s="180"/>
      <c r="BJ1928" s="180"/>
      <c r="BK1928" s="180"/>
      <c r="BL1928" s="180"/>
      <c r="BM1928" s="180"/>
      <c r="BN1928" s="180"/>
      <c r="BO1928" s="180"/>
      <c r="BP1928" s="180"/>
      <c r="BQ1928" s="180"/>
      <c r="BR1928" s="180"/>
      <c r="BS1928" s="180"/>
      <c r="BT1928" s="180"/>
      <c r="BU1928" s="180"/>
      <c r="BV1928" s="180"/>
    </row>
    <row r="1929" spans="1:74" x14ac:dyDescent="0.15">
      <c r="A1929" s="5">
        <v>1925</v>
      </c>
      <c r="B1929" s="5">
        <f>data!A1927</f>
        <v>2016026</v>
      </c>
      <c r="C1929" s="6">
        <f>data!C1927</f>
        <v>4</v>
      </c>
      <c r="D1929" s="7">
        <f>data!D1927</f>
        <v>9</v>
      </c>
      <c r="E1929" s="7">
        <f>data!E1927</f>
        <v>12</v>
      </c>
      <c r="F1929" s="7">
        <f>data!F1927</f>
        <v>28</v>
      </c>
      <c r="G1929" s="7">
        <f>data!G1927</f>
        <v>30</v>
      </c>
      <c r="H1929" s="8">
        <f>data!H1927</f>
        <v>33</v>
      </c>
      <c r="I1929" s="9">
        <f>data!I1927</f>
        <v>1</v>
      </c>
      <c r="J1929" s="175"/>
      <c r="K1929" s="143"/>
      <c r="L1929" s="143"/>
      <c r="M1929" s="143"/>
      <c r="N1929" s="176"/>
      <c r="O1929" s="175"/>
      <c r="P1929" s="143"/>
      <c r="Q1929" s="143"/>
      <c r="R1929" s="143"/>
      <c r="S1929" s="176"/>
      <c r="T1929" s="175"/>
      <c r="U1929" s="143"/>
      <c r="V1929" s="143"/>
      <c r="W1929" s="143"/>
      <c r="X1929" s="176"/>
      <c r="Y1929" s="175"/>
      <c r="Z1929" s="143"/>
      <c r="AA1929" s="143"/>
      <c r="AB1929" s="143"/>
      <c r="AC1929" s="176"/>
      <c r="AD1929" s="175"/>
      <c r="AE1929" s="143"/>
      <c r="AF1929" s="143"/>
      <c r="AG1929" s="143"/>
      <c r="AH1929" s="176"/>
      <c r="AI1929" s="175"/>
      <c r="AJ1929" s="143"/>
      <c r="AK1929" s="143"/>
      <c r="AL1929" s="143"/>
      <c r="AM1929" s="176"/>
      <c r="AN1929" s="179"/>
      <c r="AO1929" s="180"/>
      <c r="AP1929" s="180"/>
      <c r="AQ1929" s="180"/>
      <c r="AR1929" s="180"/>
      <c r="AS1929" s="180"/>
      <c r="AT1929" s="180"/>
      <c r="AU1929" s="180"/>
      <c r="AV1929" s="180"/>
      <c r="AW1929" s="180"/>
      <c r="AX1929" s="180"/>
      <c r="AY1929" s="180"/>
      <c r="AZ1929" s="180"/>
      <c r="BA1929" s="180"/>
      <c r="BB1929" s="180"/>
      <c r="BC1929" s="180"/>
      <c r="BD1929" s="180"/>
      <c r="BE1929" s="180"/>
      <c r="BF1929" s="180"/>
      <c r="BG1929" s="180"/>
      <c r="BH1929" s="180"/>
      <c r="BI1929" s="180"/>
      <c r="BJ1929" s="180"/>
      <c r="BK1929" s="180"/>
      <c r="BL1929" s="180"/>
      <c r="BM1929" s="180"/>
      <c r="BN1929" s="180"/>
      <c r="BO1929" s="180"/>
      <c r="BP1929" s="180"/>
      <c r="BQ1929" s="180"/>
      <c r="BR1929" s="180"/>
      <c r="BS1929" s="180"/>
      <c r="BT1929" s="180"/>
      <c r="BU1929" s="180"/>
      <c r="BV1929" s="180"/>
    </row>
    <row r="1930" spans="1:74" x14ac:dyDescent="0.15">
      <c r="A1930" s="5">
        <v>1926</v>
      </c>
      <c r="B1930" s="5">
        <f>data!A1928</f>
        <v>2016027</v>
      </c>
      <c r="C1930" s="6">
        <f>data!C1928</f>
        <v>11</v>
      </c>
      <c r="D1930" s="7">
        <f>data!D1928</f>
        <v>13</v>
      </c>
      <c r="E1930" s="7">
        <f>data!E1928</f>
        <v>15</v>
      </c>
      <c r="F1930" s="7">
        <f>data!F1928</f>
        <v>17</v>
      </c>
      <c r="G1930" s="7">
        <f>data!G1928</f>
        <v>19</v>
      </c>
      <c r="H1930" s="8">
        <f>data!H1928</f>
        <v>31</v>
      </c>
      <c r="I1930" s="9">
        <f>data!I1928</f>
        <v>5</v>
      </c>
      <c r="J1930" s="175"/>
      <c r="K1930" s="143"/>
      <c r="L1930" s="143"/>
      <c r="M1930" s="143"/>
      <c r="N1930" s="176"/>
      <c r="O1930" s="175"/>
      <c r="P1930" s="143"/>
      <c r="Q1930" s="143"/>
      <c r="R1930" s="143"/>
      <c r="S1930" s="176"/>
      <c r="T1930" s="175"/>
      <c r="U1930" s="143"/>
      <c r="V1930" s="143"/>
      <c r="W1930" s="143"/>
      <c r="X1930" s="176"/>
      <c r="Y1930" s="175"/>
      <c r="Z1930" s="143"/>
      <c r="AA1930" s="143"/>
      <c r="AB1930" s="143"/>
      <c r="AC1930" s="176"/>
      <c r="AD1930" s="175"/>
      <c r="AE1930" s="143"/>
      <c r="AF1930" s="143"/>
      <c r="AG1930" s="143"/>
      <c r="AH1930" s="176"/>
      <c r="AI1930" s="175"/>
      <c r="AJ1930" s="143"/>
      <c r="AK1930" s="143"/>
      <c r="AL1930" s="143"/>
      <c r="AM1930" s="176"/>
      <c r="AN1930" s="179"/>
      <c r="AO1930" s="180"/>
      <c r="AP1930" s="180"/>
      <c r="AQ1930" s="180"/>
      <c r="AR1930" s="180"/>
      <c r="AS1930" s="180"/>
      <c r="AT1930" s="180"/>
      <c r="AU1930" s="180"/>
      <c r="AV1930" s="180"/>
      <c r="AW1930" s="180"/>
      <c r="AX1930" s="180"/>
      <c r="AY1930" s="180"/>
      <c r="AZ1930" s="180"/>
      <c r="BA1930" s="180"/>
      <c r="BB1930" s="180"/>
      <c r="BC1930" s="180"/>
      <c r="BD1930" s="180"/>
      <c r="BE1930" s="180"/>
      <c r="BF1930" s="180"/>
      <c r="BG1930" s="180"/>
      <c r="BH1930" s="180"/>
      <c r="BI1930" s="180"/>
      <c r="BJ1930" s="180"/>
      <c r="BK1930" s="180"/>
      <c r="BL1930" s="180"/>
      <c r="BM1930" s="180"/>
      <c r="BN1930" s="180"/>
      <c r="BO1930" s="180"/>
      <c r="BP1930" s="180"/>
      <c r="BQ1930" s="180"/>
      <c r="BR1930" s="180"/>
      <c r="BS1930" s="180"/>
      <c r="BT1930" s="180"/>
      <c r="BU1930" s="180"/>
      <c r="BV1930" s="180"/>
    </row>
    <row r="1931" spans="1:74" x14ac:dyDescent="0.15">
      <c r="A1931" s="5">
        <v>1927</v>
      </c>
      <c r="B1931" s="5">
        <f>data!A1929</f>
        <v>2016028</v>
      </c>
      <c r="C1931" s="6">
        <f>data!C1929</f>
        <v>6</v>
      </c>
      <c r="D1931" s="7">
        <f>data!D1929</f>
        <v>8</v>
      </c>
      <c r="E1931" s="7">
        <f>data!E1929</f>
        <v>12</v>
      </c>
      <c r="F1931" s="7">
        <f>data!F1929</f>
        <v>21</v>
      </c>
      <c r="G1931" s="7">
        <f>data!G1929</f>
        <v>25</v>
      </c>
      <c r="H1931" s="8">
        <f>data!H1929</f>
        <v>29</v>
      </c>
      <c r="I1931" s="9">
        <f>data!I1929</f>
        <v>1</v>
      </c>
      <c r="J1931" s="175"/>
      <c r="K1931" s="143"/>
      <c r="L1931" s="143"/>
      <c r="M1931" s="143"/>
      <c r="N1931" s="176"/>
      <c r="O1931" s="175"/>
      <c r="P1931" s="143"/>
      <c r="Q1931" s="143"/>
      <c r="R1931" s="143"/>
      <c r="S1931" s="176"/>
      <c r="T1931" s="175"/>
      <c r="U1931" s="143"/>
      <c r="V1931" s="143"/>
      <c r="W1931" s="143"/>
      <c r="X1931" s="176"/>
      <c r="Y1931" s="175"/>
      <c r="Z1931" s="143"/>
      <c r="AA1931" s="143"/>
      <c r="AB1931" s="143"/>
      <c r="AC1931" s="176"/>
      <c r="AD1931" s="175"/>
      <c r="AE1931" s="143"/>
      <c r="AF1931" s="143"/>
      <c r="AG1931" s="143"/>
      <c r="AH1931" s="176"/>
      <c r="AI1931" s="175"/>
      <c r="AJ1931" s="143"/>
      <c r="AK1931" s="143"/>
      <c r="AL1931" s="143"/>
      <c r="AM1931" s="176"/>
      <c r="AN1931" s="179"/>
      <c r="AO1931" s="180"/>
      <c r="AP1931" s="180"/>
      <c r="AQ1931" s="180"/>
      <c r="AR1931" s="180"/>
      <c r="AS1931" s="180"/>
      <c r="AT1931" s="180"/>
      <c r="AU1931" s="180"/>
      <c r="AV1931" s="180"/>
      <c r="AW1931" s="180"/>
      <c r="AX1931" s="180"/>
      <c r="AY1931" s="180"/>
      <c r="AZ1931" s="180"/>
      <c r="BA1931" s="180"/>
      <c r="BB1931" s="180"/>
      <c r="BC1931" s="180"/>
      <c r="BD1931" s="180"/>
      <c r="BE1931" s="180"/>
      <c r="BF1931" s="180"/>
      <c r="BG1931" s="180"/>
      <c r="BH1931" s="180"/>
      <c r="BI1931" s="180"/>
      <c r="BJ1931" s="180"/>
      <c r="BK1931" s="180"/>
      <c r="BL1931" s="180"/>
      <c r="BM1931" s="180"/>
      <c r="BN1931" s="180"/>
      <c r="BO1931" s="180"/>
      <c r="BP1931" s="180"/>
      <c r="BQ1931" s="180"/>
      <c r="BR1931" s="180"/>
      <c r="BS1931" s="180"/>
      <c r="BT1931" s="180"/>
      <c r="BU1931" s="180"/>
      <c r="BV1931" s="180"/>
    </row>
    <row r="1932" spans="1:74" x14ac:dyDescent="0.15">
      <c r="A1932" s="5">
        <v>1928</v>
      </c>
      <c r="B1932" s="5">
        <f>data!A1930</f>
        <v>2016029</v>
      </c>
      <c r="C1932" s="6">
        <f>data!C1930</f>
        <v>12</v>
      </c>
      <c r="D1932" s="7">
        <f>data!D1930</f>
        <v>15</v>
      </c>
      <c r="E1932" s="7">
        <f>data!E1930</f>
        <v>18</v>
      </c>
      <c r="F1932" s="7">
        <f>data!F1930</f>
        <v>20</v>
      </c>
      <c r="G1932" s="7">
        <f>data!G1930</f>
        <v>21</v>
      </c>
      <c r="H1932" s="8">
        <f>data!H1930</f>
        <v>27</v>
      </c>
      <c r="I1932" s="9">
        <f>data!I1930</f>
        <v>15</v>
      </c>
      <c r="J1932" s="175"/>
      <c r="K1932" s="143"/>
      <c r="L1932" s="143"/>
      <c r="M1932" s="143"/>
      <c r="N1932" s="176"/>
      <c r="O1932" s="175"/>
      <c r="P1932" s="143"/>
      <c r="Q1932" s="143"/>
      <c r="R1932" s="143"/>
      <c r="S1932" s="176"/>
      <c r="T1932" s="175"/>
      <c r="U1932" s="143"/>
      <c r="V1932" s="143"/>
      <c r="W1932" s="143"/>
      <c r="X1932" s="176"/>
      <c r="Y1932" s="175"/>
      <c r="Z1932" s="143"/>
      <c r="AA1932" s="143"/>
      <c r="AB1932" s="143"/>
      <c r="AC1932" s="176"/>
      <c r="AD1932" s="175"/>
      <c r="AE1932" s="143"/>
      <c r="AF1932" s="143"/>
      <c r="AG1932" s="143"/>
      <c r="AH1932" s="176"/>
      <c r="AI1932" s="175"/>
      <c r="AJ1932" s="143"/>
      <c r="AK1932" s="143"/>
      <c r="AL1932" s="143"/>
      <c r="AM1932" s="176"/>
      <c r="AN1932" s="179"/>
      <c r="AO1932" s="180"/>
      <c r="AP1932" s="180"/>
      <c r="AQ1932" s="180"/>
      <c r="AR1932" s="180"/>
      <c r="AS1932" s="180"/>
      <c r="AT1932" s="180"/>
      <c r="AU1932" s="180"/>
      <c r="AV1932" s="180"/>
      <c r="AW1932" s="180"/>
      <c r="AX1932" s="180"/>
      <c r="AY1932" s="180"/>
      <c r="AZ1932" s="180"/>
      <c r="BA1932" s="180"/>
      <c r="BB1932" s="180"/>
      <c r="BC1932" s="180"/>
      <c r="BD1932" s="180"/>
      <c r="BE1932" s="180"/>
      <c r="BF1932" s="180"/>
      <c r="BG1932" s="180"/>
      <c r="BH1932" s="180"/>
      <c r="BI1932" s="180"/>
      <c r="BJ1932" s="180"/>
      <c r="BK1932" s="180"/>
      <c r="BL1932" s="180"/>
      <c r="BM1932" s="180"/>
      <c r="BN1932" s="180"/>
      <c r="BO1932" s="180"/>
      <c r="BP1932" s="180"/>
      <c r="BQ1932" s="180"/>
      <c r="BR1932" s="180"/>
      <c r="BS1932" s="180"/>
      <c r="BT1932" s="180"/>
      <c r="BU1932" s="180"/>
      <c r="BV1932" s="180"/>
    </row>
    <row r="1933" spans="1:74" x14ac:dyDescent="0.15">
      <c r="A1933" s="5">
        <v>1929</v>
      </c>
      <c r="B1933" s="5">
        <f>data!A1931</f>
        <v>2016030</v>
      </c>
      <c r="C1933" s="6">
        <f>data!C1931</f>
        <v>10</v>
      </c>
      <c r="D1933" s="7">
        <f>data!D1931</f>
        <v>14</v>
      </c>
      <c r="E1933" s="7">
        <f>data!E1931</f>
        <v>19</v>
      </c>
      <c r="F1933" s="7">
        <f>data!F1931</f>
        <v>22</v>
      </c>
      <c r="G1933" s="7">
        <f>data!G1931</f>
        <v>25</v>
      </c>
      <c r="H1933" s="8">
        <f>data!H1931</f>
        <v>29</v>
      </c>
      <c r="I1933" s="9">
        <f>data!I1931</f>
        <v>12</v>
      </c>
      <c r="J1933" s="175"/>
      <c r="K1933" s="143"/>
      <c r="L1933" s="143"/>
      <c r="M1933" s="143"/>
      <c r="N1933" s="176"/>
      <c r="O1933" s="175"/>
      <c r="P1933" s="143"/>
      <c r="Q1933" s="143"/>
      <c r="R1933" s="143"/>
      <c r="S1933" s="176"/>
      <c r="T1933" s="175"/>
      <c r="U1933" s="143"/>
      <c r="V1933" s="143"/>
      <c r="W1933" s="143"/>
      <c r="X1933" s="176"/>
      <c r="Y1933" s="175"/>
      <c r="Z1933" s="143"/>
      <c r="AA1933" s="143"/>
      <c r="AB1933" s="143"/>
      <c r="AC1933" s="176"/>
      <c r="AD1933" s="175"/>
      <c r="AE1933" s="143"/>
      <c r="AF1933" s="143"/>
      <c r="AG1933" s="143"/>
      <c r="AH1933" s="176"/>
      <c r="AI1933" s="175"/>
      <c r="AJ1933" s="143"/>
      <c r="AK1933" s="143"/>
      <c r="AL1933" s="143"/>
      <c r="AM1933" s="176"/>
      <c r="AN1933" s="179"/>
      <c r="AO1933" s="180"/>
      <c r="AP1933" s="180"/>
      <c r="AQ1933" s="180"/>
      <c r="AR1933" s="180"/>
      <c r="AS1933" s="180"/>
      <c r="AT1933" s="180"/>
      <c r="AU1933" s="180"/>
      <c r="AV1933" s="180"/>
      <c r="AW1933" s="180"/>
      <c r="AX1933" s="180"/>
      <c r="AY1933" s="180"/>
      <c r="AZ1933" s="180"/>
      <c r="BA1933" s="180"/>
      <c r="BB1933" s="180"/>
      <c r="BC1933" s="180"/>
      <c r="BD1933" s="180"/>
      <c r="BE1933" s="180"/>
      <c r="BF1933" s="180"/>
      <c r="BG1933" s="180"/>
      <c r="BH1933" s="180"/>
      <c r="BI1933" s="180"/>
      <c r="BJ1933" s="180"/>
      <c r="BK1933" s="180"/>
      <c r="BL1933" s="180"/>
      <c r="BM1933" s="180"/>
      <c r="BN1933" s="180"/>
      <c r="BO1933" s="180"/>
      <c r="BP1933" s="180"/>
      <c r="BQ1933" s="180"/>
      <c r="BR1933" s="180"/>
      <c r="BS1933" s="180"/>
      <c r="BT1933" s="180"/>
      <c r="BU1933" s="180"/>
      <c r="BV1933" s="180"/>
    </row>
    <row r="1934" spans="1:74" x14ac:dyDescent="0.15">
      <c r="A1934" s="5">
        <v>1930</v>
      </c>
      <c r="B1934" s="5">
        <f>data!A1932</f>
        <v>2016031</v>
      </c>
      <c r="C1934" s="6">
        <f>data!C1932</f>
        <v>3</v>
      </c>
      <c r="D1934" s="7">
        <f>data!D1932</f>
        <v>8</v>
      </c>
      <c r="E1934" s="7">
        <f>data!E1932</f>
        <v>10</v>
      </c>
      <c r="F1934" s="7">
        <f>data!F1932</f>
        <v>19</v>
      </c>
      <c r="G1934" s="7">
        <f>data!G1932</f>
        <v>26</v>
      </c>
      <c r="H1934" s="8">
        <f>data!H1932</f>
        <v>33</v>
      </c>
      <c r="I1934" s="9">
        <f>data!I1932</f>
        <v>3</v>
      </c>
      <c r="J1934" s="175"/>
      <c r="K1934" s="143"/>
      <c r="L1934" s="143"/>
      <c r="M1934" s="143"/>
      <c r="N1934" s="176"/>
      <c r="O1934" s="175"/>
      <c r="P1934" s="143"/>
      <c r="Q1934" s="143"/>
      <c r="R1934" s="143"/>
      <c r="S1934" s="176"/>
      <c r="T1934" s="175"/>
      <c r="U1934" s="143"/>
      <c r="V1934" s="143"/>
      <c r="W1934" s="143"/>
      <c r="X1934" s="176"/>
      <c r="Y1934" s="175"/>
      <c r="Z1934" s="143"/>
      <c r="AA1934" s="143"/>
      <c r="AB1934" s="143"/>
      <c r="AC1934" s="176"/>
      <c r="AD1934" s="175"/>
      <c r="AE1934" s="143"/>
      <c r="AF1934" s="143"/>
      <c r="AG1934" s="143"/>
      <c r="AH1934" s="176"/>
      <c r="AI1934" s="175"/>
      <c r="AJ1934" s="143"/>
      <c r="AK1934" s="143"/>
      <c r="AL1934" s="143"/>
      <c r="AM1934" s="176"/>
      <c r="AN1934" s="179"/>
      <c r="AO1934" s="180"/>
      <c r="AP1934" s="180"/>
      <c r="AQ1934" s="180"/>
      <c r="AR1934" s="180"/>
      <c r="AS1934" s="180"/>
      <c r="AT1934" s="180"/>
      <c r="AU1934" s="180"/>
      <c r="AV1934" s="180"/>
      <c r="AW1934" s="180"/>
      <c r="AX1934" s="180"/>
      <c r="AY1934" s="180"/>
      <c r="AZ1934" s="180"/>
      <c r="BA1934" s="180"/>
      <c r="BB1934" s="180"/>
      <c r="BC1934" s="180"/>
      <c r="BD1934" s="180"/>
      <c r="BE1934" s="180"/>
      <c r="BF1934" s="180"/>
      <c r="BG1934" s="180"/>
      <c r="BH1934" s="180"/>
      <c r="BI1934" s="180"/>
      <c r="BJ1934" s="180"/>
      <c r="BK1934" s="180"/>
      <c r="BL1934" s="180"/>
      <c r="BM1934" s="180"/>
      <c r="BN1934" s="180"/>
      <c r="BO1934" s="180"/>
      <c r="BP1934" s="180"/>
      <c r="BQ1934" s="180"/>
      <c r="BR1934" s="180"/>
      <c r="BS1934" s="180"/>
      <c r="BT1934" s="180"/>
      <c r="BU1934" s="180"/>
      <c r="BV1934" s="180"/>
    </row>
    <row r="1935" spans="1:74" x14ac:dyDescent="0.15">
      <c r="A1935" s="5">
        <v>1931</v>
      </c>
      <c r="B1935" s="5">
        <f>data!A1933</f>
        <v>2016032</v>
      </c>
      <c r="C1935" s="6">
        <f>data!C1933</f>
        <v>8</v>
      </c>
      <c r="D1935" s="7">
        <f>data!D1933</f>
        <v>12</v>
      </c>
      <c r="E1935" s="7">
        <f>data!E1933</f>
        <v>14</v>
      </c>
      <c r="F1935" s="7">
        <f>data!F1933</f>
        <v>15</v>
      </c>
      <c r="G1935" s="7">
        <f>data!G1933</f>
        <v>21</v>
      </c>
      <c r="H1935" s="8">
        <f>data!H1933</f>
        <v>27</v>
      </c>
      <c r="I1935" s="9">
        <f>data!I1933</f>
        <v>15</v>
      </c>
      <c r="J1935" s="175"/>
      <c r="K1935" s="143"/>
      <c r="L1935" s="143"/>
      <c r="M1935" s="143"/>
      <c r="N1935" s="176"/>
      <c r="O1935" s="175"/>
      <c r="P1935" s="143"/>
      <c r="Q1935" s="143"/>
      <c r="R1935" s="143"/>
      <c r="S1935" s="176"/>
      <c r="T1935" s="175"/>
      <c r="U1935" s="143"/>
      <c r="V1935" s="143"/>
      <c r="W1935" s="143"/>
      <c r="X1935" s="176"/>
      <c r="Y1935" s="175"/>
      <c r="Z1935" s="143"/>
      <c r="AA1935" s="143"/>
      <c r="AB1935" s="143"/>
      <c r="AC1935" s="176"/>
      <c r="AD1935" s="175"/>
      <c r="AE1935" s="143"/>
      <c r="AF1935" s="143"/>
      <c r="AG1935" s="143"/>
      <c r="AH1935" s="176"/>
      <c r="AI1935" s="175"/>
      <c r="AJ1935" s="143"/>
      <c r="AK1935" s="143"/>
      <c r="AL1935" s="143"/>
      <c r="AM1935" s="176"/>
      <c r="AN1935" s="179"/>
      <c r="AO1935" s="180"/>
      <c r="AP1935" s="180"/>
      <c r="AQ1935" s="180"/>
      <c r="AR1935" s="180"/>
      <c r="AS1935" s="180"/>
      <c r="AT1935" s="180"/>
      <c r="AU1935" s="180"/>
      <c r="AV1935" s="180"/>
      <c r="AW1935" s="180"/>
      <c r="AX1935" s="180"/>
      <c r="AY1935" s="180"/>
      <c r="AZ1935" s="180"/>
      <c r="BA1935" s="180"/>
      <c r="BB1935" s="180"/>
      <c r="BC1935" s="180"/>
      <c r="BD1935" s="180"/>
      <c r="BE1935" s="180"/>
      <c r="BF1935" s="180"/>
      <c r="BG1935" s="180"/>
      <c r="BH1935" s="180"/>
      <c r="BI1935" s="180"/>
      <c r="BJ1935" s="180"/>
      <c r="BK1935" s="180"/>
      <c r="BL1935" s="180"/>
      <c r="BM1935" s="180"/>
      <c r="BN1935" s="180"/>
      <c r="BO1935" s="180"/>
      <c r="BP1935" s="180"/>
      <c r="BQ1935" s="180"/>
      <c r="BR1935" s="180"/>
      <c r="BS1935" s="180"/>
      <c r="BT1935" s="180"/>
      <c r="BU1935" s="180"/>
      <c r="BV1935" s="180"/>
    </row>
    <row r="1936" spans="1:74" x14ac:dyDescent="0.15">
      <c r="A1936" s="5">
        <v>1932</v>
      </c>
      <c r="B1936" s="5">
        <f>data!A1934</f>
        <v>2016033</v>
      </c>
      <c r="C1936" s="6">
        <f>data!C1934</f>
        <v>6</v>
      </c>
      <c r="D1936" s="7">
        <f>data!D1934</f>
        <v>17</v>
      </c>
      <c r="E1936" s="7">
        <f>data!E1934</f>
        <v>18</v>
      </c>
      <c r="F1936" s="7">
        <f>data!F1934</f>
        <v>20</v>
      </c>
      <c r="G1936" s="7">
        <f>data!G1934</f>
        <v>27</v>
      </c>
      <c r="H1936" s="8">
        <f>data!H1934</f>
        <v>29</v>
      </c>
      <c r="I1936" s="9">
        <f>data!I1934</f>
        <v>15</v>
      </c>
      <c r="J1936" s="175"/>
      <c r="K1936" s="143"/>
      <c r="L1936" s="143"/>
      <c r="M1936" s="143"/>
      <c r="N1936" s="176"/>
      <c r="O1936" s="175"/>
      <c r="P1936" s="143"/>
      <c r="Q1936" s="143"/>
      <c r="R1936" s="143"/>
      <c r="S1936" s="176"/>
      <c r="T1936" s="175"/>
      <c r="U1936" s="143"/>
      <c r="V1936" s="143"/>
      <c r="W1936" s="143"/>
      <c r="X1936" s="176"/>
      <c r="Y1936" s="175"/>
      <c r="Z1936" s="143"/>
      <c r="AA1936" s="143"/>
      <c r="AB1936" s="143"/>
      <c r="AC1936" s="176"/>
      <c r="AD1936" s="175"/>
      <c r="AE1936" s="143"/>
      <c r="AF1936" s="143"/>
      <c r="AG1936" s="143"/>
      <c r="AH1936" s="176"/>
      <c r="AI1936" s="175"/>
      <c r="AJ1936" s="143"/>
      <c r="AK1936" s="143"/>
      <c r="AL1936" s="143"/>
      <c r="AM1936" s="176"/>
      <c r="AN1936" s="179"/>
      <c r="AO1936" s="180"/>
      <c r="AP1936" s="180"/>
      <c r="AQ1936" s="180"/>
      <c r="AR1936" s="180"/>
      <c r="AS1936" s="180"/>
      <c r="AT1936" s="180"/>
      <c r="AU1936" s="180"/>
      <c r="AV1936" s="180"/>
      <c r="AW1936" s="180"/>
      <c r="AX1936" s="180"/>
      <c r="AY1936" s="180"/>
      <c r="AZ1936" s="180"/>
      <c r="BA1936" s="180"/>
      <c r="BB1936" s="180"/>
      <c r="BC1936" s="180"/>
      <c r="BD1936" s="180"/>
      <c r="BE1936" s="180"/>
      <c r="BF1936" s="180"/>
      <c r="BG1936" s="180"/>
      <c r="BH1936" s="180"/>
      <c r="BI1936" s="180"/>
      <c r="BJ1936" s="180"/>
      <c r="BK1936" s="180"/>
      <c r="BL1936" s="180"/>
      <c r="BM1936" s="180"/>
      <c r="BN1936" s="180"/>
      <c r="BO1936" s="180"/>
      <c r="BP1936" s="180"/>
      <c r="BQ1936" s="180"/>
      <c r="BR1936" s="180"/>
      <c r="BS1936" s="180"/>
      <c r="BT1936" s="180"/>
      <c r="BU1936" s="180"/>
      <c r="BV1936" s="180"/>
    </row>
    <row r="1937" spans="1:74" x14ac:dyDescent="0.15">
      <c r="A1937" s="5">
        <v>1933</v>
      </c>
      <c r="B1937" s="5">
        <f>data!A1935</f>
        <v>2016034</v>
      </c>
      <c r="C1937" s="6">
        <f>data!C1935</f>
        <v>3</v>
      </c>
      <c r="D1937" s="7">
        <f>data!D1935</f>
        <v>15</v>
      </c>
      <c r="E1937" s="7">
        <f>data!E1935</f>
        <v>21</v>
      </c>
      <c r="F1937" s="7">
        <f>data!F1935</f>
        <v>22</v>
      </c>
      <c r="G1937" s="7">
        <f>data!G1935</f>
        <v>23</v>
      </c>
      <c r="H1937" s="8">
        <f>data!H1935</f>
        <v>28</v>
      </c>
      <c r="I1937" s="9">
        <f>data!I1935</f>
        <v>15</v>
      </c>
      <c r="J1937" s="175"/>
      <c r="K1937" s="143"/>
      <c r="L1937" s="143"/>
      <c r="M1937" s="143"/>
      <c r="N1937" s="176"/>
      <c r="O1937" s="175"/>
      <c r="P1937" s="143"/>
      <c r="Q1937" s="143"/>
      <c r="R1937" s="143"/>
      <c r="S1937" s="176"/>
      <c r="T1937" s="175"/>
      <c r="U1937" s="143"/>
      <c r="V1937" s="143"/>
      <c r="W1937" s="143"/>
      <c r="X1937" s="176"/>
      <c r="Y1937" s="175"/>
      <c r="Z1937" s="143"/>
      <c r="AA1937" s="143"/>
      <c r="AB1937" s="143"/>
      <c r="AC1937" s="176"/>
      <c r="AD1937" s="175"/>
      <c r="AE1937" s="143"/>
      <c r="AF1937" s="143"/>
      <c r="AG1937" s="143"/>
      <c r="AH1937" s="176"/>
      <c r="AI1937" s="175"/>
      <c r="AJ1937" s="143"/>
      <c r="AK1937" s="143"/>
      <c r="AL1937" s="143"/>
      <c r="AM1937" s="176"/>
      <c r="AN1937" s="179"/>
      <c r="AO1937" s="180"/>
      <c r="AP1937" s="180"/>
      <c r="AQ1937" s="180"/>
      <c r="AR1937" s="180"/>
      <c r="AS1937" s="180"/>
      <c r="AT1937" s="180"/>
      <c r="AU1937" s="180"/>
      <c r="AV1937" s="180"/>
      <c r="AW1937" s="180"/>
      <c r="AX1937" s="180"/>
      <c r="AY1937" s="180"/>
      <c r="AZ1937" s="180"/>
      <c r="BA1937" s="180"/>
      <c r="BB1937" s="180"/>
      <c r="BC1937" s="180"/>
      <c r="BD1937" s="180"/>
      <c r="BE1937" s="180"/>
      <c r="BF1937" s="180"/>
      <c r="BG1937" s="180"/>
      <c r="BH1937" s="180"/>
      <c r="BI1937" s="180"/>
      <c r="BJ1937" s="180"/>
      <c r="BK1937" s="180"/>
      <c r="BL1937" s="180"/>
      <c r="BM1937" s="180"/>
      <c r="BN1937" s="180"/>
      <c r="BO1937" s="180"/>
      <c r="BP1937" s="180"/>
      <c r="BQ1937" s="180"/>
      <c r="BR1937" s="180"/>
      <c r="BS1937" s="180"/>
      <c r="BT1937" s="180"/>
      <c r="BU1937" s="180"/>
      <c r="BV1937" s="180"/>
    </row>
    <row r="1938" spans="1:74" x14ac:dyDescent="0.15">
      <c r="A1938" s="5">
        <v>1934</v>
      </c>
      <c r="B1938" s="5">
        <f>data!A1936</f>
        <v>2016035</v>
      </c>
      <c r="C1938" s="6">
        <f>data!C1936</f>
        <v>4</v>
      </c>
      <c r="D1938" s="7">
        <f>data!D1936</f>
        <v>13</v>
      </c>
      <c r="E1938" s="7">
        <f>data!E1936</f>
        <v>19</v>
      </c>
      <c r="F1938" s="7">
        <f>data!F1936</f>
        <v>20</v>
      </c>
      <c r="G1938" s="7">
        <f>data!G1936</f>
        <v>26</v>
      </c>
      <c r="H1938" s="8">
        <f>data!H1936</f>
        <v>29</v>
      </c>
      <c r="I1938" s="9">
        <f>data!I1936</f>
        <v>11</v>
      </c>
      <c r="J1938" s="175"/>
      <c r="K1938" s="143"/>
      <c r="L1938" s="143"/>
      <c r="M1938" s="143"/>
      <c r="N1938" s="176"/>
      <c r="O1938" s="175"/>
      <c r="P1938" s="143"/>
      <c r="Q1938" s="143"/>
      <c r="R1938" s="143"/>
      <c r="S1938" s="176"/>
      <c r="T1938" s="175"/>
      <c r="U1938" s="143"/>
      <c r="V1938" s="143"/>
      <c r="W1938" s="143"/>
      <c r="X1938" s="176"/>
      <c r="Y1938" s="175"/>
      <c r="Z1938" s="143"/>
      <c r="AA1938" s="143"/>
      <c r="AB1938" s="143"/>
      <c r="AC1938" s="176"/>
      <c r="AD1938" s="175"/>
      <c r="AE1938" s="143"/>
      <c r="AF1938" s="143"/>
      <c r="AG1938" s="143"/>
      <c r="AH1938" s="176"/>
      <c r="AI1938" s="175"/>
      <c r="AJ1938" s="143"/>
      <c r="AK1938" s="143"/>
      <c r="AL1938" s="143"/>
      <c r="AM1938" s="176"/>
      <c r="AN1938" s="179"/>
      <c r="AO1938" s="180"/>
      <c r="AP1938" s="180"/>
      <c r="AQ1938" s="180"/>
      <c r="AR1938" s="180"/>
      <c r="AS1938" s="180"/>
      <c r="AT1938" s="180"/>
      <c r="AU1938" s="180"/>
      <c r="AV1938" s="180"/>
      <c r="AW1938" s="180"/>
      <c r="AX1938" s="180"/>
      <c r="AY1938" s="180"/>
      <c r="AZ1938" s="180"/>
      <c r="BA1938" s="180"/>
      <c r="BB1938" s="180"/>
      <c r="BC1938" s="180"/>
      <c r="BD1938" s="180"/>
      <c r="BE1938" s="180"/>
      <c r="BF1938" s="180"/>
      <c r="BG1938" s="180"/>
      <c r="BH1938" s="180"/>
      <c r="BI1938" s="180"/>
      <c r="BJ1938" s="180"/>
      <c r="BK1938" s="180"/>
      <c r="BL1938" s="180"/>
      <c r="BM1938" s="180"/>
      <c r="BN1938" s="180"/>
      <c r="BO1938" s="180"/>
      <c r="BP1938" s="180"/>
      <c r="BQ1938" s="180"/>
      <c r="BR1938" s="180"/>
      <c r="BS1938" s="180"/>
      <c r="BT1938" s="180"/>
      <c r="BU1938" s="180"/>
      <c r="BV1938" s="180"/>
    </row>
    <row r="1939" spans="1:74" x14ac:dyDescent="0.15">
      <c r="A1939" s="5">
        <v>1935</v>
      </c>
      <c r="B1939" s="5">
        <f>data!A1937</f>
        <v>2016036</v>
      </c>
      <c r="C1939" s="6">
        <f>data!C1937</f>
        <v>3</v>
      </c>
      <c r="D1939" s="7">
        <f>data!D1937</f>
        <v>4</v>
      </c>
      <c r="E1939" s="7">
        <f>data!E1937</f>
        <v>7</v>
      </c>
      <c r="F1939" s="7">
        <f>data!F1937</f>
        <v>9</v>
      </c>
      <c r="G1939" s="7">
        <f>data!G1937</f>
        <v>20</v>
      </c>
      <c r="H1939" s="8">
        <f>data!H1937</f>
        <v>22</v>
      </c>
      <c r="I1939" s="9">
        <f>data!I1937</f>
        <v>3</v>
      </c>
      <c r="J1939" s="175"/>
      <c r="K1939" s="143"/>
      <c r="L1939" s="143"/>
      <c r="M1939" s="143"/>
      <c r="N1939" s="176"/>
      <c r="O1939" s="175"/>
      <c r="P1939" s="143"/>
      <c r="Q1939" s="143"/>
      <c r="R1939" s="143"/>
      <c r="S1939" s="176"/>
      <c r="T1939" s="175"/>
      <c r="U1939" s="143"/>
      <c r="V1939" s="143"/>
      <c r="W1939" s="143"/>
      <c r="X1939" s="176"/>
      <c r="Y1939" s="175"/>
      <c r="Z1939" s="143"/>
      <c r="AA1939" s="143"/>
      <c r="AB1939" s="143"/>
      <c r="AC1939" s="176"/>
      <c r="AD1939" s="175"/>
      <c r="AE1939" s="143"/>
      <c r="AF1939" s="143"/>
      <c r="AG1939" s="143"/>
      <c r="AH1939" s="176"/>
      <c r="AI1939" s="175"/>
      <c r="AJ1939" s="143"/>
      <c r="AK1939" s="143"/>
      <c r="AL1939" s="143"/>
      <c r="AM1939" s="176"/>
      <c r="AN1939" s="179"/>
      <c r="AO1939" s="180"/>
      <c r="AP1939" s="180"/>
      <c r="AQ1939" s="180"/>
      <c r="AR1939" s="180"/>
      <c r="AS1939" s="180"/>
      <c r="AT1939" s="180"/>
      <c r="AU1939" s="180"/>
      <c r="AV1939" s="180"/>
      <c r="AW1939" s="180"/>
      <c r="AX1939" s="180"/>
      <c r="AY1939" s="180"/>
      <c r="AZ1939" s="180"/>
      <c r="BA1939" s="180"/>
      <c r="BB1939" s="180"/>
      <c r="BC1939" s="180"/>
      <c r="BD1939" s="180"/>
      <c r="BE1939" s="180"/>
      <c r="BF1939" s="180"/>
      <c r="BG1939" s="180"/>
      <c r="BH1939" s="180"/>
      <c r="BI1939" s="180"/>
      <c r="BJ1939" s="180"/>
      <c r="BK1939" s="180"/>
      <c r="BL1939" s="180"/>
      <c r="BM1939" s="180"/>
      <c r="BN1939" s="180"/>
      <c r="BO1939" s="180"/>
      <c r="BP1939" s="180"/>
      <c r="BQ1939" s="180"/>
      <c r="BR1939" s="180"/>
      <c r="BS1939" s="180"/>
      <c r="BT1939" s="180"/>
      <c r="BU1939" s="180"/>
      <c r="BV1939" s="180"/>
    </row>
    <row r="1940" spans="1:74" x14ac:dyDescent="0.15">
      <c r="A1940" s="5">
        <v>1936</v>
      </c>
      <c r="B1940" s="5">
        <f>data!A1938</f>
        <v>2016037</v>
      </c>
      <c r="C1940" s="6">
        <f>data!C1938</f>
        <v>6</v>
      </c>
      <c r="D1940" s="7">
        <f>data!D1938</f>
        <v>15</v>
      </c>
      <c r="E1940" s="7">
        <f>data!E1938</f>
        <v>26</v>
      </c>
      <c r="F1940" s="7">
        <f>data!F1938</f>
        <v>31</v>
      </c>
      <c r="G1940" s="7">
        <f>data!G1938</f>
        <v>32</v>
      </c>
      <c r="H1940" s="8">
        <f>data!H1938</f>
        <v>33</v>
      </c>
      <c r="I1940" s="9">
        <f>data!I1938</f>
        <v>16</v>
      </c>
      <c r="J1940" s="175"/>
      <c r="K1940" s="143"/>
      <c r="L1940" s="143"/>
      <c r="M1940" s="143"/>
      <c r="N1940" s="176"/>
      <c r="O1940" s="175"/>
      <c r="P1940" s="143"/>
      <c r="Q1940" s="143"/>
      <c r="R1940" s="143"/>
      <c r="S1940" s="176"/>
      <c r="T1940" s="175"/>
      <c r="U1940" s="143"/>
      <c r="V1940" s="143"/>
      <c r="W1940" s="143"/>
      <c r="X1940" s="176"/>
      <c r="Y1940" s="175"/>
      <c r="Z1940" s="143"/>
      <c r="AA1940" s="143"/>
      <c r="AB1940" s="143"/>
      <c r="AC1940" s="176"/>
      <c r="AD1940" s="175"/>
      <c r="AE1940" s="143"/>
      <c r="AF1940" s="143"/>
      <c r="AG1940" s="143"/>
      <c r="AH1940" s="176"/>
      <c r="AI1940" s="175"/>
      <c r="AJ1940" s="143"/>
      <c r="AK1940" s="143"/>
      <c r="AL1940" s="143"/>
      <c r="AM1940" s="176"/>
      <c r="AN1940" s="179"/>
      <c r="AO1940" s="180"/>
      <c r="AP1940" s="180"/>
      <c r="AQ1940" s="180"/>
      <c r="AR1940" s="180"/>
      <c r="AS1940" s="180"/>
      <c r="AT1940" s="180"/>
      <c r="AU1940" s="180"/>
      <c r="AV1940" s="180"/>
      <c r="AW1940" s="180"/>
      <c r="AX1940" s="180"/>
      <c r="AY1940" s="180"/>
      <c r="AZ1940" s="180"/>
      <c r="BA1940" s="180"/>
      <c r="BB1940" s="180"/>
      <c r="BC1940" s="180"/>
      <c r="BD1940" s="180"/>
      <c r="BE1940" s="180"/>
      <c r="BF1940" s="180"/>
      <c r="BG1940" s="180"/>
      <c r="BH1940" s="180"/>
      <c r="BI1940" s="180"/>
      <c r="BJ1940" s="180"/>
      <c r="BK1940" s="180"/>
      <c r="BL1940" s="180"/>
      <c r="BM1940" s="180"/>
      <c r="BN1940" s="180"/>
      <c r="BO1940" s="180"/>
      <c r="BP1940" s="180"/>
      <c r="BQ1940" s="180"/>
      <c r="BR1940" s="180"/>
      <c r="BS1940" s="180"/>
      <c r="BT1940" s="180"/>
      <c r="BU1940" s="180"/>
      <c r="BV1940" s="180"/>
    </row>
    <row r="1941" spans="1:74" x14ac:dyDescent="0.15">
      <c r="A1941" s="5">
        <v>1937</v>
      </c>
      <c r="B1941" s="5">
        <f>data!A1939</f>
        <v>2016038</v>
      </c>
      <c r="C1941" s="6">
        <f>data!C1939</f>
        <v>3</v>
      </c>
      <c r="D1941" s="7">
        <f>data!D1939</f>
        <v>12</v>
      </c>
      <c r="E1941" s="7">
        <f>data!E1939</f>
        <v>13</v>
      </c>
      <c r="F1941" s="7">
        <f>data!F1939</f>
        <v>22</v>
      </c>
      <c r="G1941" s="7">
        <f>data!G1939</f>
        <v>28</v>
      </c>
      <c r="H1941" s="8">
        <f>data!H1939</f>
        <v>29</v>
      </c>
      <c r="I1941" s="9">
        <f>data!I1939</f>
        <v>3</v>
      </c>
      <c r="J1941" s="175"/>
      <c r="K1941" s="143"/>
      <c r="L1941" s="143"/>
      <c r="M1941" s="143"/>
      <c r="N1941" s="176"/>
      <c r="O1941" s="175"/>
      <c r="P1941" s="143"/>
      <c r="Q1941" s="143"/>
      <c r="R1941" s="143"/>
      <c r="S1941" s="176"/>
      <c r="T1941" s="175"/>
      <c r="U1941" s="143"/>
      <c r="V1941" s="143"/>
      <c r="W1941" s="143"/>
      <c r="X1941" s="176"/>
      <c r="Y1941" s="175"/>
      <c r="Z1941" s="143"/>
      <c r="AA1941" s="143"/>
      <c r="AB1941" s="143"/>
      <c r="AC1941" s="176"/>
      <c r="AD1941" s="175"/>
      <c r="AE1941" s="143"/>
      <c r="AF1941" s="143"/>
      <c r="AG1941" s="143"/>
      <c r="AH1941" s="176"/>
      <c r="AI1941" s="175"/>
      <c r="AJ1941" s="143"/>
      <c r="AK1941" s="143"/>
      <c r="AL1941" s="143"/>
      <c r="AM1941" s="176"/>
      <c r="AN1941" s="179"/>
      <c r="AO1941" s="180"/>
      <c r="AP1941" s="180"/>
      <c r="AQ1941" s="180"/>
      <c r="AR1941" s="180"/>
      <c r="AS1941" s="180"/>
      <c r="AT1941" s="180"/>
      <c r="AU1941" s="180"/>
      <c r="AV1941" s="180"/>
      <c r="AW1941" s="180"/>
      <c r="AX1941" s="180"/>
      <c r="AY1941" s="180"/>
      <c r="AZ1941" s="180"/>
      <c r="BA1941" s="180"/>
      <c r="BB1941" s="180"/>
      <c r="BC1941" s="180"/>
      <c r="BD1941" s="180"/>
      <c r="BE1941" s="180"/>
      <c r="BF1941" s="180"/>
      <c r="BG1941" s="180"/>
      <c r="BH1941" s="180"/>
      <c r="BI1941" s="180"/>
      <c r="BJ1941" s="180"/>
      <c r="BK1941" s="180"/>
      <c r="BL1941" s="180"/>
      <c r="BM1941" s="180"/>
      <c r="BN1941" s="180"/>
      <c r="BO1941" s="180"/>
      <c r="BP1941" s="180"/>
      <c r="BQ1941" s="180"/>
      <c r="BR1941" s="180"/>
      <c r="BS1941" s="180"/>
      <c r="BT1941" s="180"/>
      <c r="BU1941" s="180"/>
      <c r="BV1941" s="180"/>
    </row>
    <row r="1942" spans="1:74" x14ac:dyDescent="0.15">
      <c r="A1942" s="5">
        <v>1938</v>
      </c>
      <c r="B1942" s="5">
        <f>data!A1940</f>
        <v>2016039</v>
      </c>
      <c r="C1942" s="6">
        <f>data!C1940</f>
        <v>1</v>
      </c>
      <c r="D1942" s="7">
        <f>data!D1940</f>
        <v>3</v>
      </c>
      <c r="E1942" s="7">
        <f>data!E1940</f>
        <v>7</v>
      </c>
      <c r="F1942" s="7">
        <f>data!F1940</f>
        <v>18</v>
      </c>
      <c r="G1942" s="7">
        <f>data!G1940</f>
        <v>19</v>
      </c>
      <c r="H1942" s="8">
        <f>data!H1940</f>
        <v>27</v>
      </c>
      <c r="I1942" s="9">
        <f>data!I1940</f>
        <v>16</v>
      </c>
      <c r="J1942" s="175"/>
      <c r="K1942" s="143"/>
      <c r="L1942" s="143"/>
      <c r="M1942" s="143"/>
      <c r="N1942" s="176"/>
      <c r="O1942" s="175"/>
      <c r="P1942" s="143"/>
      <c r="Q1942" s="143"/>
      <c r="R1942" s="143"/>
      <c r="S1942" s="176"/>
      <c r="T1942" s="175"/>
      <c r="U1942" s="143"/>
      <c r="V1942" s="143"/>
      <c r="W1942" s="143"/>
      <c r="X1942" s="176"/>
      <c r="Y1942" s="175"/>
      <c r="Z1942" s="143"/>
      <c r="AA1942" s="143"/>
      <c r="AB1942" s="143"/>
      <c r="AC1942" s="176"/>
      <c r="AD1942" s="175"/>
      <c r="AE1942" s="143"/>
      <c r="AF1942" s="143"/>
      <c r="AG1942" s="143"/>
      <c r="AH1942" s="176"/>
      <c r="AI1942" s="175"/>
      <c r="AJ1942" s="143"/>
      <c r="AK1942" s="143"/>
      <c r="AL1942" s="143"/>
      <c r="AM1942" s="176"/>
      <c r="AN1942" s="179"/>
      <c r="AO1942" s="180"/>
      <c r="AP1942" s="180"/>
      <c r="AQ1942" s="180"/>
      <c r="AR1942" s="180"/>
      <c r="AS1942" s="180"/>
      <c r="AT1942" s="180"/>
      <c r="AU1942" s="180"/>
      <c r="AV1942" s="180"/>
      <c r="AW1942" s="180"/>
      <c r="AX1942" s="180"/>
      <c r="AY1942" s="180"/>
      <c r="AZ1942" s="180"/>
      <c r="BA1942" s="180"/>
      <c r="BB1942" s="180"/>
      <c r="BC1942" s="180"/>
      <c r="BD1942" s="180"/>
      <c r="BE1942" s="180"/>
      <c r="BF1942" s="180"/>
      <c r="BG1942" s="180"/>
      <c r="BH1942" s="180"/>
      <c r="BI1942" s="180"/>
      <c r="BJ1942" s="180"/>
      <c r="BK1942" s="180"/>
      <c r="BL1942" s="180"/>
      <c r="BM1942" s="180"/>
      <c r="BN1942" s="180"/>
      <c r="BO1942" s="180"/>
      <c r="BP1942" s="180"/>
      <c r="BQ1942" s="180"/>
      <c r="BR1942" s="180"/>
      <c r="BS1942" s="180"/>
      <c r="BT1942" s="180"/>
      <c r="BU1942" s="180"/>
      <c r="BV1942" s="180"/>
    </row>
    <row r="1943" spans="1:74" x14ac:dyDescent="0.15">
      <c r="A1943" s="5">
        <v>1939</v>
      </c>
      <c r="B1943" s="5">
        <f>data!A1941</f>
        <v>2016040</v>
      </c>
      <c r="C1943" s="6">
        <f>data!C1941</f>
        <v>3</v>
      </c>
      <c r="D1943" s="7">
        <f>data!D1941</f>
        <v>13</v>
      </c>
      <c r="E1943" s="7">
        <f>data!E1941</f>
        <v>19</v>
      </c>
      <c r="F1943" s="7">
        <f>data!F1941</f>
        <v>20</v>
      </c>
      <c r="G1943" s="7">
        <f>data!G1941</f>
        <v>23</v>
      </c>
      <c r="H1943" s="8">
        <f>data!H1941</f>
        <v>26</v>
      </c>
      <c r="I1943" s="9">
        <f>data!I1941</f>
        <v>3</v>
      </c>
      <c r="J1943" s="175"/>
      <c r="K1943" s="143"/>
      <c r="L1943" s="143"/>
      <c r="M1943" s="143"/>
      <c r="N1943" s="176"/>
      <c r="O1943" s="175"/>
      <c r="P1943" s="143"/>
      <c r="Q1943" s="143"/>
      <c r="R1943" s="143"/>
      <c r="S1943" s="176"/>
      <c r="T1943" s="175"/>
      <c r="U1943" s="143"/>
      <c r="V1943" s="143"/>
      <c r="W1943" s="143"/>
      <c r="X1943" s="176"/>
      <c r="Y1943" s="175"/>
      <c r="Z1943" s="143"/>
      <c r="AA1943" s="143"/>
      <c r="AB1943" s="143"/>
      <c r="AC1943" s="176"/>
      <c r="AD1943" s="175"/>
      <c r="AE1943" s="143"/>
      <c r="AF1943" s="143"/>
      <c r="AG1943" s="143"/>
      <c r="AH1943" s="176"/>
      <c r="AI1943" s="175"/>
      <c r="AJ1943" s="143"/>
      <c r="AK1943" s="143"/>
      <c r="AL1943" s="143"/>
      <c r="AM1943" s="176"/>
      <c r="AN1943" s="179"/>
      <c r="AO1943" s="180"/>
      <c r="AP1943" s="180"/>
      <c r="AQ1943" s="180"/>
      <c r="AR1943" s="180"/>
      <c r="AS1943" s="180"/>
      <c r="AT1943" s="180"/>
      <c r="AU1943" s="180"/>
      <c r="AV1943" s="180"/>
      <c r="AW1943" s="180"/>
      <c r="AX1943" s="180"/>
      <c r="AY1943" s="180"/>
      <c r="AZ1943" s="180"/>
      <c r="BA1943" s="180"/>
      <c r="BB1943" s="180"/>
      <c r="BC1943" s="180"/>
      <c r="BD1943" s="180"/>
      <c r="BE1943" s="180"/>
      <c r="BF1943" s="180"/>
      <c r="BG1943" s="180"/>
      <c r="BH1943" s="180"/>
      <c r="BI1943" s="180"/>
      <c r="BJ1943" s="180"/>
      <c r="BK1943" s="180"/>
      <c r="BL1943" s="180"/>
      <c r="BM1943" s="180"/>
      <c r="BN1943" s="180"/>
      <c r="BO1943" s="180"/>
      <c r="BP1943" s="180"/>
      <c r="BQ1943" s="180"/>
      <c r="BR1943" s="180"/>
      <c r="BS1943" s="180"/>
      <c r="BT1943" s="180"/>
      <c r="BU1943" s="180"/>
      <c r="BV1943" s="180"/>
    </row>
    <row r="1944" spans="1:74" x14ac:dyDescent="0.15">
      <c r="A1944" s="5">
        <v>1940</v>
      </c>
      <c r="B1944" s="5">
        <f>data!A1942</f>
        <v>2016041</v>
      </c>
      <c r="C1944" s="6">
        <f>data!C1942</f>
        <v>12</v>
      </c>
      <c r="D1944" s="7">
        <f>data!D1942</f>
        <v>17</v>
      </c>
      <c r="E1944" s="7">
        <f>data!E1942</f>
        <v>18</v>
      </c>
      <c r="F1944" s="7">
        <f>data!F1942</f>
        <v>21</v>
      </c>
      <c r="G1944" s="7">
        <f>data!G1942</f>
        <v>22</v>
      </c>
      <c r="H1944" s="8">
        <f>data!H1942</f>
        <v>24</v>
      </c>
      <c r="I1944" s="9">
        <f>data!I1942</f>
        <v>4</v>
      </c>
      <c r="J1944" s="175"/>
      <c r="K1944" s="143"/>
      <c r="L1944" s="143"/>
      <c r="M1944" s="143"/>
      <c r="N1944" s="176"/>
      <c r="O1944" s="175"/>
      <c r="P1944" s="143"/>
      <c r="Q1944" s="143"/>
      <c r="R1944" s="143"/>
      <c r="S1944" s="176"/>
      <c r="T1944" s="175"/>
      <c r="U1944" s="143"/>
      <c r="V1944" s="143"/>
      <c r="W1944" s="143"/>
      <c r="X1944" s="176"/>
      <c r="Y1944" s="175"/>
      <c r="Z1944" s="143"/>
      <c r="AA1944" s="143"/>
      <c r="AB1944" s="143"/>
      <c r="AC1944" s="176"/>
      <c r="AD1944" s="175"/>
      <c r="AE1944" s="143"/>
      <c r="AF1944" s="143"/>
      <c r="AG1944" s="143"/>
      <c r="AH1944" s="176"/>
      <c r="AI1944" s="175"/>
      <c r="AJ1944" s="143"/>
      <c r="AK1944" s="143"/>
      <c r="AL1944" s="143"/>
      <c r="AM1944" s="176"/>
      <c r="AN1944" s="179"/>
      <c r="AO1944" s="180"/>
      <c r="AP1944" s="180"/>
      <c r="AQ1944" s="180"/>
      <c r="AR1944" s="180"/>
      <c r="AS1944" s="180"/>
      <c r="AT1944" s="180"/>
      <c r="AU1944" s="180"/>
      <c r="AV1944" s="180"/>
      <c r="AW1944" s="180"/>
      <c r="AX1944" s="180"/>
      <c r="AY1944" s="180"/>
      <c r="AZ1944" s="180"/>
      <c r="BA1944" s="180"/>
      <c r="BB1944" s="180"/>
      <c r="BC1944" s="180"/>
      <c r="BD1944" s="180"/>
      <c r="BE1944" s="180"/>
      <c r="BF1944" s="180"/>
      <c r="BG1944" s="180"/>
      <c r="BH1944" s="180"/>
      <c r="BI1944" s="180"/>
      <c r="BJ1944" s="180"/>
      <c r="BK1944" s="180"/>
      <c r="BL1944" s="180"/>
      <c r="BM1944" s="180"/>
      <c r="BN1944" s="180"/>
      <c r="BO1944" s="180"/>
      <c r="BP1944" s="180"/>
      <c r="BQ1944" s="180"/>
      <c r="BR1944" s="180"/>
      <c r="BS1944" s="180"/>
      <c r="BT1944" s="180"/>
      <c r="BU1944" s="180"/>
      <c r="BV1944" s="180"/>
    </row>
    <row r="1945" spans="1:74" x14ac:dyDescent="0.15">
      <c r="A1945" s="5">
        <v>1941</v>
      </c>
      <c r="B1945" s="5">
        <f>data!A1943</f>
        <v>2016042</v>
      </c>
      <c r="C1945" s="6">
        <f>data!C1943</f>
        <v>7</v>
      </c>
      <c r="D1945" s="7">
        <f>data!D1943</f>
        <v>14</v>
      </c>
      <c r="E1945" s="7">
        <f>data!E1943</f>
        <v>17</v>
      </c>
      <c r="F1945" s="7">
        <f>data!F1943</f>
        <v>23</v>
      </c>
      <c r="G1945" s="7">
        <f>data!G1943</f>
        <v>26</v>
      </c>
      <c r="H1945" s="8">
        <f>data!H1943</f>
        <v>31</v>
      </c>
      <c r="I1945" s="9">
        <f>data!I1943</f>
        <v>9</v>
      </c>
      <c r="J1945" s="175"/>
      <c r="K1945" s="143"/>
      <c r="L1945" s="143"/>
      <c r="M1945" s="143"/>
      <c r="N1945" s="176"/>
      <c r="O1945" s="175"/>
      <c r="P1945" s="143"/>
      <c r="Q1945" s="143"/>
      <c r="R1945" s="143"/>
      <c r="S1945" s="176"/>
      <c r="T1945" s="175"/>
      <c r="U1945" s="143"/>
      <c r="V1945" s="143"/>
      <c r="W1945" s="143"/>
      <c r="X1945" s="176"/>
      <c r="Y1945" s="175"/>
      <c r="Z1945" s="143"/>
      <c r="AA1945" s="143"/>
      <c r="AB1945" s="143"/>
      <c r="AC1945" s="176"/>
      <c r="AD1945" s="175"/>
      <c r="AE1945" s="143"/>
      <c r="AF1945" s="143"/>
      <c r="AG1945" s="143"/>
      <c r="AH1945" s="176"/>
      <c r="AI1945" s="175"/>
      <c r="AJ1945" s="143"/>
      <c r="AK1945" s="143"/>
      <c r="AL1945" s="143"/>
      <c r="AM1945" s="176"/>
      <c r="AN1945" s="179"/>
      <c r="AO1945" s="180"/>
      <c r="AP1945" s="180"/>
      <c r="AQ1945" s="180"/>
      <c r="AR1945" s="180"/>
      <c r="AS1945" s="180"/>
      <c r="AT1945" s="180"/>
      <c r="AU1945" s="180"/>
      <c r="AV1945" s="180"/>
      <c r="AW1945" s="180"/>
      <c r="AX1945" s="180"/>
      <c r="AY1945" s="180"/>
      <c r="AZ1945" s="180"/>
      <c r="BA1945" s="180"/>
      <c r="BB1945" s="180"/>
      <c r="BC1945" s="180"/>
      <c r="BD1945" s="180"/>
      <c r="BE1945" s="180"/>
      <c r="BF1945" s="180"/>
      <c r="BG1945" s="180"/>
      <c r="BH1945" s="180"/>
      <c r="BI1945" s="180"/>
      <c r="BJ1945" s="180"/>
      <c r="BK1945" s="180"/>
      <c r="BL1945" s="180"/>
      <c r="BM1945" s="180"/>
      <c r="BN1945" s="180"/>
      <c r="BO1945" s="180"/>
      <c r="BP1945" s="180"/>
      <c r="BQ1945" s="180"/>
      <c r="BR1945" s="180"/>
      <c r="BS1945" s="180"/>
      <c r="BT1945" s="180"/>
      <c r="BU1945" s="180"/>
      <c r="BV1945" s="180"/>
    </row>
    <row r="1946" spans="1:74" x14ac:dyDescent="0.15">
      <c r="A1946" s="5">
        <v>1942</v>
      </c>
      <c r="B1946" s="5">
        <f>data!A1944</f>
        <v>2016043</v>
      </c>
      <c r="C1946" s="6">
        <f>data!C1944</f>
        <v>5</v>
      </c>
      <c r="D1946" s="7">
        <f>data!D1944</f>
        <v>14</v>
      </c>
      <c r="E1946" s="7">
        <f>data!E1944</f>
        <v>20</v>
      </c>
      <c r="F1946" s="7">
        <f>data!F1944</f>
        <v>26</v>
      </c>
      <c r="G1946" s="7">
        <f>data!G1944</f>
        <v>30</v>
      </c>
      <c r="H1946" s="8">
        <f>data!H1944</f>
        <v>33</v>
      </c>
      <c r="I1946" s="9">
        <f>data!I1944</f>
        <v>12</v>
      </c>
      <c r="J1946" s="175"/>
      <c r="K1946" s="143"/>
      <c r="L1946" s="143"/>
      <c r="M1946" s="143"/>
      <c r="N1946" s="176"/>
      <c r="O1946" s="175"/>
      <c r="P1946" s="143"/>
      <c r="Q1946" s="143"/>
      <c r="R1946" s="143"/>
      <c r="S1946" s="176"/>
      <c r="T1946" s="175"/>
      <c r="U1946" s="143"/>
      <c r="V1946" s="143"/>
      <c r="W1946" s="143"/>
      <c r="X1946" s="176"/>
      <c r="Y1946" s="175"/>
      <c r="Z1946" s="143"/>
      <c r="AA1946" s="143"/>
      <c r="AB1946" s="143"/>
      <c r="AC1946" s="176"/>
      <c r="AD1946" s="175"/>
      <c r="AE1946" s="143"/>
      <c r="AF1946" s="143"/>
      <c r="AG1946" s="143"/>
      <c r="AH1946" s="176"/>
      <c r="AI1946" s="175"/>
      <c r="AJ1946" s="143"/>
      <c r="AK1946" s="143"/>
      <c r="AL1946" s="143"/>
      <c r="AM1946" s="176"/>
      <c r="AN1946" s="179"/>
      <c r="AO1946" s="180"/>
      <c r="AP1946" s="180"/>
      <c r="AQ1946" s="180"/>
      <c r="AR1946" s="180"/>
      <c r="AS1946" s="180"/>
      <c r="AT1946" s="180"/>
      <c r="AU1946" s="180"/>
      <c r="AV1946" s="180"/>
      <c r="AW1946" s="180"/>
      <c r="AX1946" s="180"/>
      <c r="AY1946" s="180"/>
      <c r="AZ1946" s="180"/>
      <c r="BA1946" s="180"/>
      <c r="BB1946" s="180"/>
      <c r="BC1946" s="180"/>
      <c r="BD1946" s="180"/>
      <c r="BE1946" s="180"/>
      <c r="BF1946" s="180"/>
      <c r="BG1946" s="180"/>
      <c r="BH1946" s="180"/>
      <c r="BI1946" s="180"/>
      <c r="BJ1946" s="180"/>
      <c r="BK1946" s="180"/>
      <c r="BL1946" s="180"/>
      <c r="BM1946" s="180"/>
      <c r="BN1946" s="180"/>
      <c r="BO1946" s="180"/>
      <c r="BP1946" s="180"/>
      <c r="BQ1946" s="180"/>
      <c r="BR1946" s="180"/>
      <c r="BS1946" s="180"/>
      <c r="BT1946" s="180"/>
      <c r="BU1946" s="180"/>
      <c r="BV1946" s="180"/>
    </row>
    <row r="1947" spans="1:74" x14ac:dyDescent="0.15">
      <c r="A1947" s="5">
        <v>1943</v>
      </c>
      <c r="B1947" s="5">
        <f>data!A1945</f>
        <v>2016044</v>
      </c>
      <c r="C1947" s="6">
        <f>data!C1945</f>
        <v>1</v>
      </c>
      <c r="D1947" s="7">
        <f>data!D1945</f>
        <v>3</v>
      </c>
      <c r="E1947" s="7">
        <f>data!E1945</f>
        <v>10</v>
      </c>
      <c r="F1947" s="7">
        <f>data!F1945</f>
        <v>12</v>
      </c>
      <c r="G1947" s="7">
        <f>data!G1945</f>
        <v>18</v>
      </c>
      <c r="H1947" s="8">
        <f>data!H1945</f>
        <v>30</v>
      </c>
      <c r="I1947" s="9">
        <f>data!I1945</f>
        <v>1</v>
      </c>
      <c r="J1947" s="175"/>
      <c r="K1947" s="143"/>
      <c r="L1947" s="143"/>
      <c r="M1947" s="143"/>
      <c r="N1947" s="176"/>
      <c r="O1947" s="175"/>
      <c r="P1947" s="143"/>
      <c r="Q1947" s="143"/>
      <c r="R1947" s="143"/>
      <c r="S1947" s="176"/>
      <c r="T1947" s="175"/>
      <c r="U1947" s="143"/>
      <c r="V1947" s="143"/>
      <c r="W1947" s="143"/>
      <c r="X1947" s="176"/>
      <c r="Y1947" s="175"/>
      <c r="Z1947" s="143"/>
      <c r="AA1947" s="143"/>
      <c r="AB1947" s="143"/>
      <c r="AC1947" s="176"/>
      <c r="AD1947" s="175"/>
      <c r="AE1947" s="143"/>
      <c r="AF1947" s="143"/>
      <c r="AG1947" s="143"/>
      <c r="AH1947" s="176"/>
      <c r="AI1947" s="175"/>
      <c r="AJ1947" s="143"/>
      <c r="AK1947" s="143"/>
      <c r="AL1947" s="143"/>
      <c r="AM1947" s="176"/>
      <c r="AN1947" s="179"/>
      <c r="AO1947" s="180"/>
      <c r="AP1947" s="180"/>
      <c r="AQ1947" s="180"/>
      <c r="AR1947" s="180"/>
      <c r="AS1947" s="180"/>
      <c r="AT1947" s="180"/>
      <c r="AU1947" s="180"/>
      <c r="AV1947" s="180"/>
      <c r="AW1947" s="180"/>
      <c r="AX1947" s="180"/>
      <c r="AY1947" s="180"/>
      <c r="AZ1947" s="180"/>
      <c r="BA1947" s="180"/>
      <c r="BB1947" s="180"/>
      <c r="BC1947" s="180"/>
      <c r="BD1947" s="180"/>
      <c r="BE1947" s="180"/>
      <c r="BF1947" s="180"/>
      <c r="BG1947" s="180"/>
      <c r="BH1947" s="180"/>
      <c r="BI1947" s="180"/>
      <c r="BJ1947" s="180"/>
      <c r="BK1947" s="180"/>
      <c r="BL1947" s="180"/>
      <c r="BM1947" s="180"/>
      <c r="BN1947" s="180"/>
      <c r="BO1947" s="180"/>
      <c r="BP1947" s="180"/>
      <c r="BQ1947" s="180"/>
      <c r="BR1947" s="180"/>
      <c r="BS1947" s="180"/>
      <c r="BT1947" s="180"/>
      <c r="BU1947" s="180"/>
      <c r="BV1947" s="180"/>
    </row>
    <row r="1948" spans="1:74" x14ac:dyDescent="0.15">
      <c r="A1948" s="5">
        <v>1944</v>
      </c>
      <c r="B1948" s="5">
        <f>data!A1946</f>
        <v>2016045</v>
      </c>
      <c r="C1948" s="6">
        <f>data!C1946</f>
        <v>4</v>
      </c>
      <c r="D1948" s="7">
        <f>data!D1946</f>
        <v>9</v>
      </c>
      <c r="E1948" s="7">
        <f>data!E1946</f>
        <v>12</v>
      </c>
      <c r="F1948" s="7">
        <f>data!F1946</f>
        <v>17</v>
      </c>
      <c r="G1948" s="7">
        <f>data!G1946</f>
        <v>30</v>
      </c>
      <c r="H1948" s="8">
        <f>data!H1946</f>
        <v>32</v>
      </c>
      <c r="I1948" s="9">
        <f>data!I1946</f>
        <v>3</v>
      </c>
      <c r="J1948" s="175"/>
      <c r="K1948" s="143"/>
      <c r="L1948" s="143"/>
      <c r="M1948" s="143"/>
      <c r="N1948" s="176"/>
      <c r="O1948" s="175"/>
      <c r="P1948" s="143"/>
      <c r="Q1948" s="143"/>
      <c r="R1948" s="143"/>
      <c r="S1948" s="176"/>
      <c r="T1948" s="175"/>
      <c r="U1948" s="143"/>
      <c r="V1948" s="143"/>
      <c r="W1948" s="143"/>
      <c r="X1948" s="176"/>
      <c r="Y1948" s="175"/>
      <c r="Z1948" s="143"/>
      <c r="AA1948" s="143"/>
      <c r="AB1948" s="143"/>
      <c r="AC1948" s="176"/>
      <c r="AD1948" s="175"/>
      <c r="AE1948" s="143"/>
      <c r="AF1948" s="143"/>
      <c r="AG1948" s="143"/>
      <c r="AH1948" s="176"/>
      <c r="AI1948" s="175"/>
      <c r="AJ1948" s="143"/>
      <c r="AK1948" s="143"/>
      <c r="AL1948" s="143"/>
      <c r="AM1948" s="176"/>
      <c r="AN1948" s="179"/>
      <c r="AO1948" s="180"/>
      <c r="AP1948" s="180"/>
      <c r="AQ1948" s="180"/>
      <c r="AR1948" s="180"/>
      <c r="AS1948" s="180"/>
      <c r="AT1948" s="180"/>
      <c r="AU1948" s="180"/>
      <c r="AV1948" s="180"/>
      <c r="AW1948" s="180"/>
      <c r="AX1948" s="180"/>
      <c r="AY1948" s="180"/>
      <c r="AZ1948" s="180"/>
      <c r="BA1948" s="180"/>
      <c r="BB1948" s="180"/>
      <c r="BC1948" s="180"/>
      <c r="BD1948" s="180"/>
      <c r="BE1948" s="180"/>
      <c r="BF1948" s="180"/>
      <c r="BG1948" s="180"/>
      <c r="BH1948" s="180"/>
      <c r="BI1948" s="180"/>
      <c r="BJ1948" s="180"/>
      <c r="BK1948" s="180"/>
      <c r="BL1948" s="180"/>
      <c r="BM1948" s="180"/>
      <c r="BN1948" s="180"/>
      <c r="BO1948" s="180"/>
      <c r="BP1948" s="180"/>
      <c r="BQ1948" s="180"/>
      <c r="BR1948" s="180"/>
      <c r="BS1948" s="180"/>
      <c r="BT1948" s="180"/>
      <c r="BU1948" s="180"/>
      <c r="BV1948" s="180"/>
    </row>
    <row r="1949" spans="1:74" x14ac:dyDescent="0.15">
      <c r="A1949" s="5">
        <v>1945</v>
      </c>
      <c r="B1949" s="5">
        <f>data!A1947</f>
        <v>2016046</v>
      </c>
      <c r="C1949" s="6">
        <f>data!C1947</f>
        <v>7</v>
      </c>
      <c r="D1949" s="7">
        <f>data!D1947</f>
        <v>20</v>
      </c>
      <c r="E1949" s="7">
        <f>data!E1947</f>
        <v>25</v>
      </c>
      <c r="F1949" s="7">
        <f>data!F1947</f>
        <v>26</v>
      </c>
      <c r="G1949" s="7">
        <f>data!G1947</f>
        <v>27</v>
      </c>
      <c r="H1949" s="8">
        <f>data!H1947</f>
        <v>30</v>
      </c>
      <c r="I1949" s="9">
        <f>data!I1947</f>
        <v>14</v>
      </c>
      <c r="J1949" s="175"/>
      <c r="K1949" s="143"/>
      <c r="L1949" s="143"/>
      <c r="M1949" s="143"/>
      <c r="N1949" s="176"/>
      <c r="O1949" s="175"/>
      <c r="P1949" s="143"/>
      <c r="Q1949" s="143"/>
      <c r="R1949" s="143"/>
      <c r="S1949" s="176"/>
      <c r="T1949" s="175"/>
      <c r="U1949" s="143"/>
      <c r="V1949" s="143"/>
      <c r="W1949" s="143"/>
      <c r="X1949" s="176"/>
      <c r="Y1949" s="175"/>
      <c r="Z1949" s="143"/>
      <c r="AA1949" s="143"/>
      <c r="AB1949" s="143"/>
      <c r="AC1949" s="176"/>
      <c r="AD1949" s="175"/>
      <c r="AE1949" s="143"/>
      <c r="AF1949" s="143"/>
      <c r="AG1949" s="143"/>
      <c r="AH1949" s="176"/>
      <c r="AI1949" s="175"/>
      <c r="AJ1949" s="143"/>
      <c r="AK1949" s="143"/>
      <c r="AL1949" s="143"/>
      <c r="AM1949" s="176"/>
      <c r="AN1949" s="179"/>
      <c r="AO1949" s="180"/>
      <c r="AP1949" s="180"/>
      <c r="AQ1949" s="180"/>
      <c r="AR1949" s="180"/>
      <c r="AS1949" s="180"/>
      <c r="AT1949" s="180"/>
      <c r="AU1949" s="180"/>
      <c r="AV1949" s="180"/>
      <c r="AW1949" s="180"/>
      <c r="AX1949" s="180"/>
      <c r="AY1949" s="180"/>
      <c r="AZ1949" s="180"/>
      <c r="BA1949" s="180"/>
      <c r="BB1949" s="180"/>
      <c r="BC1949" s="180"/>
      <c r="BD1949" s="180"/>
      <c r="BE1949" s="180"/>
      <c r="BF1949" s="180"/>
      <c r="BG1949" s="180"/>
      <c r="BH1949" s="180"/>
      <c r="BI1949" s="180"/>
      <c r="BJ1949" s="180"/>
      <c r="BK1949" s="180"/>
      <c r="BL1949" s="180"/>
      <c r="BM1949" s="180"/>
      <c r="BN1949" s="180"/>
      <c r="BO1949" s="180"/>
      <c r="BP1949" s="180"/>
      <c r="BQ1949" s="180"/>
      <c r="BR1949" s="180"/>
      <c r="BS1949" s="180"/>
      <c r="BT1949" s="180"/>
      <c r="BU1949" s="180"/>
      <c r="BV1949" s="180"/>
    </row>
    <row r="1950" spans="1:74" x14ac:dyDescent="0.15">
      <c r="A1950" s="5">
        <v>1946</v>
      </c>
      <c r="B1950" s="5">
        <f>data!A1948</f>
        <v>2016047</v>
      </c>
      <c r="C1950" s="6">
        <f>data!C1948</f>
        <v>2</v>
      </c>
      <c r="D1950" s="7">
        <f>data!D1948</f>
        <v>5</v>
      </c>
      <c r="E1950" s="7">
        <f>data!E1948</f>
        <v>8</v>
      </c>
      <c r="F1950" s="7">
        <f>data!F1948</f>
        <v>15</v>
      </c>
      <c r="G1950" s="7">
        <f>data!G1948</f>
        <v>17</v>
      </c>
      <c r="H1950" s="8">
        <f>data!H1948</f>
        <v>22</v>
      </c>
      <c r="I1950" s="9">
        <f>data!I1948</f>
        <v>16</v>
      </c>
      <c r="J1950" s="175"/>
      <c r="K1950" s="143"/>
      <c r="L1950" s="143"/>
      <c r="M1950" s="143"/>
      <c r="N1950" s="176"/>
      <c r="O1950" s="175"/>
      <c r="P1950" s="143"/>
      <c r="Q1950" s="143"/>
      <c r="R1950" s="143"/>
      <c r="S1950" s="176"/>
      <c r="T1950" s="175"/>
      <c r="U1950" s="143"/>
      <c r="V1950" s="143"/>
      <c r="W1950" s="143"/>
      <c r="X1950" s="176"/>
      <c r="Y1950" s="175"/>
      <c r="Z1950" s="143"/>
      <c r="AA1950" s="143"/>
      <c r="AB1950" s="143"/>
      <c r="AC1950" s="176"/>
      <c r="AD1950" s="175"/>
      <c r="AE1950" s="143"/>
      <c r="AF1950" s="143"/>
      <c r="AG1950" s="143"/>
      <c r="AH1950" s="176"/>
      <c r="AI1950" s="175"/>
      <c r="AJ1950" s="143"/>
      <c r="AK1950" s="143"/>
      <c r="AL1950" s="143"/>
      <c r="AM1950" s="176"/>
      <c r="AN1950" s="179"/>
      <c r="AO1950" s="180"/>
      <c r="AP1950" s="180"/>
      <c r="AQ1950" s="180"/>
      <c r="AR1950" s="180"/>
      <c r="AS1950" s="180"/>
      <c r="AT1950" s="180"/>
      <c r="AU1950" s="180"/>
      <c r="AV1950" s="180"/>
      <c r="AW1950" s="180"/>
      <c r="AX1950" s="180"/>
      <c r="AY1950" s="180"/>
      <c r="AZ1950" s="180"/>
      <c r="BA1950" s="180"/>
      <c r="BB1950" s="180"/>
      <c r="BC1950" s="180"/>
      <c r="BD1950" s="180"/>
      <c r="BE1950" s="180"/>
      <c r="BF1950" s="180"/>
      <c r="BG1950" s="180"/>
      <c r="BH1950" s="180"/>
      <c r="BI1950" s="180"/>
      <c r="BJ1950" s="180"/>
      <c r="BK1950" s="180"/>
      <c r="BL1950" s="180"/>
      <c r="BM1950" s="180"/>
      <c r="BN1950" s="180"/>
      <c r="BO1950" s="180"/>
      <c r="BP1950" s="180"/>
      <c r="BQ1950" s="180"/>
      <c r="BR1950" s="180"/>
      <c r="BS1950" s="180"/>
      <c r="BT1950" s="180"/>
      <c r="BU1950" s="180"/>
      <c r="BV1950" s="180"/>
    </row>
    <row r="1951" spans="1:74" x14ac:dyDescent="0.15">
      <c r="A1951" s="5">
        <v>1947</v>
      </c>
      <c r="B1951" s="5">
        <f>data!A1949</f>
        <v>2016048</v>
      </c>
      <c r="C1951" s="6">
        <f>data!C1949</f>
        <v>3</v>
      </c>
      <c r="D1951" s="7">
        <f>data!D1949</f>
        <v>8</v>
      </c>
      <c r="E1951" s="7">
        <f>data!E1949</f>
        <v>13</v>
      </c>
      <c r="F1951" s="7">
        <f>data!F1949</f>
        <v>14</v>
      </c>
      <c r="G1951" s="7">
        <f>data!G1949</f>
        <v>15</v>
      </c>
      <c r="H1951" s="8">
        <f>data!H1949</f>
        <v>30</v>
      </c>
      <c r="I1951" s="9">
        <f>data!I1949</f>
        <v>4</v>
      </c>
      <c r="J1951" s="175"/>
      <c r="K1951" s="143"/>
      <c r="L1951" s="143"/>
      <c r="M1951" s="143"/>
      <c r="N1951" s="176"/>
      <c r="O1951" s="175"/>
      <c r="P1951" s="143"/>
      <c r="Q1951" s="143"/>
      <c r="R1951" s="143"/>
      <c r="S1951" s="176"/>
      <c r="T1951" s="175"/>
      <c r="U1951" s="143"/>
      <c r="V1951" s="143"/>
      <c r="W1951" s="143"/>
      <c r="X1951" s="176"/>
      <c r="Y1951" s="175"/>
      <c r="Z1951" s="143"/>
      <c r="AA1951" s="143"/>
      <c r="AB1951" s="143"/>
      <c r="AC1951" s="176"/>
      <c r="AD1951" s="175"/>
      <c r="AE1951" s="143"/>
      <c r="AF1951" s="143"/>
      <c r="AG1951" s="143"/>
      <c r="AH1951" s="176"/>
      <c r="AI1951" s="175"/>
      <c r="AJ1951" s="143"/>
      <c r="AK1951" s="143"/>
      <c r="AL1951" s="143"/>
      <c r="AM1951" s="176"/>
      <c r="AN1951" s="179"/>
      <c r="AO1951" s="180"/>
      <c r="AP1951" s="180"/>
      <c r="AQ1951" s="180"/>
      <c r="AR1951" s="180"/>
      <c r="AS1951" s="180"/>
      <c r="AT1951" s="180"/>
      <c r="AU1951" s="180"/>
      <c r="AV1951" s="180"/>
      <c r="AW1951" s="180"/>
      <c r="AX1951" s="180"/>
      <c r="AY1951" s="180"/>
      <c r="AZ1951" s="180"/>
      <c r="BA1951" s="180"/>
      <c r="BB1951" s="180"/>
      <c r="BC1951" s="180"/>
      <c r="BD1951" s="180"/>
      <c r="BE1951" s="180"/>
      <c r="BF1951" s="180"/>
      <c r="BG1951" s="180"/>
      <c r="BH1951" s="180"/>
      <c r="BI1951" s="180"/>
      <c r="BJ1951" s="180"/>
      <c r="BK1951" s="180"/>
      <c r="BL1951" s="180"/>
      <c r="BM1951" s="180"/>
      <c r="BN1951" s="180"/>
      <c r="BO1951" s="180"/>
      <c r="BP1951" s="180"/>
      <c r="BQ1951" s="180"/>
      <c r="BR1951" s="180"/>
      <c r="BS1951" s="180"/>
      <c r="BT1951" s="180"/>
      <c r="BU1951" s="180"/>
      <c r="BV1951" s="180"/>
    </row>
    <row r="1952" spans="1:74" x14ac:dyDescent="0.15">
      <c r="A1952" s="5">
        <v>1948</v>
      </c>
      <c r="B1952" s="5">
        <f>data!A1950</f>
        <v>2016049</v>
      </c>
      <c r="C1952" s="6">
        <f>data!C1950</f>
        <v>6</v>
      </c>
      <c r="D1952" s="7">
        <f>data!D1950</f>
        <v>8</v>
      </c>
      <c r="E1952" s="7">
        <f>data!E1950</f>
        <v>13</v>
      </c>
      <c r="F1952" s="7">
        <f>data!F1950</f>
        <v>14</v>
      </c>
      <c r="G1952" s="7">
        <f>data!G1950</f>
        <v>22</v>
      </c>
      <c r="H1952" s="8">
        <f>data!H1950</f>
        <v>27</v>
      </c>
      <c r="I1952" s="9">
        <f>data!I1950</f>
        <v>10</v>
      </c>
      <c r="J1952" s="175"/>
      <c r="K1952" s="143"/>
      <c r="L1952" s="143"/>
      <c r="M1952" s="143"/>
      <c r="N1952" s="176"/>
      <c r="O1952" s="175"/>
      <c r="P1952" s="143"/>
      <c r="Q1952" s="143"/>
      <c r="R1952" s="143"/>
      <c r="S1952" s="176"/>
      <c r="T1952" s="175"/>
      <c r="U1952" s="143"/>
      <c r="V1952" s="143"/>
      <c r="W1952" s="143"/>
      <c r="X1952" s="176"/>
      <c r="Y1952" s="175"/>
      <c r="Z1952" s="143"/>
      <c r="AA1952" s="143"/>
      <c r="AB1952" s="143"/>
      <c r="AC1952" s="176"/>
      <c r="AD1952" s="175"/>
      <c r="AE1952" s="143"/>
      <c r="AF1952" s="143"/>
      <c r="AG1952" s="143"/>
      <c r="AH1952" s="176"/>
      <c r="AI1952" s="175"/>
      <c r="AJ1952" s="143"/>
      <c r="AK1952" s="143"/>
      <c r="AL1952" s="143"/>
      <c r="AM1952" s="176"/>
      <c r="AN1952" s="179"/>
      <c r="AO1952" s="180"/>
      <c r="AP1952" s="180"/>
      <c r="AQ1952" s="180"/>
      <c r="AR1952" s="180"/>
      <c r="AS1952" s="180"/>
      <c r="AT1952" s="180"/>
      <c r="AU1952" s="180"/>
      <c r="AV1952" s="180"/>
      <c r="AW1952" s="180"/>
      <c r="AX1952" s="180"/>
      <c r="AY1952" s="180"/>
      <c r="AZ1952" s="180"/>
      <c r="BA1952" s="180"/>
      <c r="BB1952" s="180"/>
      <c r="BC1952" s="180"/>
      <c r="BD1952" s="180"/>
      <c r="BE1952" s="180"/>
      <c r="BF1952" s="180"/>
      <c r="BG1952" s="180"/>
      <c r="BH1952" s="180"/>
      <c r="BI1952" s="180"/>
      <c r="BJ1952" s="180"/>
      <c r="BK1952" s="180"/>
      <c r="BL1952" s="180"/>
      <c r="BM1952" s="180"/>
      <c r="BN1952" s="180"/>
      <c r="BO1952" s="180"/>
      <c r="BP1952" s="180"/>
      <c r="BQ1952" s="180"/>
      <c r="BR1952" s="180"/>
      <c r="BS1952" s="180"/>
      <c r="BT1952" s="180"/>
      <c r="BU1952" s="180"/>
      <c r="BV1952" s="180"/>
    </row>
    <row r="1953" spans="1:74" x14ac:dyDescent="0.15">
      <c r="A1953" s="5">
        <v>1949</v>
      </c>
      <c r="B1953" s="5">
        <f>data!A1951</f>
        <v>2016050</v>
      </c>
      <c r="C1953" s="6">
        <f>data!C1951</f>
        <v>9</v>
      </c>
      <c r="D1953" s="7">
        <f>data!D1951</f>
        <v>12</v>
      </c>
      <c r="E1953" s="7">
        <f>data!E1951</f>
        <v>24</v>
      </c>
      <c r="F1953" s="7">
        <f>data!F1951</f>
        <v>28</v>
      </c>
      <c r="G1953" s="7">
        <f>data!G1951</f>
        <v>29</v>
      </c>
      <c r="H1953" s="8">
        <f>data!H1951</f>
        <v>30</v>
      </c>
      <c r="I1953" s="9">
        <f>data!I1951</f>
        <v>2</v>
      </c>
      <c r="J1953" s="175"/>
      <c r="K1953" s="143"/>
      <c r="L1953" s="143"/>
      <c r="M1953" s="143"/>
      <c r="N1953" s="176"/>
      <c r="O1953" s="175"/>
      <c r="P1953" s="143"/>
      <c r="Q1953" s="143"/>
      <c r="R1953" s="143"/>
      <c r="S1953" s="176"/>
      <c r="T1953" s="175"/>
      <c r="U1953" s="143"/>
      <c r="V1953" s="143"/>
      <c r="W1953" s="143"/>
      <c r="X1953" s="176"/>
      <c r="Y1953" s="175"/>
      <c r="Z1953" s="143"/>
      <c r="AA1953" s="143"/>
      <c r="AB1953" s="143"/>
      <c r="AC1953" s="176"/>
      <c r="AD1953" s="175"/>
      <c r="AE1953" s="143"/>
      <c r="AF1953" s="143"/>
      <c r="AG1953" s="143"/>
      <c r="AH1953" s="176"/>
      <c r="AI1953" s="175"/>
      <c r="AJ1953" s="143"/>
      <c r="AK1953" s="143"/>
      <c r="AL1953" s="143"/>
      <c r="AM1953" s="176"/>
      <c r="AN1953" s="179"/>
      <c r="AO1953" s="180"/>
      <c r="AP1953" s="180"/>
      <c r="AQ1953" s="180"/>
      <c r="AR1953" s="180"/>
      <c r="AS1953" s="180"/>
      <c r="AT1953" s="180"/>
      <c r="AU1953" s="180"/>
      <c r="AV1953" s="180"/>
      <c r="AW1953" s="180"/>
      <c r="AX1953" s="180"/>
      <c r="AY1953" s="180"/>
      <c r="AZ1953" s="180"/>
      <c r="BA1953" s="180"/>
      <c r="BB1953" s="180"/>
      <c r="BC1953" s="180"/>
      <c r="BD1953" s="180"/>
      <c r="BE1953" s="180"/>
      <c r="BF1953" s="180"/>
      <c r="BG1953" s="180"/>
      <c r="BH1953" s="180"/>
      <c r="BI1953" s="180"/>
      <c r="BJ1953" s="180"/>
      <c r="BK1953" s="180"/>
      <c r="BL1953" s="180"/>
      <c r="BM1953" s="180"/>
      <c r="BN1953" s="180"/>
      <c r="BO1953" s="180"/>
      <c r="BP1953" s="180"/>
      <c r="BQ1953" s="180"/>
      <c r="BR1953" s="180"/>
      <c r="BS1953" s="180"/>
      <c r="BT1953" s="180"/>
      <c r="BU1953" s="180"/>
      <c r="BV1953" s="180"/>
    </row>
    <row r="1954" spans="1:74" x14ac:dyDescent="0.15">
      <c r="A1954" s="5">
        <v>1950</v>
      </c>
      <c r="B1954" s="5">
        <f>data!A1952</f>
        <v>2016051</v>
      </c>
      <c r="C1954" s="6">
        <f>data!C1952</f>
        <v>1</v>
      </c>
      <c r="D1954" s="7">
        <f>data!D1952</f>
        <v>2</v>
      </c>
      <c r="E1954" s="7">
        <f>data!E1952</f>
        <v>4</v>
      </c>
      <c r="F1954" s="7">
        <f>data!F1952</f>
        <v>9</v>
      </c>
      <c r="G1954" s="7">
        <f>data!G1952</f>
        <v>15</v>
      </c>
      <c r="H1954" s="8">
        <f>data!H1952</f>
        <v>33</v>
      </c>
      <c r="I1954" s="9">
        <f>data!I1952</f>
        <v>12</v>
      </c>
      <c r="J1954" s="175"/>
      <c r="K1954" s="143"/>
      <c r="L1954" s="143"/>
      <c r="M1954" s="143"/>
      <c r="N1954" s="176"/>
      <c r="O1954" s="175"/>
      <c r="P1954" s="143"/>
      <c r="Q1954" s="143"/>
      <c r="R1954" s="143"/>
      <c r="S1954" s="176"/>
      <c r="T1954" s="175"/>
      <c r="U1954" s="143"/>
      <c r="V1954" s="143"/>
      <c r="W1954" s="143"/>
      <c r="X1954" s="176"/>
      <c r="Y1954" s="175"/>
      <c r="Z1954" s="143"/>
      <c r="AA1954" s="143"/>
      <c r="AB1954" s="143"/>
      <c r="AC1954" s="176"/>
      <c r="AD1954" s="175"/>
      <c r="AE1954" s="143"/>
      <c r="AF1954" s="143"/>
      <c r="AG1954" s="143"/>
      <c r="AH1954" s="176"/>
      <c r="AI1954" s="175"/>
      <c r="AJ1954" s="143"/>
      <c r="AK1954" s="143"/>
      <c r="AL1954" s="143"/>
      <c r="AM1954" s="176"/>
      <c r="AN1954" s="179"/>
      <c r="AO1954" s="180"/>
      <c r="AP1954" s="180"/>
      <c r="AQ1954" s="180"/>
      <c r="AR1954" s="180"/>
      <c r="AS1954" s="180"/>
      <c r="AT1954" s="180"/>
      <c r="AU1954" s="180"/>
      <c r="AV1954" s="180"/>
      <c r="AW1954" s="180"/>
      <c r="AX1954" s="180"/>
      <c r="AY1954" s="180"/>
      <c r="AZ1954" s="180"/>
      <c r="BA1954" s="180"/>
      <c r="BB1954" s="180"/>
      <c r="BC1954" s="180"/>
      <c r="BD1954" s="180"/>
      <c r="BE1954" s="180"/>
      <c r="BF1954" s="180"/>
      <c r="BG1954" s="180"/>
      <c r="BH1954" s="180"/>
      <c r="BI1954" s="180"/>
      <c r="BJ1954" s="180"/>
      <c r="BK1954" s="180"/>
      <c r="BL1954" s="180"/>
      <c r="BM1954" s="180"/>
      <c r="BN1954" s="180"/>
      <c r="BO1954" s="180"/>
      <c r="BP1954" s="180"/>
      <c r="BQ1954" s="180"/>
      <c r="BR1954" s="180"/>
      <c r="BS1954" s="180"/>
      <c r="BT1954" s="180"/>
      <c r="BU1954" s="180"/>
      <c r="BV1954" s="180"/>
    </row>
    <row r="1955" spans="1:74" x14ac:dyDescent="0.15">
      <c r="A1955" s="5">
        <v>1951</v>
      </c>
      <c r="B1955" s="5">
        <f>data!A1953</f>
        <v>2016052</v>
      </c>
      <c r="C1955" s="6">
        <f>data!C1953</f>
        <v>1</v>
      </c>
      <c r="D1955" s="7">
        <f>data!D1953</f>
        <v>6</v>
      </c>
      <c r="E1955" s="7">
        <f>data!E1953</f>
        <v>13</v>
      </c>
      <c r="F1955" s="7">
        <f>data!F1953</f>
        <v>19</v>
      </c>
      <c r="G1955" s="7">
        <f>data!G1953</f>
        <v>24</v>
      </c>
      <c r="H1955" s="8">
        <f>data!H1953</f>
        <v>28</v>
      </c>
      <c r="I1955" s="9">
        <f>data!I1953</f>
        <v>16</v>
      </c>
      <c r="J1955" s="175"/>
      <c r="K1955" s="143"/>
      <c r="L1955" s="143"/>
      <c r="M1955" s="143"/>
      <c r="N1955" s="176"/>
      <c r="O1955" s="175"/>
      <c r="P1955" s="143"/>
      <c r="Q1955" s="143"/>
      <c r="R1955" s="143"/>
      <c r="S1955" s="176"/>
      <c r="T1955" s="175"/>
      <c r="U1955" s="143"/>
      <c r="V1955" s="143"/>
      <c r="W1955" s="143"/>
      <c r="X1955" s="176"/>
      <c r="Y1955" s="175"/>
      <c r="Z1955" s="143"/>
      <c r="AA1955" s="143"/>
      <c r="AB1955" s="143"/>
      <c r="AC1955" s="176"/>
      <c r="AD1955" s="175"/>
      <c r="AE1955" s="143"/>
      <c r="AF1955" s="143"/>
      <c r="AG1955" s="143"/>
      <c r="AH1955" s="176"/>
      <c r="AI1955" s="175"/>
      <c r="AJ1955" s="143"/>
      <c r="AK1955" s="143"/>
      <c r="AL1955" s="143"/>
      <c r="AM1955" s="176"/>
      <c r="AN1955" s="179"/>
      <c r="AO1955" s="180"/>
      <c r="AP1955" s="180"/>
      <c r="AQ1955" s="180"/>
      <c r="AR1955" s="180"/>
      <c r="AS1955" s="180"/>
      <c r="AT1955" s="180"/>
      <c r="AU1955" s="180"/>
      <c r="AV1955" s="180"/>
      <c r="AW1955" s="180"/>
      <c r="AX1955" s="180"/>
      <c r="AY1955" s="180"/>
      <c r="AZ1955" s="180"/>
      <c r="BA1955" s="180"/>
      <c r="BB1955" s="180"/>
      <c r="BC1955" s="180"/>
      <c r="BD1955" s="180"/>
      <c r="BE1955" s="180"/>
      <c r="BF1955" s="180"/>
      <c r="BG1955" s="180"/>
      <c r="BH1955" s="180"/>
      <c r="BI1955" s="180"/>
      <c r="BJ1955" s="180"/>
      <c r="BK1955" s="180"/>
      <c r="BL1955" s="180"/>
      <c r="BM1955" s="180"/>
      <c r="BN1955" s="180"/>
      <c r="BO1955" s="180"/>
      <c r="BP1955" s="180"/>
      <c r="BQ1955" s="180"/>
      <c r="BR1955" s="180"/>
      <c r="BS1955" s="180"/>
      <c r="BT1955" s="180"/>
      <c r="BU1955" s="180"/>
      <c r="BV1955" s="180"/>
    </row>
    <row r="1956" spans="1:74" x14ac:dyDescent="0.15">
      <c r="A1956" s="5">
        <v>1952</v>
      </c>
      <c r="B1956" s="5">
        <f>data!A1954</f>
        <v>2016053</v>
      </c>
      <c r="C1956" s="6">
        <f>data!C1954</f>
        <v>2</v>
      </c>
      <c r="D1956" s="7">
        <f>data!D1954</f>
        <v>8</v>
      </c>
      <c r="E1956" s="7">
        <f>data!E1954</f>
        <v>10</v>
      </c>
      <c r="F1956" s="7">
        <f>data!F1954</f>
        <v>12</v>
      </c>
      <c r="G1956" s="7">
        <f>data!G1954</f>
        <v>29</v>
      </c>
      <c r="H1956" s="8">
        <f>data!H1954</f>
        <v>31</v>
      </c>
      <c r="I1956" s="9">
        <f>data!I1954</f>
        <v>1</v>
      </c>
      <c r="J1956" s="175"/>
      <c r="K1956" s="143"/>
      <c r="L1956" s="143"/>
      <c r="M1956" s="143"/>
      <c r="N1956" s="176"/>
      <c r="O1956" s="175"/>
      <c r="P1956" s="143"/>
      <c r="Q1956" s="143"/>
      <c r="R1956" s="143"/>
      <c r="S1956" s="176"/>
      <c r="T1956" s="175"/>
      <c r="U1956" s="143"/>
      <c r="V1956" s="143"/>
      <c r="W1956" s="143"/>
      <c r="X1956" s="176"/>
      <c r="Y1956" s="175"/>
      <c r="Z1956" s="143"/>
      <c r="AA1956" s="143"/>
      <c r="AB1956" s="143"/>
      <c r="AC1956" s="176"/>
      <c r="AD1956" s="175"/>
      <c r="AE1956" s="143"/>
      <c r="AF1956" s="143"/>
      <c r="AG1956" s="143"/>
      <c r="AH1956" s="176"/>
      <c r="AI1956" s="175"/>
      <c r="AJ1956" s="143"/>
      <c r="AK1956" s="143"/>
      <c r="AL1956" s="143"/>
      <c r="AM1956" s="176"/>
      <c r="AN1956" s="179"/>
      <c r="AO1956" s="180"/>
      <c r="AP1956" s="180"/>
      <c r="AQ1956" s="180"/>
      <c r="AR1956" s="180"/>
      <c r="AS1956" s="180"/>
      <c r="AT1956" s="180"/>
      <c r="AU1956" s="180"/>
      <c r="AV1956" s="180"/>
      <c r="AW1956" s="180"/>
      <c r="AX1956" s="180"/>
      <c r="AY1956" s="180"/>
      <c r="AZ1956" s="180"/>
      <c r="BA1956" s="180"/>
      <c r="BB1956" s="180"/>
      <c r="BC1956" s="180"/>
      <c r="BD1956" s="180"/>
      <c r="BE1956" s="180"/>
      <c r="BF1956" s="180"/>
      <c r="BG1956" s="180"/>
      <c r="BH1956" s="180"/>
      <c r="BI1956" s="180"/>
      <c r="BJ1956" s="180"/>
      <c r="BK1956" s="180"/>
      <c r="BL1956" s="180"/>
      <c r="BM1956" s="180"/>
      <c r="BN1956" s="180"/>
      <c r="BO1956" s="180"/>
      <c r="BP1956" s="180"/>
      <c r="BQ1956" s="180"/>
      <c r="BR1956" s="180"/>
      <c r="BS1956" s="180"/>
      <c r="BT1956" s="180"/>
      <c r="BU1956" s="180"/>
      <c r="BV1956" s="180"/>
    </row>
    <row r="1957" spans="1:74" x14ac:dyDescent="0.15">
      <c r="A1957" s="5">
        <v>1953</v>
      </c>
      <c r="B1957" s="5">
        <f>data!A1955</f>
        <v>2016054</v>
      </c>
      <c r="C1957" s="6">
        <f>data!C1955</f>
        <v>6</v>
      </c>
      <c r="D1957" s="7">
        <f>data!D1955</f>
        <v>11</v>
      </c>
      <c r="E1957" s="7">
        <f>data!E1955</f>
        <v>16</v>
      </c>
      <c r="F1957" s="7">
        <f>data!F1955</f>
        <v>19</v>
      </c>
      <c r="G1957" s="7">
        <f>data!G1955</f>
        <v>28</v>
      </c>
      <c r="H1957" s="8">
        <f>data!H1955</f>
        <v>32</v>
      </c>
      <c r="I1957" s="9">
        <f>data!I1955</f>
        <v>4</v>
      </c>
      <c r="J1957" s="175"/>
      <c r="K1957" s="143"/>
      <c r="L1957" s="143"/>
      <c r="M1957" s="143"/>
      <c r="N1957" s="176"/>
      <c r="O1957" s="175"/>
      <c r="P1957" s="143"/>
      <c r="Q1957" s="143"/>
      <c r="R1957" s="143"/>
      <c r="S1957" s="176"/>
      <c r="T1957" s="175"/>
      <c r="U1957" s="143"/>
      <c r="V1957" s="143"/>
      <c r="W1957" s="143"/>
      <c r="X1957" s="176"/>
      <c r="Y1957" s="175"/>
      <c r="Z1957" s="143"/>
      <c r="AA1957" s="143"/>
      <c r="AB1957" s="143"/>
      <c r="AC1957" s="176"/>
      <c r="AD1957" s="175"/>
      <c r="AE1957" s="143"/>
      <c r="AF1957" s="143"/>
      <c r="AG1957" s="143"/>
      <c r="AH1957" s="176"/>
      <c r="AI1957" s="175"/>
      <c r="AJ1957" s="143"/>
      <c r="AK1957" s="143"/>
      <c r="AL1957" s="143"/>
      <c r="AM1957" s="176"/>
      <c r="AN1957" s="179"/>
      <c r="AO1957" s="180"/>
      <c r="AP1957" s="180"/>
      <c r="AQ1957" s="180"/>
      <c r="AR1957" s="180"/>
      <c r="AS1957" s="180"/>
      <c r="AT1957" s="180"/>
      <c r="AU1957" s="180"/>
      <c r="AV1957" s="180"/>
      <c r="AW1957" s="180"/>
      <c r="AX1957" s="180"/>
      <c r="AY1957" s="180"/>
      <c r="AZ1957" s="180"/>
      <c r="BA1957" s="180"/>
      <c r="BB1957" s="180"/>
      <c r="BC1957" s="180"/>
      <c r="BD1957" s="180"/>
      <c r="BE1957" s="180"/>
      <c r="BF1957" s="180"/>
      <c r="BG1957" s="180"/>
      <c r="BH1957" s="180"/>
      <c r="BI1957" s="180"/>
      <c r="BJ1957" s="180"/>
      <c r="BK1957" s="180"/>
      <c r="BL1957" s="180"/>
      <c r="BM1957" s="180"/>
      <c r="BN1957" s="180"/>
      <c r="BO1957" s="180"/>
      <c r="BP1957" s="180"/>
      <c r="BQ1957" s="180"/>
      <c r="BR1957" s="180"/>
      <c r="BS1957" s="180"/>
      <c r="BT1957" s="180"/>
      <c r="BU1957" s="180"/>
      <c r="BV1957" s="180"/>
    </row>
    <row r="1958" spans="1:74" x14ac:dyDescent="0.15">
      <c r="A1958" s="5">
        <v>1954</v>
      </c>
      <c r="B1958" s="5">
        <f>data!A1956</f>
        <v>2016055</v>
      </c>
      <c r="C1958" s="6">
        <f>data!C1956</f>
        <v>5</v>
      </c>
      <c r="D1958" s="7">
        <f>data!D1956</f>
        <v>6</v>
      </c>
      <c r="E1958" s="7">
        <f>data!E1956</f>
        <v>10</v>
      </c>
      <c r="F1958" s="7">
        <f>data!F1956</f>
        <v>16</v>
      </c>
      <c r="G1958" s="7">
        <f>data!G1956</f>
        <v>22</v>
      </c>
      <c r="H1958" s="8">
        <f>data!H1956</f>
        <v>26</v>
      </c>
      <c r="I1958" s="9">
        <f>data!I1956</f>
        <v>11</v>
      </c>
      <c r="J1958" s="175"/>
      <c r="K1958" s="143"/>
      <c r="L1958" s="143"/>
      <c r="M1958" s="143"/>
      <c r="N1958" s="176"/>
      <c r="O1958" s="175"/>
      <c r="P1958" s="143"/>
      <c r="Q1958" s="143"/>
      <c r="R1958" s="143"/>
      <c r="S1958" s="176"/>
      <c r="T1958" s="175"/>
      <c r="U1958" s="143"/>
      <c r="V1958" s="143"/>
      <c r="W1958" s="143"/>
      <c r="X1958" s="176"/>
      <c r="Y1958" s="175"/>
      <c r="Z1958" s="143"/>
      <c r="AA1958" s="143"/>
      <c r="AB1958" s="143"/>
      <c r="AC1958" s="176"/>
      <c r="AD1958" s="175"/>
      <c r="AE1958" s="143"/>
      <c r="AF1958" s="143"/>
      <c r="AG1958" s="143"/>
      <c r="AH1958" s="176"/>
      <c r="AI1958" s="175"/>
      <c r="AJ1958" s="143"/>
      <c r="AK1958" s="143"/>
      <c r="AL1958" s="143"/>
      <c r="AM1958" s="176"/>
      <c r="AN1958" s="179"/>
      <c r="AO1958" s="180"/>
      <c r="AP1958" s="180"/>
      <c r="AQ1958" s="180"/>
      <c r="AR1958" s="180"/>
      <c r="AS1958" s="180"/>
      <c r="AT1958" s="180"/>
      <c r="AU1958" s="180"/>
      <c r="AV1958" s="180"/>
      <c r="AW1958" s="180"/>
      <c r="AX1958" s="180"/>
      <c r="AY1958" s="180"/>
      <c r="AZ1958" s="180"/>
      <c r="BA1958" s="180"/>
      <c r="BB1958" s="180"/>
      <c r="BC1958" s="180"/>
      <c r="BD1958" s="180"/>
      <c r="BE1958" s="180"/>
      <c r="BF1958" s="180"/>
      <c r="BG1958" s="180"/>
      <c r="BH1958" s="180"/>
      <c r="BI1958" s="180"/>
      <c r="BJ1958" s="180"/>
      <c r="BK1958" s="180"/>
      <c r="BL1958" s="180"/>
      <c r="BM1958" s="180"/>
      <c r="BN1958" s="180"/>
      <c r="BO1958" s="180"/>
      <c r="BP1958" s="180"/>
      <c r="BQ1958" s="180"/>
      <c r="BR1958" s="180"/>
      <c r="BS1958" s="180"/>
      <c r="BT1958" s="180"/>
      <c r="BU1958" s="180"/>
      <c r="BV1958" s="180"/>
    </row>
    <row r="1959" spans="1:74" x14ac:dyDescent="0.15">
      <c r="A1959" s="5">
        <v>1955</v>
      </c>
      <c r="B1959" s="5">
        <f>data!A1957</f>
        <v>2016056</v>
      </c>
      <c r="C1959" s="6">
        <f>data!C1957</f>
        <v>3</v>
      </c>
      <c r="D1959" s="7">
        <f>data!D1957</f>
        <v>4</v>
      </c>
      <c r="E1959" s="7">
        <f>data!E1957</f>
        <v>8</v>
      </c>
      <c r="F1959" s="7">
        <f>data!F1957</f>
        <v>11</v>
      </c>
      <c r="G1959" s="7">
        <f>data!G1957</f>
        <v>16</v>
      </c>
      <c r="H1959" s="8">
        <f>data!H1957</f>
        <v>18</v>
      </c>
      <c r="I1959" s="9">
        <f>data!I1957</f>
        <v>14</v>
      </c>
      <c r="J1959" s="175"/>
      <c r="K1959" s="143"/>
      <c r="L1959" s="143"/>
      <c r="M1959" s="143"/>
      <c r="N1959" s="176"/>
      <c r="O1959" s="175"/>
      <c r="P1959" s="143"/>
      <c r="Q1959" s="143"/>
      <c r="R1959" s="143"/>
      <c r="S1959" s="176"/>
      <c r="T1959" s="175"/>
      <c r="U1959" s="143"/>
      <c r="V1959" s="143"/>
      <c r="W1959" s="143"/>
      <c r="X1959" s="176"/>
      <c r="Y1959" s="175"/>
      <c r="Z1959" s="143"/>
      <c r="AA1959" s="143"/>
      <c r="AB1959" s="143"/>
      <c r="AC1959" s="176"/>
      <c r="AD1959" s="175"/>
      <c r="AE1959" s="143"/>
      <c r="AF1959" s="143"/>
      <c r="AG1959" s="143"/>
      <c r="AH1959" s="176"/>
      <c r="AI1959" s="175"/>
      <c r="AJ1959" s="143"/>
      <c r="AK1959" s="143"/>
      <c r="AL1959" s="143"/>
      <c r="AM1959" s="176"/>
      <c r="AN1959" s="179"/>
      <c r="AO1959" s="180"/>
      <c r="AP1959" s="180"/>
      <c r="AQ1959" s="180"/>
      <c r="AR1959" s="180"/>
      <c r="AS1959" s="180"/>
      <c r="AT1959" s="180"/>
      <c r="AU1959" s="180"/>
      <c r="AV1959" s="180"/>
      <c r="AW1959" s="180"/>
      <c r="AX1959" s="180"/>
      <c r="AY1959" s="180"/>
      <c r="AZ1959" s="180"/>
      <c r="BA1959" s="180"/>
      <c r="BB1959" s="180"/>
      <c r="BC1959" s="180"/>
      <c r="BD1959" s="180"/>
      <c r="BE1959" s="180"/>
      <c r="BF1959" s="180"/>
      <c r="BG1959" s="180"/>
      <c r="BH1959" s="180"/>
      <c r="BI1959" s="180"/>
      <c r="BJ1959" s="180"/>
      <c r="BK1959" s="180"/>
      <c r="BL1959" s="180"/>
      <c r="BM1959" s="180"/>
      <c r="BN1959" s="180"/>
      <c r="BO1959" s="180"/>
      <c r="BP1959" s="180"/>
      <c r="BQ1959" s="180"/>
      <c r="BR1959" s="180"/>
      <c r="BS1959" s="180"/>
      <c r="BT1959" s="180"/>
      <c r="BU1959" s="180"/>
      <c r="BV1959" s="180"/>
    </row>
    <row r="1960" spans="1:74" x14ac:dyDescent="0.15">
      <c r="A1960" s="5">
        <v>1956</v>
      </c>
      <c r="B1960" s="5">
        <f>data!A1958</f>
        <v>2016057</v>
      </c>
      <c r="C1960" s="6">
        <f>data!C1958</f>
        <v>7</v>
      </c>
      <c r="D1960" s="7">
        <f>data!D1958</f>
        <v>12</v>
      </c>
      <c r="E1960" s="7">
        <f>data!E1958</f>
        <v>19</v>
      </c>
      <c r="F1960" s="7">
        <f>data!F1958</f>
        <v>22</v>
      </c>
      <c r="G1960" s="7">
        <f>data!G1958</f>
        <v>23</v>
      </c>
      <c r="H1960" s="8">
        <f>data!H1958</f>
        <v>26</v>
      </c>
      <c r="I1960" s="9">
        <f>data!I1958</f>
        <v>11</v>
      </c>
      <c r="J1960" s="175"/>
      <c r="K1960" s="143"/>
      <c r="L1960" s="143"/>
      <c r="M1960" s="143"/>
      <c r="N1960" s="176"/>
      <c r="O1960" s="175"/>
      <c r="P1960" s="143"/>
      <c r="Q1960" s="143"/>
      <c r="R1960" s="143"/>
      <c r="S1960" s="176"/>
      <c r="T1960" s="175"/>
      <c r="U1960" s="143"/>
      <c r="V1960" s="143"/>
      <c r="W1960" s="143"/>
      <c r="X1960" s="176"/>
      <c r="Y1960" s="175"/>
      <c r="Z1960" s="143"/>
      <c r="AA1960" s="143"/>
      <c r="AB1960" s="143"/>
      <c r="AC1960" s="176"/>
      <c r="AD1960" s="175"/>
      <c r="AE1960" s="143"/>
      <c r="AF1960" s="143"/>
      <c r="AG1960" s="143"/>
      <c r="AH1960" s="176"/>
      <c r="AI1960" s="175"/>
      <c r="AJ1960" s="143"/>
      <c r="AK1960" s="143"/>
      <c r="AL1960" s="143"/>
      <c r="AM1960" s="176"/>
      <c r="AN1960" s="179"/>
      <c r="AO1960" s="180"/>
      <c r="AP1960" s="180"/>
      <c r="AQ1960" s="180"/>
      <c r="AR1960" s="180"/>
      <c r="AS1960" s="180"/>
      <c r="AT1960" s="180"/>
      <c r="AU1960" s="180"/>
      <c r="AV1960" s="180"/>
      <c r="AW1960" s="180"/>
      <c r="AX1960" s="180"/>
      <c r="AY1960" s="180"/>
      <c r="AZ1960" s="180"/>
      <c r="BA1960" s="180"/>
      <c r="BB1960" s="180"/>
      <c r="BC1960" s="180"/>
      <c r="BD1960" s="180"/>
      <c r="BE1960" s="180"/>
      <c r="BF1960" s="180"/>
      <c r="BG1960" s="180"/>
      <c r="BH1960" s="180"/>
      <c r="BI1960" s="180"/>
      <c r="BJ1960" s="180"/>
      <c r="BK1960" s="180"/>
      <c r="BL1960" s="180"/>
      <c r="BM1960" s="180"/>
      <c r="BN1960" s="180"/>
      <c r="BO1960" s="180"/>
      <c r="BP1960" s="180"/>
      <c r="BQ1960" s="180"/>
      <c r="BR1960" s="180"/>
      <c r="BS1960" s="180"/>
      <c r="BT1960" s="180"/>
      <c r="BU1960" s="180"/>
      <c r="BV1960" s="180"/>
    </row>
    <row r="1961" spans="1:74" x14ac:dyDescent="0.15">
      <c r="A1961" s="5">
        <v>1957</v>
      </c>
      <c r="B1961" s="5">
        <f>data!A1959</f>
        <v>2016058</v>
      </c>
      <c r="C1961" s="6">
        <f>data!C1959</f>
        <v>3</v>
      </c>
      <c r="D1961" s="7">
        <f>data!D1959</f>
        <v>5</v>
      </c>
      <c r="E1961" s="7">
        <f>data!E1959</f>
        <v>18</v>
      </c>
      <c r="F1961" s="7">
        <f>data!F1959</f>
        <v>20</v>
      </c>
      <c r="G1961" s="7">
        <f>data!G1959</f>
        <v>24</v>
      </c>
      <c r="H1961" s="8">
        <f>data!H1959</f>
        <v>32</v>
      </c>
      <c r="I1961" s="9">
        <f>data!I1959</f>
        <v>11</v>
      </c>
      <c r="J1961" s="175"/>
      <c r="K1961" s="143"/>
      <c r="L1961" s="143"/>
      <c r="M1961" s="143"/>
      <c r="N1961" s="176"/>
      <c r="O1961" s="175"/>
      <c r="P1961" s="143"/>
      <c r="Q1961" s="143"/>
      <c r="R1961" s="143"/>
      <c r="S1961" s="176"/>
      <c r="T1961" s="175"/>
      <c r="U1961" s="143"/>
      <c r="V1961" s="143"/>
      <c r="W1961" s="143"/>
      <c r="X1961" s="176"/>
      <c r="Y1961" s="175"/>
      <c r="Z1961" s="143"/>
      <c r="AA1961" s="143"/>
      <c r="AB1961" s="143"/>
      <c r="AC1961" s="176"/>
      <c r="AD1961" s="175"/>
      <c r="AE1961" s="143"/>
      <c r="AF1961" s="143"/>
      <c r="AG1961" s="143"/>
      <c r="AH1961" s="176"/>
      <c r="AI1961" s="175"/>
      <c r="AJ1961" s="143"/>
      <c r="AK1961" s="143"/>
      <c r="AL1961" s="143"/>
      <c r="AM1961" s="176"/>
      <c r="AN1961" s="179"/>
      <c r="AO1961" s="180"/>
      <c r="AP1961" s="180"/>
      <c r="AQ1961" s="180"/>
      <c r="AR1961" s="180"/>
      <c r="AS1961" s="180"/>
      <c r="AT1961" s="180"/>
      <c r="AU1961" s="180"/>
      <c r="AV1961" s="180"/>
      <c r="AW1961" s="180"/>
      <c r="AX1961" s="180"/>
      <c r="AY1961" s="180"/>
      <c r="AZ1961" s="180"/>
      <c r="BA1961" s="180"/>
      <c r="BB1961" s="180"/>
      <c r="BC1961" s="180"/>
      <c r="BD1961" s="180"/>
      <c r="BE1961" s="180"/>
      <c r="BF1961" s="180"/>
      <c r="BG1961" s="180"/>
      <c r="BH1961" s="180"/>
      <c r="BI1961" s="180"/>
      <c r="BJ1961" s="180"/>
      <c r="BK1961" s="180"/>
      <c r="BL1961" s="180"/>
      <c r="BM1961" s="180"/>
      <c r="BN1961" s="180"/>
      <c r="BO1961" s="180"/>
      <c r="BP1961" s="180"/>
      <c r="BQ1961" s="180"/>
      <c r="BR1961" s="180"/>
      <c r="BS1961" s="180"/>
      <c r="BT1961" s="180"/>
      <c r="BU1961" s="180"/>
      <c r="BV1961" s="180"/>
    </row>
    <row r="1962" spans="1:74" x14ac:dyDescent="0.15">
      <c r="A1962" s="5">
        <v>1958</v>
      </c>
      <c r="B1962" s="5">
        <f>data!A1960</f>
        <v>2016059</v>
      </c>
      <c r="C1962" s="6">
        <f>data!C1960</f>
        <v>4</v>
      </c>
      <c r="D1962" s="7">
        <f>data!D1960</f>
        <v>11</v>
      </c>
      <c r="E1962" s="7">
        <f>data!E1960</f>
        <v>12</v>
      </c>
      <c r="F1962" s="7">
        <f>data!F1960</f>
        <v>20</v>
      </c>
      <c r="G1962" s="7">
        <f>data!G1960</f>
        <v>25</v>
      </c>
      <c r="H1962" s="8">
        <f>data!H1960</f>
        <v>28</v>
      </c>
      <c r="I1962" s="9">
        <f>data!I1960</f>
        <v>15</v>
      </c>
      <c r="J1962" s="175"/>
      <c r="K1962" s="143"/>
      <c r="L1962" s="143"/>
      <c r="M1962" s="143"/>
      <c r="N1962" s="176"/>
      <c r="O1962" s="175"/>
      <c r="P1962" s="143"/>
      <c r="Q1962" s="143"/>
      <c r="R1962" s="143"/>
      <c r="S1962" s="176"/>
      <c r="T1962" s="175"/>
      <c r="U1962" s="143"/>
      <c r="V1962" s="143"/>
      <c r="W1962" s="143"/>
      <c r="X1962" s="176"/>
      <c r="Y1962" s="175"/>
      <c r="Z1962" s="143"/>
      <c r="AA1962" s="143"/>
      <c r="AB1962" s="143"/>
      <c r="AC1962" s="176"/>
      <c r="AD1962" s="175"/>
      <c r="AE1962" s="143"/>
      <c r="AF1962" s="143"/>
      <c r="AG1962" s="143"/>
      <c r="AH1962" s="176"/>
      <c r="AI1962" s="175"/>
      <c r="AJ1962" s="143"/>
      <c r="AK1962" s="143"/>
      <c r="AL1962" s="143"/>
      <c r="AM1962" s="176"/>
      <c r="AN1962" s="179"/>
      <c r="AO1962" s="180"/>
      <c r="AP1962" s="180"/>
      <c r="AQ1962" s="180"/>
      <c r="AR1962" s="180"/>
      <c r="AS1962" s="180"/>
      <c r="AT1962" s="180"/>
      <c r="AU1962" s="180"/>
      <c r="AV1962" s="180"/>
      <c r="AW1962" s="180"/>
      <c r="AX1962" s="180"/>
      <c r="AY1962" s="180"/>
      <c r="AZ1962" s="180"/>
      <c r="BA1962" s="180"/>
      <c r="BB1962" s="180"/>
      <c r="BC1962" s="180"/>
      <c r="BD1962" s="180"/>
      <c r="BE1962" s="180"/>
      <c r="BF1962" s="180"/>
      <c r="BG1962" s="180"/>
      <c r="BH1962" s="180"/>
      <c r="BI1962" s="180"/>
      <c r="BJ1962" s="180"/>
      <c r="BK1962" s="180"/>
      <c r="BL1962" s="180"/>
      <c r="BM1962" s="180"/>
      <c r="BN1962" s="180"/>
      <c r="BO1962" s="180"/>
      <c r="BP1962" s="180"/>
      <c r="BQ1962" s="180"/>
      <c r="BR1962" s="180"/>
      <c r="BS1962" s="180"/>
      <c r="BT1962" s="180"/>
      <c r="BU1962" s="180"/>
      <c r="BV1962" s="180"/>
    </row>
    <row r="1963" spans="1:74" x14ac:dyDescent="0.15">
      <c r="A1963" s="5">
        <v>1959</v>
      </c>
      <c r="B1963" s="5">
        <f>data!A1961</f>
        <v>2016060</v>
      </c>
      <c r="C1963" s="6">
        <f>data!C1961</f>
        <v>4</v>
      </c>
      <c r="D1963" s="7">
        <f>data!D1961</f>
        <v>5</v>
      </c>
      <c r="E1963" s="7">
        <f>data!E1961</f>
        <v>22</v>
      </c>
      <c r="F1963" s="7">
        <f>data!F1961</f>
        <v>26</v>
      </c>
      <c r="G1963" s="7">
        <f>data!G1961</f>
        <v>29</v>
      </c>
      <c r="H1963" s="8">
        <f>data!H1961</f>
        <v>32</v>
      </c>
      <c r="I1963" s="9">
        <f>data!I1961</f>
        <v>8</v>
      </c>
      <c r="J1963" s="175"/>
      <c r="K1963" s="143"/>
      <c r="L1963" s="143"/>
      <c r="M1963" s="143"/>
      <c r="N1963" s="176"/>
      <c r="O1963" s="175"/>
      <c r="P1963" s="143"/>
      <c r="Q1963" s="143"/>
      <c r="R1963" s="143"/>
      <c r="S1963" s="176"/>
      <c r="T1963" s="175"/>
      <c r="U1963" s="143"/>
      <c r="V1963" s="143"/>
      <c r="W1963" s="143"/>
      <c r="X1963" s="176"/>
      <c r="Y1963" s="175"/>
      <c r="Z1963" s="143"/>
      <c r="AA1963" s="143"/>
      <c r="AB1963" s="143"/>
      <c r="AC1963" s="176"/>
      <c r="AD1963" s="175"/>
      <c r="AE1963" s="143"/>
      <c r="AF1963" s="143"/>
      <c r="AG1963" s="143"/>
      <c r="AH1963" s="176"/>
      <c r="AI1963" s="175"/>
      <c r="AJ1963" s="143"/>
      <c r="AK1963" s="143"/>
      <c r="AL1963" s="143"/>
      <c r="AM1963" s="176"/>
      <c r="AN1963" s="179"/>
      <c r="AO1963" s="180"/>
      <c r="AP1963" s="180"/>
      <c r="AQ1963" s="180"/>
      <c r="AR1963" s="180"/>
      <c r="AS1963" s="180"/>
      <c r="AT1963" s="180"/>
      <c r="AU1963" s="180"/>
      <c r="AV1963" s="180"/>
      <c r="AW1963" s="180"/>
      <c r="AX1963" s="180"/>
      <c r="AY1963" s="180"/>
      <c r="AZ1963" s="180"/>
      <c r="BA1963" s="180"/>
      <c r="BB1963" s="180"/>
      <c r="BC1963" s="180"/>
      <c r="BD1963" s="180"/>
      <c r="BE1963" s="180"/>
      <c r="BF1963" s="180"/>
      <c r="BG1963" s="180"/>
      <c r="BH1963" s="180"/>
      <c r="BI1963" s="180"/>
      <c r="BJ1963" s="180"/>
      <c r="BK1963" s="180"/>
      <c r="BL1963" s="180"/>
      <c r="BM1963" s="180"/>
      <c r="BN1963" s="180"/>
      <c r="BO1963" s="180"/>
      <c r="BP1963" s="180"/>
      <c r="BQ1963" s="180"/>
      <c r="BR1963" s="180"/>
      <c r="BS1963" s="180"/>
      <c r="BT1963" s="180"/>
      <c r="BU1963" s="180"/>
      <c r="BV1963" s="180"/>
    </row>
    <row r="1964" spans="1:74" x14ac:dyDescent="0.15">
      <c r="A1964" s="5">
        <v>1960</v>
      </c>
      <c r="B1964" s="5">
        <f>data!A1962</f>
        <v>2016061</v>
      </c>
      <c r="C1964" s="6">
        <f>data!C1962</f>
        <v>5</v>
      </c>
      <c r="D1964" s="7">
        <f>data!D1962</f>
        <v>6</v>
      </c>
      <c r="E1964" s="7">
        <f>data!E1962</f>
        <v>8</v>
      </c>
      <c r="F1964" s="7">
        <f>data!F1962</f>
        <v>18</v>
      </c>
      <c r="G1964" s="7">
        <f>data!G1962</f>
        <v>20</v>
      </c>
      <c r="H1964" s="8">
        <f>data!H1962</f>
        <v>32</v>
      </c>
      <c r="I1964" s="9">
        <f>data!I1962</f>
        <v>8</v>
      </c>
      <c r="J1964" s="175"/>
      <c r="K1964" s="143"/>
      <c r="L1964" s="143"/>
      <c r="M1964" s="143"/>
      <c r="N1964" s="176"/>
      <c r="O1964" s="175"/>
      <c r="P1964" s="143"/>
      <c r="Q1964" s="143"/>
      <c r="R1964" s="143"/>
      <c r="S1964" s="176"/>
      <c r="T1964" s="175"/>
      <c r="U1964" s="143"/>
      <c r="V1964" s="143"/>
      <c r="W1964" s="143"/>
      <c r="X1964" s="176"/>
      <c r="Y1964" s="175"/>
      <c r="Z1964" s="143"/>
      <c r="AA1964" s="143"/>
      <c r="AB1964" s="143"/>
      <c r="AC1964" s="176"/>
      <c r="AD1964" s="175"/>
      <c r="AE1964" s="143"/>
      <c r="AF1964" s="143"/>
      <c r="AG1964" s="143"/>
      <c r="AH1964" s="176"/>
      <c r="AI1964" s="175"/>
      <c r="AJ1964" s="143"/>
      <c r="AK1964" s="143"/>
      <c r="AL1964" s="143"/>
      <c r="AM1964" s="176"/>
      <c r="AN1964" s="179"/>
      <c r="AO1964" s="180"/>
      <c r="AP1964" s="180"/>
      <c r="AQ1964" s="180"/>
      <c r="AR1964" s="180"/>
      <c r="AS1964" s="180"/>
      <c r="AT1964" s="180"/>
      <c r="AU1964" s="180"/>
      <c r="AV1964" s="180"/>
      <c r="AW1964" s="180"/>
      <c r="AX1964" s="180"/>
      <c r="AY1964" s="180"/>
      <c r="AZ1964" s="180"/>
      <c r="BA1964" s="180"/>
      <c r="BB1964" s="180"/>
      <c r="BC1964" s="180"/>
      <c r="BD1964" s="180"/>
      <c r="BE1964" s="180"/>
      <c r="BF1964" s="180"/>
      <c r="BG1964" s="180"/>
      <c r="BH1964" s="180"/>
      <c r="BI1964" s="180"/>
      <c r="BJ1964" s="180"/>
      <c r="BK1964" s="180"/>
      <c r="BL1964" s="180"/>
      <c r="BM1964" s="180"/>
      <c r="BN1964" s="180"/>
      <c r="BO1964" s="180"/>
      <c r="BP1964" s="180"/>
      <c r="BQ1964" s="180"/>
      <c r="BR1964" s="180"/>
      <c r="BS1964" s="180"/>
      <c r="BT1964" s="180"/>
      <c r="BU1964" s="180"/>
      <c r="BV1964" s="180"/>
    </row>
    <row r="1965" spans="1:74" x14ac:dyDescent="0.15">
      <c r="A1965" s="5">
        <v>1961</v>
      </c>
      <c r="B1965" s="5">
        <f>data!A1963</f>
        <v>2016062</v>
      </c>
      <c r="C1965" s="6">
        <f>data!C1963</f>
        <v>12</v>
      </c>
      <c r="D1965" s="7">
        <f>data!D1963</f>
        <v>13</v>
      </c>
      <c r="E1965" s="7">
        <f>data!E1963</f>
        <v>15</v>
      </c>
      <c r="F1965" s="7">
        <f>data!F1963</f>
        <v>18</v>
      </c>
      <c r="G1965" s="7">
        <f>data!G1963</f>
        <v>19</v>
      </c>
      <c r="H1965" s="8">
        <f>data!H1963</f>
        <v>21</v>
      </c>
      <c r="I1965" s="9">
        <f>data!I1963</f>
        <v>9</v>
      </c>
      <c r="J1965" s="175"/>
      <c r="K1965" s="143"/>
      <c r="L1965" s="143"/>
      <c r="M1965" s="143"/>
      <c r="N1965" s="176"/>
      <c r="O1965" s="175"/>
      <c r="P1965" s="143"/>
      <c r="Q1965" s="143"/>
      <c r="R1965" s="143"/>
      <c r="S1965" s="176"/>
      <c r="T1965" s="175"/>
      <c r="U1965" s="143"/>
      <c r="V1965" s="143"/>
      <c r="W1965" s="143"/>
      <c r="X1965" s="176"/>
      <c r="Y1965" s="175"/>
      <c r="Z1965" s="143"/>
      <c r="AA1965" s="143"/>
      <c r="AB1965" s="143"/>
      <c r="AC1965" s="176"/>
      <c r="AD1965" s="175"/>
      <c r="AE1965" s="143"/>
      <c r="AF1965" s="143"/>
      <c r="AG1965" s="143"/>
      <c r="AH1965" s="176"/>
      <c r="AI1965" s="175"/>
      <c r="AJ1965" s="143"/>
      <c r="AK1965" s="143"/>
      <c r="AL1965" s="143"/>
      <c r="AM1965" s="176"/>
      <c r="AN1965" s="179"/>
      <c r="AO1965" s="180"/>
      <c r="AP1965" s="180"/>
      <c r="AQ1965" s="180"/>
      <c r="AR1965" s="180"/>
      <c r="AS1965" s="180"/>
      <c r="AT1965" s="180"/>
      <c r="AU1965" s="180"/>
      <c r="AV1965" s="180"/>
      <c r="AW1965" s="180"/>
      <c r="AX1965" s="180"/>
      <c r="AY1965" s="180"/>
      <c r="AZ1965" s="180"/>
      <c r="BA1965" s="180"/>
      <c r="BB1965" s="180"/>
      <c r="BC1965" s="180"/>
      <c r="BD1965" s="180"/>
      <c r="BE1965" s="180"/>
      <c r="BF1965" s="180"/>
      <c r="BG1965" s="180"/>
      <c r="BH1965" s="180"/>
      <c r="BI1965" s="180"/>
      <c r="BJ1965" s="180"/>
      <c r="BK1965" s="180"/>
      <c r="BL1965" s="180"/>
      <c r="BM1965" s="180"/>
      <c r="BN1965" s="180"/>
      <c r="BO1965" s="180"/>
      <c r="BP1965" s="180"/>
      <c r="BQ1965" s="180"/>
      <c r="BR1965" s="180"/>
      <c r="BS1965" s="180"/>
      <c r="BT1965" s="180"/>
      <c r="BU1965" s="180"/>
      <c r="BV1965" s="180"/>
    </row>
    <row r="1966" spans="1:74" x14ac:dyDescent="0.15">
      <c r="A1966" s="5">
        <v>1962</v>
      </c>
      <c r="B1966" s="5">
        <f>data!A1964</f>
        <v>2016063</v>
      </c>
      <c r="C1966" s="6">
        <f>data!C1964</f>
        <v>16</v>
      </c>
      <c r="D1966" s="7">
        <f>data!D1964</f>
        <v>17</v>
      </c>
      <c r="E1966" s="7">
        <f>data!E1964</f>
        <v>18</v>
      </c>
      <c r="F1966" s="7">
        <f>data!F1964</f>
        <v>23</v>
      </c>
      <c r="G1966" s="7">
        <f>data!G1964</f>
        <v>28</v>
      </c>
      <c r="H1966" s="8">
        <f>data!H1964</f>
        <v>32</v>
      </c>
      <c r="I1966" s="9">
        <f>data!I1964</f>
        <v>7</v>
      </c>
      <c r="J1966" s="175"/>
      <c r="K1966" s="143"/>
      <c r="L1966" s="143"/>
      <c r="M1966" s="143"/>
      <c r="N1966" s="176"/>
      <c r="O1966" s="175"/>
      <c r="P1966" s="143"/>
      <c r="Q1966" s="143"/>
      <c r="R1966" s="143"/>
      <c r="S1966" s="176"/>
      <c r="T1966" s="175"/>
      <c r="U1966" s="143"/>
      <c r="V1966" s="143"/>
      <c r="W1966" s="143"/>
      <c r="X1966" s="176"/>
      <c r="Y1966" s="175"/>
      <c r="Z1966" s="143"/>
      <c r="AA1966" s="143"/>
      <c r="AB1966" s="143"/>
      <c r="AC1966" s="176"/>
      <c r="AD1966" s="175"/>
      <c r="AE1966" s="143"/>
      <c r="AF1966" s="143"/>
      <c r="AG1966" s="143"/>
      <c r="AH1966" s="176"/>
      <c r="AI1966" s="175"/>
      <c r="AJ1966" s="143"/>
      <c r="AK1966" s="143"/>
      <c r="AL1966" s="143"/>
      <c r="AM1966" s="176"/>
      <c r="AN1966" s="179"/>
      <c r="AO1966" s="180"/>
      <c r="AP1966" s="180"/>
      <c r="AQ1966" s="180"/>
      <c r="AR1966" s="180"/>
      <c r="AS1966" s="180"/>
      <c r="AT1966" s="180"/>
      <c r="AU1966" s="180"/>
      <c r="AV1966" s="180"/>
      <c r="AW1966" s="180"/>
      <c r="AX1966" s="180"/>
      <c r="AY1966" s="180"/>
      <c r="AZ1966" s="180"/>
      <c r="BA1966" s="180"/>
      <c r="BB1966" s="180"/>
      <c r="BC1966" s="180"/>
      <c r="BD1966" s="180"/>
      <c r="BE1966" s="180"/>
      <c r="BF1966" s="180"/>
      <c r="BG1966" s="180"/>
      <c r="BH1966" s="180"/>
      <c r="BI1966" s="180"/>
      <c r="BJ1966" s="180"/>
      <c r="BK1966" s="180"/>
      <c r="BL1966" s="180"/>
      <c r="BM1966" s="180"/>
      <c r="BN1966" s="180"/>
      <c r="BO1966" s="180"/>
      <c r="BP1966" s="180"/>
      <c r="BQ1966" s="180"/>
      <c r="BR1966" s="180"/>
      <c r="BS1966" s="180"/>
      <c r="BT1966" s="180"/>
      <c r="BU1966" s="180"/>
      <c r="BV1966" s="180"/>
    </row>
    <row r="1967" spans="1:74" x14ac:dyDescent="0.15">
      <c r="A1967" s="5">
        <v>1963</v>
      </c>
      <c r="B1967" s="5">
        <f>data!A1965</f>
        <v>2016064</v>
      </c>
      <c r="C1967" s="6">
        <f>data!C1965</f>
        <v>3</v>
      </c>
      <c r="D1967" s="7">
        <f>data!D1965</f>
        <v>12</v>
      </c>
      <c r="E1967" s="7">
        <f>data!E1965</f>
        <v>14</v>
      </c>
      <c r="F1967" s="7">
        <f>data!F1965</f>
        <v>17</v>
      </c>
      <c r="G1967" s="7">
        <f>data!G1965</f>
        <v>19</v>
      </c>
      <c r="H1967" s="8">
        <f>data!H1965</f>
        <v>26</v>
      </c>
      <c r="I1967" s="9">
        <f>data!I1965</f>
        <v>3</v>
      </c>
      <c r="J1967" s="175"/>
      <c r="K1967" s="143"/>
      <c r="L1967" s="143"/>
      <c r="M1967" s="143"/>
      <c r="N1967" s="176"/>
      <c r="O1967" s="175"/>
      <c r="P1967" s="143"/>
      <c r="Q1967" s="143"/>
      <c r="R1967" s="143"/>
      <c r="S1967" s="176"/>
      <c r="T1967" s="175"/>
      <c r="U1967" s="143"/>
      <c r="V1967" s="143"/>
      <c r="W1967" s="143"/>
      <c r="X1967" s="176"/>
      <c r="Y1967" s="175"/>
      <c r="Z1967" s="143"/>
      <c r="AA1967" s="143"/>
      <c r="AB1967" s="143"/>
      <c r="AC1967" s="176"/>
      <c r="AD1967" s="175"/>
      <c r="AE1967" s="143"/>
      <c r="AF1967" s="143"/>
      <c r="AG1967" s="143"/>
      <c r="AH1967" s="176"/>
      <c r="AI1967" s="175"/>
      <c r="AJ1967" s="143"/>
      <c r="AK1967" s="143"/>
      <c r="AL1967" s="143"/>
      <c r="AM1967" s="176"/>
      <c r="AN1967" s="179"/>
      <c r="AO1967" s="180"/>
      <c r="AP1967" s="180"/>
      <c r="AQ1967" s="180"/>
      <c r="AR1967" s="180"/>
      <c r="AS1967" s="180"/>
      <c r="AT1967" s="180"/>
      <c r="AU1967" s="180"/>
      <c r="AV1967" s="180"/>
      <c r="AW1967" s="180"/>
      <c r="AX1967" s="180"/>
      <c r="AY1967" s="180"/>
      <c r="AZ1967" s="180"/>
      <c r="BA1967" s="180"/>
      <c r="BB1967" s="180"/>
      <c r="BC1967" s="180"/>
      <c r="BD1967" s="180"/>
      <c r="BE1967" s="180"/>
      <c r="BF1967" s="180"/>
      <c r="BG1967" s="180"/>
      <c r="BH1967" s="180"/>
      <c r="BI1967" s="180"/>
      <c r="BJ1967" s="180"/>
      <c r="BK1967" s="180"/>
      <c r="BL1967" s="180"/>
      <c r="BM1967" s="180"/>
      <c r="BN1967" s="180"/>
      <c r="BO1967" s="180"/>
      <c r="BP1967" s="180"/>
      <c r="BQ1967" s="180"/>
      <c r="BR1967" s="180"/>
      <c r="BS1967" s="180"/>
      <c r="BT1967" s="180"/>
      <c r="BU1967" s="180"/>
      <c r="BV1967" s="180"/>
    </row>
    <row r="1968" spans="1:74" x14ac:dyDescent="0.15">
      <c r="A1968" s="5">
        <v>1964</v>
      </c>
      <c r="B1968" s="5">
        <f>data!A1966</f>
        <v>2016065</v>
      </c>
      <c r="C1968" s="6">
        <f>data!C1966</f>
        <v>13</v>
      </c>
      <c r="D1968" s="7">
        <f>data!D1966</f>
        <v>16</v>
      </c>
      <c r="E1968" s="7">
        <f>data!E1966</f>
        <v>22</v>
      </c>
      <c r="F1968" s="7">
        <f>data!F1966</f>
        <v>25</v>
      </c>
      <c r="G1968" s="7">
        <f>data!G1966</f>
        <v>26</v>
      </c>
      <c r="H1968" s="8">
        <f>data!H1966</f>
        <v>27</v>
      </c>
      <c r="I1968" s="9">
        <f>data!I1966</f>
        <v>14</v>
      </c>
      <c r="J1968" s="175"/>
      <c r="K1968" s="143"/>
      <c r="L1968" s="143"/>
      <c r="M1968" s="143"/>
      <c r="N1968" s="176"/>
      <c r="O1968" s="175"/>
      <c r="P1968" s="143"/>
      <c r="Q1968" s="143"/>
      <c r="R1968" s="143"/>
      <c r="S1968" s="176"/>
      <c r="T1968" s="175"/>
      <c r="U1968" s="143"/>
      <c r="V1968" s="143"/>
      <c r="W1968" s="143"/>
      <c r="X1968" s="176"/>
      <c r="Y1968" s="175"/>
      <c r="Z1968" s="143"/>
      <c r="AA1968" s="143"/>
      <c r="AB1968" s="143"/>
      <c r="AC1968" s="176"/>
      <c r="AD1968" s="175"/>
      <c r="AE1968" s="143"/>
      <c r="AF1968" s="143"/>
      <c r="AG1968" s="143"/>
      <c r="AH1968" s="176"/>
      <c r="AI1968" s="175"/>
      <c r="AJ1968" s="143"/>
      <c r="AK1968" s="143"/>
      <c r="AL1968" s="143"/>
      <c r="AM1968" s="176"/>
      <c r="AN1968" s="179"/>
      <c r="AO1968" s="180"/>
      <c r="AP1968" s="180"/>
      <c r="AQ1968" s="180"/>
      <c r="AR1968" s="180"/>
      <c r="AS1968" s="180"/>
      <c r="AT1968" s="180"/>
      <c r="AU1968" s="180"/>
      <c r="AV1968" s="180"/>
      <c r="AW1968" s="180"/>
      <c r="AX1968" s="180"/>
      <c r="AY1968" s="180"/>
      <c r="AZ1968" s="180"/>
      <c r="BA1968" s="180"/>
      <c r="BB1968" s="180"/>
      <c r="BC1968" s="180"/>
      <c r="BD1968" s="180"/>
      <c r="BE1968" s="180"/>
      <c r="BF1968" s="180"/>
      <c r="BG1968" s="180"/>
      <c r="BH1968" s="180"/>
      <c r="BI1968" s="180"/>
      <c r="BJ1968" s="180"/>
      <c r="BK1968" s="180"/>
      <c r="BL1968" s="180"/>
      <c r="BM1968" s="180"/>
      <c r="BN1968" s="180"/>
      <c r="BO1968" s="180"/>
      <c r="BP1968" s="180"/>
      <c r="BQ1968" s="180"/>
      <c r="BR1968" s="180"/>
      <c r="BS1968" s="180"/>
      <c r="BT1968" s="180"/>
      <c r="BU1968" s="180"/>
      <c r="BV1968" s="180"/>
    </row>
    <row r="1969" spans="1:74" x14ac:dyDescent="0.15">
      <c r="A1969" s="5">
        <v>1965</v>
      </c>
      <c r="B1969" s="5">
        <f>data!A1967</f>
        <v>2016066</v>
      </c>
      <c r="C1969" s="6">
        <f>data!C1967</f>
        <v>3</v>
      </c>
      <c r="D1969" s="7">
        <f>data!D1967</f>
        <v>7</v>
      </c>
      <c r="E1969" s="7">
        <f>data!E1967</f>
        <v>13</v>
      </c>
      <c r="F1969" s="7">
        <f>data!F1967</f>
        <v>18</v>
      </c>
      <c r="G1969" s="7">
        <f>data!G1967</f>
        <v>19</v>
      </c>
      <c r="H1969" s="8">
        <f>data!H1967</f>
        <v>20</v>
      </c>
      <c r="I1969" s="9">
        <f>data!I1967</f>
        <v>5</v>
      </c>
      <c r="J1969" s="175"/>
      <c r="K1969" s="143"/>
      <c r="L1969" s="143"/>
      <c r="M1969" s="143"/>
      <c r="N1969" s="176"/>
      <c r="O1969" s="175"/>
      <c r="P1969" s="143"/>
      <c r="Q1969" s="143"/>
      <c r="R1969" s="143"/>
      <c r="S1969" s="176"/>
      <c r="T1969" s="175"/>
      <c r="U1969" s="143"/>
      <c r="V1969" s="143"/>
      <c r="W1969" s="143"/>
      <c r="X1969" s="176"/>
      <c r="Y1969" s="175"/>
      <c r="Z1969" s="143"/>
      <c r="AA1969" s="143"/>
      <c r="AB1969" s="143"/>
      <c r="AC1969" s="176"/>
      <c r="AD1969" s="175"/>
      <c r="AE1969" s="143"/>
      <c r="AF1969" s="143"/>
      <c r="AG1969" s="143"/>
      <c r="AH1969" s="176"/>
      <c r="AI1969" s="175"/>
      <c r="AJ1969" s="143"/>
      <c r="AK1969" s="143"/>
      <c r="AL1969" s="143"/>
      <c r="AM1969" s="176"/>
      <c r="AN1969" s="179"/>
      <c r="AO1969" s="180"/>
      <c r="AP1969" s="180"/>
      <c r="AQ1969" s="180"/>
      <c r="AR1969" s="180"/>
      <c r="AS1969" s="180"/>
      <c r="AT1969" s="180"/>
      <c r="AU1969" s="180"/>
      <c r="AV1969" s="180"/>
      <c r="AW1969" s="180"/>
      <c r="AX1969" s="180"/>
      <c r="AY1969" s="180"/>
      <c r="AZ1969" s="180"/>
      <c r="BA1969" s="180"/>
      <c r="BB1969" s="180"/>
      <c r="BC1969" s="180"/>
      <c r="BD1969" s="180"/>
      <c r="BE1969" s="180"/>
      <c r="BF1969" s="180"/>
      <c r="BG1969" s="180"/>
      <c r="BH1969" s="180"/>
      <c r="BI1969" s="180"/>
      <c r="BJ1969" s="180"/>
      <c r="BK1969" s="180"/>
      <c r="BL1969" s="180"/>
      <c r="BM1969" s="180"/>
      <c r="BN1969" s="180"/>
      <c r="BO1969" s="180"/>
      <c r="BP1969" s="180"/>
      <c r="BQ1969" s="180"/>
      <c r="BR1969" s="180"/>
      <c r="BS1969" s="180"/>
      <c r="BT1969" s="180"/>
      <c r="BU1969" s="180"/>
      <c r="BV1969" s="180"/>
    </row>
    <row r="1970" spans="1:74" x14ac:dyDescent="0.15">
      <c r="A1970" s="5">
        <v>1966</v>
      </c>
      <c r="B1970" s="5">
        <f>data!A1968</f>
        <v>2016067</v>
      </c>
      <c r="C1970" s="6">
        <f>data!C1968</f>
        <v>9</v>
      </c>
      <c r="D1970" s="7">
        <f>data!D1968</f>
        <v>13</v>
      </c>
      <c r="E1970" s="7">
        <f>data!E1968</f>
        <v>18</v>
      </c>
      <c r="F1970" s="7">
        <f>data!F1968</f>
        <v>20</v>
      </c>
      <c r="G1970" s="7">
        <f>data!G1968</f>
        <v>27</v>
      </c>
      <c r="H1970" s="8">
        <f>data!H1968</f>
        <v>31</v>
      </c>
      <c r="I1970" s="9">
        <f>data!I1968</f>
        <v>4</v>
      </c>
      <c r="J1970" s="175"/>
      <c r="K1970" s="143"/>
      <c r="L1970" s="143"/>
      <c r="M1970" s="143"/>
      <c r="N1970" s="176"/>
      <c r="O1970" s="175"/>
      <c r="P1970" s="143"/>
      <c r="Q1970" s="143"/>
      <c r="R1970" s="143"/>
      <c r="S1970" s="176"/>
      <c r="T1970" s="175"/>
      <c r="U1970" s="143"/>
      <c r="V1970" s="143"/>
      <c r="W1970" s="143"/>
      <c r="X1970" s="176"/>
      <c r="Y1970" s="175"/>
      <c r="Z1970" s="143"/>
      <c r="AA1970" s="143"/>
      <c r="AB1970" s="143"/>
      <c r="AC1970" s="176"/>
      <c r="AD1970" s="175"/>
      <c r="AE1970" s="143"/>
      <c r="AF1970" s="143"/>
      <c r="AG1970" s="143"/>
      <c r="AH1970" s="176"/>
      <c r="AI1970" s="175"/>
      <c r="AJ1970" s="143"/>
      <c r="AK1970" s="143"/>
      <c r="AL1970" s="143"/>
      <c r="AM1970" s="176"/>
      <c r="AN1970" s="179"/>
      <c r="AO1970" s="180"/>
      <c r="AP1970" s="180"/>
      <c r="AQ1970" s="180"/>
      <c r="AR1970" s="180"/>
      <c r="AS1970" s="180"/>
      <c r="AT1970" s="180"/>
      <c r="AU1970" s="180"/>
      <c r="AV1970" s="180"/>
      <c r="AW1970" s="180"/>
      <c r="AX1970" s="180"/>
      <c r="AY1970" s="180"/>
      <c r="AZ1970" s="180"/>
      <c r="BA1970" s="180"/>
      <c r="BB1970" s="180"/>
      <c r="BC1970" s="180"/>
      <c r="BD1970" s="180"/>
      <c r="BE1970" s="180"/>
      <c r="BF1970" s="180"/>
      <c r="BG1970" s="180"/>
      <c r="BH1970" s="180"/>
      <c r="BI1970" s="180"/>
      <c r="BJ1970" s="180"/>
      <c r="BK1970" s="180"/>
      <c r="BL1970" s="180"/>
      <c r="BM1970" s="180"/>
      <c r="BN1970" s="180"/>
      <c r="BO1970" s="180"/>
      <c r="BP1970" s="180"/>
      <c r="BQ1970" s="180"/>
      <c r="BR1970" s="180"/>
      <c r="BS1970" s="180"/>
      <c r="BT1970" s="180"/>
      <c r="BU1970" s="180"/>
      <c r="BV1970" s="180"/>
    </row>
    <row r="1971" spans="1:74" x14ac:dyDescent="0.15">
      <c r="A1971" s="5">
        <v>1967</v>
      </c>
      <c r="B1971" s="5">
        <f>data!A1969</f>
        <v>2016068</v>
      </c>
      <c r="C1971" s="6">
        <f>data!C1969</f>
        <v>8</v>
      </c>
      <c r="D1971" s="7">
        <f>data!D1969</f>
        <v>19</v>
      </c>
      <c r="E1971" s="7">
        <f>data!E1969</f>
        <v>23</v>
      </c>
      <c r="F1971" s="7">
        <f>data!F1969</f>
        <v>28</v>
      </c>
      <c r="G1971" s="7">
        <f>data!G1969</f>
        <v>31</v>
      </c>
      <c r="H1971" s="8">
        <f>data!H1969</f>
        <v>32</v>
      </c>
      <c r="I1971" s="9">
        <f>data!I1969</f>
        <v>1</v>
      </c>
      <c r="J1971" s="175"/>
      <c r="K1971" s="143"/>
      <c r="L1971" s="143"/>
      <c r="M1971" s="143"/>
      <c r="N1971" s="176"/>
      <c r="O1971" s="175"/>
      <c r="P1971" s="143"/>
      <c r="Q1971" s="143"/>
      <c r="R1971" s="143"/>
      <c r="S1971" s="176"/>
      <c r="T1971" s="175"/>
      <c r="U1971" s="143"/>
      <c r="V1971" s="143"/>
      <c r="W1971" s="143"/>
      <c r="X1971" s="176"/>
      <c r="Y1971" s="175"/>
      <c r="Z1971" s="143"/>
      <c r="AA1971" s="143"/>
      <c r="AB1971" s="143"/>
      <c r="AC1971" s="176"/>
      <c r="AD1971" s="175"/>
      <c r="AE1971" s="143"/>
      <c r="AF1971" s="143"/>
      <c r="AG1971" s="143"/>
      <c r="AH1971" s="176"/>
      <c r="AI1971" s="175"/>
      <c r="AJ1971" s="143"/>
      <c r="AK1971" s="143"/>
      <c r="AL1971" s="143"/>
      <c r="AM1971" s="176"/>
      <c r="AN1971" s="179"/>
      <c r="AO1971" s="180"/>
      <c r="AP1971" s="180"/>
      <c r="AQ1971" s="180"/>
      <c r="AR1971" s="180"/>
      <c r="AS1971" s="180"/>
      <c r="AT1971" s="180"/>
      <c r="AU1971" s="180"/>
      <c r="AV1971" s="180"/>
      <c r="AW1971" s="180"/>
      <c r="AX1971" s="180"/>
      <c r="AY1971" s="180"/>
      <c r="AZ1971" s="180"/>
      <c r="BA1971" s="180"/>
      <c r="BB1971" s="180"/>
      <c r="BC1971" s="180"/>
      <c r="BD1971" s="180"/>
      <c r="BE1971" s="180"/>
      <c r="BF1971" s="180"/>
      <c r="BG1971" s="180"/>
      <c r="BH1971" s="180"/>
      <c r="BI1971" s="180"/>
      <c r="BJ1971" s="180"/>
      <c r="BK1971" s="180"/>
      <c r="BL1971" s="180"/>
      <c r="BM1971" s="180"/>
      <c r="BN1971" s="180"/>
      <c r="BO1971" s="180"/>
      <c r="BP1971" s="180"/>
      <c r="BQ1971" s="180"/>
      <c r="BR1971" s="180"/>
      <c r="BS1971" s="180"/>
      <c r="BT1971" s="180"/>
      <c r="BU1971" s="180"/>
      <c r="BV1971" s="180"/>
    </row>
    <row r="1972" spans="1:74" x14ac:dyDescent="0.15">
      <c r="A1972" s="5">
        <v>1968</v>
      </c>
      <c r="B1972" s="5">
        <f>data!A1970</f>
        <v>2016069</v>
      </c>
      <c r="C1972" s="6">
        <f>data!C1970</f>
        <v>8</v>
      </c>
      <c r="D1972" s="7">
        <f>data!D1970</f>
        <v>10</v>
      </c>
      <c r="E1972" s="7">
        <f>data!E1970</f>
        <v>11</v>
      </c>
      <c r="F1972" s="7">
        <f>data!F1970</f>
        <v>20</v>
      </c>
      <c r="G1972" s="7">
        <f>data!G1970</f>
        <v>21</v>
      </c>
      <c r="H1972" s="8">
        <f>data!H1970</f>
        <v>27</v>
      </c>
      <c r="I1972" s="9">
        <f>data!I1970</f>
        <v>11</v>
      </c>
      <c r="J1972" s="175"/>
      <c r="K1972" s="143"/>
      <c r="L1972" s="143"/>
      <c r="M1972" s="143"/>
      <c r="N1972" s="176"/>
      <c r="O1972" s="175"/>
      <c r="P1972" s="143"/>
      <c r="Q1972" s="143"/>
      <c r="R1972" s="143"/>
      <c r="S1972" s="176"/>
      <c r="T1972" s="175"/>
      <c r="U1972" s="143"/>
      <c r="V1972" s="143"/>
      <c r="W1972" s="143"/>
      <c r="X1972" s="176"/>
      <c r="Y1972" s="175"/>
      <c r="Z1972" s="143"/>
      <c r="AA1972" s="143"/>
      <c r="AB1972" s="143"/>
      <c r="AC1972" s="176"/>
      <c r="AD1972" s="175"/>
      <c r="AE1972" s="143"/>
      <c r="AF1972" s="143"/>
      <c r="AG1972" s="143"/>
      <c r="AH1972" s="176"/>
      <c r="AI1972" s="175"/>
      <c r="AJ1972" s="143"/>
      <c r="AK1972" s="143"/>
      <c r="AL1972" s="143"/>
      <c r="AM1972" s="176"/>
      <c r="AN1972" s="179"/>
      <c r="AO1972" s="180"/>
      <c r="AP1972" s="180"/>
      <c r="AQ1972" s="180"/>
      <c r="AR1972" s="180"/>
      <c r="AS1972" s="180"/>
      <c r="AT1972" s="180"/>
      <c r="AU1972" s="180"/>
      <c r="AV1972" s="180"/>
      <c r="AW1972" s="180"/>
      <c r="AX1972" s="180"/>
      <c r="AY1972" s="180"/>
      <c r="AZ1972" s="180"/>
      <c r="BA1972" s="180"/>
      <c r="BB1972" s="180"/>
      <c r="BC1972" s="180"/>
      <c r="BD1972" s="180"/>
      <c r="BE1972" s="180"/>
      <c r="BF1972" s="180"/>
      <c r="BG1972" s="180"/>
      <c r="BH1972" s="180"/>
      <c r="BI1972" s="180"/>
      <c r="BJ1972" s="180"/>
      <c r="BK1972" s="180"/>
      <c r="BL1972" s="180"/>
      <c r="BM1972" s="180"/>
      <c r="BN1972" s="180"/>
      <c r="BO1972" s="180"/>
      <c r="BP1972" s="180"/>
      <c r="BQ1972" s="180"/>
      <c r="BR1972" s="180"/>
      <c r="BS1972" s="180"/>
      <c r="BT1972" s="180"/>
      <c r="BU1972" s="180"/>
      <c r="BV1972" s="180"/>
    </row>
    <row r="1973" spans="1:74" x14ac:dyDescent="0.15">
      <c r="A1973" s="5">
        <v>1969</v>
      </c>
      <c r="B1973" s="5">
        <f>data!A1971</f>
        <v>2016070</v>
      </c>
      <c r="C1973" s="6">
        <f>data!C1971</f>
        <v>3</v>
      </c>
      <c r="D1973" s="7">
        <f>data!D1971</f>
        <v>6</v>
      </c>
      <c r="E1973" s="7">
        <f>data!E1971</f>
        <v>11</v>
      </c>
      <c r="F1973" s="7">
        <f>data!F1971</f>
        <v>18</v>
      </c>
      <c r="G1973" s="7">
        <f>data!G1971</f>
        <v>23</v>
      </c>
      <c r="H1973" s="8">
        <f>data!H1971</f>
        <v>29</v>
      </c>
      <c r="I1973" s="9">
        <f>data!I1971</f>
        <v>1</v>
      </c>
      <c r="J1973" s="175"/>
      <c r="K1973" s="143"/>
      <c r="L1973" s="143"/>
      <c r="M1973" s="143"/>
      <c r="N1973" s="176"/>
      <c r="O1973" s="175"/>
      <c r="P1973" s="143"/>
      <c r="Q1973" s="143"/>
      <c r="R1973" s="143"/>
      <c r="S1973" s="176"/>
      <c r="T1973" s="175"/>
      <c r="U1973" s="143"/>
      <c r="V1973" s="143"/>
      <c r="W1973" s="143"/>
      <c r="X1973" s="176"/>
      <c r="Y1973" s="175"/>
      <c r="Z1973" s="143"/>
      <c r="AA1973" s="143"/>
      <c r="AB1973" s="143"/>
      <c r="AC1973" s="176"/>
      <c r="AD1973" s="175"/>
      <c r="AE1973" s="143"/>
      <c r="AF1973" s="143"/>
      <c r="AG1973" s="143"/>
      <c r="AH1973" s="176"/>
      <c r="AI1973" s="175"/>
      <c r="AJ1973" s="143"/>
      <c r="AK1973" s="143"/>
      <c r="AL1973" s="143"/>
      <c r="AM1973" s="176"/>
      <c r="AN1973" s="179"/>
      <c r="AO1973" s="180"/>
      <c r="AP1973" s="180"/>
      <c r="AQ1973" s="180"/>
      <c r="AR1973" s="180"/>
      <c r="AS1973" s="180"/>
      <c r="AT1973" s="180"/>
      <c r="AU1973" s="180"/>
      <c r="AV1973" s="180"/>
      <c r="AW1973" s="180"/>
      <c r="AX1973" s="180"/>
      <c r="AY1973" s="180"/>
      <c r="AZ1973" s="180"/>
      <c r="BA1973" s="180"/>
      <c r="BB1973" s="180"/>
      <c r="BC1973" s="180"/>
      <c r="BD1973" s="180"/>
      <c r="BE1973" s="180"/>
      <c r="BF1973" s="180"/>
      <c r="BG1973" s="180"/>
      <c r="BH1973" s="180"/>
      <c r="BI1973" s="180"/>
      <c r="BJ1973" s="180"/>
      <c r="BK1973" s="180"/>
      <c r="BL1973" s="180"/>
      <c r="BM1973" s="180"/>
      <c r="BN1973" s="180"/>
      <c r="BO1973" s="180"/>
      <c r="BP1973" s="180"/>
      <c r="BQ1973" s="180"/>
      <c r="BR1973" s="180"/>
      <c r="BS1973" s="180"/>
      <c r="BT1973" s="180"/>
      <c r="BU1973" s="180"/>
      <c r="BV1973" s="180"/>
    </row>
    <row r="1974" spans="1:74" x14ac:dyDescent="0.15">
      <c r="A1974" s="5">
        <v>1970</v>
      </c>
      <c r="B1974" s="5">
        <f>data!A1972</f>
        <v>2016071</v>
      </c>
      <c r="C1974" s="6">
        <f>data!C1972</f>
        <v>19</v>
      </c>
      <c r="D1974" s="7">
        <f>data!D1972</f>
        <v>21</v>
      </c>
      <c r="E1974" s="7">
        <f>data!E1972</f>
        <v>26</v>
      </c>
      <c r="F1974" s="7">
        <f>data!F1972</f>
        <v>28</v>
      </c>
      <c r="G1974" s="7">
        <f>data!G1972</f>
        <v>29</v>
      </c>
      <c r="H1974" s="8">
        <f>data!H1972</f>
        <v>32</v>
      </c>
      <c r="I1974" s="9">
        <f>data!I1972</f>
        <v>1</v>
      </c>
      <c r="J1974" s="175"/>
      <c r="K1974" s="143"/>
      <c r="L1974" s="143"/>
      <c r="M1974" s="143"/>
      <c r="N1974" s="176"/>
      <c r="O1974" s="175"/>
      <c r="P1974" s="143"/>
      <c r="Q1974" s="143"/>
      <c r="R1974" s="143"/>
      <c r="S1974" s="176"/>
      <c r="T1974" s="175"/>
      <c r="U1974" s="143"/>
      <c r="V1974" s="143"/>
      <c r="W1974" s="143"/>
      <c r="X1974" s="176"/>
      <c r="Y1974" s="175"/>
      <c r="Z1974" s="143"/>
      <c r="AA1974" s="143"/>
      <c r="AB1974" s="143"/>
      <c r="AC1974" s="176"/>
      <c r="AD1974" s="175"/>
      <c r="AE1974" s="143"/>
      <c r="AF1974" s="143"/>
      <c r="AG1974" s="143"/>
      <c r="AH1974" s="176"/>
      <c r="AI1974" s="175"/>
      <c r="AJ1974" s="143"/>
      <c r="AK1974" s="143"/>
      <c r="AL1974" s="143"/>
      <c r="AM1974" s="176"/>
      <c r="AN1974" s="179"/>
      <c r="AO1974" s="180"/>
      <c r="AP1974" s="180"/>
      <c r="AQ1974" s="180"/>
      <c r="AR1974" s="180"/>
      <c r="AS1974" s="180"/>
      <c r="AT1974" s="180"/>
      <c r="AU1974" s="180"/>
      <c r="AV1974" s="180"/>
      <c r="AW1974" s="180"/>
      <c r="AX1974" s="180"/>
      <c r="AY1974" s="180"/>
      <c r="AZ1974" s="180"/>
      <c r="BA1974" s="180"/>
      <c r="BB1974" s="180"/>
      <c r="BC1974" s="180"/>
      <c r="BD1974" s="180"/>
      <c r="BE1974" s="180"/>
      <c r="BF1974" s="180"/>
      <c r="BG1974" s="180"/>
      <c r="BH1974" s="180"/>
      <c r="BI1974" s="180"/>
      <c r="BJ1974" s="180"/>
      <c r="BK1974" s="180"/>
      <c r="BL1974" s="180"/>
      <c r="BM1974" s="180"/>
      <c r="BN1974" s="180"/>
      <c r="BO1974" s="180"/>
      <c r="BP1974" s="180"/>
      <c r="BQ1974" s="180"/>
      <c r="BR1974" s="180"/>
      <c r="BS1974" s="180"/>
      <c r="BT1974" s="180"/>
      <c r="BU1974" s="180"/>
      <c r="BV1974" s="180"/>
    </row>
    <row r="1975" spans="1:74" x14ac:dyDescent="0.15">
      <c r="A1975" s="5">
        <v>1971</v>
      </c>
      <c r="B1975" s="5">
        <f>data!A1973</f>
        <v>2016072</v>
      </c>
      <c r="C1975" s="6">
        <f>data!C1973</f>
        <v>5</v>
      </c>
      <c r="D1975" s="7">
        <f>data!D1973</f>
        <v>16</v>
      </c>
      <c r="E1975" s="7">
        <f>data!E1973</f>
        <v>19</v>
      </c>
      <c r="F1975" s="7">
        <f>data!F1973</f>
        <v>22</v>
      </c>
      <c r="G1975" s="7">
        <f>data!G1973</f>
        <v>24</v>
      </c>
      <c r="H1975" s="8">
        <f>data!H1973</f>
        <v>25</v>
      </c>
      <c r="I1975" s="9">
        <f>data!I1973</f>
        <v>2</v>
      </c>
      <c r="J1975" s="175"/>
      <c r="K1975" s="143"/>
      <c r="L1975" s="143"/>
      <c r="M1975" s="143"/>
      <c r="N1975" s="176"/>
      <c r="O1975" s="175"/>
      <c r="P1975" s="143"/>
      <c r="Q1975" s="143"/>
      <c r="R1975" s="143"/>
      <c r="S1975" s="176"/>
      <c r="T1975" s="175"/>
      <c r="U1975" s="143"/>
      <c r="V1975" s="143"/>
      <c r="W1975" s="143"/>
      <c r="X1975" s="176"/>
      <c r="Y1975" s="175"/>
      <c r="Z1975" s="143"/>
      <c r="AA1975" s="143"/>
      <c r="AB1975" s="143"/>
      <c r="AC1975" s="176"/>
      <c r="AD1975" s="175"/>
      <c r="AE1975" s="143"/>
      <c r="AF1975" s="143"/>
      <c r="AG1975" s="143"/>
      <c r="AH1975" s="176"/>
      <c r="AI1975" s="175"/>
      <c r="AJ1975" s="143"/>
      <c r="AK1975" s="143"/>
      <c r="AL1975" s="143"/>
      <c r="AM1975" s="176"/>
      <c r="AN1975" s="179"/>
      <c r="AO1975" s="180"/>
      <c r="AP1975" s="180"/>
      <c r="AQ1975" s="180"/>
      <c r="AR1975" s="180"/>
      <c r="AS1975" s="180"/>
      <c r="AT1975" s="180"/>
      <c r="AU1975" s="180"/>
      <c r="AV1975" s="180"/>
      <c r="AW1975" s="180"/>
      <c r="AX1975" s="180"/>
      <c r="AY1975" s="180"/>
      <c r="AZ1975" s="180"/>
      <c r="BA1975" s="180"/>
      <c r="BB1975" s="180"/>
      <c r="BC1975" s="180"/>
      <c r="BD1975" s="180"/>
      <c r="BE1975" s="180"/>
      <c r="BF1975" s="180"/>
      <c r="BG1975" s="180"/>
      <c r="BH1975" s="180"/>
      <c r="BI1975" s="180"/>
      <c r="BJ1975" s="180"/>
      <c r="BK1975" s="180"/>
      <c r="BL1975" s="180"/>
      <c r="BM1975" s="180"/>
      <c r="BN1975" s="180"/>
      <c r="BO1975" s="180"/>
      <c r="BP1975" s="180"/>
      <c r="BQ1975" s="180"/>
      <c r="BR1975" s="180"/>
      <c r="BS1975" s="180"/>
      <c r="BT1975" s="180"/>
      <c r="BU1975" s="180"/>
      <c r="BV1975" s="180"/>
    </row>
    <row r="1976" spans="1:74" x14ac:dyDescent="0.15">
      <c r="A1976" s="5">
        <v>1972</v>
      </c>
      <c r="B1976" s="5">
        <f>data!A1974</f>
        <v>2016073</v>
      </c>
      <c r="C1976" s="6">
        <f>data!C1974</f>
        <v>9</v>
      </c>
      <c r="D1976" s="7">
        <f>data!D1974</f>
        <v>11</v>
      </c>
      <c r="E1976" s="7">
        <f>data!E1974</f>
        <v>12</v>
      </c>
      <c r="F1976" s="7">
        <f>data!F1974</f>
        <v>15</v>
      </c>
      <c r="G1976" s="7">
        <f>data!G1974</f>
        <v>16</v>
      </c>
      <c r="H1976" s="8">
        <f>data!H1974</f>
        <v>20</v>
      </c>
      <c r="I1976" s="9">
        <f>data!I1974</f>
        <v>13</v>
      </c>
      <c r="J1976" s="175"/>
      <c r="K1976" s="143"/>
      <c r="L1976" s="143"/>
      <c r="M1976" s="143"/>
      <c r="N1976" s="176"/>
      <c r="O1976" s="175"/>
      <c r="P1976" s="143"/>
      <c r="Q1976" s="143"/>
      <c r="R1976" s="143"/>
      <c r="S1976" s="176"/>
      <c r="T1976" s="175"/>
      <c r="U1976" s="143"/>
      <c r="V1976" s="143"/>
      <c r="W1976" s="143"/>
      <c r="X1976" s="176"/>
      <c r="Y1976" s="175"/>
      <c r="Z1976" s="143"/>
      <c r="AA1976" s="143"/>
      <c r="AB1976" s="143"/>
      <c r="AC1976" s="176"/>
      <c r="AD1976" s="175"/>
      <c r="AE1976" s="143"/>
      <c r="AF1976" s="143"/>
      <c r="AG1976" s="143"/>
      <c r="AH1976" s="176"/>
      <c r="AI1976" s="175"/>
      <c r="AJ1976" s="143"/>
      <c r="AK1976" s="143"/>
      <c r="AL1976" s="143"/>
      <c r="AM1976" s="176"/>
      <c r="AN1976" s="179"/>
      <c r="AO1976" s="180"/>
      <c r="AP1976" s="180"/>
      <c r="AQ1976" s="180"/>
      <c r="AR1976" s="180"/>
      <c r="AS1976" s="180"/>
      <c r="AT1976" s="180"/>
      <c r="AU1976" s="180"/>
      <c r="AV1976" s="180"/>
      <c r="AW1976" s="180"/>
      <c r="AX1976" s="180"/>
      <c r="AY1976" s="180"/>
      <c r="AZ1976" s="180"/>
      <c r="BA1976" s="180"/>
      <c r="BB1976" s="180"/>
      <c r="BC1976" s="180"/>
      <c r="BD1976" s="180"/>
      <c r="BE1976" s="180"/>
      <c r="BF1976" s="180"/>
      <c r="BG1976" s="180"/>
      <c r="BH1976" s="180"/>
      <c r="BI1976" s="180"/>
      <c r="BJ1976" s="180"/>
      <c r="BK1976" s="180"/>
      <c r="BL1976" s="180"/>
      <c r="BM1976" s="180"/>
      <c r="BN1976" s="180"/>
      <c r="BO1976" s="180"/>
      <c r="BP1976" s="180"/>
      <c r="BQ1976" s="180"/>
      <c r="BR1976" s="180"/>
      <c r="BS1976" s="180"/>
      <c r="BT1976" s="180"/>
      <c r="BU1976" s="180"/>
      <c r="BV1976" s="180"/>
    </row>
    <row r="1977" spans="1:74" x14ac:dyDescent="0.15">
      <c r="A1977" s="5">
        <v>1973</v>
      </c>
      <c r="B1977" s="5">
        <f>data!A1975</f>
        <v>2016074</v>
      </c>
      <c r="C1977" s="6">
        <f>data!C1975</f>
        <v>6</v>
      </c>
      <c r="D1977" s="7">
        <f>data!D1975</f>
        <v>10</v>
      </c>
      <c r="E1977" s="7">
        <f>data!E1975</f>
        <v>11</v>
      </c>
      <c r="F1977" s="7">
        <f>data!F1975</f>
        <v>12</v>
      </c>
      <c r="G1977" s="7">
        <f>data!G1975</f>
        <v>20</v>
      </c>
      <c r="H1977" s="8">
        <f>data!H1975</f>
        <v>25</v>
      </c>
      <c r="I1977" s="9">
        <f>data!I1975</f>
        <v>12</v>
      </c>
      <c r="J1977" s="175"/>
      <c r="K1977" s="143"/>
      <c r="L1977" s="143"/>
      <c r="M1977" s="143"/>
      <c r="N1977" s="176"/>
      <c r="O1977" s="175"/>
      <c r="P1977" s="143"/>
      <c r="Q1977" s="143"/>
      <c r="R1977" s="143"/>
      <c r="S1977" s="176"/>
      <c r="T1977" s="175"/>
      <c r="U1977" s="143"/>
      <c r="V1977" s="143"/>
      <c r="W1977" s="143"/>
      <c r="X1977" s="176"/>
      <c r="Y1977" s="175"/>
      <c r="Z1977" s="143"/>
      <c r="AA1977" s="143"/>
      <c r="AB1977" s="143"/>
      <c r="AC1977" s="176"/>
      <c r="AD1977" s="175"/>
      <c r="AE1977" s="143"/>
      <c r="AF1977" s="143"/>
      <c r="AG1977" s="143"/>
      <c r="AH1977" s="176"/>
      <c r="AI1977" s="175"/>
      <c r="AJ1977" s="143"/>
      <c r="AK1977" s="143"/>
      <c r="AL1977" s="143"/>
      <c r="AM1977" s="176"/>
      <c r="AN1977" s="179"/>
      <c r="AO1977" s="180"/>
      <c r="AP1977" s="180"/>
      <c r="AQ1977" s="180"/>
      <c r="AR1977" s="180"/>
      <c r="AS1977" s="180"/>
      <c r="AT1977" s="180"/>
      <c r="AU1977" s="180"/>
      <c r="AV1977" s="180"/>
      <c r="AW1977" s="180"/>
      <c r="AX1977" s="180"/>
      <c r="AY1977" s="180"/>
      <c r="AZ1977" s="180"/>
      <c r="BA1977" s="180"/>
      <c r="BB1977" s="180"/>
      <c r="BC1977" s="180"/>
      <c r="BD1977" s="180"/>
      <c r="BE1977" s="180"/>
      <c r="BF1977" s="180"/>
      <c r="BG1977" s="180"/>
      <c r="BH1977" s="180"/>
      <c r="BI1977" s="180"/>
      <c r="BJ1977" s="180"/>
      <c r="BK1977" s="180"/>
      <c r="BL1977" s="180"/>
      <c r="BM1977" s="180"/>
      <c r="BN1977" s="180"/>
      <c r="BO1977" s="180"/>
      <c r="BP1977" s="180"/>
      <c r="BQ1977" s="180"/>
      <c r="BR1977" s="180"/>
      <c r="BS1977" s="180"/>
      <c r="BT1977" s="180"/>
      <c r="BU1977" s="180"/>
      <c r="BV1977" s="180"/>
    </row>
    <row r="1978" spans="1:74" x14ac:dyDescent="0.15">
      <c r="A1978" s="5">
        <v>1974</v>
      </c>
      <c r="B1978" s="5">
        <f>data!A1976</f>
        <v>2016075</v>
      </c>
      <c r="C1978" s="6">
        <f>data!C1976</f>
        <v>1</v>
      </c>
      <c r="D1978" s="7">
        <f>data!D1976</f>
        <v>3</v>
      </c>
      <c r="E1978" s="7">
        <f>data!E1976</f>
        <v>6</v>
      </c>
      <c r="F1978" s="7">
        <f>data!F1976</f>
        <v>16</v>
      </c>
      <c r="G1978" s="7">
        <f>data!G1976</f>
        <v>29</v>
      </c>
      <c r="H1978" s="8">
        <f>data!H1976</f>
        <v>32</v>
      </c>
      <c r="I1978" s="9">
        <f>data!I1976</f>
        <v>7</v>
      </c>
      <c r="J1978" s="175"/>
      <c r="K1978" s="143"/>
      <c r="L1978" s="143"/>
      <c r="M1978" s="143"/>
      <c r="N1978" s="176"/>
      <c r="O1978" s="175"/>
      <c r="P1978" s="143"/>
      <c r="Q1978" s="143"/>
      <c r="R1978" s="143"/>
      <c r="S1978" s="176"/>
      <c r="T1978" s="175"/>
      <c r="U1978" s="143"/>
      <c r="V1978" s="143"/>
      <c r="W1978" s="143"/>
      <c r="X1978" s="176"/>
      <c r="Y1978" s="175"/>
      <c r="Z1978" s="143"/>
      <c r="AA1978" s="143"/>
      <c r="AB1978" s="143"/>
      <c r="AC1978" s="176"/>
      <c r="AD1978" s="175"/>
      <c r="AE1978" s="143"/>
      <c r="AF1978" s="143"/>
      <c r="AG1978" s="143"/>
      <c r="AH1978" s="176"/>
      <c r="AI1978" s="175"/>
      <c r="AJ1978" s="143"/>
      <c r="AK1978" s="143"/>
      <c r="AL1978" s="143"/>
      <c r="AM1978" s="176"/>
      <c r="AN1978" s="179"/>
      <c r="AO1978" s="180"/>
      <c r="AP1978" s="180"/>
      <c r="AQ1978" s="180"/>
      <c r="AR1978" s="180"/>
      <c r="AS1978" s="180"/>
      <c r="AT1978" s="180"/>
      <c r="AU1978" s="180"/>
      <c r="AV1978" s="180"/>
      <c r="AW1978" s="180"/>
      <c r="AX1978" s="180"/>
      <c r="AY1978" s="180"/>
      <c r="AZ1978" s="180"/>
      <c r="BA1978" s="180"/>
      <c r="BB1978" s="180"/>
      <c r="BC1978" s="180"/>
      <c r="BD1978" s="180"/>
      <c r="BE1978" s="180"/>
      <c r="BF1978" s="180"/>
      <c r="BG1978" s="180"/>
      <c r="BH1978" s="180"/>
      <c r="BI1978" s="180"/>
      <c r="BJ1978" s="180"/>
      <c r="BK1978" s="180"/>
      <c r="BL1978" s="180"/>
      <c r="BM1978" s="180"/>
      <c r="BN1978" s="180"/>
      <c r="BO1978" s="180"/>
      <c r="BP1978" s="180"/>
      <c r="BQ1978" s="180"/>
      <c r="BR1978" s="180"/>
      <c r="BS1978" s="180"/>
      <c r="BT1978" s="180"/>
      <c r="BU1978" s="180"/>
      <c r="BV1978" s="180"/>
    </row>
    <row r="1979" spans="1:74" x14ac:dyDescent="0.15">
      <c r="A1979" s="5">
        <v>1975</v>
      </c>
      <c r="B1979" s="5">
        <f>data!A1977</f>
        <v>2016076</v>
      </c>
      <c r="C1979" s="6">
        <f>data!C1977</f>
        <v>7</v>
      </c>
      <c r="D1979" s="7">
        <f>data!D1977</f>
        <v>8</v>
      </c>
      <c r="E1979" s="7">
        <f>data!E1977</f>
        <v>13</v>
      </c>
      <c r="F1979" s="7">
        <f>data!F1977</f>
        <v>22</v>
      </c>
      <c r="G1979" s="7">
        <f>data!G1977</f>
        <v>30</v>
      </c>
      <c r="H1979" s="8">
        <f>data!H1977</f>
        <v>32</v>
      </c>
      <c r="I1979" s="9">
        <f>data!I1977</f>
        <v>1</v>
      </c>
      <c r="J1979" s="175"/>
      <c r="K1979" s="143"/>
      <c r="L1979" s="143"/>
      <c r="M1979" s="143"/>
      <c r="N1979" s="176"/>
      <c r="O1979" s="175"/>
      <c r="P1979" s="143"/>
      <c r="Q1979" s="143"/>
      <c r="R1979" s="143"/>
      <c r="S1979" s="176"/>
      <c r="T1979" s="175"/>
      <c r="U1979" s="143"/>
      <c r="V1979" s="143"/>
      <c r="W1979" s="143"/>
      <c r="X1979" s="176"/>
      <c r="Y1979" s="175"/>
      <c r="Z1979" s="143"/>
      <c r="AA1979" s="143"/>
      <c r="AB1979" s="143"/>
      <c r="AC1979" s="176"/>
      <c r="AD1979" s="175"/>
      <c r="AE1979" s="143"/>
      <c r="AF1979" s="143"/>
      <c r="AG1979" s="143"/>
      <c r="AH1979" s="176"/>
      <c r="AI1979" s="175"/>
      <c r="AJ1979" s="143"/>
      <c r="AK1979" s="143"/>
      <c r="AL1979" s="143"/>
      <c r="AM1979" s="176"/>
      <c r="AN1979" s="179"/>
      <c r="AO1979" s="180"/>
      <c r="AP1979" s="180"/>
      <c r="AQ1979" s="180"/>
      <c r="AR1979" s="180"/>
      <c r="AS1979" s="180"/>
      <c r="AT1979" s="180"/>
      <c r="AU1979" s="180"/>
      <c r="AV1979" s="180"/>
      <c r="AW1979" s="180"/>
      <c r="AX1979" s="180"/>
      <c r="AY1979" s="180"/>
      <c r="AZ1979" s="180"/>
      <c r="BA1979" s="180"/>
      <c r="BB1979" s="180"/>
      <c r="BC1979" s="180"/>
      <c r="BD1979" s="180"/>
      <c r="BE1979" s="180"/>
      <c r="BF1979" s="180"/>
      <c r="BG1979" s="180"/>
      <c r="BH1979" s="180"/>
      <c r="BI1979" s="180"/>
      <c r="BJ1979" s="180"/>
      <c r="BK1979" s="180"/>
      <c r="BL1979" s="180"/>
      <c r="BM1979" s="180"/>
      <c r="BN1979" s="180"/>
      <c r="BO1979" s="180"/>
      <c r="BP1979" s="180"/>
      <c r="BQ1979" s="180"/>
      <c r="BR1979" s="180"/>
      <c r="BS1979" s="180"/>
      <c r="BT1979" s="180"/>
      <c r="BU1979" s="180"/>
      <c r="BV1979" s="180"/>
    </row>
    <row r="1980" spans="1:74" x14ac:dyDescent="0.15">
      <c r="A1980" s="5">
        <v>1976</v>
      </c>
      <c r="B1980" s="5">
        <f>data!A1978</f>
        <v>2016077</v>
      </c>
      <c r="C1980" s="6">
        <f>data!C1978</f>
        <v>1</v>
      </c>
      <c r="D1980" s="7">
        <f>data!D1978</f>
        <v>9</v>
      </c>
      <c r="E1980" s="7">
        <f>data!E1978</f>
        <v>17</v>
      </c>
      <c r="F1980" s="7">
        <f>data!F1978</f>
        <v>19</v>
      </c>
      <c r="G1980" s="7">
        <f>data!G1978</f>
        <v>20</v>
      </c>
      <c r="H1980" s="8">
        <f>data!H1978</f>
        <v>29</v>
      </c>
      <c r="I1980" s="9">
        <f>data!I1978</f>
        <v>10</v>
      </c>
      <c r="J1980" s="175"/>
      <c r="K1980" s="143"/>
      <c r="L1980" s="143"/>
      <c r="M1980" s="143"/>
      <c r="N1980" s="176"/>
      <c r="O1980" s="175"/>
      <c r="P1980" s="143"/>
      <c r="Q1980" s="143"/>
      <c r="R1980" s="143"/>
      <c r="S1980" s="176"/>
      <c r="T1980" s="175"/>
      <c r="U1980" s="143"/>
      <c r="V1980" s="143"/>
      <c r="W1980" s="143"/>
      <c r="X1980" s="176"/>
      <c r="Y1980" s="175"/>
      <c r="Z1980" s="143"/>
      <c r="AA1980" s="143"/>
      <c r="AB1980" s="143"/>
      <c r="AC1980" s="176"/>
      <c r="AD1980" s="175"/>
      <c r="AE1980" s="143"/>
      <c r="AF1980" s="143"/>
      <c r="AG1980" s="143"/>
      <c r="AH1980" s="176"/>
      <c r="AI1980" s="175"/>
      <c r="AJ1980" s="143"/>
      <c r="AK1980" s="143"/>
      <c r="AL1980" s="143"/>
      <c r="AM1980" s="176"/>
      <c r="AN1980" s="179"/>
      <c r="AO1980" s="180"/>
      <c r="AP1980" s="180"/>
      <c r="AQ1980" s="180"/>
      <c r="AR1980" s="180"/>
      <c r="AS1980" s="180"/>
      <c r="AT1980" s="180"/>
      <c r="AU1980" s="180"/>
      <c r="AV1980" s="180"/>
      <c r="AW1980" s="180"/>
      <c r="AX1980" s="180"/>
      <c r="AY1980" s="180"/>
      <c r="AZ1980" s="180"/>
      <c r="BA1980" s="180"/>
      <c r="BB1980" s="180"/>
      <c r="BC1980" s="180"/>
      <c r="BD1980" s="180"/>
      <c r="BE1980" s="180"/>
      <c r="BF1980" s="180"/>
      <c r="BG1980" s="180"/>
      <c r="BH1980" s="180"/>
      <c r="BI1980" s="180"/>
      <c r="BJ1980" s="180"/>
      <c r="BK1980" s="180"/>
      <c r="BL1980" s="180"/>
      <c r="BM1980" s="180"/>
      <c r="BN1980" s="180"/>
      <c r="BO1980" s="180"/>
      <c r="BP1980" s="180"/>
      <c r="BQ1980" s="180"/>
      <c r="BR1980" s="180"/>
      <c r="BS1980" s="180"/>
      <c r="BT1980" s="180"/>
      <c r="BU1980" s="180"/>
      <c r="BV1980" s="180"/>
    </row>
    <row r="1981" spans="1:74" x14ac:dyDescent="0.15">
      <c r="A1981" s="5">
        <v>1977</v>
      </c>
      <c r="B1981" s="5">
        <f>data!A1979</f>
        <v>2016078</v>
      </c>
      <c r="C1981" s="6">
        <f>data!C1979</f>
        <v>2</v>
      </c>
      <c r="D1981" s="7">
        <f>data!D1979</f>
        <v>4</v>
      </c>
      <c r="E1981" s="7">
        <f>data!E1979</f>
        <v>8</v>
      </c>
      <c r="F1981" s="7">
        <f>data!F1979</f>
        <v>23</v>
      </c>
      <c r="G1981" s="7">
        <f>data!G1979</f>
        <v>26</v>
      </c>
      <c r="H1981" s="8">
        <f>data!H1979</f>
        <v>29</v>
      </c>
      <c r="I1981" s="9">
        <f>data!I1979</f>
        <v>2</v>
      </c>
      <c r="J1981" s="175"/>
      <c r="K1981" s="143"/>
      <c r="L1981" s="143"/>
      <c r="M1981" s="143"/>
      <c r="N1981" s="176"/>
      <c r="O1981" s="175"/>
      <c r="P1981" s="143"/>
      <c r="Q1981" s="143"/>
      <c r="R1981" s="143"/>
      <c r="S1981" s="176"/>
      <c r="T1981" s="175"/>
      <c r="U1981" s="143"/>
      <c r="V1981" s="143"/>
      <c r="W1981" s="143"/>
      <c r="X1981" s="176"/>
      <c r="Y1981" s="175"/>
      <c r="Z1981" s="143"/>
      <c r="AA1981" s="143"/>
      <c r="AB1981" s="143"/>
      <c r="AC1981" s="176"/>
      <c r="AD1981" s="175"/>
      <c r="AE1981" s="143"/>
      <c r="AF1981" s="143"/>
      <c r="AG1981" s="143"/>
      <c r="AH1981" s="176"/>
      <c r="AI1981" s="175"/>
      <c r="AJ1981" s="143"/>
      <c r="AK1981" s="143"/>
      <c r="AL1981" s="143"/>
      <c r="AM1981" s="176"/>
      <c r="AN1981" s="179"/>
      <c r="AO1981" s="180"/>
      <c r="AP1981" s="180"/>
      <c r="AQ1981" s="180"/>
      <c r="AR1981" s="180"/>
      <c r="AS1981" s="180"/>
      <c r="AT1981" s="180"/>
      <c r="AU1981" s="180"/>
      <c r="AV1981" s="180"/>
      <c r="AW1981" s="180"/>
      <c r="AX1981" s="180"/>
      <c r="AY1981" s="180"/>
      <c r="AZ1981" s="180"/>
      <c r="BA1981" s="180"/>
      <c r="BB1981" s="180"/>
      <c r="BC1981" s="180"/>
      <c r="BD1981" s="180"/>
      <c r="BE1981" s="180"/>
      <c r="BF1981" s="180"/>
      <c r="BG1981" s="180"/>
      <c r="BH1981" s="180"/>
      <c r="BI1981" s="180"/>
      <c r="BJ1981" s="180"/>
      <c r="BK1981" s="180"/>
      <c r="BL1981" s="180"/>
      <c r="BM1981" s="180"/>
      <c r="BN1981" s="180"/>
      <c r="BO1981" s="180"/>
      <c r="BP1981" s="180"/>
      <c r="BQ1981" s="180"/>
      <c r="BR1981" s="180"/>
      <c r="BS1981" s="180"/>
      <c r="BT1981" s="180"/>
      <c r="BU1981" s="180"/>
      <c r="BV1981" s="180"/>
    </row>
    <row r="1982" spans="1:74" x14ac:dyDescent="0.15">
      <c r="A1982" s="5">
        <v>1978</v>
      </c>
      <c r="B1982" s="5">
        <f>data!A1980</f>
        <v>2016079</v>
      </c>
      <c r="C1982" s="6">
        <f>data!C1980</f>
        <v>1</v>
      </c>
      <c r="D1982" s="7">
        <f>data!D1980</f>
        <v>3</v>
      </c>
      <c r="E1982" s="7">
        <f>data!E1980</f>
        <v>10</v>
      </c>
      <c r="F1982" s="7">
        <f>data!F1980</f>
        <v>12</v>
      </c>
      <c r="G1982" s="7">
        <f>data!G1980</f>
        <v>24</v>
      </c>
      <c r="H1982" s="8">
        <f>data!H1980</f>
        <v>28</v>
      </c>
      <c r="I1982" s="9">
        <f>data!I1980</f>
        <v>2</v>
      </c>
      <c r="J1982" s="175"/>
      <c r="K1982" s="143"/>
      <c r="L1982" s="143"/>
      <c r="M1982" s="143"/>
      <c r="N1982" s="176"/>
      <c r="O1982" s="175"/>
      <c r="P1982" s="143"/>
      <c r="Q1982" s="143"/>
      <c r="R1982" s="143"/>
      <c r="S1982" s="176"/>
      <c r="T1982" s="175"/>
      <c r="U1982" s="143"/>
      <c r="V1982" s="143"/>
      <c r="W1982" s="143"/>
      <c r="X1982" s="176"/>
      <c r="Y1982" s="175"/>
      <c r="Z1982" s="143"/>
      <c r="AA1982" s="143"/>
      <c r="AB1982" s="143"/>
      <c r="AC1982" s="176"/>
      <c r="AD1982" s="175"/>
      <c r="AE1982" s="143"/>
      <c r="AF1982" s="143"/>
      <c r="AG1982" s="143"/>
      <c r="AH1982" s="176"/>
      <c r="AI1982" s="175"/>
      <c r="AJ1982" s="143"/>
      <c r="AK1982" s="143"/>
      <c r="AL1982" s="143"/>
      <c r="AM1982" s="176"/>
      <c r="AN1982" s="179"/>
      <c r="AO1982" s="180"/>
      <c r="AP1982" s="180"/>
      <c r="AQ1982" s="180"/>
      <c r="AR1982" s="180"/>
      <c r="AS1982" s="180"/>
      <c r="AT1982" s="180"/>
      <c r="AU1982" s="180"/>
      <c r="AV1982" s="180"/>
      <c r="AW1982" s="180"/>
      <c r="AX1982" s="180"/>
      <c r="AY1982" s="180"/>
      <c r="AZ1982" s="180"/>
      <c r="BA1982" s="180"/>
      <c r="BB1982" s="180"/>
      <c r="BC1982" s="180"/>
      <c r="BD1982" s="180"/>
      <c r="BE1982" s="180"/>
      <c r="BF1982" s="180"/>
      <c r="BG1982" s="180"/>
      <c r="BH1982" s="180"/>
      <c r="BI1982" s="180"/>
      <c r="BJ1982" s="180"/>
      <c r="BK1982" s="180"/>
      <c r="BL1982" s="180"/>
      <c r="BM1982" s="180"/>
      <c r="BN1982" s="180"/>
      <c r="BO1982" s="180"/>
      <c r="BP1982" s="180"/>
      <c r="BQ1982" s="180"/>
      <c r="BR1982" s="180"/>
      <c r="BS1982" s="180"/>
      <c r="BT1982" s="180"/>
      <c r="BU1982" s="180"/>
      <c r="BV1982" s="180"/>
    </row>
    <row r="1983" spans="1:74" x14ac:dyDescent="0.15">
      <c r="A1983" s="5">
        <v>1979</v>
      </c>
      <c r="B1983" s="5">
        <f>data!A1981</f>
        <v>2016080</v>
      </c>
      <c r="C1983" s="6">
        <f>data!C1981</f>
        <v>1</v>
      </c>
      <c r="D1983" s="7">
        <f>data!D1981</f>
        <v>16</v>
      </c>
      <c r="E1983" s="7">
        <f>data!E1981</f>
        <v>17</v>
      </c>
      <c r="F1983" s="7">
        <f>data!F1981</f>
        <v>24</v>
      </c>
      <c r="G1983" s="7">
        <f>data!G1981</f>
        <v>25</v>
      </c>
      <c r="H1983" s="8">
        <f>data!H1981</f>
        <v>32</v>
      </c>
      <c r="I1983" s="9">
        <f>data!I1981</f>
        <v>14</v>
      </c>
      <c r="J1983" s="175"/>
      <c r="K1983" s="143"/>
      <c r="L1983" s="143"/>
      <c r="M1983" s="143"/>
      <c r="N1983" s="176"/>
      <c r="O1983" s="175"/>
      <c r="P1983" s="143"/>
      <c r="Q1983" s="143"/>
      <c r="R1983" s="143"/>
      <c r="S1983" s="176"/>
      <c r="T1983" s="175"/>
      <c r="U1983" s="143"/>
      <c r="V1983" s="143"/>
      <c r="W1983" s="143"/>
      <c r="X1983" s="176"/>
      <c r="Y1983" s="175"/>
      <c r="Z1983" s="143"/>
      <c r="AA1983" s="143"/>
      <c r="AB1983" s="143"/>
      <c r="AC1983" s="176"/>
      <c r="AD1983" s="175"/>
      <c r="AE1983" s="143"/>
      <c r="AF1983" s="143"/>
      <c r="AG1983" s="143"/>
      <c r="AH1983" s="176"/>
      <c r="AI1983" s="175"/>
      <c r="AJ1983" s="143"/>
      <c r="AK1983" s="143"/>
      <c r="AL1983" s="143"/>
      <c r="AM1983" s="176"/>
      <c r="AN1983" s="179"/>
      <c r="AO1983" s="180"/>
      <c r="AP1983" s="180"/>
      <c r="AQ1983" s="180"/>
      <c r="AR1983" s="180"/>
      <c r="AS1983" s="180"/>
      <c r="AT1983" s="180"/>
      <c r="AU1983" s="180"/>
      <c r="AV1983" s="180"/>
      <c r="AW1983" s="180"/>
      <c r="AX1983" s="180"/>
      <c r="AY1983" s="180"/>
      <c r="AZ1983" s="180"/>
      <c r="BA1983" s="180"/>
      <c r="BB1983" s="180"/>
      <c r="BC1983" s="180"/>
      <c r="BD1983" s="180"/>
      <c r="BE1983" s="180"/>
      <c r="BF1983" s="180"/>
      <c r="BG1983" s="180"/>
      <c r="BH1983" s="180"/>
      <c r="BI1983" s="180"/>
      <c r="BJ1983" s="180"/>
      <c r="BK1983" s="180"/>
      <c r="BL1983" s="180"/>
      <c r="BM1983" s="180"/>
      <c r="BN1983" s="180"/>
      <c r="BO1983" s="180"/>
      <c r="BP1983" s="180"/>
      <c r="BQ1983" s="180"/>
      <c r="BR1983" s="180"/>
      <c r="BS1983" s="180"/>
      <c r="BT1983" s="180"/>
      <c r="BU1983" s="180"/>
      <c r="BV1983" s="180"/>
    </row>
    <row r="1984" spans="1:74" x14ac:dyDescent="0.15">
      <c r="A1984" s="5">
        <v>1980</v>
      </c>
      <c r="B1984" s="5">
        <f>data!A1982</f>
        <v>2016081</v>
      </c>
      <c r="C1984" s="6">
        <f>data!C1982</f>
        <v>2</v>
      </c>
      <c r="D1984" s="7">
        <f>data!D1982</f>
        <v>6</v>
      </c>
      <c r="E1984" s="7">
        <f>data!E1982</f>
        <v>15</v>
      </c>
      <c r="F1984" s="7">
        <f>data!F1982</f>
        <v>25</v>
      </c>
      <c r="G1984" s="7">
        <f>data!G1982</f>
        <v>30</v>
      </c>
      <c r="H1984" s="8">
        <f>data!H1982</f>
        <v>32</v>
      </c>
      <c r="I1984" s="9">
        <f>data!I1982</f>
        <v>7</v>
      </c>
      <c r="J1984" s="175"/>
      <c r="K1984" s="143"/>
      <c r="L1984" s="143"/>
      <c r="M1984" s="143"/>
      <c r="N1984" s="176"/>
      <c r="O1984" s="175"/>
      <c r="P1984" s="143"/>
      <c r="Q1984" s="143"/>
      <c r="R1984" s="143"/>
      <c r="S1984" s="176"/>
      <c r="T1984" s="175"/>
      <c r="U1984" s="143"/>
      <c r="V1984" s="143"/>
      <c r="W1984" s="143"/>
      <c r="X1984" s="176"/>
      <c r="Y1984" s="175"/>
      <c r="Z1984" s="143"/>
      <c r="AA1984" s="143"/>
      <c r="AB1984" s="143"/>
      <c r="AC1984" s="176"/>
      <c r="AD1984" s="175"/>
      <c r="AE1984" s="143"/>
      <c r="AF1984" s="143"/>
      <c r="AG1984" s="143"/>
      <c r="AH1984" s="176"/>
      <c r="AI1984" s="175"/>
      <c r="AJ1984" s="143"/>
      <c r="AK1984" s="143"/>
      <c r="AL1984" s="143"/>
      <c r="AM1984" s="176"/>
      <c r="AN1984" s="179"/>
      <c r="AO1984" s="180"/>
      <c r="AP1984" s="180"/>
      <c r="AQ1984" s="180"/>
      <c r="AR1984" s="180"/>
      <c r="AS1984" s="180"/>
      <c r="AT1984" s="180"/>
      <c r="AU1984" s="180"/>
      <c r="AV1984" s="180"/>
      <c r="AW1984" s="180"/>
      <c r="AX1984" s="180"/>
      <c r="AY1984" s="180"/>
      <c r="AZ1984" s="180"/>
      <c r="BA1984" s="180"/>
      <c r="BB1984" s="180"/>
      <c r="BC1984" s="180"/>
      <c r="BD1984" s="180"/>
      <c r="BE1984" s="180"/>
      <c r="BF1984" s="180"/>
      <c r="BG1984" s="180"/>
      <c r="BH1984" s="180"/>
      <c r="BI1984" s="180"/>
      <c r="BJ1984" s="180"/>
      <c r="BK1984" s="180"/>
      <c r="BL1984" s="180"/>
      <c r="BM1984" s="180"/>
      <c r="BN1984" s="180"/>
      <c r="BO1984" s="180"/>
      <c r="BP1984" s="180"/>
      <c r="BQ1984" s="180"/>
      <c r="BR1984" s="180"/>
      <c r="BS1984" s="180"/>
      <c r="BT1984" s="180"/>
      <c r="BU1984" s="180"/>
      <c r="BV1984" s="180"/>
    </row>
    <row r="1985" spans="1:74" x14ac:dyDescent="0.15">
      <c r="A1985" s="5">
        <v>1981</v>
      </c>
      <c r="B1985" s="5">
        <f>data!A1983</f>
        <v>2016082</v>
      </c>
      <c r="C1985" s="6">
        <f>data!C1983</f>
        <v>6</v>
      </c>
      <c r="D1985" s="7">
        <f>data!D1983</f>
        <v>12</v>
      </c>
      <c r="E1985" s="7">
        <f>data!E1983</f>
        <v>14</v>
      </c>
      <c r="F1985" s="7">
        <f>data!F1983</f>
        <v>15</v>
      </c>
      <c r="G1985" s="7">
        <f>data!G1983</f>
        <v>17</v>
      </c>
      <c r="H1985" s="8">
        <f>data!H1983</f>
        <v>20</v>
      </c>
      <c r="I1985" s="9">
        <f>data!I1983</f>
        <v>9</v>
      </c>
      <c r="J1985" s="175"/>
      <c r="K1985" s="143"/>
      <c r="L1985" s="143"/>
      <c r="M1985" s="143"/>
      <c r="N1985" s="176"/>
      <c r="O1985" s="175"/>
      <c r="P1985" s="143"/>
      <c r="Q1985" s="143"/>
      <c r="R1985" s="143"/>
      <c r="S1985" s="176"/>
      <c r="T1985" s="175"/>
      <c r="U1985" s="143"/>
      <c r="V1985" s="143"/>
      <c r="W1985" s="143"/>
      <c r="X1985" s="176"/>
      <c r="Y1985" s="175"/>
      <c r="Z1985" s="143"/>
      <c r="AA1985" s="143"/>
      <c r="AB1985" s="143"/>
      <c r="AC1985" s="176"/>
      <c r="AD1985" s="175"/>
      <c r="AE1985" s="143"/>
      <c r="AF1985" s="143"/>
      <c r="AG1985" s="143"/>
      <c r="AH1985" s="176"/>
      <c r="AI1985" s="175"/>
      <c r="AJ1985" s="143"/>
      <c r="AK1985" s="143"/>
      <c r="AL1985" s="143"/>
      <c r="AM1985" s="176"/>
      <c r="AN1985" s="179"/>
      <c r="AO1985" s="180"/>
      <c r="AP1985" s="180"/>
      <c r="AQ1985" s="180"/>
      <c r="AR1985" s="180"/>
      <c r="AS1985" s="180"/>
      <c r="AT1985" s="180"/>
      <c r="AU1985" s="180"/>
      <c r="AV1985" s="180"/>
      <c r="AW1985" s="180"/>
      <c r="AX1985" s="180"/>
      <c r="AY1985" s="180"/>
      <c r="AZ1985" s="180"/>
      <c r="BA1985" s="180"/>
      <c r="BB1985" s="180"/>
      <c r="BC1985" s="180"/>
      <c r="BD1985" s="180"/>
      <c r="BE1985" s="180"/>
      <c r="BF1985" s="180"/>
      <c r="BG1985" s="180"/>
      <c r="BH1985" s="180"/>
      <c r="BI1985" s="180"/>
      <c r="BJ1985" s="180"/>
      <c r="BK1985" s="180"/>
      <c r="BL1985" s="180"/>
      <c r="BM1985" s="180"/>
      <c r="BN1985" s="180"/>
      <c r="BO1985" s="180"/>
      <c r="BP1985" s="180"/>
      <c r="BQ1985" s="180"/>
      <c r="BR1985" s="180"/>
      <c r="BS1985" s="180"/>
      <c r="BT1985" s="180"/>
      <c r="BU1985" s="180"/>
      <c r="BV1985" s="180"/>
    </row>
    <row r="1986" spans="1:74" x14ac:dyDescent="0.15">
      <c r="A1986" s="5">
        <v>1982</v>
      </c>
      <c r="B1986" s="5">
        <f>data!A1984</f>
        <v>2016083</v>
      </c>
      <c r="C1986" s="6">
        <f>data!C1984</f>
        <v>9</v>
      </c>
      <c r="D1986" s="7">
        <f>data!D1984</f>
        <v>16</v>
      </c>
      <c r="E1986" s="7">
        <f>data!E1984</f>
        <v>17</v>
      </c>
      <c r="F1986" s="7">
        <f>data!F1984</f>
        <v>24</v>
      </c>
      <c r="G1986" s="7">
        <f>data!G1984</f>
        <v>30</v>
      </c>
      <c r="H1986" s="8">
        <f>data!H1984</f>
        <v>31</v>
      </c>
      <c r="I1986" s="9">
        <f>data!I1984</f>
        <v>4</v>
      </c>
      <c r="J1986" s="175"/>
      <c r="K1986" s="143"/>
      <c r="L1986" s="143"/>
      <c r="M1986" s="143"/>
      <c r="N1986" s="176"/>
      <c r="O1986" s="175"/>
      <c r="P1986" s="143"/>
      <c r="Q1986" s="143"/>
      <c r="R1986" s="143"/>
      <c r="S1986" s="176"/>
      <c r="T1986" s="175"/>
      <c r="U1986" s="143"/>
      <c r="V1986" s="143"/>
      <c r="W1986" s="143"/>
      <c r="X1986" s="176"/>
      <c r="Y1986" s="175"/>
      <c r="Z1986" s="143"/>
      <c r="AA1986" s="143"/>
      <c r="AB1986" s="143"/>
      <c r="AC1986" s="176"/>
      <c r="AD1986" s="175"/>
      <c r="AE1986" s="143"/>
      <c r="AF1986" s="143"/>
      <c r="AG1986" s="143"/>
      <c r="AH1986" s="176"/>
      <c r="AI1986" s="175"/>
      <c r="AJ1986" s="143"/>
      <c r="AK1986" s="143"/>
      <c r="AL1986" s="143"/>
      <c r="AM1986" s="176"/>
      <c r="AN1986" s="179"/>
      <c r="AO1986" s="180"/>
      <c r="AP1986" s="180"/>
      <c r="AQ1986" s="180"/>
      <c r="AR1986" s="180"/>
      <c r="AS1986" s="180"/>
      <c r="AT1986" s="180"/>
      <c r="AU1986" s="180"/>
      <c r="AV1986" s="180"/>
      <c r="AW1986" s="180"/>
      <c r="AX1986" s="180"/>
      <c r="AY1986" s="180"/>
      <c r="AZ1986" s="180"/>
      <c r="BA1986" s="180"/>
      <c r="BB1986" s="180"/>
      <c r="BC1986" s="180"/>
      <c r="BD1986" s="180"/>
      <c r="BE1986" s="180"/>
      <c r="BF1986" s="180"/>
      <c r="BG1986" s="180"/>
      <c r="BH1986" s="180"/>
      <c r="BI1986" s="180"/>
      <c r="BJ1986" s="180"/>
      <c r="BK1986" s="180"/>
      <c r="BL1986" s="180"/>
      <c r="BM1986" s="180"/>
      <c r="BN1986" s="180"/>
      <c r="BO1986" s="180"/>
      <c r="BP1986" s="180"/>
      <c r="BQ1986" s="180"/>
      <c r="BR1986" s="180"/>
      <c r="BS1986" s="180"/>
      <c r="BT1986" s="180"/>
      <c r="BU1986" s="180"/>
      <c r="BV1986" s="180"/>
    </row>
    <row r="1987" spans="1:74" x14ac:dyDescent="0.15">
      <c r="A1987" s="5">
        <v>1983</v>
      </c>
      <c r="B1987" s="5">
        <f>data!A1985</f>
        <v>2016084</v>
      </c>
      <c r="C1987" s="6">
        <f>data!C1985</f>
        <v>2</v>
      </c>
      <c r="D1987" s="7">
        <f>data!D1985</f>
        <v>4</v>
      </c>
      <c r="E1987" s="7">
        <f>data!E1985</f>
        <v>12</v>
      </c>
      <c r="F1987" s="7">
        <f>data!F1985</f>
        <v>18</v>
      </c>
      <c r="G1987" s="7">
        <f>data!G1985</f>
        <v>24</v>
      </c>
      <c r="H1987" s="8">
        <f>data!H1985</f>
        <v>26</v>
      </c>
      <c r="I1987" s="9">
        <f>data!I1985</f>
        <v>5</v>
      </c>
      <c r="J1987" s="175"/>
      <c r="K1987" s="143"/>
      <c r="L1987" s="143"/>
      <c r="M1987" s="143"/>
      <c r="N1987" s="176"/>
      <c r="O1987" s="175"/>
      <c r="P1987" s="143"/>
      <c r="Q1987" s="143"/>
      <c r="R1987" s="143"/>
      <c r="S1987" s="176"/>
      <c r="T1987" s="175"/>
      <c r="U1987" s="143"/>
      <c r="V1987" s="143"/>
      <c r="W1987" s="143"/>
      <c r="X1987" s="176"/>
      <c r="Y1987" s="175"/>
      <c r="Z1987" s="143"/>
      <c r="AA1987" s="143"/>
      <c r="AB1987" s="143"/>
      <c r="AC1987" s="176"/>
      <c r="AD1987" s="175"/>
      <c r="AE1987" s="143"/>
      <c r="AF1987" s="143"/>
      <c r="AG1987" s="143"/>
      <c r="AH1987" s="176"/>
      <c r="AI1987" s="175"/>
      <c r="AJ1987" s="143"/>
      <c r="AK1987" s="143"/>
      <c r="AL1987" s="143"/>
      <c r="AM1987" s="176"/>
      <c r="AN1987" s="179"/>
      <c r="AO1987" s="180"/>
      <c r="AP1987" s="180"/>
      <c r="AQ1987" s="180"/>
      <c r="AR1987" s="180"/>
      <c r="AS1987" s="180"/>
      <c r="AT1987" s="180"/>
      <c r="AU1987" s="180"/>
      <c r="AV1987" s="180"/>
      <c r="AW1987" s="180"/>
      <c r="AX1987" s="180"/>
      <c r="AY1987" s="180"/>
      <c r="AZ1987" s="180"/>
      <c r="BA1987" s="180"/>
      <c r="BB1987" s="180"/>
      <c r="BC1987" s="180"/>
      <c r="BD1987" s="180"/>
      <c r="BE1987" s="180"/>
      <c r="BF1987" s="180"/>
      <c r="BG1987" s="180"/>
      <c r="BH1987" s="180"/>
      <c r="BI1987" s="180"/>
      <c r="BJ1987" s="180"/>
      <c r="BK1987" s="180"/>
      <c r="BL1987" s="180"/>
      <c r="BM1987" s="180"/>
      <c r="BN1987" s="180"/>
      <c r="BO1987" s="180"/>
      <c r="BP1987" s="180"/>
      <c r="BQ1987" s="180"/>
      <c r="BR1987" s="180"/>
      <c r="BS1987" s="180"/>
      <c r="BT1987" s="180"/>
      <c r="BU1987" s="180"/>
      <c r="BV1987" s="180"/>
    </row>
    <row r="1988" spans="1:74" x14ac:dyDescent="0.15">
      <c r="A1988" s="5">
        <v>1984</v>
      </c>
      <c r="B1988" s="5">
        <f>data!A1986</f>
        <v>2016085</v>
      </c>
      <c r="C1988" s="6">
        <f>data!C1986</f>
        <v>1</v>
      </c>
      <c r="D1988" s="7">
        <f>data!D1986</f>
        <v>12</v>
      </c>
      <c r="E1988" s="7">
        <f>data!E1986</f>
        <v>19</v>
      </c>
      <c r="F1988" s="7">
        <f>data!F1986</f>
        <v>20</v>
      </c>
      <c r="G1988" s="7">
        <f>data!G1986</f>
        <v>21</v>
      </c>
      <c r="H1988" s="8">
        <f>data!H1986</f>
        <v>25</v>
      </c>
      <c r="I1988" s="9">
        <f>data!I1986</f>
        <v>16</v>
      </c>
      <c r="J1988" s="175"/>
      <c r="K1988" s="143"/>
      <c r="L1988" s="143"/>
      <c r="M1988" s="143"/>
      <c r="N1988" s="176"/>
      <c r="O1988" s="175"/>
      <c r="P1988" s="143"/>
      <c r="Q1988" s="143"/>
      <c r="R1988" s="143"/>
      <c r="S1988" s="176"/>
      <c r="T1988" s="175"/>
      <c r="U1988" s="143"/>
      <c r="V1988" s="143"/>
      <c r="W1988" s="143"/>
      <c r="X1988" s="176"/>
      <c r="Y1988" s="175"/>
      <c r="Z1988" s="143"/>
      <c r="AA1988" s="143"/>
      <c r="AB1988" s="143"/>
      <c r="AC1988" s="176"/>
      <c r="AD1988" s="175"/>
      <c r="AE1988" s="143"/>
      <c r="AF1988" s="143"/>
      <c r="AG1988" s="143"/>
      <c r="AH1988" s="176"/>
      <c r="AI1988" s="175"/>
      <c r="AJ1988" s="143"/>
      <c r="AK1988" s="143"/>
      <c r="AL1988" s="143"/>
      <c r="AM1988" s="176"/>
      <c r="AN1988" s="179"/>
      <c r="AO1988" s="180"/>
      <c r="AP1988" s="180"/>
      <c r="AQ1988" s="180"/>
      <c r="AR1988" s="180"/>
      <c r="AS1988" s="180"/>
      <c r="AT1988" s="180"/>
      <c r="AU1988" s="180"/>
      <c r="AV1988" s="180"/>
      <c r="AW1988" s="180"/>
      <c r="AX1988" s="180"/>
      <c r="AY1988" s="180"/>
      <c r="AZ1988" s="180"/>
      <c r="BA1988" s="180"/>
      <c r="BB1988" s="180"/>
      <c r="BC1988" s="180"/>
      <c r="BD1988" s="180"/>
      <c r="BE1988" s="180"/>
      <c r="BF1988" s="180"/>
      <c r="BG1988" s="180"/>
      <c r="BH1988" s="180"/>
      <c r="BI1988" s="180"/>
      <c r="BJ1988" s="180"/>
      <c r="BK1988" s="180"/>
      <c r="BL1988" s="180"/>
      <c r="BM1988" s="180"/>
      <c r="BN1988" s="180"/>
      <c r="BO1988" s="180"/>
      <c r="BP1988" s="180"/>
      <c r="BQ1988" s="180"/>
      <c r="BR1988" s="180"/>
      <c r="BS1988" s="180"/>
      <c r="BT1988" s="180"/>
      <c r="BU1988" s="180"/>
      <c r="BV1988" s="180"/>
    </row>
    <row r="1989" spans="1:74" x14ac:dyDescent="0.15">
      <c r="A1989" s="5">
        <v>1985</v>
      </c>
      <c r="B1989" s="5">
        <f>data!A1987</f>
        <v>2016086</v>
      </c>
      <c r="C1989" s="6">
        <f>data!C1987</f>
        <v>9</v>
      </c>
      <c r="D1989" s="7">
        <f>data!D1987</f>
        <v>10</v>
      </c>
      <c r="E1989" s="7">
        <f>data!E1987</f>
        <v>11</v>
      </c>
      <c r="F1989" s="7">
        <f>data!F1987</f>
        <v>12</v>
      </c>
      <c r="G1989" s="7">
        <f>data!G1987</f>
        <v>15</v>
      </c>
      <c r="H1989" s="8">
        <f>data!H1987</f>
        <v>32</v>
      </c>
      <c r="I1989" s="9">
        <f>data!I1987</f>
        <v>5</v>
      </c>
      <c r="J1989" s="175"/>
      <c r="K1989" s="143"/>
      <c r="L1989" s="143"/>
      <c r="M1989" s="143"/>
      <c r="N1989" s="176"/>
      <c r="O1989" s="175"/>
      <c r="P1989" s="143"/>
      <c r="Q1989" s="143"/>
      <c r="R1989" s="143"/>
      <c r="S1989" s="176"/>
      <c r="T1989" s="175"/>
      <c r="U1989" s="143"/>
      <c r="V1989" s="143"/>
      <c r="W1989" s="143"/>
      <c r="X1989" s="176"/>
      <c r="Y1989" s="175"/>
      <c r="Z1989" s="143"/>
      <c r="AA1989" s="143"/>
      <c r="AB1989" s="143"/>
      <c r="AC1989" s="176"/>
      <c r="AD1989" s="175"/>
      <c r="AE1989" s="143"/>
      <c r="AF1989" s="143"/>
      <c r="AG1989" s="143"/>
      <c r="AH1989" s="176"/>
      <c r="AI1989" s="175"/>
      <c r="AJ1989" s="143"/>
      <c r="AK1989" s="143"/>
      <c r="AL1989" s="143"/>
      <c r="AM1989" s="176"/>
      <c r="AN1989" s="179"/>
      <c r="AO1989" s="180"/>
      <c r="AP1989" s="180"/>
      <c r="AQ1989" s="180"/>
      <c r="AR1989" s="180"/>
      <c r="AS1989" s="180"/>
      <c r="AT1989" s="180"/>
      <c r="AU1989" s="180"/>
      <c r="AV1989" s="180"/>
      <c r="AW1989" s="180"/>
      <c r="AX1989" s="180"/>
      <c r="AY1989" s="180"/>
      <c r="AZ1989" s="180"/>
      <c r="BA1989" s="180"/>
      <c r="BB1989" s="180"/>
      <c r="BC1989" s="180"/>
      <c r="BD1989" s="180"/>
      <c r="BE1989" s="180"/>
      <c r="BF1989" s="180"/>
      <c r="BG1989" s="180"/>
      <c r="BH1989" s="180"/>
      <c r="BI1989" s="180"/>
      <c r="BJ1989" s="180"/>
      <c r="BK1989" s="180"/>
      <c r="BL1989" s="180"/>
      <c r="BM1989" s="180"/>
      <c r="BN1989" s="180"/>
      <c r="BO1989" s="180"/>
      <c r="BP1989" s="180"/>
      <c r="BQ1989" s="180"/>
      <c r="BR1989" s="180"/>
      <c r="BS1989" s="180"/>
      <c r="BT1989" s="180"/>
      <c r="BU1989" s="180"/>
      <c r="BV1989" s="180"/>
    </row>
    <row r="1990" spans="1:74" x14ac:dyDescent="0.15">
      <c r="A1990" s="5">
        <v>1986</v>
      </c>
      <c r="B1990" s="5">
        <f>data!A1988</f>
        <v>2016087</v>
      </c>
      <c r="C1990" s="6">
        <f>data!C1988</f>
        <v>2</v>
      </c>
      <c r="D1990" s="7">
        <f>data!D1988</f>
        <v>3</v>
      </c>
      <c r="E1990" s="7">
        <f>data!E1988</f>
        <v>10</v>
      </c>
      <c r="F1990" s="7">
        <f>data!F1988</f>
        <v>11</v>
      </c>
      <c r="G1990" s="7">
        <f>data!G1988</f>
        <v>14</v>
      </c>
      <c r="H1990" s="8">
        <f>data!H1988</f>
        <v>21</v>
      </c>
      <c r="I1990" s="9">
        <f>data!I1988</f>
        <v>12</v>
      </c>
      <c r="J1990" s="175"/>
      <c r="K1990" s="143"/>
      <c r="L1990" s="143"/>
      <c r="M1990" s="143"/>
      <c r="N1990" s="176"/>
      <c r="O1990" s="175"/>
      <c r="P1990" s="143"/>
      <c r="Q1990" s="143"/>
      <c r="R1990" s="143"/>
      <c r="S1990" s="176"/>
      <c r="T1990" s="175"/>
      <c r="U1990" s="143"/>
      <c r="V1990" s="143"/>
      <c r="W1990" s="143"/>
      <c r="X1990" s="176"/>
      <c r="Y1990" s="175"/>
      <c r="Z1990" s="143"/>
      <c r="AA1990" s="143"/>
      <c r="AB1990" s="143"/>
      <c r="AC1990" s="176"/>
      <c r="AD1990" s="175"/>
      <c r="AE1990" s="143"/>
      <c r="AF1990" s="143"/>
      <c r="AG1990" s="143"/>
      <c r="AH1990" s="176"/>
      <c r="AI1990" s="175"/>
      <c r="AJ1990" s="143"/>
      <c r="AK1990" s="143"/>
      <c r="AL1990" s="143"/>
      <c r="AM1990" s="176"/>
      <c r="AN1990" s="179"/>
      <c r="AO1990" s="180"/>
      <c r="AP1990" s="180"/>
      <c r="AQ1990" s="180"/>
      <c r="AR1990" s="180"/>
      <c r="AS1990" s="180"/>
      <c r="AT1990" s="180"/>
      <c r="AU1990" s="180"/>
      <c r="AV1990" s="180"/>
      <c r="AW1990" s="180"/>
      <c r="AX1990" s="180"/>
      <c r="AY1990" s="180"/>
      <c r="AZ1990" s="180"/>
      <c r="BA1990" s="180"/>
      <c r="BB1990" s="180"/>
      <c r="BC1990" s="180"/>
      <c r="BD1990" s="180"/>
      <c r="BE1990" s="180"/>
      <c r="BF1990" s="180"/>
      <c r="BG1990" s="180"/>
      <c r="BH1990" s="180"/>
      <c r="BI1990" s="180"/>
      <c r="BJ1990" s="180"/>
      <c r="BK1990" s="180"/>
      <c r="BL1990" s="180"/>
      <c r="BM1990" s="180"/>
      <c r="BN1990" s="180"/>
      <c r="BO1990" s="180"/>
      <c r="BP1990" s="180"/>
      <c r="BQ1990" s="180"/>
      <c r="BR1990" s="180"/>
      <c r="BS1990" s="180"/>
      <c r="BT1990" s="180"/>
      <c r="BU1990" s="180"/>
      <c r="BV1990" s="180"/>
    </row>
    <row r="1991" spans="1:74" x14ac:dyDescent="0.15">
      <c r="A1991" s="5">
        <v>1987</v>
      </c>
      <c r="B1991" s="5">
        <f>data!A1989</f>
        <v>2016088</v>
      </c>
      <c r="C1991" s="6">
        <f>data!C1989</f>
        <v>3</v>
      </c>
      <c r="D1991" s="7">
        <f>data!D1989</f>
        <v>14</v>
      </c>
      <c r="E1991" s="7">
        <f>data!E1989</f>
        <v>16</v>
      </c>
      <c r="F1991" s="7">
        <f>data!F1989</f>
        <v>18</v>
      </c>
      <c r="G1991" s="7">
        <f>data!G1989</f>
        <v>25</v>
      </c>
      <c r="H1991" s="8">
        <f>data!H1989</f>
        <v>33</v>
      </c>
      <c r="I1991" s="9">
        <f>data!I1989</f>
        <v>15</v>
      </c>
      <c r="J1991" s="175"/>
      <c r="K1991" s="143"/>
      <c r="L1991" s="143"/>
      <c r="M1991" s="143"/>
      <c r="N1991" s="176"/>
      <c r="O1991" s="175"/>
      <c r="P1991" s="143"/>
      <c r="Q1991" s="143"/>
      <c r="R1991" s="143"/>
      <c r="S1991" s="176"/>
      <c r="T1991" s="175"/>
      <c r="U1991" s="143"/>
      <c r="V1991" s="143"/>
      <c r="W1991" s="143"/>
      <c r="X1991" s="176"/>
      <c r="Y1991" s="175"/>
      <c r="Z1991" s="143"/>
      <c r="AA1991" s="143"/>
      <c r="AB1991" s="143"/>
      <c r="AC1991" s="176"/>
      <c r="AD1991" s="175"/>
      <c r="AE1991" s="143"/>
      <c r="AF1991" s="143"/>
      <c r="AG1991" s="143"/>
      <c r="AH1991" s="176"/>
      <c r="AI1991" s="175"/>
      <c r="AJ1991" s="143"/>
      <c r="AK1991" s="143"/>
      <c r="AL1991" s="143"/>
      <c r="AM1991" s="176"/>
      <c r="AN1991" s="179"/>
      <c r="AO1991" s="180"/>
      <c r="AP1991" s="180"/>
      <c r="AQ1991" s="180"/>
      <c r="AR1991" s="180"/>
      <c r="AS1991" s="180"/>
      <c r="AT1991" s="180"/>
      <c r="AU1991" s="180"/>
      <c r="AV1991" s="180"/>
      <c r="AW1991" s="180"/>
      <c r="AX1991" s="180"/>
      <c r="AY1991" s="180"/>
      <c r="AZ1991" s="180"/>
      <c r="BA1991" s="180"/>
      <c r="BB1991" s="180"/>
      <c r="BC1991" s="180"/>
      <c r="BD1991" s="180"/>
      <c r="BE1991" s="180"/>
      <c r="BF1991" s="180"/>
      <c r="BG1991" s="180"/>
      <c r="BH1991" s="180"/>
      <c r="BI1991" s="180"/>
      <c r="BJ1991" s="180"/>
      <c r="BK1991" s="180"/>
      <c r="BL1991" s="180"/>
      <c r="BM1991" s="180"/>
      <c r="BN1991" s="180"/>
      <c r="BO1991" s="180"/>
      <c r="BP1991" s="180"/>
      <c r="BQ1991" s="180"/>
      <c r="BR1991" s="180"/>
      <c r="BS1991" s="180"/>
      <c r="BT1991" s="180"/>
      <c r="BU1991" s="180"/>
      <c r="BV1991" s="180"/>
    </row>
    <row r="1992" spans="1:74" x14ac:dyDescent="0.15">
      <c r="A1992" s="5">
        <v>1988</v>
      </c>
      <c r="B1992" s="5">
        <f>data!A1990</f>
        <v>2016089</v>
      </c>
      <c r="C1992" s="6">
        <f>data!C1990</f>
        <v>1</v>
      </c>
      <c r="D1992" s="7">
        <f>data!D1990</f>
        <v>3</v>
      </c>
      <c r="E1992" s="7">
        <f>data!E1990</f>
        <v>14</v>
      </c>
      <c r="F1992" s="7">
        <f>data!F1990</f>
        <v>30</v>
      </c>
      <c r="G1992" s="7">
        <f>data!G1990</f>
        <v>31</v>
      </c>
      <c r="H1992" s="8">
        <f>data!H1990</f>
        <v>32</v>
      </c>
      <c r="I1992" s="9">
        <f>data!I1990</f>
        <v>8</v>
      </c>
      <c r="J1992" s="175"/>
      <c r="K1992" s="143"/>
      <c r="L1992" s="143"/>
      <c r="M1992" s="143"/>
      <c r="N1992" s="176"/>
      <c r="O1992" s="175"/>
      <c r="P1992" s="143"/>
      <c r="Q1992" s="143"/>
      <c r="R1992" s="143"/>
      <c r="S1992" s="176"/>
      <c r="T1992" s="175"/>
      <c r="U1992" s="143"/>
      <c r="V1992" s="143"/>
      <c r="W1992" s="143"/>
      <c r="X1992" s="176"/>
      <c r="Y1992" s="175"/>
      <c r="Z1992" s="143"/>
      <c r="AA1992" s="143"/>
      <c r="AB1992" s="143"/>
      <c r="AC1992" s="176"/>
      <c r="AD1992" s="175"/>
      <c r="AE1992" s="143"/>
      <c r="AF1992" s="143"/>
      <c r="AG1992" s="143"/>
      <c r="AH1992" s="176"/>
      <c r="AI1992" s="175"/>
      <c r="AJ1992" s="143"/>
      <c r="AK1992" s="143"/>
      <c r="AL1992" s="143"/>
      <c r="AM1992" s="176"/>
      <c r="AN1992" s="179"/>
      <c r="AO1992" s="180"/>
      <c r="AP1992" s="180"/>
      <c r="AQ1992" s="180"/>
      <c r="AR1992" s="180"/>
      <c r="AS1992" s="180"/>
      <c r="AT1992" s="180"/>
      <c r="AU1992" s="180"/>
      <c r="AV1992" s="180"/>
      <c r="AW1992" s="180"/>
      <c r="AX1992" s="180"/>
      <c r="AY1992" s="180"/>
      <c r="AZ1992" s="180"/>
      <c r="BA1992" s="180"/>
      <c r="BB1992" s="180"/>
      <c r="BC1992" s="180"/>
      <c r="BD1992" s="180"/>
      <c r="BE1992" s="180"/>
      <c r="BF1992" s="180"/>
      <c r="BG1992" s="180"/>
      <c r="BH1992" s="180"/>
      <c r="BI1992" s="180"/>
      <c r="BJ1992" s="180"/>
      <c r="BK1992" s="180"/>
      <c r="BL1992" s="180"/>
      <c r="BM1992" s="180"/>
      <c r="BN1992" s="180"/>
      <c r="BO1992" s="180"/>
      <c r="BP1992" s="180"/>
      <c r="BQ1992" s="180"/>
      <c r="BR1992" s="180"/>
      <c r="BS1992" s="180"/>
      <c r="BT1992" s="180"/>
      <c r="BU1992" s="180"/>
      <c r="BV1992" s="180"/>
    </row>
    <row r="1993" spans="1:74" x14ac:dyDescent="0.15">
      <c r="A1993" s="5">
        <v>1989</v>
      </c>
      <c r="B1993" s="5">
        <f>data!A1991</f>
        <v>2016090</v>
      </c>
      <c r="C1993" s="6">
        <f>data!C1991</f>
        <v>2</v>
      </c>
      <c r="D1993" s="7">
        <f>data!D1991</f>
        <v>13</v>
      </c>
      <c r="E1993" s="7">
        <f>data!E1991</f>
        <v>17</v>
      </c>
      <c r="F1993" s="7">
        <f>data!F1991</f>
        <v>20</v>
      </c>
      <c r="G1993" s="7">
        <f>data!G1991</f>
        <v>21</v>
      </c>
      <c r="H1993" s="8">
        <f>data!H1991</f>
        <v>26</v>
      </c>
      <c r="I1993" s="9">
        <f>data!I1991</f>
        <v>7</v>
      </c>
      <c r="J1993" s="175"/>
      <c r="K1993" s="143"/>
      <c r="L1993" s="143"/>
      <c r="M1993" s="143"/>
      <c r="N1993" s="176"/>
      <c r="O1993" s="175"/>
      <c r="P1993" s="143"/>
      <c r="Q1993" s="143"/>
      <c r="R1993" s="143"/>
      <c r="S1993" s="176"/>
      <c r="T1993" s="175"/>
      <c r="U1993" s="143"/>
      <c r="V1993" s="143"/>
      <c r="W1993" s="143"/>
      <c r="X1993" s="176"/>
      <c r="Y1993" s="175"/>
      <c r="Z1993" s="143"/>
      <c r="AA1993" s="143"/>
      <c r="AB1993" s="143"/>
      <c r="AC1993" s="176"/>
      <c r="AD1993" s="175"/>
      <c r="AE1993" s="143"/>
      <c r="AF1993" s="143"/>
      <c r="AG1993" s="143"/>
      <c r="AH1993" s="176"/>
      <c r="AI1993" s="175"/>
      <c r="AJ1993" s="143"/>
      <c r="AK1993" s="143"/>
      <c r="AL1993" s="143"/>
      <c r="AM1993" s="176"/>
      <c r="AN1993" s="179"/>
      <c r="AO1993" s="180"/>
      <c r="AP1993" s="180"/>
      <c r="AQ1993" s="180"/>
      <c r="AR1993" s="180"/>
      <c r="AS1993" s="180"/>
      <c r="AT1993" s="180"/>
      <c r="AU1993" s="180"/>
      <c r="AV1993" s="180"/>
      <c r="AW1993" s="180"/>
      <c r="AX1993" s="180"/>
      <c r="AY1993" s="180"/>
      <c r="AZ1993" s="180"/>
      <c r="BA1993" s="180"/>
      <c r="BB1993" s="180"/>
      <c r="BC1993" s="180"/>
      <c r="BD1993" s="180"/>
      <c r="BE1993" s="180"/>
      <c r="BF1993" s="180"/>
      <c r="BG1993" s="180"/>
      <c r="BH1993" s="180"/>
      <c r="BI1993" s="180"/>
      <c r="BJ1993" s="180"/>
      <c r="BK1993" s="180"/>
      <c r="BL1993" s="180"/>
      <c r="BM1993" s="180"/>
      <c r="BN1993" s="180"/>
      <c r="BO1993" s="180"/>
      <c r="BP1993" s="180"/>
      <c r="BQ1993" s="180"/>
      <c r="BR1993" s="180"/>
      <c r="BS1993" s="180"/>
      <c r="BT1993" s="180"/>
      <c r="BU1993" s="180"/>
      <c r="BV1993" s="180"/>
    </row>
    <row r="1994" spans="1:74" x14ac:dyDescent="0.15">
      <c r="A1994" s="5">
        <v>1990</v>
      </c>
      <c r="B1994" s="5">
        <f>data!A1992</f>
        <v>2016091</v>
      </c>
      <c r="C1994" s="6">
        <f>data!C1992</f>
        <v>4</v>
      </c>
      <c r="D1994" s="7">
        <f>data!D1992</f>
        <v>8</v>
      </c>
      <c r="E1994" s="7">
        <f>data!E1992</f>
        <v>14</v>
      </c>
      <c r="F1994" s="7">
        <f>data!F1992</f>
        <v>22</v>
      </c>
      <c r="G1994" s="7">
        <f>data!G1992</f>
        <v>23</v>
      </c>
      <c r="H1994" s="8">
        <f>data!H1992</f>
        <v>28</v>
      </c>
      <c r="I1994" s="9">
        <f>data!I1992</f>
        <v>7</v>
      </c>
      <c r="J1994" s="175"/>
      <c r="K1994" s="143"/>
      <c r="L1994" s="143"/>
      <c r="M1994" s="143"/>
      <c r="N1994" s="176"/>
      <c r="O1994" s="175"/>
      <c r="P1994" s="143"/>
      <c r="Q1994" s="143"/>
      <c r="R1994" s="143"/>
      <c r="S1994" s="176"/>
      <c r="T1994" s="175"/>
      <c r="U1994" s="143"/>
      <c r="V1994" s="143"/>
      <c r="W1994" s="143"/>
      <c r="X1994" s="176"/>
      <c r="Y1994" s="175"/>
      <c r="Z1994" s="143"/>
      <c r="AA1994" s="143"/>
      <c r="AB1994" s="143"/>
      <c r="AC1994" s="176"/>
      <c r="AD1994" s="175"/>
      <c r="AE1994" s="143"/>
      <c r="AF1994" s="143"/>
      <c r="AG1994" s="143"/>
      <c r="AH1994" s="176"/>
      <c r="AI1994" s="175"/>
      <c r="AJ1994" s="143"/>
      <c r="AK1994" s="143"/>
      <c r="AL1994" s="143"/>
      <c r="AM1994" s="176"/>
      <c r="AN1994" s="179"/>
      <c r="AO1994" s="180"/>
      <c r="AP1994" s="180"/>
      <c r="AQ1994" s="180"/>
      <c r="AR1994" s="180"/>
      <c r="AS1994" s="180"/>
      <c r="AT1994" s="180"/>
      <c r="AU1994" s="180"/>
      <c r="AV1994" s="180"/>
      <c r="AW1994" s="180"/>
      <c r="AX1994" s="180"/>
      <c r="AY1994" s="180"/>
      <c r="AZ1994" s="180"/>
      <c r="BA1994" s="180"/>
      <c r="BB1994" s="180"/>
      <c r="BC1994" s="180"/>
      <c r="BD1994" s="180"/>
      <c r="BE1994" s="180"/>
      <c r="BF1994" s="180"/>
      <c r="BG1994" s="180"/>
      <c r="BH1994" s="180"/>
      <c r="BI1994" s="180"/>
      <c r="BJ1994" s="180"/>
      <c r="BK1994" s="180"/>
      <c r="BL1994" s="180"/>
      <c r="BM1994" s="180"/>
      <c r="BN1994" s="180"/>
      <c r="BO1994" s="180"/>
      <c r="BP1994" s="180"/>
      <c r="BQ1994" s="180"/>
      <c r="BR1994" s="180"/>
      <c r="BS1994" s="180"/>
      <c r="BT1994" s="180"/>
      <c r="BU1994" s="180"/>
      <c r="BV1994" s="180"/>
    </row>
    <row r="1995" spans="1:74" x14ac:dyDescent="0.15">
      <c r="A1995" s="5">
        <v>1991</v>
      </c>
      <c r="B1995" s="5">
        <f>data!A1993</f>
        <v>2016092</v>
      </c>
      <c r="C1995" s="6">
        <f>data!C1993</f>
        <v>2</v>
      </c>
      <c r="D1995" s="7">
        <f>data!D1993</f>
        <v>13</v>
      </c>
      <c r="E1995" s="7">
        <f>data!E1993</f>
        <v>15</v>
      </c>
      <c r="F1995" s="7">
        <f>data!F1993</f>
        <v>23</v>
      </c>
      <c r="G1995" s="7">
        <f>data!G1993</f>
        <v>24</v>
      </c>
      <c r="H1995" s="8">
        <f>data!H1993</f>
        <v>29</v>
      </c>
      <c r="I1995" s="9">
        <f>data!I1993</f>
        <v>6</v>
      </c>
      <c r="J1995" s="175"/>
      <c r="K1995" s="143"/>
      <c r="L1995" s="143"/>
      <c r="M1995" s="143"/>
      <c r="N1995" s="176"/>
      <c r="O1995" s="175"/>
      <c r="P1995" s="143"/>
      <c r="Q1995" s="143"/>
      <c r="R1995" s="143"/>
      <c r="S1995" s="176"/>
      <c r="T1995" s="175"/>
      <c r="U1995" s="143"/>
      <c r="V1995" s="143"/>
      <c r="W1995" s="143"/>
      <c r="X1995" s="176"/>
      <c r="Y1995" s="175"/>
      <c r="Z1995" s="143"/>
      <c r="AA1995" s="143"/>
      <c r="AB1995" s="143"/>
      <c r="AC1995" s="176"/>
      <c r="AD1995" s="175"/>
      <c r="AE1995" s="143"/>
      <c r="AF1995" s="143"/>
      <c r="AG1995" s="143"/>
      <c r="AH1995" s="176"/>
      <c r="AI1995" s="175"/>
      <c r="AJ1995" s="143"/>
      <c r="AK1995" s="143"/>
      <c r="AL1995" s="143"/>
      <c r="AM1995" s="176"/>
      <c r="AN1995" s="179"/>
      <c r="AO1995" s="180"/>
      <c r="AP1995" s="180"/>
      <c r="AQ1995" s="180"/>
      <c r="AR1995" s="180"/>
      <c r="AS1995" s="180"/>
      <c r="AT1995" s="180"/>
      <c r="AU1995" s="180"/>
      <c r="AV1995" s="180"/>
      <c r="AW1995" s="180"/>
      <c r="AX1995" s="180"/>
      <c r="AY1995" s="180"/>
      <c r="AZ1995" s="180"/>
      <c r="BA1995" s="180"/>
      <c r="BB1995" s="180"/>
      <c r="BC1995" s="180"/>
      <c r="BD1995" s="180"/>
      <c r="BE1995" s="180"/>
      <c r="BF1995" s="180"/>
      <c r="BG1995" s="180"/>
      <c r="BH1995" s="180"/>
      <c r="BI1995" s="180"/>
      <c r="BJ1995" s="180"/>
      <c r="BK1995" s="180"/>
      <c r="BL1995" s="180"/>
      <c r="BM1995" s="180"/>
      <c r="BN1995" s="180"/>
      <c r="BO1995" s="180"/>
      <c r="BP1995" s="180"/>
      <c r="BQ1995" s="180"/>
      <c r="BR1995" s="180"/>
      <c r="BS1995" s="180"/>
      <c r="BT1995" s="180"/>
      <c r="BU1995" s="180"/>
      <c r="BV1995" s="180"/>
    </row>
    <row r="1996" spans="1:74" x14ac:dyDescent="0.15">
      <c r="A1996" s="5">
        <v>1992</v>
      </c>
      <c r="B1996" s="5">
        <f>data!A1994</f>
        <v>2016093</v>
      </c>
      <c r="C1996" s="6">
        <f>data!C1994</f>
        <v>6</v>
      </c>
      <c r="D1996" s="7">
        <f>data!D1994</f>
        <v>9</v>
      </c>
      <c r="E1996" s="7">
        <f>data!E1994</f>
        <v>15</v>
      </c>
      <c r="F1996" s="7">
        <f>data!F1994</f>
        <v>17</v>
      </c>
      <c r="G1996" s="7">
        <f>data!G1994</f>
        <v>25</v>
      </c>
      <c r="H1996" s="8">
        <f>data!H1994</f>
        <v>27</v>
      </c>
      <c r="I1996" s="9">
        <f>data!I1994</f>
        <v>9</v>
      </c>
      <c r="J1996" s="175"/>
      <c r="K1996" s="143"/>
      <c r="L1996" s="143"/>
      <c r="M1996" s="143"/>
      <c r="N1996" s="176"/>
      <c r="O1996" s="175"/>
      <c r="P1996" s="143"/>
      <c r="Q1996" s="143"/>
      <c r="R1996" s="143"/>
      <c r="S1996" s="176"/>
      <c r="T1996" s="175"/>
      <c r="U1996" s="143"/>
      <c r="V1996" s="143"/>
      <c r="W1996" s="143"/>
      <c r="X1996" s="176"/>
      <c r="Y1996" s="175"/>
      <c r="Z1996" s="143"/>
      <c r="AA1996" s="143"/>
      <c r="AB1996" s="143"/>
      <c r="AC1996" s="176"/>
      <c r="AD1996" s="175"/>
      <c r="AE1996" s="143"/>
      <c r="AF1996" s="143"/>
      <c r="AG1996" s="143"/>
      <c r="AH1996" s="176"/>
      <c r="AI1996" s="175"/>
      <c r="AJ1996" s="143"/>
      <c r="AK1996" s="143"/>
      <c r="AL1996" s="143"/>
      <c r="AM1996" s="176"/>
      <c r="AN1996" s="179"/>
      <c r="AO1996" s="180"/>
      <c r="AP1996" s="180"/>
      <c r="AQ1996" s="180"/>
      <c r="AR1996" s="180"/>
      <c r="AS1996" s="180"/>
      <c r="AT1996" s="180"/>
      <c r="AU1996" s="180"/>
      <c r="AV1996" s="180"/>
      <c r="AW1996" s="180"/>
      <c r="AX1996" s="180"/>
      <c r="AY1996" s="180"/>
      <c r="AZ1996" s="180"/>
      <c r="BA1996" s="180"/>
      <c r="BB1996" s="180"/>
      <c r="BC1996" s="180"/>
      <c r="BD1996" s="180"/>
      <c r="BE1996" s="180"/>
      <c r="BF1996" s="180"/>
      <c r="BG1996" s="180"/>
      <c r="BH1996" s="180"/>
      <c r="BI1996" s="180"/>
      <c r="BJ1996" s="180"/>
      <c r="BK1996" s="180"/>
      <c r="BL1996" s="180"/>
      <c r="BM1996" s="180"/>
      <c r="BN1996" s="180"/>
      <c r="BO1996" s="180"/>
      <c r="BP1996" s="180"/>
      <c r="BQ1996" s="180"/>
      <c r="BR1996" s="180"/>
      <c r="BS1996" s="180"/>
      <c r="BT1996" s="180"/>
      <c r="BU1996" s="180"/>
      <c r="BV1996" s="180"/>
    </row>
    <row r="1997" spans="1:74" x14ac:dyDescent="0.15">
      <c r="A1997" s="5">
        <v>1993</v>
      </c>
      <c r="B1997" s="5">
        <f>data!A1995</f>
        <v>2016094</v>
      </c>
      <c r="C1997" s="6">
        <f>data!C1995</f>
        <v>6</v>
      </c>
      <c r="D1997" s="7">
        <f>data!D1995</f>
        <v>7</v>
      </c>
      <c r="E1997" s="7">
        <f>data!E1995</f>
        <v>10</v>
      </c>
      <c r="F1997" s="7">
        <f>data!F1995</f>
        <v>12</v>
      </c>
      <c r="G1997" s="7">
        <f>data!G1995</f>
        <v>18</v>
      </c>
      <c r="H1997" s="8">
        <f>data!H1995</f>
        <v>31</v>
      </c>
      <c r="I1997" s="9">
        <f>data!I1995</f>
        <v>10</v>
      </c>
      <c r="J1997" s="175"/>
      <c r="K1997" s="143"/>
      <c r="L1997" s="143"/>
      <c r="M1997" s="143"/>
      <c r="N1997" s="176"/>
      <c r="O1997" s="175"/>
      <c r="P1997" s="143"/>
      <c r="Q1997" s="143"/>
      <c r="R1997" s="143"/>
      <c r="S1997" s="176"/>
      <c r="T1997" s="175"/>
      <c r="U1997" s="143"/>
      <c r="V1997" s="143"/>
      <c r="W1997" s="143"/>
      <c r="X1997" s="176"/>
      <c r="Y1997" s="175"/>
      <c r="Z1997" s="143"/>
      <c r="AA1997" s="143"/>
      <c r="AB1997" s="143"/>
      <c r="AC1997" s="176"/>
      <c r="AD1997" s="175"/>
      <c r="AE1997" s="143"/>
      <c r="AF1997" s="143"/>
      <c r="AG1997" s="143"/>
      <c r="AH1997" s="176"/>
      <c r="AI1997" s="175"/>
      <c r="AJ1997" s="143"/>
      <c r="AK1997" s="143"/>
      <c r="AL1997" s="143"/>
      <c r="AM1997" s="176"/>
      <c r="AN1997" s="179"/>
      <c r="AO1997" s="180"/>
      <c r="AP1997" s="180"/>
      <c r="AQ1997" s="180"/>
      <c r="AR1997" s="180"/>
      <c r="AS1997" s="180"/>
      <c r="AT1997" s="180"/>
      <c r="AU1997" s="180"/>
      <c r="AV1997" s="180"/>
      <c r="AW1997" s="180"/>
      <c r="AX1997" s="180"/>
      <c r="AY1997" s="180"/>
      <c r="AZ1997" s="180"/>
      <c r="BA1997" s="180"/>
      <c r="BB1997" s="180"/>
      <c r="BC1997" s="180"/>
      <c r="BD1997" s="180"/>
      <c r="BE1997" s="180"/>
      <c r="BF1997" s="180"/>
      <c r="BG1997" s="180"/>
      <c r="BH1997" s="180"/>
      <c r="BI1997" s="180"/>
      <c r="BJ1997" s="180"/>
      <c r="BK1997" s="180"/>
      <c r="BL1997" s="180"/>
      <c r="BM1997" s="180"/>
      <c r="BN1997" s="180"/>
      <c r="BO1997" s="180"/>
      <c r="BP1997" s="180"/>
      <c r="BQ1997" s="180"/>
      <c r="BR1997" s="180"/>
      <c r="BS1997" s="180"/>
      <c r="BT1997" s="180"/>
      <c r="BU1997" s="180"/>
      <c r="BV1997" s="180"/>
    </row>
    <row r="1998" spans="1:74" x14ac:dyDescent="0.15">
      <c r="A1998" s="5">
        <v>1994</v>
      </c>
      <c r="B1998" s="5">
        <f>data!A1996</f>
        <v>2016095</v>
      </c>
      <c r="C1998" s="6">
        <f>data!C1996</f>
        <v>1</v>
      </c>
      <c r="D1998" s="7">
        <f>data!D1996</f>
        <v>5</v>
      </c>
      <c r="E1998" s="7">
        <f>data!E1996</f>
        <v>9</v>
      </c>
      <c r="F1998" s="7">
        <f>data!F1996</f>
        <v>12</v>
      </c>
      <c r="G1998" s="7">
        <f>data!G1996</f>
        <v>18</v>
      </c>
      <c r="H1998" s="8">
        <f>data!H1996</f>
        <v>32</v>
      </c>
      <c r="I1998" s="9">
        <f>data!I1996</f>
        <v>12</v>
      </c>
      <c r="J1998" s="175"/>
      <c r="K1998" s="143"/>
      <c r="L1998" s="143"/>
      <c r="M1998" s="143"/>
      <c r="N1998" s="176"/>
      <c r="O1998" s="175"/>
      <c r="P1998" s="143"/>
      <c r="Q1998" s="143"/>
      <c r="R1998" s="143"/>
      <c r="S1998" s="176"/>
      <c r="T1998" s="175"/>
      <c r="U1998" s="143"/>
      <c r="V1998" s="143"/>
      <c r="W1998" s="143"/>
      <c r="X1998" s="176"/>
      <c r="Y1998" s="175"/>
      <c r="Z1998" s="143"/>
      <c r="AA1998" s="143"/>
      <c r="AB1998" s="143"/>
      <c r="AC1998" s="176"/>
      <c r="AD1998" s="175"/>
      <c r="AE1998" s="143"/>
      <c r="AF1998" s="143"/>
      <c r="AG1998" s="143"/>
      <c r="AH1998" s="176"/>
      <c r="AI1998" s="175"/>
      <c r="AJ1998" s="143"/>
      <c r="AK1998" s="143"/>
      <c r="AL1998" s="143"/>
      <c r="AM1998" s="176"/>
      <c r="AN1998" s="179"/>
      <c r="AO1998" s="180"/>
      <c r="AP1998" s="180"/>
      <c r="AQ1998" s="180"/>
      <c r="AR1998" s="180"/>
      <c r="AS1998" s="180"/>
      <c r="AT1998" s="180"/>
      <c r="AU1998" s="180"/>
      <c r="AV1998" s="180"/>
      <c r="AW1998" s="180"/>
      <c r="AX1998" s="180"/>
      <c r="AY1998" s="180"/>
      <c r="AZ1998" s="180"/>
      <c r="BA1998" s="180"/>
      <c r="BB1998" s="180"/>
      <c r="BC1998" s="180"/>
      <c r="BD1998" s="180"/>
      <c r="BE1998" s="180"/>
      <c r="BF1998" s="180"/>
      <c r="BG1998" s="180"/>
      <c r="BH1998" s="180"/>
      <c r="BI1998" s="180"/>
      <c r="BJ1998" s="180"/>
      <c r="BK1998" s="180"/>
      <c r="BL1998" s="180"/>
      <c r="BM1998" s="180"/>
      <c r="BN1998" s="180"/>
      <c r="BO1998" s="180"/>
      <c r="BP1998" s="180"/>
      <c r="BQ1998" s="180"/>
      <c r="BR1998" s="180"/>
      <c r="BS1998" s="180"/>
      <c r="BT1998" s="180"/>
      <c r="BU1998" s="180"/>
      <c r="BV1998" s="180"/>
    </row>
    <row r="1999" spans="1:74" x14ac:dyDescent="0.15">
      <c r="A1999" s="5">
        <v>1995</v>
      </c>
      <c r="B1999" s="5">
        <f>data!A1997</f>
        <v>2016096</v>
      </c>
      <c r="C1999" s="6">
        <f>data!C1997</f>
        <v>6</v>
      </c>
      <c r="D1999" s="7">
        <f>data!D1997</f>
        <v>13</v>
      </c>
      <c r="E1999" s="7">
        <f>data!E1997</f>
        <v>14</v>
      </c>
      <c r="F1999" s="7">
        <f>data!F1997</f>
        <v>21</v>
      </c>
      <c r="G1999" s="7">
        <f>data!G1997</f>
        <v>22</v>
      </c>
      <c r="H1999" s="8">
        <f>data!H1997</f>
        <v>24</v>
      </c>
      <c r="I1999" s="9">
        <f>data!I1997</f>
        <v>16</v>
      </c>
      <c r="J1999" s="175"/>
      <c r="K1999" s="143"/>
      <c r="L1999" s="143"/>
      <c r="M1999" s="143"/>
      <c r="N1999" s="176"/>
      <c r="O1999" s="175"/>
      <c r="P1999" s="143"/>
      <c r="Q1999" s="143"/>
      <c r="R1999" s="143"/>
      <c r="S1999" s="176"/>
      <c r="T1999" s="175"/>
      <c r="U1999" s="143"/>
      <c r="V1999" s="143"/>
      <c r="W1999" s="143"/>
      <c r="X1999" s="176"/>
      <c r="Y1999" s="175"/>
      <c r="Z1999" s="143"/>
      <c r="AA1999" s="143"/>
      <c r="AB1999" s="143"/>
      <c r="AC1999" s="176"/>
      <c r="AD1999" s="175"/>
      <c r="AE1999" s="143"/>
      <c r="AF1999" s="143"/>
      <c r="AG1999" s="143"/>
      <c r="AH1999" s="176"/>
      <c r="AI1999" s="175"/>
      <c r="AJ1999" s="143"/>
      <c r="AK1999" s="143"/>
      <c r="AL1999" s="143"/>
      <c r="AM1999" s="176"/>
      <c r="AN1999" s="179"/>
      <c r="AO1999" s="180"/>
      <c r="AP1999" s="180"/>
      <c r="AQ1999" s="180"/>
      <c r="AR1999" s="180"/>
      <c r="AS1999" s="180"/>
      <c r="AT1999" s="180"/>
      <c r="AU1999" s="180"/>
      <c r="AV1999" s="180"/>
      <c r="AW1999" s="180"/>
      <c r="AX1999" s="180"/>
      <c r="AY1999" s="180"/>
      <c r="AZ1999" s="180"/>
      <c r="BA1999" s="180"/>
      <c r="BB1999" s="180"/>
      <c r="BC1999" s="180"/>
      <c r="BD1999" s="180"/>
      <c r="BE1999" s="180"/>
      <c r="BF1999" s="180"/>
      <c r="BG1999" s="180"/>
      <c r="BH1999" s="180"/>
      <c r="BI1999" s="180"/>
      <c r="BJ1999" s="180"/>
      <c r="BK1999" s="180"/>
      <c r="BL1999" s="180"/>
      <c r="BM1999" s="180"/>
      <c r="BN1999" s="180"/>
      <c r="BO1999" s="180"/>
      <c r="BP1999" s="180"/>
      <c r="BQ1999" s="180"/>
      <c r="BR1999" s="180"/>
      <c r="BS1999" s="180"/>
      <c r="BT1999" s="180"/>
      <c r="BU1999" s="180"/>
      <c r="BV1999" s="180"/>
    </row>
    <row r="2000" spans="1:74" x14ac:dyDescent="0.15">
      <c r="A2000" s="5">
        <v>1996</v>
      </c>
      <c r="B2000" s="5">
        <f>data!A1998</f>
        <v>2016097</v>
      </c>
      <c r="C2000" s="6">
        <f>data!C1998</f>
        <v>6</v>
      </c>
      <c r="D2000" s="7">
        <f>data!D1998</f>
        <v>13</v>
      </c>
      <c r="E2000" s="7">
        <f>data!E1998</f>
        <v>25</v>
      </c>
      <c r="F2000" s="7">
        <f>data!F1998</f>
        <v>26</v>
      </c>
      <c r="G2000" s="7">
        <f>data!G1998</f>
        <v>28</v>
      </c>
      <c r="H2000" s="8">
        <f>data!H1998</f>
        <v>31</v>
      </c>
      <c r="I2000" s="9">
        <f>data!I1998</f>
        <v>1</v>
      </c>
      <c r="J2000" s="175"/>
      <c r="K2000" s="143"/>
      <c r="L2000" s="143"/>
      <c r="M2000" s="143"/>
      <c r="N2000" s="176"/>
      <c r="O2000" s="175"/>
      <c r="P2000" s="143"/>
      <c r="Q2000" s="143"/>
      <c r="R2000" s="143"/>
      <c r="S2000" s="176"/>
      <c r="T2000" s="175"/>
      <c r="U2000" s="143"/>
      <c r="V2000" s="143"/>
      <c r="W2000" s="143"/>
      <c r="X2000" s="176"/>
      <c r="Y2000" s="175"/>
      <c r="Z2000" s="143"/>
      <c r="AA2000" s="143"/>
      <c r="AB2000" s="143"/>
      <c r="AC2000" s="176"/>
      <c r="AD2000" s="175"/>
      <c r="AE2000" s="143"/>
      <c r="AF2000" s="143"/>
      <c r="AG2000" s="143"/>
      <c r="AH2000" s="176"/>
      <c r="AI2000" s="175"/>
      <c r="AJ2000" s="143"/>
      <c r="AK2000" s="143"/>
      <c r="AL2000" s="143"/>
      <c r="AM2000" s="176"/>
      <c r="AN2000" s="179"/>
      <c r="AO2000" s="180"/>
      <c r="AP2000" s="180"/>
      <c r="AQ2000" s="180"/>
      <c r="AR2000" s="180"/>
      <c r="AS2000" s="180"/>
      <c r="AT2000" s="180"/>
      <c r="AU2000" s="180"/>
      <c r="AV2000" s="180"/>
      <c r="AW2000" s="180"/>
      <c r="AX2000" s="180"/>
      <c r="AY2000" s="180"/>
      <c r="AZ2000" s="180"/>
      <c r="BA2000" s="180"/>
      <c r="BB2000" s="180"/>
      <c r="BC2000" s="180"/>
      <c r="BD2000" s="180"/>
      <c r="BE2000" s="180"/>
      <c r="BF2000" s="180"/>
      <c r="BG2000" s="180"/>
      <c r="BH2000" s="180"/>
      <c r="BI2000" s="180"/>
      <c r="BJ2000" s="180"/>
      <c r="BK2000" s="180"/>
      <c r="BL2000" s="180"/>
      <c r="BM2000" s="180"/>
      <c r="BN2000" s="180"/>
      <c r="BO2000" s="180"/>
      <c r="BP2000" s="180"/>
      <c r="BQ2000" s="180"/>
      <c r="BR2000" s="180"/>
      <c r="BS2000" s="180"/>
      <c r="BT2000" s="180"/>
      <c r="BU2000" s="180"/>
      <c r="BV2000" s="180"/>
    </row>
    <row r="2001" spans="1:74" x14ac:dyDescent="0.15">
      <c r="A2001" s="5">
        <v>1997</v>
      </c>
      <c r="B2001" s="5">
        <f>data!A1999</f>
        <v>2016098</v>
      </c>
      <c r="C2001" s="6">
        <f>data!C1999</f>
        <v>2</v>
      </c>
      <c r="D2001" s="7">
        <f>data!D1999</f>
        <v>8</v>
      </c>
      <c r="E2001" s="7">
        <f>data!E1999</f>
        <v>25</v>
      </c>
      <c r="F2001" s="7">
        <f>data!F1999</f>
        <v>29</v>
      </c>
      <c r="G2001" s="7">
        <f>data!G1999</f>
        <v>31</v>
      </c>
      <c r="H2001" s="8">
        <f>data!H1999</f>
        <v>32</v>
      </c>
      <c r="I2001" s="9">
        <f>data!I1999</f>
        <v>6</v>
      </c>
      <c r="J2001" s="175"/>
      <c r="K2001" s="143"/>
      <c r="L2001" s="143"/>
      <c r="M2001" s="143"/>
      <c r="N2001" s="176"/>
      <c r="O2001" s="175"/>
      <c r="P2001" s="143"/>
      <c r="Q2001" s="143"/>
      <c r="R2001" s="143"/>
      <c r="S2001" s="176"/>
      <c r="T2001" s="175"/>
      <c r="U2001" s="143"/>
      <c r="V2001" s="143"/>
      <c r="W2001" s="143"/>
      <c r="X2001" s="176"/>
      <c r="Y2001" s="175"/>
      <c r="Z2001" s="143"/>
      <c r="AA2001" s="143"/>
      <c r="AB2001" s="143"/>
      <c r="AC2001" s="176"/>
      <c r="AD2001" s="175"/>
      <c r="AE2001" s="143"/>
      <c r="AF2001" s="143"/>
      <c r="AG2001" s="143"/>
      <c r="AH2001" s="176"/>
      <c r="AI2001" s="175"/>
      <c r="AJ2001" s="143"/>
      <c r="AK2001" s="143"/>
      <c r="AL2001" s="143"/>
      <c r="AM2001" s="176"/>
      <c r="AN2001" s="179"/>
      <c r="AO2001" s="180"/>
      <c r="AP2001" s="180"/>
      <c r="AQ2001" s="180"/>
      <c r="AR2001" s="180"/>
      <c r="AS2001" s="180"/>
      <c r="AT2001" s="180"/>
      <c r="AU2001" s="180"/>
      <c r="AV2001" s="180"/>
      <c r="AW2001" s="180"/>
      <c r="AX2001" s="180"/>
      <c r="AY2001" s="180"/>
      <c r="AZ2001" s="180"/>
      <c r="BA2001" s="180"/>
      <c r="BB2001" s="180"/>
      <c r="BC2001" s="180"/>
      <c r="BD2001" s="180"/>
      <c r="BE2001" s="180"/>
      <c r="BF2001" s="180"/>
      <c r="BG2001" s="180"/>
      <c r="BH2001" s="180"/>
      <c r="BI2001" s="180"/>
      <c r="BJ2001" s="180"/>
      <c r="BK2001" s="180"/>
      <c r="BL2001" s="180"/>
      <c r="BM2001" s="180"/>
      <c r="BN2001" s="180"/>
      <c r="BO2001" s="180"/>
      <c r="BP2001" s="180"/>
      <c r="BQ2001" s="180"/>
      <c r="BR2001" s="180"/>
      <c r="BS2001" s="180"/>
      <c r="BT2001" s="180"/>
      <c r="BU2001" s="180"/>
      <c r="BV2001" s="180"/>
    </row>
    <row r="2002" spans="1:74" x14ac:dyDescent="0.15">
      <c r="A2002" s="5">
        <v>1998</v>
      </c>
      <c r="B2002" s="5">
        <f>data!A2000</f>
        <v>2016099</v>
      </c>
      <c r="C2002" s="6">
        <f>data!C2000</f>
        <v>1</v>
      </c>
      <c r="D2002" s="7">
        <f>data!D2000</f>
        <v>11</v>
      </c>
      <c r="E2002" s="7">
        <f>data!E2000</f>
        <v>21</v>
      </c>
      <c r="F2002" s="7">
        <f>data!F2000</f>
        <v>23</v>
      </c>
      <c r="G2002" s="7">
        <f>data!G2000</f>
        <v>27</v>
      </c>
      <c r="H2002" s="8">
        <f>data!H2000</f>
        <v>33</v>
      </c>
      <c r="I2002" s="9">
        <f>data!I2000</f>
        <v>6</v>
      </c>
      <c r="J2002" s="175"/>
      <c r="K2002" s="143"/>
      <c r="L2002" s="143"/>
      <c r="M2002" s="143"/>
      <c r="N2002" s="176"/>
      <c r="O2002" s="175"/>
      <c r="P2002" s="143"/>
      <c r="Q2002" s="143"/>
      <c r="R2002" s="143"/>
      <c r="S2002" s="176"/>
      <c r="T2002" s="175"/>
      <c r="U2002" s="143"/>
      <c r="V2002" s="143"/>
      <c r="W2002" s="143"/>
      <c r="X2002" s="176"/>
      <c r="Y2002" s="175"/>
      <c r="Z2002" s="143"/>
      <c r="AA2002" s="143"/>
      <c r="AB2002" s="143"/>
      <c r="AC2002" s="176"/>
      <c r="AD2002" s="175"/>
      <c r="AE2002" s="143"/>
      <c r="AF2002" s="143"/>
      <c r="AG2002" s="143"/>
      <c r="AH2002" s="176"/>
      <c r="AI2002" s="175"/>
      <c r="AJ2002" s="143"/>
      <c r="AK2002" s="143"/>
      <c r="AL2002" s="143"/>
      <c r="AM2002" s="176"/>
      <c r="AN2002" s="179"/>
      <c r="AO2002" s="180"/>
      <c r="AP2002" s="180"/>
      <c r="AQ2002" s="180"/>
      <c r="AR2002" s="180"/>
      <c r="AS2002" s="180"/>
      <c r="AT2002" s="180"/>
      <c r="AU2002" s="180"/>
      <c r="AV2002" s="180"/>
      <c r="AW2002" s="180"/>
      <c r="AX2002" s="180"/>
      <c r="AY2002" s="180"/>
      <c r="AZ2002" s="180"/>
      <c r="BA2002" s="180"/>
      <c r="BB2002" s="180"/>
      <c r="BC2002" s="180"/>
      <c r="BD2002" s="180"/>
      <c r="BE2002" s="180"/>
      <c r="BF2002" s="180"/>
      <c r="BG2002" s="180"/>
      <c r="BH2002" s="180"/>
      <c r="BI2002" s="180"/>
      <c r="BJ2002" s="180"/>
      <c r="BK2002" s="180"/>
      <c r="BL2002" s="180"/>
      <c r="BM2002" s="180"/>
      <c r="BN2002" s="180"/>
      <c r="BO2002" s="180"/>
      <c r="BP2002" s="180"/>
      <c r="BQ2002" s="180"/>
      <c r="BR2002" s="180"/>
      <c r="BS2002" s="180"/>
      <c r="BT2002" s="180"/>
      <c r="BU2002" s="180"/>
      <c r="BV2002" s="180"/>
    </row>
    <row r="2003" spans="1:74" x14ac:dyDescent="0.15">
      <c r="A2003" s="5">
        <v>1999</v>
      </c>
      <c r="B2003" s="5">
        <f>data!A2001</f>
        <v>2016100</v>
      </c>
      <c r="C2003" s="6">
        <f>data!C2001</f>
        <v>3</v>
      </c>
      <c r="D2003" s="7">
        <f>data!D2001</f>
        <v>10</v>
      </c>
      <c r="E2003" s="7">
        <f>data!E2001</f>
        <v>22</v>
      </c>
      <c r="F2003" s="7">
        <f>data!F2001</f>
        <v>23</v>
      </c>
      <c r="G2003" s="7">
        <f>data!G2001</f>
        <v>27</v>
      </c>
      <c r="H2003" s="8">
        <f>data!H2001</f>
        <v>29</v>
      </c>
      <c r="I2003" s="9">
        <f>data!I2001</f>
        <v>4</v>
      </c>
      <c r="J2003" s="175"/>
      <c r="K2003" s="143"/>
      <c r="L2003" s="143"/>
      <c r="M2003" s="143"/>
      <c r="N2003" s="176"/>
      <c r="O2003" s="175"/>
      <c r="P2003" s="143"/>
      <c r="Q2003" s="143"/>
      <c r="R2003" s="143"/>
      <c r="S2003" s="176"/>
      <c r="T2003" s="175"/>
      <c r="U2003" s="143"/>
      <c r="V2003" s="143"/>
      <c r="W2003" s="143"/>
      <c r="X2003" s="176"/>
      <c r="Y2003" s="175"/>
      <c r="Z2003" s="143"/>
      <c r="AA2003" s="143"/>
      <c r="AB2003" s="143"/>
      <c r="AC2003" s="176"/>
      <c r="AD2003" s="175"/>
      <c r="AE2003" s="143"/>
      <c r="AF2003" s="143"/>
      <c r="AG2003" s="143"/>
      <c r="AH2003" s="176"/>
      <c r="AI2003" s="175"/>
      <c r="AJ2003" s="143"/>
      <c r="AK2003" s="143"/>
      <c r="AL2003" s="143"/>
      <c r="AM2003" s="176"/>
      <c r="AN2003" s="179"/>
      <c r="AO2003" s="180"/>
      <c r="AP2003" s="180"/>
      <c r="AQ2003" s="180"/>
      <c r="AR2003" s="180"/>
      <c r="AS2003" s="180"/>
      <c r="AT2003" s="180"/>
      <c r="AU2003" s="180"/>
      <c r="AV2003" s="180"/>
      <c r="AW2003" s="180"/>
      <c r="AX2003" s="180"/>
      <c r="AY2003" s="180"/>
      <c r="AZ2003" s="180"/>
      <c r="BA2003" s="180"/>
      <c r="BB2003" s="180"/>
      <c r="BC2003" s="180"/>
      <c r="BD2003" s="180"/>
      <c r="BE2003" s="180"/>
      <c r="BF2003" s="180"/>
      <c r="BG2003" s="180"/>
      <c r="BH2003" s="180"/>
      <c r="BI2003" s="180"/>
      <c r="BJ2003" s="180"/>
      <c r="BK2003" s="180"/>
      <c r="BL2003" s="180"/>
      <c r="BM2003" s="180"/>
      <c r="BN2003" s="180"/>
      <c r="BO2003" s="180"/>
      <c r="BP2003" s="180"/>
      <c r="BQ2003" s="180"/>
      <c r="BR2003" s="180"/>
      <c r="BS2003" s="180"/>
      <c r="BT2003" s="180"/>
      <c r="BU2003" s="180"/>
      <c r="BV2003" s="180"/>
    </row>
    <row r="2004" spans="1:74" x14ac:dyDescent="0.15">
      <c r="A2004" s="5">
        <v>2000</v>
      </c>
      <c r="B2004" s="5">
        <f>data!A2002</f>
        <v>2016101</v>
      </c>
      <c r="C2004" s="6">
        <f>data!C2002</f>
        <v>1</v>
      </c>
      <c r="D2004" s="7">
        <f>data!D2002</f>
        <v>3</v>
      </c>
      <c r="E2004" s="7">
        <f>data!E2002</f>
        <v>19</v>
      </c>
      <c r="F2004" s="7">
        <f>data!F2002</f>
        <v>24</v>
      </c>
      <c r="G2004" s="7">
        <f>data!G2002</f>
        <v>32</v>
      </c>
      <c r="H2004" s="8">
        <f>data!H2002</f>
        <v>33</v>
      </c>
      <c r="I2004" s="9">
        <f>data!I2002</f>
        <v>1</v>
      </c>
      <c r="J2004" s="175"/>
      <c r="K2004" s="143"/>
      <c r="L2004" s="143"/>
      <c r="M2004" s="143"/>
      <c r="N2004" s="176"/>
      <c r="O2004" s="175"/>
      <c r="P2004" s="143"/>
      <c r="Q2004" s="143"/>
      <c r="R2004" s="143"/>
      <c r="S2004" s="176"/>
      <c r="T2004" s="175"/>
      <c r="U2004" s="143"/>
      <c r="V2004" s="143"/>
      <c r="W2004" s="143"/>
      <c r="X2004" s="176"/>
      <c r="Y2004" s="175"/>
      <c r="Z2004" s="143"/>
      <c r="AA2004" s="143"/>
      <c r="AB2004" s="143"/>
      <c r="AC2004" s="176"/>
      <c r="AD2004" s="175"/>
      <c r="AE2004" s="143"/>
      <c r="AF2004" s="143"/>
      <c r="AG2004" s="143"/>
      <c r="AH2004" s="176"/>
      <c r="AI2004" s="175"/>
      <c r="AJ2004" s="143"/>
      <c r="AK2004" s="143"/>
      <c r="AL2004" s="143"/>
      <c r="AM2004" s="176"/>
      <c r="AN2004" s="179"/>
      <c r="AO2004" s="180"/>
      <c r="AP2004" s="180"/>
      <c r="AQ2004" s="180"/>
      <c r="AR2004" s="180"/>
      <c r="AS2004" s="180"/>
      <c r="AT2004" s="180"/>
      <c r="AU2004" s="180"/>
      <c r="AV2004" s="180"/>
      <c r="AW2004" s="180"/>
      <c r="AX2004" s="180"/>
      <c r="AY2004" s="180"/>
      <c r="AZ2004" s="180"/>
      <c r="BA2004" s="180"/>
      <c r="BB2004" s="180"/>
      <c r="BC2004" s="180"/>
      <c r="BD2004" s="180"/>
      <c r="BE2004" s="180"/>
      <c r="BF2004" s="180"/>
      <c r="BG2004" s="180"/>
      <c r="BH2004" s="180"/>
      <c r="BI2004" s="180"/>
      <c r="BJ2004" s="180"/>
      <c r="BK2004" s="180"/>
      <c r="BL2004" s="180"/>
      <c r="BM2004" s="180"/>
      <c r="BN2004" s="180"/>
      <c r="BO2004" s="180"/>
      <c r="BP2004" s="180"/>
      <c r="BQ2004" s="180"/>
      <c r="BR2004" s="180"/>
      <c r="BS2004" s="180"/>
      <c r="BT2004" s="180"/>
      <c r="BU2004" s="180"/>
      <c r="BV2004" s="180"/>
    </row>
    <row r="2005" spans="1:74" x14ac:dyDescent="0.15">
      <c r="A2005" s="5">
        <v>2001</v>
      </c>
      <c r="B2005" s="5">
        <f>data!A2003</f>
        <v>2016102</v>
      </c>
      <c r="C2005" s="6">
        <f>data!C2003</f>
        <v>5</v>
      </c>
      <c r="D2005" s="7">
        <f>data!D2003</f>
        <v>8</v>
      </c>
      <c r="E2005" s="7">
        <f>data!E2003</f>
        <v>10</v>
      </c>
      <c r="F2005" s="7">
        <f>data!F2003</f>
        <v>14</v>
      </c>
      <c r="G2005" s="7">
        <f>data!G2003</f>
        <v>17</v>
      </c>
      <c r="H2005" s="8">
        <f>data!H2003</f>
        <v>30</v>
      </c>
      <c r="I2005" s="9">
        <f>data!I2003</f>
        <v>13</v>
      </c>
      <c r="J2005" s="175"/>
      <c r="K2005" s="143"/>
      <c r="L2005" s="143"/>
      <c r="M2005" s="143"/>
      <c r="N2005" s="176"/>
      <c r="O2005" s="175"/>
      <c r="P2005" s="143"/>
      <c r="Q2005" s="143"/>
      <c r="R2005" s="143"/>
      <c r="S2005" s="176"/>
      <c r="T2005" s="175"/>
      <c r="U2005" s="143"/>
      <c r="V2005" s="143"/>
      <c r="W2005" s="143"/>
      <c r="X2005" s="176"/>
      <c r="Y2005" s="175"/>
      <c r="Z2005" s="143"/>
      <c r="AA2005" s="143"/>
      <c r="AB2005" s="143"/>
      <c r="AC2005" s="176"/>
      <c r="AD2005" s="175"/>
      <c r="AE2005" s="143"/>
      <c r="AF2005" s="143"/>
      <c r="AG2005" s="143"/>
      <c r="AH2005" s="176"/>
      <c r="AI2005" s="175"/>
      <c r="AJ2005" s="143"/>
      <c r="AK2005" s="143"/>
      <c r="AL2005" s="143"/>
      <c r="AM2005" s="176"/>
      <c r="AN2005" s="179"/>
      <c r="AO2005" s="180"/>
      <c r="AP2005" s="180"/>
      <c r="AQ2005" s="180"/>
      <c r="AR2005" s="180"/>
      <c r="AS2005" s="180"/>
      <c r="AT2005" s="180"/>
      <c r="AU2005" s="180"/>
      <c r="AV2005" s="180"/>
      <c r="AW2005" s="180"/>
      <c r="AX2005" s="180"/>
      <c r="AY2005" s="180"/>
      <c r="AZ2005" s="180"/>
      <c r="BA2005" s="180"/>
      <c r="BB2005" s="180"/>
      <c r="BC2005" s="180"/>
      <c r="BD2005" s="180"/>
      <c r="BE2005" s="180"/>
      <c r="BF2005" s="180"/>
      <c r="BG2005" s="180"/>
      <c r="BH2005" s="180"/>
      <c r="BI2005" s="180"/>
      <c r="BJ2005" s="180"/>
      <c r="BK2005" s="180"/>
      <c r="BL2005" s="180"/>
      <c r="BM2005" s="180"/>
      <c r="BN2005" s="180"/>
      <c r="BO2005" s="180"/>
      <c r="BP2005" s="180"/>
      <c r="BQ2005" s="180"/>
      <c r="BR2005" s="180"/>
      <c r="BS2005" s="180"/>
      <c r="BT2005" s="180"/>
      <c r="BU2005" s="180"/>
      <c r="BV2005" s="180"/>
    </row>
    <row r="2006" spans="1:74" x14ac:dyDescent="0.15">
      <c r="A2006" s="5">
        <v>2002</v>
      </c>
      <c r="B2006" s="5">
        <f>data!A2004</f>
        <v>2016103</v>
      </c>
      <c r="C2006" s="6">
        <f>data!C2004</f>
        <v>1</v>
      </c>
      <c r="D2006" s="7">
        <f>data!D2004</f>
        <v>5</v>
      </c>
      <c r="E2006" s="7">
        <f>data!E2004</f>
        <v>13</v>
      </c>
      <c r="F2006" s="7">
        <f>data!F2004</f>
        <v>19</v>
      </c>
      <c r="G2006" s="7">
        <f>data!G2004</f>
        <v>24</v>
      </c>
      <c r="H2006" s="8">
        <f>data!H2004</f>
        <v>27</v>
      </c>
      <c r="I2006" s="9">
        <f>data!I2004</f>
        <v>11</v>
      </c>
      <c r="J2006" s="175"/>
      <c r="K2006" s="143"/>
      <c r="L2006" s="143"/>
      <c r="M2006" s="143"/>
      <c r="N2006" s="176"/>
      <c r="O2006" s="175"/>
      <c r="P2006" s="143"/>
      <c r="Q2006" s="143"/>
      <c r="R2006" s="143"/>
      <c r="S2006" s="176"/>
      <c r="T2006" s="175"/>
      <c r="U2006" s="143"/>
      <c r="V2006" s="143"/>
      <c r="W2006" s="143"/>
      <c r="X2006" s="176"/>
      <c r="Y2006" s="175"/>
      <c r="Z2006" s="143"/>
      <c r="AA2006" s="143"/>
      <c r="AB2006" s="143"/>
      <c r="AC2006" s="176"/>
      <c r="AD2006" s="175"/>
      <c r="AE2006" s="143"/>
      <c r="AF2006" s="143"/>
      <c r="AG2006" s="143"/>
      <c r="AH2006" s="176"/>
      <c r="AI2006" s="175"/>
      <c r="AJ2006" s="143"/>
      <c r="AK2006" s="143"/>
      <c r="AL2006" s="143"/>
      <c r="AM2006" s="176"/>
      <c r="AN2006" s="179"/>
      <c r="AO2006" s="180"/>
      <c r="AP2006" s="180"/>
      <c r="AQ2006" s="180"/>
      <c r="AR2006" s="180"/>
      <c r="AS2006" s="180"/>
      <c r="AT2006" s="180"/>
      <c r="AU2006" s="180"/>
      <c r="AV2006" s="180"/>
      <c r="AW2006" s="180"/>
      <c r="AX2006" s="180"/>
      <c r="AY2006" s="180"/>
      <c r="AZ2006" s="180"/>
      <c r="BA2006" s="180"/>
      <c r="BB2006" s="180"/>
      <c r="BC2006" s="180"/>
      <c r="BD2006" s="180"/>
      <c r="BE2006" s="180"/>
      <c r="BF2006" s="180"/>
      <c r="BG2006" s="180"/>
      <c r="BH2006" s="180"/>
      <c r="BI2006" s="180"/>
      <c r="BJ2006" s="180"/>
      <c r="BK2006" s="180"/>
      <c r="BL2006" s="180"/>
      <c r="BM2006" s="180"/>
      <c r="BN2006" s="180"/>
      <c r="BO2006" s="180"/>
      <c r="BP2006" s="180"/>
      <c r="BQ2006" s="180"/>
      <c r="BR2006" s="180"/>
      <c r="BS2006" s="180"/>
      <c r="BT2006" s="180"/>
      <c r="BU2006" s="180"/>
      <c r="BV2006" s="180"/>
    </row>
    <row r="2007" spans="1:74" x14ac:dyDescent="0.15">
      <c r="A2007" s="5">
        <v>2003</v>
      </c>
      <c r="B2007" s="5">
        <f>data!A2005</f>
        <v>2016104</v>
      </c>
      <c r="C2007" s="6">
        <f>data!C2005</f>
        <v>5</v>
      </c>
      <c r="D2007" s="7">
        <f>data!D2005</f>
        <v>9</v>
      </c>
      <c r="E2007" s="7">
        <f>data!E2005</f>
        <v>11</v>
      </c>
      <c r="F2007" s="7">
        <f>data!F2005</f>
        <v>18</v>
      </c>
      <c r="G2007" s="7">
        <f>data!G2005</f>
        <v>30</v>
      </c>
      <c r="H2007" s="8">
        <f>data!H2005</f>
        <v>31</v>
      </c>
      <c r="I2007" s="9">
        <f>data!I2005</f>
        <v>4</v>
      </c>
      <c r="J2007" s="175"/>
      <c r="K2007" s="143"/>
      <c r="L2007" s="143"/>
      <c r="M2007" s="143"/>
      <c r="N2007" s="176"/>
      <c r="O2007" s="175"/>
      <c r="P2007" s="143"/>
      <c r="Q2007" s="143"/>
      <c r="R2007" s="143"/>
      <c r="S2007" s="176"/>
      <c r="T2007" s="175"/>
      <c r="U2007" s="143"/>
      <c r="V2007" s="143"/>
      <c r="W2007" s="143"/>
      <c r="X2007" s="176"/>
      <c r="Y2007" s="175"/>
      <c r="Z2007" s="143"/>
      <c r="AA2007" s="143"/>
      <c r="AB2007" s="143"/>
      <c r="AC2007" s="176"/>
      <c r="AD2007" s="175"/>
      <c r="AE2007" s="143"/>
      <c r="AF2007" s="143"/>
      <c r="AG2007" s="143"/>
      <c r="AH2007" s="176"/>
      <c r="AI2007" s="175"/>
      <c r="AJ2007" s="143"/>
      <c r="AK2007" s="143"/>
      <c r="AL2007" s="143"/>
      <c r="AM2007" s="176"/>
      <c r="AN2007" s="179"/>
      <c r="AO2007" s="180"/>
      <c r="AP2007" s="180"/>
      <c r="AQ2007" s="180"/>
      <c r="AR2007" s="180"/>
      <c r="AS2007" s="180"/>
      <c r="AT2007" s="180"/>
      <c r="AU2007" s="180"/>
      <c r="AV2007" s="180"/>
      <c r="AW2007" s="180"/>
      <c r="AX2007" s="180"/>
      <c r="AY2007" s="180"/>
      <c r="AZ2007" s="180"/>
      <c r="BA2007" s="180"/>
      <c r="BB2007" s="180"/>
      <c r="BC2007" s="180"/>
      <c r="BD2007" s="180"/>
      <c r="BE2007" s="180"/>
      <c r="BF2007" s="180"/>
      <c r="BG2007" s="180"/>
      <c r="BH2007" s="180"/>
      <c r="BI2007" s="180"/>
      <c r="BJ2007" s="180"/>
      <c r="BK2007" s="180"/>
      <c r="BL2007" s="180"/>
      <c r="BM2007" s="180"/>
      <c r="BN2007" s="180"/>
      <c r="BO2007" s="180"/>
      <c r="BP2007" s="180"/>
      <c r="BQ2007" s="180"/>
      <c r="BR2007" s="180"/>
      <c r="BS2007" s="180"/>
      <c r="BT2007" s="180"/>
      <c r="BU2007" s="180"/>
      <c r="BV2007" s="180"/>
    </row>
    <row r="2008" spans="1:74" x14ac:dyDescent="0.15">
      <c r="A2008" s="5">
        <v>2004</v>
      </c>
      <c r="B2008" s="5">
        <f>data!A2006</f>
        <v>2016105</v>
      </c>
      <c r="C2008" s="6">
        <f>data!C2006</f>
        <v>8</v>
      </c>
      <c r="D2008" s="7">
        <f>data!D2006</f>
        <v>10</v>
      </c>
      <c r="E2008" s="7">
        <f>data!E2006</f>
        <v>19</v>
      </c>
      <c r="F2008" s="7">
        <f>data!F2006</f>
        <v>27</v>
      </c>
      <c r="G2008" s="7">
        <f>data!G2006</f>
        <v>28</v>
      </c>
      <c r="H2008" s="8">
        <f>data!H2006</f>
        <v>31</v>
      </c>
      <c r="I2008" s="9">
        <f>data!I2006</f>
        <v>16</v>
      </c>
      <c r="J2008" s="175"/>
      <c r="K2008" s="143"/>
      <c r="L2008" s="143"/>
      <c r="M2008" s="143"/>
      <c r="N2008" s="176"/>
      <c r="O2008" s="175"/>
      <c r="P2008" s="143"/>
      <c r="Q2008" s="143"/>
      <c r="R2008" s="143"/>
      <c r="S2008" s="176"/>
      <c r="T2008" s="175"/>
      <c r="U2008" s="143"/>
      <c r="V2008" s="143"/>
      <c r="W2008" s="143"/>
      <c r="X2008" s="176"/>
      <c r="Y2008" s="175"/>
      <c r="Z2008" s="143"/>
      <c r="AA2008" s="143"/>
      <c r="AB2008" s="143"/>
      <c r="AC2008" s="176"/>
      <c r="AD2008" s="175"/>
      <c r="AE2008" s="143"/>
      <c r="AF2008" s="143"/>
      <c r="AG2008" s="143"/>
      <c r="AH2008" s="176"/>
      <c r="AI2008" s="175"/>
      <c r="AJ2008" s="143"/>
      <c r="AK2008" s="143"/>
      <c r="AL2008" s="143"/>
      <c r="AM2008" s="176"/>
      <c r="AN2008" s="179"/>
      <c r="AO2008" s="180"/>
      <c r="AP2008" s="180"/>
      <c r="AQ2008" s="180"/>
      <c r="AR2008" s="180"/>
      <c r="AS2008" s="180"/>
      <c r="AT2008" s="180"/>
      <c r="AU2008" s="180"/>
      <c r="AV2008" s="180"/>
      <c r="AW2008" s="180"/>
      <c r="AX2008" s="180"/>
      <c r="AY2008" s="180"/>
      <c r="AZ2008" s="180"/>
      <c r="BA2008" s="180"/>
      <c r="BB2008" s="180"/>
      <c r="BC2008" s="180"/>
      <c r="BD2008" s="180"/>
      <c r="BE2008" s="180"/>
      <c r="BF2008" s="180"/>
      <c r="BG2008" s="180"/>
      <c r="BH2008" s="180"/>
      <c r="BI2008" s="180"/>
      <c r="BJ2008" s="180"/>
      <c r="BK2008" s="180"/>
      <c r="BL2008" s="180"/>
      <c r="BM2008" s="180"/>
      <c r="BN2008" s="180"/>
      <c r="BO2008" s="180"/>
      <c r="BP2008" s="180"/>
      <c r="BQ2008" s="180"/>
      <c r="BR2008" s="180"/>
      <c r="BS2008" s="180"/>
      <c r="BT2008" s="180"/>
      <c r="BU2008" s="180"/>
      <c r="BV2008" s="180"/>
    </row>
    <row r="2009" spans="1:74" x14ac:dyDescent="0.15">
      <c r="A2009" s="5">
        <v>2005</v>
      </c>
      <c r="B2009" s="5">
        <f>data!A2007</f>
        <v>2016106</v>
      </c>
      <c r="C2009" s="6">
        <f>data!C2007</f>
        <v>4</v>
      </c>
      <c r="D2009" s="7">
        <f>data!D2007</f>
        <v>5</v>
      </c>
      <c r="E2009" s="7">
        <f>data!E2007</f>
        <v>13</v>
      </c>
      <c r="F2009" s="7">
        <f>data!F2007</f>
        <v>22</v>
      </c>
      <c r="G2009" s="7">
        <f>data!G2007</f>
        <v>25</v>
      </c>
      <c r="H2009" s="8">
        <f>data!H2007</f>
        <v>30</v>
      </c>
      <c r="I2009" s="9">
        <f>data!I2007</f>
        <v>4</v>
      </c>
      <c r="J2009" s="175"/>
      <c r="K2009" s="143"/>
      <c r="L2009" s="143"/>
      <c r="M2009" s="143"/>
      <c r="N2009" s="176"/>
      <c r="O2009" s="175"/>
      <c r="P2009" s="143"/>
      <c r="Q2009" s="143"/>
      <c r="R2009" s="143"/>
      <c r="S2009" s="176"/>
      <c r="T2009" s="175"/>
      <c r="U2009" s="143"/>
      <c r="V2009" s="143"/>
      <c r="W2009" s="143"/>
      <c r="X2009" s="176"/>
      <c r="Y2009" s="175"/>
      <c r="Z2009" s="143"/>
      <c r="AA2009" s="143"/>
      <c r="AB2009" s="143"/>
      <c r="AC2009" s="176"/>
      <c r="AD2009" s="175"/>
      <c r="AE2009" s="143"/>
      <c r="AF2009" s="143"/>
      <c r="AG2009" s="143"/>
      <c r="AH2009" s="176"/>
      <c r="AI2009" s="175"/>
      <c r="AJ2009" s="143"/>
      <c r="AK2009" s="143"/>
      <c r="AL2009" s="143"/>
      <c r="AM2009" s="176"/>
      <c r="AN2009" s="179"/>
      <c r="AO2009" s="180"/>
      <c r="AP2009" s="180"/>
      <c r="AQ2009" s="180"/>
      <c r="AR2009" s="180"/>
      <c r="AS2009" s="180"/>
      <c r="AT2009" s="180"/>
      <c r="AU2009" s="180"/>
      <c r="AV2009" s="180"/>
      <c r="AW2009" s="180"/>
      <c r="AX2009" s="180"/>
      <c r="AY2009" s="180"/>
      <c r="AZ2009" s="180"/>
      <c r="BA2009" s="180"/>
      <c r="BB2009" s="180"/>
      <c r="BC2009" s="180"/>
      <c r="BD2009" s="180"/>
      <c r="BE2009" s="180"/>
      <c r="BF2009" s="180"/>
      <c r="BG2009" s="180"/>
      <c r="BH2009" s="180"/>
      <c r="BI2009" s="180"/>
      <c r="BJ2009" s="180"/>
      <c r="BK2009" s="180"/>
      <c r="BL2009" s="180"/>
      <c r="BM2009" s="180"/>
      <c r="BN2009" s="180"/>
      <c r="BO2009" s="180"/>
      <c r="BP2009" s="180"/>
      <c r="BQ2009" s="180"/>
      <c r="BR2009" s="180"/>
      <c r="BS2009" s="180"/>
      <c r="BT2009" s="180"/>
      <c r="BU2009" s="180"/>
      <c r="BV2009" s="180"/>
    </row>
    <row r="2010" spans="1:74" x14ac:dyDescent="0.15">
      <c r="A2010" s="5">
        <v>2006</v>
      </c>
      <c r="B2010" s="5">
        <f>data!A2008</f>
        <v>2016107</v>
      </c>
      <c r="C2010" s="6">
        <f>data!C2008</f>
        <v>6</v>
      </c>
      <c r="D2010" s="7">
        <f>data!D2008</f>
        <v>11</v>
      </c>
      <c r="E2010" s="7">
        <f>data!E2008</f>
        <v>18</v>
      </c>
      <c r="F2010" s="7">
        <f>data!F2008</f>
        <v>26</v>
      </c>
      <c r="G2010" s="7">
        <f>data!G2008</f>
        <v>27</v>
      </c>
      <c r="H2010" s="8">
        <f>data!H2008</f>
        <v>32</v>
      </c>
      <c r="I2010" s="9">
        <f>data!I2008</f>
        <v>1</v>
      </c>
      <c r="J2010" s="175"/>
      <c r="K2010" s="143"/>
      <c r="L2010" s="143"/>
      <c r="M2010" s="143"/>
      <c r="N2010" s="176"/>
      <c r="O2010" s="175"/>
      <c r="P2010" s="143"/>
      <c r="Q2010" s="143"/>
      <c r="R2010" s="143"/>
      <c r="S2010" s="176"/>
      <c r="T2010" s="175"/>
      <c r="U2010" s="143"/>
      <c r="V2010" s="143"/>
      <c r="W2010" s="143"/>
      <c r="X2010" s="176"/>
      <c r="Y2010" s="175"/>
      <c r="Z2010" s="143"/>
      <c r="AA2010" s="143"/>
      <c r="AB2010" s="143"/>
      <c r="AC2010" s="176"/>
      <c r="AD2010" s="175"/>
      <c r="AE2010" s="143"/>
      <c r="AF2010" s="143"/>
      <c r="AG2010" s="143"/>
      <c r="AH2010" s="176"/>
      <c r="AI2010" s="175"/>
      <c r="AJ2010" s="143"/>
      <c r="AK2010" s="143"/>
      <c r="AL2010" s="143"/>
      <c r="AM2010" s="176"/>
      <c r="AN2010" s="179"/>
      <c r="AO2010" s="180"/>
      <c r="AP2010" s="180"/>
      <c r="AQ2010" s="180"/>
      <c r="AR2010" s="180"/>
      <c r="AS2010" s="180"/>
      <c r="AT2010" s="180"/>
      <c r="AU2010" s="180"/>
      <c r="AV2010" s="180"/>
      <c r="AW2010" s="180"/>
      <c r="AX2010" s="180"/>
      <c r="AY2010" s="180"/>
      <c r="AZ2010" s="180"/>
      <c r="BA2010" s="180"/>
      <c r="BB2010" s="180"/>
      <c r="BC2010" s="180"/>
      <c r="BD2010" s="180"/>
      <c r="BE2010" s="180"/>
      <c r="BF2010" s="180"/>
      <c r="BG2010" s="180"/>
      <c r="BH2010" s="180"/>
      <c r="BI2010" s="180"/>
      <c r="BJ2010" s="180"/>
      <c r="BK2010" s="180"/>
      <c r="BL2010" s="180"/>
      <c r="BM2010" s="180"/>
      <c r="BN2010" s="180"/>
      <c r="BO2010" s="180"/>
      <c r="BP2010" s="180"/>
      <c r="BQ2010" s="180"/>
      <c r="BR2010" s="180"/>
      <c r="BS2010" s="180"/>
      <c r="BT2010" s="180"/>
      <c r="BU2010" s="180"/>
      <c r="BV2010" s="180"/>
    </row>
    <row r="2011" spans="1:74" x14ac:dyDescent="0.15">
      <c r="A2011" s="5">
        <v>2007</v>
      </c>
      <c r="B2011" s="5">
        <f>data!A2009</f>
        <v>2016108</v>
      </c>
      <c r="C2011" s="6">
        <f>data!C2009</f>
        <v>2</v>
      </c>
      <c r="D2011" s="7">
        <f>data!D2009</f>
        <v>3</v>
      </c>
      <c r="E2011" s="7">
        <f>data!E2009</f>
        <v>7</v>
      </c>
      <c r="F2011" s="7">
        <f>data!F2009</f>
        <v>8</v>
      </c>
      <c r="G2011" s="7">
        <f>data!G2009</f>
        <v>19</v>
      </c>
      <c r="H2011" s="8">
        <f>data!H2009</f>
        <v>26</v>
      </c>
      <c r="I2011" s="9">
        <f>data!I2009</f>
        <v>16</v>
      </c>
      <c r="J2011" s="175"/>
      <c r="K2011" s="143"/>
      <c r="L2011" s="143"/>
      <c r="M2011" s="143"/>
      <c r="N2011" s="176"/>
      <c r="O2011" s="175"/>
      <c r="P2011" s="143"/>
      <c r="Q2011" s="143"/>
      <c r="R2011" s="143"/>
      <c r="S2011" s="176"/>
      <c r="T2011" s="175"/>
      <c r="U2011" s="143"/>
      <c r="V2011" s="143"/>
      <c r="W2011" s="143"/>
      <c r="X2011" s="176"/>
      <c r="Y2011" s="175"/>
      <c r="Z2011" s="143"/>
      <c r="AA2011" s="143"/>
      <c r="AB2011" s="143"/>
      <c r="AC2011" s="176"/>
      <c r="AD2011" s="175"/>
      <c r="AE2011" s="143"/>
      <c r="AF2011" s="143"/>
      <c r="AG2011" s="143"/>
      <c r="AH2011" s="176"/>
      <c r="AI2011" s="175"/>
      <c r="AJ2011" s="143"/>
      <c r="AK2011" s="143"/>
      <c r="AL2011" s="143"/>
      <c r="AM2011" s="176"/>
      <c r="AN2011" s="179"/>
      <c r="AO2011" s="180"/>
      <c r="AP2011" s="180"/>
      <c r="AQ2011" s="180"/>
      <c r="AR2011" s="180"/>
      <c r="AS2011" s="180"/>
      <c r="AT2011" s="180"/>
      <c r="AU2011" s="180"/>
      <c r="AV2011" s="180"/>
      <c r="AW2011" s="180"/>
      <c r="AX2011" s="180"/>
      <c r="AY2011" s="180"/>
      <c r="AZ2011" s="180"/>
      <c r="BA2011" s="180"/>
      <c r="BB2011" s="180"/>
      <c r="BC2011" s="180"/>
      <c r="BD2011" s="180"/>
      <c r="BE2011" s="180"/>
      <c r="BF2011" s="180"/>
      <c r="BG2011" s="180"/>
      <c r="BH2011" s="180"/>
      <c r="BI2011" s="180"/>
      <c r="BJ2011" s="180"/>
      <c r="BK2011" s="180"/>
      <c r="BL2011" s="180"/>
      <c r="BM2011" s="180"/>
      <c r="BN2011" s="180"/>
      <c r="BO2011" s="180"/>
      <c r="BP2011" s="180"/>
      <c r="BQ2011" s="180"/>
      <c r="BR2011" s="180"/>
      <c r="BS2011" s="180"/>
      <c r="BT2011" s="180"/>
      <c r="BU2011" s="180"/>
      <c r="BV2011" s="180"/>
    </row>
    <row r="2012" spans="1:74" x14ac:dyDescent="0.15">
      <c r="A2012" s="5">
        <v>2008</v>
      </c>
      <c r="B2012" s="5">
        <f>data!A2010</f>
        <v>2016109</v>
      </c>
      <c r="C2012" s="6">
        <f>data!C2010</f>
        <v>9</v>
      </c>
      <c r="D2012" s="7">
        <f>data!D2010</f>
        <v>11</v>
      </c>
      <c r="E2012" s="7">
        <f>data!E2010</f>
        <v>15</v>
      </c>
      <c r="F2012" s="7">
        <f>data!F2010</f>
        <v>16</v>
      </c>
      <c r="G2012" s="7">
        <f>data!G2010</f>
        <v>27</v>
      </c>
      <c r="H2012" s="8">
        <f>data!H2010</f>
        <v>33</v>
      </c>
      <c r="I2012" s="9">
        <f>data!I2010</f>
        <v>5</v>
      </c>
      <c r="J2012" s="175"/>
      <c r="K2012" s="143"/>
      <c r="L2012" s="143"/>
      <c r="M2012" s="143"/>
      <c r="N2012" s="176"/>
      <c r="O2012" s="175"/>
      <c r="P2012" s="143"/>
      <c r="Q2012" s="143"/>
      <c r="R2012" s="143"/>
      <c r="S2012" s="176"/>
      <c r="T2012" s="175"/>
      <c r="U2012" s="143"/>
      <c r="V2012" s="143"/>
      <c r="W2012" s="143"/>
      <c r="X2012" s="176"/>
      <c r="Y2012" s="175"/>
      <c r="Z2012" s="143"/>
      <c r="AA2012" s="143"/>
      <c r="AB2012" s="143"/>
      <c r="AC2012" s="176"/>
      <c r="AD2012" s="175"/>
      <c r="AE2012" s="143"/>
      <c r="AF2012" s="143"/>
      <c r="AG2012" s="143"/>
      <c r="AH2012" s="176"/>
      <c r="AI2012" s="175"/>
      <c r="AJ2012" s="143"/>
      <c r="AK2012" s="143"/>
      <c r="AL2012" s="143"/>
      <c r="AM2012" s="176"/>
      <c r="AN2012" s="179"/>
      <c r="AO2012" s="180"/>
      <c r="AP2012" s="180"/>
      <c r="AQ2012" s="180"/>
      <c r="AR2012" s="180"/>
      <c r="AS2012" s="180"/>
      <c r="AT2012" s="180"/>
      <c r="AU2012" s="180"/>
      <c r="AV2012" s="180"/>
      <c r="AW2012" s="180"/>
      <c r="AX2012" s="180"/>
      <c r="AY2012" s="180"/>
      <c r="AZ2012" s="180"/>
      <c r="BA2012" s="180"/>
      <c r="BB2012" s="180"/>
      <c r="BC2012" s="180"/>
      <c r="BD2012" s="180"/>
      <c r="BE2012" s="180"/>
      <c r="BF2012" s="180"/>
      <c r="BG2012" s="180"/>
      <c r="BH2012" s="180"/>
      <c r="BI2012" s="180"/>
      <c r="BJ2012" s="180"/>
      <c r="BK2012" s="180"/>
      <c r="BL2012" s="180"/>
      <c r="BM2012" s="180"/>
      <c r="BN2012" s="180"/>
      <c r="BO2012" s="180"/>
      <c r="BP2012" s="180"/>
      <c r="BQ2012" s="180"/>
      <c r="BR2012" s="180"/>
      <c r="BS2012" s="180"/>
      <c r="BT2012" s="180"/>
      <c r="BU2012" s="180"/>
      <c r="BV2012" s="180"/>
    </row>
    <row r="2013" spans="1:74" x14ac:dyDescent="0.15">
      <c r="A2013" s="5">
        <v>2009</v>
      </c>
      <c r="B2013" s="5">
        <f>data!A2011</f>
        <v>2016110</v>
      </c>
      <c r="C2013" s="6">
        <f>data!C2011</f>
        <v>5</v>
      </c>
      <c r="D2013" s="7">
        <f>data!D2011</f>
        <v>7</v>
      </c>
      <c r="E2013" s="7">
        <f>data!E2011</f>
        <v>28</v>
      </c>
      <c r="F2013" s="7">
        <f>data!F2011</f>
        <v>31</v>
      </c>
      <c r="G2013" s="7">
        <f>data!G2011</f>
        <v>32</v>
      </c>
      <c r="H2013" s="8">
        <f>data!H2011</f>
        <v>33</v>
      </c>
      <c r="I2013" s="9">
        <f>data!I2011</f>
        <v>8</v>
      </c>
      <c r="J2013" s="175"/>
      <c r="K2013" s="143"/>
      <c r="L2013" s="143"/>
      <c r="M2013" s="143"/>
      <c r="N2013" s="176"/>
      <c r="O2013" s="175"/>
      <c r="P2013" s="143"/>
      <c r="Q2013" s="143"/>
      <c r="R2013" s="143"/>
      <c r="S2013" s="176"/>
      <c r="T2013" s="175"/>
      <c r="U2013" s="143"/>
      <c r="V2013" s="143"/>
      <c r="W2013" s="143"/>
      <c r="X2013" s="176"/>
      <c r="Y2013" s="175"/>
      <c r="Z2013" s="143"/>
      <c r="AA2013" s="143"/>
      <c r="AB2013" s="143"/>
      <c r="AC2013" s="176"/>
      <c r="AD2013" s="175"/>
      <c r="AE2013" s="143"/>
      <c r="AF2013" s="143"/>
      <c r="AG2013" s="143"/>
      <c r="AH2013" s="176"/>
      <c r="AI2013" s="175"/>
      <c r="AJ2013" s="143"/>
      <c r="AK2013" s="143"/>
      <c r="AL2013" s="143"/>
      <c r="AM2013" s="176"/>
      <c r="AN2013" s="179"/>
      <c r="AO2013" s="180"/>
      <c r="AP2013" s="180"/>
      <c r="AQ2013" s="180"/>
      <c r="AR2013" s="180"/>
      <c r="AS2013" s="180"/>
      <c r="AT2013" s="180"/>
      <c r="AU2013" s="180"/>
      <c r="AV2013" s="180"/>
      <c r="AW2013" s="180"/>
      <c r="AX2013" s="180"/>
      <c r="AY2013" s="180"/>
      <c r="AZ2013" s="180"/>
      <c r="BA2013" s="180"/>
      <c r="BB2013" s="180"/>
      <c r="BC2013" s="180"/>
      <c r="BD2013" s="180"/>
      <c r="BE2013" s="180"/>
      <c r="BF2013" s="180"/>
      <c r="BG2013" s="180"/>
      <c r="BH2013" s="180"/>
      <c r="BI2013" s="180"/>
      <c r="BJ2013" s="180"/>
      <c r="BK2013" s="180"/>
      <c r="BL2013" s="180"/>
      <c r="BM2013" s="180"/>
      <c r="BN2013" s="180"/>
      <c r="BO2013" s="180"/>
      <c r="BP2013" s="180"/>
      <c r="BQ2013" s="180"/>
      <c r="BR2013" s="180"/>
      <c r="BS2013" s="180"/>
      <c r="BT2013" s="180"/>
      <c r="BU2013" s="180"/>
      <c r="BV2013" s="180"/>
    </row>
    <row r="2014" spans="1:74" x14ac:dyDescent="0.15">
      <c r="A2014" s="5">
        <v>2010</v>
      </c>
      <c r="B2014" s="5">
        <f>data!A2012</f>
        <v>2016111</v>
      </c>
      <c r="C2014" s="6">
        <f>data!C2012</f>
        <v>2</v>
      </c>
      <c r="D2014" s="7">
        <f>data!D2012</f>
        <v>4</v>
      </c>
      <c r="E2014" s="7">
        <f>data!E2012</f>
        <v>7</v>
      </c>
      <c r="F2014" s="7">
        <f>data!F2012</f>
        <v>14</v>
      </c>
      <c r="G2014" s="7">
        <f>data!G2012</f>
        <v>15</v>
      </c>
      <c r="H2014" s="8">
        <f>data!H2012</f>
        <v>32</v>
      </c>
      <c r="I2014" s="9">
        <f>data!I2012</f>
        <v>4</v>
      </c>
      <c r="J2014" s="175"/>
      <c r="K2014" s="143"/>
      <c r="L2014" s="143"/>
      <c r="M2014" s="143"/>
      <c r="N2014" s="176"/>
      <c r="O2014" s="175"/>
      <c r="P2014" s="143"/>
      <c r="Q2014" s="143"/>
      <c r="R2014" s="143"/>
      <c r="S2014" s="176"/>
      <c r="T2014" s="175"/>
      <c r="U2014" s="143"/>
      <c r="V2014" s="143"/>
      <c r="W2014" s="143"/>
      <c r="X2014" s="176"/>
      <c r="Y2014" s="175"/>
      <c r="Z2014" s="143"/>
      <c r="AA2014" s="143"/>
      <c r="AB2014" s="143"/>
      <c r="AC2014" s="176"/>
      <c r="AD2014" s="175"/>
      <c r="AE2014" s="143"/>
      <c r="AF2014" s="143"/>
      <c r="AG2014" s="143"/>
      <c r="AH2014" s="176"/>
      <c r="AI2014" s="175"/>
      <c r="AJ2014" s="143"/>
      <c r="AK2014" s="143"/>
      <c r="AL2014" s="143"/>
      <c r="AM2014" s="176"/>
      <c r="AN2014" s="179"/>
      <c r="AO2014" s="180"/>
      <c r="AP2014" s="180"/>
      <c r="AQ2014" s="180"/>
      <c r="AR2014" s="180"/>
      <c r="AS2014" s="180"/>
      <c r="AT2014" s="180"/>
      <c r="AU2014" s="180"/>
      <c r="AV2014" s="180"/>
      <c r="AW2014" s="180"/>
      <c r="AX2014" s="180"/>
      <c r="AY2014" s="180"/>
      <c r="AZ2014" s="180"/>
      <c r="BA2014" s="180"/>
      <c r="BB2014" s="180"/>
      <c r="BC2014" s="180"/>
      <c r="BD2014" s="180"/>
      <c r="BE2014" s="180"/>
      <c r="BF2014" s="180"/>
      <c r="BG2014" s="180"/>
      <c r="BH2014" s="180"/>
      <c r="BI2014" s="180"/>
      <c r="BJ2014" s="180"/>
      <c r="BK2014" s="180"/>
      <c r="BL2014" s="180"/>
      <c r="BM2014" s="180"/>
      <c r="BN2014" s="180"/>
      <c r="BO2014" s="180"/>
      <c r="BP2014" s="180"/>
      <c r="BQ2014" s="180"/>
      <c r="BR2014" s="180"/>
      <c r="BS2014" s="180"/>
      <c r="BT2014" s="180"/>
      <c r="BU2014" s="180"/>
      <c r="BV2014" s="180"/>
    </row>
    <row r="2015" spans="1:74" x14ac:dyDescent="0.15">
      <c r="A2015" s="5">
        <v>2011</v>
      </c>
      <c r="B2015" s="5">
        <f>data!A2013</f>
        <v>2016112</v>
      </c>
      <c r="C2015" s="6">
        <f>data!C2013</f>
        <v>6</v>
      </c>
      <c r="D2015" s="7">
        <f>data!D2013</f>
        <v>12</v>
      </c>
      <c r="E2015" s="7">
        <f>data!E2013</f>
        <v>14</v>
      </c>
      <c r="F2015" s="7">
        <f>data!F2013</f>
        <v>15</v>
      </c>
      <c r="G2015" s="7">
        <f>data!G2013</f>
        <v>18</v>
      </c>
      <c r="H2015" s="8">
        <f>data!H2013</f>
        <v>25</v>
      </c>
      <c r="I2015" s="9">
        <f>data!I2013</f>
        <v>12</v>
      </c>
      <c r="J2015" s="175"/>
      <c r="K2015" s="143"/>
      <c r="L2015" s="143"/>
      <c r="M2015" s="143"/>
      <c r="N2015" s="176"/>
      <c r="O2015" s="175"/>
      <c r="P2015" s="143"/>
      <c r="Q2015" s="143"/>
      <c r="R2015" s="143"/>
      <c r="S2015" s="176"/>
      <c r="T2015" s="175"/>
      <c r="U2015" s="143"/>
      <c r="V2015" s="143"/>
      <c r="W2015" s="143"/>
      <c r="X2015" s="176"/>
      <c r="Y2015" s="175"/>
      <c r="Z2015" s="143"/>
      <c r="AA2015" s="143"/>
      <c r="AB2015" s="143"/>
      <c r="AC2015" s="176"/>
      <c r="AD2015" s="175"/>
      <c r="AE2015" s="143"/>
      <c r="AF2015" s="143"/>
      <c r="AG2015" s="143"/>
      <c r="AH2015" s="176"/>
      <c r="AI2015" s="175"/>
      <c r="AJ2015" s="143"/>
      <c r="AK2015" s="143"/>
      <c r="AL2015" s="143"/>
      <c r="AM2015" s="176"/>
      <c r="AN2015" s="179"/>
      <c r="AO2015" s="180"/>
      <c r="AP2015" s="180"/>
      <c r="AQ2015" s="180"/>
      <c r="AR2015" s="180"/>
      <c r="AS2015" s="180"/>
      <c r="AT2015" s="180"/>
      <c r="AU2015" s="180"/>
      <c r="AV2015" s="180"/>
      <c r="AW2015" s="180"/>
      <c r="AX2015" s="180"/>
      <c r="AY2015" s="180"/>
      <c r="AZ2015" s="180"/>
      <c r="BA2015" s="180"/>
      <c r="BB2015" s="180"/>
      <c r="BC2015" s="180"/>
      <c r="BD2015" s="180"/>
      <c r="BE2015" s="180"/>
      <c r="BF2015" s="180"/>
      <c r="BG2015" s="180"/>
      <c r="BH2015" s="180"/>
      <c r="BI2015" s="180"/>
      <c r="BJ2015" s="180"/>
      <c r="BK2015" s="180"/>
      <c r="BL2015" s="180"/>
      <c r="BM2015" s="180"/>
      <c r="BN2015" s="180"/>
      <c r="BO2015" s="180"/>
      <c r="BP2015" s="180"/>
      <c r="BQ2015" s="180"/>
      <c r="BR2015" s="180"/>
      <c r="BS2015" s="180"/>
      <c r="BT2015" s="180"/>
      <c r="BU2015" s="180"/>
      <c r="BV2015" s="180"/>
    </row>
    <row r="2016" spans="1:74" x14ac:dyDescent="0.15">
      <c r="A2016" s="5">
        <v>2012</v>
      </c>
      <c r="B2016" s="5">
        <f>data!A2014</f>
        <v>2016113</v>
      </c>
      <c r="C2016" s="6">
        <f>data!C2014</f>
        <v>1</v>
      </c>
      <c r="D2016" s="7">
        <f>data!D2014</f>
        <v>11</v>
      </c>
      <c r="E2016" s="7">
        <f>data!E2014</f>
        <v>16</v>
      </c>
      <c r="F2016" s="7">
        <f>data!F2014</f>
        <v>17</v>
      </c>
      <c r="G2016" s="7">
        <f>data!G2014</f>
        <v>20</v>
      </c>
      <c r="H2016" s="8">
        <f>data!H2014</f>
        <v>26</v>
      </c>
      <c r="I2016" s="9">
        <f>data!I2014</f>
        <v>14</v>
      </c>
      <c r="J2016" s="175"/>
      <c r="K2016" s="143"/>
      <c r="L2016" s="143"/>
      <c r="M2016" s="143"/>
      <c r="N2016" s="176"/>
      <c r="O2016" s="175"/>
      <c r="P2016" s="143"/>
      <c r="Q2016" s="143"/>
      <c r="R2016" s="143"/>
      <c r="S2016" s="176"/>
      <c r="T2016" s="175"/>
      <c r="U2016" s="143"/>
      <c r="V2016" s="143"/>
      <c r="W2016" s="143"/>
      <c r="X2016" s="176"/>
      <c r="Y2016" s="175"/>
      <c r="Z2016" s="143"/>
      <c r="AA2016" s="143"/>
      <c r="AB2016" s="143"/>
      <c r="AC2016" s="176"/>
      <c r="AD2016" s="175"/>
      <c r="AE2016" s="143"/>
      <c r="AF2016" s="143"/>
      <c r="AG2016" s="143"/>
      <c r="AH2016" s="176"/>
      <c r="AI2016" s="175"/>
      <c r="AJ2016" s="143"/>
      <c r="AK2016" s="143"/>
      <c r="AL2016" s="143"/>
      <c r="AM2016" s="176"/>
      <c r="AN2016" s="179"/>
      <c r="AO2016" s="180"/>
      <c r="AP2016" s="180"/>
      <c r="AQ2016" s="180"/>
      <c r="AR2016" s="180"/>
      <c r="AS2016" s="180"/>
      <c r="AT2016" s="180"/>
      <c r="AU2016" s="180"/>
      <c r="AV2016" s="180"/>
      <c r="AW2016" s="180"/>
      <c r="AX2016" s="180"/>
      <c r="AY2016" s="180"/>
      <c r="AZ2016" s="180"/>
      <c r="BA2016" s="180"/>
      <c r="BB2016" s="180"/>
      <c r="BC2016" s="180"/>
      <c r="BD2016" s="180"/>
      <c r="BE2016" s="180"/>
      <c r="BF2016" s="180"/>
      <c r="BG2016" s="180"/>
      <c r="BH2016" s="180"/>
      <c r="BI2016" s="180"/>
      <c r="BJ2016" s="180"/>
      <c r="BK2016" s="180"/>
      <c r="BL2016" s="180"/>
      <c r="BM2016" s="180"/>
      <c r="BN2016" s="180"/>
      <c r="BO2016" s="180"/>
      <c r="BP2016" s="180"/>
      <c r="BQ2016" s="180"/>
      <c r="BR2016" s="180"/>
      <c r="BS2016" s="180"/>
      <c r="BT2016" s="180"/>
      <c r="BU2016" s="180"/>
      <c r="BV2016" s="180"/>
    </row>
    <row r="2017" spans="1:74" x14ac:dyDescent="0.15">
      <c r="A2017" s="5">
        <v>2013</v>
      </c>
      <c r="B2017" s="5">
        <f>data!A2015</f>
        <v>2016114</v>
      </c>
      <c r="C2017" s="6">
        <f>data!C2015</f>
        <v>5</v>
      </c>
      <c r="D2017" s="7">
        <f>data!D2015</f>
        <v>16</v>
      </c>
      <c r="E2017" s="7">
        <f>data!E2015</f>
        <v>20</v>
      </c>
      <c r="F2017" s="7">
        <f>data!F2015</f>
        <v>22</v>
      </c>
      <c r="G2017" s="7">
        <f>data!G2015</f>
        <v>27</v>
      </c>
      <c r="H2017" s="8">
        <f>data!H2015</f>
        <v>29</v>
      </c>
      <c r="I2017" s="9">
        <f>data!I2015</f>
        <v>9</v>
      </c>
      <c r="J2017" s="175"/>
      <c r="K2017" s="143"/>
      <c r="L2017" s="143"/>
      <c r="M2017" s="143"/>
      <c r="N2017" s="176"/>
      <c r="O2017" s="175"/>
      <c r="P2017" s="143"/>
      <c r="Q2017" s="143"/>
      <c r="R2017" s="143"/>
      <c r="S2017" s="176"/>
      <c r="T2017" s="175"/>
      <c r="U2017" s="143"/>
      <c r="V2017" s="143"/>
      <c r="W2017" s="143"/>
      <c r="X2017" s="176"/>
      <c r="Y2017" s="175"/>
      <c r="Z2017" s="143"/>
      <c r="AA2017" s="143"/>
      <c r="AB2017" s="143"/>
      <c r="AC2017" s="176"/>
      <c r="AD2017" s="175"/>
      <c r="AE2017" s="143"/>
      <c r="AF2017" s="143"/>
      <c r="AG2017" s="143"/>
      <c r="AH2017" s="176"/>
      <c r="AI2017" s="175"/>
      <c r="AJ2017" s="143"/>
      <c r="AK2017" s="143"/>
      <c r="AL2017" s="143"/>
      <c r="AM2017" s="176"/>
      <c r="AN2017" s="179"/>
      <c r="AO2017" s="180"/>
      <c r="AP2017" s="180"/>
      <c r="AQ2017" s="180"/>
      <c r="AR2017" s="180"/>
      <c r="AS2017" s="180"/>
      <c r="AT2017" s="180"/>
      <c r="AU2017" s="180"/>
      <c r="AV2017" s="180"/>
      <c r="AW2017" s="180"/>
      <c r="AX2017" s="180"/>
      <c r="AY2017" s="180"/>
      <c r="AZ2017" s="180"/>
      <c r="BA2017" s="180"/>
      <c r="BB2017" s="180"/>
      <c r="BC2017" s="180"/>
      <c r="BD2017" s="180"/>
      <c r="BE2017" s="180"/>
      <c r="BF2017" s="180"/>
      <c r="BG2017" s="180"/>
      <c r="BH2017" s="180"/>
      <c r="BI2017" s="180"/>
      <c r="BJ2017" s="180"/>
      <c r="BK2017" s="180"/>
      <c r="BL2017" s="180"/>
      <c r="BM2017" s="180"/>
      <c r="BN2017" s="180"/>
      <c r="BO2017" s="180"/>
      <c r="BP2017" s="180"/>
      <c r="BQ2017" s="180"/>
      <c r="BR2017" s="180"/>
      <c r="BS2017" s="180"/>
      <c r="BT2017" s="180"/>
      <c r="BU2017" s="180"/>
      <c r="BV2017" s="180"/>
    </row>
    <row r="2018" spans="1:74" x14ac:dyDescent="0.15">
      <c r="A2018" s="5">
        <v>2014</v>
      </c>
      <c r="B2018" s="5">
        <f>data!A2016</f>
        <v>2016115</v>
      </c>
      <c r="C2018" s="6">
        <f>data!C2016</f>
        <v>6</v>
      </c>
      <c r="D2018" s="7">
        <f>data!D2016</f>
        <v>8</v>
      </c>
      <c r="E2018" s="7">
        <f>data!E2016</f>
        <v>20</v>
      </c>
      <c r="F2018" s="7">
        <f>data!F2016</f>
        <v>22</v>
      </c>
      <c r="G2018" s="7">
        <f>data!G2016</f>
        <v>26</v>
      </c>
      <c r="H2018" s="8">
        <f>data!H2016</f>
        <v>27</v>
      </c>
      <c r="I2018" s="9">
        <f>data!I2016</f>
        <v>9</v>
      </c>
      <c r="J2018" s="175"/>
      <c r="K2018" s="143"/>
      <c r="L2018" s="143"/>
      <c r="M2018" s="143"/>
      <c r="N2018" s="176"/>
      <c r="O2018" s="175"/>
      <c r="P2018" s="143"/>
      <c r="Q2018" s="143"/>
      <c r="R2018" s="143"/>
      <c r="S2018" s="176"/>
      <c r="T2018" s="175"/>
      <c r="U2018" s="143"/>
      <c r="V2018" s="143"/>
      <c r="W2018" s="143"/>
      <c r="X2018" s="176"/>
      <c r="Y2018" s="175"/>
      <c r="Z2018" s="143"/>
      <c r="AA2018" s="143"/>
      <c r="AB2018" s="143"/>
      <c r="AC2018" s="176"/>
      <c r="AD2018" s="175"/>
      <c r="AE2018" s="143"/>
      <c r="AF2018" s="143"/>
      <c r="AG2018" s="143"/>
      <c r="AH2018" s="176"/>
      <c r="AI2018" s="175"/>
      <c r="AJ2018" s="143"/>
      <c r="AK2018" s="143"/>
      <c r="AL2018" s="143"/>
      <c r="AM2018" s="176"/>
      <c r="AN2018" s="179"/>
      <c r="AO2018" s="180"/>
      <c r="AP2018" s="180"/>
      <c r="AQ2018" s="180"/>
      <c r="AR2018" s="180"/>
      <c r="AS2018" s="180"/>
      <c r="AT2018" s="180"/>
      <c r="AU2018" s="180"/>
      <c r="AV2018" s="180"/>
      <c r="AW2018" s="180"/>
      <c r="AX2018" s="180"/>
      <c r="AY2018" s="180"/>
      <c r="AZ2018" s="180"/>
      <c r="BA2018" s="180"/>
      <c r="BB2018" s="180"/>
      <c r="BC2018" s="180"/>
      <c r="BD2018" s="180"/>
      <c r="BE2018" s="180"/>
      <c r="BF2018" s="180"/>
      <c r="BG2018" s="180"/>
      <c r="BH2018" s="180"/>
      <c r="BI2018" s="180"/>
      <c r="BJ2018" s="180"/>
      <c r="BK2018" s="180"/>
      <c r="BL2018" s="180"/>
      <c r="BM2018" s="180"/>
      <c r="BN2018" s="180"/>
      <c r="BO2018" s="180"/>
      <c r="BP2018" s="180"/>
      <c r="BQ2018" s="180"/>
      <c r="BR2018" s="180"/>
      <c r="BS2018" s="180"/>
      <c r="BT2018" s="180"/>
      <c r="BU2018" s="180"/>
      <c r="BV2018" s="180"/>
    </row>
    <row r="2019" spans="1:74" x14ac:dyDescent="0.15">
      <c r="A2019" s="5">
        <v>2015</v>
      </c>
      <c r="B2019" s="5">
        <f>data!A2017</f>
        <v>2016116</v>
      </c>
      <c r="C2019" s="6">
        <f>data!C2017</f>
        <v>7</v>
      </c>
      <c r="D2019" s="7">
        <f>data!D2017</f>
        <v>18</v>
      </c>
      <c r="E2019" s="7">
        <f>data!E2017</f>
        <v>20</v>
      </c>
      <c r="F2019" s="7">
        <f>data!F2017</f>
        <v>23</v>
      </c>
      <c r="G2019" s="7">
        <f>data!G2017</f>
        <v>27</v>
      </c>
      <c r="H2019" s="8">
        <f>data!H2017</f>
        <v>31</v>
      </c>
      <c r="I2019" s="9">
        <f>data!I2017</f>
        <v>13</v>
      </c>
      <c r="J2019" s="175"/>
      <c r="K2019" s="143"/>
      <c r="L2019" s="143"/>
      <c r="M2019" s="143"/>
      <c r="N2019" s="176"/>
      <c r="O2019" s="175"/>
      <c r="P2019" s="143"/>
      <c r="Q2019" s="143"/>
      <c r="R2019" s="143"/>
      <c r="S2019" s="176"/>
      <c r="T2019" s="175"/>
      <c r="U2019" s="143"/>
      <c r="V2019" s="143"/>
      <c r="W2019" s="143"/>
      <c r="X2019" s="176"/>
      <c r="Y2019" s="175"/>
      <c r="Z2019" s="143"/>
      <c r="AA2019" s="143"/>
      <c r="AB2019" s="143"/>
      <c r="AC2019" s="176"/>
      <c r="AD2019" s="175"/>
      <c r="AE2019" s="143"/>
      <c r="AF2019" s="143"/>
      <c r="AG2019" s="143"/>
      <c r="AH2019" s="176"/>
      <c r="AI2019" s="175"/>
      <c r="AJ2019" s="143"/>
      <c r="AK2019" s="143"/>
      <c r="AL2019" s="143"/>
      <c r="AM2019" s="176"/>
      <c r="AN2019" s="179"/>
      <c r="AO2019" s="180"/>
      <c r="AP2019" s="180"/>
      <c r="AQ2019" s="180"/>
      <c r="AR2019" s="180"/>
      <c r="AS2019" s="180"/>
      <c r="AT2019" s="180"/>
      <c r="AU2019" s="180"/>
      <c r="AV2019" s="180"/>
      <c r="AW2019" s="180"/>
      <c r="AX2019" s="180"/>
      <c r="AY2019" s="180"/>
      <c r="AZ2019" s="180"/>
      <c r="BA2019" s="180"/>
      <c r="BB2019" s="180"/>
      <c r="BC2019" s="180"/>
      <c r="BD2019" s="180"/>
      <c r="BE2019" s="180"/>
      <c r="BF2019" s="180"/>
      <c r="BG2019" s="180"/>
      <c r="BH2019" s="180"/>
      <c r="BI2019" s="180"/>
      <c r="BJ2019" s="180"/>
      <c r="BK2019" s="180"/>
      <c r="BL2019" s="180"/>
      <c r="BM2019" s="180"/>
      <c r="BN2019" s="180"/>
      <c r="BO2019" s="180"/>
      <c r="BP2019" s="180"/>
      <c r="BQ2019" s="180"/>
      <c r="BR2019" s="180"/>
      <c r="BS2019" s="180"/>
      <c r="BT2019" s="180"/>
      <c r="BU2019" s="180"/>
      <c r="BV2019" s="180"/>
    </row>
    <row r="2020" spans="1:74" x14ac:dyDescent="0.15">
      <c r="A2020" s="5">
        <v>2016</v>
      </c>
      <c r="B2020" s="5">
        <f>data!A2018</f>
        <v>2016117</v>
      </c>
      <c r="C2020" s="6">
        <f>data!C2018</f>
        <v>3</v>
      </c>
      <c r="D2020" s="7">
        <f>data!D2018</f>
        <v>10</v>
      </c>
      <c r="E2020" s="7">
        <f>data!E2018</f>
        <v>14</v>
      </c>
      <c r="F2020" s="7">
        <f>data!F2018</f>
        <v>17</v>
      </c>
      <c r="G2020" s="7">
        <f>data!G2018</f>
        <v>28</v>
      </c>
      <c r="H2020" s="8">
        <f>data!H2018</f>
        <v>33</v>
      </c>
      <c r="I2020" s="9">
        <f>data!I2018</f>
        <v>2</v>
      </c>
      <c r="J2020" s="175"/>
      <c r="K2020" s="143"/>
      <c r="L2020" s="143"/>
      <c r="M2020" s="143"/>
      <c r="N2020" s="176"/>
      <c r="O2020" s="175"/>
      <c r="P2020" s="143"/>
      <c r="Q2020" s="143"/>
      <c r="R2020" s="143"/>
      <c r="S2020" s="176"/>
      <c r="T2020" s="175"/>
      <c r="U2020" s="143"/>
      <c r="V2020" s="143"/>
      <c r="W2020" s="143"/>
      <c r="X2020" s="176"/>
      <c r="Y2020" s="175"/>
      <c r="Z2020" s="143"/>
      <c r="AA2020" s="143"/>
      <c r="AB2020" s="143"/>
      <c r="AC2020" s="176"/>
      <c r="AD2020" s="175"/>
      <c r="AE2020" s="143"/>
      <c r="AF2020" s="143"/>
      <c r="AG2020" s="143"/>
      <c r="AH2020" s="176"/>
      <c r="AI2020" s="175"/>
      <c r="AJ2020" s="143"/>
      <c r="AK2020" s="143"/>
      <c r="AL2020" s="143"/>
      <c r="AM2020" s="176"/>
      <c r="AN2020" s="179"/>
      <c r="AO2020" s="180"/>
      <c r="AP2020" s="180"/>
      <c r="AQ2020" s="180"/>
      <c r="AR2020" s="180"/>
      <c r="AS2020" s="180"/>
      <c r="AT2020" s="180"/>
      <c r="AU2020" s="180"/>
      <c r="AV2020" s="180"/>
      <c r="AW2020" s="180"/>
      <c r="AX2020" s="180"/>
      <c r="AY2020" s="180"/>
      <c r="AZ2020" s="180"/>
      <c r="BA2020" s="180"/>
      <c r="BB2020" s="180"/>
      <c r="BC2020" s="180"/>
      <c r="BD2020" s="180"/>
      <c r="BE2020" s="180"/>
      <c r="BF2020" s="180"/>
      <c r="BG2020" s="180"/>
      <c r="BH2020" s="180"/>
      <c r="BI2020" s="180"/>
      <c r="BJ2020" s="180"/>
      <c r="BK2020" s="180"/>
      <c r="BL2020" s="180"/>
      <c r="BM2020" s="180"/>
      <c r="BN2020" s="180"/>
      <c r="BO2020" s="180"/>
      <c r="BP2020" s="180"/>
      <c r="BQ2020" s="180"/>
      <c r="BR2020" s="180"/>
      <c r="BS2020" s="180"/>
      <c r="BT2020" s="180"/>
      <c r="BU2020" s="180"/>
      <c r="BV2020" s="180"/>
    </row>
    <row r="2021" spans="1:74" x14ac:dyDescent="0.15">
      <c r="A2021" s="5">
        <v>2017</v>
      </c>
      <c r="B2021" s="5">
        <f>data!A2019</f>
        <v>2016118</v>
      </c>
      <c r="C2021" s="6">
        <f>data!C2019</f>
        <v>9</v>
      </c>
      <c r="D2021" s="7">
        <f>data!D2019</f>
        <v>14</v>
      </c>
      <c r="E2021" s="7">
        <f>data!E2019</f>
        <v>22</v>
      </c>
      <c r="F2021" s="7">
        <f>data!F2019</f>
        <v>23</v>
      </c>
      <c r="G2021" s="7">
        <f>data!G2019</f>
        <v>31</v>
      </c>
      <c r="H2021" s="8">
        <f>data!H2019</f>
        <v>33</v>
      </c>
      <c r="I2021" s="9">
        <f>data!I2019</f>
        <v>14</v>
      </c>
      <c r="J2021" s="175"/>
      <c r="K2021" s="143"/>
      <c r="L2021" s="143"/>
      <c r="M2021" s="143"/>
      <c r="N2021" s="176"/>
      <c r="O2021" s="175"/>
      <c r="P2021" s="143"/>
      <c r="Q2021" s="143"/>
      <c r="R2021" s="143"/>
      <c r="S2021" s="176"/>
      <c r="T2021" s="175"/>
      <c r="U2021" s="143"/>
      <c r="V2021" s="143"/>
      <c r="W2021" s="143"/>
      <c r="X2021" s="176"/>
      <c r="Y2021" s="175"/>
      <c r="Z2021" s="143"/>
      <c r="AA2021" s="143"/>
      <c r="AB2021" s="143"/>
      <c r="AC2021" s="176"/>
      <c r="AD2021" s="175"/>
      <c r="AE2021" s="143"/>
      <c r="AF2021" s="143"/>
      <c r="AG2021" s="143"/>
      <c r="AH2021" s="176"/>
      <c r="AI2021" s="175"/>
      <c r="AJ2021" s="143"/>
      <c r="AK2021" s="143"/>
      <c r="AL2021" s="143"/>
      <c r="AM2021" s="176"/>
      <c r="AN2021" s="179"/>
      <c r="AO2021" s="180"/>
      <c r="AP2021" s="180"/>
      <c r="AQ2021" s="180"/>
      <c r="AR2021" s="180"/>
      <c r="AS2021" s="180"/>
      <c r="AT2021" s="180"/>
      <c r="AU2021" s="180"/>
      <c r="AV2021" s="180"/>
      <c r="AW2021" s="180"/>
      <c r="AX2021" s="180"/>
      <c r="AY2021" s="180"/>
      <c r="AZ2021" s="180"/>
      <c r="BA2021" s="180"/>
      <c r="BB2021" s="180"/>
      <c r="BC2021" s="180"/>
      <c r="BD2021" s="180"/>
      <c r="BE2021" s="180"/>
      <c r="BF2021" s="180"/>
      <c r="BG2021" s="180"/>
      <c r="BH2021" s="180"/>
      <c r="BI2021" s="180"/>
      <c r="BJ2021" s="180"/>
      <c r="BK2021" s="180"/>
      <c r="BL2021" s="180"/>
      <c r="BM2021" s="180"/>
      <c r="BN2021" s="180"/>
      <c r="BO2021" s="180"/>
      <c r="BP2021" s="180"/>
      <c r="BQ2021" s="180"/>
      <c r="BR2021" s="180"/>
      <c r="BS2021" s="180"/>
      <c r="BT2021" s="180"/>
      <c r="BU2021" s="180"/>
      <c r="BV2021" s="180"/>
    </row>
    <row r="2022" spans="1:74" x14ac:dyDescent="0.15">
      <c r="A2022" s="5">
        <v>2018</v>
      </c>
      <c r="B2022" s="5">
        <f>data!A2020</f>
        <v>2016119</v>
      </c>
      <c r="C2022" s="6">
        <f>data!C2020</f>
        <v>9</v>
      </c>
      <c r="D2022" s="7">
        <f>data!D2020</f>
        <v>19</v>
      </c>
      <c r="E2022" s="7">
        <f>data!E2020</f>
        <v>21</v>
      </c>
      <c r="F2022" s="7">
        <f>data!F2020</f>
        <v>30</v>
      </c>
      <c r="G2022" s="7">
        <f>data!G2020</f>
        <v>31</v>
      </c>
      <c r="H2022" s="8">
        <f>data!H2020</f>
        <v>32</v>
      </c>
      <c r="I2022" s="9">
        <f>data!I2020</f>
        <v>4</v>
      </c>
      <c r="J2022" s="175"/>
      <c r="K2022" s="143"/>
      <c r="L2022" s="143"/>
      <c r="M2022" s="143"/>
      <c r="N2022" s="176"/>
      <c r="O2022" s="175"/>
      <c r="P2022" s="143"/>
      <c r="Q2022" s="143"/>
      <c r="R2022" s="143"/>
      <c r="S2022" s="176"/>
      <c r="T2022" s="175"/>
      <c r="U2022" s="143"/>
      <c r="V2022" s="143"/>
      <c r="W2022" s="143"/>
      <c r="X2022" s="176"/>
      <c r="Y2022" s="175"/>
      <c r="Z2022" s="143"/>
      <c r="AA2022" s="143"/>
      <c r="AB2022" s="143"/>
      <c r="AC2022" s="176"/>
      <c r="AD2022" s="175"/>
      <c r="AE2022" s="143"/>
      <c r="AF2022" s="143"/>
      <c r="AG2022" s="143"/>
      <c r="AH2022" s="176"/>
      <c r="AI2022" s="175"/>
      <c r="AJ2022" s="143"/>
      <c r="AK2022" s="143"/>
      <c r="AL2022" s="143"/>
      <c r="AM2022" s="176"/>
      <c r="AN2022" s="179"/>
      <c r="AO2022" s="180"/>
      <c r="AP2022" s="180"/>
      <c r="AQ2022" s="180"/>
      <c r="AR2022" s="180"/>
      <c r="AS2022" s="180"/>
      <c r="AT2022" s="180"/>
      <c r="AU2022" s="180"/>
      <c r="AV2022" s="180"/>
      <c r="AW2022" s="180"/>
      <c r="AX2022" s="180"/>
      <c r="AY2022" s="180"/>
      <c r="AZ2022" s="180"/>
      <c r="BA2022" s="180"/>
      <c r="BB2022" s="180"/>
      <c r="BC2022" s="180"/>
      <c r="BD2022" s="180"/>
      <c r="BE2022" s="180"/>
      <c r="BF2022" s="180"/>
      <c r="BG2022" s="180"/>
      <c r="BH2022" s="180"/>
      <c r="BI2022" s="180"/>
      <c r="BJ2022" s="180"/>
      <c r="BK2022" s="180"/>
      <c r="BL2022" s="180"/>
      <c r="BM2022" s="180"/>
      <c r="BN2022" s="180"/>
      <c r="BO2022" s="180"/>
      <c r="BP2022" s="180"/>
      <c r="BQ2022" s="180"/>
      <c r="BR2022" s="180"/>
      <c r="BS2022" s="180"/>
      <c r="BT2022" s="180"/>
      <c r="BU2022" s="180"/>
      <c r="BV2022" s="180"/>
    </row>
    <row r="2023" spans="1:74" x14ac:dyDescent="0.15">
      <c r="A2023" s="5">
        <v>2019</v>
      </c>
      <c r="B2023" s="5">
        <f>data!A2021</f>
        <v>2016120</v>
      </c>
      <c r="C2023" s="6">
        <f>data!C2021</f>
        <v>2</v>
      </c>
      <c r="D2023" s="7">
        <f>data!D2021</f>
        <v>5</v>
      </c>
      <c r="E2023" s="7">
        <f>data!E2021</f>
        <v>6</v>
      </c>
      <c r="F2023" s="7">
        <f>data!F2021</f>
        <v>21</v>
      </c>
      <c r="G2023" s="7">
        <f>data!G2021</f>
        <v>25</v>
      </c>
      <c r="H2023" s="8">
        <f>data!H2021</f>
        <v>28</v>
      </c>
      <c r="I2023" s="9">
        <f>data!I2021</f>
        <v>9</v>
      </c>
      <c r="J2023" s="175"/>
      <c r="K2023" s="143"/>
      <c r="L2023" s="143"/>
      <c r="M2023" s="143"/>
      <c r="N2023" s="176"/>
      <c r="O2023" s="175"/>
      <c r="P2023" s="143"/>
      <c r="Q2023" s="143"/>
      <c r="R2023" s="143"/>
      <c r="S2023" s="176"/>
      <c r="T2023" s="175"/>
      <c r="U2023" s="143"/>
      <c r="V2023" s="143"/>
      <c r="W2023" s="143"/>
      <c r="X2023" s="176"/>
      <c r="Y2023" s="175"/>
      <c r="Z2023" s="143"/>
      <c r="AA2023" s="143"/>
      <c r="AB2023" s="143"/>
      <c r="AC2023" s="176"/>
      <c r="AD2023" s="175"/>
      <c r="AE2023" s="143"/>
      <c r="AF2023" s="143"/>
      <c r="AG2023" s="143"/>
      <c r="AH2023" s="176"/>
      <c r="AI2023" s="175"/>
      <c r="AJ2023" s="143"/>
      <c r="AK2023" s="143"/>
      <c r="AL2023" s="143"/>
      <c r="AM2023" s="176"/>
      <c r="AN2023" s="179"/>
      <c r="AO2023" s="180"/>
      <c r="AP2023" s="180"/>
      <c r="AQ2023" s="180"/>
      <c r="AR2023" s="180"/>
      <c r="AS2023" s="180"/>
      <c r="AT2023" s="180"/>
      <c r="AU2023" s="180"/>
      <c r="AV2023" s="180"/>
      <c r="AW2023" s="180"/>
      <c r="AX2023" s="180"/>
      <c r="AY2023" s="180"/>
      <c r="AZ2023" s="180"/>
      <c r="BA2023" s="180"/>
      <c r="BB2023" s="180"/>
      <c r="BC2023" s="180"/>
      <c r="BD2023" s="180"/>
      <c r="BE2023" s="180"/>
      <c r="BF2023" s="180"/>
      <c r="BG2023" s="180"/>
      <c r="BH2023" s="180"/>
      <c r="BI2023" s="180"/>
      <c r="BJ2023" s="180"/>
      <c r="BK2023" s="180"/>
      <c r="BL2023" s="180"/>
      <c r="BM2023" s="180"/>
      <c r="BN2023" s="180"/>
      <c r="BO2023" s="180"/>
      <c r="BP2023" s="180"/>
      <c r="BQ2023" s="180"/>
      <c r="BR2023" s="180"/>
      <c r="BS2023" s="180"/>
      <c r="BT2023" s="180"/>
      <c r="BU2023" s="180"/>
      <c r="BV2023" s="180"/>
    </row>
    <row r="2024" spans="1:74" x14ac:dyDescent="0.15">
      <c r="A2024" s="5">
        <v>2020</v>
      </c>
      <c r="B2024" s="5">
        <f>data!A2022</f>
        <v>2016121</v>
      </c>
      <c r="C2024" s="6">
        <f>data!C2022</f>
        <v>2</v>
      </c>
      <c r="D2024" s="7">
        <f>data!D2022</f>
        <v>3</v>
      </c>
      <c r="E2024" s="7">
        <f>data!E2022</f>
        <v>10</v>
      </c>
      <c r="F2024" s="7">
        <f>data!F2022</f>
        <v>23</v>
      </c>
      <c r="G2024" s="7">
        <f>data!G2022</f>
        <v>25</v>
      </c>
      <c r="H2024" s="8">
        <f>data!H2022</f>
        <v>28</v>
      </c>
      <c r="I2024" s="9">
        <f>data!I2022</f>
        <v>9</v>
      </c>
      <c r="J2024" s="175"/>
      <c r="K2024" s="143"/>
      <c r="L2024" s="143"/>
      <c r="M2024" s="143"/>
      <c r="N2024" s="176"/>
      <c r="O2024" s="175"/>
      <c r="P2024" s="143"/>
      <c r="Q2024" s="143"/>
      <c r="R2024" s="143"/>
      <c r="S2024" s="176"/>
      <c r="T2024" s="175"/>
      <c r="U2024" s="143"/>
      <c r="V2024" s="143"/>
      <c r="W2024" s="143"/>
      <c r="X2024" s="176"/>
      <c r="Y2024" s="175"/>
      <c r="Z2024" s="143"/>
      <c r="AA2024" s="143"/>
      <c r="AB2024" s="143"/>
      <c r="AC2024" s="176"/>
      <c r="AD2024" s="175"/>
      <c r="AE2024" s="143"/>
      <c r="AF2024" s="143"/>
      <c r="AG2024" s="143"/>
      <c r="AH2024" s="176"/>
      <c r="AI2024" s="175"/>
      <c r="AJ2024" s="143"/>
      <c r="AK2024" s="143"/>
      <c r="AL2024" s="143"/>
      <c r="AM2024" s="176"/>
      <c r="AN2024" s="179"/>
      <c r="AO2024" s="180"/>
      <c r="AP2024" s="180"/>
      <c r="AQ2024" s="180"/>
      <c r="AR2024" s="180"/>
      <c r="AS2024" s="180"/>
      <c r="AT2024" s="180"/>
      <c r="AU2024" s="180"/>
      <c r="AV2024" s="180"/>
      <c r="AW2024" s="180"/>
      <c r="AX2024" s="180"/>
      <c r="AY2024" s="180"/>
      <c r="AZ2024" s="180"/>
      <c r="BA2024" s="180"/>
      <c r="BB2024" s="180"/>
      <c r="BC2024" s="180"/>
      <c r="BD2024" s="180"/>
      <c r="BE2024" s="180"/>
      <c r="BF2024" s="180"/>
      <c r="BG2024" s="180"/>
      <c r="BH2024" s="180"/>
      <c r="BI2024" s="180"/>
      <c r="BJ2024" s="180"/>
      <c r="BK2024" s="180"/>
      <c r="BL2024" s="180"/>
      <c r="BM2024" s="180"/>
      <c r="BN2024" s="180"/>
      <c r="BO2024" s="180"/>
      <c r="BP2024" s="180"/>
      <c r="BQ2024" s="180"/>
      <c r="BR2024" s="180"/>
      <c r="BS2024" s="180"/>
      <c r="BT2024" s="180"/>
      <c r="BU2024" s="180"/>
      <c r="BV2024" s="180"/>
    </row>
    <row r="2025" spans="1:74" x14ac:dyDescent="0.15">
      <c r="A2025" s="5">
        <v>2021</v>
      </c>
      <c r="B2025" s="5">
        <f>data!A2023</f>
        <v>2016122</v>
      </c>
      <c r="C2025" s="6">
        <f>data!C2023</f>
        <v>15</v>
      </c>
      <c r="D2025" s="7">
        <f>data!D2023</f>
        <v>22</v>
      </c>
      <c r="E2025" s="7">
        <f>data!E2023</f>
        <v>23</v>
      </c>
      <c r="F2025" s="7">
        <f>data!F2023</f>
        <v>24</v>
      </c>
      <c r="G2025" s="7">
        <f>data!G2023</f>
        <v>28</v>
      </c>
      <c r="H2025" s="8">
        <f>data!H2023</f>
        <v>29</v>
      </c>
      <c r="I2025" s="9">
        <f>data!I2023</f>
        <v>8</v>
      </c>
      <c r="J2025" s="175"/>
      <c r="K2025" s="143"/>
      <c r="L2025" s="143"/>
      <c r="M2025" s="143"/>
      <c r="N2025" s="176"/>
      <c r="O2025" s="175"/>
      <c r="P2025" s="143"/>
      <c r="Q2025" s="143"/>
      <c r="R2025" s="143"/>
      <c r="S2025" s="176"/>
      <c r="T2025" s="175"/>
      <c r="U2025" s="143"/>
      <c r="V2025" s="143"/>
      <c r="W2025" s="143"/>
      <c r="X2025" s="176"/>
      <c r="Y2025" s="175"/>
      <c r="Z2025" s="143"/>
      <c r="AA2025" s="143"/>
      <c r="AB2025" s="143"/>
      <c r="AC2025" s="176"/>
      <c r="AD2025" s="175"/>
      <c r="AE2025" s="143"/>
      <c r="AF2025" s="143"/>
      <c r="AG2025" s="143"/>
      <c r="AH2025" s="176"/>
      <c r="AI2025" s="175"/>
      <c r="AJ2025" s="143"/>
      <c r="AK2025" s="143"/>
      <c r="AL2025" s="143"/>
      <c r="AM2025" s="176"/>
      <c r="AN2025" s="179"/>
      <c r="AO2025" s="180"/>
      <c r="AP2025" s="180"/>
      <c r="AQ2025" s="180"/>
      <c r="AR2025" s="180"/>
      <c r="AS2025" s="180"/>
      <c r="AT2025" s="180"/>
      <c r="AU2025" s="180"/>
      <c r="AV2025" s="180"/>
      <c r="AW2025" s="180"/>
      <c r="AX2025" s="180"/>
      <c r="AY2025" s="180"/>
      <c r="AZ2025" s="180"/>
      <c r="BA2025" s="180"/>
      <c r="BB2025" s="180"/>
      <c r="BC2025" s="180"/>
      <c r="BD2025" s="180"/>
      <c r="BE2025" s="180"/>
      <c r="BF2025" s="180"/>
      <c r="BG2025" s="180"/>
      <c r="BH2025" s="180"/>
      <c r="BI2025" s="180"/>
      <c r="BJ2025" s="180"/>
      <c r="BK2025" s="180"/>
      <c r="BL2025" s="180"/>
      <c r="BM2025" s="180"/>
      <c r="BN2025" s="180"/>
      <c r="BO2025" s="180"/>
      <c r="BP2025" s="180"/>
      <c r="BQ2025" s="180"/>
      <c r="BR2025" s="180"/>
      <c r="BS2025" s="180"/>
      <c r="BT2025" s="180"/>
      <c r="BU2025" s="180"/>
      <c r="BV2025" s="180"/>
    </row>
    <row r="2026" spans="1:74" x14ac:dyDescent="0.15">
      <c r="A2026" s="5">
        <v>2022</v>
      </c>
      <c r="B2026" s="5">
        <f>data!A2024</f>
        <v>2016123</v>
      </c>
      <c r="C2026" s="6">
        <f>data!C2024</f>
        <v>7</v>
      </c>
      <c r="D2026" s="7">
        <f>data!D2024</f>
        <v>9</v>
      </c>
      <c r="E2026" s="7">
        <f>data!E2024</f>
        <v>12</v>
      </c>
      <c r="F2026" s="7">
        <f>data!F2024</f>
        <v>14</v>
      </c>
      <c r="G2026" s="7">
        <f>data!G2024</f>
        <v>20</v>
      </c>
      <c r="H2026" s="8">
        <f>data!H2024</f>
        <v>27</v>
      </c>
      <c r="I2026" s="9">
        <f>data!I2024</f>
        <v>16</v>
      </c>
      <c r="J2026" s="175"/>
      <c r="K2026" s="143"/>
      <c r="L2026" s="143"/>
      <c r="M2026" s="143"/>
      <c r="N2026" s="176"/>
      <c r="O2026" s="175"/>
      <c r="P2026" s="143"/>
      <c r="Q2026" s="143"/>
      <c r="R2026" s="143"/>
      <c r="S2026" s="176"/>
      <c r="T2026" s="175"/>
      <c r="U2026" s="143"/>
      <c r="V2026" s="143"/>
      <c r="W2026" s="143"/>
      <c r="X2026" s="176"/>
      <c r="Y2026" s="175"/>
      <c r="Z2026" s="143"/>
      <c r="AA2026" s="143"/>
      <c r="AB2026" s="143"/>
      <c r="AC2026" s="176"/>
      <c r="AD2026" s="175"/>
      <c r="AE2026" s="143"/>
      <c r="AF2026" s="143"/>
      <c r="AG2026" s="143"/>
      <c r="AH2026" s="176"/>
      <c r="AI2026" s="175"/>
      <c r="AJ2026" s="143"/>
      <c r="AK2026" s="143"/>
      <c r="AL2026" s="143"/>
      <c r="AM2026" s="176"/>
      <c r="AN2026" s="179"/>
      <c r="AO2026" s="180"/>
      <c r="AP2026" s="180"/>
      <c r="AQ2026" s="180"/>
      <c r="AR2026" s="180"/>
      <c r="AS2026" s="180"/>
      <c r="AT2026" s="180"/>
      <c r="AU2026" s="180"/>
      <c r="AV2026" s="180"/>
      <c r="AW2026" s="180"/>
      <c r="AX2026" s="180"/>
      <c r="AY2026" s="180"/>
      <c r="AZ2026" s="180"/>
      <c r="BA2026" s="180"/>
      <c r="BB2026" s="180"/>
      <c r="BC2026" s="180"/>
      <c r="BD2026" s="180"/>
      <c r="BE2026" s="180"/>
      <c r="BF2026" s="180"/>
      <c r="BG2026" s="180"/>
      <c r="BH2026" s="180"/>
      <c r="BI2026" s="180"/>
      <c r="BJ2026" s="180"/>
      <c r="BK2026" s="180"/>
      <c r="BL2026" s="180"/>
      <c r="BM2026" s="180"/>
      <c r="BN2026" s="180"/>
      <c r="BO2026" s="180"/>
      <c r="BP2026" s="180"/>
      <c r="BQ2026" s="180"/>
      <c r="BR2026" s="180"/>
      <c r="BS2026" s="180"/>
      <c r="BT2026" s="180"/>
      <c r="BU2026" s="180"/>
      <c r="BV2026" s="180"/>
    </row>
    <row r="2027" spans="1:74" x14ac:dyDescent="0.15">
      <c r="A2027" s="5">
        <v>2023</v>
      </c>
      <c r="B2027" s="5">
        <f>data!A2025</f>
        <v>2016124</v>
      </c>
      <c r="C2027" s="6">
        <f>data!C2025</f>
        <v>9</v>
      </c>
      <c r="D2027" s="7">
        <f>data!D2025</f>
        <v>15</v>
      </c>
      <c r="E2027" s="7">
        <f>data!E2025</f>
        <v>21</v>
      </c>
      <c r="F2027" s="7">
        <f>data!F2025</f>
        <v>24</v>
      </c>
      <c r="G2027" s="7">
        <f>data!G2025</f>
        <v>27</v>
      </c>
      <c r="H2027" s="8">
        <f>data!H2025</f>
        <v>32</v>
      </c>
      <c r="I2027" s="9">
        <f>data!I2025</f>
        <v>10</v>
      </c>
      <c r="J2027" s="175"/>
      <c r="K2027" s="143"/>
      <c r="L2027" s="143"/>
      <c r="M2027" s="143"/>
      <c r="N2027" s="176"/>
      <c r="O2027" s="175"/>
      <c r="P2027" s="143"/>
      <c r="Q2027" s="143"/>
      <c r="R2027" s="143"/>
      <c r="S2027" s="176"/>
      <c r="T2027" s="175"/>
      <c r="U2027" s="143"/>
      <c r="V2027" s="143"/>
      <c r="W2027" s="143"/>
      <c r="X2027" s="176"/>
      <c r="Y2027" s="175"/>
      <c r="Z2027" s="143"/>
      <c r="AA2027" s="143"/>
      <c r="AB2027" s="143"/>
      <c r="AC2027" s="176"/>
      <c r="AD2027" s="175"/>
      <c r="AE2027" s="143"/>
      <c r="AF2027" s="143"/>
      <c r="AG2027" s="143"/>
      <c r="AH2027" s="176"/>
      <c r="AI2027" s="175"/>
      <c r="AJ2027" s="143"/>
      <c r="AK2027" s="143"/>
      <c r="AL2027" s="143"/>
      <c r="AM2027" s="176"/>
      <c r="AN2027" s="179"/>
      <c r="AO2027" s="180"/>
      <c r="AP2027" s="180"/>
      <c r="AQ2027" s="180"/>
      <c r="AR2027" s="180"/>
      <c r="AS2027" s="180"/>
      <c r="AT2027" s="180"/>
      <c r="AU2027" s="180"/>
      <c r="AV2027" s="180"/>
      <c r="AW2027" s="180"/>
      <c r="AX2027" s="180"/>
      <c r="AY2027" s="180"/>
      <c r="AZ2027" s="180"/>
      <c r="BA2027" s="180"/>
      <c r="BB2027" s="180"/>
      <c r="BC2027" s="180"/>
      <c r="BD2027" s="180"/>
      <c r="BE2027" s="180"/>
      <c r="BF2027" s="180"/>
      <c r="BG2027" s="180"/>
      <c r="BH2027" s="180"/>
      <c r="BI2027" s="180"/>
      <c r="BJ2027" s="180"/>
      <c r="BK2027" s="180"/>
      <c r="BL2027" s="180"/>
      <c r="BM2027" s="180"/>
      <c r="BN2027" s="180"/>
      <c r="BO2027" s="180"/>
      <c r="BP2027" s="180"/>
      <c r="BQ2027" s="180"/>
      <c r="BR2027" s="180"/>
      <c r="BS2027" s="180"/>
      <c r="BT2027" s="180"/>
      <c r="BU2027" s="180"/>
      <c r="BV2027" s="180"/>
    </row>
    <row r="2028" spans="1:74" x14ac:dyDescent="0.15">
      <c r="A2028" s="5">
        <v>2024</v>
      </c>
      <c r="B2028" s="5">
        <f>data!A2026</f>
        <v>2016125</v>
      </c>
      <c r="C2028" s="6">
        <f>data!C2026</f>
        <v>1</v>
      </c>
      <c r="D2028" s="7">
        <f>data!D2026</f>
        <v>6</v>
      </c>
      <c r="E2028" s="7">
        <f>data!E2026</f>
        <v>8</v>
      </c>
      <c r="F2028" s="7">
        <f>data!F2026</f>
        <v>20</v>
      </c>
      <c r="G2028" s="7">
        <f>data!G2026</f>
        <v>27</v>
      </c>
      <c r="H2028" s="8">
        <f>data!H2026</f>
        <v>30</v>
      </c>
      <c r="I2028" s="9">
        <f>data!I2026</f>
        <v>3</v>
      </c>
      <c r="J2028" s="175"/>
      <c r="K2028" s="143"/>
      <c r="L2028" s="143"/>
      <c r="M2028" s="143"/>
      <c r="N2028" s="176"/>
      <c r="O2028" s="175"/>
      <c r="P2028" s="143"/>
      <c r="Q2028" s="143"/>
      <c r="R2028" s="143"/>
      <c r="S2028" s="176"/>
      <c r="T2028" s="175"/>
      <c r="U2028" s="143"/>
      <c r="V2028" s="143"/>
      <c r="W2028" s="143"/>
      <c r="X2028" s="176"/>
      <c r="Y2028" s="175"/>
      <c r="Z2028" s="143"/>
      <c r="AA2028" s="143"/>
      <c r="AB2028" s="143"/>
      <c r="AC2028" s="176"/>
      <c r="AD2028" s="175"/>
      <c r="AE2028" s="143"/>
      <c r="AF2028" s="143"/>
      <c r="AG2028" s="143"/>
      <c r="AH2028" s="176"/>
      <c r="AI2028" s="175"/>
      <c r="AJ2028" s="143"/>
      <c r="AK2028" s="143"/>
      <c r="AL2028" s="143"/>
      <c r="AM2028" s="176"/>
      <c r="AN2028" s="179"/>
      <c r="AO2028" s="180"/>
      <c r="AP2028" s="180"/>
      <c r="AQ2028" s="180"/>
      <c r="AR2028" s="180"/>
      <c r="AS2028" s="180"/>
      <c r="AT2028" s="180"/>
      <c r="AU2028" s="180"/>
      <c r="AV2028" s="180"/>
      <c r="AW2028" s="180"/>
      <c r="AX2028" s="180"/>
      <c r="AY2028" s="180"/>
      <c r="AZ2028" s="180"/>
      <c r="BA2028" s="180"/>
      <c r="BB2028" s="180"/>
      <c r="BC2028" s="180"/>
      <c r="BD2028" s="180"/>
      <c r="BE2028" s="180"/>
      <c r="BF2028" s="180"/>
      <c r="BG2028" s="180"/>
      <c r="BH2028" s="180"/>
      <c r="BI2028" s="180"/>
      <c r="BJ2028" s="180"/>
      <c r="BK2028" s="180"/>
      <c r="BL2028" s="180"/>
      <c r="BM2028" s="180"/>
      <c r="BN2028" s="180"/>
      <c r="BO2028" s="180"/>
      <c r="BP2028" s="180"/>
      <c r="BQ2028" s="180"/>
      <c r="BR2028" s="180"/>
      <c r="BS2028" s="180"/>
      <c r="BT2028" s="180"/>
      <c r="BU2028" s="180"/>
      <c r="BV2028" s="180"/>
    </row>
    <row r="2029" spans="1:74" x14ac:dyDescent="0.15">
      <c r="A2029" s="5">
        <v>2025</v>
      </c>
      <c r="B2029" s="5">
        <f>data!A2027</f>
        <v>2016126</v>
      </c>
      <c r="C2029" s="6">
        <f>data!C2027</f>
        <v>2</v>
      </c>
      <c r="D2029" s="7">
        <f>data!D2027</f>
        <v>6</v>
      </c>
      <c r="E2029" s="7">
        <f>data!E2027</f>
        <v>12</v>
      </c>
      <c r="F2029" s="7">
        <f>data!F2027</f>
        <v>17</v>
      </c>
      <c r="G2029" s="7">
        <f>data!G2027</f>
        <v>18</v>
      </c>
      <c r="H2029" s="8">
        <f>data!H2027</f>
        <v>19</v>
      </c>
      <c r="I2029" s="9">
        <f>data!I2027</f>
        <v>10</v>
      </c>
      <c r="J2029" s="175"/>
      <c r="K2029" s="143"/>
      <c r="L2029" s="143"/>
      <c r="M2029" s="143"/>
      <c r="N2029" s="176"/>
      <c r="O2029" s="175"/>
      <c r="P2029" s="143"/>
      <c r="Q2029" s="143"/>
      <c r="R2029" s="143"/>
      <c r="S2029" s="176"/>
      <c r="T2029" s="175"/>
      <c r="U2029" s="143"/>
      <c r="V2029" s="143"/>
      <c r="W2029" s="143"/>
      <c r="X2029" s="176"/>
      <c r="Y2029" s="175"/>
      <c r="Z2029" s="143"/>
      <c r="AA2029" s="143"/>
      <c r="AB2029" s="143"/>
      <c r="AC2029" s="176"/>
      <c r="AD2029" s="175"/>
      <c r="AE2029" s="143"/>
      <c r="AF2029" s="143"/>
      <c r="AG2029" s="143"/>
      <c r="AH2029" s="176"/>
      <c r="AI2029" s="175"/>
      <c r="AJ2029" s="143"/>
      <c r="AK2029" s="143"/>
      <c r="AL2029" s="143"/>
      <c r="AM2029" s="176"/>
      <c r="AN2029" s="179"/>
      <c r="AO2029" s="180"/>
      <c r="AP2029" s="180"/>
      <c r="AQ2029" s="180"/>
      <c r="AR2029" s="180"/>
      <c r="AS2029" s="180"/>
      <c r="AT2029" s="180"/>
      <c r="AU2029" s="180"/>
      <c r="AV2029" s="180"/>
      <c r="AW2029" s="180"/>
      <c r="AX2029" s="180"/>
      <c r="AY2029" s="180"/>
      <c r="AZ2029" s="180"/>
      <c r="BA2029" s="180"/>
      <c r="BB2029" s="180"/>
      <c r="BC2029" s="180"/>
      <c r="BD2029" s="180"/>
      <c r="BE2029" s="180"/>
      <c r="BF2029" s="180"/>
      <c r="BG2029" s="180"/>
      <c r="BH2029" s="180"/>
      <c r="BI2029" s="180"/>
      <c r="BJ2029" s="180"/>
      <c r="BK2029" s="180"/>
      <c r="BL2029" s="180"/>
      <c r="BM2029" s="180"/>
      <c r="BN2029" s="180"/>
      <c r="BO2029" s="180"/>
      <c r="BP2029" s="180"/>
      <c r="BQ2029" s="180"/>
      <c r="BR2029" s="180"/>
      <c r="BS2029" s="180"/>
      <c r="BT2029" s="180"/>
      <c r="BU2029" s="180"/>
      <c r="BV2029" s="180"/>
    </row>
    <row r="2030" spans="1:74" x14ac:dyDescent="0.15">
      <c r="A2030" s="5">
        <v>2026</v>
      </c>
      <c r="B2030" s="5">
        <f>data!A2028</f>
        <v>2016127</v>
      </c>
      <c r="C2030" s="6">
        <f>data!C2028</f>
        <v>7</v>
      </c>
      <c r="D2030" s="7">
        <f>data!D2028</f>
        <v>12</v>
      </c>
      <c r="E2030" s="7">
        <f>data!E2028</f>
        <v>17</v>
      </c>
      <c r="F2030" s="7">
        <f>data!F2028</f>
        <v>26</v>
      </c>
      <c r="G2030" s="7">
        <f>data!G2028</f>
        <v>29</v>
      </c>
      <c r="H2030" s="8">
        <f>data!H2028</f>
        <v>31</v>
      </c>
      <c r="I2030" s="9">
        <f>data!I2028</f>
        <v>16</v>
      </c>
      <c r="J2030" s="175"/>
      <c r="K2030" s="143"/>
      <c r="L2030" s="143"/>
      <c r="M2030" s="143"/>
      <c r="N2030" s="176"/>
      <c r="O2030" s="175"/>
      <c r="P2030" s="143"/>
      <c r="Q2030" s="143"/>
      <c r="R2030" s="143"/>
      <c r="S2030" s="176"/>
      <c r="T2030" s="175"/>
      <c r="U2030" s="143"/>
      <c r="V2030" s="143"/>
      <c r="W2030" s="143"/>
      <c r="X2030" s="176"/>
      <c r="Y2030" s="175"/>
      <c r="Z2030" s="143"/>
      <c r="AA2030" s="143"/>
      <c r="AB2030" s="143"/>
      <c r="AC2030" s="176"/>
      <c r="AD2030" s="175"/>
      <c r="AE2030" s="143"/>
      <c r="AF2030" s="143"/>
      <c r="AG2030" s="143"/>
      <c r="AH2030" s="176"/>
      <c r="AI2030" s="175"/>
      <c r="AJ2030" s="143"/>
      <c r="AK2030" s="143"/>
      <c r="AL2030" s="143"/>
      <c r="AM2030" s="176"/>
      <c r="AN2030" s="179"/>
      <c r="AO2030" s="180"/>
      <c r="AP2030" s="180"/>
      <c r="AQ2030" s="180"/>
      <c r="AR2030" s="180"/>
      <c r="AS2030" s="180"/>
      <c r="AT2030" s="180"/>
      <c r="AU2030" s="180"/>
      <c r="AV2030" s="180"/>
      <c r="AW2030" s="180"/>
      <c r="AX2030" s="180"/>
      <c r="AY2030" s="180"/>
      <c r="AZ2030" s="180"/>
      <c r="BA2030" s="180"/>
      <c r="BB2030" s="180"/>
      <c r="BC2030" s="180"/>
      <c r="BD2030" s="180"/>
      <c r="BE2030" s="180"/>
      <c r="BF2030" s="180"/>
      <c r="BG2030" s="180"/>
      <c r="BH2030" s="180"/>
      <c r="BI2030" s="180"/>
      <c r="BJ2030" s="180"/>
      <c r="BK2030" s="180"/>
      <c r="BL2030" s="180"/>
      <c r="BM2030" s="180"/>
      <c r="BN2030" s="180"/>
      <c r="BO2030" s="180"/>
      <c r="BP2030" s="180"/>
      <c r="BQ2030" s="180"/>
      <c r="BR2030" s="180"/>
      <c r="BS2030" s="180"/>
      <c r="BT2030" s="180"/>
      <c r="BU2030" s="180"/>
      <c r="BV2030" s="180"/>
    </row>
    <row r="2031" spans="1:74" x14ac:dyDescent="0.15">
      <c r="A2031" s="5">
        <v>2027</v>
      </c>
      <c r="B2031" s="5">
        <f>data!A2029</f>
        <v>2016128</v>
      </c>
      <c r="C2031" s="6">
        <f>data!C2029</f>
        <v>4</v>
      </c>
      <c r="D2031" s="7">
        <f>data!D2029</f>
        <v>9</v>
      </c>
      <c r="E2031" s="7">
        <f>data!E2029</f>
        <v>11</v>
      </c>
      <c r="F2031" s="7">
        <f>data!F2029</f>
        <v>17</v>
      </c>
      <c r="G2031" s="7">
        <f>data!G2029</f>
        <v>26</v>
      </c>
      <c r="H2031" s="8">
        <f>data!H2029</f>
        <v>27</v>
      </c>
      <c r="I2031" s="9">
        <f>data!I2029</f>
        <v>13</v>
      </c>
      <c r="J2031" s="175"/>
      <c r="K2031" s="143"/>
      <c r="L2031" s="143"/>
      <c r="M2031" s="143"/>
      <c r="N2031" s="176"/>
      <c r="O2031" s="175"/>
      <c r="P2031" s="143"/>
      <c r="Q2031" s="143"/>
      <c r="R2031" s="143"/>
      <c r="S2031" s="176"/>
      <c r="T2031" s="175"/>
      <c r="U2031" s="143"/>
      <c r="V2031" s="143"/>
      <c r="W2031" s="143"/>
      <c r="X2031" s="176"/>
      <c r="Y2031" s="175"/>
      <c r="Z2031" s="143"/>
      <c r="AA2031" s="143"/>
      <c r="AB2031" s="143"/>
      <c r="AC2031" s="176"/>
      <c r="AD2031" s="175"/>
      <c r="AE2031" s="143"/>
      <c r="AF2031" s="143"/>
      <c r="AG2031" s="143"/>
      <c r="AH2031" s="176"/>
      <c r="AI2031" s="175"/>
      <c r="AJ2031" s="143"/>
      <c r="AK2031" s="143"/>
      <c r="AL2031" s="143"/>
      <c r="AM2031" s="176"/>
      <c r="AN2031" s="179"/>
      <c r="AO2031" s="180"/>
      <c r="AP2031" s="180"/>
      <c r="AQ2031" s="180"/>
      <c r="AR2031" s="180"/>
      <c r="AS2031" s="180"/>
      <c r="AT2031" s="180"/>
      <c r="AU2031" s="180"/>
      <c r="AV2031" s="180"/>
      <c r="AW2031" s="180"/>
      <c r="AX2031" s="180"/>
      <c r="AY2031" s="180"/>
      <c r="AZ2031" s="180"/>
      <c r="BA2031" s="180"/>
      <c r="BB2031" s="180"/>
      <c r="BC2031" s="180"/>
      <c r="BD2031" s="180"/>
      <c r="BE2031" s="180"/>
      <c r="BF2031" s="180"/>
      <c r="BG2031" s="180"/>
      <c r="BH2031" s="180"/>
      <c r="BI2031" s="180"/>
      <c r="BJ2031" s="180"/>
      <c r="BK2031" s="180"/>
      <c r="BL2031" s="180"/>
      <c r="BM2031" s="180"/>
      <c r="BN2031" s="180"/>
      <c r="BO2031" s="180"/>
      <c r="BP2031" s="180"/>
      <c r="BQ2031" s="180"/>
      <c r="BR2031" s="180"/>
      <c r="BS2031" s="180"/>
      <c r="BT2031" s="180"/>
      <c r="BU2031" s="180"/>
      <c r="BV2031" s="180"/>
    </row>
    <row r="2032" spans="1:74" x14ac:dyDescent="0.15">
      <c r="A2032" s="5">
        <v>2028</v>
      </c>
      <c r="B2032" s="5">
        <f>data!A2030</f>
        <v>2016129</v>
      </c>
      <c r="C2032" s="6">
        <f>data!C2030</f>
        <v>5</v>
      </c>
      <c r="D2032" s="7">
        <f>data!D2030</f>
        <v>6</v>
      </c>
      <c r="E2032" s="7">
        <f>data!E2030</f>
        <v>8</v>
      </c>
      <c r="F2032" s="7">
        <f>data!F2030</f>
        <v>21</v>
      </c>
      <c r="G2032" s="7">
        <f>data!G2030</f>
        <v>31</v>
      </c>
      <c r="H2032" s="8">
        <f>data!H2030</f>
        <v>33</v>
      </c>
      <c r="I2032" s="9">
        <f>data!I2030</f>
        <v>14</v>
      </c>
      <c r="J2032" s="175"/>
      <c r="K2032" s="143"/>
      <c r="L2032" s="143"/>
      <c r="M2032" s="143"/>
      <c r="N2032" s="176"/>
      <c r="O2032" s="175"/>
      <c r="P2032" s="143"/>
      <c r="Q2032" s="143"/>
      <c r="R2032" s="143"/>
      <c r="S2032" s="176"/>
      <c r="T2032" s="175"/>
      <c r="U2032" s="143"/>
      <c r="V2032" s="143"/>
      <c r="W2032" s="143"/>
      <c r="X2032" s="176"/>
      <c r="Y2032" s="175"/>
      <c r="Z2032" s="143"/>
      <c r="AA2032" s="143"/>
      <c r="AB2032" s="143"/>
      <c r="AC2032" s="176"/>
      <c r="AD2032" s="175"/>
      <c r="AE2032" s="143"/>
      <c r="AF2032" s="143"/>
      <c r="AG2032" s="143"/>
      <c r="AH2032" s="176"/>
      <c r="AI2032" s="175"/>
      <c r="AJ2032" s="143"/>
      <c r="AK2032" s="143"/>
      <c r="AL2032" s="143"/>
      <c r="AM2032" s="176"/>
      <c r="AN2032" s="179"/>
      <c r="AO2032" s="180"/>
      <c r="AP2032" s="180"/>
      <c r="AQ2032" s="180"/>
      <c r="AR2032" s="180"/>
      <c r="AS2032" s="180"/>
      <c r="AT2032" s="180"/>
      <c r="AU2032" s="180"/>
      <c r="AV2032" s="180"/>
      <c r="AW2032" s="180"/>
      <c r="AX2032" s="180"/>
      <c r="AY2032" s="180"/>
      <c r="AZ2032" s="180"/>
      <c r="BA2032" s="180"/>
      <c r="BB2032" s="180"/>
      <c r="BC2032" s="180"/>
      <c r="BD2032" s="180"/>
      <c r="BE2032" s="180"/>
      <c r="BF2032" s="180"/>
      <c r="BG2032" s="180"/>
      <c r="BH2032" s="180"/>
      <c r="BI2032" s="180"/>
      <c r="BJ2032" s="180"/>
      <c r="BK2032" s="180"/>
      <c r="BL2032" s="180"/>
      <c r="BM2032" s="180"/>
      <c r="BN2032" s="180"/>
      <c r="BO2032" s="180"/>
      <c r="BP2032" s="180"/>
      <c r="BQ2032" s="180"/>
      <c r="BR2032" s="180"/>
      <c r="BS2032" s="180"/>
      <c r="BT2032" s="180"/>
      <c r="BU2032" s="180"/>
      <c r="BV2032" s="180"/>
    </row>
    <row r="2033" spans="1:74" x14ac:dyDescent="0.15">
      <c r="A2033" s="5">
        <v>2029</v>
      </c>
      <c r="B2033" s="5">
        <f>data!A2031</f>
        <v>2016130</v>
      </c>
      <c r="C2033" s="6">
        <f>data!C2031</f>
        <v>3</v>
      </c>
      <c r="D2033" s="7">
        <f>data!D2031</f>
        <v>17</v>
      </c>
      <c r="E2033" s="7">
        <f>data!E2031</f>
        <v>21</v>
      </c>
      <c r="F2033" s="7">
        <f>data!F2031</f>
        <v>23</v>
      </c>
      <c r="G2033" s="7">
        <f>data!G2031</f>
        <v>27</v>
      </c>
      <c r="H2033" s="8">
        <f>data!H2031</f>
        <v>28</v>
      </c>
      <c r="I2033" s="9">
        <f>data!I2031</f>
        <v>1</v>
      </c>
      <c r="J2033" s="175"/>
      <c r="K2033" s="143"/>
      <c r="L2033" s="143"/>
      <c r="M2033" s="143"/>
      <c r="N2033" s="176"/>
      <c r="O2033" s="175"/>
      <c r="P2033" s="143"/>
      <c r="Q2033" s="143"/>
      <c r="R2033" s="143"/>
      <c r="S2033" s="176"/>
      <c r="T2033" s="175"/>
      <c r="U2033" s="143"/>
      <c r="V2033" s="143"/>
      <c r="W2033" s="143"/>
      <c r="X2033" s="176"/>
      <c r="Y2033" s="175"/>
      <c r="Z2033" s="143"/>
      <c r="AA2033" s="143"/>
      <c r="AB2033" s="143"/>
      <c r="AC2033" s="176"/>
      <c r="AD2033" s="175"/>
      <c r="AE2033" s="143"/>
      <c r="AF2033" s="143"/>
      <c r="AG2033" s="143"/>
      <c r="AH2033" s="176"/>
      <c r="AI2033" s="175"/>
      <c r="AJ2033" s="143"/>
      <c r="AK2033" s="143"/>
      <c r="AL2033" s="143"/>
      <c r="AM2033" s="176"/>
      <c r="AN2033" s="179"/>
      <c r="AO2033" s="180"/>
      <c r="AP2033" s="180"/>
      <c r="AQ2033" s="180"/>
      <c r="AR2033" s="180"/>
      <c r="AS2033" s="180"/>
      <c r="AT2033" s="180"/>
      <c r="AU2033" s="180"/>
      <c r="AV2033" s="180"/>
      <c r="AW2033" s="180"/>
      <c r="AX2033" s="180"/>
      <c r="AY2033" s="180"/>
      <c r="AZ2033" s="180"/>
      <c r="BA2033" s="180"/>
      <c r="BB2033" s="180"/>
      <c r="BC2033" s="180"/>
      <c r="BD2033" s="180"/>
      <c r="BE2033" s="180"/>
      <c r="BF2033" s="180"/>
      <c r="BG2033" s="180"/>
      <c r="BH2033" s="180"/>
      <c r="BI2033" s="180"/>
      <c r="BJ2033" s="180"/>
      <c r="BK2033" s="180"/>
      <c r="BL2033" s="180"/>
      <c r="BM2033" s="180"/>
      <c r="BN2033" s="180"/>
      <c r="BO2033" s="180"/>
      <c r="BP2033" s="180"/>
      <c r="BQ2033" s="180"/>
      <c r="BR2033" s="180"/>
      <c r="BS2033" s="180"/>
      <c r="BT2033" s="180"/>
      <c r="BU2033" s="180"/>
      <c r="BV2033" s="180"/>
    </row>
    <row r="2034" spans="1:74" x14ac:dyDescent="0.15">
      <c r="A2034" s="5">
        <v>2030</v>
      </c>
      <c r="B2034" s="5">
        <f>data!A2032</f>
        <v>2016131</v>
      </c>
      <c r="C2034" s="6">
        <f>data!C2032</f>
        <v>4</v>
      </c>
      <c r="D2034" s="7">
        <f>data!D2032</f>
        <v>10</v>
      </c>
      <c r="E2034" s="7">
        <f>data!E2032</f>
        <v>18</v>
      </c>
      <c r="F2034" s="7">
        <f>data!F2032</f>
        <v>19</v>
      </c>
      <c r="G2034" s="7">
        <f>data!G2032</f>
        <v>25</v>
      </c>
      <c r="H2034" s="8">
        <f>data!H2032</f>
        <v>27</v>
      </c>
      <c r="I2034" s="9">
        <f>data!I2032</f>
        <v>2</v>
      </c>
      <c r="J2034" s="175"/>
      <c r="K2034" s="143"/>
      <c r="L2034" s="143"/>
      <c r="M2034" s="143"/>
      <c r="N2034" s="176"/>
      <c r="O2034" s="175"/>
      <c r="P2034" s="143"/>
      <c r="Q2034" s="143"/>
      <c r="R2034" s="143"/>
      <c r="S2034" s="176"/>
      <c r="T2034" s="175"/>
      <c r="U2034" s="143"/>
      <c r="V2034" s="143"/>
      <c r="W2034" s="143"/>
      <c r="X2034" s="176"/>
      <c r="Y2034" s="175"/>
      <c r="Z2034" s="143"/>
      <c r="AA2034" s="143"/>
      <c r="AB2034" s="143"/>
      <c r="AC2034" s="176"/>
      <c r="AD2034" s="175"/>
      <c r="AE2034" s="143"/>
      <c r="AF2034" s="143"/>
      <c r="AG2034" s="143"/>
      <c r="AH2034" s="176"/>
      <c r="AI2034" s="175"/>
      <c r="AJ2034" s="143"/>
      <c r="AK2034" s="143"/>
      <c r="AL2034" s="143"/>
      <c r="AM2034" s="176"/>
      <c r="AN2034" s="179"/>
      <c r="AO2034" s="180"/>
      <c r="AP2034" s="180"/>
      <c r="AQ2034" s="180"/>
      <c r="AR2034" s="180"/>
      <c r="AS2034" s="180"/>
      <c r="AT2034" s="180"/>
      <c r="AU2034" s="180"/>
      <c r="AV2034" s="180"/>
      <c r="AW2034" s="180"/>
      <c r="AX2034" s="180"/>
      <c r="AY2034" s="180"/>
      <c r="AZ2034" s="180"/>
      <c r="BA2034" s="180"/>
      <c r="BB2034" s="180"/>
      <c r="BC2034" s="180"/>
      <c r="BD2034" s="180"/>
      <c r="BE2034" s="180"/>
      <c r="BF2034" s="180"/>
      <c r="BG2034" s="180"/>
      <c r="BH2034" s="180"/>
      <c r="BI2034" s="180"/>
      <c r="BJ2034" s="180"/>
      <c r="BK2034" s="180"/>
      <c r="BL2034" s="180"/>
      <c r="BM2034" s="180"/>
      <c r="BN2034" s="180"/>
      <c r="BO2034" s="180"/>
      <c r="BP2034" s="180"/>
      <c r="BQ2034" s="180"/>
      <c r="BR2034" s="180"/>
      <c r="BS2034" s="180"/>
      <c r="BT2034" s="180"/>
      <c r="BU2034" s="180"/>
      <c r="BV2034" s="180"/>
    </row>
    <row r="2035" spans="1:74" x14ac:dyDescent="0.15">
      <c r="A2035" s="5">
        <v>2031</v>
      </c>
      <c r="B2035" s="5">
        <f>data!A2033</f>
        <v>2016132</v>
      </c>
      <c r="C2035" s="6">
        <f>data!C2033</f>
        <v>5</v>
      </c>
      <c r="D2035" s="7">
        <f>data!D2033</f>
        <v>8</v>
      </c>
      <c r="E2035" s="7">
        <f>data!E2033</f>
        <v>13</v>
      </c>
      <c r="F2035" s="7">
        <f>data!F2033</f>
        <v>19</v>
      </c>
      <c r="G2035" s="7">
        <f>data!G2033</f>
        <v>27</v>
      </c>
      <c r="H2035" s="8">
        <f>data!H2033</f>
        <v>28</v>
      </c>
      <c r="I2035" s="9">
        <f>data!I2033</f>
        <v>7</v>
      </c>
      <c r="J2035" s="175"/>
      <c r="K2035" s="143"/>
      <c r="L2035" s="143"/>
      <c r="M2035" s="143"/>
      <c r="N2035" s="176"/>
      <c r="O2035" s="175"/>
      <c r="P2035" s="143"/>
      <c r="Q2035" s="143"/>
      <c r="R2035" s="143"/>
      <c r="S2035" s="176"/>
      <c r="T2035" s="175"/>
      <c r="U2035" s="143"/>
      <c r="V2035" s="143"/>
      <c r="W2035" s="143"/>
      <c r="X2035" s="176"/>
      <c r="Y2035" s="175"/>
      <c r="Z2035" s="143"/>
      <c r="AA2035" s="143"/>
      <c r="AB2035" s="143"/>
      <c r="AC2035" s="176"/>
      <c r="AD2035" s="175"/>
      <c r="AE2035" s="143"/>
      <c r="AF2035" s="143"/>
      <c r="AG2035" s="143"/>
      <c r="AH2035" s="176"/>
      <c r="AI2035" s="175"/>
      <c r="AJ2035" s="143"/>
      <c r="AK2035" s="143"/>
      <c r="AL2035" s="143"/>
      <c r="AM2035" s="176"/>
      <c r="AN2035" s="179"/>
      <c r="AO2035" s="180"/>
      <c r="AP2035" s="180"/>
      <c r="AQ2035" s="180"/>
      <c r="AR2035" s="180"/>
      <c r="AS2035" s="180"/>
      <c r="AT2035" s="180"/>
      <c r="AU2035" s="180"/>
      <c r="AV2035" s="180"/>
      <c r="AW2035" s="180"/>
      <c r="AX2035" s="180"/>
      <c r="AY2035" s="180"/>
      <c r="AZ2035" s="180"/>
      <c r="BA2035" s="180"/>
      <c r="BB2035" s="180"/>
      <c r="BC2035" s="180"/>
      <c r="BD2035" s="180"/>
      <c r="BE2035" s="180"/>
      <c r="BF2035" s="180"/>
      <c r="BG2035" s="180"/>
      <c r="BH2035" s="180"/>
      <c r="BI2035" s="180"/>
      <c r="BJ2035" s="180"/>
      <c r="BK2035" s="180"/>
      <c r="BL2035" s="180"/>
      <c r="BM2035" s="180"/>
      <c r="BN2035" s="180"/>
      <c r="BO2035" s="180"/>
      <c r="BP2035" s="180"/>
      <c r="BQ2035" s="180"/>
      <c r="BR2035" s="180"/>
      <c r="BS2035" s="180"/>
      <c r="BT2035" s="180"/>
      <c r="BU2035" s="180"/>
      <c r="BV2035" s="180"/>
    </row>
    <row r="2036" spans="1:74" x14ac:dyDescent="0.15">
      <c r="A2036" s="5">
        <v>2032</v>
      </c>
      <c r="B2036" s="5">
        <f>data!A2034</f>
        <v>2016133</v>
      </c>
      <c r="C2036" s="6">
        <f>data!C2034</f>
        <v>15</v>
      </c>
      <c r="D2036" s="7">
        <f>data!D2034</f>
        <v>16</v>
      </c>
      <c r="E2036" s="7">
        <f>data!E2034</f>
        <v>21</v>
      </c>
      <c r="F2036" s="7">
        <f>data!F2034</f>
        <v>22</v>
      </c>
      <c r="G2036" s="7">
        <f>data!G2034</f>
        <v>27</v>
      </c>
      <c r="H2036" s="8">
        <f>data!H2034</f>
        <v>33</v>
      </c>
      <c r="I2036" s="9">
        <f>data!I2034</f>
        <v>15</v>
      </c>
      <c r="J2036" s="175"/>
      <c r="K2036" s="143"/>
      <c r="L2036" s="143"/>
      <c r="M2036" s="143"/>
      <c r="N2036" s="176"/>
      <c r="O2036" s="175"/>
      <c r="P2036" s="143"/>
      <c r="Q2036" s="143"/>
      <c r="R2036" s="143"/>
      <c r="S2036" s="176"/>
      <c r="T2036" s="175"/>
      <c r="U2036" s="143"/>
      <c r="V2036" s="143"/>
      <c r="W2036" s="143"/>
      <c r="X2036" s="176"/>
      <c r="Y2036" s="175"/>
      <c r="Z2036" s="143"/>
      <c r="AA2036" s="143"/>
      <c r="AB2036" s="143"/>
      <c r="AC2036" s="176"/>
      <c r="AD2036" s="175"/>
      <c r="AE2036" s="143"/>
      <c r="AF2036" s="143"/>
      <c r="AG2036" s="143"/>
      <c r="AH2036" s="176"/>
      <c r="AI2036" s="175"/>
      <c r="AJ2036" s="143"/>
      <c r="AK2036" s="143"/>
      <c r="AL2036" s="143"/>
      <c r="AM2036" s="176"/>
      <c r="AN2036" s="179"/>
      <c r="AO2036" s="180"/>
      <c r="AP2036" s="180"/>
      <c r="AQ2036" s="180"/>
      <c r="AR2036" s="180"/>
      <c r="AS2036" s="180"/>
      <c r="AT2036" s="180"/>
      <c r="AU2036" s="180"/>
      <c r="AV2036" s="180"/>
      <c r="AW2036" s="180"/>
      <c r="AX2036" s="180"/>
      <c r="AY2036" s="180"/>
      <c r="AZ2036" s="180"/>
      <c r="BA2036" s="180"/>
      <c r="BB2036" s="180"/>
      <c r="BC2036" s="180"/>
      <c r="BD2036" s="180"/>
      <c r="BE2036" s="180"/>
      <c r="BF2036" s="180"/>
      <c r="BG2036" s="180"/>
      <c r="BH2036" s="180"/>
      <c r="BI2036" s="180"/>
      <c r="BJ2036" s="180"/>
      <c r="BK2036" s="180"/>
      <c r="BL2036" s="180"/>
      <c r="BM2036" s="180"/>
      <c r="BN2036" s="180"/>
      <c r="BO2036" s="180"/>
      <c r="BP2036" s="180"/>
      <c r="BQ2036" s="180"/>
      <c r="BR2036" s="180"/>
      <c r="BS2036" s="180"/>
      <c r="BT2036" s="180"/>
      <c r="BU2036" s="180"/>
      <c r="BV2036" s="180"/>
    </row>
    <row r="2037" spans="1:74" x14ac:dyDescent="0.15">
      <c r="A2037" s="5">
        <v>2033</v>
      </c>
      <c r="B2037" s="5">
        <f>data!A2035</f>
        <v>2016134</v>
      </c>
      <c r="C2037" s="6">
        <f>data!C2035</f>
        <v>11</v>
      </c>
      <c r="D2037" s="7">
        <f>data!D2035</f>
        <v>12</v>
      </c>
      <c r="E2037" s="7">
        <f>data!E2035</f>
        <v>13</v>
      </c>
      <c r="F2037" s="7">
        <f>data!F2035</f>
        <v>14</v>
      </c>
      <c r="G2037" s="7">
        <f>data!G2035</f>
        <v>18</v>
      </c>
      <c r="H2037" s="8">
        <f>data!H2035</f>
        <v>33</v>
      </c>
      <c r="I2037" s="9">
        <f>data!I2035</f>
        <v>13</v>
      </c>
      <c r="J2037" s="175"/>
      <c r="K2037" s="143"/>
      <c r="L2037" s="143"/>
      <c r="M2037" s="143"/>
      <c r="N2037" s="176"/>
      <c r="O2037" s="175"/>
      <c r="P2037" s="143"/>
      <c r="Q2037" s="143"/>
      <c r="R2037" s="143"/>
      <c r="S2037" s="176"/>
      <c r="T2037" s="175"/>
      <c r="U2037" s="143"/>
      <c r="V2037" s="143"/>
      <c r="W2037" s="143"/>
      <c r="X2037" s="176"/>
      <c r="Y2037" s="175"/>
      <c r="Z2037" s="143"/>
      <c r="AA2037" s="143"/>
      <c r="AB2037" s="143"/>
      <c r="AC2037" s="176"/>
      <c r="AD2037" s="175"/>
      <c r="AE2037" s="143"/>
      <c r="AF2037" s="143"/>
      <c r="AG2037" s="143"/>
      <c r="AH2037" s="176"/>
      <c r="AI2037" s="175"/>
      <c r="AJ2037" s="143"/>
      <c r="AK2037" s="143"/>
      <c r="AL2037" s="143"/>
      <c r="AM2037" s="176"/>
      <c r="AN2037" s="179"/>
      <c r="AO2037" s="180"/>
      <c r="AP2037" s="180"/>
      <c r="AQ2037" s="180"/>
      <c r="AR2037" s="180"/>
      <c r="AS2037" s="180"/>
      <c r="AT2037" s="180"/>
      <c r="AU2037" s="180"/>
      <c r="AV2037" s="180"/>
      <c r="AW2037" s="180"/>
      <c r="AX2037" s="180"/>
      <c r="AY2037" s="180"/>
      <c r="AZ2037" s="180"/>
      <c r="BA2037" s="180"/>
      <c r="BB2037" s="180"/>
      <c r="BC2037" s="180"/>
      <c r="BD2037" s="180"/>
      <c r="BE2037" s="180"/>
      <c r="BF2037" s="180"/>
      <c r="BG2037" s="180"/>
      <c r="BH2037" s="180"/>
      <c r="BI2037" s="180"/>
      <c r="BJ2037" s="180"/>
      <c r="BK2037" s="180"/>
      <c r="BL2037" s="180"/>
      <c r="BM2037" s="180"/>
      <c r="BN2037" s="180"/>
      <c r="BO2037" s="180"/>
      <c r="BP2037" s="180"/>
      <c r="BQ2037" s="180"/>
      <c r="BR2037" s="180"/>
      <c r="BS2037" s="180"/>
      <c r="BT2037" s="180"/>
      <c r="BU2037" s="180"/>
      <c r="BV2037" s="180"/>
    </row>
    <row r="2038" spans="1:74" x14ac:dyDescent="0.15">
      <c r="A2038" s="5">
        <v>2034</v>
      </c>
      <c r="B2038" s="5">
        <f>data!A2036</f>
        <v>2016135</v>
      </c>
      <c r="C2038" s="6">
        <f>data!C2036</f>
        <v>2</v>
      </c>
      <c r="D2038" s="7">
        <f>data!D2036</f>
        <v>8</v>
      </c>
      <c r="E2038" s="7">
        <f>data!E2036</f>
        <v>10</v>
      </c>
      <c r="F2038" s="7">
        <f>data!F2036</f>
        <v>18</v>
      </c>
      <c r="G2038" s="7">
        <f>data!G2036</f>
        <v>20</v>
      </c>
      <c r="H2038" s="8">
        <f>data!H2036</f>
        <v>33</v>
      </c>
      <c r="I2038" s="9">
        <f>data!I2036</f>
        <v>12</v>
      </c>
      <c r="J2038" s="175"/>
      <c r="K2038" s="143"/>
      <c r="L2038" s="143"/>
      <c r="M2038" s="143"/>
      <c r="N2038" s="176"/>
      <c r="O2038" s="175"/>
      <c r="P2038" s="143"/>
      <c r="Q2038" s="143"/>
      <c r="R2038" s="143"/>
      <c r="S2038" s="176"/>
      <c r="T2038" s="175"/>
      <c r="U2038" s="143"/>
      <c r="V2038" s="143"/>
      <c r="W2038" s="143"/>
      <c r="X2038" s="176"/>
      <c r="Y2038" s="175"/>
      <c r="Z2038" s="143"/>
      <c r="AA2038" s="143"/>
      <c r="AB2038" s="143"/>
      <c r="AC2038" s="176"/>
      <c r="AD2038" s="175"/>
      <c r="AE2038" s="143"/>
      <c r="AF2038" s="143"/>
      <c r="AG2038" s="143"/>
      <c r="AH2038" s="176"/>
      <c r="AI2038" s="175"/>
      <c r="AJ2038" s="143"/>
      <c r="AK2038" s="143"/>
      <c r="AL2038" s="143"/>
      <c r="AM2038" s="176"/>
      <c r="AN2038" s="179"/>
      <c r="AO2038" s="180"/>
      <c r="AP2038" s="180"/>
      <c r="AQ2038" s="180"/>
      <c r="AR2038" s="180"/>
      <c r="AS2038" s="180"/>
      <c r="AT2038" s="180"/>
      <c r="AU2038" s="180"/>
      <c r="AV2038" s="180"/>
      <c r="AW2038" s="180"/>
      <c r="AX2038" s="180"/>
      <c r="AY2038" s="180"/>
      <c r="AZ2038" s="180"/>
      <c r="BA2038" s="180"/>
      <c r="BB2038" s="180"/>
      <c r="BC2038" s="180"/>
      <c r="BD2038" s="180"/>
      <c r="BE2038" s="180"/>
      <c r="BF2038" s="180"/>
      <c r="BG2038" s="180"/>
      <c r="BH2038" s="180"/>
      <c r="BI2038" s="180"/>
      <c r="BJ2038" s="180"/>
      <c r="BK2038" s="180"/>
      <c r="BL2038" s="180"/>
      <c r="BM2038" s="180"/>
      <c r="BN2038" s="180"/>
      <c r="BO2038" s="180"/>
      <c r="BP2038" s="180"/>
      <c r="BQ2038" s="180"/>
      <c r="BR2038" s="180"/>
      <c r="BS2038" s="180"/>
      <c r="BT2038" s="180"/>
      <c r="BU2038" s="180"/>
      <c r="BV2038" s="180"/>
    </row>
    <row r="2039" spans="1:74" x14ac:dyDescent="0.15">
      <c r="A2039" s="5">
        <v>2035</v>
      </c>
      <c r="B2039" s="5">
        <f>data!A2037</f>
        <v>2016136</v>
      </c>
      <c r="C2039" s="6">
        <f>data!C2037</f>
        <v>2</v>
      </c>
      <c r="D2039" s="7">
        <f>data!D2037</f>
        <v>7</v>
      </c>
      <c r="E2039" s="7">
        <f>data!E2037</f>
        <v>10</v>
      </c>
      <c r="F2039" s="7">
        <f>data!F2037</f>
        <v>20</v>
      </c>
      <c r="G2039" s="7">
        <f>data!G2037</f>
        <v>27</v>
      </c>
      <c r="H2039" s="8">
        <f>data!H2037</f>
        <v>29</v>
      </c>
      <c r="I2039" s="9">
        <f>data!I2037</f>
        <v>3</v>
      </c>
      <c r="J2039" s="175"/>
      <c r="K2039" s="143"/>
      <c r="L2039" s="143"/>
      <c r="M2039" s="143"/>
      <c r="N2039" s="176"/>
      <c r="O2039" s="175"/>
      <c r="P2039" s="143"/>
      <c r="Q2039" s="143"/>
      <c r="R2039" s="143"/>
      <c r="S2039" s="176"/>
      <c r="T2039" s="175"/>
      <c r="U2039" s="143"/>
      <c r="V2039" s="143"/>
      <c r="W2039" s="143"/>
      <c r="X2039" s="176"/>
      <c r="Y2039" s="175"/>
      <c r="Z2039" s="143"/>
      <c r="AA2039" s="143"/>
      <c r="AB2039" s="143"/>
      <c r="AC2039" s="176"/>
      <c r="AD2039" s="175"/>
      <c r="AE2039" s="143"/>
      <c r="AF2039" s="143"/>
      <c r="AG2039" s="143"/>
      <c r="AH2039" s="176"/>
      <c r="AI2039" s="175"/>
      <c r="AJ2039" s="143"/>
      <c r="AK2039" s="143"/>
      <c r="AL2039" s="143"/>
      <c r="AM2039" s="176"/>
      <c r="AN2039" s="179"/>
      <c r="AO2039" s="180"/>
      <c r="AP2039" s="180"/>
      <c r="AQ2039" s="180"/>
      <c r="AR2039" s="180"/>
      <c r="AS2039" s="180"/>
      <c r="AT2039" s="180"/>
      <c r="AU2039" s="180"/>
      <c r="AV2039" s="180"/>
      <c r="AW2039" s="180"/>
      <c r="AX2039" s="180"/>
      <c r="AY2039" s="180"/>
      <c r="AZ2039" s="180"/>
      <c r="BA2039" s="180"/>
      <c r="BB2039" s="180"/>
      <c r="BC2039" s="180"/>
      <c r="BD2039" s="180"/>
      <c r="BE2039" s="180"/>
      <c r="BF2039" s="180"/>
      <c r="BG2039" s="180"/>
      <c r="BH2039" s="180"/>
      <c r="BI2039" s="180"/>
      <c r="BJ2039" s="180"/>
      <c r="BK2039" s="180"/>
      <c r="BL2039" s="180"/>
      <c r="BM2039" s="180"/>
      <c r="BN2039" s="180"/>
      <c r="BO2039" s="180"/>
      <c r="BP2039" s="180"/>
      <c r="BQ2039" s="180"/>
      <c r="BR2039" s="180"/>
      <c r="BS2039" s="180"/>
      <c r="BT2039" s="180"/>
      <c r="BU2039" s="180"/>
      <c r="BV2039" s="180"/>
    </row>
    <row r="2040" spans="1:74" x14ac:dyDescent="0.15">
      <c r="A2040" s="5">
        <v>2036</v>
      </c>
      <c r="B2040" s="5">
        <f>data!A2038</f>
        <v>2016137</v>
      </c>
      <c r="C2040" s="6">
        <f>data!C2038</f>
        <v>1</v>
      </c>
      <c r="D2040" s="7">
        <f>data!D2038</f>
        <v>6</v>
      </c>
      <c r="E2040" s="7">
        <f>data!E2038</f>
        <v>9</v>
      </c>
      <c r="F2040" s="7">
        <f>data!F2038</f>
        <v>10</v>
      </c>
      <c r="G2040" s="7">
        <f>data!G2038</f>
        <v>15</v>
      </c>
      <c r="H2040" s="8">
        <f>data!H2038</f>
        <v>32</v>
      </c>
      <c r="I2040" s="9">
        <f>data!I2038</f>
        <v>14</v>
      </c>
      <c r="J2040" s="175"/>
      <c r="K2040" s="143"/>
      <c r="L2040" s="143"/>
      <c r="M2040" s="143"/>
      <c r="N2040" s="176"/>
      <c r="O2040" s="175"/>
      <c r="P2040" s="143"/>
      <c r="Q2040" s="143"/>
      <c r="R2040" s="143"/>
      <c r="S2040" s="176"/>
      <c r="T2040" s="175"/>
      <c r="U2040" s="143"/>
      <c r="V2040" s="143"/>
      <c r="W2040" s="143"/>
      <c r="X2040" s="176"/>
      <c r="Y2040" s="175"/>
      <c r="Z2040" s="143"/>
      <c r="AA2040" s="143"/>
      <c r="AB2040" s="143"/>
      <c r="AC2040" s="176"/>
      <c r="AD2040" s="175"/>
      <c r="AE2040" s="143"/>
      <c r="AF2040" s="143"/>
      <c r="AG2040" s="143"/>
      <c r="AH2040" s="176"/>
      <c r="AI2040" s="175"/>
      <c r="AJ2040" s="143"/>
      <c r="AK2040" s="143"/>
      <c r="AL2040" s="143"/>
      <c r="AM2040" s="176"/>
      <c r="AN2040" s="179"/>
      <c r="AO2040" s="180"/>
      <c r="AP2040" s="180"/>
      <c r="AQ2040" s="180"/>
      <c r="AR2040" s="180"/>
      <c r="AS2040" s="180"/>
      <c r="AT2040" s="180"/>
      <c r="AU2040" s="180"/>
      <c r="AV2040" s="180"/>
      <c r="AW2040" s="180"/>
      <c r="AX2040" s="180"/>
      <c r="AY2040" s="180"/>
      <c r="AZ2040" s="180"/>
      <c r="BA2040" s="180"/>
      <c r="BB2040" s="180"/>
      <c r="BC2040" s="180"/>
      <c r="BD2040" s="180"/>
      <c r="BE2040" s="180"/>
      <c r="BF2040" s="180"/>
      <c r="BG2040" s="180"/>
      <c r="BH2040" s="180"/>
      <c r="BI2040" s="180"/>
      <c r="BJ2040" s="180"/>
      <c r="BK2040" s="180"/>
      <c r="BL2040" s="180"/>
      <c r="BM2040" s="180"/>
      <c r="BN2040" s="180"/>
      <c r="BO2040" s="180"/>
      <c r="BP2040" s="180"/>
      <c r="BQ2040" s="180"/>
      <c r="BR2040" s="180"/>
      <c r="BS2040" s="180"/>
      <c r="BT2040" s="180"/>
      <c r="BU2040" s="180"/>
      <c r="BV2040" s="180"/>
    </row>
    <row r="2041" spans="1:74" x14ac:dyDescent="0.15">
      <c r="A2041" s="5">
        <v>2037</v>
      </c>
      <c r="B2041" s="5">
        <f>data!A2039</f>
        <v>2016138</v>
      </c>
      <c r="C2041" s="6">
        <f>data!C2039</f>
        <v>7</v>
      </c>
      <c r="D2041" s="7">
        <f>data!D2039</f>
        <v>16</v>
      </c>
      <c r="E2041" s="7">
        <f>data!E2039</f>
        <v>20</v>
      </c>
      <c r="F2041" s="7">
        <f>data!F2039</f>
        <v>24</v>
      </c>
      <c r="G2041" s="7">
        <f>data!G2039</f>
        <v>25</v>
      </c>
      <c r="H2041" s="8">
        <f>data!H2039</f>
        <v>30</v>
      </c>
      <c r="I2041" s="9">
        <f>data!I2039</f>
        <v>7</v>
      </c>
      <c r="J2041" s="175"/>
      <c r="K2041" s="143"/>
      <c r="L2041" s="143"/>
      <c r="M2041" s="143"/>
      <c r="N2041" s="176"/>
      <c r="O2041" s="175"/>
      <c r="P2041" s="143"/>
      <c r="Q2041" s="143"/>
      <c r="R2041" s="143"/>
      <c r="S2041" s="176"/>
      <c r="T2041" s="175"/>
      <c r="U2041" s="143"/>
      <c r="V2041" s="143"/>
      <c r="W2041" s="143"/>
      <c r="X2041" s="176"/>
      <c r="Y2041" s="175"/>
      <c r="Z2041" s="143"/>
      <c r="AA2041" s="143"/>
      <c r="AB2041" s="143"/>
      <c r="AC2041" s="176"/>
      <c r="AD2041" s="175"/>
      <c r="AE2041" s="143"/>
      <c r="AF2041" s="143"/>
      <c r="AG2041" s="143"/>
      <c r="AH2041" s="176"/>
      <c r="AI2041" s="175"/>
      <c r="AJ2041" s="143"/>
      <c r="AK2041" s="143"/>
      <c r="AL2041" s="143"/>
      <c r="AM2041" s="176"/>
      <c r="AN2041" s="179"/>
      <c r="AO2041" s="180"/>
      <c r="AP2041" s="180"/>
      <c r="AQ2041" s="180"/>
      <c r="AR2041" s="180"/>
      <c r="AS2041" s="180"/>
      <c r="AT2041" s="180"/>
      <c r="AU2041" s="180"/>
      <c r="AV2041" s="180"/>
      <c r="AW2041" s="180"/>
      <c r="AX2041" s="180"/>
      <c r="AY2041" s="180"/>
      <c r="AZ2041" s="180"/>
      <c r="BA2041" s="180"/>
      <c r="BB2041" s="180"/>
      <c r="BC2041" s="180"/>
      <c r="BD2041" s="180"/>
      <c r="BE2041" s="180"/>
      <c r="BF2041" s="180"/>
      <c r="BG2041" s="180"/>
      <c r="BH2041" s="180"/>
      <c r="BI2041" s="180"/>
      <c r="BJ2041" s="180"/>
      <c r="BK2041" s="180"/>
      <c r="BL2041" s="180"/>
      <c r="BM2041" s="180"/>
      <c r="BN2041" s="180"/>
      <c r="BO2041" s="180"/>
      <c r="BP2041" s="180"/>
      <c r="BQ2041" s="180"/>
      <c r="BR2041" s="180"/>
      <c r="BS2041" s="180"/>
      <c r="BT2041" s="180"/>
      <c r="BU2041" s="180"/>
      <c r="BV2041" s="180"/>
    </row>
    <row r="2042" spans="1:74" x14ac:dyDescent="0.15">
      <c r="A2042" s="5">
        <v>2038</v>
      </c>
      <c r="B2042" s="5">
        <f>data!A2040</f>
        <v>2016139</v>
      </c>
      <c r="C2042" s="6">
        <f>data!C2040</f>
        <v>1</v>
      </c>
      <c r="D2042" s="7">
        <f>data!D2040</f>
        <v>6</v>
      </c>
      <c r="E2042" s="7">
        <f>data!E2040</f>
        <v>19</v>
      </c>
      <c r="F2042" s="7">
        <f>data!F2040</f>
        <v>26</v>
      </c>
      <c r="G2042" s="7">
        <f>data!G2040</f>
        <v>28</v>
      </c>
      <c r="H2042" s="8">
        <f>data!H2040</f>
        <v>30</v>
      </c>
      <c r="I2042" s="9">
        <f>data!I2040</f>
        <v>3</v>
      </c>
      <c r="J2042" s="175"/>
      <c r="K2042" s="143"/>
      <c r="L2042" s="143"/>
      <c r="M2042" s="143"/>
      <c r="N2042" s="176"/>
      <c r="O2042" s="175"/>
      <c r="P2042" s="143"/>
      <c r="Q2042" s="143"/>
      <c r="R2042" s="143"/>
      <c r="S2042" s="176"/>
      <c r="T2042" s="175"/>
      <c r="U2042" s="143"/>
      <c r="V2042" s="143"/>
      <c r="W2042" s="143"/>
      <c r="X2042" s="176"/>
      <c r="Y2042" s="175"/>
      <c r="Z2042" s="143"/>
      <c r="AA2042" s="143"/>
      <c r="AB2042" s="143"/>
      <c r="AC2042" s="176"/>
      <c r="AD2042" s="175"/>
      <c r="AE2042" s="143"/>
      <c r="AF2042" s="143"/>
      <c r="AG2042" s="143"/>
      <c r="AH2042" s="176"/>
      <c r="AI2042" s="175"/>
      <c r="AJ2042" s="143"/>
      <c r="AK2042" s="143"/>
      <c r="AL2042" s="143"/>
      <c r="AM2042" s="176"/>
      <c r="AN2042" s="179"/>
      <c r="AO2042" s="180"/>
      <c r="AP2042" s="180"/>
      <c r="AQ2042" s="180"/>
      <c r="AR2042" s="180"/>
      <c r="AS2042" s="180"/>
      <c r="AT2042" s="180"/>
      <c r="AU2042" s="180"/>
      <c r="AV2042" s="180"/>
      <c r="AW2042" s="180"/>
      <c r="AX2042" s="180"/>
      <c r="AY2042" s="180"/>
      <c r="AZ2042" s="180"/>
      <c r="BA2042" s="180"/>
      <c r="BB2042" s="180"/>
      <c r="BC2042" s="180"/>
      <c r="BD2042" s="180"/>
      <c r="BE2042" s="180"/>
      <c r="BF2042" s="180"/>
      <c r="BG2042" s="180"/>
      <c r="BH2042" s="180"/>
      <c r="BI2042" s="180"/>
      <c r="BJ2042" s="180"/>
      <c r="BK2042" s="180"/>
      <c r="BL2042" s="180"/>
      <c r="BM2042" s="180"/>
      <c r="BN2042" s="180"/>
      <c r="BO2042" s="180"/>
      <c r="BP2042" s="180"/>
      <c r="BQ2042" s="180"/>
      <c r="BR2042" s="180"/>
      <c r="BS2042" s="180"/>
      <c r="BT2042" s="180"/>
      <c r="BU2042" s="180"/>
      <c r="BV2042" s="180"/>
    </row>
    <row r="2043" spans="1:74" x14ac:dyDescent="0.15">
      <c r="A2043" s="5">
        <v>2039</v>
      </c>
      <c r="B2043" s="5">
        <f>data!A2041</f>
        <v>2016140</v>
      </c>
      <c r="C2043" s="6">
        <f>data!C2041</f>
        <v>1</v>
      </c>
      <c r="D2043" s="7">
        <f>data!D2041</f>
        <v>2</v>
      </c>
      <c r="E2043" s="7">
        <f>data!E2041</f>
        <v>5</v>
      </c>
      <c r="F2043" s="7">
        <f>data!F2041</f>
        <v>17</v>
      </c>
      <c r="G2043" s="7">
        <f>data!G2041</f>
        <v>26</v>
      </c>
      <c r="H2043" s="8">
        <f>data!H2041</f>
        <v>32</v>
      </c>
      <c r="I2043" s="9">
        <f>data!I2041</f>
        <v>10</v>
      </c>
      <c r="J2043" s="175"/>
      <c r="K2043" s="143"/>
      <c r="L2043" s="143"/>
      <c r="M2043" s="143"/>
      <c r="N2043" s="176"/>
      <c r="O2043" s="175"/>
      <c r="P2043" s="143"/>
      <c r="Q2043" s="143"/>
      <c r="R2043" s="143"/>
      <c r="S2043" s="176"/>
      <c r="T2043" s="175"/>
      <c r="U2043" s="143"/>
      <c r="V2043" s="143"/>
      <c r="W2043" s="143"/>
      <c r="X2043" s="176"/>
      <c r="Y2043" s="175"/>
      <c r="Z2043" s="143"/>
      <c r="AA2043" s="143"/>
      <c r="AB2043" s="143"/>
      <c r="AC2043" s="176"/>
      <c r="AD2043" s="175"/>
      <c r="AE2043" s="143"/>
      <c r="AF2043" s="143"/>
      <c r="AG2043" s="143"/>
      <c r="AH2043" s="176"/>
      <c r="AI2043" s="175"/>
      <c r="AJ2043" s="143"/>
      <c r="AK2043" s="143"/>
      <c r="AL2043" s="143"/>
      <c r="AM2043" s="176"/>
      <c r="AN2043" s="179"/>
      <c r="AO2043" s="180"/>
      <c r="AP2043" s="180"/>
      <c r="AQ2043" s="180"/>
      <c r="AR2043" s="180"/>
      <c r="AS2043" s="180"/>
      <c r="AT2043" s="180"/>
      <c r="AU2043" s="180"/>
      <c r="AV2043" s="180"/>
      <c r="AW2043" s="180"/>
      <c r="AX2043" s="180"/>
      <c r="AY2043" s="180"/>
      <c r="AZ2043" s="180"/>
      <c r="BA2043" s="180"/>
      <c r="BB2043" s="180"/>
      <c r="BC2043" s="180"/>
      <c r="BD2043" s="180"/>
      <c r="BE2043" s="180"/>
      <c r="BF2043" s="180"/>
      <c r="BG2043" s="180"/>
      <c r="BH2043" s="180"/>
      <c r="BI2043" s="180"/>
      <c r="BJ2043" s="180"/>
      <c r="BK2043" s="180"/>
      <c r="BL2043" s="180"/>
      <c r="BM2043" s="180"/>
      <c r="BN2043" s="180"/>
      <c r="BO2043" s="180"/>
      <c r="BP2043" s="180"/>
      <c r="BQ2043" s="180"/>
      <c r="BR2043" s="180"/>
      <c r="BS2043" s="180"/>
      <c r="BT2043" s="180"/>
      <c r="BU2043" s="180"/>
      <c r="BV2043" s="180"/>
    </row>
    <row r="2044" spans="1:74" x14ac:dyDescent="0.15">
      <c r="A2044" s="5">
        <v>2040</v>
      </c>
      <c r="B2044" s="5">
        <f>data!A2042</f>
        <v>2016141</v>
      </c>
      <c r="C2044" s="6">
        <f>data!C2042</f>
        <v>4</v>
      </c>
      <c r="D2044" s="7">
        <f>data!D2042</f>
        <v>13</v>
      </c>
      <c r="E2044" s="7">
        <f>data!E2042</f>
        <v>15</v>
      </c>
      <c r="F2044" s="7">
        <f>data!F2042</f>
        <v>17</v>
      </c>
      <c r="G2044" s="7">
        <f>data!G2042</f>
        <v>21</v>
      </c>
      <c r="H2044" s="8">
        <f>data!H2042</f>
        <v>24</v>
      </c>
      <c r="I2044" s="9">
        <f>data!I2042</f>
        <v>15</v>
      </c>
      <c r="J2044" s="175"/>
      <c r="K2044" s="143"/>
      <c r="L2044" s="143"/>
      <c r="M2044" s="143"/>
      <c r="N2044" s="176"/>
      <c r="O2044" s="175"/>
      <c r="P2044" s="143"/>
      <c r="Q2044" s="143"/>
      <c r="R2044" s="143"/>
      <c r="S2044" s="176"/>
      <c r="T2044" s="175"/>
      <c r="U2044" s="143"/>
      <c r="V2044" s="143"/>
      <c r="W2044" s="143"/>
      <c r="X2044" s="176"/>
      <c r="Y2044" s="175"/>
      <c r="Z2044" s="143"/>
      <c r="AA2044" s="143"/>
      <c r="AB2044" s="143"/>
      <c r="AC2044" s="176"/>
      <c r="AD2044" s="175"/>
      <c r="AE2044" s="143"/>
      <c r="AF2044" s="143"/>
      <c r="AG2044" s="143"/>
      <c r="AH2044" s="176"/>
      <c r="AI2044" s="175"/>
      <c r="AJ2044" s="143"/>
      <c r="AK2044" s="143"/>
      <c r="AL2044" s="143"/>
      <c r="AM2044" s="176"/>
      <c r="AN2044" s="179"/>
      <c r="AO2044" s="180"/>
      <c r="AP2044" s="180"/>
      <c r="AQ2044" s="180"/>
      <c r="AR2044" s="180"/>
      <c r="AS2044" s="180"/>
      <c r="AT2044" s="180"/>
      <c r="AU2044" s="180"/>
      <c r="AV2044" s="180"/>
      <c r="AW2044" s="180"/>
      <c r="AX2044" s="180"/>
      <c r="AY2044" s="180"/>
      <c r="AZ2044" s="180"/>
      <c r="BA2044" s="180"/>
      <c r="BB2044" s="180"/>
      <c r="BC2044" s="180"/>
      <c r="BD2044" s="180"/>
      <c r="BE2044" s="180"/>
      <c r="BF2044" s="180"/>
      <c r="BG2044" s="180"/>
      <c r="BH2044" s="180"/>
      <c r="BI2044" s="180"/>
      <c r="BJ2044" s="180"/>
      <c r="BK2044" s="180"/>
      <c r="BL2044" s="180"/>
      <c r="BM2044" s="180"/>
      <c r="BN2044" s="180"/>
      <c r="BO2044" s="180"/>
      <c r="BP2044" s="180"/>
      <c r="BQ2044" s="180"/>
      <c r="BR2044" s="180"/>
      <c r="BS2044" s="180"/>
      <c r="BT2044" s="180"/>
      <c r="BU2044" s="180"/>
      <c r="BV2044" s="180"/>
    </row>
    <row r="2045" spans="1:74" x14ac:dyDescent="0.15">
      <c r="A2045" s="5">
        <v>2041</v>
      </c>
      <c r="B2045" s="5">
        <f>data!A2043</f>
        <v>2016142</v>
      </c>
      <c r="C2045" s="6">
        <f>data!C2043</f>
        <v>1</v>
      </c>
      <c r="D2045" s="7">
        <f>data!D2043</f>
        <v>10</v>
      </c>
      <c r="E2045" s="7">
        <f>data!E2043</f>
        <v>17</v>
      </c>
      <c r="F2045" s="7">
        <f>data!F2043</f>
        <v>21</v>
      </c>
      <c r="G2045" s="7">
        <f>data!G2043</f>
        <v>23</v>
      </c>
      <c r="H2045" s="8">
        <f>data!H2043</f>
        <v>30</v>
      </c>
      <c r="I2045" s="9">
        <f>data!I2043</f>
        <v>12</v>
      </c>
      <c r="J2045" s="175"/>
      <c r="K2045" s="143"/>
      <c r="L2045" s="143"/>
      <c r="M2045" s="143"/>
      <c r="N2045" s="176"/>
      <c r="O2045" s="175"/>
      <c r="P2045" s="143"/>
      <c r="Q2045" s="143"/>
      <c r="R2045" s="143"/>
      <c r="S2045" s="176"/>
      <c r="T2045" s="175"/>
      <c r="U2045" s="143"/>
      <c r="V2045" s="143"/>
      <c r="W2045" s="143"/>
      <c r="X2045" s="176"/>
      <c r="Y2045" s="175"/>
      <c r="Z2045" s="143"/>
      <c r="AA2045" s="143"/>
      <c r="AB2045" s="143"/>
      <c r="AC2045" s="176"/>
      <c r="AD2045" s="175"/>
      <c r="AE2045" s="143"/>
      <c r="AF2045" s="143"/>
      <c r="AG2045" s="143"/>
      <c r="AH2045" s="176"/>
      <c r="AI2045" s="175"/>
      <c r="AJ2045" s="143"/>
      <c r="AK2045" s="143"/>
      <c r="AL2045" s="143"/>
      <c r="AM2045" s="176"/>
      <c r="AN2045" s="179"/>
      <c r="AO2045" s="180"/>
      <c r="AP2045" s="180"/>
      <c r="AQ2045" s="180"/>
      <c r="AR2045" s="180"/>
      <c r="AS2045" s="180"/>
      <c r="AT2045" s="180"/>
      <c r="AU2045" s="180"/>
      <c r="AV2045" s="180"/>
      <c r="AW2045" s="180"/>
      <c r="AX2045" s="180"/>
      <c r="AY2045" s="180"/>
      <c r="AZ2045" s="180"/>
      <c r="BA2045" s="180"/>
      <c r="BB2045" s="180"/>
      <c r="BC2045" s="180"/>
      <c r="BD2045" s="180"/>
      <c r="BE2045" s="180"/>
      <c r="BF2045" s="180"/>
      <c r="BG2045" s="180"/>
      <c r="BH2045" s="180"/>
      <c r="BI2045" s="180"/>
      <c r="BJ2045" s="180"/>
      <c r="BK2045" s="180"/>
      <c r="BL2045" s="180"/>
      <c r="BM2045" s="180"/>
      <c r="BN2045" s="180"/>
      <c r="BO2045" s="180"/>
      <c r="BP2045" s="180"/>
      <c r="BQ2045" s="180"/>
      <c r="BR2045" s="180"/>
      <c r="BS2045" s="180"/>
      <c r="BT2045" s="180"/>
      <c r="BU2045" s="180"/>
      <c r="BV2045" s="180"/>
    </row>
    <row r="2046" spans="1:74" x14ac:dyDescent="0.15">
      <c r="A2046" s="5">
        <v>2042</v>
      </c>
      <c r="B2046" s="5">
        <f>data!A2044</f>
        <v>2016143</v>
      </c>
      <c r="C2046" s="6">
        <f>data!C2044</f>
        <v>6</v>
      </c>
      <c r="D2046" s="7">
        <f>data!D2044</f>
        <v>9</v>
      </c>
      <c r="E2046" s="7">
        <f>data!E2044</f>
        <v>23</v>
      </c>
      <c r="F2046" s="7">
        <f>data!F2044</f>
        <v>24</v>
      </c>
      <c r="G2046" s="7">
        <f>data!G2044</f>
        <v>25</v>
      </c>
      <c r="H2046" s="8">
        <f>data!H2044</f>
        <v>33</v>
      </c>
      <c r="I2046" s="9">
        <f>data!I2044</f>
        <v>13</v>
      </c>
      <c r="J2046" s="175"/>
      <c r="K2046" s="143"/>
      <c r="L2046" s="143"/>
      <c r="M2046" s="143"/>
      <c r="N2046" s="176"/>
      <c r="O2046" s="175"/>
      <c r="P2046" s="143"/>
      <c r="Q2046" s="143"/>
      <c r="R2046" s="143"/>
      <c r="S2046" s="176"/>
      <c r="T2046" s="175"/>
      <c r="U2046" s="143"/>
      <c r="V2046" s="143"/>
      <c r="W2046" s="143"/>
      <c r="X2046" s="176"/>
      <c r="Y2046" s="175"/>
      <c r="Z2046" s="143"/>
      <c r="AA2046" s="143"/>
      <c r="AB2046" s="143"/>
      <c r="AC2046" s="176"/>
      <c r="AD2046" s="175"/>
      <c r="AE2046" s="143"/>
      <c r="AF2046" s="143"/>
      <c r="AG2046" s="143"/>
      <c r="AH2046" s="176"/>
      <c r="AI2046" s="175"/>
      <c r="AJ2046" s="143"/>
      <c r="AK2046" s="143"/>
      <c r="AL2046" s="143"/>
      <c r="AM2046" s="176"/>
      <c r="AN2046" s="179"/>
      <c r="AO2046" s="180"/>
      <c r="AP2046" s="180"/>
      <c r="AQ2046" s="180"/>
      <c r="AR2046" s="180"/>
      <c r="AS2046" s="180"/>
      <c r="AT2046" s="180"/>
      <c r="AU2046" s="180"/>
      <c r="AV2046" s="180"/>
      <c r="AW2046" s="180"/>
      <c r="AX2046" s="180"/>
      <c r="AY2046" s="180"/>
      <c r="AZ2046" s="180"/>
      <c r="BA2046" s="180"/>
      <c r="BB2046" s="180"/>
      <c r="BC2046" s="180"/>
      <c r="BD2046" s="180"/>
      <c r="BE2046" s="180"/>
      <c r="BF2046" s="180"/>
      <c r="BG2046" s="180"/>
      <c r="BH2046" s="180"/>
      <c r="BI2046" s="180"/>
      <c r="BJ2046" s="180"/>
      <c r="BK2046" s="180"/>
      <c r="BL2046" s="180"/>
      <c r="BM2046" s="180"/>
      <c r="BN2046" s="180"/>
      <c r="BO2046" s="180"/>
      <c r="BP2046" s="180"/>
      <c r="BQ2046" s="180"/>
      <c r="BR2046" s="180"/>
      <c r="BS2046" s="180"/>
      <c r="BT2046" s="180"/>
      <c r="BU2046" s="180"/>
      <c r="BV2046" s="180"/>
    </row>
    <row r="2047" spans="1:74" x14ac:dyDescent="0.15">
      <c r="A2047" s="5">
        <v>2043</v>
      </c>
      <c r="B2047" s="5">
        <f>data!A2045</f>
        <v>2016144</v>
      </c>
      <c r="C2047" s="6">
        <f>data!C2045</f>
        <v>4</v>
      </c>
      <c r="D2047" s="7">
        <f>data!D2045</f>
        <v>10</v>
      </c>
      <c r="E2047" s="7">
        <f>data!E2045</f>
        <v>12</v>
      </c>
      <c r="F2047" s="7">
        <f>data!F2045</f>
        <v>27</v>
      </c>
      <c r="G2047" s="7">
        <f>data!G2045</f>
        <v>32</v>
      </c>
      <c r="H2047" s="8">
        <f>data!H2045</f>
        <v>33</v>
      </c>
      <c r="I2047" s="9">
        <f>data!I2045</f>
        <v>5</v>
      </c>
      <c r="J2047" s="175"/>
      <c r="K2047" s="143"/>
      <c r="L2047" s="143"/>
      <c r="M2047" s="143"/>
      <c r="N2047" s="176"/>
      <c r="O2047" s="175"/>
      <c r="P2047" s="143"/>
      <c r="Q2047" s="143"/>
      <c r="R2047" s="143"/>
      <c r="S2047" s="176"/>
      <c r="T2047" s="175"/>
      <c r="U2047" s="143"/>
      <c r="V2047" s="143"/>
      <c r="W2047" s="143"/>
      <c r="X2047" s="176"/>
      <c r="Y2047" s="175"/>
      <c r="Z2047" s="143"/>
      <c r="AA2047" s="143"/>
      <c r="AB2047" s="143"/>
      <c r="AC2047" s="176"/>
      <c r="AD2047" s="175"/>
      <c r="AE2047" s="143"/>
      <c r="AF2047" s="143"/>
      <c r="AG2047" s="143"/>
      <c r="AH2047" s="176"/>
      <c r="AI2047" s="175"/>
      <c r="AJ2047" s="143"/>
      <c r="AK2047" s="143"/>
      <c r="AL2047" s="143"/>
      <c r="AM2047" s="176"/>
      <c r="AN2047" s="179"/>
      <c r="AO2047" s="180"/>
      <c r="AP2047" s="180"/>
      <c r="AQ2047" s="180"/>
      <c r="AR2047" s="180"/>
      <c r="AS2047" s="180"/>
      <c r="AT2047" s="180"/>
      <c r="AU2047" s="180"/>
      <c r="AV2047" s="180"/>
      <c r="AW2047" s="180"/>
      <c r="AX2047" s="180"/>
      <c r="AY2047" s="180"/>
      <c r="AZ2047" s="180"/>
      <c r="BA2047" s="180"/>
      <c r="BB2047" s="180"/>
      <c r="BC2047" s="180"/>
      <c r="BD2047" s="180"/>
      <c r="BE2047" s="180"/>
      <c r="BF2047" s="180"/>
      <c r="BG2047" s="180"/>
      <c r="BH2047" s="180"/>
      <c r="BI2047" s="180"/>
      <c r="BJ2047" s="180"/>
      <c r="BK2047" s="180"/>
      <c r="BL2047" s="180"/>
      <c r="BM2047" s="180"/>
      <c r="BN2047" s="180"/>
      <c r="BO2047" s="180"/>
      <c r="BP2047" s="180"/>
      <c r="BQ2047" s="180"/>
      <c r="BR2047" s="180"/>
      <c r="BS2047" s="180"/>
      <c r="BT2047" s="180"/>
      <c r="BU2047" s="180"/>
      <c r="BV2047" s="180"/>
    </row>
    <row r="2048" spans="1:74" x14ac:dyDescent="0.15">
      <c r="A2048" s="5">
        <v>2044</v>
      </c>
      <c r="B2048" s="5">
        <f>data!A2046</f>
        <v>2016145</v>
      </c>
      <c r="C2048" s="6">
        <f>data!C2046</f>
        <v>1</v>
      </c>
      <c r="D2048" s="7">
        <f>data!D2046</f>
        <v>3</v>
      </c>
      <c r="E2048" s="7">
        <f>data!E2046</f>
        <v>7</v>
      </c>
      <c r="F2048" s="7">
        <f>data!F2046</f>
        <v>12</v>
      </c>
      <c r="G2048" s="7">
        <f>data!G2046</f>
        <v>19</v>
      </c>
      <c r="H2048" s="8">
        <f>data!H2046</f>
        <v>20</v>
      </c>
      <c r="I2048" s="9">
        <f>data!I2046</f>
        <v>6</v>
      </c>
      <c r="J2048" s="175"/>
      <c r="K2048" s="143"/>
      <c r="L2048" s="143"/>
      <c r="M2048" s="143"/>
      <c r="N2048" s="176"/>
      <c r="O2048" s="175"/>
      <c r="P2048" s="143"/>
      <c r="Q2048" s="143"/>
      <c r="R2048" s="143"/>
      <c r="S2048" s="176"/>
      <c r="T2048" s="175"/>
      <c r="U2048" s="143"/>
      <c r="V2048" s="143"/>
      <c r="W2048" s="143"/>
      <c r="X2048" s="176"/>
      <c r="Y2048" s="175"/>
      <c r="Z2048" s="143"/>
      <c r="AA2048" s="143"/>
      <c r="AB2048" s="143"/>
      <c r="AC2048" s="176"/>
      <c r="AD2048" s="175"/>
      <c r="AE2048" s="143"/>
      <c r="AF2048" s="143"/>
      <c r="AG2048" s="143"/>
      <c r="AH2048" s="176"/>
      <c r="AI2048" s="175"/>
      <c r="AJ2048" s="143"/>
      <c r="AK2048" s="143"/>
      <c r="AL2048" s="143"/>
      <c r="AM2048" s="176"/>
      <c r="AN2048" s="179"/>
      <c r="AO2048" s="180"/>
      <c r="AP2048" s="180"/>
      <c r="AQ2048" s="180"/>
      <c r="AR2048" s="180"/>
      <c r="AS2048" s="180"/>
      <c r="AT2048" s="180"/>
      <c r="AU2048" s="180"/>
      <c r="AV2048" s="180"/>
      <c r="AW2048" s="180"/>
      <c r="AX2048" s="180"/>
      <c r="AY2048" s="180"/>
      <c r="AZ2048" s="180"/>
      <c r="BA2048" s="180"/>
      <c r="BB2048" s="180"/>
      <c r="BC2048" s="180"/>
      <c r="BD2048" s="180"/>
      <c r="BE2048" s="180"/>
      <c r="BF2048" s="180"/>
      <c r="BG2048" s="180"/>
      <c r="BH2048" s="180"/>
      <c r="BI2048" s="180"/>
      <c r="BJ2048" s="180"/>
      <c r="BK2048" s="180"/>
      <c r="BL2048" s="180"/>
      <c r="BM2048" s="180"/>
      <c r="BN2048" s="180"/>
      <c r="BO2048" s="180"/>
      <c r="BP2048" s="180"/>
      <c r="BQ2048" s="180"/>
      <c r="BR2048" s="180"/>
      <c r="BS2048" s="180"/>
      <c r="BT2048" s="180"/>
      <c r="BU2048" s="180"/>
      <c r="BV2048" s="180"/>
    </row>
    <row r="2049" spans="1:74" x14ac:dyDescent="0.15">
      <c r="A2049" s="5">
        <v>2045</v>
      </c>
      <c r="B2049" s="5">
        <f>data!A2047</f>
        <v>2016146</v>
      </c>
      <c r="C2049" s="6">
        <f>data!C2047</f>
        <v>3</v>
      </c>
      <c r="D2049" s="7">
        <f>data!D2047</f>
        <v>7</v>
      </c>
      <c r="E2049" s="7">
        <f>data!E2047</f>
        <v>15</v>
      </c>
      <c r="F2049" s="7">
        <f>data!F2047</f>
        <v>16</v>
      </c>
      <c r="G2049" s="7">
        <f>data!G2047</f>
        <v>17</v>
      </c>
      <c r="H2049" s="8">
        <f>data!H2047</f>
        <v>23</v>
      </c>
      <c r="I2049" s="9">
        <f>data!I2047</f>
        <v>10</v>
      </c>
      <c r="J2049" s="175"/>
      <c r="K2049" s="143"/>
      <c r="L2049" s="143"/>
      <c r="M2049" s="143"/>
      <c r="N2049" s="176"/>
      <c r="O2049" s="175"/>
      <c r="P2049" s="143"/>
      <c r="Q2049" s="143"/>
      <c r="R2049" s="143"/>
      <c r="S2049" s="176"/>
      <c r="T2049" s="175"/>
      <c r="U2049" s="143"/>
      <c r="V2049" s="143"/>
      <c r="W2049" s="143"/>
      <c r="X2049" s="176"/>
      <c r="Y2049" s="175"/>
      <c r="Z2049" s="143"/>
      <c r="AA2049" s="143"/>
      <c r="AB2049" s="143"/>
      <c r="AC2049" s="176"/>
      <c r="AD2049" s="175"/>
      <c r="AE2049" s="143"/>
      <c r="AF2049" s="143"/>
      <c r="AG2049" s="143"/>
      <c r="AH2049" s="176"/>
      <c r="AI2049" s="175"/>
      <c r="AJ2049" s="143"/>
      <c r="AK2049" s="143"/>
      <c r="AL2049" s="143"/>
      <c r="AM2049" s="176"/>
      <c r="AN2049" s="179"/>
      <c r="AO2049" s="180"/>
      <c r="AP2049" s="180"/>
      <c r="AQ2049" s="180"/>
      <c r="AR2049" s="180"/>
      <c r="AS2049" s="180"/>
      <c r="AT2049" s="180"/>
      <c r="AU2049" s="180"/>
      <c r="AV2049" s="180"/>
      <c r="AW2049" s="180"/>
      <c r="AX2049" s="180"/>
      <c r="AY2049" s="180"/>
      <c r="AZ2049" s="180"/>
      <c r="BA2049" s="180"/>
      <c r="BB2049" s="180"/>
      <c r="BC2049" s="180"/>
      <c r="BD2049" s="180"/>
      <c r="BE2049" s="180"/>
      <c r="BF2049" s="180"/>
      <c r="BG2049" s="180"/>
      <c r="BH2049" s="180"/>
      <c r="BI2049" s="180"/>
      <c r="BJ2049" s="180"/>
      <c r="BK2049" s="180"/>
      <c r="BL2049" s="180"/>
      <c r="BM2049" s="180"/>
      <c r="BN2049" s="180"/>
      <c r="BO2049" s="180"/>
      <c r="BP2049" s="180"/>
      <c r="BQ2049" s="180"/>
      <c r="BR2049" s="180"/>
      <c r="BS2049" s="180"/>
      <c r="BT2049" s="180"/>
      <c r="BU2049" s="180"/>
      <c r="BV2049" s="180"/>
    </row>
    <row r="2050" spans="1:74" x14ac:dyDescent="0.15">
      <c r="A2050" s="5">
        <v>2046</v>
      </c>
      <c r="B2050" s="5">
        <f>data!A2048</f>
        <v>2016147</v>
      </c>
      <c r="C2050" s="6">
        <f>data!C2048</f>
        <v>4</v>
      </c>
      <c r="D2050" s="7">
        <f>data!D2048</f>
        <v>14</v>
      </c>
      <c r="E2050" s="7">
        <f>data!E2048</f>
        <v>18</v>
      </c>
      <c r="F2050" s="7">
        <f>data!F2048</f>
        <v>28</v>
      </c>
      <c r="G2050" s="7">
        <f>data!G2048</f>
        <v>31</v>
      </c>
      <c r="H2050" s="8">
        <f>data!H2048</f>
        <v>32</v>
      </c>
      <c r="I2050" s="9">
        <f>data!I2048</f>
        <v>12</v>
      </c>
      <c r="J2050" s="175"/>
      <c r="K2050" s="143"/>
      <c r="L2050" s="143"/>
      <c r="M2050" s="143"/>
      <c r="N2050" s="176"/>
      <c r="O2050" s="175"/>
      <c r="P2050" s="143"/>
      <c r="Q2050" s="143"/>
      <c r="R2050" s="143"/>
      <c r="S2050" s="176"/>
      <c r="T2050" s="175"/>
      <c r="U2050" s="143"/>
      <c r="V2050" s="143"/>
      <c r="W2050" s="143"/>
      <c r="X2050" s="176"/>
      <c r="Y2050" s="175"/>
      <c r="Z2050" s="143"/>
      <c r="AA2050" s="143"/>
      <c r="AB2050" s="143"/>
      <c r="AC2050" s="176"/>
      <c r="AD2050" s="175"/>
      <c r="AE2050" s="143"/>
      <c r="AF2050" s="143"/>
      <c r="AG2050" s="143"/>
      <c r="AH2050" s="176"/>
      <c r="AI2050" s="175"/>
      <c r="AJ2050" s="143"/>
      <c r="AK2050" s="143"/>
      <c r="AL2050" s="143"/>
      <c r="AM2050" s="176"/>
      <c r="AN2050" s="179"/>
      <c r="AO2050" s="180"/>
      <c r="AP2050" s="180"/>
      <c r="AQ2050" s="180"/>
      <c r="AR2050" s="180"/>
      <c r="AS2050" s="180"/>
      <c r="AT2050" s="180"/>
      <c r="AU2050" s="180"/>
      <c r="AV2050" s="180"/>
      <c r="AW2050" s="180"/>
      <c r="AX2050" s="180"/>
      <c r="AY2050" s="180"/>
      <c r="AZ2050" s="180"/>
      <c r="BA2050" s="180"/>
      <c r="BB2050" s="180"/>
      <c r="BC2050" s="180"/>
      <c r="BD2050" s="180"/>
      <c r="BE2050" s="180"/>
      <c r="BF2050" s="180"/>
      <c r="BG2050" s="180"/>
      <c r="BH2050" s="180"/>
      <c r="BI2050" s="180"/>
      <c r="BJ2050" s="180"/>
      <c r="BK2050" s="180"/>
      <c r="BL2050" s="180"/>
      <c r="BM2050" s="180"/>
      <c r="BN2050" s="180"/>
      <c r="BO2050" s="180"/>
      <c r="BP2050" s="180"/>
      <c r="BQ2050" s="180"/>
      <c r="BR2050" s="180"/>
      <c r="BS2050" s="180"/>
      <c r="BT2050" s="180"/>
      <c r="BU2050" s="180"/>
      <c r="BV2050" s="180"/>
    </row>
    <row r="2051" spans="1:74" x14ac:dyDescent="0.15">
      <c r="A2051" s="5">
        <v>2047</v>
      </c>
      <c r="B2051" s="5">
        <f>data!A2049</f>
        <v>2016148</v>
      </c>
      <c r="C2051" s="6">
        <f>data!C2049</f>
        <v>1</v>
      </c>
      <c r="D2051" s="7">
        <f>data!D2049</f>
        <v>2</v>
      </c>
      <c r="E2051" s="7">
        <f>data!E2049</f>
        <v>11</v>
      </c>
      <c r="F2051" s="7">
        <f>data!F2049</f>
        <v>20</v>
      </c>
      <c r="G2051" s="7">
        <f>data!G2049</f>
        <v>26</v>
      </c>
      <c r="H2051" s="8">
        <f>data!H2049</f>
        <v>30</v>
      </c>
      <c r="I2051" s="9">
        <f>data!I2049</f>
        <v>14</v>
      </c>
      <c r="J2051" s="175"/>
      <c r="K2051" s="143"/>
      <c r="L2051" s="143"/>
      <c r="M2051" s="143"/>
      <c r="N2051" s="176"/>
      <c r="O2051" s="175"/>
      <c r="P2051" s="143"/>
      <c r="Q2051" s="143"/>
      <c r="R2051" s="143"/>
      <c r="S2051" s="176"/>
      <c r="T2051" s="175"/>
      <c r="U2051" s="143"/>
      <c r="V2051" s="143"/>
      <c r="W2051" s="143"/>
      <c r="X2051" s="176"/>
      <c r="Y2051" s="175"/>
      <c r="Z2051" s="143"/>
      <c r="AA2051" s="143"/>
      <c r="AB2051" s="143"/>
      <c r="AC2051" s="176"/>
      <c r="AD2051" s="175"/>
      <c r="AE2051" s="143"/>
      <c r="AF2051" s="143"/>
      <c r="AG2051" s="143"/>
      <c r="AH2051" s="176"/>
      <c r="AI2051" s="175"/>
      <c r="AJ2051" s="143"/>
      <c r="AK2051" s="143"/>
      <c r="AL2051" s="143"/>
      <c r="AM2051" s="176"/>
      <c r="AN2051" s="179"/>
      <c r="AO2051" s="180"/>
      <c r="AP2051" s="180"/>
      <c r="AQ2051" s="180"/>
      <c r="AR2051" s="180"/>
      <c r="AS2051" s="180"/>
      <c r="AT2051" s="180"/>
      <c r="AU2051" s="180"/>
      <c r="AV2051" s="180"/>
      <c r="AW2051" s="180"/>
      <c r="AX2051" s="180"/>
      <c r="AY2051" s="180"/>
      <c r="AZ2051" s="180"/>
      <c r="BA2051" s="180"/>
      <c r="BB2051" s="180"/>
      <c r="BC2051" s="180"/>
      <c r="BD2051" s="180"/>
      <c r="BE2051" s="180"/>
      <c r="BF2051" s="180"/>
      <c r="BG2051" s="180"/>
      <c r="BH2051" s="180"/>
      <c r="BI2051" s="180"/>
      <c r="BJ2051" s="180"/>
      <c r="BK2051" s="180"/>
      <c r="BL2051" s="180"/>
      <c r="BM2051" s="180"/>
      <c r="BN2051" s="180"/>
      <c r="BO2051" s="180"/>
      <c r="BP2051" s="180"/>
      <c r="BQ2051" s="180"/>
      <c r="BR2051" s="180"/>
      <c r="BS2051" s="180"/>
      <c r="BT2051" s="180"/>
      <c r="BU2051" s="180"/>
      <c r="BV2051" s="180"/>
    </row>
    <row r="2052" spans="1:74" x14ac:dyDescent="0.15">
      <c r="A2052" s="5">
        <v>2048</v>
      </c>
      <c r="B2052" s="5">
        <f>data!A2050</f>
        <v>2016149</v>
      </c>
      <c r="C2052" s="6">
        <f>data!C2050</f>
        <v>3</v>
      </c>
      <c r="D2052" s="7">
        <f>data!D2050</f>
        <v>20</v>
      </c>
      <c r="E2052" s="7">
        <f>data!E2050</f>
        <v>23</v>
      </c>
      <c r="F2052" s="7">
        <f>data!F2050</f>
        <v>26</v>
      </c>
      <c r="G2052" s="7">
        <f>data!G2050</f>
        <v>32</v>
      </c>
      <c r="H2052" s="8">
        <f>data!H2050</f>
        <v>33</v>
      </c>
      <c r="I2052" s="9">
        <f>data!I2050</f>
        <v>7</v>
      </c>
      <c r="J2052" s="175"/>
      <c r="K2052" s="143"/>
      <c r="L2052" s="143"/>
      <c r="M2052" s="143"/>
      <c r="N2052" s="176"/>
      <c r="O2052" s="175"/>
      <c r="P2052" s="143"/>
      <c r="Q2052" s="143"/>
      <c r="R2052" s="143"/>
      <c r="S2052" s="176"/>
      <c r="T2052" s="175"/>
      <c r="U2052" s="143"/>
      <c r="V2052" s="143"/>
      <c r="W2052" s="143"/>
      <c r="X2052" s="176"/>
      <c r="Y2052" s="175"/>
      <c r="Z2052" s="143"/>
      <c r="AA2052" s="143"/>
      <c r="AB2052" s="143"/>
      <c r="AC2052" s="176"/>
      <c r="AD2052" s="175"/>
      <c r="AE2052" s="143"/>
      <c r="AF2052" s="143"/>
      <c r="AG2052" s="143"/>
      <c r="AH2052" s="176"/>
      <c r="AI2052" s="175"/>
      <c r="AJ2052" s="143"/>
      <c r="AK2052" s="143"/>
      <c r="AL2052" s="143"/>
      <c r="AM2052" s="176"/>
      <c r="AN2052" s="179"/>
      <c r="AO2052" s="180"/>
      <c r="AP2052" s="180"/>
      <c r="AQ2052" s="180"/>
      <c r="AR2052" s="180"/>
      <c r="AS2052" s="180"/>
      <c r="AT2052" s="180"/>
      <c r="AU2052" s="180"/>
      <c r="AV2052" s="180"/>
      <c r="AW2052" s="180"/>
      <c r="AX2052" s="180"/>
      <c r="AY2052" s="180"/>
      <c r="AZ2052" s="180"/>
      <c r="BA2052" s="180"/>
      <c r="BB2052" s="180"/>
      <c r="BC2052" s="180"/>
      <c r="BD2052" s="180"/>
      <c r="BE2052" s="180"/>
      <c r="BF2052" s="180"/>
      <c r="BG2052" s="180"/>
      <c r="BH2052" s="180"/>
      <c r="BI2052" s="180"/>
      <c r="BJ2052" s="180"/>
      <c r="BK2052" s="180"/>
      <c r="BL2052" s="180"/>
      <c r="BM2052" s="180"/>
      <c r="BN2052" s="180"/>
      <c r="BO2052" s="180"/>
      <c r="BP2052" s="180"/>
      <c r="BQ2052" s="180"/>
      <c r="BR2052" s="180"/>
      <c r="BS2052" s="180"/>
      <c r="BT2052" s="180"/>
      <c r="BU2052" s="180"/>
      <c r="BV2052" s="180"/>
    </row>
    <row r="2053" spans="1:74" x14ac:dyDescent="0.15">
      <c r="A2053" s="5">
        <v>2049</v>
      </c>
      <c r="B2053" s="5">
        <f>data!A2051</f>
        <v>2016150</v>
      </c>
      <c r="C2053" s="6">
        <f>data!C2051</f>
        <v>2</v>
      </c>
      <c r="D2053" s="7">
        <f>data!D2051</f>
        <v>4</v>
      </c>
      <c r="E2053" s="7">
        <f>data!E2051</f>
        <v>5</v>
      </c>
      <c r="F2053" s="7">
        <f>data!F2051</f>
        <v>9</v>
      </c>
      <c r="G2053" s="7">
        <f>data!G2051</f>
        <v>13</v>
      </c>
      <c r="H2053" s="8">
        <f>data!H2051</f>
        <v>21</v>
      </c>
      <c r="I2053" s="9">
        <f>data!I2051</f>
        <v>5</v>
      </c>
      <c r="J2053" s="175"/>
      <c r="K2053" s="143"/>
      <c r="L2053" s="143"/>
      <c r="M2053" s="143"/>
      <c r="N2053" s="176"/>
      <c r="O2053" s="175"/>
      <c r="P2053" s="143"/>
      <c r="Q2053" s="143"/>
      <c r="R2053" s="143"/>
      <c r="S2053" s="176"/>
      <c r="T2053" s="175"/>
      <c r="U2053" s="143"/>
      <c r="V2053" s="143"/>
      <c r="W2053" s="143"/>
      <c r="X2053" s="176"/>
      <c r="Y2053" s="175"/>
      <c r="Z2053" s="143"/>
      <c r="AA2053" s="143"/>
      <c r="AB2053" s="143"/>
      <c r="AC2053" s="176"/>
      <c r="AD2053" s="175"/>
      <c r="AE2053" s="143"/>
      <c r="AF2053" s="143"/>
      <c r="AG2053" s="143"/>
      <c r="AH2053" s="176"/>
      <c r="AI2053" s="175"/>
      <c r="AJ2053" s="143"/>
      <c r="AK2053" s="143"/>
      <c r="AL2053" s="143"/>
      <c r="AM2053" s="176"/>
      <c r="AN2053" s="179"/>
      <c r="AO2053" s="180"/>
      <c r="AP2053" s="180"/>
      <c r="AQ2053" s="180"/>
      <c r="AR2053" s="180"/>
      <c r="AS2053" s="180"/>
      <c r="AT2053" s="180"/>
      <c r="AU2053" s="180"/>
      <c r="AV2053" s="180"/>
      <c r="AW2053" s="180"/>
      <c r="AX2053" s="180"/>
      <c r="AY2053" s="180"/>
      <c r="AZ2053" s="180"/>
      <c r="BA2053" s="180"/>
      <c r="BB2053" s="180"/>
      <c r="BC2053" s="180"/>
      <c r="BD2053" s="180"/>
      <c r="BE2053" s="180"/>
      <c r="BF2053" s="180"/>
      <c r="BG2053" s="180"/>
      <c r="BH2053" s="180"/>
      <c r="BI2053" s="180"/>
      <c r="BJ2053" s="180"/>
      <c r="BK2053" s="180"/>
      <c r="BL2053" s="180"/>
      <c r="BM2053" s="180"/>
      <c r="BN2053" s="180"/>
      <c r="BO2053" s="180"/>
      <c r="BP2053" s="180"/>
      <c r="BQ2053" s="180"/>
      <c r="BR2053" s="180"/>
      <c r="BS2053" s="180"/>
      <c r="BT2053" s="180"/>
      <c r="BU2053" s="180"/>
      <c r="BV2053" s="180"/>
    </row>
    <row r="2054" spans="1:74" x14ac:dyDescent="0.15">
      <c r="A2054" s="5">
        <v>2050</v>
      </c>
      <c r="B2054" s="5">
        <f>data!A2052</f>
        <v>2016151</v>
      </c>
      <c r="C2054" s="6">
        <f>data!C2052</f>
        <v>6</v>
      </c>
      <c r="D2054" s="7">
        <f>data!D2052</f>
        <v>11</v>
      </c>
      <c r="E2054" s="7">
        <f>data!E2052</f>
        <v>16</v>
      </c>
      <c r="F2054" s="7">
        <f>data!F2052</f>
        <v>20</v>
      </c>
      <c r="G2054" s="7">
        <f>data!G2052</f>
        <v>22</v>
      </c>
      <c r="H2054" s="8">
        <f>data!H2052</f>
        <v>33</v>
      </c>
      <c r="I2054" s="9">
        <f>data!I2052</f>
        <v>7</v>
      </c>
      <c r="J2054" s="175"/>
      <c r="K2054" s="143"/>
      <c r="L2054" s="143"/>
      <c r="M2054" s="143"/>
      <c r="N2054" s="176"/>
      <c r="O2054" s="175"/>
      <c r="P2054" s="143"/>
      <c r="Q2054" s="143"/>
      <c r="R2054" s="143"/>
      <c r="S2054" s="176"/>
      <c r="T2054" s="175"/>
      <c r="U2054" s="143"/>
      <c r="V2054" s="143"/>
      <c r="W2054" s="143"/>
      <c r="X2054" s="176"/>
      <c r="Y2054" s="175"/>
      <c r="Z2054" s="143"/>
      <c r="AA2054" s="143"/>
      <c r="AB2054" s="143"/>
      <c r="AC2054" s="176"/>
      <c r="AD2054" s="175"/>
      <c r="AE2054" s="143"/>
      <c r="AF2054" s="143"/>
      <c r="AG2054" s="143"/>
      <c r="AH2054" s="176"/>
      <c r="AI2054" s="175"/>
      <c r="AJ2054" s="143"/>
      <c r="AK2054" s="143"/>
      <c r="AL2054" s="143"/>
      <c r="AM2054" s="176"/>
      <c r="AN2054" s="179"/>
      <c r="AO2054" s="180"/>
      <c r="AP2054" s="180"/>
      <c r="AQ2054" s="180"/>
      <c r="AR2054" s="180"/>
      <c r="AS2054" s="180"/>
      <c r="AT2054" s="180"/>
      <c r="AU2054" s="180"/>
      <c r="AV2054" s="180"/>
      <c r="AW2054" s="180"/>
      <c r="AX2054" s="180"/>
      <c r="AY2054" s="180"/>
      <c r="AZ2054" s="180"/>
      <c r="BA2054" s="180"/>
      <c r="BB2054" s="180"/>
      <c r="BC2054" s="180"/>
      <c r="BD2054" s="180"/>
      <c r="BE2054" s="180"/>
      <c r="BF2054" s="180"/>
      <c r="BG2054" s="180"/>
      <c r="BH2054" s="180"/>
      <c r="BI2054" s="180"/>
      <c r="BJ2054" s="180"/>
      <c r="BK2054" s="180"/>
      <c r="BL2054" s="180"/>
      <c r="BM2054" s="180"/>
      <c r="BN2054" s="180"/>
      <c r="BO2054" s="180"/>
      <c r="BP2054" s="180"/>
      <c r="BQ2054" s="180"/>
      <c r="BR2054" s="180"/>
      <c r="BS2054" s="180"/>
      <c r="BT2054" s="180"/>
      <c r="BU2054" s="180"/>
      <c r="BV2054" s="180"/>
    </row>
    <row r="2055" spans="1:74" x14ac:dyDescent="0.15">
      <c r="A2055" s="5">
        <v>2051</v>
      </c>
      <c r="B2055" s="5">
        <f>data!A2053</f>
        <v>2016152</v>
      </c>
      <c r="C2055" s="6">
        <f>data!C2053</f>
        <v>2</v>
      </c>
      <c r="D2055" s="7">
        <f>data!D2053</f>
        <v>8</v>
      </c>
      <c r="E2055" s="7">
        <f>data!E2053</f>
        <v>9</v>
      </c>
      <c r="F2055" s="7">
        <f>data!F2053</f>
        <v>16</v>
      </c>
      <c r="G2055" s="7">
        <f>data!G2053</f>
        <v>20</v>
      </c>
      <c r="H2055" s="8">
        <f>data!H2053</f>
        <v>22</v>
      </c>
      <c r="I2055" s="9">
        <f>data!I2053</f>
        <v>7</v>
      </c>
      <c r="J2055" s="175"/>
      <c r="K2055" s="143"/>
      <c r="L2055" s="143"/>
      <c r="M2055" s="143"/>
      <c r="N2055" s="176"/>
      <c r="O2055" s="175"/>
      <c r="P2055" s="143"/>
      <c r="Q2055" s="143"/>
      <c r="R2055" s="143"/>
      <c r="S2055" s="176"/>
      <c r="T2055" s="175"/>
      <c r="U2055" s="143"/>
      <c r="V2055" s="143"/>
      <c r="W2055" s="143"/>
      <c r="X2055" s="176"/>
      <c r="Y2055" s="175"/>
      <c r="Z2055" s="143"/>
      <c r="AA2055" s="143"/>
      <c r="AB2055" s="143"/>
      <c r="AC2055" s="176"/>
      <c r="AD2055" s="175"/>
      <c r="AE2055" s="143"/>
      <c r="AF2055" s="143"/>
      <c r="AG2055" s="143"/>
      <c r="AH2055" s="176"/>
      <c r="AI2055" s="175"/>
      <c r="AJ2055" s="143"/>
      <c r="AK2055" s="143"/>
      <c r="AL2055" s="143"/>
      <c r="AM2055" s="176"/>
      <c r="AN2055" s="179"/>
      <c r="AO2055" s="180"/>
      <c r="AP2055" s="180"/>
      <c r="AQ2055" s="180"/>
      <c r="AR2055" s="180"/>
      <c r="AS2055" s="180"/>
      <c r="AT2055" s="180"/>
      <c r="AU2055" s="180"/>
      <c r="AV2055" s="180"/>
      <c r="AW2055" s="180"/>
      <c r="AX2055" s="180"/>
      <c r="AY2055" s="180"/>
      <c r="AZ2055" s="180"/>
      <c r="BA2055" s="180"/>
      <c r="BB2055" s="180"/>
      <c r="BC2055" s="180"/>
      <c r="BD2055" s="180"/>
      <c r="BE2055" s="180"/>
      <c r="BF2055" s="180"/>
      <c r="BG2055" s="180"/>
      <c r="BH2055" s="180"/>
      <c r="BI2055" s="180"/>
      <c r="BJ2055" s="180"/>
      <c r="BK2055" s="180"/>
      <c r="BL2055" s="180"/>
      <c r="BM2055" s="180"/>
      <c r="BN2055" s="180"/>
      <c r="BO2055" s="180"/>
      <c r="BP2055" s="180"/>
      <c r="BQ2055" s="180"/>
      <c r="BR2055" s="180"/>
      <c r="BS2055" s="180"/>
      <c r="BT2055" s="180"/>
      <c r="BU2055" s="180"/>
      <c r="BV2055" s="180"/>
    </row>
    <row r="2056" spans="1:74" x14ac:dyDescent="0.15">
      <c r="A2056" s="5">
        <v>2052</v>
      </c>
      <c r="B2056" s="5">
        <f>data!A2054</f>
        <v>2016153</v>
      </c>
      <c r="C2056" s="6">
        <f>data!C2054</f>
        <v>7</v>
      </c>
      <c r="D2056" s="7">
        <f>data!D2054</f>
        <v>9</v>
      </c>
      <c r="E2056" s="7">
        <f>data!E2054</f>
        <v>16</v>
      </c>
      <c r="F2056" s="7">
        <f>data!F2054</f>
        <v>24</v>
      </c>
      <c r="G2056" s="7">
        <f>data!G2054</f>
        <v>25</v>
      </c>
      <c r="H2056" s="8">
        <f>data!H2054</f>
        <v>29</v>
      </c>
      <c r="I2056" s="9">
        <f>data!I2054</f>
        <v>6</v>
      </c>
      <c r="J2056" s="175"/>
      <c r="K2056" s="143"/>
      <c r="L2056" s="143"/>
      <c r="M2056" s="143"/>
      <c r="N2056" s="176"/>
      <c r="O2056" s="175"/>
      <c r="P2056" s="143"/>
      <c r="Q2056" s="143"/>
      <c r="R2056" s="143"/>
      <c r="S2056" s="176"/>
      <c r="T2056" s="175"/>
      <c r="U2056" s="143"/>
      <c r="V2056" s="143"/>
      <c r="W2056" s="143"/>
      <c r="X2056" s="176"/>
      <c r="Y2056" s="175"/>
      <c r="Z2056" s="143"/>
      <c r="AA2056" s="143"/>
      <c r="AB2056" s="143"/>
      <c r="AC2056" s="176"/>
      <c r="AD2056" s="175"/>
      <c r="AE2056" s="143"/>
      <c r="AF2056" s="143"/>
      <c r="AG2056" s="143"/>
      <c r="AH2056" s="176"/>
      <c r="AI2056" s="175"/>
      <c r="AJ2056" s="143"/>
      <c r="AK2056" s="143"/>
      <c r="AL2056" s="143"/>
      <c r="AM2056" s="176"/>
      <c r="AN2056" s="179"/>
      <c r="AO2056" s="180"/>
      <c r="AP2056" s="180"/>
      <c r="AQ2056" s="180"/>
      <c r="AR2056" s="180"/>
      <c r="AS2056" s="180"/>
      <c r="AT2056" s="180"/>
      <c r="AU2056" s="180"/>
      <c r="AV2056" s="180"/>
      <c r="AW2056" s="180"/>
      <c r="AX2056" s="180"/>
      <c r="AY2056" s="180"/>
      <c r="AZ2056" s="180"/>
      <c r="BA2056" s="180"/>
      <c r="BB2056" s="180"/>
      <c r="BC2056" s="180"/>
      <c r="BD2056" s="180"/>
      <c r="BE2056" s="180"/>
      <c r="BF2056" s="180"/>
      <c r="BG2056" s="180"/>
      <c r="BH2056" s="180"/>
      <c r="BI2056" s="180"/>
      <c r="BJ2056" s="180"/>
      <c r="BK2056" s="180"/>
      <c r="BL2056" s="180"/>
      <c r="BM2056" s="180"/>
      <c r="BN2056" s="180"/>
      <c r="BO2056" s="180"/>
      <c r="BP2056" s="180"/>
      <c r="BQ2056" s="180"/>
      <c r="BR2056" s="180"/>
      <c r="BS2056" s="180"/>
      <c r="BT2056" s="180"/>
      <c r="BU2056" s="180"/>
      <c r="BV2056" s="180"/>
    </row>
    <row r="2057" spans="1:74" x14ac:dyDescent="0.15">
      <c r="A2057" s="5">
        <v>2053</v>
      </c>
      <c r="B2057" s="5">
        <f>data!A2055</f>
        <v>2017001</v>
      </c>
      <c r="C2057" s="6">
        <f>data!C2055</f>
        <v>9</v>
      </c>
      <c r="D2057" s="7">
        <f>data!D2055</f>
        <v>11</v>
      </c>
      <c r="E2057" s="7">
        <f>data!E2055</f>
        <v>14</v>
      </c>
      <c r="F2057" s="7">
        <f>data!F2055</f>
        <v>20</v>
      </c>
      <c r="G2057" s="7">
        <f>data!G2055</f>
        <v>25</v>
      </c>
      <c r="H2057" s="8">
        <f>data!H2055</f>
        <v>26</v>
      </c>
      <c r="I2057" s="9">
        <f>data!I2055</f>
        <v>15</v>
      </c>
      <c r="J2057" s="175"/>
      <c r="K2057" s="143"/>
      <c r="L2057" s="143"/>
      <c r="M2057" s="143"/>
      <c r="N2057" s="176"/>
      <c r="O2057" s="175"/>
      <c r="P2057" s="143"/>
      <c r="Q2057" s="143"/>
      <c r="R2057" s="143"/>
      <c r="S2057" s="176"/>
      <c r="T2057" s="175"/>
      <c r="U2057" s="143"/>
      <c r="V2057" s="143"/>
      <c r="W2057" s="143"/>
      <c r="X2057" s="176"/>
      <c r="Y2057" s="175"/>
      <c r="Z2057" s="143"/>
      <c r="AA2057" s="143"/>
      <c r="AB2057" s="143"/>
      <c r="AC2057" s="176"/>
      <c r="AD2057" s="175"/>
      <c r="AE2057" s="143"/>
      <c r="AF2057" s="143"/>
      <c r="AG2057" s="143"/>
      <c r="AH2057" s="176"/>
      <c r="AI2057" s="175"/>
      <c r="AJ2057" s="143"/>
      <c r="AK2057" s="143"/>
      <c r="AL2057" s="143"/>
      <c r="AM2057" s="176"/>
      <c r="AN2057" s="179"/>
      <c r="AO2057" s="180"/>
      <c r="AP2057" s="180"/>
      <c r="AQ2057" s="180"/>
      <c r="AR2057" s="180"/>
      <c r="AS2057" s="180"/>
      <c r="AT2057" s="180"/>
      <c r="AU2057" s="180"/>
      <c r="AV2057" s="180"/>
      <c r="AW2057" s="180"/>
      <c r="AX2057" s="180"/>
      <c r="AY2057" s="180"/>
      <c r="AZ2057" s="180"/>
      <c r="BA2057" s="180"/>
      <c r="BB2057" s="180"/>
      <c r="BC2057" s="180"/>
      <c r="BD2057" s="180"/>
      <c r="BE2057" s="180"/>
      <c r="BF2057" s="180"/>
      <c r="BG2057" s="180"/>
      <c r="BH2057" s="180"/>
      <c r="BI2057" s="180"/>
      <c r="BJ2057" s="180"/>
      <c r="BK2057" s="180"/>
      <c r="BL2057" s="180"/>
      <c r="BM2057" s="180"/>
      <c r="BN2057" s="180"/>
      <c r="BO2057" s="180"/>
      <c r="BP2057" s="180"/>
      <c r="BQ2057" s="180"/>
      <c r="BR2057" s="180"/>
      <c r="BS2057" s="180"/>
      <c r="BT2057" s="180"/>
      <c r="BU2057" s="180"/>
      <c r="BV2057" s="180"/>
    </row>
    <row r="2058" spans="1:74" x14ac:dyDescent="0.15">
      <c r="A2058" s="5">
        <v>2054</v>
      </c>
      <c r="B2058" s="5">
        <f>data!A2056</f>
        <v>2017002</v>
      </c>
      <c r="C2058" s="6">
        <f>data!C2056</f>
        <v>15</v>
      </c>
      <c r="D2058" s="7">
        <f>data!D2056</f>
        <v>19</v>
      </c>
      <c r="E2058" s="7">
        <f>data!E2056</f>
        <v>23</v>
      </c>
      <c r="F2058" s="7">
        <f>data!F2056</f>
        <v>24</v>
      </c>
      <c r="G2058" s="7">
        <f>data!G2056</f>
        <v>25</v>
      </c>
      <c r="H2058" s="8">
        <f>data!H2056</f>
        <v>32</v>
      </c>
      <c r="I2058" s="9">
        <f>data!I2056</f>
        <v>3</v>
      </c>
      <c r="J2058" s="175"/>
      <c r="K2058" s="143"/>
      <c r="L2058" s="143"/>
      <c r="M2058" s="143"/>
      <c r="N2058" s="176"/>
      <c r="O2058" s="175"/>
      <c r="P2058" s="143"/>
      <c r="Q2058" s="143"/>
      <c r="R2058" s="143"/>
      <c r="S2058" s="176"/>
      <c r="T2058" s="175"/>
      <c r="U2058" s="143"/>
      <c r="V2058" s="143"/>
      <c r="W2058" s="143"/>
      <c r="X2058" s="176"/>
      <c r="Y2058" s="175"/>
      <c r="Z2058" s="143"/>
      <c r="AA2058" s="143"/>
      <c r="AB2058" s="143"/>
      <c r="AC2058" s="176"/>
      <c r="AD2058" s="175"/>
      <c r="AE2058" s="143"/>
      <c r="AF2058" s="143"/>
      <c r="AG2058" s="143"/>
      <c r="AH2058" s="176"/>
      <c r="AI2058" s="175"/>
      <c r="AJ2058" s="143"/>
      <c r="AK2058" s="143"/>
      <c r="AL2058" s="143"/>
      <c r="AM2058" s="176"/>
      <c r="AN2058" s="179"/>
      <c r="AO2058" s="180"/>
      <c r="AP2058" s="180"/>
      <c r="AQ2058" s="180"/>
      <c r="AR2058" s="180"/>
      <c r="AS2058" s="180"/>
      <c r="AT2058" s="180"/>
      <c r="AU2058" s="180"/>
      <c r="AV2058" s="180"/>
      <c r="AW2058" s="180"/>
      <c r="AX2058" s="180"/>
      <c r="AY2058" s="180"/>
      <c r="AZ2058" s="180"/>
      <c r="BA2058" s="180"/>
      <c r="BB2058" s="180"/>
      <c r="BC2058" s="180"/>
      <c r="BD2058" s="180"/>
      <c r="BE2058" s="180"/>
      <c r="BF2058" s="180"/>
      <c r="BG2058" s="180"/>
      <c r="BH2058" s="180"/>
      <c r="BI2058" s="180"/>
      <c r="BJ2058" s="180"/>
      <c r="BK2058" s="180"/>
      <c r="BL2058" s="180"/>
      <c r="BM2058" s="180"/>
      <c r="BN2058" s="180"/>
      <c r="BO2058" s="180"/>
      <c r="BP2058" s="180"/>
      <c r="BQ2058" s="180"/>
      <c r="BR2058" s="180"/>
      <c r="BS2058" s="180"/>
      <c r="BT2058" s="180"/>
      <c r="BU2058" s="180"/>
      <c r="BV2058" s="180"/>
    </row>
    <row r="2059" spans="1:74" x14ac:dyDescent="0.15">
      <c r="A2059" s="5">
        <v>2055</v>
      </c>
      <c r="B2059" s="5">
        <f>data!A2057</f>
        <v>2017003</v>
      </c>
      <c r="C2059" s="6">
        <f>data!C2057</f>
        <v>1</v>
      </c>
      <c r="D2059" s="7">
        <f>data!D2057</f>
        <v>4</v>
      </c>
      <c r="E2059" s="7">
        <f>data!E2057</f>
        <v>8</v>
      </c>
      <c r="F2059" s="7">
        <f>data!F2057</f>
        <v>15</v>
      </c>
      <c r="G2059" s="7">
        <f>data!G2057</f>
        <v>27</v>
      </c>
      <c r="H2059" s="8">
        <f>data!H2057</f>
        <v>32</v>
      </c>
      <c r="I2059" s="9">
        <f>data!I2057</f>
        <v>16</v>
      </c>
      <c r="J2059" s="175"/>
      <c r="K2059" s="143"/>
      <c r="L2059" s="143"/>
      <c r="M2059" s="143"/>
      <c r="N2059" s="176"/>
      <c r="O2059" s="175"/>
      <c r="P2059" s="143"/>
      <c r="Q2059" s="143"/>
      <c r="R2059" s="143"/>
      <c r="S2059" s="176"/>
      <c r="T2059" s="175"/>
      <c r="U2059" s="143"/>
      <c r="V2059" s="143"/>
      <c r="W2059" s="143"/>
      <c r="X2059" s="176"/>
      <c r="Y2059" s="175"/>
      <c r="Z2059" s="143"/>
      <c r="AA2059" s="143"/>
      <c r="AB2059" s="143"/>
      <c r="AC2059" s="176"/>
      <c r="AD2059" s="175"/>
      <c r="AE2059" s="143"/>
      <c r="AF2059" s="143"/>
      <c r="AG2059" s="143"/>
      <c r="AH2059" s="176"/>
      <c r="AI2059" s="175"/>
      <c r="AJ2059" s="143"/>
      <c r="AK2059" s="143"/>
      <c r="AL2059" s="143"/>
      <c r="AM2059" s="176"/>
      <c r="AN2059" s="179"/>
      <c r="AO2059" s="180"/>
      <c r="AP2059" s="180"/>
      <c r="AQ2059" s="180"/>
      <c r="AR2059" s="180"/>
      <c r="AS2059" s="180"/>
      <c r="AT2059" s="180"/>
      <c r="AU2059" s="180"/>
      <c r="AV2059" s="180"/>
      <c r="AW2059" s="180"/>
      <c r="AX2059" s="180"/>
      <c r="AY2059" s="180"/>
      <c r="AZ2059" s="180"/>
      <c r="BA2059" s="180"/>
      <c r="BB2059" s="180"/>
      <c r="BC2059" s="180"/>
      <c r="BD2059" s="180"/>
      <c r="BE2059" s="180"/>
      <c r="BF2059" s="180"/>
      <c r="BG2059" s="180"/>
      <c r="BH2059" s="180"/>
      <c r="BI2059" s="180"/>
      <c r="BJ2059" s="180"/>
      <c r="BK2059" s="180"/>
      <c r="BL2059" s="180"/>
      <c r="BM2059" s="180"/>
      <c r="BN2059" s="180"/>
      <c r="BO2059" s="180"/>
      <c r="BP2059" s="180"/>
      <c r="BQ2059" s="180"/>
      <c r="BR2059" s="180"/>
      <c r="BS2059" s="180"/>
      <c r="BT2059" s="180"/>
      <c r="BU2059" s="180"/>
      <c r="BV2059" s="180"/>
    </row>
    <row r="2060" spans="1:74" x14ac:dyDescent="0.15">
      <c r="A2060" s="5">
        <v>2056</v>
      </c>
      <c r="B2060" s="5">
        <f>data!A2058</f>
        <v>2017004</v>
      </c>
      <c r="C2060" s="6">
        <f>data!C2058</f>
        <v>5</v>
      </c>
      <c r="D2060" s="7">
        <f>data!D2058</f>
        <v>13</v>
      </c>
      <c r="E2060" s="7">
        <f>data!E2058</f>
        <v>17</v>
      </c>
      <c r="F2060" s="7">
        <f>data!F2058</f>
        <v>26</v>
      </c>
      <c r="G2060" s="7">
        <f>data!G2058</f>
        <v>27</v>
      </c>
      <c r="H2060" s="8">
        <f>data!H2058</f>
        <v>30</v>
      </c>
      <c r="I2060" s="9">
        <f>data!I2058</f>
        <v>7</v>
      </c>
      <c r="J2060" s="175"/>
      <c r="K2060" s="143"/>
      <c r="L2060" s="143"/>
      <c r="M2060" s="143"/>
      <c r="N2060" s="176"/>
      <c r="O2060" s="175"/>
      <c r="P2060" s="143"/>
      <c r="Q2060" s="143"/>
      <c r="R2060" s="143"/>
      <c r="S2060" s="176"/>
      <c r="T2060" s="175"/>
      <c r="U2060" s="143"/>
      <c r="V2060" s="143"/>
      <c r="W2060" s="143"/>
      <c r="X2060" s="176"/>
      <c r="Y2060" s="175"/>
      <c r="Z2060" s="143"/>
      <c r="AA2060" s="143"/>
      <c r="AB2060" s="143"/>
      <c r="AC2060" s="176"/>
      <c r="AD2060" s="175"/>
      <c r="AE2060" s="143"/>
      <c r="AF2060" s="143"/>
      <c r="AG2060" s="143"/>
      <c r="AH2060" s="176"/>
      <c r="AI2060" s="175"/>
      <c r="AJ2060" s="143"/>
      <c r="AK2060" s="143"/>
      <c r="AL2060" s="143"/>
      <c r="AM2060" s="176"/>
      <c r="AN2060" s="179"/>
      <c r="AO2060" s="180"/>
      <c r="AP2060" s="180"/>
      <c r="AQ2060" s="180"/>
      <c r="AR2060" s="180"/>
      <c r="AS2060" s="180"/>
      <c r="AT2060" s="180"/>
      <c r="AU2060" s="180"/>
      <c r="AV2060" s="180"/>
      <c r="AW2060" s="180"/>
      <c r="AX2060" s="180"/>
      <c r="AY2060" s="180"/>
      <c r="AZ2060" s="180"/>
      <c r="BA2060" s="180"/>
      <c r="BB2060" s="180"/>
      <c r="BC2060" s="180"/>
      <c r="BD2060" s="180"/>
      <c r="BE2060" s="180"/>
      <c r="BF2060" s="180"/>
      <c r="BG2060" s="180"/>
      <c r="BH2060" s="180"/>
      <c r="BI2060" s="180"/>
      <c r="BJ2060" s="180"/>
      <c r="BK2060" s="180"/>
      <c r="BL2060" s="180"/>
      <c r="BM2060" s="180"/>
      <c r="BN2060" s="180"/>
      <c r="BO2060" s="180"/>
      <c r="BP2060" s="180"/>
      <c r="BQ2060" s="180"/>
      <c r="BR2060" s="180"/>
      <c r="BS2060" s="180"/>
      <c r="BT2060" s="180"/>
      <c r="BU2060" s="180"/>
      <c r="BV2060" s="180"/>
    </row>
    <row r="2061" spans="1:74" x14ac:dyDescent="0.15">
      <c r="A2061" s="5">
        <v>2057</v>
      </c>
      <c r="B2061" s="5">
        <f>data!A2059</f>
        <v>2017005</v>
      </c>
      <c r="C2061" s="6">
        <f>data!C2059</f>
        <v>6</v>
      </c>
      <c r="D2061" s="7">
        <f>data!D2059</f>
        <v>11</v>
      </c>
      <c r="E2061" s="7">
        <f>data!E2059</f>
        <v>12</v>
      </c>
      <c r="F2061" s="7">
        <f>data!F2059</f>
        <v>22</v>
      </c>
      <c r="G2061" s="7">
        <f>data!G2059</f>
        <v>23</v>
      </c>
      <c r="H2061" s="8">
        <f>data!H2059</f>
        <v>30</v>
      </c>
      <c r="I2061" s="9">
        <f>data!I2059</f>
        <v>5</v>
      </c>
      <c r="J2061" s="175"/>
      <c r="K2061" s="143"/>
      <c r="L2061" s="143"/>
      <c r="M2061" s="143"/>
      <c r="N2061" s="176"/>
      <c r="O2061" s="175"/>
      <c r="P2061" s="143"/>
      <c r="Q2061" s="143"/>
      <c r="R2061" s="143"/>
      <c r="S2061" s="176"/>
      <c r="T2061" s="175"/>
      <c r="U2061" s="143"/>
      <c r="V2061" s="143"/>
      <c r="W2061" s="143"/>
      <c r="X2061" s="176"/>
      <c r="Y2061" s="175"/>
      <c r="Z2061" s="143"/>
      <c r="AA2061" s="143"/>
      <c r="AB2061" s="143"/>
      <c r="AC2061" s="176"/>
      <c r="AD2061" s="175"/>
      <c r="AE2061" s="143"/>
      <c r="AF2061" s="143"/>
      <c r="AG2061" s="143"/>
      <c r="AH2061" s="176"/>
      <c r="AI2061" s="175"/>
      <c r="AJ2061" s="143"/>
      <c r="AK2061" s="143"/>
      <c r="AL2061" s="143"/>
      <c r="AM2061" s="176"/>
      <c r="AN2061" s="179"/>
      <c r="AO2061" s="180"/>
      <c r="AP2061" s="180"/>
      <c r="AQ2061" s="180"/>
      <c r="AR2061" s="180"/>
      <c r="AS2061" s="180"/>
      <c r="AT2061" s="180"/>
      <c r="AU2061" s="180"/>
      <c r="AV2061" s="180"/>
      <c r="AW2061" s="180"/>
      <c r="AX2061" s="180"/>
      <c r="AY2061" s="180"/>
      <c r="AZ2061" s="180"/>
      <c r="BA2061" s="180"/>
      <c r="BB2061" s="180"/>
      <c r="BC2061" s="180"/>
      <c r="BD2061" s="180"/>
      <c r="BE2061" s="180"/>
      <c r="BF2061" s="180"/>
      <c r="BG2061" s="180"/>
      <c r="BH2061" s="180"/>
      <c r="BI2061" s="180"/>
      <c r="BJ2061" s="180"/>
      <c r="BK2061" s="180"/>
      <c r="BL2061" s="180"/>
      <c r="BM2061" s="180"/>
      <c r="BN2061" s="180"/>
      <c r="BO2061" s="180"/>
      <c r="BP2061" s="180"/>
      <c r="BQ2061" s="180"/>
      <c r="BR2061" s="180"/>
      <c r="BS2061" s="180"/>
      <c r="BT2061" s="180"/>
      <c r="BU2061" s="180"/>
      <c r="BV2061" s="180"/>
    </row>
    <row r="2062" spans="1:74" x14ac:dyDescent="0.15">
      <c r="A2062" s="5">
        <v>2058</v>
      </c>
      <c r="B2062" s="5">
        <f>data!A2060</f>
        <v>2017006</v>
      </c>
      <c r="C2062" s="6">
        <f>data!C2060</f>
        <v>2</v>
      </c>
      <c r="D2062" s="7">
        <f>data!D2060</f>
        <v>4</v>
      </c>
      <c r="E2062" s="7">
        <f>data!E2060</f>
        <v>8</v>
      </c>
      <c r="F2062" s="7">
        <f>data!F2060</f>
        <v>26</v>
      </c>
      <c r="G2062" s="7">
        <f>data!G2060</f>
        <v>29</v>
      </c>
      <c r="H2062" s="8">
        <f>data!H2060</f>
        <v>33</v>
      </c>
      <c r="I2062" s="9">
        <f>data!I2060</f>
        <v>8</v>
      </c>
      <c r="J2062" s="175"/>
      <c r="K2062" s="143"/>
      <c r="L2062" s="143"/>
      <c r="M2062" s="143"/>
      <c r="N2062" s="176"/>
      <c r="O2062" s="175"/>
      <c r="P2062" s="143"/>
      <c r="Q2062" s="143"/>
      <c r="R2062" s="143"/>
      <c r="S2062" s="176"/>
      <c r="T2062" s="175"/>
      <c r="U2062" s="143"/>
      <c r="V2062" s="143"/>
      <c r="W2062" s="143"/>
      <c r="X2062" s="176"/>
      <c r="Y2062" s="175"/>
      <c r="Z2062" s="143"/>
      <c r="AA2062" s="143"/>
      <c r="AB2062" s="143"/>
      <c r="AC2062" s="176"/>
      <c r="AD2062" s="175"/>
      <c r="AE2062" s="143"/>
      <c r="AF2062" s="143"/>
      <c r="AG2062" s="143"/>
      <c r="AH2062" s="176"/>
      <c r="AI2062" s="175"/>
      <c r="AJ2062" s="143"/>
      <c r="AK2062" s="143"/>
      <c r="AL2062" s="143"/>
      <c r="AM2062" s="176"/>
      <c r="AN2062" s="179"/>
      <c r="AO2062" s="180"/>
      <c r="AP2062" s="180"/>
      <c r="AQ2062" s="180"/>
      <c r="AR2062" s="180"/>
      <c r="AS2062" s="180"/>
      <c r="AT2062" s="180"/>
      <c r="AU2062" s="180"/>
      <c r="AV2062" s="180"/>
      <c r="AW2062" s="180"/>
      <c r="AX2062" s="180"/>
      <c r="AY2062" s="180"/>
      <c r="AZ2062" s="180"/>
      <c r="BA2062" s="180"/>
      <c r="BB2062" s="180"/>
      <c r="BC2062" s="180"/>
      <c r="BD2062" s="180"/>
      <c r="BE2062" s="180"/>
      <c r="BF2062" s="180"/>
      <c r="BG2062" s="180"/>
      <c r="BH2062" s="180"/>
      <c r="BI2062" s="180"/>
      <c r="BJ2062" s="180"/>
      <c r="BK2062" s="180"/>
      <c r="BL2062" s="180"/>
      <c r="BM2062" s="180"/>
      <c r="BN2062" s="180"/>
      <c r="BO2062" s="180"/>
      <c r="BP2062" s="180"/>
      <c r="BQ2062" s="180"/>
      <c r="BR2062" s="180"/>
      <c r="BS2062" s="180"/>
      <c r="BT2062" s="180"/>
      <c r="BU2062" s="180"/>
      <c r="BV2062" s="180"/>
    </row>
    <row r="2063" spans="1:74" x14ac:dyDescent="0.15">
      <c r="A2063" s="5">
        <v>2059</v>
      </c>
      <c r="B2063" s="5">
        <f>data!A2061</f>
        <v>2017007</v>
      </c>
      <c r="C2063" s="6">
        <f>data!C2061</f>
        <v>2</v>
      </c>
      <c r="D2063" s="7">
        <f>data!D2061</f>
        <v>4</v>
      </c>
      <c r="E2063" s="7">
        <f>data!E2061</f>
        <v>5</v>
      </c>
      <c r="F2063" s="7">
        <f>data!F2061</f>
        <v>24</v>
      </c>
      <c r="G2063" s="7">
        <f>data!G2061</f>
        <v>26</v>
      </c>
      <c r="H2063" s="8">
        <f>data!H2061</f>
        <v>33</v>
      </c>
      <c r="I2063" s="9">
        <f>data!I2061</f>
        <v>15</v>
      </c>
      <c r="J2063" s="175"/>
      <c r="K2063" s="143"/>
      <c r="L2063" s="143"/>
      <c r="M2063" s="143"/>
      <c r="N2063" s="176"/>
      <c r="O2063" s="175"/>
      <c r="P2063" s="143"/>
      <c r="Q2063" s="143"/>
      <c r="R2063" s="143"/>
      <c r="S2063" s="176"/>
      <c r="T2063" s="175"/>
      <c r="U2063" s="143"/>
      <c r="V2063" s="143"/>
      <c r="W2063" s="143"/>
      <c r="X2063" s="176"/>
      <c r="Y2063" s="175"/>
      <c r="Z2063" s="143"/>
      <c r="AA2063" s="143"/>
      <c r="AB2063" s="143"/>
      <c r="AC2063" s="176"/>
      <c r="AD2063" s="175"/>
      <c r="AE2063" s="143"/>
      <c r="AF2063" s="143"/>
      <c r="AG2063" s="143"/>
      <c r="AH2063" s="176"/>
      <c r="AI2063" s="175"/>
      <c r="AJ2063" s="143"/>
      <c r="AK2063" s="143"/>
      <c r="AL2063" s="143"/>
      <c r="AM2063" s="176"/>
      <c r="AN2063" s="179"/>
      <c r="AO2063" s="180"/>
      <c r="AP2063" s="180"/>
      <c r="AQ2063" s="180"/>
      <c r="AR2063" s="180"/>
      <c r="AS2063" s="180"/>
      <c r="AT2063" s="180"/>
      <c r="AU2063" s="180"/>
      <c r="AV2063" s="180"/>
      <c r="AW2063" s="180"/>
      <c r="AX2063" s="180"/>
      <c r="AY2063" s="180"/>
      <c r="AZ2063" s="180"/>
      <c r="BA2063" s="180"/>
      <c r="BB2063" s="180"/>
      <c r="BC2063" s="180"/>
      <c r="BD2063" s="180"/>
      <c r="BE2063" s="180"/>
      <c r="BF2063" s="180"/>
      <c r="BG2063" s="180"/>
      <c r="BH2063" s="180"/>
      <c r="BI2063" s="180"/>
      <c r="BJ2063" s="180"/>
      <c r="BK2063" s="180"/>
      <c r="BL2063" s="180"/>
      <c r="BM2063" s="180"/>
      <c r="BN2063" s="180"/>
      <c r="BO2063" s="180"/>
      <c r="BP2063" s="180"/>
      <c r="BQ2063" s="180"/>
      <c r="BR2063" s="180"/>
      <c r="BS2063" s="180"/>
      <c r="BT2063" s="180"/>
      <c r="BU2063" s="180"/>
      <c r="BV2063" s="180"/>
    </row>
    <row r="2064" spans="1:74" x14ac:dyDescent="0.15">
      <c r="A2064" s="5">
        <v>2060</v>
      </c>
      <c r="B2064" s="5">
        <f>data!A2062</f>
        <v>2017008</v>
      </c>
      <c r="C2064" s="6">
        <f>data!C2062</f>
        <v>7</v>
      </c>
      <c r="D2064" s="7">
        <f>data!D2062</f>
        <v>13</v>
      </c>
      <c r="E2064" s="7">
        <f>data!E2062</f>
        <v>15</v>
      </c>
      <c r="F2064" s="7">
        <f>data!F2062</f>
        <v>27</v>
      </c>
      <c r="G2064" s="7">
        <f>data!G2062</f>
        <v>28</v>
      </c>
      <c r="H2064" s="8">
        <f>data!H2062</f>
        <v>29</v>
      </c>
      <c r="I2064" s="9">
        <f>data!I2062</f>
        <v>13</v>
      </c>
      <c r="J2064" s="175"/>
      <c r="K2064" s="143"/>
      <c r="L2064" s="143"/>
      <c r="M2064" s="143"/>
      <c r="N2064" s="176"/>
      <c r="O2064" s="175"/>
      <c r="P2064" s="143"/>
      <c r="Q2064" s="143"/>
      <c r="R2064" s="143"/>
      <c r="S2064" s="176"/>
      <c r="T2064" s="175"/>
      <c r="U2064" s="143"/>
      <c r="V2064" s="143"/>
      <c r="W2064" s="143"/>
      <c r="X2064" s="176"/>
      <c r="Y2064" s="175"/>
      <c r="Z2064" s="143"/>
      <c r="AA2064" s="143"/>
      <c r="AB2064" s="143"/>
      <c r="AC2064" s="176"/>
      <c r="AD2064" s="175"/>
      <c r="AE2064" s="143"/>
      <c r="AF2064" s="143"/>
      <c r="AG2064" s="143"/>
      <c r="AH2064" s="176"/>
      <c r="AI2064" s="175"/>
      <c r="AJ2064" s="143"/>
      <c r="AK2064" s="143"/>
      <c r="AL2064" s="143"/>
      <c r="AM2064" s="176"/>
      <c r="AN2064" s="179"/>
      <c r="AO2064" s="180"/>
      <c r="AP2064" s="180"/>
      <c r="AQ2064" s="180"/>
      <c r="AR2064" s="180"/>
      <c r="AS2064" s="180"/>
      <c r="AT2064" s="180"/>
      <c r="AU2064" s="180"/>
      <c r="AV2064" s="180"/>
      <c r="AW2064" s="180"/>
      <c r="AX2064" s="180"/>
      <c r="AY2064" s="180"/>
      <c r="AZ2064" s="180"/>
      <c r="BA2064" s="180"/>
      <c r="BB2064" s="180"/>
      <c r="BC2064" s="180"/>
      <c r="BD2064" s="180"/>
      <c r="BE2064" s="180"/>
      <c r="BF2064" s="180"/>
      <c r="BG2064" s="180"/>
      <c r="BH2064" s="180"/>
      <c r="BI2064" s="180"/>
      <c r="BJ2064" s="180"/>
      <c r="BK2064" s="180"/>
      <c r="BL2064" s="180"/>
      <c r="BM2064" s="180"/>
      <c r="BN2064" s="180"/>
      <c r="BO2064" s="180"/>
      <c r="BP2064" s="180"/>
      <c r="BQ2064" s="180"/>
      <c r="BR2064" s="180"/>
      <c r="BS2064" s="180"/>
      <c r="BT2064" s="180"/>
      <c r="BU2064" s="180"/>
      <c r="BV2064" s="180"/>
    </row>
    <row r="2065" spans="1:74" x14ac:dyDescent="0.15">
      <c r="A2065" s="5">
        <v>2061</v>
      </c>
      <c r="B2065" s="5">
        <f>data!A2063</f>
        <v>2017009</v>
      </c>
      <c r="C2065" s="6">
        <f>data!C2063</f>
        <v>2</v>
      </c>
      <c r="D2065" s="7">
        <f>data!D2063</f>
        <v>6</v>
      </c>
      <c r="E2065" s="7">
        <f>data!E2063</f>
        <v>8</v>
      </c>
      <c r="F2065" s="7">
        <f>data!F2063</f>
        <v>9</v>
      </c>
      <c r="G2065" s="7">
        <f>data!G2063</f>
        <v>15</v>
      </c>
      <c r="H2065" s="8">
        <f>data!H2063</f>
        <v>29</v>
      </c>
      <c r="I2065" s="9">
        <f>data!I2063</f>
        <v>14</v>
      </c>
      <c r="J2065" s="175"/>
      <c r="K2065" s="143"/>
      <c r="L2065" s="143"/>
      <c r="M2065" s="143"/>
      <c r="N2065" s="176"/>
      <c r="O2065" s="175"/>
      <c r="P2065" s="143"/>
      <c r="Q2065" s="143"/>
      <c r="R2065" s="143"/>
      <c r="S2065" s="176"/>
      <c r="T2065" s="175"/>
      <c r="U2065" s="143"/>
      <c r="V2065" s="143"/>
      <c r="W2065" s="143"/>
      <c r="X2065" s="176"/>
      <c r="Y2065" s="175"/>
      <c r="Z2065" s="143"/>
      <c r="AA2065" s="143"/>
      <c r="AB2065" s="143"/>
      <c r="AC2065" s="176"/>
      <c r="AD2065" s="175"/>
      <c r="AE2065" s="143"/>
      <c r="AF2065" s="143"/>
      <c r="AG2065" s="143"/>
      <c r="AH2065" s="176"/>
      <c r="AI2065" s="175"/>
      <c r="AJ2065" s="143"/>
      <c r="AK2065" s="143"/>
      <c r="AL2065" s="143"/>
      <c r="AM2065" s="176"/>
      <c r="AN2065" s="179"/>
      <c r="AO2065" s="180"/>
      <c r="AP2065" s="180"/>
      <c r="AQ2065" s="180"/>
      <c r="AR2065" s="180"/>
      <c r="AS2065" s="180"/>
      <c r="AT2065" s="180"/>
      <c r="AU2065" s="180"/>
      <c r="AV2065" s="180"/>
      <c r="AW2065" s="180"/>
      <c r="AX2065" s="180"/>
      <c r="AY2065" s="180"/>
      <c r="AZ2065" s="180"/>
      <c r="BA2065" s="180"/>
      <c r="BB2065" s="180"/>
      <c r="BC2065" s="180"/>
      <c r="BD2065" s="180"/>
      <c r="BE2065" s="180"/>
      <c r="BF2065" s="180"/>
      <c r="BG2065" s="180"/>
      <c r="BH2065" s="180"/>
      <c r="BI2065" s="180"/>
      <c r="BJ2065" s="180"/>
      <c r="BK2065" s="180"/>
      <c r="BL2065" s="180"/>
      <c r="BM2065" s="180"/>
      <c r="BN2065" s="180"/>
      <c r="BO2065" s="180"/>
      <c r="BP2065" s="180"/>
      <c r="BQ2065" s="180"/>
      <c r="BR2065" s="180"/>
      <c r="BS2065" s="180"/>
      <c r="BT2065" s="180"/>
      <c r="BU2065" s="180"/>
      <c r="BV2065" s="180"/>
    </row>
    <row r="2066" spans="1:74" x14ac:dyDescent="0.15">
      <c r="A2066" s="5">
        <v>2062</v>
      </c>
      <c r="B2066" s="5">
        <f>data!A2064</f>
        <v>2017010</v>
      </c>
      <c r="C2066" s="6">
        <f>data!C2064</f>
        <v>5</v>
      </c>
      <c r="D2066" s="7">
        <f>data!D2064</f>
        <v>8</v>
      </c>
      <c r="E2066" s="7">
        <f>data!E2064</f>
        <v>19</v>
      </c>
      <c r="F2066" s="7">
        <f>data!F2064</f>
        <v>25</v>
      </c>
      <c r="G2066" s="7">
        <f>data!G2064</f>
        <v>28</v>
      </c>
      <c r="H2066" s="8">
        <f>data!H2064</f>
        <v>30</v>
      </c>
      <c r="I2066" s="9">
        <f>data!I2064</f>
        <v>7</v>
      </c>
      <c r="J2066" s="175"/>
      <c r="K2066" s="143"/>
      <c r="L2066" s="143"/>
      <c r="M2066" s="143"/>
      <c r="N2066" s="176"/>
      <c r="O2066" s="175"/>
      <c r="P2066" s="143"/>
      <c r="Q2066" s="143"/>
      <c r="R2066" s="143"/>
      <c r="S2066" s="176"/>
      <c r="T2066" s="175"/>
      <c r="U2066" s="143"/>
      <c r="V2066" s="143"/>
      <c r="W2066" s="143"/>
      <c r="X2066" s="176"/>
      <c r="Y2066" s="175"/>
      <c r="Z2066" s="143"/>
      <c r="AA2066" s="143"/>
      <c r="AB2066" s="143"/>
      <c r="AC2066" s="176"/>
      <c r="AD2066" s="175"/>
      <c r="AE2066" s="143"/>
      <c r="AF2066" s="143"/>
      <c r="AG2066" s="143"/>
      <c r="AH2066" s="176"/>
      <c r="AI2066" s="175"/>
      <c r="AJ2066" s="143"/>
      <c r="AK2066" s="143"/>
      <c r="AL2066" s="143"/>
      <c r="AM2066" s="176"/>
      <c r="AN2066" s="179"/>
      <c r="AO2066" s="180"/>
      <c r="AP2066" s="180"/>
      <c r="AQ2066" s="180"/>
      <c r="AR2066" s="180"/>
      <c r="AS2066" s="180"/>
      <c r="AT2066" s="180"/>
      <c r="AU2066" s="180"/>
      <c r="AV2066" s="180"/>
      <c r="AW2066" s="180"/>
      <c r="AX2066" s="180"/>
      <c r="AY2066" s="180"/>
      <c r="AZ2066" s="180"/>
      <c r="BA2066" s="180"/>
      <c r="BB2066" s="180"/>
      <c r="BC2066" s="180"/>
      <c r="BD2066" s="180"/>
      <c r="BE2066" s="180"/>
      <c r="BF2066" s="180"/>
      <c r="BG2066" s="180"/>
      <c r="BH2066" s="180"/>
      <c r="BI2066" s="180"/>
      <c r="BJ2066" s="180"/>
      <c r="BK2066" s="180"/>
      <c r="BL2066" s="180"/>
      <c r="BM2066" s="180"/>
      <c r="BN2066" s="180"/>
      <c r="BO2066" s="180"/>
      <c r="BP2066" s="180"/>
      <c r="BQ2066" s="180"/>
      <c r="BR2066" s="180"/>
      <c r="BS2066" s="180"/>
      <c r="BT2066" s="180"/>
      <c r="BU2066" s="180"/>
      <c r="BV2066" s="180"/>
    </row>
    <row r="2067" spans="1:74" x14ac:dyDescent="0.15">
      <c r="A2067" s="5">
        <v>2063</v>
      </c>
      <c r="B2067" s="5">
        <f>data!A2065</f>
        <v>2017011</v>
      </c>
      <c r="C2067" s="6">
        <f>data!C2065</f>
        <v>10</v>
      </c>
      <c r="D2067" s="7">
        <f>data!D2065</f>
        <v>11</v>
      </c>
      <c r="E2067" s="7">
        <f>data!E2065</f>
        <v>12</v>
      </c>
      <c r="F2067" s="7">
        <f>data!F2065</f>
        <v>23</v>
      </c>
      <c r="G2067" s="7">
        <f>data!G2065</f>
        <v>26</v>
      </c>
      <c r="H2067" s="8">
        <f>data!H2065</f>
        <v>29</v>
      </c>
      <c r="I2067" s="9">
        <f>data!I2065</f>
        <v>16</v>
      </c>
      <c r="J2067" s="175"/>
      <c r="K2067" s="143"/>
      <c r="L2067" s="143"/>
      <c r="M2067" s="143"/>
      <c r="N2067" s="176"/>
      <c r="O2067" s="175"/>
      <c r="P2067" s="143"/>
      <c r="Q2067" s="143"/>
      <c r="R2067" s="143"/>
      <c r="S2067" s="176"/>
      <c r="T2067" s="175"/>
      <c r="U2067" s="143"/>
      <c r="V2067" s="143"/>
      <c r="W2067" s="143"/>
      <c r="X2067" s="176"/>
      <c r="Y2067" s="175"/>
      <c r="Z2067" s="143"/>
      <c r="AA2067" s="143"/>
      <c r="AB2067" s="143"/>
      <c r="AC2067" s="176"/>
      <c r="AD2067" s="175"/>
      <c r="AE2067" s="143"/>
      <c r="AF2067" s="143"/>
      <c r="AG2067" s="143"/>
      <c r="AH2067" s="176"/>
      <c r="AI2067" s="175"/>
      <c r="AJ2067" s="143"/>
      <c r="AK2067" s="143"/>
      <c r="AL2067" s="143"/>
      <c r="AM2067" s="176"/>
      <c r="AN2067" s="179"/>
      <c r="AO2067" s="180"/>
      <c r="AP2067" s="180"/>
      <c r="AQ2067" s="180"/>
      <c r="AR2067" s="180"/>
      <c r="AS2067" s="180"/>
      <c r="AT2067" s="180"/>
      <c r="AU2067" s="180"/>
      <c r="AV2067" s="180"/>
      <c r="AW2067" s="180"/>
      <c r="AX2067" s="180"/>
      <c r="AY2067" s="180"/>
      <c r="AZ2067" s="180"/>
      <c r="BA2067" s="180"/>
      <c r="BB2067" s="180"/>
      <c r="BC2067" s="180"/>
      <c r="BD2067" s="180"/>
      <c r="BE2067" s="180"/>
      <c r="BF2067" s="180"/>
      <c r="BG2067" s="180"/>
      <c r="BH2067" s="180"/>
      <c r="BI2067" s="180"/>
      <c r="BJ2067" s="180"/>
      <c r="BK2067" s="180"/>
      <c r="BL2067" s="180"/>
      <c r="BM2067" s="180"/>
      <c r="BN2067" s="180"/>
      <c r="BO2067" s="180"/>
      <c r="BP2067" s="180"/>
      <c r="BQ2067" s="180"/>
      <c r="BR2067" s="180"/>
      <c r="BS2067" s="180"/>
      <c r="BT2067" s="180"/>
      <c r="BU2067" s="180"/>
      <c r="BV2067" s="180"/>
    </row>
    <row r="2068" spans="1:74" x14ac:dyDescent="0.15">
      <c r="A2068" s="5">
        <v>2064</v>
      </c>
      <c r="B2068" s="5">
        <f>data!A2066</f>
        <v>2017012</v>
      </c>
      <c r="C2068" s="6">
        <f>data!C2066</f>
        <v>10</v>
      </c>
      <c r="D2068" s="7">
        <f>data!D2066</f>
        <v>11</v>
      </c>
      <c r="E2068" s="7">
        <f>data!E2066</f>
        <v>14</v>
      </c>
      <c r="F2068" s="7">
        <f>data!F2066</f>
        <v>15</v>
      </c>
      <c r="G2068" s="7">
        <f>data!G2066</f>
        <v>16</v>
      </c>
      <c r="H2068" s="8">
        <f>data!H2066</f>
        <v>24</v>
      </c>
      <c r="I2068" s="9">
        <f>data!I2066</f>
        <v>7</v>
      </c>
      <c r="J2068" s="175"/>
      <c r="K2068" s="143"/>
      <c r="L2068" s="143"/>
      <c r="M2068" s="143"/>
      <c r="N2068" s="176"/>
      <c r="O2068" s="175"/>
      <c r="P2068" s="143"/>
      <c r="Q2068" s="143"/>
      <c r="R2068" s="143"/>
      <c r="S2068" s="176"/>
      <c r="T2068" s="175"/>
      <c r="U2068" s="143"/>
      <c r="V2068" s="143"/>
      <c r="W2068" s="143"/>
      <c r="X2068" s="176"/>
      <c r="Y2068" s="175"/>
      <c r="Z2068" s="143"/>
      <c r="AA2068" s="143"/>
      <c r="AB2068" s="143"/>
      <c r="AC2068" s="176"/>
      <c r="AD2068" s="175"/>
      <c r="AE2068" s="143"/>
      <c r="AF2068" s="143"/>
      <c r="AG2068" s="143"/>
      <c r="AH2068" s="176"/>
      <c r="AI2068" s="175"/>
      <c r="AJ2068" s="143"/>
      <c r="AK2068" s="143"/>
      <c r="AL2068" s="143"/>
      <c r="AM2068" s="176"/>
      <c r="AN2068" s="179"/>
      <c r="AO2068" s="180"/>
      <c r="AP2068" s="180"/>
      <c r="AQ2068" s="180"/>
      <c r="AR2068" s="180"/>
      <c r="AS2068" s="180"/>
      <c r="AT2068" s="180"/>
      <c r="AU2068" s="180"/>
      <c r="AV2068" s="180"/>
      <c r="AW2068" s="180"/>
      <c r="AX2068" s="180"/>
      <c r="AY2068" s="180"/>
      <c r="AZ2068" s="180"/>
      <c r="BA2068" s="180"/>
      <c r="BB2068" s="180"/>
      <c r="BC2068" s="180"/>
      <c r="BD2068" s="180"/>
      <c r="BE2068" s="180"/>
      <c r="BF2068" s="180"/>
      <c r="BG2068" s="180"/>
      <c r="BH2068" s="180"/>
      <c r="BI2068" s="180"/>
      <c r="BJ2068" s="180"/>
      <c r="BK2068" s="180"/>
      <c r="BL2068" s="180"/>
      <c r="BM2068" s="180"/>
      <c r="BN2068" s="180"/>
      <c r="BO2068" s="180"/>
      <c r="BP2068" s="180"/>
      <c r="BQ2068" s="180"/>
      <c r="BR2068" s="180"/>
      <c r="BS2068" s="180"/>
      <c r="BT2068" s="180"/>
      <c r="BU2068" s="180"/>
      <c r="BV2068" s="180"/>
    </row>
    <row r="2069" spans="1:74" x14ac:dyDescent="0.15">
      <c r="A2069" s="5">
        <v>2065</v>
      </c>
      <c r="B2069" s="5">
        <f>data!A2067</f>
        <v>2017013</v>
      </c>
      <c r="C2069" s="6">
        <f>data!C2067</f>
        <v>8</v>
      </c>
      <c r="D2069" s="7">
        <f>data!D2067</f>
        <v>11</v>
      </c>
      <c r="E2069" s="7">
        <f>data!E2067</f>
        <v>28</v>
      </c>
      <c r="F2069" s="7">
        <f>data!F2067</f>
        <v>29</v>
      </c>
      <c r="G2069" s="7">
        <f>data!G2067</f>
        <v>31</v>
      </c>
      <c r="H2069" s="8">
        <f>data!H2067</f>
        <v>33</v>
      </c>
      <c r="I2069" s="9">
        <f>data!I2067</f>
        <v>6</v>
      </c>
      <c r="J2069" s="175"/>
      <c r="K2069" s="143"/>
      <c r="L2069" s="143"/>
      <c r="M2069" s="143"/>
      <c r="N2069" s="176"/>
      <c r="O2069" s="175"/>
      <c r="P2069" s="143"/>
      <c r="Q2069" s="143"/>
      <c r="R2069" s="143"/>
      <c r="S2069" s="176"/>
      <c r="T2069" s="175"/>
      <c r="U2069" s="143"/>
      <c r="V2069" s="143"/>
      <c r="W2069" s="143"/>
      <c r="X2069" s="176"/>
      <c r="Y2069" s="175"/>
      <c r="Z2069" s="143"/>
      <c r="AA2069" s="143"/>
      <c r="AB2069" s="143"/>
      <c r="AC2069" s="176"/>
      <c r="AD2069" s="175"/>
      <c r="AE2069" s="143"/>
      <c r="AF2069" s="143"/>
      <c r="AG2069" s="143"/>
      <c r="AH2069" s="176"/>
      <c r="AI2069" s="175"/>
      <c r="AJ2069" s="143"/>
      <c r="AK2069" s="143"/>
      <c r="AL2069" s="143"/>
      <c r="AM2069" s="176"/>
      <c r="AN2069" s="179"/>
      <c r="AO2069" s="180"/>
      <c r="AP2069" s="180"/>
      <c r="AQ2069" s="180"/>
      <c r="AR2069" s="180"/>
      <c r="AS2069" s="180"/>
      <c r="AT2069" s="180"/>
      <c r="AU2069" s="180"/>
      <c r="AV2069" s="180"/>
      <c r="AW2069" s="180"/>
      <c r="AX2069" s="180"/>
      <c r="AY2069" s="180"/>
      <c r="AZ2069" s="180"/>
      <c r="BA2069" s="180"/>
      <c r="BB2069" s="180"/>
      <c r="BC2069" s="180"/>
      <c r="BD2069" s="180"/>
      <c r="BE2069" s="180"/>
      <c r="BF2069" s="180"/>
      <c r="BG2069" s="180"/>
      <c r="BH2069" s="180"/>
      <c r="BI2069" s="180"/>
      <c r="BJ2069" s="180"/>
      <c r="BK2069" s="180"/>
      <c r="BL2069" s="180"/>
      <c r="BM2069" s="180"/>
      <c r="BN2069" s="180"/>
      <c r="BO2069" s="180"/>
      <c r="BP2069" s="180"/>
      <c r="BQ2069" s="180"/>
      <c r="BR2069" s="180"/>
      <c r="BS2069" s="180"/>
      <c r="BT2069" s="180"/>
      <c r="BU2069" s="180"/>
      <c r="BV2069" s="180"/>
    </row>
    <row r="2070" spans="1:74" x14ac:dyDescent="0.15">
      <c r="A2070" s="5">
        <v>2066</v>
      </c>
      <c r="B2070" s="5">
        <f>data!A2068</f>
        <v>2017014</v>
      </c>
      <c r="C2070" s="6">
        <f>data!C2068</f>
        <v>6</v>
      </c>
      <c r="D2070" s="7">
        <f>data!D2068</f>
        <v>8</v>
      </c>
      <c r="E2070" s="7">
        <f>data!E2068</f>
        <v>18</v>
      </c>
      <c r="F2070" s="7">
        <f>data!F2068</f>
        <v>20</v>
      </c>
      <c r="G2070" s="7">
        <f>data!G2068</f>
        <v>23</v>
      </c>
      <c r="H2070" s="8">
        <f>data!H2068</f>
        <v>31</v>
      </c>
      <c r="I2070" s="9">
        <f>data!I2068</f>
        <v>13</v>
      </c>
      <c r="J2070" s="175"/>
      <c r="K2070" s="143"/>
      <c r="L2070" s="143"/>
      <c r="M2070" s="143"/>
      <c r="N2070" s="176"/>
      <c r="O2070" s="175"/>
      <c r="P2070" s="143"/>
      <c r="Q2070" s="143"/>
      <c r="R2070" s="143"/>
      <c r="S2070" s="176"/>
      <c r="T2070" s="175"/>
      <c r="U2070" s="143"/>
      <c r="V2070" s="143"/>
      <c r="W2070" s="143"/>
      <c r="X2070" s="176"/>
      <c r="Y2070" s="175"/>
      <c r="Z2070" s="143"/>
      <c r="AA2070" s="143"/>
      <c r="AB2070" s="143"/>
      <c r="AC2070" s="176"/>
      <c r="AD2070" s="175"/>
      <c r="AE2070" s="143"/>
      <c r="AF2070" s="143"/>
      <c r="AG2070" s="143"/>
      <c r="AH2070" s="176"/>
      <c r="AI2070" s="175"/>
      <c r="AJ2070" s="143"/>
      <c r="AK2070" s="143"/>
      <c r="AL2070" s="143"/>
      <c r="AM2070" s="176"/>
      <c r="AN2070" s="179"/>
      <c r="AO2070" s="180"/>
      <c r="AP2070" s="180"/>
      <c r="AQ2070" s="180"/>
      <c r="AR2070" s="180"/>
      <c r="AS2070" s="180"/>
      <c r="AT2070" s="180"/>
      <c r="AU2070" s="180"/>
      <c r="AV2070" s="180"/>
      <c r="AW2070" s="180"/>
      <c r="AX2070" s="180"/>
      <c r="AY2070" s="180"/>
      <c r="AZ2070" s="180"/>
      <c r="BA2070" s="180"/>
      <c r="BB2070" s="180"/>
      <c r="BC2070" s="180"/>
      <c r="BD2070" s="180"/>
      <c r="BE2070" s="180"/>
      <c r="BF2070" s="180"/>
      <c r="BG2070" s="180"/>
      <c r="BH2070" s="180"/>
      <c r="BI2070" s="180"/>
      <c r="BJ2070" s="180"/>
      <c r="BK2070" s="180"/>
      <c r="BL2070" s="180"/>
      <c r="BM2070" s="180"/>
      <c r="BN2070" s="180"/>
      <c r="BO2070" s="180"/>
      <c r="BP2070" s="180"/>
      <c r="BQ2070" s="180"/>
      <c r="BR2070" s="180"/>
      <c r="BS2070" s="180"/>
      <c r="BT2070" s="180"/>
      <c r="BU2070" s="180"/>
      <c r="BV2070" s="180"/>
    </row>
    <row r="2071" spans="1:74" x14ac:dyDescent="0.15">
      <c r="A2071" s="5">
        <v>2067</v>
      </c>
      <c r="B2071" s="5">
        <f>data!A2069</f>
        <v>2017015</v>
      </c>
      <c r="C2071" s="6">
        <f>data!C2069</f>
        <v>1</v>
      </c>
      <c r="D2071" s="7">
        <f>data!D2069</f>
        <v>8</v>
      </c>
      <c r="E2071" s="7">
        <f>data!E2069</f>
        <v>9</v>
      </c>
      <c r="F2071" s="7">
        <f>data!F2069</f>
        <v>14</v>
      </c>
      <c r="G2071" s="7">
        <f>data!G2069</f>
        <v>17</v>
      </c>
      <c r="H2071" s="8">
        <f>data!H2069</f>
        <v>32</v>
      </c>
      <c r="I2071" s="9">
        <f>data!I2069</f>
        <v>1</v>
      </c>
      <c r="J2071" s="175"/>
      <c r="K2071" s="143"/>
      <c r="L2071" s="143"/>
      <c r="M2071" s="143"/>
      <c r="N2071" s="176"/>
      <c r="O2071" s="175"/>
      <c r="P2071" s="143"/>
      <c r="Q2071" s="143"/>
      <c r="R2071" s="143"/>
      <c r="S2071" s="176"/>
      <c r="T2071" s="175"/>
      <c r="U2071" s="143"/>
      <c r="V2071" s="143"/>
      <c r="W2071" s="143"/>
      <c r="X2071" s="176"/>
      <c r="Y2071" s="175"/>
      <c r="Z2071" s="143"/>
      <c r="AA2071" s="143"/>
      <c r="AB2071" s="143"/>
      <c r="AC2071" s="176"/>
      <c r="AD2071" s="175"/>
      <c r="AE2071" s="143"/>
      <c r="AF2071" s="143"/>
      <c r="AG2071" s="143"/>
      <c r="AH2071" s="176"/>
      <c r="AI2071" s="175"/>
      <c r="AJ2071" s="143"/>
      <c r="AK2071" s="143"/>
      <c r="AL2071" s="143"/>
      <c r="AM2071" s="176"/>
      <c r="AN2071" s="179"/>
      <c r="AO2071" s="180"/>
      <c r="AP2071" s="180"/>
      <c r="AQ2071" s="180"/>
      <c r="AR2071" s="180"/>
      <c r="AS2071" s="180"/>
      <c r="AT2071" s="180"/>
      <c r="AU2071" s="180"/>
      <c r="AV2071" s="180"/>
      <c r="AW2071" s="180"/>
      <c r="AX2071" s="180"/>
      <c r="AY2071" s="180"/>
      <c r="AZ2071" s="180"/>
      <c r="BA2071" s="180"/>
      <c r="BB2071" s="180"/>
      <c r="BC2071" s="180"/>
      <c r="BD2071" s="180"/>
      <c r="BE2071" s="180"/>
      <c r="BF2071" s="180"/>
      <c r="BG2071" s="180"/>
      <c r="BH2071" s="180"/>
      <c r="BI2071" s="180"/>
      <c r="BJ2071" s="180"/>
      <c r="BK2071" s="180"/>
      <c r="BL2071" s="180"/>
      <c r="BM2071" s="180"/>
      <c r="BN2071" s="180"/>
      <c r="BO2071" s="180"/>
      <c r="BP2071" s="180"/>
      <c r="BQ2071" s="180"/>
      <c r="BR2071" s="180"/>
      <c r="BS2071" s="180"/>
      <c r="BT2071" s="180"/>
      <c r="BU2071" s="180"/>
      <c r="BV2071" s="180"/>
    </row>
    <row r="2072" spans="1:74" x14ac:dyDescent="0.15">
      <c r="A2072" s="5">
        <v>2068</v>
      </c>
      <c r="B2072" s="5">
        <f>data!A2070</f>
        <v>2017016</v>
      </c>
      <c r="C2072" s="6">
        <f>data!C2070</f>
        <v>5</v>
      </c>
      <c r="D2072" s="7">
        <f>data!D2070</f>
        <v>8</v>
      </c>
      <c r="E2072" s="7">
        <f>data!E2070</f>
        <v>16</v>
      </c>
      <c r="F2072" s="7">
        <f>data!F2070</f>
        <v>22</v>
      </c>
      <c r="G2072" s="7">
        <f>data!G2070</f>
        <v>27</v>
      </c>
      <c r="H2072" s="8">
        <f>data!H2070</f>
        <v>29</v>
      </c>
      <c r="I2072" s="9">
        <f>data!I2070</f>
        <v>2</v>
      </c>
      <c r="J2072" s="175"/>
      <c r="K2072" s="143"/>
      <c r="L2072" s="143"/>
      <c r="M2072" s="143"/>
      <c r="N2072" s="176"/>
      <c r="O2072" s="175"/>
      <c r="P2072" s="143"/>
      <c r="Q2072" s="143"/>
      <c r="R2072" s="143"/>
      <c r="S2072" s="176"/>
      <c r="T2072" s="175"/>
      <c r="U2072" s="143"/>
      <c r="V2072" s="143"/>
      <c r="W2072" s="143"/>
      <c r="X2072" s="176"/>
      <c r="Y2072" s="175"/>
      <c r="Z2072" s="143"/>
      <c r="AA2072" s="143"/>
      <c r="AB2072" s="143"/>
      <c r="AC2072" s="176"/>
      <c r="AD2072" s="175"/>
      <c r="AE2072" s="143"/>
      <c r="AF2072" s="143"/>
      <c r="AG2072" s="143"/>
      <c r="AH2072" s="176"/>
      <c r="AI2072" s="175"/>
      <c r="AJ2072" s="143"/>
      <c r="AK2072" s="143"/>
      <c r="AL2072" s="143"/>
      <c r="AM2072" s="176"/>
      <c r="AN2072" s="179"/>
      <c r="AO2072" s="180"/>
      <c r="AP2072" s="180"/>
      <c r="AQ2072" s="180"/>
      <c r="AR2072" s="180"/>
      <c r="AS2072" s="180"/>
      <c r="AT2072" s="180"/>
      <c r="AU2072" s="180"/>
      <c r="AV2072" s="180"/>
      <c r="AW2072" s="180"/>
      <c r="AX2072" s="180"/>
      <c r="AY2072" s="180"/>
      <c r="AZ2072" s="180"/>
      <c r="BA2072" s="180"/>
      <c r="BB2072" s="180"/>
      <c r="BC2072" s="180"/>
      <c r="BD2072" s="180"/>
      <c r="BE2072" s="180"/>
      <c r="BF2072" s="180"/>
      <c r="BG2072" s="180"/>
      <c r="BH2072" s="180"/>
      <c r="BI2072" s="180"/>
      <c r="BJ2072" s="180"/>
      <c r="BK2072" s="180"/>
      <c r="BL2072" s="180"/>
      <c r="BM2072" s="180"/>
      <c r="BN2072" s="180"/>
      <c r="BO2072" s="180"/>
      <c r="BP2072" s="180"/>
      <c r="BQ2072" s="180"/>
      <c r="BR2072" s="180"/>
      <c r="BS2072" s="180"/>
      <c r="BT2072" s="180"/>
      <c r="BU2072" s="180"/>
      <c r="BV2072" s="180"/>
    </row>
    <row r="2073" spans="1:74" x14ac:dyDescent="0.15">
      <c r="A2073" s="5">
        <v>2069</v>
      </c>
      <c r="B2073" s="5">
        <f>data!A2071</f>
        <v>2017017</v>
      </c>
      <c r="C2073" s="6">
        <f>data!C2071</f>
        <v>3</v>
      </c>
      <c r="D2073" s="7">
        <f>data!D2071</f>
        <v>7</v>
      </c>
      <c r="E2073" s="7">
        <f>data!E2071</f>
        <v>8</v>
      </c>
      <c r="F2073" s="7">
        <f>data!F2071</f>
        <v>10</v>
      </c>
      <c r="G2073" s="7">
        <f>data!G2071</f>
        <v>22</v>
      </c>
      <c r="H2073" s="8">
        <f>data!H2071</f>
        <v>23</v>
      </c>
      <c r="I2073" s="9">
        <f>data!I2071</f>
        <v>12</v>
      </c>
      <c r="J2073" s="175"/>
      <c r="K2073" s="143"/>
      <c r="L2073" s="143"/>
      <c r="M2073" s="143"/>
      <c r="N2073" s="176"/>
      <c r="O2073" s="175"/>
      <c r="P2073" s="143"/>
      <c r="Q2073" s="143"/>
      <c r="R2073" s="143"/>
      <c r="S2073" s="176"/>
      <c r="T2073" s="175"/>
      <c r="U2073" s="143"/>
      <c r="V2073" s="143"/>
      <c r="W2073" s="143"/>
      <c r="X2073" s="176"/>
      <c r="Y2073" s="175"/>
      <c r="Z2073" s="143"/>
      <c r="AA2073" s="143"/>
      <c r="AB2073" s="143"/>
      <c r="AC2073" s="176"/>
      <c r="AD2073" s="175"/>
      <c r="AE2073" s="143"/>
      <c r="AF2073" s="143"/>
      <c r="AG2073" s="143"/>
      <c r="AH2073" s="176"/>
      <c r="AI2073" s="175"/>
      <c r="AJ2073" s="143"/>
      <c r="AK2073" s="143"/>
      <c r="AL2073" s="143"/>
      <c r="AM2073" s="176"/>
      <c r="AN2073" s="179"/>
      <c r="AO2073" s="180"/>
      <c r="AP2073" s="180"/>
      <c r="AQ2073" s="180"/>
      <c r="AR2073" s="180"/>
      <c r="AS2073" s="180"/>
      <c r="AT2073" s="180"/>
      <c r="AU2073" s="180"/>
      <c r="AV2073" s="180"/>
      <c r="AW2073" s="180"/>
      <c r="AX2073" s="180"/>
      <c r="AY2073" s="180"/>
      <c r="AZ2073" s="180"/>
      <c r="BA2073" s="180"/>
      <c r="BB2073" s="180"/>
      <c r="BC2073" s="180"/>
      <c r="BD2073" s="180"/>
      <c r="BE2073" s="180"/>
      <c r="BF2073" s="180"/>
      <c r="BG2073" s="180"/>
      <c r="BH2073" s="180"/>
      <c r="BI2073" s="180"/>
      <c r="BJ2073" s="180"/>
      <c r="BK2073" s="180"/>
      <c r="BL2073" s="180"/>
      <c r="BM2073" s="180"/>
      <c r="BN2073" s="180"/>
      <c r="BO2073" s="180"/>
      <c r="BP2073" s="180"/>
      <c r="BQ2073" s="180"/>
      <c r="BR2073" s="180"/>
      <c r="BS2073" s="180"/>
      <c r="BT2073" s="180"/>
      <c r="BU2073" s="180"/>
      <c r="BV2073" s="180"/>
    </row>
    <row r="2074" spans="1:74" x14ac:dyDescent="0.15">
      <c r="A2074" s="5">
        <v>2070</v>
      </c>
      <c r="B2074" s="5">
        <f>data!A2072</f>
        <v>2017018</v>
      </c>
      <c r="C2074" s="6">
        <f>data!C2072</f>
        <v>1</v>
      </c>
      <c r="D2074" s="7">
        <f>data!D2072</f>
        <v>2</v>
      </c>
      <c r="E2074" s="7">
        <f>data!E2072</f>
        <v>3</v>
      </c>
      <c r="F2074" s="7">
        <f>data!F2072</f>
        <v>17</v>
      </c>
      <c r="G2074" s="7">
        <f>data!G2072</f>
        <v>25</v>
      </c>
      <c r="H2074" s="8">
        <f>data!H2072</f>
        <v>31</v>
      </c>
      <c r="I2074" s="9">
        <f>data!I2072</f>
        <v>9</v>
      </c>
      <c r="J2074" s="175"/>
      <c r="K2074" s="143"/>
      <c r="L2074" s="143"/>
      <c r="M2074" s="143"/>
      <c r="N2074" s="176"/>
      <c r="O2074" s="175"/>
      <c r="P2074" s="143"/>
      <c r="Q2074" s="143"/>
      <c r="R2074" s="143"/>
      <c r="S2074" s="176"/>
      <c r="T2074" s="175"/>
      <c r="U2074" s="143"/>
      <c r="V2074" s="143"/>
      <c r="W2074" s="143"/>
      <c r="X2074" s="176"/>
      <c r="Y2074" s="175"/>
      <c r="Z2074" s="143"/>
      <c r="AA2074" s="143"/>
      <c r="AB2074" s="143"/>
      <c r="AC2074" s="176"/>
      <c r="AD2074" s="175"/>
      <c r="AE2074" s="143"/>
      <c r="AF2074" s="143"/>
      <c r="AG2074" s="143"/>
      <c r="AH2074" s="176"/>
      <c r="AI2074" s="175"/>
      <c r="AJ2074" s="143"/>
      <c r="AK2074" s="143"/>
      <c r="AL2074" s="143"/>
      <c r="AM2074" s="176"/>
      <c r="AN2074" s="179"/>
      <c r="AO2074" s="180"/>
      <c r="AP2074" s="180"/>
      <c r="AQ2074" s="180"/>
      <c r="AR2074" s="180"/>
      <c r="AS2074" s="180"/>
      <c r="AT2074" s="180"/>
      <c r="AU2074" s="180"/>
      <c r="AV2074" s="180"/>
      <c r="AW2074" s="180"/>
      <c r="AX2074" s="180"/>
      <c r="AY2074" s="180"/>
      <c r="AZ2074" s="180"/>
      <c r="BA2074" s="180"/>
      <c r="BB2074" s="180"/>
      <c r="BC2074" s="180"/>
      <c r="BD2074" s="180"/>
      <c r="BE2074" s="180"/>
      <c r="BF2074" s="180"/>
      <c r="BG2074" s="180"/>
      <c r="BH2074" s="180"/>
      <c r="BI2074" s="180"/>
      <c r="BJ2074" s="180"/>
      <c r="BK2074" s="180"/>
      <c r="BL2074" s="180"/>
      <c r="BM2074" s="180"/>
      <c r="BN2074" s="180"/>
      <c r="BO2074" s="180"/>
      <c r="BP2074" s="180"/>
      <c r="BQ2074" s="180"/>
      <c r="BR2074" s="180"/>
      <c r="BS2074" s="180"/>
      <c r="BT2074" s="180"/>
      <c r="BU2074" s="180"/>
      <c r="BV2074" s="180"/>
    </row>
    <row r="2075" spans="1:74" x14ac:dyDescent="0.15">
      <c r="A2075" s="5">
        <v>2071</v>
      </c>
      <c r="B2075" s="5">
        <f>data!A2073</f>
        <v>2017019</v>
      </c>
      <c r="C2075" s="6">
        <f>data!C2073</f>
        <v>4</v>
      </c>
      <c r="D2075" s="7">
        <f>data!D2073</f>
        <v>6</v>
      </c>
      <c r="E2075" s="7">
        <f>data!E2073</f>
        <v>8</v>
      </c>
      <c r="F2075" s="7">
        <f>data!F2073</f>
        <v>12</v>
      </c>
      <c r="G2075" s="7">
        <f>data!G2073</f>
        <v>23</v>
      </c>
      <c r="H2075" s="8">
        <f>data!H2073</f>
        <v>25</v>
      </c>
      <c r="I2075" s="9">
        <f>data!I2073</f>
        <v>8</v>
      </c>
      <c r="J2075" s="175"/>
      <c r="K2075" s="143"/>
      <c r="L2075" s="143"/>
      <c r="M2075" s="143"/>
      <c r="N2075" s="176"/>
      <c r="O2075" s="175"/>
      <c r="P2075" s="143"/>
      <c r="Q2075" s="143"/>
      <c r="R2075" s="143"/>
      <c r="S2075" s="176"/>
      <c r="T2075" s="175"/>
      <c r="U2075" s="143"/>
      <c r="V2075" s="143"/>
      <c r="W2075" s="143"/>
      <c r="X2075" s="176"/>
      <c r="Y2075" s="175"/>
      <c r="Z2075" s="143"/>
      <c r="AA2075" s="143"/>
      <c r="AB2075" s="143"/>
      <c r="AC2075" s="176"/>
      <c r="AD2075" s="175"/>
      <c r="AE2075" s="143"/>
      <c r="AF2075" s="143"/>
      <c r="AG2075" s="143"/>
      <c r="AH2075" s="176"/>
      <c r="AI2075" s="175"/>
      <c r="AJ2075" s="143"/>
      <c r="AK2075" s="143"/>
      <c r="AL2075" s="143"/>
      <c r="AM2075" s="176"/>
      <c r="AN2075" s="179"/>
      <c r="AO2075" s="180"/>
      <c r="AP2075" s="180"/>
      <c r="AQ2075" s="180"/>
      <c r="AR2075" s="180"/>
      <c r="AS2075" s="180"/>
      <c r="AT2075" s="180"/>
      <c r="AU2075" s="180"/>
      <c r="AV2075" s="180"/>
      <c r="AW2075" s="180"/>
      <c r="AX2075" s="180"/>
      <c r="AY2075" s="180"/>
      <c r="AZ2075" s="180"/>
      <c r="BA2075" s="180"/>
      <c r="BB2075" s="180"/>
      <c r="BC2075" s="180"/>
      <c r="BD2075" s="180"/>
      <c r="BE2075" s="180"/>
      <c r="BF2075" s="180"/>
      <c r="BG2075" s="180"/>
      <c r="BH2075" s="180"/>
      <c r="BI2075" s="180"/>
      <c r="BJ2075" s="180"/>
      <c r="BK2075" s="180"/>
      <c r="BL2075" s="180"/>
      <c r="BM2075" s="180"/>
      <c r="BN2075" s="180"/>
      <c r="BO2075" s="180"/>
      <c r="BP2075" s="180"/>
      <c r="BQ2075" s="180"/>
      <c r="BR2075" s="180"/>
      <c r="BS2075" s="180"/>
      <c r="BT2075" s="180"/>
      <c r="BU2075" s="180"/>
      <c r="BV2075" s="180"/>
    </row>
    <row r="2076" spans="1:74" x14ac:dyDescent="0.15">
      <c r="A2076" s="5">
        <v>2072</v>
      </c>
      <c r="B2076" s="5">
        <f>data!A2074</f>
        <v>2017020</v>
      </c>
      <c r="C2076" s="6">
        <f>data!C2074</f>
        <v>4</v>
      </c>
      <c r="D2076" s="7">
        <f>data!D2074</f>
        <v>8</v>
      </c>
      <c r="E2076" s="7">
        <f>data!E2074</f>
        <v>10</v>
      </c>
      <c r="F2076" s="7">
        <f>data!F2074</f>
        <v>12</v>
      </c>
      <c r="G2076" s="7">
        <f>data!G2074</f>
        <v>31</v>
      </c>
      <c r="H2076" s="8">
        <f>data!H2074</f>
        <v>33</v>
      </c>
      <c r="I2076" s="9">
        <f>data!I2074</f>
        <v>10</v>
      </c>
      <c r="J2076" s="175"/>
      <c r="K2076" s="143"/>
      <c r="L2076" s="143"/>
      <c r="M2076" s="143"/>
      <c r="N2076" s="176"/>
      <c r="O2076" s="175"/>
      <c r="P2076" s="143"/>
      <c r="Q2076" s="143"/>
      <c r="R2076" s="143"/>
      <c r="S2076" s="176"/>
      <c r="T2076" s="175"/>
      <c r="U2076" s="143"/>
      <c r="V2076" s="143"/>
      <c r="W2076" s="143"/>
      <c r="X2076" s="176"/>
      <c r="Y2076" s="175"/>
      <c r="Z2076" s="143"/>
      <c r="AA2076" s="143"/>
      <c r="AB2076" s="143"/>
      <c r="AC2076" s="176"/>
      <c r="AD2076" s="175"/>
      <c r="AE2076" s="143"/>
      <c r="AF2076" s="143"/>
      <c r="AG2076" s="143"/>
      <c r="AH2076" s="176"/>
      <c r="AI2076" s="175"/>
      <c r="AJ2076" s="143"/>
      <c r="AK2076" s="143"/>
      <c r="AL2076" s="143"/>
      <c r="AM2076" s="176"/>
      <c r="AN2076" s="179"/>
      <c r="AO2076" s="180"/>
      <c r="AP2076" s="180"/>
      <c r="AQ2076" s="180"/>
      <c r="AR2076" s="180"/>
      <c r="AS2076" s="180"/>
      <c r="AT2076" s="180"/>
      <c r="AU2076" s="180"/>
      <c r="AV2076" s="180"/>
      <c r="AW2076" s="180"/>
      <c r="AX2076" s="180"/>
      <c r="AY2076" s="180"/>
      <c r="AZ2076" s="180"/>
      <c r="BA2076" s="180"/>
      <c r="BB2076" s="180"/>
      <c r="BC2076" s="180"/>
      <c r="BD2076" s="180"/>
      <c r="BE2076" s="180"/>
      <c r="BF2076" s="180"/>
      <c r="BG2076" s="180"/>
      <c r="BH2076" s="180"/>
      <c r="BI2076" s="180"/>
      <c r="BJ2076" s="180"/>
      <c r="BK2076" s="180"/>
      <c r="BL2076" s="180"/>
      <c r="BM2076" s="180"/>
      <c r="BN2076" s="180"/>
      <c r="BO2076" s="180"/>
      <c r="BP2076" s="180"/>
      <c r="BQ2076" s="180"/>
      <c r="BR2076" s="180"/>
      <c r="BS2076" s="180"/>
      <c r="BT2076" s="180"/>
      <c r="BU2076" s="180"/>
      <c r="BV2076" s="180"/>
    </row>
    <row r="2077" spans="1:74" x14ac:dyDescent="0.15">
      <c r="A2077" s="5">
        <v>2073</v>
      </c>
      <c r="B2077" s="5">
        <f>data!A2075</f>
        <v>2017021</v>
      </c>
      <c r="C2077" s="6">
        <f>data!C2075</f>
        <v>2</v>
      </c>
      <c r="D2077" s="7">
        <f>data!D2075</f>
        <v>5</v>
      </c>
      <c r="E2077" s="7">
        <f>data!E2075</f>
        <v>10</v>
      </c>
      <c r="F2077" s="7">
        <f>data!F2075</f>
        <v>22</v>
      </c>
      <c r="G2077" s="7">
        <f>data!G2075</f>
        <v>32</v>
      </c>
      <c r="H2077" s="8">
        <f>data!H2075</f>
        <v>33</v>
      </c>
      <c r="I2077" s="9">
        <f>data!I2075</f>
        <v>9</v>
      </c>
      <c r="J2077" s="175"/>
      <c r="K2077" s="143"/>
      <c r="L2077" s="143"/>
      <c r="M2077" s="143"/>
      <c r="N2077" s="176"/>
      <c r="O2077" s="175"/>
      <c r="P2077" s="143"/>
      <c r="Q2077" s="143"/>
      <c r="R2077" s="143"/>
      <c r="S2077" s="176"/>
      <c r="T2077" s="175"/>
      <c r="U2077" s="143"/>
      <c r="V2077" s="143"/>
      <c r="W2077" s="143"/>
      <c r="X2077" s="176"/>
      <c r="Y2077" s="175"/>
      <c r="Z2077" s="143"/>
      <c r="AA2077" s="143"/>
      <c r="AB2077" s="143"/>
      <c r="AC2077" s="176"/>
      <c r="AD2077" s="175"/>
      <c r="AE2077" s="143"/>
      <c r="AF2077" s="143"/>
      <c r="AG2077" s="143"/>
      <c r="AH2077" s="176"/>
      <c r="AI2077" s="175"/>
      <c r="AJ2077" s="143"/>
      <c r="AK2077" s="143"/>
      <c r="AL2077" s="143"/>
      <c r="AM2077" s="176"/>
      <c r="AN2077" s="179"/>
      <c r="AO2077" s="180"/>
      <c r="AP2077" s="180"/>
      <c r="AQ2077" s="180"/>
      <c r="AR2077" s="180"/>
      <c r="AS2077" s="180"/>
      <c r="AT2077" s="180"/>
      <c r="AU2077" s="180"/>
      <c r="AV2077" s="180"/>
      <c r="AW2077" s="180"/>
      <c r="AX2077" s="180"/>
      <c r="AY2077" s="180"/>
      <c r="AZ2077" s="180"/>
      <c r="BA2077" s="180"/>
      <c r="BB2077" s="180"/>
      <c r="BC2077" s="180"/>
      <c r="BD2077" s="180"/>
      <c r="BE2077" s="180"/>
      <c r="BF2077" s="180"/>
      <c r="BG2077" s="180"/>
      <c r="BH2077" s="180"/>
      <c r="BI2077" s="180"/>
      <c r="BJ2077" s="180"/>
      <c r="BK2077" s="180"/>
      <c r="BL2077" s="180"/>
      <c r="BM2077" s="180"/>
      <c r="BN2077" s="180"/>
      <c r="BO2077" s="180"/>
      <c r="BP2077" s="180"/>
      <c r="BQ2077" s="180"/>
      <c r="BR2077" s="180"/>
      <c r="BS2077" s="180"/>
      <c r="BT2077" s="180"/>
      <c r="BU2077" s="180"/>
      <c r="BV2077" s="180"/>
    </row>
    <row r="2078" spans="1:74" x14ac:dyDescent="0.15">
      <c r="A2078" s="5">
        <v>2074</v>
      </c>
      <c r="B2078" s="5">
        <f>data!A2076</f>
        <v>2017022</v>
      </c>
      <c r="C2078" s="6">
        <f>data!C2076</f>
        <v>2</v>
      </c>
      <c r="D2078" s="7">
        <f>data!D2076</f>
        <v>6</v>
      </c>
      <c r="E2078" s="7">
        <f>data!E2076</f>
        <v>15</v>
      </c>
      <c r="F2078" s="7">
        <f>data!F2076</f>
        <v>16</v>
      </c>
      <c r="G2078" s="7">
        <f>data!G2076</f>
        <v>18</v>
      </c>
      <c r="H2078" s="8">
        <f>data!H2076</f>
        <v>32</v>
      </c>
      <c r="I2078" s="9">
        <f>data!I2076</f>
        <v>15</v>
      </c>
      <c r="J2078" s="175"/>
      <c r="K2078" s="143"/>
      <c r="L2078" s="143"/>
      <c r="M2078" s="143"/>
      <c r="N2078" s="176"/>
      <c r="O2078" s="175"/>
      <c r="P2078" s="143"/>
      <c r="Q2078" s="143"/>
      <c r="R2078" s="143"/>
      <c r="S2078" s="176"/>
      <c r="T2078" s="175"/>
      <c r="U2078" s="143"/>
      <c r="V2078" s="143"/>
      <c r="W2078" s="143"/>
      <c r="X2078" s="176"/>
      <c r="Y2078" s="175"/>
      <c r="Z2078" s="143"/>
      <c r="AA2078" s="143"/>
      <c r="AB2078" s="143"/>
      <c r="AC2078" s="176"/>
      <c r="AD2078" s="175"/>
      <c r="AE2078" s="143"/>
      <c r="AF2078" s="143"/>
      <c r="AG2078" s="143"/>
      <c r="AH2078" s="176"/>
      <c r="AI2078" s="175"/>
      <c r="AJ2078" s="143"/>
      <c r="AK2078" s="143"/>
      <c r="AL2078" s="143"/>
      <c r="AM2078" s="176"/>
      <c r="AN2078" s="179"/>
      <c r="AO2078" s="180"/>
      <c r="AP2078" s="180"/>
      <c r="AQ2078" s="180"/>
      <c r="AR2078" s="180"/>
      <c r="AS2078" s="180"/>
      <c r="AT2078" s="180"/>
      <c r="AU2078" s="180"/>
      <c r="AV2078" s="180"/>
      <c r="AW2078" s="180"/>
      <c r="AX2078" s="180"/>
      <c r="AY2078" s="180"/>
      <c r="AZ2078" s="180"/>
      <c r="BA2078" s="180"/>
      <c r="BB2078" s="180"/>
      <c r="BC2078" s="180"/>
      <c r="BD2078" s="180"/>
      <c r="BE2078" s="180"/>
      <c r="BF2078" s="180"/>
      <c r="BG2078" s="180"/>
      <c r="BH2078" s="180"/>
      <c r="BI2078" s="180"/>
      <c r="BJ2078" s="180"/>
      <c r="BK2078" s="180"/>
      <c r="BL2078" s="180"/>
      <c r="BM2078" s="180"/>
      <c r="BN2078" s="180"/>
      <c r="BO2078" s="180"/>
      <c r="BP2078" s="180"/>
      <c r="BQ2078" s="180"/>
      <c r="BR2078" s="180"/>
      <c r="BS2078" s="180"/>
      <c r="BT2078" s="180"/>
      <c r="BU2078" s="180"/>
      <c r="BV2078" s="180"/>
    </row>
    <row r="2079" spans="1:74" x14ac:dyDescent="0.15">
      <c r="A2079" s="5">
        <v>2075</v>
      </c>
      <c r="B2079" s="5">
        <f>data!A2077</f>
        <v>2017023</v>
      </c>
      <c r="C2079" s="6">
        <f>data!C2077</f>
        <v>1</v>
      </c>
      <c r="D2079" s="7">
        <f>data!D2077</f>
        <v>3</v>
      </c>
      <c r="E2079" s="7">
        <f>data!E2077</f>
        <v>4</v>
      </c>
      <c r="F2079" s="7">
        <f>data!F2077</f>
        <v>11</v>
      </c>
      <c r="G2079" s="7">
        <f>data!G2077</f>
        <v>18</v>
      </c>
      <c r="H2079" s="8">
        <f>data!H2077</f>
        <v>22</v>
      </c>
      <c r="I2079" s="9">
        <f>data!I2077</f>
        <v>14</v>
      </c>
      <c r="J2079" s="175"/>
      <c r="K2079" s="143"/>
      <c r="L2079" s="143"/>
      <c r="M2079" s="143"/>
      <c r="N2079" s="176"/>
      <c r="O2079" s="175"/>
      <c r="P2079" s="143"/>
      <c r="Q2079" s="143"/>
      <c r="R2079" s="143"/>
      <c r="S2079" s="176"/>
      <c r="T2079" s="175"/>
      <c r="U2079" s="143"/>
      <c r="V2079" s="143"/>
      <c r="W2079" s="143"/>
      <c r="X2079" s="176"/>
      <c r="Y2079" s="175"/>
      <c r="Z2079" s="143"/>
      <c r="AA2079" s="143"/>
      <c r="AB2079" s="143"/>
      <c r="AC2079" s="176"/>
      <c r="AD2079" s="175"/>
      <c r="AE2079" s="143"/>
      <c r="AF2079" s="143"/>
      <c r="AG2079" s="143"/>
      <c r="AH2079" s="176"/>
      <c r="AI2079" s="175"/>
      <c r="AJ2079" s="143"/>
      <c r="AK2079" s="143"/>
      <c r="AL2079" s="143"/>
      <c r="AM2079" s="176"/>
      <c r="AN2079" s="179"/>
      <c r="AO2079" s="180"/>
      <c r="AP2079" s="180"/>
      <c r="AQ2079" s="180"/>
      <c r="AR2079" s="180"/>
      <c r="AS2079" s="180"/>
      <c r="AT2079" s="180"/>
      <c r="AU2079" s="180"/>
      <c r="AV2079" s="180"/>
      <c r="AW2079" s="180"/>
      <c r="AX2079" s="180"/>
      <c r="AY2079" s="180"/>
      <c r="AZ2079" s="180"/>
      <c r="BA2079" s="180"/>
      <c r="BB2079" s="180"/>
      <c r="BC2079" s="180"/>
      <c r="BD2079" s="180"/>
      <c r="BE2079" s="180"/>
      <c r="BF2079" s="180"/>
      <c r="BG2079" s="180"/>
      <c r="BH2079" s="180"/>
      <c r="BI2079" s="180"/>
      <c r="BJ2079" s="180"/>
      <c r="BK2079" s="180"/>
      <c r="BL2079" s="180"/>
      <c r="BM2079" s="180"/>
      <c r="BN2079" s="180"/>
      <c r="BO2079" s="180"/>
      <c r="BP2079" s="180"/>
      <c r="BQ2079" s="180"/>
      <c r="BR2079" s="180"/>
      <c r="BS2079" s="180"/>
      <c r="BT2079" s="180"/>
      <c r="BU2079" s="180"/>
      <c r="BV2079" s="180"/>
    </row>
    <row r="2080" spans="1:74" x14ac:dyDescent="0.15">
      <c r="A2080" s="5">
        <v>2076</v>
      </c>
      <c r="B2080" s="5">
        <f>data!A2078</f>
        <v>2017024</v>
      </c>
      <c r="C2080" s="6">
        <f>data!C2078</f>
        <v>9</v>
      </c>
      <c r="D2080" s="7">
        <f>data!D2078</f>
        <v>21</v>
      </c>
      <c r="E2080" s="7">
        <f>data!E2078</f>
        <v>25</v>
      </c>
      <c r="F2080" s="7">
        <f>data!F2078</f>
        <v>26</v>
      </c>
      <c r="G2080" s="7">
        <f>data!G2078</f>
        <v>29</v>
      </c>
      <c r="H2080" s="8">
        <f>data!H2078</f>
        <v>31</v>
      </c>
      <c r="I2080" s="9">
        <f>data!I2078</f>
        <v>13</v>
      </c>
      <c r="J2080" s="175"/>
      <c r="K2080" s="143"/>
      <c r="L2080" s="143"/>
      <c r="M2080" s="143"/>
      <c r="N2080" s="176"/>
      <c r="O2080" s="175"/>
      <c r="P2080" s="143"/>
      <c r="Q2080" s="143"/>
      <c r="R2080" s="143"/>
      <c r="S2080" s="176"/>
      <c r="T2080" s="175"/>
      <c r="U2080" s="143"/>
      <c r="V2080" s="143"/>
      <c r="W2080" s="143"/>
      <c r="X2080" s="176"/>
      <c r="Y2080" s="175"/>
      <c r="Z2080" s="143"/>
      <c r="AA2080" s="143"/>
      <c r="AB2080" s="143"/>
      <c r="AC2080" s="176"/>
      <c r="AD2080" s="175"/>
      <c r="AE2080" s="143"/>
      <c r="AF2080" s="143"/>
      <c r="AG2080" s="143"/>
      <c r="AH2080" s="176"/>
      <c r="AI2080" s="175"/>
      <c r="AJ2080" s="143"/>
      <c r="AK2080" s="143"/>
      <c r="AL2080" s="143"/>
      <c r="AM2080" s="176"/>
      <c r="AN2080" s="179"/>
      <c r="AO2080" s="180"/>
      <c r="AP2080" s="180"/>
      <c r="AQ2080" s="180"/>
      <c r="AR2080" s="180"/>
      <c r="AS2080" s="180"/>
      <c r="AT2080" s="180"/>
      <c r="AU2080" s="180"/>
      <c r="AV2080" s="180"/>
      <c r="AW2080" s="180"/>
      <c r="AX2080" s="180"/>
      <c r="AY2080" s="180"/>
      <c r="AZ2080" s="180"/>
      <c r="BA2080" s="180"/>
      <c r="BB2080" s="180"/>
      <c r="BC2080" s="180"/>
      <c r="BD2080" s="180"/>
      <c r="BE2080" s="180"/>
      <c r="BF2080" s="180"/>
      <c r="BG2080" s="180"/>
      <c r="BH2080" s="180"/>
      <c r="BI2080" s="180"/>
      <c r="BJ2080" s="180"/>
      <c r="BK2080" s="180"/>
      <c r="BL2080" s="180"/>
      <c r="BM2080" s="180"/>
      <c r="BN2080" s="180"/>
      <c r="BO2080" s="180"/>
      <c r="BP2080" s="180"/>
      <c r="BQ2080" s="180"/>
      <c r="BR2080" s="180"/>
      <c r="BS2080" s="180"/>
      <c r="BT2080" s="180"/>
      <c r="BU2080" s="180"/>
      <c r="BV2080" s="180"/>
    </row>
    <row r="2081" spans="1:74" x14ac:dyDescent="0.15">
      <c r="A2081" s="5">
        <v>2077</v>
      </c>
      <c r="B2081" s="5">
        <f>data!A2079</f>
        <v>2017025</v>
      </c>
      <c r="C2081" s="6">
        <f>data!C2079</f>
        <v>2</v>
      </c>
      <c r="D2081" s="7">
        <f>data!D2079</f>
        <v>15</v>
      </c>
      <c r="E2081" s="7">
        <f>data!E2079</f>
        <v>16</v>
      </c>
      <c r="F2081" s="7">
        <f>data!F2079</f>
        <v>17</v>
      </c>
      <c r="G2081" s="7">
        <f>data!G2079</f>
        <v>22</v>
      </c>
      <c r="H2081" s="8">
        <f>data!H2079</f>
        <v>32</v>
      </c>
      <c r="I2081" s="9">
        <f>data!I2079</f>
        <v>7</v>
      </c>
      <c r="J2081" s="175"/>
      <c r="K2081" s="143"/>
      <c r="L2081" s="143"/>
      <c r="M2081" s="143"/>
      <c r="N2081" s="176"/>
      <c r="O2081" s="175"/>
      <c r="P2081" s="143"/>
      <c r="Q2081" s="143"/>
      <c r="R2081" s="143"/>
      <c r="S2081" s="176"/>
      <c r="T2081" s="175"/>
      <c r="U2081" s="143"/>
      <c r="V2081" s="143"/>
      <c r="W2081" s="143"/>
      <c r="X2081" s="176"/>
      <c r="Y2081" s="175"/>
      <c r="Z2081" s="143"/>
      <c r="AA2081" s="143"/>
      <c r="AB2081" s="143"/>
      <c r="AC2081" s="176"/>
      <c r="AD2081" s="175"/>
      <c r="AE2081" s="143"/>
      <c r="AF2081" s="143"/>
      <c r="AG2081" s="143"/>
      <c r="AH2081" s="176"/>
      <c r="AI2081" s="175"/>
      <c r="AJ2081" s="143"/>
      <c r="AK2081" s="143"/>
      <c r="AL2081" s="143"/>
      <c r="AM2081" s="176"/>
      <c r="AN2081" s="179"/>
      <c r="AO2081" s="180"/>
      <c r="AP2081" s="180"/>
      <c r="AQ2081" s="180"/>
      <c r="AR2081" s="180"/>
      <c r="AS2081" s="180"/>
      <c r="AT2081" s="180"/>
      <c r="AU2081" s="180"/>
      <c r="AV2081" s="180"/>
      <c r="AW2081" s="180"/>
      <c r="AX2081" s="180"/>
      <c r="AY2081" s="180"/>
      <c r="AZ2081" s="180"/>
      <c r="BA2081" s="180"/>
      <c r="BB2081" s="180"/>
      <c r="BC2081" s="180"/>
      <c r="BD2081" s="180"/>
      <c r="BE2081" s="180"/>
      <c r="BF2081" s="180"/>
      <c r="BG2081" s="180"/>
      <c r="BH2081" s="180"/>
      <c r="BI2081" s="180"/>
      <c r="BJ2081" s="180"/>
      <c r="BK2081" s="180"/>
      <c r="BL2081" s="180"/>
      <c r="BM2081" s="180"/>
      <c r="BN2081" s="180"/>
      <c r="BO2081" s="180"/>
      <c r="BP2081" s="180"/>
      <c r="BQ2081" s="180"/>
      <c r="BR2081" s="180"/>
      <c r="BS2081" s="180"/>
      <c r="BT2081" s="180"/>
      <c r="BU2081" s="180"/>
      <c r="BV2081" s="180"/>
    </row>
    <row r="2082" spans="1:74" x14ac:dyDescent="0.15">
      <c r="A2082" s="5">
        <v>2078</v>
      </c>
      <c r="B2082" s="5">
        <f>data!A2080</f>
        <v>2017026</v>
      </c>
      <c r="C2082" s="6">
        <f>data!C2080</f>
        <v>3</v>
      </c>
      <c r="D2082" s="7">
        <f>data!D2080</f>
        <v>10</v>
      </c>
      <c r="E2082" s="7">
        <f>data!E2080</f>
        <v>12</v>
      </c>
      <c r="F2082" s="7">
        <f>data!F2080</f>
        <v>19</v>
      </c>
      <c r="G2082" s="7">
        <f>data!G2080</f>
        <v>27</v>
      </c>
      <c r="H2082" s="8">
        <f>data!H2080</f>
        <v>30</v>
      </c>
      <c r="I2082" s="9">
        <f>data!I2080</f>
        <v>8</v>
      </c>
      <c r="J2082" s="175"/>
      <c r="K2082" s="143"/>
      <c r="L2082" s="143"/>
      <c r="M2082" s="143"/>
      <c r="N2082" s="176"/>
      <c r="O2082" s="175"/>
      <c r="P2082" s="143"/>
      <c r="Q2082" s="143"/>
      <c r="R2082" s="143"/>
      <c r="S2082" s="176"/>
      <c r="T2082" s="175"/>
      <c r="U2082" s="143"/>
      <c r="V2082" s="143"/>
      <c r="W2082" s="143"/>
      <c r="X2082" s="176"/>
      <c r="Y2082" s="175"/>
      <c r="Z2082" s="143"/>
      <c r="AA2082" s="143"/>
      <c r="AB2082" s="143"/>
      <c r="AC2082" s="176"/>
      <c r="AD2082" s="175"/>
      <c r="AE2082" s="143"/>
      <c r="AF2082" s="143"/>
      <c r="AG2082" s="143"/>
      <c r="AH2082" s="176"/>
      <c r="AI2082" s="175"/>
      <c r="AJ2082" s="143"/>
      <c r="AK2082" s="143"/>
      <c r="AL2082" s="143"/>
      <c r="AM2082" s="176"/>
      <c r="AN2082" s="179"/>
      <c r="AO2082" s="180"/>
      <c r="AP2082" s="180"/>
      <c r="AQ2082" s="180"/>
      <c r="AR2082" s="180"/>
      <c r="AS2082" s="180"/>
      <c r="AT2082" s="180"/>
      <c r="AU2082" s="180"/>
      <c r="AV2082" s="180"/>
      <c r="AW2082" s="180"/>
      <c r="AX2082" s="180"/>
      <c r="AY2082" s="180"/>
      <c r="AZ2082" s="180"/>
      <c r="BA2082" s="180"/>
      <c r="BB2082" s="180"/>
      <c r="BC2082" s="180"/>
      <c r="BD2082" s="180"/>
      <c r="BE2082" s="180"/>
      <c r="BF2082" s="180"/>
      <c r="BG2082" s="180"/>
      <c r="BH2082" s="180"/>
      <c r="BI2082" s="180"/>
      <c r="BJ2082" s="180"/>
      <c r="BK2082" s="180"/>
      <c r="BL2082" s="180"/>
      <c r="BM2082" s="180"/>
      <c r="BN2082" s="180"/>
      <c r="BO2082" s="180"/>
      <c r="BP2082" s="180"/>
      <c r="BQ2082" s="180"/>
      <c r="BR2082" s="180"/>
      <c r="BS2082" s="180"/>
      <c r="BT2082" s="180"/>
      <c r="BU2082" s="180"/>
      <c r="BV2082" s="180"/>
    </row>
    <row r="2083" spans="1:74" x14ac:dyDescent="0.15">
      <c r="A2083" s="5">
        <v>2079</v>
      </c>
      <c r="B2083" s="5">
        <f>data!A2081</f>
        <v>2017027</v>
      </c>
      <c r="C2083" s="6">
        <f>data!C2081</f>
        <v>2</v>
      </c>
      <c r="D2083" s="7">
        <f>data!D2081</f>
        <v>4</v>
      </c>
      <c r="E2083" s="7">
        <f>data!E2081</f>
        <v>11</v>
      </c>
      <c r="F2083" s="7">
        <f>data!F2081</f>
        <v>14</v>
      </c>
      <c r="G2083" s="7">
        <f>data!G2081</f>
        <v>27</v>
      </c>
      <c r="H2083" s="8">
        <f>data!H2081</f>
        <v>30</v>
      </c>
      <c r="I2083" s="9">
        <f>data!I2081</f>
        <v>5</v>
      </c>
      <c r="J2083" s="175"/>
      <c r="K2083" s="143"/>
      <c r="L2083" s="143"/>
      <c r="M2083" s="143"/>
      <c r="N2083" s="176"/>
      <c r="O2083" s="175"/>
      <c r="P2083" s="143"/>
      <c r="Q2083" s="143"/>
      <c r="R2083" s="143"/>
      <c r="S2083" s="176"/>
      <c r="T2083" s="175"/>
      <c r="U2083" s="143"/>
      <c r="V2083" s="143"/>
      <c r="W2083" s="143"/>
      <c r="X2083" s="176"/>
      <c r="Y2083" s="175"/>
      <c r="Z2083" s="143"/>
      <c r="AA2083" s="143"/>
      <c r="AB2083" s="143"/>
      <c r="AC2083" s="176"/>
      <c r="AD2083" s="175"/>
      <c r="AE2083" s="143"/>
      <c r="AF2083" s="143"/>
      <c r="AG2083" s="143"/>
      <c r="AH2083" s="176"/>
      <c r="AI2083" s="175"/>
      <c r="AJ2083" s="143"/>
      <c r="AK2083" s="143"/>
      <c r="AL2083" s="143"/>
      <c r="AM2083" s="176"/>
      <c r="AN2083" s="179"/>
      <c r="AO2083" s="180"/>
      <c r="AP2083" s="180"/>
      <c r="AQ2083" s="180"/>
      <c r="AR2083" s="180"/>
      <c r="AS2083" s="180"/>
      <c r="AT2083" s="180"/>
      <c r="AU2083" s="180"/>
      <c r="AV2083" s="180"/>
      <c r="AW2083" s="180"/>
      <c r="AX2083" s="180"/>
      <c r="AY2083" s="180"/>
      <c r="AZ2083" s="180"/>
      <c r="BA2083" s="180"/>
      <c r="BB2083" s="180"/>
      <c r="BC2083" s="180"/>
      <c r="BD2083" s="180"/>
      <c r="BE2083" s="180"/>
      <c r="BF2083" s="180"/>
      <c r="BG2083" s="180"/>
      <c r="BH2083" s="180"/>
      <c r="BI2083" s="180"/>
      <c r="BJ2083" s="180"/>
      <c r="BK2083" s="180"/>
      <c r="BL2083" s="180"/>
      <c r="BM2083" s="180"/>
      <c r="BN2083" s="180"/>
      <c r="BO2083" s="180"/>
      <c r="BP2083" s="180"/>
      <c r="BQ2083" s="180"/>
      <c r="BR2083" s="180"/>
      <c r="BS2083" s="180"/>
      <c r="BT2083" s="180"/>
      <c r="BU2083" s="180"/>
      <c r="BV2083" s="180"/>
    </row>
    <row r="2084" spans="1:74" x14ac:dyDescent="0.15">
      <c r="A2084" s="5">
        <v>2080</v>
      </c>
      <c r="B2084" s="5">
        <f>data!A2082</f>
        <v>2017028</v>
      </c>
      <c r="C2084" s="6">
        <f>data!C2082</f>
        <v>7</v>
      </c>
      <c r="D2084" s="7">
        <f>data!D2082</f>
        <v>8</v>
      </c>
      <c r="E2084" s="7">
        <f>data!E2082</f>
        <v>12</v>
      </c>
      <c r="F2084" s="7">
        <f>data!F2082</f>
        <v>13</v>
      </c>
      <c r="G2084" s="7">
        <f>data!G2082</f>
        <v>22</v>
      </c>
      <c r="H2084" s="8">
        <f>data!H2082</f>
        <v>30</v>
      </c>
      <c r="I2084" s="9">
        <f>data!I2082</f>
        <v>9</v>
      </c>
      <c r="J2084" s="175"/>
      <c r="K2084" s="143"/>
      <c r="L2084" s="143"/>
      <c r="M2084" s="143"/>
      <c r="N2084" s="176"/>
      <c r="O2084" s="175"/>
      <c r="P2084" s="143"/>
      <c r="Q2084" s="143"/>
      <c r="R2084" s="143"/>
      <c r="S2084" s="176"/>
      <c r="T2084" s="175"/>
      <c r="U2084" s="143"/>
      <c r="V2084" s="143"/>
      <c r="W2084" s="143"/>
      <c r="X2084" s="176"/>
      <c r="Y2084" s="175"/>
      <c r="Z2084" s="143"/>
      <c r="AA2084" s="143"/>
      <c r="AB2084" s="143"/>
      <c r="AC2084" s="176"/>
      <c r="AD2084" s="175"/>
      <c r="AE2084" s="143"/>
      <c r="AF2084" s="143"/>
      <c r="AG2084" s="143"/>
      <c r="AH2084" s="176"/>
      <c r="AI2084" s="175"/>
      <c r="AJ2084" s="143"/>
      <c r="AK2084" s="143"/>
      <c r="AL2084" s="143"/>
      <c r="AM2084" s="176"/>
      <c r="AN2084" s="179"/>
      <c r="AO2084" s="180"/>
      <c r="AP2084" s="180"/>
      <c r="AQ2084" s="180"/>
      <c r="AR2084" s="180"/>
      <c r="AS2084" s="180"/>
      <c r="AT2084" s="180"/>
      <c r="AU2084" s="180"/>
      <c r="AV2084" s="180"/>
      <c r="AW2084" s="180"/>
      <c r="AX2084" s="180"/>
      <c r="AY2084" s="180"/>
      <c r="AZ2084" s="180"/>
      <c r="BA2084" s="180"/>
      <c r="BB2084" s="180"/>
      <c r="BC2084" s="180"/>
      <c r="BD2084" s="180"/>
      <c r="BE2084" s="180"/>
      <c r="BF2084" s="180"/>
      <c r="BG2084" s="180"/>
      <c r="BH2084" s="180"/>
      <c r="BI2084" s="180"/>
      <c r="BJ2084" s="180"/>
      <c r="BK2084" s="180"/>
      <c r="BL2084" s="180"/>
      <c r="BM2084" s="180"/>
      <c r="BN2084" s="180"/>
      <c r="BO2084" s="180"/>
      <c r="BP2084" s="180"/>
      <c r="BQ2084" s="180"/>
      <c r="BR2084" s="180"/>
      <c r="BS2084" s="180"/>
      <c r="BT2084" s="180"/>
      <c r="BU2084" s="180"/>
      <c r="BV2084" s="180"/>
    </row>
    <row r="2085" spans="1:74" x14ac:dyDescent="0.15">
      <c r="A2085" s="5">
        <v>2081</v>
      </c>
      <c r="B2085" s="5">
        <f>data!A2083</f>
        <v>2017029</v>
      </c>
      <c r="C2085" s="6">
        <f>data!C2083</f>
        <v>2</v>
      </c>
      <c r="D2085" s="7">
        <f>data!D2083</f>
        <v>15</v>
      </c>
      <c r="E2085" s="7">
        <f>data!E2083</f>
        <v>21</v>
      </c>
      <c r="F2085" s="7">
        <f>data!F2083</f>
        <v>23</v>
      </c>
      <c r="G2085" s="7">
        <f>data!G2083</f>
        <v>25</v>
      </c>
      <c r="H2085" s="8">
        <f>data!H2083</f>
        <v>30</v>
      </c>
      <c r="I2085" s="9">
        <f>data!I2083</f>
        <v>10</v>
      </c>
      <c r="J2085" s="175"/>
      <c r="K2085" s="143"/>
      <c r="L2085" s="143"/>
      <c r="M2085" s="143"/>
      <c r="N2085" s="176"/>
      <c r="O2085" s="175"/>
      <c r="P2085" s="143"/>
      <c r="Q2085" s="143"/>
      <c r="R2085" s="143"/>
      <c r="S2085" s="176"/>
      <c r="T2085" s="175"/>
      <c r="U2085" s="143"/>
      <c r="V2085" s="143"/>
      <c r="W2085" s="143"/>
      <c r="X2085" s="176"/>
      <c r="Y2085" s="175"/>
      <c r="Z2085" s="143"/>
      <c r="AA2085" s="143"/>
      <c r="AB2085" s="143"/>
      <c r="AC2085" s="176"/>
      <c r="AD2085" s="175"/>
      <c r="AE2085" s="143"/>
      <c r="AF2085" s="143"/>
      <c r="AG2085" s="143"/>
      <c r="AH2085" s="176"/>
      <c r="AI2085" s="175"/>
      <c r="AJ2085" s="143"/>
      <c r="AK2085" s="143"/>
      <c r="AL2085" s="143"/>
      <c r="AM2085" s="176"/>
      <c r="AN2085" s="179"/>
      <c r="AO2085" s="180"/>
      <c r="AP2085" s="180"/>
      <c r="AQ2085" s="180"/>
      <c r="AR2085" s="180"/>
      <c r="AS2085" s="180"/>
      <c r="AT2085" s="180"/>
      <c r="AU2085" s="180"/>
      <c r="AV2085" s="180"/>
      <c r="AW2085" s="180"/>
      <c r="AX2085" s="180"/>
      <c r="AY2085" s="180"/>
      <c r="AZ2085" s="180"/>
      <c r="BA2085" s="180"/>
      <c r="BB2085" s="180"/>
      <c r="BC2085" s="180"/>
      <c r="BD2085" s="180"/>
      <c r="BE2085" s="180"/>
      <c r="BF2085" s="180"/>
      <c r="BG2085" s="180"/>
      <c r="BH2085" s="180"/>
      <c r="BI2085" s="180"/>
      <c r="BJ2085" s="180"/>
      <c r="BK2085" s="180"/>
      <c r="BL2085" s="180"/>
      <c r="BM2085" s="180"/>
      <c r="BN2085" s="180"/>
      <c r="BO2085" s="180"/>
      <c r="BP2085" s="180"/>
      <c r="BQ2085" s="180"/>
      <c r="BR2085" s="180"/>
      <c r="BS2085" s="180"/>
      <c r="BT2085" s="180"/>
      <c r="BU2085" s="180"/>
      <c r="BV2085" s="180"/>
    </row>
    <row r="2086" spans="1:74" x14ac:dyDescent="0.15">
      <c r="A2086" s="5">
        <v>2082</v>
      </c>
      <c r="B2086" s="5">
        <f>data!A2084</f>
        <v>2017030</v>
      </c>
      <c r="C2086" s="6">
        <f>data!C2084</f>
        <v>1</v>
      </c>
      <c r="D2086" s="7">
        <f>data!D2084</f>
        <v>7</v>
      </c>
      <c r="E2086" s="7">
        <f>data!E2084</f>
        <v>9</v>
      </c>
      <c r="F2086" s="7">
        <f>data!F2084</f>
        <v>20</v>
      </c>
      <c r="G2086" s="7">
        <f>data!G2084</f>
        <v>23</v>
      </c>
      <c r="H2086" s="8">
        <f>data!H2084</f>
        <v>30</v>
      </c>
      <c r="I2086" s="9">
        <f>data!I2084</f>
        <v>2</v>
      </c>
      <c r="J2086" s="175"/>
      <c r="K2086" s="143"/>
      <c r="L2086" s="143"/>
      <c r="M2086" s="143"/>
      <c r="N2086" s="176"/>
      <c r="O2086" s="175"/>
      <c r="P2086" s="143"/>
      <c r="Q2086" s="143"/>
      <c r="R2086" s="143"/>
      <c r="S2086" s="176"/>
      <c r="T2086" s="175"/>
      <c r="U2086" s="143"/>
      <c r="V2086" s="143"/>
      <c r="W2086" s="143"/>
      <c r="X2086" s="176"/>
      <c r="Y2086" s="175"/>
      <c r="Z2086" s="143"/>
      <c r="AA2086" s="143"/>
      <c r="AB2086" s="143"/>
      <c r="AC2086" s="176"/>
      <c r="AD2086" s="175"/>
      <c r="AE2086" s="143"/>
      <c r="AF2086" s="143"/>
      <c r="AG2086" s="143"/>
      <c r="AH2086" s="176"/>
      <c r="AI2086" s="175"/>
      <c r="AJ2086" s="143"/>
      <c r="AK2086" s="143"/>
      <c r="AL2086" s="143"/>
      <c r="AM2086" s="176"/>
      <c r="AN2086" s="179"/>
      <c r="AO2086" s="180"/>
      <c r="AP2086" s="180"/>
      <c r="AQ2086" s="180"/>
      <c r="AR2086" s="180"/>
      <c r="AS2086" s="180"/>
      <c r="AT2086" s="180"/>
      <c r="AU2086" s="180"/>
      <c r="AV2086" s="180"/>
      <c r="AW2086" s="180"/>
      <c r="AX2086" s="180"/>
      <c r="AY2086" s="180"/>
      <c r="AZ2086" s="180"/>
      <c r="BA2086" s="180"/>
      <c r="BB2086" s="180"/>
      <c r="BC2086" s="180"/>
      <c r="BD2086" s="180"/>
      <c r="BE2086" s="180"/>
      <c r="BF2086" s="180"/>
      <c r="BG2086" s="180"/>
      <c r="BH2086" s="180"/>
      <c r="BI2086" s="180"/>
      <c r="BJ2086" s="180"/>
      <c r="BK2086" s="180"/>
      <c r="BL2086" s="180"/>
      <c r="BM2086" s="180"/>
      <c r="BN2086" s="180"/>
      <c r="BO2086" s="180"/>
      <c r="BP2086" s="180"/>
      <c r="BQ2086" s="180"/>
      <c r="BR2086" s="180"/>
      <c r="BS2086" s="180"/>
      <c r="BT2086" s="180"/>
      <c r="BU2086" s="180"/>
      <c r="BV2086" s="180"/>
    </row>
    <row r="2087" spans="1:74" x14ac:dyDescent="0.15">
      <c r="A2087" s="5">
        <v>2083</v>
      </c>
      <c r="B2087" s="5">
        <f>data!A2085</f>
        <v>2017031</v>
      </c>
      <c r="C2087" s="6">
        <f>data!C2085</f>
        <v>6</v>
      </c>
      <c r="D2087" s="7">
        <f>data!D2085</f>
        <v>10</v>
      </c>
      <c r="E2087" s="7">
        <f>data!E2085</f>
        <v>16</v>
      </c>
      <c r="F2087" s="7">
        <f>data!F2085</f>
        <v>26</v>
      </c>
      <c r="G2087" s="7">
        <f>data!G2085</f>
        <v>27</v>
      </c>
      <c r="H2087" s="8">
        <f>data!H2085</f>
        <v>29</v>
      </c>
      <c r="I2087" s="9">
        <f>data!I2085</f>
        <v>3</v>
      </c>
      <c r="J2087" s="175"/>
      <c r="K2087" s="143"/>
      <c r="L2087" s="143"/>
      <c r="M2087" s="143"/>
      <c r="N2087" s="176"/>
      <c r="O2087" s="175"/>
      <c r="P2087" s="143"/>
      <c r="Q2087" s="143"/>
      <c r="R2087" s="143"/>
      <c r="S2087" s="176"/>
      <c r="T2087" s="175"/>
      <c r="U2087" s="143"/>
      <c r="V2087" s="143"/>
      <c r="W2087" s="143"/>
      <c r="X2087" s="176"/>
      <c r="Y2087" s="175"/>
      <c r="Z2087" s="143"/>
      <c r="AA2087" s="143"/>
      <c r="AB2087" s="143"/>
      <c r="AC2087" s="176"/>
      <c r="AD2087" s="175"/>
      <c r="AE2087" s="143"/>
      <c r="AF2087" s="143"/>
      <c r="AG2087" s="143"/>
      <c r="AH2087" s="176"/>
      <c r="AI2087" s="175"/>
      <c r="AJ2087" s="143"/>
      <c r="AK2087" s="143"/>
      <c r="AL2087" s="143"/>
      <c r="AM2087" s="176"/>
      <c r="AN2087" s="179"/>
      <c r="AO2087" s="180"/>
      <c r="AP2087" s="180"/>
      <c r="AQ2087" s="180"/>
      <c r="AR2087" s="180"/>
      <c r="AS2087" s="180"/>
      <c r="AT2087" s="180"/>
      <c r="AU2087" s="180"/>
      <c r="AV2087" s="180"/>
      <c r="AW2087" s="180"/>
      <c r="AX2087" s="180"/>
      <c r="AY2087" s="180"/>
      <c r="AZ2087" s="180"/>
      <c r="BA2087" s="180"/>
      <c r="BB2087" s="180"/>
      <c r="BC2087" s="180"/>
      <c r="BD2087" s="180"/>
      <c r="BE2087" s="180"/>
      <c r="BF2087" s="180"/>
      <c r="BG2087" s="180"/>
      <c r="BH2087" s="180"/>
      <c r="BI2087" s="180"/>
      <c r="BJ2087" s="180"/>
      <c r="BK2087" s="180"/>
      <c r="BL2087" s="180"/>
      <c r="BM2087" s="180"/>
      <c r="BN2087" s="180"/>
      <c r="BO2087" s="180"/>
      <c r="BP2087" s="180"/>
      <c r="BQ2087" s="180"/>
      <c r="BR2087" s="180"/>
      <c r="BS2087" s="180"/>
      <c r="BT2087" s="180"/>
      <c r="BU2087" s="180"/>
      <c r="BV2087" s="180"/>
    </row>
    <row r="2088" spans="1:74" x14ac:dyDescent="0.15">
      <c r="A2088" s="5">
        <v>2084</v>
      </c>
      <c r="B2088" s="5">
        <f>data!A2086</f>
        <v>2017032</v>
      </c>
      <c r="C2088" s="6">
        <f>data!C2086</f>
        <v>5</v>
      </c>
      <c r="D2088" s="7">
        <f>data!D2086</f>
        <v>8</v>
      </c>
      <c r="E2088" s="7">
        <f>data!E2086</f>
        <v>15</v>
      </c>
      <c r="F2088" s="7">
        <f>data!F2086</f>
        <v>24</v>
      </c>
      <c r="G2088" s="7">
        <f>data!G2086</f>
        <v>27</v>
      </c>
      <c r="H2088" s="8">
        <f>data!H2086</f>
        <v>31</v>
      </c>
      <c r="I2088" s="9">
        <f>data!I2086</f>
        <v>11</v>
      </c>
      <c r="J2088" s="175"/>
      <c r="K2088" s="143"/>
      <c r="L2088" s="143"/>
      <c r="M2088" s="143"/>
      <c r="N2088" s="176"/>
      <c r="O2088" s="175"/>
      <c r="P2088" s="143"/>
      <c r="Q2088" s="143"/>
      <c r="R2088" s="143"/>
      <c r="S2088" s="176"/>
      <c r="T2088" s="175"/>
      <c r="U2088" s="143"/>
      <c r="V2088" s="143"/>
      <c r="W2088" s="143"/>
      <c r="X2088" s="176"/>
      <c r="Y2088" s="175"/>
      <c r="Z2088" s="143"/>
      <c r="AA2088" s="143"/>
      <c r="AB2088" s="143"/>
      <c r="AC2088" s="176"/>
      <c r="AD2088" s="175"/>
      <c r="AE2088" s="143"/>
      <c r="AF2088" s="143"/>
      <c r="AG2088" s="143"/>
      <c r="AH2088" s="176"/>
      <c r="AI2088" s="175"/>
      <c r="AJ2088" s="143"/>
      <c r="AK2088" s="143"/>
      <c r="AL2088" s="143"/>
      <c r="AM2088" s="176"/>
      <c r="AN2088" s="179"/>
      <c r="AO2088" s="180"/>
      <c r="AP2088" s="180"/>
      <c r="AQ2088" s="180"/>
      <c r="AR2088" s="180"/>
      <c r="AS2088" s="180"/>
      <c r="AT2088" s="180"/>
      <c r="AU2088" s="180"/>
      <c r="AV2088" s="180"/>
      <c r="AW2088" s="180"/>
      <c r="AX2088" s="180"/>
      <c r="AY2088" s="180"/>
      <c r="AZ2088" s="180"/>
      <c r="BA2088" s="180"/>
      <c r="BB2088" s="180"/>
      <c r="BC2088" s="180"/>
      <c r="BD2088" s="180"/>
      <c r="BE2088" s="180"/>
      <c r="BF2088" s="180"/>
      <c r="BG2088" s="180"/>
      <c r="BH2088" s="180"/>
      <c r="BI2088" s="180"/>
      <c r="BJ2088" s="180"/>
      <c r="BK2088" s="180"/>
      <c r="BL2088" s="180"/>
      <c r="BM2088" s="180"/>
      <c r="BN2088" s="180"/>
      <c r="BO2088" s="180"/>
      <c r="BP2088" s="180"/>
      <c r="BQ2088" s="180"/>
      <c r="BR2088" s="180"/>
      <c r="BS2088" s="180"/>
      <c r="BT2088" s="180"/>
      <c r="BU2088" s="180"/>
      <c r="BV2088" s="180"/>
    </row>
    <row r="2089" spans="1:74" x14ac:dyDescent="0.15">
      <c r="A2089" s="5">
        <v>2085</v>
      </c>
      <c r="B2089" s="5">
        <f>data!A2087</f>
        <v>2017033</v>
      </c>
      <c r="C2089" s="6">
        <f>data!C2087</f>
        <v>5</v>
      </c>
      <c r="D2089" s="7">
        <f>data!D2087</f>
        <v>7</v>
      </c>
      <c r="E2089" s="7">
        <f>data!E2087</f>
        <v>15</v>
      </c>
      <c r="F2089" s="7">
        <f>data!F2087</f>
        <v>20</v>
      </c>
      <c r="G2089" s="7">
        <f>data!G2087</f>
        <v>23</v>
      </c>
      <c r="H2089" s="8">
        <f>data!H2087</f>
        <v>30</v>
      </c>
      <c r="I2089" s="9">
        <f>data!I2087</f>
        <v>15</v>
      </c>
      <c r="J2089" s="175"/>
      <c r="K2089" s="143"/>
      <c r="L2089" s="143"/>
      <c r="M2089" s="143"/>
      <c r="N2089" s="176"/>
      <c r="O2089" s="175"/>
      <c r="P2089" s="143"/>
      <c r="Q2089" s="143"/>
      <c r="R2089" s="143"/>
      <c r="S2089" s="176"/>
      <c r="T2089" s="175"/>
      <c r="U2089" s="143"/>
      <c r="V2089" s="143"/>
      <c r="W2089" s="143"/>
      <c r="X2089" s="176"/>
      <c r="Y2089" s="175"/>
      <c r="Z2089" s="143"/>
      <c r="AA2089" s="143"/>
      <c r="AB2089" s="143"/>
      <c r="AC2089" s="176"/>
      <c r="AD2089" s="175"/>
      <c r="AE2089" s="143"/>
      <c r="AF2089" s="143"/>
      <c r="AG2089" s="143"/>
      <c r="AH2089" s="176"/>
      <c r="AI2089" s="175"/>
      <c r="AJ2089" s="143"/>
      <c r="AK2089" s="143"/>
      <c r="AL2089" s="143"/>
      <c r="AM2089" s="176"/>
      <c r="AN2089" s="179"/>
      <c r="AO2089" s="180"/>
      <c r="AP2089" s="180"/>
      <c r="AQ2089" s="180"/>
      <c r="AR2089" s="180"/>
      <c r="AS2089" s="180"/>
      <c r="AT2089" s="180"/>
      <c r="AU2089" s="180"/>
      <c r="AV2089" s="180"/>
      <c r="AW2089" s="180"/>
      <c r="AX2089" s="180"/>
      <c r="AY2089" s="180"/>
      <c r="AZ2089" s="180"/>
      <c r="BA2089" s="180"/>
      <c r="BB2089" s="180"/>
      <c r="BC2089" s="180"/>
      <c r="BD2089" s="180"/>
      <c r="BE2089" s="180"/>
      <c r="BF2089" s="180"/>
      <c r="BG2089" s="180"/>
      <c r="BH2089" s="180"/>
      <c r="BI2089" s="180"/>
      <c r="BJ2089" s="180"/>
      <c r="BK2089" s="180"/>
      <c r="BL2089" s="180"/>
      <c r="BM2089" s="180"/>
      <c r="BN2089" s="180"/>
      <c r="BO2089" s="180"/>
      <c r="BP2089" s="180"/>
      <c r="BQ2089" s="180"/>
      <c r="BR2089" s="180"/>
      <c r="BS2089" s="180"/>
      <c r="BT2089" s="180"/>
      <c r="BU2089" s="180"/>
      <c r="BV2089" s="180"/>
    </row>
    <row r="2090" spans="1:74" x14ac:dyDescent="0.15">
      <c r="A2090" s="5">
        <v>2086</v>
      </c>
      <c r="B2090" s="5">
        <f>data!A2088</f>
        <v>2017034</v>
      </c>
      <c r="C2090" s="6">
        <f>data!C2088</f>
        <v>4</v>
      </c>
      <c r="D2090" s="7">
        <f>data!D2088</f>
        <v>7</v>
      </c>
      <c r="E2090" s="7">
        <f>data!E2088</f>
        <v>8</v>
      </c>
      <c r="F2090" s="7">
        <f>data!F2088</f>
        <v>19</v>
      </c>
      <c r="G2090" s="7">
        <f>data!G2088</f>
        <v>32</v>
      </c>
      <c r="H2090" s="8">
        <f>data!H2088</f>
        <v>33</v>
      </c>
      <c r="I2090" s="9">
        <f>data!I2088</f>
        <v>13</v>
      </c>
      <c r="J2090" s="175"/>
      <c r="K2090" s="143"/>
      <c r="L2090" s="143"/>
      <c r="M2090" s="143"/>
      <c r="N2090" s="176"/>
      <c r="O2090" s="175"/>
      <c r="P2090" s="143"/>
      <c r="Q2090" s="143"/>
      <c r="R2090" s="143"/>
      <c r="S2090" s="176"/>
      <c r="T2090" s="175"/>
      <c r="U2090" s="143"/>
      <c r="V2090" s="143"/>
      <c r="W2090" s="143"/>
      <c r="X2090" s="176"/>
      <c r="Y2090" s="175"/>
      <c r="Z2090" s="143"/>
      <c r="AA2090" s="143"/>
      <c r="AB2090" s="143"/>
      <c r="AC2090" s="176"/>
      <c r="AD2090" s="175"/>
      <c r="AE2090" s="143"/>
      <c r="AF2090" s="143"/>
      <c r="AG2090" s="143"/>
      <c r="AH2090" s="176"/>
      <c r="AI2090" s="175"/>
      <c r="AJ2090" s="143"/>
      <c r="AK2090" s="143"/>
      <c r="AL2090" s="143"/>
      <c r="AM2090" s="176"/>
      <c r="AN2090" s="179"/>
      <c r="AO2090" s="180"/>
      <c r="AP2090" s="180"/>
      <c r="AQ2090" s="180"/>
      <c r="AR2090" s="180"/>
      <c r="AS2090" s="180"/>
      <c r="AT2090" s="180"/>
      <c r="AU2090" s="180"/>
      <c r="AV2090" s="180"/>
      <c r="AW2090" s="180"/>
      <c r="AX2090" s="180"/>
      <c r="AY2090" s="180"/>
      <c r="AZ2090" s="180"/>
      <c r="BA2090" s="180"/>
      <c r="BB2090" s="180"/>
      <c r="BC2090" s="180"/>
      <c r="BD2090" s="180"/>
      <c r="BE2090" s="180"/>
      <c r="BF2090" s="180"/>
      <c r="BG2090" s="180"/>
      <c r="BH2090" s="180"/>
      <c r="BI2090" s="180"/>
      <c r="BJ2090" s="180"/>
      <c r="BK2090" s="180"/>
      <c r="BL2090" s="180"/>
      <c r="BM2090" s="180"/>
      <c r="BN2090" s="180"/>
      <c r="BO2090" s="180"/>
      <c r="BP2090" s="180"/>
      <c r="BQ2090" s="180"/>
      <c r="BR2090" s="180"/>
      <c r="BS2090" s="180"/>
      <c r="BT2090" s="180"/>
      <c r="BU2090" s="180"/>
      <c r="BV2090" s="180"/>
    </row>
    <row r="2091" spans="1:74" x14ac:dyDescent="0.15">
      <c r="A2091" s="5">
        <v>2087</v>
      </c>
      <c r="B2091" s="5">
        <f>data!A2089</f>
        <v>2017035</v>
      </c>
      <c r="C2091" s="6">
        <f>data!C2089</f>
        <v>1</v>
      </c>
      <c r="D2091" s="7">
        <f>data!D2089</f>
        <v>6</v>
      </c>
      <c r="E2091" s="7">
        <f>data!E2089</f>
        <v>14</v>
      </c>
      <c r="F2091" s="7">
        <f>data!F2089</f>
        <v>24</v>
      </c>
      <c r="G2091" s="7">
        <f>data!G2089</f>
        <v>28</v>
      </c>
      <c r="H2091" s="8">
        <f>data!H2089</f>
        <v>32</v>
      </c>
      <c r="I2091" s="9">
        <f>data!I2089</f>
        <v>12</v>
      </c>
      <c r="J2091" s="175"/>
      <c r="K2091" s="143"/>
      <c r="L2091" s="143"/>
      <c r="M2091" s="143"/>
      <c r="N2091" s="176"/>
      <c r="O2091" s="175"/>
      <c r="P2091" s="143"/>
      <c r="Q2091" s="143"/>
      <c r="R2091" s="143"/>
      <c r="S2091" s="176"/>
      <c r="T2091" s="175"/>
      <c r="U2091" s="143"/>
      <c r="V2091" s="143"/>
      <c r="W2091" s="143"/>
      <c r="X2091" s="176"/>
      <c r="Y2091" s="175"/>
      <c r="Z2091" s="143"/>
      <c r="AA2091" s="143"/>
      <c r="AB2091" s="143"/>
      <c r="AC2091" s="176"/>
      <c r="AD2091" s="175"/>
      <c r="AE2091" s="143"/>
      <c r="AF2091" s="143"/>
      <c r="AG2091" s="143"/>
      <c r="AH2091" s="176"/>
      <c r="AI2091" s="175"/>
      <c r="AJ2091" s="143"/>
      <c r="AK2091" s="143"/>
      <c r="AL2091" s="143"/>
      <c r="AM2091" s="176"/>
      <c r="AN2091" s="179"/>
      <c r="AO2091" s="180"/>
      <c r="AP2091" s="180"/>
      <c r="AQ2091" s="180"/>
      <c r="AR2091" s="180"/>
      <c r="AS2091" s="180"/>
      <c r="AT2091" s="180"/>
      <c r="AU2091" s="180"/>
      <c r="AV2091" s="180"/>
      <c r="AW2091" s="180"/>
      <c r="AX2091" s="180"/>
      <c r="AY2091" s="180"/>
      <c r="AZ2091" s="180"/>
      <c r="BA2091" s="180"/>
      <c r="BB2091" s="180"/>
      <c r="BC2091" s="180"/>
      <c r="BD2091" s="180"/>
      <c r="BE2091" s="180"/>
      <c r="BF2091" s="180"/>
      <c r="BG2091" s="180"/>
      <c r="BH2091" s="180"/>
      <c r="BI2091" s="180"/>
      <c r="BJ2091" s="180"/>
      <c r="BK2091" s="180"/>
      <c r="BL2091" s="180"/>
      <c r="BM2091" s="180"/>
      <c r="BN2091" s="180"/>
      <c r="BO2091" s="180"/>
      <c r="BP2091" s="180"/>
      <c r="BQ2091" s="180"/>
      <c r="BR2091" s="180"/>
      <c r="BS2091" s="180"/>
      <c r="BT2091" s="180"/>
      <c r="BU2091" s="180"/>
      <c r="BV2091" s="180"/>
    </row>
    <row r="2092" spans="1:74" x14ac:dyDescent="0.15">
      <c r="A2092" s="5">
        <v>2088</v>
      </c>
      <c r="B2092" s="5">
        <f>data!A2090</f>
        <v>2017036</v>
      </c>
      <c r="C2092" s="6">
        <f>data!C2090</f>
        <v>1</v>
      </c>
      <c r="D2092" s="7">
        <f>data!D2090</f>
        <v>2</v>
      </c>
      <c r="E2092" s="7">
        <f>data!E2090</f>
        <v>5</v>
      </c>
      <c r="F2092" s="7">
        <f>data!F2090</f>
        <v>10</v>
      </c>
      <c r="G2092" s="7">
        <f>data!G2090</f>
        <v>24</v>
      </c>
      <c r="H2092" s="8">
        <f>data!H2090</f>
        <v>27</v>
      </c>
      <c r="I2092" s="9">
        <f>data!I2090</f>
        <v>15</v>
      </c>
      <c r="J2092" s="175"/>
      <c r="K2092" s="143"/>
      <c r="L2092" s="143"/>
      <c r="M2092" s="143"/>
      <c r="N2092" s="176"/>
      <c r="O2092" s="175"/>
      <c r="P2092" s="143"/>
      <c r="Q2092" s="143"/>
      <c r="R2092" s="143"/>
      <c r="S2092" s="176"/>
      <c r="T2092" s="175"/>
      <c r="U2092" s="143"/>
      <c r="V2092" s="143"/>
      <c r="W2092" s="143"/>
      <c r="X2092" s="176"/>
      <c r="Y2092" s="175"/>
      <c r="Z2092" s="143"/>
      <c r="AA2092" s="143"/>
      <c r="AB2092" s="143"/>
      <c r="AC2092" s="176"/>
      <c r="AD2092" s="175"/>
      <c r="AE2092" s="143"/>
      <c r="AF2092" s="143"/>
      <c r="AG2092" s="143"/>
      <c r="AH2092" s="176"/>
      <c r="AI2092" s="175"/>
      <c r="AJ2092" s="143"/>
      <c r="AK2092" s="143"/>
      <c r="AL2092" s="143"/>
      <c r="AM2092" s="176"/>
      <c r="AN2092" s="179"/>
      <c r="AO2092" s="180"/>
      <c r="AP2092" s="180"/>
      <c r="AQ2092" s="180"/>
      <c r="AR2092" s="180"/>
      <c r="AS2092" s="180"/>
      <c r="AT2092" s="180"/>
      <c r="AU2092" s="180"/>
      <c r="AV2092" s="180"/>
      <c r="AW2092" s="180"/>
      <c r="AX2092" s="180"/>
      <c r="AY2092" s="180"/>
      <c r="AZ2092" s="180"/>
      <c r="BA2092" s="180"/>
      <c r="BB2092" s="180"/>
      <c r="BC2092" s="180"/>
      <c r="BD2092" s="180"/>
      <c r="BE2092" s="180"/>
      <c r="BF2092" s="180"/>
      <c r="BG2092" s="180"/>
      <c r="BH2092" s="180"/>
      <c r="BI2092" s="180"/>
      <c r="BJ2092" s="180"/>
      <c r="BK2092" s="180"/>
      <c r="BL2092" s="180"/>
      <c r="BM2092" s="180"/>
      <c r="BN2092" s="180"/>
      <c r="BO2092" s="180"/>
      <c r="BP2092" s="180"/>
      <c r="BQ2092" s="180"/>
      <c r="BR2092" s="180"/>
      <c r="BS2092" s="180"/>
      <c r="BT2092" s="180"/>
      <c r="BU2092" s="180"/>
      <c r="BV2092" s="180"/>
    </row>
    <row r="2093" spans="1:74" x14ac:dyDescent="0.15">
      <c r="A2093" s="5">
        <v>2089</v>
      </c>
      <c r="B2093" s="5">
        <f>data!A2091</f>
        <v>2017037</v>
      </c>
      <c r="C2093" s="6">
        <f>data!C2091</f>
        <v>11</v>
      </c>
      <c r="D2093" s="7">
        <f>data!D2091</f>
        <v>15</v>
      </c>
      <c r="E2093" s="7">
        <f>data!E2091</f>
        <v>20</v>
      </c>
      <c r="F2093" s="7">
        <f>data!F2091</f>
        <v>22</v>
      </c>
      <c r="G2093" s="7">
        <f>data!G2091</f>
        <v>25</v>
      </c>
      <c r="H2093" s="8">
        <f>data!H2091</f>
        <v>30</v>
      </c>
      <c r="I2093" s="9">
        <f>data!I2091</f>
        <v>5</v>
      </c>
      <c r="J2093" s="175"/>
      <c r="K2093" s="143"/>
      <c r="L2093" s="143"/>
      <c r="M2093" s="143"/>
      <c r="N2093" s="176"/>
      <c r="O2093" s="175"/>
      <c r="P2093" s="143"/>
      <c r="Q2093" s="143"/>
      <c r="R2093" s="143"/>
      <c r="S2093" s="176"/>
      <c r="T2093" s="175"/>
      <c r="U2093" s="143"/>
      <c r="V2093" s="143"/>
      <c r="W2093" s="143"/>
      <c r="X2093" s="176"/>
      <c r="Y2093" s="175"/>
      <c r="Z2093" s="143"/>
      <c r="AA2093" s="143"/>
      <c r="AB2093" s="143"/>
      <c r="AC2093" s="176"/>
      <c r="AD2093" s="175"/>
      <c r="AE2093" s="143"/>
      <c r="AF2093" s="143"/>
      <c r="AG2093" s="143"/>
      <c r="AH2093" s="176"/>
      <c r="AI2093" s="175"/>
      <c r="AJ2093" s="143"/>
      <c r="AK2093" s="143"/>
      <c r="AL2093" s="143"/>
      <c r="AM2093" s="176"/>
      <c r="AN2093" s="179"/>
      <c r="AO2093" s="180"/>
      <c r="AP2093" s="180"/>
      <c r="AQ2093" s="180"/>
      <c r="AR2093" s="180"/>
      <c r="AS2093" s="180"/>
      <c r="AT2093" s="180"/>
      <c r="AU2093" s="180"/>
      <c r="AV2093" s="180"/>
      <c r="AW2093" s="180"/>
      <c r="AX2093" s="180"/>
      <c r="AY2093" s="180"/>
      <c r="AZ2093" s="180"/>
      <c r="BA2093" s="180"/>
      <c r="BB2093" s="180"/>
      <c r="BC2093" s="180"/>
      <c r="BD2093" s="180"/>
      <c r="BE2093" s="180"/>
      <c r="BF2093" s="180"/>
      <c r="BG2093" s="180"/>
      <c r="BH2093" s="180"/>
      <c r="BI2093" s="180"/>
      <c r="BJ2093" s="180"/>
      <c r="BK2093" s="180"/>
      <c r="BL2093" s="180"/>
      <c r="BM2093" s="180"/>
      <c r="BN2093" s="180"/>
      <c r="BO2093" s="180"/>
      <c r="BP2093" s="180"/>
      <c r="BQ2093" s="180"/>
      <c r="BR2093" s="180"/>
      <c r="BS2093" s="180"/>
      <c r="BT2093" s="180"/>
      <c r="BU2093" s="180"/>
      <c r="BV2093" s="180"/>
    </row>
    <row r="2094" spans="1:74" x14ac:dyDescent="0.15">
      <c r="A2094" s="5">
        <v>2090</v>
      </c>
      <c r="B2094" s="5">
        <f>data!A2092</f>
        <v>2017038</v>
      </c>
      <c r="C2094" s="6">
        <f>data!C2092</f>
        <v>1</v>
      </c>
      <c r="D2094" s="7">
        <f>data!D2092</f>
        <v>4</v>
      </c>
      <c r="E2094" s="7">
        <f>data!E2092</f>
        <v>8</v>
      </c>
      <c r="F2094" s="7">
        <f>data!F2092</f>
        <v>13</v>
      </c>
      <c r="G2094" s="7">
        <f>data!G2092</f>
        <v>24</v>
      </c>
      <c r="H2094" s="8">
        <f>data!H2092</f>
        <v>27</v>
      </c>
      <c r="I2094" s="9">
        <f>data!I2092</f>
        <v>5</v>
      </c>
      <c r="J2094" s="175"/>
      <c r="K2094" s="143"/>
      <c r="L2094" s="143"/>
      <c r="M2094" s="143"/>
      <c r="N2094" s="176"/>
      <c r="O2094" s="175"/>
      <c r="P2094" s="143"/>
      <c r="Q2094" s="143"/>
      <c r="R2094" s="143"/>
      <c r="S2094" s="176"/>
      <c r="T2094" s="175"/>
      <c r="U2094" s="143"/>
      <c r="V2094" s="143"/>
      <c r="W2094" s="143"/>
      <c r="X2094" s="176"/>
      <c r="Y2094" s="175"/>
      <c r="Z2094" s="143"/>
      <c r="AA2094" s="143"/>
      <c r="AB2094" s="143"/>
      <c r="AC2094" s="176"/>
      <c r="AD2094" s="175"/>
      <c r="AE2094" s="143"/>
      <c r="AF2094" s="143"/>
      <c r="AG2094" s="143"/>
      <c r="AH2094" s="176"/>
      <c r="AI2094" s="175"/>
      <c r="AJ2094" s="143"/>
      <c r="AK2094" s="143"/>
      <c r="AL2094" s="143"/>
      <c r="AM2094" s="176"/>
      <c r="AN2094" s="179"/>
      <c r="AO2094" s="180"/>
      <c r="AP2094" s="180"/>
      <c r="AQ2094" s="180"/>
      <c r="AR2094" s="180"/>
      <c r="AS2094" s="180"/>
      <c r="AT2094" s="180"/>
      <c r="AU2094" s="180"/>
      <c r="AV2094" s="180"/>
      <c r="AW2094" s="180"/>
      <c r="AX2094" s="180"/>
      <c r="AY2094" s="180"/>
      <c r="AZ2094" s="180"/>
      <c r="BA2094" s="180"/>
      <c r="BB2094" s="180"/>
      <c r="BC2094" s="180"/>
      <c r="BD2094" s="180"/>
      <c r="BE2094" s="180"/>
      <c r="BF2094" s="180"/>
      <c r="BG2094" s="180"/>
      <c r="BH2094" s="180"/>
      <c r="BI2094" s="180"/>
      <c r="BJ2094" s="180"/>
      <c r="BK2094" s="180"/>
      <c r="BL2094" s="180"/>
      <c r="BM2094" s="180"/>
      <c r="BN2094" s="180"/>
      <c r="BO2094" s="180"/>
      <c r="BP2094" s="180"/>
      <c r="BQ2094" s="180"/>
      <c r="BR2094" s="180"/>
      <c r="BS2094" s="180"/>
      <c r="BT2094" s="180"/>
      <c r="BU2094" s="180"/>
      <c r="BV2094" s="180"/>
    </row>
    <row r="2095" spans="1:74" x14ac:dyDescent="0.15">
      <c r="A2095" s="5">
        <v>2091</v>
      </c>
      <c r="B2095" s="5">
        <f>data!A2093</f>
        <v>2017039</v>
      </c>
      <c r="C2095" s="6">
        <f>data!C2093</f>
        <v>2</v>
      </c>
      <c r="D2095" s="7">
        <f>data!D2093</f>
        <v>4</v>
      </c>
      <c r="E2095" s="7">
        <f>data!E2093</f>
        <v>12</v>
      </c>
      <c r="F2095" s="7">
        <f>data!F2093</f>
        <v>14</v>
      </c>
      <c r="G2095" s="7">
        <f>data!G2093</f>
        <v>17</v>
      </c>
      <c r="H2095" s="8">
        <f>data!H2093</f>
        <v>24</v>
      </c>
      <c r="I2095" s="9">
        <f>data!I2093</f>
        <v>15</v>
      </c>
      <c r="J2095" s="175"/>
      <c r="K2095" s="143"/>
      <c r="L2095" s="143"/>
      <c r="M2095" s="143"/>
      <c r="N2095" s="176"/>
      <c r="O2095" s="175"/>
      <c r="P2095" s="143"/>
      <c r="Q2095" s="143"/>
      <c r="R2095" s="143"/>
      <c r="S2095" s="176"/>
      <c r="T2095" s="175"/>
      <c r="U2095" s="143"/>
      <c r="V2095" s="143"/>
      <c r="W2095" s="143"/>
      <c r="X2095" s="176"/>
      <c r="Y2095" s="175"/>
      <c r="Z2095" s="143"/>
      <c r="AA2095" s="143"/>
      <c r="AB2095" s="143"/>
      <c r="AC2095" s="176"/>
      <c r="AD2095" s="175"/>
      <c r="AE2095" s="143"/>
      <c r="AF2095" s="143"/>
      <c r="AG2095" s="143"/>
      <c r="AH2095" s="176"/>
      <c r="AI2095" s="175"/>
      <c r="AJ2095" s="143"/>
      <c r="AK2095" s="143"/>
      <c r="AL2095" s="143"/>
      <c r="AM2095" s="176"/>
      <c r="AN2095" s="179"/>
      <c r="AO2095" s="180"/>
      <c r="AP2095" s="180"/>
      <c r="AQ2095" s="180"/>
      <c r="AR2095" s="180"/>
      <c r="AS2095" s="180"/>
      <c r="AT2095" s="180"/>
      <c r="AU2095" s="180"/>
      <c r="AV2095" s="180"/>
      <c r="AW2095" s="180"/>
      <c r="AX2095" s="180"/>
      <c r="AY2095" s="180"/>
      <c r="AZ2095" s="180"/>
      <c r="BA2095" s="180"/>
      <c r="BB2095" s="180"/>
      <c r="BC2095" s="180"/>
      <c r="BD2095" s="180"/>
      <c r="BE2095" s="180"/>
      <c r="BF2095" s="180"/>
      <c r="BG2095" s="180"/>
      <c r="BH2095" s="180"/>
      <c r="BI2095" s="180"/>
      <c r="BJ2095" s="180"/>
      <c r="BK2095" s="180"/>
      <c r="BL2095" s="180"/>
      <c r="BM2095" s="180"/>
      <c r="BN2095" s="180"/>
      <c r="BO2095" s="180"/>
      <c r="BP2095" s="180"/>
      <c r="BQ2095" s="180"/>
      <c r="BR2095" s="180"/>
      <c r="BS2095" s="180"/>
      <c r="BT2095" s="180"/>
      <c r="BU2095" s="180"/>
      <c r="BV2095" s="180"/>
    </row>
    <row r="2096" spans="1:74" x14ac:dyDescent="0.15">
      <c r="A2096" s="5">
        <v>2092</v>
      </c>
      <c r="B2096" s="5">
        <f>data!A2094</f>
        <v>2017040</v>
      </c>
      <c r="C2096" s="6">
        <f>data!C2094</f>
        <v>15</v>
      </c>
      <c r="D2096" s="7">
        <f>data!D2094</f>
        <v>19</v>
      </c>
      <c r="E2096" s="7">
        <f>data!E2094</f>
        <v>23</v>
      </c>
      <c r="F2096" s="7">
        <f>data!F2094</f>
        <v>28</v>
      </c>
      <c r="G2096" s="7">
        <f>data!G2094</f>
        <v>29</v>
      </c>
      <c r="H2096" s="8">
        <f>data!H2094</f>
        <v>33</v>
      </c>
      <c r="I2096" s="9">
        <f>data!I2094</f>
        <v>4</v>
      </c>
      <c r="J2096" s="175"/>
      <c r="K2096" s="143"/>
      <c r="L2096" s="143"/>
      <c r="M2096" s="143"/>
      <c r="N2096" s="176"/>
      <c r="O2096" s="175"/>
      <c r="P2096" s="143"/>
      <c r="Q2096" s="143"/>
      <c r="R2096" s="143"/>
      <c r="S2096" s="176"/>
      <c r="T2096" s="175"/>
      <c r="U2096" s="143"/>
      <c r="V2096" s="143"/>
      <c r="W2096" s="143"/>
      <c r="X2096" s="176"/>
      <c r="Y2096" s="175"/>
      <c r="Z2096" s="143"/>
      <c r="AA2096" s="143"/>
      <c r="AB2096" s="143"/>
      <c r="AC2096" s="176"/>
      <c r="AD2096" s="175"/>
      <c r="AE2096" s="143"/>
      <c r="AF2096" s="143"/>
      <c r="AG2096" s="143"/>
      <c r="AH2096" s="176"/>
      <c r="AI2096" s="175"/>
      <c r="AJ2096" s="143"/>
      <c r="AK2096" s="143"/>
      <c r="AL2096" s="143"/>
      <c r="AM2096" s="176"/>
      <c r="AN2096" s="179"/>
      <c r="AO2096" s="180"/>
      <c r="AP2096" s="180"/>
      <c r="AQ2096" s="180"/>
      <c r="AR2096" s="180"/>
      <c r="AS2096" s="180"/>
      <c r="AT2096" s="180"/>
      <c r="AU2096" s="180"/>
      <c r="AV2096" s="180"/>
      <c r="AW2096" s="180"/>
      <c r="AX2096" s="180"/>
      <c r="AY2096" s="180"/>
      <c r="AZ2096" s="180"/>
      <c r="BA2096" s="180"/>
      <c r="BB2096" s="180"/>
      <c r="BC2096" s="180"/>
      <c r="BD2096" s="180"/>
      <c r="BE2096" s="180"/>
      <c r="BF2096" s="180"/>
      <c r="BG2096" s="180"/>
      <c r="BH2096" s="180"/>
      <c r="BI2096" s="180"/>
      <c r="BJ2096" s="180"/>
      <c r="BK2096" s="180"/>
      <c r="BL2096" s="180"/>
      <c r="BM2096" s="180"/>
      <c r="BN2096" s="180"/>
      <c r="BO2096" s="180"/>
      <c r="BP2096" s="180"/>
      <c r="BQ2096" s="180"/>
      <c r="BR2096" s="180"/>
      <c r="BS2096" s="180"/>
      <c r="BT2096" s="180"/>
      <c r="BU2096" s="180"/>
      <c r="BV2096" s="180"/>
    </row>
    <row r="2097" spans="1:74" x14ac:dyDescent="0.15">
      <c r="A2097" s="5">
        <v>2093</v>
      </c>
      <c r="B2097" s="5">
        <f>data!A2095</f>
        <v>2017041</v>
      </c>
      <c r="C2097" s="6">
        <f>data!C2095</f>
        <v>4</v>
      </c>
      <c r="D2097" s="7">
        <f>data!D2095</f>
        <v>10</v>
      </c>
      <c r="E2097" s="7">
        <f>data!E2095</f>
        <v>13</v>
      </c>
      <c r="F2097" s="7">
        <f>data!F2095</f>
        <v>15</v>
      </c>
      <c r="G2097" s="7">
        <f>data!G2095</f>
        <v>22</v>
      </c>
      <c r="H2097" s="8">
        <f>data!H2095</f>
        <v>27</v>
      </c>
      <c r="I2097" s="9">
        <f>data!I2095</f>
        <v>4</v>
      </c>
      <c r="J2097" s="175"/>
      <c r="K2097" s="143"/>
      <c r="L2097" s="143"/>
      <c r="M2097" s="143"/>
      <c r="N2097" s="176"/>
      <c r="O2097" s="175"/>
      <c r="P2097" s="143"/>
      <c r="Q2097" s="143"/>
      <c r="R2097" s="143"/>
      <c r="S2097" s="176"/>
      <c r="T2097" s="175"/>
      <c r="U2097" s="143"/>
      <c r="V2097" s="143"/>
      <c r="W2097" s="143"/>
      <c r="X2097" s="176"/>
      <c r="Y2097" s="175"/>
      <c r="Z2097" s="143"/>
      <c r="AA2097" s="143"/>
      <c r="AB2097" s="143"/>
      <c r="AC2097" s="176"/>
      <c r="AD2097" s="175"/>
      <c r="AE2097" s="143"/>
      <c r="AF2097" s="143"/>
      <c r="AG2097" s="143"/>
      <c r="AH2097" s="176"/>
      <c r="AI2097" s="175"/>
      <c r="AJ2097" s="143"/>
      <c r="AK2097" s="143"/>
      <c r="AL2097" s="143"/>
      <c r="AM2097" s="176"/>
      <c r="AN2097" s="179"/>
      <c r="AO2097" s="180"/>
      <c r="AP2097" s="180"/>
      <c r="AQ2097" s="180"/>
      <c r="AR2097" s="180"/>
      <c r="AS2097" s="180"/>
      <c r="AT2097" s="180"/>
      <c r="AU2097" s="180"/>
      <c r="AV2097" s="180"/>
      <c r="AW2097" s="180"/>
      <c r="AX2097" s="180"/>
      <c r="AY2097" s="180"/>
      <c r="AZ2097" s="180"/>
      <c r="BA2097" s="180"/>
      <c r="BB2097" s="180"/>
      <c r="BC2097" s="180"/>
      <c r="BD2097" s="180"/>
      <c r="BE2097" s="180"/>
      <c r="BF2097" s="180"/>
      <c r="BG2097" s="180"/>
      <c r="BH2097" s="180"/>
      <c r="BI2097" s="180"/>
      <c r="BJ2097" s="180"/>
      <c r="BK2097" s="180"/>
      <c r="BL2097" s="180"/>
      <c r="BM2097" s="180"/>
      <c r="BN2097" s="180"/>
      <c r="BO2097" s="180"/>
      <c r="BP2097" s="180"/>
      <c r="BQ2097" s="180"/>
      <c r="BR2097" s="180"/>
      <c r="BS2097" s="180"/>
      <c r="BT2097" s="180"/>
      <c r="BU2097" s="180"/>
      <c r="BV2097" s="180"/>
    </row>
    <row r="2098" spans="1:74" x14ac:dyDescent="0.15">
      <c r="A2098" s="5">
        <v>2094</v>
      </c>
      <c r="B2098" s="5">
        <f>data!A2096</f>
        <v>2017042</v>
      </c>
      <c r="C2098" s="6">
        <f>data!C2096</f>
        <v>1</v>
      </c>
      <c r="D2098" s="7">
        <f>data!D2096</f>
        <v>2</v>
      </c>
      <c r="E2098" s="7">
        <f>data!E2096</f>
        <v>4</v>
      </c>
      <c r="F2098" s="7">
        <f>data!F2096</f>
        <v>7</v>
      </c>
      <c r="G2098" s="7">
        <f>data!G2096</f>
        <v>10</v>
      </c>
      <c r="H2098" s="8">
        <f>data!H2096</f>
        <v>23</v>
      </c>
      <c r="I2098" s="9">
        <f>data!I2096</f>
        <v>4</v>
      </c>
      <c r="J2098" s="175"/>
      <c r="K2098" s="143"/>
      <c r="L2098" s="143"/>
      <c r="M2098" s="143"/>
      <c r="N2098" s="176"/>
      <c r="O2098" s="175"/>
      <c r="P2098" s="143"/>
      <c r="Q2098" s="143"/>
      <c r="R2098" s="143"/>
      <c r="S2098" s="176"/>
      <c r="T2098" s="175"/>
      <c r="U2098" s="143"/>
      <c r="V2098" s="143"/>
      <c r="W2098" s="143"/>
      <c r="X2098" s="176"/>
      <c r="Y2098" s="175"/>
      <c r="Z2098" s="143"/>
      <c r="AA2098" s="143"/>
      <c r="AB2098" s="143"/>
      <c r="AC2098" s="176"/>
      <c r="AD2098" s="175"/>
      <c r="AE2098" s="143"/>
      <c r="AF2098" s="143"/>
      <c r="AG2098" s="143"/>
      <c r="AH2098" s="176"/>
      <c r="AI2098" s="175"/>
      <c r="AJ2098" s="143"/>
      <c r="AK2098" s="143"/>
      <c r="AL2098" s="143"/>
      <c r="AM2098" s="176"/>
      <c r="AN2098" s="179"/>
      <c r="AO2098" s="180"/>
      <c r="AP2098" s="180"/>
      <c r="AQ2098" s="180"/>
      <c r="AR2098" s="180"/>
      <c r="AS2098" s="180"/>
      <c r="AT2098" s="180"/>
      <c r="AU2098" s="180"/>
      <c r="AV2098" s="180"/>
      <c r="AW2098" s="180"/>
      <c r="AX2098" s="180"/>
      <c r="AY2098" s="180"/>
      <c r="AZ2098" s="180"/>
      <c r="BA2098" s="180"/>
      <c r="BB2098" s="180"/>
      <c r="BC2098" s="180"/>
      <c r="BD2098" s="180"/>
      <c r="BE2098" s="180"/>
      <c r="BF2098" s="180"/>
      <c r="BG2098" s="180"/>
      <c r="BH2098" s="180"/>
      <c r="BI2098" s="180"/>
      <c r="BJ2098" s="180"/>
      <c r="BK2098" s="180"/>
      <c r="BL2098" s="180"/>
      <c r="BM2098" s="180"/>
      <c r="BN2098" s="180"/>
      <c r="BO2098" s="180"/>
      <c r="BP2098" s="180"/>
      <c r="BQ2098" s="180"/>
      <c r="BR2098" s="180"/>
      <c r="BS2098" s="180"/>
      <c r="BT2098" s="180"/>
      <c r="BU2098" s="180"/>
      <c r="BV2098" s="180"/>
    </row>
    <row r="2099" spans="1:74" x14ac:dyDescent="0.15">
      <c r="A2099" s="5">
        <v>2095</v>
      </c>
      <c r="B2099" s="5">
        <f>data!A2097</f>
        <v>2017043</v>
      </c>
      <c r="C2099" s="6">
        <f>data!C2097</f>
        <v>8</v>
      </c>
      <c r="D2099" s="7">
        <f>data!D2097</f>
        <v>13</v>
      </c>
      <c r="E2099" s="7">
        <f>data!E2097</f>
        <v>16</v>
      </c>
      <c r="F2099" s="7">
        <f>data!F2097</f>
        <v>23</v>
      </c>
      <c r="G2099" s="7">
        <f>data!G2097</f>
        <v>27</v>
      </c>
      <c r="H2099" s="8">
        <f>data!H2097</f>
        <v>31</v>
      </c>
      <c r="I2099" s="9">
        <f>data!I2097</f>
        <v>8</v>
      </c>
      <c r="J2099" s="175"/>
      <c r="K2099" s="143"/>
      <c r="L2099" s="143"/>
      <c r="M2099" s="143"/>
      <c r="N2099" s="176"/>
      <c r="O2099" s="175"/>
      <c r="P2099" s="143"/>
      <c r="Q2099" s="143"/>
      <c r="R2099" s="143"/>
      <c r="S2099" s="176"/>
      <c r="T2099" s="175"/>
      <c r="U2099" s="143"/>
      <c r="V2099" s="143"/>
      <c r="W2099" s="143"/>
      <c r="X2099" s="176"/>
      <c r="Y2099" s="175"/>
      <c r="Z2099" s="143"/>
      <c r="AA2099" s="143"/>
      <c r="AB2099" s="143"/>
      <c r="AC2099" s="176"/>
      <c r="AD2099" s="175"/>
      <c r="AE2099" s="143"/>
      <c r="AF2099" s="143"/>
      <c r="AG2099" s="143"/>
      <c r="AH2099" s="176"/>
      <c r="AI2099" s="175"/>
      <c r="AJ2099" s="143"/>
      <c r="AK2099" s="143"/>
      <c r="AL2099" s="143"/>
      <c r="AM2099" s="176"/>
      <c r="AN2099" s="179"/>
      <c r="AO2099" s="180"/>
      <c r="AP2099" s="180"/>
      <c r="AQ2099" s="180"/>
      <c r="AR2099" s="180"/>
      <c r="AS2099" s="180"/>
      <c r="AT2099" s="180"/>
      <c r="AU2099" s="180"/>
      <c r="AV2099" s="180"/>
      <c r="AW2099" s="180"/>
      <c r="AX2099" s="180"/>
      <c r="AY2099" s="180"/>
      <c r="AZ2099" s="180"/>
      <c r="BA2099" s="180"/>
      <c r="BB2099" s="180"/>
      <c r="BC2099" s="180"/>
      <c r="BD2099" s="180"/>
      <c r="BE2099" s="180"/>
      <c r="BF2099" s="180"/>
      <c r="BG2099" s="180"/>
      <c r="BH2099" s="180"/>
      <c r="BI2099" s="180"/>
      <c r="BJ2099" s="180"/>
      <c r="BK2099" s="180"/>
      <c r="BL2099" s="180"/>
      <c r="BM2099" s="180"/>
      <c r="BN2099" s="180"/>
      <c r="BO2099" s="180"/>
      <c r="BP2099" s="180"/>
      <c r="BQ2099" s="180"/>
      <c r="BR2099" s="180"/>
      <c r="BS2099" s="180"/>
      <c r="BT2099" s="180"/>
      <c r="BU2099" s="180"/>
      <c r="BV2099" s="180"/>
    </row>
    <row r="2100" spans="1:74" x14ac:dyDescent="0.15">
      <c r="A2100" s="5">
        <v>2096</v>
      </c>
      <c r="B2100" s="5">
        <f>data!A2098</f>
        <v>2017044</v>
      </c>
      <c r="C2100" s="6">
        <f>data!C2098</f>
        <v>8</v>
      </c>
      <c r="D2100" s="7">
        <f>data!D2098</f>
        <v>16</v>
      </c>
      <c r="E2100" s="7">
        <f>data!E2098</f>
        <v>19</v>
      </c>
      <c r="F2100" s="7">
        <f>data!F2098</f>
        <v>21</v>
      </c>
      <c r="G2100" s="7">
        <f>data!G2098</f>
        <v>31</v>
      </c>
      <c r="H2100" s="8">
        <f>data!H2098</f>
        <v>32</v>
      </c>
      <c r="I2100" s="9">
        <f>data!I2098</f>
        <v>6</v>
      </c>
      <c r="J2100" s="175"/>
      <c r="K2100" s="143"/>
      <c r="L2100" s="143"/>
      <c r="M2100" s="143"/>
      <c r="N2100" s="176"/>
      <c r="O2100" s="175"/>
      <c r="P2100" s="143"/>
      <c r="Q2100" s="143"/>
      <c r="R2100" s="143"/>
      <c r="S2100" s="176"/>
      <c r="T2100" s="175"/>
      <c r="U2100" s="143"/>
      <c r="V2100" s="143"/>
      <c r="W2100" s="143"/>
      <c r="X2100" s="176"/>
      <c r="Y2100" s="175"/>
      <c r="Z2100" s="143"/>
      <c r="AA2100" s="143"/>
      <c r="AB2100" s="143"/>
      <c r="AC2100" s="176"/>
      <c r="AD2100" s="175"/>
      <c r="AE2100" s="143"/>
      <c r="AF2100" s="143"/>
      <c r="AG2100" s="143"/>
      <c r="AH2100" s="176"/>
      <c r="AI2100" s="175"/>
      <c r="AJ2100" s="143"/>
      <c r="AK2100" s="143"/>
      <c r="AL2100" s="143"/>
      <c r="AM2100" s="176"/>
      <c r="AN2100" s="179"/>
      <c r="AO2100" s="180"/>
      <c r="AP2100" s="180"/>
      <c r="AQ2100" s="180"/>
      <c r="AR2100" s="180"/>
      <c r="AS2100" s="180"/>
      <c r="AT2100" s="180"/>
      <c r="AU2100" s="180"/>
      <c r="AV2100" s="180"/>
      <c r="AW2100" s="180"/>
      <c r="AX2100" s="180"/>
      <c r="AY2100" s="180"/>
      <c r="AZ2100" s="180"/>
      <c r="BA2100" s="180"/>
      <c r="BB2100" s="180"/>
      <c r="BC2100" s="180"/>
      <c r="BD2100" s="180"/>
      <c r="BE2100" s="180"/>
      <c r="BF2100" s="180"/>
      <c r="BG2100" s="180"/>
      <c r="BH2100" s="180"/>
      <c r="BI2100" s="180"/>
      <c r="BJ2100" s="180"/>
      <c r="BK2100" s="180"/>
      <c r="BL2100" s="180"/>
      <c r="BM2100" s="180"/>
      <c r="BN2100" s="180"/>
      <c r="BO2100" s="180"/>
      <c r="BP2100" s="180"/>
      <c r="BQ2100" s="180"/>
      <c r="BR2100" s="180"/>
      <c r="BS2100" s="180"/>
      <c r="BT2100" s="180"/>
      <c r="BU2100" s="180"/>
      <c r="BV2100" s="180"/>
    </row>
    <row r="2101" spans="1:74" x14ac:dyDescent="0.15">
      <c r="A2101" s="5">
        <v>2097</v>
      </c>
      <c r="B2101" s="5">
        <f>data!A2099</f>
        <v>2017045</v>
      </c>
      <c r="C2101" s="6">
        <f>data!C2099</f>
        <v>5</v>
      </c>
      <c r="D2101" s="7">
        <f>data!D2099</f>
        <v>7</v>
      </c>
      <c r="E2101" s="7">
        <f>data!E2099</f>
        <v>16</v>
      </c>
      <c r="F2101" s="7">
        <f>data!F2099</f>
        <v>20</v>
      </c>
      <c r="G2101" s="7">
        <f>data!G2099</f>
        <v>21</v>
      </c>
      <c r="H2101" s="8">
        <f>data!H2099</f>
        <v>25</v>
      </c>
      <c r="I2101" s="9">
        <f>data!I2099</f>
        <v>5</v>
      </c>
      <c r="J2101" s="175"/>
      <c r="K2101" s="143"/>
      <c r="L2101" s="143"/>
      <c r="M2101" s="143"/>
      <c r="N2101" s="176"/>
      <c r="O2101" s="175"/>
      <c r="P2101" s="143"/>
      <c r="Q2101" s="143"/>
      <c r="R2101" s="143"/>
      <c r="S2101" s="176"/>
      <c r="T2101" s="175"/>
      <c r="U2101" s="143"/>
      <c r="V2101" s="143"/>
      <c r="W2101" s="143"/>
      <c r="X2101" s="176"/>
      <c r="Y2101" s="175"/>
      <c r="Z2101" s="143"/>
      <c r="AA2101" s="143"/>
      <c r="AB2101" s="143"/>
      <c r="AC2101" s="176"/>
      <c r="AD2101" s="175"/>
      <c r="AE2101" s="143"/>
      <c r="AF2101" s="143"/>
      <c r="AG2101" s="143"/>
      <c r="AH2101" s="176"/>
      <c r="AI2101" s="175"/>
      <c r="AJ2101" s="143"/>
      <c r="AK2101" s="143"/>
      <c r="AL2101" s="143"/>
      <c r="AM2101" s="176"/>
      <c r="AN2101" s="179"/>
      <c r="AO2101" s="180"/>
      <c r="AP2101" s="180"/>
      <c r="AQ2101" s="180"/>
      <c r="AR2101" s="180"/>
      <c r="AS2101" s="180"/>
      <c r="AT2101" s="180"/>
      <c r="AU2101" s="180"/>
      <c r="AV2101" s="180"/>
      <c r="AW2101" s="180"/>
      <c r="AX2101" s="180"/>
      <c r="AY2101" s="180"/>
      <c r="AZ2101" s="180"/>
      <c r="BA2101" s="180"/>
      <c r="BB2101" s="180"/>
      <c r="BC2101" s="180"/>
      <c r="BD2101" s="180"/>
      <c r="BE2101" s="180"/>
      <c r="BF2101" s="180"/>
      <c r="BG2101" s="180"/>
      <c r="BH2101" s="180"/>
      <c r="BI2101" s="180"/>
      <c r="BJ2101" s="180"/>
      <c r="BK2101" s="180"/>
      <c r="BL2101" s="180"/>
      <c r="BM2101" s="180"/>
      <c r="BN2101" s="180"/>
      <c r="BO2101" s="180"/>
      <c r="BP2101" s="180"/>
      <c r="BQ2101" s="180"/>
      <c r="BR2101" s="180"/>
      <c r="BS2101" s="180"/>
      <c r="BT2101" s="180"/>
      <c r="BU2101" s="180"/>
      <c r="BV2101" s="180"/>
    </row>
    <row r="2102" spans="1:74" x14ac:dyDescent="0.15">
      <c r="A2102" s="5">
        <v>2098</v>
      </c>
      <c r="B2102" s="5">
        <f>data!A2100</f>
        <v>2017046</v>
      </c>
      <c r="C2102" s="6">
        <f>data!C2100</f>
        <v>4</v>
      </c>
      <c r="D2102" s="7">
        <f>data!D2100</f>
        <v>13</v>
      </c>
      <c r="E2102" s="7">
        <f>data!E2100</f>
        <v>14</v>
      </c>
      <c r="F2102" s="7">
        <f>data!F2100</f>
        <v>23</v>
      </c>
      <c r="G2102" s="7">
        <f>data!G2100</f>
        <v>26</v>
      </c>
      <c r="H2102" s="8">
        <f>data!H2100</f>
        <v>32</v>
      </c>
      <c r="I2102" s="9">
        <f>data!I2100</f>
        <v>10</v>
      </c>
      <c r="J2102" s="175"/>
      <c r="K2102" s="143"/>
      <c r="L2102" s="143"/>
      <c r="M2102" s="143"/>
      <c r="N2102" s="176"/>
      <c r="O2102" s="175"/>
      <c r="P2102" s="143"/>
      <c r="Q2102" s="143"/>
      <c r="R2102" s="143"/>
      <c r="S2102" s="176"/>
      <c r="T2102" s="175"/>
      <c r="U2102" s="143"/>
      <c r="V2102" s="143"/>
      <c r="W2102" s="143"/>
      <c r="X2102" s="176"/>
      <c r="Y2102" s="175"/>
      <c r="Z2102" s="143"/>
      <c r="AA2102" s="143"/>
      <c r="AB2102" s="143"/>
      <c r="AC2102" s="176"/>
      <c r="AD2102" s="175"/>
      <c r="AE2102" s="143"/>
      <c r="AF2102" s="143"/>
      <c r="AG2102" s="143"/>
      <c r="AH2102" s="176"/>
      <c r="AI2102" s="175"/>
      <c r="AJ2102" s="143"/>
      <c r="AK2102" s="143"/>
      <c r="AL2102" s="143"/>
      <c r="AM2102" s="176"/>
      <c r="AN2102" s="179"/>
      <c r="AO2102" s="180"/>
      <c r="AP2102" s="180"/>
      <c r="AQ2102" s="180"/>
      <c r="AR2102" s="180"/>
      <c r="AS2102" s="180"/>
      <c r="AT2102" s="180"/>
      <c r="AU2102" s="180"/>
      <c r="AV2102" s="180"/>
      <c r="AW2102" s="180"/>
      <c r="AX2102" s="180"/>
      <c r="AY2102" s="180"/>
      <c r="AZ2102" s="180"/>
      <c r="BA2102" s="180"/>
      <c r="BB2102" s="180"/>
      <c r="BC2102" s="180"/>
      <c r="BD2102" s="180"/>
      <c r="BE2102" s="180"/>
      <c r="BF2102" s="180"/>
      <c r="BG2102" s="180"/>
      <c r="BH2102" s="180"/>
      <c r="BI2102" s="180"/>
      <c r="BJ2102" s="180"/>
      <c r="BK2102" s="180"/>
      <c r="BL2102" s="180"/>
      <c r="BM2102" s="180"/>
      <c r="BN2102" s="180"/>
      <c r="BO2102" s="180"/>
      <c r="BP2102" s="180"/>
      <c r="BQ2102" s="180"/>
      <c r="BR2102" s="180"/>
      <c r="BS2102" s="180"/>
      <c r="BT2102" s="180"/>
      <c r="BU2102" s="180"/>
      <c r="BV2102" s="180"/>
    </row>
    <row r="2103" spans="1:74" x14ac:dyDescent="0.15">
      <c r="A2103" s="5">
        <v>2099</v>
      </c>
      <c r="B2103" s="5">
        <f>data!A2101</f>
        <v>2017047</v>
      </c>
      <c r="C2103" s="6">
        <f>data!C2101</f>
        <v>2</v>
      </c>
      <c r="D2103" s="7">
        <f>data!D2101</f>
        <v>5</v>
      </c>
      <c r="E2103" s="7">
        <f>data!E2101</f>
        <v>8</v>
      </c>
      <c r="F2103" s="7">
        <f>data!F2101</f>
        <v>10</v>
      </c>
      <c r="G2103" s="7">
        <f>data!G2101</f>
        <v>32</v>
      </c>
      <c r="H2103" s="8">
        <f>data!H2101</f>
        <v>33</v>
      </c>
      <c r="I2103" s="9">
        <f>data!I2101</f>
        <v>2</v>
      </c>
      <c r="J2103" s="175"/>
      <c r="K2103" s="143"/>
      <c r="L2103" s="143"/>
      <c r="M2103" s="143"/>
      <c r="N2103" s="176"/>
      <c r="O2103" s="175"/>
      <c r="P2103" s="143"/>
      <c r="Q2103" s="143"/>
      <c r="R2103" s="143"/>
      <c r="S2103" s="176"/>
      <c r="T2103" s="175"/>
      <c r="U2103" s="143"/>
      <c r="V2103" s="143"/>
      <c r="W2103" s="143"/>
      <c r="X2103" s="176"/>
      <c r="Y2103" s="175"/>
      <c r="Z2103" s="143"/>
      <c r="AA2103" s="143"/>
      <c r="AB2103" s="143"/>
      <c r="AC2103" s="176"/>
      <c r="AD2103" s="175"/>
      <c r="AE2103" s="143"/>
      <c r="AF2103" s="143"/>
      <c r="AG2103" s="143"/>
      <c r="AH2103" s="176"/>
      <c r="AI2103" s="175"/>
      <c r="AJ2103" s="143"/>
      <c r="AK2103" s="143"/>
      <c r="AL2103" s="143"/>
      <c r="AM2103" s="176"/>
      <c r="AN2103" s="179"/>
      <c r="AO2103" s="180"/>
      <c r="AP2103" s="180"/>
      <c r="AQ2103" s="180"/>
      <c r="AR2103" s="180"/>
      <c r="AS2103" s="180"/>
      <c r="AT2103" s="180"/>
      <c r="AU2103" s="180"/>
      <c r="AV2103" s="180"/>
      <c r="AW2103" s="180"/>
      <c r="AX2103" s="180"/>
      <c r="AY2103" s="180"/>
      <c r="AZ2103" s="180"/>
      <c r="BA2103" s="180"/>
      <c r="BB2103" s="180"/>
      <c r="BC2103" s="180"/>
      <c r="BD2103" s="180"/>
      <c r="BE2103" s="180"/>
      <c r="BF2103" s="180"/>
      <c r="BG2103" s="180"/>
      <c r="BH2103" s="180"/>
      <c r="BI2103" s="180"/>
      <c r="BJ2103" s="180"/>
      <c r="BK2103" s="180"/>
      <c r="BL2103" s="180"/>
      <c r="BM2103" s="180"/>
      <c r="BN2103" s="180"/>
      <c r="BO2103" s="180"/>
      <c r="BP2103" s="180"/>
      <c r="BQ2103" s="180"/>
      <c r="BR2103" s="180"/>
      <c r="BS2103" s="180"/>
      <c r="BT2103" s="180"/>
      <c r="BU2103" s="180"/>
      <c r="BV2103" s="180"/>
    </row>
    <row r="2104" spans="1:74" x14ac:dyDescent="0.15">
      <c r="A2104" s="5">
        <v>2100</v>
      </c>
      <c r="B2104" s="5">
        <f>data!A2102</f>
        <v>2017048</v>
      </c>
      <c r="C2104" s="6">
        <f>data!C2102</f>
        <v>5</v>
      </c>
      <c r="D2104" s="7">
        <f>data!D2102</f>
        <v>8</v>
      </c>
      <c r="E2104" s="7">
        <f>data!E2102</f>
        <v>9</v>
      </c>
      <c r="F2104" s="7">
        <f>data!F2102</f>
        <v>14</v>
      </c>
      <c r="G2104" s="7">
        <f>data!G2102</f>
        <v>15</v>
      </c>
      <c r="H2104" s="8">
        <f>data!H2102</f>
        <v>19</v>
      </c>
      <c r="I2104" s="9">
        <f>data!I2102</f>
        <v>7</v>
      </c>
      <c r="J2104" s="175"/>
      <c r="K2104" s="143"/>
      <c r="L2104" s="143"/>
      <c r="M2104" s="143"/>
      <c r="N2104" s="176"/>
      <c r="O2104" s="175"/>
      <c r="P2104" s="143"/>
      <c r="Q2104" s="143"/>
      <c r="R2104" s="143"/>
      <c r="S2104" s="176"/>
      <c r="T2104" s="175"/>
      <c r="U2104" s="143"/>
      <c r="V2104" s="143"/>
      <c r="W2104" s="143"/>
      <c r="X2104" s="176"/>
      <c r="Y2104" s="175"/>
      <c r="Z2104" s="143"/>
      <c r="AA2104" s="143"/>
      <c r="AB2104" s="143"/>
      <c r="AC2104" s="176"/>
      <c r="AD2104" s="175"/>
      <c r="AE2104" s="143"/>
      <c r="AF2104" s="143"/>
      <c r="AG2104" s="143"/>
      <c r="AH2104" s="176"/>
      <c r="AI2104" s="175"/>
      <c r="AJ2104" s="143"/>
      <c r="AK2104" s="143"/>
      <c r="AL2104" s="143"/>
      <c r="AM2104" s="176"/>
      <c r="AN2104" s="179"/>
      <c r="AO2104" s="180"/>
      <c r="AP2104" s="180"/>
      <c r="AQ2104" s="180"/>
      <c r="AR2104" s="180"/>
      <c r="AS2104" s="180"/>
      <c r="AT2104" s="180"/>
      <c r="AU2104" s="180"/>
      <c r="AV2104" s="180"/>
      <c r="AW2104" s="180"/>
      <c r="AX2104" s="180"/>
      <c r="AY2104" s="180"/>
      <c r="AZ2104" s="180"/>
      <c r="BA2104" s="180"/>
      <c r="BB2104" s="180"/>
      <c r="BC2104" s="180"/>
      <c r="BD2104" s="180"/>
      <c r="BE2104" s="180"/>
      <c r="BF2104" s="180"/>
      <c r="BG2104" s="180"/>
      <c r="BH2104" s="180"/>
      <c r="BI2104" s="180"/>
      <c r="BJ2104" s="180"/>
      <c r="BK2104" s="180"/>
      <c r="BL2104" s="180"/>
      <c r="BM2104" s="180"/>
      <c r="BN2104" s="180"/>
      <c r="BO2104" s="180"/>
      <c r="BP2104" s="180"/>
      <c r="BQ2104" s="180"/>
      <c r="BR2104" s="180"/>
      <c r="BS2104" s="180"/>
      <c r="BT2104" s="180"/>
      <c r="BU2104" s="180"/>
      <c r="BV2104" s="180"/>
    </row>
    <row r="2105" spans="1:74" x14ac:dyDescent="0.15">
      <c r="A2105" s="5">
        <v>2101</v>
      </c>
      <c r="B2105" s="5">
        <f>data!A2103</f>
        <v>2017049</v>
      </c>
      <c r="C2105" s="6">
        <f>data!C2103</f>
        <v>1</v>
      </c>
      <c r="D2105" s="7">
        <f>data!D2103</f>
        <v>8</v>
      </c>
      <c r="E2105" s="7">
        <f>data!E2103</f>
        <v>14</v>
      </c>
      <c r="F2105" s="7">
        <f>data!F2103</f>
        <v>15</v>
      </c>
      <c r="G2105" s="7">
        <f>data!G2103</f>
        <v>20</v>
      </c>
      <c r="H2105" s="8">
        <f>data!H2103</f>
        <v>29</v>
      </c>
      <c r="I2105" s="9">
        <f>data!I2103</f>
        <v>10</v>
      </c>
      <c r="J2105" s="175"/>
      <c r="K2105" s="143"/>
      <c r="L2105" s="143"/>
      <c r="M2105" s="143"/>
      <c r="N2105" s="176"/>
      <c r="O2105" s="175"/>
      <c r="P2105" s="143"/>
      <c r="Q2105" s="143"/>
      <c r="R2105" s="143"/>
      <c r="S2105" s="176"/>
      <c r="T2105" s="175"/>
      <c r="U2105" s="143"/>
      <c r="V2105" s="143"/>
      <c r="W2105" s="143"/>
      <c r="X2105" s="176"/>
      <c r="Y2105" s="175"/>
      <c r="Z2105" s="143"/>
      <c r="AA2105" s="143"/>
      <c r="AB2105" s="143"/>
      <c r="AC2105" s="176"/>
      <c r="AD2105" s="175"/>
      <c r="AE2105" s="143"/>
      <c r="AF2105" s="143"/>
      <c r="AG2105" s="143"/>
      <c r="AH2105" s="176"/>
      <c r="AI2105" s="175"/>
      <c r="AJ2105" s="143"/>
      <c r="AK2105" s="143"/>
      <c r="AL2105" s="143"/>
      <c r="AM2105" s="176"/>
      <c r="AN2105" s="179"/>
      <c r="AO2105" s="180"/>
      <c r="AP2105" s="180"/>
      <c r="AQ2105" s="180"/>
      <c r="AR2105" s="180"/>
      <c r="AS2105" s="180"/>
      <c r="AT2105" s="180"/>
      <c r="AU2105" s="180"/>
      <c r="AV2105" s="180"/>
      <c r="AW2105" s="180"/>
      <c r="AX2105" s="180"/>
      <c r="AY2105" s="180"/>
      <c r="AZ2105" s="180"/>
      <c r="BA2105" s="180"/>
      <c r="BB2105" s="180"/>
      <c r="BC2105" s="180"/>
      <c r="BD2105" s="180"/>
      <c r="BE2105" s="180"/>
      <c r="BF2105" s="180"/>
      <c r="BG2105" s="180"/>
      <c r="BH2105" s="180"/>
      <c r="BI2105" s="180"/>
      <c r="BJ2105" s="180"/>
      <c r="BK2105" s="180"/>
      <c r="BL2105" s="180"/>
      <c r="BM2105" s="180"/>
      <c r="BN2105" s="180"/>
      <c r="BO2105" s="180"/>
      <c r="BP2105" s="180"/>
      <c r="BQ2105" s="180"/>
      <c r="BR2105" s="180"/>
      <c r="BS2105" s="180"/>
      <c r="BT2105" s="180"/>
      <c r="BU2105" s="180"/>
      <c r="BV2105" s="180"/>
    </row>
    <row r="2106" spans="1:74" x14ac:dyDescent="0.15">
      <c r="A2106" s="5">
        <v>2102</v>
      </c>
      <c r="B2106" s="5">
        <f>data!A2104</f>
        <v>2017050</v>
      </c>
      <c r="C2106" s="6">
        <f>data!C2104</f>
        <v>10</v>
      </c>
      <c r="D2106" s="7">
        <f>data!D2104</f>
        <v>12</v>
      </c>
      <c r="E2106" s="7">
        <f>data!E2104</f>
        <v>20</v>
      </c>
      <c r="F2106" s="7">
        <f>data!F2104</f>
        <v>24</v>
      </c>
      <c r="G2106" s="7">
        <f>data!G2104</f>
        <v>27</v>
      </c>
      <c r="H2106" s="8">
        <f>data!H2104</f>
        <v>29</v>
      </c>
      <c r="I2106" s="9">
        <f>data!I2104</f>
        <v>7</v>
      </c>
      <c r="J2106" s="175"/>
      <c r="K2106" s="143"/>
      <c r="L2106" s="143"/>
      <c r="M2106" s="143"/>
      <c r="N2106" s="176"/>
      <c r="O2106" s="175"/>
      <c r="P2106" s="143"/>
      <c r="Q2106" s="143"/>
      <c r="R2106" s="143"/>
      <c r="S2106" s="176"/>
      <c r="T2106" s="175"/>
      <c r="U2106" s="143"/>
      <c r="V2106" s="143"/>
      <c r="W2106" s="143"/>
      <c r="X2106" s="176"/>
      <c r="Y2106" s="175"/>
      <c r="Z2106" s="143"/>
      <c r="AA2106" s="143"/>
      <c r="AB2106" s="143"/>
      <c r="AC2106" s="176"/>
      <c r="AD2106" s="175"/>
      <c r="AE2106" s="143"/>
      <c r="AF2106" s="143"/>
      <c r="AG2106" s="143"/>
      <c r="AH2106" s="176"/>
      <c r="AI2106" s="175"/>
      <c r="AJ2106" s="143"/>
      <c r="AK2106" s="143"/>
      <c r="AL2106" s="143"/>
      <c r="AM2106" s="176"/>
      <c r="AN2106" s="179"/>
      <c r="AO2106" s="180"/>
      <c r="AP2106" s="180"/>
      <c r="AQ2106" s="180"/>
      <c r="AR2106" s="180"/>
      <c r="AS2106" s="180"/>
      <c r="AT2106" s="180"/>
      <c r="AU2106" s="180"/>
      <c r="AV2106" s="180"/>
      <c r="AW2106" s="180"/>
      <c r="AX2106" s="180"/>
      <c r="AY2106" s="180"/>
      <c r="AZ2106" s="180"/>
      <c r="BA2106" s="180"/>
      <c r="BB2106" s="180"/>
      <c r="BC2106" s="180"/>
      <c r="BD2106" s="180"/>
      <c r="BE2106" s="180"/>
      <c r="BF2106" s="180"/>
      <c r="BG2106" s="180"/>
      <c r="BH2106" s="180"/>
      <c r="BI2106" s="180"/>
      <c r="BJ2106" s="180"/>
      <c r="BK2106" s="180"/>
      <c r="BL2106" s="180"/>
      <c r="BM2106" s="180"/>
      <c r="BN2106" s="180"/>
      <c r="BO2106" s="180"/>
      <c r="BP2106" s="180"/>
      <c r="BQ2106" s="180"/>
      <c r="BR2106" s="180"/>
      <c r="BS2106" s="180"/>
      <c r="BT2106" s="180"/>
      <c r="BU2106" s="180"/>
      <c r="BV2106" s="180"/>
    </row>
    <row r="2107" spans="1:74" x14ac:dyDescent="0.15">
      <c r="A2107" s="5">
        <v>2103</v>
      </c>
      <c r="B2107" s="5">
        <f>data!A2105</f>
        <v>2017051</v>
      </c>
      <c r="C2107" s="6">
        <f>data!C2105</f>
        <v>2</v>
      </c>
      <c r="D2107" s="7">
        <f>data!D2105</f>
        <v>5</v>
      </c>
      <c r="E2107" s="7">
        <f>data!E2105</f>
        <v>9</v>
      </c>
      <c r="F2107" s="7">
        <f>data!F2105</f>
        <v>15</v>
      </c>
      <c r="G2107" s="7">
        <f>data!G2105</f>
        <v>24</v>
      </c>
      <c r="H2107" s="8">
        <f>data!H2105</f>
        <v>25</v>
      </c>
      <c r="I2107" s="9">
        <f>data!I2105</f>
        <v>11</v>
      </c>
      <c r="J2107" s="175"/>
      <c r="K2107" s="143"/>
      <c r="L2107" s="143"/>
      <c r="M2107" s="143"/>
      <c r="N2107" s="176"/>
      <c r="O2107" s="175"/>
      <c r="P2107" s="143"/>
      <c r="Q2107" s="143"/>
      <c r="R2107" s="143"/>
      <c r="S2107" s="176"/>
      <c r="T2107" s="175"/>
      <c r="U2107" s="143"/>
      <c r="V2107" s="143"/>
      <c r="W2107" s="143"/>
      <c r="X2107" s="176"/>
      <c r="Y2107" s="175"/>
      <c r="Z2107" s="143"/>
      <c r="AA2107" s="143"/>
      <c r="AB2107" s="143"/>
      <c r="AC2107" s="176"/>
      <c r="AD2107" s="175"/>
      <c r="AE2107" s="143"/>
      <c r="AF2107" s="143"/>
      <c r="AG2107" s="143"/>
      <c r="AH2107" s="176"/>
      <c r="AI2107" s="175"/>
      <c r="AJ2107" s="143"/>
      <c r="AK2107" s="143"/>
      <c r="AL2107" s="143"/>
      <c r="AM2107" s="176"/>
      <c r="AN2107" s="179"/>
      <c r="AO2107" s="180"/>
      <c r="AP2107" s="180"/>
      <c r="AQ2107" s="180"/>
      <c r="AR2107" s="180"/>
      <c r="AS2107" s="180"/>
      <c r="AT2107" s="180"/>
      <c r="AU2107" s="180"/>
      <c r="AV2107" s="180"/>
      <c r="AW2107" s="180"/>
      <c r="AX2107" s="180"/>
      <c r="AY2107" s="180"/>
      <c r="AZ2107" s="180"/>
      <c r="BA2107" s="180"/>
      <c r="BB2107" s="180"/>
      <c r="BC2107" s="180"/>
      <c r="BD2107" s="180"/>
      <c r="BE2107" s="180"/>
      <c r="BF2107" s="180"/>
      <c r="BG2107" s="180"/>
      <c r="BH2107" s="180"/>
      <c r="BI2107" s="180"/>
      <c r="BJ2107" s="180"/>
      <c r="BK2107" s="180"/>
      <c r="BL2107" s="180"/>
      <c r="BM2107" s="180"/>
      <c r="BN2107" s="180"/>
      <c r="BO2107" s="180"/>
      <c r="BP2107" s="180"/>
      <c r="BQ2107" s="180"/>
      <c r="BR2107" s="180"/>
      <c r="BS2107" s="180"/>
      <c r="BT2107" s="180"/>
      <c r="BU2107" s="180"/>
      <c r="BV2107" s="180"/>
    </row>
    <row r="2108" spans="1:74" x14ac:dyDescent="0.15">
      <c r="A2108" s="5">
        <v>2104</v>
      </c>
      <c r="B2108" s="5">
        <f>data!A2106</f>
        <v>2017052</v>
      </c>
      <c r="C2108" s="6">
        <f>data!C2106</f>
        <v>7</v>
      </c>
      <c r="D2108" s="7">
        <f>data!D2106</f>
        <v>8</v>
      </c>
      <c r="E2108" s="7">
        <f>data!E2106</f>
        <v>18</v>
      </c>
      <c r="F2108" s="7">
        <f>data!F2106</f>
        <v>24</v>
      </c>
      <c r="G2108" s="7">
        <f>data!G2106</f>
        <v>29</v>
      </c>
      <c r="H2108" s="8">
        <f>data!H2106</f>
        <v>31</v>
      </c>
      <c r="I2108" s="9">
        <f>data!I2106</f>
        <v>7</v>
      </c>
      <c r="J2108" s="175"/>
      <c r="K2108" s="143"/>
      <c r="L2108" s="143"/>
      <c r="M2108" s="143"/>
      <c r="N2108" s="176"/>
      <c r="O2108" s="175"/>
      <c r="P2108" s="143"/>
      <c r="Q2108" s="143"/>
      <c r="R2108" s="143"/>
      <c r="S2108" s="176"/>
      <c r="T2108" s="175"/>
      <c r="U2108" s="143"/>
      <c r="V2108" s="143"/>
      <c r="W2108" s="143"/>
      <c r="X2108" s="176"/>
      <c r="Y2108" s="175"/>
      <c r="Z2108" s="143"/>
      <c r="AA2108" s="143"/>
      <c r="AB2108" s="143"/>
      <c r="AC2108" s="176"/>
      <c r="AD2108" s="175"/>
      <c r="AE2108" s="143"/>
      <c r="AF2108" s="143"/>
      <c r="AG2108" s="143"/>
      <c r="AH2108" s="176"/>
      <c r="AI2108" s="175"/>
      <c r="AJ2108" s="143"/>
      <c r="AK2108" s="143"/>
      <c r="AL2108" s="143"/>
      <c r="AM2108" s="176"/>
      <c r="AN2108" s="179"/>
      <c r="AO2108" s="180"/>
      <c r="AP2108" s="180"/>
      <c r="AQ2108" s="180"/>
      <c r="AR2108" s="180"/>
      <c r="AS2108" s="180"/>
      <c r="AT2108" s="180"/>
      <c r="AU2108" s="180"/>
      <c r="AV2108" s="180"/>
      <c r="AW2108" s="180"/>
      <c r="AX2108" s="180"/>
      <c r="AY2108" s="180"/>
      <c r="AZ2108" s="180"/>
      <c r="BA2108" s="180"/>
      <c r="BB2108" s="180"/>
      <c r="BC2108" s="180"/>
      <c r="BD2108" s="180"/>
      <c r="BE2108" s="180"/>
      <c r="BF2108" s="180"/>
      <c r="BG2108" s="180"/>
      <c r="BH2108" s="180"/>
      <c r="BI2108" s="180"/>
      <c r="BJ2108" s="180"/>
      <c r="BK2108" s="180"/>
      <c r="BL2108" s="180"/>
      <c r="BM2108" s="180"/>
      <c r="BN2108" s="180"/>
      <c r="BO2108" s="180"/>
      <c r="BP2108" s="180"/>
      <c r="BQ2108" s="180"/>
      <c r="BR2108" s="180"/>
      <c r="BS2108" s="180"/>
      <c r="BT2108" s="180"/>
      <c r="BU2108" s="180"/>
      <c r="BV2108" s="180"/>
    </row>
    <row r="2109" spans="1:74" x14ac:dyDescent="0.15">
      <c r="A2109" s="5">
        <v>2105</v>
      </c>
      <c r="B2109" s="5">
        <f>data!A2107</f>
        <v>2017053</v>
      </c>
      <c r="C2109" s="6">
        <f>data!C2107</f>
        <v>4</v>
      </c>
      <c r="D2109" s="7">
        <f>data!D2107</f>
        <v>9</v>
      </c>
      <c r="E2109" s="7">
        <f>data!E2107</f>
        <v>11</v>
      </c>
      <c r="F2109" s="7">
        <f>data!F2107</f>
        <v>15</v>
      </c>
      <c r="G2109" s="7">
        <f>data!G2107</f>
        <v>29</v>
      </c>
      <c r="H2109" s="8">
        <f>data!H2107</f>
        <v>31</v>
      </c>
      <c r="I2109" s="9">
        <f>data!I2107</f>
        <v>6</v>
      </c>
      <c r="J2109" s="175"/>
      <c r="K2109" s="143"/>
      <c r="L2109" s="143"/>
      <c r="M2109" s="143"/>
      <c r="N2109" s="176"/>
      <c r="O2109" s="175"/>
      <c r="P2109" s="143"/>
      <c r="Q2109" s="143"/>
      <c r="R2109" s="143"/>
      <c r="S2109" s="176"/>
      <c r="T2109" s="175"/>
      <c r="U2109" s="143"/>
      <c r="V2109" s="143"/>
      <c r="W2109" s="143"/>
      <c r="X2109" s="176"/>
      <c r="Y2109" s="175"/>
      <c r="Z2109" s="143"/>
      <c r="AA2109" s="143"/>
      <c r="AB2109" s="143"/>
      <c r="AC2109" s="176"/>
      <c r="AD2109" s="175"/>
      <c r="AE2109" s="143"/>
      <c r="AF2109" s="143"/>
      <c r="AG2109" s="143"/>
      <c r="AH2109" s="176"/>
      <c r="AI2109" s="175"/>
      <c r="AJ2109" s="143"/>
      <c r="AK2109" s="143"/>
      <c r="AL2109" s="143"/>
      <c r="AM2109" s="176"/>
      <c r="AN2109" s="179"/>
      <c r="AO2109" s="180"/>
      <c r="AP2109" s="180"/>
      <c r="AQ2109" s="180"/>
      <c r="AR2109" s="180"/>
      <c r="AS2109" s="180"/>
      <c r="AT2109" s="180"/>
      <c r="AU2109" s="180"/>
      <c r="AV2109" s="180"/>
      <c r="AW2109" s="180"/>
      <c r="AX2109" s="180"/>
      <c r="AY2109" s="180"/>
      <c r="AZ2109" s="180"/>
      <c r="BA2109" s="180"/>
      <c r="BB2109" s="180"/>
      <c r="BC2109" s="180"/>
      <c r="BD2109" s="180"/>
      <c r="BE2109" s="180"/>
      <c r="BF2109" s="180"/>
      <c r="BG2109" s="180"/>
      <c r="BH2109" s="180"/>
      <c r="BI2109" s="180"/>
      <c r="BJ2109" s="180"/>
      <c r="BK2109" s="180"/>
      <c r="BL2109" s="180"/>
      <c r="BM2109" s="180"/>
      <c r="BN2109" s="180"/>
      <c r="BO2109" s="180"/>
      <c r="BP2109" s="180"/>
      <c r="BQ2109" s="180"/>
      <c r="BR2109" s="180"/>
      <c r="BS2109" s="180"/>
      <c r="BT2109" s="180"/>
      <c r="BU2109" s="180"/>
      <c r="BV2109" s="180"/>
    </row>
    <row r="2110" spans="1:74" x14ac:dyDescent="0.15">
      <c r="A2110" s="5">
        <v>2106</v>
      </c>
      <c r="B2110" s="5">
        <f>data!A2108</f>
        <v>2017054</v>
      </c>
      <c r="C2110" s="6">
        <f>data!C2108</f>
        <v>2</v>
      </c>
      <c r="D2110" s="7">
        <f>data!D2108</f>
        <v>3</v>
      </c>
      <c r="E2110" s="7">
        <f>data!E2108</f>
        <v>9</v>
      </c>
      <c r="F2110" s="7">
        <f>data!F2108</f>
        <v>23</v>
      </c>
      <c r="G2110" s="7">
        <f>data!G2108</f>
        <v>28</v>
      </c>
      <c r="H2110" s="8">
        <f>data!H2108</f>
        <v>33</v>
      </c>
      <c r="I2110" s="9">
        <f>data!I2108</f>
        <v>8</v>
      </c>
      <c r="J2110" s="175"/>
      <c r="K2110" s="143"/>
      <c r="L2110" s="143"/>
      <c r="M2110" s="143"/>
      <c r="N2110" s="176"/>
      <c r="O2110" s="175"/>
      <c r="P2110" s="143"/>
      <c r="Q2110" s="143"/>
      <c r="R2110" s="143"/>
      <c r="S2110" s="176"/>
      <c r="T2110" s="175"/>
      <c r="U2110" s="143"/>
      <c r="V2110" s="143"/>
      <c r="W2110" s="143"/>
      <c r="X2110" s="176"/>
      <c r="Y2110" s="175"/>
      <c r="Z2110" s="143"/>
      <c r="AA2110" s="143"/>
      <c r="AB2110" s="143"/>
      <c r="AC2110" s="176"/>
      <c r="AD2110" s="175"/>
      <c r="AE2110" s="143"/>
      <c r="AF2110" s="143"/>
      <c r="AG2110" s="143"/>
      <c r="AH2110" s="176"/>
      <c r="AI2110" s="175"/>
      <c r="AJ2110" s="143"/>
      <c r="AK2110" s="143"/>
      <c r="AL2110" s="143"/>
      <c r="AM2110" s="176"/>
      <c r="AN2110" s="179"/>
      <c r="AO2110" s="180"/>
      <c r="AP2110" s="180"/>
      <c r="AQ2110" s="180"/>
      <c r="AR2110" s="180"/>
      <c r="AS2110" s="180"/>
      <c r="AT2110" s="180"/>
      <c r="AU2110" s="180"/>
      <c r="AV2110" s="180"/>
      <c r="AW2110" s="180"/>
      <c r="AX2110" s="180"/>
      <c r="AY2110" s="180"/>
      <c r="AZ2110" s="180"/>
      <c r="BA2110" s="180"/>
      <c r="BB2110" s="180"/>
      <c r="BC2110" s="180"/>
      <c r="BD2110" s="180"/>
      <c r="BE2110" s="180"/>
      <c r="BF2110" s="180"/>
      <c r="BG2110" s="180"/>
      <c r="BH2110" s="180"/>
      <c r="BI2110" s="180"/>
      <c r="BJ2110" s="180"/>
      <c r="BK2110" s="180"/>
      <c r="BL2110" s="180"/>
      <c r="BM2110" s="180"/>
      <c r="BN2110" s="180"/>
      <c r="BO2110" s="180"/>
      <c r="BP2110" s="180"/>
      <c r="BQ2110" s="180"/>
      <c r="BR2110" s="180"/>
      <c r="BS2110" s="180"/>
      <c r="BT2110" s="180"/>
      <c r="BU2110" s="180"/>
      <c r="BV2110" s="180"/>
    </row>
    <row r="2111" spans="1:74" x14ac:dyDescent="0.15">
      <c r="A2111" s="5">
        <v>2107</v>
      </c>
      <c r="B2111" s="5">
        <f>data!A2109</f>
        <v>2017055</v>
      </c>
      <c r="C2111" s="6">
        <f>data!C2109</f>
        <v>7</v>
      </c>
      <c r="D2111" s="7">
        <f>data!D2109</f>
        <v>12</v>
      </c>
      <c r="E2111" s="7">
        <f>data!E2109</f>
        <v>13</v>
      </c>
      <c r="F2111" s="7">
        <f>data!F2109</f>
        <v>20</v>
      </c>
      <c r="G2111" s="7">
        <f>data!G2109</f>
        <v>24</v>
      </c>
      <c r="H2111" s="8">
        <f>data!H2109</f>
        <v>31</v>
      </c>
      <c r="I2111" s="9">
        <f>data!I2109</f>
        <v>5</v>
      </c>
      <c r="J2111" s="175"/>
      <c r="K2111" s="143"/>
      <c r="L2111" s="143"/>
      <c r="M2111" s="143"/>
      <c r="N2111" s="176"/>
      <c r="O2111" s="175"/>
      <c r="P2111" s="143"/>
      <c r="Q2111" s="143"/>
      <c r="R2111" s="143"/>
      <c r="S2111" s="176"/>
      <c r="T2111" s="175"/>
      <c r="U2111" s="143"/>
      <c r="V2111" s="143"/>
      <c r="W2111" s="143"/>
      <c r="X2111" s="176"/>
      <c r="Y2111" s="175"/>
      <c r="Z2111" s="143"/>
      <c r="AA2111" s="143"/>
      <c r="AB2111" s="143"/>
      <c r="AC2111" s="176"/>
      <c r="AD2111" s="175"/>
      <c r="AE2111" s="143"/>
      <c r="AF2111" s="143"/>
      <c r="AG2111" s="143"/>
      <c r="AH2111" s="176"/>
      <c r="AI2111" s="175"/>
      <c r="AJ2111" s="143"/>
      <c r="AK2111" s="143"/>
      <c r="AL2111" s="143"/>
      <c r="AM2111" s="176"/>
      <c r="AN2111" s="179"/>
      <c r="AO2111" s="180"/>
      <c r="AP2111" s="180"/>
      <c r="AQ2111" s="180"/>
      <c r="AR2111" s="180"/>
      <c r="AS2111" s="180"/>
      <c r="AT2111" s="180"/>
      <c r="AU2111" s="180"/>
      <c r="AV2111" s="180"/>
      <c r="AW2111" s="180"/>
      <c r="AX2111" s="180"/>
      <c r="AY2111" s="180"/>
      <c r="AZ2111" s="180"/>
      <c r="BA2111" s="180"/>
      <c r="BB2111" s="180"/>
      <c r="BC2111" s="180"/>
      <c r="BD2111" s="180"/>
      <c r="BE2111" s="180"/>
      <c r="BF2111" s="180"/>
      <c r="BG2111" s="180"/>
      <c r="BH2111" s="180"/>
      <c r="BI2111" s="180"/>
      <c r="BJ2111" s="180"/>
      <c r="BK2111" s="180"/>
      <c r="BL2111" s="180"/>
      <c r="BM2111" s="180"/>
      <c r="BN2111" s="180"/>
      <c r="BO2111" s="180"/>
      <c r="BP2111" s="180"/>
      <c r="BQ2111" s="180"/>
      <c r="BR2111" s="180"/>
      <c r="BS2111" s="180"/>
      <c r="BT2111" s="180"/>
      <c r="BU2111" s="180"/>
      <c r="BV2111" s="180"/>
    </row>
    <row r="2112" spans="1:74" x14ac:dyDescent="0.15">
      <c r="A2112" s="5">
        <v>2108</v>
      </c>
      <c r="B2112" s="5">
        <f>data!A2110</f>
        <v>2017056</v>
      </c>
      <c r="C2112" s="6">
        <f>data!C2110</f>
        <v>13</v>
      </c>
      <c r="D2112" s="7">
        <f>data!D2110</f>
        <v>14</v>
      </c>
      <c r="E2112" s="7">
        <f>data!E2110</f>
        <v>18</v>
      </c>
      <c r="F2112" s="7">
        <f>data!F2110</f>
        <v>19</v>
      </c>
      <c r="G2112" s="7">
        <f>data!G2110</f>
        <v>21</v>
      </c>
      <c r="H2112" s="8">
        <f>data!H2110</f>
        <v>28</v>
      </c>
      <c r="I2112" s="9">
        <f>data!I2110</f>
        <v>6</v>
      </c>
      <c r="J2112" s="175"/>
      <c r="K2112" s="143"/>
      <c r="L2112" s="143"/>
      <c r="M2112" s="143"/>
      <c r="N2112" s="176"/>
      <c r="O2112" s="175"/>
      <c r="P2112" s="143"/>
      <c r="Q2112" s="143"/>
      <c r="R2112" s="143"/>
      <c r="S2112" s="176"/>
      <c r="T2112" s="175"/>
      <c r="U2112" s="143"/>
      <c r="V2112" s="143"/>
      <c r="W2112" s="143"/>
      <c r="X2112" s="176"/>
      <c r="Y2112" s="175"/>
      <c r="Z2112" s="143"/>
      <c r="AA2112" s="143"/>
      <c r="AB2112" s="143"/>
      <c r="AC2112" s="176"/>
      <c r="AD2112" s="175"/>
      <c r="AE2112" s="143"/>
      <c r="AF2112" s="143"/>
      <c r="AG2112" s="143"/>
      <c r="AH2112" s="176"/>
      <c r="AI2112" s="175"/>
      <c r="AJ2112" s="143"/>
      <c r="AK2112" s="143"/>
      <c r="AL2112" s="143"/>
      <c r="AM2112" s="176"/>
      <c r="AN2112" s="179"/>
      <c r="AO2112" s="180"/>
      <c r="AP2112" s="180"/>
      <c r="AQ2112" s="180"/>
      <c r="AR2112" s="180"/>
      <c r="AS2112" s="180"/>
      <c r="AT2112" s="180"/>
      <c r="AU2112" s="180"/>
      <c r="AV2112" s="180"/>
      <c r="AW2112" s="180"/>
      <c r="AX2112" s="180"/>
      <c r="AY2112" s="180"/>
      <c r="AZ2112" s="180"/>
      <c r="BA2112" s="180"/>
      <c r="BB2112" s="180"/>
      <c r="BC2112" s="180"/>
      <c r="BD2112" s="180"/>
      <c r="BE2112" s="180"/>
      <c r="BF2112" s="180"/>
      <c r="BG2112" s="180"/>
      <c r="BH2112" s="180"/>
      <c r="BI2112" s="180"/>
      <c r="BJ2112" s="180"/>
      <c r="BK2112" s="180"/>
      <c r="BL2112" s="180"/>
      <c r="BM2112" s="180"/>
      <c r="BN2112" s="180"/>
      <c r="BO2112" s="180"/>
      <c r="BP2112" s="180"/>
      <c r="BQ2112" s="180"/>
      <c r="BR2112" s="180"/>
      <c r="BS2112" s="180"/>
      <c r="BT2112" s="180"/>
      <c r="BU2112" s="180"/>
      <c r="BV2112" s="180"/>
    </row>
    <row r="2113" spans="1:74" x14ac:dyDescent="0.15">
      <c r="A2113" s="5">
        <v>2109</v>
      </c>
      <c r="B2113" s="5">
        <f>data!A2111</f>
        <v>2017057</v>
      </c>
      <c r="C2113" s="6">
        <f>data!C2111</f>
        <v>18</v>
      </c>
      <c r="D2113" s="7">
        <f>data!D2111</f>
        <v>20</v>
      </c>
      <c r="E2113" s="7">
        <f>data!E2111</f>
        <v>22</v>
      </c>
      <c r="F2113" s="7">
        <f>data!F2111</f>
        <v>23</v>
      </c>
      <c r="G2113" s="7">
        <f>data!G2111</f>
        <v>30</v>
      </c>
      <c r="H2113" s="8">
        <f>data!H2111</f>
        <v>31</v>
      </c>
      <c r="I2113" s="9">
        <f>data!I2111</f>
        <v>16</v>
      </c>
      <c r="J2113" s="175"/>
      <c r="K2113" s="143"/>
      <c r="L2113" s="143"/>
      <c r="M2113" s="143"/>
      <c r="N2113" s="176"/>
      <c r="O2113" s="175"/>
      <c r="P2113" s="143"/>
      <c r="Q2113" s="143"/>
      <c r="R2113" s="143"/>
      <c r="S2113" s="176"/>
      <c r="T2113" s="175"/>
      <c r="U2113" s="143"/>
      <c r="V2113" s="143"/>
      <c r="W2113" s="143"/>
      <c r="X2113" s="176"/>
      <c r="Y2113" s="175"/>
      <c r="Z2113" s="143"/>
      <c r="AA2113" s="143"/>
      <c r="AB2113" s="143"/>
      <c r="AC2113" s="176"/>
      <c r="AD2113" s="175"/>
      <c r="AE2113" s="143"/>
      <c r="AF2113" s="143"/>
      <c r="AG2113" s="143"/>
      <c r="AH2113" s="176"/>
      <c r="AI2113" s="175"/>
      <c r="AJ2113" s="143"/>
      <c r="AK2113" s="143"/>
      <c r="AL2113" s="143"/>
      <c r="AM2113" s="176"/>
      <c r="AN2113" s="179"/>
      <c r="AO2113" s="180"/>
      <c r="AP2113" s="180"/>
      <c r="AQ2113" s="180"/>
      <c r="AR2113" s="180"/>
      <c r="AS2113" s="180"/>
      <c r="AT2113" s="180"/>
      <c r="AU2113" s="180"/>
      <c r="AV2113" s="180"/>
      <c r="AW2113" s="180"/>
      <c r="AX2113" s="180"/>
      <c r="AY2113" s="180"/>
      <c r="AZ2113" s="180"/>
      <c r="BA2113" s="180"/>
      <c r="BB2113" s="180"/>
      <c r="BC2113" s="180"/>
      <c r="BD2113" s="180"/>
      <c r="BE2113" s="180"/>
      <c r="BF2113" s="180"/>
      <c r="BG2113" s="180"/>
      <c r="BH2113" s="180"/>
      <c r="BI2113" s="180"/>
      <c r="BJ2113" s="180"/>
      <c r="BK2113" s="180"/>
      <c r="BL2113" s="180"/>
      <c r="BM2113" s="180"/>
      <c r="BN2113" s="180"/>
      <c r="BO2113" s="180"/>
      <c r="BP2113" s="180"/>
      <c r="BQ2113" s="180"/>
      <c r="BR2113" s="180"/>
      <c r="BS2113" s="180"/>
      <c r="BT2113" s="180"/>
      <c r="BU2113" s="180"/>
      <c r="BV2113" s="180"/>
    </row>
    <row r="2114" spans="1:74" x14ac:dyDescent="0.15">
      <c r="A2114" s="5">
        <v>2110</v>
      </c>
      <c r="B2114" s="5">
        <f>data!A2112</f>
        <v>2017058</v>
      </c>
      <c r="C2114" s="6">
        <f>data!C2112</f>
        <v>1</v>
      </c>
      <c r="D2114" s="7">
        <f>data!D2112</f>
        <v>9</v>
      </c>
      <c r="E2114" s="7">
        <f>data!E2112</f>
        <v>13</v>
      </c>
      <c r="F2114" s="7">
        <f>data!F2112</f>
        <v>22</v>
      </c>
      <c r="G2114" s="7">
        <f>data!G2112</f>
        <v>28</v>
      </c>
      <c r="H2114" s="8">
        <f>data!H2112</f>
        <v>32</v>
      </c>
      <c r="I2114" s="9">
        <f>data!I2112</f>
        <v>11</v>
      </c>
      <c r="J2114" s="175"/>
      <c r="K2114" s="143"/>
      <c r="L2114" s="143"/>
      <c r="M2114" s="143"/>
      <c r="N2114" s="176"/>
      <c r="O2114" s="175"/>
      <c r="P2114" s="143"/>
      <c r="Q2114" s="143"/>
      <c r="R2114" s="143"/>
      <c r="S2114" s="176"/>
      <c r="T2114" s="175"/>
      <c r="U2114" s="143"/>
      <c r="V2114" s="143"/>
      <c r="W2114" s="143"/>
      <c r="X2114" s="176"/>
      <c r="Y2114" s="175"/>
      <c r="Z2114" s="143"/>
      <c r="AA2114" s="143"/>
      <c r="AB2114" s="143"/>
      <c r="AC2114" s="176"/>
      <c r="AD2114" s="175"/>
      <c r="AE2114" s="143"/>
      <c r="AF2114" s="143"/>
      <c r="AG2114" s="143"/>
      <c r="AH2114" s="176"/>
      <c r="AI2114" s="175"/>
      <c r="AJ2114" s="143"/>
      <c r="AK2114" s="143"/>
      <c r="AL2114" s="143"/>
      <c r="AM2114" s="176"/>
      <c r="AN2114" s="179"/>
      <c r="AO2114" s="180"/>
      <c r="AP2114" s="180"/>
      <c r="AQ2114" s="180"/>
      <c r="AR2114" s="180"/>
      <c r="AS2114" s="180"/>
      <c r="AT2114" s="180"/>
      <c r="AU2114" s="180"/>
      <c r="AV2114" s="180"/>
      <c r="AW2114" s="180"/>
      <c r="AX2114" s="180"/>
      <c r="AY2114" s="180"/>
      <c r="AZ2114" s="180"/>
      <c r="BA2114" s="180"/>
      <c r="BB2114" s="180"/>
      <c r="BC2114" s="180"/>
      <c r="BD2114" s="180"/>
      <c r="BE2114" s="180"/>
      <c r="BF2114" s="180"/>
      <c r="BG2114" s="180"/>
      <c r="BH2114" s="180"/>
      <c r="BI2114" s="180"/>
      <c r="BJ2114" s="180"/>
      <c r="BK2114" s="180"/>
      <c r="BL2114" s="180"/>
      <c r="BM2114" s="180"/>
      <c r="BN2114" s="180"/>
      <c r="BO2114" s="180"/>
      <c r="BP2114" s="180"/>
      <c r="BQ2114" s="180"/>
      <c r="BR2114" s="180"/>
      <c r="BS2114" s="180"/>
      <c r="BT2114" s="180"/>
      <c r="BU2114" s="180"/>
      <c r="BV2114" s="180"/>
    </row>
    <row r="2115" spans="1:74" x14ac:dyDescent="0.15">
      <c r="A2115" s="5">
        <v>2111</v>
      </c>
      <c r="B2115" s="5">
        <f>data!A2113</f>
        <v>2017059</v>
      </c>
      <c r="C2115" s="6">
        <f>data!C2113</f>
        <v>4</v>
      </c>
      <c r="D2115" s="7">
        <f>data!D2113</f>
        <v>8</v>
      </c>
      <c r="E2115" s="7">
        <f>data!E2113</f>
        <v>9</v>
      </c>
      <c r="F2115" s="7">
        <f>data!F2113</f>
        <v>15</v>
      </c>
      <c r="G2115" s="7">
        <f>data!G2113</f>
        <v>19</v>
      </c>
      <c r="H2115" s="8">
        <f>data!H2113</f>
        <v>25</v>
      </c>
      <c r="I2115" s="9">
        <f>data!I2113</f>
        <v>9</v>
      </c>
      <c r="J2115" s="175"/>
      <c r="K2115" s="143"/>
      <c r="L2115" s="143"/>
      <c r="M2115" s="143"/>
      <c r="N2115" s="176"/>
      <c r="O2115" s="175"/>
      <c r="P2115" s="143"/>
      <c r="Q2115" s="143"/>
      <c r="R2115" s="143"/>
      <c r="S2115" s="176"/>
      <c r="T2115" s="175"/>
      <c r="U2115" s="143"/>
      <c r="V2115" s="143"/>
      <c r="W2115" s="143"/>
      <c r="X2115" s="176"/>
      <c r="Y2115" s="175"/>
      <c r="Z2115" s="143"/>
      <c r="AA2115" s="143"/>
      <c r="AB2115" s="143"/>
      <c r="AC2115" s="176"/>
      <c r="AD2115" s="175"/>
      <c r="AE2115" s="143"/>
      <c r="AF2115" s="143"/>
      <c r="AG2115" s="143"/>
      <c r="AH2115" s="176"/>
      <c r="AI2115" s="175"/>
      <c r="AJ2115" s="143"/>
      <c r="AK2115" s="143"/>
      <c r="AL2115" s="143"/>
      <c r="AM2115" s="176"/>
      <c r="AN2115" s="179"/>
      <c r="AO2115" s="180"/>
      <c r="AP2115" s="180"/>
      <c r="AQ2115" s="180"/>
      <c r="AR2115" s="180"/>
      <c r="AS2115" s="180"/>
      <c r="AT2115" s="180"/>
      <c r="AU2115" s="180"/>
      <c r="AV2115" s="180"/>
      <c r="AW2115" s="180"/>
      <c r="AX2115" s="180"/>
      <c r="AY2115" s="180"/>
      <c r="AZ2115" s="180"/>
      <c r="BA2115" s="180"/>
      <c r="BB2115" s="180"/>
      <c r="BC2115" s="180"/>
      <c r="BD2115" s="180"/>
      <c r="BE2115" s="180"/>
      <c r="BF2115" s="180"/>
      <c r="BG2115" s="180"/>
      <c r="BH2115" s="180"/>
      <c r="BI2115" s="180"/>
      <c r="BJ2115" s="180"/>
      <c r="BK2115" s="180"/>
      <c r="BL2115" s="180"/>
      <c r="BM2115" s="180"/>
      <c r="BN2115" s="180"/>
      <c r="BO2115" s="180"/>
      <c r="BP2115" s="180"/>
      <c r="BQ2115" s="180"/>
      <c r="BR2115" s="180"/>
      <c r="BS2115" s="180"/>
      <c r="BT2115" s="180"/>
      <c r="BU2115" s="180"/>
      <c r="BV2115" s="180"/>
    </row>
    <row r="2116" spans="1:74" x14ac:dyDescent="0.15">
      <c r="A2116" s="5">
        <v>2112</v>
      </c>
      <c r="B2116" s="5">
        <f>data!A2114</f>
        <v>2017060</v>
      </c>
      <c r="C2116" s="6">
        <f>data!C2114</f>
        <v>5</v>
      </c>
      <c r="D2116" s="7">
        <f>data!D2114</f>
        <v>10</v>
      </c>
      <c r="E2116" s="7">
        <f>data!E2114</f>
        <v>13</v>
      </c>
      <c r="F2116" s="7">
        <f>data!F2114</f>
        <v>24</v>
      </c>
      <c r="G2116" s="7">
        <f>data!G2114</f>
        <v>26</v>
      </c>
      <c r="H2116" s="8">
        <f>data!H2114</f>
        <v>31</v>
      </c>
      <c r="I2116" s="9">
        <f>data!I2114</f>
        <v>4</v>
      </c>
      <c r="J2116" s="175"/>
      <c r="K2116" s="143"/>
      <c r="L2116" s="143"/>
      <c r="M2116" s="143"/>
      <c r="N2116" s="176"/>
      <c r="O2116" s="175"/>
      <c r="P2116" s="143"/>
      <c r="Q2116" s="143"/>
      <c r="R2116" s="143"/>
      <c r="S2116" s="176"/>
      <c r="T2116" s="175"/>
      <c r="U2116" s="143"/>
      <c r="V2116" s="143"/>
      <c r="W2116" s="143"/>
      <c r="X2116" s="176"/>
      <c r="Y2116" s="175"/>
      <c r="Z2116" s="143"/>
      <c r="AA2116" s="143"/>
      <c r="AB2116" s="143"/>
      <c r="AC2116" s="176"/>
      <c r="AD2116" s="175"/>
      <c r="AE2116" s="143"/>
      <c r="AF2116" s="143"/>
      <c r="AG2116" s="143"/>
      <c r="AH2116" s="176"/>
      <c r="AI2116" s="175"/>
      <c r="AJ2116" s="143"/>
      <c r="AK2116" s="143"/>
      <c r="AL2116" s="143"/>
      <c r="AM2116" s="176"/>
      <c r="AN2116" s="179"/>
      <c r="AO2116" s="180"/>
      <c r="AP2116" s="180"/>
      <c r="AQ2116" s="180"/>
      <c r="AR2116" s="180"/>
      <c r="AS2116" s="180"/>
      <c r="AT2116" s="180"/>
      <c r="AU2116" s="180"/>
      <c r="AV2116" s="180"/>
      <c r="AW2116" s="180"/>
      <c r="AX2116" s="180"/>
      <c r="AY2116" s="180"/>
      <c r="AZ2116" s="180"/>
      <c r="BA2116" s="180"/>
      <c r="BB2116" s="180"/>
      <c r="BC2116" s="180"/>
      <c r="BD2116" s="180"/>
      <c r="BE2116" s="180"/>
      <c r="BF2116" s="180"/>
      <c r="BG2116" s="180"/>
      <c r="BH2116" s="180"/>
      <c r="BI2116" s="180"/>
      <c r="BJ2116" s="180"/>
      <c r="BK2116" s="180"/>
      <c r="BL2116" s="180"/>
      <c r="BM2116" s="180"/>
      <c r="BN2116" s="180"/>
      <c r="BO2116" s="180"/>
      <c r="BP2116" s="180"/>
      <c r="BQ2116" s="180"/>
      <c r="BR2116" s="180"/>
      <c r="BS2116" s="180"/>
      <c r="BT2116" s="180"/>
      <c r="BU2116" s="180"/>
      <c r="BV2116" s="180"/>
    </row>
    <row r="2117" spans="1:74" x14ac:dyDescent="0.15">
      <c r="A2117" s="5">
        <v>2113</v>
      </c>
      <c r="B2117" s="5">
        <f>data!A2115</f>
        <v>2017061</v>
      </c>
      <c r="C2117" s="6">
        <f>data!C2115</f>
        <v>6</v>
      </c>
      <c r="D2117" s="7">
        <f>data!D2115</f>
        <v>7</v>
      </c>
      <c r="E2117" s="7">
        <f>data!E2115</f>
        <v>12</v>
      </c>
      <c r="F2117" s="7">
        <f>data!F2115</f>
        <v>20</v>
      </c>
      <c r="G2117" s="7">
        <f>data!G2115</f>
        <v>26</v>
      </c>
      <c r="H2117" s="8">
        <f>data!H2115</f>
        <v>27</v>
      </c>
      <c r="I2117" s="9">
        <f>data!I2115</f>
        <v>11</v>
      </c>
      <c r="J2117" s="175"/>
      <c r="K2117" s="143"/>
      <c r="L2117" s="143"/>
      <c r="M2117" s="143"/>
      <c r="N2117" s="176"/>
      <c r="O2117" s="175"/>
      <c r="P2117" s="143"/>
      <c r="Q2117" s="143"/>
      <c r="R2117" s="143"/>
      <c r="S2117" s="176"/>
      <c r="T2117" s="175"/>
      <c r="U2117" s="143"/>
      <c r="V2117" s="143"/>
      <c r="W2117" s="143"/>
      <c r="X2117" s="176"/>
      <c r="Y2117" s="175"/>
      <c r="Z2117" s="143"/>
      <c r="AA2117" s="143"/>
      <c r="AB2117" s="143"/>
      <c r="AC2117" s="176"/>
      <c r="AD2117" s="175"/>
      <c r="AE2117" s="143"/>
      <c r="AF2117" s="143"/>
      <c r="AG2117" s="143"/>
      <c r="AH2117" s="176"/>
      <c r="AI2117" s="175"/>
      <c r="AJ2117" s="143"/>
      <c r="AK2117" s="143"/>
      <c r="AL2117" s="143"/>
      <c r="AM2117" s="176"/>
      <c r="AN2117" s="179"/>
      <c r="AO2117" s="180"/>
      <c r="AP2117" s="180"/>
      <c r="AQ2117" s="180"/>
      <c r="AR2117" s="180"/>
      <c r="AS2117" s="180"/>
      <c r="AT2117" s="180"/>
      <c r="AU2117" s="180"/>
      <c r="AV2117" s="180"/>
      <c r="AW2117" s="180"/>
      <c r="AX2117" s="180"/>
      <c r="AY2117" s="180"/>
      <c r="AZ2117" s="180"/>
      <c r="BA2117" s="180"/>
      <c r="BB2117" s="180"/>
      <c r="BC2117" s="180"/>
      <c r="BD2117" s="180"/>
      <c r="BE2117" s="180"/>
      <c r="BF2117" s="180"/>
      <c r="BG2117" s="180"/>
      <c r="BH2117" s="180"/>
      <c r="BI2117" s="180"/>
      <c r="BJ2117" s="180"/>
      <c r="BK2117" s="180"/>
      <c r="BL2117" s="180"/>
      <c r="BM2117" s="180"/>
      <c r="BN2117" s="180"/>
      <c r="BO2117" s="180"/>
      <c r="BP2117" s="180"/>
      <c r="BQ2117" s="180"/>
      <c r="BR2117" s="180"/>
      <c r="BS2117" s="180"/>
      <c r="BT2117" s="180"/>
      <c r="BU2117" s="180"/>
      <c r="BV2117" s="180"/>
    </row>
    <row r="2118" spans="1:74" x14ac:dyDescent="0.15">
      <c r="A2118" s="5">
        <v>2114</v>
      </c>
      <c r="B2118" s="5">
        <f>data!A2116</f>
        <v>2017062</v>
      </c>
      <c r="C2118" s="6">
        <f>data!C2116</f>
        <v>1</v>
      </c>
      <c r="D2118" s="7">
        <f>data!D2116</f>
        <v>7</v>
      </c>
      <c r="E2118" s="7">
        <f>data!E2116</f>
        <v>22</v>
      </c>
      <c r="F2118" s="7">
        <f>data!F2116</f>
        <v>24</v>
      </c>
      <c r="G2118" s="7">
        <f>data!G2116</f>
        <v>26</v>
      </c>
      <c r="H2118" s="8">
        <f>data!H2116</f>
        <v>31</v>
      </c>
      <c r="I2118" s="9">
        <f>data!I2116</f>
        <v>10</v>
      </c>
      <c r="J2118" s="175"/>
      <c r="K2118" s="143"/>
      <c r="L2118" s="143"/>
      <c r="M2118" s="143"/>
      <c r="N2118" s="176"/>
      <c r="O2118" s="175"/>
      <c r="P2118" s="143"/>
      <c r="Q2118" s="143"/>
      <c r="R2118" s="143"/>
      <c r="S2118" s="176"/>
      <c r="T2118" s="175"/>
      <c r="U2118" s="143"/>
      <c r="V2118" s="143"/>
      <c r="W2118" s="143"/>
      <c r="X2118" s="176"/>
      <c r="Y2118" s="175"/>
      <c r="Z2118" s="143"/>
      <c r="AA2118" s="143"/>
      <c r="AB2118" s="143"/>
      <c r="AC2118" s="176"/>
      <c r="AD2118" s="175"/>
      <c r="AE2118" s="143"/>
      <c r="AF2118" s="143"/>
      <c r="AG2118" s="143"/>
      <c r="AH2118" s="176"/>
      <c r="AI2118" s="175"/>
      <c r="AJ2118" s="143"/>
      <c r="AK2118" s="143"/>
      <c r="AL2118" s="143"/>
      <c r="AM2118" s="176"/>
      <c r="AN2118" s="179"/>
      <c r="AO2118" s="180"/>
      <c r="AP2118" s="180"/>
      <c r="AQ2118" s="180"/>
      <c r="AR2118" s="180"/>
      <c r="AS2118" s="180"/>
      <c r="AT2118" s="180"/>
      <c r="AU2118" s="180"/>
      <c r="AV2118" s="180"/>
      <c r="AW2118" s="180"/>
      <c r="AX2118" s="180"/>
      <c r="AY2118" s="180"/>
      <c r="AZ2118" s="180"/>
      <c r="BA2118" s="180"/>
      <c r="BB2118" s="180"/>
      <c r="BC2118" s="180"/>
      <c r="BD2118" s="180"/>
      <c r="BE2118" s="180"/>
      <c r="BF2118" s="180"/>
      <c r="BG2118" s="180"/>
      <c r="BH2118" s="180"/>
      <c r="BI2118" s="180"/>
      <c r="BJ2118" s="180"/>
      <c r="BK2118" s="180"/>
      <c r="BL2118" s="180"/>
      <c r="BM2118" s="180"/>
      <c r="BN2118" s="180"/>
      <c r="BO2118" s="180"/>
      <c r="BP2118" s="180"/>
      <c r="BQ2118" s="180"/>
      <c r="BR2118" s="180"/>
      <c r="BS2118" s="180"/>
      <c r="BT2118" s="180"/>
      <c r="BU2118" s="180"/>
      <c r="BV2118" s="180"/>
    </row>
    <row r="2119" spans="1:74" x14ac:dyDescent="0.15">
      <c r="A2119" s="5">
        <v>2115</v>
      </c>
      <c r="B2119" s="5">
        <f>data!A2117</f>
        <v>2017063</v>
      </c>
      <c r="C2119" s="6">
        <f>data!C2117</f>
        <v>12</v>
      </c>
      <c r="D2119" s="7">
        <f>data!D2117</f>
        <v>16</v>
      </c>
      <c r="E2119" s="7">
        <f>data!E2117</f>
        <v>20</v>
      </c>
      <c r="F2119" s="7">
        <f>data!F2117</f>
        <v>22</v>
      </c>
      <c r="G2119" s="7">
        <f>data!G2117</f>
        <v>25</v>
      </c>
      <c r="H2119" s="8">
        <f>data!H2117</f>
        <v>31</v>
      </c>
      <c r="I2119" s="9">
        <f>data!I2117</f>
        <v>4</v>
      </c>
      <c r="J2119" s="175"/>
      <c r="K2119" s="143"/>
      <c r="L2119" s="143"/>
      <c r="M2119" s="143"/>
      <c r="N2119" s="176"/>
      <c r="O2119" s="175"/>
      <c r="P2119" s="143"/>
      <c r="Q2119" s="143"/>
      <c r="R2119" s="143"/>
      <c r="S2119" s="176"/>
      <c r="T2119" s="175"/>
      <c r="U2119" s="143"/>
      <c r="V2119" s="143"/>
      <c r="W2119" s="143"/>
      <c r="X2119" s="176"/>
      <c r="Y2119" s="175"/>
      <c r="Z2119" s="143"/>
      <c r="AA2119" s="143"/>
      <c r="AB2119" s="143"/>
      <c r="AC2119" s="176"/>
      <c r="AD2119" s="175"/>
      <c r="AE2119" s="143"/>
      <c r="AF2119" s="143"/>
      <c r="AG2119" s="143"/>
      <c r="AH2119" s="176"/>
      <c r="AI2119" s="175"/>
      <c r="AJ2119" s="143"/>
      <c r="AK2119" s="143"/>
      <c r="AL2119" s="143"/>
      <c r="AM2119" s="176"/>
      <c r="AN2119" s="179"/>
      <c r="AO2119" s="180"/>
      <c r="AP2119" s="180"/>
      <c r="AQ2119" s="180"/>
      <c r="AR2119" s="180"/>
      <c r="AS2119" s="180"/>
      <c r="AT2119" s="180"/>
      <c r="AU2119" s="180"/>
      <c r="AV2119" s="180"/>
      <c r="AW2119" s="180"/>
      <c r="AX2119" s="180"/>
      <c r="AY2119" s="180"/>
      <c r="AZ2119" s="180"/>
      <c r="BA2119" s="180"/>
      <c r="BB2119" s="180"/>
      <c r="BC2119" s="180"/>
      <c r="BD2119" s="180"/>
      <c r="BE2119" s="180"/>
      <c r="BF2119" s="180"/>
      <c r="BG2119" s="180"/>
      <c r="BH2119" s="180"/>
      <c r="BI2119" s="180"/>
      <c r="BJ2119" s="180"/>
      <c r="BK2119" s="180"/>
      <c r="BL2119" s="180"/>
      <c r="BM2119" s="180"/>
      <c r="BN2119" s="180"/>
      <c r="BO2119" s="180"/>
      <c r="BP2119" s="180"/>
      <c r="BQ2119" s="180"/>
      <c r="BR2119" s="180"/>
      <c r="BS2119" s="180"/>
      <c r="BT2119" s="180"/>
      <c r="BU2119" s="180"/>
      <c r="BV2119" s="180"/>
    </row>
    <row r="2120" spans="1:74" x14ac:dyDescent="0.15">
      <c r="A2120" s="5">
        <v>2116</v>
      </c>
      <c r="B2120" s="5">
        <f>data!A2118</f>
        <v>2017064</v>
      </c>
      <c r="C2120" s="6">
        <f>data!C2118</f>
        <v>2</v>
      </c>
      <c r="D2120" s="7">
        <f>data!D2118</f>
        <v>10</v>
      </c>
      <c r="E2120" s="7">
        <f>data!E2118</f>
        <v>16</v>
      </c>
      <c r="F2120" s="7">
        <f>data!F2118</f>
        <v>22</v>
      </c>
      <c r="G2120" s="7">
        <f>data!G2118</f>
        <v>24</v>
      </c>
      <c r="H2120" s="8">
        <f>data!H2118</f>
        <v>28</v>
      </c>
      <c r="I2120" s="9">
        <f>data!I2118</f>
        <v>15</v>
      </c>
      <c r="J2120" s="175"/>
      <c r="K2120" s="143"/>
      <c r="L2120" s="143"/>
      <c r="M2120" s="143"/>
      <c r="N2120" s="176"/>
      <c r="O2120" s="175"/>
      <c r="P2120" s="143"/>
      <c r="Q2120" s="143"/>
      <c r="R2120" s="143"/>
      <c r="S2120" s="176"/>
      <c r="T2120" s="175"/>
      <c r="U2120" s="143"/>
      <c r="V2120" s="143"/>
      <c r="W2120" s="143"/>
      <c r="X2120" s="176"/>
      <c r="Y2120" s="175"/>
      <c r="Z2120" s="143"/>
      <c r="AA2120" s="143"/>
      <c r="AB2120" s="143"/>
      <c r="AC2120" s="176"/>
      <c r="AD2120" s="175"/>
      <c r="AE2120" s="143"/>
      <c r="AF2120" s="143"/>
      <c r="AG2120" s="143"/>
      <c r="AH2120" s="176"/>
      <c r="AI2120" s="175"/>
      <c r="AJ2120" s="143"/>
      <c r="AK2120" s="143"/>
      <c r="AL2120" s="143"/>
      <c r="AM2120" s="176"/>
      <c r="AN2120" s="179"/>
      <c r="AO2120" s="180"/>
      <c r="AP2120" s="180"/>
      <c r="AQ2120" s="180"/>
      <c r="AR2120" s="180"/>
      <c r="AS2120" s="180"/>
      <c r="AT2120" s="180"/>
      <c r="AU2120" s="180"/>
      <c r="AV2120" s="180"/>
      <c r="AW2120" s="180"/>
      <c r="AX2120" s="180"/>
      <c r="AY2120" s="180"/>
      <c r="AZ2120" s="180"/>
      <c r="BA2120" s="180"/>
      <c r="BB2120" s="180"/>
      <c r="BC2120" s="180"/>
      <c r="BD2120" s="180"/>
      <c r="BE2120" s="180"/>
      <c r="BF2120" s="180"/>
      <c r="BG2120" s="180"/>
      <c r="BH2120" s="180"/>
      <c r="BI2120" s="180"/>
      <c r="BJ2120" s="180"/>
      <c r="BK2120" s="180"/>
      <c r="BL2120" s="180"/>
      <c r="BM2120" s="180"/>
      <c r="BN2120" s="180"/>
      <c r="BO2120" s="180"/>
      <c r="BP2120" s="180"/>
      <c r="BQ2120" s="180"/>
      <c r="BR2120" s="180"/>
      <c r="BS2120" s="180"/>
      <c r="BT2120" s="180"/>
      <c r="BU2120" s="180"/>
      <c r="BV2120" s="180"/>
    </row>
    <row r="2121" spans="1:74" x14ac:dyDescent="0.15">
      <c r="A2121" s="5">
        <v>2117</v>
      </c>
      <c r="B2121" s="5">
        <f>data!A2119</f>
        <v>2017065</v>
      </c>
      <c r="C2121" s="6">
        <f>data!C2119</f>
        <v>2</v>
      </c>
      <c r="D2121" s="7">
        <f>data!D2119</f>
        <v>5</v>
      </c>
      <c r="E2121" s="7">
        <f>data!E2119</f>
        <v>8</v>
      </c>
      <c r="F2121" s="7">
        <f>data!F2119</f>
        <v>10</v>
      </c>
      <c r="G2121" s="7">
        <f>data!G2119</f>
        <v>12</v>
      </c>
      <c r="H2121" s="8">
        <f>data!H2119</f>
        <v>21</v>
      </c>
      <c r="I2121" s="9">
        <f>data!I2119</f>
        <v>7</v>
      </c>
      <c r="J2121" s="175"/>
      <c r="K2121" s="143"/>
      <c r="L2121" s="143"/>
      <c r="M2121" s="143"/>
      <c r="N2121" s="176"/>
      <c r="O2121" s="175"/>
      <c r="P2121" s="143"/>
      <c r="Q2121" s="143"/>
      <c r="R2121" s="143"/>
      <c r="S2121" s="176"/>
      <c r="T2121" s="175"/>
      <c r="U2121" s="143"/>
      <c r="V2121" s="143"/>
      <c r="W2121" s="143"/>
      <c r="X2121" s="176"/>
      <c r="Y2121" s="175"/>
      <c r="Z2121" s="143"/>
      <c r="AA2121" s="143"/>
      <c r="AB2121" s="143"/>
      <c r="AC2121" s="176"/>
      <c r="AD2121" s="175"/>
      <c r="AE2121" s="143"/>
      <c r="AF2121" s="143"/>
      <c r="AG2121" s="143"/>
      <c r="AH2121" s="176"/>
      <c r="AI2121" s="175"/>
      <c r="AJ2121" s="143"/>
      <c r="AK2121" s="143"/>
      <c r="AL2121" s="143"/>
      <c r="AM2121" s="176"/>
      <c r="AN2121" s="179"/>
      <c r="AO2121" s="180"/>
      <c r="AP2121" s="180"/>
      <c r="AQ2121" s="180"/>
      <c r="AR2121" s="180"/>
      <c r="AS2121" s="180"/>
      <c r="AT2121" s="180"/>
      <c r="AU2121" s="180"/>
      <c r="AV2121" s="180"/>
      <c r="AW2121" s="180"/>
      <c r="AX2121" s="180"/>
      <c r="AY2121" s="180"/>
      <c r="AZ2121" s="180"/>
      <c r="BA2121" s="180"/>
      <c r="BB2121" s="180"/>
      <c r="BC2121" s="180"/>
      <c r="BD2121" s="180"/>
      <c r="BE2121" s="180"/>
      <c r="BF2121" s="180"/>
      <c r="BG2121" s="180"/>
      <c r="BH2121" s="180"/>
      <c r="BI2121" s="180"/>
      <c r="BJ2121" s="180"/>
      <c r="BK2121" s="180"/>
      <c r="BL2121" s="180"/>
      <c r="BM2121" s="180"/>
      <c r="BN2121" s="180"/>
      <c r="BO2121" s="180"/>
      <c r="BP2121" s="180"/>
      <c r="BQ2121" s="180"/>
      <c r="BR2121" s="180"/>
      <c r="BS2121" s="180"/>
      <c r="BT2121" s="180"/>
      <c r="BU2121" s="180"/>
      <c r="BV2121" s="180"/>
    </row>
    <row r="2122" spans="1:74" x14ac:dyDescent="0.15">
      <c r="A2122" s="5">
        <v>2118</v>
      </c>
      <c r="B2122" s="5">
        <f>data!A2120</f>
        <v>2017066</v>
      </c>
      <c r="C2122" s="6">
        <f>data!C2120</f>
        <v>1</v>
      </c>
      <c r="D2122" s="7">
        <f>data!D2120</f>
        <v>4</v>
      </c>
      <c r="E2122" s="7">
        <f>data!E2120</f>
        <v>6</v>
      </c>
      <c r="F2122" s="7">
        <f>data!F2120</f>
        <v>17</v>
      </c>
      <c r="G2122" s="7">
        <f>data!G2120</f>
        <v>19</v>
      </c>
      <c r="H2122" s="8">
        <f>data!H2120</f>
        <v>26</v>
      </c>
      <c r="I2122" s="9">
        <f>data!I2120</f>
        <v>3</v>
      </c>
      <c r="J2122" s="175"/>
      <c r="K2122" s="143"/>
      <c r="L2122" s="143"/>
      <c r="M2122" s="143"/>
      <c r="N2122" s="176"/>
      <c r="O2122" s="175"/>
      <c r="P2122" s="143"/>
      <c r="Q2122" s="143"/>
      <c r="R2122" s="143"/>
      <c r="S2122" s="176"/>
      <c r="T2122" s="175"/>
      <c r="U2122" s="143"/>
      <c r="V2122" s="143"/>
      <c r="W2122" s="143"/>
      <c r="X2122" s="176"/>
      <c r="Y2122" s="175"/>
      <c r="Z2122" s="143"/>
      <c r="AA2122" s="143"/>
      <c r="AB2122" s="143"/>
      <c r="AC2122" s="176"/>
      <c r="AD2122" s="175"/>
      <c r="AE2122" s="143"/>
      <c r="AF2122" s="143"/>
      <c r="AG2122" s="143"/>
      <c r="AH2122" s="176"/>
      <c r="AI2122" s="175"/>
      <c r="AJ2122" s="143"/>
      <c r="AK2122" s="143"/>
      <c r="AL2122" s="143"/>
      <c r="AM2122" s="176"/>
      <c r="AN2122" s="179"/>
      <c r="AO2122" s="180"/>
      <c r="AP2122" s="180"/>
      <c r="AQ2122" s="180"/>
      <c r="AR2122" s="180"/>
      <c r="AS2122" s="180"/>
      <c r="AT2122" s="180"/>
      <c r="AU2122" s="180"/>
      <c r="AV2122" s="180"/>
      <c r="AW2122" s="180"/>
      <c r="AX2122" s="180"/>
      <c r="AY2122" s="180"/>
      <c r="AZ2122" s="180"/>
      <c r="BA2122" s="180"/>
      <c r="BB2122" s="180"/>
      <c r="BC2122" s="180"/>
      <c r="BD2122" s="180"/>
      <c r="BE2122" s="180"/>
      <c r="BF2122" s="180"/>
      <c r="BG2122" s="180"/>
      <c r="BH2122" s="180"/>
      <c r="BI2122" s="180"/>
      <c r="BJ2122" s="180"/>
      <c r="BK2122" s="180"/>
      <c r="BL2122" s="180"/>
      <c r="BM2122" s="180"/>
      <c r="BN2122" s="180"/>
      <c r="BO2122" s="180"/>
      <c r="BP2122" s="180"/>
      <c r="BQ2122" s="180"/>
      <c r="BR2122" s="180"/>
      <c r="BS2122" s="180"/>
      <c r="BT2122" s="180"/>
      <c r="BU2122" s="180"/>
      <c r="BV2122" s="180"/>
    </row>
    <row r="2123" spans="1:74" x14ac:dyDescent="0.15">
      <c r="A2123" s="5">
        <v>2119</v>
      </c>
      <c r="B2123" s="5">
        <f>data!A2121</f>
        <v>2017067</v>
      </c>
      <c r="C2123" s="6">
        <f>data!C2121</f>
        <v>1</v>
      </c>
      <c r="D2123" s="7">
        <f>data!D2121</f>
        <v>3</v>
      </c>
      <c r="E2123" s="7">
        <f>data!E2121</f>
        <v>4</v>
      </c>
      <c r="F2123" s="7">
        <f>data!F2121</f>
        <v>10</v>
      </c>
      <c r="G2123" s="7">
        <f>data!G2121</f>
        <v>18</v>
      </c>
      <c r="H2123" s="8">
        <f>data!H2121</f>
        <v>29</v>
      </c>
      <c r="I2123" s="9">
        <f>data!I2121</f>
        <v>4</v>
      </c>
      <c r="J2123" s="175"/>
      <c r="K2123" s="143"/>
      <c r="L2123" s="143"/>
      <c r="M2123" s="143"/>
      <c r="N2123" s="176"/>
      <c r="O2123" s="175"/>
      <c r="P2123" s="143"/>
      <c r="Q2123" s="143"/>
      <c r="R2123" s="143"/>
      <c r="S2123" s="176"/>
      <c r="T2123" s="175"/>
      <c r="U2123" s="143"/>
      <c r="V2123" s="143"/>
      <c r="W2123" s="143"/>
      <c r="X2123" s="176"/>
      <c r="Y2123" s="175"/>
      <c r="Z2123" s="143"/>
      <c r="AA2123" s="143"/>
      <c r="AB2123" s="143"/>
      <c r="AC2123" s="176"/>
      <c r="AD2123" s="175"/>
      <c r="AE2123" s="143"/>
      <c r="AF2123" s="143"/>
      <c r="AG2123" s="143"/>
      <c r="AH2123" s="176"/>
      <c r="AI2123" s="175"/>
      <c r="AJ2123" s="143"/>
      <c r="AK2123" s="143"/>
      <c r="AL2123" s="143"/>
      <c r="AM2123" s="176"/>
      <c r="AN2123" s="179"/>
      <c r="AO2123" s="180"/>
      <c r="AP2123" s="180"/>
      <c r="AQ2123" s="180"/>
      <c r="AR2123" s="180"/>
      <c r="AS2123" s="180"/>
      <c r="AT2123" s="180"/>
      <c r="AU2123" s="180"/>
      <c r="AV2123" s="180"/>
      <c r="AW2123" s="180"/>
      <c r="AX2123" s="180"/>
      <c r="AY2123" s="180"/>
      <c r="AZ2123" s="180"/>
      <c r="BA2123" s="180"/>
      <c r="BB2123" s="180"/>
      <c r="BC2123" s="180"/>
      <c r="BD2123" s="180"/>
      <c r="BE2123" s="180"/>
      <c r="BF2123" s="180"/>
      <c r="BG2123" s="180"/>
      <c r="BH2123" s="180"/>
      <c r="BI2123" s="180"/>
      <c r="BJ2123" s="180"/>
      <c r="BK2123" s="180"/>
      <c r="BL2123" s="180"/>
      <c r="BM2123" s="180"/>
      <c r="BN2123" s="180"/>
      <c r="BO2123" s="180"/>
      <c r="BP2123" s="180"/>
      <c r="BQ2123" s="180"/>
      <c r="BR2123" s="180"/>
      <c r="BS2123" s="180"/>
      <c r="BT2123" s="180"/>
      <c r="BU2123" s="180"/>
      <c r="BV2123" s="180"/>
    </row>
    <row r="2124" spans="1:74" x14ac:dyDescent="0.15">
      <c r="A2124" s="5">
        <v>2120</v>
      </c>
      <c r="B2124" s="5">
        <f>data!A2122</f>
        <v>2017068</v>
      </c>
      <c r="C2124" s="6">
        <f>data!C2122</f>
        <v>2</v>
      </c>
      <c r="D2124" s="7">
        <f>data!D2122</f>
        <v>6</v>
      </c>
      <c r="E2124" s="7">
        <f>data!E2122</f>
        <v>10</v>
      </c>
      <c r="F2124" s="7">
        <f>data!F2122</f>
        <v>22</v>
      </c>
      <c r="G2124" s="7">
        <f>data!G2122</f>
        <v>30</v>
      </c>
      <c r="H2124" s="8">
        <f>data!H2122</f>
        <v>31</v>
      </c>
      <c r="I2124" s="9">
        <f>data!I2122</f>
        <v>15</v>
      </c>
      <c r="J2124" s="175"/>
      <c r="K2124" s="143"/>
      <c r="L2124" s="143"/>
      <c r="M2124" s="143"/>
      <c r="N2124" s="176"/>
      <c r="O2124" s="175"/>
      <c r="P2124" s="143"/>
      <c r="Q2124" s="143"/>
      <c r="R2124" s="143"/>
      <c r="S2124" s="176"/>
      <c r="T2124" s="175"/>
      <c r="U2124" s="143"/>
      <c r="V2124" s="143"/>
      <c r="W2124" s="143"/>
      <c r="X2124" s="176"/>
      <c r="Y2124" s="175"/>
      <c r="Z2124" s="143"/>
      <c r="AA2124" s="143"/>
      <c r="AB2124" s="143"/>
      <c r="AC2124" s="176"/>
      <c r="AD2124" s="175"/>
      <c r="AE2124" s="143"/>
      <c r="AF2124" s="143"/>
      <c r="AG2124" s="143"/>
      <c r="AH2124" s="176"/>
      <c r="AI2124" s="175"/>
      <c r="AJ2124" s="143"/>
      <c r="AK2124" s="143"/>
      <c r="AL2124" s="143"/>
      <c r="AM2124" s="176"/>
      <c r="AN2124" s="179"/>
      <c r="AO2124" s="180"/>
      <c r="AP2124" s="180"/>
      <c r="AQ2124" s="180"/>
      <c r="AR2124" s="180"/>
      <c r="AS2124" s="180"/>
      <c r="AT2124" s="180"/>
      <c r="AU2124" s="180"/>
      <c r="AV2124" s="180"/>
      <c r="AW2124" s="180"/>
      <c r="AX2124" s="180"/>
      <c r="AY2124" s="180"/>
      <c r="AZ2124" s="180"/>
      <c r="BA2124" s="180"/>
      <c r="BB2124" s="180"/>
      <c r="BC2124" s="180"/>
      <c r="BD2124" s="180"/>
      <c r="BE2124" s="180"/>
      <c r="BF2124" s="180"/>
      <c r="BG2124" s="180"/>
      <c r="BH2124" s="180"/>
      <c r="BI2124" s="180"/>
      <c r="BJ2124" s="180"/>
      <c r="BK2124" s="180"/>
      <c r="BL2124" s="180"/>
      <c r="BM2124" s="180"/>
      <c r="BN2124" s="180"/>
      <c r="BO2124" s="180"/>
      <c r="BP2124" s="180"/>
      <c r="BQ2124" s="180"/>
      <c r="BR2124" s="180"/>
      <c r="BS2124" s="180"/>
      <c r="BT2124" s="180"/>
      <c r="BU2124" s="180"/>
      <c r="BV2124" s="180"/>
    </row>
    <row r="2125" spans="1:74" x14ac:dyDescent="0.15">
      <c r="A2125" s="5">
        <v>2121</v>
      </c>
      <c r="B2125" s="5">
        <f>data!A2123</f>
        <v>2017069</v>
      </c>
      <c r="C2125" s="6">
        <f>data!C2123</f>
        <v>2</v>
      </c>
      <c r="D2125" s="7">
        <f>data!D2123</f>
        <v>11</v>
      </c>
      <c r="E2125" s="7">
        <f>data!E2123</f>
        <v>12</v>
      </c>
      <c r="F2125" s="7">
        <f>data!F2123</f>
        <v>23</v>
      </c>
      <c r="G2125" s="7">
        <f>data!G2123</f>
        <v>29</v>
      </c>
      <c r="H2125" s="8">
        <f>data!H2123</f>
        <v>31</v>
      </c>
      <c r="I2125" s="9">
        <f>data!I2123</f>
        <v>5</v>
      </c>
      <c r="J2125" s="175"/>
      <c r="K2125" s="143"/>
      <c r="L2125" s="143"/>
      <c r="M2125" s="143"/>
      <c r="N2125" s="176"/>
      <c r="O2125" s="175"/>
      <c r="P2125" s="143"/>
      <c r="Q2125" s="143"/>
      <c r="R2125" s="143"/>
      <c r="S2125" s="176"/>
      <c r="T2125" s="175"/>
      <c r="U2125" s="143"/>
      <c r="V2125" s="143"/>
      <c r="W2125" s="143"/>
      <c r="X2125" s="176"/>
      <c r="Y2125" s="175"/>
      <c r="Z2125" s="143"/>
      <c r="AA2125" s="143"/>
      <c r="AB2125" s="143"/>
      <c r="AC2125" s="176"/>
      <c r="AD2125" s="175"/>
      <c r="AE2125" s="143"/>
      <c r="AF2125" s="143"/>
      <c r="AG2125" s="143"/>
      <c r="AH2125" s="176"/>
      <c r="AI2125" s="175"/>
      <c r="AJ2125" s="143"/>
      <c r="AK2125" s="143"/>
      <c r="AL2125" s="143"/>
      <c r="AM2125" s="176"/>
      <c r="AN2125" s="179"/>
      <c r="AO2125" s="180"/>
      <c r="AP2125" s="180"/>
      <c r="AQ2125" s="180"/>
      <c r="AR2125" s="180"/>
      <c r="AS2125" s="180"/>
      <c r="AT2125" s="180"/>
      <c r="AU2125" s="180"/>
      <c r="AV2125" s="180"/>
      <c r="AW2125" s="180"/>
      <c r="AX2125" s="180"/>
      <c r="AY2125" s="180"/>
      <c r="AZ2125" s="180"/>
      <c r="BA2125" s="180"/>
      <c r="BB2125" s="180"/>
      <c r="BC2125" s="180"/>
      <c r="BD2125" s="180"/>
      <c r="BE2125" s="180"/>
      <c r="BF2125" s="180"/>
      <c r="BG2125" s="180"/>
      <c r="BH2125" s="180"/>
      <c r="BI2125" s="180"/>
      <c r="BJ2125" s="180"/>
      <c r="BK2125" s="180"/>
      <c r="BL2125" s="180"/>
      <c r="BM2125" s="180"/>
      <c r="BN2125" s="180"/>
      <c r="BO2125" s="180"/>
      <c r="BP2125" s="180"/>
      <c r="BQ2125" s="180"/>
      <c r="BR2125" s="180"/>
      <c r="BS2125" s="180"/>
      <c r="BT2125" s="180"/>
      <c r="BU2125" s="180"/>
      <c r="BV2125" s="180"/>
    </row>
    <row r="2126" spans="1:74" x14ac:dyDescent="0.15">
      <c r="A2126" s="5">
        <v>2122</v>
      </c>
      <c r="B2126" s="5">
        <f>data!A2124</f>
        <v>2017070</v>
      </c>
      <c r="C2126" s="6">
        <f>data!C2124</f>
        <v>1</v>
      </c>
      <c r="D2126" s="7">
        <f>data!D2124</f>
        <v>6</v>
      </c>
      <c r="E2126" s="7">
        <f>data!E2124</f>
        <v>14</v>
      </c>
      <c r="F2126" s="7">
        <f>data!F2124</f>
        <v>22</v>
      </c>
      <c r="G2126" s="7">
        <f>data!G2124</f>
        <v>25</v>
      </c>
      <c r="H2126" s="8">
        <f>data!H2124</f>
        <v>26</v>
      </c>
      <c r="I2126" s="9">
        <f>data!I2124</f>
        <v>12</v>
      </c>
      <c r="J2126" s="175"/>
      <c r="K2126" s="143"/>
      <c r="L2126" s="143"/>
      <c r="M2126" s="143"/>
      <c r="N2126" s="176"/>
      <c r="O2126" s="175"/>
      <c r="P2126" s="143"/>
      <c r="Q2126" s="143"/>
      <c r="R2126" s="143"/>
      <c r="S2126" s="176"/>
      <c r="T2126" s="175"/>
      <c r="U2126" s="143"/>
      <c r="V2126" s="143"/>
      <c r="W2126" s="143"/>
      <c r="X2126" s="176"/>
      <c r="Y2126" s="175"/>
      <c r="Z2126" s="143"/>
      <c r="AA2126" s="143"/>
      <c r="AB2126" s="143"/>
      <c r="AC2126" s="176"/>
      <c r="AD2126" s="175"/>
      <c r="AE2126" s="143"/>
      <c r="AF2126" s="143"/>
      <c r="AG2126" s="143"/>
      <c r="AH2126" s="176"/>
      <c r="AI2126" s="175"/>
      <c r="AJ2126" s="143"/>
      <c r="AK2126" s="143"/>
      <c r="AL2126" s="143"/>
      <c r="AM2126" s="176"/>
      <c r="AN2126" s="179"/>
      <c r="AO2126" s="180"/>
      <c r="AP2126" s="180"/>
      <c r="AQ2126" s="180"/>
      <c r="AR2126" s="180"/>
      <c r="AS2126" s="180"/>
      <c r="AT2126" s="180"/>
      <c r="AU2126" s="180"/>
      <c r="AV2126" s="180"/>
      <c r="AW2126" s="180"/>
      <c r="AX2126" s="180"/>
      <c r="AY2126" s="180"/>
      <c r="AZ2126" s="180"/>
      <c r="BA2126" s="180"/>
      <c r="BB2126" s="180"/>
      <c r="BC2126" s="180"/>
      <c r="BD2126" s="180"/>
      <c r="BE2126" s="180"/>
      <c r="BF2126" s="180"/>
      <c r="BG2126" s="180"/>
      <c r="BH2126" s="180"/>
      <c r="BI2126" s="180"/>
      <c r="BJ2126" s="180"/>
      <c r="BK2126" s="180"/>
      <c r="BL2126" s="180"/>
      <c r="BM2126" s="180"/>
      <c r="BN2126" s="180"/>
      <c r="BO2126" s="180"/>
      <c r="BP2126" s="180"/>
      <c r="BQ2126" s="180"/>
      <c r="BR2126" s="180"/>
      <c r="BS2126" s="180"/>
      <c r="BT2126" s="180"/>
      <c r="BU2126" s="180"/>
      <c r="BV2126" s="180"/>
    </row>
    <row r="2127" spans="1:74" x14ac:dyDescent="0.15">
      <c r="A2127" s="5">
        <v>2123</v>
      </c>
      <c r="B2127" s="5">
        <f>data!A2125</f>
        <v>2017071</v>
      </c>
      <c r="C2127" s="6">
        <f>data!C2125</f>
        <v>2</v>
      </c>
      <c r="D2127" s="7">
        <f>data!D2125</f>
        <v>3</v>
      </c>
      <c r="E2127" s="7">
        <f>data!E2125</f>
        <v>6</v>
      </c>
      <c r="F2127" s="7">
        <f>data!F2125</f>
        <v>14</v>
      </c>
      <c r="G2127" s="7">
        <f>data!G2125</f>
        <v>31</v>
      </c>
      <c r="H2127" s="8">
        <f>data!H2125</f>
        <v>32</v>
      </c>
      <c r="I2127" s="9">
        <f>data!I2125</f>
        <v>3</v>
      </c>
      <c r="J2127" s="175"/>
      <c r="K2127" s="143"/>
      <c r="L2127" s="143"/>
      <c r="M2127" s="143"/>
      <c r="N2127" s="176"/>
      <c r="O2127" s="175"/>
      <c r="P2127" s="143"/>
      <c r="Q2127" s="143"/>
      <c r="R2127" s="143"/>
      <c r="S2127" s="176"/>
      <c r="T2127" s="175"/>
      <c r="U2127" s="143"/>
      <c r="V2127" s="143"/>
      <c r="W2127" s="143"/>
      <c r="X2127" s="176"/>
      <c r="Y2127" s="175"/>
      <c r="Z2127" s="143"/>
      <c r="AA2127" s="143"/>
      <c r="AB2127" s="143"/>
      <c r="AC2127" s="176"/>
      <c r="AD2127" s="175"/>
      <c r="AE2127" s="143"/>
      <c r="AF2127" s="143"/>
      <c r="AG2127" s="143"/>
      <c r="AH2127" s="176"/>
      <c r="AI2127" s="175"/>
      <c r="AJ2127" s="143"/>
      <c r="AK2127" s="143"/>
      <c r="AL2127" s="143"/>
      <c r="AM2127" s="176"/>
      <c r="AN2127" s="179"/>
      <c r="AO2127" s="180"/>
      <c r="AP2127" s="180"/>
      <c r="AQ2127" s="180"/>
      <c r="AR2127" s="180"/>
      <c r="AS2127" s="180"/>
      <c r="AT2127" s="180"/>
      <c r="AU2127" s="180"/>
      <c r="AV2127" s="180"/>
      <c r="AW2127" s="180"/>
      <c r="AX2127" s="180"/>
      <c r="AY2127" s="180"/>
      <c r="AZ2127" s="180"/>
      <c r="BA2127" s="180"/>
      <c r="BB2127" s="180"/>
      <c r="BC2127" s="180"/>
      <c r="BD2127" s="180"/>
      <c r="BE2127" s="180"/>
      <c r="BF2127" s="180"/>
      <c r="BG2127" s="180"/>
      <c r="BH2127" s="180"/>
      <c r="BI2127" s="180"/>
      <c r="BJ2127" s="180"/>
      <c r="BK2127" s="180"/>
      <c r="BL2127" s="180"/>
      <c r="BM2127" s="180"/>
      <c r="BN2127" s="180"/>
      <c r="BO2127" s="180"/>
      <c r="BP2127" s="180"/>
      <c r="BQ2127" s="180"/>
      <c r="BR2127" s="180"/>
      <c r="BS2127" s="180"/>
      <c r="BT2127" s="180"/>
      <c r="BU2127" s="180"/>
      <c r="BV2127" s="180"/>
    </row>
    <row r="2128" spans="1:74" x14ac:dyDescent="0.15">
      <c r="A2128" s="5">
        <v>2124</v>
      </c>
      <c r="B2128" s="5">
        <f>data!A2126</f>
        <v>2017072</v>
      </c>
      <c r="C2128" s="6">
        <f>data!C2126</f>
        <v>6</v>
      </c>
      <c r="D2128" s="7">
        <f>data!D2126</f>
        <v>11</v>
      </c>
      <c r="E2128" s="7">
        <f>data!E2126</f>
        <v>14</v>
      </c>
      <c r="F2128" s="7">
        <f>data!F2126</f>
        <v>23</v>
      </c>
      <c r="G2128" s="7">
        <f>data!G2126</f>
        <v>26</v>
      </c>
      <c r="H2128" s="8">
        <f>data!H2126</f>
        <v>30</v>
      </c>
      <c r="I2128" s="9">
        <f>data!I2126</f>
        <v>2</v>
      </c>
      <c r="J2128" s="175"/>
      <c r="K2128" s="143"/>
      <c r="L2128" s="143"/>
      <c r="M2128" s="143"/>
      <c r="N2128" s="176"/>
      <c r="O2128" s="175"/>
      <c r="P2128" s="143"/>
      <c r="Q2128" s="143"/>
      <c r="R2128" s="143"/>
      <c r="S2128" s="176"/>
      <c r="T2128" s="175"/>
      <c r="U2128" s="143"/>
      <c r="V2128" s="143"/>
      <c r="W2128" s="143"/>
      <c r="X2128" s="176"/>
      <c r="Y2128" s="175"/>
      <c r="Z2128" s="143"/>
      <c r="AA2128" s="143"/>
      <c r="AB2128" s="143"/>
      <c r="AC2128" s="176"/>
      <c r="AD2128" s="175"/>
      <c r="AE2128" s="143"/>
      <c r="AF2128" s="143"/>
      <c r="AG2128" s="143"/>
      <c r="AH2128" s="176"/>
      <c r="AI2128" s="175"/>
      <c r="AJ2128" s="143"/>
      <c r="AK2128" s="143"/>
      <c r="AL2128" s="143"/>
      <c r="AM2128" s="176"/>
      <c r="AN2128" s="179"/>
      <c r="AO2128" s="180"/>
      <c r="AP2128" s="180"/>
      <c r="AQ2128" s="180"/>
      <c r="AR2128" s="180"/>
      <c r="AS2128" s="180"/>
      <c r="AT2128" s="180"/>
      <c r="AU2128" s="180"/>
      <c r="AV2128" s="180"/>
      <c r="AW2128" s="180"/>
      <c r="AX2128" s="180"/>
      <c r="AY2128" s="180"/>
      <c r="AZ2128" s="180"/>
      <c r="BA2128" s="180"/>
      <c r="BB2128" s="180"/>
      <c r="BC2128" s="180"/>
      <c r="BD2128" s="180"/>
      <c r="BE2128" s="180"/>
      <c r="BF2128" s="180"/>
      <c r="BG2128" s="180"/>
      <c r="BH2128" s="180"/>
      <c r="BI2128" s="180"/>
      <c r="BJ2128" s="180"/>
      <c r="BK2128" s="180"/>
      <c r="BL2128" s="180"/>
      <c r="BM2128" s="180"/>
      <c r="BN2128" s="180"/>
      <c r="BO2128" s="180"/>
      <c r="BP2128" s="180"/>
      <c r="BQ2128" s="180"/>
      <c r="BR2128" s="180"/>
      <c r="BS2128" s="180"/>
      <c r="BT2128" s="180"/>
      <c r="BU2128" s="180"/>
      <c r="BV2128" s="180"/>
    </row>
    <row r="2129" spans="1:74" x14ac:dyDescent="0.15">
      <c r="A2129" s="5">
        <v>2125</v>
      </c>
      <c r="B2129" s="5">
        <f>data!A2127</f>
        <v>2017073</v>
      </c>
      <c r="C2129" s="6">
        <f>data!C2127</f>
        <v>3</v>
      </c>
      <c r="D2129" s="7">
        <f>data!D2127</f>
        <v>6</v>
      </c>
      <c r="E2129" s="7">
        <f>data!E2127</f>
        <v>16</v>
      </c>
      <c r="F2129" s="7">
        <f>data!F2127</f>
        <v>23</v>
      </c>
      <c r="G2129" s="7">
        <f>data!G2127</f>
        <v>26</v>
      </c>
      <c r="H2129" s="8">
        <f>data!H2127</f>
        <v>30</v>
      </c>
      <c r="I2129" s="9">
        <f>data!I2127</f>
        <v>14</v>
      </c>
      <c r="J2129" s="175"/>
      <c r="K2129" s="143"/>
      <c r="L2129" s="143"/>
      <c r="M2129" s="143"/>
      <c r="N2129" s="176"/>
      <c r="O2129" s="175"/>
      <c r="P2129" s="143"/>
      <c r="Q2129" s="143"/>
      <c r="R2129" s="143"/>
      <c r="S2129" s="176"/>
      <c r="T2129" s="175"/>
      <c r="U2129" s="143"/>
      <c r="V2129" s="143"/>
      <c r="W2129" s="143"/>
      <c r="X2129" s="176"/>
      <c r="Y2129" s="175"/>
      <c r="Z2129" s="143"/>
      <c r="AA2129" s="143"/>
      <c r="AB2129" s="143"/>
      <c r="AC2129" s="176"/>
      <c r="AD2129" s="175"/>
      <c r="AE2129" s="143"/>
      <c r="AF2129" s="143"/>
      <c r="AG2129" s="143"/>
      <c r="AH2129" s="176"/>
      <c r="AI2129" s="175"/>
      <c r="AJ2129" s="143"/>
      <c r="AK2129" s="143"/>
      <c r="AL2129" s="143"/>
      <c r="AM2129" s="176"/>
      <c r="AN2129" s="179"/>
      <c r="AO2129" s="180"/>
      <c r="AP2129" s="180"/>
      <c r="AQ2129" s="180"/>
      <c r="AR2129" s="180"/>
      <c r="AS2129" s="180"/>
      <c r="AT2129" s="180"/>
      <c r="AU2129" s="180"/>
      <c r="AV2129" s="180"/>
      <c r="AW2129" s="180"/>
      <c r="AX2129" s="180"/>
      <c r="AY2129" s="180"/>
      <c r="AZ2129" s="180"/>
      <c r="BA2129" s="180"/>
      <c r="BB2129" s="180"/>
      <c r="BC2129" s="180"/>
      <c r="BD2129" s="180"/>
      <c r="BE2129" s="180"/>
      <c r="BF2129" s="180"/>
      <c r="BG2129" s="180"/>
      <c r="BH2129" s="180"/>
      <c r="BI2129" s="180"/>
      <c r="BJ2129" s="180"/>
      <c r="BK2129" s="180"/>
      <c r="BL2129" s="180"/>
      <c r="BM2129" s="180"/>
      <c r="BN2129" s="180"/>
      <c r="BO2129" s="180"/>
      <c r="BP2129" s="180"/>
      <c r="BQ2129" s="180"/>
      <c r="BR2129" s="180"/>
      <c r="BS2129" s="180"/>
      <c r="BT2129" s="180"/>
      <c r="BU2129" s="180"/>
      <c r="BV2129" s="180"/>
    </row>
    <row r="2130" spans="1:74" x14ac:dyDescent="0.15">
      <c r="A2130" s="5">
        <v>2126</v>
      </c>
      <c r="B2130" s="5">
        <f>data!A2128</f>
        <v>2017074</v>
      </c>
      <c r="C2130" s="6">
        <f>data!C2128</f>
        <v>2</v>
      </c>
      <c r="D2130" s="7">
        <f>data!D2128</f>
        <v>6</v>
      </c>
      <c r="E2130" s="7">
        <f>data!E2128</f>
        <v>16</v>
      </c>
      <c r="F2130" s="7">
        <f>data!F2128</f>
        <v>23</v>
      </c>
      <c r="G2130" s="7">
        <f>data!G2128</f>
        <v>30</v>
      </c>
      <c r="H2130" s="8">
        <f>data!H2128</f>
        <v>31</v>
      </c>
      <c r="I2130" s="9">
        <f>data!I2128</f>
        <v>2</v>
      </c>
      <c r="J2130" s="175"/>
      <c r="K2130" s="143"/>
      <c r="L2130" s="143"/>
      <c r="M2130" s="143"/>
      <c r="N2130" s="176"/>
      <c r="O2130" s="175"/>
      <c r="P2130" s="143"/>
      <c r="Q2130" s="143"/>
      <c r="R2130" s="143"/>
      <c r="S2130" s="176"/>
      <c r="T2130" s="175"/>
      <c r="U2130" s="143"/>
      <c r="V2130" s="143"/>
      <c r="W2130" s="143"/>
      <c r="X2130" s="176"/>
      <c r="Y2130" s="175"/>
      <c r="Z2130" s="143"/>
      <c r="AA2130" s="143"/>
      <c r="AB2130" s="143"/>
      <c r="AC2130" s="176"/>
      <c r="AD2130" s="175"/>
      <c r="AE2130" s="143"/>
      <c r="AF2130" s="143"/>
      <c r="AG2130" s="143"/>
      <c r="AH2130" s="176"/>
      <c r="AI2130" s="175"/>
      <c r="AJ2130" s="143"/>
      <c r="AK2130" s="143"/>
      <c r="AL2130" s="143"/>
      <c r="AM2130" s="176"/>
      <c r="AN2130" s="179"/>
      <c r="AO2130" s="180"/>
      <c r="AP2130" s="180"/>
      <c r="AQ2130" s="180"/>
      <c r="AR2130" s="180"/>
      <c r="AS2130" s="180"/>
      <c r="AT2130" s="180"/>
      <c r="AU2130" s="180"/>
      <c r="AV2130" s="180"/>
      <c r="AW2130" s="180"/>
      <c r="AX2130" s="180"/>
      <c r="AY2130" s="180"/>
      <c r="AZ2130" s="180"/>
      <c r="BA2130" s="180"/>
      <c r="BB2130" s="180"/>
      <c r="BC2130" s="180"/>
      <c r="BD2130" s="180"/>
      <c r="BE2130" s="180"/>
      <c r="BF2130" s="180"/>
      <c r="BG2130" s="180"/>
      <c r="BH2130" s="180"/>
      <c r="BI2130" s="180"/>
      <c r="BJ2130" s="180"/>
      <c r="BK2130" s="180"/>
      <c r="BL2130" s="180"/>
      <c r="BM2130" s="180"/>
      <c r="BN2130" s="180"/>
      <c r="BO2130" s="180"/>
      <c r="BP2130" s="180"/>
      <c r="BQ2130" s="180"/>
      <c r="BR2130" s="180"/>
      <c r="BS2130" s="180"/>
      <c r="BT2130" s="180"/>
      <c r="BU2130" s="180"/>
      <c r="BV2130" s="180"/>
    </row>
    <row r="2131" spans="1:74" x14ac:dyDescent="0.15">
      <c r="A2131" s="5">
        <v>2127</v>
      </c>
      <c r="B2131" s="5">
        <f>data!A2129</f>
        <v>2017075</v>
      </c>
      <c r="C2131" s="6">
        <f>data!C2129</f>
        <v>1</v>
      </c>
      <c r="D2131" s="7">
        <f>data!D2129</f>
        <v>3</v>
      </c>
      <c r="E2131" s="7">
        <f>data!E2129</f>
        <v>6</v>
      </c>
      <c r="F2131" s="7">
        <f>data!F2129</f>
        <v>19</v>
      </c>
      <c r="G2131" s="7">
        <f>data!G2129</f>
        <v>21</v>
      </c>
      <c r="H2131" s="8">
        <f>data!H2129</f>
        <v>29</v>
      </c>
      <c r="I2131" s="9">
        <f>data!I2129</f>
        <v>7</v>
      </c>
      <c r="J2131" s="175"/>
      <c r="K2131" s="143"/>
      <c r="L2131" s="143"/>
      <c r="M2131" s="143"/>
      <c r="N2131" s="176"/>
      <c r="O2131" s="175"/>
      <c r="P2131" s="143"/>
      <c r="Q2131" s="143"/>
      <c r="R2131" s="143"/>
      <c r="S2131" s="176"/>
      <c r="T2131" s="175"/>
      <c r="U2131" s="143"/>
      <c r="V2131" s="143"/>
      <c r="W2131" s="143"/>
      <c r="X2131" s="176"/>
      <c r="Y2131" s="175"/>
      <c r="Z2131" s="143"/>
      <c r="AA2131" s="143"/>
      <c r="AB2131" s="143"/>
      <c r="AC2131" s="176"/>
      <c r="AD2131" s="175"/>
      <c r="AE2131" s="143"/>
      <c r="AF2131" s="143"/>
      <c r="AG2131" s="143"/>
      <c r="AH2131" s="176"/>
      <c r="AI2131" s="175"/>
      <c r="AJ2131" s="143"/>
      <c r="AK2131" s="143"/>
      <c r="AL2131" s="143"/>
      <c r="AM2131" s="176"/>
      <c r="AN2131" s="179"/>
      <c r="AO2131" s="180"/>
      <c r="AP2131" s="180"/>
      <c r="AQ2131" s="180"/>
      <c r="AR2131" s="180"/>
      <c r="AS2131" s="180"/>
      <c r="AT2131" s="180"/>
      <c r="AU2131" s="180"/>
      <c r="AV2131" s="180"/>
      <c r="AW2131" s="180"/>
      <c r="AX2131" s="180"/>
      <c r="AY2131" s="180"/>
      <c r="AZ2131" s="180"/>
      <c r="BA2131" s="180"/>
      <c r="BB2131" s="180"/>
      <c r="BC2131" s="180"/>
      <c r="BD2131" s="180"/>
      <c r="BE2131" s="180"/>
      <c r="BF2131" s="180"/>
      <c r="BG2131" s="180"/>
      <c r="BH2131" s="180"/>
      <c r="BI2131" s="180"/>
      <c r="BJ2131" s="180"/>
      <c r="BK2131" s="180"/>
      <c r="BL2131" s="180"/>
      <c r="BM2131" s="180"/>
      <c r="BN2131" s="180"/>
      <c r="BO2131" s="180"/>
      <c r="BP2131" s="180"/>
      <c r="BQ2131" s="180"/>
      <c r="BR2131" s="180"/>
      <c r="BS2131" s="180"/>
      <c r="BT2131" s="180"/>
      <c r="BU2131" s="180"/>
      <c r="BV2131" s="180"/>
    </row>
    <row r="2132" spans="1:74" x14ac:dyDescent="0.15">
      <c r="A2132" s="5">
        <v>2128</v>
      </c>
      <c r="B2132" s="5">
        <f>data!A2130</f>
        <v>2017076</v>
      </c>
      <c r="C2132" s="6">
        <f>data!C2130</f>
        <v>1</v>
      </c>
      <c r="D2132" s="7">
        <f>data!D2130</f>
        <v>4</v>
      </c>
      <c r="E2132" s="7">
        <f>data!E2130</f>
        <v>8</v>
      </c>
      <c r="F2132" s="7">
        <f>data!F2130</f>
        <v>9</v>
      </c>
      <c r="G2132" s="7">
        <f>data!G2130</f>
        <v>14</v>
      </c>
      <c r="H2132" s="8">
        <f>data!H2130</f>
        <v>15</v>
      </c>
      <c r="I2132" s="9">
        <f>data!I2130</f>
        <v>13</v>
      </c>
      <c r="J2132" s="175"/>
      <c r="K2132" s="143"/>
      <c r="L2132" s="143"/>
      <c r="M2132" s="143"/>
      <c r="N2132" s="176"/>
      <c r="O2132" s="175"/>
      <c r="P2132" s="143"/>
      <c r="Q2132" s="143"/>
      <c r="R2132" s="143"/>
      <c r="S2132" s="176"/>
      <c r="T2132" s="175"/>
      <c r="U2132" s="143"/>
      <c r="V2132" s="143"/>
      <c r="W2132" s="143"/>
      <c r="X2132" s="176"/>
      <c r="Y2132" s="175"/>
      <c r="Z2132" s="143"/>
      <c r="AA2132" s="143"/>
      <c r="AB2132" s="143"/>
      <c r="AC2132" s="176"/>
      <c r="AD2132" s="175"/>
      <c r="AE2132" s="143"/>
      <c r="AF2132" s="143"/>
      <c r="AG2132" s="143"/>
      <c r="AH2132" s="176"/>
      <c r="AI2132" s="175"/>
      <c r="AJ2132" s="143"/>
      <c r="AK2132" s="143"/>
      <c r="AL2132" s="143"/>
      <c r="AM2132" s="176"/>
      <c r="AN2132" s="179"/>
      <c r="AO2132" s="180"/>
      <c r="AP2132" s="180"/>
      <c r="AQ2132" s="180"/>
      <c r="AR2132" s="180"/>
      <c r="AS2132" s="180"/>
      <c r="AT2132" s="180"/>
      <c r="AU2132" s="180"/>
      <c r="AV2132" s="180"/>
      <c r="AW2132" s="180"/>
      <c r="AX2132" s="180"/>
      <c r="AY2132" s="180"/>
      <c r="AZ2132" s="180"/>
      <c r="BA2132" s="180"/>
      <c r="BB2132" s="180"/>
      <c r="BC2132" s="180"/>
      <c r="BD2132" s="180"/>
      <c r="BE2132" s="180"/>
      <c r="BF2132" s="180"/>
      <c r="BG2132" s="180"/>
      <c r="BH2132" s="180"/>
      <c r="BI2132" s="180"/>
      <c r="BJ2132" s="180"/>
      <c r="BK2132" s="180"/>
      <c r="BL2132" s="180"/>
      <c r="BM2132" s="180"/>
      <c r="BN2132" s="180"/>
      <c r="BO2132" s="180"/>
      <c r="BP2132" s="180"/>
      <c r="BQ2132" s="180"/>
      <c r="BR2132" s="180"/>
      <c r="BS2132" s="180"/>
      <c r="BT2132" s="180"/>
      <c r="BU2132" s="180"/>
      <c r="BV2132" s="180"/>
    </row>
    <row r="2133" spans="1:74" x14ac:dyDescent="0.15">
      <c r="A2133" s="5">
        <v>2129</v>
      </c>
      <c r="B2133" s="5">
        <f>data!A2131</f>
        <v>2017077</v>
      </c>
      <c r="C2133" s="6">
        <f>data!C2131</f>
        <v>1</v>
      </c>
      <c r="D2133" s="7">
        <f>data!D2131</f>
        <v>2</v>
      </c>
      <c r="E2133" s="7">
        <f>data!E2131</f>
        <v>4</v>
      </c>
      <c r="F2133" s="7">
        <f>data!F2131</f>
        <v>15</v>
      </c>
      <c r="G2133" s="7">
        <f>data!G2131</f>
        <v>17</v>
      </c>
      <c r="H2133" s="8">
        <f>data!H2131</f>
        <v>22</v>
      </c>
      <c r="I2133" s="9">
        <f>data!I2131</f>
        <v>14</v>
      </c>
      <c r="J2133" s="175"/>
      <c r="K2133" s="143"/>
      <c r="L2133" s="143"/>
      <c r="M2133" s="143"/>
      <c r="N2133" s="176"/>
      <c r="O2133" s="175"/>
      <c r="P2133" s="143"/>
      <c r="Q2133" s="143"/>
      <c r="R2133" s="143"/>
      <c r="S2133" s="176"/>
      <c r="T2133" s="175"/>
      <c r="U2133" s="143"/>
      <c r="V2133" s="143"/>
      <c r="W2133" s="143"/>
      <c r="X2133" s="176"/>
      <c r="Y2133" s="175"/>
      <c r="Z2133" s="143"/>
      <c r="AA2133" s="143"/>
      <c r="AB2133" s="143"/>
      <c r="AC2133" s="176"/>
      <c r="AD2133" s="175"/>
      <c r="AE2133" s="143"/>
      <c r="AF2133" s="143"/>
      <c r="AG2133" s="143"/>
      <c r="AH2133" s="176"/>
      <c r="AI2133" s="175"/>
      <c r="AJ2133" s="143"/>
      <c r="AK2133" s="143"/>
      <c r="AL2133" s="143"/>
      <c r="AM2133" s="176"/>
      <c r="AN2133" s="179"/>
      <c r="AO2133" s="180"/>
      <c r="AP2133" s="180"/>
      <c r="AQ2133" s="180"/>
      <c r="AR2133" s="180"/>
      <c r="AS2133" s="180"/>
      <c r="AT2133" s="180"/>
      <c r="AU2133" s="180"/>
      <c r="AV2133" s="180"/>
      <c r="AW2133" s="180"/>
      <c r="AX2133" s="180"/>
      <c r="AY2133" s="180"/>
      <c r="AZ2133" s="180"/>
      <c r="BA2133" s="180"/>
      <c r="BB2133" s="180"/>
      <c r="BC2133" s="180"/>
      <c r="BD2133" s="180"/>
      <c r="BE2133" s="180"/>
      <c r="BF2133" s="180"/>
      <c r="BG2133" s="180"/>
      <c r="BH2133" s="180"/>
      <c r="BI2133" s="180"/>
      <c r="BJ2133" s="180"/>
      <c r="BK2133" s="180"/>
      <c r="BL2133" s="180"/>
      <c r="BM2133" s="180"/>
      <c r="BN2133" s="180"/>
      <c r="BO2133" s="180"/>
      <c r="BP2133" s="180"/>
      <c r="BQ2133" s="180"/>
      <c r="BR2133" s="180"/>
      <c r="BS2133" s="180"/>
      <c r="BT2133" s="180"/>
      <c r="BU2133" s="180"/>
      <c r="BV2133" s="180"/>
    </row>
    <row r="2134" spans="1:74" x14ac:dyDescent="0.15">
      <c r="A2134" s="5">
        <v>2130</v>
      </c>
      <c r="B2134" s="5">
        <f>data!A2132</f>
        <v>2017078</v>
      </c>
      <c r="C2134" s="6">
        <f>data!C2132</f>
        <v>5</v>
      </c>
      <c r="D2134" s="7">
        <f>data!D2132</f>
        <v>7</v>
      </c>
      <c r="E2134" s="7">
        <f>data!E2132</f>
        <v>18</v>
      </c>
      <c r="F2134" s="7">
        <f>data!F2132</f>
        <v>19</v>
      </c>
      <c r="G2134" s="7">
        <f>data!G2132</f>
        <v>22</v>
      </c>
      <c r="H2134" s="8">
        <f>data!H2132</f>
        <v>24</v>
      </c>
      <c r="I2134" s="9">
        <f>data!I2132</f>
        <v>16</v>
      </c>
      <c r="J2134" s="175"/>
      <c r="K2134" s="143"/>
      <c r="L2134" s="143"/>
      <c r="M2134" s="143"/>
      <c r="N2134" s="176"/>
      <c r="O2134" s="175"/>
      <c r="P2134" s="143"/>
      <c r="Q2134" s="143"/>
      <c r="R2134" s="143"/>
      <c r="S2134" s="176"/>
      <c r="T2134" s="175"/>
      <c r="U2134" s="143"/>
      <c r="V2134" s="143"/>
      <c r="W2134" s="143"/>
      <c r="X2134" s="176"/>
      <c r="Y2134" s="175"/>
      <c r="Z2134" s="143"/>
      <c r="AA2134" s="143"/>
      <c r="AB2134" s="143"/>
      <c r="AC2134" s="176"/>
      <c r="AD2134" s="175"/>
      <c r="AE2134" s="143"/>
      <c r="AF2134" s="143"/>
      <c r="AG2134" s="143"/>
      <c r="AH2134" s="176"/>
      <c r="AI2134" s="175"/>
      <c r="AJ2134" s="143"/>
      <c r="AK2134" s="143"/>
      <c r="AL2134" s="143"/>
      <c r="AM2134" s="176"/>
      <c r="AN2134" s="179"/>
      <c r="AO2134" s="180"/>
      <c r="AP2134" s="180"/>
      <c r="AQ2134" s="180"/>
      <c r="AR2134" s="180"/>
      <c r="AS2134" s="180"/>
      <c r="AT2134" s="180"/>
      <c r="AU2134" s="180"/>
      <c r="AV2134" s="180"/>
      <c r="AW2134" s="180"/>
      <c r="AX2134" s="180"/>
      <c r="AY2134" s="180"/>
      <c r="AZ2134" s="180"/>
      <c r="BA2134" s="180"/>
      <c r="BB2134" s="180"/>
      <c r="BC2134" s="180"/>
      <c r="BD2134" s="180"/>
      <c r="BE2134" s="180"/>
      <c r="BF2134" s="180"/>
      <c r="BG2134" s="180"/>
      <c r="BH2134" s="180"/>
      <c r="BI2134" s="180"/>
      <c r="BJ2134" s="180"/>
      <c r="BK2134" s="180"/>
      <c r="BL2134" s="180"/>
      <c r="BM2134" s="180"/>
      <c r="BN2134" s="180"/>
      <c r="BO2134" s="180"/>
      <c r="BP2134" s="180"/>
      <c r="BQ2134" s="180"/>
      <c r="BR2134" s="180"/>
      <c r="BS2134" s="180"/>
      <c r="BT2134" s="180"/>
      <c r="BU2134" s="180"/>
      <c r="BV2134" s="180"/>
    </row>
    <row r="2135" spans="1:74" x14ac:dyDescent="0.15">
      <c r="A2135" s="5">
        <v>2131</v>
      </c>
      <c r="B2135" s="5">
        <f>data!A2133</f>
        <v>2017079</v>
      </c>
      <c r="C2135" s="6">
        <f>data!C2133</f>
        <v>3</v>
      </c>
      <c r="D2135" s="7">
        <f>data!D2133</f>
        <v>7</v>
      </c>
      <c r="E2135" s="7">
        <f>data!E2133</f>
        <v>14</v>
      </c>
      <c r="F2135" s="7">
        <f>data!F2133</f>
        <v>23</v>
      </c>
      <c r="G2135" s="7">
        <f>data!G2133</f>
        <v>25</v>
      </c>
      <c r="H2135" s="8">
        <f>data!H2133</f>
        <v>27</v>
      </c>
      <c r="I2135" s="9">
        <f>data!I2133</f>
        <v>8</v>
      </c>
      <c r="J2135" s="175"/>
      <c r="K2135" s="143"/>
      <c r="L2135" s="143"/>
      <c r="M2135" s="143"/>
      <c r="N2135" s="176"/>
      <c r="O2135" s="175"/>
      <c r="P2135" s="143"/>
      <c r="Q2135" s="143"/>
      <c r="R2135" s="143"/>
      <c r="S2135" s="176"/>
      <c r="T2135" s="175"/>
      <c r="U2135" s="143"/>
      <c r="V2135" s="143"/>
      <c r="W2135" s="143"/>
      <c r="X2135" s="176"/>
      <c r="Y2135" s="175"/>
      <c r="Z2135" s="143"/>
      <c r="AA2135" s="143"/>
      <c r="AB2135" s="143"/>
      <c r="AC2135" s="176"/>
      <c r="AD2135" s="175"/>
      <c r="AE2135" s="143"/>
      <c r="AF2135" s="143"/>
      <c r="AG2135" s="143"/>
      <c r="AH2135" s="176"/>
      <c r="AI2135" s="175"/>
      <c r="AJ2135" s="143"/>
      <c r="AK2135" s="143"/>
      <c r="AL2135" s="143"/>
      <c r="AM2135" s="176"/>
      <c r="AN2135" s="179"/>
      <c r="AO2135" s="180"/>
      <c r="AP2135" s="180"/>
      <c r="AQ2135" s="180"/>
      <c r="AR2135" s="180"/>
      <c r="AS2135" s="180"/>
      <c r="AT2135" s="180"/>
      <c r="AU2135" s="180"/>
      <c r="AV2135" s="180"/>
      <c r="AW2135" s="180"/>
      <c r="AX2135" s="180"/>
      <c r="AY2135" s="180"/>
      <c r="AZ2135" s="180"/>
      <c r="BA2135" s="180"/>
      <c r="BB2135" s="180"/>
      <c r="BC2135" s="180"/>
      <c r="BD2135" s="180"/>
      <c r="BE2135" s="180"/>
      <c r="BF2135" s="180"/>
      <c r="BG2135" s="180"/>
      <c r="BH2135" s="180"/>
      <c r="BI2135" s="180"/>
      <c r="BJ2135" s="180"/>
      <c r="BK2135" s="180"/>
      <c r="BL2135" s="180"/>
      <c r="BM2135" s="180"/>
      <c r="BN2135" s="180"/>
      <c r="BO2135" s="180"/>
      <c r="BP2135" s="180"/>
      <c r="BQ2135" s="180"/>
      <c r="BR2135" s="180"/>
      <c r="BS2135" s="180"/>
      <c r="BT2135" s="180"/>
      <c r="BU2135" s="180"/>
      <c r="BV2135" s="180"/>
    </row>
    <row r="2136" spans="1:74" x14ac:dyDescent="0.15">
      <c r="A2136" s="5">
        <v>2132</v>
      </c>
      <c r="B2136" s="5">
        <f>data!A2134</f>
        <v>2017080</v>
      </c>
      <c r="C2136" s="6">
        <f>data!C2134</f>
        <v>1</v>
      </c>
      <c r="D2136" s="7">
        <f>data!D2134</f>
        <v>12</v>
      </c>
      <c r="E2136" s="7">
        <f>data!E2134</f>
        <v>16</v>
      </c>
      <c r="F2136" s="7">
        <f>data!F2134</f>
        <v>20</v>
      </c>
      <c r="G2136" s="7">
        <f>data!G2134</f>
        <v>22</v>
      </c>
      <c r="H2136" s="8">
        <f>data!H2134</f>
        <v>24</v>
      </c>
      <c r="I2136" s="9">
        <f>data!I2134</f>
        <v>8</v>
      </c>
      <c r="J2136" s="175"/>
      <c r="K2136" s="143"/>
      <c r="L2136" s="143"/>
      <c r="M2136" s="143"/>
      <c r="N2136" s="176"/>
      <c r="O2136" s="175"/>
      <c r="P2136" s="143"/>
      <c r="Q2136" s="143"/>
      <c r="R2136" s="143"/>
      <c r="S2136" s="176"/>
      <c r="T2136" s="175"/>
      <c r="U2136" s="143"/>
      <c r="V2136" s="143"/>
      <c r="W2136" s="143"/>
      <c r="X2136" s="176"/>
      <c r="Y2136" s="175"/>
      <c r="Z2136" s="143"/>
      <c r="AA2136" s="143"/>
      <c r="AB2136" s="143"/>
      <c r="AC2136" s="176"/>
      <c r="AD2136" s="175"/>
      <c r="AE2136" s="143"/>
      <c r="AF2136" s="143"/>
      <c r="AG2136" s="143"/>
      <c r="AH2136" s="176"/>
      <c r="AI2136" s="175"/>
      <c r="AJ2136" s="143"/>
      <c r="AK2136" s="143"/>
      <c r="AL2136" s="143"/>
      <c r="AM2136" s="176"/>
      <c r="AN2136" s="179"/>
      <c r="AO2136" s="180"/>
      <c r="AP2136" s="180"/>
      <c r="AQ2136" s="180"/>
      <c r="AR2136" s="180"/>
      <c r="AS2136" s="180"/>
      <c r="AT2136" s="180"/>
      <c r="AU2136" s="180"/>
      <c r="AV2136" s="180"/>
      <c r="AW2136" s="180"/>
      <c r="AX2136" s="180"/>
      <c r="AY2136" s="180"/>
      <c r="AZ2136" s="180"/>
      <c r="BA2136" s="180"/>
      <c r="BB2136" s="180"/>
      <c r="BC2136" s="180"/>
      <c r="BD2136" s="180"/>
      <c r="BE2136" s="180"/>
      <c r="BF2136" s="180"/>
      <c r="BG2136" s="180"/>
      <c r="BH2136" s="180"/>
      <c r="BI2136" s="180"/>
      <c r="BJ2136" s="180"/>
      <c r="BK2136" s="180"/>
      <c r="BL2136" s="180"/>
      <c r="BM2136" s="180"/>
      <c r="BN2136" s="180"/>
      <c r="BO2136" s="180"/>
      <c r="BP2136" s="180"/>
      <c r="BQ2136" s="180"/>
      <c r="BR2136" s="180"/>
      <c r="BS2136" s="180"/>
      <c r="BT2136" s="180"/>
      <c r="BU2136" s="180"/>
      <c r="BV2136" s="180"/>
    </row>
    <row r="2137" spans="1:74" x14ac:dyDescent="0.15">
      <c r="A2137" s="5">
        <v>2133</v>
      </c>
      <c r="B2137" s="5">
        <f>data!A2135</f>
        <v>2017081</v>
      </c>
      <c r="C2137" s="6">
        <f>data!C2135</f>
        <v>3</v>
      </c>
      <c r="D2137" s="7">
        <f>data!D2135</f>
        <v>5</v>
      </c>
      <c r="E2137" s="7">
        <f>data!E2135</f>
        <v>14</v>
      </c>
      <c r="F2137" s="7">
        <f>data!F2135</f>
        <v>25</v>
      </c>
      <c r="G2137" s="7">
        <f>data!G2135</f>
        <v>26</v>
      </c>
      <c r="H2137" s="8">
        <f>data!H2135</f>
        <v>30</v>
      </c>
      <c r="I2137" s="9">
        <f>data!I2135</f>
        <v>5</v>
      </c>
      <c r="J2137" s="175"/>
      <c r="K2137" s="143"/>
      <c r="L2137" s="143"/>
      <c r="M2137" s="143"/>
      <c r="N2137" s="176"/>
      <c r="O2137" s="175"/>
      <c r="P2137" s="143"/>
      <c r="Q2137" s="143"/>
      <c r="R2137" s="143"/>
      <c r="S2137" s="176"/>
      <c r="T2137" s="175"/>
      <c r="U2137" s="143"/>
      <c r="V2137" s="143"/>
      <c r="W2137" s="143"/>
      <c r="X2137" s="176"/>
      <c r="Y2137" s="175"/>
      <c r="Z2137" s="143"/>
      <c r="AA2137" s="143"/>
      <c r="AB2137" s="143"/>
      <c r="AC2137" s="176"/>
      <c r="AD2137" s="175"/>
      <c r="AE2137" s="143"/>
      <c r="AF2137" s="143"/>
      <c r="AG2137" s="143"/>
      <c r="AH2137" s="176"/>
      <c r="AI2137" s="175"/>
      <c r="AJ2137" s="143"/>
      <c r="AK2137" s="143"/>
      <c r="AL2137" s="143"/>
      <c r="AM2137" s="176"/>
      <c r="AN2137" s="179"/>
      <c r="AO2137" s="180"/>
      <c r="AP2137" s="180"/>
      <c r="AQ2137" s="180"/>
      <c r="AR2137" s="180"/>
      <c r="AS2137" s="180"/>
      <c r="AT2137" s="180"/>
      <c r="AU2137" s="180"/>
      <c r="AV2137" s="180"/>
      <c r="AW2137" s="180"/>
      <c r="AX2137" s="180"/>
      <c r="AY2137" s="180"/>
      <c r="AZ2137" s="180"/>
      <c r="BA2137" s="180"/>
      <c r="BB2137" s="180"/>
      <c r="BC2137" s="180"/>
      <c r="BD2137" s="180"/>
      <c r="BE2137" s="180"/>
      <c r="BF2137" s="180"/>
      <c r="BG2137" s="180"/>
      <c r="BH2137" s="180"/>
      <c r="BI2137" s="180"/>
      <c r="BJ2137" s="180"/>
      <c r="BK2137" s="180"/>
      <c r="BL2137" s="180"/>
      <c r="BM2137" s="180"/>
      <c r="BN2137" s="180"/>
      <c r="BO2137" s="180"/>
      <c r="BP2137" s="180"/>
      <c r="BQ2137" s="180"/>
      <c r="BR2137" s="180"/>
      <c r="BS2137" s="180"/>
      <c r="BT2137" s="180"/>
      <c r="BU2137" s="180"/>
      <c r="BV2137" s="180"/>
    </row>
    <row r="2138" spans="1:74" x14ac:dyDescent="0.15">
      <c r="A2138" s="5">
        <v>2134</v>
      </c>
      <c r="B2138" s="5">
        <f>data!A2136</f>
        <v>2017082</v>
      </c>
      <c r="C2138" s="6">
        <f>data!C2136</f>
        <v>14</v>
      </c>
      <c r="D2138" s="7">
        <f>data!D2136</f>
        <v>18</v>
      </c>
      <c r="E2138" s="7">
        <f>data!E2136</f>
        <v>21</v>
      </c>
      <c r="F2138" s="7">
        <f>data!F2136</f>
        <v>25</v>
      </c>
      <c r="G2138" s="7">
        <f>data!G2136</f>
        <v>28</v>
      </c>
      <c r="H2138" s="8">
        <f>data!H2136</f>
        <v>29</v>
      </c>
      <c r="I2138" s="9">
        <f>data!I2136</f>
        <v>10</v>
      </c>
      <c r="J2138" s="175"/>
      <c r="K2138" s="143"/>
      <c r="L2138" s="143"/>
      <c r="M2138" s="143"/>
      <c r="N2138" s="176"/>
      <c r="O2138" s="175"/>
      <c r="P2138" s="143"/>
      <c r="Q2138" s="143"/>
      <c r="R2138" s="143"/>
      <c r="S2138" s="176"/>
      <c r="T2138" s="175"/>
      <c r="U2138" s="143"/>
      <c r="V2138" s="143"/>
      <c r="W2138" s="143"/>
      <c r="X2138" s="176"/>
      <c r="Y2138" s="175"/>
      <c r="Z2138" s="143"/>
      <c r="AA2138" s="143"/>
      <c r="AB2138" s="143"/>
      <c r="AC2138" s="176"/>
      <c r="AD2138" s="175"/>
      <c r="AE2138" s="143"/>
      <c r="AF2138" s="143"/>
      <c r="AG2138" s="143"/>
      <c r="AH2138" s="176"/>
      <c r="AI2138" s="175"/>
      <c r="AJ2138" s="143"/>
      <c r="AK2138" s="143"/>
      <c r="AL2138" s="143"/>
      <c r="AM2138" s="176"/>
      <c r="AN2138" s="179"/>
      <c r="AO2138" s="180"/>
      <c r="AP2138" s="180"/>
      <c r="AQ2138" s="180"/>
      <c r="AR2138" s="180"/>
      <c r="AS2138" s="180"/>
      <c r="AT2138" s="180"/>
      <c r="AU2138" s="180"/>
      <c r="AV2138" s="180"/>
      <c r="AW2138" s="180"/>
      <c r="AX2138" s="180"/>
      <c r="AY2138" s="180"/>
      <c r="AZ2138" s="180"/>
      <c r="BA2138" s="180"/>
      <c r="BB2138" s="180"/>
      <c r="BC2138" s="180"/>
      <c r="BD2138" s="180"/>
      <c r="BE2138" s="180"/>
      <c r="BF2138" s="180"/>
      <c r="BG2138" s="180"/>
      <c r="BH2138" s="180"/>
      <c r="BI2138" s="180"/>
      <c r="BJ2138" s="180"/>
      <c r="BK2138" s="180"/>
      <c r="BL2138" s="180"/>
      <c r="BM2138" s="180"/>
      <c r="BN2138" s="180"/>
      <c r="BO2138" s="180"/>
      <c r="BP2138" s="180"/>
      <c r="BQ2138" s="180"/>
      <c r="BR2138" s="180"/>
      <c r="BS2138" s="180"/>
      <c r="BT2138" s="180"/>
      <c r="BU2138" s="180"/>
      <c r="BV2138" s="180"/>
    </row>
    <row r="2139" spans="1:74" x14ac:dyDescent="0.15">
      <c r="A2139" s="5">
        <v>2135</v>
      </c>
      <c r="B2139" s="5">
        <f>data!A2137</f>
        <v>2017083</v>
      </c>
      <c r="C2139" s="6">
        <f>data!C2137</f>
        <v>3</v>
      </c>
      <c r="D2139" s="7">
        <f>data!D2137</f>
        <v>8</v>
      </c>
      <c r="E2139" s="7">
        <f>data!E2137</f>
        <v>14</v>
      </c>
      <c r="F2139" s="7">
        <f>data!F2137</f>
        <v>20</v>
      </c>
      <c r="G2139" s="7">
        <f>data!G2137</f>
        <v>24</v>
      </c>
      <c r="H2139" s="8">
        <f>data!H2137</f>
        <v>26</v>
      </c>
      <c r="I2139" s="9">
        <f>data!I2137</f>
        <v>12</v>
      </c>
      <c r="J2139" s="175"/>
      <c r="K2139" s="143"/>
      <c r="L2139" s="143"/>
      <c r="M2139" s="143"/>
      <c r="N2139" s="176"/>
      <c r="O2139" s="175"/>
      <c r="P2139" s="143"/>
      <c r="Q2139" s="143"/>
      <c r="R2139" s="143"/>
      <c r="S2139" s="176"/>
      <c r="T2139" s="175"/>
      <c r="U2139" s="143"/>
      <c r="V2139" s="143"/>
      <c r="W2139" s="143"/>
      <c r="X2139" s="176"/>
      <c r="Y2139" s="175"/>
      <c r="Z2139" s="143"/>
      <c r="AA2139" s="143"/>
      <c r="AB2139" s="143"/>
      <c r="AC2139" s="176"/>
      <c r="AD2139" s="175"/>
      <c r="AE2139" s="143"/>
      <c r="AF2139" s="143"/>
      <c r="AG2139" s="143"/>
      <c r="AH2139" s="176"/>
      <c r="AI2139" s="175"/>
      <c r="AJ2139" s="143"/>
      <c r="AK2139" s="143"/>
      <c r="AL2139" s="143"/>
      <c r="AM2139" s="176"/>
      <c r="AN2139" s="179"/>
      <c r="AO2139" s="180"/>
      <c r="AP2139" s="180"/>
      <c r="AQ2139" s="180"/>
      <c r="AR2139" s="180"/>
      <c r="AS2139" s="180"/>
      <c r="AT2139" s="180"/>
      <c r="AU2139" s="180"/>
      <c r="AV2139" s="180"/>
      <c r="AW2139" s="180"/>
      <c r="AX2139" s="180"/>
      <c r="AY2139" s="180"/>
      <c r="AZ2139" s="180"/>
      <c r="BA2139" s="180"/>
      <c r="BB2139" s="180"/>
      <c r="BC2139" s="180"/>
      <c r="BD2139" s="180"/>
      <c r="BE2139" s="180"/>
      <c r="BF2139" s="180"/>
      <c r="BG2139" s="180"/>
      <c r="BH2139" s="180"/>
      <c r="BI2139" s="180"/>
      <c r="BJ2139" s="180"/>
      <c r="BK2139" s="180"/>
      <c r="BL2139" s="180"/>
      <c r="BM2139" s="180"/>
      <c r="BN2139" s="180"/>
      <c r="BO2139" s="180"/>
      <c r="BP2139" s="180"/>
      <c r="BQ2139" s="180"/>
      <c r="BR2139" s="180"/>
      <c r="BS2139" s="180"/>
      <c r="BT2139" s="180"/>
      <c r="BU2139" s="180"/>
      <c r="BV2139" s="180"/>
    </row>
    <row r="2140" spans="1:74" x14ac:dyDescent="0.15">
      <c r="A2140" s="5">
        <v>2136</v>
      </c>
      <c r="B2140" s="5">
        <f>data!A2138</f>
        <v>2017084</v>
      </c>
      <c r="C2140" s="6">
        <f>data!C2138</f>
        <v>1</v>
      </c>
      <c r="D2140" s="7">
        <f>data!D2138</f>
        <v>5</v>
      </c>
      <c r="E2140" s="7">
        <f>data!E2138</f>
        <v>11</v>
      </c>
      <c r="F2140" s="7">
        <f>data!F2138</f>
        <v>20</v>
      </c>
      <c r="G2140" s="7">
        <f>data!G2138</f>
        <v>22</v>
      </c>
      <c r="H2140" s="8">
        <f>data!H2138</f>
        <v>24</v>
      </c>
      <c r="I2140" s="9">
        <f>data!I2138</f>
        <v>2</v>
      </c>
      <c r="J2140" s="175"/>
      <c r="K2140" s="143"/>
      <c r="L2140" s="143"/>
      <c r="M2140" s="143"/>
      <c r="N2140" s="176"/>
      <c r="O2140" s="175"/>
      <c r="P2140" s="143"/>
      <c r="Q2140" s="143"/>
      <c r="R2140" s="143"/>
      <c r="S2140" s="176"/>
      <c r="T2140" s="175"/>
      <c r="U2140" s="143"/>
      <c r="V2140" s="143"/>
      <c r="W2140" s="143"/>
      <c r="X2140" s="176"/>
      <c r="Y2140" s="175"/>
      <c r="Z2140" s="143"/>
      <c r="AA2140" s="143"/>
      <c r="AB2140" s="143"/>
      <c r="AC2140" s="176"/>
      <c r="AD2140" s="175"/>
      <c r="AE2140" s="143"/>
      <c r="AF2140" s="143"/>
      <c r="AG2140" s="143"/>
      <c r="AH2140" s="176"/>
      <c r="AI2140" s="175"/>
      <c r="AJ2140" s="143"/>
      <c r="AK2140" s="143"/>
      <c r="AL2140" s="143"/>
      <c r="AM2140" s="176"/>
      <c r="AN2140" s="179"/>
      <c r="AO2140" s="180"/>
      <c r="AP2140" s="180"/>
      <c r="AQ2140" s="180"/>
      <c r="AR2140" s="180"/>
      <c r="AS2140" s="180"/>
      <c r="AT2140" s="180"/>
      <c r="AU2140" s="180"/>
      <c r="AV2140" s="180"/>
      <c r="AW2140" s="180"/>
      <c r="AX2140" s="180"/>
      <c r="AY2140" s="180"/>
      <c r="AZ2140" s="180"/>
      <c r="BA2140" s="180"/>
      <c r="BB2140" s="180"/>
      <c r="BC2140" s="180"/>
      <c r="BD2140" s="180"/>
      <c r="BE2140" s="180"/>
      <c r="BF2140" s="180"/>
      <c r="BG2140" s="180"/>
      <c r="BH2140" s="180"/>
      <c r="BI2140" s="180"/>
      <c r="BJ2140" s="180"/>
      <c r="BK2140" s="180"/>
      <c r="BL2140" s="180"/>
      <c r="BM2140" s="180"/>
      <c r="BN2140" s="180"/>
      <c r="BO2140" s="180"/>
      <c r="BP2140" s="180"/>
      <c r="BQ2140" s="180"/>
      <c r="BR2140" s="180"/>
      <c r="BS2140" s="180"/>
      <c r="BT2140" s="180"/>
      <c r="BU2140" s="180"/>
      <c r="BV2140" s="180"/>
    </row>
    <row r="2141" spans="1:74" x14ac:dyDescent="0.15">
      <c r="A2141" s="5">
        <v>2137</v>
      </c>
      <c r="B2141" s="5">
        <f>data!A2139</f>
        <v>2017085</v>
      </c>
      <c r="C2141" s="6">
        <f>data!C2139</f>
        <v>1</v>
      </c>
      <c r="D2141" s="7">
        <f>data!D2139</f>
        <v>5</v>
      </c>
      <c r="E2141" s="7">
        <f>data!E2139</f>
        <v>6</v>
      </c>
      <c r="F2141" s="7">
        <f>data!F2139</f>
        <v>16</v>
      </c>
      <c r="G2141" s="7">
        <f>data!G2139</f>
        <v>25</v>
      </c>
      <c r="H2141" s="8">
        <f>data!H2139</f>
        <v>30</v>
      </c>
      <c r="I2141" s="9">
        <f>data!I2139</f>
        <v>9</v>
      </c>
      <c r="J2141" s="175"/>
      <c r="K2141" s="143"/>
      <c r="L2141" s="143"/>
      <c r="M2141" s="143"/>
      <c r="N2141" s="176"/>
      <c r="O2141" s="175"/>
      <c r="P2141" s="143"/>
      <c r="Q2141" s="143"/>
      <c r="R2141" s="143"/>
      <c r="S2141" s="176"/>
      <c r="T2141" s="175"/>
      <c r="U2141" s="143"/>
      <c r="V2141" s="143"/>
      <c r="W2141" s="143"/>
      <c r="X2141" s="176"/>
      <c r="Y2141" s="175"/>
      <c r="Z2141" s="143"/>
      <c r="AA2141" s="143"/>
      <c r="AB2141" s="143"/>
      <c r="AC2141" s="176"/>
      <c r="AD2141" s="175"/>
      <c r="AE2141" s="143"/>
      <c r="AF2141" s="143"/>
      <c r="AG2141" s="143"/>
      <c r="AH2141" s="176"/>
      <c r="AI2141" s="175"/>
      <c r="AJ2141" s="143"/>
      <c r="AK2141" s="143"/>
      <c r="AL2141" s="143"/>
      <c r="AM2141" s="176"/>
      <c r="AN2141" s="179"/>
      <c r="AO2141" s="180"/>
      <c r="AP2141" s="180"/>
      <c r="AQ2141" s="180"/>
      <c r="AR2141" s="180"/>
      <c r="AS2141" s="180"/>
      <c r="AT2141" s="180"/>
      <c r="AU2141" s="180"/>
      <c r="AV2141" s="180"/>
      <c r="AW2141" s="180"/>
      <c r="AX2141" s="180"/>
      <c r="AY2141" s="180"/>
      <c r="AZ2141" s="180"/>
      <c r="BA2141" s="180"/>
      <c r="BB2141" s="180"/>
      <c r="BC2141" s="180"/>
      <c r="BD2141" s="180"/>
      <c r="BE2141" s="180"/>
      <c r="BF2141" s="180"/>
      <c r="BG2141" s="180"/>
      <c r="BH2141" s="180"/>
      <c r="BI2141" s="180"/>
      <c r="BJ2141" s="180"/>
      <c r="BK2141" s="180"/>
      <c r="BL2141" s="180"/>
      <c r="BM2141" s="180"/>
      <c r="BN2141" s="180"/>
      <c r="BO2141" s="180"/>
      <c r="BP2141" s="180"/>
      <c r="BQ2141" s="180"/>
      <c r="BR2141" s="180"/>
      <c r="BS2141" s="180"/>
      <c r="BT2141" s="180"/>
      <c r="BU2141" s="180"/>
      <c r="BV2141" s="180"/>
    </row>
    <row r="2142" spans="1:74" x14ac:dyDescent="0.15">
      <c r="A2142" s="5">
        <v>2138</v>
      </c>
      <c r="B2142" s="5">
        <f>data!A2140</f>
        <v>2017086</v>
      </c>
      <c r="C2142" s="6">
        <f>data!C2140</f>
        <v>3</v>
      </c>
      <c r="D2142" s="7">
        <f>data!D2140</f>
        <v>5</v>
      </c>
      <c r="E2142" s="7">
        <f>data!E2140</f>
        <v>6</v>
      </c>
      <c r="F2142" s="7">
        <f>data!F2140</f>
        <v>13</v>
      </c>
      <c r="G2142" s="7">
        <f>data!G2140</f>
        <v>20</v>
      </c>
      <c r="H2142" s="8">
        <f>data!H2140</f>
        <v>22</v>
      </c>
      <c r="I2142" s="9">
        <f>data!I2140</f>
        <v>7</v>
      </c>
      <c r="J2142" s="175"/>
      <c r="K2142" s="143"/>
      <c r="L2142" s="143"/>
      <c r="M2142" s="143"/>
      <c r="N2142" s="176"/>
      <c r="O2142" s="175"/>
      <c r="P2142" s="143"/>
      <c r="Q2142" s="143"/>
      <c r="R2142" s="143"/>
      <c r="S2142" s="176"/>
      <c r="T2142" s="175"/>
      <c r="U2142" s="143"/>
      <c r="V2142" s="143"/>
      <c r="W2142" s="143"/>
      <c r="X2142" s="176"/>
      <c r="Y2142" s="175"/>
      <c r="Z2142" s="143"/>
      <c r="AA2142" s="143"/>
      <c r="AB2142" s="143"/>
      <c r="AC2142" s="176"/>
      <c r="AD2142" s="175"/>
      <c r="AE2142" s="143"/>
      <c r="AF2142" s="143"/>
      <c r="AG2142" s="143"/>
      <c r="AH2142" s="176"/>
      <c r="AI2142" s="175"/>
      <c r="AJ2142" s="143"/>
      <c r="AK2142" s="143"/>
      <c r="AL2142" s="143"/>
      <c r="AM2142" s="176"/>
      <c r="AN2142" s="179"/>
      <c r="AO2142" s="180"/>
      <c r="AP2142" s="180"/>
      <c r="AQ2142" s="180"/>
      <c r="AR2142" s="180"/>
      <c r="AS2142" s="180"/>
      <c r="AT2142" s="180"/>
      <c r="AU2142" s="180"/>
      <c r="AV2142" s="180"/>
      <c r="AW2142" s="180"/>
      <c r="AX2142" s="180"/>
      <c r="AY2142" s="180"/>
      <c r="AZ2142" s="180"/>
      <c r="BA2142" s="180"/>
      <c r="BB2142" s="180"/>
      <c r="BC2142" s="180"/>
      <c r="BD2142" s="180"/>
      <c r="BE2142" s="180"/>
      <c r="BF2142" s="180"/>
      <c r="BG2142" s="180"/>
      <c r="BH2142" s="180"/>
      <c r="BI2142" s="180"/>
      <c r="BJ2142" s="180"/>
      <c r="BK2142" s="180"/>
      <c r="BL2142" s="180"/>
      <c r="BM2142" s="180"/>
      <c r="BN2142" s="180"/>
      <c r="BO2142" s="180"/>
      <c r="BP2142" s="180"/>
      <c r="BQ2142" s="180"/>
      <c r="BR2142" s="180"/>
      <c r="BS2142" s="180"/>
      <c r="BT2142" s="180"/>
      <c r="BU2142" s="180"/>
      <c r="BV2142" s="180"/>
    </row>
    <row r="2143" spans="1:74" x14ac:dyDescent="0.15">
      <c r="A2143" s="5">
        <v>2139</v>
      </c>
      <c r="B2143" s="5">
        <f>data!A2141</f>
        <v>2017087</v>
      </c>
      <c r="C2143" s="6">
        <f>data!C2141</f>
        <v>3</v>
      </c>
      <c r="D2143" s="7">
        <f>data!D2141</f>
        <v>6</v>
      </c>
      <c r="E2143" s="7">
        <f>data!E2141</f>
        <v>13</v>
      </c>
      <c r="F2143" s="7">
        <f>data!F2141</f>
        <v>14</v>
      </c>
      <c r="G2143" s="7">
        <f>data!G2141</f>
        <v>19</v>
      </c>
      <c r="H2143" s="8">
        <f>data!H2141</f>
        <v>28</v>
      </c>
      <c r="I2143" s="9">
        <f>data!I2141</f>
        <v>6</v>
      </c>
      <c r="J2143" s="175"/>
      <c r="K2143" s="143"/>
      <c r="L2143" s="143"/>
      <c r="M2143" s="143"/>
      <c r="N2143" s="176"/>
      <c r="O2143" s="175"/>
      <c r="P2143" s="143"/>
      <c r="Q2143" s="143"/>
      <c r="R2143" s="143"/>
      <c r="S2143" s="176"/>
      <c r="T2143" s="175"/>
      <c r="U2143" s="143"/>
      <c r="V2143" s="143"/>
      <c r="W2143" s="143"/>
      <c r="X2143" s="176"/>
      <c r="Y2143" s="175"/>
      <c r="Z2143" s="143"/>
      <c r="AA2143" s="143"/>
      <c r="AB2143" s="143"/>
      <c r="AC2143" s="176"/>
      <c r="AD2143" s="175"/>
      <c r="AE2143" s="143"/>
      <c r="AF2143" s="143"/>
      <c r="AG2143" s="143"/>
      <c r="AH2143" s="176"/>
      <c r="AI2143" s="175"/>
      <c r="AJ2143" s="143"/>
      <c r="AK2143" s="143"/>
      <c r="AL2143" s="143"/>
      <c r="AM2143" s="176"/>
      <c r="AN2143" s="179"/>
      <c r="AO2143" s="180"/>
      <c r="AP2143" s="180"/>
      <c r="AQ2143" s="180"/>
      <c r="AR2143" s="180"/>
      <c r="AS2143" s="180"/>
      <c r="AT2143" s="180"/>
      <c r="AU2143" s="180"/>
      <c r="AV2143" s="180"/>
      <c r="AW2143" s="180"/>
      <c r="AX2143" s="180"/>
      <c r="AY2143" s="180"/>
      <c r="AZ2143" s="180"/>
      <c r="BA2143" s="180"/>
      <c r="BB2143" s="180"/>
      <c r="BC2143" s="180"/>
      <c r="BD2143" s="180"/>
      <c r="BE2143" s="180"/>
      <c r="BF2143" s="180"/>
      <c r="BG2143" s="180"/>
      <c r="BH2143" s="180"/>
      <c r="BI2143" s="180"/>
      <c r="BJ2143" s="180"/>
      <c r="BK2143" s="180"/>
      <c r="BL2143" s="180"/>
      <c r="BM2143" s="180"/>
      <c r="BN2143" s="180"/>
      <c r="BO2143" s="180"/>
      <c r="BP2143" s="180"/>
      <c r="BQ2143" s="180"/>
      <c r="BR2143" s="180"/>
      <c r="BS2143" s="180"/>
      <c r="BT2143" s="180"/>
      <c r="BU2143" s="180"/>
      <c r="BV2143" s="180"/>
    </row>
    <row r="2144" spans="1:74" x14ac:dyDescent="0.15">
      <c r="A2144" s="5">
        <v>2140</v>
      </c>
      <c r="B2144" s="5">
        <f>data!A2142</f>
        <v>2017088</v>
      </c>
      <c r="C2144" s="6">
        <f>data!C2142</f>
        <v>7</v>
      </c>
      <c r="D2144" s="7">
        <f>data!D2142</f>
        <v>9</v>
      </c>
      <c r="E2144" s="7">
        <f>data!E2142</f>
        <v>18</v>
      </c>
      <c r="F2144" s="7">
        <f>data!F2142</f>
        <v>22</v>
      </c>
      <c r="G2144" s="7">
        <f>data!G2142</f>
        <v>23</v>
      </c>
      <c r="H2144" s="8">
        <f>data!H2142</f>
        <v>29</v>
      </c>
      <c r="I2144" s="9">
        <f>data!I2142</f>
        <v>6</v>
      </c>
      <c r="J2144" s="175"/>
      <c r="K2144" s="143"/>
      <c r="L2144" s="143"/>
      <c r="M2144" s="143"/>
      <c r="N2144" s="176"/>
      <c r="O2144" s="175"/>
      <c r="P2144" s="143"/>
      <c r="Q2144" s="143"/>
      <c r="R2144" s="143"/>
      <c r="S2144" s="176"/>
      <c r="T2144" s="175"/>
      <c r="U2144" s="143"/>
      <c r="V2144" s="143"/>
      <c r="W2144" s="143"/>
      <c r="X2144" s="176"/>
      <c r="Y2144" s="175"/>
      <c r="Z2144" s="143"/>
      <c r="AA2144" s="143"/>
      <c r="AB2144" s="143"/>
      <c r="AC2144" s="176"/>
      <c r="AD2144" s="175"/>
      <c r="AE2144" s="143"/>
      <c r="AF2144" s="143"/>
      <c r="AG2144" s="143"/>
      <c r="AH2144" s="176"/>
      <c r="AI2144" s="175"/>
      <c r="AJ2144" s="143"/>
      <c r="AK2144" s="143"/>
      <c r="AL2144" s="143"/>
      <c r="AM2144" s="176"/>
      <c r="AN2144" s="179"/>
      <c r="AO2144" s="180"/>
      <c r="AP2144" s="180"/>
      <c r="AQ2144" s="180"/>
      <c r="AR2144" s="180"/>
      <c r="AS2144" s="180"/>
      <c r="AT2144" s="180"/>
      <c r="AU2144" s="180"/>
      <c r="AV2144" s="180"/>
      <c r="AW2144" s="180"/>
      <c r="AX2144" s="180"/>
      <c r="AY2144" s="180"/>
      <c r="AZ2144" s="180"/>
      <c r="BA2144" s="180"/>
      <c r="BB2144" s="180"/>
      <c r="BC2144" s="180"/>
      <c r="BD2144" s="180"/>
      <c r="BE2144" s="180"/>
      <c r="BF2144" s="180"/>
      <c r="BG2144" s="180"/>
      <c r="BH2144" s="180"/>
      <c r="BI2144" s="180"/>
      <c r="BJ2144" s="180"/>
      <c r="BK2144" s="180"/>
      <c r="BL2144" s="180"/>
      <c r="BM2144" s="180"/>
      <c r="BN2144" s="180"/>
      <c r="BO2144" s="180"/>
      <c r="BP2144" s="180"/>
      <c r="BQ2144" s="180"/>
      <c r="BR2144" s="180"/>
      <c r="BS2144" s="180"/>
      <c r="BT2144" s="180"/>
      <c r="BU2144" s="180"/>
      <c r="BV2144" s="180"/>
    </row>
    <row r="2145" spans="1:74" x14ac:dyDescent="0.15">
      <c r="A2145" s="5">
        <v>2141</v>
      </c>
      <c r="B2145" s="5">
        <f>data!A2143</f>
        <v>2017089</v>
      </c>
      <c r="C2145" s="6">
        <f>data!C2143</f>
        <v>11</v>
      </c>
      <c r="D2145" s="7">
        <f>data!D2143</f>
        <v>12</v>
      </c>
      <c r="E2145" s="7">
        <f>data!E2143</f>
        <v>13</v>
      </c>
      <c r="F2145" s="7">
        <f>data!F2143</f>
        <v>16</v>
      </c>
      <c r="G2145" s="7">
        <f>data!G2143</f>
        <v>23</v>
      </c>
      <c r="H2145" s="8">
        <f>data!H2143</f>
        <v>25</v>
      </c>
      <c r="I2145" s="9">
        <f>data!I2143</f>
        <v>12</v>
      </c>
      <c r="J2145" s="175"/>
      <c r="K2145" s="143"/>
      <c r="L2145" s="143"/>
      <c r="M2145" s="143"/>
      <c r="N2145" s="176"/>
      <c r="O2145" s="175"/>
      <c r="P2145" s="143"/>
      <c r="Q2145" s="143"/>
      <c r="R2145" s="143"/>
      <c r="S2145" s="176"/>
      <c r="T2145" s="175"/>
      <c r="U2145" s="143"/>
      <c r="V2145" s="143"/>
      <c r="W2145" s="143"/>
      <c r="X2145" s="176"/>
      <c r="Y2145" s="175"/>
      <c r="Z2145" s="143"/>
      <c r="AA2145" s="143"/>
      <c r="AB2145" s="143"/>
      <c r="AC2145" s="176"/>
      <c r="AD2145" s="175"/>
      <c r="AE2145" s="143"/>
      <c r="AF2145" s="143"/>
      <c r="AG2145" s="143"/>
      <c r="AH2145" s="176"/>
      <c r="AI2145" s="175"/>
      <c r="AJ2145" s="143"/>
      <c r="AK2145" s="143"/>
      <c r="AL2145" s="143"/>
      <c r="AM2145" s="176"/>
      <c r="AN2145" s="179"/>
      <c r="AO2145" s="180"/>
      <c r="AP2145" s="180"/>
      <c r="AQ2145" s="180"/>
      <c r="AR2145" s="180"/>
      <c r="AS2145" s="180"/>
      <c r="AT2145" s="180"/>
      <c r="AU2145" s="180"/>
      <c r="AV2145" s="180"/>
      <c r="AW2145" s="180"/>
      <c r="AX2145" s="180"/>
      <c r="AY2145" s="180"/>
      <c r="AZ2145" s="180"/>
      <c r="BA2145" s="180"/>
      <c r="BB2145" s="180"/>
      <c r="BC2145" s="180"/>
      <c r="BD2145" s="180"/>
      <c r="BE2145" s="180"/>
      <c r="BF2145" s="180"/>
      <c r="BG2145" s="180"/>
      <c r="BH2145" s="180"/>
      <c r="BI2145" s="180"/>
      <c r="BJ2145" s="180"/>
      <c r="BK2145" s="180"/>
      <c r="BL2145" s="180"/>
      <c r="BM2145" s="180"/>
      <c r="BN2145" s="180"/>
      <c r="BO2145" s="180"/>
      <c r="BP2145" s="180"/>
      <c r="BQ2145" s="180"/>
      <c r="BR2145" s="180"/>
      <c r="BS2145" s="180"/>
      <c r="BT2145" s="180"/>
      <c r="BU2145" s="180"/>
      <c r="BV2145" s="180"/>
    </row>
    <row r="2146" spans="1:74" x14ac:dyDescent="0.15">
      <c r="A2146" s="5">
        <v>2142</v>
      </c>
      <c r="B2146" s="5">
        <f>data!A2144</f>
        <v>2017090</v>
      </c>
      <c r="C2146" s="6">
        <f>data!C2144</f>
        <v>1</v>
      </c>
      <c r="D2146" s="7">
        <f>data!D2144</f>
        <v>7</v>
      </c>
      <c r="E2146" s="7">
        <f>data!E2144</f>
        <v>10</v>
      </c>
      <c r="F2146" s="7">
        <f>data!F2144</f>
        <v>16</v>
      </c>
      <c r="G2146" s="7">
        <f>data!G2144</f>
        <v>22</v>
      </c>
      <c r="H2146" s="8">
        <f>data!H2144</f>
        <v>33</v>
      </c>
      <c r="I2146" s="9">
        <f>data!I2144</f>
        <v>9</v>
      </c>
      <c r="J2146" s="175"/>
      <c r="K2146" s="143"/>
      <c r="L2146" s="143"/>
      <c r="M2146" s="143"/>
      <c r="N2146" s="176"/>
      <c r="O2146" s="175"/>
      <c r="P2146" s="143"/>
      <c r="Q2146" s="143"/>
      <c r="R2146" s="143"/>
      <c r="S2146" s="176"/>
      <c r="T2146" s="175"/>
      <c r="U2146" s="143"/>
      <c r="V2146" s="143"/>
      <c r="W2146" s="143"/>
      <c r="X2146" s="176"/>
      <c r="Y2146" s="175"/>
      <c r="Z2146" s="143"/>
      <c r="AA2146" s="143"/>
      <c r="AB2146" s="143"/>
      <c r="AC2146" s="176"/>
      <c r="AD2146" s="175"/>
      <c r="AE2146" s="143"/>
      <c r="AF2146" s="143"/>
      <c r="AG2146" s="143"/>
      <c r="AH2146" s="176"/>
      <c r="AI2146" s="175"/>
      <c r="AJ2146" s="143"/>
      <c r="AK2146" s="143"/>
      <c r="AL2146" s="143"/>
      <c r="AM2146" s="176"/>
      <c r="AN2146" s="179"/>
      <c r="AO2146" s="180"/>
      <c r="AP2146" s="180"/>
      <c r="AQ2146" s="180"/>
      <c r="AR2146" s="180"/>
      <c r="AS2146" s="180"/>
      <c r="AT2146" s="180"/>
      <c r="AU2146" s="180"/>
      <c r="AV2146" s="180"/>
      <c r="AW2146" s="180"/>
      <c r="AX2146" s="180"/>
      <c r="AY2146" s="180"/>
      <c r="AZ2146" s="180"/>
      <c r="BA2146" s="180"/>
      <c r="BB2146" s="180"/>
      <c r="BC2146" s="180"/>
      <c r="BD2146" s="180"/>
      <c r="BE2146" s="180"/>
      <c r="BF2146" s="180"/>
      <c r="BG2146" s="180"/>
      <c r="BH2146" s="180"/>
      <c r="BI2146" s="180"/>
      <c r="BJ2146" s="180"/>
      <c r="BK2146" s="180"/>
      <c r="BL2146" s="180"/>
      <c r="BM2146" s="180"/>
      <c r="BN2146" s="180"/>
      <c r="BO2146" s="180"/>
      <c r="BP2146" s="180"/>
      <c r="BQ2146" s="180"/>
      <c r="BR2146" s="180"/>
      <c r="BS2146" s="180"/>
      <c r="BT2146" s="180"/>
      <c r="BU2146" s="180"/>
      <c r="BV2146" s="180"/>
    </row>
    <row r="2147" spans="1:74" x14ac:dyDescent="0.15">
      <c r="A2147" s="5">
        <v>2143</v>
      </c>
      <c r="B2147" s="5">
        <f>data!A2145</f>
        <v>2017091</v>
      </c>
      <c r="C2147" s="6">
        <f>data!C2145</f>
        <v>5</v>
      </c>
      <c r="D2147" s="7">
        <f>data!D2145</f>
        <v>7</v>
      </c>
      <c r="E2147" s="7">
        <f>data!E2145</f>
        <v>10</v>
      </c>
      <c r="F2147" s="7">
        <f>data!F2145</f>
        <v>23</v>
      </c>
      <c r="G2147" s="7">
        <f>data!G2145</f>
        <v>28</v>
      </c>
      <c r="H2147" s="8">
        <f>data!H2145</f>
        <v>29</v>
      </c>
      <c r="I2147" s="9">
        <f>data!I2145</f>
        <v>3</v>
      </c>
      <c r="J2147" s="175"/>
      <c r="K2147" s="143"/>
      <c r="L2147" s="143"/>
      <c r="M2147" s="143"/>
      <c r="N2147" s="176"/>
      <c r="O2147" s="175"/>
      <c r="P2147" s="143"/>
      <c r="Q2147" s="143"/>
      <c r="R2147" s="143"/>
      <c r="S2147" s="176"/>
      <c r="T2147" s="175"/>
      <c r="U2147" s="143"/>
      <c r="V2147" s="143"/>
      <c r="W2147" s="143"/>
      <c r="X2147" s="176"/>
      <c r="Y2147" s="175"/>
      <c r="Z2147" s="143"/>
      <c r="AA2147" s="143"/>
      <c r="AB2147" s="143"/>
      <c r="AC2147" s="176"/>
      <c r="AD2147" s="175"/>
      <c r="AE2147" s="143"/>
      <c r="AF2147" s="143"/>
      <c r="AG2147" s="143"/>
      <c r="AH2147" s="176"/>
      <c r="AI2147" s="175"/>
      <c r="AJ2147" s="143"/>
      <c r="AK2147" s="143"/>
      <c r="AL2147" s="143"/>
      <c r="AM2147" s="176"/>
      <c r="AN2147" s="179"/>
      <c r="AO2147" s="180"/>
      <c r="AP2147" s="180"/>
      <c r="AQ2147" s="180"/>
      <c r="AR2147" s="180"/>
      <c r="AS2147" s="180"/>
      <c r="AT2147" s="180"/>
      <c r="AU2147" s="180"/>
      <c r="AV2147" s="180"/>
      <c r="AW2147" s="180"/>
      <c r="AX2147" s="180"/>
      <c r="AY2147" s="180"/>
      <c r="AZ2147" s="180"/>
      <c r="BA2147" s="180"/>
      <c r="BB2147" s="180"/>
      <c r="BC2147" s="180"/>
      <c r="BD2147" s="180"/>
      <c r="BE2147" s="180"/>
      <c r="BF2147" s="180"/>
      <c r="BG2147" s="180"/>
      <c r="BH2147" s="180"/>
      <c r="BI2147" s="180"/>
      <c r="BJ2147" s="180"/>
      <c r="BK2147" s="180"/>
      <c r="BL2147" s="180"/>
      <c r="BM2147" s="180"/>
      <c r="BN2147" s="180"/>
      <c r="BO2147" s="180"/>
      <c r="BP2147" s="180"/>
      <c r="BQ2147" s="180"/>
      <c r="BR2147" s="180"/>
      <c r="BS2147" s="180"/>
      <c r="BT2147" s="180"/>
      <c r="BU2147" s="180"/>
      <c r="BV2147" s="180"/>
    </row>
    <row r="2148" spans="1:74" x14ac:dyDescent="0.15">
      <c r="A2148" s="5">
        <v>2144</v>
      </c>
      <c r="B2148" s="5">
        <f>data!A2146</f>
        <v>2017092</v>
      </c>
      <c r="C2148" s="6">
        <f>data!C2146</f>
        <v>10</v>
      </c>
      <c r="D2148" s="7">
        <f>data!D2146</f>
        <v>18</v>
      </c>
      <c r="E2148" s="7">
        <f>data!E2146</f>
        <v>19</v>
      </c>
      <c r="F2148" s="7">
        <f>data!F2146</f>
        <v>29</v>
      </c>
      <c r="G2148" s="7">
        <f>data!G2146</f>
        <v>32</v>
      </c>
      <c r="H2148" s="8">
        <f>data!H2146</f>
        <v>33</v>
      </c>
      <c r="I2148" s="9">
        <f>data!I2146</f>
        <v>9</v>
      </c>
      <c r="J2148" s="175"/>
      <c r="K2148" s="143"/>
      <c r="L2148" s="143"/>
      <c r="M2148" s="143"/>
      <c r="N2148" s="176"/>
      <c r="O2148" s="175"/>
      <c r="P2148" s="143"/>
      <c r="Q2148" s="143"/>
      <c r="R2148" s="143"/>
      <c r="S2148" s="176"/>
      <c r="T2148" s="175"/>
      <c r="U2148" s="143"/>
      <c r="V2148" s="143"/>
      <c r="W2148" s="143"/>
      <c r="X2148" s="176"/>
      <c r="Y2148" s="175"/>
      <c r="Z2148" s="143"/>
      <c r="AA2148" s="143"/>
      <c r="AB2148" s="143"/>
      <c r="AC2148" s="176"/>
      <c r="AD2148" s="175"/>
      <c r="AE2148" s="143"/>
      <c r="AF2148" s="143"/>
      <c r="AG2148" s="143"/>
      <c r="AH2148" s="176"/>
      <c r="AI2148" s="175"/>
      <c r="AJ2148" s="143"/>
      <c r="AK2148" s="143"/>
      <c r="AL2148" s="143"/>
      <c r="AM2148" s="176"/>
      <c r="AN2148" s="179"/>
      <c r="AO2148" s="180"/>
      <c r="AP2148" s="180"/>
      <c r="AQ2148" s="180"/>
      <c r="AR2148" s="180"/>
      <c r="AS2148" s="180"/>
      <c r="AT2148" s="180"/>
      <c r="AU2148" s="180"/>
      <c r="AV2148" s="180"/>
      <c r="AW2148" s="180"/>
      <c r="AX2148" s="180"/>
      <c r="AY2148" s="180"/>
      <c r="AZ2148" s="180"/>
      <c r="BA2148" s="180"/>
      <c r="BB2148" s="180"/>
      <c r="BC2148" s="180"/>
      <c r="BD2148" s="180"/>
      <c r="BE2148" s="180"/>
      <c r="BF2148" s="180"/>
      <c r="BG2148" s="180"/>
      <c r="BH2148" s="180"/>
      <c r="BI2148" s="180"/>
      <c r="BJ2148" s="180"/>
      <c r="BK2148" s="180"/>
      <c r="BL2148" s="180"/>
      <c r="BM2148" s="180"/>
      <c r="BN2148" s="180"/>
      <c r="BO2148" s="180"/>
      <c r="BP2148" s="180"/>
      <c r="BQ2148" s="180"/>
      <c r="BR2148" s="180"/>
      <c r="BS2148" s="180"/>
      <c r="BT2148" s="180"/>
      <c r="BU2148" s="180"/>
      <c r="BV2148" s="180"/>
    </row>
    <row r="2149" spans="1:74" x14ac:dyDescent="0.15">
      <c r="A2149" s="5">
        <v>2145</v>
      </c>
      <c r="B2149" s="5">
        <f>data!A2147</f>
        <v>2017093</v>
      </c>
      <c r="C2149" s="6">
        <f>data!C2147</f>
        <v>7</v>
      </c>
      <c r="D2149" s="7">
        <f>data!D2147</f>
        <v>8</v>
      </c>
      <c r="E2149" s="7">
        <f>data!E2147</f>
        <v>9</v>
      </c>
      <c r="F2149" s="7">
        <f>data!F2147</f>
        <v>15</v>
      </c>
      <c r="G2149" s="7">
        <f>data!G2147</f>
        <v>22</v>
      </c>
      <c r="H2149" s="8">
        <f>data!H2147</f>
        <v>27</v>
      </c>
      <c r="I2149" s="9">
        <f>data!I2147</f>
        <v>12</v>
      </c>
      <c r="J2149" s="175"/>
      <c r="K2149" s="143"/>
      <c r="L2149" s="143"/>
      <c r="M2149" s="143"/>
      <c r="N2149" s="176"/>
      <c r="O2149" s="175"/>
      <c r="P2149" s="143"/>
      <c r="Q2149" s="143"/>
      <c r="R2149" s="143"/>
      <c r="S2149" s="176"/>
      <c r="T2149" s="175"/>
      <c r="U2149" s="143"/>
      <c r="V2149" s="143"/>
      <c r="W2149" s="143"/>
      <c r="X2149" s="176"/>
      <c r="Y2149" s="175"/>
      <c r="Z2149" s="143"/>
      <c r="AA2149" s="143"/>
      <c r="AB2149" s="143"/>
      <c r="AC2149" s="176"/>
      <c r="AD2149" s="175"/>
      <c r="AE2149" s="143"/>
      <c r="AF2149" s="143"/>
      <c r="AG2149" s="143"/>
      <c r="AH2149" s="176"/>
      <c r="AI2149" s="175"/>
      <c r="AJ2149" s="143"/>
      <c r="AK2149" s="143"/>
      <c r="AL2149" s="143"/>
      <c r="AM2149" s="176"/>
      <c r="AN2149" s="179"/>
      <c r="AO2149" s="180"/>
      <c r="AP2149" s="180"/>
      <c r="AQ2149" s="180"/>
      <c r="AR2149" s="180"/>
      <c r="AS2149" s="180"/>
      <c r="AT2149" s="180"/>
      <c r="AU2149" s="180"/>
      <c r="AV2149" s="180"/>
      <c r="AW2149" s="180"/>
      <c r="AX2149" s="180"/>
      <c r="AY2149" s="180"/>
      <c r="AZ2149" s="180"/>
      <c r="BA2149" s="180"/>
      <c r="BB2149" s="180"/>
      <c r="BC2149" s="180"/>
      <c r="BD2149" s="180"/>
      <c r="BE2149" s="180"/>
      <c r="BF2149" s="180"/>
      <c r="BG2149" s="180"/>
      <c r="BH2149" s="180"/>
      <c r="BI2149" s="180"/>
      <c r="BJ2149" s="180"/>
      <c r="BK2149" s="180"/>
      <c r="BL2149" s="180"/>
      <c r="BM2149" s="180"/>
      <c r="BN2149" s="180"/>
      <c r="BO2149" s="180"/>
      <c r="BP2149" s="180"/>
      <c r="BQ2149" s="180"/>
      <c r="BR2149" s="180"/>
      <c r="BS2149" s="180"/>
      <c r="BT2149" s="180"/>
      <c r="BU2149" s="180"/>
      <c r="BV2149" s="180"/>
    </row>
    <row r="2150" spans="1:74" x14ac:dyDescent="0.15">
      <c r="A2150" s="5">
        <v>2146</v>
      </c>
      <c r="B2150" s="5">
        <f>data!A2148</f>
        <v>2017094</v>
      </c>
      <c r="C2150" s="6">
        <f>data!C2148</f>
        <v>8</v>
      </c>
      <c r="D2150" s="7">
        <f>data!D2148</f>
        <v>11</v>
      </c>
      <c r="E2150" s="7">
        <f>data!E2148</f>
        <v>13</v>
      </c>
      <c r="F2150" s="7">
        <f>data!F2148</f>
        <v>19</v>
      </c>
      <c r="G2150" s="7">
        <f>data!G2148</f>
        <v>28</v>
      </c>
      <c r="H2150" s="8">
        <f>data!H2148</f>
        <v>31</v>
      </c>
      <c r="I2150" s="9">
        <f>data!I2148</f>
        <v>6</v>
      </c>
      <c r="J2150" s="175"/>
      <c r="K2150" s="143"/>
      <c r="L2150" s="143"/>
      <c r="M2150" s="143"/>
      <c r="N2150" s="176"/>
      <c r="O2150" s="175"/>
      <c r="P2150" s="143"/>
      <c r="Q2150" s="143"/>
      <c r="R2150" s="143"/>
      <c r="S2150" s="176"/>
      <c r="T2150" s="175"/>
      <c r="U2150" s="143"/>
      <c r="V2150" s="143"/>
      <c r="W2150" s="143"/>
      <c r="X2150" s="176"/>
      <c r="Y2150" s="175"/>
      <c r="Z2150" s="143"/>
      <c r="AA2150" s="143"/>
      <c r="AB2150" s="143"/>
      <c r="AC2150" s="176"/>
      <c r="AD2150" s="175"/>
      <c r="AE2150" s="143"/>
      <c r="AF2150" s="143"/>
      <c r="AG2150" s="143"/>
      <c r="AH2150" s="176"/>
      <c r="AI2150" s="175"/>
      <c r="AJ2150" s="143"/>
      <c r="AK2150" s="143"/>
      <c r="AL2150" s="143"/>
      <c r="AM2150" s="176"/>
      <c r="AN2150" s="179"/>
      <c r="AO2150" s="180"/>
      <c r="AP2150" s="180"/>
      <c r="AQ2150" s="180"/>
      <c r="AR2150" s="180"/>
      <c r="AS2150" s="180"/>
      <c r="AT2150" s="180"/>
      <c r="AU2150" s="180"/>
      <c r="AV2150" s="180"/>
      <c r="AW2150" s="180"/>
      <c r="AX2150" s="180"/>
      <c r="AY2150" s="180"/>
      <c r="AZ2150" s="180"/>
      <c r="BA2150" s="180"/>
      <c r="BB2150" s="180"/>
      <c r="BC2150" s="180"/>
      <c r="BD2150" s="180"/>
      <c r="BE2150" s="180"/>
      <c r="BF2150" s="180"/>
      <c r="BG2150" s="180"/>
      <c r="BH2150" s="180"/>
      <c r="BI2150" s="180"/>
      <c r="BJ2150" s="180"/>
      <c r="BK2150" s="180"/>
      <c r="BL2150" s="180"/>
      <c r="BM2150" s="180"/>
      <c r="BN2150" s="180"/>
      <c r="BO2150" s="180"/>
      <c r="BP2150" s="180"/>
      <c r="BQ2150" s="180"/>
      <c r="BR2150" s="180"/>
      <c r="BS2150" s="180"/>
      <c r="BT2150" s="180"/>
      <c r="BU2150" s="180"/>
      <c r="BV2150" s="180"/>
    </row>
    <row r="2151" spans="1:74" x14ac:dyDescent="0.15">
      <c r="A2151" s="5">
        <v>2147</v>
      </c>
      <c r="B2151" s="5">
        <f>data!A2149</f>
        <v>2017095</v>
      </c>
      <c r="C2151" s="6">
        <f>data!C2149</f>
        <v>9</v>
      </c>
      <c r="D2151" s="7">
        <f>data!D2149</f>
        <v>10</v>
      </c>
      <c r="E2151" s="7">
        <f>data!E2149</f>
        <v>12</v>
      </c>
      <c r="F2151" s="7">
        <f>data!F2149</f>
        <v>19</v>
      </c>
      <c r="G2151" s="7">
        <f>data!G2149</f>
        <v>22</v>
      </c>
      <c r="H2151" s="8">
        <f>data!H2149</f>
        <v>29</v>
      </c>
      <c r="I2151" s="9">
        <f>data!I2149</f>
        <v>16</v>
      </c>
      <c r="J2151" s="175"/>
      <c r="K2151" s="143"/>
      <c r="L2151" s="143"/>
      <c r="M2151" s="143"/>
      <c r="N2151" s="176"/>
      <c r="O2151" s="175"/>
      <c r="P2151" s="143"/>
      <c r="Q2151" s="143"/>
      <c r="R2151" s="143"/>
      <c r="S2151" s="176"/>
      <c r="T2151" s="175"/>
      <c r="U2151" s="143"/>
      <c r="V2151" s="143"/>
      <c r="W2151" s="143"/>
      <c r="X2151" s="176"/>
      <c r="Y2151" s="175"/>
      <c r="Z2151" s="143"/>
      <c r="AA2151" s="143"/>
      <c r="AB2151" s="143"/>
      <c r="AC2151" s="176"/>
      <c r="AD2151" s="175"/>
      <c r="AE2151" s="143"/>
      <c r="AF2151" s="143"/>
      <c r="AG2151" s="143"/>
      <c r="AH2151" s="176"/>
      <c r="AI2151" s="175"/>
      <c r="AJ2151" s="143"/>
      <c r="AK2151" s="143"/>
      <c r="AL2151" s="143"/>
      <c r="AM2151" s="176"/>
      <c r="AN2151" s="179"/>
      <c r="AO2151" s="180"/>
      <c r="AP2151" s="180"/>
      <c r="AQ2151" s="180"/>
      <c r="AR2151" s="180"/>
      <c r="AS2151" s="180"/>
      <c r="AT2151" s="180"/>
      <c r="AU2151" s="180"/>
      <c r="AV2151" s="180"/>
      <c r="AW2151" s="180"/>
      <c r="AX2151" s="180"/>
      <c r="AY2151" s="180"/>
      <c r="AZ2151" s="180"/>
      <c r="BA2151" s="180"/>
      <c r="BB2151" s="180"/>
      <c r="BC2151" s="180"/>
      <c r="BD2151" s="180"/>
      <c r="BE2151" s="180"/>
      <c r="BF2151" s="180"/>
      <c r="BG2151" s="180"/>
      <c r="BH2151" s="180"/>
      <c r="BI2151" s="180"/>
      <c r="BJ2151" s="180"/>
      <c r="BK2151" s="180"/>
      <c r="BL2151" s="180"/>
      <c r="BM2151" s="180"/>
      <c r="BN2151" s="180"/>
      <c r="BO2151" s="180"/>
      <c r="BP2151" s="180"/>
      <c r="BQ2151" s="180"/>
      <c r="BR2151" s="180"/>
      <c r="BS2151" s="180"/>
      <c r="BT2151" s="180"/>
      <c r="BU2151" s="180"/>
      <c r="BV2151" s="180"/>
    </row>
    <row r="2152" spans="1:74" x14ac:dyDescent="0.15">
      <c r="A2152" s="5">
        <v>2148</v>
      </c>
      <c r="B2152" s="5">
        <f>data!A2150</f>
        <v>2017096</v>
      </c>
      <c r="C2152" s="6">
        <f>data!C2150</f>
        <v>2</v>
      </c>
      <c r="D2152" s="7">
        <f>data!D2150</f>
        <v>6</v>
      </c>
      <c r="E2152" s="7">
        <f>data!E2150</f>
        <v>11</v>
      </c>
      <c r="F2152" s="7">
        <f>data!F2150</f>
        <v>12</v>
      </c>
      <c r="G2152" s="7">
        <f>data!G2150</f>
        <v>19</v>
      </c>
      <c r="H2152" s="8">
        <f>data!H2150</f>
        <v>29</v>
      </c>
      <c r="I2152" s="9">
        <f>data!I2150</f>
        <v>6</v>
      </c>
      <c r="J2152" s="175"/>
      <c r="K2152" s="143"/>
      <c r="L2152" s="143"/>
      <c r="M2152" s="143"/>
      <c r="N2152" s="176"/>
      <c r="O2152" s="175"/>
      <c r="P2152" s="143"/>
      <c r="Q2152" s="143"/>
      <c r="R2152" s="143"/>
      <c r="S2152" s="176"/>
      <c r="T2152" s="175"/>
      <c r="U2152" s="143"/>
      <c r="V2152" s="143"/>
      <c r="W2152" s="143"/>
      <c r="X2152" s="176"/>
      <c r="Y2152" s="175"/>
      <c r="Z2152" s="143"/>
      <c r="AA2152" s="143"/>
      <c r="AB2152" s="143"/>
      <c r="AC2152" s="176"/>
      <c r="AD2152" s="175"/>
      <c r="AE2152" s="143"/>
      <c r="AF2152" s="143"/>
      <c r="AG2152" s="143"/>
      <c r="AH2152" s="176"/>
      <c r="AI2152" s="175"/>
      <c r="AJ2152" s="143"/>
      <c r="AK2152" s="143"/>
      <c r="AL2152" s="143"/>
      <c r="AM2152" s="176"/>
      <c r="AN2152" s="179"/>
      <c r="AO2152" s="180"/>
      <c r="AP2152" s="180"/>
      <c r="AQ2152" s="180"/>
      <c r="AR2152" s="180"/>
      <c r="AS2152" s="180"/>
      <c r="AT2152" s="180"/>
      <c r="AU2152" s="180"/>
      <c r="AV2152" s="180"/>
      <c r="AW2152" s="180"/>
      <c r="AX2152" s="180"/>
      <c r="AY2152" s="180"/>
      <c r="AZ2152" s="180"/>
      <c r="BA2152" s="180"/>
      <c r="BB2152" s="180"/>
      <c r="BC2152" s="180"/>
      <c r="BD2152" s="180"/>
      <c r="BE2152" s="180"/>
      <c r="BF2152" s="180"/>
      <c r="BG2152" s="180"/>
      <c r="BH2152" s="180"/>
      <c r="BI2152" s="180"/>
      <c r="BJ2152" s="180"/>
      <c r="BK2152" s="180"/>
      <c r="BL2152" s="180"/>
      <c r="BM2152" s="180"/>
      <c r="BN2152" s="180"/>
      <c r="BO2152" s="180"/>
      <c r="BP2152" s="180"/>
      <c r="BQ2152" s="180"/>
      <c r="BR2152" s="180"/>
      <c r="BS2152" s="180"/>
      <c r="BT2152" s="180"/>
      <c r="BU2152" s="180"/>
      <c r="BV2152" s="180"/>
    </row>
    <row r="2153" spans="1:74" x14ac:dyDescent="0.15">
      <c r="A2153" s="5">
        <v>2149</v>
      </c>
      <c r="B2153" s="5">
        <f>data!A2151</f>
        <v>2017097</v>
      </c>
      <c r="C2153" s="6">
        <f>data!C2151</f>
        <v>5</v>
      </c>
      <c r="D2153" s="7">
        <f>data!D2151</f>
        <v>10</v>
      </c>
      <c r="E2153" s="7">
        <f>data!E2151</f>
        <v>18</v>
      </c>
      <c r="F2153" s="7">
        <f>data!F2151</f>
        <v>19</v>
      </c>
      <c r="G2153" s="7">
        <f>data!G2151</f>
        <v>30</v>
      </c>
      <c r="H2153" s="8">
        <f>data!H2151</f>
        <v>31</v>
      </c>
      <c r="I2153" s="9">
        <f>data!I2151</f>
        <v>3</v>
      </c>
      <c r="J2153" s="175"/>
      <c r="K2153" s="143"/>
      <c r="L2153" s="143"/>
      <c r="M2153" s="143"/>
      <c r="N2153" s="176"/>
      <c r="O2153" s="175"/>
      <c r="P2153" s="143"/>
      <c r="Q2153" s="143"/>
      <c r="R2153" s="143"/>
      <c r="S2153" s="176"/>
      <c r="T2153" s="175"/>
      <c r="U2153" s="143"/>
      <c r="V2153" s="143"/>
      <c r="W2153" s="143"/>
      <c r="X2153" s="176"/>
      <c r="Y2153" s="175"/>
      <c r="Z2153" s="143"/>
      <c r="AA2153" s="143"/>
      <c r="AB2153" s="143"/>
      <c r="AC2153" s="176"/>
      <c r="AD2153" s="175"/>
      <c r="AE2153" s="143"/>
      <c r="AF2153" s="143"/>
      <c r="AG2153" s="143"/>
      <c r="AH2153" s="176"/>
      <c r="AI2153" s="175"/>
      <c r="AJ2153" s="143"/>
      <c r="AK2153" s="143"/>
      <c r="AL2153" s="143"/>
      <c r="AM2153" s="176"/>
      <c r="AN2153" s="179"/>
      <c r="AO2153" s="180"/>
      <c r="AP2153" s="180"/>
      <c r="AQ2153" s="180"/>
      <c r="AR2153" s="180"/>
      <c r="AS2153" s="180"/>
      <c r="AT2153" s="180"/>
      <c r="AU2153" s="180"/>
      <c r="AV2153" s="180"/>
      <c r="AW2153" s="180"/>
      <c r="AX2153" s="180"/>
      <c r="AY2153" s="180"/>
      <c r="AZ2153" s="180"/>
      <c r="BA2153" s="180"/>
      <c r="BB2153" s="180"/>
      <c r="BC2153" s="180"/>
      <c r="BD2153" s="180"/>
      <c r="BE2153" s="180"/>
      <c r="BF2153" s="180"/>
      <c r="BG2153" s="180"/>
      <c r="BH2153" s="180"/>
      <c r="BI2153" s="180"/>
      <c r="BJ2153" s="180"/>
      <c r="BK2153" s="180"/>
      <c r="BL2153" s="180"/>
      <c r="BM2153" s="180"/>
      <c r="BN2153" s="180"/>
      <c r="BO2153" s="180"/>
      <c r="BP2153" s="180"/>
      <c r="BQ2153" s="180"/>
      <c r="BR2153" s="180"/>
      <c r="BS2153" s="180"/>
      <c r="BT2153" s="180"/>
      <c r="BU2153" s="180"/>
      <c r="BV2153" s="180"/>
    </row>
    <row r="2154" spans="1:74" x14ac:dyDescent="0.15">
      <c r="A2154" s="5">
        <v>2150</v>
      </c>
      <c r="B2154" s="5">
        <f>data!A2152</f>
        <v>2017098</v>
      </c>
      <c r="C2154" s="6">
        <f>data!C2152</f>
        <v>4</v>
      </c>
      <c r="D2154" s="7">
        <f>data!D2152</f>
        <v>19</v>
      </c>
      <c r="E2154" s="7">
        <f>data!E2152</f>
        <v>22</v>
      </c>
      <c r="F2154" s="7">
        <f>data!F2152</f>
        <v>27</v>
      </c>
      <c r="G2154" s="7">
        <f>data!G2152</f>
        <v>30</v>
      </c>
      <c r="H2154" s="8">
        <f>data!H2152</f>
        <v>33</v>
      </c>
      <c r="I2154" s="9">
        <f>data!I2152</f>
        <v>1</v>
      </c>
      <c r="J2154" s="175"/>
      <c r="K2154" s="143"/>
      <c r="L2154" s="143"/>
      <c r="M2154" s="143"/>
      <c r="N2154" s="176"/>
      <c r="O2154" s="175"/>
      <c r="P2154" s="143"/>
      <c r="Q2154" s="143"/>
      <c r="R2154" s="143"/>
      <c r="S2154" s="176"/>
      <c r="T2154" s="175"/>
      <c r="U2154" s="143"/>
      <c r="V2154" s="143"/>
      <c r="W2154" s="143"/>
      <c r="X2154" s="176"/>
      <c r="Y2154" s="175"/>
      <c r="Z2154" s="143"/>
      <c r="AA2154" s="143"/>
      <c r="AB2154" s="143"/>
      <c r="AC2154" s="176"/>
      <c r="AD2154" s="175"/>
      <c r="AE2154" s="143"/>
      <c r="AF2154" s="143"/>
      <c r="AG2154" s="143"/>
      <c r="AH2154" s="176"/>
      <c r="AI2154" s="175"/>
      <c r="AJ2154" s="143"/>
      <c r="AK2154" s="143"/>
      <c r="AL2154" s="143"/>
      <c r="AM2154" s="176"/>
      <c r="AN2154" s="179"/>
      <c r="AO2154" s="180"/>
      <c r="AP2154" s="180"/>
      <c r="AQ2154" s="180"/>
      <c r="AR2154" s="180"/>
      <c r="AS2154" s="180"/>
      <c r="AT2154" s="180"/>
      <c r="AU2154" s="180"/>
      <c r="AV2154" s="180"/>
      <c r="AW2154" s="180"/>
      <c r="AX2154" s="180"/>
      <c r="AY2154" s="180"/>
      <c r="AZ2154" s="180"/>
      <c r="BA2154" s="180"/>
      <c r="BB2154" s="180"/>
      <c r="BC2154" s="180"/>
      <c r="BD2154" s="180"/>
      <c r="BE2154" s="180"/>
      <c r="BF2154" s="180"/>
      <c r="BG2154" s="180"/>
      <c r="BH2154" s="180"/>
      <c r="BI2154" s="180"/>
      <c r="BJ2154" s="180"/>
      <c r="BK2154" s="180"/>
      <c r="BL2154" s="180"/>
      <c r="BM2154" s="180"/>
      <c r="BN2154" s="180"/>
      <c r="BO2154" s="180"/>
      <c r="BP2154" s="180"/>
      <c r="BQ2154" s="180"/>
      <c r="BR2154" s="180"/>
      <c r="BS2154" s="180"/>
      <c r="BT2154" s="180"/>
      <c r="BU2154" s="180"/>
      <c r="BV2154" s="180"/>
    </row>
    <row r="2155" spans="1:74" x14ac:dyDescent="0.15">
      <c r="A2155" s="5">
        <v>2151</v>
      </c>
      <c r="B2155" s="5">
        <f>data!A2153</f>
        <v>2017099</v>
      </c>
      <c r="C2155" s="6">
        <f>data!C2153</f>
        <v>2</v>
      </c>
      <c r="D2155" s="7">
        <f>data!D2153</f>
        <v>5</v>
      </c>
      <c r="E2155" s="7">
        <f>data!E2153</f>
        <v>6</v>
      </c>
      <c r="F2155" s="7">
        <f>data!F2153</f>
        <v>16</v>
      </c>
      <c r="G2155" s="7">
        <f>data!G2153</f>
        <v>28</v>
      </c>
      <c r="H2155" s="8">
        <f>data!H2153</f>
        <v>29</v>
      </c>
      <c r="I2155" s="9">
        <f>data!I2153</f>
        <v>4</v>
      </c>
      <c r="J2155" s="175"/>
      <c r="K2155" s="143"/>
      <c r="L2155" s="143"/>
      <c r="M2155" s="143"/>
      <c r="N2155" s="176"/>
      <c r="O2155" s="175"/>
      <c r="P2155" s="143"/>
      <c r="Q2155" s="143"/>
      <c r="R2155" s="143"/>
      <c r="S2155" s="176"/>
      <c r="T2155" s="175"/>
      <c r="U2155" s="143"/>
      <c r="V2155" s="143"/>
      <c r="W2155" s="143"/>
      <c r="X2155" s="176"/>
      <c r="Y2155" s="175"/>
      <c r="Z2155" s="143"/>
      <c r="AA2155" s="143"/>
      <c r="AB2155" s="143"/>
      <c r="AC2155" s="176"/>
      <c r="AD2155" s="175"/>
      <c r="AE2155" s="143"/>
      <c r="AF2155" s="143"/>
      <c r="AG2155" s="143"/>
      <c r="AH2155" s="176"/>
      <c r="AI2155" s="175"/>
      <c r="AJ2155" s="143"/>
      <c r="AK2155" s="143"/>
      <c r="AL2155" s="143"/>
      <c r="AM2155" s="176"/>
      <c r="AN2155" s="179"/>
      <c r="AO2155" s="180"/>
      <c r="AP2155" s="180"/>
      <c r="AQ2155" s="180"/>
      <c r="AR2155" s="180"/>
      <c r="AS2155" s="180"/>
      <c r="AT2155" s="180"/>
      <c r="AU2155" s="180"/>
      <c r="AV2155" s="180"/>
      <c r="AW2155" s="180"/>
      <c r="AX2155" s="180"/>
      <c r="AY2155" s="180"/>
      <c r="AZ2155" s="180"/>
      <c r="BA2155" s="180"/>
      <c r="BB2155" s="180"/>
      <c r="BC2155" s="180"/>
      <c r="BD2155" s="180"/>
      <c r="BE2155" s="180"/>
      <c r="BF2155" s="180"/>
      <c r="BG2155" s="180"/>
      <c r="BH2155" s="180"/>
      <c r="BI2155" s="180"/>
      <c r="BJ2155" s="180"/>
      <c r="BK2155" s="180"/>
      <c r="BL2155" s="180"/>
      <c r="BM2155" s="180"/>
      <c r="BN2155" s="180"/>
      <c r="BO2155" s="180"/>
      <c r="BP2155" s="180"/>
      <c r="BQ2155" s="180"/>
      <c r="BR2155" s="180"/>
      <c r="BS2155" s="180"/>
      <c r="BT2155" s="180"/>
      <c r="BU2155" s="180"/>
      <c r="BV2155" s="180"/>
    </row>
    <row r="2156" spans="1:74" x14ac:dyDescent="0.15">
      <c r="A2156" s="5">
        <v>2152</v>
      </c>
      <c r="B2156" s="5">
        <f>data!A2154</f>
        <v>2017100</v>
      </c>
      <c r="C2156" s="6">
        <f>data!C2154</f>
        <v>4</v>
      </c>
      <c r="D2156" s="7">
        <f>data!D2154</f>
        <v>7</v>
      </c>
      <c r="E2156" s="7">
        <f>data!E2154</f>
        <v>8</v>
      </c>
      <c r="F2156" s="7">
        <f>data!F2154</f>
        <v>18</v>
      </c>
      <c r="G2156" s="7">
        <f>data!G2154</f>
        <v>23</v>
      </c>
      <c r="H2156" s="8">
        <f>data!H2154</f>
        <v>24</v>
      </c>
      <c r="I2156" s="9">
        <f>data!I2154</f>
        <v>2</v>
      </c>
      <c r="J2156" s="175"/>
      <c r="K2156" s="143"/>
      <c r="L2156" s="143"/>
      <c r="M2156" s="143"/>
      <c r="N2156" s="176"/>
      <c r="O2156" s="175"/>
      <c r="P2156" s="143"/>
      <c r="Q2156" s="143"/>
      <c r="R2156" s="143"/>
      <c r="S2156" s="176"/>
      <c r="T2156" s="175"/>
      <c r="U2156" s="143"/>
      <c r="V2156" s="143"/>
      <c r="W2156" s="143"/>
      <c r="X2156" s="176"/>
      <c r="Y2156" s="175"/>
      <c r="Z2156" s="143"/>
      <c r="AA2156" s="143"/>
      <c r="AB2156" s="143"/>
      <c r="AC2156" s="176"/>
      <c r="AD2156" s="175"/>
      <c r="AE2156" s="143"/>
      <c r="AF2156" s="143"/>
      <c r="AG2156" s="143"/>
      <c r="AH2156" s="176"/>
      <c r="AI2156" s="175"/>
      <c r="AJ2156" s="143"/>
      <c r="AK2156" s="143"/>
      <c r="AL2156" s="143"/>
      <c r="AM2156" s="176"/>
      <c r="AN2156" s="179"/>
      <c r="AO2156" s="180"/>
      <c r="AP2156" s="180"/>
      <c r="AQ2156" s="180"/>
      <c r="AR2156" s="180"/>
      <c r="AS2156" s="180"/>
      <c r="AT2156" s="180"/>
      <c r="AU2156" s="180"/>
      <c r="AV2156" s="180"/>
      <c r="AW2156" s="180"/>
      <c r="AX2156" s="180"/>
      <c r="AY2156" s="180"/>
      <c r="AZ2156" s="180"/>
      <c r="BA2156" s="180"/>
      <c r="BB2156" s="180"/>
      <c r="BC2156" s="180"/>
      <c r="BD2156" s="180"/>
      <c r="BE2156" s="180"/>
      <c r="BF2156" s="180"/>
      <c r="BG2156" s="180"/>
      <c r="BH2156" s="180"/>
      <c r="BI2156" s="180"/>
      <c r="BJ2156" s="180"/>
      <c r="BK2156" s="180"/>
      <c r="BL2156" s="180"/>
      <c r="BM2156" s="180"/>
      <c r="BN2156" s="180"/>
      <c r="BO2156" s="180"/>
      <c r="BP2156" s="180"/>
      <c r="BQ2156" s="180"/>
      <c r="BR2156" s="180"/>
      <c r="BS2156" s="180"/>
      <c r="BT2156" s="180"/>
      <c r="BU2156" s="180"/>
      <c r="BV2156" s="180"/>
    </row>
    <row r="2157" spans="1:74" x14ac:dyDescent="0.15">
      <c r="A2157" s="5">
        <v>2153</v>
      </c>
      <c r="B2157" s="5">
        <f>data!A2155</f>
        <v>2017101</v>
      </c>
      <c r="C2157" s="6">
        <f>data!C2155</f>
        <v>1</v>
      </c>
      <c r="D2157" s="7">
        <f>data!D2155</f>
        <v>4</v>
      </c>
      <c r="E2157" s="7">
        <f>data!E2155</f>
        <v>11</v>
      </c>
      <c r="F2157" s="7">
        <f>data!F2155</f>
        <v>28</v>
      </c>
      <c r="G2157" s="7">
        <f>data!G2155</f>
        <v>31</v>
      </c>
      <c r="H2157" s="8">
        <f>data!H2155</f>
        <v>32</v>
      </c>
      <c r="I2157" s="9">
        <f>data!I2155</f>
        <v>16</v>
      </c>
      <c r="J2157" s="175"/>
      <c r="K2157" s="143"/>
      <c r="L2157" s="143"/>
      <c r="M2157" s="143"/>
      <c r="N2157" s="176"/>
      <c r="O2157" s="175"/>
      <c r="P2157" s="143"/>
      <c r="Q2157" s="143"/>
      <c r="R2157" s="143"/>
      <c r="S2157" s="176"/>
      <c r="T2157" s="175"/>
      <c r="U2157" s="143"/>
      <c r="V2157" s="143"/>
      <c r="W2157" s="143"/>
      <c r="X2157" s="176"/>
      <c r="Y2157" s="175"/>
      <c r="Z2157" s="143"/>
      <c r="AA2157" s="143"/>
      <c r="AB2157" s="143"/>
      <c r="AC2157" s="176"/>
      <c r="AD2157" s="175"/>
      <c r="AE2157" s="143"/>
      <c r="AF2157" s="143"/>
      <c r="AG2157" s="143"/>
      <c r="AH2157" s="176"/>
      <c r="AI2157" s="175"/>
      <c r="AJ2157" s="143"/>
      <c r="AK2157" s="143"/>
      <c r="AL2157" s="143"/>
      <c r="AM2157" s="176"/>
      <c r="AN2157" s="179"/>
      <c r="AO2157" s="180"/>
      <c r="AP2157" s="180"/>
      <c r="AQ2157" s="180"/>
      <c r="AR2157" s="180"/>
      <c r="AS2157" s="180"/>
      <c r="AT2157" s="180"/>
      <c r="AU2157" s="180"/>
      <c r="AV2157" s="180"/>
      <c r="AW2157" s="180"/>
      <c r="AX2157" s="180"/>
      <c r="AY2157" s="180"/>
      <c r="AZ2157" s="180"/>
      <c r="BA2157" s="180"/>
      <c r="BB2157" s="180"/>
      <c r="BC2157" s="180"/>
      <c r="BD2157" s="180"/>
      <c r="BE2157" s="180"/>
      <c r="BF2157" s="180"/>
      <c r="BG2157" s="180"/>
      <c r="BH2157" s="180"/>
      <c r="BI2157" s="180"/>
      <c r="BJ2157" s="180"/>
      <c r="BK2157" s="180"/>
      <c r="BL2157" s="180"/>
      <c r="BM2157" s="180"/>
      <c r="BN2157" s="180"/>
      <c r="BO2157" s="180"/>
      <c r="BP2157" s="180"/>
      <c r="BQ2157" s="180"/>
      <c r="BR2157" s="180"/>
      <c r="BS2157" s="180"/>
      <c r="BT2157" s="180"/>
      <c r="BU2157" s="180"/>
      <c r="BV2157" s="180"/>
    </row>
    <row r="2158" spans="1:74" x14ac:dyDescent="0.15">
      <c r="A2158" s="5">
        <v>2154</v>
      </c>
      <c r="B2158" s="5">
        <f>data!A2156</f>
        <v>2017102</v>
      </c>
      <c r="C2158" s="6">
        <f>data!C2156</f>
        <v>4</v>
      </c>
      <c r="D2158" s="7">
        <f>data!D2156</f>
        <v>8</v>
      </c>
      <c r="E2158" s="7">
        <f>data!E2156</f>
        <v>10</v>
      </c>
      <c r="F2158" s="7">
        <f>data!F2156</f>
        <v>14</v>
      </c>
      <c r="G2158" s="7">
        <f>data!G2156</f>
        <v>18</v>
      </c>
      <c r="H2158" s="8">
        <f>data!H2156</f>
        <v>20</v>
      </c>
      <c r="I2158" s="9">
        <f>data!I2156</f>
        <v>11</v>
      </c>
      <c r="J2158" s="175"/>
      <c r="K2158" s="143"/>
      <c r="L2158" s="143"/>
      <c r="M2158" s="143"/>
      <c r="N2158" s="176"/>
      <c r="O2158" s="175"/>
      <c r="P2158" s="143"/>
      <c r="Q2158" s="143"/>
      <c r="R2158" s="143"/>
      <c r="S2158" s="176"/>
      <c r="T2158" s="175"/>
      <c r="U2158" s="143"/>
      <c r="V2158" s="143"/>
      <c r="W2158" s="143"/>
      <c r="X2158" s="176"/>
      <c r="Y2158" s="175"/>
      <c r="Z2158" s="143"/>
      <c r="AA2158" s="143"/>
      <c r="AB2158" s="143"/>
      <c r="AC2158" s="176"/>
      <c r="AD2158" s="175"/>
      <c r="AE2158" s="143"/>
      <c r="AF2158" s="143"/>
      <c r="AG2158" s="143"/>
      <c r="AH2158" s="176"/>
      <c r="AI2158" s="175"/>
      <c r="AJ2158" s="143"/>
      <c r="AK2158" s="143"/>
      <c r="AL2158" s="143"/>
      <c r="AM2158" s="176"/>
      <c r="AN2158" s="179"/>
      <c r="AO2158" s="180"/>
      <c r="AP2158" s="180"/>
      <c r="AQ2158" s="180"/>
      <c r="AR2158" s="180"/>
      <c r="AS2158" s="180"/>
      <c r="AT2158" s="180"/>
      <c r="AU2158" s="180"/>
      <c r="AV2158" s="180"/>
      <c r="AW2158" s="180"/>
      <c r="AX2158" s="180"/>
      <c r="AY2158" s="180"/>
      <c r="AZ2158" s="180"/>
      <c r="BA2158" s="180"/>
      <c r="BB2158" s="180"/>
      <c r="BC2158" s="180"/>
      <c r="BD2158" s="180"/>
      <c r="BE2158" s="180"/>
      <c r="BF2158" s="180"/>
      <c r="BG2158" s="180"/>
      <c r="BH2158" s="180"/>
      <c r="BI2158" s="180"/>
      <c r="BJ2158" s="180"/>
      <c r="BK2158" s="180"/>
      <c r="BL2158" s="180"/>
      <c r="BM2158" s="180"/>
      <c r="BN2158" s="180"/>
      <c r="BO2158" s="180"/>
      <c r="BP2158" s="180"/>
      <c r="BQ2158" s="180"/>
      <c r="BR2158" s="180"/>
      <c r="BS2158" s="180"/>
      <c r="BT2158" s="180"/>
      <c r="BU2158" s="180"/>
      <c r="BV2158" s="180"/>
    </row>
    <row r="2159" spans="1:74" x14ac:dyDescent="0.15">
      <c r="A2159" s="5">
        <v>2155</v>
      </c>
      <c r="B2159" s="5">
        <f>data!A2157</f>
        <v>2017103</v>
      </c>
      <c r="C2159" s="6">
        <f>data!C2157</f>
        <v>1</v>
      </c>
      <c r="D2159" s="7">
        <f>data!D2157</f>
        <v>21</v>
      </c>
      <c r="E2159" s="7">
        <f>data!E2157</f>
        <v>23</v>
      </c>
      <c r="F2159" s="7">
        <f>data!F2157</f>
        <v>25</v>
      </c>
      <c r="G2159" s="7">
        <f>data!G2157</f>
        <v>31</v>
      </c>
      <c r="H2159" s="8">
        <f>data!H2157</f>
        <v>33</v>
      </c>
      <c r="I2159" s="9">
        <f>data!I2157</f>
        <v>1</v>
      </c>
      <c r="J2159" s="175"/>
      <c r="K2159" s="143"/>
      <c r="L2159" s="143"/>
      <c r="M2159" s="143"/>
      <c r="N2159" s="176"/>
      <c r="O2159" s="175"/>
      <c r="P2159" s="143"/>
      <c r="Q2159" s="143"/>
      <c r="R2159" s="143"/>
      <c r="S2159" s="176"/>
      <c r="T2159" s="175"/>
      <c r="U2159" s="143"/>
      <c r="V2159" s="143"/>
      <c r="W2159" s="143"/>
      <c r="X2159" s="176"/>
      <c r="Y2159" s="175"/>
      <c r="Z2159" s="143"/>
      <c r="AA2159" s="143"/>
      <c r="AB2159" s="143"/>
      <c r="AC2159" s="176"/>
      <c r="AD2159" s="175"/>
      <c r="AE2159" s="143"/>
      <c r="AF2159" s="143"/>
      <c r="AG2159" s="143"/>
      <c r="AH2159" s="176"/>
      <c r="AI2159" s="175"/>
      <c r="AJ2159" s="143"/>
      <c r="AK2159" s="143"/>
      <c r="AL2159" s="143"/>
      <c r="AM2159" s="176"/>
      <c r="AN2159" s="179"/>
      <c r="AO2159" s="180"/>
      <c r="AP2159" s="180"/>
      <c r="AQ2159" s="180"/>
      <c r="AR2159" s="180"/>
      <c r="AS2159" s="180"/>
      <c r="AT2159" s="180"/>
      <c r="AU2159" s="180"/>
      <c r="AV2159" s="180"/>
      <c r="AW2159" s="180"/>
      <c r="AX2159" s="180"/>
      <c r="AY2159" s="180"/>
      <c r="AZ2159" s="180"/>
      <c r="BA2159" s="180"/>
      <c r="BB2159" s="180"/>
      <c r="BC2159" s="180"/>
      <c r="BD2159" s="180"/>
      <c r="BE2159" s="180"/>
      <c r="BF2159" s="180"/>
      <c r="BG2159" s="180"/>
      <c r="BH2159" s="180"/>
      <c r="BI2159" s="180"/>
      <c r="BJ2159" s="180"/>
      <c r="BK2159" s="180"/>
      <c r="BL2159" s="180"/>
      <c r="BM2159" s="180"/>
      <c r="BN2159" s="180"/>
      <c r="BO2159" s="180"/>
      <c r="BP2159" s="180"/>
      <c r="BQ2159" s="180"/>
      <c r="BR2159" s="180"/>
      <c r="BS2159" s="180"/>
      <c r="BT2159" s="180"/>
      <c r="BU2159" s="180"/>
      <c r="BV2159" s="180"/>
    </row>
    <row r="2160" spans="1:74" x14ac:dyDescent="0.15">
      <c r="A2160" s="5">
        <v>2156</v>
      </c>
      <c r="B2160" s="5">
        <f>data!A2158</f>
        <v>2017104</v>
      </c>
      <c r="C2160" s="6">
        <f>data!C2158</f>
        <v>1</v>
      </c>
      <c r="D2160" s="7">
        <f>data!D2158</f>
        <v>14</v>
      </c>
      <c r="E2160" s="7">
        <f>data!E2158</f>
        <v>15</v>
      </c>
      <c r="F2160" s="7">
        <f>data!F2158</f>
        <v>20</v>
      </c>
      <c r="G2160" s="7">
        <f>data!G2158</f>
        <v>23</v>
      </c>
      <c r="H2160" s="8">
        <f>data!H2158</f>
        <v>30</v>
      </c>
      <c r="I2160" s="9">
        <f>data!I2158</f>
        <v>14</v>
      </c>
      <c r="J2160" s="175"/>
      <c r="K2160" s="143"/>
      <c r="L2160" s="143"/>
      <c r="M2160" s="143"/>
      <c r="N2160" s="176"/>
      <c r="O2160" s="175"/>
      <c r="P2160" s="143"/>
      <c r="Q2160" s="143"/>
      <c r="R2160" s="143"/>
      <c r="S2160" s="176"/>
      <c r="T2160" s="175"/>
      <c r="U2160" s="143"/>
      <c r="V2160" s="143"/>
      <c r="W2160" s="143"/>
      <c r="X2160" s="176"/>
      <c r="Y2160" s="175"/>
      <c r="Z2160" s="143"/>
      <c r="AA2160" s="143"/>
      <c r="AB2160" s="143"/>
      <c r="AC2160" s="176"/>
      <c r="AD2160" s="175"/>
      <c r="AE2160" s="143"/>
      <c r="AF2160" s="143"/>
      <c r="AG2160" s="143"/>
      <c r="AH2160" s="176"/>
      <c r="AI2160" s="175"/>
      <c r="AJ2160" s="143"/>
      <c r="AK2160" s="143"/>
      <c r="AL2160" s="143"/>
      <c r="AM2160" s="176"/>
      <c r="AN2160" s="179"/>
      <c r="AO2160" s="180"/>
      <c r="AP2160" s="180"/>
      <c r="AQ2160" s="180"/>
      <c r="AR2160" s="180"/>
      <c r="AS2160" s="180"/>
      <c r="AT2160" s="180"/>
      <c r="AU2160" s="180"/>
      <c r="AV2160" s="180"/>
      <c r="AW2160" s="180"/>
      <c r="AX2160" s="180"/>
      <c r="AY2160" s="180"/>
      <c r="AZ2160" s="180"/>
      <c r="BA2160" s="180"/>
      <c r="BB2160" s="180"/>
      <c r="BC2160" s="180"/>
      <c r="BD2160" s="180"/>
      <c r="BE2160" s="180"/>
      <c r="BF2160" s="180"/>
      <c r="BG2160" s="180"/>
      <c r="BH2160" s="180"/>
      <c r="BI2160" s="180"/>
      <c r="BJ2160" s="180"/>
      <c r="BK2160" s="180"/>
      <c r="BL2160" s="180"/>
      <c r="BM2160" s="180"/>
      <c r="BN2160" s="180"/>
      <c r="BO2160" s="180"/>
      <c r="BP2160" s="180"/>
      <c r="BQ2160" s="180"/>
      <c r="BR2160" s="180"/>
      <c r="BS2160" s="180"/>
      <c r="BT2160" s="180"/>
      <c r="BU2160" s="180"/>
      <c r="BV2160" s="180"/>
    </row>
    <row r="2161" spans="1:74" x14ac:dyDescent="0.15">
      <c r="A2161" s="5">
        <v>2157</v>
      </c>
      <c r="B2161" s="5">
        <f>data!A2159</f>
        <v>2017105</v>
      </c>
      <c r="C2161" s="6">
        <f>data!C2159</f>
        <v>3</v>
      </c>
      <c r="D2161" s="7">
        <f>data!D2159</f>
        <v>6</v>
      </c>
      <c r="E2161" s="7">
        <f>data!E2159</f>
        <v>7</v>
      </c>
      <c r="F2161" s="7">
        <f>data!F2159</f>
        <v>12</v>
      </c>
      <c r="G2161" s="7">
        <f>data!G2159</f>
        <v>25</v>
      </c>
      <c r="H2161" s="8">
        <f>data!H2159</f>
        <v>26</v>
      </c>
      <c r="I2161" s="9">
        <f>data!I2159</f>
        <v>7</v>
      </c>
      <c r="J2161" s="175"/>
      <c r="K2161" s="143"/>
      <c r="L2161" s="143"/>
      <c r="M2161" s="143"/>
      <c r="N2161" s="176"/>
      <c r="O2161" s="175"/>
      <c r="P2161" s="143"/>
      <c r="Q2161" s="143"/>
      <c r="R2161" s="143"/>
      <c r="S2161" s="176"/>
      <c r="T2161" s="175"/>
      <c r="U2161" s="143"/>
      <c r="V2161" s="143"/>
      <c r="W2161" s="143"/>
      <c r="X2161" s="176"/>
      <c r="Y2161" s="175"/>
      <c r="Z2161" s="143"/>
      <c r="AA2161" s="143"/>
      <c r="AB2161" s="143"/>
      <c r="AC2161" s="176"/>
      <c r="AD2161" s="175"/>
      <c r="AE2161" s="143"/>
      <c r="AF2161" s="143"/>
      <c r="AG2161" s="143"/>
      <c r="AH2161" s="176"/>
      <c r="AI2161" s="175"/>
      <c r="AJ2161" s="143"/>
      <c r="AK2161" s="143"/>
      <c r="AL2161" s="143"/>
      <c r="AM2161" s="176"/>
      <c r="AN2161" s="179"/>
      <c r="AO2161" s="180"/>
      <c r="AP2161" s="180"/>
      <c r="AQ2161" s="180"/>
      <c r="AR2161" s="180"/>
      <c r="AS2161" s="180"/>
      <c r="AT2161" s="180"/>
      <c r="AU2161" s="180"/>
      <c r="AV2161" s="180"/>
      <c r="AW2161" s="180"/>
      <c r="AX2161" s="180"/>
      <c r="AY2161" s="180"/>
      <c r="AZ2161" s="180"/>
      <c r="BA2161" s="180"/>
      <c r="BB2161" s="180"/>
      <c r="BC2161" s="180"/>
      <c r="BD2161" s="180"/>
      <c r="BE2161" s="180"/>
      <c r="BF2161" s="180"/>
      <c r="BG2161" s="180"/>
      <c r="BH2161" s="180"/>
      <c r="BI2161" s="180"/>
      <c r="BJ2161" s="180"/>
      <c r="BK2161" s="180"/>
      <c r="BL2161" s="180"/>
      <c r="BM2161" s="180"/>
      <c r="BN2161" s="180"/>
      <c r="BO2161" s="180"/>
      <c r="BP2161" s="180"/>
      <c r="BQ2161" s="180"/>
      <c r="BR2161" s="180"/>
      <c r="BS2161" s="180"/>
      <c r="BT2161" s="180"/>
      <c r="BU2161" s="180"/>
      <c r="BV2161" s="180"/>
    </row>
    <row r="2162" spans="1:74" x14ac:dyDescent="0.15">
      <c r="A2162" s="5">
        <v>2158</v>
      </c>
      <c r="B2162" s="5">
        <f>data!A2160</f>
        <v>2017106</v>
      </c>
      <c r="C2162" s="6">
        <f>data!C2160</f>
        <v>12</v>
      </c>
      <c r="D2162" s="7">
        <f>data!D2160</f>
        <v>15</v>
      </c>
      <c r="E2162" s="7">
        <f>data!E2160</f>
        <v>20</v>
      </c>
      <c r="F2162" s="7">
        <f>data!F2160</f>
        <v>25</v>
      </c>
      <c r="G2162" s="7">
        <f>data!G2160</f>
        <v>27</v>
      </c>
      <c r="H2162" s="8">
        <f>data!H2160</f>
        <v>31</v>
      </c>
      <c r="I2162" s="9">
        <f>data!I2160</f>
        <v>2</v>
      </c>
      <c r="J2162" s="175"/>
      <c r="K2162" s="143"/>
      <c r="L2162" s="143"/>
      <c r="M2162" s="143"/>
      <c r="N2162" s="176"/>
      <c r="O2162" s="175"/>
      <c r="P2162" s="143"/>
      <c r="Q2162" s="143"/>
      <c r="R2162" s="143"/>
      <c r="S2162" s="176"/>
      <c r="T2162" s="175"/>
      <c r="U2162" s="143"/>
      <c r="V2162" s="143"/>
      <c r="W2162" s="143"/>
      <c r="X2162" s="176"/>
      <c r="Y2162" s="175"/>
      <c r="Z2162" s="143"/>
      <c r="AA2162" s="143"/>
      <c r="AB2162" s="143"/>
      <c r="AC2162" s="176"/>
      <c r="AD2162" s="175"/>
      <c r="AE2162" s="143"/>
      <c r="AF2162" s="143"/>
      <c r="AG2162" s="143"/>
      <c r="AH2162" s="176"/>
      <c r="AI2162" s="175"/>
      <c r="AJ2162" s="143"/>
      <c r="AK2162" s="143"/>
      <c r="AL2162" s="143"/>
      <c r="AM2162" s="176"/>
      <c r="AN2162" s="179"/>
      <c r="AO2162" s="180"/>
      <c r="AP2162" s="180"/>
      <c r="AQ2162" s="180"/>
      <c r="AR2162" s="180"/>
      <c r="AS2162" s="180"/>
      <c r="AT2162" s="180"/>
      <c r="AU2162" s="180"/>
      <c r="AV2162" s="180"/>
      <c r="AW2162" s="180"/>
      <c r="AX2162" s="180"/>
      <c r="AY2162" s="180"/>
      <c r="AZ2162" s="180"/>
      <c r="BA2162" s="180"/>
      <c r="BB2162" s="180"/>
      <c r="BC2162" s="180"/>
      <c r="BD2162" s="180"/>
      <c r="BE2162" s="180"/>
      <c r="BF2162" s="180"/>
      <c r="BG2162" s="180"/>
      <c r="BH2162" s="180"/>
      <c r="BI2162" s="180"/>
      <c r="BJ2162" s="180"/>
      <c r="BK2162" s="180"/>
      <c r="BL2162" s="180"/>
      <c r="BM2162" s="180"/>
      <c r="BN2162" s="180"/>
      <c r="BO2162" s="180"/>
      <c r="BP2162" s="180"/>
      <c r="BQ2162" s="180"/>
      <c r="BR2162" s="180"/>
      <c r="BS2162" s="180"/>
      <c r="BT2162" s="180"/>
      <c r="BU2162" s="180"/>
      <c r="BV2162" s="180"/>
    </row>
    <row r="2163" spans="1:74" x14ac:dyDescent="0.15">
      <c r="A2163" s="5">
        <v>2159</v>
      </c>
      <c r="B2163" s="5">
        <f>data!A2161</f>
        <v>2017107</v>
      </c>
      <c r="C2163" s="6">
        <f>data!C2161</f>
        <v>8</v>
      </c>
      <c r="D2163" s="7">
        <f>data!D2161</f>
        <v>9</v>
      </c>
      <c r="E2163" s="7">
        <f>data!E2161</f>
        <v>15</v>
      </c>
      <c r="F2163" s="7">
        <f>data!F2161</f>
        <v>17</v>
      </c>
      <c r="G2163" s="7">
        <f>data!G2161</f>
        <v>30</v>
      </c>
      <c r="H2163" s="8">
        <f>data!H2161</f>
        <v>32</v>
      </c>
      <c r="I2163" s="9">
        <f>data!I2161</f>
        <v>6</v>
      </c>
      <c r="J2163" s="175"/>
      <c r="K2163" s="143"/>
      <c r="L2163" s="143"/>
      <c r="M2163" s="143"/>
      <c r="N2163" s="176"/>
      <c r="O2163" s="175"/>
      <c r="P2163" s="143"/>
      <c r="Q2163" s="143"/>
      <c r="R2163" s="143"/>
      <c r="S2163" s="176"/>
      <c r="T2163" s="175"/>
      <c r="U2163" s="143"/>
      <c r="V2163" s="143"/>
      <c r="W2163" s="143"/>
      <c r="X2163" s="176"/>
      <c r="Y2163" s="175"/>
      <c r="Z2163" s="143"/>
      <c r="AA2163" s="143"/>
      <c r="AB2163" s="143"/>
      <c r="AC2163" s="176"/>
      <c r="AD2163" s="175"/>
      <c r="AE2163" s="143"/>
      <c r="AF2163" s="143"/>
      <c r="AG2163" s="143"/>
      <c r="AH2163" s="176"/>
      <c r="AI2163" s="175"/>
      <c r="AJ2163" s="143"/>
      <c r="AK2163" s="143"/>
      <c r="AL2163" s="143"/>
      <c r="AM2163" s="176"/>
      <c r="AN2163" s="179"/>
      <c r="AO2163" s="180"/>
      <c r="AP2163" s="180"/>
      <c r="AQ2163" s="180"/>
      <c r="AR2163" s="180"/>
      <c r="AS2163" s="180"/>
      <c r="AT2163" s="180"/>
      <c r="AU2163" s="180"/>
      <c r="AV2163" s="180"/>
      <c r="AW2163" s="180"/>
      <c r="AX2163" s="180"/>
      <c r="AY2163" s="180"/>
      <c r="AZ2163" s="180"/>
      <c r="BA2163" s="180"/>
      <c r="BB2163" s="180"/>
      <c r="BC2163" s="180"/>
      <c r="BD2163" s="180"/>
      <c r="BE2163" s="180"/>
      <c r="BF2163" s="180"/>
      <c r="BG2163" s="180"/>
      <c r="BH2163" s="180"/>
      <c r="BI2163" s="180"/>
      <c r="BJ2163" s="180"/>
      <c r="BK2163" s="180"/>
      <c r="BL2163" s="180"/>
      <c r="BM2163" s="180"/>
      <c r="BN2163" s="180"/>
      <c r="BO2163" s="180"/>
      <c r="BP2163" s="180"/>
      <c r="BQ2163" s="180"/>
      <c r="BR2163" s="180"/>
      <c r="BS2163" s="180"/>
      <c r="BT2163" s="180"/>
      <c r="BU2163" s="180"/>
      <c r="BV2163" s="180"/>
    </row>
    <row r="2164" spans="1:74" x14ac:dyDescent="0.15">
      <c r="A2164" s="5">
        <v>2160</v>
      </c>
      <c r="B2164" s="5">
        <f>data!A2162</f>
        <v>2017108</v>
      </c>
      <c r="C2164" s="6">
        <f>data!C2162</f>
        <v>7</v>
      </c>
      <c r="D2164" s="7">
        <f>data!D2162</f>
        <v>12</v>
      </c>
      <c r="E2164" s="7">
        <f>data!E2162</f>
        <v>14</v>
      </c>
      <c r="F2164" s="7">
        <f>data!F2162</f>
        <v>15</v>
      </c>
      <c r="G2164" s="7">
        <f>data!G2162</f>
        <v>17</v>
      </c>
      <c r="H2164" s="8">
        <f>data!H2162</f>
        <v>20</v>
      </c>
      <c r="I2164" s="9">
        <f>data!I2162</f>
        <v>1</v>
      </c>
      <c r="J2164" s="175"/>
      <c r="K2164" s="143"/>
      <c r="L2164" s="143"/>
      <c r="M2164" s="143"/>
      <c r="N2164" s="176"/>
      <c r="O2164" s="175"/>
      <c r="P2164" s="143"/>
      <c r="Q2164" s="143"/>
      <c r="R2164" s="143"/>
      <c r="S2164" s="176"/>
      <c r="T2164" s="175"/>
      <c r="U2164" s="143"/>
      <c r="V2164" s="143"/>
      <c r="W2164" s="143"/>
      <c r="X2164" s="176"/>
      <c r="Y2164" s="175"/>
      <c r="Z2164" s="143"/>
      <c r="AA2164" s="143"/>
      <c r="AB2164" s="143"/>
      <c r="AC2164" s="176"/>
      <c r="AD2164" s="175"/>
      <c r="AE2164" s="143"/>
      <c r="AF2164" s="143"/>
      <c r="AG2164" s="143"/>
      <c r="AH2164" s="176"/>
      <c r="AI2164" s="175"/>
      <c r="AJ2164" s="143"/>
      <c r="AK2164" s="143"/>
      <c r="AL2164" s="143"/>
      <c r="AM2164" s="176"/>
      <c r="AN2164" s="179"/>
      <c r="AO2164" s="180"/>
      <c r="AP2164" s="180"/>
      <c r="AQ2164" s="180"/>
      <c r="AR2164" s="180"/>
      <c r="AS2164" s="180"/>
      <c r="AT2164" s="180"/>
      <c r="AU2164" s="180"/>
      <c r="AV2164" s="180"/>
      <c r="AW2164" s="180"/>
      <c r="AX2164" s="180"/>
      <c r="AY2164" s="180"/>
      <c r="AZ2164" s="180"/>
      <c r="BA2164" s="180"/>
      <c r="BB2164" s="180"/>
      <c r="BC2164" s="180"/>
      <c r="BD2164" s="180"/>
      <c r="BE2164" s="180"/>
      <c r="BF2164" s="180"/>
      <c r="BG2164" s="180"/>
      <c r="BH2164" s="180"/>
      <c r="BI2164" s="180"/>
      <c r="BJ2164" s="180"/>
      <c r="BK2164" s="180"/>
      <c r="BL2164" s="180"/>
      <c r="BM2164" s="180"/>
      <c r="BN2164" s="180"/>
      <c r="BO2164" s="180"/>
      <c r="BP2164" s="180"/>
      <c r="BQ2164" s="180"/>
      <c r="BR2164" s="180"/>
      <c r="BS2164" s="180"/>
      <c r="BT2164" s="180"/>
      <c r="BU2164" s="180"/>
      <c r="BV2164" s="180"/>
    </row>
    <row r="2165" spans="1:74" x14ac:dyDescent="0.15">
      <c r="A2165" s="5">
        <v>2161</v>
      </c>
      <c r="B2165" s="5">
        <f>data!A2163</f>
        <v>2017109</v>
      </c>
      <c r="C2165" s="6">
        <f>data!C2163</f>
        <v>8</v>
      </c>
      <c r="D2165" s="7">
        <f>data!D2163</f>
        <v>14</v>
      </c>
      <c r="E2165" s="7">
        <f>data!E2163</f>
        <v>16</v>
      </c>
      <c r="F2165" s="7">
        <f>data!F2163</f>
        <v>18</v>
      </c>
      <c r="G2165" s="7">
        <f>data!G2163</f>
        <v>21</v>
      </c>
      <c r="H2165" s="8">
        <f>data!H2163</f>
        <v>23</v>
      </c>
      <c r="I2165" s="9">
        <f>data!I2163</f>
        <v>16</v>
      </c>
      <c r="J2165" s="175"/>
      <c r="K2165" s="143"/>
      <c r="L2165" s="143"/>
      <c r="M2165" s="143"/>
      <c r="N2165" s="176"/>
      <c r="O2165" s="175"/>
      <c r="P2165" s="143"/>
      <c r="Q2165" s="143"/>
      <c r="R2165" s="143"/>
      <c r="S2165" s="176"/>
      <c r="T2165" s="175"/>
      <c r="U2165" s="143"/>
      <c r="V2165" s="143"/>
      <c r="W2165" s="143"/>
      <c r="X2165" s="176"/>
      <c r="Y2165" s="175"/>
      <c r="Z2165" s="143"/>
      <c r="AA2165" s="143"/>
      <c r="AB2165" s="143"/>
      <c r="AC2165" s="176"/>
      <c r="AD2165" s="175"/>
      <c r="AE2165" s="143"/>
      <c r="AF2165" s="143"/>
      <c r="AG2165" s="143"/>
      <c r="AH2165" s="176"/>
      <c r="AI2165" s="175"/>
      <c r="AJ2165" s="143"/>
      <c r="AK2165" s="143"/>
      <c r="AL2165" s="143"/>
      <c r="AM2165" s="176"/>
      <c r="AN2165" s="179"/>
      <c r="AO2165" s="180"/>
      <c r="AP2165" s="180"/>
      <c r="AQ2165" s="180"/>
      <c r="AR2165" s="180"/>
      <c r="AS2165" s="180"/>
      <c r="AT2165" s="180"/>
      <c r="AU2165" s="180"/>
      <c r="AV2165" s="180"/>
      <c r="AW2165" s="180"/>
      <c r="AX2165" s="180"/>
      <c r="AY2165" s="180"/>
      <c r="AZ2165" s="180"/>
      <c r="BA2165" s="180"/>
      <c r="BB2165" s="180"/>
      <c r="BC2165" s="180"/>
      <c r="BD2165" s="180"/>
      <c r="BE2165" s="180"/>
      <c r="BF2165" s="180"/>
      <c r="BG2165" s="180"/>
      <c r="BH2165" s="180"/>
      <c r="BI2165" s="180"/>
      <c r="BJ2165" s="180"/>
      <c r="BK2165" s="180"/>
      <c r="BL2165" s="180"/>
      <c r="BM2165" s="180"/>
      <c r="BN2165" s="180"/>
      <c r="BO2165" s="180"/>
      <c r="BP2165" s="180"/>
      <c r="BQ2165" s="180"/>
      <c r="BR2165" s="180"/>
      <c r="BS2165" s="180"/>
      <c r="BT2165" s="180"/>
      <c r="BU2165" s="180"/>
      <c r="BV2165" s="180"/>
    </row>
    <row r="2166" spans="1:74" x14ac:dyDescent="0.15">
      <c r="A2166" s="5">
        <v>2162</v>
      </c>
      <c r="B2166" s="5">
        <f>data!A2164</f>
        <v>2017110</v>
      </c>
      <c r="C2166" s="6">
        <f>data!C2164</f>
        <v>1</v>
      </c>
      <c r="D2166" s="7">
        <f>data!D2164</f>
        <v>3</v>
      </c>
      <c r="E2166" s="7">
        <f>data!E2164</f>
        <v>12</v>
      </c>
      <c r="F2166" s="7">
        <f>data!F2164</f>
        <v>15</v>
      </c>
      <c r="G2166" s="7">
        <f>data!G2164</f>
        <v>19</v>
      </c>
      <c r="H2166" s="8">
        <f>data!H2164</f>
        <v>23</v>
      </c>
      <c r="I2166" s="9">
        <f>data!I2164</f>
        <v>14</v>
      </c>
      <c r="J2166" s="175"/>
      <c r="K2166" s="143"/>
      <c r="L2166" s="143"/>
      <c r="M2166" s="143"/>
      <c r="N2166" s="176"/>
      <c r="O2166" s="175"/>
      <c r="P2166" s="143"/>
      <c r="Q2166" s="143"/>
      <c r="R2166" s="143"/>
      <c r="S2166" s="176"/>
      <c r="T2166" s="175"/>
      <c r="U2166" s="143"/>
      <c r="V2166" s="143"/>
      <c r="W2166" s="143"/>
      <c r="X2166" s="176"/>
      <c r="Y2166" s="175"/>
      <c r="Z2166" s="143"/>
      <c r="AA2166" s="143"/>
      <c r="AB2166" s="143"/>
      <c r="AC2166" s="176"/>
      <c r="AD2166" s="175"/>
      <c r="AE2166" s="143"/>
      <c r="AF2166" s="143"/>
      <c r="AG2166" s="143"/>
      <c r="AH2166" s="176"/>
      <c r="AI2166" s="175"/>
      <c r="AJ2166" s="143"/>
      <c r="AK2166" s="143"/>
      <c r="AL2166" s="143"/>
      <c r="AM2166" s="176"/>
      <c r="AN2166" s="179"/>
      <c r="AO2166" s="180"/>
      <c r="AP2166" s="180"/>
      <c r="AQ2166" s="180"/>
      <c r="AR2166" s="180"/>
      <c r="AS2166" s="180"/>
      <c r="AT2166" s="180"/>
      <c r="AU2166" s="180"/>
      <c r="AV2166" s="180"/>
      <c r="AW2166" s="180"/>
      <c r="AX2166" s="180"/>
      <c r="AY2166" s="180"/>
      <c r="AZ2166" s="180"/>
      <c r="BA2166" s="180"/>
      <c r="BB2166" s="180"/>
      <c r="BC2166" s="180"/>
      <c r="BD2166" s="180"/>
      <c r="BE2166" s="180"/>
      <c r="BF2166" s="180"/>
      <c r="BG2166" s="180"/>
      <c r="BH2166" s="180"/>
      <c r="BI2166" s="180"/>
      <c r="BJ2166" s="180"/>
      <c r="BK2166" s="180"/>
      <c r="BL2166" s="180"/>
      <c r="BM2166" s="180"/>
      <c r="BN2166" s="180"/>
      <c r="BO2166" s="180"/>
      <c r="BP2166" s="180"/>
      <c r="BQ2166" s="180"/>
      <c r="BR2166" s="180"/>
      <c r="BS2166" s="180"/>
      <c r="BT2166" s="180"/>
      <c r="BU2166" s="180"/>
      <c r="BV2166" s="180"/>
    </row>
    <row r="2167" spans="1:74" x14ac:dyDescent="0.15">
      <c r="A2167" s="5">
        <v>2163</v>
      </c>
      <c r="B2167" s="5">
        <f>data!A2165</f>
        <v>2017111</v>
      </c>
      <c r="C2167" s="6">
        <f>data!C2165</f>
        <v>5</v>
      </c>
      <c r="D2167" s="7">
        <f>data!D2165</f>
        <v>10</v>
      </c>
      <c r="E2167" s="7">
        <f>data!E2165</f>
        <v>17</v>
      </c>
      <c r="F2167" s="7">
        <f>data!F2165</f>
        <v>19</v>
      </c>
      <c r="G2167" s="7">
        <f>data!G2165</f>
        <v>29</v>
      </c>
      <c r="H2167" s="8">
        <f>data!H2165</f>
        <v>32</v>
      </c>
      <c r="I2167" s="9">
        <f>data!I2165</f>
        <v>12</v>
      </c>
      <c r="J2167" s="175"/>
      <c r="K2167" s="143"/>
      <c r="L2167" s="143"/>
      <c r="M2167" s="143"/>
      <c r="N2167" s="176"/>
      <c r="O2167" s="175"/>
      <c r="P2167" s="143"/>
      <c r="Q2167" s="143"/>
      <c r="R2167" s="143"/>
      <c r="S2167" s="176"/>
      <c r="T2167" s="175"/>
      <c r="U2167" s="143"/>
      <c r="V2167" s="143"/>
      <c r="W2167" s="143"/>
      <c r="X2167" s="176"/>
      <c r="Y2167" s="175"/>
      <c r="Z2167" s="143"/>
      <c r="AA2167" s="143"/>
      <c r="AB2167" s="143"/>
      <c r="AC2167" s="176"/>
      <c r="AD2167" s="175"/>
      <c r="AE2167" s="143"/>
      <c r="AF2167" s="143"/>
      <c r="AG2167" s="143"/>
      <c r="AH2167" s="176"/>
      <c r="AI2167" s="175"/>
      <c r="AJ2167" s="143"/>
      <c r="AK2167" s="143"/>
      <c r="AL2167" s="143"/>
      <c r="AM2167" s="176"/>
      <c r="AN2167" s="179"/>
      <c r="AO2167" s="180"/>
      <c r="AP2167" s="180"/>
      <c r="AQ2167" s="180"/>
      <c r="AR2167" s="180"/>
      <c r="AS2167" s="180"/>
      <c r="AT2167" s="180"/>
      <c r="AU2167" s="180"/>
      <c r="AV2167" s="180"/>
      <c r="AW2167" s="180"/>
      <c r="AX2167" s="180"/>
      <c r="AY2167" s="180"/>
      <c r="AZ2167" s="180"/>
      <c r="BA2167" s="180"/>
      <c r="BB2167" s="180"/>
      <c r="BC2167" s="180"/>
      <c r="BD2167" s="180"/>
      <c r="BE2167" s="180"/>
      <c r="BF2167" s="180"/>
      <c r="BG2167" s="180"/>
      <c r="BH2167" s="180"/>
      <c r="BI2167" s="180"/>
      <c r="BJ2167" s="180"/>
      <c r="BK2167" s="180"/>
      <c r="BL2167" s="180"/>
      <c r="BM2167" s="180"/>
      <c r="BN2167" s="180"/>
      <c r="BO2167" s="180"/>
      <c r="BP2167" s="180"/>
      <c r="BQ2167" s="180"/>
      <c r="BR2167" s="180"/>
      <c r="BS2167" s="180"/>
      <c r="BT2167" s="180"/>
      <c r="BU2167" s="180"/>
      <c r="BV2167" s="180"/>
    </row>
    <row r="2168" spans="1:74" x14ac:dyDescent="0.15">
      <c r="A2168" s="5">
        <v>2164</v>
      </c>
      <c r="B2168" s="5">
        <f>data!A2166</f>
        <v>2017112</v>
      </c>
      <c r="C2168" s="6">
        <f>data!C2166</f>
        <v>3</v>
      </c>
      <c r="D2168" s="7">
        <f>data!D2166</f>
        <v>10</v>
      </c>
      <c r="E2168" s="7">
        <f>data!E2166</f>
        <v>14</v>
      </c>
      <c r="F2168" s="7">
        <f>data!F2166</f>
        <v>16</v>
      </c>
      <c r="G2168" s="7">
        <f>data!G2166</f>
        <v>22</v>
      </c>
      <c r="H2168" s="8">
        <f>data!H2166</f>
        <v>23</v>
      </c>
      <c r="I2168" s="9">
        <f>data!I2166</f>
        <v>11</v>
      </c>
      <c r="J2168" s="175"/>
      <c r="K2168" s="143"/>
      <c r="L2168" s="143"/>
      <c r="M2168" s="143"/>
      <c r="N2168" s="176"/>
      <c r="O2168" s="175"/>
      <c r="P2168" s="143"/>
      <c r="Q2168" s="143"/>
      <c r="R2168" s="143"/>
      <c r="S2168" s="176"/>
      <c r="T2168" s="175"/>
      <c r="U2168" s="143"/>
      <c r="V2168" s="143"/>
      <c r="W2168" s="143"/>
      <c r="X2168" s="176"/>
      <c r="Y2168" s="175"/>
      <c r="Z2168" s="143"/>
      <c r="AA2168" s="143"/>
      <c r="AB2168" s="143"/>
      <c r="AC2168" s="176"/>
      <c r="AD2168" s="175"/>
      <c r="AE2168" s="143"/>
      <c r="AF2168" s="143"/>
      <c r="AG2168" s="143"/>
      <c r="AH2168" s="176"/>
      <c r="AI2168" s="175"/>
      <c r="AJ2168" s="143"/>
      <c r="AK2168" s="143"/>
      <c r="AL2168" s="143"/>
      <c r="AM2168" s="176"/>
      <c r="AN2168" s="179"/>
      <c r="AO2168" s="180"/>
      <c r="AP2168" s="180"/>
      <c r="AQ2168" s="180"/>
      <c r="AR2168" s="180"/>
      <c r="AS2168" s="180"/>
      <c r="AT2168" s="180"/>
      <c r="AU2168" s="180"/>
      <c r="AV2168" s="180"/>
      <c r="AW2168" s="180"/>
      <c r="AX2168" s="180"/>
      <c r="AY2168" s="180"/>
      <c r="AZ2168" s="180"/>
      <c r="BA2168" s="180"/>
      <c r="BB2168" s="180"/>
      <c r="BC2168" s="180"/>
      <c r="BD2168" s="180"/>
      <c r="BE2168" s="180"/>
      <c r="BF2168" s="180"/>
      <c r="BG2168" s="180"/>
      <c r="BH2168" s="180"/>
      <c r="BI2168" s="180"/>
      <c r="BJ2168" s="180"/>
      <c r="BK2168" s="180"/>
      <c r="BL2168" s="180"/>
      <c r="BM2168" s="180"/>
      <c r="BN2168" s="180"/>
      <c r="BO2168" s="180"/>
      <c r="BP2168" s="180"/>
      <c r="BQ2168" s="180"/>
      <c r="BR2168" s="180"/>
      <c r="BS2168" s="180"/>
      <c r="BT2168" s="180"/>
      <c r="BU2168" s="180"/>
      <c r="BV2168" s="180"/>
    </row>
    <row r="2169" spans="1:74" x14ac:dyDescent="0.15">
      <c r="A2169" s="5">
        <v>2165</v>
      </c>
      <c r="B2169" s="5">
        <f>data!A2167</f>
        <v>2017113</v>
      </c>
      <c r="C2169" s="6">
        <f>data!C2167</f>
        <v>4</v>
      </c>
      <c r="D2169" s="7">
        <f>data!D2167</f>
        <v>6</v>
      </c>
      <c r="E2169" s="7">
        <f>data!E2167</f>
        <v>16</v>
      </c>
      <c r="F2169" s="7">
        <f>data!F2167</f>
        <v>27</v>
      </c>
      <c r="G2169" s="7">
        <f>data!G2167</f>
        <v>29</v>
      </c>
      <c r="H2169" s="8">
        <f>data!H2167</f>
        <v>33</v>
      </c>
      <c r="I2169" s="9">
        <f>data!I2167</f>
        <v>5</v>
      </c>
      <c r="J2169" s="175"/>
      <c r="K2169" s="143"/>
      <c r="L2169" s="143"/>
      <c r="M2169" s="143"/>
      <c r="N2169" s="176"/>
      <c r="O2169" s="175"/>
      <c r="P2169" s="143"/>
      <c r="Q2169" s="143"/>
      <c r="R2169" s="143"/>
      <c r="S2169" s="176"/>
      <c r="T2169" s="175"/>
      <c r="U2169" s="143"/>
      <c r="V2169" s="143"/>
      <c r="W2169" s="143"/>
      <c r="X2169" s="176"/>
      <c r="Y2169" s="175"/>
      <c r="Z2169" s="143"/>
      <c r="AA2169" s="143"/>
      <c r="AB2169" s="143"/>
      <c r="AC2169" s="176"/>
      <c r="AD2169" s="175"/>
      <c r="AE2169" s="143"/>
      <c r="AF2169" s="143"/>
      <c r="AG2169" s="143"/>
      <c r="AH2169" s="176"/>
      <c r="AI2169" s="175"/>
      <c r="AJ2169" s="143"/>
      <c r="AK2169" s="143"/>
      <c r="AL2169" s="143"/>
      <c r="AM2169" s="176"/>
      <c r="AN2169" s="179"/>
      <c r="AO2169" s="180"/>
      <c r="AP2169" s="180"/>
      <c r="AQ2169" s="180"/>
      <c r="AR2169" s="180"/>
      <c r="AS2169" s="180"/>
      <c r="AT2169" s="180"/>
      <c r="AU2169" s="180"/>
      <c r="AV2169" s="180"/>
      <c r="AW2169" s="180"/>
      <c r="AX2169" s="180"/>
      <c r="AY2169" s="180"/>
      <c r="AZ2169" s="180"/>
      <c r="BA2169" s="180"/>
      <c r="BB2169" s="180"/>
      <c r="BC2169" s="180"/>
      <c r="BD2169" s="180"/>
      <c r="BE2169" s="180"/>
      <c r="BF2169" s="180"/>
      <c r="BG2169" s="180"/>
      <c r="BH2169" s="180"/>
      <c r="BI2169" s="180"/>
      <c r="BJ2169" s="180"/>
      <c r="BK2169" s="180"/>
      <c r="BL2169" s="180"/>
      <c r="BM2169" s="180"/>
      <c r="BN2169" s="180"/>
      <c r="BO2169" s="180"/>
      <c r="BP2169" s="180"/>
      <c r="BQ2169" s="180"/>
      <c r="BR2169" s="180"/>
      <c r="BS2169" s="180"/>
      <c r="BT2169" s="180"/>
      <c r="BU2169" s="180"/>
      <c r="BV2169" s="180"/>
    </row>
    <row r="2170" spans="1:74" x14ac:dyDescent="0.15">
      <c r="A2170" s="5">
        <v>2166</v>
      </c>
      <c r="B2170" s="5">
        <f>data!A2168</f>
        <v>2017114</v>
      </c>
      <c r="C2170" s="6">
        <f>data!C2168</f>
        <v>6</v>
      </c>
      <c r="D2170" s="7">
        <f>data!D2168</f>
        <v>12</v>
      </c>
      <c r="E2170" s="7">
        <f>data!E2168</f>
        <v>13</v>
      </c>
      <c r="F2170" s="7">
        <f>data!F2168</f>
        <v>15</v>
      </c>
      <c r="G2170" s="7">
        <f>data!G2168</f>
        <v>18</v>
      </c>
      <c r="H2170" s="8">
        <f>data!H2168</f>
        <v>26</v>
      </c>
      <c r="I2170" s="9">
        <f>data!I2168</f>
        <v>13</v>
      </c>
      <c r="J2170" s="175"/>
      <c r="K2170" s="143"/>
      <c r="L2170" s="143"/>
      <c r="M2170" s="143"/>
      <c r="N2170" s="176"/>
      <c r="O2170" s="175"/>
      <c r="P2170" s="143"/>
      <c r="Q2170" s="143"/>
      <c r="R2170" s="143"/>
      <c r="S2170" s="176"/>
      <c r="T2170" s="175"/>
      <c r="U2170" s="143"/>
      <c r="V2170" s="143"/>
      <c r="W2170" s="143"/>
      <c r="X2170" s="176"/>
      <c r="Y2170" s="175"/>
      <c r="Z2170" s="143"/>
      <c r="AA2170" s="143"/>
      <c r="AB2170" s="143"/>
      <c r="AC2170" s="176"/>
      <c r="AD2170" s="175"/>
      <c r="AE2170" s="143"/>
      <c r="AF2170" s="143"/>
      <c r="AG2170" s="143"/>
      <c r="AH2170" s="176"/>
      <c r="AI2170" s="175"/>
      <c r="AJ2170" s="143"/>
      <c r="AK2170" s="143"/>
      <c r="AL2170" s="143"/>
      <c r="AM2170" s="176"/>
      <c r="AN2170" s="179"/>
      <c r="AO2170" s="180"/>
      <c r="AP2170" s="180"/>
      <c r="AQ2170" s="180"/>
      <c r="AR2170" s="180"/>
      <c r="AS2170" s="180"/>
      <c r="AT2170" s="180"/>
      <c r="AU2170" s="180"/>
      <c r="AV2170" s="180"/>
      <c r="AW2170" s="180"/>
      <c r="AX2170" s="180"/>
      <c r="AY2170" s="180"/>
      <c r="AZ2170" s="180"/>
      <c r="BA2170" s="180"/>
      <c r="BB2170" s="180"/>
      <c r="BC2170" s="180"/>
      <c r="BD2170" s="180"/>
      <c r="BE2170" s="180"/>
      <c r="BF2170" s="180"/>
      <c r="BG2170" s="180"/>
      <c r="BH2170" s="180"/>
      <c r="BI2170" s="180"/>
      <c r="BJ2170" s="180"/>
      <c r="BK2170" s="180"/>
      <c r="BL2170" s="180"/>
      <c r="BM2170" s="180"/>
      <c r="BN2170" s="180"/>
      <c r="BO2170" s="180"/>
      <c r="BP2170" s="180"/>
      <c r="BQ2170" s="180"/>
      <c r="BR2170" s="180"/>
      <c r="BS2170" s="180"/>
      <c r="BT2170" s="180"/>
      <c r="BU2170" s="180"/>
      <c r="BV2170" s="180"/>
    </row>
    <row r="2171" spans="1:74" x14ac:dyDescent="0.15">
      <c r="A2171" s="5">
        <v>2167</v>
      </c>
      <c r="B2171" s="5">
        <f>data!A2169</f>
        <v>2017115</v>
      </c>
      <c r="C2171" s="6">
        <f>data!C2169</f>
        <v>4</v>
      </c>
      <c r="D2171" s="7">
        <f>data!D2169</f>
        <v>10</v>
      </c>
      <c r="E2171" s="7">
        <f>data!E2169</f>
        <v>11</v>
      </c>
      <c r="F2171" s="7">
        <f>data!F2169</f>
        <v>25</v>
      </c>
      <c r="G2171" s="7">
        <f>data!G2169</f>
        <v>30</v>
      </c>
      <c r="H2171" s="8">
        <f>data!H2169</f>
        <v>31</v>
      </c>
      <c r="I2171" s="9">
        <f>data!I2169</f>
        <v>1</v>
      </c>
      <c r="J2171" s="175"/>
      <c r="K2171" s="143"/>
      <c r="L2171" s="143"/>
      <c r="M2171" s="143"/>
      <c r="N2171" s="176"/>
      <c r="O2171" s="175"/>
      <c r="P2171" s="143"/>
      <c r="Q2171" s="143"/>
      <c r="R2171" s="143"/>
      <c r="S2171" s="176"/>
      <c r="T2171" s="175"/>
      <c r="U2171" s="143"/>
      <c r="V2171" s="143"/>
      <c r="W2171" s="143"/>
      <c r="X2171" s="176"/>
      <c r="Y2171" s="175"/>
      <c r="Z2171" s="143"/>
      <c r="AA2171" s="143"/>
      <c r="AB2171" s="143"/>
      <c r="AC2171" s="176"/>
      <c r="AD2171" s="175"/>
      <c r="AE2171" s="143"/>
      <c r="AF2171" s="143"/>
      <c r="AG2171" s="143"/>
      <c r="AH2171" s="176"/>
      <c r="AI2171" s="175"/>
      <c r="AJ2171" s="143"/>
      <c r="AK2171" s="143"/>
      <c r="AL2171" s="143"/>
      <c r="AM2171" s="176"/>
      <c r="AN2171" s="179"/>
      <c r="AO2171" s="180"/>
      <c r="AP2171" s="180"/>
      <c r="AQ2171" s="180"/>
      <c r="AR2171" s="180"/>
      <c r="AS2171" s="180"/>
      <c r="AT2171" s="180"/>
      <c r="AU2171" s="180"/>
      <c r="AV2171" s="180"/>
      <c r="AW2171" s="180"/>
      <c r="AX2171" s="180"/>
      <c r="AY2171" s="180"/>
      <c r="AZ2171" s="180"/>
      <c r="BA2171" s="180"/>
      <c r="BB2171" s="180"/>
      <c r="BC2171" s="180"/>
      <c r="BD2171" s="180"/>
      <c r="BE2171" s="180"/>
      <c r="BF2171" s="180"/>
      <c r="BG2171" s="180"/>
      <c r="BH2171" s="180"/>
      <c r="BI2171" s="180"/>
      <c r="BJ2171" s="180"/>
      <c r="BK2171" s="180"/>
      <c r="BL2171" s="180"/>
      <c r="BM2171" s="180"/>
      <c r="BN2171" s="180"/>
      <c r="BO2171" s="180"/>
      <c r="BP2171" s="180"/>
      <c r="BQ2171" s="180"/>
      <c r="BR2171" s="180"/>
      <c r="BS2171" s="180"/>
      <c r="BT2171" s="180"/>
      <c r="BU2171" s="180"/>
      <c r="BV2171" s="180"/>
    </row>
    <row r="2172" spans="1:74" x14ac:dyDescent="0.15">
      <c r="A2172" s="5">
        <v>2168</v>
      </c>
      <c r="B2172" s="5">
        <f>data!A2170</f>
        <v>2017116</v>
      </c>
      <c r="C2172" s="6">
        <f>data!C2170</f>
        <v>2</v>
      </c>
      <c r="D2172" s="7">
        <f>data!D2170</f>
        <v>14</v>
      </c>
      <c r="E2172" s="7">
        <f>data!E2170</f>
        <v>20</v>
      </c>
      <c r="F2172" s="7">
        <f>data!F2170</f>
        <v>22</v>
      </c>
      <c r="G2172" s="7">
        <f>data!G2170</f>
        <v>30</v>
      </c>
      <c r="H2172" s="8">
        <f>data!H2170</f>
        <v>32</v>
      </c>
      <c r="I2172" s="9">
        <f>data!I2170</f>
        <v>2</v>
      </c>
      <c r="J2172" s="175"/>
      <c r="K2172" s="143"/>
      <c r="L2172" s="143"/>
      <c r="M2172" s="143"/>
      <c r="N2172" s="176"/>
      <c r="O2172" s="175"/>
      <c r="P2172" s="143"/>
      <c r="Q2172" s="143"/>
      <c r="R2172" s="143"/>
      <c r="S2172" s="176"/>
      <c r="T2172" s="175"/>
      <c r="U2172" s="143"/>
      <c r="V2172" s="143"/>
      <c r="W2172" s="143"/>
      <c r="X2172" s="176"/>
      <c r="Y2172" s="175"/>
      <c r="Z2172" s="143"/>
      <c r="AA2172" s="143"/>
      <c r="AB2172" s="143"/>
      <c r="AC2172" s="176"/>
      <c r="AD2172" s="175"/>
      <c r="AE2172" s="143"/>
      <c r="AF2172" s="143"/>
      <c r="AG2172" s="143"/>
      <c r="AH2172" s="176"/>
      <c r="AI2172" s="175"/>
      <c r="AJ2172" s="143"/>
      <c r="AK2172" s="143"/>
      <c r="AL2172" s="143"/>
      <c r="AM2172" s="176"/>
      <c r="AN2172" s="179"/>
      <c r="AO2172" s="180"/>
      <c r="AP2172" s="180"/>
      <c r="AQ2172" s="180"/>
      <c r="AR2172" s="180"/>
      <c r="AS2172" s="180"/>
      <c r="AT2172" s="180"/>
      <c r="AU2172" s="180"/>
      <c r="AV2172" s="180"/>
      <c r="AW2172" s="180"/>
      <c r="AX2172" s="180"/>
      <c r="AY2172" s="180"/>
      <c r="AZ2172" s="180"/>
      <c r="BA2172" s="180"/>
      <c r="BB2172" s="180"/>
      <c r="BC2172" s="180"/>
      <c r="BD2172" s="180"/>
      <c r="BE2172" s="180"/>
      <c r="BF2172" s="180"/>
      <c r="BG2172" s="180"/>
      <c r="BH2172" s="180"/>
      <c r="BI2172" s="180"/>
      <c r="BJ2172" s="180"/>
      <c r="BK2172" s="180"/>
      <c r="BL2172" s="180"/>
      <c r="BM2172" s="180"/>
      <c r="BN2172" s="180"/>
      <c r="BO2172" s="180"/>
      <c r="BP2172" s="180"/>
      <c r="BQ2172" s="180"/>
      <c r="BR2172" s="180"/>
      <c r="BS2172" s="180"/>
      <c r="BT2172" s="180"/>
      <c r="BU2172" s="180"/>
      <c r="BV2172" s="180"/>
    </row>
    <row r="2173" spans="1:74" x14ac:dyDescent="0.15">
      <c r="A2173" s="5">
        <v>2169</v>
      </c>
      <c r="B2173" s="5">
        <f>data!A2171</f>
        <v>2017117</v>
      </c>
      <c r="C2173" s="6">
        <f>data!C2171</f>
        <v>1</v>
      </c>
      <c r="D2173" s="7">
        <f>data!D2171</f>
        <v>2</v>
      </c>
      <c r="E2173" s="7">
        <f>data!E2171</f>
        <v>8</v>
      </c>
      <c r="F2173" s="7">
        <f>data!F2171</f>
        <v>11</v>
      </c>
      <c r="G2173" s="7">
        <f>data!G2171</f>
        <v>14</v>
      </c>
      <c r="H2173" s="8">
        <f>data!H2171</f>
        <v>21</v>
      </c>
      <c r="I2173" s="9">
        <f>data!I2171</f>
        <v>9</v>
      </c>
      <c r="J2173" s="175"/>
      <c r="K2173" s="143"/>
      <c r="L2173" s="143"/>
      <c r="M2173" s="143"/>
      <c r="N2173" s="176"/>
      <c r="O2173" s="175"/>
      <c r="P2173" s="143"/>
      <c r="Q2173" s="143"/>
      <c r="R2173" s="143"/>
      <c r="S2173" s="176"/>
      <c r="T2173" s="175"/>
      <c r="U2173" s="143"/>
      <c r="V2173" s="143"/>
      <c r="W2173" s="143"/>
      <c r="X2173" s="176"/>
      <c r="Y2173" s="175"/>
      <c r="Z2173" s="143"/>
      <c r="AA2173" s="143"/>
      <c r="AB2173" s="143"/>
      <c r="AC2173" s="176"/>
      <c r="AD2173" s="175"/>
      <c r="AE2173" s="143"/>
      <c r="AF2173" s="143"/>
      <c r="AG2173" s="143"/>
      <c r="AH2173" s="176"/>
      <c r="AI2173" s="175"/>
      <c r="AJ2173" s="143"/>
      <c r="AK2173" s="143"/>
      <c r="AL2173" s="143"/>
      <c r="AM2173" s="176"/>
      <c r="AN2173" s="179"/>
      <c r="AO2173" s="180"/>
      <c r="AP2173" s="180"/>
      <c r="AQ2173" s="180"/>
      <c r="AR2173" s="180"/>
      <c r="AS2173" s="180"/>
      <c r="AT2173" s="180"/>
      <c r="AU2173" s="180"/>
      <c r="AV2173" s="180"/>
      <c r="AW2173" s="180"/>
      <c r="AX2173" s="180"/>
      <c r="AY2173" s="180"/>
      <c r="AZ2173" s="180"/>
      <c r="BA2173" s="180"/>
      <c r="BB2173" s="180"/>
      <c r="BC2173" s="180"/>
      <c r="BD2173" s="180"/>
      <c r="BE2173" s="180"/>
      <c r="BF2173" s="180"/>
      <c r="BG2173" s="180"/>
      <c r="BH2173" s="180"/>
      <c r="BI2173" s="180"/>
      <c r="BJ2173" s="180"/>
      <c r="BK2173" s="180"/>
      <c r="BL2173" s="180"/>
      <c r="BM2173" s="180"/>
      <c r="BN2173" s="180"/>
      <c r="BO2173" s="180"/>
      <c r="BP2173" s="180"/>
      <c r="BQ2173" s="180"/>
      <c r="BR2173" s="180"/>
      <c r="BS2173" s="180"/>
      <c r="BT2173" s="180"/>
      <c r="BU2173" s="180"/>
      <c r="BV2173" s="180"/>
    </row>
    <row r="2174" spans="1:74" x14ac:dyDescent="0.15">
      <c r="A2174" s="5">
        <v>2170</v>
      </c>
      <c r="B2174" s="5">
        <f>data!A2172</f>
        <v>2017118</v>
      </c>
      <c r="C2174" s="6">
        <f>data!C2172</f>
        <v>8</v>
      </c>
      <c r="D2174" s="7">
        <f>data!D2172</f>
        <v>9</v>
      </c>
      <c r="E2174" s="7">
        <f>data!E2172</f>
        <v>15</v>
      </c>
      <c r="F2174" s="7">
        <f>data!F2172</f>
        <v>22</v>
      </c>
      <c r="G2174" s="7">
        <f>data!G2172</f>
        <v>30</v>
      </c>
      <c r="H2174" s="8">
        <f>data!H2172</f>
        <v>33</v>
      </c>
      <c r="I2174" s="9">
        <f>data!I2172</f>
        <v>16</v>
      </c>
      <c r="J2174" s="175"/>
      <c r="K2174" s="143"/>
      <c r="L2174" s="143"/>
      <c r="M2174" s="143"/>
      <c r="N2174" s="176"/>
      <c r="O2174" s="175"/>
      <c r="P2174" s="143"/>
      <c r="Q2174" s="143"/>
      <c r="R2174" s="143"/>
      <c r="S2174" s="176"/>
      <c r="T2174" s="175"/>
      <c r="U2174" s="143"/>
      <c r="V2174" s="143"/>
      <c r="W2174" s="143"/>
      <c r="X2174" s="176"/>
      <c r="Y2174" s="175"/>
      <c r="Z2174" s="143"/>
      <c r="AA2174" s="143"/>
      <c r="AB2174" s="143"/>
      <c r="AC2174" s="176"/>
      <c r="AD2174" s="175"/>
      <c r="AE2174" s="143"/>
      <c r="AF2174" s="143"/>
      <c r="AG2174" s="143"/>
      <c r="AH2174" s="176"/>
      <c r="AI2174" s="175"/>
      <c r="AJ2174" s="143"/>
      <c r="AK2174" s="143"/>
      <c r="AL2174" s="143"/>
      <c r="AM2174" s="176"/>
      <c r="AN2174" s="179"/>
      <c r="AO2174" s="180"/>
      <c r="AP2174" s="180"/>
      <c r="AQ2174" s="180"/>
      <c r="AR2174" s="180"/>
      <c r="AS2174" s="180"/>
      <c r="AT2174" s="180"/>
      <c r="AU2174" s="180"/>
      <c r="AV2174" s="180"/>
      <c r="AW2174" s="180"/>
      <c r="AX2174" s="180"/>
      <c r="AY2174" s="180"/>
      <c r="AZ2174" s="180"/>
      <c r="BA2174" s="180"/>
      <c r="BB2174" s="180"/>
      <c r="BC2174" s="180"/>
      <c r="BD2174" s="180"/>
      <c r="BE2174" s="180"/>
      <c r="BF2174" s="180"/>
      <c r="BG2174" s="180"/>
      <c r="BH2174" s="180"/>
      <c r="BI2174" s="180"/>
      <c r="BJ2174" s="180"/>
      <c r="BK2174" s="180"/>
      <c r="BL2174" s="180"/>
      <c r="BM2174" s="180"/>
      <c r="BN2174" s="180"/>
      <c r="BO2174" s="180"/>
      <c r="BP2174" s="180"/>
      <c r="BQ2174" s="180"/>
      <c r="BR2174" s="180"/>
      <c r="BS2174" s="180"/>
      <c r="BT2174" s="180"/>
      <c r="BU2174" s="180"/>
      <c r="BV2174" s="180"/>
    </row>
    <row r="2175" spans="1:74" x14ac:dyDescent="0.15">
      <c r="A2175" s="5">
        <v>2171</v>
      </c>
      <c r="B2175" s="5">
        <f>data!A2173</f>
        <v>2017119</v>
      </c>
      <c r="C2175" s="6">
        <f>data!C2173</f>
        <v>9</v>
      </c>
      <c r="D2175" s="7">
        <f>data!D2173</f>
        <v>16</v>
      </c>
      <c r="E2175" s="7">
        <f>data!E2173</f>
        <v>21</v>
      </c>
      <c r="F2175" s="7">
        <f>data!F2173</f>
        <v>25</v>
      </c>
      <c r="G2175" s="7">
        <f>data!G2173</f>
        <v>26</v>
      </c>
      <c r="H2175" s="8">
        <f>data!H2173</f>
        <v>31</v>
      </c>
      <c r="I2175" s="9">
        <f>data!I2173</f>
        <v>14</v>
      </c>
      <c r="J2175" s="175"/>
      <c r="K2175" s="143"/>
      <c r="L2175" s="143"/>
      <c r="M2175" s="143"/>
      <c r="N2175" s="176"/>
      <c r="O2175" s="175"/>
      <c r="P2175" s="143"/>
      <c r="Q2175" s="143"/>
      <c r="R2175" s="143"/>
      <c r="S2175" s="176"/>
      <c r="T2175" s="175"/>
      <c r="U2175" s="143"/>
      <c r="V2175" s="143"/>
      <c r="W2175" s="143"/>
      <c r="X2175" s="176"/>
      <c r="Y2175" s="175"/>
      <c r="Z2175" s="143"/>
      <c r="AA2175" s="143"/>
      <c r="AB2175" s="143"/>
      <c r="AC2175" s="176"/>
      <c r="AD2175" s="175"/>
      <c r="AE2175" s="143"/>
      <c r="AF2175" s="143"/>
      <c r="AG2175" s="143"/>
      <c r="AH2175" s="176"/>
      <c r="AI2175" s="175"/>
      <c r="AJ2175" s="143"/>
      <c r="AK2175" s="143"/>
      <c r="AL2175" s="143"/>
      <c r="AM2175" s="176"/>
      <c r="AN2175" s="179"/>
      <c r="AO2175" s="180"/>
      <c r="AP2175" s="180"/>
      <c r="AQ2175" s="180"/>
      <c r="AR2175" s="180"/>
      <c r="AS2175" s="180"/>
      <c r="AT2175" s="180"/>
      <c r="AU2175" s="180"/>
      <c r="AV2175" s="180"/>
      <c r="AW2175" s="180"/>
      <c r="AX2175" s="180"/>
      <c r="AY2175" s="180"/>
      <c r="AZ2175" s="180"/>
      <c r="BA2175" s="180"/>
      <c r="BB2175" s="180"/>
      <c r="BC2175" s="180"/>
      <c r="BD2175" s="180"/>
      <c r="BE2175" s="180"/>
      <c r="BF2175" s="180"/>
      <c r="BG2175" s="180"/>
      <c r="BH2175" s="180"/>
      <c r="BI2175" s="180"/>
      <c r="BJ2175" s="180"/>
      <c r="BK2175" s="180"/>
      <c r="BL2175" s="180"/>
      <c r="BM2175" s="180"/>
      <c r="BN2175" s="180"/>
      <c r="BO2175" s="180"/>
      <c r="BP2175" s="180"/>
      <c r="BQ2175" s="180"/>
      <c r="BR2175" s="180"/>
      <c r="BS2175" s="180"/>
      <c r="BT2175" s="180"/>
      <c r="BU2175" s="180"/>
      <c r="BV2175" s="180"/>
    </row>
    <row r="2176" spans="1:74" x14ac:dyDescent="0.15">
      <c r="A2176" s="5">
        <v>2172</v>
      </c>
      <c r="B2176" s="5">
        <f>data!A2174</f>
        <v>2017120</v>
      </c>
      <c r="C2176" s="6">
        <f>data!C2174</f>
        <v>8</v>
      </c>
      <c r="D2176" s="7">
        <f>data!D2174</f>
        <v>10</v>
      </c>
      <c r="E2176" s="7">
        <f>data!E2174</f>
        <v>15</v>
      </c>
      <c r="F2176" s="7">
        <f>data!F2174</f>
        <v>19</v>
      </c>
      <c r="G2176" s="7">
        <f>data!G2174</f>
        <v>23</v>
      </c>
      <c r="H2176" s="8">
        <f>data!H2174</f>
        <v>28</v>
      </c>
      <c r="I2176" s="9">
        <f>data!I2174</f>
        <v>16</v>
      </c>
      <c r="J2176" s="175"/>
      <c r="K2176" s="143"/>
      <c r="L2176" s="143"/>
      <c r="M2176" s="143"/>
      <c r="N2176" s="176"/>
      <c r="O2176" s="175"/>
      <c r="P2176" s="143"/>
      <c r="Q2176" s="143"/>
      <c r="R2176" s="143"/>
      <c r="S2176" s="176"/>
      <c r="T2176" s="175"/>
      <c r="U2176" s="143"/>
      <c r="V2176" s="143"/>
      <c r="W2176" s="143"/>
      <c r="X2176" s="176"/>
      <c r="Y2176" s="175"/>
      <c r="Z2176" s="143"/>
      <c r="AA2176" s="143"/>
      <c r="AB2176" s="143"/>
      <c r="AC2176" s="176"/>
      <c r="AD2176" s="175"/>
      <c r="AE2176" s="143"/>
      <c r="AF2176" s="143"/>
      <c r="AG2176" s="143"/>
      <c r="AH2176" s="176"/>
      <c r="AI2176" s="175"/>
      <c r="AJ2176" s="143"/>
      <c r="AK2176" s="143"/>
      <c r="AL2176" s="143"/>
      <c r="AM2176" s="176"/>
      <c r="AN2176" s="179"/>
      <c r="AO2176" s="180"/>
      <c r="AP2176" s="180"/>
      <c r="AQ2176" s="180"/>
      <c r="AR2176" s="180"/>
      <c r="AS2176" s="180"/>
      <c r="AT2176" s="180"/>
      <c r="AU2176" s="180"/>
      <c r="AV2176" s="180"/>
      <c r="AW2176" s="180"/>
      <c r="AX2176" s="180"/>
      <c r="AY2176" s="180"/>
      <c r="AZ2176" s="180"/>
      <c r="BA2176" s="180"/>
      <c r="BB2176" s="180"/>
      <c r="BC2176" s="180"/>
      <c r="BD2176" s="180"/>
      <c r="BE2176" s="180"/>
      <c r="BF2176" s="180"/>
      <c r="BG2176" s="180"/>
      <c r="BH2176" s="180"/>
      <c r="BI2176" s="180"/>
      <c r="BJ2176" s="180"/>
      <c r="BK2176" s="180"/>
      <c r="BL2176" s="180"/>
      <c r="BM2176" s="180"/>
      <c r="BN2176" s="180"/>
      <c r="BO2176" s="180"/>
      <c r="BP2176" s="180"/>
      <c r="BQ2176" s="180"/>
      <c r="BR2176" s="180"/>
      <c r="BS2176" s="180"/>
      <c r="BT2176" s="180"/>
      <c r="BU2176" s="180"/>
      <c r="BV2176" s="180"/>
    </row>
    <row r="2177" spans="1:74" x14ac:dyDescent="0.15">
      <c r="A2177" s="5">
        <v>2173</v>
      </c>
      <c r="B2177" s="5">
        <f>data!A2175</f>
        <v>2017121</v>
      </c>
      <c r="C2177" s="6">
        <f>data!C2175</f>
        <v>11</v>
      </c>
      <c r="D2177" s="7">
        <f>data!D2175</f>
        <v>18</v>
      </c>
      <c r="E2177" s="7">
        <f>data!E2175</f>
        <v>19</v>
      </c>
      <c r="F2177" s="7">
        <f>data!F2175</f>
        <v>22</v>
      </c>
      <c r="G2177" s="7">
        <f>data!G2175</f>
        <v>24</v>
      </c>
      <c r="H2177" s="8">
        <f>data!H2175</f>
        <v>32</v>
      </c>
      <c r="I2177" s="9">
        <f>data!I2175</f>
        <v>7</v>
      </c>
      <c r="J2177" s="175"/>
      <c r="K2177" s="143"/>
      <c r="L2177" s="143"/>
      <c r="M2177" s="143"/>
      <c r="N2177" s="176"/>
      <c r="O2177" s="175"/>
      <c r="P2177" s="143"/>
      <c r="Q2177" s="143"/>
      <c r="R2177" s="143"/>
      <c r="S2177" s="176"/>
      <c r="T2177" s="175"/>
      <c r="U2177" s="143"/>
      <c r="V2177" s="143"/>
      <c r="W2177" s="143"/>
      <c r="X2177" s="176"/>
      <c r="Y2177" s="175"/>
      <c r="Z2177" s="143"/>
      <c r="AA2177" s="143"/>
      <c r="AB2177" s="143"/>
      <c r="AC2177" s="176"/>
      <c r="AD2177" s="175"/>
      <c r="AE2177" s="143"/>
      <c r="AF2177" s="143"/>
      <c r="AG2177" s="143"/>
      <c r="AH2177" s="176"/>
      <c r="AI2177" s="175"/>
      <c r="AJ2177" s="143"/>
      <c r="AK2177" s="143"/>
      <c r="AL2177" s="143"/>
      <c r="AM2177" s="176"/>
      <c r="AN2177" s="179"/>
      <c r="AO2177" s="180"/>
      <c r="AP2177" s="180"/>
      <c r="AQ2177" s="180"/>
      <c r="AR2177" s="180"/>
      <c r="AS2177" s="180"/>
      <c r="AT2177" s="180"/>
      <c r="AU2177" s="180"/>
      <c r="AV2177" s="180"/>
      <c r="AW2177" s="180"/>
      <c r="AX2177" s="180"/>
      <c r="AY2177" s="180"/>
      <c r="AZ2177" s="180"/>
      <c r="BA2177" s="180"/>
      <c r="BB2177" s="180"/>
      <c r="BC2177" s="180"/>
      <c r="BD2177" s="180"/>
      <c r="BE2177" s="180"/>
      <c r="BF2177" s="180"/>
      <c r="BG2177" s="180"/>
      <c r="BH2177" s="180"/>
      <c r="BI2177" s="180"/>
      <c r="BJ2177" s="180"/>
      <c r="BK2177" s="180"/>
      <c r="BL2177" s="180"/>
      <c r="BM2177" s="180"/>
      <c r="BN2177" s="180"/>
      <c r="BO2177" s="180"/>
      <c r="BP2177" s="180"/>
      <c r="BQ2177" s="180"/>
      <c r="BR2177" s="180"/>
      <c r="BS2177" s="180"/>
      <c r="BT2177" s="180"/>
      <c r="BU2177" s="180"/>
      <c r="BV2177" s="180"/>
    </row>
    <row r="2178" spans="1:74" x14ac:dyDescent="0.15">
      <c r="A2178" s="5">
        <v>2174</v>
      </c>
      <c r="B2178" s="5">
        <f>data!A2176</f>
        <v>2017122</v>
      </c>
      <c r="C2178" s="6">
        <f>data!C2176</f>
        <v>11</v>
      </c>
      <c r="D2178" s="7">
        <f>data!D2176</f>
        <v>20</v>
      </c>
      <c r="E2178" s="7">
        <f>data!E2176</f>
        <v>21</v>
      </c>
      <c r="F2178" s="7">
        <f>data!F2176</f>
        <v>22</v>
      </c>
      <c r="G2178" s="7">
        <f>data!G2176</f>
        <v>24</v>
      </c>
      <c r="H2178" s="8">
        <f>data!H2176</f>
        <v>27</v>
      </c>
      <c r="I2178" s="9">
        <f>data!I2176</f>
        <v>15</v>
      </c>
      <c r="J2178" s="175"/>
      <c r="K2178" s="143"/>
      <c r="L2178" s="143"/>
      <c r="M2178" s="143"/>
      <c r="N2178" s="176"/>
      <c r="O2178" s="175"/>
      <c r="P2178" s="143"/>
      <c r="Q2178" s="143"/>
      <c r="R2178" s="143"/>
      <c r="S2178" s="176"/>
      <c r="T2178" s="175"/>
      <c r="U2178" s="143"/>
      <c r="V2178" s="143"/>
      <c r="W2178" s="143"/>
      <c r="X2178" s="176"/>
      <c r="Y2178" s="175"/>
      <c r="Z2178" s="143"/>
      <c r="AA2178" s="143"/>
      <c r="AB2178" s="143"/>
      <c r="AC2178" s="176"/>
      <c r="AD2178" s="175"/>
      <c r="AE2178" s="143"/>
      <c r="AF2178" s="143"/>
      <c r="AG2178" s="143"/>
      <c r="AH2178" s="176"/>
      <c r="AI2178" s="175"/>
      <c r="AJ2178" s="143"/>
      <c r="AK2178" s="143"/>
      <c r="AL2178" s="143"/>
      <c r="AM2178" s="176"/>
      <c r="AN2178" s="179"/>
      <c r="AO2178" s="180"/>
      <c r="AP2178" s="180"/>
      <c r="AQ2178" s="180"/>
      <c r="AR2178" s="180"/>
      <c r="AS2178" s="180"/>
      <c r="AT2178" s="180"/>
      <c r="AU2178" s="180"/>
      <c r="AV2178" s="180"/>
      <c r="AW2178" s="180"/>
      <c r="AX2178" s="180"/>
      <c r="AY2178" s="180"/>
      <c r="AZ2178" s="180"/>
      <c r="BA2178" s="180"/>
      <c r="BB2178" s="180"/>
      <c r="BC2178" s="180"/>
      <c r="BD2178" s="180"/>
      <c r="BE2178" s="180"/>
      <c r="BF2178" s="180"/>
      <c r="BG2178" s="180"/>
      <c r="BH2178" s="180"/>
      <c r="BI2178" s="180"/>
      <c r="BJ2178" s="180"/>
      <c r="BK2178" s="180"/>
      <c r="BL2178" s="180"/>
      <c r="BM2178" s="180"/>
      <c r="BN2178" s="180"/>
      <c r="BO2178" s="180"/>
      <c r="BP2178" s="180"/>
      <c r="BQ2178" s="180"/>
      <c r="BR2178" s="180"/>
      <c r="BS2178" s="180"/>
      <c r="BT2178" s="180"/>
      <c r="BU2178" s="180"/>
      <c r="BV2178" s="180"/>
    </row>
    <row r="2179" spans="1:74" x14ac:dyDescent="0.15">
      <c r="A2179" s="5">
        <v>2175</v>
      </c>
      <c r="B2179" s="5">
        <f>data!A2177</f>
        <v>2017123</v>
      </c>
      <c r="C2179" s="6">
        <f>data!C2177</f>
        <v>4</v>
      </c>
      <c r="D2179" s="7">
        <f>data!D2177</f>
        <v>5</v>
      </c>
      <c r="E2179" s="7">
        <f>data!E2177</f>
        <v>6</v>
      </c>
      <c r="F2179" s="7">
        <f>data!F2177</f>
        <v>11</v>
      </c>
      <c r="G2179" s="7">
        <f>data!G2177</f>
        <v>21</v>
      </c>
      <c r="H2179" s="8">
        <f>data!H2177</f>
        <v>31</v>
      </c>
      <c r="I2179" s="9">
        <f>data!I2177</f>
        <v>10</v>
      </c>
      <c r="J2179" s="175"/>
      <c r="K2179" s="143"/>
      <c r="L2179" s="143"/>
      <c r="M2179" s="143"/>
      <c r="N2179" s="176"/>
      <c r="O2179" s="175"/>
      <c r="P2179" s="143"/>
      <c r="Q2179" s="143"/>
      <c r="R2179" s="143"/>
      <c r="S2179" s="176"/>
      <c r="T2179" s="175"/>
      <c r="U2179" s="143"/>
      <c r="V2179" s="143"/>
      <c r="W2179" s="143"/>
      <c r="X2179" s="176"/>
      <c r="Y2179" s="175"/>
      <c r="Z2179" s="143"/>
      <c r="AA2179" s="143"/>
      <c r="AB2179" s="143"/>
      <c r="AC2179" s="176"/>
      <c r="AD2179" s="175"/>
      <c r="AE2179" s="143"/>
      <c r="AF2179" s="143"/>
      <c r="AG2179" s="143"/>
      <c r="AH2179" s="176"/>
      <c r="AI2179" s="175"/>
      <c r="AJ2179" s="143"/>
      <c r="AK2179" s="143"/>
      <c r="AL2179" s="143"/>
      <c r="AM2179" s="176"/>
      <c r="AN2179" s="179"/>
      <c r="AO2179" s="180"/>
      <c r="AP2179" s="180"/>
      <c r="AQ2179" s="180"/>
      <c r="AR2179" s="180"/>
      <c r="AS2179" s="180"/>
      <c r="AT2179" s="180"/>
      <c r="AU2179" s="180"/>
      <c r="AV2179" s="180"/>
      <c r="AW2179" s="180"/>
      <c r="AX2179" s="180"/>
      <c r="AY2179" s="180"/>
      <c r="AZ2179" s="180"/>
      <c r="BA2179" s="180"/>
      <c r="BB2179" s="180"/>
      <c r="BC2179" s="180"/>
      <c r="BD2179" s="180"/>
      <c r="BE2179" s="180"/>
      <c r="BF2179" s="180"/>
      <c r="BG2179" s="180"/>
      <c r="BH2179" s="180"/>
      <c r="BI2179" s="180"/>
      <c r="BJ2179" s="180"/>
      <c r="BK2179" s="180"/>
      <c r="BL2179" s="180"/>
      <c r="BM2179" s="180"/>
      <c r="BN2179" s="180"/>
      <c r="BO2179" s="180"/>
      <c r="BP2179" s="180"/>
      <c r="BQ2179" s="180"/>
      <c r="BR2179" s="180"/>
      <c r="BS2179" s="180"/>
      <c r="BT2179" s="180"/>
      <c r="BU2179" s="180"/>
      <c r="BV2179" s="180"/>
    </row>
    <row r="2180" spans="1:74" x14ac:dyDescent="0.15">
      <c r="A2180" s="5">
        <v>2176</v>
      </c>
      <c r="B2180" s="5">
        <f>data!A2178</f>
        <v>2017124</v>
      </c>
      <c r="C2180" s="6">
        <f>data!C2178</f>
        <v>2</v>
      </c>
      <c r="D2180" s="7">
        <f>data!D2178</f>
        <v>6</v>
      </c>
      <c r="E2180" s="7">
        <f>data!E2178</f>
        <v>11</v>
      </c>
      <c r="F2180" s="7">
        <f>data!F2178</f>
        <v>26</v>
      </c>
      <c r="G2180" s="7">
        <f>data!G2178</f>
        <v>28</v>
      </c>
      <c r="H2180" s="8">
        <f>data!H2178</f>
        <v>29</v>
      </c>
      <c r="I2180" s="9">
        <f>data!I2178</f>
        <v>3</v>
      </c>
      <c r="J2180" s="175"/>
      <c r="K2180" s="143"/>
      <c r="L2180" s="143"/>
      <c r="M2180" s="143"/>
      <c r="N2180" s="176"/>
      <c r="O2180" s="175"/>
      <c r="P2180" s="143"/>
      <c r="Q2180" s="143"/>
      <c r="R2180" s="143"/>
      <c r="S2180" s="176"/>
      <c r="T2180" s="175"/>
      <c r="U2180" s="143"/>
      <c r="V2180" s="143"/>
      <c r="W2180" s="143"/>
      <c r="X2180" s="176"/>
      <c r="Y2180" s="175"/>
      <c r="Z2180" s="143"/>
      <c r="AA2180" s="143"/>
      <c r="AB2180" s="143"/>
      <c r="AC2180" s="176"/>
      <c r="AD2180" s="175"/>
      <c r="AE2180" s="143"/>
      <c r="AF2180" s="143"/>
      <c r="AG2180" s="143"/>
      <c r="AH2180" s="176"/>
      <c r="AI2180" s="175"/>
      <c r="AJ2180" s="143"/>
      <c r="AK2180" s="143"/>
      <c r="AL2180" s="143"/>
      <c r="AM2180" s="176"/>
      <c r="AN2180" s="179"/>
      <c r="AO2180" s="180"/>
      <c r="AP2180" s="180"/>
      <c r="AQ2180" s="180"/>
      <c r="AR2180" s="180"/>
      <c r="AS2180" s="180"/>
      <c r="AT2180" s="180"/>
      <c r="AU2180" s="180"/>
      <c r="AV2180" s="180"/>
      <c r="AW2180" s="180"/>
      <c r="AX2180" s="180"/>
      <c r="AY2180" s="180"/>
      <c r="AZ2180" s="180"/>
      <c r="BA2180" s="180"/>
      <c r="BB2180" s="180"/>
      <c r="BC2180" s="180"/>
      <c r="BD2180" s="180"/>
      <c r="BE2180" s="180"/>
      <c r="BF2180" s="180"/>
      <c r="BG2180" s="180"/>
      <c r="BH2180" s="180"/>
      <c r="BI2180" s="180"/>
      <c r="BJ2180" s="180"/>
      <c r="BK2180" s="180"/>
      <c r="BL2180" s="180"/>
      <c r="BM2180" s="180"/>
      <c r="BN2180" s="180"/>
      <c r="BO2180" s="180"/>
      <c r="BP2180" s="180"/>
      <c r="BQ2180" s="180"/>
      <c r="BR2180" s="180"/>
      <c r="BS2180" s="180"/>
      <c r="BT2180" s="180"/>
      <c r="BU2180" s="180"/>
      <c r="BV2180" s="180"/>
    </row>
    <row r="2181" spans="1:74" x14ac:dyDescent="0.15">
      <c r="A2181" s="5">
        <v>2177</v>
      </c>
      <c r="B2181" s="5">
        <f>data!A2179</f>
        <v>2017125</v>
      </c>
      <c r="C2181" s="6">
        <f>data!C2179</f>
        <v>1</v>
      </c>
      <c r="D2181" s="7">
        <f>data!D2179</f>
        <v>14</v>
      </c>
      <c r="E2181" s="7">
        <f>data!E2179</f>
        <v>23</v>
      </c>
      <c r="F2181" s="7">
        <f>data!F2179</f>
        <v>25</v>
      </c>
      <c r="G2181" s="7">
        <f>data!G2179</f>
        <v>29</v>
      </c>
      <c r="H2181" s="8">
        <f>data!H2179</f>
        <v>30</v>
      </c>
      <c r="I2181" s="9">
        <f>data!I2179</f>
        <v>3</v>
      </c>
      <c r="J2181" s="175"/>
      <c r="K2181" s="143"/>
      <c r="L2181" s="143"/>
      <c r="M2181" s="143"/>
      <c r="N2181" s="176"/>
      <c r="O2181" s="175"/>
      <c r="P2181" s="143"/>
      <c r="Q2181" s="143"/>
      <c r="R2181" s="143"/>
      <c r="S2181" s="176"/>
      <c r="T2181" s="175"/>
      <c r="U2181" s="143"/>
      <c r="V2181" s="143"/>
      <c r="W2181" s="143"/>
      <c r="X2181" s="176"/>
      <c r="Y2181" s="175"/>
      <c r="Z2181" s="143"/>
      <c r="AA2181" s="143"/>
      <c r="AB2181" s="143"/>
      <c r="AC2181" s="176"/>
      <c r="AD2181" s="175"/>
      <c r="AE2181" s="143"/>
      <c r="AF2181" s="143"/>
      <c r="AG2181" s="143"/>
      <c r="AH2181" s="176"/>
      <c r="AI2181" s="175"/>
      <c r="AJ2181" s="143"/>
      <c r="AK2181" s="143"/>
      <c r="AL2181" s="143"/>
      <c r="AM2181" s="176"/>
      <c r="AN2181" s="179"/>
      <c r="AO2181" s="180"/>
      <c r="AP2181" s="180"/>
      <c r="AQ2181" s="180"/>
      <c r="AR2181" s="180"/>
      <c r="AS2181" s="180"/>
      <c r="AT2181" s="180"/>
      <c r="AU2181" s="180"/>
      <c r="AV2181" s="180"/>
      <c r="AW2181" s="180"/>
      <c r="AX2181" s="180"/>
      <c r="AY2181" s="180"/>
      <c r="AZ2181" s="180"/>
      <c r="BA2181" s="180"/>
      <c r="BB2181" s="180"/>
      <c r="BC2181" s="180"/>
      <c r="BD2181" s="180"/>
      <c r="BE2181" s="180"/>
      <c r="BF2181" s="180"/>
      <c r="BG2181" s="180"/>
      <c r="BH2181" s="180"/>
      <c r="BI2181" s="180"/>
      <c r="BJ2181" s="180"/>
      <c r="BK2181" s="180"/>
      <c r="BL2181" s="180"/>
      <c r="BM2181" s="180"/>
      <c r="BN2181" s="180"/>
      <c r="BO2181" s="180"/>
      <c r="BP2181" s="180"/>
      <c r="BQ2181" s="180"/>
      <c r="BR2181" s="180"/>
      <c r="BS2181" s="180"/>
      <c r="BT2181" s="180"/>
      <c r="BU2181" s="180"/>
      <c r="BV2181" s="180"/>
    </row>
    <row r="2182" spans="1:74" x14ac:dyDescent="0.15">
      <c r="A2182" s="5">
        <v>2178</v>
      </c>
      <c r="B2182" s="5">
        <f>data!A2180</f>
        <v>2017126</v>
      </c>
      <c r="C2182" s="6">
        <f>data!C2180</f>
        <v>1</v>
      </c>
      <c r="D2182" s="7">
        <f>data!D2180</f>
        <v>16</v>
      </c>
      <c r="E2182" s="7">
        <f>data!E2180</f>
        <v>17</v>
      </c>
      <c r="F2182" s="7">
        <f>data!F2180</f>
        <v>21</v>
      </c>
      <c r="G2182" s="7">
        <f>data!G2180</f>
        <v>27</v>
      </c>
      <c r="H2182" s="8">
        <f>data!H2180</f>
        <v>30</v>
      </c>
      <c r="I2182" s="9">
        <f>data!I2180</f>
        <v>16</v>
      </c>
      <c r="J2182" s="175"/>
      <c r="K2182" s="143"/>
      <c r="L2182" s="143"/>
      <c r="M2182" s="143"/>
      <c r="N2182" s="176"/>
      <c r="O2182" s="175"/>
      <c r="P2182" s="143"/>
      <c r="Q2182" s="143"/>
      <c r="R2182" s="143"/>
      <c r="S2182" s="176"/>
      <c r="T2182" s="175"/>
      <c r="U2182" s="143"/>
      <c r="V2182" s="143"/>
      <c r="W2182" s="143"/>
      <c r="X2182" s="176"/>
      <c r="Y2182" s="175"/>
      <c r="Z2182" s="143"/>
      <c r="AA2182" s="143"/>
      <c r="AB2182" s="143"/>
      <c r="AC2182" s="176"/>
      <c r="AD2182" s="175"/>
      <c r="AE2182" s="143"/>
      <c r="AF2182" s="143"/>
      <c r="AG2182" s="143"/>
      <c r="AH2182" s="176"/>
      <c r="AI2182" s="175"/>
      <c r="AJ2182" s="143"/>
      <c r="AK2182" s="143"/>
      <c r="AL2182" s="143"/>
      <c r="AM2182" s="176"/>
      <c r="AN2182" s="179"/>
      <c r="AO2182" s="180"/>
      <c r="AP2182" s="180"/>
      <c r="AQ2182" s="180"/>
      <c r="AR2182" s="180"/>
      <c r="AS2182" s="180"/>
      <c r="AT2182" s="180"/>
      <c r="AU2182" s="180"/>
      <c r="AV2182" s="180"/>
      <c r="AW2182" s="180"/>
      <c r="AX2182" s="180"/>
      <c r="AY2182" s="180"/>
      <c r="AZ2182" s="180"/>
      <c r="BA2182" s="180"/>
      <c r="BB2182" s="180"/>
      <c r="BC2182" s="180"/>
      <c r="BD2182" s="180"/>
      <c r="BE2182" s="180"/>
      <c r="BF2182" s="180"/>
      <c r="BG2182" s="180"/>
      <c r="BH2182" s="180"/>
      <c r="BI2182" s="180"/>
      <c r="BJ2182" s="180"/>
      <c r="BK2182" s="180"/>
      <c r="BL2182" s="180"/>
      <c r="BM2182" s="180"/>
      <c r="BN2182" s="180"/>
      <c r="BO2182" s="180"/>
      <c r="BP2182" s="180"/>
      <c r="BQ2182" s="180"/>
      <c r="BR2182" s="180"/>
      <c r="BS2182" s="180"/>
      <c r="BT2182" s="180"/>
      <c r="BU2182" s="180"/>
      <c r="BV2182" s="180"/>
    </row>
    <row r="2183" spans="1:74" x14ac:dyDescent="0.15">
      <c r="A2183" s="5">
        <v>2179</v>
      </c>
      <c r="B2183" s="5">
        <f>data!A2181</f>
        <v>2017127</v>
      </c>
      <c r="C2183" s="6">
        <f>data!C2181</f>
        <v>14</v>
      </c>
      <c r="D2183" s="7">
        <f>data!D2181</f>
        <v>15</v>
      </c>
      <c r="E2183" s="7">
        <f>data!E2181</f>
        <v>21</v>
      </c>
      <c r="F2183" s="7">
        <f>data!F2181</f>
        <v>24</v>
      </c>
      <c r="G2183" s="7">
        <f>data!G2181</f>
        <v>27</v>
      </c>
      <c r="H2183" s="8">
        <f>data!H2181</f>
        <v>32</v>
      </c>
      <c r="I2183" s="9">
        <f>data!I2181</f>
        <v>12</v>
      </c>
      <c r="J2183" s="175"/>
      <c r="K2183" s="143"/>
      <c r="L2183" s="143"/>
      <c r="M2183" s="143"/>
      <c r="N2183" s="176"/>
      <c r="O2183" s="175"/>
      <c r="P2183" s="143"/>
      <c r="Q2183" s="143"/>
      <c r="R2183" s="143"/>
      <c r="S2183" s="176"/>
      <c r="T2183" s="175"/>
      <c r="U2183" s="143"/>
      <c r="V2183" s="143"/>
      <c r="W2183" s="143"/>
      <c r="X2183" s="176"/>
      <c r="Y2183" s="175"/>
      <c r="Z2183" s="143"/>
      <c r="AA2183" s="143"/>
      <c r="AB2183" s="143"/>
      <c r="AC2183" s="176"/>
      <c r="AD2183" s="175"/>
      <c r="AE2183" s="143"/>
      <c r="AF2183" s="143"/>
      <c r="AG2183" s="143"/>
      <c r="AH2183" s="176"/>
      <c r="AI2183" s="175"/>
      <c r="AJ2183" s="143"/>
      <c r="AK2183" s="143"/>
      <c r="AL2183" s="143"/>
      <c r="AM2183" s="176"/>
      <c r="AN2183" s="179"/>
      <c r="AO2183" s="180"/>
      <c r="AP2183" s="180"/>
      <c r="AQ2183" s="180"/>
      <c r="AR2183" s="180"/>
      <c r="AS2183" s="180"/>
      <c r="AT2183" s="180"/>
      <c r="AU2183" s="180"/>
      <c r="AV2183" s="180"/>
      <c r="AW2183" s="180"/>
      <c r="AX2183" s="180"/>
      <c r="AY2183" s="180"/>
      <c r="AZ2183" s="180"/>
      <c r="BA2183" s="180"/>
      <c r="BB2183" s="180"/>
      <c r="BC2183" s="180"/>
      <c r="BD2183" s="180"/>
      <c r="BE2183" s="180"/>
      <c r="BF2183" s="180"/>
      <c r="BG2183" s="180"/>
      <c r="BH2183" s="180"/>
      <c r="BI2183" s="180"/>
      <c r="BJ2183" s="180"/>
      <c r="BK2183" s="180"/>
      <c r="BL2183" s="180"/>
      <c r="BM2183" s="180"/>
      <c r="BN2183" s="180"/>
      <c r="BO2183" s="180"/>
      <c r="BP2183" s="180"/>
      <c r="BQ2183" s="180"/>
      <c r="BR2183" s="180"/>
      <c r="BS2183" s="180"/>
      <c r="BT2183" s="180"/>
      <c r="BU2183" s="180"/>
      <c r="BV2183" s="180"/>
    </row>
    <row r="2184" spans="1:74" x14ac:dyDescent="0.15">
      <c r="A2184" s="5">
        <v>2180</v>
      </c>
      <c r="B2184" s="5">
        <f>data!A2182</f>
        <v>2017128</v>
      </c>
      <c r="C2184" s="6">
        <f>data!C2182</f>
        <v>2</v>
      </c>
      <c r="D2184" s="7">
        <f>data!D2182</f>
        <v>6</v>
      </c>
      <c r="E2184" s="7">
        <f>data!E2182</f>
        <v>13</v>
      </c>
      <c r="F2184" s="7">
        <f>data!F2182</f>
        <v>22</v>
      </c>
      <c r="G2184" s="7">
        <f>data!G2182</f>
        <v>29</v>
      </c>
      <c r="H2184" s="8">
        <f>data!H2182</f>
        <v>31</v>
      </c>
      <c r="I2184" s="9">
        <f>data!I2182</f>
        <v>8</v>
      </c>
      <c r="J2184" s="175"/>
      <c r="K2184" s="143"/>
      <c r="L2184" s="143"/>
      <c r="M2184" s="143"/>
      <c r="N2184" s="176"/>
      <c r="O2184" s="175"/>
      <c r="P2184" s="143"/>
      <c r="Q2184" s="143"/>
      <c r="R2184" s="143"/>
      <c r="S2184" s="176"/>
      <c r="T2184" s="175"/>
      <c r="U2184" s="143"/>
      <c r="V2184" s="143"/>
      <c r="W2184" s="143"/>
      <c r="X2184" s="176"/>
      <c r="Y2184" s="175"/>
      <c r="Z2184" s="143"/>
      <c r="AA2184" s="143"/>
      <c r="AB2184" s="143"/>
      <c r="AC2184" s="176"/>
      <c r="AD2184" s="175"/>
      <c r="AE2184" s="143"/>
      <c r="AF2184" s="143"/>
      <c r="AG2184" s="143"/>
      <c r="AH2184" s="176"/>
      <c r="AI2184" s="175"/>
      <c r="AJ2184" s="143"/>
      <c r="AK2184" s="143"/>
      <c r="AL2184" s="143"/>
      <c r="AM2184" s="176"/>
      <c r="AN2184" s="179"/>
      <c r="AO2184" s="180"/>
      <c r="AP2184" s="180"/>
      <c r="AQ2184" s="180"/>
      <c r="AR2184" s="180"/>
      <c r="AS2184" s="180"/>
      <c r="AT2184" s="180"/>
      <c r="AU2184" s="180"/>
      <c r="AV2184" s="180"/>
      <c r="AW2184" s="180"/>
      <c r="AX2184" s="180"/>
      <c r="AY2184" s="180"/>
      <c r="AZ2184" s="180"/>
      <c r="BA2184" s="180"/>
      <c r="BB2184" s="180"/>
      <c r="BC2184" s="180"/>
      <c r="BD2184" s="180"/>
      <c r="BE2184" s="180"/>
      <c r="BF2184" s="180"/>
      <c r="BG2184" s="180"/>
      <c r="BH2184" s="180"/>
      <c r="BI2184" s="180"/>
      <c r="BJ2184" s="180"/>
      <c r="BK2184" s="180"/>
      <c r="BL2184" s="180"/>
      <c r="BM2184" s="180"/>
      <c r="BN2184" s="180"/>
      <c r="BO2184" s="180"/>
      <c r="BP2184" s="180"/>
      <c r="BQ2184" s="180"/>
      <c r="BR2184" s="180"/>
      <c r="BS2184" s="180"/>
      <c r="BT2184" s="180"/>
      <c r="BU2184" s="180"/>
      <c r="BV2184" s="180"/>
    </row>
    <row r="2185" spans="1:74" x14ac:dyDescent="0.15">
      <c r="A2185" s="5">
        <v>2181</v>
      </c>
      <c r="B2185" s="5">
        <f>data!A2183</f>
        <v>2017129</v>
      </c>
      <c r="C2185" s="6">
        <f>data!C2183</f>
        <v>5</v>
      </c>
      <c r="D2185" s="7">
        <f>data!D2183</f>
        <v>6</v>
      </c>
      <c r="E2185" s="7">
        <f>data!E2183</f>
        <v>9</v>
      </c>
      <c r="F2185" s="7">
        <f>data!F2183</f>
        <v>14</v>
      </c>
      <c r="G2185" s="7">
        <f>data!G2183</f>
        <v>21</v>
      </c>
      <c r="H2185" s="8">
        <f>data!H2183</f>
        <v>33</v>
      </c>
      <c r="I2185" s="9">
        <f>data!I2183</f>
        <v>2</v>
      </c>
      <c r="J2185" s="175"/>
      <c r="K2185" s="143"/>
      <c r="L2185" s="143"/>
      <c r="M2185" s="143"/>
      <c r="N2185" s="176"/>
      <c r="O2185" s="175"/>
      <c r="P2185" s="143"/>
      <c r="Q2185" s="143"/>
      <c r="R2185" s="143"/>
      <c r="S2185" s="176"/>
      <c r="T2185" s="175"/>
      <c r="U2185" s="143"/>
      <c r="V2185" s="143"/>
      <c r="W2185" s="143"/>
      <c r="X2185" s="176"/>
      <c r="Y2185" s="175"/>
      <c r="Z2185" s="143"/>
      <c r="AA2185" s="143"/>
      <c r="AB2185" s="143"/>
      <c r="AC2185" s="176"/>
      <c r="AD2185" s="175"/>
      <c r="AE2185" s="143"/>
      <c r="AF2185" s="143"/>
      <c r="AG2185" s="143"/>
      <c r="AH2185" s="176"/>
      <c r="AI2185" s="175"/>
      <c r="AJ2185" s="143"/>
      <c r="AK2185" s="143"/>
      <c r="AL2185" s="143"/>
      <c r="AM2185" s="176"/>
      <c r="AN2185" s="179"/>
      <c r="AO2185" s="180"/>
      <c r="AP2185" s="180"/>
      <c r="AQ2185" s="180"/>
      <c r="AR2185" s="180"/>
      <c r="AS2185" s="180"/>
      <c r="AT2185" s="180"/>
      <c r="AU2185" s="180"/>
      <c r="AV2185" s="180"/>
      <c r="AW2185" s="180"/>
      <c r="AX2185" s="180"/>
      <c r="AY2185" s="180"/>
      <c r="AZ2185" s="180"/>
      <c r="BA2185" s="180"/>
      <c r="BB2185" s="180"/>
      <c r="BC2185" s="180"/>
      <c r="BD2185" s="180"/>
      <c r="BE2185" s="180"/>
      <c r="BF2185" s="180"/>
      <c r="BG2185" s="180"/>
      <c r="BH2185" s="180"/>
      <c r="BI2185" s="180"/>
      <c r="BJ2185" s="180"/>
      <c r="BK2185" s="180"/>
      <c r="BL2185" s="180"/>
      <c r="BM2185" s="180"/>
      <c r="BN2185" s="180"/>
      <c r="BO2185" s="180"/>
      <c r="BP2185" s="180"/>
      <c r="BQ2185" s="180"/>
      <c r="BR2185" s="180"/>
      <c r="BS2185" s="180"/>
      <c r="BT2185" s="180"/>
      <c r="BU2185" s="180"/>
      <c r="BV2185" s="180"/>
    </row>
    <row r="2186" spans="1:74" x14ac:dyDescent="0.15">
      <c r="A2186" s="5">
        <v>2182</v>
      </c>
      <c r="B2186" s="5">
        <f>data!A2184</f>
        <v>2017130</v>
      </c>
      <c r="C2186" s="6">
        <f>data!C2184</f>
        <v>5</v>
      </c>
      <c r="D2186" s="7">
        <f>data!D2184</f>
        <v>13</v>
      </c>
      <c r="E2186" s="7">
        <f>data!E2184</f>
        <v>14</v>
      </c>
      <c r="F2186" s="7">
        <f>data!F2184</f>
        <v>23</v>
      </c>
      <c r="G2186" s="7">
        <f>data!G2184</f>
        <v>25</v>
      </c>
      <c r="H2186" s="8">
        <f>data!H2184</f>
        <v>31</v>
      </c>
      <c r="I2186" s="9">
        <f>data!I2184</f>
        <v>2</v>
      </c>
      <c r="J2186" s="175"/>
      <c r="K2186" s="143"/>
      <c r="L2186" s="143"/>
      <c r="M2186" s="143"/>
      <c r="N2186" s="176"/>
      <c r="O2186" s="175"/>
      <c r="P2186" s="143"/>
      <c r="Q2186" s="143"/>
      <c r="R2186" s="143"/>
      <c r="S2186" s="176"/>
      <c r="T2186" s="175"/>
      <c r="U2186" s="143"/>
      <c r="V2186" s="143"/>
      <c r="W2186" s="143"/>
      <c r="X2186" s="176"/>
      <c r="Y2186" s="175"/>
      <c r="Z2186" s="143"/>
      <c r="AA2186" s="143"/>
      <c r="AB2186" s="143"/>
      <c r="AC2186" s="176"/>
      <c r="AD2186" s="175"/>
      <c r="AE2186" s="143"/>
      <c r="AF2186" s="143"/>
      <c r="AG2186" s="143"/>
      <c r="AH2186" s="176"/>
      <c r="AI2186" s="175"/>
      <c r="AJ2186" s="143"/>
      <c r="AK2186" s="143"/>
      <c r="AL2186" s="143"/>
      <c r="AM2186" s="176"/>
      <c r="AN2186" s="179"/>
      <c r="AO2186" s="180"/>
      <c r="AP2186" s="180"/>
      <c r="AQ2186" s="180"/>
      <c r="AR2186" s="180"/>
      <c r="AS2186" s="180"/>
      <c r="AT2186" s="180"/>
      <c r="AU2186" s="180"/>
      <c r="AV2186" s="180"/>
      <c r="AW2186" s="180"/>
      <c r="AX2186" s="180"/>
      <c r="AY2186" s="180"/>
      <c r="AZ2186" s="180"/>
      <c r="BA2186" s="180"/>
      <c r="BB2186" s="180"/>
      <c r="BC2186" s="180"/>
      <c r="BD2186" s="180"/>
      <c r="BE2186" s="180"/>
      <c r="BF2186" s="180"/>
      <c r="BG2186" s="180"/>
      <c r="BH2186" s="180"/>
      <c r="BI2186" s="180"/>
      <c r="BJ2186" s="180"/>
      <c r="BK2186" s="180"/>
      <c r="BL2186" s="180"/>
      <c r="BM2186" s="180"/>
      <c r="BN2186" s="180"/>
      <c r="BO2186" s="180"/>
      <c r="BP2186" s="180"/>
      <c r="BQ2186" s="180"/>
      <c r="BR2186" s="180"/>
      <c r="BS2186" s="180"/>
      <c r="BT2186" s="180"/>
      <c r="BU2186" s="180"/>
      <c r="BV2186" s="180"/>
    </row>
    <row r="2187" spans="1:74" x14ac:dyDescent="0.15">
      <c r="A2187" s="5">
        <v>2183</v>
      </c>
      <c r="B2187" s="5">
        <f>data!A2185</f>
        <v>2017131</v>
      </c>
      <c r="C2187" s="6">
        <f>data!C2185</f>
        <v>1</v>
      </c>
      <c r="D2187" s="7">
        <f>data!D2185</f>
        <v>7</v>
      </c>
      <c r="E2187" s="7">
        <f>data!E2185</f>
        <v>10</v>
      </c>
      <c r="F2187" s="7">
        <f>data!F2185</f>
        <v>11</v>
      </c>
      <c r="G2187" s="7">
        <f>data!G2185</f>
        <v>26</v>
      </c>
      <c r="H2187" s="8">
        <f>data!H2185</f>
        <v>27</v>
      </c>
      <c r="I2187" s="9">
        <f>data!I2185</f>
        <v>11</v>
      </c>
      <c r="J2187" s="175"/>
      <c r="K2187" s="143"/>
      <c r="L2187" s="143"/>
      <c r="M2187" s="143"/>
      <c r="N2187" s="176"/>
      <c r="O2187" s="175"/>
      <c r="P2187" s="143"/>
      <c r="Q2187" s="143"/>
      <c r="R2187" s="143"/>
      <c r="S2187" s="176"/>
      <c r="T2187" s="175"/>
      <c r="U2187" s="143"/>
      <c r="V2187" s="143"/>
      <c r="W2187" s="143"/>
      <c r="X2187" s="176"/>
      <c r="Y2187" s="175"/>
      <c r="Z2187" s="143"/>
      <c r="AA2187" s="143"/>
      <c r="AB2187" s="143"/>
      <c r="AC2187" s="176"/>
      <c r="AD2187" s="175"/>
      <c r="AE2187" s="143"/>
      <c r="AF2187" s="143"/>
      <c r="AG2187" s="143"/>
      <c r="AH2187" s="176"/>
      <c r="AI2187" s="175"/>
      <c r="AJ2187" s="143"/>
      <c r="AK2187" s="143"/>
      <c r="AL2187" s="143"/>
      <c r="AM2187" s="176"/>
      <c r="AN2187" s="179"/>
      <c r="AO2187" s="180"/>
      <c r="AP2187" s="180"/>
      <c r="AQ2187" s="180"/>
      <c r="AR2187" s="180"/>
      <c r="AS2187" s="180"/>
      <c r="AT2187" s="180"/>
      <c r="AU2187" s="180"/>
      <c r="AV2187" s="180"/>
      <c r="AW2187" s="180"/>
      <c r="AX2187" s="180"/>
      <c r="AY2187" s="180"/>
      <c r="AZ2187" s="180"/>
      <c r="BA2187" s="180"/>
      <c r="BB2187" s="180"/>
      <c r="BC2187" s="180"/>
      <c r="BD2187" s="180"/>
      <c r="BE2187" s="180"/>
      <c r="BF2187" s="180"/>
      <c r="BG2187" s="180"/>
      <c r="BH2187" s="180"/>
      <c r="BI2187" s="180"/>
      <c r="BJ2187" s="180"/>
      <c r="BK2187" s="180"/>
      <c r="BL2187" s="180"/>
      <c r="BM2187" s="180"/>
      <c r="BN2187" s="180"/>
      <c r="BO2187" s="180"/>
      <c r="BP2187" s="180"/>
      <c r="BQ2187" s="180"/>
      <c r="BR2187" s="180"/>
      <c r="BS2187" s="180"/>
      <c r="BT2187" s="180"/>
      <c r="BU2187" s="180"/>
      <c r="BV2187" s="180"/>
    </row>
    <row r="2188" spans="1:74" x14ac:dyDescent="0.15">
      <c r="A2188" s="5">
        <v>2184</v>
      </c>
      <c r="B2188" s="5">
        <f>data!A2186</f>
        <v>2017132</v>
      </c>
      <c r="C2188" s="6">
        <f>data!C2186</f>
        <v>2</v>
      </c>
      <c r="D2188" s="7">
        <f>data!D2186</f>
        <v>3</v>
      </c>
      <c r="E2188" s="7">
        <f>data!E2186</f>
        <v>5</v>
      </c>
      <c r="F2188" s="7">
        <f>data!F2186</f>
        <v>9</v>
      </c>
      <c r="G2188" s="7">
        <f>data!G2186</f>
        <v>13</v>
      </c>
      <c r="H2188" s="8">
        <f>data!H2186</f>
        <v>28</v>
      </c>
      <c r="I2188" s="9">
        <f>data!I2186</f>
        <v>11</v>
      </c>
      <c r="J2188" s="175"/>
      <c r="K2188" s="143"/>
      <c r="L2188" s="143"/>
      <c r="M2188" s="143"/>
      <c r="N2188" s="176"/>
      <c r="O2188" s="175"/>
      <c r="P2188" s="143"/>
      <c r="Q2188" s="143"/>
      <c r="R2188" s="143"/>
      <c r="S2188" s="176"/>
      <c r="T2188" s="175"/>
      <c r="U2188" s="143"/>
      <c r="V2188" s="143"/>
      <c r="W2188" s="143"/>
      <c r="X2188" s="176"/>
      <c r="Y2188" s="175"/>
      <c r="Z2188" s="143"/>
      <c r="AA2188" s="143"/>
      <c r="AB2188" s="143"/>
      <c r="AC2188" s="176"/>
      <c r="AD2188" s="175"/>
      <c r="AE2188" s="143"/>
      <c r="AF2188" s="143"/>
      <c r="AG2188" s="143"/>
      <c r="AH2188" s="176"/>
      <c r="AI2188" s="175"/>
      <c r="AJ2188" s="143"/>
      <c r="AK2188" s="143"/>
      <c r="AL2188" s="143"/>
      <c r="AM2188" s="176"/>
      <c r="AN2188" s="179"/>
      <c r="AO2188" s="180"/>
      <c r="AP2188" s="180"/>
      <c r="AQ2188" s="180"/>
      <c r="AR2188" s="180"/>
      <c r="AS2188" s="180"/>
      <c r="AT2188" s="180"/>
      <c r="AU2188" s="180"/>
      <c r="AV2188" s="180"/>
      <c r="AW2188" s="180"/>
      <c r="AX2188" s="180"/>
      <c r="AY2188" s="180"/>
      <c r="AZ2188" s="180"/>
      <c r="BA2188" s="180"/>
      <c r="BB2188" s="180"/>
      <c r="BC2188" s="180"/>
      <c r="BD2188" s="180"/>
      <c r="BE2188" s="180"/>
      <c r="BF2188" s="180"/>
      <c r="BG2188" s="180"/>
      <c r="BH2188" s="180"/>
      <c r="BI2188" s="180"/>
      <c r="BJ2188" s="180"/>
      <c r="BK2188" s="180"/>
      <c r="BL2188" s="180"/>
      <c r="BM2188" s="180"/>
      <c r="BN2188" s="180"/>
      <c r="BO2188" s="180"/>
      <c r="BP2188" s="180"/>
      <c r="BQ2188" s="180"/>
      <c r="BR2188" s="180"/>
      <c r="BS2188" s="180"/>
      <c r="BT2188" s="180"/>
      <c r="BU2188" s="180"/>
      <c r="BV2188" s="180"/>
    </row>
    <row r="2189" spans="1:74" x14ac:dyDescent="0.15">
      <c r="A2189" s="5">
        <v>2185</v>
      </c>
      <c r="B2189" s="5">
        <f>data!A2187</f>
        <v>2017133</v>
      </c>
      <c r="C2189" s="6">
        <f>data!C2187</f>
        <v>6</v>
      </c>
      <c r="D2189" s="7">
        <f>data!D2187</f>
        <v>15</v>
      </c>
      <c r="E2189" s="7">
        <f>data!E2187</f>
        <v>17</v>
      </c>
      <c r="F2189" s="7">
        <f>data!F2187</f>
        <v>18</v>
      </c>
      <c r="G2189" s="7">
        <f>data!G2187</f>
        <v>23</v>
      </c>
      <c r="H2189" s="8">
        <f>data!H2187</f>
        <v>30</v>
      </c>
      <c r="I2189" s="9">
        <f>data!I2187</f>
        <v>11</v>
      </c>
      <c r="J2189" s="175"/>
      <c r="K2189" s="143"/>
      <c r="L2189" s="143"/>
      <c r="M2189" s="143"/>
      <c r="N2189" s="176"/>
      <c r="O2189" s="175"/>
      <c r="P2189" s="143"/>
      <c r="Q2189" s="143"/>
      <c r="R2189" s="143"/>
      <c r="S2189" s="176"/>
      <c r="T2189" s="175"/>
      <c r="U2189" s="143"/>
      <c r="V2189" s="143"/>
      <c r="W2189" s="143"/>
      <c r="X2189" s="176"/>
      <c r="Y2189" s="175"/>
      <c r="Z2189" s="143"/>
      <c r="AA2189" s="143"/>
      <c r="AB2189" s="143"/>
      <c r="AC2189" s="176"/>
      <c r="AD2189" s="175"/>
      <c r="AE2189" s="143"/>
      <c r="AF2189" s="143"/>
      <c r="AG2189" s="143"/>
      <c r="AH2189" s="176"/>
      <c r="AI2189" s="175"/>
      <c r="AJ2189" s="143"/>
      <c r="AK2189" s="143"/>
      <c r="AL2189" s="143"/>
      <c r="AM2189" s="176"/>
      <c r="AN2189" s="179"/>
      <c r="AO2189" s="180"/>
      <c r="AP2189" s="180"/>
      <c r="AQ2189" s="180"/>
      <c r="AR2189" s="180"/>
      <c r="AS2189" s="180"/>
      <c r="AT2189" s="180"/>
      <c r="AU2189" s="180"/>
      <c r="AV2189" s="180"/>
      <c r="AW2189" s="180"/>
      <c r="AX2189" s="180"/>
      <c r="AY2189" s="180"/>
      <c r="AZ2189" s="180"/>
      <c r="BA2189" s="180"/>
      <c r="BB2189" s="180"/>
      <c r="BC2189" s="180"/>
      <c r="BD2189" s="180"/>
      <c r="BE2189" s="180"/>
      <c r="BF2189" s="180"/>
      <c r="BG2189" s="180"/>
      <c r="BH2189" s="180"/>
      <c r="BI2189" s="180"/>
      <c r="BJ2189" s="180"/>
      <c r="BK2189" s="180"/>
      <c r="BL2189" s="180"/>
      <c r="BM2189" s="180"/>
      <c r="BN2189" s="180"/>
      <c r="BO2189" s="180"/>
      <c r="BP2189" s="180"/>
      <c r="BQ2189" s="180"/>
      <c r="BR2189" s="180"/>
      <c r="BS2189" s="180"/>
      <c r="BT2189" s="180"/>
      <c r="BU2189" s="180"/>
      <c r="BV2189" s="180"/>
    </row>
    <row r="2190" spans="1:74" x14ac:dyDescent="0.15">
      <c r="A2190" s="5">
        <v>2186</v>
      </c>
      <c r="B2190" s="5">
        <f>data!A2188</f>
        <v>2017134</v>
      </c>
      <c r="C2190" s="6">
        <f>data!C2188</f>
        <v>4</v>
      </c>
      <c r="D2190" s="7">
        <f>data!D2188</f>
        <v>5</v>
      </c>
      <c r="E2190" s="7">
        <f>data!E2188</f>
        <v>11</v>
      </c>
      <c r="F2190" s="7">
        <f>data!F2188</f>
        <v>14</v>
      </c>
      <c r="G2190" s="7">
        <f>data!G2188</f>
        <v>28</v>
      </c>
      <c r="H2190" s="8">
        <f>data!H2188</f>
        <v>32</v>
      </c>
      <c r="I2190" s="9">
        <f>data!I2188</f>
        <v>4</v>
      </c>
      <c r="J2190" s="175"/>
      <c r="K2190" s="143"/>
      <c r="L2190" s="143"/>
      <c r="M2190" s="143"/>
      <c r="N2190" s="176"/>
      <c r="O2190" s="175"/>
      <c r="P2190" s="143"/>
      <c r="Q2190" s="143"/>
      <c r="R2190" s="143"/>
      <c r="S2190" s="176"/>
      <c r="T2190" s="175"/>
      <c r="U2190" s="143"/>
      <c r="V2190" s="143"/>
      <c r="W2190" s="143"/>
      <c r="X2190" s="176"/>
      <c r="Y2190" s="175"/>
      <c r="Z2190" s="143"/>
      <c r="AA2190" s="143"/>
      <c r="AB2190" s="143"/>
      <c r="AC2190" s="176"/>
      <c r="AD2190" s="175"/>
      <c r="AE2190" s="143"/>
      <c r="AF2190" s="143"/>
      <c r="AG2190" s="143"/>
      <c r="AH2190" s="176"/>
      <c r="AI2190" s="175"/>
      <c r="AJ2190" s="143"/>
      <c r="AK2190" s="143"/>
      <c r="AL2190" s="143"/>
      <c r="AM2190" s="176"/>
      <c r="AN2190" s="179"/>
      <c r="AO2190" s="180"/>
      <c r="AP2190" s="180"/>
      <c r="AQ2190" s="180"/>
      <c r="AR2190" s="180"/>
      <c r="AS2190" s="180"/>
      <c r="AT2190" s="180"/>
      <c r="AU2190" s="180"/>
      <c r="AV2190" s="180"/>
      <c r="AW2190" s="180"/>
      <c r="AX2190" s="180"/>
      <c r="AY2190" s="180"/>
      <c r="AZ2190" s="180"/>
      <c r="BA2190" s="180"/>
      <c r="BB2190" s="180"/>
      <c r="BC2190" s="180"/>
      <c r="BD2190" s="180"/>
      <c r="BE2190" s="180"/>
      <c r="BF2190" s="180"/>
      <c r="BG2190" s="180"/>
      <c r="BH2190" s="180"/>
      <c r="BI2190" s="180"/>
      <c r="BJ2190" s="180"/>
      <c r="BK2190" s="180"/>
      <c r="BL2190" s="180"/>
      <c r="BM2190" s="180"/>
      <c r="BN2190" s="180"/>
      <c r="BO2190" s="180"/>
      <c r="BP2190" s="180"/>
      <c r="BQ2190" s="180"/>
      <c r="BR2190" s="180"/>
      <c r="BS2190" s="180"/>
      <c r="BT2190" s="180"/>
      <c r="BU2190" s="180"/>
      <c r="BV2190" s="180"/>
    </row>
    <row r="2191" spans="1:74" x14ac:dyDescent="0.15">
      <c r="A2191" s="5">
        <v>2187</v>
      </c>
      <c r="B2191" s="5">
        <f>data!A2189</f>
        <v>2017135</v>
      </c>
      <c r="C2191" s="6">
        <f>data!C2189</f>
        <v>1</v>
      </c>
      <c r="D2191" s="7">
        <f>data!D2189</f>
        <v>6</v>
      </c>
      <c r="E2191" s="7">
        <f>data!E2189</f>
        <v>7</v>
      </c>
      <c r="F2191" s="7">
        <f>data!F2189</f>
        <v>14</v>
      </c>
      <c r="G2191" s="7">
        <f>data!G2189</f>
        <v>18</v>
      </c>
      <c r="H2191" s="8">
        <f>data!H2189</f>
        <v>26</v>
      </c>
      <c r="I2191" s="9">
        <f>data!I2189</f>
        <v>16</v>
      </c>
      <c r="J2191" s="175"/>
      <c r="K2191" s="143"/>
      <c r="L2191" s="143"/>
      <c r="M2191" s="143"/>
      <c r="N2191" s="176"/>
      <c r="O2191" s="175"/>
      <c r="P2191" s="143"/>
      <c r="Q2191" s="143"/>
      <c r="R2191" s="143"/>
      <c r="S2191" s="176"/>
      <c r="T2191" s="175"/>
      <c r="U2191" s="143"/>
      <c r="V2191" s="143"/>
      <c r="W2191" s="143"/>
      <c r="X2191" s="176"/>
      <c r="Y2191" s="175"/>
      <c r="Z2191" s="143"/>
      <c r="AA2191" s="143"/>
      <c r="AB2191" s="143"/>
      <c r="AC2191" s="176"/>
      <c r="AD2191" s="175"/>
      <c r="AE2191" s="143"/>
      <c r="AF2191" s="143"/>
      <c r="AG2191" s="143"/>
      <c r="AH2191" s="176"/>
      <c r="AI2191" s="175"/>
      <c r="AJ2191" s="143"/>
      <c r="AK2191" s="143"/>
      <c r="AL2191" s="143"/>
      <c r="AM2191" s="176"/>
      <c r="AN2191" s="179"/>
      <c r="AO2191" s="180"/>
      <c r="AP2191" s="180"/>
      <c r="AQ2191" s="180"/>
      <c r="AR2191" s="180"/>
      <c r="AS2191" s="180"/>
      <c r="AT2191" s="180"/>
      <c r="AU2191" s="180"/>
      <c r="AV2191" s="180"/>
      <c r="AW2191" s="180"/>
      <c r="AX2191" s="180"/>
      <c r="AY2191" s="180"/>
      <c r="AZ2191" s="180"/>
      <c r="BA2191" s="180"/>
      <c r="BB2191" s="180"/>
      <c r="BC2191" s="180"/>
      <c r="BD2191" s="180"/>
      <c r="BE2191" s="180"/>
      <c r="BF2191" s="180"/>
      <c r="BG2191" s="180"/>
      <c r="BH2191" s="180"/>
      <c r="BI2191" s="180"/>
      <c r="BJ2191" s="180"/>
      <c r="BK2191" s="180"/>
      <c r="BL2191" s="180"/>
      <c r="BM2191" s="180"/>
      <c r="BN2191" s="180"/>
      <c r="BO2191" s="180"/>
      <c r="BP2191" s="180"/>
      <c r="BQ2191" s="180"/>
      <c r="BR2191" s="180"/>
      <c r="BS2191" s="180"/>
      <c r="BT2191" s="180"/>
      <c r="BU2191" s="180"/>
      <c r="BV2191" s="180"/>
    </row>
    <row r="2192" spans="1:74" x14ac:dyDescent="0.15">
      <c r="A2192" s="5">
        <v>2188</v>
      </c>
      <c r="B2192" s="5">
        <f>data!A2190</f>
        <v>2017136</v>
      </c>
      <c r="C2192" s="6">
        <f>data!C2190</f>
        <v>3</v>
      </c>
      <c r="D2192" s="7">
        <f>data!D2190</f>
        <v>7</v>
      </c>
      <c r="E2192" s="7">
        <f>data!E2190</f>
        <v>10</v>
      </c>
      <c r="F2192" s="7">
        <f>data!F2190</f>
        <v>18</v>
      </c>
      <c r="G2192" s="7">
        <f>data!G2190</f>
        <v>21</v>
      </c>
      <c r="H2192" s="8">
        <f>data!H2190</f>
        <v>24</v>
      </c>
      <c r="I2192" s="9">
        <f>data!I2190</f>
        <v>12</v>
      </c>
      <c r="J2192" s="175"/>
      <c r="K2192" s="143"/>
      <c r="L2192" s="143"/>
      <c r="M2192" s="143"/>
      <c r="N2192" s="176"/>
      <c r="O2192" s="175"/>
      <c r="P2192" s="143"/>
      <c r="Q2192" s="143"/>
      <c r="R2192" s="143"/>
      <c r="S2192" s="176"/>
      <c r="T2192" s="175"/>
      <c r="U2192" s="143"/>
      <c r="V2192" s="143"/>
      <c r="W2192" s="143"/>
      <c r="X2192" s="176"/>
      <c r="Y2192" s="175"/>
      <c r="Z2192" s="143"/>
      <c r="AA2192" s="143"/>
      <c r="AB2192" s="143"/>
      <c r="AC2192" s="176"/>
      <c r="AD2192" s="175"/>
      <c r="AE2192" s="143"/>
      <c r="AF2192" s="143"/>
      <c r="AG2192" s="143"/>
      <c r="AH2192" s="176"/>
      <c r="AI2192" s="175"/>
      <c r="AJ2192" s="143"/>
      <c r="AK2192" s="143"/>
      <c r="AL2192" s="143"/>
      <c r="AM2192" s="176"/>
      <c r="AN2192" s="179"/>
      <c r="AO2192" s="180"/>
      <c r="AP2192" s="180"/>
      <c r="AQ2192" s="180"/>
      <c r="AR2192" s="180"/>
      <c r="AS2192" s="180"/>
      <c r="AT2192" s="180"/>
      <c r="AU2192" s="180"/>
      <c r="AV2192" s="180"/>
      <c r="AW2192" s="180"/>
      <c r="AX2192" s="180"/>
      <c r="AY2192" s="180"/>
      <c r="AZ2192" s="180"/>
      <c r="BA2192" s="180"/>
      <c r="BB2192" s="180"/>
      <c r="BC2192" s="180"/>
      <c r="BD2192" s="180"/>
      <c r="BE2192" s="180"/>
      <c r="BF2192" s="180"/>
      <c r="BG2192" s="180"/>
      <c r="BH2192" s="180"/>
      <c r="BI2192" s="180"/>
      <c r="BJ2192" s="180"/>
      <c r="BK2192" s="180"/>
      <c r="BL2192" s="180"/>
      <c r="BM2192" s="180"/>
      <c r="BN2192" s="180"/>
      <c r="BO2192" s="180"/>
      <c r="BP2192" s="180"/>
      <c r="BQ2192" s="180"/>
      <c r="BR2192" s="180"/>
      <c r="BS2192" s="180"/>
      <c r="BT2192" s="180"/>
      <c r="BU2192" s="180"/>
      <c r="BV2192" s="180"/>
    </row>
    <row r="2193" spans="1:74" x14ac:dyDescent="0.15">
      <c r="A2193" s="5">
        <v>2189</v>
      </c>
      <c r="B2193" s="5">
        <f>data!A2191</f>
        <v>2017137</v>
      </c>
      <c r="C2193" s="6">
        <f>data!C2191</f>
        <v>5</v>
      </c>
      <c r="D2193" s="7">
        <f>data!D2191</f>
        <v>10</v>
      </c>
      <c r="E2193" s="7">
        <f>data!E2191</f>
        <v>20</v>
      </c>
      <c r="F2193" s="7">
        <f>data!F2191</f>
        <v>23</v>
      </c>
      <c r="G2193" s="7">
        <f>data!G2191</f>
        <v>26</v>
      </c>
      <c r="H2193" s="8">
        <f>data!H2191</f>
        <v>31</v>
      </c>
      <c r="I2193" s="9">
        <f>data!I2191</f>
        <v>3</v>
      </c>
      <c r="J2193" s="175"/>
      <c r="K2193" s="143"/>
      <c r="L2193" s="143"/>
      <c r="M2193" s="143"/>
      <c r="N2193" s="176"/>
      <c r="O2193" s="175"/>
      <c r="P2193" s="143"/>
      <c r="Q2193" s="143"/>
      <c r="R2193" s="143"/>
      <c r="S2193" s="176"/>
      <c r="T2193" s="175"/>
      <c r="U2193" s="143"/>
      <c r="V2193" s="143"/>
      <c r="W2193" s="143"/>
      <c r="X2193" s="176"/>
      <c r="Y2193" s="175"/>
      <c r="Z2193" s="143"/>
      <c r="AA2193" s="143"/>
      <c r="AB2193" s="143"/>
      <c r="AC2193" s="176"/>
      <c r="AD2193" s="175"/>
      <c r="AE2193" s="143"/>
      <c r="AF2193" s="143"/>
      <c r="AG2193" s="143"/>
      <c r="AH2193" s="176"/>
      <c r="AI2193" s="175"/>
      <c r="AJ2193" s="143"/>
      <c r="AK2193" s="143"/>
      <c r="AL2193" s="143"/>
      <c r="AM2193" s="176"/>
      <c r="AN2193" s="179"/>
      <c r="AO2193" s="180"/>
      <c r="AP2193" s="180"/>
      <c r="AQ2193" s="180"/>
      <c r="AR2193" s="180"/>
      <c r="AS2193" s="180"/>
      <c r="AT2193" s="180"/>
      <c r="AU2193" s="180"/>
      <c r="AV2193" s="180"/>
      <c r="AW2193" s="180"/>
      <c r="AX2193" s="180"/>
      <c r="AY2193" s="180"/>
      <c r="AZ2193" s="180"/>
      <c r="BA2193" s="180"/>
      <c r="BB2193" s="180"/>
      <c r="BC2193" s="180"/>
      <c r="BD2193" s="180"/>
      <c r="BE2193" s="180"/>
      <c r="BF2193" s="180"/>
      <c r="BG2193" s="180"/>
      <c r="BH2193" s="180"/>
      <c r="BI2193" s="180"/>
      <c r="BJ2193" s="180"/>
      <c r="BK2193" s="180"/>
      <c r="BL2193" s="180"/>
      <c r="BM2193" s="180"/>
      <c r="BN2193" s="180"/>
      <c r="BO2193" s="180"/>
      <c r="BP2193" s="180"/>
      <c r="BQ2193" s="180"/>
      <c r="BR2193" s="180"/>
      <c r="BS2193" s="180"/>
      <c r="BT2193" s="180"/>
      <c r="BU2193" s="180"/>
      <c r="BV2193" s="180"/>
    </row>
    <row r="2194" spans="1:74" x14ac:dyDescent="0.15">
      <c r="A2194" s="5">
        <v>2190</v>
      </c>
      <c r="B2194" s="5">
        <f>data!A2192</f>
        <v>2017138</v>
      </c>
      <c r="C2194" s="6">
        <f>data!C2192</f>
        <v>1</v>
      </c>
      <c r="D2194" s="7">
        <f>data!D2192</f>
        <v>17</v>
      </c>
      <c r="E2194" s="7">
        <f>data!E2192</f>
        <v>24</v>
      </c>
      <c r="F2194" s="7">
        <f>data!F2192</f>
        <v>28</v>
      </c>
      <c r="G2194" s="7">
        <f>data!G2192</f>
        <v>32</v>
      </c>
      <c r="H2194" s="8">
        <f>data!H2192</f>
        <v>33</v>
      </c>
      <c r="I2194" s="9">
        <f>data!I2192</f>
        <v>2</v>
      </c>
      <c r="J2194" s="175"/>
      <c r="K2194" s="143"/>
      <c r="L2194" s="143"/>
      <c r="M2194" s="143"/>
      <c r="N2194" s="176"/>
      <c r="O2194" s="175"/>
      <c r="P2194" s="143"/>
      <c r="Q2194" s="143"/>
      <c r="R2194" s="143"/>
      <c r="S2194" s="176"/>
      <c r="T2194" s="175"/>
      <c r="U2194" s="143"/>
      <c r="V2194" s="143"/>
      <c r="W2194" s="143"/>
      <c r="X2194" s="176"/>
      <c r="Y2194" s="175"/>
      <c r="Z2194" s="143"/>
      <c r="AA2194" s="143"/>
      <c r="AB2194" s="143"/>
      <c r="AC2194" s="176"/>
      <c r="AD2194" s="175"/>
      <c r="AE2194" s="143"/>
      <c r="AF2194" s="143"/>
      <c r="AG2194" s="143"/>
      <c r="AH2194" s="176"/>
      <c r="AI2194" s="175"/>
      <c r="AJ2194" s="143"/>
      <c r="AK2194" s="143"/>
      <c r="AL2194" s="143"/>
      <c r="AM2194" s="176"/>
      <c r="AN2194" s="179"/>
      <c r="AO2194" s="180"/>
      <c r="AP2194" s="180"/>
      <c r="AQ2194" s="180"/>
      <c r="AR2194" s="180"/>
      <c r="AS2194" s="180"/>
      <c r="AT2194" s="180"/>
      <c r="AU2194" s="180"/>
      <c r="AV2194" s="180"/>
      <c r="AW2194" s="180"/>
      <c r="AX2194" s="180"/>
      <c r="AY2194" s="180"/>
      <c r="AZ2194" s="180"/>
      <c r="BA2194" s="180"/>
      <c r="BB2194" s="180"/>
      <c r="BC2194" s="180"/>
      <c r="BD2194" s="180"/>
      <c r="BE2194" s="180"/>
      <c r="BF2194" s="180"/>
      <c r="BG2194" s="180"/>
      <c r="BH2194" s="180"/>
      <c r="BI2194" s="180"/>
      <c r="BJ2194" s="180"/>
      <c r="BK2194" s="180"/>
      <c r="BL2194" s="180"/>
      <c r="BM2194" s="180"/>
      <c r="BN2194" s="180"/>
      <c r="BO2194" s="180"/>
      <c r="BP2194" s="180"/>
      <c r="BQ2194" s="180"/>
      <c r="BR2194" s="180"/>
      <c r="BS2194" s="180"/>
      <c r="BT2194" s="180"/>
      <c r="BU2194" s="180"/>
      <c r="BV2194" s="180"/>
    </row>
    <row r="2195" spans="1:74" x14ac:dyDescent="0.15">
      <c r="A2195" s="5">
        <v>2191</v>
      </c>
      <c r="B2195" s="5">
        <f>data!A2193</f>
        <v>2017139</v>
      </c>
      <c r="C2195" s="6">
        <f>data!C2193</f>
        <v>2</v>
      </c>
      <c r="D2195" s="7">
        <f>data!D2193</f>
        <v>14</v>
      </c>
      <c r="E2195" s="7">
        <f>data!E2193</f>
        <v>20</v>
      </c>
      <c r="F2195" s="7">
        <f>data!F2193</f>
        <v>24</v>
      </c>
      <c r="G2195" s="7">
        <f>data!G2193</f>
        <v>28</v>
      </c>
      <c r="H2195" s="8">
        <f>data!H2193</f>
        <v>32</v>
      </c>
      <c r="I2195" s="9">
        <f>data!I2193</f>
        <v>16</v>
      </c>
      <c r="J2195" s="175"/>
      <c r="K2195" s="143"/>
      <c r="L2195" s="143"/>
      <c r="M2195" s="143"/>
      <c r="N2195" s="176"/>
      <c r="O2195" s="175"/>
      <c r="P2195" s="143"/>
      <c r="Q2195" s="143"/>
      <c r="R2195" s="143"/>
      <c r="S2195" s="176"/>
      <c r="T2195" s="175"/>
      <c r="U2195" s="143"/>
      <c r="V2195" s="143"/>
      <c r="W2195" s="143"/>
      <c r="X2195" s="176"/>
      <c r="Y2195" s="175"/>
      <c r="Z2195" s="143"/>
      <c r="AA2195" s="143"/>
      <c r="AB2195" s="143"/>
      <c r="AC2195" s="176"/>
      <c r="AD2195" s="175"/>
      <c r="AE2195" s="143"/>
      <c r="AF2195" s="143"/>
      <c r="AG2195" s="143"/>
      <c r="AH2195" s="176"/>
      <c r="AI2195" s="175"/>
      <c r="AJ2195" s="143"/>
      <c r="AK2195" s="143"/>
      <c r="AL2195" s="143"/>
      <c r="AM2195" s="176"/>
      <c r="AN2195" s="179"/>
      <c r="AO2195" s="180"/>
      <c r="AP2195" s="180"/>
      <c r="AQ2195" s="180"/>
      <c r="AR2195" s="180"/>
      <c r="AS2195" s="180"/>
      <c r="AT2195" s="180"/>
      <c r="AU2195" s="180"/>
      <c r="AV2195" s="180"/>
      <c r="AW2195" s="180"/>
      <c r="AX2195" s="180"/>
      <c r="AY2195" s="180"/>
      <c r="AZ2195" s="180"/>
      <c r="BA2195" s="180"/>
      <c r="BB2195" s="180"/>
      <c r="BC2195" s="180"/>
      <c r="BD2195" s="180"/>
      <c r="BE2195" s="180"/>
      <c r="BF2195" s="180"/>
      <c r="BG2195" s="180"/>
      <c r="BH2195" s="180"/>
      <c r="BI2195" s="180"/>
      <c r="BJ2195" s="180"/>
      <c r="BK2195" s="180"/>
      <c r="BL2195" s="180"/>
      <c r="BM2195" s="180"/>
      <c r="BN2195" s="180"/>
      <c r="BO2195" s="180"/>
      <c r="BP2195" s="180"/>
      <c r="BQ2195" s="180"/>
      <c r="BR2195" s="180"/>
      <c r="BS2195" s="180"/>
      <c r="BT2195" s="180"/>
      <c r="BU2195" s="180"/>
      <c r="BV2195" s="180"/>
    </row>
    <row r="2196" spans="1:74" x14ac:dyDescent="0.15">
      <c r="A2196" s="5">
        <v>2192</v>
      </c>
      <c r="B2196" s="5">
        <f>data!A2194</f>
        <v>2017140</v>
      </c>
      <c r="C2196" s="6">
        <f>data!C2194</f>
        <v>21</v>
      </c>
      <c r="D2196" s="7">
        <f>data!D2194</f>
        <v>22</v>
      </c>
      <c r="E2196" s="7">
        <f>data!E2194</f>
        <v>25</v>
      </c>
      <c r="F2196" s="7">
        <f>data!F2194</f>
        <v>28</v>
      </c>
      <c r="G2196" s="7">
        <f>data!G2194</f>
        <v>29</v>
      </c>
      <c r="H2196" s="8">
        <f>data!H2194</f>
        <v>30</v>
      </c>
      <c r="I2196" s="9">
        <f>data!I2194</f>
        <v>8</v>
      </c>
      <c r="J2196" s="175"/>
      <c r="K2196" s="143"/>
      <c r="L2196" s="143"/>
      <c r="M2196" s="143"/>
      <c r="N2196" s="176"/>
      <c r="O2196" s="175"/>
      <c r="P2196" s="143"/>
      <c r="Q2196" s="143"/>
      <c r="R2196" s="143"/>
      <c r="S2196" s="176"/>
      <c r="T2196" s="175"/>
      <c r="U2196" s="143"/>
      <c r="V2196" s="143"/>
      <c r="W2196" s="143"/>
      <c r="X2196" s="176"/>
      <c r="Y2196" s="175"/>
      <c r="Z2196" s="143"/>
      <c r="AA2196" s="143"/>
      <c r="AB2196" s="143"/>
      <c r="AC2196" s="176"/>
      <c r="AD2196" s="175"/>
      <c r="AE2196" s="143"/>
      <c r="AF2196" s="143"/>
      <c r="AG2196" s="143"/>
      <c r="AH2196" s="176"/>
      <c r="AI2196" s="175"/>
      <c r="AJ2196" s="143"/>
      <c r="AK2196" s="143"/>
      <c r="AL2196" s="143"/>
      <c r="AM2196" s="176"/>
      <c r="AN2196" s="179"/>
      <c r="AO2196" s="180"/>
      <c r="AP2196" s="180"/>
      <c r="AQ2196" s="180"/>
      <c r="AR2196" s="180"/>
      <c r="AS2196" s="180"/>
      <c r="AT2196" s="180"/>
      <c r="AU2196" s="180"/>
      <c r="AV2196" s="180"/>
      <c r="AW2196" s="180"/>
      <c r="AX2196" s="180"/>
      <c r="AY2196" s="180"/>
      <c r="AZ2196" s="180"/>
      <c r="BA2196" s="180"/>
      <c r="BB2196" s="180"/>
      <c r="BC2196" s="180"/>
      <c r="BD2196" s="180"/>
      <c r="BE2196" s="180"/>
      <c r="BF2196" s="180"/>
      <c r="BG2196" s="180"/>
      <c r="BH2196" s="180"/>
      <c r="BI2196" s="180"/>
      <c r="BJ2196" s="180"/>
      <c r="BK2196" s="180"/>
      <c r="BL2196" s="180"/>
      <c r="BM2196" s="180"/>
      <c r="BN2196" s="180"/>
      <c r="BO2196" s="180"/>
      <c r="BP2196" s="180"/>
      <c r="BQ2196" s="180"/>
      <c r="BR2196" s="180"/>
      <c r="BS2196" s="180"/>
      <c r="BT2196" s="180"/>
      <c r="BU2196" s="180"/>
      <c r="BV2196" s="180"/>
    </row>
    <row r="2197" spans="1:74" x14ac:dyDescent="0.15">
      <c r="A2197" s="5">
        <v>2193</v>
      </c>
      <c r="B2197" s="5">
        <f>data!A2195</f>
        <v>2017141</v>
      </c>
      <c r="C2197" s="6">
        <f>data!C2195</f>
        <v>1</v>
      </c>
      <c r="D2197" s="7">
        <f>data!D2195</f>
        <v>6</v>
      </c>
      <c r="E2197" s="7">
        <f>data!E2195</f>
        <v>7</v>
      </c>
      <c r="F2197" s="7">
        <f>data!F2195</f>
        <v>11</v>
      </c>
      <c r="G2197" s="7">
        <f>data!G2195</f>
        <v>13</v>
      </c>
      <c r="H2197" s="8">
        <f>data!H2195</f>
        <v>15</v>
      </c>
      <c r="I2197" s="9">
        <f>data!I2195</f>
        <v>5</v>
      </c>
      <c r="J2197" s="175"/>
      <c r="K2197" s="143"/>
      <c r="L2197" s="143"/>
      <c r="M2197" s="143"/>
      <c r="N2197" s="176"/>
      <c r="O2197" s="175"/>
      <c r="P2197" s="143"/>
      <c r="Q2197" s="143"/>
      <c r="R2197" s="143"/>
      <c r="S2197" s="176"/>
      <c r="T2197" s="175"/>
      <c r="U2197" s="143"/>
      <c r="V2197" s="143"/>
      <c r="W2197" s="143"/>
      <c r="X2197" s="176"/>
      <c r="Y2197" s="175"/>
      <c r="Z2197" s="143"/>
      <c r="AA2197" s="143"/>
      <c r="AB2197" s="143"/>
      <c r="AC2197" s="176"/>
      <c r="AD2197" s="175"/>
      <c r="AE2197" s="143"/>
      <c r="AF2197" s="143"/>
      <c r="AG2197" s="143"/>
      <c r="AH2197" s="176"/>
      <c r="AI2197" s="175"/>
      <c r="AJ2197" s="143"/>
      <c r="AK2197" s="143"/>
      <c r="AL2197" s="143"/>
      <c r="AM2197" s="176"/>
      <c r="AN2197" s="179"/>
      <c r="AO2197" s="180"/>
      <c r="AP2197" s="180"/>
      <c r="AQ2197" s="180"/>
      <c r="AR2197" s="180"/>
      <c r="AS2197" s="180"/>
      <c r="AT2197" s="180"/>
      <c r="AU2197" s="180"/>
      <c r="AV2197" s="180"/>
      <c r="AW2197" s="180"/>
      <c r="AX2197" s="180"/>
      <c r="AY2197" s="180"/>
      <c r="AZ2197" s="180"/>
      <c r="BA2197" s="180"/>
      <c r="BB2197" s="180"/>
      <c r="BC2197" s="180"/>
      <c r="BD2197" s="180"/>
      <c r="BE2197" s="180"/>
      <c r="BF2197" s="180"/>
      <c r="BG2197" s="180"/>
      <c r="BH2197" s="180"/>
      <c r="BI2197" s="180"/>
      <c r="BJ2197" s="180"/>
      <c r="BK2197" s="180"/>
      <c r="BL2197" s="180"/>
      <c r="BM2197" s="180"/>
      <c r="BN2197" s="180"/>
      <c r="BO2197" s="180"/>
      <c r="BP2197" s="180"/>
      <c r="BQ2197" s="180"/>
      <c r="BR2197" s="180"/>
      <c r="BS2197" s="180"/>
      <c r="BT2197" s="180"/>
      <c r="BU2197" s="180"/>
      <c r="BV2197" s="180"/>
    </row>
    <row r="2198" spans="1:74" x14ac:dyDescent="0.15">
      <c r="A2198" s="5">
        <v>2194</v>
      </c>
      <c r="B2198" s="5">
        <f>data!A2196</f>
        <v>2017142</v>
      </c>
      <c r="C2198" s="6">
        <f>data!C2196</f>
        <v>8</v>
      </c>
      <c r="D2198" s="7">
        <f>data!D2196</f>
        <v>13</v>
      </c>
      <c r="E2198" s="7">
        <f>data!E2196</f>
        <v>14</v>
      </c>
      <c r="F2198" s="7">
        <f>data!F2196</f>
        <v>18</v>
      </c>
      <c r="G2198" s="7">
        <f>data!G2196</f>
        <v>23</v>
      </c>
      <c r="H2198" s="8">
        <f>data!H2196</f>
        <v>33</v>
      </c>
      <c r="I2198" s="9">
        <f>data!I2196</f>
        <v>6</v>
      </c>
      <c r="J2198" s="175"/>
      <c r="K2198" s="143"/>
      <c r="L2198" s="143"/>
      <c r="M2198" s="143"/>
      <c r="N2198" s="176"/>
      <c r="O2198" s="175"/>
      <c r="P2198" s="143"/>
      <c r="Q2198" s="143"/>
      <c r="R2198" s="143"/>
      <c r="S2198" s="176"/>
      <c r="T2198" s="175"/>
      <c r="U2198" s="143"/>
      <c r="V2198" s="143"/>
      <c r="W2198" s="143"/>
      <c r="X2198" s="176"/>
      <c r="Y2198" s="175"/>
      <c r="Z2198" s="143"/>
      <c r="AA2198" s="143"/>
      <c r="AB2198" s="143"/>
      <c r="AC2198" s="176"/>
      <c r="AD2198" s="175"/>
      <c r="AE2198" s="143"/>
      <c r="AF2198" s="143"/>
      <c r="AG2198" s="143"/>
      <c r="AH2198" s="176"/>
      <c r="AI2198" s="175"/>
      <c r="AJ2198" s="143"/>
      <c r="AK2198" s="143"/>
      <c r="AL2198" s="143"/>
      <c r="AM2198" s="176"/>
      <c r="AN2198" s="179"/>
      <c r="AO2198" s="180"/>
      <c r="AP2198" s="180"/>
      <c r="AQ2198" s="180"/>
      <c r="AR2198" s="180"/>
      <c r="AS2198" s="180"/>
      <c r="AT2198" s="180"/>
      <c r="AU2198" s="180"/>
      <c r="AV2198" s="180"/>
      <c r="AW2198" s="180"/>
      <c r="AX2198" s="180"/>
      <c r="AY2198" s="180"/>
      <c r="AZ2198" s="180"/>
      <c r="BA2198" s="180"/>
      <c r="BB2198" s="180"/>
      <c r="BC2198" s="180"/>
      <c r="BD2198" s="180"/>
      <c r="BE2198" s="180"/>
      <c r="BF2198" s="180"/>
      <c r="BG2198" s="180"/>
      <c r="BH2198" s="180"/>
      <c r="BI2198" s="180"/>
      <c r="BJ2198" s="180"/>
      <c r="BK2198" s="180"/>
      <c r="BL2198" s="180"/>
      <c r="BM2198" s="180"/>
      <c r="BN2198" s="180"/>
      <c r="BO2198" s="180"/>
      <c r="BP2198" s="180"/>
      <c r="BQ2198" s="180"/>
      <c r="BR2198" s="180"/>
      <c r="BS2198" s="180"/>
      <c r="BT2198" s="180"/>
      <c r="BU2198" s="180"/>
      <c r="BV2198" s="180"/>
    </row>
    <row r="2199" spans="1:74" x14ac:dyDescent="0.15">
      <c r="A2199" s="5">
        <v>2195</v>
      </c>
      <c r="B2199" s="5">
        <f>data!A2197</f>
        <v>2017143</v>
      </c>
      <c r="C2199" s="6">
        <f>data!C2197</f>
        <v>4</v>
      </c>
      <c r="D2199" s="7">
        <f>data!D2197</f>
        <v>6</v>
      </c>
      <c r="E2199" s="7">
        <f>data!E2197</f>
        <v>9</v>
      </c>
      <c r="F2199" s="7">
        <f>data!F2197</f>
        <v>14</v>
      </c>
      <c r="G2199" s="7">
        <f>data!G2197</f>
        <v>20</v>
      </c>
      <c r="H2199" s="8">
        <f>data!H2197</f>
        <v>29</v>
      </c>
      <c r="I2199" s="9">
        <f>data!I2197</f>
        <v>14</v>
      </c>
      <c r="J2199" s="175"/>
      <c r="K2199" s="143"/>
      <c r="L2199" s="143"/>
      <c r="M2199" s="143"/>
      <c r="N2199" s="176"/>
      <c r="O2199" s="175"/>
      <c r="P2199" s="143"/>
      <c r="Q2199" s="143"/>
      <c r="R2199" s="143"/>
      <c r="S2199" s="176"/>
      <c r="T2199" s="175"/>
      <c r="U2199" s="143"/>
      <c r="V2199" s="143"/>
      <c r="W2199" s="143"/>
      <c r="X2199" s="176"/>
      <c r="Y2199" s="175"/>
      <c r="Z2199" s="143"/>
      <c r="AA2199" s="143"/>
      <c r="AB2199" s="143"/>
      <c r="AC2199" s="176"/>
      <c r="AD2199" s="175"/>
      <c r="AE2199" s="143"/>
      <c r="AF2199" s="143"/>
      <c r="AG2199" s="143"/>
      <c r="AH2199" s="176"/>
      <c r="AI2199" s="175"/>
      <c r="AJ2199" s="143"/>
      <c r="AK2199" s="143"/>
      <c r="AL2199" s="143"/>
      <c r="AM2199" s="176"/>
      <c r="AN2199" s="179"/>
      <c r="AO2199" s="180"/>
      <c r="AP2199" s="180"/>
      <c r="AQ2199" s="180"/>
      <c r="AR2199" s="180"/>
      <c r="AS2199" s="180"/>
      <c r="AT2199" s="180"/>
      <c r="AU2199" s="180"/>
      <c r="AV2199" s="180"/>
      <c r="AW2199" s="180"/>
      <c r="AX2199" s="180"/>
      <c r="AY2199" s="180"/>
      <c r="AZ2199" s="180"/>
      <c r="BA2199" s="180"/>
      <c r="BB2199" s="180"/>
      <c r="BC2199" s="180"/>
      <c r="BD2199" s="180"/>
      <c r="BE2199" s="180"/>
      <c r="BF2199" s="180"/>
      <c r="BG2199" s="180"/>
      <c r="BH2199" s="180"/>
      <c r="BI2199" s="180"/>
      <c r="BJ2199" s="180"/>
      <c r="BK2199" s="180"/>
      <c r="BL2199" s="180"/>
      <c r="BM2199" s="180"/>
      <c r="BN2199" s="180"/>
      <c r="BO2199" s="180"/>
      <c r="BP2199" s="180"/>
      <c r="BQ2199" s="180"/>
      <c r="BR2199" s="180"/>
      <c r="BS2199" s="180"/>
      <c r="BT2199" s="180"/>
      <c r="BU2199" s="180"/>
      <c r="BV2199" s="180"/>
    </row>
    <row r="2200" spans="1:74" x14ac:dyDescent="0.15">
      <c r="A2200" s="5">
        <v>2196</v>
      </c>
      <c r="B2200" s="5">
        <f>data!A2198</f>
        <v>2017144</v>
      </c>
      <c r="C2200" s="6">
        <f>data!C2198</f>
        <v>3</v>
      </c>
      <c r="D2200" s="7">
        <f>data!D2198</f>
        <v>14</v>
      </c>
      <c r="E2200" s="7">
        <f>data!E2198</f>
        <v>16</v>
      </c>
      <c r="F2200" s="7">
        <f>data!F2198</f>
        <v>20</v>
      </c>
      <c r="G2200" s="7">
        <f>data!G2198</f>
        <v>31</v>
      </c>
      <c r="H2200" s="8">
        <f>data!H2198</f>
        <v>32</v>
      </c>
      <c r="I2200" s="9">
        <f>data!I2198</f>
        <v>9</v>
      </c>
      <c r="J2200" s="175"/>
      <c r="K2200" s="143"/>
      <c r="L2200" s="143"/>
      <c r="M2200" s="143"/>
      <c r="N2200" s="176"/>
      <c r="O2200" s="175"/>
      <c r="P2200" s="143"/>
      <c r="Q2200" s="143"/>
      <c r="R2200" s="143"/>
      <c r="S2200" s="176"/>
      <c r="T2200" s="175"/>
      <c r="U2200" s="143"/>
      <c r="V2200" s="143"/>
      <c r="W2200" s="143"/>
      <c r="X2200" s="176"/>
      <c r="Y2200" s="175"/>
      <c r="Z2200" s="143"/>
      <c r="AA2200" s="143"/>
      <c r="AB2200" s="143"/>
      <c r="AC2200" s="176"/>
      <c r="AD2200" s="175"/>
      <c r="AE2200" s="143"/>
      <c r="AF2200" s="143"/>
      <c r="AG2200" s="143"/>
      <c r="AH2200" s="176"/>
      <c r="AI2200" s="175"/>
      <c r="AJ2200" s="143"/>
      <c r="AK2200" s="143"/>
      <c r="AL2200" s="143"/>
      <c r="AM2200" s="176"/>
      <c r="AN2200" s="179"/>
      <c r="AO2200" s="180"/>
      <c r="AP2200" s="180"/>
      <c r="AQ2200" s="180"/>
      <c r="AR2200" s="180"/>
      <c r="AS2200" s="180"/>
      <c r="AT2200" s="180"/>
      <c r="AU2200" s="180"/>
      <c r="AV2200" s="180"/>
      <c r="AW2200" s="180"/>
      <c r="AX2200" s="180"/>
      <c r="AY2200" s="180"/>
      <c r="AZ2200" s="180"/>
      <c r="BA2200" s="180"/>
      <c r="BB2200" s="180"/>
      <c r="BC2200" s="180"/>
      <c r="BD2200" s="180"/>
      <c r="BE2200" s="180"/>
      <c r="BF2200" s="180"/>
      <c r="BG2200" s="180"/>
      <c r="BH2200" s="180"/>
      <c r="BI2200" s="180"/>
      <c r="BJ2200" s="180"/>
      <c r="BK2200" s="180"/>
      <c r="BL2200" s="180"/>
      <c r="BM2200" s="180"/>
      <c r="BN2200" s="180"/>
      <c r="BO2200" s="180"/>
      <c r="BP2200" s="180"/>
      <c r="BQ2200" s="180"/>
      <c r="BR2200" s="180"/>
      <c r="BS2200" s="180"/>
      <c r="BT2200" s="180"/>
      <c r="BU2200" s="180"/>
      <c r="BV2200" s="180"/>
    </row>
    <row r="2201" spans="1:74" x14ac:dyDescent="0.15">
      <c r="A2201" s="5">
        <v>2197</v>
      </c>
      <c r="B2201" s="5">
        <f>data!A2199</f>
        <v>2017145</v>
      </c>
      <c r="C2201" s="6">
        <f>data!C2199</f>
        <v>2</v>
      </c>
      <c r="D2201" s="7">
        <f>data!D2199</f>
        <v>6</v>
      </c>
      <c r="E2201" s="7">
        <f>data!E2199</f>
        <v>12</v>
      </c>
      <c r="F2201" s="7">
        <f>data!F2199</f>
        <v>17</v>
      </c>
      <c r="G2201" s="7">
        <f>data!G2199</f>
        <v>25</v>
      </c>
      <c r="H2201" s="8">
        <f>data!H2199</f>
        <v>28</v>
      </c>
      <c r="I2201" s="9">
        <f>data!I2199</f>
        <v>12</v>
      </c>
      <c r="J2201" s="175"/>
      <c r="K2201" s="143"/>
      <c r="L2201" s="143"/>
      <c r="M2201" s="143"/>
      <c r="N2201" s="176"/>
      <c r="O2201" s="175"/>
      <c r="P2201" s="143"/>
      <c r="Q2201" s="143"/>
      <c r="R2201" s="143"/>
      <c r="S2201" s="176"/>
      <c r="T2201" s="175"/>
      <c r="U2201" s="143"/>
      <c r="V2201" s="143"/>
      <c r="W2201" s="143"/>
      <c r="X2201" s="176"/>
      <c r="Y2201" s="175"/>
      <c r="Z2201" s="143"/>
      <c r="AA2201" s="143"/>
      <c r="AB2201" s="143"/>
      <c r="AC2201" s="176"/>
      <c r="AD2201" s="175"/>
      <c r="AE2201" s="143"/>
      <c r="AF2201" s="143"/>
      <c r="AG2201" s="143"/>
      <c r="AH2201" s="176"/>
      <c r="AI2201" s="175"/>
      <c r="AJ2201" s="143"/>
      <c r="AK2201" s="143"/>
      <c r="AL2201" s="143"/>
      <c r="AM2201" s="176"/>
      <c r="AN2201" s="179"/>
      <c r="AO2201" s="180"/>
      <c r="AP2201" s="180"/>
      <c r="AQ2201" s="180"/>
      <c r="AR2201" s="180"/>
      <c r="AS2201" s="180"/>
      <c r="AT2201" s="180"/>
      <c r="AU2201" s="180"/>
      <c r="AV2201" s="180"/>
      <c r="AW2201" s="180"/>
      <c r="AX2201" s="180"/>
      <c r="AY2201" s="180"/>
      <c r="AZ2201" s="180"/>
      <c r="BA2201" s="180"/>
      <c r="BB2201" s="180"/>
      <c r="BC2201" s="180"/>
      <c r="BD2201" s="180"/>
      <c r="BE2201" s="180"/>
      <c r="BF2201" s="180"/>
      <c r="BG2201" s="180"/>
      <c r="BH2201" s="180"/>
      <c r="BI2201" s="180"/>
      <c r="BJ2201" s="180"/>
      <c r="BK2201" s="180"/>
      <c r="BL2201" s="180"/>
      <c r="BM2201" s="180"/>
      <c r="BN2201" s="180"/>
      <c r="BO2201" s="180"/>
      <c r="BP2201" s="180"/>
      <c r="BQ2201" s="180"/>
      <c r="BR2201" s="180"/>
      <c r="BS2201" s="180"/>
      <c r="BT2201" s="180"/>
      <c r="BU2201" s="180"/>
      <c r="BV2201" s="180"/>
    </row>
    <row r="2202" spans="1:74" x14ac:dyDescent="0.15">
      <c r="A2202" s="5">
        <v>2198</v>
      </c>
      <c r="B2202" s="5">
        <f>data!A2200</f>
        <v>2017146</v>
      </c>
      <c r="C2202" s="6">
        <f>data!C2200</f>
        <v>1</v>
      </c>
      <c r="D2202" s="7">
        <f>data!D2200</f>
        <v>19</v>
      </c>
      <c r="E2202" s="7">
        <f>data!E2200</f>
        <v>25</v>
      </c>
      <c r="F2202" s="7">
        <f>data!F2200</f>
        <v>26</v>
      </c>
      <c r="G2202" s="7">
        <f>data!G2200</f>
        <v>27</v>
      </c>
      <c r="H2202" s="8">
        <f>data!H2200</f>
        <v>33</v>
      </c>
      <c r="I2202" s="9">
        <f>data!I2200</f>
        <v>10</v>
      </c>
      <c r="J2202" s="175"/>
      <c r="K2202" s="143"/>
      <c r="L2202" s="143"/>
      <c r="M2202" s="143"/>
      <c r="N2202" s="176"/>
      <c r="O2202" s="175"/>
      <c r="P2202" s="143"/>
      <c r="Q2202" s="143"/>
      <c r="R2202" s="143"/>
      <c r="S2202" s="176"/>
      <c r="T2202" s="175"/>
      <c r="U2202" s="143"/>
      <c r="V2202" s="143"/>
      <c r="W2202" s="143"/>
      <c r="X2202" s="176"/>
      <c r="Y2202" s="175"/>
      <c r="Z2202" s="143"/>
      <c r="AA2202" s="143"/>
      <c r="AB2202" s="143"/>
      <c r="AC2202" s="176"/>
      <c r="AD2202" s="175"/>
      <c r="AE2202" s="143"/>
      <c r="AF2202" s="143"/>
      <c r="AG2202" s="143"/>
      <c r="AH2202" s="176"/>
      <c r="AI2202" s="175"/>
      <c r="AJ2202" s="143"/>
      <c r="AK2202" s="143"/>
      <c r="AL2202" s="143"/>
      <c r="AM2202" s="176"/>
      <c r="AN2202" s="179"/>
      <c r="AO2202" s="180"/>
      <c r="AP2202" s="180"/>
      <c r="AQ2202" s="180"/>
      <c r="AR2202" s="180"/>
      <c r="AS2202" s="180"/>
      <c r="AT2202" s="180"/>
      <c r="AU2202" s="180"/>
      <c r="AV2202" s="180"/>
      <c r="AW2202" s="180"/>
      <c r="AX2202" s="180"/>
      <c r="AY2202" s="180"/>
      <c r="AZ2202" s="180"/>
      <c r="BA2202" s="180"/>
      <c r="BB2202" s="180"/>
      <c r="BC2202" s="180"/>
      <c r="BD2202" s="180"/>
      <c r="BE2202" s="180"/>
      <c r="BF2202" s="180"/>
      <c r="BG2202" s="180"/>
      <c r="BH2202" s="180"/>
      <c r="BI2202" s="180"/>
      <c r="BJ2202" s="180"/>
      <c r="BK2202" s="180"/>
      <c r="BL2202" s="180"/>
      <c r="BM2202" s="180"/>
      <c r="BN2202" s="180"/>
      <c r="BO2202" s="180"/>
      <c r="BP2202" s="180"/>
      <c r="BQ2202" s="180"/>
      <c r="BR2202" s="180"/>
      <c r="BS2202" s="180"/>
      <c r="BT2202" s="180"/>
      <c r="BU2202" s="180"/>
      <c r="BV2202" s="180"/>
    </row>
    <row r="2203" spans="1:74" x14ac:dyDescent="0.15">
      <c r="A2203" s="5">
        <v>2199</v>
      </c>
      <c r="B2203" s="5">
        <f>data!A2201</f>
        <v>2017147</v>
      </c>
      <c r="C2203" s="6">
        <f>data!C2201</f>
        <v>3</v>
      </c>
      <c r="D2203" s="7">
        <f>data!D2201</f>
        <v>7</v>
      </c>
      <c r="E2203" s="7">
        <f>data!E2201</f>
        <v>20</v>
      </c>
      <c r="F2203" s="7">
        <f>data!F2201</f>
        <v>21</v>
      </c>
      <c r="G2203" s="7">
        <f>data!G2201</f>
        <v>25</v>
      </c>
      <c r="H2203" s="8">
        <f>data!H2201</f>
        <v>31</v>
      </c>
      <c r="I2203" s="9">
        <f>data!I2201</f>
        <v>14</v>
      </c>
      <c r="J2203" s="175"/>
      <c r="K2203" s="143"/>
      <c r="L2203" s="143"/>
      <c r="M2203" s="143"/>
      <c r="N2203" s="176"/>
      <c r="O2203" s="175"/>
      <c r="P2203" s="143"/>
      <c r="Q2203" s="143"/>
      <c r="R2203" s="143"/>
      <c r="S2203" s="176"/>
      <c r="T2203" s="175"/>
      <c r="U2203" s="143"/>
      <c r="V2203" s="143"/>
      <c r="W2203" s="143"/>
      <c r="X2203" s="176"/>
      <c r="Y2203" s="175"/>
      <c r="Z2203" s="143"/>
      <c r="AA2203" s="143"/>
      <c r="AB2203" s="143"/>
      <c r="AC2203" s="176"/>
      <c r="AD2203" s="175"/>
      <c r="AE2203" s="143"/>
      <c r="AF2203" s="143"/>
      <c r="AG2203" s="143"/>
      <c r="AH2203" s="176"/>
      <c r="AI2203" s="175"/>
      <c r="AJ2203" s="143"/>
      <c r="AK2203" s="143"/>
      <c r="AL2203" s="143"/>
      <c r="AM2203" s="176"/>
      <c r="AN2203" s="179"/>
      <c r="AO2203" s="180"/>
      <c r="AP2203" s="180"/>
      <c r="AQ2203" s="180"/>
      <c r="AR2203" s="180"/>
      <c r="AS2203" s="180"/>
      <c r="AT2203" s="180"/>
      <c r="AU2203" s="180"/>
      <c r="AV2203" s="180"/>
      <c r="AW2203" s="180"/>
      <c r="AX2203" s="180"/>
      <c r="AY2203" s="180"/>
      <c r="AZ2203" s="180"/>
      <c r="BA2203" s="180"/>
      <c r="BB2203" s="180"/>
      <c r="BC2203" s="180"/>
      <c r="BD2203" s="180"/>
      <c r="BE2203" s="180"/>
      <c r="BF2203" s="180"/>
      <c r="BG2203" s="180"/>
      <c r="BH2203" s="180"/>
      <c r="BI2203" s="180"/>
      <c r="BJ2203" s="180"/>
      <c r="BK2203" s="180"/>
      <c r="BL2203" s="180"/>
      <c r="BM2203" s="180"/>
      <c r="BN2203" s="180"/>
      <c r="BO2203" s="180"/>
      <c r="BP2203" s="180"/>
      <c r="BQ2203" s="180"/>
      <c r="BR2203" s="180"/>
      <c r="BS2203" s="180"/>
      <c r="BT2203" s="180"/>
      <c r="BU2203" s="180"/>
      <c r="BV2203" s="180"/>
    </row>
    <row r="2204" spans="1:74" x14ac:dyDescent="0.15">
      <c r="A2204" s="5">
        <v>2200</v>
      </c>
      <c r="B2204" s="5">
        <f>data!A2202</f>
        <v>2017148</v>
      </c>
      <c r="C2204" s="6">
        <f>data!C2202</f>
        <v>4</v>
      </c>
      <c r="D2204" s="7">
        <f>data!D2202</f>
        <v>7</v>
      </c>
      <c r="E2204" s="7">
        <f>data!E2202</f>
        <v>11</v>
      </c>
      <c r="F2204" s="7">
        <f>data!F2202</f>
        <v>14</v>
      </c>
      <c r="G2204" s="7">
        <f>data!G2202</f>
        <v>29</v>
      </c>
      <c r="H2204" s="8">
        <f>data!H2202</f>
        <v>32</v>
      </c>
      <c r="I2204" s="9">
        <f>data!I2202</f>
        <v>12</v>
      </c>
      <c r="J2204" s="175"/>
      <c r="K2204" s="143"/>
      <c r="L2204" s="143"/>
      <c r="M2204" s="143"/>
      <c r="N2204" s="176"/>
      <c r="O2204" s="175"/>
      <c r="P2204" s="143"/>
      <c r="Q2204" s="143"/>
      <c r="R2204" s="143"/>
      <c r="S2204" s="176"/>
      <c r="T2204" s="175"/>
      <c r="U2204" s="143"/>
      <c r="V2204" s="143"/>
      <c r="W2204" s="143"/>
      <c r="X2204" s="176"/>
      <c r="Y2204" s="175"/>
      <c r="Z2204" s="143"/>
      <c r="AA2204" s="143"/>
      <c r="AB2204" s="143"/>
      <c r="AC2204" s="176"/>
      <c r="AD2204" s="175"/>
      <c r="AE2204" s="143"/>
      <c r="AF2204" s="143"/>
      <c r="AG2204" s="143"/>
      <c r="AH2204" s="176"/>
      <c r="AI2204" s="175"/>
      <c r="AJ2204" s="143"/>
      <c r="AK2204" s="143"/>
      <c r="AL2204" s="143"/>
      <c r="AM2204" s="176"/>
      <c r="AN2204" s="179"/>
      <c r="AO2204" s="180"/>
      <c r="AP2204" s="180"/>
      <c r="AQ2204" s="180"/>
      <c r="AR2204" s="180"/>
      <c r="AS2204" s="180"/>
      <c r="AT2204" s="180"/>
      <c r="AU2204" s="180"/>
      <c r="AV2204" s="180"/>
      <c r="AW2204" s="180"/>
      <c r="AX2204" s="180"/>
      <c r="AY2204" s="180"/>
      <c r="AZ2204" s="180"/>
      <c r="BA2204" s="180"/>
      <c r="BB2204" s="180"/>
      <c r="BC2204" s="180"/>
      <c r="BD2204" s="180"/>
      <c r="BE2204" s="180"/>
      <c r="BF2204" s="180"/>
      <c r="BG2204" s="180"/>
      <c r="BH2204" s="180"/>
      <c r="BI2204" s="180"/>
      <c r="BJ2204" s="180"/>
      <c r="BK2204" s="180"/>
      <c r="BL2204" s="180"/>
      <c r="BM2204" s="180"/>
      <c r="BN2204" s="180"/>
      <c r="BO2204" s="180"/>
      <c r="BP2204" s="180"/>
      <c r="BQ2204" s="180"/>
      <c r="BR2204" s="180"/>
      <c r="BS2204" s="180"/>
      <c r="BT2204" s="180"/>
      <c r="BU2204" s="180"/>
      <c r="BV2204" s="180"/>
    </row>
    <row r="2205" spans="1:74" x14ac:dyDescent="0.15">
      <c r="A2205" s="5">
        <v>2201</v>
      </c>
      <c r="B2205" s="5">
        <f>data!A2203</f>
        <v>2017149</v>
      </c>
      <c r="C2205" s="6">
        <f>data!C2203</f>
        <v>5</v>
      </c>
      <c r="D2205" s="7">
        <f>data!D2203</f>
        <v>8</v>
      </c>
      <c r="E2205" s="7">
        <f>data!E2203</f>
        <v>15</v>
      </c>
      <c r="F2205" s="7">
        <f>data!F2203</f>
        <v>20</v>
      </c>
      <c r="G2205" s="7">
        <f>data!G2203</f>
        <v>27</v>
      </c>
      <c r="H2205" s="8">
        <f>data!H2203</f>
        <v>30</v>
      </c>
      <c r="I2205" s="9">
        <f>data!I2203</f>
        <v>13</v>
      </c>
      <c r="J2205" s="175"/>
      <c r="K2205" s="143"/>
      <c r="L2205" s="143"/>
      <c r="M2205" s="143"/>
      <c r="N2205" s="176"/>
      <c r="O2205" s="175"/>
      <c r="P2205" s="143"/>
      <c r="Q2205" s="143"/>
      <c r="R2205" s="143"/>
      <c r="S2205" s="176"/>
      <c r="T2205" s="175"/>
      <c r="U2205" s="143"/>
      <c r="V2205" s="143"/>
      <c r="W2205" s="143"/>
      <c r="X2205" s="176"/>
      <c r="Y2205" s="175"/>
      <c r="Z2205" s="143"/>
      <c r="AA2205" s="143"/>
      <c r="AB2205" s="143"/>
      <c r="AC2205" s="176"/>
      <c r="AD2205" s="175"/>
      <c r="AE2205" s="143"/>
      <c r="AF2205" s="143"/>
      <c r="AG2205" s="143"/>
      <c r="AH2205" s="176"/>
      <c r="AI2205" s="175"/>
      <c r="AJ2205" s="143"/>
      <c r="AK2205" s="143"/>
      <c r="AL2205" s="143"/>
      <c r="AM2205" s="176"/>
      <c r="AN2205" s="179"/>
      <c r="AO2205" s="180"/>
      <c r="AP2205" s="180"/>
      <c r="AQ2205" s="180"/>
      <c r="AR2205" s="180"/>
      <c r="AS2205" s="180"/>
      <c r="AT2205" s="180"/>
      <c r="AU2205" s="180"/>
      <c r="AV2205" s="180"/>
      <c r="AW2205" s="180"/>
      <c r="AX2205" s="180"/>
      <c r="AY2205" s="180"/>
      <c r="AZ2205" s="180"/>
      <c r="BA2205" s="180"/>
      <c r="BB2205" s="180"/>
      <c r="BC2205" s="180"/>
      <c r="BD2205" s="180"/>
      <c r="BE2205" s="180"/>
      <c r="BF2205" s="180"/>
      <c r="BG2205" s="180"/>
      <c r="BH2205" s="180"/>
      <c r="BI2205" s="180"/>
      <c r="BJ2205" s="180"/>
      <c r="BK2205" s="180"/>
      <c r="BL2205" s="180"/>
      <c r="BM2205" s="180"/>
      <c r="BN2205" s="180"/>
      <c r="BO2205" s="180"/>
      <c r="BP2205" s="180"/>
      <c r="BQ2205" s="180"/>
      <c r="BR2205" s="180"/>
      <c r="BS2205" s="180"/>
      <c r="BT2205" s="180"/>
      <c r="BU2205" s="180"/>
      <c r="BV2205" s="180"/>
    </row>
    <row r="2206" spans="1:74" x14ac:dyDescent="0.15">
      <c r="A2206" s="5">
        <v>2202</v>
      </c>
      <c r="B2206" s="5">
        <f>data!A2204</f>
        <v>2017150</v>
      </c>
      <c r="C2206" s="6">
        <f>data!C2204</f>
        <v>6</v>
      </c>
      <c r="D2206" s="7">
        <f>data!D2204</f>
        <v>14</v>
      </c>
      <c r="E2206" s="7">
        <f>data!E2204</f>
        <v>19</v>
      </c>
      <c r="F2206" s="7">
        <f>data!F2204</f>
        <v>20</v>
      </c>
      <c r="G2206" s="7">
        <f>data!G2204</f>
        <v>21</v>
      </c>
      <c r="H2206" s="8">
        <f>data!H2204</f>
        <v>23</v>
      </c>
      <c r="I2206" s="9">
        <f>data!I2204</f>
        <v>8</v>
      </c>
      <c r="J2206" s="175"/>
      <c r="K2206" s="143"/>
      <c r="L2206" s="143"/>
      <c r="M2206" s="143"/>
      <c r="N2206" s="176"/>
      <c r="O2206" s="175"/>
      <c r="P2206" s="143"/>
      <c r="Q2206" s="143"/>
      <c r="R2206" s="143"/>
      <c r="S2206" s="176"/>
      <c r="T2206" s="175"/>
      <c r="U2206" s="143"/>
      <c r="V2206" s="143"/>
      <c r="W2206" s="143"/>
      <c r="X2206" s="176"/>
      <c r="Y2206" s="175"/>
      <c r="Z2206" s="143"/>
      <c r="AA2206" s="143"/>
      <c r="AB2206" s="143"/>
      <c r="AC2206" s="176"/>
      <c r="AD2206" s="175"/>
      <c r="AE2206" s="143"/>
      <c r="AF2206" s="143"/>
      <c r="AG2206" s="143"/>
      <c r="AH2206" s="176"/>
      <c r="AI2206" s="175"/>
      <c r="AJ2206" s="143"/>
      <c r="AK2206" s="143"/>
      <c r="AL2206" s="143"/>
      <c r="AM2206" s="176"/>
      <c r="AN2206" s="179"/>
      <c r="AO2206" s="180"/>
      <c r="AP2206" s="180"/>
      <c r="AQ2206" s="180"/>
      <c r="AR2206" s="180"/>
      <c r="AS2206" s="180"/>
      <c r="AT2206" s="180"/>
      <c r="AU2206" s="180"/>
      <c r="AV2206" s="180"/>
      <c r="AW2206" s="180"/>
      <c r="AX2206" s="180"/>
      <c r="AY2206" s="180"/>
      <c r="AZ2206" s="180"/>
      <c r="BA2206" s="180"/>
      <c r="BB2206" s="180"/>
      <c r="BC2206" s="180"/>
      <c r="BD2206" s="180"/>
      <c r="BE2206" s="180"/>
      <c r="BF2206" s="180"/>
      <c r="BG2206" s="180"/>
      <c r="BH2206" s="180"/>
      <c r="BI2206" s="180"/>
      <c r="BJ2206" s="180"/>
      <c r="BK2206" s="180"/>
      <c r="BL2206" s="180"/>
      <c r="BM2206" s="180"/>
      <c r="BN2206" s="180"/>
      <c r="BO2206" s="180"/>
      <c r="BP2206" s="180"/>
      <c r="BQ2206" s="180"/>
      <c r="BR2206" s="180"/>
      <c r="BS2206" s="180"/>
      <c r="BT2206" s="180"/>
      <c r="BU2206" s="180"/>
      <c r="BV2206" s="180"/>
    </row>
    <row r="2207" spans="1:74" x14ac:dyDescent="0.15">
      <c r="A2207" s="5">
        <v>2203</v>
      </c>
      <c r="B2207" s="5">
        <f>data!A2205</f>
        <v>2017151</v>
      </c>
      <c r="C2207" s="6">
        <f>data!C2205</f>
        <v>2</v>
      </c>
      <c r="D2207" s="7">
        <f>data!D2205</f>
        <v>5</v>
      </c>
      <c r="E2207" s="7">
        <f>data!E2205</f>
        <v>7</v>
      </c>
      <c r="F2207" s="7">
        <f>data!F2205</f>
        <v>9</v>
      </c>
      <c r="G2207" s="7">
        <f>data!G2205</f>
        <v>11</v>
      </c>
      <c r="H2207" s="8">
        <f>data!H2205</f>
        <v>27</v>
      </c>
      <c r="I2207" s="9">
        <f>data!I2205</f>
        <v>16</v>
      </c>
      <c r="J2207" s="175"/>
      <c r="K2207" s="143"/>
      <c r="L2207" s="143"/>
      <c r="M2207" s="143"/>
      <c r="N2207" s="176"/>
      <c r="O2207" s="175"/>
      <c r="P2207" s="143"/>
      <c r="Q2207" s="143"/>
      <c r="R2207" s="143"/>
      <c r="S2207" s="176"/>
      <c r="T2207" s="175"/>
      <c r="U2207" s="143"/>
      <c r="V2207" s="143"/>
      <c r="W2207" s="143"/>
      <c r="X2207" s="176"/>
      <c r="Y2207" s="175"/>
      <c r="Z2207" s="143"/>
      <c r="AA2207" s="143"/>
      <c r="AB2207" s="143"/>
      <c r="AC2207" s="176"/>
      <c r="AD2207" s="175"/>
      <c r="AE2207" s="143"/>
      <c r="AF2207" s="143"/>
      <c r="AG2207" s="143"/>
      <c r="AH2207" s="176"/>
      <c r="AI2207" s="175"/>
      <c r="AJ2207" s="143"/>
      <c r="AK2207" s="143"/>
      <c r="AL2207" s="143"/>
      <c r="AM2207" s="176"/>
      <c r="AN2207" s="179"/>
      <c r="AO2207" s="180"/>
      <c r="AP2207" s="180"/>
      <c r="AQ2207" s="180"/>
      <c r="AR2207" s="180"/>
      <c r="AS2207" s="180"/>
      <c r="AT2207" s="180"/>
      <c r="AU2207" s="180"/>
      <c r="AV2207" s="180"/>
      <c r="AW2207" s="180"/>
      <c r="AX2207" s="180"/>
      <c r="AY2207" s="180"/>
      <c r="AZ2207" s="180"/>
      <c r="BA2207" s="180"/>
      <c r="BB2207" s="180"/>
      <c r="BC2207" s="180"/>
      <c r="BD2207" s="180"/>
      <c r="BE2207" s="180"/>
      <c r="BF2207" s="180"/>
      <c r="BG2207" s="180"/>
      <c r="BH2207" s="180"/>
      <c r="BI2207" s="180"/>
      <c r="BJ2207" s="180"/>
      <c r="BK2207" s="180"/>
      <c r="BL2207" s="180"/>
      <c r="BM2207" s="180"/>
      <c r="BN2207" s="180"/>
      <c r="BO2207" s="180"/>
      <c r="BP2207" s="180"/>
      <c r="BQ2207" s="180"/>
      <c r="BR2207" s="180"/>
      <c r="BS2207" s="180"/>
      <c r="BT2207" s="180"/>
      <c r="BU2207" s="180"/>
      <c r="BV2207" s="180"/>
    </row>
    <row r="2208" spans="1:74" x14ac:dyDescent="0.15">
      <c r="A2208" s="5">
        <v>2204</v>
      </c>
      <c r="B2208" s="5">
        <f>data!A2206</f>
        <v>2017152</v>
      </c>
      <c r="C2208" s="6">
        <f>data!C2206</f>
        <v>6</v>
      </c>
      <c r="D2208" s="7">
        <f>data!D2206</f>
        <v>10</v>
      </c>
      <c r="E2208" s="7">
        <f>data!E2206</f>
        <v>23</v>
      </c>
      <c r="F2208" s="7">
        <f>data!F2206</f>
        <v>25</v>
      </c>
      <c r="G2208" s="7">
        <f>data!G2206</f>
        <v>26</v>
      </c>
      <c r="H2208" s="8">
        <f>data!H2206</f>
        <v>29</v>
      </c>
      <c r="I2208" s="9">
        <f>data!I2206</f>
        <v>5</v>
      </c>
      <c r="J2208" s="175"/>
      <c r="K2208" s="143"/>
      <c r="L2208" s="143"/>
      <c r="M2208" s="143"/>
      <c r="N2208" s="176"/>
      <c r="O2208" s="175"/>
      <c r="P2208" s="143"/>
      <c r="Q2208" s="143"/>
      <c r="R2208" s="143"/>
      <c r="S2208" s="176"/>
      <c r="T2208" s="175"/>
      <c r="U2208" s="143"/>
      <c r="V2208" s="143"/>
      <c r="W2208" s="143"/>
      <c r="X2208" s="176"/>
      <c r="Y2208" s="175"/>
      <c r="Z2208" s="143"/>
      <c r="AA2208" s="143"/>
      <c r="AB2208" s="143"/>
      <c r="AC2208" s="176"/>
      <c r="AD2208" s="175"/>
      <c r="AE2208" s="143"/>
      <c r="AF2208" s="143"/>
      <c r="AG2208" s="143"/>
      <c r="AH2208" s="176"/>
      <c r="AI2208" s="175"/>
      <c r="AJ2208" s="143"/>
      <c r="AK2208" s="143"/>
      <c r="AL2208" s="143"/>
      <c r="AM2208" s="176"/>
      <c r="AN2208" s="179"/>
      <c r="AO2208" s="180"/>
      <c r="AP2208" s="180"/>
      <c r="AQ2208" s="180"/>
      <c r="AR2208" s="180"/>
      <c r="AS2208" s="180"/>
      <c r="AT2208" s="180"/>
      <c r="AU2208" s="180"/>
      <c r="AV2208" s="180"/>
      <c r="AW2208" s="180"/>
      <c r="AX2208" s="180"/>
      <c r="AY2208" s="180"/>
      <c r="AZ2208" s="180"/>
      <c r="BA2208" s="180"/>
      <c r="BB2208" s="180"/>
      <c r="BC2208" s="180"/>
      <c r="BD2208" s="180"/>
      <c r="BE2208" s="180"/>
      <c r="BF2208" s="180"/>
      <c r="BG2208" s="180"/>
      <c r="BH2208" s="180"/>
      <c r="BI2208" s="180"/>
      <c r="BJ2208" s="180"/>
      <c r="BK2208" s="180"/>
      <c r="BL2208" s="180"/>
      <c r="BM2208" s="180"/>
      <c r="BN2208" s="180"/>
      <c r="BO2208" s="180"/>
      <c r="BP2208" s="180"/>
      <c r="BQ2208" s="180"/>
      <c r="BR2208" s="180"/>
      <c r="BS2208" s="180"/>
      <c r="BT2208" s="180"/>
      <c r="BU2208" s="180"/>
      <c r="BV2208" s="180"/>
    </row>
    <row r="2209" spans="1:74" x14ac:dyDescent="0.15">
      <c r="A2209" s="5">
        <v>2205</v>
      </c>
      <c r="B2209" s="5">
        <f>data!A2207</f>
        <v>2017153</v>
      </c>
      <c r="C2209" s="6">
        <f>data!C2207</f>
        <v>7</v>
      </c>
      <c r="D2209" s="7">
        <f>data!D2207</f>
        <v>11</v>
      </c>
      <c r="E2209" s="7">
        <f>data!E2207</f>
        <v>12</v>
      </c>
      <c r="F2209" s="7">
        <f>data!F2207</f>
        <v>13</v>
      </c>
      <c r="G2209" s="7">
        <f>data!G2207</f>
        <v>18</v>
      </c>
      <c r="H2209" s="8">
        <f>data!H2207</f>
        <v>19</v>
      </c>
      <c r="I2209" s="9">
        <f>data!I2207</f>
        <v>16</v>
      </c>
      <c r="J2209" s="175"/>
      <c r="K2209" s="143"/>
      <c r="L2209" s="143"/>
      <c r="M2209" s="143"/>
      <c r="N2209" s="176"/>
      <c r="O2209" s="175"/>
      <c r="P2209" s="143"/>
      <c r="Q2209" s="143"/>
      <c r="R2209" s="143"/>
      <c r="S2209" s="176"/>
      <c r="T2209" s="175"/>
      <c r="U2209" s="143"/>
      <c r="V2209" s="143"/>
      <c r="W2209" s="143"/>
      <c r="X2209" s="176"/>
      <c r="Y2209" s="175"/>
      <c r="Z2209" s="143"/>
      <c r="AA2209" s="143"/>
      <c r="AB2209" s="143"/>
      <c r="AC2209" s="176"/>
      <c r="AD2209" s="175"/>
      <c r="AE2209" s="143"/>
      <c r="AF2209" s="143"/>
      <c r="AG2209" s="143"/>
      <c r="AH2209" s="176"/>
      <c r="AI2209" s="175"/>
      <c r="AJ2209" s="143"/>
      <c r="AK2209" s="143"/>
      <c r="AL2209" s="143"/>
      <c r="AM2209" s="176"/>
      <c r="AN2209" s="179"/>
      <c r="AO2209" s="180"/>
      <c r="AP2209" s="180"/>
      <c r="AQ2209" s="180"/>
      <c r="AR2209" s="180"/>
      <c r="AS2209" s="180"/>
      <c r="AT2209" s="180"/>
      <c r="AU2209" s="180"/>
      <c r="AV2209" s="180"/>
      <c r="AW2209" s="180"/>
      <c r="AX2209" s="180"/>
      <c r="AY2209" s="180"/>
      <c r="AZ2209" s="180"/>
      <c r="BA2209" s="180"/>
      <c r="BB2209" s="180"/>
      <c r="BC2209" s="180"/>
      <c r="BD2209" s="180"/>
      <c r="BE2209" s="180"/>
      <c r="BF2209" s="180"/>
      <c r="BG2209" s="180"/>
      <c r="BH2209" s="180"/>
      <c r="BI2209" s="180"/>
      <c r="BJ2209" s="180"/>
      <c r="BK2209" s="180"/>
      <c r="BL2209" s="180"/>
      <c r="BM2209" s="180"/>
      <c r="BN2209" s="180"/>
      <c r="BO2209" s="180"/>
      <c r="BP2209" s="180"/>
      <c r="BQ2209" s="180"/>
      <c r="BR2209" s="180"/>
      <c r="BS2209" s="180"/>
      <c r="BT2209" s="180"/>
      <c r="BU2209" s="180"/>
      <c r="BV2209" s="180"/>
    </row>
    <row r="2210" spans="1:74" x14ac:dyDescent="0.15">
      <c r="A2210" s="5">
        <v>2206</v>
      </c>
      <c r="B2210" s="5">
        <f>data!A2208</f>
        <v>2017154</v>
      </c>
      <c r="C2210" s="6">
        <f>data!C2208</f>
        <v>5</v>
      </c>
      <c r="D2210" s="7">
        <f>data!D2208</f>
        <v>9</v>
      </c>
      <c r="E2210" s="7">
        <f>data!E2208</f>
        <v>13</v>
      </c>
      <c r="F2210" s="7">
        <f>data!F2208</f>
        <v>15</v>
      </c>
      <c r="G2210" s="7">
        <f>data!G2208</f>
        <v>18</v>
      </c>
      <c r="H2210" s="8">
        <f>data!H2208</f>
        <v>26</v>
      </c>
      <c r="I2210" s="9">
        <f>data!I2208</f>
        <v>5</v>
      </c>
      <c r="J2210" s="175"/>
      <c r="K2210" s="143"/>
      <c r="L2210" s="143"/>
      <c r="M2210" s="143"/>
      <c r="N2210" s="176"/>
      <c r="O2210" s="175"/>
      <c r="P2210" s="143"/>
      <c r="Q2210" s="143"/>
      <c r="R2210" s="143"/>
      <c r="S2210" s="176"/>
      <c r="T2210" s="175"/>
      <c r="U2210" s="143"/>
      <c r="V2210" s="143"/>
      <c r="W2210" s="143"/>
      <c r="X2210" s="176"/>
      <c r="Y2210" s="175"/>
      <c r="Z2210" s="143"/>
      <c r="AA2210" s="143"/>
      <c r="AB2210" s="143"/>
      <c r="AC2210" s="176"/>
      <c r="AD2210" s="175"/>
      <c r="AE2210" s="143"/>
      <c r="AF2210" s="143"/>
      <c r="AG2210" s="143"/>
      <c r="AH2210" s="176"/>
      <c r="AI2210" s="175"/>
      <c r="AJ2210" s="143"/>
      <c r="AK2210" s="143"/>
      <c r="AL2210" s="143"/>
      <c r="AM2210" s="176"/>
      <c r="AN2210" s="179"/>
      <c r="AO2210" s="180"/>
      <c r="AP2210" s="180"/>
      <c r="AQ2210" s="180"/>
      <c r="AR2210" s="180"/>
      <c r="AS2210" s="180"/>
      <c r="AT2210" s="180"/>
      <c r="AU2210" s="180"/>
      <c r="AV2210" s="180"/>
      <c r="AW2210" s="180"/>
      <c r="AX2210" s="180"/>
      <c r="AY2210" s="180"/>
      <c r="AZ2210" s="180"/>
      <c r="BA2210" s="180"/>
      <c r="BB2210" s="180"/>
      <c r="BC2210" s="180"/>
      <c r="BD2210" s="180"/>
      <c r="BE2210" s="180"/>
      <c r="BF2210" s="180"/>
      <c r="BG2210" s="180"/>
      <c r="BH2210" s="180"/>
      <c r="BI2210" s="180"/>
      <c r="BJ2210" s="180"/>
      <c r="BK2210" s="180"/>
      <c r="BL2210" s="180"/>
      <c r="BM2210" s="180"/>
      <c r="BN2210" s="180"/>
      <c r="BO2210" s="180"/>
      <c r="BP2210" s="180"/>
      <c r="BQ2210" s="180"/>
      <c r="BR2210" s="180"/>
      <c r="BS2210" s="180"/>
      <c r="BT2210" s="180"/>
      <c r="BU2210" s="180"/>
      <c r="BV2210" s="180"/>
    </row>
    <row r="2211" spans="1:74" x14ac:dyDescent="0.15">
      <c r="A2211" s="5">
        <v>2207</v>
      </c>
      <c r="B2211" s="5">
        <f>data!A2209</f>
        <v>2018001</v>
      </c>
      <c r="C2211" s="6">
        <f>data!C2209</f>
        <v>1</v>
      </c>
      <c r="D2211" s="7">
        <f>data!D2209</f>
        <v>8</v>
      </c>
      <c r="E2211" s="7">
        <f>data!E2209</f>
        <v>11</v>
      </c>
      <c r="F2211" s="7">
        <f>data!F2209</f>
        <v>26</v>
      </c>
      <c r="G2211" s="7">
        <f>data!G2209</f>
        <v>28</v>
      </c>
      <c r="H2211" s="8">
        <f>data!H2209</f>
        <v>31</v>
      </c>
      <c r="I2211" s="9">
        <f>data!I2209</f>
        <v>4</v>
      </c>
      <c r="J2211" s="175"/>
      <c r="K2211" s="143"/>
      <c r="L2211" s="143"/>
      <c r="M2211" s="143"/>
      <c r="N2211" s="176"/>
      <c r="O2211" s="175"/>
      <c r="P2211" s="143"/>
      <c r="Q2211" s="143"/>
      <c r="R2211" s="143"/>
      <c r="S2211" s="176"/>
      <c r="T2211" s="175"/>
      <c r="U2211" s="143"/>
      <c r="V2211" s="143"/>
      <c r="W2211" s="143"/>
      <c r="X2211" s="176"/>
      <c r="Y2211" s="175"/>
      <c r="Z2211" s="143"/>
      <c r="AA2211" s="143"/>
      <c r="AB2211" s="143"/>
      <c r="AC2211" s="176"/>
      <c r="AD2211" s="175"/>
      <c r="AE2211" s="143"/>
      <c r="AF2211" s="143"/>
      <c r="AG2211" s="143"/>
      <c r="AH2211" s="176"/>
      <c r="AI2211" s="175"/>
      <c r="AJ2211" s="143"/>
      <c r="AK2211" s="143"/>
      <c r="AL2211" s="143"/>
      <c r="AM2211" s="176"/>
      <c r="AN2211" s="179"/>
      <c r="AO2211" s="180"/>
      <c r="AP2211" s="180"/>
      <c r="AQ2211" s="180"/>
      <c r="AR2211" s="180"/>
      <c r="AS2211" s="180"/>
      <c r="AT2211" s="180"/>
      <c r="AU2211" s="180"/>
      <c r="AV2211" s="180"/>
      <c r="AW2211" s="180"/>
      <c r="AX2211" s="180"/>
      <c r="AY2211" s="180"/>
      <c r="AZ2211" s="180"/>
      <c r="BA2211" s="180"/>
      <c r="BB2211" s="180"/>
      <c r="BC2211" s="180"/>
      <c r="BD2211" s="180"/>
      <c r="BE2211" s="180"/>
      <c r="BF2211" s="180"/>
      <c r="BG2211" s="180"/>
      <c r="BH2211" s="180"/>
      <c r="BI2211" s="180"/>
      <c r="BJ2211" s="180"/>
      <c r="BK2211" s="180"/>
      <c r="BL2211" s="180"/>
      <c r="BM2211" s="180"/>
      <c r="BN2211" s="180"/>
      <c r="BO2211" s="180"/>
      <c r="BP2211" s="180"/>
      <c r="BQ2211" s="180"/>
      <c r="BR2211" s="180"/>
      <c r="BS2211" s="180"/>
      <c r="BT2211" s="180"/>
      <c r="BU2211" s="180"/>
      <c r="BV2211" s="180"/>
    </row>
    <row r="2212" spans="1:74" x14ac:dyDescent="0.15">
      <c r="A2212" s="5">
        <v>2208</v>
      </c>
      <c r="B2212" s="5">
        <f>data!A2210</f>
        <v>2018002</v>
      </c>
      <c r="C2212" s="6">
        <f>data!C2210</f>
        <v>7</v>
      </c>
      <c r="D2212" s="7">
        <f>data!D2210</f>
        <v>18</v>
      </c>
      <c r="E2212" s="7">
        <f>data!E2210</f>
        <v>24</v>
      </c>
      <c r="F2212" s="7">
        <f>data!F2210</f>
        <v>29</v>
      </c>
      <c r="G2212" s="7">
        <f>data!G2210</f>
        <v>31</v>
      </c>
      <c r="H2212" s="8">
        <f>data!H2210</f>
        <v>33</v>
      </c>
      <c r="I2212" s="9">
        <f>data!I2210</f>
        <v>16</v>
      </c>
      <c r="J2212" s="175"/>
      <c r="K2212" s="143"/>
      <c r="L2212" s="143"/>
      <c r="M2212" s="143"/>
      <c r="N2212" s="176"/>
      <c r="O2212" s="175"/>
      <c r="P2212" s="143"/>
      <c r="Q2212" s="143"/>
      <c r="R2212" s="143"/>
      <c r="S2212" s="176"/>
      <c r="T2212" s="175"/>
      <c r="U2212" s="143"/>
      <c r="V2212" s="143"/>
      <c r="W2212" s="143"/>
      <c r="X2212" s="176"/>
      <c r="Y2212" s="175"/>
      <c r="Z2212" s="143"/>
      <c r="AA2212" s="143"/>
      <c r="AB2212" s="143"/>
      <c r="AC2212" s="176"/>
      <c r="AD2212" s="175"/>
      <c r="AE2212" s="143"/>
      <c r="AF2212" s="143"/>
      <c r="AG2212" s="143"/>
      <c r="AH2212" s="176"/>
      <c r="AI2212" s="175"/>
      <c r="AJ2212" s="143"/>
      <c r="AK2212" s="143"/>
      <c r="AL2212" s="143"/>
      <c r="AM2212" s="176"/>
      <c r="AN2212" s="179"/>
      <c r="AO2212" s="180"/>
      <c r="AP2212" s="180"/>
      <c r="AQ2212" s="180"/>
      <c r="AR2212" s="180"/>
      <c r="AS2212" s="180"/>
      <c r="AT2212" s="180"/>
      <c r="AU2212" s="180"/>
      <c r="AV2212" s="180"/>
      <c r="AW2212" s="180"/>
      <c r="AX2212" s="180"/>
      <c r="AY2212" s="180"/>
      <c r="AZ2212" s="180"/>
      <c r="BA2212" s="180"/>
      <c r="BB2212" s="180"/>
      <c r="BC2212" s="180"/>
      <c r="BD2212" s="180"/>
      <c r="BE2212" s="180"/>
      <c r="BF2212" s="180"/>
      <c r="BG2212" s="180"/>
      <c r="BH2212" s="180"/>
      <c r="BI2212" s="180"/>
      <c r="BJ2212" s="180"/>
      <c r="BK2212" s="180"/>
      <c r="BL2212" s="180"/>
      <c r="BM2212" s="180"/>
      <c r="BN2212" s="180"/>
      <c r="BO2212" s="180"/>
      <c r="BP2212" s="180"/>
      <c r="BQ2212" s="180"/>
      <c r="BR2212" s="180"/>
      <c r="BS2212" s="180"/>
      <c r="BT2212" s="180"/>
      <c r="BU2212" s="180"/>
      <c r="BV2212" s="180"/>
    </row>
    <row r="2213" spans="1:74" x14ac:dyDescent="0.15">
      <c r="A2213" s="5">
        <v>2209</v>
      </c>
      <c r="B2213" s="5">
        <f>data!A2211</f>
        <v>2018003</v>
      </c>
      <c r="C2213" s="6">
        <f>data!C2211</f>
        <v>1</v>
      </c>
      <c r="D2213" s="7">
        <f>data!D2211</f>
        <v>14</v>
      </c>
      <c r="E2213" s="7">
        <f>data!E2211</f>
        <v>16</v>
      </c>
      <c r="F2213" s="7">
        <f>data!F2211</f>
        <v>17</v>
      </c>
      <c r="G2213" s="7">
        <f>data!G2211</f>
        <v>20</v>
      </c>
      <c r="H2213" s="8">
        <f>data!H2211</f>
        <v>31</v>
      </c>
      <c r="I2213" s="9">
        <f>data!I2211</f>
        <v>4</v>
      </c>
      <c r="J2213" s="175"/>
      <c r="K2213" s="143"/>
      <c r="L2213" s="143"/>
      <c r="M2213" s="143"/>
      <c r="N2213" s="176"/>
      <c r="O2213" s="175"/>
      <c r="P2213" s="143"/>
      <c r="Q2213" s="143"/>
      <c r="R2213" s="143"/>
      <c r="S2213" s="176"/>
      <c r="T2213" s="175"/>
      <c r="U2213" s="143"/>
      <c r="V2213" s="143"/>
      <c r="W2213" s="143"/>
      <c r="X2213" s="176"/>
      <c r="Y2213" s="175"/>
      <c r="Z2213" s="143"/>
      <c r="AA2213" s="143"/>
      <c r="AB2213" s="143"/>
      <c r="AC2213" s="176"/>
      <c r="AD2213" s="175"/>
      <c r="AE2213" s="143"/>
      <c r="AF2213" s="143"/>
      <c r="AG2213" s="143"/>
      <c r="AH2213" s="176"/>
      <c r="AI2213" s="175"/>
      <c r="AJ2213" s="143"/>
      <c r="AK2213" s="143"/>
      <c r="AL2213" s="143"/>
      <c r="AM2213" s="176"/>
      <c r="AN2213" s="179"/>
      <c r="AO2213" s="180"/>
      <c r="AP2213" s="180"/>
      <c r="AQ2213" s="180"/>
      <c r="AR2213" s="180"/>
      <c r="AS2213" s="180"/>
      <c r="AT2213" s="180"/>
      <c r="AU2213" s="180"/>
      <c r="AV2213" s="180"/>
      <c r="AW2213" s="180"/>
      <c r="AX2213" s="180"/>
      <c r="AY2213" s="180"/>
      <c r="AZ2213" s="180"/>
      <c r="BA2213" s="180"/>
      <c r="BB2213" s="180"/>
      <c r="BC2213" s="180"/>
      <c r="BD2213" s="180"/>
      <c r="BE2213" s="180"/>
      <c r="BF2213" s="180"/>
      <c r="BG2213" s="180"/>
      <c r="BH2213" s="180"/>
      <c r="BI2213" s="180"/>
      <c r="BJ2213" s="180"/>
      <c r="BK2213" s="180"/>
      <c r="BL2213" s="180"/>
      <c r="BM2213" s="180"/>
      <c r="BN2213" s="180"/>
      <c r="BO2213" s="180"/>
      <c r="BP2213" s="180"/>
      <c r="BQ2213" s="180"/>
      <c r="BR2213" s="180"/>
      <c r="BS2213" s="180"/>
      <c r="BT2213" s="180"/>
      <c r="BU2213" s="180"/>
      <c r="BV2213" s="180"/>
    </row>
    <row r="2214" spans="1:74" x14ac:dyDescent="0.15">
      <c r="A2214" s="5">
        <v>2210</v>
      </c>
      <c r="B2214" s="5">
        <f>data!A2212</f>
        <v>2018004</v>
      </c>
      <c r="C2214" s="6">
        <f>data!C2212</f>
        <v>14</v>
      </c>
      <c r="D2214" s="7">
        <f>data!D2212</f>
        <v>18</v>
      </c>
      <c r="E2214" s="7">
        <f>data!E2212</f>
        <v>19</v>
      </c>
      <c r="F2214" s="7">
        <f>data!F2212</f>
        <v>26</v>
      </c>
      <c r="G2214" s="7">
        <f>data!G2212</f>
        <v>30</v>
      </c>
      <c r="H2214" s="8">
        <f>data!H2212</f>
        <v>31</v>
      </c>
      <c r="I2214" s="9">
        <f>data!I2212</f>
        <v>11</v>
      </c>
      <c r="J2214" s="175"/>
      <c r="K2214" s="143"/>
      <c r="L2214" s="143"/>
      <c r="M2214" s="143"/>
      <c r="N2214" s="176"/>
      <c r="O2214" s="175"/>
      <c r="P2214" s="143"/>
      <c r="Q2214" s="143"/>
      <c r="R2214" s="143"/>
      <c r="S2214" s="176"/>
      <c r="T2214" s="175"/>
      <c r="U2214" s="143"/>
      <c r="V2214" s="143"/>
      <c r="W2214" s="143"/>
      <c r="X2214" s="176"/>
      <c r="Y2214" s="175"/>
      <c r="Z2214" s="143"/>
      <c r="AA2214" s="143"/>
      <c r="AB2214" s="143"/>
      <c r="AC2214" s="176"/>
      <c r="AD2214" s="175"/>
      <c r="AE2214" s="143"/>
      <c r="AF2214" s="143"/>
      <c r="AG2214" s="143"/>
      <c r="AH2214" s="176"/>
      <c r="AI2214" s="175"/>
      <c r="AJ2214" s="143"/>
      <c r="AK2214" s="143"/>
      <c r="AL2214" s="143"/>
      <c r="AM2214" s="176"/>
      <c r="AN2214" s="179"/>
      <c r="AO2214" s="180"/>
      <c r="AP2214" s="180"/>
      <c r="AQ2214" s="180"/>
      <c r="AR2214" s="180"/>
      <c r="AS2214" s="180"/>
      <c r="AT2214" s="180"/>
      <c r="AU2214" s="180"/>
      <c r="AV2214" s="180"/>
      <c r="AW2214" s="180"/>
      <c r="AX2214" s="180"/>
      <c r="AY2214" s="180"/>
      <c r="AZ2214" s="180"/>
      <c r="BA2214" s="180"/>
      <c r="BB2214" s="180"/>
      <c r="BC2214" s="180"/>
      <c r="BD2214" s="180"/>
      <c r="BE2214" s="180"/>
      <c r="BF2214" s="180"/>
      <c r="BG2214" s="180"/>
      <c r="BH2214" s="180"/>
      <c r="BI2214" s="180"/>
      <c r="BJ2214" s="180"/>
      <c r="BK2214" s="180"/>
      <c r="BL2214" s="180"/>
      <c r="BM2214" s="180"/>
      <c r="BN2214" s="180"/>
      <c r="BO2214" s="180"/>
      <c r="BP2214" s="180"/>
      <c r="BQ2214" s="180"/>
      <c r="BR2214" s="180"/>
      <c r="BS2214" s="180"/>
      <c r="BT2214" s="180"/>
      <c r="BU2214" s="180"/>
      <c r="BV2214" s="180"/>
    </row>
    <row r="2215" spans="1:74" x14ac:dyDescent="0.15">
      <c r="A2215" s="5">
        <v>2211</v>
      </c>
      <c r="B2215" s="5">
        <f>data!A2213</f>
        <v>2018005</v>
      </c>
      <c r="C2215" s="6">
        <f>data!C2213</f>
        <v>2</v>
      </c>
      <c r="D2215" s="7">
        <f>data!D2213</f>
        <v>20</v>
      </c>
      <c r="E2215" s="7">
        <f>data!E2213</f>
        <v>21</v>
      </c>
      <c r="F2215" s="7">
        <f>data!F2213</f>
        <v>28</v>
      </c>
      <c r="G2215" s="7">
        <f>data!G2213</f>
        <v>31</v>
      </c>
      <c r="H2215" s="8">
        <f>data!H2213</f>
        <v>33</v>
      </c>
      <c r="I2215" s="9">
        <f>data!I2213</f>
        <v>6</v>
      </c>
      <c r="J2215" s="175"/>
      <c r="K2215" s="143"/>
      <c r="L2215" s="143"/>
      <c r="M2215" s="143"/>
      <c r="N2215" s="176"/>
      <c r="O2215" s="175"/>
      <c r="P2215" s="143"/>
      <c r="Q2215" s="143"/>
      <c r="R2215" s="143"/>
      <c r="S2215" s="176"/>
      <c r="T2215" s="175"/>
      <c r="U2215" s="143"/>
      <c r="V2215" s="143"/>
      <c r="W2215" s="143"/>
      <c r="X2215" s="176"/>
      <c r="Y2215" s="175"/>
      <c r="Z2215" s="143"/>
      <c r="AA2215" s="143"/>
      <c r="AB2215" s="143"/>
      <c r="AC2215" s="176"/>
      <c r="AD2215" s="175"/>
      <c r="AE2215" s="143"/>
      <c r="AF2215" s="143"/>
      <c r="AG2215" s="143"/>
      <c r="AH2215" s="176"/>
      <c r="AI2215" s="175"/>
      <c r="AJ2215" s="143"/>
      <c r="AK2215" s="143"/>
      <c r="AL2215" s="143"/>
      <c r="AM2215" s="176"/>
      <c r="AN2215" s="179"/>
      <c r="AO2215" s="180"/>
      <c r="AP2215" s="180"/>
      <c r="AQ2215" s="180"/>
      <c r="AR2215" s="180"/>
      <c r="AS2215" s="180"/>
      <c r="AT2215" s="180"/>
      <c r="AU2215" s="180"/>
      <c r="AV2215" s="180"/>
      <c r="AW2215" s="180"/>
      <c r="AX2215" s="180"/>
      <c r="AY2215" s="180"/>
      <c r="AZ2215" s="180"/>
      <c r="BA2215" s="180"/>
      <c r="BB2215" s="180"/>
      <c r="BC2215" s="180"/>
      <c r="BD2215" s="180"/>
      <c r="BE2215" s="180"/>
      <c r="BF2215" s="180"/>
      <c r="BG2215" s="180"/>
      <c r="BH2215" s="180"/>
      <c r="BI2215" s="180"/>
      <c r="BJ2215" s="180"/>
      <c r="BK2215" s="180"/>
      <c r="BL2215" s="180"/>
      <c r="BM2215" s="180"/>
      <c r="BN2215" s="180"/>
      <c r="BO2215" s="180"/>
      <c r="BP2215" s="180"/>
      <c r="BQ2215" s="180"/>
      <c r="BR2215" s="180"/>
      <c r="BS2215" s="180"/>
      <c r="BT2215" s="180"/>
      <c r="BU2215" s="180"/>
      <c r="BV2215" s="180"/>
    </row>
    <row r="2216" spans="1:74" x14ac:dyDescent="0.15">
      <c r="A2216" s="5">
        <v>2212</v>
      </c>
      <c r="B2216" s="5">
        <f>data!A2214</f>
        <v>2018006</v>
      </c>
      <c r="C2216" s="6">
        <f>data!C2214</f>
        <v>2</v>
      </c>
      <c r="D2216" s="7">
        <f>data!D2214</f>
        <v>7</v>
      </c>
      <c r="E2216" s="7">
        <f>data!E2214</f>
        <v>8</v>
      </c>
      <c r="F2216" s="7">
        <f>data!F2214</f>
        <v>9</v>
      </c>
      <c r="G2216" s="7">
        <f>data!G2214</f>
        <v>17</v>
      </c>
      <c r="H2216" s="8">
        <f>data!H2214</f>
        <v>29</v>
      </c>
      <c r="I2216" s="9">
        <f>data!I2214</f>
        <v>11</v>
      </c>
      <c r="J2216" s="175"/>
      <c r="K2216" s="143"/>
      <c r="L2216" s="143"/>
      <c r="M2216" s="143"/>
      <c r="N2216" s="176"/>
      <c r="O2216" s="175"/>
      <c r="P2216" s="143"/>
      <c r="Q2216" s="143"/>
      <c r="R2216" s="143"/>
      <c r="S2216" s="176"/>
      <c r="T2216" s="175"/>
      <c r="U2216" s="143"/>
      <c r="V2216" s="143"/>
      <c r="W2216" s="143"/>
      <c r="X2216" s="176"/>
      <c r="Y2216" s="175"/>
      <c r="Z2216" s="143"/>
      <c r="AA2216" s="143"/>
      <c r="AB2216" s="143"/>
      <c r="AC2216" s="176"/>
      <c r="AD2216" s="175"/>
      <c r="AE2216" s="143"/>
      <c r="AF2216" s="143"/>
      <c r="AG2216" s="143"/>
      <c r="AH2216" s="176"/>
      <c r="AI2216" s="175"/>
      <c r="AJ2216" s="143"/>
      <c r="AK2216" s="143"/>
      <c r="AL2216" s="143"/>
      <c r="AM2216" s="176"/>
      <c r="AN2216" s="179"/>
      <c r="AO2216" s="180"/>
      <c r="AP2216" s="180"/>
      <c r="AQ2216" s="180"/>
      <c r="AR2216" s="180"/>
      <c r="AS2216" s="180"/>
      <c r="AT2216" s="180"/>
      <c r="AU2216" s="180"/>
      <c r="AV2216" s="180"/>
      <c r="AW2216" s="180"/>
      <c r="AX2216" s="180"/>
      <c r="AY2216" s="180"/>
      <c r="AZ2216" s="180"/>
      <c r="BA2216" s="180"/>
      <c r="BB2216" s="180"/>
      <c r="BC2216" s="180"/>
      <c r="BD2216" s="180"/>
      <c r="BE2216" s="180"/>
      <c r="BF2216" s="180"/>
      <c r="BG2216" s="180"/>
      <c r="BH2216" s="180"/>
      <c r="BI2216" s="180"/>
      <c r="BJ2216" s="180"/>
      <c r="BK2216" s="180"/>
      <c r="BL2216" s="180"/>
      <c r="BM2216" s="180"/>
      <c r="BN2216" s="180"/>
      <c r="BO2216" s="180"/>
      <c r="BP2216" s="180"/>
      <c r="BQ2216" s="180"/>
      <c r="BR2216" s="180"/>
      <c r="BS2216" s="180"/>
      <c r="BT2216" s="180"/>
      <c r="BU2216" s="180"/>
      <c r="BV2216" s="180"/>
    </row>
    <row r="2217" spans="1:74" x14ac:dyDescent="0.15">
      <c r="A2217" s="5">
        <v>2213</v>
      </c>
      <c r="B2217" s="5">
        <f>data!A2215</f>
        <v>2018007</v>
      </c>
      <c r="C2217" s="6">
        <f>data!C2215</f>
        <v>13</v>
      </c>
      <c r="D2217" s="7">
        <f>data!D2215</f>
        <v>14</v>
      </c>
      <c r="E2217" s="7">
        <f>data!E2215</f>
        <v>20</v>
      </c>
      <c r="F2217" s="7">
        <f>data!F2215</f>
        <v>25</v>
      </c>
      <c r="G2217" s="7">
        <f>data!G2215</f>
        <v>27</v>
      </c>
      <c r="H2217" s="8">
        <f>data!H2215</f>
        <v>31</v>
      </c>
      <c r="I2217" s="9">
        <f>data!I2215</f>
        <v>12</v>
      </c>
      <c r="J2217" s="175"/>
      <c r="K2217" s="143"/>
      <c r="L2217" s="143"/>
      <c r="M2217" s="143"/>
      <c r="N2217" s="176"/>
      <c r="O2217" s="175"/>
      <c r="P2217" s="143"/>
      <c r="Q2217" s="143"/>
      <c r="R2217" s="143"/>
      <c r="S2217" s="176"/>
      <c r="T2217" s="175"/>
      <c r="U2217" s="143"/>
      <c r="V2217" s="143"/>
      <c r="W2217" s="143"/>
      <c r="X2217" s="176"/>
      <c r="Y2217" s="175"/>
      <c r="Z2217" s="143"/>
      <c r="AA2217" s="143"/>
      <c r="AB2217" s="143"/>
      <c r="AC2217" s="176"/>
      <c r="AD2217" s="175"/>
      <c r="AE2217" s="143"/>
      <c r="AF2217" s="143"/>
      <c r="AG2217" s="143"/>
      <c r="AH2217" s="176"/>
      <c r="AI2217" s="175"/>
      <c r="AJ2217" s="143"/>
      <c r="AK2217" s="143"/>
      <c r="AL2217" s="143"/>
      <c r="AM2217" s="176"/>
      <c r="AN2217" s="179"/>
      <c r="AO2217" s="180"/>
      <c r="AP2217" s="180"/>
      <c r="AQ2217" s="180"/>
      <c r="AR2217" s="180"/>
      <c r="AS2217" s="180"/>
      <c r="AT2217" s="180"/>
      <c r="AU2217" s="180"/>
      <c r="AV2217" s="180"/>
      <c r="AW2217" s="180"/>
      <c r="AX2217" s="180"/>
      <c r="AY2217" s="180"/>
      <c r="AZ2217" s="180"/>
      <c r="BA2217" s="180"/>
      <c r="BB2217" s="180"/>
      <c r="BC2217" s="180"/>
      <c r="BD2217" s="180"/>
      <c r="BE2217" s="180"/>
      <c r="BF2217" s="180"/>
      <c r="BG2217" s="180"/>
      <c r="BH2217" s="180"/>
      <c r="BI2217" s="180"/>
      <c r="BJ2217" s="180"/>
      <c r="BK2217" s="180"/>
      <c r="BL2217" s="180"/>
      <c r="BM2217" s="180"/>
      <c r="BN2217" s="180"/>
      <c r="BO2217" s="180"/>
      <c r="BP2217" s="180"/>
      <c r="BQ2217" s="180"/>
      <c r="BR2217" s="180"/>
      <c r="BS2217" s="180"/>
      <c r="BT2217" s="180"/>
      <c r="BU2217" s="180"/>
      <c r="BV2217" s="180"/>
    </row>
    <row r="2218" spans="1:74" x14ac:dyDescent="0.15">
      <c r="A2218" s="5">
        <v>2214</v>
      </c>
      <c r="B2218" s="5">
        <f>data!A2216</f>
        <v>2018008</v>
      </c>
      <c r="C2218" s="6">
        <f>data!C2216</f>
        <v>5</v>
      </c>
      <c r="D2218" s="7">
        <f>data!D2216</f>
        <v>9</v>
      </c>
      <c r="E2218" s="7">
        <f>data!E2216</f>
        <v>10</v>
      </c>
      <c r="F2218" s="7">
        <f>data!F2216</f>
        <v>12</v>
      </c>
      <c r="G2218" s="7">
        <f>data!G2216</f>
        <v>17</v>
      </c>
      <c r="H2218" s="8">
        <f>data!H2216</f>
        <v>19</v>
      </c>
      <c r="I2218" s="9">
        <f>data!I2216</f>
        <v>13</v>
      </c>
      <c r="J2218" s="175"/>
      <c r="K2218" s="143"/>
      <c r="L2218" s="143"/>
      <c r="M2218" s="143"/>
      <c r="N2218" s="176"/>
      <c r="O2218" s="175"/>
      <c r="P2218" s="143"/>
      <c r="Q2218" s="143"/>
      <c r="R2218" s="143"/>
      <c r="S2218" s="176"/>
      <c r="T2218" s="175"/>
      <c r="U2218" s="143"/>
      <c r="V2218" s="143"/>
      <c r="W2218" s="143"/>
      <c r="X2218" s="176"/>
      <c r="Y2218" s="175"/>
      <c r="Z2218" s="143"/>
      <c r="AA2218" s="143"/>
      <c r="AB2218" s="143"/>
      <c r="AC2218" s="176"/>
      <c r="AD2218" s="175"/>
      <c r="AE2218" s="143"/>
      <c r="AF2218" s="143"/>
      <c r="AG2218" s="143"/>
      <c r="AH2218" s="176"/>
      <c r="AI2218" s="175"/>
      <c r="AJ2218" s="143"/>
      <c r="AK2218" s="143"/>
      <c r="AL2218" s="143"/>
      <c r="AM2218" s="176"/>
      <c r="AN2218" s="179"/>
      <c r="AO2218" s="180"/>
      <c r="AP2218" s="180"/>
      <c r="AQ2218" s="180"/>
      <c r="AR2218" s="180"/>
      <c r="AS2218" s="180"/>
      <c r="AT2218" s="180"/>
      <c r="AU2218" s="180"/>
      <c r="AV2218" s="180"/>
      <c r="AW2218" s="180"/>
      <c r="AX2218" s="180"/>
      <c r="AY2218" s="180"/>
      <c r="AZ2218" s="180"/>
      <c r="BA2218" s="180"/>
      <c r="BB2218" s="180"/>
      <c r="BC2218" s="180"/>
      <c r="BD2218" s="180"/>
      <c r="BE2218" s="180"/>
      <c r="BF2218" s="180"/>
      <c r="BG2218" s="180"/>
      <c r="BH2218" s="180"/>
      <c r="BI2218" s="180"/>
      <c r="BJ2218" s="180"/>
      <c r="BK2218" s="180"/>
      <c r="BL2218" s="180"/>
      <c r="BM2218" s="180"/>
      <c r="BN2218" s="180"/>
      <c r="BO2218" s="180"/>
      <c r="BP2218" s="180"/>
      <c r="BQ2218" s="180"/>
      <c r="BR2218" s="180"/>
      <c r="BS2218" s="180"/>
      <c r="BT2218" s="180"/>
      <c r="BU2218" s="180"/>
      <c r="BV2218" s="180"/>
    </row>
    <row r="2219" spans="1:74" x14ac:dyDescent="0.15">
      <c r="A2219" s="5">
        <v>2215</v>
      </c>
      <c r="B2219" s="5">
        <f>data!A2217</f>
        <v>2018009</v>
      </c>
      <c r="C2219" s="6">
        <f>data!C2217</f>
        <v>5</v>
      </c>
      <c r="D2219" s="7">
        <f>data!D2217</f>
        <v>10</v>
      </c>
      <c r="E2219" s="7">
        <f>data!E2217</f>
        <v>17</v>
      </c>
      <c r="F2219" s="7">
        <f>data!F2217</f>
        <v>23</v>
      </c>
      <c r="G2219" s="7">
        <f>data!G2217</f>
        <v>26</v>
      </c>
      <c r="H2219" s="8">
        <f>data!H2217</f>
        <v>32</v>
      </c>
      <c r="I2219" s="9">
        <f>data!I2217</f>
        <v>7</v>
      </c>
      <c r="J2219" s="175"/>
      <c r="K2219" s="143"/>
      <c r="L2219" s="143"/>
      <c r="M2219" s="143"/>
      <c r="N2219" s="176"/>
      <c r="O2219" s="175"/>
      <c r="P2219" s="143"/>
      <c r="Q2219" s="143"/>
      <c r="R2219" s="143"/>
      <c r="S2219" s="176"/>
      <c r="T2219" s="175"/>
      <c r="U2219" s="143"/>
      <c r="V2219" s="143"/>
      <c r="W2219" s="143"/>
      <c r="X2219" s="176"/>
      <c r="Y2219" s="175"/>
      <c r="Z2219" s="143"/>
      <c r="AA2219" s="143"/>
      <c r="AB2219" s="143"/>
      <c r="AC2219" s="176"/>
      <c r="AD2219" s="175"/>
      <c r="AE2219" s="143"/>
      <c r="AF2219" s="143"/>
      <c r="AG2219" s="143"/>
      <c r="AH2219" s="176"/>
      <c r="AI2219" s="175"/>
      <c r="AJ2219" s="143"/>
      <c r="AK2219" s="143"/>
      <c r="AL2219" s="143"/>
      <c r="AM2219" s="176"/>
      <c r="AN2219" s="179"/>
      <c r="AO2219" s="180"/>
      <c r="AP2219" s="180"/>
      <c r="AQ2219" s="180"/>
      <c r="AR2219" s="180"/>
      <c r="AS2219" s="180"/>
      <c r="AT2219" s="180"/>
      <c r="AU2219" s="180"/>
      <c r="AV2219" s="180"/>
      <c r="AW2219" s="180"/>
      <c r="AX2219" s="180"/>
      <c r="AY2219" s="180"/>
      <c r="AZ2219" s="180"/>
      <c r="BA2219" s="180"/>
      <c r="BB2219" s="180"/>
      <c r="BC2219" s="180"/>
      <c r="BD2219" s="180"/>
      <c r="BE2219" s="180"/>
      <c r="BF2219" s="180"/>
      <c r="BG2219" s="180"/>
      <c r="BH2219" s="180"/>
      <c r="BI2219" s="180"/>
      <c r="BJ2219" s="180"/>
      <c r="BK2219" s="180"/>
      <c r="BL2219" s="180"/>
      <c r="BM2219" s="180"/>
      <c r="BN2219" s="180"/>
      <c r="BO2219" s="180"/>
      <c r="BP2219" s="180"/>
      <c r="BQ2219" s="180"/>
      <c r="BR2219" s="180"/>
      <c r="BS2219" s="180"/>
      <c r="BT2219" s="180"/>
      <c r="BU2219" s="180"/>
      <c r="BV2219" s="180"/>
    </row>
    <row r="2220" spans="1:74" x14ac:dyDescent="0.15">
      <c r="A2220" s="5">
        <v>2216</v>
      </c>
      <c r="B2220" s="5">
        <f>data!A2218</f>
        <v>2018010</v>
      </c>
      <c r="C2220" s="6">
        <f>data!C2218</f>
        <v>1</v>
      </c>
      <c r="D2220" s="7">
        <f>data!D2218</f>
        <v>8</v>
      </c>
      <c r="E2220" s="7">
        <f>data!E2218</f>
        <v>17</v>
      </c>
      <c r="F2220" s="7">
        <f>data!F2218</f>
        <v>20</v>
      </c>
      <c r="G2220" s="7">
        <f>data!G2218</f>
        <v>21</v>
      </c>
      <c r="H2220" s="8">
        <f>data!H2218</f>
        <v>22</v>
      </c>
      <c r="I2220" s="9">
        <f>data!I2218</f>
        <v>3</v>
      </c>
      <c r="J2220" s="175"/>
      <c r="K2220" s="143"/>
      <c r="L2220" s="143"/>
      <c r="M2220" s="143"/>
      <c r="N2220" s="176"/>
      <c r="O2220" s="175"/>
      <c r="P2220" s="143"/>
      <c r="Q2220" s="143"/>
      <c r="R2220" s="143"/>
      <c r="S2220" s="176"/>
      <c r="T2220" s="175"/>
      <c r="U2220" s="143"/>
      <c r="V2220" s="143"/>
      <c r="W2220" s="143"/>
      <c r="X2220" s="176"/>
      <c r="Y2220" s="175"/>
      <c r="Z2220" s="143"/>
      <c r="AA2220" s="143"/>
      <c r="AB2220" s="143"/>
      <c r="AC2220" s="176"/>
      <c r="AD2220" s="175"/>
      <c r="AE2220" s="143"/>
      <c r="AF2220" s="143"/>
      <c r="AG2220" s="143"/>
      <c r="AH2220" s="176"/>
      <c r="AI2220" s="175"/>
      <c r="AJ2220" s="143"/>
      <c r="AK2220" s="143"/>
      <c r="AL2220" s="143"/>
      <c r="AM2220" s="176"/>
      <c r="AN2220" s="179"/>
      <c r="AO2220" s="180"/>
      <c r="AP2220" s="180"/>
      <c r="AQ2220" s="180"/>
      <c r="AR2220" s="180"/>
      <c r="AS2220" s="180"/>
      <c r="AT2220" s="180"/>
      <c r="AU2220" s="180"/>
      <c r="AV2220" s="180"/>
      <c r="AW2220" s="180"/>
      <c r="AX2220" s="180"/>
      <c r="AY2220" s="180"/>
      <c r="AZ2220" s="180"/>
      <c r="BA2220" s="180"/>
      <c r="BB2220" s="180"/>
      <c r="BC2220" s="180"/>
      <c r="BD2220" s="180"/>
      <c r="BE2220" s="180"/>
      <c r="BF2220" s="180"/>
      <c r="BG2220" s="180"/>
      <c r="BH2220" s="180"/>
      <c r="BI2220" s="180"/>
      <c r="BJ2220" s="180"/>
      <c r="BK2220" s="180"/>
      <c r="BL2220" s="180"/>
      <c r="BM2220" s="180"/>
      <c r="BN2220" s="180"/>
      <c r="BO2220" s="180"/>
      <c r="BP2220" s="180"/>
      <c r="BQ2220" s="180"/>
      <c r="BR2220" s="180"/>
      <c r="BS2220" s="180"/>
      <c r="BT2220" s="180"/>
      <c r="BU2220" s="180"/>
      <c r="BV2220" s="180"/>
    </row>
    <row r="2221" spans="1:74" x14ac:dyDescent="0.15">
      <c r="A2221" s="5">
        <v>2217</v>
      </c>
      <c r="B2221" s="5">
        <f>data!A2219</f>
        <v>2018011</v>
      </c>
      <c r="C2221" s="6">
        <f>data!C2219</f>
        <v>3</v>
      </c>
      <c r="D2221" s="7">
        <f>data!D2219</f>
        <v>10</v>
      </c>
      <c r="E2221" s="7">
        <f>data!E2219</f>
        <v>21</v>
      </c>
      <c r="F2221" s="7">
        <f>data!F2219</f>
        <v>23</v>
      </c>
      <c r="G2221" s="7">
        <f>data!G2219</f>
        <v>27</v>
      </c>
      <c r="H2221" s="8">
        <f>data!H2219</f>
        <v>33</v>
      </c>
      <c r="I2221" s="9">
        <f>data!I2219</f>
        <v>11</v>
      </c>
      <c r="J2221" s="175"/>
      <c r="K2221" s="143"/>
      <c r="L2221" s="143"/>
      <c r="M2221" s="143"/>
      <c r="N2221" s="176"/>
      <c r="O2221" s="175"/>
      <c r="P2221" s="143"/>
      <c r="Q2221" s="143"/>
      <c r="R2221" s="143"/>
      <c r="S2221" s="176"/>
      <c r="T2221" s="175"/>
      <c r="U2221" s="143"/>
      <c r="V2221" s="143"/>
      <c r="W2221" s="143"/>
      <c r="X2221" s="176"/>
      <c r="Y2221" s="175"/>
      <c r="Z2221" s="143"/>
      <c r="AA2221" s="143"/>
      <c r="AB2221" s="143"/>
      <c r="AC2221" s="176"/>
      <c r="AD2221" s="175"/>
      <c r="AE2221" s="143"/>
      <c r="AF2221" s="143"/>
      <c r="AG2221" s="143"/>
      <c r="AH2221" s="176"/>
      <c r="AI2221" s="175"/>
      <c r="AJ2221" s="143"/>
      <c r="AK2221" s="143"/>
      <c r="AL2221" s="143"/>
      <c r="AM2221" s="176"/>
      <c r="AN2221" s="179"/>
      <c r="AO2221" s="180"/>
      <c r="AP2221" s="180"/>
      <c r="AQ2221" s="180"/>
      <c r="AR2221" s="180"/>
      <c r="AS2221" s="180"/>
      <c r="AT2221" s="180"/>
      <c r="AU2221" s="180"/>
      <c r="AV2221" s="180"/>
      <c r="AW2221" s="180"/>
      <c r="AX2221" s="180"/>
      <c r="AY2221" s="180"/>
      <c r="AZ2221" s="180"/>
      <c r="BA2221" s="180"/>
      <c r="BB2221" s="180"/>
      <c r="BC2221" s="180"/>
      <c r="BD2221" s="180"/>
      <c r="BE2221" s="180"/>
      <c r="BF2221" s="180"/>
      <c r="BG2221" s="180"/>
      <c r="BH2221" s="180"/>
      <c r="BI2221" s="180"/>
      <c r="BJ2221" s="180"/>
      <c r="BK2221" s="180"/>
      <c r="BL2221" s="180"/>
      <c r="BM2221" s="180"/>
      <c r="BN2221" s="180"/>
      <c r="BO2221" s="180"/>
      <c r="BP2221" s="180"/>
      <c r="BQ2221" s="180"/>
      <c r="BR2221" s="180"/>
      <c r="BS2221" s="180"/>
      <c r="BT2221" s="180"/>
      <c r="BU2221" s="180"/>
      <c r="BV2221" s="180"/>
    </row>
    <row r="2222" spans="1:74" x14ac:dyDescent="0.15">
      <c r="A2222" s="5">
        <v>2218</v>
      </c>
      <c r="B2222" s="5">
        <f>data!A2220</f>
        <v>2018012</v>
      </c>
      <c r="C2222" s="6">
        <f>data!C2220</f>
        <v>11</v>
      </c>
      <c r="D2222" s="7">
        <f>data!D2220</f>
        <v>12</v>
      </c>
      <c r="E2222" s="7">
        <f>data!E2220</f>
        <v>13</v>
      </c>
      <c r="F2222" s="7">
        <f>data!F2220</f>
        <v>19</v>
      </c>
      <c r="G2222" s="7">
        <f>data!G2220</f>
        <v>26</v>
      </c>
      <c r="H2222" s="8">
        <f>data!H2220</f>
        <v>28</v>
      </c>
      <c r="I2222" s="9">
        <f>data!I2220</f>
        <v>12</v>
      </c>
      <c r="J2222" s="175"/>
      <c r="K2222" s="143"/>
      <c r="L2222" s="143"/>
      <c r="M2222" s="143"/>
      <c r="N2222" s="176"/>
      <c r="O2222" s="175"/>
      <c r="P2222" s="143"/>
      <c r="Q2222" s="143"/>
      <c r="R2222" s="143"/>
      <c r="S2222" s="176"/>
      <c r="T2222" s="175"/>
      <c r="U2222" s="143"/>
      <c r="V2222" s="143"/>
      <c r="W2222" s="143"/>
      <c r="X2222" s="176"/>
      <c r="Y2222" s="175"/>
      <c r="Z2222" s="143"/>
      <c r="AA2222" s="143"/>
      <c r="AB2222" s="143"/>
      <c r="AC2222" s="176"/>
      <c r="AD2222" s="175"/>
      <c r="AE2222" s="143"/>
      <c r="AF2222" s="143"/>
      <c r="AG2222" s="143"/>
      <c r="AH2222" s="176"/>
      <c r="AI2222" s="175"/>
      <c r="AJ2222" s="143"/>
      <c r="AK2222" s="143"/>
      <c r="AL2222" s="143"/>
      <c r="AM2222" s="176"/>
      <c r="AN2222" s="179"/>
      <c r="AO2222" s="180"/>
      <c r="AP2222" s="180"/>
      <c r="AQ2222" s="180"/>
      <c r="AR2222" s="180"/>
      <c r="AS2222" s="180"/>
      <c r="AT2222" s="180"/>
      <c r="AU2222" s="180"/>
      <c r="AV2222" s="180"/>
      <c r="AW2222" s="180"/>
      <c r="AX2222" s="180"/>
      <c r="AY2222" s="180"/>
      <c r="AZ2222" s="180"/>
      <c r="BA2222" s="180"/>
      <c r="BB2222" s="180"/>
      <c r="BC2222" s="180"/>
      <c r="BD2222" s="180"/>
      <c r="BE2222" s="180"/>
      <c r="BF2222" s="180"/>
      <c r="BG2222" s="180"/>
      <c r="BH2222" s="180"/>
      <c r="BI2222" s="180"/>
      <c r="BJ2222" s="180"/>
      <c r="BK2222" s="180"/>
      <c r="BL2222" s="180"/>
      <c r="BM2222" s="180"/>
      <c r="BN2222" s="180"/>
      <c r="BO2222" s="180"/>
      <c r="BP2222" s="180"/>
      <c r="BQ2222" s="180"/>
      <c r="BR2222" s="180"/>
      <c r="BS2222" s="180"/>
      <c r="BT2222" s="180"/>
      <c r="BU2222" s="180"/>
      <c r="BV2222" s="180"/>
    </row>
    <row r="2223" spans="1:74" x14ac:dyDescent="0.15">
      <c r="A2223" s="5">
        <v>2219</v>
      </c>
      <c r="B2223" s="5">
        <f>data!A2221</f>
        <v>2018013</v>
      </c>
      <c r="C2223" s="6">
        <f>data!C2221</f>
        <v>6</v>
      </c>
      <c r="D2223" s="7">
        <f>data!D2221</f>
        <v>8</v>
      </c>
      <c r="E2223" s="7">
        <f>data!E2221</f>
        <v>13</v>
      </c>
      <c r="F2223" s="7">
        <f>data!F2221</f>
        <v>15</v>
      </c>
      <c r="G2223" s="7">
        <f>data!G2221</f>
        <v>22</v>
      </c>
      <c r="H2223" s="8">
        <f>data!H2221</f>
        <v>33</v>
      </c>
      <c r="I2223" s="9">
        <f>data!I2221</f>
        <v>6</v>
      </c>
      <c r="J2223" s="175"/>
      <c r="K2223" s="143"/>
      <c r="L2223" s="143"/>
      <c r="M2223" s="143"/>
      <c r="N2223" s="176"/>
      <c r="O2223" s="175"/>
      <c r="P2223" s="143"/>
      <c r="Q2223" s="143"/>
      <c r="R2223" s="143"/>
      <c r="S2223" s="176"/>
      <c r="T2223" s="175"/>
      <c r="U2223" s="143"/>
      <c r="V2223" s="143"/>
      <c r="W2223" s="143"/>
      <c r="X2223" s="176"/>
      <c r="Y2223" s="175"/>
      <c r="Z2223" s="143"/>
      <c r="AA2223" s="143"/>
      <c r="AB2223" s="143"/>
      <c r="AC2223" s="176"/>
      <c r="AD2223" s="175"/>
      <c r="AE2223" s="143"/>
      <c r="AF2223" s="143"/>
      <c r="AG2223" s="143"/>
      <c r="AH2223" s="176"/>
      <c r="AI2223" s="175"/>
      <c r="AJ2223" s="143"/>
      <c r="AK2223" s="143"/>
      <c r="AL2223" s="143"/>
      <c r="AM2223" s="176"/>
      <c r="AN2223" s="179"/>
      <c r="AO2223" s="180"/>
      <c r="AP2223" s="180"/>
      <c r="AQ2223" s="180"/>
      <c r="AR2223" s="180"/>
      <c r="AS2223" s="180"/>
      <c r="AT2223" s="180"/>
      <c r="AU2223" s="180"/>
      <c r="AV2223" s="180"/>
      <c r="AW2223" s="180"/>
      <c r="AX2223" s="180"/>
      <c r="AY2223" s="180"/>
      <c r="AZ2223" s="180"/>
      <c r="BA2223" s="180"/>
      <c r="BB2223" s="180"/>
      <c r="BC2223" s="180"/>
      <c r="BD2223" s="180"/>
      <c r="BE2223" s="180"/>
      <c r="BF2223" s="180"/>
      <c r="BG2223" s="180"/>
      <c r="BH2223" s="180"/>
      <c r="BI2223" s="180"/>
      <c r="BJ2223" s="180"/>
      <c r="BK2223" s="180"/>
      <c r="BL2223" s="180"/>
      <c r="BM2223" s="180"/>
      <c r="BN2223" s="180"/>
      <c r="BO2223" s="180"/>
      <c r="BP2223" s="180"/>
      <c r="BQ2223" s="180"/>
      <c r="BR2223" s="180"/>
      <c r="BS2223" s="180"/>
      <c r="BT2223" s="180"/>
      <c r="BU2223" s="180"/>
      <c r="BV2223" s="180"/>
    </row>
    <row r="2224" spans="1:74" x14ac:dyDescent="0.15">
      <c r="A2224" s="5">
        <v>2220</v>
      </c>
      <c r="B2224" s="5">
        <f>data!A2222</f>
        <v>2018014</v>
      </c>
      <c r="C2224" s="6">
        <f>data!C2222</f>
        <v>9</v>
      </c>
      <c r="D2224" s="7">
        <f>data!D2222</f>
        <v>12</v>
      </c>
      <c r="E2224" s="7">
        <f>data!E2222</f>
        <v>20</v>
      </c>
      <c r="F2224" s="7">
        <f>data!F2222</f>
        <v>24</v>
      </c>
      <c r="G2224" s="7">
        <f>data!G2222</f>
        <v>28</v>
      </c>
      <c r="H2224" s="8">
        <f>data!H2222</f>
        <v>31</v>
      </c>
      <c r="I2224" s="9">
        <f>data!I2222</f>
        <v>7</v>
      </c>
      <c r="J2224" s="175"/>
      <c r="K2224" s="143"/>
      <c r="L2224" s="143"/>
      <c r="M2224" s="143"/>
      <c r="N2224" s="176"/>
      <c r="O2224" s="175"/>
      <c r="P2224" s="143"/>
      <c r="Q2224" s="143"/>
      <c r="R2224" s="143"/>
      <c r="S2224" s="176"/>
      <c r="T2224" s="175"/>
      <c r="U2224" s="143"/>
      <c r="V2224" s="143"/>
      <c r="W2224" s="143"/>
      <c r="X2224" s="176"/>
      <c r="Y2224" s="175"/>
      <c r="Z2224" s="143"/>
      <c r="AA2224" s="143"/>
      <c r="AB2224" s="143"/>
      <c r="AC2224" s="176"/>
      <c r="AD2224" s="175"/>
      <c r="AE2224" s="143"/>
      <c r="AF2224" s="143"/>
      <c r="AG2224" s="143"/>
      <c r="AH2224" s="176"/>
      <c r="AI2224" s="175"/>
      <c r="AJ2224" s="143"/>
      <c r="AK2224" s="143"/>
      <c r="AL2224" s="143"/>
      <c r="AM2224" s="176"/>
      <c r="AN2224" s="179"/>
      <c r="AO2224" s="180"/>
      <c r="AP2224" s="180"/>
      <c r="AQ2224" s="180"/>
      <c r="AR2224" s="180"/>
      <c r="AS2224" s="180"/>
      <c r="AT2224" s="180"/>
      <c r="AU2224" s="180"/>
      <c r="AV2224" s="180"/>
      <c r="AW2224" s="180"/>
      <c r="AX2224" s="180"/>
      <c r="AY2224" s="180"/>
      <c r="AZ2224" s="180"/>
      <c r="BA2224" s="180"/>
      <c r="BB2224" s="180"/>
      <c r="BC2224" s="180"/>
      <c r="BD2224" s="180"/>
      <c r="BE2224" s="180"/>
      <c r="BF2224" s="180"/>
      <c r="BG2224" s="180"/>
      <c r="BH2224" s="180"/>
      <c r="BI2224" s="180"/>
      <c r="BJ2224" s="180"/>
      <c r="BK2224" s="180"/>
      <c r="BL2224" s="180"/>
      <c r="BM2224" s="180"/>
      <c r="BN2224" s="180"/>
      <c r="BO2224" s="180"/>
      <c r="BP2224" s="180"/>
      <c r="BQ2224" s="180"/>
      <c r="BR2224" s="180"/>
      <c r="BS2224" s="180"/>
      <c r="BT2224" s="180"/>
      <c r="BU2224" s="180"/>
      <c r="BV2224" s="180"/>
    </row>
    <row r="2225" spans="1:74" x14ac:dyDescent="0.15">
      <c r="A2225" s="5">
        <v>2221</v>
      </c>
      <c r="B2225" s="5">
        <f>data!A2223</f>
        <v>2018015</v>
      </c>
      <c r="C2225" s="6">
        <f>data!C2223</f>
        <v>11</v>
      </c>
      <c r="D2225" s="7">
        <f>data!D2223</f>
        <v>15</v>
      </c>
      <c r="E2225" s="7">
        <f>data!E2223</f>
        <v>20</v>
      </c>
      <c r="F2225" s="7">
        <f>data!F2223</f>
        <v>21</v>
      </c>
      <c r="G2225" s="7">
        <f>data!G2223</f>
        <v>26</v>
      </c>
      <c r="H2225" s="8">
        <f>data!H2223</f>
        <v>33</v>
      </c>
      <c r="I2225" s="9">
        <f>data!I2223</f>
        <v>15</v>
      </c>
      <c r="J2225" s="175"/>
      <c r="K2225" s="143"/>
      <c r="L2225" s="143"/>
      <c r="M2225" s="143"/>
      <c r="N2225" s="176"/>
      <c r="O2225" s="175"/>
      <c r="P2225" s="143"/>
      <c r="Q2225" s="143"/>
      <c r="R2225" s="143"/>
      <c r="S2225" s="176"/>
      <c r="T2225" s="175"/>
      <c r="U2225" s="143"/>
      <c r="V2225" s="143"/>
      <c r="W2225" s="143"/>
      <c r="X2225" s="176"/>
      <c r="Y2225" s="175"/>
      <c r="Z2225" s="143"/>
      <c r="AA2225" s="143"/>
      <c r="AB2225" s="143"/>
      <c r="AC2225" s="176"/>
      <c r="AD2225" s="175"/>
      <c r="AE2225" s="143"/>
      <c r="AF2225" s="143"/>
      <c r="AG2225" s="143"/>
      <c r="AH2225" s="176"/>
      <c r="AI2225" s="175"/>
      <c r="AJ2225" s="143"/>
      <c r="AK2225" s="143"/>
      <c r="AL2225" s="143"/>
      <c r="AM2225" s="176"/>
      <c r="AN2225" s="179"/>
      <c r="AO2225" s="180"/>
      <c r="AP2225" s="180"/>
      <c r="AQ2225" s="180"/>
      <c r="AR2225" s="180"/>
      <c r="AS2225" s="180"/>
      <c r="AT2225" s="180"/>
      <c r="AU2225" s="180"/>
      <c r="AV2225" s="180"/>
      <c r="AW2225" s="180"/>
      <c r="AX2225" s="180"/>
      <c r="AY2225" s="180"/>
      <c r="AZ2225" s="180"/>
      <c r="BA2225" s="180"/>
      <c r="BB2225" s="180"/>
      <c r="BC2225" s="180"/>
      <c r="BD2225" s="180"/>
      <c r="BE2225" s="180"/>
      <c r="BF2225" s="180"/>
      <c r="BG2225" s="180"/>
      <c r="BH2225" s="180"/>
      <c r="BI2225" s="180"/>
      <c r="BJ2225" s="180"/>
      <c r="BK2225" s="180"/>
      <c r="BL2225" s="180"/>
      <c r="BM2225" s="180"/>
      <c r="BN2225" s="180"/>
      <c r="BO2225" s="180"/>
      <c r="BP2225" s="180"/>
      <c r="BQ2225" s="180"/>
      <c r="BR2225" s="180"/>
      <c r="BS2225" s="180"/>
      <c r="BT2225" s="180"/>
      <c r="BU2225" s="180"/>
      <c r="BV2225" s="180"/>
    </row>
    <row r="2226" spans="1:74" x14ac:dyDescent="0.15">
      <c r="A2226" s="5">
        <v>2222</v>
      </c>
      <c r="B2226" s="5">
        <f>data!A2224</f>
        <v>2018016</v>
      </c>
      <c r="C2226" s="6">
        <f>data!C2224</f>
        <v>1</v>
      </c>
      <c r="D2226" s="7">
        <f>data!D2224</f>
        <v>11</v>
      </c>
      <c r="E2226" s="7">
        <f>data!E2224</f>
        <v>12</v>
      </c>
      <c r="F2226" s="7">
        <f>data!F2224</f>
        <v>18</v>
      </c>
      <c r="G2226" s="7">
        <f>data!G2224</f>
        <v>25</v>
      </c>
      <c r="H2226" s="8">
        <f>data!H2224</f>
        <v>27</v>
      </c>
      <c r="I2226" s="9">
        <f>data!I2224</f>
        <v>16</v>
      </c>
      <c r="J2226" s="175"/>
      <c r="K2226" s="143"/>
      <c r="L2226" s="143"/>
      <c r="M2226" s="143"/>
      <c r="N2226" s="176"/>
      <c r="O2226" s="175"/>
      <c r="P2226" s="143"/>
      <c r="Q2226" s="143"/>
      <c r="R2226" s="143"/>
      <c r="S2226" s="176"/>
      <c r="T2226" s="175"/>
      <c r="U2226" s="143"/>
      <c r="V2226" s="143"/>
      <c r="W2226" s="143"/>
      <c r="X2226" s="176"/>
      <c r="Y2226" s="175"/>
      <c r="Z2226" s="143"/>
      <c r="AA2226" s="143"/>
      <c r="AB2226" s="143"/>
      <c r="AC2226" s="176"/>
      <c r="AD2226" s="175"/>
      <c r="AE2226" s="143"/>
      <c r="AF2226" s="143"/>
      <c r="AG2226" s="143"/>
      <c r="AH2226" s="176"/>
      <c r="AI2226" s="175"/>
      <c r="AJ2226" s="143"/>
      <c r="AK2226" s="143"/>
      <c r="AL2226" s="143"/>
      <c r="AM2226" s="176"/>
      <c r="AN2226" s="179"/>
      <c r="AO2226" s="180"/>
      <c r="AP2226" s="180"/>
      <c r="AQ2226" s="180"/>
      <c r="AR2226" s="180"/>
      <c r="AS2226" s="180"/>
      <c r="AT2226" s="180"/>
      <c r="AU2226" s="180"/>
      <c r="AV2226" s="180"/>
      <c r="AW2226" s="180"/>
      <c r="AX2226" s="180"/>
      <c r="AY2226" s="180"/>
      <c r="AZ2226" s="180"/>
      <c r="BA2226" s="180"/>
      <c r="BB2226" s="180"/>
      <c r="BC2226" s="180"/>
      <c r="BD2226" s="180"/>
      <c r="BE2226" s="180"/>
      <c r="BF2226" s="180"/>
      <c r="BG2226" s="180"/>
      <c r="BH2226" s="180"/>
      <c r="BI2226" s="180"/>
      <c r="BJ2226" s="180"/>
      <c r="BK2226" s="180"/>
      <c r="BL2226" s="180"/>
      <c r="BM2226" s="180"/>
      <c r="BN2226" s="180"/>
      <c r="BO2226" s="180"/>
      <c r="BP2226" s="180"/>
      <c r="BQ2226" s="180"/>
      <c r="BR2226" s="180"/>
      <c r="BS2226" s="180"/>
      <c r="BT2226" s="180"/>
      <c r="BU2226" s="180"/>
      <c r="BV2226" s="180"/>
    </row>
    <row r="2227" spans="1:74" x14ac:dyDescent="0.15">
      <c r="A2227" s="5">
        <v>2223</v>
      </c>
      <c r="B2227" s="5">
        <f>data!A2225</f>
        <v>2018017</v>
      </c>
      <c r="C2227" s="6">
        <f>data!C2225</f>
        <v>3</v>
      </c>
      <c r="D2227" s="7">
        <f>data!D2225</f>
        <v>6</v>
      </c>
      <c r="E2227" s="7">
        <f>data!E2225</f>
        <v>11</v>
      </c>
      <c r="F2227" s="7">
        <f>data!F2225</f>
        <v>26</v>
      </c>
      <c r="G2227" s="7">
        <f>data!G2225</f>
        <v>30</v>
      </c>
      <c r="H2227" s="8">
        <f>data!H2225</f>
        <v>32</v>
      </c>
      <c r="I2227" s="9">
        <f>data!I2225</f>
        <v>12</v>
      </c>
      <c r="J2227" s="175"/>
      <c r="K2227" s="143"/>
      <c r="L2227" s="143"/>
      <c r="M2227" s="143"/>
      <c r="N2227" s="176"/>
      <c r="O2227" s="175"/>
      <c r="P2227" s="143"/>
      <c r="Q2227" s="143"/>
      <c r="R2227" s="143"/>
      <c r="S2227" s="176"/>
      <c r="T2227" s="175"/>
      <c r="U2227" s="143"/>
      <c r="V2227" s="143"/>
      <c r="W2227" s="143"/>
      <c r="X2227" s="176"/>
      <c r="Y2227" s="175"/>
      <c r="Z2227" s="143"/>
      <c r="AA2227" s="143"/>
      <c r="AB2227" s="143"/>
      <c r="AC2227" s="176"/>
      <c r="AD2227" s="175"/>
      <c r="AE2227" s="143"/>
      <c r="AF2227" s="143"/>
      <c r="AG2227" s="143"/>
      <c r="AH2227" s="176"/>
      <c r="AI2227" s="175"/>
      <c r="AJ2227" s="143"/>
      <c r="AK2227" s="143"/>
      <c r="AL2227" s="143"/>
      <c r="AM2227" s="176"/>
      <c r="AN2227" s="179"/>
      <c r="AO2227" s="180"/>
      <c r="AP2227" s="180"/>
      <c r="AQ2227" s="180"/>
      <c r="AR2227" s="180"/>
      <c r="AS2227" s="180"/>
      <c r="AT2227" s="180"/>
      <c r="AU2227" s="180"/>
      <c r="AV2227" s="180"/>
      <c r="AW2227" s="180"/>
      <c r="AX2227" s="180"/>
      <c r="AY2227" s="180"/>
      <c r="AZ2227" s="180"/>
      <c r="BA2227" s="180"/>
      <c r="BB2227" s="180"/>
      <c r="BC2227" s="180"/>
      <c r="BD2227" s="180"/>
      <c r="BE2227" s="180"/>
      <c r="BF2227" s="180"/>
      <c r="BG2227" s="180"/>
      <c r="BH2227" s="180"/>
      <c r="BI2227" s="180"/>
      <c r="BJ2227" s="180"/>
      <c r="BK2227" s="180"/>
      <c r="BL2227" s="180"/>
      <c r="BM2227" s="180"/>
      <c r="BN2227" s="180"/>
      <c r="BO2227" s="180"/>
      <c r="BP2227" s="180"/>
      <c r="BQ2227" s="180"/>
      <c r="BR2227" s="180"/>
      <c r="BS2227" s="180"/>
      <c r="BT2227" s="180"/>
      <c r="BU2227" s="180"/>
      <c r="BV2227" s="180"/>
    </row>
    <row r="2228" spans="1:74" x14ac:dyDescent="0.15">
      <c r="A2228" s="5">
        <v>2224</v>
      </c>
      <c r="B2228" s="5">
        <f>data!A2226</f>
        <v>2018018</v>
      </c>
      <c r="C2228" s="6">
        <f>data!C2226</f>
        <v>2</v>
      </c>
      <c r="D2228" s="7">
        <f>data!D2226</f>
        <v>12</v>
      </c>
      <c r="E2228" s="7">
        <f>data!E2226</f>
        <v>13</v>
      </c>
      <c r="F2228" s="7">
        <f>data!F2226</f>
        <v>18</v>
      </c>
      <c r="G2228" s="7">
        <f>data!G2226</f>
        <v>25</v>
      </c>
      <c r="H2228" s="8">
        <f>data!H2226</f>
        <v>27</v>
      </c>
      <c r="I2228" s="9">
        <f>data!I2226</f>
        <v>7</v>
      </c>
      <c r="J2228" s="175"/>
      <c r="K2228" s="143"/>
      <c r="L2228" s="143"/>
      <c r="M2228" s="143"/>
      <c r="N2228" s="176"/>
      <c r="O2228" s="175"/>
      <c r="P2228" s="143"/>
      <c r="Q2228" s="143"/>
      <c r="R2228" s="143"/>
      <c r="S2228" s="176"/>
      <c r="T2228" s="175"/>
      <c r="U2228" s="143"/>
      <c r="V2228" s="143"/>
      <c r="W2228" s="143"/>
      <c r="X2228" s="176"/>
      <c r="Y2228" s="175"/>
      <c r="Z2228" s="143"/>
      <c r="AA2228" s="143"/>
      <c r="AB2228" s="143"/>
      <c r="AC2228" s="176"/>
      <c r="AD2228" s="175"/>
      <c r="AE2228" s="143"/>
      <c r="AF2228" s="143"/>
      <c r="AG2228" s="143"/>
      <c r="AH2228" s="176"/>
      <c r="AI2228" s="175"/>
      <c r="AJ2228" s="143"/>
      <c r="AK2228" s="143"/>
      <c r="AL2228" s="143"/>
      <c r="AM2228" s="176"/>
      <c r="AN2228" s="179"/>
      <c r="AO2228" s="180"/>
      <c r="AP2228" s="180"/>
      <c r="AQ2228" s="180"/>
      <c r="AR2228" s="180"/>
      <c r="AS2228" s="180"/>
      <c r="AT2228" s="180"/>
      <c r="AU2228" s="180"/>
      <c r="AV2228" s="180"/>
      <c r="AW2228" s="180"/>
      <c r="AX2228" s="180"/>
      <c r="AY2228" s="180"/>
      <c r="AZ2228" s="180"/>
      <c r="BA2228" s="180"/>
      <c r="BB2228" s="180"/>
      <c r="BC2228" s="180"/>
      <c r="BD2228" s="180"/>
      <c r="BE2228" s="180"/>
      <c r="BF2228" s="180"/>
      <c r="BG2228" s="180"/>
      <c r="BH2228" s="180"/>
      <c r="BI2228" s="180"/>
      <c r="BJ2228" s="180"/>
      <c r="BK2228" s="180"/>
      <c r="BL2228" s="180"/>
      <c r="BM2228" s="180"/>
      <c r="BN2228" s="180"/>
      <c r="BO2228" s="180"/>
      <c r="BP2228" s="180"/>
      <c r="BQ2228" s="180"/>
      <c r="BR2228" s="180"/>
      <c r="BS2228" s="180"/>
      <c r="BT2228" s="180"/>
      <c r="BU2228" s="180"/>
      <c r="BV2228" s="180"/>
    </row>
    <row r="2229" spans="1:74" x14ac:dyDescent="0.15">
      <c r="A2229" s="5">
        <v>2225</v>
      </c>
      <c r="B2229" s="5">
        <f>data!A2227</f>
        <v>2018019</v>
      </c>
      <c r="C2229" s="6">
        <f>data!C2227</f>
        <v>3</v>
      </c>
      <c r="D2229" s="7">
        <f>data!D2227</f>
        <v>11</v>
      </c>
      <c r="E2229" s="7">
        <f>data!E2227</f>
        <v>12</v>
      </c>
      <c r="F2229" s="7">
        <f>data!F2227</f>
        <v>16</v>
      </c>
      <c r="G2229" s="7">
        <f>data!G2227</f>
        <v>21</v>
      </c>
      <c r="H2229" s="8">
        <f>data!H2227</f>
        <v>23</v>
      </c>
      <c r="I2229" s="9">
        <f>data!I2227</f>
        <v>9</v>
      </c>
      <c r="J2229" s="175"/>
      <c r="K2229" s="143"/>
      <c r="L2229" s="143"/>
      <c r="M2229" s="143"/>
      <c r="N2229" s="176"/>
      <c r="O2229" s="175"/>
      <c r="P2229" s="143"/>
      <c r="Q2229" s="143"/>
      <c r="R2229" s="143"/>
      <c r="S2229" s="176"/>
      <c r="T2229" s="175"/>
      <c r="U2229" s="143"/>
      <c r="V2229" s="143"/>
      <c r="W2229" s="143"/>
      <c r="X2229" s="176"/>
      <c r="Y2229" s="175"/>
      <c r="Z2229" s="143"/>
      <c r="AA2229" s="143"/>
      <c r="AB2229" s="143"/>
      <c r="AC2229" s="176"/>
      <c r="AD2229" s="175"/>
      <c r="AE2229" s="143"/>
      <c r="AF2229" s="143"/>
      <c r="AG2229" s="143"/>
      <c r="AH2229" s="176"/>
      <c r="AI2229" s="175"/>
      <c r="AJ2229" s="143"/>
      <c r="AK2229" s="143"/>
      <c r="AL2229" s="143"/>
      <c r="AM2229" s="176"/>
      <c r="AN2229" s="179"/>
      <c r="AO2229" s="180"/>
      <c r="AP2229" s="180"/>
      <c r="AQ2229" s="180"/>
      <c r="AR2229" s="180"/>
      <c r="AS2229" s="180"/>
      <c r="AT2229" s="180"/>
      <c r="AU2229" s="180"/>
      <c r="AV2229" s="180"/>
      <c r="AW2229" s="180"/>
      <c r="AX2229" s="180"/>
      <c r="AY2229" s="180"/>
      <c r="AZ2229" s="180"/>
      <c r="BA2229" s="180"/>
      <c r="BB2229" s="180"/>
      <c r="BC2229" s="180"/>
      <c r="BD2229" s="180"/>
      <c r="BE2229" s="180"/>
      <c r="BF2229" s="180"/>
      <c r="BG2229" s="180"/>
      <c r="BH2229" s="180"/>
      <c r="BI2229" s="180"/>
      <c r="BJ2229" s="180"/>
      <c r="BK2229" s="180"/>
      <c r="BL2229" s="180"/>
      <c r="BM2229" s="180"/>
      <c r="BN2229" s="180"/>
      <c r="BO2229" s="180"/>
      <c r="BP2229" s="180"/>
      <c r="BQ2229" s="180"/>
      <c r="BR2229" s="180"/>
      <c r="BS2229" s="180"/>
      <c r="BT2229" s="180"/>
      <c r="BU2229" s="180"/>
      <c r="BV2229" s="180"/>
    </row>
    <row r="2230" spans="1:74" x14ac:dyDescent="0.15">
      <c r="A2230" s="5">
        <v>2226</v>
      </c>
      <c r="B2230" s="5">
        <f>data!A2228</f>
        <v>2018020</v>
      </c>
      <c r="C2230" s="6">
        <f>data!C2228</f>
        <v>6</v>
      </c>
      <c r="D2230" s="7">
        <f>data!D2228</f>
        <v>9</v>
      </c>
      <c r="E2230" s="7">
        <f>data!E2228</f>
        <v>10</v>
      </c>
      <c r="F2230" s="7">
        <f>data!F2228</f>
        <v>14</v>
      </c>
      <c r="G2230" s="7">
        <f>data!G2228</f>
        <v>28</v>
      </c>
      <c r="H2230" s="8">
        <f>data!H2228</f>
        <v>30</v>
      </c>
      <c r="I2230" s="9">
        <f>data!I2228</f>
        <v>5</v>
      </c>
      <c r="J2230" s="175"/>
      <c r="K2230" s="143"/>
      <c r="L2230" s="143"/>
      <c r="M2230" s="143"/>
      <c r="N2230" s="176"/>
      <c r="O2230" s="175"/>
      <c r="P2230" s="143"/>
      <c r="Q2230" s="143"/>
      <c r="R2230" s="143"/>
      <c r="S2230" s="176"/>
      <c r="T2230" s="175"/>
      <c r="U2230" s="143"/>
      <c r="V2230" s="143"/>
      <c r="W2230" s="143"/>
      <c r="X2230" s="176"/>
      <c r="Y2230" s="175"/>
      <c r="Z2230" s="143"/>
      <c r="AA2230" s="143"/>
      <c r="AB2230" s="143"/>
      <c r="AC2230" s="176"/>
      <c r="AD2230" s="175"/>
      <c r="AE2230" s="143"/>
      <c r="AF2230" s="143"/>
      <c r="AG2230" s="143"/>
      <c r="AH2230" s="176"/>
      <c r="AI2230" s="175"/>
      <c r="AJ2230" s="143"/>
      <c r="AK2230" s="143"/>
      <c r="AL2230" s="143"/>
      <c r="AM2230" s="176"/>
      <c r="AN2230" s="179"/>
      <c r="AO2230" s="180"/>
      <c r="AP2230" s="180"/>
      <c r="AQ2230" s="180"/>
      <c r="AR2230" s="180"/>
      <c r="AS2230" s="180"/>
      <c r="AT2230" s="180"/>
      <c r="AU2230" s="180"/>
      <c r="AV2230" s="180"/>
      <c r="AW2230" s="180"/>
      <c r="AX2230" s="180"/>
      <c r="AY2230" s="180"/>
      <c r="AZ2230" s="180"/>
      <c r="BA2230" s="180"/>
      <c r="BB2230" s="180"/>
      <c r="BC2230" s="180"/>
      <c r="BD2230" s="180"/>
      <c r="BE2230" s="180"/>
      <c r="BF2230" s="180"/>
      <c r="BG2230" s="180"/>
      <c r="BH2230" s="180"/>
      <c r="BI2230" s="180"/>
      <c r="BJ2230" s="180"/>
      <c r="BK2230" s="180"/>
      <c r="BL2230" s="180"/>
      <c r="BM2230" s="180"/>
      <c r="BN2230" s="180"/>
      <c r="BO2230" s="180"/>
      <c r="BP2230" s="180"/>
      <c r="BQ2230" s="180"/>
      <c r="BR2230" s="180"/>
      <c r="BS2230" s="180"/>
      <c r="BT2230" s="180"/>
      <c r="BU2230" s="180"/>
      <c r="BV2230" s="180"/>
    </row>
    <row r="2231" spans="1:74" x14ac:dyDescent="0.15">
      <c r="A2231" s="5">
        <v>2227</v>
      </c>
      <c r="B2231" s="5">
        <f>data!A2229</f>
        <v>2018021</v>
      </c>
      <c r="C2231" s="6">
        <f>data!C2229</f>
        <v>3</v>
      </c>
      <c r="D2231" s="7">
        <f>data!D2229</f>
        <v>4</v>
      </c>
      <c r="E2231" s="7">
        <f>data!E2229</f>
        <v>6</v>
      </c>
      <c r="F2231" s="7">
        <f>data!F2229</f>
        <v>11</v>
      </c>
      <c r="G2231" s="7">
        <f>data!G2229</f>
        <v>23</v>
      </c>
      <c r="H2231" s="8">
        <f>data!H2229</f>
        <v>28</v>
      </c>
      <c r="I2231" s="9">
        <f>data!I2229</f>
        <v>14</v>
      </c>
      <c r="J2231" s="175"/>
      <c r="K2231" s="143"/>
      <c r="L2231" s="143"/>
      <c r="M2231" s="143"/>
      <c r="N2231" s="176"/>
      <c r="O2231" s="175"/>
      <c r="P2231" s="143"/>
      <c r="Q2231" s="143"/>
      <c r="R2231" s="143"/>
      <c r="S2231" s="176"/>
      <c r="T2231" s="175"/>
      <c r="U2231" s="143"/>
      <c r="V2231" s="143"/>
      <c r="W2231" s="143"/>
      <c r="X2231" s="176"/>
      <c r="Y2231" s="175"/>
      <c r="Z2231" s="143"/>
      <c r="AA2231" s="143"/>
      <c r="AB2231" s="143"/>
      <c r="AC2231" s="176"/>
      <c r="AD2231" s="175"/>
      <c r="AE2231" s="143"/>
      <c r="AF2231" s="143"/>
      <c r="AG2231" s="143"/>
      <c r="AH2231" s="176"/>
      <c r="AI2231" s="175"/>
      <c r="AJ2231" s="143"/>
      <c r="AK2231" s="143"/>
      <c r="AL2231" s="143"/>
      <c r="AM2231" s="176"/>
      <c r="AN2231" s="179"/>
      <c r="AO2231" s="180"/>
      <c r="AP2231" s="180"/>
      <c r="AQ2231" s="180"/>
      <c r="AR2231" s="180"/>
      <c r="AS2231" s="180"/>
      <c r="AT2231" s="180"/>
      <c r="AU2231" s="180"/>
      <c r="AV2231" s="180"/>
      <c r="AW2231" s="180"/>
      <c r="AX2231" s="180"/>
      <c r="AY2231" s="180"/>
      <c r="AZ2231" s="180"/>
      <c r="BA2231" s="180"/>
      <c r="BB2231" s="180"/>
      <c r="BC2231" s="180"/>
      <c r="BD2231" s="180"/>
      <c r="BE2231" s="180"/>
      <c r="BF2231" s="180"/>
      <c r="BG2231" s="180"/>
      <c r="BH2231" s="180"/>
      <c r="BI2231" s="180"/>
      <c r="BJ2231" s="180"/>
      <c r="BK2231" s="180"/>
      <c r="BL2231" s="180"/>
      <c r="BM2231" s="180"/>
      <c r="BN2231" s="180"/>
      <c r="BO2231" s="180"/>
      <c r="BP2231" s="180"/>
      <c r="BQ2231" s="180"/>
      <c r="BR2231" s="180"/>
      <c r="BS2231" s="180"/>
      <c r="BT2231" s="180"/>
      <c r="BU2231" s="180"/>
      <c r="BV2231" s="180"/>
    </row>
    <row r="2232" spans="1:74" x14ac:dyDescent="0.15">
      <c r="A2232" s="5">
        <v>2228</v>
      </c>
      <c r="B2232" s="5">
        <f>data!A2230</f>
        <v>2018022</v>
      </c>
      <c r="C2232" s="6">
        <f>data!C2230</f>
        <v>7</v>
      </c>
      <c r="D2232" s="7">
        <f>data!D2230</f>
        <v>14</v>
      </c>
      <c r="E2232" s="7">
        <f>data!E2230</f>
        <v>19</v>
      </c>
      <c r="F2232" s="7">
        <f>data!F2230</f>
        <v>21</v>
      </c>
      <c r="G2232" s="7">
        <f>data!G2230</f>
        <v>22</v>
      </c>
      <c r="H2232" s="8">
        <f>data!H2230</f>
        <v>23</v>
      </c>
      <c r="I2232" s="9">
        <f>data!I2230</f>
        <v>3</v>
      </c>
      <c r="J2232" s="175"/>
      <c r="K2232" s="143"/>
      <c r="L2232" s="143"/>
      <c r="M2232" s="143"/>
      <c r="N2232" s="176"/>
      <c r="O2232" s="175"/>
      <c r="P2232" s="143"/>
      <c r="Q2232" s="143"/>
      <c r="R2232" s="143"/>
      <c r="S2232" s="176"/>
      <c r="T2232" s="175"/>
      <c r="U2232" s="143"/>
      <c r="V2232" s="143"/>
      <c r="W2232" s="143"/>
      <c r="X2232" s="176"/>
      <c r="Y2232" s="175"/>
      <c r="Z2232" s="143"/>
      <c r="AA2232" s="143"/>
      <c r="AB2232" s="143"/>
      <c r="AC2232" s="176"/>
      <c r="AD2232" s="175"/>
      <c r="AE2232" s="143"/>
      <c r="AF2232" s="143"/>
      <c r="AG2232" s="143"/>
      <c r="AH2232" s="176"/>
      <c r="AI2232" s="175"/>
      <c r="AJ2232" s="143"/>
      <c r="AK2232" s="143"/>
      <c r="AL2232" s="143"/>
      <c r="AM2232" s="176"/>
      <c r="AN2232" s="179"/>
      <c r="AO2232" s="180"/>
      <c r="AP2232" s="180"/>
      <c r="AQ2232" s="180"/>
      <c r="AR2232" s="180"/>
      <c r="AS2232" s="180"/>
      <c r="AT2232" s="180"/>
      <c r="AU2232" s="180"/>
      <c r="AV2232" s="180"/>
      <c r="AW2232" s="180"/>
      <c r="AX2232" s="180"/>
      <c r="AY2232" s="180"/>
      <c r="AZ2232" s="180"/>
      <c r="BA2232" s="180"/>
      <c r="BB2232" s="180"/>
      <c r="BC2232" s="180"/>
      <c r="BD2232" s="180"/>
      <c r="BE2232" s="180"/>
      <c r="BF2232" s="180"/>
      <c r="BG2232" s="180"/>
      <c r="BH2232" s="180"/>
      <c r="BI2232" s="180"/>
      <c r="BJ2232" s="180"/>
      <c r="BK2232" s="180"/>
      <c r="BL2232" s="180"/>
      <c r="BM2232" s="180"/>
      <c r="BN2232" s="180"/>
      <c r="BO2232" s="180"/>
      <c r="BP2232" s="180"/>
      <c r="BQ2232" s="180"/>
      <c r="BR2232" s="180"/>
      <c r="BS2232" s="180"/>
      <c r="BT2232" s="180"/>
      <c r="BU2232" s="180"/>
      <c r="BV2232" s="180"/>
    </row>
    <row r="2233" spans="1:74" x14ac:dyDescent="0.15">
      <c r="A2233" s="5">
        <v>2229</v>
      </c>
      <c r="B2233" s="5">
        <f>data!A2231</f>
        <v>2018023</v>
      </c>
      <c r="C2233" s="6">
        <f>data!C2231</f>
        <v>12</v>
      </c>
      <c r="D2233" s="7">
        <f>data!D2231</f>
        <v>15</v>
      </c>
      <c r="E2233" s="7">
        <f>data!E2231</f>
        <v>16</v>
      </c>
      <c r="F2233" s="7">
        <f>data!F2231</f>
        <v>21</v>
      </c>
      <c r="G2233" s="7">
        <f>data!G2231</f>
        <v>26</v>
      </c>
      <c r="H2233" s="8">
        <f>data!H2231</f>
        <v>29</v>
      </c>
      <c r="I2233" s="9">
        <f>data!I2231</f>
        <v>16</v>
      </c>
      <c r="J2233" s="175"/>
      <c r="K2233" s="143"/>
      <c r="L2233" s="143"/>
      <c r="M2233" s="143"/>
      <c r="N2233" s="176"/>
      <c r="O2233" s="175"/>
      <c r="P2233" s="143"/>
      <c r="Q2233" s="143"/>
      <c r="R2233" s="143"/>
      <c r="S2233" s="176"/>
      <c r="T2233" s="175"/>
      <c r="U2233" s="143"/>
      <c r="V2233" s="143"/>
      <c r="W2233" s="143"/>
      <c r="X2233" s="176"/>
      <c r="Y2233" s="175"/>
      <c r="Z2233" s="143"/>
      <c r="AA2233" s="143"/>
      <c r="AB2233" s="143"/>
      <c r="AC2233" s="176"/>
      <c r="AD2233" s="175"/>
      <c r="AE2233" s="143"/>
      <c r="AF2233" s="143"/>
      <c r="AG2233" s="143"/>
      <c r="AH2233" s="176"/>
      <c r="AI2233" s="175"/>
      <c r="AJ2233" s="143"/>
      <c r="AK2233" s="143"/>
      <c r="AL2233" s="143"/>
      <c r="AM2233" s="176"/>
      <c r="AN2233" s="179"/>
      <c r="AO2233" s="180"/>
      <c r="AP2233" s="180"/>
      <c r="AQ2233" s="180"/>
      <c r="AR2233" s="180"/>
      <c r="AS2233" s="180"/>
      <c r="AT2233" s="180"/>
      <c r="AU2233" s="180"/>
      <c r="AV2233" s="180"/>
      <c r="AW2233" s="180"/>
      <c r="AX2233" s="180"/>
      <c r="AY2233" s="180"/>
      <c r="AZ2233" s="180"/>
      <c r="BA2233" s="180"/>
      <c r="BB2233" s="180"/>
      <c r="BC2233" s="180"/>
      <c r="BD2233" s="180"/>
      <c r="BE2233" s="180"/>
      <c r="BF2233" s="180"/>
      <c r="BG2233" s="180"/>
      <c r="BH2233" s="180"/>
      <c r="BI2233" s="180"/>
      <c r="BJ2233" s="180"/>
      <c r="BK2233" s="180"/>
      <c r="BL2233" s="180"/>
      <c r="BM2233" s="180"/>
      <c r="BN2233" s="180"/>
      <c r="BO2233" s="180"/>
      <c r="BP2233" s="180"/>
      <c r="BQ2233" s="180"/>
      <c r="BR2233" s="180"/>
      <c r="BS2233" s="180"/>
      <c r="BT2233" s="180"/>
      <c r="BU2233" s="180"/>
      <c r="BV2233" s="180"/>
    </row>
    <row r="2234" spans="1:74" x14ac:dyDescent="0.15">
      <c r="A2234" s="5">
        <v>2230</v>
      </c>
      <c r="B2234" s="5">
        <f>data!A2232</f>
        <v>2018024</v>
      </c>
      <c r="C2234" s="6">
        <f>data!C2232</f>
        <v>11</v>
      </c>
      <c r="D2234" s="7">
        <f>data!D2232</f>
        <v>19</v>
      </c>
      <c r="E2234" s="7">
        <f>data!E2232</f>
        <v>22</v>
      </c>
      <c r="F2234" s="7">
        <f>data!F2232</f>
        <v>26</v>
      </c>
      <c r="G2234" s="7">
        <f>data!G2232</f>
        <v>31</v>
      </c>
      <c r="H2234" s="8">
        <f>data!H2232</f>
        <v>32</v>
      </c>
      <c r="I2234" s="9">
        <f>data!I2232</f>
        <v>2</v>
      </c>
      <c r="J2234" s="175"/>
      <c r="K2234" s="143"/>
      <c r="L2234" s="143"/>
      <c r="M2234" s="143"/>
      <c r="N2234" s="176"/>
      <c r="O2234" s="175"/>
      <c r="P2234" s="143"/>
      <c r="Q2234" s="143"/>
      <c r="R2234" s="143"/>
      <c r="S2234" s="176"/>
      <c r="T2234" s="175"/>
      <c r="U2234" s="143"/>
      <c r="V2234" s="143"/>
      <c r="W2234" s="143"/>
      <c r="X2234" s="176"/>
      <c r="Y2234" s="175"/>
      <c r="Z2234" s="143"/>
      <c r="AA2234" s="143"/>
      <c r="AB2234" s="143"/>
      <c r="AC2234" s="176"/>
      <c r="AD2234" s="175"/>
      <c r="AE2234" s="143"/>
      <c r="AF2234" s="143"/>
      <c r="AG2234" s="143"/>
      <c r="AH2234" s="176"/>
      <c r="AI2234" s="175"/>
      <c r="AJ2234" s="143"/>
      <c r="AK2234" s="143"/>
      <c r="AL2234" s="143"/>
      <c r="AM2234" s="176"/>
      <c r="AN2234" s="179"/>
      <c r="AO2234" s="180"/>
      <c r="AP2234" s="180"/>
      <c r="AQ2234" s="180"/>
      <c r="AR2234" s="180"/>
      <c r="AS2234" s="180"/>
      <c r="AT2234" s="180"/>
      <c r="AU2234" s="180"/>
      <c r="AV2234" s="180"/>
      <c r="AW2234" s="180"/>
      <c r="AX2234" s="180"/>
      <c r="AY2234" s="180"/>
      <c r="AZ2234" s="180"/>
      <c r="BA2234" s="180"/>
      <c r="BB2234" s="180"/>
      <c r="BC2234" s="180"/>
      <c r="BD2234" s="180"/>
      <c r="BE2234" s="180"/>
      <c r="BF2234" s="180"/>
      <c r="BG2234" s="180"/>
      <c r="BH2234" s="180"/>
      <c r="BI2234" s="180"/>
      <c r="BJ2234" s="180"/>
      <c r="BK2234" s="180"/>
      <c r="BL2234" s="180"/>
      <c r="BM2234" s="180"/>
      <c r="BN2234" s="180"/>
      <c r="BO2234" s="180"/>
      <c r="BP2234" s="180"/>
      <c r="BQ2234" s="180"/>
      <c r="BR2234" s="180"/>
      <c r="BS2234" s="180"/>
      <c r="BT2234" s="180"/>
      <c r="BU2234" s="180"/>
      <c r="BV2234" s="180"/>
    </row>
    <row r="2235" spans="1:74" x14ac:dyDescent="0.15">
      <c r="A2235" s="5">
        <v>2231</v>
      </c>
      <c r="B2235" s="5">
        <f>data!A2233</f>
        <v>2018025</v>
      </c>
      <c r="C2235" s="6">
        <f>data!C2233</f>
        <v>4</v>
      </c>
      <c r="D2235" s="7">
        <f>data!D2233</f>
        <v>13</v>
      </c>
      <c r="E2235" s="7">
        <f>data!E2233</f>
        <v>16</v>
      </c>
      <c r="F2235" s="7">
        <f>data!F2233</f>
        <v>19</v>
      </c>
      <c r="G2235" s="7">
        <f>data!G2233</f>
        <v>21</v>
      </c>
      <c r="H2235" s="8">
        <f>data!H2233</f>
        <v>25</v>
      </c>
      <c r="I2235" s="9">
        <f>data!I2233</f>
        <v>14</v>
      </c>
      <c r="J2235" s="175"/>
      <c r="K2235" s="143"/>
      <c r="L2235" s="143"/>
      <c r="M2235" s="143"/>
      <c r="N2235" s="176"/>
      <c r="O2235" s="175"/>
      <c r="P2235" s="143"/>
      <c r="Q2235" s="143"/>
      <c r="R2235" s="143"/>
      <c r="S2235" s="176"/>
      <c r="T2235" s="175"/>
      <c r="U2235" s="143"/>
      <c r="V2235" s="143"/>
      <c r="W2235" s="143"/>
      <c r="X2235" s="176"/>
      <c r="Y2235" s="175"/>
      <c r="Z2235" s="143"/>
      <c r="AA2235" s="143"/>
      <c r="AB2235" s="143"/>
      <c r="AC2235" s="176"/>
      <c r="AD2235" s="175"/>
      <c r="AE2235" s="143"/>
      <c r="AF2235" s="143"/>
      <c r="AG2235" s="143"/>
      <c r="AH2235" s="176"/>
      <c r="AI2235" s="175"/>
      <c r="AJ2235" s="143"/>
      <c r="AK2235" s="143"/>
      <c r="AL2235" s="143"/>
      <c r="AM2235" s="176"/>
      <c r="AN2235" s="179"/>
      <c r="AO2235" s="180"/>
      <c r="AP2235" s="180"/>
      <c r="AQ2235" s="180"/>
      <c r="AR2235" s="180"/>
      <c r="AS2235" s="180"/>
      <c r="AT2235" s="180"/>
      <c r="AU2235" s="180"/>
      <c r="AV2235" s="180"/>
      <c r="AW2235" s="180"/>
      <c r="AX2235" s="180"/>
      <c r="AY2235" s="180"/>
      <c r="AZ2235" s="180"/>
      <c r="BA2235" s="180"/>
      <c r="BB2235" s="180"/>
      <c r="BC2235" s="180"/>
      <c r="BD2235" s="180"/>
      <c r="BE2235" s="180"/>
      <c r="BF2235" s="180"/>
      <c r="BG2235" s="180"/>
      <c r="BH2235" s="180"/>
      <c r="BI2235" s="180"/>
      <c r="BJ2235" s="180"/>
      <c r="BK2235" s="180"/>
      <c r="BL2235" s="180"/>
      <c r="BM2235" s="180"/>
      <c r="BN2235" s="180"/>
      <c r="BO2235" s="180"/>
      <c r="BP2235" s="180"/>
      <c r="BQ2235" s="180"/>
      <c r="BR2235" s="180"/>
      <c r="BS2235" s="180"/>
      <c r="BT2235" s="180"/>
      <c r="BU2235" s="180"/>
      <c r="BV2235" s="180"/>
    </row>
    <row r="2236" spans="1:74" x14ac:dyDescent="0.15">
      <c r="A2236" s="5">
        <v>2232</v>
      </c>
      <c r="B2236" s="5">
        <f>data!A2234</f>
        <v>2018026</v>
      </c>
      <c r="C2236" s="6">
        <f>data!C2234</f>
        <v>4</v>
      </c>
      <c r="D2236" s="7">
        <f>data!D2234</f>
        <v>7</v>
      </c>
      <c r="E2236" s="7">
        <f>data!E2234</f>
        <v>12</v>
      </c>
      <c r="F2236" s="7">
        <f>data!F2234</f>
        <v>14</v>
      </c>
      <c r="G2236" s="7">
        <f>data!G2234</f>
        <v>26</v>
      </c>
      <c r="H2236" s="8">
        <f>data!H2234</f>
        <v>32</v>
      </c>
      <c r="I2236" s="9">
        <f>data!I2234</f>
        <v>4</v>
      </c>
      <c r="J2236" s="175"/>
      <c r="K2236" s="143"/>
      <c r="L2236" s="143"/>
      <c r="M2236" s="143"/>
      <c r="N2236" s="176"/>
      <c r="O2236" s="175"/>
      <c r="P2236" s="143"/>
      <c r="Q2236" s="143"/>
      <c r="R2236" s="143"/>
      <c r="S2236" s="176"/>
      <c r="T2236" s="175"/>
      <c r="U2236" s="143"/>
      <c r="V2236" s="143"/>
      <c r="W2236" s="143"/>
      <c r="X2236" s="176"/>
      <c r="Y2236" s="175"/>
      <c r="Z2236" s="143"/>
      <c r="AA2236" s="143"/>
      <c r="AB2236" s="143"/>
      <c r="AC2236" s="176"/>
      <c r="AD2236" s="175"/>
      <c r="AE2236" s="143"/>
      <c r="AF2236" s="143"/>
      <c r="AG2236" s="143"/>
      <c r="AH2236" s="176"/>
      <c r="AI2236" s="175"/>
      <c r="AJ2236" s="143"/>
      <c r="AK2236" s="143"/>
      <c r="AL2236" s="143"/>
      <c r="AM2236" s="176"/>
      <c r="AN2236" s="179"/>
      <c r="AO2236" s="180"/>
      <c r="AP2236" s="180"/>
      <c r="AQ2236" s="180"/>
      <c r="AR2236" s="180"/>
      <c r="AS2236" s="180"/>
      <c r="AT2236" s="180"/>
      <c r="AU2236" s="180"/>
      <c r="AV2236" s="180"/>
      <c r="AW2236" s="180"/>
      <c r="AX2236" s="180"/>
      <c r="AY2236" s="180"/>
      <c r="AZ2236" s="180"/>
      <c r="BA2236" s="180"/>
      <c r="BB2236" s="180"/>
      <c r="BC2236" s="180"/>
      <c r="BD2236" s="180"/>
      <c r="BE2236" s="180"/>
      <c r="BF2236" s="180"/>
      <c r="BG2236" s="180"/>
      <c r="BH2236" s="180"/>
      <c r="BI2236" s="180"/>
      <c r="BJ2236" s="180"/>
      <c r="BK2236" s="180"/>
      <c r="BL2236" s="180"/>
      <c r="BM2236" s="180"/>
      <c r="BN2236" s="180"/>
      <c r="BO2236" s="180"/>
      <c r="BP2236" s="180"/>
      <c r="BQ2236" s="180"/>
      <c r="BR2236" s="180"/>
      <c r="BS2236" s="180"/>
      <c r="BT2236" s="180"/>
      <c r="BU2236" s="180"/>
      <c r="BV2236" s="180"/>
    </row>
    <row r="2237" spans="1:74" x14ac:dyDescent="0.15">
      <c r="A2237" s="5">
        <v>2233</v>
      </c>
      <c r="B2237" s="5">
        <f>data!A2235</f>
        <v>2018027</v>
      </c>
      <c r="C2237" s="6">
        <f>data!C2235</f>
        <v>2</v>
      </c>
      <c r="D2237" s="7">
        <f>data!D2235</f>
        <v>7</v>
      </c>
      <c r="E2237" s="7">
        <f>data!E2235</f>
        <v>9</v>
      </c>
      <c r="F2237" s="7">
        <f>data!F2235</f>
        <v>14</v>
      </c>
      <c r="G2237" s="7">
        <f>data!G2235</f>
        <v>18</v>
      </c>
      <c r="H2237" s="8">
        <f>data!H2235</f>
        <v>28</v>
      </c>
      <c r="I2237" s="9">
        <f>data!I2235</f>
        <v>5</v>
      </c>
      <c r="J2237" s="175"/>
      <c r="K2237" s="143"/>
      <c r="L2237" s="143"/>
      <c r="M2237" s="143"/>
      <c r="N2237" s="176"/>
      <c r="O2237" s="175"/>
      <c r="P2237" s="143"/>
      <c r="Q2237" s="143"/>
      <c r="R2237" s="143"/>
      <c r="S2237" s="176"/>
      <c r="T2237" s="175"/>
      <c r="U2237" s="143"/>
      <c r="V2237" s="143"/>
      <c r="W2237" s="143"/>
      <c r="X2237" s="176"/>
      <c r="Y2237" s="175"/>
      <c r="Z2237" s="143"/>
      <c r="AA2237" s="143"/>
      <c r="AB2237" s="143"/>
      <c r="AC2237" s="176"/>
      <c r="AD2237" s="175"/>
      <c r="AE2237" s="143"/>
      <c r="AF2237" s="143"/>
      <c r="AG2237" s="143"/>
      <c r="AH2237" s="176"/>
      <c r="AI2237" s="175"/>
      <c r="AJ2237" s="143"/>
      <c r="AK2237" s="143"/>
      <c r="AL2237" s="143"/>
      <c r="AM2237" s="176"/>
      <c r="AN2237" s="179"/>
      <c r="AO2237" s="180"/>
      <c r="AP2237" s="180"/>
      <c r="AQ2237" s="180"/>
      <c r="AR2237" s="180"/>
      <c r="AS2237" s="180"/>
      <c r="AT2237" s="180"/>
      <c r="AU2237" s="180"/>
      <c r="AV2237" s="180"/>
      <c r="AW2237" s="180"/>
      <c r="AX2237" s="180"/>
      <c r="AY2237" s="180"/>
      <c r="AZ2237" s="180"/>
      <c r="BA2237" s="180"/>
      <c r="BB2237" s="180"/>
      <c r="BC2237" s="180"/>
      <c r="BD2237" s="180"/>
      <c r="BE2237" s="180"/>
      <c r="BF2237" s="180"/>
      <c r="BG2237" s="180"/>
      <c r="BH2237" s="180"/>
      <c r="BI2237" s="180"/>
      <c r="BJ2237" s="180"/>
      <c r="BK2237" s="180"/>
      <c r="BL2237" s="180"/>
      <c r="BM2237" s="180"/>
      <c r="BN2237" s="180"/>
      <c r="BO2237" s="180"/>
      <c r="BP2237" s="180"/>
      <c r="BQ2237" s="180"/>
      <c r="BR2237" s="180"/>
      <c r="BS2237" s="180"/>
      <c r="BT2237" s="180"/>
      <c r="BU2237" s="180"/>
      <c r="BV2237" s="180"/>
    </row>
    <row r="2238" spans="1:74" x14ac:dyDescent="0.15">
      <c r="A2238" s="5">
        <v>2234</v>
      </c>
      <c r="B2238" s="5">
        <f>data!A2236</f>
        <v>2018028</v>
      </c>
      <c r="C2238" s="6">
        <f>data!C2236</f>
        <v>3</v>
      </c>
      <c r="D2238" s="7">
        <f>data!D2236</f>
        <v>8</v>
      </c>
      <c r="E2238" s="7">
        <f>data!E2236</f>
        <v>11</v>
      </c>
      <c r="F2238" s="7">
        <f>data!F2236</f>
        <v>14</v>
      </c>
      <c r="G2238" s="7">
        <f>data!G2236</f>
        <v>18</v>
      </c>
      <c r="H2238" s="8">
        <f>data!H2236</f>
        <v>23</v>
      </c>
      <c r="I2238" s="9">
        <f>data!I2236</f>
        <v>16</v>
      </c>
      <c r="J2238" s="175"/>
      <c r="K2238" s="143"/>
      <c r="L2238" s="143"/>
      <c r="M2238" s="143"/>
      <c r="N2238" s="176"/>
      <c r="O2238" s="175"/>
      <c r="P2238" s="143"/>
      <c r="Q2238" s="143"/>
      <c r="R2238" s="143"/>
      <c r="S2238" s="176"/>
      <c r="T2238" s="175"/>
      <c r="U2238" s="143"/>
      <c r="V2238" s="143"/>
      <c r="W2238" s="143"/>
      <c r="X2238" s="176"/>
      <c r="Y2238" s="175"/>
      <c r="Z2238" s="143"/>
      <c r="AA2238" s="143"/>
      <c r="AB2238" s="143"/>
      <c r="AC2238" s="176"/>
      <c r="AD2238" s="175"/>
      <c r="AE2238" s="143"/>
      <c r="AF2238" s="143"/>
      <c r="AG2238" s="143"/>
      <c r="AH2238" s="176"/>
      <c r="AI2238" s="175"/>
      <c r="AJ2238" s="143"/>
      <c r="AK2238" s="143"/>
      <c r="AL2238" s="143"/>
      <c r="AM2238" s="176"/>
      <c r="AN2238" s="179"/>
      <c r="AO2238" s="180"/>
      <c r="AP2238" s="180"/>
      <c r="AQ2238" s="180"/>
      <c r="AR2238" s="180"/>
      <c r="AS2238" s="180"/>
      <c r="AT2238" s="180"/>
      <c r="AU2238" s="180"/>
      <c r="AV2238" s="180"/>
      <c r="AW2238" s="180"/>
      <c r="AX2238" s="180"/>
      <c r="AY2238" s="180"/>
      <c r="AZ2238" s="180"/>
      <c r="BA2238" s="180"/>
      <c r="BB2238" s="180"/>
      <c r="BC2238" s="180"/>
      <c r="BD2238" s="180"/>
      <c r="BE2238" s="180"/>
      <c r="BF2238" s="180"/>
      <c r="BG2238" s="180"/>
      <c r="BH2238" s="180"/>
      <c r="BI2238" s="180"/>
      <c r="BJ2238" s="180"/>
      <c r="BK2238" s="180"/>
      <c r="BL2238" s="180"/>
      <c r="BM2238" s="180"/>
      <c r="BN2238" s="180"/>
      <c r="BO2238" s="180"/>
      <c r="BP2238" s="180"/>
      <c r="BQ2238" s="180"/>
      <c r="BR2238" s="180"/>
      <c r="BS2238" s="180"/>
      <c r="BT2238" s="180"/>
      <c r="BU2238" s="180"/>
      <c r="BV2238" s="180"/>
    </row>
    <row r="2239" spans="1:74" x14ac:dyDescent="0.15">
      <c r="A2239" s="5">
        <v>2235</v>
      </c>
      <c r="B2239" s="5">
        <f>data!A2237</f>
        <v>2018029</v>
      </c>
      <c r="C2239" s="6">
        <f>data!C2237</f>
        <v>1</v>
      </c>
      <c r="D2239" s="7">
        <f>data!D2237</f>
        <v>2</v>
      </c>
      <c r="E2239" s="7">
        <f>data!E2237</f>
        <v>9</v>
      </c>
      <c r="F2239" s="7">
        <f>data!F2237</f>
        <v>14</v>
      </c>
      <c r="G2239" s="7">
        <f>data!G2237</f>
        <v>22</v>
      </c>
      <c r="H2239" s="8">
        <f>data!H2237</f>
        <v>25</v>
      </c>
      <c r="I2239" s="9">
        <f>data!I2237</f>
        <v>5</v>
      </c>
      <c r="J2239" s="175"/>
      <c r="K2239" s="143"/>
      <c r="L2239" s="143"/>
      <c r="M2239" s="143"/>
      <c r="N2239" s="176"/>
      <c r="O2239" s="175"/>
      <c r="P2239" s="143"/>
      <c r="Q2239" s="143"/>
      <c r="R2239" s="143"/>
      <c r="S2239" s="176"/>
      <c r="T2239" s="175"/>
      <c r="U2239" s="143"/>
      <c r="V2239" s="143"/>
      <c r="W2239" s="143"/>
      <c r="X2239" s="176"/>
      <c r="Y2239" s="175"/>
      <c r="Z2239" s="143"/>
      <c r="AA2239" s="143"/>
      <c r="AB2239" s="143"/>
      <c r="AC2239" s="176"/>
      <c r="AD2239" s="175"/>
      <c r="AE2239" s="143"/>
      <c r="AF2239" s="143"/>
      <c r="AG2239" s="143"/>
      <c r="AH2239" s="176"/>
      <c r="AI2239" s="175"/>
      <c r="AJ2239" s="143"/>
      <c r="AK2239" s="143"/>
      <c r="AL2239" s="143"/>
      <c r="AM2239" s="176"/>
      <c r="AN2239" s="179"/>
      <c r="AO2239" s="180"/>
      <c r="AP2239" s="180"/>
      <c r="AQ2239" s="180"/>
      <c r="AR2239" s="180"/>
      <c r="AS2239" s="180"/>
      <c r="AT2239" s="180"/>
      <c r="AU2239" s="180"/>
      <c r="AV2239" s="180"/>
      <c r="AW2239" s="180"/>
      <c r="AX2239" s="180"/>
      <c r="AY2239" s="180"/>
      <c r="AZ2239" s="180"/>
      <c r="BA2239" s="180"/>
      <c r="BB2239" s="180"/>
      <c r="BC2239" s="180"/>
      <c r="BD2239" s="180"/>
      <c r="BE2239" s="180"/>
      <c r="BF2239" s="180"/>
      <c r="BG2239" s="180"/>
      <c r="BH2239" s="180"/>
      <c r="BI2239" s="180"/>
      <c r="BJ2239" s="180"/>
      <c r="BK2239" s="180"/>
      <c r="BL2239" s="180"/>
      <c r="BM2239" s="180"/>
      <c r="BN2239" s="180"/>
      <c r="BO2239" s="180"/>
      <c r="BP2239" s="180"/>
      <c r="BQ2239" s="180"/>
      <c r="BR2239" s="180"/>
      <c r="BS2239" s="180"/>
      <c r="BT2239" s="180"/>
      <c r="BU2239" s="180"/>
      <c r="BV2239" s="180"/>
    </row>
    <row r="2240" spans="1:74" x14ac:dyDescent="0.15">
      <c r="A2240" s="5">
        <v>2236</v>
      </c>
      <c r="B2240" s="5">
        <f>data!A2238</f>
        <v>2018030</v>
      </c>
      <c r="C2240" s="6">
        <f>data!C2238</f>
        <v>13</v>
      </c>
      <c r="D2240" s="7">
        <f>data!D2238</f>
        <v>14</v>
      </c>
      <c r="E2240" s="7">
        <f>data!E2238</f>
        <v>20</v>
      </c>
      <c r="F2240" s="7">
        <f>data!F2238</f>
        <v>21</v>
      </c>
      <c r="G2240" s="7">
        <f>data!G2238</f>
        <v>25</v>
      </c>
      <c r="H2240" s="8">
        <f>data!H2238</f>
        <v>33</v>
      </c>
      <c r="I2240" s="9">
        <f>data!I2238</f>
        <v>7</v>
      </c>
      <c r="J2240" s="175"/>
      <c r="K2240" s="143"/>
      <c r="L2240" s="143"/>
      <c r="M2240" s="143"/>
      <c r="N2240" s="176"/>
      <c r="O2240" s="175"/>
      <c r="P2240" s="143"/>
      <c r="Q2240" s="143"/>
      <c r="R2240" s="143"/>
      <c r="S2240" s="176"/>
      <c r="T2240" s="175"/>
      <c r="U2240" s="143"/>
      <c r="V2240" s="143"/>
      <c r="W2240" s="143"/>
      <c r="X2240" s="176"/>
      <c r="Y2240" s="175"/>
      <c r="Z2240" s="143"/>
      <c r="AA2240" s="143"/>
      <c r="AB2240" s="143"/>
      <c r="AC2240" s="176"/>
      <c r="AD2240" s="175"/>
      <c r="AE2240" s="143"/>
      <c r="AF2240" s="143"/>
      <c r="AG2240" s="143"/>
      <c r="AH2240" s="176"/>
      <c r="AI2240" s="175"/>
      <c r="AJ2240" s="143"/>
      <c r="AK2240" s="143"/>
      <c r="AL2240" s="143"/>
      <c r="AM2240" s="176"/>
      <c r="AN2240" s="179"/>
      <c r="AO2240" s="180"/>
      <c r="AP2240" s="180"/>
      <c r="AQ2240" s="180"/>
      <c r="AR2240" s="180"/>
      <c r="AS2240" s="180"/>
      <c r="AT2240" s="180"/>
      <c r="AU2240" s="180"/>
      <c r="AV2240" s="180"/>
      <c r="AW2240" s="180"/>
      <c r="AX2240" s="180"/>
      <c r="AY2240" s="180"/>
      <c r="AZ2240" s="180"/>
      <c r="BA2240" s="180"/>
      <c r="BB2240" s="180"/>
      <c r="BC2240" s="180"/>
      <c r="BD2240" s="180"/>
      <c r="BE2240" s="180"/>
      <c r="BF2240" s="180"/>
      <c r="BG2240" s="180"/>
      <c r="BH2240" s="180"/>
      <c r="BI2240" s="180"/>
      <c r="BJ2240" s="180"/>
      <c r="BK2240" s="180"/>
      <c r="BL2240" s="180"/>
      <c r="BM2240" s="180"/>
      <c r="BN2240" s="180"/>
      <c r="BO2240" s="180"/>
      <c r="BP2240" s="180"/>
      <c r="BQ2240" s="180"/>
      <c r="BR2240" s="180"/>
      <c r="BS2240" s="180"/>
      <c r="BT2240" s="180"/>
      <c r="BU2240" s="180"/>
      <c r="BV2240" s="180"/>
    </row>
    <row r="2241" spans="1:74" x14ac:dyDescent="0.15">
      <c r="A2241" s="5">
        <v>2237</v>
      </c>
      <c r="B2241" s="5">
        <f>data!A2239</f>
        <v>2018031</v>
      </c>
      <c r="C2241" s="6">
        <f>data!C2239</f>
        <v>2</v>
      </c>
      <c r="D2241" s="7">
        <f>data!D2239</f>
        <v>16</v>
      </c>
      <c r="E2241" s="7">
        <f>data!E2239</f>
        <v>18</v>
      </c>
      <c r="F2241" s="7">
        <f>data!F2239</f>
        <v>19</v>
      </c>
      <c r="G2241" s="7">
        <f>data!G2239</f>
        <v>27</v>
      </c>
      <c r="H2241" s="8">
        <f>data!H2239</f>
        <v>30</v>
      </c>
      <c r="I2241" s="9">
        <f>data!I2239</f>
        <v>14</v>
      </c>
      <c r="J2241" s="175"/>
      <c r="K2241" s="143"/>
      <c r="L2241" s="143"/>
      <c r="M2241" s="143"/>
      <c r="N2241" s="176"/>
      <c r="O2241" s="175"/>
      <c r="P2241" s="143"/>
      <c r="Q2241" s="143"/>
      <c r="R2241" s="143"/>
      <c r="S2241" s="176"/>
      <c r="T2241" s="175"/>
      <c r="U2241" s="143"/>
      <c r="V2241" s="143"/>
      <c r="W2241" s="143"/>
      <c r="X2241" s="176"/>
      <c r="Y2241" s="175"/>
      <c r="Z2241" s="143"/>
      <c r="AA2241" s="143"/>
      <c r="AB2241" s="143"/>
      <c r="AC2241" s="176"/>
      <c r="AD2241" s="175"/>
      <c r="AE2241" s="143"/>
      <c r="AF2241" s="143"/>
      <c r="AG2241" s="143"/>
      <c r="AH2241" s="176"/>
      <c r="AI2241" s="175"/>
      <c r="AJ2241" s="143"/>
      <c r="AK2241" s="143"/>
      <c r="AL2241" s="143"/>
      <c r="AM2241" s="176"/>
      <c r="AN2241" s="179"/>
      <c r="AO2241" s="180"/>
      <c r="AP2241" s="180"/>
      <c r="AQ2241" s="180"/>
      <c r="AR2241" s="180"/>
      <c r="AS2241" s="180"/>
      <c r="AT2241" s="180"/>
      <c r="AU2241" s="180"/>
      <c r="AV2241" s="180"/>
      <c r="AW2241" s="180"/>
      <c r="AX2241" s="180"/>
      <c r="AY2241" s="180"/>
      <c r="AZ2241" s="180"/>
      <c r="BA2241" s="180"/>
      <c r="BB2241" s="180"/>
      <c r="BC2241" s="180"/>
      <c r="BD2241" s="180"/>
      <c r="BE2241" s="180"/>
      <c r="BF2241" s="180"/>
      <c r="BG2241" s="180"/>
      <c r="BH2241" s="180"/>
      <c r="BI2241" s="180"/>
      <c r="BJ2241" s="180"/>
      <c r="BK2241" s="180"/>
      <c r="BL2241" s="180"/>
      <c r="BM2241" s="180"/>
      <c r="BN2241" s="180"/>
      <c r="BO2241" s="180"/>
      <c r="BP2241" s="180"/>
      <c r="BQ2241" s="180"/>
      <c r="BR2241" s="180"/>
      <c r="BS2241" s="180"/>
      <c r="BT2241" s="180"/>
      <c r="BU2241" s="180"/>
      <c r="BV2241" s="180"/>
    </row>
    <row r="2242" spans="1:74" x14ac:dyDescent="0.15">
      <c r="A2242" s="5">
        <v>2238</v>
      </c>
      <c r="B2242" s="5">
        <f>data!A2240</f>
        <v>2018032</v>
      </c>
      <c r="C2242" s="6">
        <f>data!C2240</f>
        <v>21</v>
      </c>
      <c r="D2242" s="7">
        <f>data!D2240</f>
        <v>22</v>
      </c>
      <c r="E2242" s="7">
        <f>data!E2240</f>
        <v>23</v>
      </c>
      <c r="F2242" s="7">
        <f>data!F2240</f>
        <v>24</v>
      </c>
      <c r="G2242" s="7">
        <f>data!G2240</f>
        <v>25</v>
      </c>
      <c r="H2242" s="8">
        <f>data!H2240</f>
        <v>32</v>
      </c>
      <c r="I2242" s="9">
        <f>data!I2240</f>
        <v>6</v>
      </c>
      <c r="J2242" s="175"/>
      <c r="K2242" s="143"/>
      <c r="L2242" s="143"/>
      <c r="M2242" s="143"/>
      <c r="N2242" s="176"/>
      <c r="O2242" s="175"/>
      <c r="P2242" s="143"/>
      <c r="Q2242" s="143"/>
      <c r="R2242" s="143"/>
      <c r="S2242" s="176"/>
      <c r="T2242" s="175"/>
      <c r="U2242" s="143"/>
      <c r="V2242" s="143"/>
      <c r="W2242" s="143"/>
      <c r="X2242" s="176"/>
      <c r="Y2242" s="175"/>
      <c r="Z2242" s="143"/>
      <c r="AA2242" s="143"/>
      <c r="AB2242" s="143"/>
      <c r="AC2242" s="176"/>
      <c r="AD2242" s="175"/>
      <c r="AE2242" s="143"/>
      <c r="AF2242" s="143"/>
      <c r="AG2242" s="143"/>
      <c r="AH2242" s="176"/>
      <c r="AI2242" s="175"/>
      <c r="AJ2242" s="143"/>
      <c r="AK2242" s="143"/>
      <c r="AL2242" s="143"/>
      <c r="AM2242" s="176"/>
      <c r="AN2242" s="179"/>
      <c r="AO2242" s="180"/>
      <c r="AP2242" s="180"/>
      <c r="AQ2242" s="180"/>
      <c r="AR2242" s="180"/>
      <c r="AS2242" s="180"/>
      <c r="AT2242" s="180"/>
      <c r="AU2242" s="180"/>
      <c r="AV2242" s="180"/>
      <c r="AW2242" s="180"/>
      <c r="AX2242" s="180"/>
      <c r="AY2242" s="180"/>
      <c r="AZ2242" s="180"/>
      <c r="BA2242" s="180"/>
      <c r="BB2242" s="180"/>
      <c r="BC2242" s="180"/>
      <c r="BD2242" s="180"/>
      <c r="BE2242" s="180"/>
      <c r="BF2242" s="180"/>
      <c r="BG2242" s="180"/>
      <c r="BH2242" s="180"/>
      <c r="BI2242" s="180"/>
      <c r="BJ2242" s="180"/>
      <c r="BK2242" s="180"/>
      <c r="BL2242" s="180"/>
      <c r="BM2242" s="180"/>
      <c r="BN2242" s="180"/>
      <c r="BO2242" s="180"/>
      <c r="BP2242" s="180"/>
      <c r="BQ2242" s="180"/>
      <c r="BR2242" s="180"/>
      <c r="BS2242" s="180"/>
      <c r="BT2242" s="180"/>
      <c r="BU2242" s="180"/>
      <c r="BV2242" s="180"/>
    </row>
    <row r="2243" spans="1:74" x14ac:dyDescent="0.15">
      <c r="A2243" s="5">
        <v>2239</v>
      </c>
      <c r="B2243" s="5">
        <f>data!A2241</f>
        <v>2018033</v>
      </c>
      <c r="C2243" s="6">
        <f>data!C2241</f>
        <v>4</v>
      </c>
      <c r="D2243" s="7">
        <f>data!D2241</f>
        <v>19</v>
      </c>
      <c r="E2243" s="7">
        <f>data!E2241</f>
        <v>20</v>
      </c>
      <c r="F2243" s="7">
        <f>data!F2241</f>
        <v>22</v>
      </c>
      <c r="G2243" s="7">
        <f>data!G2241</f>
        <v>28</v>
      </c>
      <c r="H2243" s="8">
        <f>data!H2241</f>
        <v>33</v>
      </c>
      <c r="I2243" s="9">
        <f>data!I2241</f>
        <v>6</v>
      </c>
      <c r="J2243" s="175"/>
      <c r="K2243" s="143"/>
      <c r="L2243" s="143"/>
      <c r="M2243" s="143"/>
      <c r="N2243" s="176"/>
      <c r="O2243" s="175"/>
      <c r="P2243" s="143"/>
      <c r="Q2243" s="143"/>
      <c r="R2243" s="143"/>
      <c r="S2243" s="176"/>
      <c r="T2243" s="175"/>
      <c r="U2243" s="143"/>
      <c r="V2243" s="143"/>
      <c r="W2243" s="143"/>
      <c r="X2243" s="176"/>
      <c r="Y2243" s="175"/>
      <c r="Z2243" s="143"/>
      <c r="AA2243" s="143"/>
      <c r="AB2243" s="143"/>
      <c r="AC2243" s="176"/>
      <c r="AD2243" s="175"/>
      <c r="AE2243" s="143"/>
      <c r="AF2243" s="143"/>
      <c r="AG2243" s="143"/>
      <c r="AH2243" s="176"/>
      <c r="AI2243" s="175"/>
      <c r="AJ2243" s="143"/>
      <c r="AK2243" s="143"/>
      <c r="AL2243" s="143"/>
      <c r="AM2243" s="176"/>
      <c r="AN2243" s="179"/>
      <c r="AO2243" s="180"/>
      <c r="AP2243" s="180"/>
      <c r="AQ2243" s="180"/>
      <c r="AR2243" s="180"/>
      <c r="AS2243" s="180"/>
      <c r="AT2243" s="180"/>
      <c r="AU2243" s="180"/>
      <c r="AV2243" s="180"/>
      <c r="AW2243" s="180"/>
      <c r="AX2243" s="180"/>
      <c r="AY2243" s="180"/>
      <c r="AZ2243" s="180"/>
      <c r="BA2243" s="180"/>
      <c r="BB2243" s="180"/>
      <c r="BC2243" s="180"/>
      <c r="BD2243" s="180"/>
      <c r="BE2243" s="180"/>
      <c r="BF2243" s="180"/>
      <c r="BG2243" s="180"/>
      <c r="BH2243" s="180"/>
      <c r="BI2243" s="180"/>
      <c r="BJ2243" s="180"/>
      <c r="BK2243" s="180"/>
      <c r="BL2243" s="180"/>
      <c r="BM2243" s="180"/>
      <c r="BN2243" s="180"/>
      <c r="BO2243" s="180"/>
      <c r="BP2243" s="180"/>
      <c r="BQ2243" s="180"/>
      <c r="BR2243" s="180"/>
      <c r="BS2243" s="180"/>
      <c r="BT2243" s="180"/>
      <c r="BU2243" s="180"/>
      <c r="BV2243" s="180"/>
    </row>
    <row r="2244" spans="1:74" x14ac:dyDescent="0.15">
      <c r="A2244" s="5">
        <v>2240</v>
      </c>
      <c r="B2244" s="5">
        <f>data!A2242</f>
        <v>2018034</v>
      </c>
      <c r="C2244" s="6">
        <f>data!C2242</f>
        <v>1</v>
      </c>
      <c r="D2244" s="7">
        <f>data!D2242</f>
        <v>5</v>
      </c>
      <c r="E2244" s="7">
        <f>data!E2242</f>
        <v>11</v>
      </c>
      <c r="F2244" s="7">
        <f>data!F2242</f>
        <v>22</v>
      </c>
      <c r="G2244" s="7">
        <f>data!G2242</f>
        <v>23</v>
      </c>
      <c r="H2244" s="8">
        <f>data!H2242</f>
        <v>26</v>
      </c>
      <c r="I2244" s="9">
        <f>data!I2242</f>
        <v>15</v>
      </c>
      <c r="J2244" s="175"/>
      <c r="K2244" s="143"/>
      <c r="L2244" s="143"/>
      <c r="M2244" s="143"/>
      <c r="N2244" s="176"/>
      <c r="O2244" s="175"/>
      <c r="P2244" s="143"/>
      <c r="Q2244" s="143"/>
      <c r="R2244" s="143"/>
      <c r="S2244" s="176"/>
      <c r="T2244" s="175"/>
      <c r="U2244" s="143"/>
      <c r="V2244" s="143"/>
      <c r="W2244" s="143"/>
      <c r="X2244" s="176"/>
      <c r="Y2244" s="175"/>
      <c r="Z2244" s="143"/>
      <c r="AA2244" s="143"/>
      <c r="AB2244" s="143"/>
      <c r="AC2244" s="176"/>
      <c r="AD2244" s="175"/>
      <c r="AE2244" s="143"/>
      <c r="AF2244" s="143"/>
      <c r="AG2244" s="143"/>
      <c r="AH2244" s="176"/>
      <c r="AI2244" s="175"/>
      <c r="AJ2244" s="143"/>
      <c r="AK2244" s="143"/>
      <c r="AL2244" s="143"/>
      <c r="AM2244" s="176"/>
      <c r="AN2244" s="179"/>
      <c r="AO2244" s="180"/>
      <c r="AP2244" s="180"/>
      <c r="AQ2244" s="180"/>
      <c r="AR2244" s="180"/>
      <c r="AS2244" s="180"/>
      <c r="AT2244" s="180"/>
      <c r="AU2244" s="180"/>
      <c r="AV2244" s="180"/>
      <c r="AW2244" s="180"/>
      <c r="AX2244" s="180"/>
      <c r="AY2244" s="180"/>
      <c r="AZ2244" s="180"/>
      <c r="BA2244" s="180"/>
      <c r="BB2244" s="180"/>
      <c r="BC2244" s="180"/>
      <c r="BD2244" s="180"/>
      <c r="BE2244" s="180"/>
      <c r="BF2244" s="180"/>
      <c r="BG2244" s="180"/>
      <c r="BH2244" s="180"/>
      <c r="BI2244" s="180"/>
      <c r="BJ2244" s="180"/>
      <c r="BK2244" s="180"/>
      <c r="BL2244" s="180"/>
      <c r="BM2244" s="180"/>
      <c r="BN2244" s="180"/>
      <c r="BO2244" s="180"/>
      <c r="BP2244" s="180"/>
      <c r="BQ2244" s="180"/>
      <c r="BR2244" s="180"/>
      <c r="BS2244" s="180"/>
      <c r="BT2244" s="180"/>
      <c r="BU2244" s="180"/>
      <c r="BV2244" s="180"/>
    </row>
    <row r="2245" spans="1:74" x14ac:dyDescent="0.15">
      <c r="A2245" s="5">
        <v>2241</v>
      </c>
      <c r="B2245" s="5">
        <f>data!A2243</f>
        <v>2018035</v>
      </c>
      <c r="C2245" s="6">
        <f>data!C2243</f>
        <v>7</v>
      </c>
      <c r="D2245" s="7">
        <f>data!D2243</f>
        <v>10</v>
      </c>
      <c r="E2245" s="7">
        <f>data!E2243</f>
        <v>11</v>
      </c>
      <c r="F2245" s="7">
        <f>data!F2243</f>
        <v>17</v>
      </c>
      <c r="G2245" s="7">
        <f>data!G2243</f>
        <v>23</v>
      </c>
      <c r="H2245" s="8">
        <f>data!H2243</f>
        <v>28</v>
      </c>
      <c r="I2245" s="9">
        <f>data!I2243</f>
        <v>15</v>
      </c>
      <c r="J2245" s="175"/>
      <c r="K2245" s="143"/>
      <c r="L2245" s="143"/>
      <c r="M2245" s="143"/>
      <c r="N2245" s="176"/>
      <c r="O2245" s="175"/>
      <c r="P2245" s="143"/>
      <c r="Q2245" s="143"/>
      <c r="R2245" s="143"/>
      <c r="S2245" s="176"/>
      <c r="T2245" s="175"/>
      <c r="U2245" s="143"/>
      <c r="V2245" s="143"/>
      <c r="W2245" s="143"/>
      <c r="X2245" s="176"/>
      <c r="Y2245" s="175"/>
      <c r="Z2245" s="143"/>
      <c r="AA2245" s="143"/>
      <c r="AB2245" s="143"/>
      <c r="AC2245" s="176"/>
      <c r="AD2245" s="175"/>
      <c r="AE2245" s="143"/>
      <c r="AF2245" s="143"/>
      <c r="AG2245" s="143"/>
      <c r="AH2245" s="176"/>
      <c r="AI2245" s="175"/>
      <c r="AJ2245" s="143"/>
      <c r="AK2245" s="143"/>
      <c r="AL2245" s="143"/>
      <c r="AM2245" s="176"/>
      <c r="AN2245" s="179"/>
      <c r="AO2245" s="180"/>
      <c r="AP2245" s="180"/>
      <c r="AQ2245" s="180"/>
      <c r="AR2245" s="180"/>
      <c r="AS2245" s="180"/>
      <c r="AT2245" s="180"/>
      <c r="AU2245" s="180"/>
      <c r="AV2245" s="180"/>
      <c r="AW2245" s="180"/>
      <c r="AX2245" s="180"/>
      <c r="AY2245" s="180"/>
      <c r="AZ2245" s="180"/>
      <c r="BA2245" s="180"/>
      <c r="BB2245" s="180"/>
      <c r="BC2245" s="180"/>
      <c r="BD2245" s="180"/>
      <c r="BE2245" s="180"/>
      <c r="BF2245" s="180"/>
      <c r="BG2245" s="180"/>
      <c r="BH2245" s="180"/>
      <c r="BI2245" s="180"/>
      <c r="BJ2245" s="180"/>
      <c r="BK2245" s="180"/>
      <c r="BL2245" s="180"/>
      <c r="BM2245" s="180"/>
      <c r="BN2245" s="180"/>
      <c r="BO2245" s="180"/>
      <c r="BP2245" s="180"/>
      <c r="BQ2245" s="180"/>
      <c r="BR2245" s="180"/>
      <c r="BS2245" s="180"/>
      <c r="BT2245" s="180"/>
      <c r="BU2245" s="180"/>
      <c r="BV2245" s="180"/>
    </row>
    <row r="2246" spans="1:74" x14ac:dyDescent="0.15">
      <c r="A2246" s="5">
        <v>2242</v>
      </c>
      <c r="B2246" s="5">
        <f>data!A2244</f>
        <v>2018036</v>
      </c>
      <c r="C2246" s="6">
        <f>data!C2244</f>
        <v>8</v>
      </c>
      <c r="D2246" s="7">
        <f>data!D2244</f>
        <v>17</v>
      </c>
      <c r="E2246" s="7">
        <f>data!E2244</f>
        <v>24</v>
      </c>
      <c r="F2246" s="7">
        <f>data!F2244</f>
        <v>26</v>
      </c>
      <c r="G2246" s="7">
        <f>data!G2244</f>
        <v>28</v>
      </c>
      <c r="H2246" s="8">
        <f>data!H2244</f>
        <v>33</v>
      </c>
      <c r="I2246" s="9">
        <f>data!I2244</f>
        <v>4</v>
      </c>
      <c r="J2246" s="175"/>
      <c r="K2246" s="143"/>
      <c r="L2246" s="143"/>
      <c r="M2246" s="143"/>
      <c r="N2246" s="176"/>
      <c r="O2246" s="175"/>
      <c r="P2246" s="143"/>
      <c r="Q2246" s="143"/>
      <c r="R2246" s="143"/>
      <c r="S2246" s="176"/>
      <c r="T2246" s="175"/>
      <c r="U2246" s="143"/>
      <c r="V2246" s="143"/>
      <c r="W2246" s="143"/>
      <c r="X2246" s="176"/>
      <c r="Y2246" s="175"/>
      <c r="Z2246" s="143"/>
      <c r="AA2246" s="143"/>
      <c r="AB2246" s="143"/>
      <c r="AC2246" s="176"/>
      <c r="AD2246" s="175"/>
      <c r="AE2246" s="143"/>
      <c r="AF2246" s="143"/>
      <c r="AG2246" s="143"/>
      <c r="AH2246" s="176"/>
      <c r="AI2246" s="175"/>
      <c r="AJ2246" s="143"/>
      <c r="AK2246" s="143"/>
      <c r="AL2246" s="143"/>
      <c r="AM2246" s="176"/>
      <c r="AN2246" s="179"/>
      <c r="AO2246" s="180"/>
      <c r="AP2246" s="180"/>
      <c r="AQ2246" s="180"/>
      <c r="AR2246" s="180"/>
      <c r="AS2246" s="180"/>
      <c r="AT2246" s="180"/>
      <c r="AU2246" s="180"/>
      <c r="AV2246" s="180"/>
      <c r="AW2246" s="180"/>
      <c r="AX2246" s="180"/>
      <c r="AY2246" s="180"/>
      <c r="AZ2246" s="180"/>
      <c r="BA2246" s="180"/>
      <c r="BB2246" s="180"/>
      <c r="BC2246" s="180"/>
      <c r="BD2246" s="180"/>
      <c r="BE2246" s="180"/>
      <c r="BF2246" s="180"/>
      <c r="BG2246" s="180"/>
      <c r="BH2246" s="180"/>
      <c r="BI2246" s="180"/>
      <c r="BJ2246" s="180"/>
      <c r="BK2246" s="180"/>
      <c r="BL2246" s="180"/>
      <c r="BM2246" s="180"/>
      <c r="BN2246" s="180"/>
      <c r="BO2246" s="180"/>
      <c r="BP2246" s="180"/>
      <c r="BQ2246" s="180"/>
      <c r="BR2246" s="180"/>
      <c r="BS2246" s="180"/>
      <c r="BT2246" s="180"/>
      <c r="BU2246" s="180"/>
      <c r="BV2246" s="180"/>
    </row>
    <row r="2247" spans="1:74" x14ac:dyDescent="0.15">
      <c r="A2247" s="5">
        <v>2243</v>
      </c>
      <c r="B2247" s="5">
        <f>data!A2245</f>
        <v>2018037</v>
      </c>
      <c r="C2247" s="6">
        <f>data!C2245</f>
        <v>1</v>
      </c>
      <c r="D2247" s="7">
        <f>data!D2245</f>
        <v>6</v>
      </c>
      <c r="E2247" s="7">
        <f>data!E2245</f>
        <v>7</v>
      </c>
      <c r="F2247" s="7">
        <f>data!F2245</f>
        <v>8</v>
      </c>
      <c r="G2247" s="7">
        <f>data!G2245</f>
        <v>27</v>
      </c>
      <c r="H2247" s="8">
        <f>data!H2245</f>
        <v>30</v>
      </c>
      <c r="I2247" s="9">
        <f>data!I2245</f>
        <v>10</v>
      </c>
      <c r="J2247" s="175"/>
      <c r="K2247" s="143"/>
      <c r="L2247" s="143"/>
      <c r="M2247" s="143"/>
      <c r="N2247" s="176"/>
      <c r="O2247" s="175"/>
      <c r="P2247" s="143"/>
      <c r="Q2247" s="143"/>
      <c r="R2247" s="143"/>
      <c r="S2247" s="176"/>
      <c r="T2247" s="175"/>
      <c r="U2247" s="143"/>
      <c r="V2247" s="143"/>
      <c r="W2247" s="143"/>
      <c r="X2247" s="176"/>
      <c r="Y2247" s="175"/>
      <c r="Z2247" s="143"/>
      <c r="AA2247" s="143"/>
      <c r="AB2247" s="143"/>
      <c r="AC2247" s="176"/>
      <c r="AD2247" s="175"/>
      <c r="AE2247" s="143"/>
      <c r="AF2247" s="143"/>
      <c r="AG2247" s="143"/>
      <c r="AH2247" s="176"/>
      <c r="AI2247" s="175"/>
      <c r="AJ2247" s="143"/>
      <c r="AK2247" s="143"/>
      <c r="AL2247" s="143"/>
      <c r="AM2247" s="176"/>
      <c r="AN2247" s="179"/>
      <c r="AO2247" s="180"/>
      <c r="AP2247" s="180"/>
      <c r="AQ2247" s="180"/>
      <c r="AR2247" s="180"/>
      <c r="AS2247" s="180"/>
      <c r="AT2247" s="180"/>
      <c r="AU2247" s="180"/>
      <c r="AV2247" s="180"/>
      <c r="AW2247" s="180"/>
      <c r="AX2247" s="180"/>
      <c r="AY2247" s="180"/>
      <c r="AZ2247" s="180"/>
      <c r="BA2247" s="180"/>
      <c r="BB2247" s="180"/>
      <c r="BC2247" s="180"/>
      <c r="BD2247" s="180"/>
      <c r="BE2247" s="180"/>
      <c r="BF2247" s="180"/>
      <c r="BG2247" s="180"/>
      <c r="BH2247" s="180"/>
      <c r="BI2247" s="180"/>
      <c r="BJ2247" s="180"/>
      <c r="BK2247" s="180"/>
      <c r="BL2247" s="180"/>
      <c r="BM2247" s="180"/>
      <c r="BN2247" s="180"/>
      <c r="BO2247" s="180"/>
      <c r="BP2247" s="180"/>
      <c r="BQ2247" s="180"/>
      <c r="BR2247" s="180"/>
      <c r="BS2247" s="180"/>
      <c r="BT2247" s="180"/>
      <c r="BU2247" s="180"/>
      <c r="BV2247" s="180"/>
    </row>
    <row r="2248" spans="1:74" x14ac:dyDescent="0.15">
      <c r="A2248" s="5">
        <v>2244</v>
      </c>
      <c r="B2248" s="5">
        <f>data!A2246</f>
        <v>2018038</v>
      </c>
      <c r="C2248" s="6">
        <f>data!C2246</f>
        <v>15</v>
      </c>
      <c r="D2248" s="7">
        <f>data!D2246</f>
        <v>23</v>
      </c>
      <c r="E2248" s="7">
        <f>data!E2246</f>
        <v>24</v>
      </c>
      <c r="F2248" s="7">
        <f>data!F2246</f>
        <v>25</v>
      </c>
      <c r="G2248" s="7">
        <f>data!G2246</f>
        <v>28</v>
      </c>
      <c r="H2248" s="8">
        <f>data!H2246</f>
        <v>29</v>
      </c>
      <c r="I2248" s="9">
        <f>data!I2246</f>
        <v>9</v>
      </c>
      <c r="J2248" s="175"/>
      <c r="K2248" s="143"/>
      <c r="L2248" s="143"/>
      <c r="M2248" s="143"/>
      <c r="N2248" s="176"/>
      <c r="O2248" s="175"/>
      <c r="P2248" s="143"/>
      <c r="Q2248" s="143"/>
      <c r="R2248" s="143"/>
      <c r="S2248" s="176"/>
      <c r="T2248" s="175"/>
      <c r="U2248" s="143"/>
      <c r="V2248" s="143"/>
      <c r="W2248" s="143"/>
      <c r="X2248" s="176"/>
      <c r="Y2248" s="175"/>
      <c r="Z2248" s="143"/>
      <c r="AA2248" s="143"/>
      <c r="AB2248" s="143"/>
      <c r="AC2248" s="176"/>
      <c r="AD2248" s="175"/>
      <c r="AE2248" s="143"/>
      <c r="AF2248" s="143"/>
      <c r="AG2248" s="143"/>
      <c r="AH2248" s="176"/>
      <c r="AI2248" s="175"/>
      <c r="AJ2248" s="143"/>
      <c r="AK2248" s="143"/>
      <c r="AL2248" s="143"/>
      <c r="AM2248" s="176"/>
      <c r="AN2248" s="179"/>
      <c r="AO2248" s="180"/>
      <c r="AP2248" s="180"/>
      <c r="AQ2248" s="180"/>
      <c r="AR2248" s="180"/>
      <c r="AS2248" s="180"/>
      <c r="AT2248" s="180"/>
      <c r="AU2248" s="180"/>
      <c r="AV2248" s="180"/>
      <c r="AW2248" s="180"/>
      <c r="AX2248" s="180"/>
      <c r="AY2248" s="180"/>
      <c r="AZ2248" s="180"/>
      <c r="BA2248" s="180"/>
      <c r="BB2248" s="180"/>
      <c r="BC2248" s="180"/>
      <c r="BD2248" s="180"/>
      <c r="BE2248" s="180"/>
      <c r="BF2248" s="180"/>
      <c r="BG2248" s="180"/>
      <c r="BH2248" s="180"/>
      <c r="BI2248" s="180"/>
      <c r="BJ2248" s="180"/>
      <c r="BK2248" s="180"/>
      <c r="BL2248" s="180"/>
      <c r="BM2248" s="180"/>
      <c r="BN2248" s="180"/>
      <c r="BO2248" s="180"/>
      <c r="BP2248" s="180"/>
      <c r="BQ2248" s="180"/>
      <c r="BR2248" s="180"/>
      <c r="BS2248" s="180"/>
      <c r="BT2248" s="180"/>
      <c r="BU2248" s="180"/>
      <c r="BV2248" s="180"/>
    </row>
    <row r="2249" spans="1:74" x14ac:dyDescent="0.15">
      <c r="A2249" s="5">
        <v>2245</v>
      </c>
      <c r="B2249" s="5">
        <f>data!A2247</f>
        <v>2018039</v>
      </c>
      <c r="C2249" s="6">
        <f>data!C2247</f>
        <v>8</v>
      </c>
      <c r="D2249" s="7">
        <f>data!D2247</f>
        <v>12</v>
      </c>
      <c r="E2249" s="7">
        <f>data!E2247</f>
        <v>18</v>
      </c>
      <c r="F2249" s="7">
        <f>data!F2247</f>
        <v>19</v>
      </c>
      <c r="G2249" s="7">
        <f>data!G2247</f>
        <v>23</v>
      </c>
      <c r="H2249" s="8">
        <f>data!H2247</f>
        <v>32</v>
      </c>
      <c r="I2249" s="9">
        <f>data!I2247</f>
        <v>3</v>
      </c>
      <c r="J2249" s="175"/>
      <c r="K2249" s="143"/>
      <c r="L2249" s="143"/>
      <c r="M2249" s="143"/>
      <c r="N2249" s="176"/>
      <c r="O2249" s="175"/>
      <c r="P2249" s="143"/>
      <c r="Q2249" s="143"/>
      <c r="R2249" s="143"/>
      <c r="S2249" s="176"/>
      <c r="T2249" s="175"/>
      <c r="U2249" s="143"/>
      <c r="V2249" s="143"/>
      <c r="W2249" s="143"/>
      <c r="X2249" s="176"/>
      <c r="Y2249" s="175"/>
      <c r="Z2249" s="143"/>
      <c r="AA2249" s="143"/>
      <c r="AB2249" s="143"/>
      <c r="AC2249" s="176"/>
      <c r="AD2249" s="175"/>
      <c r="AE2249" s="143"/>
      <c r="AF2249" s="143"/>
      <c r="AG2249" s="143"/>
      <c r="AH2249" s="176"/>
      <c r="AI2249" s="175"/>
      <c r="AJ2249" s="143"/>
      <c r="AK2249" s="143"/>
      <c r="AL2249" s="143"/>
      <c r="AM2249" s="176"/>
      <c r="AN2249" s="179"/>
      <c r="AO2249" s="180"/>
      <c r="AP2249" s="180"/>
      <c r="AQ2249" s="180"/>
      <c r="AR2249" s="180"/>
      <c r="AS2249" s="180"/>
      <c r="AT2249" s="180"/>
      <c r="AU2249" s="180"/>
      <c r="AV2249" s="180"/>
      <c r="AW2249" s="180"/>
      <c r="AX2249" s="180"/>
      <c r="AY2249" s="180"/>
      <c r="AZ2249" s="180"/>
      <c r="BA2249" s="180"/>
      <c r="BB2249" s="180"/>
      <c r="BC2249" s="180"/>
      <c r="BD2249" s="180"/>
      <c r="BE2249" s="180"/>
      <c r="BF2249" s="180"/>
      <c r="BG2249" s="180"/>
      <c r="BH2249" s="180"/>
      <c r="BI2249" s="180"/>
      <c r="BJ2249" s="180"/>
      <c r="BK2249" s="180"/>
      <c r="BL2249" s="180"/>
      <c r="BM2249" s="180"/>
      <c r="BN2249" s="180"/>
      <c r="BO2249" s="180"/>
      <c r="BP2249" s="180"/>
      <c r="BQ2249" s="180"/>
      <c r="BR2249" s="180"/>
      <c r="BS2249" s="180"/>
      <c r="BT2249" s="180"/>
      <c r="BU2249" s="180"/>
      <c r="BV2249" s="180"/>
    </row>
    <row r="2250" spans="1:74" x14ac:dyDescent="0.15">
      <c r="A2250" s="5">
        <v>2246</v>
      </c>
      <c r="B2250" s="5">
        <f>data!A2248</f>
        <v>2018040</v>
      </c>
      <c r="C2250" s="6">
        <f>data!C2248</f>
        <v>1</v>
      </c>
      <c r="D2250" s="7">
        <f>data!D2248</f>
        <v>3</v>
      </c>
      <c r="E2250" s="7">
        <f>data!E2248</f>
        <v>8</v>
      </c>
      <c r="F2250" s="7">
        <f>data!F2248</f>
        <v>13</v>
      </c>
      <c r="G2250" s="7">
        <f>data!G2248</f>
        <v>18</v>
      </c>
      <c r="H2250" s="8">
        <f>data!H2248</f>
        <v>23</v>
      </c>
      <c r="I2250" s="9">
        <f>data!I2248</f>
        <v>16</v>
      </c>
      <c r="J2250" s="175"/>
      <c r="K2250" s="143"/>
      <c r="L2250" s="143"/>
      <c r="M2250" s="143"/>
      <c r="N2250" s="176"/>
      <c r="O2250" s="175"/>
      <c r="P2250" s="143"/>
      <c r="Q2250" s="143"/>
      <c r="R2250" s="143"/>
      <c r="S2250" s="176"/>
      <c r="T2250" s="175"/>
      <c r="U2250" s="143"/>
      <c r="V2250" s="143"/>
      <c r="W2250" s="143"/>
      <c r="X2250" s="176"/>
      <c r="Y2250" s="175"/>
      <c r="Z2250" s="143"/>
      <c r="AA2250" s="143"/>
      <c r="AB2250" s="143"/>
      <c r="AC2250" s="176"/>
      <c r="AD2250" s="175"/>
      <c r="AE2250" s="143"/>
      <c r="AF2250" s="143"/>
      <c r="AG2250" s="143"/>
      <c r="AH2250" s="176"/>
      <c r="AI2250" s="175"/>
      <c r="AJ2250" s="143"/>
      <c r="AK2250" s="143"/>
      <c r="AL2250" s="143"/>
      <c r="AM2250" s="176"/>
      <c r="AN2250" s="179"/>
      <c r="AO2250" s="180"/>
      <c r="AP2250" s="180"/>
      <c r="AQ2250" s="180"/>
      <c r="AR2250" s="180"/>
      <c r="AS2250" s="180"/>
      <c r="AT2250" s="180"/>
      <c r="AU2250" s="180"/>
      <c r="AV2250" s="180"/>
      <c r="AW2250" s="180"/>
      <c r="AX2250" s="180"/>
      <c r="AY2250" s="180"/>
      <c r="AZ2250" s="180"/>
      <c r="BA2250" s="180"/>
      <c r="BB2250" s="180"/>
      <c r="BC2250" s="180"/>
      <c r="BD2250" s="180"/>
      <c r="BE2250" s="180"/>
      <c r="BF2250" s="180"/>
      <c r="BG2250" s="180"/>
      <c r="BH2250" s="180"/>
      <c r="BI2250" s="180"/>
      <c r="BJ2250" s="180"/>
      <c r="BK2250" s="180"/>
      <c r="BL2250" s="180"/>
      <c r="BM2250" s="180"/>
      <c r="BN2250" s="180"/>
      <c r="BO2250" s="180"/>
      <c r="BP2250" s="180"/>
      <c r="BQ2250" s="180"/>
      <c r="BR2250" s="180"/>
      <c r="BS2250" s="180"/>
      <c r="BT2250" s="180"/>
      <c r="BU2250" s="180"/>
      <c r="BV2250" s="180"/>
    </row>
    <row r="2251" spans="1:74" x14ac:dyDescent="0.15">
      <c r="A2251" s="5">
        <v>2247</v>
      </c>
      <c r="B2251" s="5">
        <f>data!A2249</f>
        <v>2018041</v>
      </c>
      <c r="C2251" s="6">
        <f>data!C2249</f>
        <v>7</v>
      </c>
      <c r="D2251" s="7">
        <f>data!D2249</f>
        <v>8</v>
      </c>
      <c r="E2251" s="7">
        <f>data!E2249</f>
        <v>20</v>
      </c>
      <c r="F2251" s="7">
        <f>data!F2249</f>
        <v>23</v>
      </c>
      <c r="G2251" s="7">
        <f>data!G2249</f>
        <v>24</v>
      </c>
      <c r="H2251" s="8">
        <f>data!H2249</f>
        <v>32</v>
      </c>
      <c r="I2251" s="9">
        <f>data!I2249</f>
        <v>13</v>
      </c>
      <c r="J2251" s="175"/>
      <c r="K2251" s="143"/>
      <c r="L2251" s="143"/>
      <c r="M2251" s="143"/>
      <c r="N2251" s="176"/>
      <c r="O2251" s="175"/>
      <c r="P2251" s="143"/>
      <c r="Q2251" s="143"/>
      <c r="R2251" s="143"/>
      <c r="S2251" s="176"/>
      <c r="T2251" s="175"/>
      <c r="U2251" s="143"/>
      <c r="V2251" s="143"/>
      <c r="W2251" s="143"/>
      <c r="X2251" s="176"/>
      <c r="Y2251" s="175"/>
      <c r="Z2251" s="143"/>
      <c r="AA2251" s="143"/>
      <c r="AB2251" s="143"/>
      <c r="AC2251" s="176"/>
      <c r="AD2251" s="175"/>
      <c r="AE2251" s="143"/>
      <c r="AF2251" s="143"/>
      <c r="AG2251" s="143"/>
      <c r="AH2251" s="176"/>
      <c r="AI2251" s="175"/>
      <c r="AJ2251" s="143"/>
      <c r="AK2251" s="143"/>
      <c r="AL2251" s="143"/>
      <c r="AM2251" s="176"/>
      <c r="AN2251" s="179"/>
      <c r="AO2251" s="180"/>
      <c r="AP2251" s="180"/>
      <c r="AQ2251" s="180"/>
      <c r="AR2251" s="180"/>
      <c r="AS2251" s="180"/>
      <c r="AT2251" s="180"/>
      <c r="AU2251" s="180"/>
      <c r="AV2251" s="180"/>
      <c r="AW2251" s="180"/>
      <c r="AX2251" s="180"/>
      <c r="AY2251" s="180"/>
      <c r="AZ2251" s="180"/>
      <c r="BA2251" s="180"/>
      <c r="BB2251" s="180"/>
      <c r="BC2251" s="180"/>
      <c r="BD2251" s="180"/>
      <c r="BE2251" s="180"/>
      <c r="BF2251" s="180"/>
      <c r="BG2251" s="180"/>
      <c r="BH2251" s="180"/>
      <c r="BI2251" s="180"/>
      <c r="BJ2251" s="180"/>
      <c r="BK2251" s="180"/>
      <c r="BL2251" s="180"/>
      <c r="BM2251" s="180"/>
      <c r="BN2251" s="180"/>
      <c r="BO2251" s="180"/>
      <c r="BP2251" s="180"/>
      <c r="BQ2251" s="180"/>
      <c r="BR2251" s="180"/>
      <c r="BS2251" s="180"/>
      <c r="BT2251" s="180"/>
      <c r="BU2251" s="180"/>
      <c r="BV2251" s="180"/>
    </row>
    <row r="2252" spans="1:74" x14ac:dyDescent="0.15">
      <c r="A2252" s="5">
        <v>2248</v>
      </c>
      <c r="B2252" s="5">
        <f>data!A2250</f>
        <v>2018042</v>
      </c>
      <c r="C2252" s="6">
        <f>data!C2250</f>
        <v>6</v>
      </c>
      <c r="D2252" s="7">
        <f>data!D2250</f>
        <v>10</v>
      </c>
      <c r="E2252" s="7">
        <f>data!E2250</f>
        <v>21</v>
      </c>
      <c r="F2252" s="7">
        <f>data!F2250</f>
        <v>28</v>
      </c>
      <c r="G2252" s="7">
        <f>data!G2250</f>
        <v>29</v>
      </c>
      <c r="H2252" s="8">
        <f>data!H2250</f>
        <v>31</v>
      </c>
      <c r="I2252" s="9">
        <f>data!I2250</f>
        <v>12</v>
      </c>
      <c r="J2252" s="175"/>
      <c r="K2252" s="143"/>
      <c r="L2252" s="143"/>
      <c r="M2252" s="143"/>
      <c r="N2252" s="176"/>
      <c r="O2252" s="175"/>
      <c r="P2252" s="143"/>
      <c r="Q2252" s="143"/>
      <c r="R2252" s="143"/>
      <c r="S2252" s="176"/>
      <c r="T2252" s="175"/>
      <c r="U2252" s="143"/>
      <c r="V2252" s="143"/>
      <c r="W2252" s="143"/>
      <c r="X2252" s="176"/>
      <c r="Y2252" s="175"/>
      <c r="Z2252" s="143"/>
      <c r="AA2252" s="143"/>
      <c r="AB2252" s="143"/>
      <c r="AC2252" s="176"/>
      <c r="AD2252" s="175"/>
      <c r="AE2252" s="143"/>
      <c r="AF2252" s="143"/>
      <c r="AG2252" s="143"/>
      <c r="AH2252" s="176"/>
      <c r="AI2252" s="175"/>
      <c r="AJ2252" s="143"/>
      <c r="AK2252" s="143"/>
      <c r="AL2252" s="143"/>
      <c r="AM2252" s="176"/>
      <c r="AN2252" s="179"/>
      <c r="AO2252" s="180"/>
      <c r="AP2252" s="180"/>
      <c r="AQ2252" s="180"/>
      <c r="AR2252" s="180"/>
      <c r="AS2252" s="180"/>
      <c r="AT2252" s="180"/>
      <c r="AU2252" s="180"/>
      <c r="AV2252" s="180"/>
      <c r="AW2252" s="180"/>
      <c r="AX2252" s="180"/>
      <c r="AY2252" s="180"/>
      <c r="AZ2252" s="180"/>
      <c r="BA2252" s="180"/>
      <c r="BB2252" s="180"/>
      <c r="BC2252" s="180"/>
      <c r="BD2252" s="180"/>
      <c r="BE2252" s="180"/>
      <c r="BF2252" s="180"/>
      <c r="BG2252" s="180"/>
      <c r="BH2252" s="180"/>
      <c r="BI2252" s="180"/>
      <c r="BJ2252" s="180"/>
      <c r="BK2252" s="180"/>
      <c r="BL2252" s="180"/>
      <c r="BM2252" s="180"/>
      <c r="BN2252" s="180"/>
      <c r="BO2252" s="180"/>
      <c r="BP2252" s="180"/>
      <c r="BQ2252" s="180"/>
      <c r="BR2252" s="180"/>
      <c r="BS2252" s="180"/>
      <c r="BT2252" s="180"/>
      <c r="BU2252" s="180"/>
      <c r="BV2252" s="180"/>
    </row>
    <row r="2253" spans="1:74" x14ac:dyDescent="0.15">
      <c r="A2253" s="5">
        <v>2249</v>
      </c>
      <c r="B2253" s="5">
        <f>data!A2251</f>
        <v>2018043</v>
      </c>
      <c r="C2253" s="6">
        <f>data!C2251</f>
        <v>1</v>
      </c>
      <c r="D2253" s="7">
        <f>data!D2251</f>
        <v>4</v>
      </c>
      <c r="E2253" s="7">
        <f>data!E2251</f>
        <v>6</v>
      </c>
      <c r="F2253" s="7">
        <f>data!F2251</f>
        <v>8</v>
      </c>
      <c r="G2253" s="7">
        <f>data!G2251</f>
        <v>21</v>
      </c>
      <c r="H2253" s="8">
        <f>data!H2251</f>
        <v>24</v>
      </c>
      <c r="I2253" s="9">
        <f>data!I2251</f>
        <v>7</v>
      </c>
      <c r="J2253" s="175"/>
      <c r="K2253" s="143"/>
      <c r="L2253" s="143"/>
      <c r="M2253" s="143"/>
      <c r="N2253" s="176"/>
      <c r="O2253" s="175"/>
      <c r="P2253" s="143"/>
      <c r="Q2253" s="143"/>
      <c r="R2253" s="143"/>
      <c r="S2253" s="176"/>
      <c r="T2253" s="175"/>
      <c r="U2253" s="143"/>
      <c r="V2253" s="143"/>
      <c r="W2253" s="143"/>
      <c r="X2253" s="176"/>
      <c r="Y2253" s="175"/>
      <c r="Z2253" s="143"/>
      <c r="AA2253" s="143"/>
      <c r="AB2253" s="143"/>
      <c r="AC2253" s="176"/>
      <c r="AD2253" s="175"/>
      <c r="AE2253" s="143"/>
      <c r="AF2253" s="143"/>
      <c r="AG2253" s="143"/>
      <c r="AH2253" s="176"/>
      <c r="AI2253" s="175"/>
      <c r="AJ2253" s="143"/>
      <c r="AK2253" s="143"/>
      <c r="AL2253" s="143"/>
      <c r="AM2253" s="176"/>
      <c r="AN2253" s="179"/>
      <c r="AO2253" s="180"/>
      <c r="AP2253" s="180"/>
      <c r="AQ2253" s="180"/>
      <c r="AR2253" s="180"/>
      <c r="AS2253" s="180"/>
      <c r="AT2253" s="180"/>
      <c r="AU2253" s="180"/>
      <c r="AV2253" s="180"/>
      <c r="AW2253" s="180"/>
      <c r="AX2253" s="180"/>
      <c r="AY2253" s="180"/>
      <c r="AZ2253" s="180"/>
      <c r="BA2253" s="180"/>
      <c r="BB2253" s="180"/>
      <c r="BC2253" s="180"/>
      <c r="BD2253" s="180"/>
      <c r="BE2253" s="180"/>
      <c r="BF2253" s="180"/>
      <c r="BG2253" s="180"/>
      <c r="BH2253" s="180"/>
      <c r="BI2253" s="180"/>
      <c r="BJ2253" s="180"/>
      <c r="BK2253" s="180"/>
      <c r="BL2253" s="180"/>
      <c r="BM2253" s="180"/>
      <c r="BN2253" s="180"/>
      <c r="BO2253" s="180"/>
      <c r="BP2253" s="180"/>
      <c r="BQ2253" s="180"/>
      <c r="BR2253" s="180"/>
      <c r="BS2253" s="180"/>
      <c r="BT2253" s="180"/>
      <c r="BU2253" s="180"/>
      <c r="BV2253" s="180"/>
    </row>
    <row r="2254" spans="1:74" x14ac:dyDescent="0.15">
      <c r="A2254" s="5">
        <v>2250</v>
      </c>
      <c r="B2254" s="5">
        <f>data!A2252</f>
        <v>2018044</v>
      </c>
      <c r="C2254" s="6">
        <f>data!C2252</f>
        <v>5</v>
      </c>
      <c r="D2254" s="7">
        <f>data!D2252</f>
        <v>9</v>
      </c>
      <c r="E2254" s="7">
        <f>data!E2252</f>
        <v>12</v>
      </c>
      <c r="F2254" s="7">
        <f>data!F2252</f>
        <v>17</v>
      </c>
      <c r="G2254" s="7">
        <f>data!G2252</f>
        <v>27</v>
      </c>
      <c r="H2254" s="8">
        <f>data!H2252</f>
        <v>30</v>
      </c>
      <c r="I2254" s="9">
        <f>data!I2252</f>
        <v>6</v>
      </c>
      <c r="J2254" s="175"/>
      <c r="K2254" s="143"/>
      <c r="L2254" s="143"/>
      <c r="M2254" s="143"/>
      <c r="N2254" s="176"/>
      <c r="O2254" s="175"/>
      <c r="P2254" s="143"/>
      <c r="Q2254" s="143"/>
      <c r="R2254" s="143"/>
      <c r="S2254" s="176"/>
      <c r="T2254" s="175"/>
      <c r="U2254" s="143"/>
      <c r="V2254" s="143"/>
      <c r="W2254" s="143"/>
      <c r="X2254" s="176"/>
      <c r="Y2254" s="175"/>
      <c r="Z2254" s="143"/>
      <c r="AA2254" s="143"/>
      <c r="AB2254" s="143"/>
      <c r="AC2254" s="176"/>
      <c r="AD2254" s="175"/>
      <c r="AE2254" s="143"/>
      <c r="AF2254" s="143"/>
      <c r="AG2254" s="143"/>
      <c r="AH2254" s="176"/>
      <c r="AI2254" s="175"/>
      <c r="AJ2254" s="143"/>
      <c r="AK2254" s="143"/>
      <c r="AL2254" s="143"/>
      <c r="AM2254" s="176"/>
      <c r="AN2254" s="179"/>
      <c r="AO2254" s="180"/>
      <c r="AP2254" s="180"/>
      <c r="AQ2254" s="180"/>
      <c r="AR2254" s="180"/>
      <c r="AS2254" s="180"/>
      <c r="AT2254" s="180"/>
      <c r="AU2254" s="180"/>
      <c r="AV2254" s="180"/>
      <c r="AW2254" s="180"/>
      <c r="AX2254" s="180"/>
      <c r="AY2254" s="180"/>
      <c r="AZ2254" s="180"/>
      <c r="BA2254" s="180"/>
      <c r="BB2254" s="180"/>
      <c r="BC2254" s="180"/>
      <c r="BD2254" s="180"/>
      <c r="BE2254" s="180"/>
      <c r="BF2254" s="180"/>
      <c r="BG2254" s="180"/>
      <c r="BH2254" s="180"/>
      <c r="BI2254" s="180"/>
      <c r="BJ2254" s="180"/>
      <c r="BK2254" s="180"/>
      <c r="BL2254" s="180"/>
      <c r="BM2254" s="180"/>
      <c r="BN2254" s="180"/>
      <c r="BO2254" s="180"/>
      <c r="BP2254" s="180"/>
      <c r="BQ2254" s="180"/>
      <c r="BR2254" s="180"/>
      <c r="BS2254" s="180"/>
      <c r="BT2254" s="180"/>
      <c r="BU2254" s="180"/>
      <c r="BV2254" s="180"/>
    </row>
    <row r="2255" spans="1:74" x14ac:dyDescent="0.15">
      <c r="A2255" s="5">
        <v>2251</v>
      </c>
      <c r="B2255" s="5">
        <f>data!A2253</f>
        <v>2018045</v>
      </c>
      <c r="C2255" s="6">
        <f>data!C2253</f>
        <v>3</v>
      </c>
      <c r="D2255" s="7">
        <f>data!D2253</f>
        <v>4</v>
      </c>
      <c r="E2255" s="7">
        <f>data!E2253</f>
        <v>6</v>
      </c>
      <c r="F2255" s="7">
        <f>data!F2253</f>
        <v>25</v>
      </c>
      <c r="G2255" s="7">
        <f>data!G2253</f>
        <v>26</v>
      </c>
      <c r="H2255" s="8">
        <f>data!H2253</f>
        <v>30</v>
      </c>
      <c r="I2255" s="9">
        <f>data!I2253</f>
        <v>1</v>
      </c>
      <c r="J2255" s="175"/>
      <c r="K2255" s="143"/>
      <c r="L2255" s="143"/>
      <c r="M2255" s="143"/>
      <c r="N2255" s="176"/>
      <c r="O2255" s="175"/>
      <c r="P2255" s="143"/>
      <c r="Q2255" s="143"/>
      <c r="R2255" s="143"/>
      <c r="S2255" s="176"/>
      <c r="T2255" s="175"/>
      <c r="U2255" s="143"/>
      <c r="V2255" s="143"/>
      <c r="W2255" s="143"/>
      <c r="X2255" s="176"/>
      <c r="Y2255" s="175"/>
      <c r="Z2255" s="143"/>
      <c r="AA2255" s="143"/>
      <c r="AB2255" s="143"/>
      <c r="AC2255" s="176"/>
      <c r="AD2255" s="175"/>
      <c r="AE2255" s="143"/>
      <c r="AF2255" s="143"/>
      <c r="AG2255" s="143"/>
      <c r="AH2255" s="176"/>
      <c r="AI2255" s="175"/>
      <c r="AJ2255" s="143"/>
      <c r="AK2255" s="143"/>
      <c r="AL2255" s="143"/>
      <c r="AM2255" s="176"/>
      <c r="AN2255" s="179"/>
      <c r="AO2255" s="180"/>
      <c r="AP2255" s="180"/>
      <c r="AQ2255" s="180"/>
      <c r="AR2255" s="180"/>
      <c r="AS2255" s="180"/>
      <c r="AT2255" s="180"/>
      <c r="AU2255" s="180"/>
      <c r="AV2255" s="180"/>
      <c r="AW2255" s="180"/>
      <c r="AX2255" s="180"/>
      <c r="AY2255" s="180"/>
      <c r="AZ2255" s="180"/>
      <c r="BA2255" s="180"/>
      <c r="BB2255" s="180"/>
      <c r="BC2255" s="180"/>
      <c r="BD2255" s="180"/>
      <c r="BE2255" s="180"/>
      <c r="BF2255" s="180"/>
      <c r="BG2255" s="180"/>
      <c r="BH2255" s="180"/>
      <c r="BI2255" s="180"/>
      <c r="BJ2255" s="180"/>
      <c r="BK2255" s="180"/>
      <c r="BL2255" s="180"/>
      <c r="BM2255" s="180"/>
      <c r="BN2255" s="180"/>
      <c r="BO2255" s="180"/>
      <c r="BP2255" s="180"/>
      <c r="BQ2255" s="180"/>
      <c r="BR2255" s="180"/>
      <c r="BS2255" s="180"/>
      <c r="BT2255" s="180"/>
      <c r="BU2255" s="180"/>
      <c r="BV2255" s="180"/>
    </row>
    <row r="2256" spans="1:74" x14ac:dyDescent="0.15">
      <c r="A2256" s="5">
        <v>2252</v>
      </c>
      <c r="B2256" s="5">
        <f>data!A2254</f>
        <v>2018046</v>
      </c>
      <c r="C2256" s="6">
        <f>data!C2254</f>
        <v>10</v>
      </c>
      <c r="D2256" s="7">
        <f>data!D2254</f>
        <v>13</v>
      </c>
      <c r="E2256" s="7">
        <f>data!E2254</f>
        <v>14</v>
      </c>
      <c r="F2256" s="7">
        <f>data!F2254</f>
        <v>18</v>
      </c>
      <c r="G2256" s="7">
        <f>data!G2254</f>
        <v>20</v>
      </c>
      <c r="H2256" s="8">
        <f>data!H2254</f>
        <v>31</v>
      </c>
      <c r="I2256" s="9">
        <f>data!I2254</f>
        <v>3</v>
      </c>
      <c r="J2256" s="175"/>
      <c r="K2256" s="143"/>
      <c r="L2256" s="143"/>
      <c r="M2256" s="143"/>
      <c r="N2256" s="176"/>
      <c r="O2256" s="175"/>
      <c r="P2256" s="143"/>
      <c r="Q2256" s="143"/>
      <c r="R2256" s="143"/>
      <c r="S2256" s="176"/>
      <c r="T2256" s="175"/>
      <c r="U2256" s="143"/>
      <c r="V2256" s="143"/>
      <c r="W2256" s="143"/>
      <c r="X2256" s="176"/>
      <c r="Y2256" s="175"/>
      <c r="Z2256" s="143"/>
      <c r="AA2256" s="143"/>
      <c r="AB2256" s="143"/>
      <c r="AC2256" s="176"/>
      <c r="AD2256" s="175"/>
      <c r="AE2256" s="143"/>
      <c r="AF2256" s="143"/>
      <c r="AG2256" s="143"/>
      <c r="AH2256" s="176"/>
      <c r="AI2256" s="175"/>
      <c r="AJ2256" s="143"/>
      <c r="AK2256" s="143"/>
      <c r="AL2256" s="143"/>
      <c r="AM2256" s="176"/>
      <c r="AN2256" s="179"/>
      <c r="AO2256" s="180"/>
      <c r="AP2256" s="180"/>
      <c r="AQ2256" s="180"/>
      <c r="AR2256" s="180"/>
      <c r="AS2256" s="180"/>
      <c r="AT2256" s="180"/>
      <c r="AU2256" s="180"/>
      <c r="AV2256" s="180"/>
      <c r="AW2256" s="180"/>
      <c r="AX2256" s="180"/>
      <c r="AY2256" s="180"/>
      <c r="AZ2256" s="180"/>
      <c r="BA2256" s="180"/>
      <c r="BB2256" s="180"/>
      <c r="BC2256" s="180"/>
      <c r="BD2256" s="180"/>
      <c r="BE2256" s="180"/>
      <c r="BF2256" s="180"/>
      <c r="BG2256" s="180"/>
      <c r="BH2256" s="180"/>
      <c r="BI2256" s="180"/>
      <c r="BJ2256" s="180"/>
      <c r="BK2256" s="180"/>
      <c r="BL2256" s="180"/>
      <c r="BM2256" s="180"/>
      <c r="BN2256" s="180"/>
      <c r="BO2256" s="180"/>
      <c r="BP2256" s="180"/>
      <c r="BQ2256" s="180"/>
      <c r="BR2256" s="180"/>
      <c r="BS2256" s="180"/>
      <c r="BT2256" s="180"/>
      <c r="BU2256" s="180"/>
      <c r="BV2256" s="180"/>
    </row>
    <row r="2257" spans="1:74" x14ac:dyDescent="0.15">
      <c r="A2257" s="5">
        <v>2253</v>
      </c>
      <c r="B2257" s="5">
        <f>data!A2255</f>
        <v>2018047</v>
      </c>
      <c r="C2257" s="6">
        <f>data!C2255</f>
        <v>6</v>
      </c>
      <c r="D2257" s="7">
        <f>data!D2255</f>
        <v>7</v>
      </c>
      <c r="E2257" s="7">
        <f>data!E2255</f>
        <v>12</v>
      </c>
      <c r="F2257" s="7">
        <f>data!F2255</f>
        <v>16</v>
      </c>
      <c r="G2257" s="7">
        <f>data!G2255</f>
        <v>22</v>
      </c>
      <c r="H2257" s="8">
        <f>data!H2255</f>
        <v>25</v>
      </c>
      <c r="I2257" s="9">
        <f>data!I2255</f>
        <v>7</v>
      </c>
      <c r="J2257" s="175"/>
      <c r="K2257" s="143"/>
      <c r="L2257" s="143"/>
      <c r="M2257" s="143"/>
      <c r="N2257" s="176"/>
      <c r="O2257" s="175"/>
      <c r="P2257" s="143"/>
      <c r="Q2257" s="143"/>
      <c r="R2257" s="143"/>
      <c r="S2257" s="176"/>
      <c r="T2257" s="175"/>
      <c r="U2257" s="143"/>
      <c r="V2257" s="143"/>
      <c r="W2257" s="143"/>
      <c r="X2257" s="176"/>
      <c r="Y2257" s="175"/>
      <c r="Z2257" s="143"/>
      <c r="AA2257" s="143"/>
      <c r="AB2257" s="143"/>
      <c r="AC2257" s="176"/>
      <c r="AD2257" s="175"/>
      <c r="AE2257" s="143"/>
      <c r="AF2257" s="143"/>
      <c r="AG2257" s="143"/>
      <c r="AH2257" s="176"/>
      <c r="AI2257" s="175"/>
      <c r="AJ2257" s="143"/>
      <c r="AK2257" s="143"/>
      <c r="AL2257" s="143"/>
      <c r="AM2257" s="176"/>
      <c r="AN2257" s="179"/>
      <c r="AO2257" s="180"/>
      <c r="AP2257" s="180"/>
      <c r="AQ2257" s="180"/>
      <c r="AR2257" s="180"/>
      <c r="AS2257" s="180"/>
      <c r="AT2257" s="180"/>
      <c r="AU2257" s="180"/>
      <c r="AV2257" s="180"/>
      <c r="AW2257" s="180"/>
      <c r="AX2257" s="180"/>
      <c r="AY2257" s="180"/>
      <c r="AZ2257" s="180"/>
      <c r="BA2257" s="180"/>
      <c r="BB2257" s="180"/>
      <c r="BC2257" s="180"/>
      <c r="BD2257" s="180"/>
      <c r="BE2257" s="180"/>
      <c r="BF2257" s="180"/>
      <c r="BG2257" s="180"/>
      <c r="BH2257" s="180"/>
      <c r="BI2257" s="180"/>
      <c r="BJ2257" s="180"/>
      <c r="BK2257" s="180"/>
      <c r="BL2257" s="180"/>
      <c r="BM2257" s="180"/>
      <c r="BN2257" s="180"/>
      <c r="BO2257" s="180"/>
      <c r="BP2257" s="180"/>
      <c r="BQ2257" s="180"/>
      <c r="BR2257" s="180"/>
      <c r="BS2257" s="180"/>
      <c r="BT2257" s="180"/>
      <c r="BU2257" s="180"/>
      <c r="BV2257" s="180"/>
    </row>
    <row r="2258" spans="1:74" x14ac:dyDescent="0.15">
      <c r="A2258" s="5">
        <v>2254</v>
      </c>
      <c r="B2258" s="5">
        <f>data!A2256</f>
        <v>2018048</v>
      </c>
      <c r="C2258" s="6">
        <f>data!C2256</f>
        <v>1</v>
      </c>
      <c r="D2258" s="7">
        <f>data!D2256</f>
        <v>12</v>
      </c>
      <c r="E2258" s="7">
        <f>data!E2256</f>
        <v>20</v>
      </c>
      <c r="F2258" s="7">
        <f>data!F2256</f>
        <v>25</v>
      </c>
      <c r="G2258" s="7">
        <f>data!G2256</f>
        <v>30</v>
      </c>
      <c r="H2258" s="8">
        <f>data!H2256</f>
        <v>31</v>
      </c>
      <c r="I2258" s="9">
        <f>data!I2256</f>
        <v>2</v>
      </c>
      <c r="J2258" s="175"/>
      <c r="K2258" s="143"/>
      <c r="L2258" s="143"/>
      <c r="M2258" s="143"/>
      <c r="N2258" s="176"/>
      <c r="O2258" s="175"/>
      <c r="P2258" s="143"/>
      <c r="Q2258" s="143"/>
      <c r="R2258" s="143"/>
      <c r="S2258" s="176"/>
      <c r="T2258" s="175"/>
      <c r="U2258" s="143"/>
      <c r="V2258" s="143"/>
      <c r="W2258" s="143"/>
      <c r="X2258" s="176"/>
      <c r="Y2258" s="175"/>
      <c r="Z2258" s="143"/>
      <c r="AA2258" s="143"/>
      <c r="AB2258" s="143"/>
      <c r="AC2258" s="176"/>
      <c r="AD2258" s="175"/>
      <c r="AE2258" s="143"/>
      <c r="AF2258" s="143"/>
      <c r="AG2258" s="143"/>
      <c r="AH2258" s="176"/>
      <c r="AI2258" s="175"/>
      <c r="AJ2258" s="143"/>
      <c r="AK2258" s="143"/>
      <c r="AL2258" s="143"/>
      <c r="AM2258" s="176"/>
      <c r="AN2258" s="179"/>
      <c r="AO2258" s="180"/>
      <c r="AP2258" s="180"/>
      <c r="AQ2258" s="180"/>
      <c r="AR2258" s="180"/>
      <c r="AS2258" s="180"/>
      <c r="AT2258" s="180"/>
      <c r="AU2258" s="180"/>
      <c r="AV2258" s="180"/>
      <c r="AW2258" s="180"/>
      <c r="AX2258" s="180"/>
      <c r="AY2258" s="180"/>
      <c r="AZ2258" s="180"/>
      <c r="BA2258" s="180"/>
      <c r="BB2258" s="180"/>
      <c r="BC2258" s="180"/>
      <c r="BD2258" s="180"/>
      <c r="BE2258" s="180"/>
      <c r="BF2258" s="180"/>
      <c r="BG2258" s="180"/>
      <c r="BH2258" s="180"/>
      <c r="BI2258" s="180"/>
      <c r="BJ2258" s="180"/>
      <c r="BK2258" s="180"/>
      <c r="BL2258" s="180"/>
      <c r="BM2258" s="180"/>
      <c r="BN2258" s="180"/>
      <c r="BO2258" s="180"/>
      <c r="BP2258" s="180"/>
      <c r="BQ2258" s="180"/>
      <c r="BR2258" s="180"/>
      <c r="BS2258" s="180"/>
      <c r="BT2258" s="180"/>
      <c r="BU2258" s="180"/>
      <c r="BV2258" s="180"/>
    </row>
    <row r="2259" spans="1:74" x14ac:dyDescent="0.15">
      <c r="A2259" s="5">
        <v>2255</v>
      </c>
      <c r="B2259" s="5">
        <f>data!A2257</f>
        <v>2018049</v>
      </c>
      <c r="C2259" s="6">
        <f>data!C2257</f>
        <v>1</v>
      </c>
      <c r="D2259" s="7">
        <f>data!D2257</f>
        <v>3</v>
      </c>
      <c r="E2259" s="7">
        <f>data!E2257</f>
        <v>4</v>
      </c>
      <c r="F2259" s="7">
        <f>data!F2257</f>
        <v>11</v>
      </c>
      <c r="G2259" s="7">
        <f>data!G2257</f>
        <v>19</v>
      </c>
      <c r="H2259" s="8">
        <f>data!H2257</f>
        <v>23</v>
      </c>
      <c r="I2259" s="9">
        <f>data!I2257</f>
        <v>2</v>
      </c>
      <c r="J2259" s="175"/>
      <c r="K2259" s="143"/>
      <c r="L2259" s="143"/>
      <c r="M2259" s="143"/>
      <c r="N2259" s="176"/>
      <c r="O2259" s="175"/>
      <c r="P2259" s="143"/>
      <c r="Q2259" s="143"/>
      <c r="R2259" s="143"/>
      <c r="S2259" s="176"/>
      <c r="T2259" s="175"/>
      <c r="U2259" s="143"/>
      <c r="V2259" s="143"/>
      <c r="W2259" s="143"/>
      <c r="X2259" s="176"/>
      <c r="Y2259" s="175"/>
      <c r="Z2259" s="143"/>
      <c r="AA2259" s="143"/>
      <c r="AB2259" s="143"/>
      <c r="AC2259" s="176"/>
      <c r="AD2259" s="175"/>
      <c r="AE2259" s="143"/>
      <c r="AF2259" s="143"/>
      <c r="AG2259" s="143"/>
      <c r="AH2259" s="176"/>
      <c r="AI2259" s="175"/>
      <c r="AJ2259" s="143"/>
      <c r="AK2259" s="143"/>
      <c r="AL2259" s="143"/>
      <c r="AM2259" s="176"/>
      <c r="AN2259" s="179"/>
      <c r="AO2259" s="180"/>
      <c r="AP2259" s="180"/>
      <c r="AQ2259" s="180"/>
      <c r="AR2259" s="180"/>
      <c r="AS2259" s="180"/>
      <c r="AT2259" s="180"/>
      <c r="AU2259" s="180"/>
      <c r="AV2259" s="180"/>
      <c r="AW2259" s="180"/>
      <c r="AX2259" s="180"/>
      <c r="AY2259" s="180"/>
      <c r="AZ2259" s="180"/>
      <c r="BA2259" s="180"/>
      <c r="BB2259" s="180"/>
      <c r="BC2259" s="180"/>
      <c r="BD2259" s="180"/>
      <c r="BE2259" s="180"/>
      <c r="BF2259" s="180"/>
      <c r="BG2259" s="180"/>
      <c r="BH2259" s="180"/>
      <c r="BI2259" s="180"/>
      <c r="BJ2259" s="180"/>
      <c r="BK2259" s="180"/>
      <c r="BL2259" s="180"/>
      <c r="BM2259" s="180"/>
      <c r="BN2259" s="180"/>
      <c r="BO2259" s="180"/>
      <c r="BP2259" s="180"/>
      <c r="BQ2259" s="180"/>
      <c r="BR2259" s="180"/>
      <c r="BS2259" s="180"/>
      <c r="BT2259" s="180"/>
      <c r="BU2259" s="180"/>
      <c r="BV2259" s="180"/>
    </row>
    <row r="2260" spans="1:74" x14ac:dyDescent="0.15">
      <c r="A2260" s="5">
        <v>2256</v>
      </c>
      <c r="B2260" s="5">
        <f>data!A2258</f>
        <v>2018050</v>
      </c>
      <c r="C2260" s="6">
        <f>data!C2258</f>
        <v>1</v>
      </c>
      <c r="D2260" s="7">
        <f>data!D2258</f>
        <v>2</v>
      </c>
      <c r="E2260" s="7">
        <f>data!E2258</f>
        <v>4</v>
      </c>
      <c r="F2260" s="7">
        <f>data!F2258</f>
        <v>10</v>
      </c>
      <c r="G2260" s="7">
        <f>data!G2258</f>
        <v>18</v>
      </c>
      <c r="H2260" s="8">
        <f>data!H2258</f>
        <v>19</v>
      </c>
      <c r="I2260" s="9">
        <f>data!I2258</f>
        <v>7</v>
      </c>
      <c r="J2260" s="175"/>
      <c r="K2260" s="143"/>
      <c r="L2260" s="143"/>
      <c r="M2260" s="143"/>
      <c r="N2260" s="176"/>
      <c r="O2260" s="175"/>
      <c r="P2260" s="143"/>
      <c r="Q2260" s="143"/>
      <c r="R2260" s="143"/>
      <c r="S2260" s="176"/>
      <c r="T2260" s="175"/>
      <c r="U2260" s="143"/>
      <c r="V2260" s="143"/>
      <c r="W2260" s="143"/>
      <c r="X2260" s="176"/>
      <c r="Y2260" s="175"/>
      <c r="Z2260" s="143"/>
      <c r="AA2260" s="143"/>
      <c r="AB2260" s="143"/>
      <c r="AC2260" s="176"/>
      <c r="AD2260" s="175"/>
      <c r="AE2260" s="143"/>
      <c r="AF2260" s="143"/>
      <c r="AG2260" s="143"/>
      <c r="AH2260" s="176"/>
      <c r="AI2260" s="175"/>
      <c r="AJ2260" s="143"/>
      <c r="AK2260" s="143"/>
      <c r="AL2260" s="143"/>
      <c r="AM2260" s="176"/>
      <c r="AN2260" s="179"/>
      <c r="AO2260" s="180"/>
      <c r="AP2260" s="180"/>
      <c r="AQ2260" s="180"/>
      <c r="AR2260" s="180"/>
      <c r="AS2260" s="180"/>
      <c r="AT2260" s="180"/>
      <c r="AU2260" s="180"/>
      <c r="AV2260" s="180"/>
      <c r="AW2260" s="180"/>
      <c r="AX2260" s="180"/>
      <c r="AY2260" s="180"/>
      <c r="AZ2260" s="180"/>
      <c r="BA2260" s="180"/>
      <c r="BB2260" s="180"/>
      <c r="BC2260" s="180"/>
      <c r="BD2260" s="180"/>
      <c r="BE2260" s="180"/>
      <c r="BF2260" s="180"/>
      <c r="BG2260" s="180"/>
      <c r="BH2260" s="180"/>
      <c r="BI2260" s="180"/>
      <c r="BJ2260" s="180"/>
      <c r="BK2260" s="180"/>
      <c r="BL2260" s="180"/>
      <c r="BM2260" s="180"/>
      <c r="BN2260" s="180"/>
      <c r="BO2260" s="180"/>
      <c r="BP2260" s="180"/>
      <c r="BQ2260" s="180"/>
      <c r="BR2260" s="180"/>
      <c r="BS2260" s="180"/>
      <c r="BT2260" s="180"/>
      <c r="BU2260" s="180"/>
      <c r="BV2260" s="180"/>
    </row>
    <row r="2261" spans="1:74" x14ac:dyDescent="0.15">
      <c r="A2261" s="5">
        <v>2257</v>
      </c>
      <c r="B2261" s="5">
        <f>data!A2259</f>
        <v>2018051</v>
      </c>
      <c r="C2261" s="6">
        <f>data!C2259</f>
        <v>5</v>
      </c>
      <c r="D2261" s="7">
        <f>data!D2259</f>
        <v>7</v>
      </c>
      <c r="E2261" s="7">
        <f>data!E2259</f>
        <v>20</v>
      </c>
      <c r="F2261" s="7">
        <f>data!F2259</f>
        <v>23</v>
      </c>
      <c r="G2261" s="7">
        <f>data!G2259</f>
        <v>27</v>
      </c>
      <c r="H2261" s="8">
        <f>data!H2259</f>
        <v>31</v>
      </c>
      <c r="I2261" s="9">
        <f>data!I2259</f>
        <v>4</v>
      </c>
      <c r="J2261" s="175"/>
      <c r="K2261" s="143"/>
      <c r="L2261" s="143"/>
      <c r="M2261" s="143"/>
      <c r="N2261" s="176"/>
      <c r="O2261" s="175"/>
      <c r="P2261" s="143"/>
      <c r="Q2261" s="143"/>
      <c r="R2261" s="143"/>
      <c r="S2261" s="176"/>
      <c r="T2261" s="175"/>
      <c r="U2261" s="143"/>
      <c r="V2261" s="143"/>
      <c r="W2261" s="143"/>
      <c r="X2261" s="176"/>
      <c r="Y2261" s="175"/>
      <c r="Z2261" s="143"/>
      <c r="AA2261" s="143"/>
      <c r="AB2261" s="143"/>
      <c r="AC2261" s="176"/>
      <c r="AD2261" s="175"/>
      <c r="AE2261" s="143"/>
      <c r="AF2261" s="143"/>
      <c r="AG2261" s="143"/>
      <c r="AH2261" s="176"/>
      <c r="AI2261" s="175"/>
      <c r="AJ2261" s="143"/>
      <c r="AK2261" s="143"/>
      <c r="AL2261" s="143"/>
      <c r="AM2261" s="176"/>
      <c r="AN2261" s="179"/>
      <c r="AO2261" s="180"/>
      <c r="AP2261" s="180"/>
      <c r="AQ2261" s="180"/>
      <c r="AR2261" s="180"/>
      <c r="AS2261" s="180"/>
      <c r="AT2261" s="180"/>
      <c r="AU2261" s="180"/>
      <c r="AV2261" s="180"/>
      <c r="AW2261" s="180"/>
      <c r="AX2261" s="180"/>
      <c r="AY2261" s="180"/>
      <c r="AZ2261" s="180"/>
      <c r="BA2261" s="180"/>
      <c r="BB2261" s="180"/>
      <c r="BC2261" s="180"/>
      <c r="BD2261" s="180"/>
      <c r="BE2261" s="180"/>
      <c r="BF2261" s="180"/>
      <c r="BG2261" s="180"/>
      <c r="BH2261" s="180"/>
      <c r="BI2261" s="180"/>
      <c r="BJ2261" s="180"/>
      <c r="BK2261" s="180"/>
      <c r="BL2261" s="180"/>
      <c r="BM2261" s="180"/>
      <c r="BN2261" s="180"/>
      <c r="BO2261" s="180"/>
      <c r="BP2261" s="180"/>
      <c r="BQ2261" s="180"/>
      <c r="BR2261" s="180"/>
      <c r="BS2261" s="180"/>
      <c r="BT2261" s="180"/>
      <c r="BU2261" s="180"/>
      <c r="BV2261" s="180"/>
    </row>
    <row r="2262" spans="1:74" x14ac:dyDescent="0.15">
      <c r="A2262" s="5">
        <v>2258</v>
      </c>
      <c r="B2262" s="5">
        <f>data!A2260</f>
        <v>2018052</v>
      </c>
      <c r="C2262" s="6">
        <f>data!C2260</f>
        <v>3</v>
      </c>
      <c r="D2262" s="7">
        <f>data!D2260</f>
        <v>5</v>
      </c>
      <c r="E2262" s="7">
        <f>data!E2260</f>
        <v>6</v>
      </c>
      <c r="F2262" s="7">
        <f>data!F2260</f>
        <v>9</v>
      </c>
      <c r="G2262" s="7">
        <f>data!G2260</f>
        <v>15</v>
      </c>
      <c r="H2262" s="8">
        <f>data!H2260</f>
        <v>32</v>
      </c>
      <c r="I2262" s="9">
        <f>data!I2260</f>
        <v>14</v>
      </c>
      <c r="J2262" s="175"/>
      <c r="K2262" s="143"/>
      <c r="L2262" s="143"/>
      <c r="M2262" s="143"/>
      <c r="N2262" s="176"/>
      <c r="O2262" s="175"/>
      <c r="P2262" s="143"/>
      <c r="Q2262" s="143"/>
      <c r="R2262" s="143"/>
      <c r="S2262" s="176"/>
      <c r="T2262" s="175"/>
      <c r="U2262" s="143"/>
      <c r="V2262" s="143"/>
      <c r="W2262" s="143"/>
      <c r="X2262" s="176"/>
      <c r="Y2262" s="175"/>
      <c r="Z2262" s="143"/>
      <c r="AA2262" s="143"/>
      <c r="AB2262" s="143"/>
      <c r="AC2262" s="176"/>
      <c r="AD2262" s="175"/>
      <c r="AE2262" s="143"/>
      <c r="AF2262" s="143"/>
      <c r="AG2262" s="143"/>
      <c r="AH2262" s="176"/>
      <c r="AI2262" s="175"/>
      <c r="AJ2262" s="143"/>
      <c r="AK2262" s="143"/>
      <c r="AL2262" s="143"/>
      <c r="AM2262" s="176"/>
      <c r="AN2262" s="179"/>
      <c r="AO2262" s="180"/>
      <c r="AP2262" s="180"/>
      <c r="AQ2262" s="180"/>
      <c r="AR2262" s="180"/>
      <c r="AS2262" s="180"/>
      <c r="AT2262" s="180"/>
      <c r="AU2262" s="180"/>
      <c r="AV2262" s="180"/>
      <c r="AW2262" s="180"/>
      <c r="AX2262" s="180"/>
      <c r="AY2262" s="180"/>
      <c r="AZ2262" s="180"/>
      <c r="BA2262" s="180"/>
      <c r="BB2262" s="180"/>
      <c r="BC2262" s="180"/>
      <c r="BD2262" s="180"/>
      <c r="BE2262" s="180"/>
      <c r="BF2262" s="180"/>
      <c r="BG2262" s="180"/>
      <c r="BH2262" s="180"/>
      <c r="BI2262" s="180"/>
      <c r="BJ2262" s="180"/>
      <c r="BK2262" s="180"/>
      <c r="BL2262" s="180"/>
      <c r="BM2262" s="180"/>
      <c r="BN2262" s="180"/>
      <c r="BO2262" s="180"/>
      <c r="BP2262" s="180"/>
      <c r="BQ2262" s="180"/>
      <c r="BR2262" s="180"/>
      <c r="BS2262" s="180"/>
      <c r="BT2262" s="180"/>
      <c r="BU2262" s="180"/>
      <c r="BV2262" s="180"/>
    </row>
    <row r="2263" spans="1:74" x14ac:dyDescent="0.15">
      <c r="A2263" s="5">
        <v>2259</v>
      </c>
      <c r="B2263" s="5">
        <f>data!A2261</f>
        <v>2018053</v>
      </c>
      <c r="C2263" s="6">
        <f>data!C2261</f>
        <v>1</v>
      </c>
      <c r="D2263" s="7">
        <f>data!D2261</f>
        <v>4</v>
      </c>
      <c r="E2263" s="7">
        <f>data!E2261</f>
        <v>10</v>
      </c>
      <c r="F2263" s="7">
        <f>data!F2261</f>
        <v>11</v>
      </c>
      <c r="G2263" s="7">
        <f>data!G2261</f>
        <v>14</v>
      </c>
      <c r="H2263" s="8">
        <f>data!H2261</f>
        <v>27</v>
      </c>
      <c r="I2263" s="9">
        <f>data!I2261</f>
        <v>6</v>
      </c>
      <c r="J2263" s="175"/>
      <c r="K2263" s="143"/>
      <c r="L2263" s="143"/>
      <c r="M2263" s="143"/>
      <c r="N2263" s="176"/>
      <c r="O2263" s="175"/>
      <c r="P2263" s="143"/>
      <c r="Q2263" s="143"/>
      <c r="R2263" s="143"/>
      <c r="S2263" s="176"/>
      <c r="T2263" s="175"/>
      <c r="U2263" s="143"/>
      <c r="V2263" s="143"/>
      <c r="W2263" s="143"/>
      <c r="X2263" s="176"/>
      <c r="Y2263" s="175"/>
      <c r="Z2263" s="143"/>
      <c r="AA2263" s="143"/>
      <c r="AB2263" s="143"/>
      <c r="AC2263" s="176"/>
      <c r="AD2263" s="175"/>
      <c r="AE2263" s="143"/>
      <c r="AF2263" s="143"/>
      <c r="AG2263" s="143"/>
      <c r="AH2263" s="176"/>
      <c r="AI2263" s="175"/>
      <c r="AJ2263" s="143"/>
      <c r="AK2263" s="143"/>
      <c r="AL2263" s="143"/>
      <c r="AM2263" s="176"/>
      <c r="AN2263" s="179"/>
      <c r="AO2263" s="180"/>
      <c r="AP2263" s="180"/>
      <c r="AQ2263" s="180"/>
      <c r="AR2263" s="180"/>
      <c r="AS2263" s="180"/>
      <c r="AT2263" s="180"/>
      <c r="AU2263" s="180"/>
      <c r="AV2263" s="180"/>
      <c r="AW2263" s="180"/>
      <c r="AX2263" s="180"/>
      <c r="AY2263" s="180"/>
      <c r="AZ2263" s="180"/>
      <c r="BA2263" s="180"/>
      <c r="BB2263" s="180"/>
      <c r="BC2263" s="180"/>
      <c r="BD2263" s="180"/>
      <c r="BE2263" s="180"/>
      <c r="BF2263" s="180"/>
      <c r="BG2263" s="180"/>
      <c r="BH2263" s="180"/>
      <c r="BI2263" s="180"/>
      <c r="BJ2263" s="180"/>
      <c r="BK2263" s="180"/>
      <c r="BL2263" s="180"/>
      <c r="BM2263" s="180"/>
      <c r="BN2263" s="180"/>
      <c r="BO2263" s="180"/>
      <c r="BP2263" s="180"/>
      <c r="BQ2263" s="180"/>
      <c r="BR2263" s="180"/>
      <c r="BS2263" s="180"/>
      <c r="BT2263" s="180"/>
      <c r="BU2263" s="180"/>
      <c r="BV2263" s="180"/>
    </row>
    <row r="2264" spans="1:74" x14ac:dyDescent="0.15">
      <c r="A2264" s="5">
        <v>2260</v>
      </c>
      <c r="B2264" s="5">
        <f>data!A2262</f>
        <v>2018054</v>
      </c>
      <c r="C2264" s="6">
        <f>data!C2262</f>
        <v>4</v>
      </c>
      <c r="D2264" s="7">
        <f>data!D2262</f>
        <v>6</v>
      </c>
      <c r="E2264" s="7">
        <f>data!E2262</f>
        <v>18</v>
      </c>
      <c r="F2264" s="7">
        <f>data!F2262</f>
        <v>22</v>
      </c>
      <c r="G2264" s="7">
        <f>data!G2262</f>
        <v>25</v>
      </c>
      <c r="H2264" s="8">
        <f>data!H2262</f>
        <v>33</v>
      </c>
      <c r="I2264" s="9">
        <f>data!I2262</f>
        <v>16</v>
      </c>
      <c r="J2264" s="175"/>
      <c r="K2264" s="143"/>
      <c r="L2264" s="143"/>
      <c r="M2264" s="143"/>
      <c r="N2264" s="176"/>
      <c r="O2264" s="175"/>
      <c r="P2264" s="143"/>
      <c r="Q2264" s="143"/>
      <c r="R2264" s="143"/>
      <c r="S2264" s="176"/>
      <c r="T2264" s="175"/>
      <c r="U2264" s="143"/>
      <c r="V2264" s="143"/>
      <c r="W2264" s="143"/>
      <c r="X2264" s="176"/>
      <c r="Y2264" s="175"/>
      <c r="Z2264" s="143"/>
      <c r="AA2264" s="143"/>
      <c r="AB2264" s="143"/>
      <c r="AC2264" s="176"/>
      <c r="AD2264" s="175"/>
      <c r="AE2264" s="143"/>
      <c r="AF2264" s="143"/>
      <c r="AG2264" s="143"/>
      <c r="AH2264" s="176"/>
      <c r="AI2264" s="175"/>
      <c r="AJ2264" s="143"/>
      <c r="AK2264" s="143"/>
      <c r="AL2264" s="143"/>
      <c r="AM2264" s="176"/>
      <c r="AN2264" s="179"/>
      <c r="AO2264" s="180"/>
      <c r="AP2264" s="180"/>
      <c r="AQ2264" s="180"/>
      <c r="AR2264" s="180"/>
      <c r="AS2264" s="180"/>
      <c r="AT2264" s="180"/>
      <c r="AU2264" s="180"/>
      <c r="AV2264" s="180"/>
      <c r="AW2264" s="180"/>
      <c r="AX2264" s="180"/>
      <c r="AY2264" s="180"/>
      <c r="AZ2264" s="180"/>
      <c r="BA2264" s="180"/>
      <c r="BB2264" s="180"/>
      <c r="BC2264" s="180"/>
      <c r="BD2264" s="180"/>
      <c r="BE2264" s="180"/>
      <c r="BF2264" s="180"/>
      <c r="BG2264" s="180"/>
      <c r="BH2264" s="180"/>
      <c r="BI2264" s="180"/>
      <c r="BJ2264" s="180"/>
      <c r="BK2264" s="180"/>
      <c r="BL2264" s="180"/>
      <c r="BM2264" s="180"/>
      <c r="BN2264" s="180"/>
      <c r="BO2264" s="180"/>
      <c r="BP2264" s="180"/>
      <c r="BQ2264" s="180"/>
      <c r="BR2264" s="180"/>
      <c r="BS2264" s="180"/>
      <c r="BT2264" s="180"/>
      <c r="BU2264" s="180"/>
      <c r="BV2264" s="180"/>
    </row>
    <row r="2265" spans="1:74" x14ac:dyDescent="0.15">
      <c r="A2265" s="5">
        <v>2261</v>
      </c>
      <c r="B2265" s="5">
        <f>data!A2263</f>
        <v>2018055</v>
      </c>
      <c r="C2265" s="6">
        <f>data!C2263</f>
        <v>7</v>
      </c>
      <c r="D2265" s="7">
        <f>data!D2263</f>
        <v>9</v>
      </c>
      <c r="E2265" s="7">
        <f>data!E2263</f>
        <v>10</v>
      </c>
      <c r="F2265" s="7">
        <f>data!F2263</f>
        <v>12</v>
      </c>
      <c r="G2265" s="7">
        <f>data!G2263</f>
        <v>22</v>
      </c>
      <c r="H2265" s="8">
        <f>data!H2263</f>
        <v>26</v>
      </c>
      <c r="I2265" s="9">
        <f>data!I2263</f>
        <v>7</v>
      </c>
      <c r="J2265" s="175"/>
      <c r="K2265" s="143"/>
      <c r="L2265" s="143"/>
      <c r="M2265" s="143"/>
      <c r="N2265" s="176"/>
      <c r="O2265" s="175"/>
      <c r="P2265" s="143"/>
      <c r="Q2265" s="143"/>
      <c r="R2265" s="143"/>
      <c r="S2265" s="176"/>
      <c r="T2265" s="175"/>
      <c r="U2265" s="143"/>
      <c r="V2265" s="143"/>
      <c r="W2265" s="143"/>
      <c r="X2265" s="176"/>
      <c r="Y2265" s="175"/>
      <c r="Z2265" s="143"/>
      <c r="AA2265" s="143"/>
      <c r="AB2265" s="143"/>
      <c r="AC2265" s="176"/>
      <c r="AD2265" s="175"/>
      <c r="AE2265" s="143"/>
      <c r="AF2265" s="143"/>
      <c r="AG2265" s="143"/>
      <c r="AH2265" s="176"/>
      <c r="AI2265" s="175"/>
      <c r="AJ2265" s="143"/>
      <c r="AK2265" s="143"/>
      <c r="AL2265" s="143"/>
      <c r="AM2265" s="176"/>
      <c r="AN2265" s="179"/>
      <c r="AO2265" s="180"/>
      <c r="AP2265" s="180"/>
      <c r="AQ2265" s="180"/>
      <c r="AR2265" s="180"/>
      <c r="AS2265" s="180"/>
      <c r="AT2265" s="180"/>
      <c r="AU2265" s="180"/>
      <c r="AV2265" s="180"/>
      <c r="AW2265" s="180"/>
      <c r="AX2265" s="180"/>
      <c r="AY2265" s="180"/>
      <c r="AZ2265" s="180"/>
      <c r="BA2265" s="180"/>
      <c r="BB2265" s="180"/>
      <c r="BC2265" s="180"/>
      <c r="BD2265" s="180"/>
      <c r="BE2265" s="180"/>
      <c r="BF2265" s="180"/>
      <c r="BG2265" s="180"/>
      <c r="BH2265" s="180"/>
      <c r="BI2265" s="180"/>
      <c r="BJ2265" s="180"/>
      <c r="BK2265" s="180"/>
      <c r="BL2265" s="180"/>
      <c r="BM2265" s="180"/>
      <c r="BN2265" s="180"/>
      <c r="BO2265" s="180"/>
      <c r="BP2265" s="180"/>
      <c r="BQ2265" s="180"/>
      <c r="BR2265" s="180"/>
      <c r="BS2265" s="180"/>
      <c r="BT2265" s="180"/>
      <c r="BU2265" s="180"/>
      <c r="BV2265" s="180"/>
    </row>
    <row r="2266" spans="1:74" x14ac:dyDescent="0.15">
      <c r="A2266" s="5">
        <v>2262</v>
      </c>
      <c r="B2266" s="5">
        <f>data!A2264</f>
        <v>2018056</v>
      </c>
      <c r="C2266" s="6">
        <f>data!C2264</f>
        <v>1</v>
      </c>
      <c r="D2266" s="7">
        <f>data!D2264</f>
        <v>3</v>
      </c>
      <c r="E2266" s="7">
        <f>data!E2264</f>
        <v>6</v>
      </c>
      <c r="F2266" s="7">
        <f>data!F2264</f>
        <v>20</v>
      </c>
      <c r="G2266" s="7">
        <f>data!G2264</f>
        <v>21</v>
      </c>
      <c r="H2266" s="8">
        <f>data!H2264</f>
        <v>26</v>
      </c>
      <c r="I2266" s="9">
        <f>data!I2264</f>
        <v>1</v>
      </c>
      <c r="J2266" s="175"/>
      <c r="K2266" s="143"/>
      <c r="L2266" s="143"/>
      <c r="M2266" s="143"/>
      <c r="N2266" s="176"/>
      <c r="O2266" s="175"/>
      <c r="P2266" s="143"/>
      <c r="Q2266" s="143"/>
      <c r="R2266" s="143"/>
      <c r="S2266" s="176"/>
      <c r="T2266" s="175"/>
      <c r="U2266" s="143"/>
      <c r="V2266" s="143"/>
      <c r="W2266" s="143"/>
      <c r="X2266" s="176"/>
      <c r="Y2266" s="175"/>
      <c r="Z2266" s="143"/>
      <c r="AA2266" s="143"/>
      <c r="AB2266" s="143"/>
      <c r="AC2266" s="176"/>
      <c r="AD2266" s="175"/>
      <c r="AE2266" s="143"/>
      <c r="AF2266" s="143"/>
      <c r="AG2266" s="143"/>
      <c r="AH2266" s="176"/>
      <c r="AI2266" s="175"/>
      <c r="AJ2266" s="143"/>
      <c r="AK2266" s="143"/>
      <c r="AL2266" s="143"/>
      <c r="AM2266" s="176"/>
      <c r="AN2266" s="179"/>
      <c r="AO2266" s="180"/>
      <c r="AP2266" s="180"/>
      <c r="AQ2266" s="180"/>
      <c r="AR2266" s="180"/>
      <c r="AS2266" s="180"/>
      <c r="AT2266" s="180"/>
      <c r="AU2266" s="180"/>
      <c r="AV2266" s="180"/>
      <c r="AW2266" s="180"/>
      <c r="AX2266" s="180"/>
      <c r="AY2266" s="180"/>
      <c r="AZ2266" s="180"/>
      <c r="BA2266" s="180"/>
      <c r="BB2266" s="180"/>
      <c r="BC2266" s="180"/>
      <c r="BD2266" s="180"/>
      <c r="BE2266" s="180"/>
      <c r="BF2266" s="180"/>
      <c r="BG2266" s="180"/>
      <c r="BH2266" s="180"/>
      <c r="BI2266" s="180"/>
      <c r="BJ2266" s="180"/>
      <c r="BK2266" s="180"/>
      <c r="BL2266" s="180"/>
      <c r="BM2266" s="180"/>
      <c r="BN2266" s="180"/>
      <c r="BO2266" s="180"/>
      <c r="BP2266" s="180"/>
      <c r="BQ2266" s="180"/>
      <c r="BR2266" s="180"/>
      <c r="BS2266" s="180"/>
      <c r="BT2266" s="180"/>
      <c r="BU2266" s="180"/>
      <c r="BV2266" s="180"/>
    </row>
    <row r="2267" spans="1:74" x14ac:dyDescent="0.15">
      <c r="A2267" s="5">
        <v>2263</v>
      </c>
      <c r="B2267" s="5">
        <f>data!A2265</f>
        <v>2018057</v>
      </c>
      <c r="C2267" s="6">
        <f>data!C2265</f>
        <v>5</v>
      </c>
      <c r="D2267" s="7">
        <f>data!D2265</f>
        <v>15</v>
      </c>
      <c r="E2267" s="7">
        <f>data!E2265</f>
        <v>17</v>
      </c>
      <c r="F2267" s="7">
        <f>data!F2265</f>
        <v>19</v>
      </c>
      <c r="G2267" s="7">
        <f>data!G2265</f>
        <v>20</v>
      </c>
      <c r="H2267" s="8">
        <f>data!H2265</f>
        <v>30</v>
      </c>
      <c r="I2267" s="9">
        <f>data!I2265</f>
        <v>13</v>
      </c>
      <c r="J2267" s="175"/>
      <c r="K2267" s="143"/>
      <c r="L2267" s="143"/>
      <c r="M2267" s="143"/>
      <c r="N2267" s="176"/>
      <c r="O2267" s="175"/>
      <c r="P2267" s="143"/>
      <c r="Q2267" s="143"/>
      <c r="R2267" s="143"/>
      <c r="S2267" s="176"/>
      <c r="T2267" s="175"/>
      <c r="U2267" s="143"/>
      <c r="V2267" s="143"/>
      <c r="W2267" s="143"/>
      <c r="X2267" s="176"/>
      <c r="Y2267" s="175"/>
      <c r="Z2267" s="143"/>
      <c r="AA2267" s="143"/>
      <c r="AB2267" s="143"/>
      <c r="AC2267" s="176"/>
      <c r="AD2267" s="175"/>
      <c r="AE2267" s="143"/>
      <c r="AF2267" s="143"/>
      <c r="AG2267" s="143"/>
      <c r="AH2267" s="176"/>
      <c r="AI2267" s="175"/>
      <c r="AJ2267" s="143"/>
      <c r="AK2267" s="143"/>
      <c r="AL2267" s="143"/>
      <c r="AM2267" s="176"/>
      <c r="AN2267" s="179"/>
      <c r="AO2267" s="180"/>
      <c r="AP2267" s="180"/>
      <c r="AQ2267" s="180"/>
      <c r="AR2267" s="180"/>
      <c r="AS2267" s="180"/>
      <c r="AT2267" s="180"/>
      <c r="AU2267" s="180"/>
      <c r="AV2267" s="180"/>
      <c r="AW2267" s="180"/>
      <c r="AX2267" s="180"/>
      <c r="AY2267" s="180"/>
      <c r="AZ2267" s="180"/>
      <c r="BA2267" s="180"/>
      <c r="BB2267" s="180"/>
      <c r="BC2267" s="180"/>
      <c r="BD2267" s="180"/>
      <c r="BE2267" s="180"/>
      <c r="BF2267" s="180"/>
      <c r="BG2267" s="180"/>
      <c r="BH2267" s="180"/>
      <c r="BI2267" s="180"/>
      <c r="BJ2267" s="180"/>
      <c r="BK2267" s="180"/>
      <c r="BL2267" s="180"/>
      <c r="BM2267" s="180"/>
      <c r="BN2267" s="180"/>
      <c r="BO2267" s="180"/>
      <c r="BP2267" s="180"/>
      <c r="BQ2267" s="180"/>
      <c r="BR2267" s="180"/>
      <c r="BS2267" s="180"/>
      <c r="BT2267" s="180"/>
      <c r="BU2267" s="180"/>
      <c r="BV2267" s="180"/>
    </row>
    <row r="2268" spans="1:74" x14ac:dyDescent="0.15">
      <c r="A2268" s="5">
        <v>2264</v>
      </c>
      <c r="B2268" s="5">
        <f>data!A2266</f>
        <v>2018058</v>
      </c>
      <c r="C2268" s="6">
        <f>data!C2266</f>
        <v>7</v>
      </c>
      <c r="D2268" s="7">
        <f>data!D2266</f>
        <v>12</v>
      </c>
      <c r="E2268" s="7">
        <f>data!E2266</f>
        <v>13</v>
      </c>
      <c r="F2268" s="7">
        <f>data!F2266</f>
        <v>16</v>
      </c>
      <c r="G2268" s="7">
        <f>data!G2266</f>
        <v>26</v>
      </c>
      <c r="H2268" s="8">
        <f>data!H2266</f>
        <v>31</v>
      </c>
      <c r="I2268" s="9">
        <f>data!I2266</f>
        <v>7</v>
      </c>
      <c r="J2268" s="175"/>
      <c r="K2268" s="143"/>
      <c r="L2268" s="143"/>
      <c r="M2268" s="143"/>
      <c r="N2268" s="176"/>
      <c r="O2268" s="175"/>
      <c r="P2268" s="143"/>
      <c r="Q2268" s="143"/>
      <c r="R2268" s="143"/>
      <c r="S2268" s="176"/>
      <c r="T2268" s="175"/>
      <c r="U2268" s="143"/>
      <c r="V2268" s="143"/>
      <c r="W2268" s="143"/>
      <c r="X2268" s="176"/>
      <c r="Y2268" s="175"/>
      <c r="Z2268" s="143"/>
      <c r="AA2268" s="143"/>
      <c r="AB2268" s="143"/>
      <c r="AC2268" s="176"/>
      <c r="AD2268" s="175"/>
      <c r="AE2268" s="143"/>
      <c r="AF2268" s="143"/>
      <c r="AG2268" s="143"/>
      <c r="AH2268" s="176"/>
      <c r="AI2268" s="175"/>
      <c r="AJ2268" s="143"/>
      <c r="AK2268" s="143"/>
      <c r="AL2268" s="143"/>
      <c r="AM2268" s="176"/>
      <c r="AN2268" s="179"/>
      <c r="AO2268" s="180"/>
      <c r="AP2268" s="180"/>
      <c r="AQ2268" s="180"/>
      <c r="AR2268" s="180"/>
      <c r="AS2268" s="180"/>
      <c r="AT2268" s="180"/>
      <c r="AU2268" s="180"/>
      <c r="AV2268" s="180"/>
      <c r="AW2268" s="180"/>
      <c r="AX2268" s="180"/>
      <c r="AY2268" s="180"/>
      <c r="AZ2268" s="180"/>
      <c r="BA2268" s="180"/>
      <c r="BB2268" s="180"/>
      <c r="BC2268" s="180"/>
      <c r="BD2268" s="180"/>
      <c r="BE2268" s="180"/>
      <c r="BF2268" s="180"/>
      <c r="BG2268" s="180"/>
      <c r="BH2268" s="180"/>
      <c r="BI2268" s="180"/>
      <c r="BJ2268" s="180"/>
      <c r="BK2268" s="180"/>
      <c r="BL2268" s="180"/>
      <c r="BM2268" s="180"/>
      <c r="BN2268" s="180"/>
      <c r="BO2268" s="180"/>
      <c r="BP2268" s="180"/>
      <c r="BQ2268" s="180"/>
      <c r="BR2268" s="180"/>
      <c r="BS2268" s="180"/>
      <c r="BT2268" s="180"/>
      <c r="BU2268" s="180"/>
      <c r="BV2268" s="180"/>
    </row>
    <row r="2269" spans="1:74" x14ac:dyDescent="0.15">
      <c r="A2269" s="5">
        <v>2265</v>
      </c>
      <c r="B2269" s="5">
        <f>data!A2267</f>
        <v>2018059</v>
      </c>
      <c r="C2269" s="6">
        <f>data!C2267</f>
        <v>4</v>
      </c>
      <c r="D2269" s="7">
        <f>data!D2267</f>
        <v>6</v>
      </c>
      <c r="E2269" s="7">
        <f>data!E2267</f>
        <v>8</v>
      </c>
      <c r="F2269" s="7">
        <f>data!F2267</f>
        <v>13</v>
      </c>
      <c r="G2269" s="7">
        <f>data!G2267</f>
        <v>22</v>
      </c>
      <c r="H2269" s="8">
        <f>data!H2267</f>
        <v>32</v>
      </c>
      <c r="I2269" s="9">
        <f>data!I2267</f>
        <v>11</v>
      </c>
      <c r="J2269" s="175"/>
      <c r="K2269" s="143"/>
      <c r="L2269" s="143"/>
      <c r="M2269" s="143"/>
      <c r="N2269" s="176"/>
      <c r="O2269" s="175"/>
      <c r="P2269" s="143"/>
      <c r="Q2269" s="143"/>
      <c r="R2269" s="143"/>
      <c r="S2269" s="176"/>
      <c r="T2269" s="175"/>
      <c r="U2269" s="143"/>
      <c r="V2269" s="143"/>
      <c r="W2269" s="143"/>
      <c r="X2269" s="176"/>
      <c r="Y2269" s="175"/>
      <c r="Z2269" s="143"/>
      <c r="AA2269" s="143"/>
      <c r="AB2269" s="143"/>
      <c r="AC2269" s="176"/>
      <c r="AD2269" s="175"/>
      <c r="AE2269" s="143"/>
      <c r="AF2269" s="143"/>
      <c r="AG2269" s="143"/>
      <c r="AH2269" s="176"/>
      <c r="AI2269" s="175"/>
      <c r="AJ2269" s="143"/>
      <c r="AK2269" s="143"/>
      <c r="AL2269" s="143"/>
      <c r="AM2269" s="176"/>
      <c r="AN2269" s="179"/>
      <c r="AO2269" s="180"/>
      <c r="AP2269" s="180"/>
      <c r="AQ2269" s="180"/>
      <c r="AR2269" s="180"/>
      <c r="AS2269" s="180"/>
      <c r="AT2269" s="180"/>
      <c r="AU2269" s="180"/>
      <c r="AV2269" s="180"/>
      <c r="AW2269" s="180"/>
      <c r="AX2269" s="180"/>
      <c r="AY2269" s="180"/>
      <c r="AZ2269" s="180"/>
      <c r="BA2269" s="180"/>
      <c r="BB2269" s="180"/>
      <c r="BC2269" s="180"/>
      <c r="BD2269" s="180"/>
      <c r="BE2269" s="180"/>
      <c r="BF2269" s="180"/>
      <c r="BG2269" s="180"/>
      <c r="BH2269" s="180"/>
      <c r="BI2269" s="180"/>
      <c r="BJ2269" s="180"/>
      <c r="BK2269" s="180"/>
      <c r="BL2269" s="180"/>
      <c r="BM2269" s="180"/>
      <c r="BN2269" s="180"/>
      <c r="BO2269" s="180"/>
      <c r="BP2269" s="180"/>
      <c r="BQ2269" s="180"/>
      <c r="BR2269" s="180"/>
      <c r="BS2269" s="180"/>
      <c r="BT2269" s="180"/>
      <c r="BU2269" s="180"/>
      <c r="BV2269" s="180"/>
    </row>
    <row r="2270" spans="1:74" x14ac:dyDescent="0.15">
      <c r="A2270" s="5">
        <v>2266</v>
      </c>
      <c r="B2270" s="5">
        <f>data!A2268</f>
        <v>2018060</v>
      </c>
      <c r="C2270" s="6">
        <f>data!C2268</f>
        <v>4</v>
      </c>
      <c r="D2270" s="7">
        <f>data!D2268</f>
        <v>8</v>
      </c>
      <c r="E2270" s="7">
        <f>data!E2268</f>
        <v>13</v>
      </c>
      <c r="F2270" s="7">
        <f>data!F2268</f>
        <v>25</v>
      </c>
      <c r="G2270" s="7">
        <f>data!G2268</f>
        <v>30</v>
      </c>
      <c r="H2270" s="8">
        <f>data!H2268</f>
        <v>31</v>
      </c>
      <c r="I2270" s="9">
        <f>data!I2268</f>
        <v>10</v>
      </c>
      <c r="J2270" s="175"/>
      <c r="K2270" s="143"/>
      <c r="L2270" s="143"/>
      <c r="M2270" s="143"/>
      <c r="N2270" s="176"/>
      <c r="O2270" s="175"/>
      <c r="P2270" s="143"/>
      <c r="Q2270" s="143"/>
      <c r="R2270" s="143"/>
      <c r="S2270" s="176"/>
      <c r="T2270" s="175"/>
      <c r="U2270" s="143"/>
      <c r="V2270" s="143"/>
      <c r="W2270" s="143"/>
      <c r="X2270" s="176"/>
      <c r="Y2270" s="175"/>
      <c r="Z2270" s="143"/>
      <c r="AA2270" s="143"/>
      <c r="AB2270" s="143"/>
      <c r="AC2270" s="176"/>
      <c r="AD2270" s="175"/>
      <c r="AE2270" s="143"/>
      <c r="AF2270" s="143"/>
      <c r="AG2270" s="143"/>
      <c r="AH2270" s="176"/>
      <c r="AI2270" s="175"/>
      <c r="AJ2270" s="143"/>
      <c r="AK2270" s="143"/>
      <c r="AL2270" s="143"/>
      <c r="AM2270" s="176"/>
      <c r="AN2270" s="179"/>
      <c r="AO2270" s="180"/>
      <c r="AP2270" s="180"/>
      <c r="AQ2270" s="180"/>
      <c r="AR2270" s="180"/>
      <c r="AS2270" s="180"/>
      <c r="AT2270" s="180"/>
      <c r="AU2270" s="180"/>
      <c r="AV2270" s="180"/>
      <c r="AW2270" s="180"/>
      <c r="AX2270" s="180"/>
      <c r="AY2270" s="180"/>
      <c r="AZ2270" s="180"/>
      <c r="BA2270" s="180"/>
      <c r="BB2270" s="180"/>
      <c r="BC2270" s="180"/>
      <c r="BD2270" s="180"/>
      <c r="BE2270" s="180"/>
      <c r="BF2270" s="180"/>
      <c r="BG2270" s="180"/>
      <c r="BH2270" s="180"/>
      <c r="BI2270" s="180"/>
      <c r="BJ2270" s="180"/>
      <c r="BK2270" s="180"/>
      <c r="BL2270" s="180"/>
      <c r="BM2270" s="180"/>
      <c r="BN2270" s="180"/>
      <c r="BO2270" s="180"/>
      <c r="BP2270" s="180"/>
      <c r="BQ2270" s="180"/>
      <c r="BR2270" s="180"/>
      <c r="BS2270" s="180"/>
      <c r="BT2270" s="180"/>
      <c r="BU2270" s="180"/>
      <c r="BV2270" s="180"/>
    </row>
    <row r="2271" spans="1:74" x14ac:dyDescent="0.15">
      <c r="A2271" s="5">
        <v>2267</v>
      </c>
      <c r="B2271" s="5">
        <f>data!A2269</f>
        <v>2018061</v>
      </c>
      <c r="C2271" s="6">
        <f>data!C2269</f>
        <v>9</v>
      </c>
      <c r="D2271" s="7">
        <f>data!D2269</f>
        <v>10</v>
      </c>
      <c r="E2271" s="7">
        <f>data!E2269</f>
        <v>11</v>
      </c>
      <c r="F2271" s="7">
        <f>data!F2269</f>
        <v>12</v>
      </c>
      <c r="G2271" s="7">
        <f>data!G2269</f>
        <v>18</v>
      </c>
      <c r="H2271" s="8">
        <f>data!H2269</f>
        <v>23</v>
      </c>
      <c r="I2271" s="9">
        <f>data!I2269</f>
        <v>7</v>
      </c>
      <c r="J2271" s="175"/>
      <c r="K2271" s="143"/>
      <c r="L2271" s="143"/>
      <c r="M2271" s="143"/>
      <c r="N2271" s="176"/>
      <c r="O2271" s="175"/>
      <c r="P2271" s="143"/>
      <c r="Q2271" s="143"/>
      <c r="R2271" s="143"/>
      <c r="S2271" s="176"/>
      <c r="T2271" s="175"/>
      <c r="U2271" s="143"/>
      <c r="V2271" s="143"/>
      <c r="W2271" s="143"/>
      <c r="X2271" s="176"/>
      <c r="Y2271" s="175"/>
      <c r="Z2271" s="143"/>
      <c r="AA2271" s="143"/>
      <c r="AB2271" s="143"/>
      <c r="AC2271" s="176"/>
      <c r="AD2271" s="175"/>
      <c r="AE2271" s="143"/>
      <c r="AF2271" s="143"/>
      <c r="AG2271" s="143"/>
      <c r="AH2271" s="176"/>
      <c r="AI2271" s="175"/>
      <c r="AJ2271" s="143"/>
      <c r="AK2271" s="143"/>
      <c r="AL2271" s="143"/>
      <c r="AM2271" s="176"/>
      <c r="AN2271" s="179"/>
      <c r="AO2271" s="180"/>
      <c r="AP2271" s="180"/>
      <c r="AQ2271" s="180"/>
      <c r="AR2271" s="180"/>
      <c r="AS2271" s="180"/>
      <c r="AT2271" s="180"/>
      <c r="AU2271" s="180"/>
      <c r="AV2271" s="180"/>
      <c r="AW2271" s="180"/>
      <c r="AX2271" s="180"/>
      <c r="AY2271" s="180"/>
      <c r="AZ2271" s="180"/>
      <c r="BA2271" s="180"/>
      <c r="BB2271" s="180"/>
      <c r="BC2271" s="180"/>
      <c r="BD2271" s="180"/>
      <c r="BE2271" s="180"/>
      <c r="BF2271" s="180"/>
      <c r="BG2271" s="180"/>
      <c r="BH2271" s="180"/>
      <c r="BI2271" s="180"/>
      <c r="BJ2271" s="180"/>
      <c r="BK2271" s="180"/>
      <c r="BL2271" s="180"/>
      <c r="BM2271" s="180"/>
      <c r="BN2271" s="180"/>
      <c r="BO2271" s="180"/>
      <c r="BP2271" s="180"/>
      <c r="BQ2271" s="180"/>
      <c r="BR2271" s="180"/>
      <c r="BS2271" s="180"/>
      <c r="BT2271" s="180"/>
      <c r="BU2271" s="180"/>
      <c r="BV2271" s="180"/>
    </row>
    <row r="2272" spans="1:74" x14ac:dyDescent="0.15">
      <c r="A2272" s="5">
        <v>2268</v>
      </c>
      <c r="B2272" s="5">
        <f>data!A2270</f>
        <v>2018062</v>
      </c>
      <c r="C2272" s="6">
        <f>data!C2270</f>
        <v>2</v>
      </c>
      <c r="D2272" s="7">
        <f>data!D2270</f>
        <v>18</v>
      </c>
      <c r="E2272" s="7">
        <f>data!E2270</f>
        <v>19</v>
      </c>
      <c r="F2272" s="7">
        <f>data!F2270</f>
        <v>24</v>
      </c>
      <c r="G2272" s="7">
        <f>data!G2270</f>
        <v>25</v>
      </c>
      <c r="H2272" s="8">
        <f>data!H2270</f>
        <v>33</v>
      </c>
      <c r="I2272" s="9">
        <f>data!I2270</f>
        <v>11</v>
      </c>
      <c r="J2272" s="175"/>
      <c r="K2272" s="143"/>
      <c r="L2272" s="143"/>
      <c r="M2272" s="143"/>
      <c r="N2272" s="176"/>
      <c r="O2272" s="175"/>
      <c r="P2272" s="143"/>
      <c r="Q2272" s="143"/>
      <c r="R2272" s="143"/>
      <c r="S2272" s="176"/>
      <c r="T2272" s="175"/>
      <c r="U2272" s="143"/>
      <c r="V2272" s="143"/>
      <c r="W2272" s="143"/>
      <c r="X2272" s="176"/>
      <c r="Y2272" s="175"/>
      <c r="Z2272" s="143"/>
      <c r="AA2272" s="143"/>
      <c r="AB2272" s="143"/>
      <c r="AC2272" s="176"/>
      <c r="AD2272" s="175"/>
      <c r="AE2272" s="143"/>
      <c r="AF2272" s="143"/>
      <c r="AG2272" s="143"/>
      <c r="AH2272" s="176"/>
      <c r="AI2272" s="175"/>
      <c r="AJ2272" s="143"/>
      <c r="AK2272" s="143"/>
      <c r="AL2272" s="143"/>
      <c r="AM2272" s="176"/>
      <c r="AN2272" s="179"/>
      <c r="AO2272" s="180"/>
      <c r="AP2272" s="180"/>
      <c r="AQ2272" s="180"/>
      <c r="AR2272" s="180"/>
      <c r="AS2272" s="180"/>
      <c r="AT2272" s="180"/>
      <c r="AU2272" s="180"/>
      <c r="AV2272" s="180"/>
      <c r="AW2272" s="180"/>
      <c r="AX2272" s="180"/>
      <c r="AY2272" s="180"/>
      <c r="AZ2272" s="180"/>
      <c r="BA2272" s="180"/>
      <c r="BB2272" s="180"/>
      <c r="BC2272" s="180"/>
      <c r="BD2272" s="180"/>
      <c r="BE2272" s="180"/>
      <c r="BF2272" s="180"/>
      <c r="BG2272" s="180"/>
      <c r="BH2272" s="180"/>
      <c r="BI2272" s="180"/>
      <c r="BJ2272" s="180"/>
      <c r="BK2272" s="180"/>
      <c r="BL2272" s="180"/>
      <c r="BM2272" s="180"/>
      <c r="BN2272" s="180"/>
      <c r="BO2272" s="180"/>
      <c r="BP2272" s="180"/>
      <c r="BQ2272" s="180"/>
      <c r="BR2272" s="180"/>
      <c r="BS2272" s="180"/>
      <c r="BT2272" s="180"/>
      <c r="BU2272" s="180"/>
      <c r="BV2272" s="180"/>
    </row>
    <row r="2273" spans="1:74" x14ac:dyDescent="0.15">
      <c r="A2273" s="5">
        <v>2269</v>
      </c>
      <c r="B2273" s="5">
        <f>data!A2271</f>
        <v>2018063</v>
      </c>
      <c r="C2273" s="6">
        <f>data!C2271</f>
        <v>5</v>
      </c>
      <c r="D2273" s="7">
        <f>data!D2271</f>
        <v>6</v>
      </c>
      <c r="E2273" s="7">
        <f>data!E2271</f>
        <v>10</v>
      </c>
      <c r="F2273" s="7">
        <f>data!F2271</f>
        <v>16</v>
      </c>
      <c r="G2273" s="7">
        <f>data!G2271</f>
        <v>20</v>
      </c>
      <c r="H2273" s="8">
        <f>data!H2271</f>
        <v>25</v>
      </c>
      <c r="I2273" s="9">
        <f>data!I2271</f>
        <v>12</v>
      </c>
      <c r="J2273" s="175"/>
      <c r="K2273" s="143"/>
      <c r="L2273" s="143"/>
      <c r="M2273" s="143"/>
      <c r="N2273" s="176"/>
      <c r="O2273" s="175"/>
      <c r="P2273" s="143"/>
      <c r="Q2273" s="143"/>
      <c r="R2273" s="143"/>
      <c r="S2273" s="176"/>
      <c r="T2273" s="175"/>
      <c r="U2273" s="143"/>
      <c r="V2273" s="143"/>
      <c r="W2273" s="143"/>
      <c r="X2273" s="176"/>
      <c r="Y2273" s="175"/>
      <c r="Z2273" s="143"/>
      <c r="AA2273" s="143"/>
      <c r="AB2273" s="143"/>
      <c r="AC2273" s="176"/>
      <c r="AD2273" s="175"/>
      <c r="AE2273" s="143"/>
      <c r="AF2273" s="143"/>
      <c r="AG2273" s="143"/>
      <c r="AH2273" s="176"/>
      <c r="AI2273" s="175"/>
      <c r="AJ2273" s="143"/>
      <c r="AK2273" s="143"/>
      <c r="AL2273" s="143"/>
      <c r="AM2273" s="176"/>
      <c r="AN2273" s="179"/>
      <c r="AO2273" s="180"/>
      <c r="AP2273" s="180"/>
      <c r="AQ2273" s="180"/>
      <c r="AR2273" s="180"/>
      <c r="AS2273" s="180"/>
      <c r="AT2273" s="180"/>
      <c r="AU2273" s="180"/>
      <c r="AV2273" s="180"/>
      <c r="AW2273" s="180"/>
      <c r="AX2273" s="180"/>
      <c r="AY2273" s="180"/>
      <c r="AZ2273" s="180"/>
      <c r="BA2273" s="180"/>
      <c r="BB2273" s="180"/>
      <c r="BC2273" s="180"/>
      <c r="BD2273" s="180"/>
      <c r="BE2273" s="180"/>
      <c r="BF2273" s="180"/>
      <c r="BG2273" s="180"/>
      <c r="BH2273" s="180"/>
      <c r="BI2273" s="180"/>
      <c r="BJ2273" s="180"/>
      <c r="BK2273" s="180"/>
      <c r="BL2273" s="180"/>
      <c r="BM2273" s="180"/>
      <c r="BN2273" s="180"/>
      <c r="BO2273" s="180"/>
      <c r="BP2273" s="180"/>
      <c r="BQ2273" s="180"/>
      <c r="BR2273" s="180"/>
      <c r="BS2273" s="180"/>
      <c r="BT2273" s="180"/>
      <c r="BU2273" s="180"/>
      <c r="BV2273" s="180"/>
    </row>
    <row r="2274" spans="1:74" x14ac:dyDescent="0.15">
      <c r="A2274" s="5">
        <v>2270</v>
      </c>
      <c r="B2274" s="5">
        <f>data!A2272</f>
        <v>2018064</v>
      </c>
      <c r="C2274" s="6">
        <f>data!C2272</f>
        <v>2</v>
      </c>
      <c r="D2274" s="7">
        <f>data!D2272</f>
        <v>5</v>
      </c>
      <c r="E2274" s="7">
        <f>data!E2272</f>
        <v>10</v>
      </c>
      <c r="F2274" s="7">
        <f>data!F2272</f>
        <v>11</v>
      </c>
      <c r="G2274" s="7">
        <f>data!G2272</f>
        <v>17</v>
      </c>
      <c r="H2274" s="8">
        <f>data!H2272</f>
        <v>21</v>
      </c>
      <c r="I2274" s="9">
        <f>data!I2272</f>
        <v>5</v>
      </c>
      <c r="J2274" s="175"/>
      <c r="K2274" s="143"/>
      <c r="L2274" s="143"/>
      <c r="M2274" s="143"/>
      <c r="N2274" s="176"/>
      <c r="O2274" s="175"/>
      <c r="P2274" s="143"/>
      <c r="Q2274" s="143"/>
      <c r="R2274" s="143"/>
      <c r="S2274" s="176"/>
      <c r="T2274" s="175"/>
      <c r="U2274" s="143"/>
      <c r="V2274" s="143"/>
      <c r="W2274" s="143"/>
      <c r="X2274" s="176"/>
      <c r="Y2274" s="175"/>
      <c r="Z2274" s="143"/>
      <c r="AA2274" s="143"/>
      <c r="AB2274" s="143"/>
      <c r="AC2274" s="176"/>
      <c r="AD2274" s="175"/>
      <c r="AE2274" s="143"/>
      <c r="AF2274" s="143"/>
      <c r="AG2274" s="143"/>
      <c r="AH2274" s="176"/>
      <c r="AI2274" s="175"/>
      <c r="AJ2274" s="143"/>
      <c r="AK2274" s="143"/>
      <c r="AL2274" s="143"/>
      <c r="AM2274" s="176"/>
      <c r="AN2274" s="179"/>
      <c r="AO2274" s="180"/>
      <c r="AP2274" s="180"/>
      <c r="AQ2274" s="180"/>
      <c r="AR2274" s="180"/>
      <c r="AS2274" s="180"/>
      <c r="AT2274" s="180"/>
      <c r="AU2274" s="180"/>
      <c r="AV2274" s="180"/>
      <c r="AW2274" s="180"/>
      <c r="AX2274" s="180"/>
      <c r="AY2274" s="180"/>
      <c r="AZ2274" s="180"/>
      <c r="BA2274" s="180"/>
      <c r="BB2274" s="180"/>
      <c r="BC2274" s="180"/>
      <c r="BD2274" s="180"/>
      <c r="BE2274" s="180"/>
      <c r="BF2274" s="180"/>
      <c r="BG2274" s="180"/>
      <c r="BH2274" s="180"/>
      <c r="BI2274" s="180"/>
      <c r="BJ2274" s="180"/>
      <c r="BK2274" s="180"/>
      <c r="BL2274" s="180"/>
      <c r="BM2274" s="180"/>
      <c r="BN2274" s="180"/>
      <c r="BO2274" s="180"/>
      <c r="BP2274" s="180"/>
      <c r="BQ2274" s="180"/>
      <c r="BR2274" s="180"/>
      <c r="BS2274" s="180"/>
      <c r="BT2274" s="180"/>
      <c r="BU2274" s="180"/>
      <c r="BV2274" s="180"/>
    </row>
    <row r="2275" spans="1:74" x14ac:dyDescent="0.15">
      <c r="A2275" s="5">
        <v>2271</v>
      </c>
      <c r="B2275" s="5">
        <f>data!A2273</f>
        <v>2018065</v>
      </c>
      <c r="C2275" s="6">
        <f>data!C2273</f>
        <v>1</v>
      </c>
      <c r="D2275" s="7">
        <f>data!D2273</f>
        <v>4</v>
      </c>
      <c r="E2275" s="7">
        <f>data!E2273</f>
        <v>6</v>
      </c>
      <c r="F2275" s="7">
        <f>data!F2273</f>
        <v>14</v>
      </c>
      <c r="G2275" s="7">
        <f>data!G2273</f>
        <v>28</v>
      </c>
      <c r="H2275" s="8">
        <f>data!H2273</f>
        <v>33</v>
      </c>
      <c r="I2275" s="9">
        <f>data!I2273</f>
        <v>1</v>
      </c>
      <c r="J2275" s="175"/>
      <c r="K2275" s="143"/>
      <c r="L2275" s="143"/>
      <c r="M2275" s="143"/>
      <c r="N2275" s="176"/>
      <c r="O2275" s="175"/>
      <c r="P2275" s="143"/>
      <c r="Q2275" s="143"/>
      <c r="R2275" s="143"/>
      <c r="S2275" s="176"/>
      <c r="T2275" s="175"/>
      <c r="U2275" s="143"/>
      <c r="V2275" s="143"/>
      <c r="W2275" s="143"/>
      <c r="X2275" s="176"/>
      <c r="Y2275" s="175"/>
      <c r="Z2275" s="143"/>
      <c r="AA2275" s="143"/>
      <c r="AB2275" s="143"/>
      <c r="AC2275" s="176"/>
      <c r="AD2275" s="175"/>
      <c r="AE2275" s="143"/>
      <c r="AF2275" s="143"/>
      <c r="AG2275" s="143"/>
      <c r="AH2275" s="176"/>
      <c r="AI2275" s="175"/>
      <c r="AJ2275" s="143"/>
      <c r="AK2275" s="143"/>
      <c r="AL2275" s="143"/>
      <c r="AM2275" s="176"/>
      <c r="AN2275" s="179"/>
      <c r="AO2275" s="180"/>
      <c r="AP2275" s="180"/>
      <c r="AQ2275" s="180"/>
      <c r="AR2275" s="180"/>
      <c r="AS2275" s="180"/>
      <c r="AT2275" s="180"/>
      <c r="AU2275" s="180"/>
      <c r="AV2275" s="180"/>
      <c r="AW2275" s="180"/>
      <c r="AX2275" s="180"/>
      <c r="AY2275" s="180"/>
      <c r="AZ2275" s="180"/>
      <c r="BA2275" s="180"/>
      <c r="BB2275" s="180"/>
      <c r="BC2275" s="180"/>
      <c r="BD2275" s="180"/>
      <c r="BE2275" s="180"/>
      <c r="BF2275" s="180"/>
      <c r="BG2275" s="180"/>
      <c r="BH2275" s="180"/>
      <c r="BI2275" s="180"/>
      <c r="BJ2275" s="180"/>
      <c r="BK2275" s="180"/>
      <c r="BL2275" s="180"/>
      <c r="BM2275" s="180"/>
      <c r="BN2275" s="180"/>
      <c r="BO2275" s="180"/>
      <c r="BP2275" s="180"/>
      <c r="BQ2275" s="180"/>
      <c r="BR2275" s="180"/>
      <c r="BS2275" s="180"/>
      <c r="BT2275" s="180"/>
      <c r="BU2275" s="180"/>
      <c r="BV2275" s="180"/>
    </row>
    <row r="2276" spans="1:74" x14ac:dyDescent="0.15">
      <c r="A2276" s="5">
        <v>2272</v>
      </c>
      <c r="B2276" s="5">
        <f>data!A2274</f>
        <v>2018066</v>
      </c>
      <c r="C2276" s="6">
        <f>data!C2274</f>
        <v>9</v>
      </c>
      <c r="D2276" s="7">
        <f>data!D2274</f>
        <v>16</v>
      </c>
      <c r="E2276" s="7">
        <f>data!E2274</f>
        <v>17</v>
      </c>
      <c r="F2276" s="7">
        <f>data!F2274</f>
        <v>19</v>
      </c>
      <c r="G2276" s="7">
        <f>data!G2274</f>
        <v>22</v>
      </c>
      <c r="H2276" s="8">
        <f>data!H2274</f>
        <v>26</v>
      </c>
      <c r="I2276" s="9">
        <f>data!I2274</f>
        <v>10</v>
      </c>
      <c r="J2276" s="175"/>
      <c r="K2276" s="143"/>
      <c r="L2276" s="143"/>
      <c r="M2276" s="143"/>
      <c r="N2276" s="176"/>
      <c r="O2276" s="175"/>
      <c r="P2276" s="143"/>
      <c r="Q2276" s="143"/>
      <c r="R2276" s="143"/>
      <c r="S2276" s="176"/>
      <c r="T2276" s="175"/>
      <c r="U2276" s="143"/>
      <c r="V2276" s="143"/>
      <c r="W2276" s="143"/>
      <c r="X2276" s="176"/>
      <c r="Y2276" s="175"/>
      <c r="Z2276" s="143"/>
      <c r="AA2276" s="143"/>
      <c r="AB2276" s="143"/>
      <c r="AC2276" s="176"/>
      <c r="AD2276" s="175"/>
      <c r="AE2276" s="143"/>
      <c r="AF2276" s="143"/>
      <c r="AG2276" s="143"/>
      <c r="AH2276" s="176"/>
      <c r="AI2276" s="175"/>
      <c r="AJ2276" s="143"/>
      <c r="AK2276" s="143"/>
      <c r="AL2276" s="143"/>
      <c r="AM2276" s="176"/>
      <c r="AN2276" s="179"/>
      <c r="AO2276" s="180"/>
      <c r="AP2276" s="180"/>
      <c r="AQ2276" s="180"/>
      <c r="AR2276" s="180"/>
      <c r="AS2276" s="180"/>
      <c r="AT2276" s="180"/>
      <c r="AU2276" s="180"/>
      <c r="AV2276" s="180"/>
      <c r="AW2276" s="180"/>
      <c r="AX2276" s="180"/>
      <c r="AY2276" s="180"/>
      <c r="AZ2276" s="180"/>
      <c r="BA2276" s="180"/>
      <c r="BB2276" s="180"/>
      <c r="BC2276" s="180"/>
      <c r="BD2276" s="180"/>
      <c r="BE2276" s="180"/>
      <c r="BF2276" s="180"/>
      <c r="BG2276" s="180"/>
      <c r="BH2276" s="180"/>
      <c r="BI2276" s="180"/>
      <c r="BJ2276" s="180"/>
      <c r="BK2276" s="180"/>
      <c r="BL2276" s="180"/>
      <c r="BM2276" s="180"/>
      <c r="BN2276" s="180"/>
      <c r="BO2276" s="180"/>
      <c r="BP2276" s="180"/>
      <c r="BQ2276" s="180"/>
      <c r="BR2276" s="180"/>
      <c r="BS2276" s="180"/>
      <c r="BT2276" s="180"/>
      <c r="BU2276" s="180"/>
      <c r="BV2276" s="180"/>
    </row>
    <row r="2277" spans="1:74" x14ac:dyDescent="0.15">
      <c r="A2277" s="5">
        <v>2273</v>
      </c>
      <c r="B2277" s="5">
        <f>data!A2275</f>
        <v>2018067</v>
      </c>
      <c r="C2277" s="6">
        <f>data!C2275</f>
        <v>1</v>
      </c>
      <c r="D2277" s="7">
        <f>data!D2275</f>
        <v>4</v>
      </c>
      <c r="E2277" s="7">
        <f>data!E2275</f>
        <v>9</v>
      </c>
      <c r="F2277" s="7">
        <f>data!F2275</f>
        <v>12</v>
      </c>
      <c r="G2277" s="7">
        <f>data!G2275</f>
        <v>15</v>
      </c>
      <c r="H2277" s="8">
        <f>data!H2275</f>
        <v>18</v>
      </c>
      <c r="I2277" s="9">
        <f>data!I2275</f>
        <v>5</v>
      </c>
      <c r="J2277" s="175"/>
      <c r="K2277" s="143"/>
      <c r="L2277" s="143"/>
      <c r="M2277" s="143"/>
      <c r="N2277" s="176"/>
      <c r="O2277" s="175"/>
      <c r="P2277" s="143"/>
      <c r="Q2277" s="143"/>
      <c r="R2277" s="143"/>
      <c r="S2277" s="176"/>
      <c r="T2277" s="175"/>
      <c r="U2277" s="143"/>
      <c r="V2277" s="143"/>
      <c r="W2277" s="143"/>
      <c r="X2277" s="176"/>
      <c r="Y2277" s="175"/>
      <c r="Z2277" s="143"/>
      <c r="AA2277" s="143"/>
      <c r="AB2277" s="143"/>
      <c r="AC2277" s="176"/>
      <c r="AD2277" s="175"/>
      <c r="AE2277" s="143"/>
      <c r="AF2277" s="143"/>
      <c r="AG2277" s="143"/>
      <c r="AH2277" s="176"/>
      <c r="AI2277" s="175"/>
      <c r="AJ2277" s="143"/>
      <c r="AK2277" s="143"/>
      <c r="AL2277" s="143"/>
      <c r="AM2277" s="176"/>
      <c r="AN2277" s="179"/>
      <c r="AO2277" s="180"/>
      <c r="AP2277" s="180"/>
      <c r="AQ2277" s="180"/>
      <c r="AR2277" s="180"/>
      <c r="AS2277" s="180"/>
      <c r="AT2277" s="180"/>
      <c r="AU2277" s="180"/>
      <c r="AV2277" s="180"/>
      <c r="AW2277" s="180"/>
      <c r="AX2277" s="180"/>
      <c r="AY2277" s="180"/>
      <c r="AZ2277" s="180"/>
      <c r="BA2277" s="180"/>
      <c r="BB2277" s="180"/>
      <c r="BC2277" s="180"/>
      <c r="BD2277" s="180"/>
      <c r="BE2277" s="180"/>
      <c r="BF2277" s="180"/>
      <c r="BG2277" s="180"/>
      <c r="BH2277" s="180"/>
      <c r="BI2277" s="180"/>
      <c r="BJ2277" s="180"/>
      <c r="BK2277" s="180"/>
      <c r="BL2277" s="180"/>
      <c r="BM2277" s="180"/>
      <c r="BN2277" s="180"/>
      <c r="BO2277" s="180"/>
      <c r="BP2277" s="180"/>
      <c r="BQ2277" s="180"/>
      <c r="BR2277" s="180"/>
      <c r="BS2277" s="180"/>
      <c r="BT2277" s="180"/>
      <c r="BU2277" s="180"/>
      <c r="BV2277" s="180"/>
    </row>
    <row r="2278" spans="1:74" x14ac:dyDescent="0.15">
      <c r="A2278" s="5">
        <v>2274</v>
      </c>
      <c r="B2278" s="5">
        <f>data!A2276</f>
        <v>2018068</v>
      </c>
      <c r="C2278" s="6">
        <f>data!C2276</f>
        <v>8</v>
      </c>
      <c r="D2278" s="7">
        <f>data!D2276</f>
        <v>10</v>
      </c>
      <c r="E2278" s="7">
        <f>data!E2276</f>
        <v>17</v>
      </c>
      <c r="F2278" s="7">
        <f>data!F2276</f>
        <v>20</v>
      </c>
      <c r="G2278" s="7">
        <f>data!G2276</f>
        <v>27</v>
      </c>
      <c r="H2278" s="8">
        <f>data!H2276</f>
        <v>30</v>
      </c>
      <c r="I2278" s="9">
        <f>data!I2276</f>
        <v>1</v>
      </c>
      <c r="J2278" s="175"/>
      <c r="K2278" s="143"/>
      <c r="L2278" s="143"/>
      <c r="M2278" s="143"/>
      <c r="N2278" s="176"/>
      <c r="O2278" s="175"/>
      <c r="P2278" s="143"/>
      <c r="Q2278" s="143"/>
      <c r="R2278" s="143"/>
      <c r="S2278" s="176"/>
      <c r="T2278" s="175"/>
      <c r="U2278" s="143"/>
      <c r="V2278" s="143"/>
      <c r="W2278" s="143"/>
      <c r="X2278" s="176"/>
      <c r="Y2278" s="175"/>
      <c r="Z2278" s="143"/>
      <c r="AA2278" s="143"/>
      <c r="AB2278" s="143"/>
      <c r="AC2278" s="176"/>
      <c r="AD2278" s="175"/>
      <c r="AE2278" s="143"/>
      <c r="AF2278" s="143"/>
      <c r="AG2278" s="143"/>
      <c r="AH2278" s="176"/>
      <c r="AI2278" s="175"/>
      <c r="AJ2278" s="143"/>
      <c r="AK2278" s="143"/>
      <c r="AL2278" s="143"/>
      <c r="AM2278" s="176"/>
      <c r="AN2278" s="179"/>
      <c r="AO2278" s="180"/>
      <c r="AP2278" s="180"/>
      <c r="AQ2278" s="180"/>
      <c r="AR2278" s="180"/>
      <c r="AS2278" s="180"/>
      <c r="AT2278" s="180"/>
      <c r="AU2278" s="180"/>
      <c r="AV2278" s="180"/>
      <c r="AW2278" s="180"/>
      <c r="AX2278" s="180"/>
      <c r="AY2278" s="180"/>
      <c r="AZ2278" s="180"/>
      <c r="BA2278" s="180"/>
      <c r="BB2278" s="180"/>
      <c r="BC2278" s="180"/>
      <c r="BD2278" s="180"/>
      <c r="BE2278" s="180"/>
      <c r="BF2278" s="180"/>
      <c r="BG2278" s="180"/>
      <c r="BH2278" s="180"/>
      <c r="BI2278" s="180"/>
      <c r="BJ2278" s="180"/>
      <c r="BK2278" s="180"/>
      <c r="BL2278" s="180"/>
      <c r="BM2278" s="180"/>
      <c r="BN2278" s="180"/>
      <c r="BO2278" s="180"/>
      <c r="BP2278" s="180"/>
      <c r="BQ2278" s="180"/>
      <c r="BR2278" s="180"/>
      <c r="BS2278" s="180"/>
      <c r="BT2278" s="180"/>
      <c r="BU2278" s="180"/>
      <c r="BV2278" s="180"/>
    </row>
    <row r="2279" spans="1:74" x14ac:dyDescent="0.15">
      <c r="A2279" s="5">
        <v>2275</v>
      </c>
      <c r="B2279" s="5">
        <f>data!A2277</f>
        <v>2018069</v>
      </c>
      <c r="C2279" s="6">
        <f>data!C2277</f>
        <v>6</v>
      </c>
      <c r="D2279" s="7">
        <f>data!D2277</f>
        <v>13</v>
      </c>
      <c r="E2279" s="7">
        <f>data!E2277</f>
        <v>17</v>
      </c>
      <c r="F2279" s="7">
        <f>data!F2277</f>
        <v>19</v>
      </c>
      <c r="G2279" s="7">
        <f>data!G2277</f>
        <v>23</v>
      </c>
      <c r="H2279" s="8">
        <f>data!H2277</f>
        <v>31</v>
      </c>
      <c r="I2279" s="9">
        <f>data!I2277</f>
        <v>12</v>
      </c>
      <c r="J2279" s="175"/>
      <c r="K2279" s="143"/>
      <c r="L2279" s="143"/>
      <c r="M2279" s="143"/>
      <c r="N2279" s="176"/>
      <c r="O2279" s="175"/>
      <c r="P2279" s="143"/>
      <c r="Q2279" s="143"/>
      <c r="R2279" s="143"/>
      <c r="S2279" s="176"/>
      <c r="T2279" s="175"/>
      <c r="U2279" s="143"/>
      <c r="V2279" s="143"/>
      <c r="W2279" s="143"/>
      <c r="X2279" s="176"/>
      <c r="Y2279" s="175"/>
      <c r="Z2279" s="143"/>
      <c r="AA2279" s="143"/>
      <c r="AB2279" s="143"/>
      <c r="AC2279" s="176"/>
      <c r="AD2279" s="175"/>
      <c r="AE2279" s="143"/>
      <c r="AF2279" s="143"/>
      <c r="AG2279" s="143"/>
      <c r="AH2279" s="176"/>
      <c r="AI2279" s="175"/>
      <c r="AJ2279" s="143"/>
      <c r="AK2279" s="143"/>
      <c r="AL2279" s="143"/>
      <c r="AM2279" s="176"/>
      <c r="AN2279" s="179"/>
      <c r="AO2279" s="180"/>
      <c r="AP2279" s="180"/>
      <c r="AQ2279" s="180"/>
      <c r="AR2279" s="180"/>
      <c r="AS2279" s="180"/>
      <c r="AT2279" s="180"/>
      <c r="AU2279" s="180"/>
      <c r="AV2279" s="180"/>
      <c r="AW2279" s="180"/>
      <c r="AX2279" s="180"/>
      <c r="AY2279" s="180"/>
      <c r="AZ2279" s="180"/>
      <c r="BA2279" s="180"/>
      <c r="BB2279" s="180"/>
      <c r="BC2279" s="180"/>
      <c r="BD2279" s="180"/>
      <c r="BE2279" s="180"/>
      <c r="BF2279" s="180"/>
      <c r="BG2279" s="180"/>
      <c r="BH2279" s="180"/>
      <c r="BI2279" s="180"/>
      <c r="BJ2279" s="180"/>
      <c r="BK2279" s="180"/>
      <c r="BL2279" s="180"/>
      <c r="BM2279" s="180"/>
      <c r="BN2279" s="180"/>
      <c r="BO2279" s="180"/>
      <c r="BP2279" s="180"/>
      <c r="BQ2279" s="180"/>
      <c r="BR2279" s="180"/>
      <c r="BS2279" s="180"/>
      <c r="BT2279" s="180"/>
      <c r="BU2279" s="180"/>
      <c r="BV2279" s="180"/>
    </row>
    <row r="2280" spans="1:74" x14ac:dyDescent="0.15">
      <c r="A2280" s="5">
        <v>2276</v>
      </c>
      <c r="B2280" s="5">
        <f>data!A2278</f>
        <v>2018070</v>
      </c>
      <c r="C2280" s="6">
        <f>data!C2278</f>
        <v>4</v>
      </c>
      <c r="D2280" s="7">
        <f>data!D2278</f>
        <v>9</v>
      </c>
      <c r="E2280" s="7">
        <f>data!E2278</f>
        <v>15</v>
      </c>
      <c r="F2280" s="7">
        <f>data!F2278</f>
        <v>16</v>
      </c>
      <c r="G2280" s="7">
        <f>data!G2278</f>
        <v>19</v>
      </c>
      <c r="H2280" s="8">
        <f>data!H2278</f>
        <v>27</v>
      </c>
      <c r="I2280" s="9">
        <f>data!I2278</f>
        <v>10</v>
      </c>
      <c r="J2280" s="175"/>
      <c r="K2280" s="143"/>
      <c r="L2280" s="143"/>
      <c r="M2280" s="143"/>
      <c r="N2280" s="176"/>
      <c r="O2280" s="175"/>
      <c r="P2280" s="143"/>
      <c r="Q2280" s="143"/>
      <c r="R2280" s="143"/>
      <c r="S2280" s="176"/>
      <c r="T2280" s="175"/>
      <c r="U2280" s="143"/>
      <c r="V2280" s="143"/>
      <c r="W2280" s="143"/>
      <c r="X2280" s="176"/>
      <c r="Y2280" s="175"/>
      <c r="Z2280" s="143"/>
      <c r="AA2280" s="143"/>
      <c r="AB2280" s="143"/>
      <c r="AC2280" s="176"/>
      <c r="AD2280" s="175"/>
      <c r="AE2280" s="143"/>
      <c r="AF2280" s="143"/>
      <c r="AG2280" s="143"/>
      <c r="AH2280" s="176"/>
      <c r="AI2280" s="175"/>
      <c r="AJ2280" s="143"/>
      <c r="AK2280" s="143"/>
      <c r="AL2280" s="143"/>
      <c r="AM2280" s="176"/>
      <c r="AN2280" s="179"/>
      <c r="AO2280" s="180"/>
      <c r="AP2280" s="180"/>
      <c r="AQ2280" s="180"/>
      <c r="AR2280" s="180"/>
      <c r="AS2280" s="180"/>
      <c r="AT2280" s="180"/>
      <c r="AU2280" s="180"/>
      <c r="AV2280" s="180"/>
      <c r="AW2280" s="180"/>
      <c r="AX2280" s="180"/>
      <c r="AY2280" s="180"/>
      <c r="AZ2280" s="180"/>
      <c r="BA2280" s="180"/>
      <c r="BB2280" s="180"/>
      <c r="BC2280" s="180"/>
      <c r="BD2280" s="180"/>
      <c r="BE2280" s="180"/>
      <c r="BF2280" s="180"/>
      <c r="BG2280" s="180"/>
      <c r="BH2280" s="180"/>
      <c r="BI2280" s="180"/>
      <c r="BJ2280" s="180"/>
      <c r="BK2280" s="180"/>
      <c r="BL2280" s="180"/>
      <c r="BM2280" s="180"/>
      <c r="BN2280" s="180"/>
      <c r="BO2280" s="180"/>
      <c r="BP2280" s="180"/>
      <c r="BQ2280" s="180"/>
      <c r="BR2280" s="180"/>
      <c r="BS2280" s="180"/>
      <c r="BT2280" s="180"/>
      <c r="BU2280" s="180"/>
      <c r="BV2280" s="180"/>
    </row>
    <row r="2281" spans="1:74" x14ac:dyDescent="0.15">
      <c r="A2281" s="5">
        <v>2277</v>
      </c>
      <c r="B2281" s="5">
        <f>data!A2279</f>
        <v>2018071</v>
      </c>
      <c r="C2281" s="6">
        <f>data!C2279</f>
        <v>2</v>
      </c>
      <c r="D2281" s="7">
        <f>data!D2279</f>
        <v>5</v>
      </c>
      <c r="E2281" s="7">
        <f>data!E2279</f>
        <v>6</v>
      </c>
      <c r="F2281" s="7">
        <f>data!F2279</f>
        <v>13</v>
      </c>
      <c r="G2281" s="7">
        <f>data!G2279</f>
        <v>16</v>
      </c>
      <c r="H2281" s="8">
        <f>data!H2279</f>
        <v>19</v>
      </c>
      <c r="I2281" s="9">
        <f>data!I2279</f>
        <v>3</v>
      </c>
      <c r="J2281" s="175"/>
      <c r="K2281" s="143"/>
      <c r="L2281" s="143"/>
      <c r="M2281" s="143"/>
      <c r="N2281" s="176"/>
      <c r="O2281" s="175"/>
      <c r="P2281" s="143"/>
      <c r="Q2281" s="143"/>
      <c r="R2281" s="143"/>
      <c r="S2281" s="176"/>
      <c r="T2281" s="175"/>
      <c r="U2281" s="143"/>
      <c r="V2281" s="143"/>
      <c r="W2281" s="143"/>
      <c r="X2281" s="176"/>
      <c r="Y2281" s="175"/>
      <c r="Z2281" s="143"/>
      <c r="AA2281" s="143"/>
      <c r="AB2281" s="143"/>
      <c r="AC2281" s="176"/>
      <c r="AD2281" s="175"/>
      <c r="AE2281" s="143"/>
      <c r="AF2281" s="143"/>
      <c r="AG2281" s="143"/>
      <c r="AH2281" s="176"/>
      <c r="AI2281" s="175"/>
      <c r="AJ2281" s="143"/>
      <c r="AK2281" s="143"/>
      <c r="AL2281" s="143"/>
      <c r="AM2281" s="176"/>
      <c r="AN2281" s="179"/>
      <c r="AO2281" s="180"/>
      <c r="AP2281" s="180"/>
      <c r="AQ2281" s="180"/>
      <c r="AR2281" s="180"/>
      <c r="AS2281" s="180"/>
      <c r="AT2281" s="180"/>
      <c r="AU2281" s="180"/>
      <c r="AV2281" s="180"/>
      <c r="AW2281" s="180"/>
      <c r="AX2281" s="180"/>
      <c r="AY2281" s="180"/>
      <c r="AZ2281" s="180"/>
      <c r="BA2281" s="180"/>
      <c r="BB2281" s="180"/>
      <c r="BC2281" s="180"/>
      <c r="BD2281" s="180"/>
      <c r="BE2281" s="180"/>
      <c r="BF2281" s="180"/>
      <c r="BG2281" s="180"/>
      <c r="BH2281" s="180"/>
      <c r="BI2281" s="180"/>
      <c r="BJ2281" s="180"/>
      <c r="BK2281" s="180"/>
      <c r="BL2281" s="180"/>
      <c r="BM2281" s="180"/>
      <c r="BN2281" s="180"/>
      <c r="BO2281" s="180"/>
      <c r="BP2281" s="180"/>
      <c r="BQ2281" s="180"/>
      <c r="BR2281" s="180"/>
      <c r="BS2281" s="180"/>
      <c r="BT2281" s="180"/>
      <c r="BU2281" s="180"/>
      <c r="BV2281" s="180"/>
    </row>
    <row r="2282" spans="1:74" x14ac:dyDescent="0.15">
      <c r="A2282" s="5">
        <v>2278</v>
      </c>
      <c r="B2282" s="5">
        <f>data!A2280</f>
        <v>2018072</v>
      </c>
      <c r="C2282" s="6">
        <f>data!C2280</f>
        <v>11</v>
      </c>
      <c r="D2282" s="7">
        <f>data!D2280</f>
        <v>16</v>
      </c>
      <c r="E2282" s="7">
        <f>data!E2280</f>
        <v>19</v>
      </c>
      <c r="F2282" s="7">
        <f>data!F2280</f>
        <v>22</v>
      </c>
      <c r="G2282" s="7">
        <f>data!G2280</f>
        <v>25</v>
      </c>
      <c r="H2282" s="8">
        <f>data!H2280</f>
        <v>30</v>
      </c>
      <c r="I2282" s="9">
        <f>data!I2280</f>
        <v>8</v>
      </c>
      <c r="J2282" s="175"/>
      <c r="K2282" s="143"/>
      <c r="L2282" s="143"/>
      <c r="M2282" s="143"/>
      <c r="N2282" s="176"/>
      <c r="O2282" s="175"/>
      <c r="P2282" s="143"/>
      <c r="Q2282" s="143"/>
      <c r="R2282" s="143"/>
      <c r="S2282" s="176"/>
      <c r="T2282" s="175"/>
      <c r="U2282" s="143"/>
      <c r="V2282" s="143"/>
      <c r="W2282" s="143"/>
      <c r="X2282" s="176"/>
      <c r="Y2282" s="175"/>
      <c r="Z2282" s="143"/>
      <c r="AA2282" s="143"/>
      <c r="AB2282" s="143"/>
      <c r="AC2282" s="176"/>
      <c r="AD2282" s="175"/>
      <c r="AE2282" s="143"/>
      <c r="AF2282" s="143"/>
      <c r="AG2282" s="143"/>
      <c r="AH2282" s="176"/>
      <c r="AI2282" s="175"/>
      <c r="AJ2282" s="143"/>
      <c r="AK2282" s="143"/>
      <c r="AL2282" s="143"/>
      <c r="AM2282" s="176"/>
      <c r="AN2282" s="179"/>
      <c r="AO2282" s="180"/>
      <c r="AP2282" s="180"/>
      <c r="AQ2282" s="180"/>
      <c r="AR2282" s="180"/>
      <c r="AS2282" s="180"/>
      <c r="AT2282" s="180"/>
      <c r="AU2282" s="180"/>
      <c r="AV2282" s="180"/>
      <c r="AW2282" s="180"/>
      <c r="AX2282" s="180"/>
      <c r="AY2282" s="180"/>
      <c r="AZ2282" s="180"/>
      <c r="BA2282" s="180"/>
      <c r="BB2282" s="180"/>
      <c r="BC2282" s="180"/>
      <c r="BD2282" s="180"/>
      <c r="BE2282" s="180"/>
      <c r="BF2282" s="180"/>
      <c r="BG2282" s="180"/>
      <c r="BH2282" s="180"/>
      <c r="BI2282" s="180"/>
      <c r="BJ2282" s="180"/>
      <c r="BK2282" s="180"/>
      <c r="BL2282" s="180"/>
      <c r="BM2282" s="180"/>
      <c r="BN2282" s="180"/>
      <c r="BO2282" s="180"/>
      <c r="BP2282" s="180"/>
      <c r="BQ2282" s="180"/>
      <c r="BR2282" s="180"/>
      <c r="BS2282" s="180"/>
      <c r="BT2282" s="180"/>
      <c r="BU2282" s="180"/>
      <c r="BV2282" s="180"/>
    </row>
    <row r="2283" spans="1:74" x14ac:dyDescent="0.15">
      <c r="A2283" s="5">
        <v>2279</v>
      </c>
      <c r="B2283" s="5">
        <f>data!A2281</f>
        <v>2018073</v>
      </c>
      <c r="C2283" s="6">
        <f>data!C2281</f>
        <v>2</v>
      </c>
      <c r="D2283" s="7">
        <f>data!D2281</f>
        <v>9</v>
      </c>
      <c r="E2283" s="7">
        <f>data!E2281</f>
        <v>14</v>
      </c>
      <c r="F2283" s="7">
        <f>data!F2281</f>
        <v>15</v>
      </c>
      <c r="G2283" s="7">
        <f>data!G2281</f>
        <v>16</v>
      </c>
      <c r="H2283" s="8">
        <f>data!H2281</f>
        <v>23</v>
      </c>
      <c r="I2283" s="9">
        <f>data!I2281</f>
        <v>10</v>
      </c>
      <c r="J2283" s="175"/>
      <c r="K2283" s="143"/>
      <c r="L2283" s="143"/>
      <c r="M2283" s="143"/>
      <c r="N2283" s="176"/>
      <c r="O2283" s="175"/>
      <c r="P2283" s="143"/>
      <c r="Q2283" s="143"/>
      <c r="R2283" s="143"/>
      <c r="S2283" s="176"/>
      <c r="T2283" s="175"/>
      <c r="U2283" s="143"/>
      <c r="V2283" s="143"/>
      <c r="W2283" s="143"/>
      <c r="X2283" s="176"/>
      <c r="Y2283" s="175"/>
      <c r="Z2283" s="143"/>
      <c r="AA2283" s="143"/>
      <c r="AB2283" s="143"/>
      <c r="AC2283" s="176"/>
      <c r="AD2283" s="175"/>
      <c r="AE2283" s="143"/>
      <c r="AF2283" s="143"/>
      <c r="AG2283" s="143"/>
      <c r="AH2283" s="176"/>
      <c r="AI2283" s="175"/>
      <c r="AJ2283" s="143"/>
      <c r="AK2283" s="143"/>
      <c r="AL2283" s="143"/>
      <c r="AM2283" s="176"/>
      <c r="AN2283" s="179"/>
      <c r="AO2283" s="180"/>
      <c r="AP2283" s="180"/>
      <c r="AQ2283" s="180"/>
      <c r="AR2283" s="180"/>
      <c r="AS2283" s="180"/>
      <c r="AT2283" s="180"/>
      <c r="AU2283" s="180"/>
      <c r="AV2283" s="180"/>
      <c r="AW2283" s="180"/>
      <c r="AX2283" s="180"/>
      <c r="AY2283" s="180"/>
      <c r="AZ2283" s="180"/>
      <c r="BA2283" s="180"/>
      <c r="BB2283" s="180"/>
      <c r="BC2283" s="180"/>
      <c r="BD2283" s="180"/>
      <c r="BE2283" s="180"/>
      <c r="BF2283" s="180"/>
      <c r="BG2283" s="180"/>
      <c r="BH2283" s="180"/>
      <c r="BI2283" s="180"/>
      <c r="BJ2283" s="180"/>
      <c r="BK2283" s="180"/>
      <c r="BL2283" s="180"/>
      <c r="BM2283" s="180"/>
      <c r="BN2283" s="180"/>
      <c r="BO2283" s="180"/>
      <c r="BP2283" s="180"/>
      <c r="BQ2283" s="180"/>
      <c r="BR2283" s="180"/>
      <c r="BS2283" s="180"/>
      <c r="BT2283" s="180"/>
      <c r="BU2283" s="180"/>
      <c r="BV2283" s="180"/>
    </row>
    <row r="2284" spans="1:74" x14ac:dyDescent="0.15">
      <c r="A2284" s="5">
        <v>2280</v>
      </c>
      <c r="B2284" s="5">
        <f>data!A2282</f>
        <v>2018074</v>
      </c>
      <c r="C2284" s="6">
        <f>data!C2282</f>
        <v>9</v>
      </c>
      <c r="D2284" s="7">
        <f>data!D2282</f>
        <v>11</v>
      </c>
      <c r="E2284" s="7">
        <f>data!E2282</f>
        <v>14</v>
      </c>
      <c r="F2284" s="7">
        <f>data!F2282</f>
        <v>20</v>
      </c>
      <c r="G2284" s="7">
        <f>data!G2282</f>
        <v>27</v>
      </c>
      <c r="H2284" s="8">
        <f>data!H2282</f>
        <v>30</v>
      </c>
      <c r="I2284" s="9">
        <f>data!I2282</f>
        <v>9</v>
      </c>
      <c r="J2284" s="175"/>
      <c r="K2284" s="143"/>
      <c r="L2284" s="143"/>
      <c r="M2284" s="143"/>
      <c r="N2284" s="176"/>
      <c r="O2284" s="175"/>
      <c r="P2284" s="143"/>
      <c r="Q2284" s="143"/>
      <c r="R2284" s="143"/>
      <c r="S2284" s="176"/>
      <c r="T2284" s="175"/>
      <c r="U2284" s="143"/>
      <c r="V2284" s="143"/>
      <c r="W2284" s="143"/>
      <c r="X2284" s="176"/>
      <c r="Y2284" s="175"/>
      <c r="Z2284" s="143"/>
      <c r="AA2284" s="143"/>
      <c r="AB2284" s="143"/>
      <c r="AC2284" s="176"/>
      <c r="AD2284" s="175"/>
      <c r="AE2284" s="143"/>
      <c r="AF2284" s="143"/>
      <c r="AG2284" s="143"/>
      <c r="AH2284" s="176"/>
      <c r="AI2284" s="175"/>
      <c r="AJ2284" s="143"/>
      <c r="AK2284" s="143"/>
      <c r="AL2284" s="143"/>
      <c r="AM2284" s="176"/>
      <c r="AN2284" s="179"/>
      <c r="AO2284" s="180"/>
      <c r="AP2284" s="180"/>
      <c r="AQ2284" s="180"/>
      <c r="AR2284" s="180"/>
      <c r="AS2284" s="180"/>
      <c r="AT2284" s="180"/>
      <c r="AU2284" s="180"/>
      <c r="AV2284" s="180"/>
      <c r="AW2284" s="180"/>
      <c r="AX2284" s="180"/>
      <c r="AY2284" s="180"/>
      <c r="AZ2284" s="180"/>
      <c r="BA2284" s="180"/>
      <c r="BB2284" s="180"/>
      <c r="BC2284" s="180"/>
      <c r="BD2284" s="180"/>
      <c r="BE2284" s="180"/>
      <c r="BF2284" s="180"/>
      <c r="BG2284" s="180"/>
      <c r="BH2284" s="180"/>
      <c r="BI2284" s="180"/>
      <c r="BJ2284" s="180"/>
      <c r="BK2284" s="180"/>
      <c r="BL2284" s="180"/>
      <c r="BM2284" s="180"/>
      <c r="BN2284" s="180"/>
      <c r="BO2284" s="180"/>
      <c r="BP2284" s="180"/>
      <c r="BQ2284" s="180"/>
      <c r="BR2284" s="180"/>
      <c r="BS2284" s="180"/>
      <c r="BT2284" s="180"/>
      <c r="BU2284" s="180"/>
      <c r="BV2284" s="180"/>
    </row>
    <row r="2285" spans="1:74" x14ac:dyDescent="0.15">
      <c r="A2285" s="5">
        <v>2281</v>
      </c>
      <c r="B2285" s="5">
        <f>data!A2283</f>
        <v>2018075</v>
      </c>
      <c r="C2285" s="6">
        <f>data!C2283</f>
        <v>7</v>
      </c>
      <c r="D2285" s="7">
        <f>data!D2283</f>
        <v>9</v>
      </c>
      <c r="E2285" s="7">
        <f>data!E2283</f>
        <v>12</v>
      </c>
      <c r="F2285" s="7">
        <f>data!F2283</f>
        <v>13</v>
      </c>
      <c r="G2285" s="7">
        <f>data!G2283</f>
        <v>22</v>
      </c>
      <c r="H2285" s="8">
        <f>data!H2283</f>
        <v>24</v>
      </c>
      <c r="I2285" s="9">
        <f>data!I2283</f>
        <v>11</v>
      </c>
      <c r="J2285" s="175"/>
      <c r="K2285" s="143"/>
      <c r="L2285" s="143"/>
      <c r="M2285" s="143"/>
      <c r="N2285" s="176"/>
      <c r="O2285" s="175"/>
      <c r="P2285" s="143"/>
      <c r="Q2285" s="143"/>
      <c r="R2285" s="143"/>
      <c r="S2285" s="176"/>
      <c r="T2285" s="175"/>
      <c r="U2285" s="143"/>
      <c r="V2285" s="143"/>
      <c r="W2285" s="143"/>
      <c r="X2285" s="176"/>
      <c r="Y2285" s="175"/>
      <c r="Z2285" s="143"/>
      <c r="AA2285" s="143"/>
      <c r="AB2285" s="143"/>
      <c r="AC2285" s="176"/>
      <c r="AD2285" s="175"/>
      <c r="AE2285" s="143"/>
      <c r="AF2285" s="143"/>
      <c r="AG2285" s="143"/>
      <c r="AH2285" s="176"/>
      <c r="AI2285" s="175"/>
      <c r="AJ2285" s="143"/>
      <c r="AK2285" s="143"/>
      <c r="AL2285" s="143"/>
      <c r="AM2285" s="176"/>
      <c r="AN2285" s="179"/>
      <c r="AO2285" s="180"/>
      <c r="AP2285" s="180"/>
      <c r="AQ2285" s="180"/>
      <c r="AR2285" s="180"/>
      <c r="AS2285" s="180"/>
      <c r="AT2285" s="180"/>
      <c r="AU2285" s="180"/>
      <c r="AV2285" s="180"/>
      <c r="AW2285" s="180"/>
      <c r="AX2285" s="180"/>
      <c r="AY2285" s="180"/>
      <c r="AZ2285" s="180"/>
      <c r="BA2285" s="180"/>
      <c r="BB2285" s="180"/>
      <c r="BC2285" s="180"/>
      <c r="BD2285" s="180"/>
      <c r="BE2285" s="180"/>
      <c r="BF2285" s="180"/>
      <c r="BG2285" s="180"/>
      <c r="BH2285" s="180"/>
      <c r="BI2285" s="180"/>
      <c r="BJ2285" s="180"/>
      <c r="BK2285" s="180"/>
      <c r="BL2285" s="180"/>
      <c r="BM2285" s="180"/>
      <c r="BN2285" s="180"/>
      <c r="BO2285" s="180"/>
      <c r="BP2285" s="180"/>
      <c r="BQ2285" s="180"/>
      <c r="BR2285" s="180"/>
      <c r="BS2285" s="180"/>
      <c r="BT2285" s="180"/>
      <c r="BU2285" s="180"/>
      <c r="BV2285" s="180"/>
    </row>
    <row r="2286" spans="1:74" x14ac:dyDescent="0.15">
      <c r="A2286" s="5">
        <v>2282</v>
      </c>
      <c r="B2286" s="5">
        <f>data!A2284</f>
        <v>2018076</v>
      </c>
      <c r="C2286" s="6">
        <f>data!C2284</f>
        <v>3</v>
      </c>
      <c r="D2286" s="7">
        <f>data!D2284</f>
        <v>7</v>
      </c>
      <c r="E2286" s="7">
        <f>data!E2284</f>
        <v>8</v>
      </c>
      <c r="F2286" s="7">
        <f>data!F2284</f>
        <v>15</v>
      </c>
      <c r="G2286" s="7">
        <f>data!G2284</f>
        <v>29</v>
      </c>
      <c r="H2286" s="8">
        <f>data!H2284</f>
        <v>30</v>
      </c>
      <c r="I2286" s="9">
        <f>data!I2284</f>
        <v>13</v>
      </c>
      <c r="J2286" s="175"/>
      <c r="K2286" s="143"/>
      <c r="L2286" s="143"/>
      <c r="M2286" s="143"/>
      <c r="N2286" s="176"/>
      <c r="O2286" s="175"/>
      <c r="P2286" s="143"/>
      <c r="Q2286" s="143"/>
      <c r="R2286" s="143"/>
      <c r="S2286" s="176"/>
      <c r="T2286" s="175"/>
      <c r="U2286" s="143"/>
      <c r="V2286" s="143"/>
      <c r="W2286" s="143"/>
      <c r="X2286" s="176"/>
      <c r="Y2286" s="175"/>
      <c r="Z2286" s="143"/>
      <c r="AA2286" s="143"/>
      <c r="AB2286" s="143"/>
      <c r="AC2286" s="176"/>
      <c r="AD2286" s="175"/>
      <c r="AE2286" s="143"/>
      <c r="AF2286" s="143"/>
      <c r="AG2286" s="143"/>
      <c r="AH2286" s="176"/>
      <c r="AI2286" s="175"/>
      <c r="AJ2286" s="143"/>
      <c r="AK2286" s="143"/>
      <c r="AL2286" s="143"/>
      <c r="AM2286" s="176"/>
      <c r="AN2286" s="179"/>
      <c r="AO2286" s="180"/>
      <c r="AP2286" s="180"/>
      <c r="AQ2286" s="180"/>
      <c r="AR2286" s="180"/>
      <c r="AS2286" s="180"/>
      <c r="AT2286" s="180"/>
      <c r="AU2286" s="180"/>
      <c r="AV2286" s="180"/>
      <c r="AW2286" s="180"/>
      <c r="AX2286" s="180"/>
      <c r="AY2286" s="180"/>
      <c r="AZ2286" s="180"/>
      <c r="BA2286" s="180"/>
      <c r="BB2286" s="180"/>
      <c r="BC2286" s="180"/>
      <c r="BD2286" s="180"/>
      <c r="BE2286" s="180"/>
      <c r="BF2286" s="180"/>
      <c r="BG2286" s="180"/>
      <c r="BH2286" s="180"/>
      <c r="BI2286" s="180"/>
      <c r="BJ2286" s="180"/>
      <c r="BK2286" s="180"/>
      <c r="BL2286" s="180"/>
      <c r="BM2286" s="180"/>
      <c r="BN2286" s="180"/>
      <c r="BO2286" s="180"/>
      <c r="BP2286" s="180"/>
      <c r="BQ2286" s="180"/>
      <c r="BR2286" s="180"/>
      <c r="BS2286" s="180"/>
      <c r="BT2286" s="180"/>
      <c r="BU2286" s="180"/>
      <c r="BV2286" s="180"/>
    </row>
    <row r="2287" spans="1:74" x14ac:dyDescent="0.15">
      <c r="A2287" s="5">
        <v>2283</v>
      </c>
      <c r="B2287" s="5">
        <f>data!A2285</f>
        <v>2018077</v>
      </c>
      <c r="C2287" s="6">
        <f>data!C2285</f>
        <v>2</v>
      </c>
      <c r="D2287" s="7">
        <f>data!D2285</f>
        <v>5</v>
      </c>
      <c r="E2287" s="7">
        <f>data!E2285</f>
        <v>9</v>
      </c>
      <c r="F2287" s="7">
        <f>data!F2285</f>
        <v>15</v>
      </c>
      <c r="G2287" s="7">
        <f>data!G2285</f>
        <v>20</v>
      </c>
      <c r="H2287" s="8">
        <f>data!H2285</f>
        <v>24</v>
      </c>
      <c r="I2287" s="9">
        <f>data!I2285</f>
        <v>10</v>
      </c>
      <c r="J2287" s="175"/>
      <c r="K2287" s="143"/>
      <c r="L2287" s="143"/>
      <c r="M2287" s="143"/>
      <c r="N2287" s="176"/>
      <c r="O2287" s="175"/>
      <c r="P2287" s="143"/>
      <c r="Q2287" s="143"/>
      <c r="R2287" s="143"/>
      <c r="S2287" s="176"/>
      <c r="T2287" s="175"/>
      <c r="U2287" s="143"/>
      <c r="V2287" s="143"/>
      <c r="W2287" s="143"/>
      <c r="X2287" s="176"/>
      <c r="Y2287" s="175"/>
      <c r="Z2287" s="143"/>
      <c r="AA2287" s="143"/>
      <c r="AB2287" s="143"/>
      <c r="AC2287" s="176"/>
      <c r="AD2287" s="175"/>
      <c r="AE2287" s="143"/>
      <c r="AF2287" s="143"/>
      <c r="AG2287" s="143"/>
      <c r="AH2287" s="176"/>
      <c r="AI2287" s="175"/>
      <c r="AJ2287" s="143"/>
      <c r="AK2287" s="143"/>
      <c r="AL2287" s="143"/>
      <c r="AM2287" s="176"/>
      <c r="AN2287" s="179"/>
      <c r="AO2287" s="180"/>
      <c r="AP2287" s="180"/>
      <c r="AQ2287" s="180"/>
      <c r="AR2287" s="180"/>
      <c r="AS2287" s="180"/>
      <c r="AT2287" s="180"/>
      <c r="AU2287" s="180"/>
      <c r="AV2287" s="180"/>
      <c r="AW2287" s="180"/>
      <c r="AX2287" s="180"/>
      <c r="AY2287" s="180"/>
      <c r="AZ2287" s="180"/>
      <c r="BA2287" s="180"/>
      <c r="BB2287" s="180"/>
      <c r="BC2287" s="180"/>
      <c r="BD2287" s="180"/>
      <c r="BE2287" s="180"/>
      <c r="BF2287" s="180"/>
      <c r="BG2287" s="180"/>
      <c r="BH2287" s="180"/>
      <c r="BI2287" s="180"/>
      <c r="BJ2287" s="180"/>
      <c r="BK2287" s="180"/>
      <c r="BL2287" s="180"/>
      <c r="BM2287" s="180"/>
      <c r="BN2287" s="180"/>
      <c r="BO2287" s="180"/>
      <c r="BP2287" s="180"/>
      <c r="BQ2287" s="180"/>
      <c r="BR2287" s="180"/>
      <c r="BS2287" s="180"/>
      <c r="BT2287" s="180"/>
      <c r="BU2287" s="180"/>
      <c r="BV2287" s="180"/>
    </row>
    <row r="2288" spans="1:74" x14ac:dyDescent="0.15">
      <c r="A2288" s="5">
        <v>2284</v>
      </c>
      <c r="B2288" s="5">
        <f>data!A2286</f>
        <v>2018078</v>
      </c>
      <c r="C2288" s="6">
        <f>data!C2286</f>
        <v>3</v>
      </c>
      <c r="D2288" s="7">
        <f>data!D2286</f>
        <v>10</v>
      </c>
      <c r="E2288" s="7">
        <f>data!E2286</f>
        <v>14</v>
      </c>
      <c r="F2288" s="7">
        <f>data!F2286</f>
        <v>17</v>
      </c>
      <c r="G2288" s="7">
        <f>data!G2286</f>
        <v>18</v>
      </c>
      <c r="H2288" s="8">
        <f>data!H2286</f>
        <v>30</v>
      </c>
      <c r="I2288" s="9">
        <f>data!I2286</f>
        <v>12</v>
      </c>
      <c r="J2288" s="175"/>
      <c r="K2288" s="143"/>
      <c r="L2288" s="143"/>
      <c r="M2288" s="143"/>
      <c r="N2288" s="176"/>
      <c r="O2288" s="175"/>
      <c r="P2288" s="143"/>
      <c r="Q2288" s="143"/>
      <c r="R2288" s="143"/>
      <c r="S2288" s="176"/>
      <c r="T2288" s="175"/>
      <c r="U2288" s="143"/>
      <c r="V2288" s="143"/>
      <c r="W2288" s="143"/>
      <c r="X2288" s="176"/>
      <c r="Y2288" s="175"/>
      <c r="Z2288" s="143"/>
      <c r="AA2288" s="143"/>
      <c r="AB2288" s="143"/>
      <c r="AC2288" s="176"/>
      <c r="AD2288" s="175"/>
      <c r="AE2288" s="143"/>
      <c r="AF2288" s="143"/>
      <c r="AG2288" s="143"/>
      <c r="AH2288" s="176"/>
      <c r="AI2288" s="175"/>
      <c r="AJ2288" s="143"/>
      <c r="AK2288" s="143"/>
      <c r="AL2288" s="143"/>
      <c r="AM2288" s="176"/>
      <c r="AN2288" s="179"/>
      <c r="AO2288" s="180"/>
      <c r="AP2288" s="180"/>
      <c r="AQ2288" s="180"/>
      <c r="AR2288" s="180"/>
      <c r="AS2288" s="180"/>
      <c r="AT2288" s="180"/>
      <c r="AU2288" s="180"/>
      <c r="AV2288" s="180"/>
      <c r="AW2288" s="180"/>
      <c r="AX2288" s="180"/>
      <c r="AY2288" s="180"/>
      <c r="AZ2288" s="180"/>
      <c r="BA2288" s="180"/>
      <c r="BB2288" s="180"/>
      <c r="BC2288" s="180"/>
      <c r="BD2288" s="180"/>
      <c r="BE2288" s="180"/>
      <c r="BF2288" s="180"/>
      <c r="BG2288" s="180"/>
      <c r="BH2288" s="180"/>
      <c r="BI2288" s="180"/>
      <c r="BJ2288" s="180"/>
      <c r="BK2288" s="180"/>
      <c r="BL2288" s="180"/>
      <c r="BM2288" s="180"/>
      <c r="BN2288" s="180"/>
      <c r="BO2288" s="180"/>
      <c r="BP2288" s="180"/>
      <c r="BQ2288" s="180"/>
      <c r="BR2288" s="180"/>
      <c r="BS2288" s="180"/>
      <c r="BT2288" s="180"/>
      <c r="BU2288" s="180"/>
      <c r="BV2288" s="180"/>
    </row>
    <row r="2289" spans="1:74" x14ac:dyDescent="0.15">
      <c r="A2289" s="5">
        <v>2285</v>
      </c>
      <c r="B2289" s="5">
        <f>data!A2287</f>
        <v>2018079</v>
      </c>
      <c r="C2289" s="6">
        <f>data!C2287</f>
        <v>14</v>
      </c>
      <c r="D2289" s="7">
        <f>data!D2287</f>
        <v>15</v>
      </c>
      <c r="E2289" s="7">
        <f>data!E2287</f>
        <v>17</v>
      </c>
      <c r="F2289" s="7">
        <f>data!F2287</f>
        <v>22</v>
      </c>
      <c r="G2289" s="7">
        <f>data!G2287</f>
        <v>24</v>
      </c>
      <c r="H2289" s="8">
        <f>data!H2287</f>
        <v>29</v>
      </c>
      <c r="I2289" s="9">
        <f>data!I2287</f>
        <v>13</v>
      </c>
      <c r="J2289" s="175"/>
      <c r="K2289" s="143"/>
      <c r="L2289" s="143"/>
      <c r="M2289" s="143"/>
      <c r="N2289" s="176"/>
      <c r="O2289" s="175"/>
      <c r="P2289" s="143"/>
      <c r="Q2289" s="143"/>
      <c r="R2289" s="143"/>
      <c r="S2289" s="176"/>
      <c r="T2289" s="175"/>
      <c r="U2289" s="143"/>
      <c r="V2289" s="143"/>
      <c r="W2289" s="143"/>
      <c r="X2289" s="176"/>
      <c r="Y2289" s="175"/>
      <c r="Z2289" s="143"/>
      <c r="AA2289" s="143"/>
      <c r="AB2289" s="143"/>
      <c r="AC2289" s="176"/>
      <c r="AD2289" s="175"/>
      <c r="AE2289" s="143"/>
      <c r="AF2289" s="143"/>
      <c r="AG2289" s="143"/>
      <c r="AH2289" s="176"/>
      <c r="AI2289" s="175"/>
      <c r="AJ2289" s="143"/>
      <c r="AK2289" s="143"/>
      <c r="AL2289" s="143"/>
      <c r="AM2289" s="176"/>
      <c r="AN2289" s="179"/>
      <c r="AO2289" s="180"/>
      <c r="AP2289" s="180"/>
      <c r="AQ2289" s="180"/>
      <c r="AR2289" s="180"/>
      <c r="AS2289" s="180"/>
      <c r="AT2289" s="180"/>
      <c r="AU2289" s="180"/>
      <c r="AV2289" s="180"/>
      <c r="AW2289" s="180"/>
      <c r="AX2289" s="180"/>
      <c r="AY2289" s="180"/>
      <c r="AZ2289" s="180"/>
      <c r="BA2289" s="180"/>
      <c r="BB2289" s="180"/>
      <c r="BC2289" s="180"/>
      <c r="BD2289" s="180"/>
      <c r="BE2289" s="180"/>
      <c r="BF2289" s="180"/>
      <c r="BG2289" s="180"/>
      <c r="BH2289" s="180"/>
      <c r="BI2289" s="180"/>
      <c r="BJ2289" s="180"/>
      <c r="BK2289" s="180"/>
      <c r="BL2289" s="180"/>
      <c r="BM2289" s="180"/>
      <c r="BN2289" s="180"/>
      <c r="BO2289" s="180"/>
      <c r="BP2289" s="180"/>
      <c r="BQ2289" s="180"/>
      <c r="BR2289" s="180"/>
      <c r="BS2289" s="180"/>
      <c r="BT2289" s="180"/>
      <c r="BU2289" s="180"/>
      <c r="BV2289" s="180"/>
    </row>
    <row r="2290" spans="1:74" x14ac:dyDescent="0.15">
      <c r="A2290" s="5">
        <v>2286</v>
      </c>
      <c r="B2290" s="5">
        <f>data!A2288</f>
        <v>2018080</v>
      </c>
      <c r="C2290" s="6">
        <f>data!C2288</f>
        <v>4</v>
      </c>
      <c r="D2290" s="7">
        <f>data!D2288</f>
        <v>7</v>
      </c>
      <c r="E2290" s="7">
        <f>data!E2288</f>
        <v>13</v>
      </c>
      <c r="F2290" s="7">
        <f>data!F2288</f>
        <v>20</v>
      </c>
      <c r="G2290" s="7">
        <f>data!G2288</f>
        <v>29</v>
      </c>
      <c r="H2290" s="8">
        <f>data!H2288</f>
        <v>33</v>
      </c>
      <c r="I2290" s="9">
        <f>data!I2288</f>
        <v>3</v>
      </c>
      <c r="J2290" s="175"/>
      <c r="K2290" s="143"/>
      <c r="L2290" s="143"/>
      <c r="M2290" s="143"/>
      <c r="N2290" s="176"/>
      <c r="O2290" s="175"/>
      <c r="P2290" s="143"/>
      <c r="Q2290" s="143"/>
      <c r="R2290" s="143"/>
      <c r="S2290" s="176"/>
      <c r="T2290" s="175"/>
      <c r="U2290" s="143"/>
      <c r="V2290" s="143"/>
      <c r="W2290" s="143"/>
      <c r="X2290" s="176"/>
      <c r="Y2290" s="175"/>
      <c r="Z2290" s="143"/>
      <c r="AA2290" s="143"/>
      <c r="AB2290" s="143"/>
      <c r="AC2290" s="176"/>
      <c r="AD2290" s="175"/>
      <c r="AE2290" s="143"/>
      <c r="AF2290" s="143"/>
      <c r="AG2290" s="143"/>
      <c r="AH2290" s="176"/>
      <c r="AI2290" s="175"/>
      <c r="AJ2290" s="143"/>
      <c r="AK2290" s="143"/>
      <c r="AL2290" s="143"/>
      <c r="AM2290" s="176"/>
      <c r="AN2290" s="179"/>
      <c r="AO2290" s="180"/>
      <c r="AP2290" s="180"/>
      <c r="AQ2290" s="180"/>
      <c r="AR2290" s="180"/>
      <c r="AS2290" s="180"/>
      <c r="AT2290" s="180"/>
      <c r="AU2290" s="180"/>
      <c r="AV2290" s="180"/>
      <c r="AW2290" s="180"/>
      <c r="AX2290" s="180"/>
      <c r="AY2290" s="180"/>
      <c r="AZ2290" s="180"/>
      <c r="BA2290" s="180"/>
      <c r="BB2290" s="180"/>
      <c r="BC2290" s="180"/>
      <c r="BD2290" s="180"/>
      <c r="BE2290" s="180"/>
      <c r="BF2290" s="180"/>
      <c r="BG2290" s="180"/>
      <c r="BH2290" s="180"/>
      <c r="BI2290" s="180"/>
      <c r="BJ2290" s="180"/>
      <c r="BK2290" s="180"/>
      <c r="BL2290" s="180"/>
      <c r="BM2290" s="180"/>
      <c r="BN2290" s="180"/>
      <c r="BO2290" s="180"/>
      <c r="BP2290" s="180"/>
      <c r="BQ2290" s="180"/>
      <c r="BR2290" s="180"/>
      <c r="BS2290" s="180"/>
      <c r="BT2290" s="180"/>
      <c r="BU2290" s="180"/>
      <c r="BV2290" s="180"/>
    </row>
    <row r="2291" spans="1:74" x14ac:dyDescent="0.15">
      <c r="A2291" s="5">
        <v>2287</v>
      </c>
      <c r="B2291" s="5">
        <f>data!A2289</f>
        <v>2018081</v>
      </c>
      <c r="C2291" s="6">
        <f>data!C2289</f>
        <v>1</v>
      </c>
      <c r="D2291" s="7">
        <f>data!D2289</f>
        <v>2</v>
      </c>
      <c r="E2291" s="7">
        <f>data!E2289</f>
        <v>12</v>
      </c>
      <c r="F2291" s="7">
        <f>data!F2289</f>
        <v>16</v>
      </c>
      <c r="G2291" s="7">
        <f>data!G2289</f>
        <v>20</v>
      </c>
      <c r="H2291" s="8">
        <f>data!H2289</f>
        <v>26</v>
      </c>
      <c r="I2291" s="9">
        <f>data!I2289</f>
        <v>3</v>
      </c>
      <c r="J2291" s="175"/>
      <c r="K2291" s="143"/>
      <c r="L2291" s="143"/>
      <c r="M2291" s="143"/>
      <c r="N2291" s="176"/>
      <c r="O2291" s="175"/>
      <c r="P2291" s="143"/>
      <c r="Q2291" s="143"/>
      <c r="R2291" s="143"/>
      <c r="S2291" s="176"/>
      <c r="T2291" s="175"/>
      <c r="U2291" s="143"/>
      <c r="V2291" s="143"/>
      <c r="W2291" s="143"/>
      <c r="X2291" s="176"/>
      <c r="Y2291" s="175"/>
      <c r="Z2291" s="143"/>
      <c r="AA2291" s="143"/>
      <c r="AB2291" s="143"/>
      <c r="AC2291" s="176"/>
      <c r="AD2291" s="175"/>
      <c r="AE2291" s="143"/>
      <c r="AF2291" s="143"/>
      <c r="AG2291" s="143"/>
      <c r="AH2291" s="176"/>
      <c r="AI2291" s="175"/>
      <c r="AJ2291" s="143"/>
      <c r="AK2291" s="143"/>
      <c r="AL2291" s="143"/>
      <c r="AM2291" s="176"/>
      <c r="AN2291" s="179"/>
      <c r="AO2291" s="180"/>
      <c r="AP2291" s="180"/>
      <c r="AQ2291" s="180"/>
      <c r="AR2291" s="180"/>
      <c r="AS2291" s="180"/>
      <c r="AT2291" s="180"/>
      <c r="AU2291" s="180"/>
      <c r="AV2291" s="180"/>
      <c r="AW2291" s="180"/>
      <c r="AX2291" s="180"/>
      <c r="AY2291" s="180"/>
      <c r="AZ2291" s="180"/>
      <c r="BA2291" s="180"/>
      <c r="BB2291" s="180"/>
      <c r="BC2291" s="180"/>
      <c r="BD2291" s="180"/>
      <c r="BE2291" s="180"/>
      <c r="BF2291" s="180"/>
      <c r="BG2291" s="180"/>
      <c r="BH2291" s="180"/>
      <c r="BI2291" s="180"/>
      <c r="BJ2291" s="180"/>
      <c r="BK2291" s="180"/>
      <c r="BL2291" s="180"/>
      <c r="BM2291" s="180"/>
      <c r="BN2291" s="180"/>
      <c r="BO2291" s="180"/>
      <c r="BP2291" s="180"/>
      <c r="BQ2291" s="180"/>
      <c r="BR2291" s="180"/>
      <c r="BS2291" s="180"/>
      <c r="BT2291" s="180"/>
      <c r="BU2291" s="180"/>
      <c r="BV2291" s="180"/>
    </row>
    <row r="2292" spans="1:74" x14ac:dyDescent="0.15">
      <c r="A2292" s="5">
        <v>2288</v>
      </c>
      <c r="B2292" s="5">
        <f>data!A2290</f>
        <v>2018082</v>
      </c>
      <c r="C2292" s="6">
        <f>data!C2290</f>
        <v>6</v>
      </c>
      <c r="D2292" s="7">
        <f>data!D2290</f>
        <v>12</v>
      </c>
      <c r="E2292" s="7">
        <f>data!E2290</f>
        <v>14</v>
      </c>
      <c r="F2292" s="7">
        <f>data!F2290</f>
        <v>20</v>
      </c>
      <c r="G2292" s="7">
        <f>data!G2290</f>
        <v>22</v>
      </c>
      <c r="H2292" s="8">
        <f>data!H2290</f>
        <v>24</v>
      </c>
      <c r="I2292" s="9">
        <f>data!I2290</f>
        <v>9</v>
      </c>
      <c r="J2292" s="175"/>
      <c r="K2292" s="143"/>
      <c r="L2292" s="143"/>
      <c r="M2292" s="143"/>
      <c r="N2292" s="176"/>
      <c r="O2292" s="175"/>
      <c r="P2292" s="143"/>
      <c r="Q2292" s="143"/>
      <c r="R2292" s="143"/>
      <c r="S2292" s="176"/>
      <c r="T2292" s="175"/>
      <c r="U2292" s="143"/>
      <c r="V2292" s="143"/>
      <c r="W2292" s="143"/>
      <c r="X2292" s="176"/>
      <c r="Y2292" s="175"/>
      <c r="Z2292" s="143"/>
      <c r="AA2292" s="143"/>
      <c r="AB2292" s="143"/>
      <c r="AC2292" s="176"/>
      <c r="AD2292" s="175"/>
      <c r="AE2292" s="143"/>
      <c r="AF2292" s="143"/>
      <c r="AG2292" s="143"/>
      <c r="AH2292" s="176"/>
      <c r="AI2292" s="175"/>
      <c r="AJ2292" s="143"/>
      <c r="AK2292" s="143"/>
      <c r="AL2292" s="143"/>
      <c r="AM2292" s="176"/>
      <c r="AN2292" s="179"/>
      <c r="AO2292" s="180"/>
      <c r="AP2292" s="180"/>
      <c r="AQ2292" s="180"/>
      <c r="AR2292" s="180"/>
      <c r="AS2292" s="180"/>
      <c r="AT2292" s="180"/>
      <c r="AU2292" s="180"/>
      <c r="AV2292" s="180"/>
      <c r="AW2292" s="180"/>
      <c r="AX2292" s="180"/>
      <c r="AY2292" s="180"/>
      <c r="AZ2292" s="180"/>
      <c r="BA2292" s="180"/>
      <c r="BB2292" s="180"/>
      <c r="BC2292" s="180"/>
      <c r="BD2292" s="180"/>
      <c r="BE2292" s="180"/>
      <c r="BF2292" s="180"/>
      <c r="BG2292" s="180"/>
      <c r="BH2292" s="180"/>
      <c r="BI2292" s="180"/>
      <c r="BJ2292" s="180"/>
      <c r="BK2292" s="180"/>
      <c r="BL2292" s="180"/>
      <c r="BM2292" s="180"/>
      <c r="BN2292" s="180"/>
      <c r="BO2292" s="180"/>
      <c r="BP2292" s="180"/>
      <c r="BQ2292" s="180"/>
      <c r="BR2292" s="180"/>
      <c r="BS2292" s="180"/>
      <c r="BT2292" s="180"/>
      <c r="BU2292" s="180"/>
      <c r="BV2292" s="180"/>
    </row>
    <row r="2293" spans="1:74" x14ac:dyDescent="0.15">
      <c r="A2293" s="5">
        <v>2289</v>
      </c>
      <c r="B2293" s="5">
        <f>data!A2291</f>
        <v>2018083</v>
      </c>
      <c r="C2293" s="6">
        <f>data!C2291</f>
        <v>4</v>
      </c>
      <c r="D2293" s="7">
        <f>data!D2291</f>
        <v>9</v>
      </c>
      <c r="E2293" s="7">
        <f>data!E2291</f>
        <v>18</v>
      </c>
      <c r="F2293" s="7">
        <f>data!F2291</f>
        <v>21</v>
      </c>
      <c r="G2293" s="7">
        <f>data!G2291</f>
        <v>32</v>
      </c>
      <c r="H2293" s="8">
        <f>data!H2291</f>
        <v>33</v>
      </c>
      <c r="I2293" s="9">
        <f>data!I2291</f>
        <v>3</v>
      </c>
      <c r="J2293" s="175"/>
      <c r="K2293" s="143"/>
      <c r="L2293" s="143"/>
      <c r="M2293" s="143"/>
      <c r="N2293" s="176"/>
      <c r="O2293" s="175"/>
      <c r="P2293" s="143"/>
      <c r="Q2293" s="143"/>
      <c r="R2293" s="143"/>
      <c r="S2293" s="176"/>
      <c r="T2293" s="175"/>
      <c r="U2293" s="143"/>
      <c r="V2293" s="143"/>
      <c r="W2293" s="143"/>
      <c r="X2293" s="176"/>
      <c r="Y2293" s="175"/>
      <c r="Z2293" s="143"/>
      <c r="AA2293" s="143"/>
      <c r="AB2293" s="143"/>
      <c r="AC2293" s="176"/>
      <c r="AD2293" s="175"/>
      <c r="AE2293" s="143"/>
      <c r="AF2293" s="143"/>
      <c r="AG2293" s="143"/>
      <c r="AH2293" s="176"/>
      <c r="AI2293" s="175"/>
      <c r="AJ2293" s="143"/>
      <c r="AK2293" s="143"/>
      <c r="AL2293" s="143"/>
      <c r="AM2293" s="176"/>
      <c r="AN2293" s="179"/>
      <c r="AO2293" s="180"/>
      <c r="AP2293" s="180"/>
      <c r="AQ2293" s="180"/>
      <c r="AR2293" s="180"/>
      <c r="AS2293" s="180"/>
      <c r="AT2293" s="180"/>
      <c r="AU2293" s="180"/>
      <c r="AV2293" s="180"/>
      <c r="AW2293" s="180"/>
      <c r="AX2293" s="180"/>
      <c r="AY2293" s="180"/>
      <c r="AZ2293" s="180"/>
      <c r="BA2293" s="180"/>
      <c r="BB2293" s="180"/>
      <c r="BC2293" s="180"/>
      <c r="BD2293" s="180"/>
      <c r="BE2293" s="180"/>
      <c r="BF2293" s="180"/>
      <c r="BG2293" s="180"/>
      <c r="BH2293" s="180"/>
      <c r="BI2293" s="180"/>
      <c r="BJ2293" s="180"/>
      <c r="BK2293" s="180"/>
      <c r="BL2293" s="180"/>
      <c r="BM2293" s="180"/>
      <c r="BN2293" s="180"/>
      <c r="BO2293" s="180"/>
      <c r="BP2293" s="180"/>
      <c r="BQ2293" s="180"/>
      <c r="BR2293" s="180"/>
      <c r="BS2293" s="180"/>
      <c r="BT2293" s="180"/>
      <c r="BU2293" s="180"/>
      <c r="BV2293" s="180"/>
    </row>
    <row r="2294" spans="1:74" x14ac:dyDescent="0.15">
      <c r="A2294" s="5">
        <v>2290</v>
      </c>
      <c r="B2294" s="5">
        <f>data!A2292</f>
        <v>2018084</v>
      </c>
      <c r="C2294" s="6">
        <f>data!C2292</f>
        <v>5</v>
      </c>
      <c r="D2294" s="7">
        <f>data!D2292</f>
        <v>6</v>
      </c>
      <c r="E2294" s="7">
        <f>data!E2292</f>
        <v>8</v>
      </c>
      <c r="F2294" s="7">
        <f>data!F2292</f>
        <v>12</v>
      </c>
      <c r="G2294" s="7">
        <f>data!G2292</f>
        <v>22</v>
      </c>
      <c r="H2294" s="8">
        <f>data!H2292</f>
        <v>24</v>
      </c>
      <c r="I2294" s="9">
        <f>data!I2292</f>
        <v>3</v>
      </c>
      <c r="J2294" s="175"/>
      <c r="K2294" s="143"/>
      <c r="L2294" s="143"/>
      <c r="M2294" s="143"/>
      <c r="N2294" s="176"/>
      <c r="O2294" s="175"/>
      <c r="P2294" s="143"/>
      <c r="Q2294" s="143"/>
      <c r="R2294" s="143"/>
      <c r="S2294" s="176"/>
      <c r="T2294" s="175"/>
      <c r="U2294" s="143"/>
      <c r="V2294" s="143"/>
      <c r="W2294" s="143"/>
      <c r="X2294" s="176"/>
      <c r="Y2294" s="175"/>
      <c r="Z2294" s="143"/>
      <c r="AA2294" s="143"/>
      <c r="AB2294" s="143"/>
      <c r="AC2294" s="176"/>
      <c r="AD2294" s="175"/>
      <c r="AE2294" s="143"/>
      <c r="AF2294" s="143"/>
      <c r="AG2294" s="143"/>
      <c r="AH2294" s="176"/>
      <c r="AI2294" s="175"/>
      <c r="AJ2294" s="143"/>
      <c r="AK2294" s="143"/>
      <c r="AL2294" s="143"/>
      <c r="AM2294" s="176"/>
      <c r="AN2294" s="179"/>
      <c r="AO2294" s="180"/>
      <c r="AP2294" s="180"/>
      <c r="AQ2294" s="180"/>
      <c r="AR2294" s="180"/>
      <c r="AS2294" s="180"/>
      <c r="AT2294" s="180"/>
      <c r="AU2294" s="180"/>
      <c r="AV2294" s="180"/>
      <c r="AW2294" s="180"/>
      <c r="AX2294" s="180"/>
      <c r="AY2294" s="180"/>
      <c r="AZ2294" s="180"/>
      <c r="BA2294" s="180"/>
      <c r="BB2294" s="180"/>
      <c r="BC2294" s="180"/>
      <c r="BD2294" s="180"/>
      <c r="BE2294" s="180"/>
      <c r="BF2294" s="180"/>
      <c r="BG2294" s="180"/>
      <c r="BH2294" s="180"/>
      <c r="BI2294" s="180"/>
      <c r="BJ2294" s="180"/>
      <c r="BK2294" s="180"/>
      <c r="BL2294" s="180"/>
      <c r="BM2294" s="180"/>
      <c r="BN2294" s="180"/>
      <c r="BO2294" s="180"/>
      <c r="BP2294" s="180"/>
      <c r="BQ2294" s="180"/>
      <c r="BR2294" s="180"/>
      <c r="BS2294" s="180"/>
      <c r="BT2294" s="180"/>
      <c r="BU2294" s="180"/>
      <c r="BV2294" s="180"/>
    </row>
    <row r="2295" spans="1:74" x14ac:dyDescent="0.15">
      <c r="A2295" s="5">
        <v>2291</v>
      </c>
      <c r="B2295" s="5">
        <f>data!A2293</f>
        <v>2018085</v>
      </c>
      <c r="C2295" s="6">
        <f>data!C2293</f>
        <v>4</v>
      </c>
      <c r="D2295" s="7">
        <f>data!D2293</f>
        <v>10</v>
      </c>
      <c r="E2295" s="7">
        <f>data!E2293</f>
        <v>25</v>
      </c>
      <c r="F2295" s="7">
        <f>data!F2293</f>
        <v>26</v>
      </c>
      <c r="G2295" s="7">
        <f>data!G2293</f>
        <v>30</v>
      </c>
      <c r="H2295" s="8">
        <f>data!H2293</f>
        <v>33</v>
      </c>
      <c r="I2295" s="9">
        <f>data!I2293</f>
        <v>6</v>
      </c>
      <c r="J2295" s="175"/>
      <c r="K2295" s="143"/>
      <c r="L2295" s="143"/>
      <c r="M2295" s="143"/>
      <c r="N2295" s="176"/>
      <c r="O2295" s="175"/>
      <c r="P2295" s="143"/>
      <c r="Q2295" s="143"/>
      <c r="R2295" s="143"/>
      <c r="S2295" s="176"/>
      <c r="T2295" s="175"/>
      <c r="U2295" s="143"/>
      <c r="V2295" s="143"/>
      <c r="W2295" s="143"/>
      <c r="X2295" s="176"/>
      <c r="Y2295" s="175"/>
      <c r="Z2295" s="143"/>
      <c r="AA2295" s="143"/>
      <c r="AB2295" s="143"/>
      <c r="AC2295" s="176"/>
      <c r="AD2295" s="175"/>
      <c r="AE2295" s="143"/>
      <c r="AF2295" s="143"/>
      <c r="AG2295" s="143"/>
      <c r="AH2295" s="176"/>
      <c r="AI2295" s="175"/>
      <c r="AJ2295" s="143"/>
      <c r="AK2295" s="143"/>
      <c r="AL2295" s="143"/>
      <c r="AM2295" s="176"/>
      <c r="AN2295" s="179"/>
      <c r="AO2295" s="180"/>
      <c r="AP2295" s="180"/>
      <c r="AQ2295" s="180"/>
      <c r="AR2295" s="180"/>
      <c r="AS2295" s="180"/>
      <c r="AT2295" s="180"/>
      <c r="AU2295" s="180"/>
      <c r="AV2295" s="180"/>
      <c r="AW2295" s="180"/>
      <c r="AX2295" s="180"/>
      <c r="AY2295" s="180"/>
      <c r="AZ2295" s="180"/>
      <c r="BA2295" s="180"/>
      <c r="BB2295" s="180"/>
      <c r="BC2295" s="180"/>
      <c r="BD2295" s="180"/>
      <c r="BE2295" s="180"/>
      <c r="BF2295" s="180"/>
      <c r="BG2295" s="180"/>
      <c r="BH2295" s="180"/>
      <c r="BI2295" s="180"/>
      <c r="BJ2295" s="180"/>
      <c r="BK2295" s="180"/>
      <c r="BL2295" s="180"/>
      <c r="BM2295" s="180"/>
      <c r="BN2295" s="180"/>
      <c r="BO2295" s="180"/>
      <c r="BP2295" s="180"/>
      <c r="BQ2295" s="180"/>
      <c r="BR2295" s="180"/>
      <c r="BS2295" s="180"/>
      <c r="BT2295" s="180"/>
      <c r="BU2295" s="180"/>
      <c r="BV2295" s="180"/>
    </row>
    <row r="2296" spans="1:74" x14ac:dyDescent="0.15">
      <c r="A2296" s="5">
        <v>2292</v>
      </c>
      <c r="B2296" s="5">
        <f>data!A2294</f>
        <v>2018086</v>
      </c>
      <c r="C2296" s="6">
        <f>data!C2294</f>
        <v>2</v>
      </c>
      <c r="D2296" s="7">
        <f>data!D2294</f>
        <v>7</v>
      </c>
      <c r="E2296" s="7">
        <f>data!E2294</f>
        <v>17</v>
      </c>
      <c r="F2296" s="7">
        <f>data!F2294</f>
        <v>21</v>
      </c>
      <c r="G2296" s="7">
        <f>data!G2294</f>
        <v>23</v>
      </c>
      <c r="H2296" s="8">
        <f>data!H2294</f>
        <v>26</v>
      </c>
      <c r="I2296" s="9">
        <f>data!I2294</f>
        <v>16</v>
      </c>
      <c r="J2296" s="175"/>
      <c r="K2296" s="143"/>
      <c r="L2296" s="143"/>
      <c r="M2296" s="143"/>
      <c r="N2296" s="176"/>
      <c r="O2296" s="175"/>
      <c r="P2296" s="143"/>
      <c r="Q2296" s="143"/>
      <c r="R2296" s="143"/>
      <c r="S2296" s="176"/>
      <c r="T2296" s="175"/>
      <c r="U2296" s="143"/>
      <c r="V2296" s="143"/>
      <c r="W2296" s="143"/>
      <c r="X2296" s="176"/>
      <c r="Y2296" s="175"/>
      <c r="Z2296" s="143"/>
      <c r="AA2296" s="143"/>
      <c r="AB2296" s="143"/>
      <c r="AC2296" s="176"/>
      <c r="AD2296" s="175"/>
      <c r="AE2296" s="143"/>
      <c r="AF2296" s="143"/>
      <c r="AG2296" s="143"/>
      <c r="AH2296" s="176"/>
      <c r="AI2296" s="175"/>
      <c r="AJ2296" s="143"/>
      <c r="AK2296" s="143"/>
      <c r="AL2296" s="143"/>
      <c r="AM2296" s="176"/>
      <c r="AN2296" s="179"/>
      <c r="AO2296" s="180"/>
      <c r="AP2296" s="180"/>
      <c r="AQ2296" s="180"/>
      <c r="AR2296" s="180"/>
      <c r="AS2296" s="180"/>
      <c r="AT2296" s="180"/>
      <c r="AU2296" s="180"/>
      <c r="AV2296" s="180"/>
      <c r="AW2296" s="180"/>
      <c r="AX2296" s="180"/>
      <c r="AY2296" s="180"/>
      <c r="AZ2296" s="180"/>
      <c r="BA2296" s="180"/>
      <c r="BB2296" s="180"/>
      <c r="BC2296" s="180"/>
      <c r="BD2296" s="180"/>
      <c r="BE2296" s="180"/>
      <c r="BF2296" s="180"/>
      <c r="BG2296" s="180"/>
      <c r="BH2296" s="180"/>
      <c r="BI2296" s="180"/>
      <c r="BJ2296" s="180"/>
      <c r="BK2296" s="180"/>
      <c r="BL2296" s="180"/>
      <c r="BM2296" s="180"/>
      <c r="BN2296" s="180"/>
      <c r="BO2296" s="180"/>
      <c r="BP2296" s="180"/>
      <c r="BQ2296" s="180"/>
      <c r="BR2296" s="180"/>
      <c r="BS2296" s="180"/>
      <c r="BT2296" s="180"/>
      <c r="BU2296" s="180"/>
      <c r="BV2296" s="180"/>
    </row>
    <row r="2297" spans="1:74" x14ac:dyDescent="0.15">
      <c r="A2297" s="5">
        <v>2293</v>
      </c>
      <c r="B2297" s="5">
        <f>data!A2295</f>
        <v>2018087</v>
      </c>
      <c r="C2297" s="6">
        <f>data!C2295</f>
        <v>1</v>
      </c>
      <c r="D2297" s="7">
        <f>data!D2295</f>
        <v>5</v>
      </c>
      <c r="E2297" s="7">
        <f>data!E2295</f>
        <v>10</v>
      </c>
      <c r="F2297" s="7">
        <f>data!F2295</f>
        <v>16</v>
      </c>
      <c r="G2297" s="7">
        <f>data!G2295</f>
        <v>18</v>
      </c>
      <c r="H2297" s="8">
        <f>data!H2295</f>
        <v>31</v>
      </c>
      <c r="I2297" s="9">
        <f>data!I2295</f>
        <v>3</v>
      </c>
      <c r="J2297" s="175"/>
      <c r="K2297" s="143"/>
      <c r="L2297" s="143"/>
      <c r="M2297" s="143"/>
      <c r="N2297" s="176"/>
      <c r="O2297" s="175"/>
      <c r="P2297" s="143"/>
      <c r="Q2297" s="143"/>
      <c r="R2297" s="143"/>
      <c r="S2297" s="176"/>
      <c r="T2297" s="175"/>
      <c r="U2297" s="143"/>
      <c r="V2297" s="143"/>
      <c r="W2297" s="143"/>
      <c r="X2297" s="176"/>
      <c r="Y2297" s="175"/>
      <c r="Z2297" s="143"/>
      <c r="AA2297" s="143"/>
      <c r="AB2297" s="143"/>
      <c r="AC2297" s="176"/>
      <c r="AD2297" s="175"/>
      <c r="AE2297" s="143"/>
      <c r="AF2297" s="143"/>
      <c r="AG2297" s="143"/>
      <c r="AH2297" s="176"/>
      <c r="AI2297" s="175"/>
      <c r="AJ2297" s="143"/>
      <c r="AK2297" s="143"/>
      <c r="AL2297" s="143"/>
      <c r="AM2297" s="176"/>
      <c r="AN2297" s="179"/>
      <c r="AO2297" s="180"/>
      <c r="AP2297" s="180"/>
      <c r="AQ2297" s="180"/>
      <c r="AR2297" s="180"/>
      <c r="AS2297" s="180"/>
      <c r="AT2297" s="180"/>
      <c r="AU2297" s="180"/>
      <c r="AV2297" s="180"/>
      <c r="AW2297" s="180"/>
      <c r="AX2297" s="180"/>
      <c r="AY2297" s="180"/>
      <c r="AZ2297" s="180"/>
      <c r="BA2297" s="180"/>
      <c r="BB2297" s="180"/>
      <c r="BC2297" s="180"/>
      <c r="BD2297" s="180"/>
      <c r="BE2297" s="180"/>
      <c r="BF2297" s="180"/>
      <c r="BG2297" s="180"/>
      <c r="BH2297" s="180"/>
      <c r="BI2297" s="180"/>
      <c r="BJ2297" s="180"/>
      <c r="BK2297" s="180"/>
      <c r="BL2297" s="180"/>
      <c r="BM2297" s="180"/>
      <c r="BN2297" s="180"/>
      <c r="BO2297" s="180"/>
      <c r="BP2297" s="180"/>
      <c r="BQ2297" s="180"/>
      <c r="BR2297" s="180"/>
      <c r="BS2297" s="180"/>
      <c r="BT2297" s="180"/>
      <c r="BU2297" s="180"/>
      <c r="BV2297" s="180"/>
    </row>
    <row r="2298" spans="1:74" x14ac:dyDescent="0.15">
      <c r="A2298" s="5">
        <v>2294</v>
      </c>
      <c r="B2298" s="5">
        <f>data!A2296</f>
        <v>2018088</v>
      </c>
      <c r="C2298" s="6">
        <f>data!C2296</f>
        <v>3</v>
      </c>
      <c r="D2298" s="7">
        <f>data!D2296</f>
        <v>5</v>
      </c>
      <c r="E2298" s="7">
        <f>data!E2296</f>
        <v>12</v>
      </c>
      <c r="F2298" s="7">
        <f>data!F2296</f>
        <v>29</v>
      </c>
      <c r="G2298" s="7">
        <f>data!G2296</f>
        <v>30</v>
      </c>
      <c r="H2298" s="8">
        <f>data!H2296</f>
        <v>32</v>
      </c>
      <c r="I2298" s="9">
        <f>data!I2296</f>
        <v>14</v>
      </c>
      <c r="J2298" s="175"/>
      <c r="K2298" s="143"/>
      <c r="L2298" s="143"/>
      <c r="M2298" s="143"/>
      <c r="N2298" s="176"/>
      <c r="O2298" s="175"/>
      <c r="P2298" s="143"/>
      <c r="Q2298" s="143"/>
      <c r="R2298" s="143"/>
      <c r="S2298" s="176"/>
      <c r="T2298" s="175"/>
      <c r="U2298" s="143"/>
      <c r="V2298" s="143"/>
      <c r="W2298" s="143"/>
      <c r="X2298" s="176"/>
      <c r="Y2298" s="175"/>
      <c r="Z2298" s="143"/>
      <c r="AA2298" s="143"/>
      <c r="AB2298" s="143"/>
      <c r="AC2298" s="176"/>
      <c r="AD2298" s="175"/>
      <c r="AE2298" s="143"/>
      <c r="AF2298" s="143"/>
      <c r="AG2298" s="143"/>
      <c r="AH2298" s="176"/>
      <c r="AI2298" s="175"/>
      <c r="AJ2298" s="143"/>
      <c r="AK2298" s="143"/>
      <c r="AL2298" s="143"/>
      <c r="AM2298" s="176"/>
      <c r="AN2298" s="179"/>
      <c r="AO2298" s="180"/>
      <c r="AP2298" s="180"/>
      <c r="AQ2298" s="180"/>
      <c r="AR2298" s="180"/>
      <c r="AS2298" s="180"/>
      <c r="AT2298" s="180"/>
      <c r="AU2298" s="180"/>
      <c r="AV2298" s="180"/>
      <c r="AW2298" s="180"/>
      <c r="AX2298" s="180"/>
      <c r="AY2298" s="180"/>
      <c r="AZ2298" s="180"/>
      <c r="BA2298" s="180"/>
      <c r="BB2298" s="180"/>
      <c r="BC2298" s="180"/>
      <c r="BD2298" s="180"/>
      <c r="BE2298" s="180"/>
      <c r="BF2298" s="180"/>
      <c r="BG2298" s="180"/>
      <c r="BH2298" s="180"/>
      <c r="BI2298" s="180"/>
      <c r="BJ2298" s="180"/>
      <c r="BK2298" s="180"/>
      <c r="BL2298" s="180"/>
      <c r="BM2298" s="180"/>
      <c r="BN2298" s="180"/>
      <c r="BO2298" s="180"/>
      <c r="BP2298" s="180"/>
      <c r="BQ2298" s="180"/>
      <c r="BR2298" s="180"/>
      <c r="BS2298" s="180"/>
      <c r="BT2298" s="180"/>
      <c r="BU2298" s="180"/>
      <c r="BV2298" s="180"/>
    </row>
    <row r="2299" spans="1:74" x14ac:dyDescent="0.15">
      <c r="A2299" s="5">
        <v>2295</v>
      </c>
      <c r="B2299" s="5">
        <f>data!A2297</f>
        <v>2018089</v>
      </c>
      <c r="C2299" s="6">
        <f>data!C2297</f>
        <v>6</v>
      </c>
      <c r="D2299" s="7">
        <f>data!D2297</f>
        <v>9</v>
      </c>
      <c r="E2299" s="7">
        <f>data!E2297</f>
        <v>12</v>
      </c>
      <c r="F2299" s="7">
        <f>data!F2297</f>
        <v>14</v>
      </c>
      <c r="G2299" s="7">
        <f>data!G2297</f>
        <v>18</v>
      </c>
      <c r="H2299" s="8">
        <f>data!H2297</f>
        <v>27</v>
      </c>
      <c r="I2299" s="9">
        <f>data!I2297</f>
        <v>14</v>
      </c>
      <c r="J2299" s="175"/>
      <c r="K2299" s="143"/>
      <c r="L2299" s="143"/>
      <c r="M2299" s="143"/>
      <c r="N2299" s="176"/>
      <c r="O2299" s="175"/>
      <c r="P2299" s="143"/>
      <c r="Q2299" s="143"/>
      <c r="R2299" s="143"/>
      <c r="S2299" s="176"/>
      <c r="T2299" s="175"/>
      <c r="U2299" s="143"/>
      <c r="V2299" s="143"/>
      <c r="W2299" s="143"/>
      <c r="X2299" s="176"/>
      <c r="Y2299" s="175"/>
      <c r="Z2299" s="143"/>
      <c r="AA2299" s="143"/>
      <c r="AB2299" s="143"/>
      <c r="AC2299" s="176"/>
      <c r="AD2299" s="175"/>
      <c r="AE2299" s="143"/>
      <c r="AF2299" s="143"/>
      <c r="AG2299" s="143"/>
      <c r="AH2299" s="176"/>
      <c r="AI2299" s="175"/>
      <c r="AJ2299" s="143"/>
      <c r="AK2299" s="143"/>
      <c r="AL2299" s="143"/>
      <c r="AM2299" s="176"/>
      <c r="AN2299" s="179"/>
      <c r="AO2299" s="180"/>
      <c r="AP2299" s="180"/>
      <c r="AQ2299" s="180"/>
      <c r="AR2299" s="180"/>
      <c r="AS2299" s="180"/>
      <c r="AT2299" s="180"/>
      <c r="AU2299" s="180"/>
      <c r="AV2299" s="180"/>
      <c r="AW2299" s="180"/>
      <c r="AX2299" s="180"/>
      <c r="AY2299" s="180"/>
      <c r="AZ2299" s="180"/>
      <c r="BA2299" s="180"/>
      <c r="BB2299" s="180"/>
      <c r="BC2299" s="180"/>
      <c r="BD2299" s="180"/>
      <c r="BE2299" s="180"/>
      <c r="BF2299" s="180"/>
      <c r="BG2299" s="180"/>
      <c r="BH2299" s="180"/>
      <c r="BI2299" s="180"/>
      <c r="BJ2299" s="180"/>
      <c r="BK2299" s="180"/>
      <c r="BL2299" s="180"/>
      <c r="BM2299" s="180"/>
      <c r="BN2299" s="180"/>
      <c r="BO2299" s="180"/>
      <c r="BP2299" s="180"/>
      <c r="BQ2299" s="180"/>
      <c r="BR2299" s="180"/>
      <c r="BS2299" s="180"/>
      <c r="BT2299" s="180"/>
      <c r="BU2299" s="180"/>
      <c r="BV2299" s="180"/>
    </row>
    <row r="2300" spans="1:74" x14ac:dyDescent="0.15">
      <c r="A2300" s="5">
        <v>2296</v>
      </c>
      <c r="B2300" s="5">
        <f>data!A2298</f>
        <v>2018090</v>
      </c>
      <c r="C2300" s="6">
        <f>data!C2298</f>
        <v>1</v>
      </c>
      <c r="D2300" s="7">
        <f>data!D2298</f>
        <v>2</v>
      </c>
      <c r="E2300" s="7">
        <f>data!E2298</f>
        <v>4</v>
      </c>
      <c r="F2300" s="7">
        <f>data!F2298</f>
        <v>10</v>
      </c>
      <c r="G2300" s="7">
        <f>data!G2298</f>
        <v>14</v>
      </c>
      <c r="H2300" s="8">
        <f>data!H2298</f>
        <v>23</v>
      </c>
      <c r="I2300" s="9">
        <f>data!I2298</f>
        <v>7</v>
      </c>
      <c r="J2300" s="175"/>
      <c r="K2300" s="143"/>
      <c r="L2300" s="143"/>
      <c r="M2300" s="143"/>
      <c r="N2300" s="176"/>
      <c r="O2300" s="175"/>
      <c r="P2300" s="143"/>
      <c r="Q2300" s="143"/>
      <c r="R2300" s="143"/>
      <c r="S2300" s="176"/>
      <c r="T2300" s="175"/>
      <c r="U2300" s="143"/>
      <c r="V2300" s="143"/>
      <c r="W2300" s="143"/>
      <c r="X2300" s="176"/>
      <c r="Y2300" s="175"/>
      <c r="Z2300" s="143"/>
      <c r="AA2300" s="143"/>
      <c r="AB2300" s="143"/>
      <c r="AC2300" s="176"/>
      <c r="AD2300" s="175"/>
      <c r="AE2300" s="143"/>
      <c r="AF2300" s="143"/>
      <c r="AG2300" s="143"/>
      <c r="AH2300" s="176"/>
      <c r="AI2300" s="175"/>
      <c r="AJ2300" s="143"/>
      <c r="AK2300" s="143"/>
      <c r="AL2300" s="143"/>
      <c r="AM2300" s="176"/>
      <c r="AN2300" s="179"/>
      <c r="AO2300" s="180"/>
      <c r="AP2300" s="180"/>
      <c r="AQ2300" s="180"/>
      <c r="AR2300" s="180"/>
      <c r="AS2300" s="180"/>
      <c r="AT2300" s="180"/>
      <c r="AU2300" s="180"/>
      <c r="AV2300" s="180"/>
      <c r="AW2300" s="180"/>
      <c r="AX2300" s="180"/>
      <c r="AY2300" s="180"/>
      <c r="AZ2300" s="180"/>
      <c r="BA2300" s="180"/>
      <c r="BB2300" s="180"/>
      <c r="BC2300" s="180"/>
      <c r="BD2300" s="180"/>
      <c r="BE2300" s="180"/>
      <c r="BF2300" s="180"/>
      <c r="BG2300" s="180"/>
      <c r="BH2300" s="180"/>
      <c r="BI2300" s="180"/>
      <c r="BJ2300" s="180"/>
      <c r="BK2300" s="180"/>
      <c r="BL2300" s="180"/>
      <c r="BM2300" s="180"/>
      <c r="BN2300" s="180"/>
      <c r="BO2300" s="180"/>
      <c r="BP2300" s="180"/>
      <c r="BQ2300" s="180"/>
      <c r="BR2300" s="180"/>
      <c r="BS2300" s="180"/>
      <c r="BT2300" s="180"/>
      <c r="BU2300" s="180"/>
      <c r="BV2300" s="180"/>
    </row>
    <row r="2301" spans="1:74" x14ac:dyDescent="0.15">
      <c r="A2301" s="5">
        <v>2297</v>
      </c>
      <c r="B2301" s="5">
        <f>data!A2299</f>
        <v>2018091</v>
      </c>
      <c r="C2301" s="6">
        <f>data!C2299</f>
        <v>6</v>
      </c>
      <c r="D2301" s="7">
        <f>data!D2299</f>
        <v>11</v>
      </c>
      <c r="E2301" s="7">
        <f>data!E2299</f>
        <v>13</v>
      </c>
      <c r="F2301" s="7">
        <f>data!F2299</f>
        <v>17</v>
      </c>
      <c r="G2301" s="7">
        <f>data!G2299</f>
        <v>25</v>
      </c>
      <c r="H2301" s="8">
        <f>data!H2299</f>
        <v>32</v>
      </c>
      <c r="I2301" s="9">
        <f>data!I2299</f>
        <v>7</v>
      </c>
      <c r="J2301" s="175"/>
      <c r="K2301" s="143"/>
      <c r="L2301" s="143"/>
      <c r="M2301" s="143"/>
      <c r="N2301" s="176"/>
      <c r="O2301" s="175"/>
      <c r="P2301" s="143"/>
      <c r="Q2301" s="143"/>
      <c r="R2301" s="143"/>
      <c r="S2301" s="176"/>
      <c r="T2301" s="175"/>
      <c r="U2301" s="143"/>
      <c r="V2301" s="143"/>
      <c r="W2301" s="143"/>
      <c r="X2301" s="176"/>
      <c r="Y2301" s="175"/>
      <c r="Z2301" s="143"/>
      <c r="AA2301" s="143"/>
      <c r="AB2301" s="143"/>
      <c r="AC2301" s="176"/>
      <c r="AD2301" s="175"/>
      <c r="AE2301" s="143"/>
      <c r="AF2301" s="143"/>
      <c r="AG2301" s="143"/>
      <c r="AH2301" s="176"/>
      <c r="AI2301" s="175"/>
      <c r="AJ2301" s="143"/>
      <c r="AK2301" s="143"/>
      <c r="AL2301" s="143"/>
      <c r="AM2301" s="176"/>
      <c r="AN2301" s="179"/>
      <c r="AO2301" s="180"/>
      <c r="AP2301" s="180"/>
      <c r="AQ2301" s="180"/>
      <c r="AR2301" s="180"/>
      <c r="AS2301" s="180"/>
      <c r="AT2301" s="180"/>
      <c r="AU2301" s="180"/>
      <c r="AV2301" s="180"/>
      <c r="AW2301" s="180"/>
      <c r="AX2301" s="180"/>
      <c r="AY2301" s="180"/>
      <c r="AZ2301" s="180"/>
      <c r="BA2301" s="180"/>
      <c r="BB2301" s="180"/>
      <c r="BC2301" s="180"/>
      <c r="BD2301" s="180"/>
      <c r="BE2301" s="180"/>
      <c r="BF2301" s="180"/>
      <c r="BG2301" s="180"/>
      <c r="BH2301" s="180"/>
      <c r="BI2301" s="180"/>
      <c r="BJ2301" s="180"/>
      <c r="BK2301" s="180"/>
      <c r="BL2301" s="180"/>
      <c r="BM2301" s="180"/>
      <c r="BN2301" s="180"/>
      <c r="BO2301" s="180"/>
      <c r="BP2301" s="180"/>
      <c r="BQ2301" s="180"/>
      <c r="BR2301" s="180"/>
      <c r="BS2301" s="180"/>
      <c r="BT2301" s="180"/>
      <c r="BU2301" s="180"/>
      <c r="BV2301" s="180"/>
    </row>
    <row r="2302" spans="1:74" x14ac:dyDescent="0.15">
      <c r="A2302" s="5">
        <v>2298</v>
      </c>
      <c r="B2302" s="5">
        <f>data!A2300</f>
        <v>2018092</v>
      </c>
      <c r="C2302" s="6">
        <f>data!C2300</f>
        <v>6</v>
      </c>
      <c r="D2302" s="7">
        <f>data!D2300</f>
        <v>10</v>
      </c>
      <c r="E2302" s="7">
        <f>data!E2300</f>
        <v>16</v>
      </c>
      <c r="F2302" s="7">
        <f>data!F2300</f>
        <v>19</v>
      </c>
      <c r="G2302" s="7">
        <f>data!G2300</f>
        <v>24</v>
      </c>
      <c r="H2302" s="8">
        <f>data!H2300</f>
        <v>33</v>
      </c>
      <c r="I2302" s="9">
        <f>data!I2300</f>
        <v>16</v>
      </c>
      <c r="J2302" s="175"/>
      <c r="K2302" s="143"/>
      <c r="L2302" s="143"/>
      <c r="M2302" s="143"/>
      <c r="N2302" s="176"/>
      <c r="O2302" s="175"/>
      <c r="P2302" s="143"/>
      <c r="Q2302" s="143"/>
      <c r="R2302" s="143"/>
      <c r="S2302" s="176"/>
      <c r="T2302" s="175"/>
      <c r="U2302" s="143"/>
      <c r="V2302" s="143"/>
      <c r="W2302" s="143"/>
      <c r="X2302" s="176"/>
      <c r="Y2302" s="175"/>
      <c r="Z2302" s="143"/>
      <c r="AA2302" s="143"/>
      <c r="AB2302" s="143"/>
      <c r="AC2302" s="176"/>
      <c r="AD2302" s="175"/>
      <c r="AE2302" s="143"/>
      <c r="AF2302" s="143"/>
      <c r="AG2302" s="143"/>
      <c r="AH2302" s="176"/>
      <c r="AI2302" s="175"/>
      <c r="AJ2302" s="143"/>
      <c r="AK2302" s="143"/>
      <c r="AL2302" s="143"/>
      <c r="AM2302" s="176"/>
      <c r="AN2302" s="179"/>
      <c r="AO2302" s="180"/>
      <c r="AP2302" s="180"/>
      <c r="AQ2302" s="180"/>
      <c r="AR2302" s="180"/>
      <c r="AS2302" s="180"/>
      <c r="AT2302" s="180"/>
      <c r="AU2302" s="180"/>
      <c r="AV2302" s="180"/>
      <c r="AW2302" s="180"/>
      <c r="AX2302" s="180"/>
      <c r="AY2302" s="180"/>
      <c r="AZ2302" s="180"/>
      <c r="BA2302" s="180"/>
      <c r="BB2302" s="180"/>
      <c r="BC2302" s="180"/>
      <c r="BD2302" s="180"/>
      <c r="BE2302" s="180"/>
      <c r="BF2302" s="180"/>
      <c r="BG2302" s="180"/>
      <c r="BH2302" s="180"/>
      <c r="BI2302" s="180"/>
      <c r="BJ2302" s="180"/>
      <c r="BK2302" s="180"/>
      <c r="BL2302" s="180"/>
      <c r="BM2302" s="180"/>
      <c r="BN2302" s="180"/>
      <c r="BO2302" s="180"/>
      <c r="BP2302" s="180"/>
      <c r="BQ2302" s="180"/>
      <c r="BR2302" s="180"/>
      <c r="BS2302" s="180"/>
      <c r="BT2302" s="180"/>
      <c r="BU2302" s="180"/>
      <c r="BV2302" s="180"/>
    </row>
    <row r="2303" spans="1:74" x14ac:dyDescent="0.15">
      <c r="A2303" s="5">
        <v>2299</v>
      </c>
      <c r="B2303" s="5">
        <f>data!A2301</f>
        <v>2018093</v>
      </c>
      <c r="C2303" s="6">
        <f>data!C2301</f>
        <v>4</v>
      </c>
      <c r="D2303" s="7">
        <f>data!D2301</f>
        <v>18</v>
      </c>
      <c r="E2303" s="7">
        <f>data!E2301</f>
        <v>20</v>
      </c>
      <c r="F2303" s="7">
        <f>data!F2301</f>
        <v>21</v>
      </c>
      <c r="G2303" s="7">
        <f>data!G2301</f>
        <v>29</v>
      </c>
      <c r="H2303" s="8">
        <f>data!H2301</f>
        <v>33</v>
      </c>
      <c r="I2303" s="9">
        <f>data!I2301</f>
        <v>7</v>
      </c>
      <c r="J2303" s="175"/>
      <c r="K2303" s="143"/>
      <c r="L2303" s="143"/>
      <c r="M2303" s="143"/>
      <c r="N2303" s="176"/>
      <c r="O2303" s="175"/>
      <c r="P2303" s="143"/>
      <c r="Q2303" s="143"/>
      <c r="R2303" s="143"/>
      <c r="S2303" s="176"/>
      <c r="T2303" s="175"/>
      <c r="U2303" s="143"/>
      <c r="V2303" s="143"/>
      <c r="W2303" s="143"/>
      <c r="X2303" s="176"/>
      <c r="Y2303" s="175"/>
      <c r="Z2303" s="143"/>
      <c r="AA2303" s="143"/>
      <c r="AB2303" s="143"/>
      <c r="AC2303" s="176"/>
      <c r="AD2303" s="175"/>
      <c r="AE2303" s="143"/>
      <c r="AF2303" s="143"/>
      <c r="AG2303" s="143"/>
      <c r="AH2303" s="176"/>
      <c r="AI2303" s="175"/>
      <c r="AJ2303" s="143"/>
      <c r="AK2303" s="143"/>
      <c r="AL2303" s="143"/>
      <c r="AM2303" s="176"/>
      <c r="AN2303" s="179"/>
      <c r="AO2303" s="180"/>
      <c r="AP2303" s="180"/>
      <c r="AQ2303" s="180"/>
      <c r="AR2303" s="180"/>
      <c r="AS2303" s="180"/>
      <c r="AT2303" s="180"/>
      <c r="AU2303" s="180"/>
      <c r="AV2303" s="180"/>
      <c r="AW2303" s="180"/>
      <c r="AX2303" s="180"/>
      <c r="AY2303" s="180"/>
      <c r="AZ2303" s="180"/>
      <c r="BA2303" s="180"/>
      <c r="BB2303" s="180"/>
      <c r="BC2303" s="180"/>
      <c r="BD2303" s="180"/>
      <c r="BE2303" s="180"/>
      <c r="BF2303" s="180"/>
      <c r="BG2303" s="180"/>
      <c r="BH2303" s="180"/>
      <c r="BI2303" s="180"/>
      <c r="BJ2303" s="180"/>
      <c r="BK2303" s="180"/>
      <c r="BL2303" s="180"/>
      <c r="BM2303" s="180"/>
      <c r="BN2303" s="180"/>
      <c r="BO2303" s="180"/>
      <c r="BP2303" s="180"/>
      <c r="BQ2303" s="180"/>
      <c r="BR2303" s="180"/>
      <c r="BS2303" s="180"/>
      <c r="BT2303" s="180"/>
      <c r="BU2303" s="180"/>
      <c r="BV2303" s="180"/>
    </row>
    <row r="2304" spans="1:74" x14ac:dyDescent="0.15">
      <c r="A2304" s="5">
        <v>2300</v>
      </c>
      <c r="B2304" s="5">
        <f>data!A2302</f>
        <v>2018094</v>
      </c>
      <c r="C2304" s="6">
        <f>data!C2302</f>
        <v>4</v>
      </c>
      <c r="D2304" s="7">
        <f>data!D2302</f>
        <v>7</v>
      </c>
      <c r="E2304" s="7">
        <f>data!E2302</f>
        <v>16</v>
      </c>
      <c r="F2304" s="7">
        <f>data!F2302</f>
        <v>20</v>
      </c>
      <c r="G2304" s="7">
        <f>data!G2302</f>
        <v>24</v>
      </c>
      <c r="H2304" s="8">
        <f>data!H2302</f>
        <v>30</v>
      </c>
      <c r="I2304" s="9">
        <f>data!I2302</f>
        <v>5</v>
      </c>
      <c r="J2304" s="175"/>
      <c r="K2304" s="143"/>
      <c r="L2304" s="143"/>
      <c r="M2304" s="143"/>
      <c r="N2304" s="176"/>
      <c r="O2304" s="175"/>
      <c r="P2304" s="143"/>
      <c r="Q2304" s="143"/>
      <c r="R2304" s="143"/>
      <c r="S2304" s="176"/>
      <c r="T2304" s="175"/>
      <c r="U2304" s="143"/>
      <c r="V2304" s="143"/>
      <c r="W2304" s="143"/>
      <c r="X2304" s="176"/>
      <c r="Y2304" s="175"/>
      <c r="Z2304" s="143"/>
      <c r="AA2304" s="143"/>
      <c r="AB2304" s="143"/>
      <c r="AC2304" s="176"/>
      <c r="AD2304" s="175"/>
      <c r="AE2304" s="143"/>
      <c r="AF2304" s="143"/>
      <c r="AG2304" s="143"/>
      <c r="AH2304" s="176"/>
      <c r="AI2304" s="175"/>
      <c r="AJ2304" s="143"/>
      <c r="AK2304" s="143"/>
      <c r="AL2304" s="143"/>
      <c r="AM2304" s="176"/>
      <c r="AN2304" s="179"/>
      <c r="AO2304" s="180"/>
      <c r="AP2304" s="180"/>
      <c r="AQ2304" s="180"/>
      <c r="AR2304" s="180"/>
      <c r="AS2304" s="180"/>
      <c r="AT2304" s="180"/>
      <c r="AU2304" s="180"/>
      <c r="AV2304" s="180"/>
      <c r="AW2304" s="180"/>
      <c r="AX2304" s="180"/>
      <c r="AY2304" s="180"/>
      <c r="AZ2304" s="180"/>
      <c r="BA2304" s="180"/>
      <c r="BB2304" s="180"/>
      <c r="BC2304" s="180"/>
      <c r="BD2304" s="180"/>
      <c r="BE2304" s="180"/>
      <c r="BF2304" s="180"/>
      <c r="BG2304" s="180"/>
      <c r="BH2304" s="180"/>
      <c r="BI2304" s="180"/>
      <c r="BJ2304" s="180"/>
      <c r="BK2304" s="180"/>
      <c r="BL2304" s="180"/>
      <c r="BM2304" s="180"/>
      <c r="BN2304" s="180"/>
      <c r="BO2304" s="180"/>
      <c r="BP2304" s="180"/>
      <c r="BQ2304" s="180"/>
      <c r="BR2304" s="180"/>
      <c r="BS2304" s="180"/>
      <c r="BT2304" s="180"/>
      <c r="BU2304" s="180"/>
      <c r="BV2304" s="180"/>
    </row>
    <row r="2305" spans="1:74" x14ac:dyDescent="0.15">
      <c r="A2305" s="5">
        <v>2301</v>
      </c>
      <c r="B2305" s="5">
        <f>data!A2303</f>
        <v>2018095</v>
      </c>
      <c r="C2305" s="6">
        <f>data!C2303</f>
        <v>10</v>
      </c>
      <c r="D2305" s="7">
        <f>data!D2303</f>
        <v>11</v>
      </c>
      <c r="E2305" s="7">
        <f>data!E2303</f>
        <v>12</v>
      </c>
      <c r="F2305" s="7">
        <f>data!F2303</f>
        <v>21</v>
      </c>
      <c r="G2305" s="7">
        <f>data!G2303</f>
        <v>26</v>
      </c>
      <c r="H2305" s="8">
        <f>data!H2303</f>
        <v>33</v>
      </c>
      <c r="I2305" s="9">
        <f>data!I2303</f>
        <v>9</v>
      </c>
      <c r="J2305" s="175"/>
      <c r="K2305" s="143"/>
      <c r="L2305" s="143"/>
      <c r="M2305" s="143"/>
      <c r="N2305" s="176"/>
      <c r="O2305" s="175"/>
      <c r="P2305" s="143"/>
      <c r="Q2305" s="143"/>
      <c r="R2305" s="143"/>
      <c r="S2305" s="176"/>
      <c r="T2305" s="175"/>
      <c r="U2305" s="143"/>
      <c r="V2305" s="143"/>
      <c r="W2305" s="143"/>
      <c r="X2305" s="176"/>
      <c r="Y2305" s="175"/>
      <c r="Z2305" s="143"/>
      <c r="AA2305" s="143"/>
      <c r="AB2305" s="143"/>
      <c r="AC2305" s="176"/>
      <c r="AD2305" s="175"/>
      <c r="AE2305" s="143"/>
      <c r="AF2305" s="143"/>
      <c r="AG2305" s="143"/>
      <c r="AH2305" s="176"/>
      <c r="AI2305" s="175"/>
      <c r="AJ2305" s="143"/>
      <c r="AK2305" s="143"/>
      <c r="AL2305" s="143"/>
      <c r="AM2305" s="176"/>
      <c r="AN2305" s="179"/>
      <c r="AO2305" s="180"/>
      <c r="AP2305" s="180"/>
      <c r="AQ2305" s="180"/>
      <c r="AR2305" s="180"/>
      <c r="AS2305" s="180"/>
      <c r="AT2305" s="180"/>
      <c r="AU2305" s="180"/>
      <c r="AV2305" s="180"/>
      <c r="AW2305" s="180"/>
      <c r="AX2305" s="180"/>
      <c r="AY2305" s="180"/>
      <c r="AZ2305" s="180"/>
      <c r="BA2305" s="180"/>
      <c r="BB2305" s="180"/>
      <c r="BC2305" s="180"/>
      <c r="BD2305" s="180"/>
      <c r="BE2305" s="180"/>
      <c r="BF2305" s="180"/>
      <c r="BG2305" s="180"/>
      <c r="BH2305" s="180"/>
      <c r="BI2305" s="180"/>
      <c r="BJ2305" s="180"/>
      <c r="BK2305" s="180"/>
      <c r="BL2305" s="180"/>
      <c r="BM2305" s="180"/>
      <c r="BN2305" s="180"/>
      <c r="BO2305" s="180"/>
      <c r="BP2305" s="180"/>
      <c r="BQ2305" s="180"/>
      <c r="BR2305" s="180"/>
      <c r="BS2305" s="180"/>
      <c r="BT2305" s="180"/>
      <c r="BU2305" s="180"/>
      <c r="BV2305" s="180"/>
    </row>
    <row r="2306" spans="1:74" x14ac:dyDescent="0.15">
      <c r="A2306" s="5">
        <v>2302</v>
      </c>
      <c r="B2306" s="5">
        <f>data!A2304</f>
        <v>2018096</v>
      </c>
      <c r="C2306" s="6">
        <f>data!C2304</f>
        <v>1</v>
      </c>
      <c r="D2306" s="7">
        <f>data!D2304</f>
        <v>5</v>
      </c>
      <c r="E2306" s="7">
        <f>data!E2304</f>
        <v>9</v>
      </c>
      <c r="F2306" s="7">
        <f>data!F2304</f>
        <v>20</v>
      </c>
      <c r="G2306" s="7">
        <f>data!G2304</f>
        <v>28</v>
      </c>
      <c r="H2306" s="8">
        <f>data!H2304</f>
        <v>32</v>
      </c>
      <c r="I2306" s="9">
        <f>data!I2304</f>
        <v>12</v>
      </c>
      <c r="J2306" s="175"/>
      <c r="K2306" s="143"/>
      <c r="L2306" s="143"/>
      <c r="M2306" s="143"/>
      <c r="N2306" s="176"/>
      <c r="O2306" s="175"/>
      <c r="P2306" s="143"/>
      <c r="Q2306" s="143"/>
      <c r="R2306" s="143"/>
      <c r="S2306" s="176"/>
      <c r="T2306" s="175"/>
      <c r="U2306" s="143"/>
      <c r="V2306" s="143"/>
      <c r="W2306" s="143"/>
      <c r="X2306" s="176"/>
      <c r="Y2306" s="175"/>
      <c r="Z2306" s="143"/>
      <c r="AA2306" s="143"/>
      <c r="AB2306" s="143"/>
      <c r="AC2306" s="176"/>
      <c r="AD2306" s="175"/>
      <c r="AE2306" s="143"/>
      <c r="AF2306" s="143"/>
      <c r="AG2306" s="143"/>
      <c r="AH2306" s="176"/>
      <c r="AI2306" s="175"/>
      <c r="AJ2306" s="143"/>
      <c r="AK2306" s="143"/>
      <c r="AL2306" s="143"/>
      <c r="AM2306" s="176"/>
      <c r="AN2306" s="179"/>
      <c r="AO2306" s="180"/>
      <c r="AP2306" s="180"/>
      <c r="AQ2306" s="180"/>
      <c r="AR2306" s="180"/>
      <c r="AS2306" s="180"/>
      <c r="AT2306" s="180"/>
      <c r="AU2306" s="180"/>
      <c r="AV2306" s="180"/>
      <c r="AW2306" s="180"/>
      <c r="AX2306" s="180"/>
      <c r="AY2306" s="180"/>
      <c r="AZ2306" s="180"/>
      <c r="BA2306" s="180"/>
      <c r="BB2306" s="180"/>
      <c r="BC2306" s="180"/>
      <c r="BD2306" s="180"/>
      <c r="BE2306" s="180"/>
      <c r="BF2306" s="180"/>
      <c r="BG2306" s="180"/>
      <c r="BH2306" s="180"/>
      <c r="BI2306" s="180"/>
      <c r="BJ2306" s="180"/>
      <c r="BK2306" s="180"/>
      <c r="BL2306" s="180"/>
      <c r="BM2306" s="180"/>
      <c r="BN2306" s="180"/>
      <c r="BO2306" s="180"/>
      <c r="BP2306" s="180"/>
      <c r="BQ2306" s="180"/>
      <c r="BR2306" s="180"/>
      <c r="BS2306" s="180"/>
      <c r="BT2306" s="180"/>
      <c r="BU2306" s="180"/>
      <c r="BV2306" s="180"/>
    </row>
    <row r="2307" spans="1:74" x14ac:dyDescent="0.15">
      <c r="A2307" s="5">
        <v>2303</v>
      </c>
      <c r="B2307" s="5">
        <f>data!A2305</f>
        <v>2018097</v>
      </c>
      <c r="C2307" s="6">
        <f>data!C2305</f>
        <v>1</v>
      </c>
      <c r="D2307" s="7">
        <f>data!D2305</f>
        <v>2</v>
      </c>
      <c r="E2307" s="7">
        <f>data!E2305</f>
        <v>17</v>
      </c>
      <c r="F2307" s="7">
        <f>data!F2305</f>
        <v>20</v>
      </c>
      <c r="G2307" s="7">
        <f>data!G2305</f>
        <v>25</v>
      </c>
      <c r="H2307" s="8">
        <f>data!H2305</f>
        <v>28</v>
      </c>
      <c r="I2307" s="9">
        <f>data!I2305</f>
        <v>13</v>
      </c>
      <c r="J2307" s="175"/>
      <c r="K2307" s="143"/>
      <c r="L2307" s="143"/>
      <c r="M2307" s="143"/>
      <c r="N2307" s="176"/>
      <c r="O2307" s="175"/>
      <c r="P2307" s="143"/>
      <c r="Q2307" s="143"/>
      <c r="R2307" s="143"/>
      <c r="S2307" s="176"/>
      <c r="T2307" s="175"/>
      <c r="U2307" s="143"/>
      <c r="V2307" s="143"/>
      <c r="W2307" s="143"/>
      <c r="X2307" s="176"/>
      <c r="Y2307" s="175"/>
      <c r="Z2307" s="143"/>
      <c r="AA2307" s="143"/>
      <c r="AB2307" s="143"/>
      <c r="AC2307" s="176"/>
      <c r="AD2307" s="175"/>
      <c r="AE2307" s="143"/>
      <c r="AF2307" s="143"/>
      <c r="AG2307" s="143"/>
      <c r="AH2307" s="176"/>
      <c r="AI2307" s="175"/>
      <c r="AJ2307" s="143"/>
      <c r="AK2307" s="143"/>
      <c r="AL2307" s="143"/>
      <c r="AM2307" s="176"/>
      <c r="AN2307" s="179"/>
      <c r="AO2307" s="180"/>
      <c r="AP2307" s="180"/>
      <c r="AQ2307" s="180"/>
      <c r="AR2307" s="180"/>
      <c r="AS2307" s="180"/>
      <c r="AT2307" s="180"/>
      <c r="AU2307" s="180"/>
      <c r="AV2307" s="180"/>
      <c r="AW2307" s="180"/>
      <c r="AX2307" s="180"/>
      <c r="AY2307" s="180"/>
      <c r="AZ2307" s="180"/>
      <c r="BA2307" s="180"/>
      <c r="BB2307" s="180"/>
      <c r="BC2307" s="180"/>
      <c r="BD2307" s="180"/>
      <c r="BE2307" s="180"/>
      <c r="BF2307" s="180"/>
      <c r="BG2307" s="180"/>
      <c r="BH2307" s="180"/>
      <c r="BI2307" s="180"/>
      <c r="BJ2307" s="180"/>
      <c r="BK2307" s="180"/>
      <c r="BL2307" s="180"/>
      <c r="BM2307" s="180"/>
      <c r="BN2307" s="180"/>
      <c r="BO2307" s="180"/>
      <c r="BP2307" s="180"/>
      <c r="BQ2307" s="180"/>
      <c r="BR2307" s="180"/>
      <c r="BS2307" s="180"/>
      <c r="BT2307" s="180"/>
      <c r="BU2307" s="180"/>
      <c r="BV2307" s="180"/>
    </row>
    <row r="2308" spans="1:74" x14ac:dyDescent="0.15">
      <c r="A2308" s="5">
        <v>2304</v>
      </c>
      <c r="B2308" s="5">
        <f>data!A2306</f>
        <v>2018098</v>
      </c>
      <c r="C2308" s="6">
        <f>data!C2306</f>
        <v>6</v>
      </c>
      <c r="D2308" s="7">
        <f>data!D2306</f>
        <v>10</v>
      </c>
      <c r="E2308" s="7">
        <f>data!E2306</f>
        <v>11</v>
      </c>
      <c r="F2308" s="7">
        <f>data!F2306</f>
        <v>20</v>
      </c>
      <c r="G2308" s="7">
        <f>data!G2306</f>
        <v>29</v>
      </c>
      <c r="H2308" s="8">
        <f>data!H2306</f>
        <v>32</v>
      </c>
      <c r="I2308" s="9">
        <f>data!I2306</f>
        <v>13</v>
      </c>
      <c r="J2308" s="175"/>
      <c r="K2308" s="143"/>
      <c r="L2308" s="143"/>
      <c r="M2308" s="143"/>
      <c r="N2308" s="176"/>
      <c r="O2308" s="175"/>
      <c r="P2308" s="143"/>
      <c r="Q2308" s="143"/>
      <c r="R2308" s="143"/>
      <c r="S2308" s="176"/>
      <c r="T2308" s="175"/>
      <c r="U2308" s="143"/>
      <c r="V2308" s="143"/>
      <c r="W2308" s="143"/>
      <c r="X2308" s="176"/>
      <c r="Y2308" s="175"/>
      <c r="Z2308" s="143"/>
      <c r="AA2308" s="143"/>
      <c r="AB2308" s="143"/>
      <c r="AC2308" s="176"/>
      <c r="AD2308" s="175"/>
      <c r="AE2308" s="143"/>
      <c r="AF2308" s="143"/>
      <c r="AG2308" s="143"/>
      <c r="AH2308" s="176"/>
      <c r="AI2308" s="175"/>
      <c r="AJ2308" s="143"/>
      <c r="AK2308" s="143"/>
      <c r="AL2308" s="143"/>
      <c r="AM2308" s="176"/>
      <c r="AN2308" s="179"/>
      <c r="AO2308" s="180"/>
      <c r="AP2308" s="180"/>
      <c r="AQ2308" s="180"/>
      <c r="AR2308" s="180"/>
      <c r="AS2308" s="180"/>
      <c r="AT2308" s="180"/>
      <c r="AU2308" s="180"/>
      <c r="AV2308" s="180"/>
      <c r="AW2308" s="180"/>
      <c r="AX2308" s="180"/>
      <c r="AY2308" s="180"/>
      <c r="AZ2308" s="180"/>
      <c r="BA2308" s="180"/>
      <c r="BB2308" s="180"/>
      <c r="BC2308" s="180"/>
      <c r="BD2308" s="180"/>
      <c r="BE2308" s="180"/>
      <c r="BF2308" s="180"/>
      <c r="BG2308" s="180"/>
      <c r="BH2308" s="180"/>
      <c r="BI2308" s="180"/>
      <c r="BJ2308" s="180"/>
      <c r="BK2308" s="180"/>
      <c r="BL2308" s="180"/>
      <c r="BM2308" s="180"/>
      <c r="BN2308" s="180"/>
      <c r="BO2308" s="180"/>
      <c r="BP2308" s="180"/>
      <c r="BQ2308" s="180"/>
      <c r="BR2308" s="180"/>
      <c r="BS2308" s="180"/>
      <c r="BT2308" s="180"/>
      <c r="BU2308" s="180"/>
      <c r="BV2308" s="180"/>
    </row>
    <row r="2309" spans="1:74" x14ac:dyDescent="0.15">
      <c r="A2309" s="5">
        <v>2305</v>
      </c>
      <c r="B2309" s="5">
        <f>data!A2307</f>
        <v>2018099</v>
      </c>
      <c r="C2309" s="6">
        <f>data!C2307</f>
        <v>3</v>
      </c>
      <c r="D2309" s="7">
        <f>data!D2307</f>
        <v>7</v>
      </c>
      <c r="E2309" s="7">
        <f>data!E2307</f>
        <v>8</v>
      </c>
      <c r="F2309" s="7">
        <f>data!F2307</f>
        <v>14</v>
      </c>
      <c r="G2309" s="7">
        <f>data!G2307</f>
        <v>25</v>
      </c>
      <c r="H2309" s="8">
        <f>data!H2307</f>
        <v>32</v>
      </c>
      <c r="I2309" s="9">
        <f>data!I2307</f>
        <v>6</v>
      </c>
      <c r="J2309" s="175"/>
      <c r="K2309" s="143"/>
      <c r="L2309" s="143"/>
      <c r="M2309" s="143"/>
      <c r="N2309" s="176"/>
      <c r="O2309" s="175"/>
      <c r="P2309" s="143"/>
      <c r="Q2309" s="143"/>
      <c r="R2309" s="143"/>
      <c r="S2309" s="176"/>
      <c r="T2309" s="175"/>
      <c r="U2309" s="143"/>
      <c r="V2309" s="143"/>
      <c r="W2309" s="143"/>
      <c r="X2309" s="176"/>
      <c r="Y2309" s="175"/>
      <c r="Z2309" s="143"/>
      <c r="AA2309" s="143"/>
      <c r="AB2309" s="143"/>
      <c r="AC2309" s="176"/>
      <c r="AD2309" s="175"/>
      <c r="AE2309" s="143"/>
      <c r="AF2309" s="143"/>
      <c r="AG2309" s="143"/>
      <c r="AH2309" s="176"/>
      <c r="AI2309" s="175"/>
      <c r="AJ2309" s="143"/>
      <c r="AK2309" s="143"/>
      <c r="AL2309" s="143"/>
      <c r="AM2309" s="176"/>
      <c r="AN2309" s="179"/>
      <c r="AO2309" s="180"/>
      <c r="AP2309" s="180"/>
      <c r="AQ2309" s="180"/>
      <c r="AR2309" s="180"/>
      <c r="AS2309" s="180"/>
      <c r="AT2309" s="180"/>
      <c r="AU2309" s="180"/>
      <c r="AV2309" s="180"/>
      <c r="AW2309" s="180"/>
      <c r="AX2309" s="180"/>
      <c r="AY2309" s="180"/>
      <c r="AZ2309" s="180"/>
      <c r="BA2309" s="180"/>
      <c r="BB2309" s="180"/>
      <c r="BC2309" s="180"/>
      <c r="BD2309" s="180"/>
      <c r="BE2309" s="180"/>
      <c r="BF2309" s="180"/>
      <c r="BG2309" s="180"/>
      <c r="BH2309" s="180"/>
      <c r="BI2309" s="180"/>
      <c r="BJ2309" s="180"/>
      <c r="BK2309" s="180"/>
      <c r="BL2309" s="180"/>
      <c r="BM2309" s="180"/>
      <c r="BN2309" s="180"/>
      <c r="BO2309" s="180"/>
      <c r="BP2309" s="180"/>
      <c r="BQ2309" s="180"/>
      <c r="BR2309" s="180"/>
      <c r="BS2309" s="180"/>
      <c r="BT2309" s="180"/>
      <c r="BU2309" s="180"/>
      <c r="BV2309" s="180"/>
    </row>
    <row r="2310" spans="1:74" x14ac:dyDescent="0.15">
      <c r="A2310" s="5">
        <v>2306</v>
      </c>
      <c r="B2310" s="5">
        <f>data!A2308</f>
        <v>2018100</v>
      </c>
      <c r="C2310" s="6">
        <f>data!C2308</f>
        <v>2</v>
      </c>
      <c r="D2310" s="7">
        <f>data!D2308</f>
        <v>11</v>
      </c>
      <c r="E2310" s="7">
        <f>data!E2308</f>
        <v>14</v>
      </c>
      <c r="F2310" s="7">
        <f>data!F2308</f>
        <v>15</v>
      </c>
      <c r="G2310" s="7">
        <f>data!G2308</f>
        <v>29</v>
      </c>
      <c r="H2310" s="8">
        <f>data!H2308</f>
        <v>33</v>
      </c>
      <c r="I2310" s="9">
        <f>data!I2308</f>
        <v>2</v>
      </c>
      <c r="J2310" s="175"/>
      <c r="K2310" s="143"/>
      <c r="L2310" s="143"/>
      <c r="M2310" s="143"/>
      <c r="N2310" s="176"/>
      <c r="O2310" s="175"/>
      <c r="P2310" s="143"/>
      <c r="Q2310" s="143"/>
      <c r="R2310" s="143"/>
      <c r="S2310" s="176"/>
      <c r="T2310" s="175"/>
      <c r="U2310" s="143"/>
      <c r="V2310" s="143"/>
      <c r="W2310" s="143"/>
      <c r="X2310" s="176"/>
      <c r="Y2310" s="175"/>
      <c r="Z2310" s="143"/>
      <c r="AA2310" s="143"/>
      <c r="AB2310" s="143"/>
      <c r="AC2310" s="176"/>
      <c r="AD2310" s="175"/>
      <c r="AE2310" s="143"/>
      <c r="AF2310" s="143"/>
      <c r="AG2310" s="143"/>
      <c r="AH2310" s="176"/>
      <c r="AI2310" s="175"/>
      <c r="AJ2310" s="143"/>
      <c r="AK2310" s="143"/>
      <c r="AL2310" s="143"/>
      <c r="AM2310" s="176"/>
      <c r="AN2310" s="179"/>
      <c r="AO2310" s="180"/>
      <c r="AP2310" s="180"/>
      <c r="AQ2310" s="180"/>
      <c r="AR2310" s="180"/>
      <c r="AS2310" s="180"/>
      <c r="AT2310" s="180"/>
      <c r="AU2310" s="180"/>
      <c r="AV2310" s="180"/>
      <c r="AW2310" s="180"/>
      <c r="AX2310" s="180"/>
      <c r="AY2310" s="180"/>
      <c r="AZ2310" s="180"/>
      <c r="BA2310" s="180"/>
      <c r="BB2310" s="180"/>
      <c r="BC2310" s="180"/>
      <c r="BD2310" s="180"/>
      <c r="BE2310" s="180"/>
      <c r="BF2310" s="180"/>
      <c r="BG2310" s="180"/>
      <c r="BH2310" s="180"/>
      <c r="BI2310" s="180"/>
      <c r="BJ2310" s="180"/>
      <c r="BK2310" s="180"/>
      <c r="BL2310" s="180"/>
      <c r="BM2310" s="180"/>
      <c r="BN2310" s="180"/>
      <c r="BO2310" s="180"/>
      <c r="BP2310" s="180"/>
      <c r="BQ2310" s="180"/>
      <c r="BR2310" s="180"/>
      <c r="BS2310" s="180"/>
      <c r="BT2310" s="180"/>
      <c r="BU2310" s="180"/>
      <c r="BV2310" s="180"/>
    </row>
    <row r="2311" spans="1:74" x14ac:dyDescent="0.15">
      <c r="A2311" s="5">
        <v>2307</v>
      </c>
      <c r="B2311" s="5">
        <f>data!A2309</f>
        <v>2018101</v>
      </c>
      <c r="C2311" s="6">
        <f>data!C2309</f>
        <v>1</v>
      </c>
      <c r="D2311" s="7">
        <f>data!D2309</f>
        <v>3</v>
      </c>
      <c r="E2311" s="7">
        <f>data!E2309</f>
        <v>14</v>
      </c>
      <c r="F2311" s="7">
        <f>data!F2309</f>
        <v>26</v>
      </c>
      <c r="G2311" s="7">
        <f>data!G2309</f>
        <v>29</v>
      </c>
      <c r="H2311" s="8">
        <f>data!H2309</f>
        <v>33</v>
      </c>
      <c r="I2311" s="9">
        <f>data!I2309</f>
        <v>9</v>
      </c>
      <c r="J2311" s="175"/>
      <c r="K2311" s="143"/>
      <c r="L2311" s="143"/>
      <c r="M2311" s="143"/>
      <c r="N2311" s="176"/>
      <c r="O2311" s="175"/>
      <c r="P2311" s="143"/>
      <c r="Q2311" s="143"/>
      <c r="R2311" s="143"/>
      <c r="S2311" s="176"/>
      <c r="T2311" s="175"/>
      <c r="U2311" s="143"/>
      <c r="V2311" s="143"/>
      <c r="W2311" s="143"/>
      <c r="X2311" s="176"/>
      <c r="Y2311" s="175"/>
      <c r="Z2311" s="143"/>
      <c r="AA2311" s="143"/>
      <c r="AB2311" s="143"/>
      <c r="AC2311" s="176"/>
      <c r="AD2311" s="175"/>
      <c r="AE2311" s="143"/>
      <c r="AF2311" s="143"/>
      <c r="AG2311" s="143"/>
      <c r="AH2311" s="176"/>
      <c r="AI2311" s="175"/>
      <c r="AJ2311" s="143"/>
      <c r="AK2311" s="143"/>
      <c r="AL2311" s="143"/>
      <c r="AM2311" s="176"/>
      <c r="AN2311" s="179"/>
      <c r="AO2311" s="180"/>
      <c r="AP2311" s="180"/>
      <c r="AQ2311" s="180"/>
      <c r="AR2311" s="180"/>
      <c r="AS2311" s="180"/>
      <c r="AT2311" s="180"/>
      <c r="AU2311" s="180"/>
      <c r="AV2311" s="180"/>
      <c r="AW2311" s="180"/>
      <c r="AX2311" s="180"/>
      <c r="AY2311" s="180"/>
      <c r="AZ2311" s="180"/>
      <c r="BA2311" s="180"/>
      <c r="BB2311" s="180"/>
      <c r="BC2311" s="180"/>
      <c r="BD2311" s="180"/>
      <c r="BE2311" s="180"/>
      <c r="BF2311" s="180"/>
      <c r="BG2311" s="180"/>
      <c r="BH2311" s="180"/>
      <c r="BI2311" s="180"/>
      <c r="BJ2311" s="180"/>
      <c r="BK2311" s="180"/>
      <c r="BL2311" s="180"/>
      <c r="BM2311" s="180"/>
      <c r="BN2311" s="180"/>
      <c r="BO2311" s="180"/>
      <c r="BP2311" s="180"/>
      <c r="BQ2311" s="180"/>
      <c r="BR2311" s="180"/>
      <c r="BS2311" s="180"/>
      <c r="BT2311" s="180"/>
      <c r="BU2311" s="180"/>
      <c r="BV2311" s="180"/>
    </row>
    <row r="2312" spans="1:74" x14ac:dyDescent="0.15">
      <c r="A2312" s="5">
        <v>2308</v>
      </c>
      <c r="B2312" s="5">
        <f>data!A2310</f>
        <v>2018102</v>
      </c>
      <c r="C2312" s="6">
        <f>data!C2310</f>
        <v>2</v>
      </c>
      <c r="D2312" s="7">
        <f>data!D2310</f>
        <v>6</v>
      </c>
      <c r="E2312" s="7">
        <f>data!E2310</f>
        <v>11</v>
      </c>
      <c r="F2312" s="7">
        <f>data!F2310</f>
        <v>19</v>
      </c>
      <c r="G2312" s="7">
        <f>data!G2310</f>
        <v>21</v>
      </c>
      <c r="H2312" s="8">
        <f>data!H2310</f>
        <v>28</v>
      </c>
      <c r="I2312" s="9">
        <f>data!I2310</f>
        <v>5</v>
      </c>
      <c r="J2312" s="175"/>
      <c r="K2312" s="143"/>
      <c r="L2312" s="143"/>
      <c r="M2312" s="143"/>
      <c r="N2312" s="176"/>
      <c r="O2312" s="175"/>
      <c r="P2312" s="143"/>
      <c r="Q2312" s="143"/>
      <c r="R2312" s="143"/>
      <c r="S2312" s="176"/>
      <c r="T2312" s="175"/>
      <c r="U2312" s="143"/>
      <c r="V2312" s="143"/>
      <c r="W2312" s="143"/>
      <c r="X2312" s="176"/>
      <c r="Y2312" s="175"/>
      <c r="Z2312" s="143"/>
      <c r="AA2312" s="143"/>
      <c r="AB2312" s="143"/>
      <c r="AC2312" s="176"/>
      <c r="AD2312" s="175"/>
      <c r="AE2312" s="143"/>
      <c r="AF2312" s="143"/>
      <c r="AG2312" s="143"/>
      <c r="AH2312" s="176"/>
      <c r="AI2312" s="175"/>
      <c r="AJ2312" s="143"/>
      <c r="AK2312" s="143"/>
      <c r="AL2312" s="143"/>
      <c r="AM2312" s="176"/>
      <c r="AN2312" s="179"/>
      <c r="AO2312" s="180"/>
      <c r="AP2312" s="180"/>
      <c r="AQ2312" s="180"/>
      <c r="AR2312" s="180"/>
      <c r="AS2312" s="180"/>
      <c r="AT2312" s="180"/>
      <c r="AU2312" s="180"/>
      <c r="AV2312" s="180"/>
      <c r="AW2312" s="180"/>
      <c r="AX2312" s="180"/>
      <c r="AY2312" s="180"/>
      <c r="AZ2312" s="180"/>
      <c r="BA2312" s="180"/>
      <c r="BB2312" s="180"/>
      <c r="BC2312" s="180"/>
      <c r="BD2312" s="180"/>
      <c r="BE2312" s="180"/>
      <c r="BF2312" s="180"/>
      <c r="BG2312" s="180"/>
      <c r="BH2312" s="180"/>
      <c r="BI2312" s="180"/>
      <c r="BJ2312" s="180"/>
      <c r="BK2312" s="180"/>
      <c r="BL2312" s="180"/>
      <c r="BM2312" s="180"/>
      <c r="BN2312" s="180"/>
      <c r="BO2312" s="180"/>
      <c r="BP2312" s="180"/>
      <c r="BQ2312" s="180"/>
      <c r="BR2312" s="180"/>
      <c r="BS2312" s="180"/>
      <c r="BT2312" s="180"/>
      <c r="BU2312" s="180"/>
      <c r="BV2312" s="180"/>
    </row>
    <row r="2313" spans="1:74" x14ac:dyDescent="0.15">
      <c r="A2313" s="5">
        <v>2309</v>
      </c>
      <c r="B2313" s="5">
        <f>data!A2311</f>
        <v>2018103</v>
      </c>
      <c r="C2313" s="6">
        <f>data!C2311</f>
        <v>2</v>
      </c>
      <c r="D2313" s="7">
        <f>data!D2311</f>
        <v>9</v>
      </c>
      <c r="E2313" s="7">
        <f>data!E2311</f>
        <v>15</v>
      </c>
      <c r="F2313" s="7">
        <f>data!F2311</f>
        <v>22</v>
      </c>
      <c r="G2313" s="7">
        <f>data!G2311</f>
        <v>23</v>
      </c>
      <c r="H2313" s="8">
        <f>data!H2311</f>
        <v>24</v>
      </c>
      <c r="I2313" s="9">
        <f>data!I2311</f>
        <v>16</v>
      </c>
      <c r="J2313" s="175"/>
      <c r="K2313" s="143"/>
      <c r="L2313" s="143"/>
      <c r="M2313" s="143"/>
      <c r="N2313" s="176"/>
      <c r="O2313" s="175"/>
      <c r="P2313" s="143"/>
      <c r="Q2313" s="143"/>
      <c r="R2313" s="143"/>
      <c r="S2313" s="176"/>
      <c r="T2313" s="175"/>
      <c r="U2313" s="143"/>
      <c r="V2313" s="143"/>
      <c r="W2313" s="143"/>
      <c r="X2313" s="176"/>
      <c r="Y2313" s="175"/>
      <c r="Z2313" s="143"/>
      <c r="AA2313" s="143"/>
      <c r="AB2313" s="143"/>
      <c r="AC2313" s="176"/>
      <c r="AD2313" s="175"/>
      <c r="AE2313" s="143"/>
      <c r="AF2313" s="143"/>
      <c r="AG2313" s="143"/>
      <c r="AH2313" s="176"/>
      <c r="AI2313" s="175"/>
      <c r="AJ2313" s="143"/>
      <c r="AK2313" s="143"/>
      <c r="AL2313" s="143"/>
      <c r="AM2313" s="176"/>
      <c r="AN2313" s="179"/>
      <c r="AO2313" s="180"/>
      <c r="AP2313" s="180"/>
      <c r="AQ2313" s="180"/>
      <c r="AR2313" s="180"/>
      <c r="AS2313" s="180"/>
      <c r="AT2313" s="180"/>
      <c r="AU2313" s="180"/>
      <c r="AV2313" s="180"/>
      <c r="AW2313" s="180"/>
      <c r="AX2313" s="180"/>
      <c r="AY2313" s="180"/>
      <c r="AZ2313" s="180"/>
      <c r="BA2313" s="180"/>
      <c r="BB2313" s="180"/>
      <c r="BC2313" s="180"/>
      <c r="BD2313" s="180"/>
      <c r="BE2313" s="180"/>
      <c r="BF2313" s="180"/>
      <c r="BG2313" s="180"/>
      <c r="BH2313" s="180"/>
      <c r="BI2313" s="180"/>
      <c r="BJ2313" s="180"/>
      <c r="BK2313" s="180"/>
      <c r="BL2313" s="180"/>
      <c r="BM2313" s="180"/>
      <c r="BN2313" s="180"/>
      <c r="BO2313" s="180"/>
      <c r="BP2313" s="180"/>
      <c r="BQ2313" s="180"/>
      <c r="BR2313" s="180"/>
      <c r="BS2313" s="180"/>
      <c r="BT2313" s="180"/>
      <c r="BU2313" s="180"/>
      <c r="BV2313" s="180"/>
    </row>
    <row r="2314" spans="1:74" x14ac:dyDescent="0.15">
      <c r="A2314" s="5">
        <v>2310</v>
      </c>
      <c r="B2314" s="5">
        <f>data!A2312</f>
        <v>2018104</v>
      </c>
      <c r="C2314" s="6">
        <f>data!C2312</f>
        <v>2</v>
      </c>
      <c r="D2314" s="7">
        <f>data!D2312</f>
        <v>3</v>
      </c>
      <c r="E2314" s="7">
        <f>data!E2312</f>
        <v>6</v>
      </c>
      <c r="F2314" s="7">
        <f>data!F2312</f>
        <v>19</v>
      </c>
      <c r="G2314" s="7">
        <f>data!G2312</f>
        <v>25</v>
      </c>
      <c r="H2314" s="8">
        <f>data!H2312</f>
        <v>29</v>
      </c>
      <c r="I2314" s="9">
        <f>data!I2312</f>
        <v>1</v>
      </c>
      <c r="J2314" s="175"/>
      <c r="K2314" s="143"/>
      <c r="L2314" s="143"/>
      <c r="M2314" s="143"/>
      <c r="N2314" s="176"/>
      <c r="O2314" s="175"/>
      <c r="P2314" s="143"/>
      <c r="Q2314" s="143"/>
      <c r="R2314" s="143"/>
      <c r="S2314" s="176"/>
      <c r="T2314" s="175"/>
      <c r="U2314" s="143"/>
      <c r="V2314" s="143"/>
      <c r="W2314" s="143"/>
      <c r="X2314" s="176"/>
      <c r="Y2314" s="175"/>
      <c r="Z2314" s="143"/>
      <c r="AA2314" s="143"/>
      <c r="AB2314" s="143"/>
      <c r="AC2314" s="176"/>
      <c r="AD2314" s="175"/>
      <c r="AE2314" s="143"/>
      <c r="AF2314" s="143"/>
      <c r="AG2314" s="143"/>
      <c r="AH2314" s="176"/>
      <c r="AI2314" s="175"/>
      <c r="AJ2314" s="143"/>
      <c r="AK2314" s="143"/>
      <c r="AL2314" s="143"/>
      <c r="AM2314" s="176"/>
      <c r="AN2314" s="179"/>
      <c r="AO2314" s="180"/>
      <c r="AP2314" s="180"/>
      <c r="AQ2314" s="180"/>
      <c r="AR2314" s="180"/>
      <c r="AS2314" s="180"/>
      <c r="AT2314" s="180"/>
      <c r="AU2314" s="180"/>
      <c r="AV2314" s="180"/>
      <c r="AW2314" s="180"/>
      <c r="AX2314" s="180"/>
      <c r="AY2314" s="180"/>
      <c r="AZ2314" s="180"/>
      <c r="BA2314" s="180"/>
      <c r="BB2314" s="180"/>
      <c r="BC2314" s="180"/>
      <c r="BD2314" s="180"/>
      <c r="BE2314" s="180"/>
      <c r="BF2314" s="180"/>
      <c r="BG2314" s="180"/>
      <c r="BH2314" s="180"/>
      <c r="BI2314" s="180"/>
      <c r="BJ2314" s="180"/>
      <c r="BK2314" s="180"/>
      <c r="BL2314" s="180"/>
      <c r="BM2314" s="180"/>
      <c r="BN2314" s="180"/>
      <c r="BO2314" s="180"/>
      <c r="BP2314" s="180"/>
      <c r="BQ2314" s="180"/>
      <c r="BR2314" s="180"/>
      <c r="BS2314" s="180"/>
      <c r="BT2314" s="180"/>
      <c r="BU2314" s="180"/>
      <c r="BV2314" s="180"/>
    </row>
    <row r="2315" spans="1:74" x14ac:dyDescent="0.15">
      <c r="A2315" s="5">
        <v>2311</v>
      </c>
      <c r="B2315" s="5">
        <f>data!A2313</f>
        <v>2018105</v>
      </c>
      <c r="C2315" s="6">
        <f>data!C2313</f>
        <v>4</v>
      </c>
      <c r="D2315" s="7">
        <f>data!D2313</f>
        <v>5</v>
      </c>
      <c r="E2315" s="7">
        <f>data!E2313</f>
        <v>13</v>
      </c>
      <c r="F2315" s="7">
        <f>data!F2313</f>
        <v>18</v>
      </c>
      <c r="G2315" s="7">
        <f>data!G2313</f>
        <v>19</v>
      </c>
      <c r="H2315" s="8">
        <f>data!H2313</f>
        <v>25</v>
      </c>
      <c r="I2315" s="9">
        <f>data!I2313</f>
        <v>1</v>
      </c>
      <c r="J2315" s="175"/>
      <c r="K2315" s="143"/>
      <c r="L2315" s="143"/>
      <c r="M2315" s="143"/>
      <c r="N2315" s="176"/>
      <c r="O2315" s="175"/>
      <c r="P2315" s="143"/>
      <c r="Q2315" s="143"/>
      <c r="R2315" s="143"/>
      <c r="S2315" s="176"/>
      <c r="T2315" s="175"/>
      <c r="U2315" s="143"/>
      <c r="V2315" s="143"/>
      <c r="W2315" s="143"/>
      <c r="X2315" s="176"/>
      <c r="Y2315" s="175"/>
      <c r="Z2315" s="143"/>
      <c r="AA2315" s="143"/>
      <c r="AB2315" s="143"/>
      <c r="AC2315" s="176"/>
      <c r="AD2315" s="175"/>
      <c r="AE2315" s="143"/>
      <c r="AF2315" s="143"/>
      <c r="AG2315" s="143"/>
      <c r="AH2315" s="176"/>
      <c r="AI2315" s="175"/>
      <c r="AJ2315" s="143"/>
      <c r="AK2315" s="143"/>
      <c r="AL2315" s="143"/>
      <c r="AM2315" s="176"/>
      <c r="AN2315" s="179"/>
      <c r="AO2315" s="180"/>
      <c r="AP2315" s="180"/>
      <c r="AQ2315" s="180"/>
      <c r="AR2315" s="180"/>
      <c r="AS2315" s="180"/>
      <c r="AT2315" s="180"/>
      <c r="AU2315" s="180"/>
      <c r="AV2315" s="180"/>
      <c r="AW2315" s="180"/>
      <c r="AX2315" s="180"/>
      <c r="AY2315" s="180"/>
      <c r="AZ2315" s="180"/>
      <c r="BA2315" s="180"/>
      <c r="BB2315" s="180"/>
      <c r="BC2315" s="180"/>
      <c r="BD2315" s="180"/>
      <c r="BE2315" s="180"/>
      <c r="BF2315" s="180"/>
      <c r="BG2315" s="180"/>
      <c r="BH2315" s="180"/>
      <c r="BI2315" s="180"/>
      <c r="BJ2315" s="180"/>
      <c r="BK2315" s="180"/>
      <c r="BL2315" s="180"/>
      <c r="BM2315" s="180"/>
      <c r="BN2315" s="180"/>
      <c r="BO2315" s="180"/>
      <c r="BP2315" s="180"/>
      <c r="BQ2315" s="180"/>
      <c r="BR2315" s="180"/>
      <c r="BS2315" s="180"/>
      <c r="BT2315" s="180"/>
      <c r="BU2315" s="180"/>
      <c r="BV2315" s="180"/>
    </row>
    <row r="2316" spans="1:74" x14ac:dyDescent="0.15">
      <c r="A2316" s="5">
        <v>2312</v>
      </c>
      <c r="B2316" s="5">
        <f>data!A2314</f>
        <v>2018106</v>
      </c>
      <c r="C2316" s="6">
        <f>data!C2314</f>
        <v>4</v>
      </c>
      <c r="D2316" s="7">
        <f>data!D2314</f>
        <v>18</v>
      </c>
      <c r="E2316" s="7">
        <f>data!E2314</f>
        <v>19</v>
      </c>
      <c r="F2316" s="7">
        <f>data!F2314</f>
        <v>24</v>
      </c>
      <c r="G2316" s="7">
        <f>data!G2314</f>
        <v>25</v>
      </c>
      <c r="H2316" s="8">
        <f>data!H2314</f>
        <v>26</v>
      </c>
      <c r="I2316" s="9">
        <f>data!I2314</f>
        <v>10</v>
      </c>
      <c r="J2316" s="175"/>
      <c r="K2316" s="143"/>
      <c r="L2316" s="143"/>
      <c r="M2316" s="143"/>
      <c r="N2316" s="176"/>
      <c r="O2316" s="175"/>
      <c r="P2316" s="143"/>
      <c r="Q2316" s="143"/>
      <c r="R2316" s="143"/>
      <c r="S2316" s="176"/>
      <c r="T2316" s="175"/>
      <c r="U2316" s="143"/>
      <c r="V2316" s="143"/>
      <c r="W2316" s="143"/>
      <c r="X2316" s="176"/>
      <c r="Y2316" s="175"/>
      <c r="Z2316" s="143"/>
      <c r="AA2316" s="143"/>
      <c r="AB2316" s="143"/>
      <c r="AC2316" s="176"/>
      <c r="AD2316" s="175"/>
      <c r="AE2316" s="143"/>
      <c r="AF2316" s="143"/>
      <c r="AG2316" s="143"/>
      <c r="AH2316" s="176"/>
      <c r="AI2316" s="175"/>
      <c r="AJ2316" s="143"/>
      <c r="AK2316" s="143"/>
      <c r="AL2316" s="143"/>
      <c r="AM2316" s="176"/>
      <c r="AN2316" s="179"/>
      <c r="AO2316" s="180"/>
      <c r="AP2316" s="180"/>
      <c r="AQ2316" s="180"/>
      <c r="AR2316" s="180"/>
      <c r="AS2316" s="180"/>
      <c r="AT2316" s="180"/>
      <c r="AU2316" s="180"/>
      <c r="AV2316" s="180"/>
      <c r="AW2316" s="180"/>
      <c r="AX2316" s="180"/>
      <c r="AY2316" s="180"/>
      <c r="AZ2316" s="180"/>
      <c r="BA2316" s="180"/>
      <c r="BB2316" s="180"/>
      <c r="BC2316" s="180"/>
      <c r="BD2316" s="180"/>
      <c r="BE2316" s="180"/>
      <c r="BF2316" s="180"/>
      <c r="BG2316" s="180"/>
      <c r="BH2316" s="180"/>
      <c r="BI2316" s="180"/>
      <c r="BJ2316" s="180"/>
      <c r="BK2316" s="180"/>
      <c r="BL2316" s="180"/>
      <c r="BM2316" s="180"/>
      <c r="BN2316" s="180"/>
      <c r="BO2316" s="180"/>
      <c r="BP2316" s="180"/>
      <c r="BQ2316" s="180"/>
      <c r="BR2316" s="180"/>
      <c r="BS2316" s="180"/>
      <c r="BT2316" s="180"/>
      <c r="BU2316" s="180"/>
      <c r="BV2316" s="180"/>
    </row>
    <row r="2317" spans="1:74" x14ac:dyDescent="0.15">
      <c r="A2317" s="5">
        <v>2313</v>
      </c>
      <c r="B2317" s="5">
        <f>data!A2315</f>
        <v>2018107</v>
      </c>
      <c r="C2317" s="6">
        <f>data!C2315</f>
        <v>1</v>
      </c>
      <c r="D2317" s="7">
        <f>data!D2315</f>
        <v>2</v>
      </c>
      <c r="E2317" s="7">
        <f>data!E2315</f>
        <v>5</v>
      </c>
      <c r="F2317" s="7">
        <f>data!F2315</f>
        <v>12</v>
      </c>
      <c r="G2317" s="7">
        <f>data!G2315</f>
        <v>20</v>
      </c>
      <c r="H2317" s="8">
        <f>data!H2315</f>
        <v>22</v>
      </c>
      <c r="I2317" s="9">
        <f>data!I2315</f>
        <v>1</v>
      </c>
      <c r="J2317" s="175"/>
      <c r="K2317" s="143"/>
      <c r="L2317" s="143"/>
      <c r="M2317" s="143"/>
      <c r="N2317" s="176"/>
      <c r="O2317" s="175"/>
      <c r="P2317" s="143"/>
      <c r="Q2317" s="143"/>
      <c r="R2317" s="143"/>
      <c r="S2317" s="176"/>
      <c r="T2317" s="175"/>
      <c r="U2317" s="143"/>
      <c r="V2317" s="143"/>
      <c r="W2317" s="143"/>
      <c r="X2317" s="176"/>
      <c r="Y2317" s="175"/>
      <c r="Z2317" s="143"/>
      <c r="AA2317" s="143"/>
      <c r="AB2317" s="143"/>
      <c r="AC2317" s="176"/>
      <c r="AD2317" s="175"/>
      <c r="AE2317" s="143"/>
      <c r="AF2317" s="143"/>
      <c r="AG2317" s="143"/>
      <c r="AH2317" s="176"/>
      <c r="AI2317" s="175"/>
      <c r="AJ2317" s="143"/>
      <c r="AK2317" s="143"/>
      <c r="AL2317" s="143"/>
      <c r="AM2317" s="176"/>
      <c r="AN2317" s="179"/>
      <c r="AO2317" s="180"/>
      <c r="AP2317" s="180"/>
      <c r="AQ2317" s="180"/>
      <c r="AR2317" s="180"/>
      <c r="AS2317" s="180"/>
      <c r="AT2317" s="180"/>
      <c r="AU2317" s="180"/>
      <c r="AV2317" s="180"/>
      <c r="AW2317" s="180"/>
      <c r="AX2317" s="180"/>
      <c r="AY2317" s="180"/>
      <c r="AZ2317" s="180"/>
      <c r="BA2317" s="180"/>
      <c r="BB2317" s="180"/>
      <c r="BC2317" s="180"/>
      <c r="BD2317" s="180"/>
      <c r="BE2317" s="180"/>
      <c r="BF2317" s="180"/>
      <c r="BG2317" s="180"/>
      <c r="BH2317" s="180"/>
      <c r="BI2317" s="180"/>
      <c r="BJ2317" s="180"/>
      <c r="BK2317" s="180"/>
      <c r="BL2317" s="180"/>
      <c r="BM2317" s="180"/>
      <c r="BN2317" s="180"/>
      <c r="BO2317" s="180"/>
      <c r="BP2317" s="180"/>
      <c r="BQ2317" s="180"/>
      <c r="BR2317" s="180"/>
      <c r="BS2317" s="180"/>
      <c r="BT2317" s="180"/>
      <c r="BU2317" s="180"/>
      <c r="BV2317" s="180"/>
    </row>
    <row r="2318" spans="1:74" x14ac:dyDescent="0.15">
      <c r="A2318" s="5">
        <v>2314</v>
      </c>
      <c r="B2318" s="5">
        <f>data!A2316</f>
        <v>2018108</v>
      </c>
      <c r="C2318" s="6">
        <f>data!C2316</f>
        <v>5</v>
      </c>
      <c r="D2318" s="7">
        <f>data!D2316</f>
        <v>13</v>
      </c>
      <c r="E2318" s="7">
        <f>data!E2316</f>
        <v>18</v>
      </c>
      <c r="F2318" s="7">
        <f>data!F2316</f>
        <v>21</v>
      </c>
      <c r="G2318" s="7">
        <f>data!G2316</f>
        <v>26</v>
      </c>
      <c r="H2318" s="8">
        <f>data!H2316</f>
        <v>30</v>
      </c>
      <c r="I2318" s="9">
        <f>data!I2316</f>
        <v>2</v>
      </c>
      <c r="J2318" s="175"/>
      <c r="K2318" s="143"/>
      <c r="L2318" s="143"/>
      <c r="M2318" s="143"/>
      <c r="N2318" s="176"/>
      <c r="O2318" s="175"/>
      <c r="P2318" s="143"/>
      <c r="Q2318" s="143"/>
      <c r="R2318" s="143"/>
      <c r="S2318" s="176"/>
      <c r="T2318" s="175"/>
      <c r="U2318" s="143"/>
      <c r="V2318" s="143"/>
      <c r="W2318" s="143"/>
      <c r="X2318" s="176"/>
      <c r="Y2318" s="175"/>
      <c r="Z2318" s="143"/>
      <c r="AA2318" s="143"/>
      <c r="AB2318" s="143"/>
      <c r="AC2318" s="176"/>
      <c r="AD2318" s="175"/>
      <c r="AE2318" s="143"/>
      <c r="AF2318" s="143"/>
      <c r="AG2318" s="143"/>
      <c r="AH2318" s="176"/>
      <c r="AI2318" s="175"/>
      <c r="AJ2318" s="143"/>
      <c r="AK2318" s="143"/>
      <c r="AL2318" s="143"/>
      <c r="AM2318" s="176"/>
      <c r="AN2318" s="179"/>
      <c r="AO2318" s="180"/>
      <c r="AP2318" s="180"/>
      <c r="AQ2318" s="180"/>
      <c r="AR2318" s="180"/>
      <c r="AS2318" s="180"/>
      <c r="AT2318" s="180"/>
      <c r="AU2318" s="180"/>
      <c r="AV2318" s="180"/>
      <c r="AW2318" s="180"/>
      <c r="AX2318" s="180"/>
      <c r="AY2318" s="180"/>
      <c r="AZ2318" s="180"/>
      <c r="BA2318" s="180"/>
      <c r="BB2318" s="180"/>
      <c r="BC2318" s="180"/>
      <c r="BD2318" s="180"/>
      <c r="BE2318" s="180"/>
      <c r="BF2318" s="180"/>
      <c r="BG2318" s="180"/>
      <c r="BH2318" s="180"/>
      <c r="BI2318" s="180"/>
      <c r="BJ2318" s="180"/>
      <c r="BK2318" s="180"/>
      <c r="BL2318" s="180"/>
      <c r="BM2318" s="180"/>
      <c r="BN2318" s="180"/>
      <c r="BO2318" s="180"/>
      <c r="BP2318" s="180"/>
      <c r="BQ2318" s="180"/>
      <c r="BR2318" s="180"/>
      <c r="BS2318" s="180"/>
      <c r="BT2318" s="180"/>
      <c r="BU2318" s="180"/>
      <c r="BV2318" s="180"/>
    </row>
    <row r="2319" spans="1:74" x14ac:dyDescent="0.15">
      <c r="A2319" s="5">
        <v>2315</v>
      </c>
      <c r="B2319" s="5">
        <f>data!A2317</f>
        <v>2018109</v>
      </c>
      <c r="C2319" s="6">
        <f>data!C2317</f>
        <v>10</v>
      </c>
      <c r="D2319" s="7">
        <f>data!D2317</f>
        <v>11</v>
      </c>
      <c r="E2319" s="7">
        <f>data!E2317</f>
        <v>18</v>
      </c>
      <c r="F2319" s="7">
        <f>data!F2317</f>
        <v>23</v>
      </c>
      <c r="G2319" s="7">
        <f>data!G2317</f>
        <v>31</v>
      </c>
      <c r="H2319" s="8">
        <f>data!H2317</f>
        <v>33</v>
      </c>
      <c r="I2319" s="9">
        <f>data!I2317</f>
        <v>15</v>
      </c>
      <c r="J2319" s="175"/>
      <c r="K2319" s="143"/>
      <c r="L2319" s="143"/>
      <c r="M2319" s="143"/>
      <c r="N2319" s="176"/>
      <c r="O2319" s="175"/>
      <c r="P2319" s="143"/>
      <c r="Q2319" s="143"/>
      <c r="R2319" s="143"/>
      <c r="S2319" s="176"/>
      <c r="T2319" s="175"/>
      <c r="U2319" s="143"/>
      <c r="V2319" s="143"/>
      <c r="W2319" s="143"/>
      <c r="X2319" s="176"/>
      <c r="Y2319" s="175"/>
      <c r="Z2319" s="143"/>
      <c r="AA2319" s="143"/>
      <c r="AB2319" s="143"/>
      <c r="AC2319" s="176"/>
      <c r="AD2319" s="175"/>
      <c r="AE2319" s="143"/>
      <c r="AF2319" s="143"/>
      <c r="AG2319" s="143"/>
      <c r="AH2319" s="176"/>
      <c r="AI2319" s="175"/>
      <c r="AJ2319" s="143"/>
      <c r="AK2319" s="143"/>
      <c r="AL2319" s="143"/>
      <c r="AM2319" s="176"/>
      <c r="AN2319" s="179"/>
      <c r="AO2319" s="180"/>
      <c r="AP2319" s="180"/>
      <c r="AQ2319" s="180"/>
      <c r="AR2319" s="180"/>
      <c r="AS2319" s="180"/>
      <c r="AT2319" s="180"/>
      <c r="AU2319" s="180"/>
      <c r="AV2319" s="180"/>
      <c r="AW2319" s="180"/>
      <c r="AX2319" s="180"/>
      <c r="AY2319" s="180"/>
      <c r="AZ2319" s="180"/>
      <c r="BA2319" s="180"/>
      <c r="BB2319" s="180"/>
      <c r="BC2319" s="180"/>
      <c r="BD2319" s="180"/>
      <c r="BE2319" s="180"/>
      <c r="BF2319" s="180"/>
      <c r="BG2319" s="180"/>
      <c r="BH2319" s="180"/>
      <c r="BI2319" s="180"/>
      <c r="BJ2319" s="180"/>
      <c r="BK2319" s="180"/>
      <c r="BL2319" s="180"/>
      <c r="BM2319" s="180"/>
      <c r="BN2319" s="180"/>
      <c r="BO2319" s="180"/>
      <c r="BP2319" s="180"/>
      <c r="BQ2319" s="180"/>
      <c r="BR2319" s="180"/>
      <c r="BS2319" s="180"/>
      <c r="BT2319" s="180"/>
      <c r="BU2319" s="180"/>
      <c r="BV2319" s="180"/>
    </row>
    <row r="2320" spans="1:74" x14ac:dyDescent="0.15">
      <c r="A2320" s="5">
        <v>2316</v>
      </c>
      <c r="B2320" s="5">
        <f>data!A2318</f>
        <v>2018110</v>
      </c>
      <c r="C2320" s="6">
        <f>data!C2318</f>
        <v>11</v>
      </c>
      <c r="D2320" s="7">
        <f>data!D2318</f>
        <v>13</v>
      </c>
      <c r="E2320" s="7">
        <f>data!E2318</f>
        <v>16</v>
      </c>
      <c r="F2320" s="7">
        <f>data!F2318</f>
        <v>21</v>
      </c>
      <c r="G2320" s="7">
        <f>data!G2318</f>
        <v>22</v>
      </c>
      <c r="H2320" s="8">
        <f>data!H2318</f>
        <v>23</v>
      </c>
      <c r="I2320" s="9">
        <f>data!I2318</f>
        <v>2</v>
      </c>
      <c r="J2320" s="175"/>
      <c r="K2320" s="143"/>
      <c r="L2320" s="143"/>
      <c r="M2320" s="143"/>
      <c r="N2320" s="176"/>
      <c r="O2320" s="175"/>
      <c r="P2320" s="143"/>
      <c r="Q2320" s="143"/>
      <c r="R2320" s="143"/>
      <c r="S2320" s="176"/>
      <c r="T2320" s="175"/>
      <c r="U2320" s="143"/>
      <c r="V2320" s="143"/>
      <c r="W2320" s="143"/>
      <c r="X2320" s="176"/>
      <c r="Y2320" s="175"/>
      <c r="Z2320" s="143"/>
      <c r="AA2320" s="143"/>
      <c r="AB2320" s="143"/>
      <c r="AC2320" s="176"/>
      <c r="AD2320" s="175"/>
      <c r="AE2320" s="143"/>
      <c r="AF2320" s="143"/>
      <c r="AG2320" s="143"/>
      <c r="AH2320" s="176"/>
      <c r="AI2320" s="175"/>
      <c r="AJ2320" s="143"/>
      <c r="AK2320" s="143"/>
      <c r="AL2320" s="143"/>
      <c r="AM2320" s="176"/>
      <c r="AN2320" s="179"/>
      <c r="AO2320" s="180"/>
      <c r="AP2320" s="180"/>
      <c r="AQ2320" s="180"/>
      <c r="AR2320" s="180"/>
      <c r="AS2320" s="180"/>
      <c r="AT2320" s="180"/>
      <c r="AU2320" s="180"/>
      <c r="AV2320" s="180"/>
      <c r="AW2320" s="180"/>
      <c r="AX2320" s="180"/>
      <c r="AY2320" s="180"/>
      <c r="AZ2320" s="180"/>
      <c r="BA2320" s="180"/>
      <c r="BB2320" s="180"/>
      <c r="BC2320" s="180"/>
      <c r="BD2320" s="180"/>
      <c r="BE2320" s="180"/>
      <c r="BF2320" s="180"/>
      <c r="BG2320" s="180"/>
      <c r="BH2320" s="180"/>
      <c r="BI2320" s="180"/>
      <c r="BJ2320" s="180"/>
      <c r="BK2320" s="180"/>
      <c r="BL2320" s="180"/>
      <c r="BM2320" s="180"/>
      <c r="BN2320" s="180"/>
      <c r="BO2320" s="180"/>
      <c r="BP2320" s="180"/>
      <c r="BQ2320" s="180"/>
      <c r="BR2320" s="180"/>
      <c r="BS2320" s="180"/>
      <c r="BT2320" s="180"/>
      <c r="BU2320" s="180"/>
      <c r="BV2320" s="180"/>
    </row>
    <row r="2321" spans="1:74" x14ac:dyDescent="0.15">
      <c r="A2321" s="5">
        <v>2317</v>
      </c>
      <c r="B2321" s="5">
        <f>data!A2319</f>
        <v>2018111</v>
      </c>
      <c r="C2321" s="6">
        <f>data!C2319</f>
        <v>1</v>
      </c>
      <c r="D2321" s="7">
        <f>data!D2319</f>
        <v>7</v>
      </c>
      <c r="E2321" s="7">
        <f>data!E2319</f>
        <v>14</v>
      </c>
      <c r="F2321" s="7">
        <f>data!F2319</f>
        <v>24</v>
      </c>
      <c r="G2321" s="7">
        <f>data!G2319</f>
        <v>25</v>
      </c>
      <c r="H2321" s="8">
        <f>data!H2319</f>
        <v>28</v>
      </c>
      <c r="I2321" s="9">
        <f>data!I2319</f>
        <v>8</v>
      </c>
      <c r="J2321" s="175"/>
      <c r="K2321" s="143"/>
      <c r="L2321" s="143"/>
      <c r="M2321" s="143"/>
      <c r="N2321" s="176"/>
      <c r="O2321" s="175"/>
      <c r="P2321" s="143"/>
      <c r="Q2321" s="143"/>
      <c r="R2321" s="143"/>
      <c r="S2321" s="176"/>
      <c r="T2321" s="175"/>
      <c r="U2321" s="143"/>
      <c r="V2321" s="143"/>
      <c r="W2321" s="143"/>
      <c r="X2321" s="176"/>
      <c r="Y2321" s="175"/>
      <c r="Z2321" s="143"/>
      <c r="AA2321" s="143"/>
      <c r="AB2321" s="143"/>
      <c r="AC2321" s="176"/>
      <c r="AD2321" s="175"/>
      <c r="AE2321" s="143"/>
      <c r="AF2321" s="143"/>
      <c r="AG2321" s="143"/>
      <c r="AH2321" s="176"/>
      <c r="AI2321" s="175"/>
      <c r="AJ2321" s="143"/>
      <c r="AK2321" s="143"/>
      <c r="AL2321" s="143"/>
      <c r="AM2321" s="176"/>
      <c r="AN2321" s="179"/>
      <c r="AO2321" s="180"/>
      <c r="AP2321" s="180"/>
      <c r="AQ2321" s="180"/>
      <c r="AR2321" s="180"/>
      <c r="AS2321" s="180"/>
      <c r="AT2321" s="180"/>
      <c r="AU2321" s="180"/>
      <c r="AV2321" s="180"/>
      <c r="AW2321" s="180"/>
      <c r="AX2321" s="180"/>
      <c r="AY2321" s="180"/>
      <c r="AZ2321" s="180"/>
      <c r="BA2321" s="180"/>
      <c r="BB2321" s="180"/>
      <c r="BC2321" s="180"/>
      <c r="BD2321" s="180"/>
      <c r="BE2321" s="180"/>
      <c r="BF2321" s="180"/>
      <c r="BG2321" s="180"/>
      <c r="BH2321" s="180"/>
      <c r="BI2321" s="180"/>
      <c r="BJ2321" s="180"/>
      <c r="BK2321" s="180"/>
      <c r="BL2321" s="180"/>
      <c r="BM2321" s="180"/>
      <c r="BN2321" s="180"/>
      <c r="BO2321" s="180"/>
      <c r="BP2321" s="180"/>
      <c r="BQ2321" s="180"/>
      <c r="BR2321" s="180"/>
      <c r="BS2321" s="180"/>
      <c r="BT2321" s="180"/>
      <c r="BU2321" s="180"/>
      <c r="BV2321" s="180"/>
    </row>
    <row r="2322" spans="1:74" x14ac:dyDescent="0.15">
      <c r="A2322" s="5">
        <v>2318</v>
      </c>
      <c r="B2322" s="5">
        <f>data!A2320</f>
        <v>2018112</v>
      </c>
      <c r="C2322" s="6">
        <f>data!C2320</f>
        <v>5</v>
      </c>
      <c r="D2322" s="7">
        <f>data!D2320</f>
        <v>8</v>
      </c>
      <c r="E2322" s="7">
        <f>data!E2320</f>
        <v>18</v>
      </c>
      <c r="F2322" s="7">
        <f>data!F2320</f>
        <v>25</v>
      </c>
      <c r="G2322" s="7">
        <f>data!G2320</f>
        <v>26</v>
      </c>
      <c r="H2322" s="8">
        <f>data!H2320</f>
        <v>31</v>
      </c>
      <c r="I2322" s="9">
        <f>data!I2320</f>
        <v>4</v>
      </c>
      <c r="J2322" s="175"/>
      <c r="K2322" s="143"/>
      <c r="L2322" s="143"/>
      <c r="M2322" s="143"/>
      <c r="N2322" s="176"/>
      <c r="O2322" s="175"/>
      <c r="P2322" s="143"/>
      <c r="Q2322" s="143"/>
      <c r="R2322" s="143"/>
      <c r="S2322" s="176"/>
      <c r="T2322" s="175"/>
      <c r="U2322" s="143"/>
      <c r="V2322" s="143"/>
      <c r="W2322" s="143"/>
      <c r="X2322" s="176"/>
      <c r="Y2322" s="175"/>
      <c r="Z2322" s="143"/>
      <c r="AA2322" s="143"/>
      <c r="AB2322" s="143"/>
      <c r="AC2322" s="176"/>
      <c r="AD2322" s="175"/>
      <c r="AE2322" s="143"/>
      <c r="AF2322" s="143"/>
      <c r="AG2322" s="143"/>
      <c r="AH2322" s="176"/>
      <c r="AI2322" s="175"/>
      <c r="AJ2322" s="143"/>
      <c r="AK2322" s="143"/>
      <c r="AL2322" s="143"/>
      <c r="AM2322" s="176"/>
      <c r="AN2322" s="179"/>
      <c r="AO2322" s="180"/>
      <c r="AP2322" s="180"/>
      <c r="AQ2322" s="180"/>
      <c r="AR2322" s="180"/>
      <c r="AS2322" s="180"/>
      <c r="AT2322" s="180"/>
      <c r="AU2322" s="180"/>
      <c r="AV2322" s="180"/>
      <c r="AW2322" s="180"/>
      <c r="AX2322" s="180"/>
      <c r="AY2322" s="180"/>
      <c r="AZ2322" s="180"/>
      <c r="BA2322" s="180"/>
      <c r="BB2322" s="180"/>
      <c r="BC2322" s="180"/>
      <c r="BD2322" s="180"/>
      <c r="BE2322" s="180"/>
      <c r="BF2322" s="180"/>
      <c r="BG2322" s="180"/>
      <c r="BH2322" s="180"/>
      <c r="BI2322" s="180"/>
      <c r="BJ2322" s="180"/>
      <c r="BK2322" s="180"/>
      <c r="BL2322" s="180"/>
      <c r="BM2322" s="180"/>
      <c r="BN2322" s="180"/>
      <c r="BO2322" s="180"/>
      <c r="BP2322" s="180"/>
      <c r="BQ2322" s="180"/>
      <c r="BR2322" s="180"/>
      <c r="BS2322" s="180"/>
      <c r="BT2322" s="180"/>
      <c r="BU2322" s="180"/>
      <c r="BV2322" s="180"/>
    </row>
    <row r="2323" spans="1:74" x14ac:dyDescent="0.15">
      <c r="A2323" s="5">
        <v>2319</v>
      </c>
      <c r="B2323" s="5">
        <f>data!A2321</f>
        <v>2018113</v>
      </c>
      <c r="C2323" s="6">
        <f>data!C2321</f>
        <v>1</v>
      </c>
      <c r="D2323" s="7">
        <f>data!D2321</f>
        <v>6</v>
      </c>
      <c r="E2323" s="7">
        <f>data!E2321</f>
        <v>9</v>
      </c>
      <c r="F2323" s="7">
        <f>data!F2321</f>
        <v>16</v>
      </c>
      <c r="G2323" s="7">
        <f>data!G2321</f>
        <v>25</v>
      </c>
      <c r="H2323" s="8">
        <f>data!H2321</f>
        <v>26</v>
      </c>
      <c r="I2323" s="9">
        <f>data!I2321</f>
        <v>9</v>
      </c>
      <c r="J2323" s="175"/>
      <c r="K2323" s="143"/>
      <c r="L2323" s="143"/>
      <c r="M2323" s="143"/>
      <c r="N2323" s="176"/>
      <c r="O2323" s="175"/>
      <c r="P2323" s="143"/>
      <c r="Q2323" s="143"/>
      <c r="R2323" s="143"/>
      <c r="S2323" s="176"/>
      <c r="T2323" s="175"/>
      <c r="U2323" s="143"/>
      <c r="V2323" s="143"/>
      <c r="W2323" s="143"/>
      <c r="X2323" s="176"/>
      <c r="Y2323" s="175"/>
      <c r="Z2323" s="143"/>
      <c r="AA2323" s="143"/>
      <c r="AB2323" s="143"/>
      <c r="AC2323" s="176"/>
      <c r="AD2323" s="175"/>
      <c r="AE2323" s="143"/>
      <c r="AF2323" s="143"/>
      <c r="AG2323" s="143"/>
      <c r="AH2323" s="176"/>
      <c r="AI2323" s="175"/>
      <c r="AJ2323" s="143"/>
      <c r="AK2323" s="143"/>
      <c r="AL2323" s="143"/>
      <c r="AM2323" s="176"/>
      <c r="AN2323" s="179"/>
      <c r="AO2323" s="180"/>
      <c r="AP2323" s="180"/>
      <c r="AQ2323" s="180"/>
      <c r="AR2323" s="180"/>
      <c r="AS2323" s="180"/>
      <c r="AT2323" s="180"/>
      <c r="AU2323" s="180"/>
      <c r="AV2323" s="180"/>
      <c r="AW2323" s="180"/>
      <c r="AX2323" s="180"/>
      <c r="AY2323" s="180"/>
      <c r="AZ2323" s="180"/>
      <c r="BA2323" s="180"/>
      <c r="BB2323" s="180"/>
      <c r="BC2323" s="180"/>
      <c r="BD2323" s="180"/>
      <c r="BE2323" s="180"/>
      <c r="BF2323" s="180"/>
      <c r="BG2323" s="180"/>
      <c r="BH2323" s="180"/>
      <c r="BI2323" s="180"/>
      <c r="BJ2323" s="180"/>
      <c r="BK2323" s="180"/>
      <c r="BL2323" s="180"/>
      <c r="BM2323" s="180"/>
      <c r="BN2323" s="180"/>
      <c r="BO2323" s="180"/>
      <c r="BP2323" s="180"/>
      <c r="BQ2323" s="180"/>
      <c r="BR2323" s="180"/>
      <c r="BS2323" s="180"/>
      <c r="BT2323" s="180"/>
      <c r="BU2323" s="180"/>
      <c r="BV2323" s="180"/>
    </row>
    <row r="2324" spans="1:74" x14ac:dyDescent="0.15">
      <c r="A2324" s="5">
        <v>2320</v>
      </c>
      <c r="B2324" s="5">
        <f>data!A2322</f>
        <v>2018114</v>
      </c>
      <c r="C2324" s="6">
        <f>data!C2322</f>
        <v>1</v>
      </c>
      <c r="D2324" s="7">
        <f>data!D2322</f>
        <v>7</v>
      </c>
      <c r="E2324" s="7">
        <f>data!E2322</f>
        <v>15</v>
      </c>
      <c r="F2324" s="7">
        <f>data!F2322</f>
        <v>16</v>
      </c>
      <c r="G2324" s="7">
        <f>data!G2322</f>
        <v>20</v>
      </c>
      <c r="H2324" s="8">
        <f>data!H2322</f>
        <v>27</v>
      </c>
      <c r="I2324" s="9">
        <f>data!I2322</f>
        <v>14</v>
      </c>
      <c r="J2324" s="175"/>
      <c r="K2324" s="143"/>
      <c r="L2324" s="143"/>
      <c r="M2324" s="143"/>
      <c r="N2324" s="176"/>
      <c r="O2324" s="175"/>
      <c r="P2324" s="143"/>
      <c r="Q2324" s="143"/>
      <c r="R2324" s="143"/>
      <c r="S2324" s="176"/>
      <c r="T2324" s="175"/>
      <c r="U2324" s="143"/>
      <c r="V2324" s="143"/>
      <c r="W2324" s="143"/>
      <c r="X2324" s="176"/>
      <c r="Y2324" s="175"/>
      <c r="Z2324" s="143"/>
      <c r="AA2324" s="143"/>
      <c r="AB2324" s="143"/>
      <c r="AC2324" s="176"/>
      <c r="AD2324" s="175"/>
      <c r="AE2324" s="143"/>
      <c r="AF2324" s="143"/>
      <c r="AG2324" s="143"/>
      <c r="AH2324" s="176"/>
      <c r="AI2324" s="175"/>
      <c r="AJ2324" s="143"/>
      <c r="AK2324" s="143"/>
      <c r="AL2324" s="143"/>
      <c r="AM2324" s="176"/>
      <c r="AN2324" s="179"/>
      <c r="AO2324" s="180"/>
      <c r="AP2324" s="180"/>
      <c r="AQ2324" s="180"/>
      <c r="AR2324" s="180"/>
      <c r="AS2324" s="180"/>
      <c r="AT2324" s="180"/>
      <c r="AU2324" s="180"/>
      <c r="AV2324" s="180"/>
      <c r="AW2324" s="180"/>
      <c r="AX2324" s="180"/>
      <c r="AY2324" s="180"/>
      <c r="AZ2324" s="180"/>
      <c r="BA2324" s="180"/>
      <c r="BB2324" s="180"/>
      <c r="BC2324" s="180"/>
      <c r="BD2324" s="180"/>
      <c r="BE2324" s="180"/>
      <c r="BF2324" s="180"/>
      <c r="BG2324" s="180"/>
      <c r="BH2324" s="180"/>
      <c r="BI2324" s="180"/>
      <c r="BJ2324" s="180"/>
      <c r="BK2324" s="180"/>
      <c r="BL2324" s="180"/>
      <c r="BM2324" s="180"/>
      <c r="BN2324" s="180"/>
      <c r="BO2324" s="180"/>
      <c r="BP2324" s="180"/>
      <c r="BQ2324" s="180"/>
      <c r="BR2324" s="180"/>
      <c r="BS2324" s="180"/>
      <c r="BT2324" s="180"/>
      <c r="BU2324" s="180"/>
      <c r="BV2324" s="180"/>
    </row>
    <row r="2325" spans="1:74" x14ac:dyDescent="0.15">
      <c r="A2325" s="5">
        <v>2321</v>
      </c>
      <c r="B2325" s="5">
        <f>data!A2323</f>
        <v>2018115</v>
      </c>
      <c r="C2325" s="6">
        <f>data!C2323</f>
        <v>1</v>
      </c>
      <c r="D2325" s="7">
        <f>data!D2323</f>
        <v>13</v>
      </c>
      <c r="E2325" s="7">
        <f>data!E2323</f>
        <v>19</v>
      </c>
      <c r="F2325" s="7">
        <f>data!F2323</f>
        <v>24</v>
      </c>
      <c r="G2325" s="7">
        <f>data!G2323</f>
        <v>26</v>
      </c>
      <c r="H2325" s="8">
        <f>data!H2323</f>
        <v>29</v>
      </c>
      <c r="I2325" s="9">
        <f>data!I2323</f>
        <v>11</v>
      </c>
      <c r="J2325" s="175"/>
      <c r="K2325" s="143"/>
      <c r="L2325" s="143"/>
      <c r="M2325" s="143"/>
      <c r="N2325" s="176"/>
      <c r="O2325" s="175"/>
      <c r="P2325" s="143"/>
      <c r="Q2325" s="143"/>
      <c r="R2325" s="143"/>
      <c r="S2325" s="176"/>
      <c r="T2325" s="175"/>
      <c r="U2325" s="143"/>
      <c r="V2325" s="143"/>
      <c r="W2325" s="143"/>
      <c r="X2325" s="176"/>
      <c r="Y2325" s="175"/>
      <c r="Z2325" s="143"/>
      <c r="AA2325" s="143"/>
      <c r="AB2325" s="143"/>
      <c r="AC2325" s="176"/>
      <c r="AD2325" s="175"/>
      <c r="AE2325" s="143"/>
      <c r="AF2325" s="143"/>
      <c r="AG2325" s="143"/>
      <c r="AH2325" s="176"/>
      <c r="AI2325" s="175"/>
      <c r="AJ2325" s="143"/>
      <c r="AK2325" s="143"/>
      <c r="AL2325" s="143"/>
      <c r="AM2325" s="176"/>
      <c r="AN2325" s="179"/>
      <c r="AO2325" s="180"/>
      <c r="AP2325" s="180"/>
      <c r="AQ2325" s="180"/>
      <c r="AR2325" s="180"/>
      <c r="AS2325" s="180"/>
      <c r="AT2325" s="180"/>
      <c r="AU2325" s="180"/>
      <c r="AV2325" s="180"/>
      <c r="AW2325" s="180"/>
      <c r="AX2325" s="180"/>
      <c r="AY2325" s="180"/>
      <c r="AZ2325" s="180"/>
      <c r="BA2325" s="180"/>
      <c r="BB2325" s="180"/>
      <c r="BC2325" s="180"/>
      <c r="BD2325" s="180"/>
      <c r="BE2325" s="180"/>
      <c r="BF2325" s="180"/>
      <c r="BG2325" s="180"/>
      <c r="BH2325" s="180"/>
      <c r="BI2325" s="180"/>
      <c r="BJ2325" s="180"/>
      <c r="BK2325" s="180"/>
      <c r="BL2325" s="180"/>
      <c r="BM2325" s="180"/>
      <c r="BN2325" s="180"/>
      <c r="BO2325" s="180"/>
      <c r="BP2325" s="180"/>
      <c r="BQ2325" s="180"/>
      <c r="BR2325" s="180"/>
      <c r="BS2325" s="180"/>
      <c r="BT2325" s="180"/>
      <c r="BU2325" s="180"/>
      <c r="BV2325" s="180"/>
    </row>
    <row r="2326" spans="1:74" x14ac:dyDescent="0.15">
      <c r="A2326" s="5">
        <v>2322</v>
      </c>
      <c r="B2326" s="5">
        <f>data!A2324</f>
        <v>2018116</v>
      </c>
      <c r="C2326" s="6">
        <f>data!C2324</f>
        <v>5</v>
      </c>
      <c r="D2326" s="7">
        <f>data!D2324</f>
        <v>14</v>
      </c>
      <c r="E2326" s="7">
        <f>data!E2324</f>
        <v>17</v>
      </c>
      <c r="F2326" s="7">
        <f>data!F2324</f>
        <v>22</v>
      </c>
      <c r="G2326" s="7">
        <f>data!G2324</f>
        <v>23</v>
      </c>
      <c r="H2326" s="8">
        <f>data!H2324</f>
        <v>28</v>
      </c>
      <c r="I2326" s="9">
        <f>data!I2324</f>
        <v>15</v>
      </c>
      <c r="J2326" s="175"/>
      <c r="K2326" s="143"/>
      <c r="L2326" s="143"/>
      <c r="M2326" s="143"/>
      <c r="N2326" s="176"/>
      <c r="O2326" s="175"/>
      <c r="P2326" s="143"/>
      <c r="Q2326" s="143"/>
      <c r="R2326" s="143"/>
      <c r="S2326" s="176"/>
      <c r="T2326" s="175"/>
      <c r="U2326" s="143"/>
      <c r="V2326" s="143"/>
      <c r="W2326" s="143"/>
      <c r="X2326" s="176"/>
      <c r="Y2326" s="175"/>
      <c r="Z2326" s="143"/>
      <c r="AA2326" s="143"/>
      <c r="AB2326" s="143"/>
      <c r="AC2326" s="176"/>
      <c r="AD2326" s="175"/>
      <c r="AE2326" s="143"/>
      <c r="AF2326" s="143"/>
      <c r="AG2326" s="143"/>
      <c r="AH2326" s="176"/>
      <c r="AI2326" s="175"/>
      <c r="AJ2326" s="143"/>
      <c r="AK2326" s="143"/>
      <c r="AL2326" s="143"/>
      <c r="AM2326" s="176"/>
      <c r="AN2326" s="179"/>
      <c r="AO2326" s="180"/>
      <c r="AP2326" s="180"/>
      <c r="AQ2326" s="180"/>
      <c r="AR2326" s="180"/>
      <c r="AS2326" s="180"/>
      <c r="AT2326" s="180"/>
      <c r="AU2326" s="180"/>
      <c r="AV2326" s="180"/>
      <c r="AW2326" s="180"/>
      <c r="AX2326" s="180"/>
      <c r="AY2326" s="180"/>
      <c r="AZ2326" s="180"/>
      <c r="BA2326" s="180"/>
      <c r="BB2326" s="180"/>
      <c r="BC2326" s="180"/>
      <c r="BD2326" s="180"/>
      <c r="BE2326" s="180"/>
      <c r="BF2326" s="180"/>
      <c r="BG2326" s="180"/>
      <c r="BH2326" s="180"/>
      <c r="BI2326" s="180"/>
      <c r="BJ2326" s="180"/>
      <c r="BK2326" s="180"/>
      <c r="BL2326" s="180"/>
      <c r="BM2326" s="180"/>
      <c r="BN2326" s="180"/>
      <c r="BO2326" s="180"/>
      <c r="BP2326" s="180"/>
      <c r="BQ2326" s="180"/>
      <c r="BR2326" s="180"/>
      <c r="BS2326" s="180"/>
      <c r="BT2326" s="180"/>
      <c r="BU2326" s="180"/>
      <c r="BV2326" s="180"/>
    </row>
    <row r="2327" spans="1:74" x14ac:dyDescent="0.15">
      <c r="A2327" s="5">
        <v>2323</v>
      </c>
      <c r="B2327" s="5">
        <f>data!A2325</f>
        <v>2018117</v>
      </c>
      <c r="C2327" s="6">
        <f>data!C2325</f>
        <v>8</v>
      </c>
      <c r="D2327" s="7">
        <f>data!D2325</f>
        <v>11</v>
      </c>
      <c r="E2327" s="7">
        <f>data!E2325</f>
        <v>15</v>
      </c>
      <c r="F2327" s="7">
        <f>data!F2325</f>
        <v>17</v>
      </c>
      <c r="G2327" s="7">
        <f>data!G2325</f>
        <v>23</v>
      </c>
      <c r="H2327" s="8">
        <f>data!H2325</f>
        <v>25</v>
      </c>
      <c r="I2327" s="9">
        <f>data!I2325</f>
        <v>5</v>
      </c>
      <c r="J2327" s="175"/>
      <c r="K2327" s="143"/>
      <c r="L2327" s="143"/>
      <c r="M2327" s="143"/>
      <c r="N2327" s="176"/>
      <c r="O2327" s="175"/>
      <c r="P2327" s="143"/>
      <c r="Q2327" s="143"/>
      <c r="R2327" s="143"/>
      <c r="S2327" s="176"/>
      <c r="T2327" s="175"/>
      <c r="U2327" s="143"/>
      <c r="V2327" s="143"/>
      <c r="W2327" s="143"/>
      <c r="X2327" s="176"/>
      <c r="Y2327" s="175"/>
      <c r="Z2327" s="143"/>
      <c r="AA2327" s="143"/>
      <c r="AB2327" s="143"/>
      <c r="AC2327" s="176"/>
      <c r="AD2327" s="175"/>
      <c r="AE2327" s="143"/>
      <c r="AF2327" s="143"/>
      <c r="AG2327" s="143"/>
      <c r="AH2327" s="176"/>
      <c r="AI2327" s="175"/>
      <c r="AJ2327" s="143"/>
      <c r="AK2327" s="143"/>
      <c r="AL2327" s="143"/>
      <c r="AM2327" s="176"/>
      <c r="AN2327" s="179"/>
      <c r="AO2327" s="180"/>
      <c r="AP2327" s="180"/>
      <c r="AQ2327" s="180"/>
      <c r="AR2327" s="180"/>
      <c r="AS2327" s="180"/>
      <c r="AT2327" s="180"/>
      <c r="AU2327" s="180"/>
      <c r="AV2327" s="180"/>
      <c r="AW2327" s="180"/>
      <c r="AX2327" s="180"/>
      <c r="AY2327" s="180"/>
      <c r="AZ2327" s="180"/>
      <c r="BA2327" s="180"/>
      <c r="BB2327" s="180"/>
      <c r="BC2327" s="180"/>
      <c r="BD2327" s="180"/>
      <c r="BE2327" s="180"/>
      <c r="BF2327" s="180"/>
      <c r="BG2327" s="180"/>
      <c r="BH2327" s="180"/>
      <c r="BI2327" s="180"/>
      <c r="BJ2327" s="180"/>
      <c r="BK2327" s="180"/>
      <c r="BL2327" s="180"/>
      <c r="BM2327" s="180"/>
      <c r="BN2327" s="180"/>
      <c r="BO2327" s="180"/>
      <c r="BP2327" s="180"/>
      <c r="BQ2327" s="180"/>
      <c r="BR2327" s="180"/>
      <c r="BS2327" s="180"/>
      <c r="BT2327" s="180"/>
      <c r="BU2327" s="180"/>
      <c r="BV2327" s="180"/>
    </row>
    <row r="2328" spans="1:74" x14ac:dyDescent="0.15">
      <c r="A2328" s="5">
        <v>2324</v>
      </c>
      <c r="B2328" s="5">
        <f>data!A2326</f>
        <v>2018118</v>
      </c>
      <c r="C2328" s="6">
        <f>data!C2326</f>
        <v>8</v>
      </c>
      <c r="D2328" s="7">
        <f>data!D2326</f>
        <v>12</v>
      </c>
      <c r="E2328" s="7">
        <f>data!E2326</f>
        <v>21</v>
      </c>
      <c r="F2328" s="7">
        <f>data!F2326</f>
        <v>22</v>
      </c>
      <c r="G2328" s="7">
        <f>data!G2326</f>
        <v>27</v>
      </c>
      <c r="H2328" s="8">
        <f>data!H2326</f>
        <v>31</v>
      </c>
      <c r="I2328" s="9">
        <f>data!I2326</f>
        <v>9</v>
      </c>
      <c r="J2328" s="175"/>
      <c r="K2328" s="143"/>
      <c r="L2328" s="143"/>
      <c r="M2328" s="143"/>
      <c r="N2328" s="176"/>
      <c r="O2328" s="175"/>
      <c r="P2328" s="143"/>
      <c r="Q2328" s="143"/>
      <c r="R2328" s="143"/>
      <c r="S2328" s="176"/>
      <c r="T2328" s="175"/>
      <c r="U2328" s="143"/>
      <c r="V2328" s="143"/>
      <c r="W2328" s="143"/>
      <c r="X2328" s="176"/>
      <c r="Y2328" s="175"/>
      <c r="Z2328" s="143"/>
      <c r="AA2328" s="143"/>
      <c r="AB2328" s="143"/>
      <c r="AC2328" s="176"/>
      <c r="AD2328" s="175"/>
      <c r="AE2328" s="143"/>
      <c r="AF2328" s="143"/>
      <c r="AG2328" s="143"/>
      <c r="AH2328" s="176"/>
      <c r="AI2328" s="175"/>
      <c r="AJ2328" s="143"/>
      <c r="AK2328" s="143"/>
      <c r="AL2328" s="143"/>
      <c r="AM2328" s="176"/>
      <c r="AN2328" s="179"/>
      <c r="AO2328" s="180"/>
      <c r="AP2328" s="180"/>
      <c r="AQ2328" s="180"/>
      <c r="AR2328" s="180"/>
      <c r="AS2328" s="180"/>
      <c r="AT2328" s="180"/>
      <c r="AU2328" s="180"/>
      <c r="AV2328" s="180"/>
      <c r="AW2328" s="180"/>
      <c r="AX2328" s="180"/>
      <c r="AY2328" s="180"/>
      <c r="AZ2328" s="180"/>
      <c r="BA2328" s="180"/>
      <c r="BB2328" s="180"/>
      <c r="BC2328" s="180"/>
      <c r="BD2328" s="180"/>
      <c r="BE2328" s="180"/>
      <c r="BF2328" s="180"/>
      <c r="BG2328" s="180"/>
      <c r="BH2328" s="180"/>
      <c r="BI2328" s="180"/>
      <c r="BJ2328" s="180"/>
      <c r="BK2328" s="180"/>
      <c r="BL2328" s="180"/>
      <c r="BM2328" s="180"/>
      <c r="BN2328" s="180"/>
      <c r="BO2328" s="180"/>
      <c r="BP2328" s="180"/>
      <c r="BQ2328" s="180"/>
      <c r="BR2328" s="180"/>
      <c r="BS2328" s="180"/>
      <c r="BT2328" s="180"/>
      <c r="BU2328" s="180"/>
      <c r="BV2328" s="180"/>
    </row>
    <row r="2329" spans="1:74" x14ac:dyDescent="0.15">
      <c r="A2329" s="5">
        <v>2325</v>
      </c>
      <c r="B2329" s="5">
        <f>data!A2327</f>
        <v>2018119</v>
      </c>
      <c r="C2329" s="6">
        <f>data!C2327</f>
        <v>3</v>
      </c>
      <c r="D2329" s="7">
        <f>data!D2327</f>
        <v>13</v>
      </c>
      <c r="E2329" s="7">
        <f>data!E2327</f>
        <v>14</v>
      </c>
      <c r="F2329" s="7">
        <f>data!F2327</f>
        <v>16</v>
      </c>
      <c r="G2329" s="7">
        <f>data!G2327</f>
        <v>25</v>
      </c>
      <c r="H2329" s="8">
        <f>data!H2327</f>
        <v>27</v>
      </c>
      <c r="I2329" s="9">
        <f>data!I2327</f>
        <v>12</v>
      </c>
      <c r="J2329" s="175"/>
      <c r="K2329" s="143"/>
      <c r="L2329" s="143"/>
      <c r="M2329" s="143"/>
      <c r="N2329" s="176"/>
      <c r="O2329" s="175"/>
      <c r="P2329" s="143"/>
      <c r="Q2329" s="143"/>
      <c r="R2329" s="143"/>
      <c r="S2329" s="176"/>
      <c r="T2329" s="175"/>
      <c r="U2329" s="143"/>
      <c r="V2329" s="143"/>
      <c r="W2329" s="143"/>
      <c r="X2329" s="176"/>
      <c r="Y2329" s="175"/>
      <c r="Z2329" s="143"/>
      <c r="AA2329" s="143"/>
      <c r="AB2329" s="143"/>
      <c r="AC2329" s="176"/>
      <c r="AD2329" s="175"/>
      <c r="AE2329" s="143"/>
      <c r="AF2329" s="143"/>
      <c r="AG2329" s="143"/>
      <c r="AH2329" s="176"/>
      <c r="AI2329" s="175"/>
      <c r="AJ2329" s="143"/>
      <c r="AK2329" s="143"/>
      <c r="AL2329" s="143"/>
      <c r="AM2329" s="176"/>
      <c r="AN2329" s="179"/>
      <c r="AO2329" s="180"/>
      <c r="AP2329" s="180"/>
      <c r="AQ2329" s="180"/>
      <c r="AR2329" s="180"/>
      <c r="AS2329" s="180"/>
      <c r="AT2329" s="180"/>
      <c r="AU2329" s="180"/>
      <c r="AV2329" s="180"/>
      <c r="AW2329" s="180"/>
      <c r="AX2329" s="180"/>
      <c r="AY2329" s="180"/>
      <c r="AZ2329" s="180"/>
      <c r="BA2329" s="180"/>
      <c r="BB2329" s="180"/>
      <c r="BC2329" s="180"/>
      <c r="BD2329" s="180"/>
      <c r="BE2329" s="180"/>
      <c r="BF2329" s="180"/>
      <c r="BG2329" s="180"/>
      <c r="BH2329" s="180"/>
      <c r="BI2329" s="180"/>
      <c r="BJ2329" s="180"/>
      <c r="BK2329" s="180"/>
      <c r="BL2329" s="180"/>
      <c r="BM2329" s="180"/>
      <c r="BN2329" s="180"/>
      <c r="BO2329" s="180"/>
      <c r="BP2329" s="180"/>
      <c r="BQ2329" s="180"/>
      <c r="BR2329" s="180"/>
      <c r="BS2329" s="180"/>
      <c r="BT2329" s="180"/>
      <c r="BU2329" s="180"/>
      <c r="BV2329" s="180"/>
    </row>
    <row r="2330" spans="1:74" x14ac:dyDescent="0.15">
      <c r="A2330" s="5">
        <v>2326</v>
      </c>
      <c r="B2330" s="5">
        <f>data!A2328</f>
        <v>2018120</v>
      </c>
      <c r="C2330" s="6">
        <f>data!C2328</f>
        <v>3</v>
      </c>
      <c r="D2330" s="7">
        <f>data!D2328</f>
        <v>4</v>
      </c>
      <c r="E2330" s="7">
        <f>data!E2328</f>
        <v>18</v>
      </c>
      <c r="F2330" s="7">
        <f>data!F2328</f>
        <v>26</v>
      </c>
      <c r="G2330" s="7">
        <f>data!G2328</f>
        <v>27</v>
      </c>
      <c r="H2330" s="8">
        <f>data!H2328</f>
        <v>33</v>
      </c>
      <c r="I2330" s="9">
        <f>data!I2328</f>
        <v>1</v>
      </c>
      <c r="J2330" s="175"/>
      <c r="K2330" s="143"/>
      <c r="L2330" s="143"/>
      <c r="M2330" s="143"/>
      <c r="N2330" s="176"/>
      <c r="O2330" s="175"/>
      <c r="P2330" s="143"/>
      <c r="Q2330" s="143"/>
      <c r="R2330" s="143"/>
      <c r="S2330" s="176"/>
      <c r="T2330" s="175"/>
      <c r="U2330" s="143"/>
      <c r="V2330" s="143"/>
      <c r="W2330" s="143"/>
      <c r="X2330" s="176"/>
      <c r="Y2330" s="175"/>
      <c r="Z2330" s="143"/>
      <c r="AA2330" s="143"/>
      <c r="AB2330" s="143"/>
      <c r="AC2330" s="176"/>
      <c r="AD2330" s="175"/>
      <c r="AE2330" s="143"/>
      <c r="AF2330" s="143"/>
      <c r="AG2330" s="143"/>
      <c r="AH2330" s="176"/>
      <c r="AI2330" s="175"/>
      <c r="AJ2330" s="143"/>
      <c r="AK2330" s="143"/>
      <c r="AL2330" s="143"/>
      <c r="AM2330" s="176"/>
      <c r="AN2330" s="179"/>
      <c r="AO2330" s="180"/>
      <c r="AP2330" s="180"/>
      <c r="AQ2330" s="180"/>
      <c r="AR2330" s="180"/>
      <c r="AS2330" s="180"/>
      <c r="AT2330" s="180"/>
      <c r="AU2330" s="180"/>
      <c r="AV2330" s="180"/>
      <c r="AW2330" s="180"/>
      <c r="AX2330" s="180"/>
      <c r="AY2330" s="180"/>
      <c r="AZ2330" s="180"/>
      <c r="BA2330" s="180"/>
      <c r="BB2330" s="180"/>
      <c r="BC2330" s="180"/>
      <c r="BD2330" s="180"/>
      <c r="BE2330" s="180"/>
      <c r="BF2330" s="180"/>
      <c r="BG2330" s="180"/>
      <c r="BH2330" s="180"/>
      <c r="BI2330" s="180"/>
      <c r="BJ2330" s="180"/>
      <c r="BK2330" s="180"/>
      <c r="BL2330" s="180"/>
      <c r="BM2330" s="180"/>
      <c r="BN2330" s="180"/>
      <c r="BO2330" s="180"/>
      <c r="BP2330" s="180"/>
      <c r="BQ2330" s="180"/>
      <c r="BR2330" s="180"/>
      <c r="BS2330" s="180"/>
      <c r="BT2330" s="180"/>
      <c r="BU2330" s="180"/>
      <c r="BV2330" s="180"/>
    </row>
    <row r="2331" spans="1:74" x14ac:dyDescent="0.15">
      <c r="A2331" s="5">
        <v>2327</v>
      </c>
      <c r="B2331" s="5">
        <f>data!A2329</f>
        <v>2018121</v>
      </c>
      <c r="C2331" s="6">
        <f>data!C2329</f>
        <v>6</v>
      </c>
      <c r="D2331" s="7">
        <f>data!D2329</f>
        <v>8</v>
      </c>
      <c r="E2331" s="7">
        <f>data!E2329</f>
        <v>14</v>
      </c>
      <c r="F2331" s="7">
        <f>data!F2329</f>
        <v>19</v>
      </c>
      <c r="G2331" s="7">
        <f>data!G2329</f>
        <v>23</v>
      </c>
      <c r="H2331" s="8">
        <f>data!H2329</f>
        <v>25</v>
      </c>
      <c r="I2331" s="9">
        <f>data!I2329</f>
        <v>11</v>
      </c>
      <c r="J2331" s="175"/>
      <c r="K2331" s="143"/>
      <c r="L2331" s="143"/>
      <c r="M2331" s="143"/>
      <c r="N2331" s="176"/>
      <c r="O2331" s="175"/>
      <c r="P2331" s="143"/>
      <c r="Q2331" s="143"/>
      <c r="R2331" s="143"/>
      <c r="S2331" s="176"/>
      <c r="T2331" s="175"/>
      <c r="U2331" s="143"/>
      <c r="V2331" s="143"/>
      <c r="W2331" s="143"/>
      <c r="X2331" s="176"/>
      <c r="Y2331" s="175"/>
      <c r="Z2331" s="143"/>
      <c r="AA2331" s="143"/>
      <c r="AB2331" s="143"/>
      <c r="AC2331" s="176"/>
      <c r="AD2331" s="175"/>
      <c r="AE2331" s="143"/>
      <c r="AF2331" s="143"/>
      <c r="AG2331" s="143"/>
      <c r="AH2331" s="176"/>
      <c r="AI2331" s="175"/>
      <c r="AJ2331" s="143"/>
      <c r="AK2331" s="143"/>
      <c r="AL2331" s="143"/>
      <c r="AM2331" s="176"/>
      <c r="AN2331" s="179"/>
      <c r="AO2331" s="180"/>
      <c r="AP2331" s="180"/>
      <c r="AQ2331" s="180"/>
      <c r="AR2331" s="180"/>
      <c r="AS2331" s="180"/>
      <c r="AT2331" s="180"/>
      <c r="AU2331" s="180"/>
      <c r="AV2331" s="180"/>
      <c r="AW2331" s="180"/>
      <c r="AX2331" s="180"/>
      <c r="AY2331" s="180"/>
      <c r="AZ2331" s="180"/>
      <c r="BA2331" s="180"/>
      <c r="BB2331" s="180"/>
      <c r="BC2331" s="180"/>
      <c r="BD2331" s="180"/>
      <c r="BE2331" s="180"/>
      <c r="BF2331" s="180"/>
      <c r="BG2331" s="180"/>
      <c r="BH2331" s="180"/>
      <c r="BI2331" s="180"/>
      <c r="BJ2331" s="180"/>
      <c r="BK2331" s="180"/>
      <c r="BL2331" s="180"/>
      <c r="BM2331" s="180"/>
      <c r="BN2331" s="180"/>
      <c r="BO2331" s="180"/>
      <c r="BP2331" s="180"/>
      <c r="BQ2331" s="180"/>
      <c r="BR2331" s="180"/>
      <c r="BS2331" s="180"/>
      <c r="BT2331" s="180"/>
      <c r="BU2331" s="180"/>
      <c r="BV2331" s="180"/>
    </row>
    <row r="2332" spans="1:74" x14ac:dyDescent="0.15">
      <c r="A2332" s="5">
        <v>2328</v>
      </c>
      <c r="B2332" s="5">
        <f>data!A2330</f>
        <v>2018122</v>
      </c>
      <c r="C2332" s="6">
        <f>data!C2330</f>
        <v>5</v>
      </c>
      <c r="D2332" s="7">
        <f>data!D2330</f>
        <v>7</v>
      </c>
      <c r="E2332" s="7">
        <f>data!E2330</f>
        <v>20</v>
      </c>
      <c r="F2332" s="7">
        <f>data!F2330</f>
        <v>22</v>
      </c>
      <c r="G2332" s="7">
        <f>data!G2330</f>
        <v>30</v>
      </c>
      <c r="H2332" s="8">
        <f>data!H2330</f>
        <v>32</v>
      </c>
      <c r="I2332" s="9">
        <f>data!I2330</f>
        <v>10</v>
      </c>
      <c r="J2332" s="175"/>
      <c r="K2332" s="143"/>
      <c r="L2332" s="143"/>
      <c r="M2332" s="143"/>
      <c r="N2332" s="176"/>
      <c r="O2332" s="175"/>
      <c r="P2332" s="143"/>
      <c r="Q2332" s="143"/>
      <c r="R2332" s="143"/>
      <c r="S2332" s="176"/>
      <c r="T2332" s="175"/>
      <c r="U2332" s="143"/>
      <c r="V2332" s="143"/>
      <c r="W2332" s="143"/>
      <c r="X2332" s="176"/>
      <c r="Y2332" s="175"/>
      <c r="Z2332" s="143"/>
      <c r="AA2332" s="143"/>
      <c r="AB2332" s="143"/>
      <c r="AC2332" s="176"/>
      <c r="AD2332" s="175"/>
      <c r="AE2332" s="143"/>
      <c r="AF2332" s="143"/>
      <c r="AG2332" s="143"/>
      <c r="AH2332" s="176"/>
      <c r="AI2332" s="175"/>
      <c r="AJ2332" s="143"/>
      <c r="AK2332" s="143"/>
      <c r="AL2332" s="143"/>
      <c r="AM2332" s="176"/>
      <c r="AN2332" s="179"/>
      <c r="AO2332" s="180"/>
      <c r="AP2332" s="180"/>
      <c r="AQ2332" s="180"/>
      <c r="AR2332" s="180"/>
      <c r="AS2332" s="180"/>
      <c r="AT2332" s="180"/>
      <c r="AU2332" s="180"/>
      <c r="AV2332" s="180"/>
      <c r="AW2332" s="180"/>
      <c r="AX2332" s="180"/>
      <c r="AY2332" s="180"/>
      <c r="AZ2332" s="180"/>
      <c r="BA2332" s="180"/>
      <c r="BB2332" s="180"/>
      <c r="BC2332" s="180"/>
      <c r="BD2332" s="180"/>
      <c r="BE2332" s="180"/>
      <c r="BF2332" s="180"/>
      <c r="BG2332" s="180"/>
      <c r="BH2332" s="180"/>
      <c r="BI2332" s="180"/>
      <c r="BJ2332" s="180"/>
      <c r="BK2332" s="180"/>
      <c r="BL2332" s="180"/>
      <c r="BM2332" s="180"/>
      <c r="BN2332" s="180"/>
      <c r="BO2332" s="180"/>
      <c r="BP2332" s="180"/>
      <c r="BQ2332" s="180"/>
      <c r="BR2332" s="180"/>
      <c r="BS2332" s="180"/>
      <c r="BT2332" s="180"/>
      <c r="BU2332" s="180"/>
      <c r="BV2332" s="180"/>
    </row>
    <row r="2333" spans="1:74" x14ac:dyDescent="0.15">
      <c r="A2333" s="5">
        <v>2329</v>
      </c>
      <c r="B2333" s="5">
        <f>data!A2331</f>
        <v>2018123</v>
      </c>
      <c r="C2333" s="6">
        <f>data!C2331</f>
        <v>13</v>
      </c>
      <c r="D2333" s="7">
        <f>data!D2331</f>
        <v>21</v>
      </c>
      <c r="E2333" s="7">
        <f>data!E2331</f>
        <v>24</v>
      </c>
      <c r="F2333" s="7">
        <f>data!F2331</f>
        <v>27</v>
      </c>
      <c r="G2333" s="7">
        <f>data!G2331</f>
        <v>31</v>
      </c>
      <c r="H2333" s="8">
        <f>data!H2331</f>
        <v>32</v>
      </c>
      <c r="I2333" s="9">
        <f>data!I2331</f>
        <v>1</v>
      </c>
      <c r="J2333" s="175"/>
      <c r="K2333" s="143"/>
      <c r="L2333" s="143"/>
      <c r="M2333" s="143"/>
      <c r="N2333" s="176"/>
      <c r="O2333" s="175"/>
      <c r="P2333" s="143"/>
      <c r="Q2333" s="143"/>
      <c r="R2333" s="143"/>
      <c r="S2333" s="176"/>
      <c r="T2333" s="175"/>
      <c r="U2333" s="143"/>
      <c r="V2333" s="143"/>
      <c r="W2333" s="143"/>
      <c r="X2333" s="176"/>
      <c r="Y2333" s="175"/>
      <c r="Z2333" s="143"/>
      <c r="AA2333" s="143"/>
      <c r="AB2333" s="143"/>
      <c r="AC2333" s="176"/>
      <c r="AD2333" s="175"/>
      <c r="AE2333" s="143"/>
      <c r="AF2333" s="143"/>
      <c r="AG2333" s="143"/>
      <c r="AH2333" s="176"/>
      <c r="AI2333" s="175"/>
      <c r="AJ2333" s="143"/>
      <c r="AK2333" s="143"/>
      <c r="AL2333" s="143"/>
      <c r="AM2333" s="176"/>
      <c r="AN2333" s="179"/>
      <c r="AO2333" s="180"/>
      <c r="AP2333" s="180"/>
      <c r="AQ2333" s="180"/>
      <c r="AR2333" s="180"/>
      <c r="AS2333" s="180"/>
      <c r="AT2333" s="180"/>
      <c r="AU2333" s="180"/>
      <c r="AV2333" s="180"/>
      <c r="AW2333" s="180"/>
      <c r="AX2333" s="180"/>
      <c r="AY2333" s="180"/>
      <c r="AZ2333" s="180"/>
      <c r="BA2333" s="180"/>
      <c r="BB2333" s="180"/>
      <c r="BC2333" s="180"/>
      <c r="BD2333" s="180"/>
      <c r="BE2333" s="180"/>
      <c r="BF2333" s="180"/>
      <c r="BG2333" s="180"/>
      <c r="BH2333" s="180"/>
      <c r="BI2333" s="180"/>
      <c r="BJ2333" s="180"/>
      <c r="BK2333" s="180"/>
      <c r="BL2333" s="180"/>
      <c r="BM2333" s="180"/>
      <c r="BN2333" s="180"/>
      <c r="BO2333" s="180"/>
      <c r="BP2333" s="180"/>
      <c r="BQ2333" s="180"/>
      <c r="BR2333" s="180"/>
      <c r="BS2333" s="180"/>
      <c r="BT2333" s="180"/>
      <c r="BU2333" s="180"/>
      <c r="BV2333" s="180"/>
    </row>
    <row r="2334" spans="1:74" x14ac:dyDescent="0.15">
      <c r="A2334" s="5">
        <v>2330</v>
      </c>
      <c r="B2334" s="5">
        <f>data!A2332</f>
        <v>2018124</v>
      </c>
      <c r="C2334" s="6">
        <f>data!C2332</f>
        <v>9</v>
      </c>
      <c r="D2334" s="7">
        <f>data!D2332</f>
        <v>13</v>
      </c>
      <c r="E2334" s="7">
        <f>data!E2332</f>
        <v>14</v>
      </c>
      <c r="F2334" s="7">
        <f>data!F2332</f>
        <v>19</v>
      </c>
      <c r="G2334" s="7">
        <f>data!G2332</f>
        <v>22</v>
      </c>
      <c r="H2334" s="8">
        <f>data!H2332</f>
        <v>25</v>
      </c>
      <c r="I2334" s="9">
        <f>data!I2332</f>
        <v>2</v>
      </c>
      <c r="J2334" s="175"/>
      <c r="K2334" s="143"/>
      <c r="L2334" s="143"/>
      <c r="M2334" s="143"/>
      <c r="N2334" s="176"/>
      <c r="O2334" s="175"/>
      <c r="P2334" s="143"/>
      <c r="Q2334" s="143"/>
      <c r="R2334" s="143"/>
      <c r="S2334" s="176"/>
      <c r="T2334" s="175"/>
      <c r="U2334" s="143"/>
      <c r="V2334" s="143"/>
      <c r="W2334" s="143"/>
      <c r="X2334" s="176"/>
      <c r="Y2334" s="175"/>
      <c r="Z2334" s="143"/>
      <c r="AA2334" s="143"/>
      <c r="AB2334" s="143"/>
      <c r="AC2334" s="176"/>
      <c r="AD2334" s="175"/>
      <c r="AE2334" s="143"/>
      <c r="AF2334" s="143"/>
      <c r="AG2334" s="143"/>
      <c r="AH2334" s="176"/>
      <c r="AI2334" s="175"/>
      <c r="AJ2334" s="143"/>
      <c r="AK2334" s="143"/>
      <c r="AL2334" s="143"/>
      <c r="AM2334" s="176"/>
      <c r="AN2334" s="179"/>
      <c r="AO2334" s="180"/>
      <c r="AP2334" s="180"/>
      <c r="AQ2334" s="180"/>
      <c r="AR2334" s="180"/>
      <c r="AS2334" s="180"/>
      <c r="AT2334" s="180"/>
      <c r="AU2334" s="180"/>
      <c r="AV2334" s="180"/>
      <c r="AW2334" s="180"/>
      <c r="AX2334" s="180"/>
      <c r="AY2334" s="180"/>
      <c r="AZ2334" s="180"/>
      <c r="BA2334" s="180"/>
      <c r="BB2334" s="180"/>
      <c r="BC2334" s="180"/>
      <c r="BD2334" s="180"/>
      <c r="BE2334" s="180"/>
      <c r="BF2334" s="180"/>
      <c r="BG2334" s="180"/>
      <c r="BH2334" s="180"/>
      <c r="BI2334" s="180"/>
      <c r="BJ2334" s="180"/>
      <c r="BK2334" s="180"/>
      <c r="BL2334" s="180"/>
      <c r="BM2334" s="180"/>
      <c r="BN2334" s="180"/>
      <c r="BO2334" s="180"/>
      <c r="BP2334" s="180"/>
      <c r="BQ2334" s="180"/>
      <c r="BR2334" s="180"/>
      <c r="BS2334" s="180"/>
      <c r="BT2334" s="180"/>
      <c r="BU2334" s="180"/>
      <c r="BV2334" s="180"/>
    </row>
    <row r="2335" spans="1:74" x14ac:dyDescent="0.15">
      <c r="A2335" s="5">
        <v>2331</v>
      </c>
      <c r="B2335" s="5">
        <f>data!A2333</f>
        <v>2018125</v>
      </c>
      <c r="C2335" s="6">
        <f>data!C2333</f>
        <v>3</v>
      </c>
      <c r="D2335" s="7">
        <f>data!D2333</f>
        <v>10</v>
      </c>
      <c r="E2335" s="7">
        <f>data!E2333</f>
        <v>11</v>
      </c>
      <c r="F2335" s="7">
        <f>data!F2333</f>
        <v>14</v>
      </c>
      <c r="G2335" s="7">
        <f>data!G2333</f>
        <v>15</v>
      </c>
      <c r="H2335" s="8">
        <f>data!H2333</f>
        <v>32</v>
      </c>
      <c r="I2335" s="9">
        <f>data!I2333</f>
        <v>2</v>
      </c>
      <c r="J2335" s="175"/>
      <c r="K2335" s="143"/>
      <c r="L2335" s="143"/>
      <c r="M2335" s="143"/>
      <c r="N2335" s="176"/>
      <c r="O2335" s="175"/>
      <c r="P2335" s="143"/>
      <c r="Q2335" s="143"/>
      <c r="R2335" s="143"/>
      <c r="S2335" s="176"/>
      <c r="T2335" s="175"/>
      <c r="U2335" s="143"/>
      <c r="V2335" s="143"/>
      <c r="W2335" s="143"/>
      <c r="X2335" s="176"/>
      <c r="Y2335" s="175"/>
      <c r="Z2335" s="143"/>
      <c r="AA2335" s="143"/>
      <c r="AB2335" s="143"/>
      <c r="AC2335" s="176"/>
      <c r="AD2335" s="175"/>
      <c r="AE2335" s="143"/>
      <c r="AF2335" s="143"/>
      <c r="AG2335" s="143"/>
      <c r="AH2335" s="176"/>
      <c r="AI2335" s="175"/>
      <c r="AJ2335" s="143"/>
      <c r="AK2335" s="143"/>
      <c r="AL2335" s="143"/>
      <c r="AM2335" s="176"/>
      <c r="AN2335" s="179"/>
      <c r="AO2335" s="180"/>
      <c r="AP2335" s="180"/>
      <c r="AQ2335" s="180"/>
      <c r="AR2335" s="180"/>
      <c r="AS2335" s="180"/>
      <c r="AT2335" s="180"/>
      <c r="AU2335" s="180"/>
      <c r="AV2335" s="180"/>
      <c r="AW2335" s="180"/>
      <c r="AX2335" s="180"/>
      <c r="AY2335" s="180"/>
      <c r="AZ2335" s="180"/>
      <c r="BA2335" s="180"/>
      <c r="BB2335" s="180"/>
      <c r="BC2335" s="180"/>
      <c r="BD2335" s="180"/>
      <c r="BE2335" s="180"/>
      <c r="BF2335" s="180"/>
      <c r="BG2335" s="180"/>
      <c r="BH2335" s="180"/>
      <c r="BI2335" s="180"/>
      <c r="BJ2335" s="180"/>
      <c r="BK2335" s="180"/>
      <c r="BL2335" s="180"/>
      <c r="BM2335" s="180"/>
      <c r="BN2335" s="180"/>
      <c r="BO2335" s="180"/>
      <c r="BP2335" s="180"/>
      <c r="BQ2335" s="180"/>
      <c r="BR2335" s="180"/>
      <c r="BS2335" s="180"/>
      <c r="BT2335" s="180"/>
      <c r="BU2335" s="180"/>
      <c r="BV2335" s="180"/>
    </row>
    <row r="2336" spans="1:74" x14ac:dyDescent="0.15">
      <c r="A2336" s="5">
        <v>2332</v>
      </c>
      <c r="B2336" s="5">
        <f>data!A2334</f>
        <v>2018126</v>
      </c>
      <c r="C2336" s="6">
        <f>data!C2334</f>
        <v>1</v>
      </c>
      <c r="D2336" s="7">
        <f>data!D2334</f>
        <v>6</v>
      </c>
      <c r="E2336" s="7">
        <f>data!E2334</f>
        <v>8</v>
      </c>
      <c r="F2336" s="7">
        <f>data!F2334</f>
        <v>9</v>
      </c>
      <c r="G2336" s="7">
        <f>data!G2334</f>
        <v>14</v>
      </c>
      <c r="H2336" s="8">
        <f>data!H2334</f>
        <v>22</v>
      </c>
      <c r="I2336" s="9">
        <f>data!I2334</f>
        <v>5</v>
      </c>
      <c r="J2336" s="175"/>
      <c r="K2336" s="143"/>
      <c r="L2336" s="143"/>
      <c r="M2336" s="143"/>
      <c r="N2336" s="176"/>
      <c r="O2336" s="175"/>
      <c r="P2336" s="143"/>
      <c r="Q2336" s="143"/>
      <c r="R2336" s="143"/>
      <c r="S2336" s="176"/>
      <c r="T2336" s="175"/>
      <c r="U2336" s="143"/>
      <c r="V2336" s="143"/>
      <c r="W2336" s="143"/>
      <c r="X2336" s="176"/>
      <c r="Y2336" s="175"/>
      <c r="Z2336" s="143"/>
      <c r="AA2336" s="143"/>
      <c r="AB2336" s="143"/>
      <c r="AC2336" s="176"/>
      <c r="AD2336" s="175"/>
      <c r="AE2336" s="143"/>
      <c r="AF2336" s="143"/>
      <c r="AG2336" s="143"/>
      <c r="AH2336" s="176"/>
      <c r="AI2336" s="175"/>
      <c r="AJ2336" s="143"/>
      <c r="AK2336" s="143"/>
      <c r="AL2336" s="143"/>
      <c r="AM2336" s="176"/>
      <c r="AN2336" s="179"/>
      <c r="AO2336" s="180"/>
      <c r="AP2336" s="180"/>
      <c r="AQ2336" s="180"/>
      <c r="AR2336" s="180"/>
      <c r="AS2336" s="180"/>
      <c r="AT2336" s="180"/>
      <c r="AU2336" s="180"/>
      <c r="AV2336" s="180"/>
      <c r="AW2336" s="180"/>
      <c r="AX2336" s="180"/>
      <c r="AY2336" s="180"/>
      <c r="AZ2336" s="180"/>
      <c r="BA2336" s="180"/>
      <c r="BB2336" s="180"/>
      <c r="BC2336" s="180"/>
      <c r="BD2336" s="180"/>
      <c r="BE2336" s="180"/>
      <c r="BF2336" s="180"/>
      <c r="BG2336" s="180"/>
      <c r="BH2336" s="180"/>
      <c r="BI2336" s="180"/>
      <c r="BJ2336" s="180"/>
      <c r="BK2336" s="180"/>
      <c r="BL2336" s="180"/>
      <c r="BM2336" s="180"/>
      <c r="BN2336" s="180"/>
      <c r="BO2336" s="180"/>
      <c r="BP2336" s="180"/>
      <c r="BQ2336" s="180"/>
      <c r="BR2336" s="180"/>
      <c r="BS2336" s="180"/>
      <c r="BT2336" s="180"/>
      <c r="BU2336" s="180"/>
      <c r="BV2336" s="180"/>
    </row>
    <row r="2337" spans="1:74" x14ac:dyDescent="0.15">
      <c r="A2337" s="5">
        <v>2333</v>
      </c>
      <c r="B2337" s="5">
        <f>data!A2335</f>
        <v>2018127</v>
      </c>
      <c r="C2337" s="6">
        <f>data!C2335</f>
        <v>2</v>
      </c>
      <c r="D2337" s="7">
        <f>data!D2335</f>
        <v>5</v>
      </c>
      <c r="E2337" s="7">
        <f>data!E2335</f>
        <v>6</v>
      </c>
      <c r="F2337" s="7">
        <f>data!F2335</f>
        <v>7</v>
      </c>
      <c r="G2337" s="7">
        <f>data!G2335</f>
        <v>11</v>
      </c>
      <c r="H2337" s="8">
        <f>data!H2335</f>
        <v>15</v>
      </c>
      <c r="I2337" s="9">
        <f>data!I2335</f>
        <v>12</v>
      </c>
      <c r="J2337" s="175"/>
      <c r="K2337" s="143"/>
      <c r="L2337" s="143"/>
      <c r="M2337" s="143"/>
      <c r="N2337" s="176"/>
      <c r="O2337" s="175"/>
      <c r="P2337" s="143"/>
      <c r="Q2337" s="143"/>
      <c r="R2337" s="143"/>
      <c r="S2337" s="176"/>
      <c r="T2337" s="175"/>
      <c r="U2337" s="143"/>
      <c r="V2337" s="143"/>
      <c r="W2337" s="143"/>
      <c r="X2337" s="176"/>
      <c r="Y2337" s="175"/>
      <c r="Z2337" s="143"/>
      <c r="AA2337" s="143"/>
      <c r="AB2337" s="143"/>
      <c r="AC2337" s="176"/>
      <c r="AD2337" s="175"/>
      <c r="AE2337" s="143"/>
      <c r="AF2337" s="143"/>
      <c r="AG2337" s="143"/>
      <c r="AH2337" s="176"/>
      <c r="AI2337" s="175"/>
      <c r="AJ2337" s="143"/>
      <c r="AK2337" s="143"/>
      <c r="AL2337" s="143"/>
      <c r="AM2337" s="176"/>
      <c r="AN2337" s="179"/>
      <c r="AO2337" s="180"/>
      <c r="AP2337" s="180"/>
      <c r="AQ2337" s="180"/>
      <c r="AR2337" s="180"/>
      <c r="AS2337" s="180"/>
      <c r="AT2337" s="180"/>
      <c r="AU2337" s="180"/>
      <c r="AV2337" s="180"/>
      <c r="AW2337" s="180"/>
      <c r="AX2337" s="180"/>
      <c r="AY2337" s="180"/>
      <c r="AZ2337" s="180"/>
      <c r="BA2337" s="180"/>
      <c r="BB2337" s="180"/>
      <c r="BC2337" s="180"/>
      <c r="BD2337" s="180"/>
      <c r="BE2337" s="180"/>
      <c r="BF2337" s="180"/>
      <c r="BG2337" s="180"/>
      <c r="BH2337" s="180"/>
      <c r="BI2337" s="180"/>
      <c r="BJ2337" s="180"/>
      <c r="BK2337" s="180"/>
      <c r="BL2337" s="180"/>
      <c r="BM2337" s="180"/>
      <c r="BN2337" s="180"/>
      <c r="BO2337" s="180"/>
      <c r="BP2337" s="180"/>
      <c r="BQ2337" s="180"/>
      <c r="BR2337" s="180"/>
      <c r="BS2337" s="180"/>
      <c r="BT2337" s="180"/>
      <c r="BU2337" s="180"/>
      <c r="BV2337" s="180"/>
    </row>
    <row r="2338" spans="1:74" x14ac:dyDescent="0.15">
      <c r="A2338" s="5">
        <v>2334</v>
      </c>
      <c r="B2338" s="5">
        <f>data!A2336</f>
        <v>2018128</v>
      </c>
      <c r="C2338" s="6">
        <f>data!C2336</f>
        <v>6</v>
      </c>
      <c r="D2338" s="7">
        <f>data!D2336</f>
        <v>7</v>
      </c>
      <c r="E2338" s="7">
        <f>data!E2336</f>
        <v>8</v>
      </c>
      <c r="F2338" s="7">
        <f>data!F2336</f>
        <v>19</v>
      </c>
      <c r="G2338" s="7">
        <f>data!G2336</f>
        <v>22</v>
      </c>
      <c r="H2338" s="8">
        <f>data!H2336</f>
        <v>23</v>
      </c>
      <c r="I2338" s="9">
        <f>data!I2336</f>
        <v>2</v>
      </c>
      <c r="J2338" s="175"/>
      <c r="K2338" s="143"/>
      <c r="L2338" s="143"/>
      <c r="M2338" s="143"/>
      <c r="N2338" s="176"/>
      <c r="O2338" s="175"/>
      <c r="P2338" s="143"/>
      <c r="Q2338" s="143"/>
      <c r="R2338" s="143"/>
      <c r="S2338" s="176"/>
      <c r="T2338" s="175"/>
      <c r="U2338" s="143"/>
      <c r="V2338" s="143"/>
      <c r="W2338" s="143"/>
      <c r="X2338" s="176"/>
      <c r="Y2338" s="175"/>
      <c r="Z2338" s="143"/>
      <c r="AA2338" s="143"/>
      <c r="AB2338" s="143"/>
      <c r="AC2338" s="176"/>
      <c r="AD2338" s="175"/>
      <c r="AE2338" s="143"/>
      <c r="AF2338" s="143"/>
      <c r="AG2338" s="143"/>
      <c r="AH2338" s="176"/>
      <c r="AI2338" s="175"/>
      <c r="AJ2338" s="143"/>
      <c r="AK2338" s="143"/>
      <c r="AL2338" s="143"/>
      <c r="AM2338" s="176"/>
      <c r="AN2338" s="179"/>
      <c r="AO2338" s="180"/>
      <c r="AP2338" s="180"/>
      <c r="AQ2338" s="180"/>
      <c r="AR2338" s="180"/>
      <c r="AS2338" s="180"/>
      <c r="AT2338" s="180"/>
      <c r="AU2338" s="180"/>
      <c r="AV2338" s="180"/>
      <c r="AW2338" s="180"/>
      <c r="AX2338" s="180"/>
      <c r="AY2338" s="180"/>
      <c r="AZ2338" s="180"/>
      <c r="BA2338" s="180"/>
      <c r="BB2338" s="180"/>
      <c r="BC2338" s="180"/>
      <c r="BD2338" s="180"/>
      <c r="BE2338" s="180"/>
      <c r="BF2338" s="180"/>
      <c r="BG2338" s="180"/>
      <c r="BH2338" s="180"/>
      <c r="BI2338" s="180"/>
      <c r="BJ2338" s="180"/>
      <c r="BK2338" s="180"/>
      <c r="BL2338" s="180"/>
      <c r="BM2338" s="180"/>
      <c r="BN2338" s="180"/>
      <c r="BO2338" s="180"/>
      <c r="BP2338" s="180"/>
      <c r="BQ2338" s="180"/>
      <c r="BR2338" s="180"/>
      <c r="BS2338" s="180"/>
      <c r="BT2338" s="180"/>
      <c r="BU2338" s="180"/>
      <c r="BV2338" s="180"/>
    </row>
    <row r="2339" spans="1:74" x14ac:dyDescent="0.15">
      <c r="A2339" s="5">
        <v>2335</v>
      </c>
      <c r="B2339" s="5">
        <f>data!A2337</f>
        <v>2018129</v>
      </c>
      <c r="C2339" s="6">
        <f>data!C2337</f>
        <v>2</v>
      </c>
      <c r="D2339" s="7">
        <f>data!D2337</f>
        <v>4</v>
      </c>
      <c r="E2339" s="7">
        <f>data!E2337</f>
        <v>6</v>
      </c>
      <c r="F2339" s="7">
        <f>data!F2337</f>
        <v>16</v>
      </c>
      <c r="G2339" s="7">
        <f>data!G2337</f>
        <v>18</v>
      </c>
      <c r="H2339" s="8">
        <f>data!H2337</f>
        <v>19</v>
      </c>
      <c r="I2339" s="9">
        <f>data!I2337</f>
        <v>16</v>
      </c>
      <c r="J2339" s="175"/>
      <c r="K2339" s="143"/>
      <c r="L2339" s="143"/>
      <c r="M2339" s="143"/>
      <c r="N2339" s="176"/>
      <c r="O2339" s="175"/>
      <c r="P2339" s="143"/>
      <c r="Q2339" s="143"/>
      <c r="R2339" s="143"/>
      <c r="S2339" s="176"/>
      <c r="T2339" s="175"/>
      <c r="U2339" s="143"/>
      <c r="V2339" s="143"/>
      <c r="W2339" s="143"/>
      <c r="X2339" s="176"/>
      <c r="Y2339" s="175"/>
      <c r="Z2339" s="143"/>
      <c r="AA2339" s="143"/>
      <c r="AB2339" s="143"/>
      <c r="AC2339" s="176"/>
      <c r="AD2339" s="175"/>
      <c r="AE2339" s="143"/>
      <c r="AF2339" s="143"/>
      <c r="AG2339" s="143"/>
      <c r="AH2339" s="176"/>
      <c r="AI2339" s="175"/>
      <c r="AJ2339" s="143"/>
      <c r="AK2339" s="143"/>
      <c r="AL2339" s="143"/>
      <c r="AM2339" s="176"/>
      <c r="AN2339" s="179"/>
      <c r="AO2339" s="180"/>
      <c r="AP2339" s="180"/>
      <c r="AQ2339" s="180"/>
      <c r="AR2339" s="180"/>
      <c r="AS2339" s="180"/>
      <c r="AT2339" s="180"/>
      <c r="AU2339" s="180"/>
      <c r="AV2339" s="180"/>
      <c r="AW2339" s="180"/>
      <c r="AX2339" s="180"/>
      <c r="AY2339" s="180"/>
      <c r="AZ2339" s="180"/>
      <c r="BA2339" s="180"/>
      <c r="BB2339" s="180"/>
      <c r="BC2339" s="180"/>
      <c r="BD2339" s="180"/>
      <c r="BE2339" s="180"/>
      <c r="BF2339" s="180"/>
      <c r="BG2339" s="180"/>
      <c r="BH2339" s="180"/>
      <c r="BI2339" s="180"/>
      <c r="BJ2339" s="180"/>
      <c r="BK2339" s="180"/>
      <c r="BL2339" s="180"/>
      <c r="BM2339" s="180"/>
      <c r="BN2339" s="180"/>
      <c r="BO2339" s="180"/>
      <c r="BP2339" s="180"/>
      <c r="BQ2339" s="180"/>
      <c r="BR2339" s="180"/>
      <c r="BS2339" s="180"/>
      <c r="BT2339" s="180"/>
      <c r="BU2339" s="180"/>
      <c r="BV2339" s="180"/>
    </row>
    <row r="2340" spans="1:74" x14ac:dyDescent="0.15">
      <c r="A2340" s="5">
        <v>2336</v>
      </c>
      <c r="B2340" s="5">
        <f>data!A2338</f>
        <v>2018130</v>
      </c>
      <c r="C2340" s="6">
        <f>data!C2338</f>
        <v>5</v>
      </c>
      <c r="D2340" s="7">
        <f>data!D2338</f>
        <v>12</v>
      </c>
      <c r="E2340" s="7">
        <f>data!E2338</f>
        <v>17</v>
      </c>
      <c r="F2340" s="7">
        <f>data!F2338</f>
        <v>18</v>
      </c>
      <c r="G2340" s="7">
        <f>data!G2338</f>
        <v>24</v>
      </c>
      <c r="H2340" s="8">
        <f>data!H2338</f>
        <v>28</v>
      </c>
      <c r="I2340" s="9">
        <f>data!I2338</f>
        <v>12</v>
      </c>
      <c r="J2340" s="175"/>
      <c r="K2340" s="143"/>
      <c r="L2340" s="143"/>
      <c r="M2340" s="143"/>
      <c r="N2340" s="176"/>
      <c r="O2340" s="175"/>
      <c r="P2340" s="143"/>
      <c r="Q2340" s="143"/>
      <c r="R2340" s="143"/>
      <c r="S2340" s="176"/>
      <c r="T2340" s="175"/>
      <c r="U2340" s="143"/>
      <c r="V2340" s="143"/>
      <c r="W2340" s="143"/>
      <c r="X2340" s="176"/>
      <c r="Y2340" s="175"/>
      <c r="Z2340" s="143"/>
      <c r="AA2340" s="143"/>
      <c r="AB2340" s="143"/>
      <c r="AC2340" s="176"/>
      <c r="AD2340" s="175"/>
      <c r="AE2340" s="143"/>
      <c r="AF2340" s="143"/>
      <c r="AG2340" s="143"/>
      <c r="AH2340" s="176"/>
      <c r="AI2340" s="175"/>
      <c r="AJ2340" s="143"/>
      <c r="AK2340" s="143"/>
      <c r="AL2340" s="143"/>
      <c r="AM2340" s="176"/>
      <c r="AN2340" s="179"/>
      <c r="AO2340" s="180"/>
      <c r="AP2340" s="180"/>
      <c r="AQ2340" s="180"/>
      <c r="AR2340" s="180"/>
      <c r="AS2340" s="180"/>
      <c r="AT2340" s="180"/>
      <c r="AU2340" s="180"/>
      <c r="AV2340" s="180"/>
      <c r="AW2340" s="180"/>
      <c r="AX2340" s="180"/>
      <c r="AY2340" s="180"/>
      <c r="AZ2340" s="180"/>
      <c r="BA2340" s="180"/>
      <c r="BB2340" s="180"/>
      <c r="BC2340" s="180"/>
      <c r="BD2340" s="180"/>
      <c r="BE2340" s="180"/>
      <c r="BF2340" s="180"/>
      <c r="BG2340" s="180"/>
      <c r="BH2340" s="180"/>
      <c r="BI2340" s="180"/>
      <c r="BJ2340" s="180"/>
      <c r="BK2340" s="180"/>
      <c r="BL2340" s="180"/>
      <c r="BM2340" s="180"/>
      <c r="BN2340" s="180"/>
      <c r="BO2340" s="180"/>
      <c r="BP2340" s="180"/>
      <c r="BQ2340" s="180"/>
      <c r="BR2340" s="180"/>
      <c r="BS2340" s="180"/>
      <c r="BT2340" s="180"/>
      <c r="BU2340" s="180"/>
      <c r="BV2340" s="180"/>
    </row>
    <row r="2341" spans="1:74" x14ac:dyDescent="0.15">
      <c r="A2341" s="5">
        <v>2337</v>
      </c>
      <c r="B2341" s="5">
        <f>data!A2339</f>
        <v>2018131</v>
      </c>
      <c r="C2341" s="6">
        <f>data!C2339</f>
        <v>21</v>
      </c>
      <c r="D2341" s="7">
        <f>data!D2339</f>
        <v>22</v>
      </c>
      <c r="E2341" s="7">
        <f>data!E2339</f>
        <v>24</v>
      </c>
      <c r="F2341" s="7">
        <f>data!F2339</f>
        <v>31</v>
      </c>
      <c r="G2341" s="7">
        <f>data!G2339</f>
        <v>32</v>
      </c>
      <c r="H2341" s="8">
        <f>data!H2339</f>
        <v>33</v>
      </c>
      <c r="I2341" s="9">
        <f>data!I2339</f>
        <v>1</v>
      </c>
      <c r="J2341" s="175"/>
      <c r="K2341" s="143"/>
      <c r="L2341" s="143"/>
      <c r="M2341" s="143"/>
      <c r="N2341" s="176"/>
      <c r="O2341" s="175"/>
      <c r="P2341" s="143"/>
      <c r="Q2341" s="143"/>
      <c r="R2341" s="143"/>
      <c r="S2341" s="176"/>
      <c r="T2341" s="175"/>
      <c r="U2341" s="143"/>
      <c r="V2341" s="143"/>
      <c r="W2341" s="143"/>
      <c r="X2341" s="176"/>
      <c r="Y2341" s="175"/>
      <c r="Z2341" s="143"/>
      <c r="AA2341" s="143"/>
      <c r="AB2341" s="143"/>
      <c r="AC2341" s="176"/>
      <c r="AD2341" s="175"/>
      <c r="AE2341" s="143"/>
      <c r="AF2341" s="143"/>
      <c r="AG2341" s="143"/>
      <c r="AH2341" s="176"/>
      <c r="AI2341" s="175"/>
      <c r="AJ2341" s="143"/>
      <c r="AK2341" s="143"/>
      <c r="AL2341" s="143"/>
      <c r="AM2341" s="176"/>
      <c r="AN2341" s="179"/>
      <c r="AO2341" s="180"/>
      <c r="AP2341" s="180"/>
      <c r="AQ2341" s="180"/>
      <c r="AR2341" s="180"/>
      <c r="AS2341" s="180"/>
      <c r="AT2341" s="180"/>
      <c r="AU2341" s="180"/>
      <c r="AV2341" s="180"/>
      <c r="AW2341" s="180"/>
      <c r="AX2341" s="180"/>
      <c r="AY2341" s="180"/>
      <c r="AZ2341" s="180"/>
      <c r="BA2341" s="180"/>
      <c r="BB2341" s="180"/>
      <c r="BC2341" s="180"/>
      <c r="BD2341" s="180"/>
      <c r="BE2341" s="180"/>
      <c r="BF2341" s="180"/>
      <c r="BG2341" s="180"/>
      <c r="BH2341" s="180"/>
      <c r="BI2341" s="180"/>
      <c r="BJ2341" s="180"/>
      <c r="BK2341" s="180"/>
      <c r="BL2341" s="180"/>
      <c r="BM2341" s="180"/>
      <c r="BN2341" s="180"/>
      <c r="BO2341" s="180"/>
      <c r="BP2341" s="180"/>
      <c r="BQ2341" s="180"/>
      <c r="BR2341" s="180"/>
      <c r="BS2341" s="180"/>
      <c r="BT2341" s="180"/>
      <c r="BU2341" s="180"/>
      <c r="BV2341" s="180"/>
    </row>
    <row r="2342" spans="1:74" x14ac:dyDescent="0.15">
      <c r="A2342" s="5">
        <v>2338</v>
      </c>
      <c r="B2342" s="5">
        <f>data!A2340</f>
        <v>2018132</v>
      </c>
      <c r="C2342" s="6">
        <f>data!C2340</f>
        <v>1</v>
      </c>
      <c r="D2342" s="7">
        <f>data!D2340</f>
        <v>2</v>
      </c>
      <c r="E2342" s="7">
        <f>data!E2340</f>
        <v>9</v>
      </c>
      <c r="F2342" s="7">
        <f>data!F2340</f>
        <v>10</v>
      </c>
      <c r="G2342" s="7">
        <f>data!G2340</f>
        <v>15</v>
      </c>
      <c r="H2342" s="8">
        <f>data!H2340</f>
        <v>22</v>
      </c>
      <c r="I2342" s="9">
        <f>data!I2340</f>
        <v>6</v>
      </c>
      <c r="J2342" s="175"/>
      <c r="K2342" s="143"/>
      <c r="L2342" s="143"/>
      <c r="M2342" s="143"/>
      <c r="N2342" s="176"/>
      <c r="O2342" s="175"/>
      <c r="P2342" s="143"/>
      <c r="Q2342" s="143"/>
      <c r="R2342" s="143"/>
      <c r="S2342" s="176"/>
      <c r="T2342" s="175"/>
      <c r="U2342" s="143"/>
      <c r="V2342" s="143"/>
      <c r="W2342" s="143"/>
      <c r="X2342" s="176"/>
      <c r="Y2342" s="175"/>
      <c r="Z2342" s="143"/>
      <c r="AA2342" s="143"/>
      <c r="AB2342" s="143"/>
      <c r="AC2342" s="176"/>
      <c r="AD2342" s="175"/>
      <c r="AE2342" s="143"/>
      <c r="AF2342" s="143"/>
      <c r="AG2342" s="143"/>
      <c r="AH2342" s="176"/>
      <c r="AI2342" s="175"/>
      <c r="AJ2342" s="143"/>
      <c r="AK2342" s="143"/>
      <c r="AL2342" s="143"/>
      <c r="AM2342" s="176"/>
      <c r="AN2342" s="179"/>
      <c r="AO2342" s="180"/>
      <c r="AP2342" s="180"/>
      <c r="AQ2342" s="180"/>
      <c r="AR2342" s="180"/>
      <c r="AS2342" s="180"/>
      <c r="AT2342" s="180"/>
      <c r="AU2342" s="180"/>
      <c r="AV2342" s="180"/>
      <c r="AW2342" s="180"/>
      <c r="AX2342" s="180"/>
      <c r="AY2342" s="180"/>
      <c r="AZ2342" s="180"/>
      <c r="BA2342" s="180"/>
      <c r="BB2342" s="180"/>
      <c r="BC2342" s="180"/>
      <c r="BD2342" s="180"/>
      <c r="BE2342" s="180"/>
      <c r="BF2342" s="180"/>
      <c r="BG2342" s="180"/>
      <c r="BH2342" s="180"/>
      <c r="BI2342" s="180"/>
      <c r="BJ2342" s="180"/>
      <c r="BK2342" s="180"/>
      <c r="BL2342" s="180"/>
      <c r="BM2342" s="180"/>
      <c r="BN2342" s="180"/>
      <c r="BO2342" s="180"/>
      <c r="BP2342" s="180"/>
      <c r="BQ2342" s="180"/>
      <c r="BR2342" s="180"/>
      <c r="BS2342" s="180"/>
      <c r="BT2342" s="180"/>
      <c r="BU2342" s="180"/>
      <c r="BV2342" s="180"/>
    </row>
    <row r="2343" spans="1:74" x14ac:dyDescent="0.15">
      <c r="A2343" s="5">
        <v>2339</v>
      </c>
      <c r="B2343" s="5">
        <f>data!A2341</f>
        <v>2018133</v>
      </c>
      <c r="C2343" s="6">
        <f>data!C2341</f>
        <v>2</v>
      </c>
      <c r="D2343" s="7">
        <f>data!D2341</f>
        <v>4</v>
      </c>
      <c r="E2343" s="7">
        <f>data!E2341</f>
        <v>11</v>
      </c>
      <c r="F2343" s="7">
        <f>data!F2341</f>
        <v>12</v>
      </c>
      <c r="G2343" s="7">
        <f>data!G2341</f>
        <v>18</v>
      </c>
      <c r="H2343" s="8">
        <f>data!H2341</f>
        <v>32</v>
      </c>
      <c r="I2343" s="9">
        <f>data!I2341</f>
        <v>13</v>
      </c>
      <c r="J2343" s="175"/>
      <c r="K2343" s="143"/>
      <c r="L2343" s="143"/>
      <c r="M2343" s="143"/>
      <c r="N2343" s="176"/>
      <c r="O2343" s="175"/>
      <c r="P2343" s="143"/>
      <c r="Q2343" s="143"/>
      <c r="R2343" s="143"/>
      <c r="S2343" s="176"/>
      <c r="T2343" s="175"/>
      <c r="U2343" s="143"/>
      <c r="V2343" s="143"/>
      <c r="W2343" s="143"/>
      <c r="X2343" s="176"/>
      <c r="Y2343" s="175"/>
      <c r="Z2343" s="143"/>
      <c r="AA2343" s="143"/>
      <c r="AB2343" s="143"/>
      <c r="AC2343" s="176"/>
      <c r="AD2343" s="175"/>
      <c r="AE2343" s="143"/>
      <c r="AF2343" s="143"/>
      <c r="AG2343" s="143"/>
      <c r="AH2343" s="176"/>
      <c r="AI2343" s="175"/>
      <c r="AJ2343" s="143"/>
      <c r="AK2343" s="143"/>
      <c r="AL2343" s="143"/>
      <c r="AM2343" s="176"/>
      <c r="AN2343" s="179"/>
      <c r="AO2343" s="180"/>
      <c r="AP2343" s="180"/>
      <c r="AQ2343" s="180"/>
      <c r="AR2343" s="180"/>
      <c r="AS2343" s="180"/>
      <c r="AT2343" s="180"/>
      <c r="AU2343" s="180"/>
      <c r="AV2343" s="180"/>
      <c r="AW2343" s="180"/>
      <c r="AX2343" s="180"/>
      <c r="AY2343" s="180"/>
      <c r="AZ2343" s="180"/>
      <c r="BA2343" s="180"/>
      <c r="BB2343" s="180"/>
      <c r="BC2343" s="180"/>
      <c r="BD2343" s="180"/>
      <c r="BE2343" s="180"/>
      <c r="BF2343" s="180"/>
      <c r="BG2343" s="180"/>
      <c r="BH2343" s="180"/>
      <c r="BI2343" s="180"/>
      <c r="BJ2343" s="180"/>
      <c r="BK2343" s="180"/>
      <c r="BL2343" s="180"/>
      <c r="BM2343" s="180"/>
      <c r="BN2343" s="180"/>
      <c r="BO2343" s="180"/>
      <c r="BP2343" s="180"/>
      <c r="BQ2343" s="180"/>
      <c r="BR2343" s="180"/>
      <c r="BS2343" s="180"/>
      <c r="BT2343" s="180"/>
      <c r="BU2343" s="180"/>
      <c r="BV2343" s="180"/>
    </row>
    <row r="2344" spans="1:74" x14ac:dyDescent="0.15">
      <c r="A2344" s="5">
        <v>2340</v>
      </c>
      <c r="B2344" s="5">
        <f>data!A2342</f>
        <v>2018134</v>
      </c>
      <c r="C2344" s="6">
        <f>data!C2342</f>
        <v>3</v>
      </c>
      <c r="D2344" s="7">
        <f>data!D2342</f>
        <v>16</v>
      </c>
      <c r="E2344" s="7">
        <f>data!E2342</f>
        <v>18</v>
      </c>
      <c r="F2344" s="7">
        <f>data!F2342</f>
        <v>31</v>
      </c>
      <c r="G2344" s="7">
        <f>data!G2342</f>
        <v>32</v>
      </c>
      <c r="H2344" s="8">
        <f>data!H2342</f>
        <v>33</v>
      </c>
      <c r="I2344" s="9">
        <f>data!I2342</f>
        <v>12</v>
      </c>
      <c r="J2344" s="175"/>
      <c r="K2344" s="143"/>
      <c r="L2344" s="143"/>
      <c r="M2344" s="143"/>
      <c r="N2344" s="176"/>
      <c r="O2344" s="175"/>
      <c r="P2344" s="143"/>
      <c r="Q2344" s="143"/>
      <c r="R2344" s="143"/>
      <c r="S2344" s="176"/>
      <c r="T2344" s="175"/>
      <c r="U2344" s="143"/>
      <c r="V2344" s="143"/>
      <c r="W2344" s="143"/>
      <c r="X2344" s="176"/>
      <c r="Y2344" s="175"/>
      <c r="Z2344" s="143"/>
      <c r="AA2344" s="143"/>
      <c r="AB2344" s="143"/>
      <c r="AC2344" s="176"/>
      <c r="AD2344" s="175"/>
      <c r="AE2344" s="143"/>
      <c r="AF2344" s="143"/>
      <c r="AG2344" s="143"/>
      <c r="AH2344" s="176"/>
      <c r="AI2344" s="175"/>
      <c r="AJ2344" s="143"/>
      <c r="AK2344" s="143"/>
      <c r="AL2344" s="143"/>
      <c r="AM2344" s="176"/>
      <c r="AN2344" s="179"/>
      <c r="AO2344" s="180"/>
      <c r="AP2344" s="180"/>
      <c r="AQ2344" s="180"/>
      <c r="AR2344" s="180"/>
      <c r="AS2344" s="180"/>
      <c r="AT2344" s="180"/>
      <c r="AU2344" s="180"/>
      <c r="AV2344" s="180"/>
      <c r="AW2344" s="180"/>
      <c r="AX2344" s="180"/>
      <c r="AY2344" s="180"/>
      <c r="AZ2344" s="180"/>
      <c r="BA2344" s="180"/>
      <c r="BB2344" s="180"/>
      <c r="BC2344" s="180"/>
      <c r="BD2344" s="180"/>
      <c r="BE2344" s="180"/>
      <c r="BF2344" s="180"/>
      <c r="BG2344" s="180"/>
      <c r="BH2344" s="180"/>
      <c r="BI2344" s="180"/>
      <c r="BJ2344" s="180"/>
      <c r="BK2344" s="180"/>
      <c r="BL2344" s="180"/>
      <c r="BM2344" s="180"/>
      <c r="BN2344" s="180"/>
      <c r="BO2344" s="180"/>
      <c r="BP2344" s="180"/>
      <c r="BQ2344" s="180"/>
      <c r="BR2344" s="180"/>
      <c r="BS2344" s="180"/>
      <c r="BT2344" s="180"/>
      <c r="BU2344" s="180"/>
      <c r="BV2344" s="180"/>
    </row>
    <row r="2345" spans="1:74" x14ac:dyDescent="0.15">
      <c r="A2345" s="5">
        <v>2341</v>
      </c>
      <c r="B2345" s="5">
        <f>data!A2343</f>
        <v>2018135</v>
      </c>
      <c r="C2345" s="6">
        <f>data!C2343</f>
        <v>1</v>
      </c>
      <c r="D2345" s="7">
        <f>data!D2343</f>
        <v>3</v>
      </c>
      <c r="E2345" s="7">
        <f>data!E2343</f>
        <v>6</v>
      </c>
      <c r="F2345" s="7">
        <f>data!F2343</f>
        <v>10</v>
      </c>
      <c r="G2345" s="7">
        <f>data!G2343</f>
        <v>11</v>
      </c>
      <c r="H2345" s="8">
        <f>data!H2343</f>
        <v>29</v>
      </c>
      <c r="I2345" s="9">
        <f>data!I2343</f>
        <v>16</v>
      </c>
      <c r="J2345" s="175"/>
      <c r="K2345" s="143"/>
      <c r="L2345" s="143"/>
      <c r="M2345" s="143"/>
      <c r="N2345" s="176"/>
      <c r="O2345" s="175"/>
      <c r="P2345" s="143"/>
      <c r="Q2345" s="143"/>
      <c r="R2345" s="143"/>
      <c r="S2345" s="176"/>
      <c r="T2345" s="175"/>
      <c r="U2345" s="143"/>
      <c r="V2345" s="143"/>
      <c r="W2345" s="143"/>
      <c r="X2345" s="176"/>
      <c r="Y2345" s="175"/>
      <c r="Z2345" s="143"/>
      <c r="AA2345" s="143"/>
      <c r="AB2345" s="143"/>
      <c r="AC2345" s="176"/>
      <c r="AD2345" s="175"/>
      <c r="AE2345" s="143"/>
      <c r="AF2345" s="143"/>
      <c r="AG2345" s="143"/>
      <c r="AH2345" s="176"/>
      <c r="AI2345" s="175"/>
      <c r="AJ2345" s="143"/>
      <c r="AK2345" s="143"/>
      <c r="AL2345" s="143"/>
      <c r="AM2345" s="176"/>
      <c r="AN2345" s="179"/>
      <c r="AO2345" s="180"/>
      <c r="AP2345" s="180"/>
      <c r="AQ2345" s="180"/>
      <c r="AR2345" s="180"/>
      <c r="AS2345" s="180"/>
      <c r="AT2345" s="180"/>
      <c r="AU2345" s="180"/>
      <c r="AV2345" s="180"/>
      <c r="AW2345" s="180"/>
      <c r="AX2345" s="180"/>
      <c r="AY2345" s="180"/>
      <c r="AZ2345" s="180"/>
      <c r="BA2345" s="180"/>
      <c r="BB2345" s="180"/>
      <c r="BC2345" s="180"/>
      <c r="BD2345" s="180"/>
      <c r="BE2345" s="180"/>
      <c r="BF2345" s="180"/>
      <c r="BG2345" s="180"/>
      <c r="BH2345" s="180"/>
      <c r="BI2345" s="180"/>
      <c r="BJ2345" s="180"/>
      <c r="BK2345" s="180"/>
      <c r="BL2345" s="180"/>
      <c r="BM2345" s="180"/>
      <c r="BN2345" s="180"/>
      <c r="BO2345" s="180"/>
      <c r="BP2345" s="180"/>
      <c r="BQ2345" s="180"/>
      <c r="BR2345" s="180"/>
      <c r="BS2345" s="180"/>
      <c r="BT2345" s="180"/>
      <c r="BU2345" s="180"/>
      <c r="BV2345" s="180"/>
    </row>
    <row r="2346" spans="1:74" x14ac:dyDescent="0.15">
      <c r="A2346" s="5">
        <v>2342</v>
      </c>
      <c r="B2346" s="5">
        <f>data!A2344</f>
        <v>2018136</v>
      </c>
      <c r="C2346" s="6">
        <f>data!C2344</f>
        <v>10</v>
      </c>
      <c r="D2346" s="7">
        <f>data!D2344</f>
        <v>12</v>
      </c>
      <c r="E2346" s="7">
        <f>data!E2344</f>
        <v>15</v>
      </c>
      <c r="F2346" s="7">
        <f>data!F2344</f>
        <v>25</v>
      </c>
      <c r="G2346" s="7">
        <f>data!G2344</f>
        <v>26</v>
      </c>
      <c r="H2346" s="8">
        <f>data!H2344</f>
        <v>27</v>
      </c>
      <c r="I2346" s="9">
        <f>data!I2344</f>
        <v>14</v>
      </c>
      <c r="J2346" s="175"/>
      <c r="K2346" s="143"/>
      <c r="L2346" s="143"/>
      <c r="M2346" s="143"/>
      <c r="N2346" s="176"/>
      <c r="O2346" s="175"/>
      <c r="P2346" s="143"/>
      <c r="Q2346" s="143"/>
      <c r="R2346" s="143"/>
      <c r="S2346" s="176"/>
      <c r="T2346" s="175"/>
      <c r="U2346" s="143"/>
      <c r="V2346" s="143"/>
      <c r="W2346" s="143"/>
      <c r="X2346" s="176"/>
      <c r="Y2346" s="175"/>
      <c r="Z2346" s="143"/>
      <c r="AA2346" s="143"/>
      <c r="AB2346" s="143"/>
      <c r="AC2346" s="176"/>
      <c r="AD2346" s="175"/>
      <c r="AE2346" s="143"/>
      <c r="AF2346" s="143"/>
      <c r="AG2346" s="143"/>
      <c r="AH2346" s="176"/>
      <c r="AI2346" s="175"/>
      <c r="AJ2346" s="143"/>
      <c r="AK2346" s="143"/>
      <c r="AL2346" s="143"/>
      <c r="AM2346" s="176"/>
      <c r="AN2346" s="179"/>
      <c r="AO2346" s="180"/>
      <c r="AP2346" s="180"/>
      <c r="AQ2346" s="180"/>
      <c r="AR2346" s="180"/>
      <c r="AS2346" s="180"/>
      <c r="AT2346" s="180"/>
      <c r="AU2346" s="180"/>
      <c r="AV2346" s="180"/>
      <c r="AW2346" s="180"/>
      <c r="AX2346" s="180"/>
      <c r="AY2346" s="180"/>
      <c r="AZ2346" s="180"/>
      <c r="BA2346" s="180"/>
      <c r="BB2346" s="180"/>
      <c r="BC2346" s="180"/>
      <c r="BD2346" s="180"/>
      <c r="BE2346" s="180"/>
      <c r="BF2346" s="180"/>
      <c r="BG2346" s="180"/>
      <c r="BH2346" s="180"/>
      <c r="BI2346" s="180"/>
      <c r="BJ2346" s="180"/>
      <c r="BK2346" s="180"/>
      <c r="BL2346" s="180"/>
      <c r="BM2346" s="180"/>
      <c r="BN2346" s="180"/>
      <c r="BO2346" s="180"/>
      <c r="BP2346" s="180"/>
      <c r="BQ2346" s="180"/>
      <c r="BR2346" s="180"/>
      <c r="BS2346" s="180"/>
      <c r="BT2346" s="180"/>
      <c r="BU2346" s="180"/>
      <c r="BV2346" s="180"/>
    </row>
    <row r="2347" spans="1:74" x14ac:dyDescent="0.15">
      <c r="A2347" s="5">
        <v>2343</v>
      </c>
      <c r="B2347" s="5">
        <f>data!A2345</f>
        <v>2018137</v>
      </c>
      <c r="C2347" s="6">
        <f>data!C2345</f>
        <v>3</v>
      </c>
      <c r="D2347" s="7">
        <f>data!D2345</f>
        <v>5</v>
      </c>
      <c r="E2347" s="7">
        <f>data!E2345</f>
        <v>11</v>
      </c>
      <c r="F2347" s="7">
        <f>data!F2345</f>
        <v>15</v>
      </c>
      <c r="G2347" s="7">
        <f>data!G2345</f>
        <v>20</v>
      </c>
      <c r="H2347" s="8">
        <f>data!H2345</f>
        <v>23</v>
      </c>
      <c r="I2347" s="9">
        <f>data!I2345</f>
        <v>9</v>
      </c>
      <c r="J2347" s="175"/>
      <c r="K2347" s="143"/>
      <c r="L2347" s="143"/>
      <c r="M2347" s="143"/>
      <c r="N2347" s="176"/>
      <c r="O2347" s="175"/>
      <c r="P2347" s="143"/>
      <c r="Q2347" s="143"/>
      <c r="R2347" s="143"/>
      <c r="S2347" s="176"/>
      <c r="T2347" s="175"/>
      <c r="U2347" s="143"/>
      <c r="V2347" s="143"/>
      <c r="W2347" s="143"/>
      <c r="X2347" s="176"/>
      <c r="Y2347" s="175"/>
      <c r="Z2347" s="143"/>
      <c r="AA2347" s="143"/>
      <c r="AB2347" s="143"/>
      <c r="AC2347" s="176"/>
      <c r="AD2347" s="175"/>
      <c r="AE2347" s="143"/>
      <c r="AF2347" s="143"/>
      <c r="AG2347" s="143"/>
      <c r="AH2347" s="176"/>
      <c r="AI2347" s="175"/>
      <c r="AJ2347" s="143"/>
      <c r="AK2347" s="143"/>
      <c r="AL2347" s="143"/>
      <c r="AM2347" s="176"/>
      <c r="AN2347" s="179"/>
      <c r="AO2347" s="180"/>
      <c r="AP2347" s="180"/>
      <c r="AQ2347" s="180"/>
      <c r="AR2347" s="180"/>
      <c r="AS2347" s="180"/>
      <c r="AT2347" s="180"/>
      <c r="AU2347" s="180"/>
      <c r="AV2347" s="180"/>
      <c r="AW2347" s="180"/>
      <c r="AX2347" s="180"/>
      <c r="AY2347" s="180"/>
      <c r="AZ2347" s="180"/>
      <c r="BA2347" s="180"/>
      <c r="BB2347" s="180"/>
      <c r="BC2347" s="180"/>
      <c r="BD2347" s="180"/>
      <c r="BE2347" s="180"/>
      <c r="BF2347" s="180"/>
      <c r="BG2347" s="180"/>
      <c r="BH2347" s="180"/>
      <c r="BI2347" s="180"/>
      <c r="BJ2347" s="180"/>
      <c r="BK2347" s="180"/>
      <c r="BL2347" s="180"/>
      <c r="BM2347" s="180"/>
      <c r="BN2347" s="180"/>
      <c r="BO2347" s="180"/>
      <c r="BP2347" s="180"/>
      <c r="BQ2347" s="180"/>
      <c r="BR2347" s="180"/>
      <c r="BS2347" s="180"/>
      <c r="BT2347" s="180"/>
      <c r="BU2347" s="180"/>
      <c r="BV2347" s="180"/>
    </row>
    <row r="2348" spans="1:74" x14ac:dyDescent="0.15">
      <c r="A2348" s="5">
        <v>2344</v>
      </c>
      <c r="B2348" s="5">
        <f>data!A2346</f>
        <v>2018138</v>
      </c>
      <c r="C2348" s="6">
        <f>data!C2346</f>
        <v>1</v>
      </c>
      <c r="D2348" s="7">
        <f>data!D2346</f>
        <v>10</v>
      </c>
      <c r="E2348" s="7">
        <f>data!E2346</f>
        <v>25</v>
      </c>
      <c r="F2348" s="7">
        <f>data!F2346</f>
        <v>27</v>
      </c>
      <c r="G2348" s="7">
        <f>data!G2346</f>
        <v>30</v>
      </c>
      <c r="H2348" s="8">
        <f>data!H2346</f>
        <v>32</v>
      </c>
      <c r="I2348" s="9">
        <f>data!I2346</f>
        <v>9</v>
      </c>
      <c r="J2348" s="175"/>
      <c r="K2348" s="143"/>
      <c r="L2348" s="143"/>
      <c r="M2348" s="143"/>
      <c r="N2348" s="176"/>
      <c r="O2348" s="175"/>
      <c r="P2348" s="143"/>
      <c r="Q2348" s="143"/>
      <c r="R2348" s="143"/>
      <c r="S2348" s="176"/>
      <c r="T2348" s="175"/>
      <c r="U2348" s="143"/>
      <c r="V2348" s="143"/>
      <c r="W2348" s="143"/>
      <c r="X2348" s="176"/>
      <c r="Y2348" s="175"/>
      <c r="Z2348" s="143"/>
      <c r="AA2348" s="143"/>
      <c r="AB2348" s="143"/>
      <c r="AC2348" s="176"/>
      <c r="AD2348" s="175"/>
      <c r="AE2348" s="143"/>
      <c r="AF2348" s="143"/>
      <c r="AG2348" s="143"/>
      <c r="AH2348" s="176"/>
      <c r="AI2348" s="175"/>
      <c r="AJ2348" s="143"/>
      <c r="AK2348" s="143"/>
      <c r="AL2348" s="143"/>
      <c r="AM2348" s="176"/>
      <c r="AN2348" s="179"/>
      <c r="AO2348" s="180"/>
      <c r="AP2348" s="180"/>
      <c r="AQ2348" s="180"/>
      <c r="AR2348" s="180"/>
      <c r="AS2348" s="180"/>
      <c r="AT2348" s="180"/>
      <c r="AU2348" s="180"/>
      <c r="AV2348" s="180"/>
      <c r="AW2348" s="180"/>
      <c r="AX2348" s="180"/>
      <c r="AY2348" s="180"/>
      <c r="AZ2348" s="180"/>
      <c r="BA2348" s="180"/>
      <c r="BB2348" s="180"/>
      <c r="BC2348" s="180"/>
      <c r="BD2348" s="180"/>
      <c r="BE2348" s="180"/>
      <c r="BF2348" s="180"/>
      <c r="BG2348" s="180"/>
      <c r="BH2348" s="180"/>
      <c r="BI2348" s="180"/>
      <c r="BJ2348" s="180"/>
      <c r="BK2348" s="180"/>
      <c r="BL2348" s="180"/>
      <c r="BM2348" s="180"/>
      <c r="BN2348" s="180"/>
      <c r="BO2348" s="180"/>
      <c r="BP2348" s="180"/>
      <c r="BQ2348" s="180"/>
      <c r="BR2348" s="180"/>
      <c r="BS2348" s="180"/>
      <c r="BT2348" s="180"/>
      <c r="BU2348" s="180"/>
      <c r="BV2348" s="180"/>
    </row>
    <row r="2349" spans="1:74" x14ac:dyDescent="0.15">
      <c r="A2349" s="5">
        <v>2345</v>
      </c>
      <c r="B2349" s="5">
        <f>data!A2347</f>
        <v>2018139</v>
      </c>
      <c r="C2349" s="6">
        <f>data!C2347</f>
        <v>11</v>
      </c>
      <c r="D2349" s="7">
        <f>data!D2347</f>
        <v>18</v>
      </c>
      <c r="E2349" s="7">
        <f>data!E2347</f>
        <v>20</v>
      </c>
      <c r="F2349" s="7">
        <f>data!F2347</f>
        <v>23</v>
      </c>
      <c r="G2349" s="7">
        <f>data!G2347</f>
        <v>31</v>
      </c>
      <c r="H2349" s="8">
        <f>data!H2347</f>
        <v>32</v>
      </c>
      <c r="I2349" s="9">
        <f>data!I2347</f>
        <v>15</v>
      </c>
      <c r="J2349" s="175"/>
      <c r="K2349" s="143"/>
      <c r="L2349" s="143"/>
      <c r="M2349" s="143"/>
      <c r="N2349" s="176"/>
      <c r="O2349" s="175"/>
      <c r="P2349" s="143"/>
      <c r="Q2349" s="143"/>
      <c r="R2349" s="143"/>
      <c r="S2349" s="176"/>
      <c r="T2349" s="175"/>
      <c r="U2349" s="143"/>
      <c r="V2349" s="143"/>
      <c r="W2349" s="143"/>
      <c r="X2349" s="176"/>
      <c r="Y2349" s="175"/>
      <c r="Z2349" s="143"/>
      <c r="AA2349" s="143"/>
      <c r="AB2349" s="143"/>
      <c r="AC2349" s="176"/>
      <c r="AD2349" s="175"/>
      <c r="AE2349" s="143"/>
      <c r="AF2349" s="143"/>
      <c r="AG2349" s="143"/>
      <c r="AH2349" s="176"/>
      <c r="AI2349" s="175"/>
      <c r="AJ2349" s="143"/>
      <c r="AK2349" s="143"/>
      <c r="AL2349" s="143"/>
      <c r="AM2349" s="176"/>
      <c r="AN2349" s="179"/>
      <c r="AO2349" s="180"/>
      <c r="AP2349" s="180"/>
      <c r="AQ2349" s="180"/>
      <c r="AR2349" s="180"/>
      <c r="AS2349" s="180"/>
      <c r="AT2349" s="180"/>
      <c r="AU2349" s="180"/>
      <c r="AV2349" s="180"/>
      <c r="AW2349" s="180"/>
      <c r="AX2349" s="180"/>
      <c r="AY2349" s="180"/>
      <c r="AZ2349" s="180"/>
      <c r="BA2349" s="180"/>
      <c r="BB2349" s="180"/>
      <c r="BC2349" s="180"/>
      <c r="BD2349" s="180"/>
      <c r="BE2349" s="180"/>
      <c r="BF2349" s="180"/>
      <c r="BG2349" s="180"/>
      <c r="BH2349" s="180"/>
      <c r="BI2349" s="180"/>
      <c r="BJ2349" s="180"/>
      <c r="BK2349" s="180"/>
      <c r="BL2349" s="180"/>
      <c r="BM2349" s="180"/>
      <c r="BN2349" s="180"/>
      <c r="BO2349" s="180"/>
      <c r="BP2349" s="180"/>
      <c r="BQ2349" s="180"/>
      <c r="BR2349" s="180"/>
      <c r="BS2349" s="180"/>
      <c r="BT2349" s="180"/>
      <c r="BU2349" s="180"/>
      <c r="BV2349" s="180"/>
    </row>
    <row r="2350" spans="1:74" x14ac:dyDescent="0.15">
      <c r="A2350" s="5">
        <v>2346</v>
      </c>
      <c r="B2350" s="5">
        <f>data!A2348</f>
        <v>2018140</v>
      </c>
      <c r="C2350" s="6">
        <f>data!C2348</f>
        <v>1</v>
      </c>
      <c r="D2350" s="7">
        <f>data!D2348</f>
        <v>15</v>
      </c>
      <c r="E2350" s="7">
        <f>data!E2348</f>
        <v>20</v>
      </c>
      <c r="F2350" s="7">
        <f>data!F2348</f>
        <v>22</v>
      </c>
      <c r="G2350" s="7">
        <f>data!G2348</f>
        <v>25</v>
      </c>
      <c r="H2350" s="8">
        <f>data!H2348</f>
        <v>28</v>
      </c>
      <c r="I2350" s="9">
        <f>data!I2348</f>
        <v>14</v>
      </c>
      <c r="J2350" s="175"/>
      <c r="K2350" s="143"/>
      <c r="L2350" s="143"/>
      <c r="M2350" s="143"/>
      <c r="N2350" s="176"/>
      <c r="O2350" s="175"/>
      <c r="P2350" s="143"/>
      <c r="Q2350" s="143"/>
      <c r="R2350" s="143"/>
      <c r="S2350" s="176"/>
      <c r="T2350" s="175"/>
      <c r="U2350" s="143"/>
      <c r="V2350" s="143"/>
      <c r="W2350" s="143"/>
      <c r="X2350" s="176"/>
      <c r="Y2350" s="175"/>
      <c r="Z2350" s="143"/>
      <c r="AA2350" s="143"/>
      <c r="AB2350" s="143"/>
      <c r="AC2350" s="176"/>
      <c r="AD2350" s="175"/>
      <c r="AE2350" s="143"/>
      <c r="AF2350" s="143"/>
      <c r="AG2350" s="143"/>
      <c r="AH2350" s="176"/>
      <c r="AI2350" s="175"/>
      <c r="AJ2350" s="143"/>
      <c r="AK2350" s="143"/>
      <c r="AL2350" s="143"/>
      <c r="AM2350" s="176"/>
      <c r="AN2350" s="179"/>
      <c r="AO2350" s="180"/>
      <c r="AP2350" s="180"/>
      <c r="AQ2350" s="180"/>
      <c r="AR2350" s="180"/>
      <c r="AS2350" s="180"/>
      <c r="AT2350" s="180"/>
      <c r="AU2350" s="180"/>
      <c r="AV2350" s="180"/>
      <c r="AW2350" s="180"/>
      <c r="AX2350" s="180"/>
      <c r="AY2350" s="180"/>
      <c r="AZ2350" s="180"/>
      <c r="BA2350" s="180"/>
      <c r="BB2350" s="180"/>
      <c r="BC2350" s="180"/>
      <c r="BD2350" s="180"/>
      <c r="BE2350" s="180"/>
      <c r="BF2350" s="180"/>
      <c r="BG2350" s="180"/>
      <c r="BH2350" s="180"/>
      <c r="BI2350" s="180"/>
      <c r="BJ2350" s="180"/>
      <c r="BK2350" s="180"/>
      <c r="BL2350" s="180"/>
      <c r="BM2350" s="180"/>
      <c r="BN2350" s="180"/>
      <c r="BO2350" s="180"/>
      <c r="BP2350" s="180"/>
      <c r="BQ2350" s="180"/>
      <c r="BR2350" s="180"/>
      <c r="BS2350" s="180"/>
      <c r="BT2350" s="180"/>
      <c r="BU2350" s="180"/>
      <c r="BV2350" s="180"/>
    </row>
    <row r="2351" spans="1:74" x14ac:dyDescent="0.15">
      <c r="A2351" s="5">
        <v>2347</v>
      </c>
      <c r="B2351" s="5">
        <f>data!A2349</f>
        <v>2018141</v>
      </c>
      <c r="C2351" s="6">
        <f>data!C2349</f>
        <v>11</v>
      </c>
      <c r="D2351" s="7">
        <f>data!D2349</f>
        <v>14</v>
      </c>
      <c r="E2351" s="7">
        <f>data!E2349</f>
        <v>16</v>
      </c>
      <c r="F2351" s="7">
        <f>data!F2349</f>
        <v>18</v>
      </c>
      <c r="G2351" s="7">
        <f>data!G2349</f>
        <v>24</v>
      </c>
      <c r="H2351" s="8">
        <f>data!H2349</f>
        <v>33</v>
      </c>
      <c r="I2351" s="9">
        <f>data!I2349</f>
        <v>4</v>
      </c>
      <c r="J2351" s="175"/>
      <c r="K2351" s="143"/>
      <c r="L2351" s="143"/>
      <c r="M2351" s="143"/>
      <c r="N2351" s="176"/>
      <c r="O2351" s="175"/>
      <c r="P2351" s="143"/>
      <c r="Q2351" s="143"/>
      <c r="R2351" s="143"/>
      <c r="S2351" s="176"/>
      <c r="T2351" s="175"/>
      <c r="U2351" s="143"/>
      <c r="V2351" s="143"/>
      <c r="W2351" s="143"/>
      <c r="X2351" s="176"/>
      <c r="Y2351" s="175"/>
      <c r="Z2351" s="143"/>
      <c r="AA2351" s="143"/>
      <c r="AB2351" s="143"/>
      <c r="AC2351" s="176"/>
      <c r="AD2351" s="175"/>
      <c r="AE2351" s="143"/>
      <c r="AF2351" s="143"/>
      <c r="AG2351" s="143"/>
      <c r="AH2351" s="176"/>
      <c r="AI2351" s="175"/>
      <c r="AJ2351" s="143"/>
      <c r="AK2351" s="143"/>
      <c r="AL2351" s="143"/>
      <c r="AM2351" s="176"/>
      <c r="AN2351" s="179"/>
      <c r="AO2351" s="180"/>
      <c r="AP2351" s="180"/>
      <c r="AQ2351" s="180"/>
      <c r="AR2351" s="180"/>
      <c r="AS2351" s="180"/>
      <c r="AT2351" s="180"/>
      <c r="AU2351" s="180"/>
      <c r="AV2351" s="180"/>
      <c r="AW2351" s="180"/>
      <c r="AX2351" s="180"/>
      <c r="AY2351" s="180"/>
      <c r="AZ2351" s="180"/>
      <c r="BA2351" s="180"/>
      <c r="BB2351" s="180"/>
      <c r="BC2351" s="180"/>
      <c r="BD2351" s="180"/>
      <c r="BE2351" s="180"/>
      <c r="BF2351" s="180"/>
      <c r="BG2351" s="180"/>
      <c r="BH2351" s="180"/>
      <c r="BI2351" s="180"/>
      <c r="BJ2351" s="180"/>
      <c r="BK2351" s="180"/>
      <c r="BL2351" s="180"/>
      <c r="BM2351" s="180"/>
      <c r="BN2351" s="180"/>
      <c r="BO2351" s="180"/>
      <c r="BP2351" s="180"/>
      <c r="BQ2351" s="180"/>
      <c r="BR2351" s="180"/>
      <c r="BS2351" s="180"/>
      <c r="BT2351" s="180"/>
      <c r="BU2351" s="180"/>
      <c r="BV2351" s="180"/>
    </row>
    <row r="2352" spans="1:74" x14ac:dyDescent="0.15">
      <c r="A2352" s="5">
        <v>2348</v>
      </c>
      <c r="B2352" s="5">
        <f>data!A2350</f>
        <v>2018142</v>
      </c>
      <c r="C2352" s="6">
        <f>data!C2350</f>
        <v>5</v>
      </c>
      <c r="D2352" s="7">
        <f>data!D2350</f>
        <v>8</v>
      </c>
      <c r="E2352" s="7">
        <f>data!E2350</f>
        <v>10</v>
      </c>
      <c r="F2352" s="7">
        <f>data!F2350</f>
        <v>11</v>
      </c>
      <c r="G2352" s="7">
        <f>data!G2350</f>
        <v>27</v>
      </c>
      <c r="H2352" s="8">
        <f>data!H2350</f>
        <v>28</v>
      </c>
      <c r="I2352" s="9">
        <f>data!I2350</f>
        <v>11</v>
      </c>
      <c r="J2352" s="175"/>
      <c r="K2352" s="143"/>
      <c r="L2352" s="143"/>
      <c r="M2352" s="143"/>
      <c r="N2352" s="176"/>
      <c r="O2352" s="175"/>
      <c r="P2352" s="143"/>
      <c r="Q2352" s="143"/>
      <c r="R2352" s="143"/>
      <c r="S2352" s="176"/>
      <c r="T2352" s="175"/>
      <c r="U2352" s="143"/>
      <c r="V2352" s="143"/>
      <c r="W2352" s="143"/>
      <c r="X2352" s="176"/>
      <c r="Y2352" s="175"/>
      <c r="Z2352" s="143"/>
      <c r="AA2352" s="143"/>
      <c r="AB2352" s="143"/>
      <c r="AC2352" s="176"/>
      <c r="AD2352" s="175"/>
      <c r="AE2352" s="143"/>
      <c r="AF2352" s="143"/>
      <c r="AG2352" s="143"/>
      <c r="AH2352" s="176"/>
      <c r="AI2352" s="175"/>
      <c r="AJ2352" s="143"/>
      <c r="AK2352" s="143"/>
      <c r="AL2352" s="143"/>
      <c r="AM2352" s="176"/>
      <c r="AN2352" s="179"/>
      <c r="AO2352" s="180"/>
      <c r="AP2352" s="180"/>
      <c r="AQ2352" s="180"/>
      <c r="AR2352" s="180"/>
      <c r="AS2352" s="180"/>
      <c r="AT2352" s="180"/>
      <c r="AU2352" s="180"/>
      <c r="AV2352" s="180"/>
      <c r="AW2352" s="180"/>
      <c r="AX2352" s="180"/>
      <c r="AY2352" s="180"/>
      <c r="AZ2352" s="180"/>
      <c r="BA2352" s="180"/>
      <c r="BB2352" s="180"/>
      <c r="BC2352" s="180"/>
      <c r="BD2352" s="180"/>
      <c r="BE2352" s="180"/>
      <c r="BF2352" s="180"/>
      <c r="BG2352" s="180"/>
      <c r="BH2352" s="180"/>
      <c r="BI2352" s="180"/>
      <c r="BJ2352" s="180"/>
      <c r="BK2352" s="180"/>
      <c r="BL2352" s="180"/>
      <c r="BM2352" s="180"/>
      <c r="BN2352" s="180"/>
      <c r="BO2352" s="180"/>
      <c r="BP2352" s="180"/>
      <c r="BQ2352" s="180"/>
      <c r="BR2352" s="180"/>
      <c r="BS2352" s="180"/>
      <c r="BT2352" s="180"/>
      <c r="BU2352" s="180"/>
      <c r="BV2352" s="180"/>
    </row>
    <row r="2353" spans="1:74" x14ac:dyDescent="0.15">
      <c r="A2353" s="5">
        <v>2349</v>
      </c>
      <c r="B2353" s="5">
        <f>data!A2351</f>
        <v>2018143</v>
      </c>
      <c r="C2353" s="6">
        <f>data!C2351</f>
        <v>4</v>
      </c>
      <c r="D2353" s="7">
        <f>data!D2351</f>
        <v>6</v>
      </c>
      <c r="E2353" s="7">
        <f>data!E2351</f>
        <v>15</v>
      </c>
      <c r="F2353" s="7">
        <f>data!F2351</f>
        <v>28</v>
      </c>
      <c r="G2353" s="7">
        <f>data!G2351</f>
        <v>32</v>
      </c>
      <c r="H2353" s="8">
        <f>data!H2351</f>
        <v>33</v>
      </c>
      <c r="I2353" s="9">
        <f>data!I2351</f>
        <v>14</v>
      </c>
      <c r="J2353" s="175"/>
      <c r="K2353" s="143"/>
      <c r="L2353" s="143"/>
      <c r="M2353" s="143"/>
      <c r="N2353" s="176"/>
      <c r="O2353" s="175"/>
      <c r="P2353" s="143"/>
      <c r="Q2353" s="143"/>
      <c r="R2353" s="143"/>
      <c r="S2353" s="176"/>
      <c r="T2353" s="175"/>
      <c r="U2353" s="143"/>
      <c r="V2353" s="143"/>
      <c r="W2353" s="143"/>
      <c r="X2353" s="176"/>
      <c r="Y2353" s="175"/>
      <c r="Z2353" s="143"/>
      <c r="AA2353" s="143"/>
      <c r="AB2353" s="143"/>
      <c r="AC2353" s="176"/>
      <c r="AD2353" s="175"/>
      <c r="AE2353" s="143"/>
      <c r="AF2353" s="143"/>
      <c r="AG2353" s="143"/>
      <c r="AH2353" s="176"/>
      <c r="AI2353" s="175"/>
      <c r="AJ2353" s="143"/>
      <c r="AK2353" s="143"/>
      <c r="AL2353" s="143"/>
      <c r="AM2353" s="176"/>
      <c r="AN2353" s="179"/>
      <c r="AO2353" s="180"/>
      <c r="AP2353" s="180"/>
      <c r="AQ2353" s="180"/>
      <c r="AR2353" s="180"/>
      <c r="AS2353" s="180"/>
      <c r="AT2353" s="180"/>
      <c r="AU2353" s="180"/>
      <c r="AV2353" s="180"/>
      <c r="AW2353" s="180"/>
      <c r="AX2353" s="180"/>
      <c r="AY2353" s="180"/>
      <c r="AZ2353" s="180"/>
      <c r="BA2353" s="180"/>
      <c r="BB2353" s="180"/>
      <c r="BC2353" s="180"/>
      <c r="BD2353" s="180"/>
      <c r="BE2353" s="180"/>
      <c r="BF2353" s="180"/>
      <c r="BG2353" s="180"/>
      <c r="BH2353" s="180"/>
      <c r="BI2353" s="180"/>
      <c r="BJ2353" s="180"/>
      <c r="BK2353" s="180"/>
      <c r="BL2353" s="180"/>
      <c r="BM2353" s="180"/>
      <c r="BN2353" s="180"/>
      <c r="BO2353" s="180"/>
      <c r="BP2353" s="180"/>
      <c r="BQ2353" s="180"/>
      <c r="BR2353" s="180"/>
      <c r="BS2353" s="180"/>
      <c r="BT2353" s="180"/>
      <c r="BU2353" s="180"/>
      <c r="BV2353" s="180"/>
    </row>
    <row r="2354" spans="1:74" x14ac:dyDescent="0.15">
      <c r="A2354" s="5">
        <v>2350</v>
      </c>
      <c r="B2354" s="5">
        <f>data!A2352</f>
        <v>2018144</v>
      </c>
      <c r="C2354" s="6">
        <f>data!C2352</f>
        <v>8</v>
      </c>
      <c r="D2354" s="7">
        <f>data!D2352</f>
        <v>13</v>
      </c>
      <c r="E2354" s="7">
        <f>data!E2352</f>
        <v>17</v>
      </c>
      <c r="F2354" s="7">
        <f>data!F2352</f>
        <v>18</v>
      </c>
      <c r="G2354" s="7">
        <f>data!G2352</f>
        <v>20</v>
      </c>
      <c r="H2354" s="8">
        <f>data!H2352</f>
        <v>27</v>
      </c>
      <c r="I2354" s="9">
        <f>data!I2352</f>
        <v>13</v>
      </c>
      <c r="J2354" s="175"/>
      <c r="K2354" s="143"/>
      <c r="L2354" s="143"/>
      <c r="M2354" s="143"/>
      <c r="N2354" s="176"/>
      <c r="O2354" s="175"/>
      <c r="P2354" s="143"/>
      <c r="Q2354" s="143"/>
      <c r="R2354" s="143"/>
      <c r="S2354" s="176"/>
      <c r="T2354" s="175"/>
      <c r="U2354" s="143"/>
      <c r="V2354" s="143"/>
      <c r="W2354" s="143"/>
      <c r="X2354" s="176"/>
      <c r="Y2354" s="175"/>
      <c r="Z2354" s="143"/>
      <c r="AA2354" s="143"/>
      <c r="AB2354" s="143"/>
      <c r="AC2354" s="176"/>
      <c r="AD2354" s="175"/>
      <c r="AE2354" s="143"/>
      <c r="AF2354" s="143"/>
      <c r="AG2354" s="143"/>
      <c r="AH2354" s="176"/>
      <c r="AI2354" s="175"/>
      <c r="AJ2354" s="143"/>
      <c r="AK2354" s="143"/>
      <c r="AL2354" s="143"/>
      <c r="AM2354" s="176"/>
      <c r="AN2354" s="179"/>
      <c r="AO2354" s="180"/>
      <c r="AP2354" s="180"/>
      <c r="AQ2354" s="180"/>
      <c r="AR2354" s="180"/>
      <c r="AS2354" s="180"/>
      <c r="AT2354" s="180"/>
      <c r="AU2354" s="180"/>
      <c r="AV2354" s="180"/>
      <c r="AW2354" s="180"/>
      <c r="AX2354" s="180"/>
      <c r="AY2354" s="180"/>
      <c r="AZ2354" s="180"/>
      <c r="BA2354" s="180"/>
      <c r="BB2354" s="180"/>
      <c r="BC2354" s="180"/>
      <c r="BD2354" s="180"/>
      <c r="BE2354" s="180"/>
      <c r="BF2354" s="180"/>
      <c r="BG2354" s="180"/>
      <c r="BH2354" s="180"/>
      <c r="BI2354" s="180"/>
      <c r="BJ2354" s="180"/>
      <c r="BK2354" s="180"/>
      <c r="BL2354" s="180"/>
      <c r="BM2354" s="180"/>
      <c r="BN2354" s="180"/>
      <c r="BO2354" s="180"/>
      <c r="BP2354" s="180"/>
      <c r="BQ2354" s="180"/>
      <c r="BR2354" s="180"/>
      <c r="BS2354" s="180"/>
      <c r="BT2354" s="180"/>
      <c r="BU2354" s="180"/>
      <c r="BV2354" s="180"/>
    </row>
    <row r="2355" spans="1:74" x14ac:dyDescent="0.15">
      <c r="A2355" s="5">
        <v>2351</v>
      </c>
      <c r="B2355" s="5">
        <f>data!A2353</f>
        <v>2018145</v>
      </c>
      <c r="C2355" s="6">
        <f>data!C2353</f>
        <v>3</v>
      </c>
      <c r="D2355" s="7">
        <f>data!D2353</f>
        <v>9</v>
      </c>
      <c r="E2355" s="7">
        <f>data!E2353</f>
        <v>13</v>
      </c>
      <c r="F2355" s="7">
        <f>data!F2353</f>
        <v>22</v>
      </c>
      <c r="G2355" s="7">
        <f>data!G2353</f>
        <v>23</v>
      </c>
      <c r="H2355" s="8">
        <f>data!H2353</f>
        <v>25</v>
      </c>
      <c r="I2355" s="9">
        <f>data!I2353</f>
        <v>6</v>
      </c>
      <c r="J2355" s="175"/>
      <c r="K2355" s="143"/>
      <c r="L2355" s="143"/>
      <c r="M2355" s="143"/>
      <c r="N2355" s="176"/>
      <c r="O2355" s="175"/>
      <c r="P2355" s="143"/>
      <c r="Q2355" s="143"/>
      <c r="R2355" s="143"/>
      <c r="S2355" s="176"/>
      <c r="T2355" s="175"/>
      <c r="U2355" s="143"/>
      <c r="V2355" s="143"/>
      <c r="W2355" s="143"/>
      <c r="X2355" s="176"/>
      <c r="Y2355" s="175"/>
      <c r="Z2355" s="143"/>
      <c r="AA2355" s="143"/>
      <c r="AB2355" s="143"/>
      <c r="AC2355" s="176"/>
      <c r="AD2355" s="175"/>
      <c r="AE2355" s="143"/>
      <c r="AF2355" s="143"/>
      <c r="AG2355" s="143"/>
      <c r="AH2355" s="176"/>
      <c r="AI2355" s="175"/>
      <c r="AJ2355" s="143"/>
      <c r="AK2355" s="143"/>
      <c r="AL2355" s="143"/>
      <c r="AM2355" s="176"/>
      <c r="AN2355" s="179"/>
      <c r="AO2355" s="180"/>
      <c r="AP2355" s="180"/>
      <c r="AQ2355" s="180"/>
      <c r="AR2355" s="180"/>
      <c r="AS2355" s="180"/>
      <c r="AT2355" s="180"/>
      <c r="AU2355" s="180"/>
      <c r="AV2355" s="180"/>
      <c r="AW2355" s="180"/>
      <c r="AX2355" s="180"/>
      <c r="AY2355" s="180"/>
      <c r="AZ2355" s="180"/>
      <c r="BA2355" s="180"/>
      <c r="BB2355" s="180"/>
      <c r="BC2355" s="180"/>
      <c r="BD2355" s="180"/>
      <c r="BE2355" s="180"/>
      <c r="BF2355" s="180"/>
      <c r="BG2355" s="180"/>
      <c r="BH2355" s="180"/>
      <c r="BI2355" s="180"/>
      <c r="BJ2355" s="180"/>
      <c r="BK2355" s="180"/>
      <c r="BL2355" s="180"/>
      <c r="BM2355" s="180"/>
      <c r="BN2355" s="180"/>
      <c r="BO2355" s="180"/>
      <c r="BP2355" s="180"/>
      <c r="BQ2355" s="180"/>
      <c r="BR2355" s="180"/>
      <c r="BS2355" s="180"/>
      <c r="BT2355" s="180"/>
      <c r="BU2355" s="180"/>
      <c r="BV2355" s="180"/>
    </row>
    <row r="2356" spans="1:74" x14ac:dyDescent="0.15">
      <c r="A2356" s="5">
        <v>2352</v>
      </c>
      <c r="B2356" s="5">
        <f>data!A2354</f>
        <v>2018146</v>
      </c>
      <c r="C2356" s="6">
        <f>data!C2354</f>
        <v>2</v>
      </c>
      <c r="D2356" s="7">
        <f>data!D2354</f>
        <v>10</v>
      </c>
      <c r="E2356" s="7">
        <f>data!E2354</f>
        <v>11</v>
      </c>
      <c r="F2356" s="7">
        <f>data!F2354</f>
        <v>17</v>
      </c>
      <c r="G2356" s="7">
        <f>data!G2354</f>
        <v>18</v>
      </c>
      <c r="H2356" s="8">
        <f>data!H2354</f>
        <v>29</v>
      </c>
      <c r="I2356" s="9">
        <f>data!I2354</f>
        <v>16</v>
      </c>
      <c r="J2356" s="175"/>
      <c r="K2356" s="143"/>
      <c r="L2356" s="143"/>
      <c r="M2356" s="143"/>
      <c r="N2356" s="176"/>
      <c r="O2356" s="175"/>
      <c r="P2356" s="143"/>
      <c r="Q2356" s="143"/>
      <c r="R2356" s="143"/>
      <c r="S2356" s="176"/>
      <c r="T2356" s="175"/>
      <c r="U2356" s="143"/>
      <c r="V2356" s="143"/>
      <c r="W2356" s="143"/>
      <c r="X2356" s="176"/>
      <c r="Y2356" s="175"/>
      <c r="Z2356" s="143"/>
      <c r="AA2356" s="143"/>
      <c r="AB2356" s="143"/>
      <c r="AC2356" s="176"/>
      <c r="AD2356" s="175"/>
      <c r="AE2356" s="143"/>
      <c r="AF2356" s="143"/>
      <c r="AG2356" s="143"/>
      <c r="AH2356" s="176"/>
      <c r="AI2356" s="175"/>
      <c r="AJ2356" s="143"/>
      <c r="AK2356" s="143"/>
      <c r="AL2356" s="143"/>
      <c r="AM2356" s="176"/>
      <c r="AN2356" s="179"/>
      <c r="AO2356" s="180"/>
      <c r="AP2356" s="180"/>
      <c r="AQ2356" s="180"/>
      <c r="AR2356" s="180"/>
      <c r="AS2356" s="180"/>
      <c r="AT2356" s="180"/>
      <c r="AU2356" s="180"/>
      <c r="AV2356" s="180"/>
      <c r="AW2356" s="180"/>
      <c r="AX2356" s="180"/>
      <c r="AY2356" s="180"/>
      <c r="AZ2356" s="180"/>
      <c r="BA2356" s="180"/>
      <c r="BB2356" s="180"/>
      <c r="BC2356" s="180"/>
      <c r="BD2356" s="180"/>
      <c r="BE2356" s="180"/>
      <c r="BF2356" s="180"/>
      <c r="BG2356" s="180"/>
      <c r="BH2356" s="180"/>
      <c r="BI2356" s="180"/>
      <c r="BJ2356" s="180"/>
      <c r="BK2356" s="180"/>
      <c r="BL2356" s="180"/>
      <c r="BM2356" s="180"/>
      <c r="BN2356" s="180"/>
      <c r="BO2356" s="180"/>
      <c r="BP2356" s="180"/>
      <c r="BQ2356" s="180"/>
      <c r="BR2356" s="180"/>
      <c r="BS2356" s="180"/>
      <c r="BT2356" s="180"/>
      <c r="BU2356" s="180"/>
      <c r="BV2356" s="180"/>
    </row>
    <row r="2357" spans="1:74" x14ac:dyDescent="0.15">
      <c r="A2357" s="5">
        <v>2353</v>
      </c>
      <c r="B2357" s="5">
        <f>data!A2355</f>
        <v>2018147</v>
      </c>
      <c r="C2357" s="6">
        <f>data!C2355</f>
        <v>3</v>
      </c>
      <c r="D2357" s="7">
        <f>data!D2355</f>
        <v>15</v>
      </c>
      <c r="E2357" s="7">
        <f>data!E2355</f>
        <v>17</v>
      </c>
      <c r="F2357" s="7">
        <f>data!F2355</f>
        <v>23</v>
      </c>
      <c r="G2357" s="7">
        <f>data!G2355</f>
        <v>27</v>
      </c>
      <c r="H2357" s="8">
        <f>data!H2355</f>
        <v>30</v>
      </c>
      <c r="I2357" s="9">
        <f>data!I2355</f>
        <v>11</v>
      </c>
      <c r="J2357" s="175"/>
      <c r="K2357" s="143"/>
      <c r="L2357" s="143"/>
      <c r="M2357" s="143"/>
      <c r="N2357" s="176"/>
      <c r="O2357" s="175"/>
      <c r="P2357" s="143"/>
      <c r="Q2357" s="143"/>
      <c r="R2357" s="143"/>
      <c r="S2357" s="176"/>
      <c r="T2357" s="175"/>
      <c r="U2357" s="143"/>
      <c r="V2357" s="143"/>
      <c r="W2357" s="143"/>
      <c r="X2357" s="176"/>
      <c r="Y2357" s="175"/>
      <c r="Z2357" s="143"/>
      <c r="AA2357" s="143"/>
      <c r="AB2357" s="143"/>
      <c r="AC2357" s="176"/>
      <c r="AD2357" s="175"/>
      <c r="AE2357" s="143"/>
      <c r="AF2357" s="143"/>
      <c r="AG2357" s="143"/>
      <c r="AH2357" s="176"/>
      <c r="AI2357" s="175"/>
      <c r="AJ2357" s="143"/>
      <c r="AK2357" s="143"/>
      <c r="AL2357" s="143"/>
      <c r="AM2357" s="176"/>
      <c r="AN2357" s="179"/>
      <c r="AO2357" s="180"/>
      <c r="AP2357" s="180"/>
      <c r="AQ2357" s="180"/>
      <c r="AR2357" s="180"/>
      <c r="AS2357" s="180"/>
      <c r="AT2357" s="180"/>
      <c r="AU2357" s="180"/>
      <c r="AV2357" s="180"/>
      <c r="AW2357" s="180"/>
      <c r="AX2357" s="180"/>
      <c r="AY2357" s="180"/>
      <c r="AZ2357" s="180"/>
      <c r="BA2357" s="180"/>
      <c r="BB2357" s="180"/>
      <c r="BC2357" s="180"/>
      <c r="BD2357" s="180"/>
      <c r="BE2357" s="180"/>
      <c r="BF2357" s="180"/>
      <c r="BG2357" s="180"/>
      <c r="BH2357" s="180"/>
      <c r="BI2357" s="180"/>
      <c r="BJ2357" s="180"/>
      <c r="BK2357" s="180"/>
      <c r="BL2357" s="180"/>
      <c r="BM2357" s="180"/>
      <c r="BN2357" s="180"/>
      <c r="BO2357" s="180"/>
      <c r="BP2357" s="180"/>
      <c r="BQ2357" s="180"/>
      <c r="BR2357" s="180"/>
      <c r="BS2357" s="180"/>
      <c r="BT2357" s="180"/>
      <c r="BU2357" s="180"/>
      <c r="BV2357" s="180"/>
    </row>
    <row r="2358" spans="1:74" x14ac:dyDescent="0.15">
      <c r="A2358" s="5">
        <v>2354</v>
      </c>
      <c r="B2358" s="5">
        <f>data!A2356</f>
        <v>2018148</v>
      </c>
      <c r="C2358" s="6">
        <f>data!C2356</f>
        <v>3</v>
      </c>
      <c r="D2358" s="7">
        <f>data!D2356</f>
        <v>6</v>
      </c>
      <c r="E2358" s="7">
        <f>data!E2356</f>
        <v>18</v>
      </c>
      <c r="F2358" s="7">
        <f>data!F2356</f>
        <v>19</v>
      </c>
      <c r="G2358" s="7">
        <f>data!G2356</f>
        <v>21</v>
      </c>
      <c r="H2358" s="8">
        <f>data!H2356</f>
        <v>31</v>
      </c>
      <c r="I2358" s="9">
        <f>data!I2356</f>
        <v>1</v>
      </c>
      <c r="J2358" s="175"/>
      <c r="K2358" s="143"/>
      <c r="L2358" s="143"/>
      <c r="M2358" s="143"/>
      <c r="N2358" s="176"/>
      <c r="O2358" s="175"/>
      <c r="P2358" s="143"/>
      <c r="Q2358" s="143"/>
      <c r="R2358" s="143"/>
      <c r="S2358" s="176"/>
      <c r="T2358" s="175"/>
      <c r="U2358" s="143"/>
      <c r="V2358" s="143"/>
      <c r="W2358" s="143"/>
      <c r="X2358" s="176"/>
      <c r="Y2358" s="175"/>
      <c r="Z2358" s="143"/>
      <c r="AA2358" s="143"/>
      <c r="AB2358" s="143"/>
      <c r="AC2358" s="176"/>
      <c r="AD2358" s="175"/>
      <c r="AE2358" s="143"/>
      <c r="AF2358" s="143"/>
      <c r="AG2358" s="143"/>
      <c r="AH2358" s="176"/>
      <c r="AI2358" s="175"/>
      <c r="AJ2358" s="143"/>
      <c r="AK2358" s="143"/>
      <c r="AL2358" s="143"/>
      <c r="AM2358" s="176"/>
      <c r="AN2358" s="179"/>
      <c r="AO2358" s="180"/>
      <c r="AP2358" s="180"/>
      <c r="AQ2358" s="180"/>
      <c r="AR2358" s="180"/>
      <c r="AS2358" s="180"/>
      <c r="AT2358" s="180"/>
      <c r="AU2358" s="180"/>
      <c r="AV2358" s="180"/>
      <c r="AW2358" s="180"/>
      <c r="AX2358" s="180"/>
      <c r="AY2358" s="180"/>
      <c r="AZ2358" s="180"/>
      <c r="BA2358" s="180"/>
      <c r="BB2358" s="180"/>
      <c r="BC2358" s="180"/>
      <c r="BD2358" s="180"/>
      <c r="BE2358" s="180"/>
      <c r="BF2358" s="180"/>
      <c r="BG2358" s="180"/>
      <c r="BH2358" s="180"/>
      <c r="BI2358" s="180"/>
      <c r="BJ2358" s="180"/>
      <c r="BK2358" s="180"/>
      <c r="BL2358" s="180"/>
      <c r="BM2358" s="180"/>
      <c r="BN2358" s="180"/>
      <c r="BO2358" s="180"/>
      <c r="BP2358" s="180"/>
      <c r="BQ2358" s="180"/>
      <c r="BR2358" s="180"/>
      <c r="BS2358" s="180"/>
      <c r="BT2358" s="180"/>
      <c r="BU2358" s="180"/>
      <c r="BV2358" s="180"/>
    </row>
    <row r="2359" spans="1:74" x14ac:dyDescent="0.15">
      <c r="A2359" s="5">
        <v>2355</v>
      </c>
      <c r="B2359" s="5">
        <f>data!A2357</f>
        <v>2018149</v>
      </c>
      <c r="C2359" s="6">
        <f>data!C2357</f>
        <v>1</v>
      </c>
      <c r="D2359" s="7">
        <f>data!D2357</f>
        <v>7</v>
      </c>
      <c r="E2359" s="7">
        <f>data!E2357</f>
        <v>8</v>
      </c>
      <c r="F2359" s="7">
        <f>data!F2357</f>
        <v>10</v>
      </c>
      <c r="G2359" s="7">
        <f>data!G2357</f>
        <v>12</v>
      </c>
      <c r="H2359" s="8">
        <f>data!H2357</f>
        <v>24</v>
      </c>
      <c r="I2359" s="9">
        <f>data!I2357</f>
        <v>1</v>
      </c>
      <c r="J2359" s="175"/>
      <c r="K2359" s="143"/>
      <c r="L2359" s="143"/>
      <c r="M2359" s="143"/>
      <c r="N2359" s="176"/>
      <c r="O2359" s="175"/>
      <c r="P2359" s="143"/>
      <c r="Q2359" s="143"/>
      <c r="R2359" s="143"/>
      <c r="S2359" s="176"/>
      <c r="T2359" s="175"/>
      <c r="U2359" s="143"/>
      <c r="V2359" s="143"/>
      <c r="W2359" s="143"/>
      <c r="X2359" s="176"/>
      <c r="Y2359" s="175"/>
      <c r="Z2359" s="143"/>
      <c r="AA2359" s="143"/>
      <c r="AB2359" s="143"/>
      <c r="AC2359" s="176"/>
      <c r="AD2359" s="175"/>
      <c r="AE2359" s="143"/>
      <c r="AF2359" s="143"/>
      <c r="AG2359" s="143"/>
      <c r="AH2359" s="176"/>
      <c r="AI2359" s="175"/>
      <c r="AJ2359" s="143"/>
      <c r="AK2359" s="143"/>
      <c r="AL2359" s="143"/>
      <c r="AM2359" s="176"/>
      <c r="AN2359" s="179"/>
      <c r="AO2359" s="180"/>
      <c r="AP2359" s="180"/>
      <c r="AQ2359" s="180"/>
      <c r="AR2359" s="180"/>
      <c r="AS2359" s="180"/>
      <c r="AT2359" s="180"/>
      <c r="AU2359" s="180"/>
      <c r="AV2359" s="180"/>
      <c r="AW2359" s="180"/>
      <c r="AX2359" s="180"/>
      <c r="AY2359" s="180"/>
      <c r="AZ2359" s="180"/>
      <c r="BA2359" s="180"/>
      <c r="BB2359" s="180"/>
      <c r="BC2359" s="180"/>
      <c r="BD2359" s="180"/>
      <c r="BE2359" s="180"/>
      <c r="BF2359" s="180"/>
      <c r="BG2359" s="180"/>
      <c r="BH2359" s="180"/>
      <c r="BI2359" s="180"/>
      <c r="BJ2359" s="180"/>
      <c r="BK2359" s="180"/>
      <c r="BL2359" s="180"/>
      <c r="BM2359" s="180"/>
      <c r="BN2359" s="180"/>
      <c r="BO2359" s="180"/>
      <c r="BP2359" s="180"/>
      <c r="BQ2359" s="180"/>
      <c r="BR2359" s="180"/>
      <c r="BS2359" s="180"/>
      <c r="BT2359" s="180"/>
      <c r="BU2359" s="180"/>
      <c r="BV2359" s="180"/>
    </row>
    <row r="2360" spans="1:74" x14ac:dyDescent="0.15">
      <c r="A2360" s="5">
        <v>2356</v>
      </c>
      <c r="B2360" s="5">
        <f>data!A2358</f>
        <v>2018150</v>
      </c>
      <c r="C2360" s="6">
        <f>data!C2358</f>
        <v>6</v>
      </c>
      <c r="D2360" s="7">
        <f>data!D2358</f>
        <v>8</v>
      </c>
      <c r="E2360" s="7">
        <f>data!E2358</f>
        <v>15</v>
      </c>
      <c r="F2360" s="7">
        <f>data!F2358</f>
        <v>19</v>
      </c>
      <c r="G2360" s="7">
        <f>data!G2358</f>
        <v>20</v>
      </c>
      <c r="H2360" s="8">
        <f>data!H2358</f>
        <v>31</v>
      </c>
      <c r="I2360" s="9">
        <f>data!I2358</f>
        <v>5</v>
      </c>
      <c r="J2360" s="175"/>
      <c r="K2360" s="143"/>
      <c r="L2360" s="143"/>
      <c r="M2360" s="143"/>
      <c r="N2360" s="176"/>
      <c r="O2360" s="175"/>
      <c r="P2360" s="143"/>
      <c r="Q2360" s="143"/>
      <c r="R2360" s="143"/>
      <c r="S2360" s="176"/>
      <c r="T2360" s="175"/>
      <c r="U2360" s="143"/>
      <c r="V2360" s="143"/>
      <c r="W2360" s="143"/>
      <c r="X2360" s="176"/>
      <c r="Y2360" s="175"/>
      <c r="Z2360" s="143"/>
      <c r="AA2360" s="143"/>
      <c r="AB2360" s="143"/>
      <c r="AC2360" s="176"/>
      <c r="AD2360" s="175"/>
      <c r="AE2360" s="143"/>
      <c r="AF2360" s="143"/>
      <c r="AG2360" s="143"/>
      <c r="AH2360" s="176"/>
      <c r="AI2360" s="175"/>
      <c r="AJ2360" s="143"/>
      <c r="AK2360" s="143"/>
      <c r="AL2360" s="143"/>
      <c r="AM2360" s="176"/>
      <c r="AN2360" s="179"/>
      <c r="AO2360" s="180"/>
      <c r="AP2360" s="180"/>
      <c r="AQ2360" s="180"/>
      <c r="AR2360" s="180"/>
      <c r="AS2360" s="180"/>
      <c r="AT2360" s="180"/>
      <c r="AU2360" s="180"/>
      <c r="AV2360" s="180"/>
      <c r="AW2360" s="180"/>
      <c r="AX2360" s="180"/>
      <c r="AY2360" s="180"/>
      <c r="AZ2360" s="180"/>
      <c r="BA2360" s="180"/>
      <c r="BB2360" s="180"/>
      <c r="BC2360" s="180"/>
      <c r="BD2360" s="180"/>
      <c r="BE2360" s="180"/>
      <c r="BF2360" s="180"/>
      <c r="BG2360" s="180"/>
      <c r="BH2360" s="180"/>
      <c r="BI2360" s="180"/>
      <c r="BJ2360" s="180"/>
      <c r="BK2360" s="180"/>
      <c r="BL2360" s="180"/>
      <c r="BM2360" s="180"/>
      <c r="BN2360" s="180"/>
      <c r="BO2360" s="180"/>
      <c r="BP2360" s="180"/>
      <c r="BQ2360" s="180"/>
      <c r="BR2360" s="180"/>
      <c r="BS2360" s="180"/>
      <c r="BT2360" s="180"/>
      <c r="BU2360" s="180"/>
      <c r="BV2360" s="180"/>
    </row>
    <row r="2361" spans="1:74" x14ac:dyDescent="0.15">
      <c r="A2361" s="5">
        <v>2357</v>
      </c>
      <c r="B2361" s="5">
        <f>data!A2359</f>
        <v>2018151</v>
      </c>
      <c r="C2361" s="6">
        <f>data!C2359</f>
        <v>5</v>
      </c>
      <c r="D2361" s="7">
        <f>data!D2359</f>
        <v>15</v>
      </c>
      <c r="E2361" s="7">
        <f>data!E2359</f>
        <v>19</v>
      </c>
      <c r="F2361" s="7">
        <f>data!F2359</f>
        <v>25</v>
      </c>
      <c r="G2361" s="7">
        <f>data!G2359</f>
        <v>26</v>
      </c>
      <c r="H2361" s="8">
        <f>data!H2359</f>
        <v>29</v>
      </c>
      <c r="I2361" s="9">
        <f>data!I2359</f>
        <v>15</v>
      </c>
      <c r="J2361" s="175"/>
      <c r="K2361" s="143"/>
      <c r="L2361" s="143"/>
      <c r="M2361" s="143"/>
      <c r="N2361" s="176"/>
      <c r="O2361" s="175"/>
      <c r="P2361" s="143"/>
      <c r="Q2361" s="143"/>
      <c r="R2361" s="143"/>
      <c r="S2361" s="176"/>
      <c r="T2361" s="175"/>
      <c r="U2361" s="143"/>
      <c r="V2361" s="143"/>
      <c r="W2361" s="143"/>
      <c r="X2361" s="176"/>
      <c r="Y2361" s="175"/>
      <c r="Z2361" s="143"/>
      <c r="AA2361" s="143"/>
      <c r="AB2361" s="143"/>
      <c r="AC2361" s="176"/>
      <c r="AD2361" s="175"/>
      <c r="AE2361" s="143"/>
      <c r="AF2361" s="143"/>
      <c r="AG2361" s="143"/>
      <c r="AH2361" s="176"/>
      <c r="AI2361" s="175"/>
      <c r="AJ2361" s="143"/>
      <c r="AK2361" s="143"/>
      <c r="AL2361" s="143"/>
      <c r="AM2361" s="176"/>
      <c r="AN2361" s="179"/>
      <c r="AO2361" s="180"/>
      <c r="AP2361" s="180"/>
      <c r="AQ2361" s="180"/>
      <c r="AR2361" s="180"/>
      <c r="AS2361" s="180"/>
      <c r="AT2361" s="180"/>
      <c r="AU2361" s="180"/>
      <c r="AV2361" s="180"/>
      <c r="AW2361" s="180"/>
      <c r="AX2361" s="180"/>
      <c r="AY2361" s="180"/>
      <c r="AZ2361" s="180"/>
      <c r="BA2361" s="180"/>
      <c r="BB2361" s="180"/>
      <c r="BC2361" s="180"/>
      <c r="BD2361" s="180"/>
      <c r="BE2361" s="180"/>
      <c r="BF2361" s="180"/>
      <c r="BG2361" s="180"/>
      <c r="BH2361" s="180"/>
      <c r="BI2361" s="180"/>
      <c r="BJ2361" s="180"/>
      <c r="BK2361" s="180"/>
      <c r="BL2361" s="180"/>
      <c r="BM2361" s="180"/>
      <c r="BN2361" s="180"/>
      <c r="BO2361" s="180"/>
      <c r="BP2361" s="180"/>
      <c r="BQ2361" s="180"/>
      <c r="BR2361" s="180"/>
      <c r="BS2361" s="180"/>
      <c r="BT2361" s="180"/>
      <c r="BU2361" s="180"/>
      <c r="BV2361" s="180"/>
    </row>
    <row r="2362" spans="1:74" x14ac:dyDescent="0.15">
      <c r="A2362" s="5">
        <v>2358</v>
      </c>
      <c r="B2362" s="5">
        <f>data!A2360</f>
        <v>2018152</v>
      </c>
      <c r="C2362" s="6">
        <f>data!C2360</f>
        <v>4</v>
      </c>
      <c r="D2362" s="7">
        <f>data!D2360</f>
        <v>14</v>
      </c>
      <c r="E2362" s="7">
        <f>data!E2360</f>
        <v>16</v>
      </c>
      <c r="F2362" s="7">
        <f>data!F2360</f>
        <v>23</v>
      </c>
      <c r="G2362" s="7">
        <f>data!G2360</f>
        <v>28</v>
      </c>
      <c r="H2362" s="8">
        <f>data!H2360</f>
        <v>29</v>
      </c>
      <c r="I2362" s="9">
        <f>data!I2360</f>
        <v>3</v>
      </c>
      <c r="J2362" s="175"/>
      <c r="K2362" s="143"/>
      <c r="L2362" s="143"/>
      <c r="M2362" s="143"/>
      <c r="N2362" s="176"/>
      <c r="O2362" s="175"/>
      <c r="P2362" s="143"/>
      <c r="Q2362" s="143"/>
      <c r="R2362" s="143"/>
      <c r="S2362" s="176"/>
      <c r="T2362" s="175"/>
      <c r="U2362" s="143"/>
      <c r="V2362" s="143"/>
      <c r="W2362" s="143"/>
      <c r="X2362" s="176"/>
      <c r="Y2362" s="175"/>
      <c r="Z2362" s="143"/>
      <c r="AA2362" s="143"/>
      <c r="AB2362" s="143"/>
      <c r="AC2362" s="176"/>
      <c r="AD2362" s="175"/>
      <c r="AE2362" s="143"/>
      <c r="AF2362" s="143"/>
      <c r="AG2362" s="143"/>
      <c r="AH2362" s="176"/>
      <c r="AI2362" s="175"/>
      <c r="AJ2362" s="143"/>
      <c r="AK2362" s="143"/>
      <c r="AL2362" s="143"/>
      <c r="AM2362" s="176"/>
      <c r="AN2362" s="179"/>
      <c r="AO2362" s="180"/>
      <c r="AP2362" s="180"/>
      <c r="AQ2362" s="180"/>
      <c r="AR2362" s="180"/>
      <c r="AS2362" s="180"/>
      <c r="AT2362" s="180"/>
      <c r="AU2362" s="180"/>
      <c r="AV2362" s="180"/>
      <c r="AW2362" s="180"/>
      <c r="AX2362" s="180"/>
      <c r="AY2362" s="180"/>
      <c r="AZ2362" s="180"/>
      <c r="BA2362" s="180"/>
      <c r="BB2362" s="180"/>
      <c r="BC2362" s="180"/>
      <c r="BD2362" s="180"/>
      <c r="BE2362" s="180"/>
      <c r="BF2362" s="180"/>
      <c r="BG2362" s="180"/>
      <c r="BH2362" s="180"/>
      <c r="BI2362" s="180"/>
      <c r="BJ2362" s="180"/>
      <c r="BK2362" s="180"/>
      <c r="BL2362" s="180"/>
      <c r="BM2362" s="180"/>
      <c r="BN2362" s="180"/>
      <c r="BO2362" s="180"/>
      <c r="BP2362" s="180"/>
      <c r="BQ2362" s="180"/>
      <c r="BR2362" s="180"/>
      <c r="BS2362" s="180"/>
      <c r="BT2362" s="180"/>
      <c r="BU2362" s="180"/>
      <c r="BV2362" s="180"/>
    </row>
    <row r="2363" spans="1:74" x14ac:dyDescent="0.15">
      <c r="A2363" s="5">
        <v>2359</v>
      </c>
      <c r="B2363" s="5">
        <f>data!A2361</f>
        <v>2018153</v>
      </c>
      <c r="C2363" s="6">
        <f>data!C2361</f>
        <v>1</v>
      </c>
      <c r="D2363" s="7">
        <f>data!D2361</f>
        <v>7</v>
      </c>
      <c r="E2363" s="7">
        <f>data!E2361</f>
        <v>17</v>
      </c>
      <c r="F2363" s="7">
        <f>data!F2361</f>
        <v>23</v>
      </c>
      <c r="G2363" s="7">
        <f>data!G2361</f>
        <v>25</v>
      </c>
      <c r="H2363" s="8">
        <f>data!H2361</f>
        <v>31</v>
      </c>
      <c r="I2363" s="9">
        <f>data!I2361</f>
        <v>11</v>
      </c>
      <c r="J2363" s="175"/>
      <c r="K2363" s="143"/>
      <c r="L2363" s="143"/>
      <c r="M2363" s="143"/>
      <c r="N2363" s="176"/>
      <c r="O2363" s="175"/>
      <c r="P2363" s="143"/>
      <c r="Q2363" s="143"/>
      <c r="R2363" s="143"/>
      <c r="S2363" s="176"/>
      <c r="T2363" s="175"/>
      <c r="U2363" s="143"/>
      <c r="V2363" s="143"/>
      <c r="W2363" s="143"/>
      <c r="X2363" s="176"/>
      <c r="Y2363" s="175"/>
      <c r="Z2363" s="143"/>
      <c r="AA2363" s="143"/>
      <c r="AB2363" s="143"/>
      <c r="AC2363" s="176"/>
      <c r="AD2363" s="175"/>
      <c r="AE2363" s="143"/>
      <c r="AF2363" s="143"/>
      <c r="AG2363" s="143"/>
      <c r="AH2363" s="176"/>
      <c r="AI2363" s="175"/>
      <c r="AJ2363" s="143"/>
      <c r="AK2363" s="143"/>
      <c r="AL2363" s="143"/>
      <c r="AM2363" s="176"/>
      <c r="AN2363" s="179"/>
      <c r="AO2363" s="180"/>
      <c r="AP2363" s="180"/>
      <c r="AQ2363" s="180"/>
      <c r="AR2363" s="180"/>
      <c r="AS2363" s="180"/>
      <c r="AT2363" s="180"/>
      <c r="AU2363" s="180"/>
      <c r="AV2363" s="180"/>
      <c r="AW2363" s="180"/>
      <c r="AX2363" s="180"/>
      <c r="AY2363" s="180"/>
      <c r="AZ2363" s="180"/>
      <c r="BA2363" s="180"/>
      <c r="BB2363" s="180"/>
      <c r="BC2363" s="180"/>
      <c r="BD2363" s="180"/>
      <c r="BE2363" s="180"/>
      <c r="BF2363" s="180"/>
      <c r="BG2363" s="180"/>
      <c r="BH2363" s="180"/>
      <c r="BI2363" s="180"/>
      <c r="BJ2363" s="180"/>
      <c r="BK2363" s="180"/>
      <c r="BL2363" s="180"/>
      <c r="BM2363" s="180"/>
      <c r="BN2363" s="180"/>
      <c r="BO2363" s="180"/>
      <c r="BP2363" s="180"/>
      <c r="BQ2363" s="180"/>
      <c r="BR2363" s="180"/>
      <c r="BS2363" s="180"/>
      <c r="BT2363" s="180"/>
      <c r="BU2363" s="180"/>
      <c r="BV2363" s="180"/>
    </row>
    <row r="2364" spans="1:74" x14ac:dyDescent="0.15">
      <c r="A2364" s="5">
        <v>2360</v>
      </c>
      <c r="B2364" s="5">
        <f>data!A2362</f>
        <v>2019001</v>
      </c>
      <c r="C2364" s="6">
        <f>data!C2362</f>
        <v>6</v>
      </c>
      <c r="D2364" s="7">
        <f>data!D2362</f>
        <v>10</v>
      </c>
      <c r="E2364" s="7">
        <f>data!E2362</f>
        <v>13</v>
      </c>
      <c r="F2364" s="7">
        <f>data!F2362</f>
        <v>15</v>
      </c>
      <c r="G2364" s="7">
        <f>data!G2362</f>
        <v>32</v>
      </c>
      <c r="H2364" s="8">
        <f>data!H2362</f>
        <v>33</v>
      </c>
      <c r="I2364" s="9">
        <f>data!I2362</f>
        <v>15</v>
      </c>
      <c r="J2364" s="175"/>
      <c r="K2364" s="143"/>
      <c r="L2364" s="143"/>
      <c r="M2364" s="143"/>
      <c r="N2364" s="176"/>
      <c r="O2364" s="175"/>
      <c r="P2364" s="143"/>
      <c r="Q2364" s="143"/>
      <c r="R2364" s="143"/>
      <c r="S2364" s="176"/>
      <c r="T2364" s="175"/>
      <c r="U2364" s="143"/>
      <c r="V2364" s="143"/>
      <c r="W2364" s="143"/>
      <c r="X2364" s="176"/>
      <c r="Y2364" s="175"/>
      <c r="Z2364" s="143"/>
      <c r="AA2364" s="143"/>
      <c r="AB2364" s="143"/>
      <c r="AC2364" s="176"/>
      <c r="AD2364" s="175"/>
      <c r="AE2364" s="143"/>
      <c r="AF2364" s="143"/>
      <c r="AG2364" s="143"/>
      <c r="AH2364" s="176"/>
      <c r="AI2364" s="175"/>
      <c r="AJ2364" s="143"/>
      <c r="AK2364" s="143"/>
      <c r="AL2364" s="143"/>
      <c r="AM2364" s="176"/>
      <c r="AN2364" s="179"/>
      <c r="AO2364" s="180"/>
      <c r="AP2364" s="180"/>
      <c r="AQ2364" s="180"/>
      <c r="AR2364" s="180"/>
      <c r="AS2364" s="180"/>
      <c r="AT2364" s="180"/>
      <c r="AU2364" s="180"/>
      <c r="AV2364" s="180"/>
      <c r="AW2364" s="180"/>
      <c r="AX2364" s="180"/>
      <c r="AY2364" s="180"/>
      <c r="AZ2364" s="180"/>
      <c r="BA2364" s="180"/>
      <c r="BB2364" s="180"/>
      <c r="BC2364" s="180"/>
      <c r="BD2364" s="180"/>
      <c r="BE2364" s="180"/>
      <c r="BF2364" s="180"/>
      <c r="BG2364" s="180"/>
      <c r="BH2364" s="180"/>
      <c r="BI2364" s="180"/>
      <c r="BJ2364" s="180"/>
      <c r="BK2364" s="180"/>
      <c r="BL2364" s="180"/>
      <c r="BM2364" s="180"/>
      <c r="BN2364" s="180"/>
      <c r="BO2364" s="180"/>
      <c r="BP2364" s="180"/>
      <c r="BQ2364" s="180"/>
      <c r="BR2364" s="180"/>
      <c r="BS2364" s="180"/>
      <c r="BT2364" s="180"/>
      <c r="BU2364" s="180"/>
      <c r="BV2364" s="180"/>
    </row>
    <row r="2365" spans="1:74" x14ac:dyDescent="0.15">
      <c r="A2365" s="5">
        <v>2361</v>
      </c>
      <c r="B2365" s="5">
        <f>data!A2363</f>
        <v>2019002</v>
      </c>
      <c r="C2365" s="6">
        <f>data!C2363</f>
        <v>4</v>
      </c>
      <c r="D2365" s="7">
        <f>data!D2363</f>
        <v>5</v>
      </c>
      <c r="E2365" s="7">
        <f>data!E2363</f>
        <v>6</v>
      </c>
      <c r="F2365" s="7">
        <f>data!F2363</f>
        <v>8</v>
      </c>
      <c r="G2365" s="7">
        <f>data!G2363</f>
        <v>9</v>
      </c>
      <c r="H2365" s="8">
        <f>data!H2363</f>
        <v>18</v>
      </c>
      <c r="I2365" s="9">
        <f>data!I2363</f>
        <v>11</v>
      </c>
      <c r="J2365" s="175"/>
      <c r="K2365" s="143"/>
      <c r="L2365" s="143"/>
      <c r="M2365" s="143"/>
      <c r="N2365" s="176"/>
      <c r="O2365" s="175"/>
      <c r="P2365" s="143"/>
      <c r="Q2365" s="143"/>
      <c r="R2365" s="143"/>
      <c r="S2365" s="176"/>
      <c r="T2365" s="175"/>
      <c r="U2365" s="143"/>
      <c r="V2365" s="143"/>
      <c r="W2365" s="143"/>
      <c r="X2365" s="176"/>
      <c r="Y2365" s="175"/>
      <c r="Z2365" s="143"/>
      <c r="AA2365" s="143"/>
      <c r="AB2365" s="143"/>
      <c r="AC2365" s="176"/>
      <c r="AD2365" s="175"/>
      <c r="AE2365" s="143"/>
      <c r="AF2365" s="143"/>
      <c r="AG2365" s="143"/>
      <c r="AH2365" s="176"/>
      <c r="AI2365" s="175"/>
      <c r="AJ2365" s="143"/>
      <c r="AK2365" s="143"/>
      <c r="AL2365" s="143"/>
      <c r="AM2365" s="176"/>
      <c r="AN2365" s="179"/>
      <c r="AO2365" s="180"/>
      <c r="AP2365" s="180"/>
      <c r="AQ2365" s="180"/>
      <c r="AR2365" s="180"/>
      <c r="AS2365" s="180"/>
      <c r="AT2365" s="180"/>
      <c r="AU2365" s="180"/>
      <c r="AV2365" s="180"/>
      <c r="AW2365" s="180"/>
      <c r="AX2365" s="180"/>
      <c r="AY2365" s="180"/>
      <c r="AZ2365" s="180"/>
      <c r="BA2365" s="180"/>
      <c r="BB2365" s="180"/>
      <c r="BC2365" s="180"/>
      <c r="BD2365" s="180"/>
      <c r="BE2365" s="180"/>
      <c r="BF2365" s="180"/>
      <c r="BG2365" s="180"/>
      <c r="BH2365" s="180"/>
      <c r="BI2365" s="180"/>
      <c r="BJ2365" s="180"/>
      <c r="BK2365" s="180"/>
      <c r="BL2365" s="180"/>
      <c r="BM2365" s="180"/>
      <c r="BN2365" s="180"/>
      <c r="BO2365" s="180"/>
      <c r="BP2365" s="180"/>
      <c r="BQ2365" s="180"/>
      <c r="BR2365" s="180"/>
      <c r="BS2365" s="180"/>
      <c r="BT2365" s="180"/>
      <c r="BU2365" s="180"/>
      <c r="BV2365" s="180"/>
    </row>
    <row r="2366" spans="1:74" x14ac:dyDescent="0.15">
      <c r="A2366" s="5">
        <v>2362</v>
      </c>
      <c r="B2366" s="5">
        <f>data!A2364</f>
        <v>2019003</v>
      </c>
      <c r="C2366" s="6">
        <f>data!C2364</f>
        <v>13</v>
      </c>
      <c r="D2366" s="7">
        <f>data!D2364</f>
        <v>17</v>
      </c>
      <c r="E2366" s="7">
        <f>data!E2364</f>
        <v>20</v>
      </c>
      <c r="F2366" s="7">
        <f>data!F2364</f>
        <v>21</v>
      </c>
      <c r="G2366" s="7">
        <f>data!G2364</f>
        <v>22</v>
      </c>
      <c r="H2366" s="8">
        <f>data!H2364</f>
        <v>27</v>
      </c>
      <c r="I2366" s="9">
        <f>data!I2364</f>
        <v>1</v>
      </c>
      <c r="J2366" s="175"/>
      <c r="K2366" s="143"/>
      <c r="L2366" s="143"/>
      <c r="M2366" s="143"/>
      <c r="N2366" s="176"/>
      <c r="O2366" s="175"/>
      <c r="P2366" s="143"/>
      <c r="Q2366" s="143"/>
      <c r="R2366" s="143"/>
      <c r="S2366" s="176"/>
      <c r="T2366" s="175"/>
      <c r="U2366" s="143"/>
      <c r="V2366" s="143"/>
      <c r="W2366" s="143"/>
      <c r="X2366" s="176"/>
      <c r="Y2366" s="175"/>
      <c r="Z2366" s="143"/>
      <c r="AA2366" s="143"/>
      <c r="AB2366" s="143"/>
      <c r="AC2366" s="176"/>
      <c r="AD2366" s="175"/>
      <c r="AE2366" s="143"/>
      <c r="AF2366" s="143"/>
      <c r="AG2366" s="143"/>
      <c r="AH2366" s="176"/>
      <c r="AI2366" s="175"/>
      <c r="AJ2366" s="143"/>
      <c r="AK2366" s="143"/>
      <c r="AL2366" s="143"/>
      <c r="AM2366" s="176"/>
      <c r="AN2366" s="179"/>
      <c r="AO2366" s="180"/>
      <c r="AP2366" s="180"/>
      <c r="AQ2366" s="180"/>
      <c r="AR2366" s="180"/>
      <c r="AS2366" s="180"/>
      <c r="AT2366" s="180"/>
      <c r="AU2366" s="180"/>
      <c r="AV2366" s="180"/>
      <c r="AW2366" s="180"/>
      <c r="AX2366" s="180"/>
      <c r="AY2366" s="180"/>
      <c r="AZ2366" s="180"/>
      <c r="BA2366" s="180"/>
      <c r="BB2366" s="180"/>
      <c r="BC2366" s="180"/>
      <c r="BD2366" s="180"/>
      <c r="BE2366" s="180"/>
      <c r="BF2366" s="180"/>
      <c r="BG2366" s="180"/>
      <c r="BH2366" s="180"/>
      <c r="BI2366" s="180"/>
      <c r="BJ2366" s="180"/>
      <c r="BK2366" s="180"/>
      <c r="BL2366" s="180"/>
      <c r="BM2366" s="180"/>
      <c r="BN2366" s="180"/>
      <c r="BO2366" s="180"/>
      <c r="BP2366" s="180"/>
      <c r="BQ2366" s="180"/>
      <c r="BR2366" s="180"/>
      <c r="BS2366" s="180"/>
      <c r="BT2366" s="180"/>
      <c r="BU2366" s="180"/>
      <c r="BV2366" s="180"/>
    </row>
    <row r="2367" spans="1:74" x14ac:dyDescent="0.15">
      <c r="A2367" s="5">
        <v>2363</v>
      </c>
      <c r="B2367" s="5">
        <f>data!A2365</f>
        <v>2019004</v>
      </c>
      <c r="C2367" s="6">
        <f>data!C2365</f>
        <v>8</v>
      </c>
      <c r="D2367" s="7">
        <f>data!D2365</f>
        <v>12</v>
      </c>
      <c r="E2367" s="7">
        <f>data!E2365</f>
        <v>16</v>
      </c>
      <c r="F2367" s="7">
        <f>data!F2365</f>
        <v>19</v>
      </c>
      <c r="G2367" s="7">
        <f>data!G2365</f>
        <v>26</v>
      </c>
      <c r="H2367" s="8">
        <f>data!H2365</f>
        <v>32</v>
      </c>
      <c r="I2367" s="9">
        <f>data!I2365</f>
        <v>3</v>
      </c>
      <c r="J2367" s="175"/>
      <c r="K2367" s="143"/>
      <c r="L2367" s="143"/>
      <c r="M2367" s="143"/>
      <c r="N2367" s="176"/>
      <c r="O2367" s="175"/>
      <c r="P2367" s="143"/>
      <c r="Q2367" s="143"/>
      <c r="R2367" s="143"/>
      <c r="S2367" s="176"/>
      <c r="T2367" s="175"/>
      <c r="U2367" s="143"/>
      <c r="V2367" s="143"/>
      <c r="W2367" s="143"/>
      <c r="X2367" s="176"/>
      <c r="Y2367" s="175"/>
      <c r="Z2367" s="143"/>
      <c r="AA2367" s="143"/>
      <c r="AB2367" s="143"/>
      <c r="AC2367" s="176"/>
      <c r="AD2367" s="175"/>
      <c r="AE2367" s="143"/>
      <c r="AF2367" s="143"/>
      <c r="AG2367" s="143"/>
      <c r="AH2367" s="176"/>
      <c r="AI2367" s="175"/>
      <c r="AJ2367" s="143"/>
      <c r="AK2367" s="143"/>
      <c r="AL2367" s="143"/>
      <c r="AM2367" s="176"/>
      <c r="AN2367" s="179"/>
      <c r="AO2367" s="180"/>
      <c r="AP2367" s="180"/>
      <c r="AQ2367" s="180"/>
      <c r="AR2367" s="180"/>
      <c r="AS2367" s="180"/>
      <c r="AT2367" s="180"/>
      <c r="AU2367" s="180"/>
      <c r="AV2367" s="180"/>
      <c r="AW2367" s="180"/>
      <c r="AX2367" s="180"/>
      <c r="AY2367" s="180"/>
      <c r="AZ2367" s="180"/>
      <c r="BA2367" s="180"/>
      <c r="BB2367" s="180"/>
      <c r="BC2367" s="180"/>
      <c r="BD2367" s="180"/>
      <c r="BE2367" s="180"/>
      <c r="BF2367" s="180"/>
      <c r="BG2367" s="180"/>
      <c r="BH2367" s="180"/>
      <c r="BI2367" s="180"/>
      <c r="BJ2367" s="180"/>
      <c r="BK2367" s="180"/>
      <c r="BL2367" s="180"/>
      <c r="BM2367" s="180"/>
      <c r="BN2367" s="180"/>
      <c r="BO2367" s="180"/>
      <c r="BP2367" s="180"/>
      <c r="BQ2367" s="180"/>
      <c r="BR2367" s="180"/>
      <c r="BS2367" s="180"/>
      <c r="BT2367" s="180"/>
      <c r="BU2367" s="180"/>
      <c r="BV2367" s="180"/>
    </row>
    <row r="2368" spans="1:74" x14ac:dyDescent="0.15">
      <c r="A2368" s="5">
        <v>2364</v>
      </c>
      <c r="B2368" s="5">
        <f>data!A2366</f>
        <v>2019005</v>
      </c>
      <c r="C2368" s="6">
        <f>data!C2366</f>
        <v>21</v>
      </c>
      <c r="D2368" s="7">
        <f>data!D2366</f>
        <v>22</v>
      </c>
      <c r="E2368" s="7">
        <f>data!E2366</f>
        <v>26</v>
      </c>
      <c r="F2368" s="7">
        <f>data!F2366</f>
        <v>28</v>
      </c>
      <c r="G2368" s="7">
        <f>data!G2366</f>
        <v>31</v>
      </c>
      <c r="H2368" s="8">
        <f>data!H2366</f>
        <v>32</v>
      </c>
      <c r="I2368" s="9">
        <f>data!I2366</f>
        <v>7</v>
      </c>
      <c r="J2368" s="175"/>
      <c r="K2368" s="143"/>
      <c r="L2368" s="143"/>
      <c r="M2368" s="143"/>
      <c r="N2368" s="176"/>
      <c r="O2368" s="175"/>
      <c r="P2368" s="143"/>
      <c r="Q2368" s="143"/>
      <c r="R2368" s="143"/>
      <c r="S2368" s="176"/>
      <c r="T2368" s="175"/>
      <c r="U2368" s="143"/>
      <c r="V2368" s="143"/>
      <c r="W2368" s="143"/>
      <c r="X2368" s="176"/>
      <c r="Y2368" s="175"/>
      <c r="Z2368" s="143"/>
      <c r="AA2368" s="143"/>
      <c r="AB2368" s="143"/>
      <c r="AC2368" s="176"/>
      <c r="AD2368" s="175"/>
      <c r="AE2368" s="143"/>
      <c r="AF2368" s="143"/>
      <c r="AG2368" s="143"/>
      <c r="AH2368" s="176"/>
      <c r="AI2368" s="175"/>
      <c r="AJ2368" s="143"/>
      <c r="AK2368" s="143"/>
      <c r="AL2368" s="143"/>
      <c r="AM2368" s="176"/>
      <c r="AN2368" s="179"/>
      <c r="AO2368" s="180"/>
      <c r="AP2368" s="180"/>
      <c r="AQ2368" s="180"/>
      <c r="AR2368" s="180"/>
      <c r="AS2368" s="180"/>
      <c r="AT2368" s="180"/>
      <c r="AU2368" s="180"/>
      <c r="AV2368" s="180"/>
      <c r="AW2368" s="180"/>
      <c r="AX2368" s="180"/>
      <c r="AY2368" s="180"/>
      <c r="AZ2368" s="180"/>
      <c r="BA2368" s="180"/>
      <c r="BB2368" s="180"/>
      <c r="BC2368" s="180"/>
      <c r="BD2368" s="180"/>
      <c r="BE2368" s="180"/>
      <c r="BF2368" s="180"/>
      <c r="BG2368" s="180"/>
      <c r="BH2368" s="180"/>
      <c r="BI2368" s="180"/>
      <c r="BJ2368" s="180"/>
      <c r="BK2368" s="180"/>
      <c r="BL2368" s="180"/>
      <c r="BM2368" s="180"/>
      <c r="BN2368" s="180"/>
      <c r="BO2368" s="180"/>
      <c r="BP2368" s="180"/>
      <c r="BQ2368" s="180"/>
      <c r="BR2368" s="180"/>
      <c r="BS2368" s="180"/>
      <c r="BT2368" s="180"/>
      <c r="BU2368" s="180"/>
      <c r="BV2368" s="180"/>
    </row>
    <row r="2369" spans="1:74" x14ac:dyDescent="0.15">
      <c r="A2369" s="5">
        <v>2365</v>
      </c>
      <c r="B2369" s="5">
        <f>data!A2367</f>
        <v>2019006</v>
      </c>
      <c r="C2369" s="6">
        <f>data!C2367</f>
        <v>1</v>
      </c>
      <c r="D2369" s="7">
        <f>data!D2367</f>
        <v>5</v>
      </c>
      <c r="E2369" s="7">
        <f>data!E2367</f>
        <v>10</v>
      </c>
      <c r="F2369" s="7">
        <f>data!F2367</f>
        <v>19</v>
      </c>
      <c r="G2369" s="7">
        <f>data!G2367</f>
        <v>26</v>
      </c>
      <c r="H2369" s="8">
        <f>data!H2367</f>
        <v>28</v>
      </c>
      <c r="I2369" s="9">
        <f>data!I2367</f>
        <v>12</v>
      </c>
      <c r="J2369" s="175"/>
      <c r="K2369" s="143"/>
      <c r="L2369" s="143"/>
      <c r="M2369" s="143"/>
      <c r="N2369" s="176"/>
      <c r="O2369" s="175"/>
      <c r="P2369" s="143"/>
      <c r="Q2369" s="143"/>
      <c r="R2369" s="143"/>
      <c r="S2369" s="176"/>
      <c r="T2369" s="175"/>
      <c r="U2369" s="143"/>
      <c r="V2369" s="143"/>
      <c r="W2369" s="143"/>
      <c r="X2369" s="176"/>
      <c r="Y2369" s="175"/>
      <c r="Z2369" s="143"/>
      <c r="AA2369" s="143"/>
      <c r="AB2369" s="143"/>
      <c r="AC2369" s="176"/>
      <c r="AD2369" s="175"/>
      <c r="AE2369" s="143"/>
      <c r="AF2369" s="143"/>
      <c r="AG2369" s="143"/>
      <c r="AH2369" s="176"/>
      <c r="AI2369" s="175"/>
      <c r="AJ2369" s="143"/>
      <c r="AK2369" s="143"/>
      <c r="AL2369" s="143"/>
      <c r="AM2369" s="176"/>
      <c r="AN2369" s="179"/>
      <c r="AO2369" s="180"/>
      <c r="AP2369" s="180"/>
      <c r="AQ2369" s="180"/>
      <c r="AR2369" s="180"/>
      <c r="AS2369" s="180"/>
      <c r="AT2369" s="180"/>
      <c r="AU2369" s="180"/>
      <c r="AV2369" s="180"/>
      <c r="AW2369" s="180"/>
      <c r="AX2369" s="180"/>
      <c r="AY2369" s="180"/>
      <c r="AZ2369" s="180"/>
      <c r="BA2369" s="180"/>
      <c r="BB2369" s="180"/>
      <c r="BC2369" s="180"/>
      <c r="BD2369" s="180"/>
      <c r="BE2369" s="180"/>
      <c r="BF2369" s="180"/>
      <c r="BG2369" s="180"/>
      <c r="BH2369" s="180"/>
      <c r="BI2369" s="180"/>
      <c r="BJ2369" s="180"/>
      <c r="BK2369" s="180"/>
      <c r="BL2369" s="180"/>
      <c r="BM2369" s="180"/>
      <c r="BN2369" s="180"/>
      <c r="BO2369" s="180"/>
      <c r="BP2369" s="180"/>
      <c r="BQ2369" s="180"/>
      <c r="BR2369" s="180"/>
      <c r="BS2369" s="180"/>
      <c r="BT2369" s="180"/>
      <c r="BU2369" s="180"/>
      <c r="BV2369" s="180"/>
    </row>
    <row r="2370" spans="1:74" x14ac:dyDescent="0.15">
      <c r="A2370" s="5">
        <v>2366</v>
      </c>
      <c r="B2370" s="5">
        <f>data!A2368</f>
        <v>2019007</v>
      </c>
      <c r="C2370" s="6">
        <f>data!C2368</f>
        <v>6</v>
      </c>
      <c r="D2370" s="7">
        <f>data!D2368</f>
        <v>10</v>
      </c>
      <c r="E2370" s="7">
        <f>data!E2368</f>
        <v>14</v>
      </c>
      <c r="F2370" s="7">
        <f>data!F2368</f>
        <v>15</v>
      </c>
      <c r="G2370" s="7">
        <f>data!G2368</f>
        <v>19</v>
      </c>
      <c r="H2370" s="8">
        <f>data!H2368</f>
        <v>23</v>
      </c>
      <c r="I2370" s="9">
        <f>data!I2368</f>
        <v>15</v>
      </c>
      <c r="J2370" s="175"/>
      <c r="K2370" s="143"/>
      <c r="L2370" s="143"/>
      <c r="M2370" s="143"/>
      <c r="N2370" s="176"/>
      <c r="O2370" s="175"/>
      <c r="P2370" s="143"/>
      <c r="Q2370" s="143"/>
      <c r="R2370" s="143"/>
      <c r="S2370" s="176"/>
      <c r="T2370" s="175"/>
      <c r="U2370" s="143"/>
      <c r="V2370" s="143"/>
      <c r="W2370" s="143"/>
      <c r="X2370" s="176"/>
      <c r="Y2370" s="175"/>
      <c r="Z2370" s="143"/>
      <c r="AA2370" s="143"/>
      <c r="AB2370" s="143"/>
      <c r="AC2370" s="176"/>
      <c r="AD2370" s="175"/>
      <c r="AE2370" s="143"/>
      <c r="AF2370" s="143"/>
      <c r="AG2370" s="143"/>
      <c r="AH2370" s="176"/>
      <c r="AI2370" s="175"/>
      <c r="AJ2370" s="143"/>
      <c r="AK2370" s="143"/>
      <c r="AL2370" s="143"/>
      <c r="AM2370" s="176"/>
      <c r="AN2370" s="179"/>
      <c r="AO2370" s="180"/>
      <c r="AP2370" s="180"/>
      <c r="AQ2370" s="180"/>
      <c r="AR2370" s="180"/>
      <c r="AS2370" s="180"/>
      <c r="AT2370" s="180"/>
      <c r="AU2370" s="180"/>
      <c r="AV2370" s="180"/>
      <c r="AW2370" s="180"/>
      <c r="AX2370" s="180"/>
      <c r="AY2370" s="180"/>
      <c r="AZ2370" s="180"/>
      <c r="BA2370" s="180"/>
      <c r="BB2370" s="180"/>
      <c r="BC2370" s="180"/>
      <c r="BD2370" s="180"/>
      <c r="BE2370" s="180"/>
      <c r="BF2370" s="180"/>
      <c r="BG2370" s="180"/>
      <c r="BH2370" s="180"/>
      <c r="BI2370" s="180"/>
      <c r="BJ2370" s="180"/>
      <c r="BK2370" s="180"/>
      <c r="BL2370" s="180"/>
      <c r="BM2370" s="180"/>
      <c r="BN2370" s="180"/>
      <c r="BO2370" s="180"/>
      <c r="BP2370" s="180"/>
      <c r="BQ2370" s="180"/>
      <c r="BR2370" s="180"/>
      <c r="BS2370" s="180"/>
      <c r="BT2370" s="180"/>
      <c r="BU2370" s="180"/>
      <c r="BV2370" s="180"/>
    </row>
    <row r="2371" spans="1:74" x14ac:dyDescent="0.15">
      <c r="A2371" s="5">
        <v>2367</v>
      </c>
      <c r="B2371" s="5">
        <f>data!A2369</f>
        <v>2019008</v>
      </c>
      <c r="C2371" s="6">
        <f>data!C2369</f>
        <v>2</v>
      </c>
      <c r="D2371" s="7">
        <f>data!D2369</f>
        <v>6</v>
      </c>
      <c r="E2371" s="7">
        <f>data!E2369</f>
        <v>9</v>
      </c>
      <c r="F2371" s="7">
        <f>data!F2369</f>
        <v>13</v>
      </c>
      <c r="G2371" s="7">
        <f>data!G2369</f>
        <v>28</v>
      </c>
      <c r="H2371" s="8">
        <f>data!H2369</f>
        <v>32</v>
      </c>
      <c r="I2371" s="9">
        <f>data!I2369</f>
        <v>12</v>
      </c>
      <c r="J2371" s="175"/>
      <c r="K2371" s="143"/>
      <c r="L2371" s="143"/>
      <c r="M2371" s="143"/>
      <c r="N2371" s="176"/>
      <c r="O2371" s="175"/>
      <c r="P2371" s="143"/>
      <c r="Q2371" s="143"/>
      <c r="R2371" s="143"/>
      <c r="S2371" s="176"/>
      <c r="T2371" s="175"/>
      <c r="U2371" s="143"/>
      <c r="V2371" s="143"/>
      <c r="W2371" s="143"/>
      <c r="X2371" s="176"/>
      <c r="Y2371" s="175"/>
      <c r="Z2371" s="143"/>
      <c r="AA2371" s="143"/>
      <c r="AB2371" s="143"/>
      <c r="AC2371" s="176"/>
      <c r="AD2371" s="175"/>
      <c r="AE2371" s="143"/>
      <c r="AF2371" s="143"/>
      <c r="AG2371" s="143"/>
      <c r="AH2371" s="176"/>
      <c r="AI2371" s="175"/>
      <c r="AJ2371" s="143"/>
      <c r="AK2371" s="143"/>
      <c r="AL2371" s="143"/>
      <c r="AM2371" s="176"/>
      <c r="AN2371" s="179"/>
      <c r="AO2371" s="180"/>
      <c r="AP2371" s="180"/>
      <c r="AQ2371" s="180"/>
      <c r="AR2371" s="180"/>
      <c r="AS2371" s="180"/>
      <c r="AT2371" s="180"/>
      <c r="AU2371" s="180"/>
      <c r="AV2371" s="180"/>
      <c r="AW2371" s="180"/>
      <c r="AX2371" s="180"/>
      <c r="AY2371" s="180"/>
      <c r="AZ2371" s="180"/>
      <c r="BA2371" s="180"/>
      <c r="BB2371" s="180"/>
      <c r="BC2371" s="180"/>
      <c r="BD2371" s="180"/>
      <c r="BE2371" s="180"/>
      <c r="BF2371" s="180"/>
      <c r="BG2371" s="180"/>
      <c r="BH2371" s="180"/>
      <c r="BI2371" s="180"/>
      <c r="BJ2371" s="180"/>
      <c r="BK2371" s="180"/>
      <c r="BL2371" s="180"/>
      <c r="BM2371" s="180"/>
      <c r="BN2371" s="180"/>
      <c r="BO2371" s="180"/>
      <c r="BP2371" s="180"/>
      <c r="BQ2371" s="180"/>
      <c r="BR2371" s="180"/>
      <c r="BS2371" s="180"/>
      <c r="BT2371" s="180"/>
      <c r="BU2371" s="180"/>
      <c r="BV2371" s="180"/>
    </row>
    <row r="2372" spans="1:74" x14ac:dyDescent="0.15">
      <c r="A2372" s="5">
        <v>2368</v>
      </c>
      <c r="B2372" s="5">
        <f>data!A2370</f>
        <v>2019009</v>
      </c>
      <c r="C2372" s="6">
        <f>data!C2370</f>
        <v>1</v>
      </c>
      <c r="D2372" s="7">
        <f>data!D2370</f>
        <v>7</v>
      </c>
      <c r="E2372" s="7">
        <f>data!E2370</f>
        <v>10</v>
      </c>
      <c r="F2372" s="7">
        <f>data!F2370</f>
        <v>22</v>
      </c>
      <c r="G2372" s="7">
        <f>data!G2370</f>
        <v>31</v>
      </c>
      <c r="H2372" s="8">
        <f>data!H2370</f>
        <v>32</v>
      </c>
      <c r="I2372" s="9">
        <f>data!I2370</f>
        <v>15</v>
      </c>
      <c r="J2372" s="175"/>
      <c r="K2372" s="143"/>
      <c r="L2372" s="143"/>
      <c r="M2372" s="143"/>
      <c r="N2372" s="176"/>
      <c r="O2372" s="175"/>
      <c r="P2372" s="143"/>
      <c r="Q2372" s="143"/>
      <c r="R2372" s="143"/>
      <c r="S2372" s="176"/>
      <c r="T2372" s="175"/>
      <c r="U2372" s="143"/>
      <c r="V2372" s="143"/>
      <c r="W2372" s="143"/>
      <c r="X2372" s="176"/>
      <c r="Y2372" s="175"/>
      <c r="Z2372" s="143"/>
      <c r="AA2372" s="143"/>
      <c r="AB2372" s="143"/>
      <c r="AC2372" s="176"/>
      <c r="AD2372" s="175"/>
      <c r="AE2372" s="143"/>
      <c r="AF2372" s="143"/>
      <c r="AG2372" s="143"/>
      <c r="AH2372" s="176"/>
      <c r="AI2372" s="175"/>
      <c r="AJ2372" s="143"/>
      <c r="AK2372" s="143"/>
      <c r="AL2372" s="143"/>
      <c r="AM2372" s="176"/>
      <c r="AN2372" s="179"/>
      <c r="AO2372" s="180"/>
      <c r="AP2372" s="180"/>
      <c r="AQ2372" s="180"/>
      <c r="AR2372" s="180"/>
      <c r="AS2372" s="180"/>
      <c r="AT2372" s="180"/>
      <c r="AU2372" s="180"/>
      <c r="AV2372" s="180"/>
      <c r="AW2372" s="180"/>
      <c r="AX2372" s="180"/>
      <c r="AY2372" s="180"/>
      <c r="AZ2372" s="180"/>
      <c r="BA2372" s="180"/>
      <c r="BB2372" s="180"/>
      <c r="BC2372" s="180"/>
      <c r="BD2372" s="180"/>
      <c r="BE2372" s="180"/>
      <c r="BF2372" s="180"/>
      <c r="BG2372" s="180"/>
      <c r="BH2372" s="180"/>
      <c r="BI2372" s="180"/>
      <c r="BJ2372" s="180"/>
      <c r="BK2372" s="180"/>
      <c r="BL2372" s="180"/>
      <c r="BM2372" s="180"/>
      <c r="BN2372" s="180"/>
      <c r="BO2372" s="180"/>
      <c r="BP2372" s="180"/>
      <c r="BQ2372" s="180"/>
      <c r="BR2372" s="180"/>
      <c r="BS2372" s="180"/>
      <c r="BT2372" s="180"/>
      <c r="BU2372" s="180"/>
      <c r="BV2372" s="180"/>
    </row>
    <row r="2373" spans="1:74" x14ac:dyDescent="0.15">
      <c r="A2373" s="5">
        <v>2369</v>
      </c>
      <c r="B2373" s="5">
        <f>data!A2371</f>
        <v>2019010</v>
      </c>
      <c r="C2373" s="6">
        <f>data!C2371</f>
        <v>2</v>
      </c>
      <c r="D2373" s="7">
        <f>data!D2371</f>
        <v>4</v>
      </c>
      <c r="E2373" s="7">
        <f>data!E2371</f>
        <v>5</v>
      </c>
      <c r="F2373" s="7">
        <f>data!F2371</f>
        <v>8</v>
      </c>
      <c r="G2373" s="7">
        <f>data!G2371</f>
        <v>11</v>
      </c>
      <c r="H2373" s="8">
        <f>data!H2371</f>
        <v>30</v>
      </c>
      <c r="I2373" s="9">
        <f>data!I2371</f>
        <v>2</v>
      </c>
      <c r="J2373" s="175"/>
      <c r="K2373" s="143"/>
      <c r="L2373" s="143"/>
      <c r="M2373" s="143"/>
      <c r="N2373" s="176"/>
      <c r="O2373" s="175"/>
      <c r="P2373" s="143"/>
      <c r="Q2373" s="143"/>
      <c r="R2373" s="143"/>
      <c r="S2373" s="176"/>
      <c r="T2373" s="175"/>
      <c r="U2373" s="143"/>
      <c r="V2373" s="143"/>
      <c r="W2373" s="143"/>
      <c r="X2373" s="176"/>
      <c r="Y2373" s="175"/>
      <c r="Z2373" s="143"/>
      <c r="AA2373" s="143"/>
      <c r="AB2373" s="143"/>
      <c r="AC2373" s="176"/>
      <c r="AD2373" s="175"/>
      <c r="AE2373" s="143"/>
      <c r="AF2373" s="143"/>
      <c r="AG2373" s="143"/>
      <c r="AH2373" s="176"/>
      <c r="AI2373" s="175"/>
      <c r="AJ2373" s="143"/>
      <c r="AK2373" s="143"/>
      <c r="AL2373" s="143"/>
      <c r="AM2373" s="176"/>
      <c r="AN2373" s="179"/>
      <c r="AO2373" s="180"/>
      <c r="AP2373" s="180"/>
      <c r="AQ2373" s="180"/>
      <c r="AR2373" s="180"/>
      <c r="AS2373" s="180"/>
      <c r="AT2373" s="180"/>
      <c r="AU2373" s="180"/>
      <c r="AV2373" s="180"/>
      <c r="AW2373" s="180"/>
      <c r="AX2373" s="180"/>
      <c r="AY2373" s="180"/>
      <c r="AZ2373" s="180"/>
      <c r="BA2373" s="180"/>
      <c r="BB2373" s="180"/>
      <c r="BC2373" s="180"/>
      <c r="BD2373" s="180"/>
      <c r="BE2373" s="180"/>
      <c r="BF2373" s="180"/>
      <c r="BG2373" s="180"/>
      <c r="BH2373" s="180"/>
      <c r="BI2373" s="180"/>
      <c r="BJ2373" s="180"/>
      <c r="BK2373" s="180"/>
      <c r="BL2373" s="180"/>
      <c r="BM2373" s="180"/>
      <c r="BN2373" s="180"/>
      <c r="BO2373" s="180"/>
      <c r="BP2373" s="180"/>
      <c r="BQ2373" s="180"/>
      <c r="BR2373" s="180"/>
      <c r="BS2373" s="180"/>
      <c r="BT2373" s="180"/>
      <c r="BU2373" s="180"/>
      <c r="BV2373" s="180"/>
    </row>
    <row r="2374" spans="1:74" x14ac:dyDescent="0.15">
      <c r="A2374" s="5">
        <v>2370</v>
      </c>
      <c r="B2374" s="5">
        <f>data!A2372</f>
        <v>2019011</v>
      </c>
      <c r="C2374" s="6">
        <f>data!C2372</f>
        <v>10</v>
      </c>
      <c r="D2374" s="7">
        <f>data!D2372</f>
        <v>13</v>
      </c>
      <c r="E2374" s="7">
        <f>data!E2372</f>
        <v>19</v>
      </c>
      <c r="F2374" s="7">
        <f>data!F2372</f>
        <v>21</v>
      </c>
      <c r="G2374" s="7">
        <f>data!G2372</f>
        <v>24</v>
      </c>
      <c r="H2374" s="8">
        <f>data!H2372</f>
        <v>30</v>
      </c>
      <c r="I2374" s="9">
        <f>data!I2372</f>
        <v>7</v>
      </c>
      <c r="J2374" s="175"/>
      <c r="K2374" s="143"/>
      <c r="L2374" s="143"/>
      <c r="M2374" s="143"/>
      <c r="N2374" s="176"/>
      <c r="O2374" s="175"/>
      <c r="P2374" s="143"/>
      <c r="Q2374" s="143"/>
      <c r="R2374" s="143"/>
      <c r="S2374" s="176"/>
      <c r="T2374" s="175"/>
      <c r="U2374" s="143"/>
      <c r="V2374" s="143"/>
      <c r="W2374" s="143"/>
      <c r="X2374" s="176"/>
      <c r="Y2374" s="175"/>
      <c r="Z2374" s="143"/>
      <c r="AA2374" s="143"/>
      <c r="AB2374" s="143"/>
      <c r="AC2374" s="176"/>
      <c r="AD2374" s="175"/>
      <c r="AE2374" s="143"/>
      <c r="AF2374" s="143"/>
      <c r="AG2374" s="143"/>
      <c r="AH2374" s="176"/>
      <c r="AI2374" s="175"/>
      <c r="AJ2374" s="143"/>
      <c r="AK2374" s="143"/>
      <c r="AL2374" s="143"/>
      <c r="AM2374" s="176"/>
      <c r="AN2374" s="179"/>
      <c r="AO2374" s="180"/>
      <c r="AP2374" s="180"/>
      <c r="AQ2374" s="180"/>
      <c r="AR2374" s="180"/>
      <c r="AS2374" s="180"/>
      <c r="AT2374" s="180"/>
      <c r="AU2374" s="180"/>
      <c r="AV2374" s="180"/>
      <c r="AW2374" s="180"/>
      <c r="AX2374" s="180"/>
      <c r="AY2374" s="180"/>
      <c r="AZ2374" s="180"/>
      <c r="BA2374" s="180"/>
      <c r="BB2374" s="180"/>
      <c r="BC2374" s="180"/>
      <c r="BD2374" s="180"/>
      <c r="BE2374" s="180"/>
      <c r="BF2374" s="180"/>
      <c r="BG2374" s="180"/>
      <c r="BH2374" s="180"/>
      <c r="BI2374" s="180"/>
      <c r="BJ2374" s="180"/>
      <c r="BK2374" s="180"/>
      <c r="BL2374" s="180"/>
      <c r="BM2374" s="180"/>
      <c r="BN2374" s="180"/>
      <c r="BO2374" s="180"/>
      <c r="BP2374" s="180"/>
      <c r="BQ2374" s="180"/>
      <c r="BR2374" s="180"/>
      <c r="BS2374" s="180"/>
      <c r="BT2374" s="180"/>
      <c r="BU2374" s="180"/>
      <c r="BV2374" s="180"/>
    </row>
    <row r="2375" spans="1:74" x14ac:dyDescent="0.15">
      <c r="A2375" s="5">
        <v>2371</v>
      </c>
      <c r="B2375" s="5">
        <f>data!A2373</f>
        <v>2019012</v>
      </c>
      <c r="C2375" s="6">
        <f>data!C2373</f>
        <v>7</v>
      </c>
      <c r="D2375" s="7">
        <f>data!D2373</f>
        <v>10</v>
      </c>
      <c r="E2375" s="7">
        <f>data!E2373</f>
        <v>21</v>
      </c>
      <c r="F2375" s="7">
        <f>data!F2373</f>
        <v>23</v>
      </c>
      <c r="G2375" s="7">
        <f>data!G2373</f>
        <v>31</v>
      </c>
      <c r="H2375" s="8">
        <f>data!H2373</f>
        <v>33</v>
      </c>
      <c r="I2375" s="9">
        <f>data!I2373</f>
        <v>14</v>
      </c>
      <c r="J2375" s="175"/>
      <c r="K2375" s="143"/>
      <c r="L2375" s="143"/>
      <c r="M2375" s="143"/>
      <c r="N2375" s="176"/>
      <c r="O2375" s="175"/>
      <c r="P2375" s="143"/>
      <c r="Q2375" s="143"/>
      <c r="R2375" s="143"/>
      <c r="S2375" s="176"/>
      <c r="T2375" s="175"/>
      <c r="U2375" s="143"/>
      <c r="V2375" s="143"/>
      <c r="W2375" s="143"/>
      <c r="X2375" s="176"/>
      <c r="Y2375" s="175"/>
      <c r="Z2375" s="143"/>
      <c r="AA2375" s="143"/>
      <c r="AB2375" s="143"/>
      <c r="AC2375" s="176"/>
      <c r="AD2375" s="175"/>
      <c r="AE2375" s="143"/>
      <c r="AF2375" s="143"/>
      <c r="AG2375" s="143"/>
      <c r="AH2375" s="176"/>
      <c r="AI2375" s="175"/>
      <c r="AJ2375" s="143"/>
      <c r="AK2375" s="143"/>
      <c r="AL2375" s="143"/>
      <c r="AM2375" s="176"/>
      <c r="AN2375" s="179"/>
      <c r="AO2375" s="180"/>
      <c r="AP2375" s="180"/>
      <c r="AQ2375" s="180"/>
      <c r="AR2375" s="180"/>
      <c r="AS2375" s="180"/>
      <c r="AT2375" s="180"/>
      <c r="AU2375" s="180"/>
      <c r="AV2375" s="180"/>
      <c r="AW2375" s="180"/>
      <c r="AX2375" s="180"/>
      <c r="AY2375" s="180"/>
      <c r="AZ2375" s="180"/>
      <c r="BA2375" s="180"/>
      <c r="BB2375" s="180"/>
      <c r="BC2375" s="180"/>
      <c r="BD2375" s="180"/>
      <c r="BE2375" s="180"/>
      <c r="BF2375" s="180"/>
      <c r="BG2375" s="180"/>
      <c r="BH2375" s="180"/>
      <c r="BI2375" s="180"/>
      <c r="BJ2375" s="180"/>
      <c r="BK2375" s="180"/>
      <c r="BL2375" s="180"/>
      <c r="BM2375" s="180"/>
      <c r="BN2375" s="180"/>
      <c r="BO2375" s="180"/>
      <c r="BP2375" s="180"/>
      <c r="BQ2375" s="180"/>
      <c r="BR2375" s="180"/>
      <c r="BS2375" s="180"/>
      <c r="BT2375" s="180"/>
      <c r="BU2375" s="180"/>
      <c r="BV2375" s="180"/>
    </row>
    <row r="2376" spans="1:74" x14ac:dyDescent="0.15">
      <c r="A2376" s="5">
        <v>2372</v>
      </c>
      <c r="B2376" s="5">
        <f>data!A2374</f>
        <v>2019013</v>
      </c>
      <c r="C2376" s="6">
        <f>data!C2374</f>
        <v>5</v>
      </c>
      <c r="D2376" s="7">
        <f>data!D2374</f>
        <v>7</v>
      </c>
      <c r="E2376" s="7">
        <f>data!E2374</f>
        <v>14</v>
      </c>
      <c r="F2376" s="7">
        <f>data!F2374</f>
        <v>16</v>
      </c>
      <c r="G2376" s="7">
        <f>data!G2374</f>
        <v>18</v>
      </c>
      <c r="H2376" s="8">
        <f>data!H2374</f>
        <v>21</v>
      </c>
      <c r="I2376" s="9">
        <f>data!I2374</f>
        <v>1</v>
      </c>
      <c r="J2376" s="175"/>
      <c r="K2376" s="143"/>
      <c r="L2376" s="143"/>
      <c r="M2376" s="143"/>
      <c r="N2376" s="176"/>
      <c r="O2376" s="175"/>
      <c r="P2376" s="143"/>
      <c r="Q2376" s="143"/>
      <c r="R2376" s="143"/>
      <c r="S2376" s="176"/>
      <c r="T2376" s="175"/>
      <c r="U2376" s="143"/>
      <c r="V2376" s="143"/>
      <c r="W2376" s="143"/>
      <c r="X2376" s="176"/>
      <c r="Y2376" s="175"/>
      <c r="Z2376" s="143"/>
      <c r="AA2376" s="143"/>
      <c r="AB2376" s="143"/>
      <c r="AC2376" s="176"/>
      <c r="AD2376" s="175"/>
      <c r="AE2376" s="143"/>
      <c r="AF2376" s="143"/>
      <c r="AG2376" s="143"/>
      <c r="AH2376" s="176"/>
      <c r="AI2376" s="175"/>
      <c r="AJ2376" s="143"/>
      <c r="AK2376" s="143"/>
      <c r="AL2376" s="143"/>
      <c r="AM2376" s="176"/>
      <c r="AN2376" s="179"/>
      <c r="AO2376" s="180"/>
      <c r="AP2376" s="180"/>
      <c r="AQ2376" s="180"/>
      <c r="AR2376" s="180"/>
      <c r="AS2376" s="180"/>
      <c r="AT2376" s="180"/>
      <c r="AU2376" s="180"/>
      <c r="AV2376" s="180"/>
      <c r="AW2376" s="180"/>
      <c r="AX2376" s="180"/>
      <c r="AY2376" s="180"/>
      <c r="AZ2376" s="180"/>
      <c r="BA2376" s="180"/>
      <c r="BB2376" s="180"/>
      <c r="BC2376" s="180"/>
      <c r="BD2376" s="180"/>
      <c r="BE2376" s="180"/>
      <c r="BF2376" s="180"/>
      <c r="BG2376" s="180"/>
      <c r="BH2376" s="180"/>
      <c r="BI2376" s="180"/>
      <c r="BJ2376" s="180"/>
      <c r="BK2376" s="180"/>
      <c r="BL2376" s="180"/>
      <c r="BM2376" s="180"/>
      <c r="BN2376" s="180"/>
      <c r="BO2376" s="180"/>
      <c r="BP2376" s="180"/>
      <c r="BQ2376" s="180"/>
      <c r="BR2376" s="180"/>
      <c r="BS2376" s="180"/>
      <c r="BT2376" s="180"/>
      <c r="BU2376" s="180"/>
      <c r="BV2376" s="180"/>
    </row>
    <row r="2377" spans="1:74" x14ac:dyDescent="0.15">
      <c r="A2377" s="5">
        <v>2373</v>
      </c>
      <c r="B2377" s="5">
        <f>data!A2375</f>
        <v>2019014</v>
      </c>
      <c r="C2377" s="6">
        <f>data!C2375</f>
        <v>1</v>
      </c>
      <c r="D2377" s="7">
        <f>data!D2375</f>
        <v>2</v>
      </c>
      <c r="E2377" s="7">
        <f>data!E2375</f>
        <v>3</v>
      </c>
      <c r="F2377" s="7">
        <f>data!F2375</f>
        <v>14</v>
      </c>
      <c r="G2377" s="7">
        <f>data!G2375</f>
        <v>19</v>
      </c>
      <c r="H2377" s="8">
        <f>data!H2375</f>
        <v>33</v>
      </c>
      <c r="I2377" s="9">
        <f>data!I2375</f>
        <v>3</v>
      </c>
      <c r="J2377" s="175"/>
      <c r="K2377" s="143"/>
      <c r="L2377" s="143"/>
      <c r="M2377" s="143"/>
      <c r="N2377" s="176"/>
      <c r="O2377" s="175"/>
      <c r="P2377" s="143"/>
      <c r="Q2377" s="143"/>
      <c r="R2377" s="143"/>
      <c r="S2377" s="176"/>
      <c r="T2377" s="175"/>
      <c r="U2377" s="143"/>
      <c r="V2377" s="143"/>
      <c r="W2377" s="143"/>
      <c r="X2377" s="176"/>
      <c r="Y2377" s="175"/>
      <c r="Z2377" s="143"/>
      <c r="AA2377" s="143"/>
      <c r="AB2377" s="143"/>
      <c r="AC2377" s="176"/>
      <c r="AD2377" s="175"/>
      <c r="AE2377" s="143"/>
      <c r="AF2377" s="143"/>
      <c r="AG2377" s="143"/>
      <c r="AH2377" s="176"/>
      <c r="AI2377" s="175"/>
      <c r="AJ2377" s="143"/>
      <c r="AK2377" s="143"/>
      <c r="AL2377" s="143"/>
      <c r="AM2377" s="176"/>
      <c r="AN2377" s="179"/>
      <c r="AO2377" s="180"/>
      <c r="AP2377" s="180"/>
      <c r="AQ2377" s="180"/>
      <c r="AR2377" s="180"/>
      <c r="AS2377" s="180"/>
      <c r="AT2377" s="180"/>
      <c r="AU2377" s="180"/>
      <c r="AV2377" s="180"/>
      <c r="AW2377" s="180"/>
      <c r="AX2377" s="180"/>
      <c r="AY2377" s="180"/>
      <c r="AZ2377" s="180"/>
      <c r="BA2377" s="180"/>
      <c r="BB2377" s="180"/>
      <c r="BC2377" s="180"/>
      <c r="BD2377" s="180"/>
      <c r="BE2377" s="180"/>
      <c r="BF2377" s="180"/>
      <c r="BG2377" s="180"/>
      <c r="BH2377" s="180"/>
      <c r="BI2377" s="180"/>
      <c r="BJ2377" s="180"/>
      <c r="BK2377" s="180"/>
      <c r="BL2377" s="180"/>
      <c r="BM2377" s="180"/>
      <c r="BN2377" s="180"/>
      <c r="BO2377" s="180"/>
      <c r="BP2377" s="180"/>
      <c r="BQ2377" s="180"/>
      <c r="BR2377" s="180"/>
      <c r="BS2377" s="180"/>
      <c r="BT2377" s="180"/>
      <c r="BU2377" s="180"/>
      <c r="BV2377" s="180"/>
    </row>
    <row r="2378" spans="1:74" x14ac:dyDescent="0.15">
      <c r="A2378" s="5">
        <v>2374</v>
      </c>
      <c r="B2378" s="5">
        <f>data!A2376</f>
        <v>2019015</v>
      </c>
      <c r="C2378" s="6">
        <f>data!C2376</f>
        <v>11</v>
      </c>
      <c r="D2378" s="7">
        <f>data!D2376</f>
        <v>15</v>
      </c>
      <c r="E2378" s="7">
        <f>data!E2376</f>
        <v>16</v>
      </c>
      <c r="F2378" s="7">
        <f>data!F2376</f>
        <v>20</v>
      </c>
      <c r="G2378" s="7">
        <f>data!G2376</f>
        <v>24</v>
      </c>
      <c r="H2378" s="8">
        <f>data!H2376</f>
        <v>31</v>
      </c>
      <c r="I2378" s="9">
        <f>data!I2376</f>
        <v>4</v>
      </c>
      <c r="J2378" s="175"/>
      <c r="K2378" s="143"/>
      <c r="L2378" s="143"/>
      <c r="M2378" s="143"/>
      <c r="N2378" s="176"/>
      <c r="O2378" s="175"/>
      <c r="P2378" s="143"/>
      <c r="Q2378" s="143"/>
      <c r="R2378" s="143"/>
      <c r="S2378" s="176"/>
      <c r="T2378" s="175"/>
      <c r="U2378" s="143"/>
      <c r="V2378" s="143"/>
      <c r="W2378" s="143"/>
      <c r="X2378" s="176"/>
      <c r="Y2378" s="175"/>
      <c r="Z2378" s="143"/>
      <c r="AA2378" s="143"/>
      <c r="AB2378" s="143"/>
      <c r="AC2378" s="176"/>
      <c r="AD2378" s="175"/>
      <c r="AE2378" s="143"/>
      <c r="AF2378" s="143"/>
      <c r="AG2378" s="143"/>
      <c r="AH2378" s="176"/>
      <c r="AI2378" s="175"/>
      <c r="AJ2378" s="143"/>
      <c r="AK2378" s="143"/>
      <c r="AL2378" s="143"/>
      <c r="AM2378" s="176"/>
      <c r="AN2378" s="179"/>
      <c r="AO2378" s="180"/>
      <c r="AP2378" s="180"/>
      <c r="AQ2378" s="180"/>
      <c r="AR2378" s="180"/>
      <c r="AS2378" s="180"/>
      <c r="AT2378" s="180"/>
      <c r="AU2378" s="180"/>
      <c r="AV2378" s="180"/>
      <c r="AW2378" s="180"/>
      <c r="AX2378" s="180"/>
      <c r="AY2378" s="180"/>
      <c r="AZ2378" s="180"/>
      <c r="BA2378" s="180"/>
      <c r="BB2378" s="180"/>
      <c r="BC2378" s="180"/>
      <c r="BD2378" s="180"/>
      <c r="BE2378" s="180"/>
      <c r="BF2378" s="180"/>
      <c r="BG2378" s="180"/>
      <c r="BH2378" s="180"/>
      <c r="BI2378" s="180"/>
      <c r="BJ2378" s="180"/>
      <c r="BK2378" s="180"/>
      <c r="BL2378" s="180"/>
      <c r="BM2378" s="180"/>
      <c r="BN2378" s="180"/>
      <c r="BO2378" s="180"/>
      <c r="BP2378" s="180"/>
      <c r="BQ2378" s="180"/>
      <c r="BR2378" s="180"/>
      <c r="BS2378" s="180"/>
      <c r="BT2378" s="180"/>
      <c r="BU2378" s="180"/>
      <c r="BV2378" s="180"/>
    </row>
    <row r="2379" spans="1:74" x14ac:dyDescent="0.15">
      <c r="A2379" s="5">
        <v>2375</v>
      </c>
      <c r="B2379" s="5">
        <f>data!A2377</f>
        <v>2019016</v>
      </c>
      <c r="C2379" s="6">
        <f>data!C2377</f>
        <v>5</v>
      </c>
      <c r="D2379" s="7">
        <f>data!D2377</f>
        <v>7</v>
      </c>
      <c r="E2379" s="7">
        <f>data!E2377</f>
        <v>9</v>
      </c>
      <c r="F2379" s="7">
        <f>data!F2377</f>
        <v>11</v>
      </c>
      <c r="G2379" s="7">
        <f>data!G2377</f>
        <v>19</v>
      </c>
      <c r="H2379" s="8">
        <f>data!H2377</f>
        <v>25</v>
      </c>
      <c r="I2379" s="9">
        <f>data!I2377</f>
        <v>5</v>
      </c>
      <c r="J2379" s="175"/>
      <c r="K2379" s="143"/>
      <c r="L2379" s="143"/>
      <c r="M2379" s="143"/>
      <c r="N2379" s="176"/>
      <c r="O2379" s="175"/>
      <c r="P2379" s="143"/>
      <c r="Q2379" s="143"/>
      <c r="R2379" s="143"/>
      <c r="S2379" s="176"/>
      <c r="T2379" s="175"/>
      <c r="U2379" s="143"/>
      <c r="V2379" s="143"/>
      <c r="W2379" s="143"/>
      <c r="X2379" s="176"/>
      <c r="Y2379" s="175"/>
      <c r="Z2379" s="143"/>
      <c r="AA2379" s="143"/>
      <c r="AB2379" s="143"/>
      <c r="AC2379" s="176"/>
      <c r="AD2379" s="175"/>
      <c r="AE2379" s="143"/>
      <c r="AF2379" s="143"/>
      <c r="AG2379" s="143"/>
      <c r="AH2379" s="176"/>
      <c r="AI2379" s="175"/>
      <c r="AJ2379" s="143"/>
      <c r="AK2379" s="143"/>
      <c r="AL2379" s="143"/>
      <c r="AM2379" s="176"/>
      <c r="AN2379" s="179"/>
      <c r="AO2379" s="180"/>
      <c r="AP2379" s="180"/>
      <c r="AQ2379" s="180"/>
      <c r="AR2379" s="180"/>
      <c r="AS2379" s="180"/>
      <c r="AT2379" s="180"/>
      <c r="AU2379" s="180"/>
      <c r="AV2379" s="180"/>
      <c r="AW2379" s="180"/>
      <c r="AX2379" s="180"/>
      <c r="AY2379" s="180"/>
      <c r="AZ2379" s="180"/>
      <c r="BA2379" s="180"/>
      <c r="BB2379" s="180"/>
      <c r="BC2379" s="180"/>
      <c r="BD2379" s="180"/>
      <c r="BE2379" s="180"/>
      <c r="BF2379" s="180"/>
      <c r="BG2379" s="180"/>
      <c r="BH2379" s="180"/>
      <c r="BI2379" s="180"/>
      <c r="BJ2379" s="180"/>
      <c r="BK2379" s="180"/>
      <c r="BL2379" s="180"/>
      <c r="BM2379" s="180"/>
      <c r="BN2379" s="180"/>
      <c r="BO2379" s="180"/>
      <c r="BP2379" s="180"/>
      <c r="BQ2379" s="180"/>
      <c r="BR2379" s="180"/>
      <c r="BS2379" s="180"/>
      <c r="BT2379" s="180"/>
      <c r="BU2379" s="180"/>
      <c r="BV2379" s="180"/>
    </row>
    <row r="2380" spans="1:74" x14ac:dyDescent="0.15">
      <c r="A2380" s="5">
        <v>2376</v>
      </c>
      <c r="B2380" s="5">
        <f>data!A2378</f>
        <v>2019017</v>
      </c>
      <c r="C2380" s="6">
        <f>data!C2378</f>
        <v>4</v>
      </c>
      <c r="D2380" s="7">
        <f>data!D2378</f>
        <v>5</v>
      </c>
      <c r="E2380" s="7">
        <f>data!E2378</f>
        <v>24</v>
      </c>
      <c r="F2380" s="7">
        <f>data!F2378</f>
        <v>28</v>
      </c>
      <c r="G2380" s="7">
        <f>data!G2378</f>
        <v>30</v>
      </c>
      <c r="H2380" s="8">
        <f>data!H2378</f>
        <v>33</v>
      </c>
      <c r="I2380" s="9">
        <f>data!I2378</f>
        <v>9</v>
      </c>
      <c r="J2380" s="175"/>
      <c r="K2380" s="143"/>
      <c r="L2380" s="143"/>
      <c r="M2380" s="143"/>
      <c r="N2380" s="176"/>
      <c r="O2380" s="175"/>
      <c r="P2380" s="143"/>
      <c r="Q2380" s="143"/>
      <c r="R2380" s="143"/>
      <c r="S2380" s="176"/>
      <c r="T2380" s="175"/>
      <c r="U2380" s="143"/>
      <c r="V2380" s="143"/>
      <c r="W2380" s="143"/>
      <c r="X2380" s="176"/>
      <c r="Y2380" s="175"/>
      <c r="Z2380" s="143"/>
      <c r="AA2380" s="143"/>
      <c r="AB2380" s="143"/>
      <c r="AC2380" s="176"/>
      <c r="AD2380" s="175"/>
      <c r="AE2380" s="143"/>
      <c r="AF2380" s="143"/>
      <c r="AG2380" s="143"/>
      <c r="AH2380" s="176"/>
      <c r="AI2380" s="175"/>
      <c r="AJ2380" s="143"/>
      <c r="AK2380" s="143"/>
      <c r="AL2380" s="143"/>
      <c r="AM2380" s="176"/>
      <c r="AN2380" s="179"/>
      <c r="AO2380" s="180"/>
      <c r="AP2380" s="180"/>
      <c r="AQ2380" s="180"/>
      <c r="AR2380" s="180"/>
      <c r="AS2380" s="180"/>
      <c r="AT2380" s="180"/>
      <c r="AU2380" s="180"/>
      <c r="AV2380" s="180"/>
      <c r="AW2380" s="180"/>
      <c r="AX2380" s="180"/>
      <c r="AY2380" s="180"/>
      <c r="AZ2380" s="180"/>
      <c r="BA2380" s="180"/>
      <c r="BB2380" s="180"/>
      <c r="BC2380" s="180"/>
      <c r="BD2380" s="180"/>
      <c r="BE2380" s="180"/>
      <c r="BF2380" s="180"/>
      <c r="BG2380" s="180"/>
      <c r="BH2380" s="180"/>
      <c r="BI2380" s="180"/>
      <c r="BJ2380" s="180"/>
      <c r="BK2380" s="180"/>
      <c r="BL2380" s="180"/>
      <c r="BM2380" s="180"/>
      <c r="BN2380" s="180"/>
      <c r="BO2380" s="180"/>
      <c r="BP2380" s="180"/>
      <c r="BQ2380" s="180"/>
      <c r="BR2380" s="180"/>
      <c r="BS2380" s="180"/>
      <c r="BT2380" s="180"/>
      <c r="BU2380" s="180"/>
      <c r="BV2380" s="180"/>
    </row>
    <row r="2381" spans="1:74" x14ac:dyDescent="0.15">
      <c r="A2381" s="5">
        <v>2377</v>
      </c>
      <c r="B2381" s="5">
        <f>data!A2379</f>
        <v>2019018</v>
      </c>
      <c r="C2381" s="6">
        <f>data!C2379</f>
        <v>4</v>
      </c>
      <c r="D2381" s="7">
        <f>data!D2379</f>
        <v>11</v>
      </c>
      <c r="E2381" s="7">
        <f>data!E2379</f>
        <v>18</v>
      </c>
      <c r="F2381" s="7">
        <f>data!F2379</f>
        <v>19</v>
      </c>
      <c r="G2381" s="7">
        <f>data!G2379</f>
        <v>26</v>
      </c>
      <c r="H2381" s="8">
        <f>data!H2379</f>
        <v>32</v>
      </c>
      <c r="I2381" s="9">
        <f>data!I2379</f>
        <v>4</v>
      </c>
      <c r="J2381" s="175"/>
      <c r="K2381" s="143"/>
      <c r="L2381" s="143"/>
      <c r="M2381" s="143"/>
      <c r="N2381" s="176"/>
      <c r="O2381" s="175"/>
      <c r="P2381" s="143"/>
      <c r="Q2381" s="143"/>
      <c r="R2381" s="143"/>
      <c r="S2381" s="176"/>
      <c r="T2381" s="175"/>
      <c r="U2381" s="143"/>
      <c r="V2381" s="143"/>
      <c r="W2381" s="143"/>
      <c r="X2381" s="176"/>
      <c r="Y2381" s="175"/>
      <c r="Z2381" s="143"/>
      <c r="AA2381" s="143"/>
      <c r="AB2381" s="143"/>
      <c r="AC2381" s="176"/>
      <c r="AD2381" s="175"/>
      <c r="AE2381" s="143"/>
      <c r="AF2381" s="143"/>
      <c r="AG2381" s="143"/>
      <c r="AH2381" s="176"/>
      <c r="AI2381" s="175"/>
      <c r="AJ2381" s="143"/>
      <c r="AK2381" s="143"/>
      <c r="AL2381" s="143"/>
      <c r="AM2381" s="176"/>
      <c r="AN2381" s="179"/>
      <c r="AO2381" s="180"/>
      <c r="AP2381" s="180"/>
      <c r="AQ2381" s="180"/>
      <c r="AR2381" s="180"/>
      <c r="AS2381" s="180"/>
      <c r="AT2381" s="180"/>
      <c r="AU2381" s="180"/>
      <c r="AV2381" s="180"/>
      <c r="AW2381" s="180"/>
      <c r="AX2381" s="180"/>
      <c r="AY2381" s="180"/>
      <c r="AZ2381" s="180"/>
      <c r="BA2381" s="180"/>
      <c r="BB2381" s="180"/>
      <c r="BC2381" s="180"/>
      <c r="BD2381" s="180"/>
      <c r="BE2381" s="180"/>
      <c r="BF2381" s="180"/>
      <c r="BG2381" s="180"/>
      <c r="BH2381" s="180"/>
      <c r="BI2381" s="180"/>
      <c r="BJ2381" s="180"/>
      <c r="BK2381" s="180"/>
      <c r="BL2381" s="180"/>
      <c r="BM2381" s="180"/>
      <c r="BN2381" s="180"/>
      <c r="BO2381" s="180"/>
      <c r="BP2381" s="180"/>
      <c r="BQ2381" s="180"/>
      <c r="BR2381" s="180"/>
      <c r="BS2381" s="180"/>
      <c r="BT2381" s="180"/>
      <c r="BU2381" s="180"/>
      <c r="BV2381" s="180"/>
    </row>
    <row r="2382" spans="1:74" x14ac:dyDescent="0.15">
      <c r="A2382" s="5">
        <v>2378</v>
      </c>
      <c r="B2382" s="5">
        <f>data!A2380</f>
        <v>2019019</v>
      </c>
      <c r="C2382" s="6">
        <f>data!C2380</f>
        <v>3</v>
      </c>
      <c r="D2382" s="7">
        <f>data!D2380</f>
        <v>11</v>
      </c>
      <c r="E2382" s="7">
        <f>data!E2380</f>
        <v>17</v>
      </c>
      <c r="F2382" s="7">
        <f>data!F2380</f>
        <v>18</v>
      </c>
      <c r="G2382" s="7">
        <f>data!G2380</f>
        <v>24</v>
      </c>
      <c r="H2382" s="8">
        <f>data!H2380</f>
        <v>25</v>
      </c>
      <c r="I2382" s="9">
        <f>data!I2380</f>
        <v>6</v>
      </c>
      <c r="J2382" s="175"/>
      <c r="K2382" s="143"/>
      <c r="L2382" s="143"/>
      <c r="M2382" s="143"/>
      <c r="N2382" s="176"/>
      <c r="O2382" s="175"/>
      <c r="P2382" s="143"/>
      <c r="Q2382" s="143"/>
      <c r="R2382" s="143"/>
      <c r="S2382" s="176"/>
      <c r="T2382" s="175"/>
      <c r="U2382" s="143"/>
      <c r="V2382" s="143"/>
      <c r="W2382" s="143"/>
      <c r="X2382" s="176"/>
      <c r="Y2382" s="175"/>
      <c r="Z2382" s="143"/>
      <c r="AA2382" s="143"/>
      <c r="AB2382" s="143"/>
      <c r="AC2382" s="176"/>
      <c r="AD2382" s="175"/>
      <c r="AE2382" s="143"/>
      <c r="AF2382" s="143"/>
      <c r="AG2382" s="143"/>
      <c r="AH2382" s="176"/>
      <c r="AI2382" s="175"/>
      <c r="AJ2382" s="143"/>
      <c r="AK2382" s="143"/>
      <c r="AL2382" s="143"/>
      <c r="AM2382" s="176"/>
      <c r="AN2382" s="179"/>
      <c r="AO2382" s="180"/>
      <c r="AP2382" s="180"/>
      <c r="AQ2382" s="180"/>
      <c r="AR2382" s="180"/>
      <c r="AS2382" s="180"/>
      <c r="AT2382" s="180"/>
      <c r="AU2382" s="180"/>
      <c r="AV2382" s="180"/>
      <c r="AW2382" s="180"/>
      <c r="AX2382" s="180"/>
      <c r="AY2382" s="180"/>
      <c r="AZ2382" s="180"/>
      <c r="BA2382" s="180"/>
      <c r="BB2382" s="180"/>
      <c r="BC2382" s="180"/>
      <c r="BD2382" s="180"/>
      <c r="BE2382" s="180"/>
      <c r="BF2382" s="180"/>
      <c r="BG2382" s="180"/>
      <c r="BH2382" s="180"/>
      <c r="BI2382" s="180"/>
      <c r="BJ2382" s="180"/>
      <c r="BK2382" s="180"/>
      <c r="BL2382" s="180"/>
      <c r="BM2382" s="180"/>
      <c r="BN2382" s="180"/>
      <c r="BO2382" s="180"/>
      <c r="BP2382" s="180"/>
      <c r="BQ2382" s="180"/>
      <c r="BR2382" s="180"/>
      <c r="BS2382" s="180"/>
      <c r="BT2382" s="180"/>
      <c r="BU2382" s="180"/>
      <c r="BV2382" s="180"/>
    </row>
    <row r="2383" spans="1:74" x14ac:dyDescent="0.15">
      <c r="A2383" s="5">
        <v>2379</v>
      </c>
      <c r="B2383" s="5">
        <f>data!A2381</f>
        <v>2019020</v>
      </c>
      <c r="C2383" s="6">
        <f>data!C2381</f>
        <v>2</v>
      </c>
      <c r="D2383" s="7">
        <f>data!D2381</f>
        <v>12</v>
      </c>
      <c r="E2383" s="7">
        <f>data!E2381</f>
        <v>13</v>
      </c>
      <c r="F2383" s="7">
        <f>data!F2381</f>
        <v>23</v>
      </c>
      <c r="G2383" s="7">
        <f>data!G2381</f>
        <v>27</v>
      </c>
      <c r="H2383" s="8">
        <f>data!H2381</f>
        <v>28</v>
      </c>
      <c r="I2383" s="9">
        <f>data!I2381</f>
        <v>12</v>
      </c>
      <c r="J2383" s="175"/>
      <c r="K2383" s="143"/>
      <c r="L2383" s="143"/>
      <c r="M2383" s="143"/>
      <c r="N2383" s="176"/>
      <c r="O2383" s="175"/>
      <c r="P2383" s="143"/>
      <c r="Q2383" s="143"/>
      <c r="R2383" s="143"/>
      <c r="S2383" s="176"/>
      <c r="T2383" s="175"/>
      <c r="U2383" s="143"/>
      <c r="V2383" s="143"/>
      <c r="W2383" s="143"/>
      <c r="X2383" s="176"/>
      <c r="Y2383" s="175"/>
      <c r="Z2383" s="143"/>
      <c r="AA2383" s="143"/>
      <c r="AB2383" s="143"/>
      <c r="AC2383" s="176"/>
      <c r="AD2383" s="175"/>
      <c r="AE2383" s="143"/>
      <c r="AF2383" s="143"/>
      <c r="AG2383" s="143"/>
      <c r="AH2383" s="176"/>
      <c r="AI2383" s="175"/>
      <c r="AJ2383" s="143"/>
      <c r="AK2383" s="143"/>
      <c r="AL2383" s="143"/>
      <c r="AM2383" s="176"/>
      <c r="AN2383" s="179"/>
      <c r="AO2383" s="180"/>
      <c r="AP2383" s="180"/>
      <c r="AQ2383" s="180"/>
      <c r="AR2383" s="180"/>
      <c r="AS2383" s="180"/>
      <c r="AT2383" s="180"/>
      <c r="AU2383" s="180"/>
      <c r="AV2383" s="180"/>
      <c r="AW2383" s="180"/>
      <c r="AX2383" s="180"/>
      <c r="AY2383" s="180"/>
      <c r="AZ2383" s="180"/>
      <c r="BA2383" s="180"/>
      <c r="BB2383" s="180"/>
      <c r="BC2383" s="180"/>
      <c r="BD2383" s="180"/>
      <c r="BE2383" s="180"/>
      <c r="BF2383" s="180"/>
      <c r="BG2383" s="180"/>
      <c r="BH2383" s="180"/>
      <c r="BI2383" s="180"/>
      <c r="BJ2383" s="180"/>
      <c r="BK2383" s="180"/>
      <c r="BL2383" s="180"/>
      <c r="BM2383" s="180"/>
      <c r="BN2383" s="180"/>
      <c r="BO2383" s="180"/>
      <c r="BP2383" s="180"/>
      <c r="BQ2383" s="180"/>
      <c r="BR2383" s="180"/>
      <c r="BS2383" s="180"/>
      <c r="BT2383" s="180"/>
      <c r="BU2383" s="180"/>
      <c r="BV2383" s="180"/>
    </row>
    <row r="2384" spans="1:74" x14ac:dyDescent="0.15">
      <c r="A2384" s="5">
        <v>2380</v>
      </c>
      <c r="B2384" s="5">
        <f>data!A2382</f>
        <v>2019021</v>
      </c>
      <c r="C2384" s="6">
        <f>data!C2382</f>
        <v>2</v>
      </c>
      <c r="D2384" s="7">
        <f>data!D2382</f>
        <v>5</v>
      </c>
      <c r="E2384" s="7">
        <f>data!E2382</f>
        <v>7</v>
      </c>
      <c r="F2384" s="7">
        <f>data!F2382</f>
        <v>8</v>
      </c>
      <c r="G2384" s="7">
        <f>data!G2382</f>
        <v>20</v>
      </c>
      <c r="H2384" s="8">
        <f>data!H2382</f>
        <v>27</v>
      </c>
      <c r="I2384" s="9">
        <f>data!I2382</f>
        <v>4</v>
      </c>
      <c r="J2384" s="175"/>
      <c r="K2384" s="143"/>
      <c r="L2384" s="143"/>
      <c r="M2384" s="143"/>
      <c r="N2384" s="176"/>
      <c r="O2384" s="175"/>
      <c r="P2384" s="143"/>
      <c r="Q2384" s="143"/>
      <c r="R2384" s="143"/>
      <c r="S2384" s="176"/>
      <c r="T2384" s="175"/>
      <c r="U2384" s="143"/>
      <c r="V2384" s="143"/>
      <c r="W2384" s="143"/>
      <c r="X2384" s="176"/>
      <c r="Y2384" s="175"/>
      <c r="Z2384" s="143"/>
      <c r="AA2384" s="143"/>
      <c r="AB2384" s="143"/>
      <c r="AC2384" s="176"/>
      <c r="AD2384" s="175"/>
      <c r="AE2384" s="143"/>
      <c r="AF2384" s="143"/>
      <c r="AG2384" s="143"/>
      <c r="AH2384" s="176"/>
      <c r="AI2384" s="175"/>
      <c r="AJ2384" s="143"/>
      <c r="AK2384" s="143"/>
      <c r="AL2384" s="143"/>
      <c r="AM2384" s="176"/>
      <c r="AN2384" s="179"/>
      <c r="AO2384" s="180"/>
      <c r="AP2384" s="180"/>
      <c r="AQ2384" s="180"/>
      <c r="AR2384" s="180"/>
      <c r="AS2384" s="180"/>
      <c r="AT2384" s="180"/>
      <c r="AU2384" s="180"/>
      <c r="AV2384" s="180"/>
      <c r="AW2384" s="180"/>
      <c r="AX2384" s="180"/>
      <c r="AY2384" s="180"/>
      <c r="AZ2384" s="180"/>
      <c r="BA2384" s="180"/>
      <c r="BB2384" s="180"/>
      <c r="BC2384" s="180"/>
      <c r="BD2384" s="180"/>
      <c r="BE2384" s="180"/>
      <c r="BF2384" s="180"/>
      <c r="BG2384" s="180"/>
      <c r="BH2384" s="180"/>
      <c r="BI2384" s="180"/>
      <c r="BJ2384" s="180"/>
      <c r="BK2384" s="180"/>
      <c r="BL2384" s="180"/>
      <c r="BM2384" s="180"/>
      <c r="BN2384" s="180"/>
      <c r="BO2384" s="180"/>
      <c r="BP2384" s="180"/>
      <c r="BQ2384" s="180"/>
      <c r="BR2384" s="180"/>
      <c r="BS2384" s="180"/>
      <c r="BT2384" s="180"/>
      <c r="BU2384" s="180"/>
      <c r="BV2384" s="180"/>
    </row>
    <row r="2385" spans="1:74" x14ac:dyDescent="0.15">
      <c r="A2385" s="5">
        <v>2381</v>
      </c>
      <c r="B2385" s="5">
        <f>data!A2383</f>
        <v>2019022</v>
      </c>
      <c r="C2385" s="6">
        <f>data!C2383</f>
        <v>3</v>
      </c>
      <c r="D2385" s="7">
        <f>data!D2383</f>
        <v>7</v>
      </c>
      <c r="E2385" s="7">
        <f>data!E2383</f>
        <v>11</v>
      </c>
      <c r="F2385" s="7">
        <f>data!F2383</f>
        <v>21</v>
      </c>
      <c r="G2385" s="7">
        <f>data!G2383</f>
        <v>30</v>
      </c>
      <c r="H2385" s="8">
        <f>data!H2383</f>
        <v>33</v>
      </c>
      <c r="I2385" s="9">
        <f>data!I2383</f>
        <v>7</v>
      </c>
      <c r="J2385" s="175"/>
      <c r="K2385" s="143"/>
      <c r="L2385" s="143"/>
      <c r="M2385" s="143"/>
      <c r="N2385" s="176"/>
      <c r="O2385" s="175"/>
      <c r="P2385" s="143"/>
      <c r="Q2385" s="143"/>
      <c r="R2385" s="143"/>
      <c r="S2385" s="176"/>
      <c r="T2385" s="175"/>
      <c r="U2385" s="143"/>
      <c r="V2385" s="143"/>
      <c r="W2385" s="143"/>
      <c r="X2385" s="176"/>
      <c r="Y2385" s="175"/>
      <c r="Z2385" s="143"/>
      <c r="AA2385" s="143"/>
      <c r="AB2385" s="143"/>
      <c r="AC2385" s="176"/>
      <c r="AD2385" s="175"/>
      <c r="AE2385" s="143"/>
      <c r="AF2385" s="143"/>
      <c r="AG2385" s="143"/>
      <c r="AH2385" s="176"/>
      <c r="AI2385" s="175"/>
      <c r="AJ2385" s="143"/>
      <c r="AK2385" s="143"/>
      <c r="AL2385" s="143"/>
      <c r="AM2385" s="176"/>
      <c r="AN2385" s="179"/>
      <c r="AO2385" s="180"/>
      <c r="AP2385" s="180"/>
      <c r="AQ2385" s="180"/>
      <c r="AR2385" s="180"/>
      <c r="AS2385" s="180"/>
      <c r="AT2385" s="180"/>
      <c r="AU2385" s="180"/>
      <c r="AV2385" s="180"/>
      <c r="AW2385" s="180"/>
      <c r="AX2385" s="180"/>
      <c r="AY2385" s="180"/>
      <c r="AZ2385" s="180"/>
      <c r="BA2385" s="180"/>
      <c r="BB2385" s="180"/>
      <c r="BC2385" s="180"/>
      <c r="BD2385" s="180"/>
      <c r="BE2385" s="180"/>
      <c r="BF2385" s="180"/>
      <c r="BG2385" s="180"/>
      <c r="BH2385" s="180"/>
      <c r="BI2385" s="180"/>
      <c r="BJ2385" s="180"/>
      <c r="BK2385" s="180"/>
      <c r="BL2385" s="180"/>
      <c r="BM2385" s="180"/>
      <c r="BN2385" s="180"/>
      <c r="BO2385" s="180"/>
      <c r="BP2385" s="180"/>
      <c r="BQ2385" s="180"/>
      <c r="BR2385" s="180"/>
      <c r="BS2385" s="180"/>
      <c r="BT2385" s="180"/>
      <c r="BU2385" s="180"/>
      <c r="BV2385" s="180"/>
    </row>
    <row r="2386" spans="1:74" x14ac:dyDescent="0.15">
      <c r="A2386" s="5">
        <v>2382</v>
      </c>
      <c r="B2386" s="5">
        <f>data!A2384</f>
        <v>2019023</v>
      </c>
      <c r="C2386" s="6">
        <f>data!C2384</f>
        <v>1</v>
      </c>
      <c r="D2386" s="7">
        <f>data!D2384</f>
        <v>10</v>
      </c>
      <c r="E2386" s="7">
        <f>data!E2384</f>
        <v>14</v>
      </c>
      <c r="F2386" s="7">
        <f>data!F2384</f>
        <v>15</v>
      </c>
      <c r="G2386" s="7">
        <f>data!G2384</f>
        <v>18</v>
      </c>
      <c r="H2386" s="8">
        <f>data!H2384</f>
        <v>31</v>
      </c>
      <c r="I2386" s="9">
        <f>data!I2384</f>
        <v>13</v>
      </c>
      <c r="J2386" s="175"/>
      <c r="K2386" s="143"/>
      <c r="L2386" s="143"/>
      <c r="M2386" s="143"/>
      <c r="N2386" s="176"/>
      <c r="O2386" s="175"/>
      <c r="P2386" s="143"/>
      <c r="Q2386" s="143"/>
      <c r="R2386" s="143"/>
      <c r="S2386" s="176"/>
      <c r="T2386" s="175"/>
      <c r="U2386" s="143"/>
      <c r="V2386" s="143"/>
      <c r="W2386" s="143"/>
      <c r="X2386" s="176"/>
      <c r="Y2386" s="175"/>
      <c r="Z2386" s="143"/>
      <c r="AA2386" s="143"/>
      <c r="AB2386" s="143"/>
      <c r="AC2386" s="176"/>
      <c r="AD2386" s="175"/>
      <c r="AE2386" s="143"/>
      <c r="AF2386" s="143"/>
      <c r="AG2386" s="143"/>
      <c r="AH2386" s="176"/>
      <c r="AI2386" s="175"/>
      <c r="AJ2386" s="143"/>
      <c r="AK2386" s="143"/>
      <c r="AL2386" s="143"/>
      <c r="AM2386" s="176"/>
      <c r="AN2386" s="179"/>
      <c r="AO2386" s="180"/>
      <c r="AP2386" s="180"/>
      <c r="AQ2386" s="180"/>
      <c r="AR2386" s="180"/>
      <c r="AS2386" s="180"/>
      <c r="AT2386" s="180"/>
      <c r="AU2386" s="180"/>
      <c r="AV2386" s="180"/>
      <c r="AW2386" s="180"/>
      <c r="AX2386" s="180"/>
      <c r="AY2386" s="180"/>
      <c r="AZ2386" s="180"/>
      <c r="BA2386" s="180"/>
      <c r="BB2386" s="180"/>
      <c r="BC2386" s="180"/>
      <c r="BD2386" s="180"/>
      <c r="BE2386" s="180"/>
      <c r="BF2386" s="180"/>
      <c r="BG2386" s="180"/>
      <c r="BH2386" s="180"/>
      <c r="BI2386" s="180"/>
      <c r="BJ2386" s="180"/>
      <c r="BK2386" s="180"/>
      <c r="BL2386" s="180"/>
      <c r="BM2386" s="180"/>
      <c r="BN2386" s="180"/>
      <c r="BO2386" s="180"/>
      <c r="BP2386" s="180"/>
      <c r="BQ2386" s="180"/>
      <c r="BR2386" s="180"/>
      <c r="BS2386" s="180"/>
      <c r="BT2386" s="180"/>
      <c r="BU2386" s="180"/>
      <c r="BV2386" s="180"/>
    </row>
    <row r="2387" spans="1:74" x14ac:dyDescent="0.15">
      <c r="A2387" s="5">
        <v>2383</v>
      </c>
      <c r="B2387" s="5">
        <f>data!A2385</f>
        <v>2019024</v>
      </c>
      <c r="C2387" s="6">
        <f>data!C2385</f>
        <v>1</v>
      </c>
      <c r="D2387" s="7">
        <f>data!D2385</f>
        <v>8</v>
      </c>
      <c r="E2387" s="7">
        <f>data!E2385</f>
        <v>23</v>
      </c>
      <c r="F2387" s="7">
        <f>data!F2385</f>
        <v>25</v>
      </c>
      <c r="G2387" s="7">
        <f>data!G2385</f>
        <v>28</v>
      </c>
      <c r="H2387" s="8">
        <f>data!H2385</f>
        <v>29</v>
      </c>
      <c r="I2387" s="9">
        <f>data!I2385</f>
        <v>10</v>
      </c>
      <c r="J2387" s="175"/>
      <c r="K2387" s="143"/>
      <c r="L2387" s="143"/>
      <c r="M2387" s="143"/>
      <c r="N2387" s="176"/>
      <c r="O2387" s="175"/>
      <c r="P2387" s="143"/>
      <c r="Q2387" s="143"/>
      <c r="R2387" s="143"/>
      <c r="S2387" s="176"/>
      <c r="T2387" s="175"/>
      <c r="U2387" s="143"/>
      <c r="V2387" s="143"/>
      <c r="W2387" s="143"/>
      <c r="X2387" s="176"/>
      <c r="Y2387" s="175"/>
      <c r="Z2387" s="143"/>
      <c r="AA2387" s="143"/>
      <c r="AB2387" s="143"/>
      <c r="AC2387" s="176"/>
      <c r="AD2387" s="175"/>
      <c r="AE2387" s="143"/>
      <c r="AF2387" s="143"/>
      <c r="AG2387" s="143"/>
      <c r="AH2387" s="176"/>
      <c r="AI2387" s="175"/>
      <c r="AJ2387" s="143"/>
      <c r="AK2387" s="143"/>
      <c r="AL2387" s="143"/>
      <c r="AM2387" s="176"/>
      <c r="AN2387" s="179"/>
      <c r="AO2387" s="180"/>
      <c r="AP2387" s="180"/>
      <c r="AQ2387" s="180"/>
      <c r="AR2387" s="180"/>
      <c r="AS2387" s="180"/>
      <c r="AT2387" s="180"/>
      <c r="AU2387" s="180"/>
      <c r="AV2387" s="180"/>
      <c r="AW2387" s="180"/>
      <c r="AX2387" s="180"/>
      <c r="AY2387" s="180"/>
      <c r="AZ2387" s="180"/>
      <c r="BA2387" s="180"/>
      <c r="BB2387" s="180"/>
      <c r="BC2387" s="180"/>
      <c r="BD2387" s="180"/>
      <c r="BE2387" s="180"/>
      <c r="BF2387" s="180"/>
      <c r="BG2387" s="180"/>
      <c r="BH2387" s="180"/>
      <c r="BI2387" s="180"/>
      <c r="BJ2387" s="180"/>
      <c r="BK2387" s="180"/>
      <c r="BL2387" s="180"/>
      <c r="BM2387" s="180"/>
      <c r="BN2387" s="180"/>
      <c r="BO2387" s="180"/>
      <c r="BP2387" s="180"/>
      <c r="BQ2387" s="180"/>
      <c r="BR2387" s="180"/>
      <c r="BS2387" s="180"/>
      <c r="BT2387" s="180"/>
      <c r="BU2387" s="180"/>
      <c r="BV2387" s="180"/>
    </row>
    <row r="2388" spans="1:74" x14ac:dyDescent="0.15">
      <c r="A2388" s="5">
        <v>2384</v>
      </c>
      <c r="B2388" s="5">
        <f>data!A2386</f>
        <v>2019025</v>
      </c>
      <c r="C2388" s="6">
        <f>data!C2386</f>
        <v>15</v>
      </c>
      <c r="D2388" s="7">
        <f>data!D2386</f>
        <v>16</v>
      </c>
      <c r="E2388" s="7">
        <f>data!E2386</f>
        <v>21</v>
      </c>
      <c r="F2388" s="7">
        <f>data!F2386</f>
        <v>27</v>
      </c>
      <c r="G2388" s="7">
        <f>data!G2386</f>
        <v>30</v>
      </c>
      <c r="H2388" s="8">
        <f>data!H2386</f>
        <v>33</v>
      </c>
      <c r="I2388" s="9">
        <f>data!I2386</f>
        <v>4</v>
      </c>
      <c r="J2388" s="175"/>
      <c r="K2388" s="143"/>
      <c r="L2388" s="143"/>
      <c r="M2388" s="143"/>
      <c r="N2388" s="176"/>
      <c r="O2388" s="175"/>
      <c r="P2388" s="143"/>
      <c r="Q2388" s="143"/>
      <c r="R2388" s="143"/>
      <c r="S2388" s="176"/>
      <c r="T2388" s="175"/>
      <c r="U2388" s="143"/>
      <c r="V2388" s="143"/>
      <c r="W2388" s="143"/>
      <c r="X2388" s="176"/>
      <c r="Y2388" s="175"/>
      <c r="Z2388" s="143"/>
      <c r="AA2388" s="143"/>
      <c r="AB2388" s="143"/>
      <c r="AC2388" s="176"/>
      <c r="AD2388" s="175"/>
      <c r="AE2388" s="143"/>
      <c r="AF2388" s="143"/>
      <c r="AG2388" s="143"/>
      <c r="AH2388" s="176"/>
      <c r="AI2388" s="175"/>
      <c r="AJ2388" s="143"/>
      <c r="AK2388" s="143"/>
      <c r="AL2388" s="143"/>
      <c r="AM2388" s="176"/>
      <c r="AN2388" s="179"/>
      <c r="AO2388" s="180"/>
      <c r="AP2388" s="180"/>
      <c r="AQ2388" s="180"/>
      <c r="AR2388" s="180"/>
      <c r="AS2388" s="180"/>
      <c r="AT2388" s="180"/>
      <c r="AU2388" s="180"/>
      <c r="AV2388" s="180"/>
      <c r="AW2388" s="180"/>
      <c r="AX2388" s="180"/>
      <c r="AY2388" s="180"/>
      <c r="AZ2388" s="180"/>
      <c r="BA2388" s="180"/>
      <c r="BB2388" s="180"/>
      <c r="BC2388" s="180"/>
      <c r="BD2388" s="180"/>
      <c r="BE2388" s="180"/>
      <c r="BF2388" s="180"/>
      <c r="BG2388" s="180"/>
      <c r="BH2388" s="180"/>
      <c r="BI2388" s="180"/>
      <c r="BJ2388" s="180"/>
      <c r="BK2388" s="180"/>
      <c r="BL2388" s="180"/>
      <c r="BM2388" s="180"/>
      <c r="BN2388" s="180"/>
      <c r="BO2388" s="180"/>
      <c r="BP2388" s="180"/>
      <c r="BQ2388" s="180"/>
      <c r="BR2388" s="180"/>
      <c r="BS2388" s="180"/>
      <c r="BT2388" s="180"/>
      <c r="BU2388" s="180"/>
      <c r="BV2388" s="180"/>
    </row>
    <row r="2389" spans="1:74" x14ac:dyDescent="0.15">
      <c r="A2389" s="5">
        <v>2385</v>
      </c>
      <c r="B2389" s="5">
        <f>data!A2387</f>
        <v>2019026</v>
      </c>
      <c r="C2389" s="6">
        <f>data!C2387</f>
        <v>3</v>
      </c>
      <c r="D2389" s="7">
        <f>data!D2387</f>
        <v>13</v>
      </c>
      <c r="E2389" s="7">
        <f>data!E2387</f>
        <v>15</v>
      </c>
      <c r="F2389" s="7">
        <f>data!F2387</f>
        <v>19</v>
      </c>
      <c r="G2389" s="7">
        <f>data!G2387</f>
        <v>20</v>
      </c>
      <c r="H2389" s="8">
        <f>data!H2387</f>
        <v>27</v>
      </c>
      <c r="I2389" s="9">
        <f>data!I2387</f>
        <v>14</v>
      </c>
      <c r="J2389" s="175"/>
      <c r="K2389" s="143"/>
      <c r="L2389" s="143"/>
      <c r="M2389" s="143"/>
      <c r="N2389" s="176"/>
      <c r="O2389" s="175"/>
      <c r="P2389" s="143"/>
      <c r="Q2389" s="143"/>
      <c r="R2389" s="143"/>
      <c r="S2389" s="176"/>
      <c r="T2389" s="175"/>
      <c r="U2389" s="143"/>
      <c r="V2389" s="143"/>
      <c r="W2389" s="143"/>
      <c r="X2389" s="176"/>
      <c r="Y2389" s="175"/>
      <c r="Z2389" s="143"/>
      <c r="AA2389" s="143"/>
      <c r="AB2389" s="143"/>
      <c r="AC2389" s="176"/>
      <c r="AD2389" s="175"/>
      <c r="AE2389" s="143"/>
      <c r="AF2389" s="143"/>
      <c r="AG2389" s="143"/>
      <c r="AH2389" s="176"/>
      <c r="AI2389" s="175"/>
      <c r="AJ2389" s="143"/>
      <c r="AK2389" s="143"/>
      <c r="AL2389" s="143"/>
      <c r="AM2389" s="176"/>
      <c r="AN2389" s="179"/>
      <c r="AO2389" s="180"/>
      <c r="AP2389" s="180"/>
      <c r="AQ2389" s="180"/>
      <c r="AR2389" s="180"/>
      <c r="AS2389" s="180"/>
      <c r="AT2389" s="180"/>
      <c r="AU2389" s="180"/>
      <c r="AV2389" s="180"/>
      <c r="AW2389" s="180"/>
      <c r="AX2389" s="180"/>
      <c r="AY2389" s="180"/>
      <c r="AZ2389" s="180"/>
      <c r="BA2389" s="180"/>
      <c r="BB2389" s="180"/>
      <c r="BC2389" s="180"/>
      <c r="BD2389" s="180"/>
      <c r="BE2389" s="180"/>
      <c r="BF2389" s="180"/>
      <c r="BG2389" s="180"/>
      <c r="BH2389" s="180"/>
      <c r="BI2389" s="180"/>
      <c r="BJ2389" s="180"/>
      <c r="BK2389" s="180"/>
      <c r="BL2389" s="180"/>
      <c r="BM2389" s="180"/>
      <c r="BN2389" s="180"/>
      <c r="BO2389" s="180"/>
      <c r="BP2389" s="180"/>
      <c r="BQ2389" s="180"/>
      <c r="BR2389" s="180"/>
      <c r="BS2389" s="180"/>
      <c r="BT2389" s="180"/>
      <c r="BU2389" s="180"/>
      <c r="BV2389" s="180"/>
    </row>
    <row r="2390" spans="1:74" x14ac:dyDescent="0.15">
      <c r="A2390" s="5">
        <v>2386</v>
      </c>
      <c r="B2390" s="5">
        <f>data!A2388</f>
        <v>2019027</v>
      </c>
      <c r="C2390" s="6">
        <f>data!C2388</f>
        <v>2</v>
      </c>
      <c r="D2390" s="7">
        <f>data!D2388</f>
        <v>6</v>
      </c>
      <c r="E2390" s="7">
        <f>data!E2388</f>
        <v>8</v>
      </c>
      <c r="F2390" s="7">
        <f>data!F2388</f>
        <v>10</v>
      </c>
      <c r="G2390" s="7">
        <f>data!G2388</f>
        <v>11</v>
      </c>
      <c r="H2390" s="8">
        <f>data!H2388</f>
        <v>17</v>
      </c>
      <c r="I2390" s="9">
        <f>data!I2388</f>
        <v>13</v>
      </c>
      <c r="J2390" s="175"/>
      <c r="K2390" s="143"/>
      <c r="L2390" s="143"/>
      <c r="M2390" s="143"/>
      <c r="N2390" s="176"/>
      <c r="O2390" s="175"/>
      <c r="P2390" s="143"/>
      <c r="Q2390" s="143"/>
      <c r="R2390" s="143"/>
      <c r="S2390" s="176"/>
      <c r="T2390" s="175"/>
      <c r="U2390" s="143"/>
      <c r="V2390" s="143"/>
      <c r="W2390" s="143"/>
      <c r="X2390" s="176"/>
      <c r="Y2390" s="175"/>
      <c r="Z2390" s="143"/>
      <c r="AA2390" s="143"/>
      <c r="AB2390" s="143"/>
      <c r="AC2390" s="176"/>
      <c r="AD2390" s="175"/>
      <c r="AE2390" s="143"/>
      <c r="AF2390" s="143"/>
      <c r="AG2390" s="143"/>
      <c r="AH2390" s="176"/>
      <c r="AI2390" s="175"/>
      <c r="AJ2390" s="143"/>
      <c r="AK2390" s="143"/>
      <c r="AL2390" s="143"/>
      <c r="AM2390" s="176"/>
      <c r="AN2390" s="179"/>
      <c r="AO2390" s="180"/>
      <c r="AP2390" s="180"/>
      <c r="AQ2390" s="180"/>
      <c r="AR2390" s="180"/>
      <c r="AS2390" s="180"/>
      <c r="AT2390" s="180"/>
      <c r="AU2390" s="180"/>
      <c r="AV2390" s="180"/>
      <c r="AW2390" s="180"/>
      <c r="AX2390" s="180"/>
      <c r="AY2390" s="180"/>
      <c r="AZ2390" s="180"/>
      <c r="BA2390" s="180"/>
      <c r="BB2390" s="180"/>
      <c r="BC2390" s="180"/>
      <c r="BD2390" s="180"/>
      <c r="BE2390" s="180"/>
      <c r="BF2390" s="180"/>
      <c r="BG2390" s="180"/>
      <c r="BH2390" s="180"/>
      <c r="BI2390" s="180"/>
      <c r="BJ2390" s="180"/>
      <c r="BK2390" s="180"/>
      <c r="BL2390" s="180"/>
      <c r="BM2390" s="180"/>
      <c r="BN2390" s="180"/>
      <c r="BO2390" s="180"/>
      <c r="BP2390" s="180"/>
      <c r="BQ2390" s="180"/>
      <c r="BR2390" s="180"/>
      <c r="BS2390" s="180"/>
      <c r="BT2390" s="180"/>
      <c r="BU2390" s="180"/>
      <c r="BV2390" s="180"/>
    </row>
    <row r="2391" spans="1:74" x14ac:dyDescent="0.15">
      <c r="A2391" s="5">
        <v>2387</v>
      </c>
      <c r="B2391" s="5">
        <f>data!A2389</f>
        <v>2019028</v>
      </c>
      <c r="C2391" s="6">
        <f>data!C2389</f>
        <v>4</v>
      </c>
      <c r="D2391" s="7">
        <f>data!D2389</f>
        <v>19</v>
      </c>
      <c r="E2391" s="7">
        <f>data!E2389</f>
        <v>22</v>
      </c>
      <c r="F2391" s="7">
        <f>data!F2389</f>
        <v>26</v>
      </c>
      <c r="G2391" s="7">
        <f>data!G2389</f>
        <v>29</v>
      </c>
      <c r="H2391" s="8">
        <f>data!H2389</f>
        <v>30</v>
      </c>
      <c r="I2391" s="9">
        <f>data!I2389</f>
        <v>11</v>
      </c>
      <c r="J2391" s="175"/>
      <c r="K2391" s="143"/>
      <c r="L2391" s="143"/>
      <c r="M2391" s="143"/>
      <c r="N2391" s="176"/>
      <c r="O2391" s="175"/>
      <c r="P2391" s="143"/>
      <c r="Q2391" s="143"/>
      <c r="R2391" s="143"/>
      <c r="S2391" s="176"/>
      <c r="T2391" s="175"/>
      <c r="U2391" s="143"/>
      <c r="V2391" s="143"/>
      <c r="W2391" s="143"/>
      <c r="X2391" s="176"/>
      <c r="Y2391" s="175"/>
      <c r="Z2391" s="143"/>
      <c r="AA2391" s="143"/>
      <c r="AB2391" s="143"/>
      <c r="AC2391" s="176"/>
      <c r="AD2391" s="175"/>
      <c r="AE2391" s="143"/>
      <c r="AF2391" s="143"/>
      <c r="AG2391" s="143"/>
      <c r="AH2391" s="176"/>
      <c r="AI2391" s="175"/>
      <c r="AJ2391" s="143"/>
      <c r="AK2391" s="143"/>
      <c r="AL2391" s="143"/>
      <c r="AM2391" s="176"/>
      <c r="AN2391" s="179"/>
      <c r="AO2391" s="180"/>
      <c r="AP2391" s="180"/>
      <c r="AQ2391" s="180"/>
      <c r="AR2391" s="180"/>
      <c r="AS2391" s="180"/>
      <c r="AT2391" s="180"/>
      <c r="AU2391" s="180"/>
      <c r="AV2391" s="180"/>
      <c r="AW2391" s="180"/>
      <c r="AX2391" s="180"/>
      <c r="AY2391" s="180"/>
      <c r="AZ2391" s="180"/>
      <c r="BA2391" s="180"/>
      <c r="BB2391" s="180"/>
      <c r="BC2391" s="180"/>
      <c r="BD2391" s="180"/>
      <c r="BE2391" s="180"/>
      <c r="BF2391" s="180"/>
      <c r="BG2391" s="180"/>
      <c r="BH2391" s="180"/>
      <c r="BI2391" s="180"/>
      <c r="BJ2391" s="180"/>
      <c r="BK2391" s="180"/>
      <c r="BL2391" s="180"/>
      <c r="BM2391" s="180"/>
      <c r="BN2391" s="180"/>
      <c r="BO2391" s="180"/>
      <c r="BP2391" s="180"/>
      <c r="BQ2391" s="180"/>
      <c r="BR2391" s="180"/>
      <c r="BS2391" s="180"/>
      <c r="BT2391" s="180"/>
      <c r="BU2391" s="180"/>
      <c r="BV2391" s="180"/>
    </row>
    <row r="2392" spans="1:74" x14ac:dyDescent="0.15">
      <c r="A2392" s="5">
        <v>2388</v>
      </c>
      <c r="B2392" s="5">
        <f>data!A2390</f>
        <v>2019029</v>
      </c>
      <c r="C2392" s="6">
        <f>data!C2390</f>
        <v>8</v>
      </c>
      <c r="D2392" s="7">
        <f>data!D2390</f>
        <v>11</v>
      </c>
      <c r="E2392" s="7">
        <f>data!E2390</f>
        <v>17</v>
      </c>
      <c r="F2392" s="7">
        <f>data!F2390</f>
        <v>23</v>
      </c>
      <c r="G2392" s="7">
        <f>data!G2390</f>
        <v>32</v>
      </c>
      <c r="H2392" s="8">
        <f>data!H2390</f>
        <v>33</v>
      </c>
      <c r="I2392" s="9">
        <f>data!I2390</f>
        <v>10</v>
      </c>
      <c r="J2392" s="175"/>
      <c r="K2392" s="143"/>
      <c r="L2392" s="143"/>
      <c r="M2392" s="143"/>
      <c r="N2392" s="176"/>
      <c r="O2392" s="175"/>
      <c r="P2392" s="143"/>
      <c r="Q2392" s="143"/>
      <c r="R2392" s="143"/>
      <c r="S2392" s="176"/>
      <c r="T2392" s="175"/>
      <c r="U2392" s="143"/>
      <c r="V2392" s="143"/>
      <c r="W2392" s="143"/>
      <c r="X2392" s="176"/>
      <c r="Y2392" s="175"/>
      <c r="Z2392" s="143"/>
      <c r="AA2392" s="143"/>
      <c r="AB2392" s="143"/>
      <c r="AC2392" s="176"/>
      <c r="AD2392" s="175"/>
      <c r="AE2392" s="143"/>
      <c r="AF2392" s="143"/>
      <c r="AG2392" s="143"/>
      <c r="AH2392" s="176"/>
      <c r="AI2392" s="175"/>
      <c r="AJ2392" s="143"/>
      <c r="AK2392" s="143"/>
      <c r="AL2392" s="143"/>
      <c r="AM2392" s="176"/>
      <c r="AN2392" s="179"/>
      <c r="AO2392" s="180"/>
      <c r="AP2392" s="180"/>
      <c r="AQ2392" s="180"/>
      <c r="AR2392" s="180"/>
      <c r="AS2392" s="180"/>
      <c r="AT2392" s="180"/>
      <c r="AU2392" s="180"/>
      <c r="AV2392" s="180"/>
      <c r="AW2392" s="180"/>
      <c r="AX2392" s="180"/>
      <c r="AY2392" s="180"/>
      <c r="AZ2392" s="180"/>
      <c r="BA2392" s="180"/>
      <c r="BB2392" s="180"/>
      <c r="BC2392" s="180"/>
      <c r="BD2392" s="180"/>
      <c r="BE2392" s="180"/>
      <c r="BF2392" s="180"/>
      <c r="BG2392" s="180"/>
      <c r="BH2392" s="180"/>
      <c r="BI2392" s="180"/>
      <c r="BJ2392" s="180"/>
      <c r="BK2392" s="180"/>
      <c r="BL2392" s="180"/>
      <c r="BM2392" s="180"/>
      <c r="BN2392" s="180"/>
      <c r="BO2392" s="180"/>
      <c r="BP2392" s="180"/>
      <c r="BQ2392" s="180"/>
      <c r="BR2392" s="180"/>
      <c r="BS2392" s="180"/>
      <c r="BT2392" s="180"/>
      <c r="BU2392" s="180"/>
      <c r="BV2392" s="180"/>
    </row>
    <row r="2393" spans="1:74" x14ac:dyDescent="0.15">
      <c r="A2393" s="5">
        <v>2389</v>
      </c>
      <c r="B2393" s="5">
        <f>data!A2391</f>
        <v>2019030</v>
      </c>
      <c r="C2393" s="6">
        <f>data!C2391</f>
        <v>4</v>
      </c>
      <c r="D2393" s="7">
        <f>data!D2391</f>
        <v>5</v>
      </c>
      <c r="E2393" s="7">
        <f>data!E2391</f>
        <v>7</v>
      </c>
      <c r="F2393" s="7">
        <f>data!F2391</f>
        <v>10</v>
      </c>
      <c r="G2393" s="7">
        <f>data!G2391</f>
        <v>12</v>
      </c>
      <c r="H2393" s="8">
        <f>data!H2391</f>
        <v>22</v>
      </c>
      <c r="I2393" s="9">
        <f>data!I2391</f>
        <v>16</v>
      </c>
      <c r="J2393" s="175"/>
      <c r="K2393" s="143"/>
      <c r="L2393" s="143"/>
      <c r="M2393" s="143"/>
      <c r="N2393" s="176"/>
      <c r="O2393" s="175"/>
      <c r="P2393" s="143"/>
      <c r="Q2393" s="143"/>
      <c r="R2393" s="143"/>
      <c r="S2393" s="176"/>
      <c r="T2393" s="175"/>
      <c r="U2393" s="143"/>
      <c r="V2393" s="143"/>
      <c r="W2393" s="143"/>
      <c r="X2393" s="176"/>
      <c r="Y2393" s="175"/>
      <c r="Z2393" s="143"/>
      <c r="AA2393" s="143"/>
      <c r="AB2393" s="143"/>
      <c r="AC2393" s="176"/>
      <c r="AD2393" s="175"/>
      <c r="AE2393" s="143"/>
      <c r="AF2393" s="143"/>
      <c r="AG2393" s="143"/>
      <c r="AH2393" s="176"/>
      <c r="AI2393" s="175"/>
      <c r="AJ2393" s="143"/>
      <c r="AK2393" s="143"/>
      <c r="AL2393" s="143"/>
      <c r="AM2393" s="176"/>
      <c r="AN2393" s="179"/>
      <c r="AO2393" s="180"/>
      <c r="AP2393" s="180"/>
      <c r="AQ2393" s="180"/>
      <c r="AR2393" s="180"/>
      <c r="AS2393" s="180"/>
      <c r="AT2393" s="180"/>
      <c r="AU2393" s="180"/>
      <c r="AV2393" s="180"/>
      <c r="AW2393" s="180"/>
      <c r="AX2393" s="180"/>
      <c r="AY2393" s="180"/>
      <c r="AZ2393" s="180"/>
      <c r="BA2393" s="180"/>
      <c r="BB2393" s="180"/>
      <c r="BC2393" s="180"/>
      <c r="BD2393" s="180"/>
      <c r="BE2393" s="180"/>
      <c r="BF2393" s="180"/>
      <c r="BG2393" s="180"/>
      <c r="BH2393" s="180"/>
      <c r="BI2393" s="180"/>
      <c r="BJ2393" s="180"/>
      <c r="BK2393" s="180"/>
      <c r="BL2393" s="180"/>
      <c r="BM2393" s="180"/>
      <c r="BN2393" s="180"/>
      <c r="BO2393" s="180"/>
      <c r="BP2393" s="180"/>
      <c r="BQ2393" s="180"/>
      <c r="BR2393" s="180"/>
      <c r="BS2393" s="180"/>
      <c r="BT2393" s="180"/>
      <c r="BU2393" s="180"/>
      <c r="BV2393" s="180"/>
    </row>
    <row r="2394" spans="1:74" x14ac:dyDescent="0.15">
      <c r="A2394" s="5">
        <v>2390</v>
      </c>
      <c r="B2394" s="5">
        <f>data!A2392</f>
        <v>2019031</v>
      </c>
      <c r="C2394" s="6">
        <f>data!C2392</f>
        <v>3</v>
      </c>
      <c r="D2394" s="7">
        <f>data!D2392</f>
        <v>13</v>
      </c>
      <c r="E2394" s="7">
        <f>data!E2392</f>
        <v>15</v>
      </c>
      <c r="F2394" s="7">
        <f>data!F2392</f>
        <v>18</v>
      </c>
      <c r="G2394" s="7">
        <f>data!G2392</f>
        <v>21</v>
      </c>
      <c r="H2394" s="8">
        <f>data!H2392</f>
        <v>33</v>
      </c>
      <c r="I2394" s="9">
        <f>data!I2392</f>
        <v>16</v>
      </c>
      <c r="J2394" s="175"/>
      <c r="K2394" s="143"/>
      <c r="L2394" s="143"/>
      <c r="M2394" s="143"/>
      <c r="N2394" s="176"/>
      <c r="O2394" s="175"/>
      <c r="P2394" s="143"/>
      <c r="Q2394" s="143"/>
      <c r="R2394" s="143"/>
      <c r="S2394" s="176"/>
      <c r="T2394" s="175"/>
      <c r="U2394" s="143"/>
      <c r="V2394" s="143"/>
      <c r="W2394" s="143"/>
      <c r="X2394" s="176"/>
      <c r="Y2394" s="175"/>
      <c r="Z2394" s="143"/>
      <c r="AA2394" s="143"/>
      <c r="AB2394" s="143"/>
      <c r="AC2394" s="176"/>
      <c r="AD2394" s="175"/>
      <c r="AE2394" s="143"/>
      <c r="AF2394" s="143"/>
      <c r="AG2394" s="143"/>
      <c r="AH2394" s="176"/>
      <c r="AI2394" s="175"/>
      <c r="AJ2394" s="143"/>
      <c r="AK2394" s="143"/>
      <c r="AL2394" s="143"/>
      <c r="AM2394" s="176"/>
      <c r="AN2394" s="179"/>
      <c r="AO2394" s="180"/>
      <c r="AP2394" s="180"/>
      <c r="AQ2394" s="180"/>
      <c r="AR2394" s="180"/>
      <c r="AS2394" s="180"/>
      <c r="AT2394" s="180"/>
      <c r="AU2394" s="180"/>
      <c r="AV2394" s="180"/>
      <c r="AW2394" s="180"/>
      <c r="AX2394" s="180"/>
      <c r="AY2394" s="180"/>
      <c r="AZ2394" s="180"/>
      <c r="BA2394" s="180"/>
      <c r="BB2394" s="180"/>
      <c r="BC2394" s="180"/>
      <c r="BD2394" s="180"/>
      <c r="BE2394" s="180"/>
      <c r="BF2394" s="180"/>
      <c r="BG2394" s="180"/>
      <c r="BH2394" s="180"/>
      <c r="BI2394" s="180"/>
      <c r="BJ2394" s="180"/>
      <c r="BK2394" s="180"/>
      <c r="BL2394" s="180"/>
      <c r="BM2394" s="180"/>
      <c r="BN2394" s="180"/>
      <c r="BO2394" s="180"/>
      <c r="BP2394" s="180"/>
      <c r="BQ2394" s="180"/>
      <c r="BR2394" s="180"/>
      <c r="BS2394" s="180"/>
      <c r="BT2394" s="180"/>
      <c r="BU2394" s="180"/>
      <c r="BV2394" s="180"/>
    </row>
    <row r="2395" spans="1:74" x14ac:dyDescent="0.15">
      <c r="A2395" s="5">
        <v>2391</v>
      </c>
      <c r="B2395" s="5">
        <f>data!A2393</f>
        <v>2019032</v>
      </c>
      <c r="C2395" s="6">
        <f>data!C2393</f>
        <v>4</v>
      </c>
      <c r="D2395" s="7">
        <f>data!D2393</f>
        <v>8</v>
      </c>
      <c r="E2395" s="7">
        <f>data!E2393</f>
        <v>9</v>
      </c>
      <c r="F2395" s="7">
        <f>data!F2393</f>
        <v>13</v>
      </c>
      <c r="G2395" s="7">
        <f>data!G2393</f>
        <v>28</v>
      </c>
      <c r="H2395" s="8">
        <f>data!H2393</f>
        <v>33</v>
      </c>
      <c r="I2395" s="9">
        <f>data!I2393</f>
        <v>4</v>
      </c>
      <c r="J2395" s="175"/>
      <c r="K2395" s="143"/>
      <c r="L2395" s="143"/>
      <c r="M2395" s="143"/>
      <c r="N2395" s="176"/>
      <c r="O2395" s="175"/>
      <c r="P2395" s="143"/>
      <c r="Q2395" s="143"/>
      <c r="R2395" s="143"/>
      <c r="S2395" s="176"/>
      <c r="T2395" s="175"/>
      <c r="U2395" s="143"/>
      <c r="V2395" s="143"/>
      <c r="W2395" s="143"/>
      <c r="X2395" s="176"/>
      <c r="Y2395" s="175"/>
      <c r="Z2395" s="143"/>
      <c r="AA2395" s="143"/>
      <c r="AB2395" s="143"/>
      <c r="AC2395" s="176"/>
      <c r="AD2395" s="175"/>
      <c r="AE2395" s="143"/>
      <c r="AF2395" s="143"/>
      <c r="AG2395" s="143"/>
      <c r="AH2395" s="176"/>
      <c r="AI2395" s="175"/>
      <c r="AJ2395" s="143"/>
      <c r="AK2395" s="143"/>
      <c r="AL2395" s="143"/>
      <c r="AM2395" s="176"/>
      <c r="AN2395" s="179"/>
      <c r="AO2395" s="180"/>
      <c r="AP2395" s="180"/>
      <c r="AQ2395" s="180"/>
      <c r="AR2395" s="180"/>
      <c r="AS2395" s="180"/>
      <c r="AT2395" s="180"/>
      <c r="AU2395" s="180"/>
      <c r="AV2395" s="180"/>
      <c r="AW2395" s="180"/>
      <c r="AX2395" s="180"/>
      <c r="AY2395" s="180"/>
      <c r="AZ2395" s="180"/>
      <c r="BA2395" s="180"/>
      <c r="BB2395" s="180"/>
      <c r="BC2395" s="180"/>
      <c r="BD2395" s="180"/>
      <c r="BE2395" s="180"/>
      <c r="BF2395" s="180"/>
      <c r="BG2395" s="180"/>
      <c r="BH2395" s="180"/>
      <c r="BI2395" s="180"/>
      <c r="BJ2395" s="180"/>
      <c r="BK2395" s="180"/>
      <c r="BL2395" s="180"/>
      <c r="BM2395" s="180"/>
      <c r="BN2395" s="180"/>
      <c r="BO2395" s="180"/>
      <c r="BP2395" s="180"/>
      <c r="BQ2395" s="180"/>
      <c r="BR2395" s="180"/>
      <c r="BS2395" s="180"/>
      <c r="BT2395" s="180"/>
      <c r="BU2395" s="180"/>
      <c r="BV2395" s="180"/>
    </row>
    <row r="2396" spans="1:74" x14ac:dyDescent="0.15">
      <c r="A2396" s="5">
        <v>2392</v>
      </c>
      <c r="B2396" s="5">
        <f>data!A2394</f>
        <v>2019033</v>
      </c>
      <c r="C2396" s="6">
        <f>data!C2394</f>
        <v>9</v>
      </c>
      <c r="D2396" s="7">
        <f>data!D2394</f>
        <v>15</v>
      </c>
      <c r="E2396" s="7">
        <f>data!E2394</f>
        <v>19</v>
      </c>
      <c r="F2396" s="7">
        <f>data!F2394</f>
        <v>21</v>
      </c>
      <c r="G2396" s="7">
        <f>data!G2394</f>
        <v>23</v>
      </c>
      <c r="H2396" s="8">
        <f>data!H2394</f>
        <v>29</v>
      </c>
      <c r="I2396" s="9">
        <f>data!I2394</f>
        <v>15</v>
      </c>
      <c r="J2396" s="175"/>
      <c r="K2396" s="143"/>
      <c r="L2396" s="143"/>
      <c r="M2396" s="143"/>
      <c r="N2396" s="176"/>
      <c r="O2396" s="175"/>
      <c r="P2396" s="143"/>
      <c r="Q2396" s="143"/>
      <c r="R2396" s="143"/>
      <c r="S2396" s="176"/>
      <c r="T2396" s="175"/>
      <c r="U2396" s="143"/>
      <c r="V2396" s="143"/>
      <c r="W2396" s="143"/>
      <c r="X2396" s="176"/>
      <c r="Y2396" s="175"/>
      <c r="Z2396" s="143"/>
      <c r="AA2396" s="143"/>
      <c r="AB2396" s="143"/>
      <c r="AC2396" s="176"/>
      <c r="AD2396" s="175"/>
      <c r="AE2396" s="143"/>
      <c r="AF2396" s="143"/>
      <c r="AG2396" s="143"/>
      <c r="AH2396" s="176"/>
      <c r="AI2396" s="175"/>
      <c r="AJ2396" s="143"/>
      <c r="AK2396" s="143"/>
      <c r="AL2396" s="143"/>
      <c r="AM2396" s="176"/>
      <c r="AN2396" s="179"/>
      <c r="AO2396" s="180"/>
      <c r="AP2396" s="180"/>
      <c r="AQ2396" s="180"/>
      <c r="AR2396" s="180"/>
      <c r="AS2396" s="180"/>
      <c r="AT2396" s="180"/>
      <c r="AU2396" s="180"/>
      <c r="AV2396" s="180"/>
      <c r="AW2396" s="180"/>
      <c r="AX2396" s="180"/>
      <c r="AY2396" s="180"/>
      <c r="AZ2396" s="180"/>
      <c r="BA2396" s="180"/>
      <c r="BB2396" s="180"/>
      <c r="BC2396" s="180"/>
      <c r="BD2396" s="180"/>
      <c r="BE2396" s="180"/>
      <c r="BF2396" s="180"/>
      <c r="BG2396" s="180"/>
      <c r="BH2396" s="180"/>
      <c r="BI2396" s="180"/>
      <c r="BJ2396" s="180"/>
      <c r="BK2396" s="180"/>
      <c r="BL2396" s="180"/>
      <c r="BM2396" s="180"/>
      <c r="BN2396" s="180"/>
      <c r="BO2396" s="180"/>
      <c r="BP2396" s="180"/>
      <c r="BQ2396" s="180"/>
      <c r="BR2396" s="180"/>
      <c r="BS2396" s="180"/>
      <c r="BT2396" s="180"/>
      <c r="BU2396" s="180"/>
      <c r="BV2396" s="180"/>
    </row>
    <row r="2397" spans="1:74" x14ac:dyDescent="0.15">
      <c r="A2397" s="5">
        <v>2393</v>
      </c>
      <c r="B2397" s="5">
        <f>data!A2395</f>
        <v>2019034</v>
      </c>
      <c r="C2397" s="6">
        <f>data!C2395</f>
        <v>9</v>
      </c>
      <c r="D2397" s="7">
        <f>data!D2395</f>
        <v>11</v>
      </c>
      <c r="E2397" s="7">
        <f>data!E2395</f>
        <v>15</v>
      </c>
      <c r="F2397" s="7">
        <f>data!F2395</f>
        <v>22</v>
      </c>
      <c r="G2397" s="7">
        <f>data!G2395</f>
        <v>24</v>
      </c>
      <c r="H2397" s="8">
        <f>data!H2395</f>
        <v>26</v>
      </c>
      <c r="I2397" s="9">
        <f>data!I2395</f>
        <v>3</v>
      </c>
      <c r="J2397" s="175"/>
      <c r="K2397" s="143"/>
      <c r="L2397" s="143"/>
      <c r="M2397" s="143"/>
      <c r="N2397" s="176"/>
      <c r="O2397" s="175"/>
      <c r="P2397" s="143"/>
      <c r="Q2397" s="143"/>
      <c r="R2397" s="143"/>
      <c r="S2397" s="176"/>
      <c r="T2397" s="175"/>
      <c r="U2397" s="143"/>
      <c r="V2397" s="143"/>
      <c r="W2397" s="143"/>
      <c r="X2397" s="176"/>
      <c r="Y2397" s="175"/>
      <c r="Z2397" s="143"/>
      <c r="AA2397" s="143"/>
      <c r="AB2397" s="143"/>
      <c r="AC2397" s="176"/>
      <c r="AD2397" s="175"/>
      <c r="AE2397" s="143"/>
      <c r="AF2397" s="143"/>
      <c r="AG2397" s="143"/>
      <c r="AH2397" s="176"/>
      <c r="AI2397" s="175"/>
      <c r="AJ2397" s="143"/>
      <c r="AK2397" s="143"/>
      <c r="AL2397" s="143"/>
      <c r="AM2397" s="176"/>
      <c r="AN2397" s="179"/>
      <c r="AO2397" s="180"/>
      <c r="AP2397" s="180"/>
      <c r="AQ2397" s="180"/>
      <c r="AR2397" s="180"/>
      <c r="AS2397" s="180"/>
      <c r="AT2397" s="180"/>
      <c r="AU2397" s="180"/>
      <c r="AV2397" s="180"/>
      <c r="AW2397" s="180"/>
      <c r="AX2397" s="180"/>
      <c r="AY2397" s="180"/>
      <c r="AZ2397" s="180"/>
      <c r="BA2397" s="180"/>
      <c r="BB2397" s="180"/>
      <c r="BC2397" s="180"/>
      <c r="BD2397" s="180"/>
      <c r="BE2397" s="180"/>
      <c r="BF2397" s="180"/>
      <c r="BG2397" s="180"/>
      <c r="BH2397" s="180"/>
      <c r="BI2397" s="180"/>
      <c r="BJ2397" s="180"/>
      <c r="BK2397" s="180"/>
      <c r="BL2397" s="180"/>
      <c r="BM2397" s="180"/>
      <c r="BN2397" s="180"/>
      <c r="BO2397" s="180"/>
      <c r="BP2397" s="180"/>
      <c r="BQ2397" s="180"/>
      <c r="BR2397" s="180"/>
      <c r="BS2397" s="180"/>
      <c r="BT2397" s="180"/>
      <c r="BU2397" s="180"/>
      <c r="BV2397" s="180"/>
    </row>
    <row r="2398" spans="1:74" x14ac:dyDescent="0.15">
      <c r="A2398" s="5">
        <v>2394</v>
      </c>
      <c r="B2398" s="5">
        <f>data!A2396</f>
        <v>2019035</v>
      </c>
      <c r="C2398" s="6">
        <f>data!C2396</f>
        <v>1</v>
      </c>
      <c r="D2398" s="7">
        <f>data!D2396</f>
        <v>5</v>
      </c>
      <c r="E2398" s="7">
        <f>data!E2396</f>
        <v>7</v>
      </c>
      <c r="F2398" s="7">
        <f>data!F2396</f>
        <v>9</v>
      </c>
      <c r="G2398" s="7">
        <f>data!G2396</f>
        <v>10</v>
      </c>
      <c r="H2398" s="8">
        <f>data!H2396</f>
        <v>20</v>
      </c>
      <c r="I2398" s="9">
        <f>data!I2396</f>
        <v>16</v>
      </c>
      <c r="J2398" s="175"/>
      <c r="K2398" s="143"/>
      <c r="L2398" s="143"/>
      <c r="M2398" s="143"/>
      <c r="N2398" s="176"/>
      <c r="O2398" s="175"/>
      <c r="P2398" s="143"/>
      <c r="Q2398" s="143"/>
      <c r="R2398" s="143"/>
      <c r="S2398" s="176"/>
      <c r="T2398" s="175"/>
      <c r="U2398" s="143"/>
      <c r="V2398" s="143"/>
      <c r="W2398" s="143"/>
      <c r="X2398" s="176"/>
      <c r="Y2398" s="175"/>
      <c r="Z2398" s="143"/>
      <c r="AA2398" s="143"/>
      <c r="AB2398" s="143"/>
      <c r="AC2398" s="176"/>
      <c r="AD2398" s="175"/>
      <c r="AE2398" s="143"/>
      <c r="AF2398" s="143"/>
      <c r="AG2398" s="143"/>
      <c r="AH2398" s="176"/>
      <c r="AI2398" s="175"/>
      <c r="AJ2398" s="143"/>
      <c r="AK2398" s="143"/>
      <c r="AL2398" s="143"/>
      <c r="AM2398" s="176"/>
      <c r="AN2398" s="179"/>
      <c r="AO2398" s="180"/>
      <c r="AP2398" s="180"/>
      <c r="AQ2398" s="180"/>
      <c r="AR2398" s="180"/>
      <c r="AS2398" s="180"/>
      <c r="AT2398" s="180"/>
      <c r="AU2398" s="180"/>
      <c r="AV2398" s="180"/>
      <c r="AW2398" s="180"/>
      <c r="AX2398" s="180"/>
      <c r="AY2398" s="180"/>
      <c r="AZ2398" s="180"/>
      <c r="BA2398" s="180"/>
      <c r="BB2398" s="180"/>
      <c r="BC2398" s="180"/>
      <c r="BD2398" s="180"/>
      <c r="BE2398" s="180"/>
      <c r="BF2398" s="180"/>
      <c r="BG2398" s="180"/>
      <c r="BH2398" s="180"/>
      <c r="BI2398" s="180"/>
      <c r="BJ2398" s="180"/>
      <c r="BK2398" s="180"/>
      <c r="BL2398" s="180"/>
      <c r="BM2398" s="180"/>
      <c r="BN2398" s="180"/>
      <c r="BO2398" s="180"/>
      <c r="BP2398" s="180"/>
      <c r="BQ2398" s="180"/>
      <c r="BR2398" s="180"/>
      <c r="BS2398" s="180"/>
      <c r="BT2398" s="180"/>
      <c r="BU2398" s="180"/>
      <c r="BV2398" s="180"/>
    </row>
    <row r="2399" spans="1:74" x14ac:dyDescent="0.15">
      <c r="A2399" s="5">
        <v>2395</v>
      </c>
      <c r="B2399" s="5">
        <f>data!A2397</f>
        <v>2019036</v>
      </c>
      <c r="C2399" s="6">
        <f>data!C2397</f>
        <v>2</v>
      </c>
      <c r="D2399" s="7">
        <f>data!D2397</f>
        <v>10</v>
      </c>
      <c r="E2399" s="7">
        <f>data!E2397</f>
        <v>13</v>
      </c>
      <c r="F2399" s="7">
        <f>data!F2397</f>
        <v>16</v>
      </c>
      <c r="G2399" s="7">
        <f>data!G2397</f>
        <v>23</v>
      </c>
      <c r="H2399" s="8">
        <f>data!H2397</f>
        <v>32</v>
      </c>
      <c r="I2399" s="9">
        <f>data!I2397</f>
        <v>8</v>
      </c>
      <c r="J2399" s="175"/>
      <c r="K2399" s="143"/>
      <c r="L2399" s="143"/>
      <c r="M2399" s="143"/>
      <c r="N2399" s="176"/>
      <c r="O2399" s="175"/>
      <c r="P2399" s="143"/>
      <c r="Q2399" s="143"/>
      <c r="R2399" s="143"/>
      <c r="S2399" s="176"/>
      <c r="T2399" s="175"/>
      <c r="U2399" s="143"/>
      <c r="V2399" s="143"/>
      <c r="W2399" s="143"/>
      <c r="X2399" s="176"/>
      <c r="Y2399" s="175"/>
      <c r="Z2399" s="143"/>
      <c r="AA2399" s="143"/>
      <c r="AB2399" s="143"/>
      <c r="AC2399" s="176"/>
      <c r="AD2399" s="175"/>
      <c r="AE2399" s="143"/>
      <c r="AF2399" s="143"/>
      <c r="AG2399" s="143"/>
      <c r="AH2399" s="176"/>
      <c r="AI2399" s="175"/>
      <c r="AJ2399" s="143"/>
      <c r="AK2399" s="143"/>
      <c r="AL2399" s="143"/>
      <c r="AM2399" s="176"/>
      <c r="AN2399" s="179"/>
      <c r="AO2399" s="180"/>
      <c r="AP2399" s="180"/>
      <c r="AQ2399" s="180"/>
      <c r="AR2399" s="180"/>
      <c r="AS2399" s="180"/>
      <c r="AT2399" s="180"/>
      <c r="AU2399" s="180"/>
      <c r="AV2399" s="180"/>
      <c r="AW2399" s="180"/>
      <c r="AX2399" s="180"/>
      <c r="AY2399" s="180"/>
      <c r="AZ2399" s="180"/>
      <c r="BA2399" s="180"/>
      <c r="BB2399" s="180"/>
      <c r="BC2399" s="180"/>
      <c r="BD2399" s="180"/>
      <c r="BE2399" s="180"/>
      <c r="BF2399" s="180"/>
      <c r="BG2399" s="180"/>
      <c r="BH2399" s="180"/>
      <c r="BI2399" s="180"/>
      <c r="BJ2399" s="180"/>
      <c r="BK2399" s="180"/>
      <c r="BL2399" s="180"/>
      <c r="BM2399" s="180"/>
      <c r="BN2399" s="180"/>
      <c r="BO2399" s="180"/>
      <c r="BP2399" s="180"/>
      <c r="BQ2399" s="180"/>
      <c r="BR2399" s="180"/>
      <c r="BS2399" s="180"/>
      <c r="BT2399" s="180"/>
      <c r="BU2399" s="180"/>
      <c r="BV2399" s="180"/>
    </row>
    <row r="2400" spans="1:74" x14ac:dyDescent="0.15">
      <c r="A2400" s="5">
        <v>2396</v>
      </c>
      <c r="B2400" s="5">
        <f>data!A2398</f>
        <v>2019037</v>
      </c>
      <c r="C2400" s="6">
        <f>data!C2398</f>
        <v>1</v>
      </c>
      <c r="D2400" s="7">
        <f>data!D2398</f>
        <v>7</v>
      </c>
      <c r="E2400" s="7">
        <f>data!E2398</f>
        <v>12</v>
      </c>
      <c r="F2400" s="7">
        <f>data!F2398</f>
        <v>14</v>
      </c>
      <c r="G2400" s="7">
        <f>data!G2398</f>
        <v>18</v>
      </c>
      <c r="H2400" s="8">
        <f>data!H2398</f>
        <v>25</v>
      </c>
      <c r="I2400" s="9">
        <f>data!I2398</f>
        <v>10</v>
      </c>
      <c r="J2400" s="175"/>
      <c r="K2400" s="143"/>
      <c r="L2400" s="143"/>
      <c r="M2400" s="143"/>
      <c r="N2400" s="176"/>
      <c r="O2400" s="175"/>
      <c r="P2400" s="143"/>
      <c r="Q2400" s="143"/>
      <c r="R2400" s="143"/>
      <c r="S2400" s="176"/>
      <c r="T2400" s="175"/>
      <c r="U2400" s="143"/>
      <c r="V2400" s="143"/>
      <c r="W2400" s="143"/>
      <c r="X2400" s="176"/>
      <c r="Y2400" s="175"/>
      <c r="Z2400" s="143"/>
      <c r="AA2400" s="143"/>
      <c r="AB2400" s="143"/>
      <c r="AC2400" s="176"/>
      <c r="AD2400" s="175"/>
      <c r="AE2400" s="143"/>
      <c r="AF2400" s="143"/>
      <c r="AG2400" s="143"/>
      <c r="AH2400" s="176"/>
      <c r="AI2400" s="175"/>
      <c r="AJ2400" s="143"/>
      <c r="AK2400" s="143"/>
      <c r="AL2400" s="143"/>
      <c r="AM2400" s="176"/>
      <c r="AN2400" s="179"/>
      <c r="AO2400" s="180"/>
      <c r="AP2400" s="180"/>
      <c r="AQ2400" s="180"/>
      <c r="AR2400" s="180"/>
      <c r="AS2400" s="180"/>
      <c r="AT2400" s="180"/>
      <c r="AU2400" s="180"/>
      <c r="AV2400" s="180"/>
      <c r="AW2400" s="180"/>
      <c r="AX2400" s="180"/>
      <c r="AY2400" s="180"/>
      <c r="AZ2400" s="180"/>
      <c r="BA2400" s="180"/>
      <c r="BB2400" s="180"/>
      <c r="BC2400" s="180"/>
      <c r="BD2400" s="180"/>
      <c r="BE2400" s="180"/>
      <c r="BF2400" s="180"/>
      <c r="BG2400" s="180"/>
      <c r="BH2400" s="180"/>
      <c r="BI2400" s="180"/>
      <c r="BJ2400" s="180"/>
      <c r="BK2400" s="180"/>
      <c r="BL2400" s="180"/>
      <c r="BM2400" s="180"/>
      <c r="BN2400" s="180"/>
      <c r="BO2400" s="180"/>
      <c r="BP2400" s="180"/>
      <c r="BQ2400" s="180"/>
      <c r="BR2400" s="180"/>
      <c r="BS2400" s="180"/>
      <c r="BT2400" s="180"/>
      <c r="BU2400" s="180"/>
      <c r="BV2400" s="180"/>
    </row>
    <row r="2401" spans="1:74" x14ac:dyDescent="0.15">
      <c r="A2401" s="5">
        <v>2397</v>
      </c>
      <c r="B2401" s="5">
        <f>data!A2399</f>
        <v>2019038</v>
      </c>
      <c r="C2401" s="6">
        <f>data!C2399</f>
        <v>9</v>
      </c>
      <c r="D2401" s="7">
        <f>data!D2399</f>
        <v>12</v>
      </c>
      <c r="E2401" s="7">
        <f>data!E2399</f>
        <v>21</v>
      </c>
      <c r="F2401" s="7">
        <f>data!F2399</f>
        <v>27</v>
      </c>
      <c r="G2401" s="7">
        <f>data!G2399</f>
        <v>29</v>
      </c>
      <c r="H2401" s="8">
        <f>data!H2399</f>
        <v>30</v>
      </c>
      <c r="I2401" s="9">
        <f>data!I2399</f>
        <v>5</v>
      </c>
      <c r="J2401" s="175"/>
      <c r="K2401" s="143"/>
      <c r="L2401" s="143"/>
      <c r="M2401" s="143"/>
      <c r="N2401" s="176"/>
      <c r="O2401" s="175"/>
      <c r="P2401" s="143"/>
      <c r="Q2401" s="143"/>
      <c r="R2401" s="143"/>
      <c r="S2401" s="176"/>
      <c r="T2401" s="175"/>
      <c r="U2401" s="143"/>
      <c r="V2401" s="143"/>
      <c r="W2401" s="143"/>
      <c r="X2401" s="176"/>
      <c r="Y2401" s="175"/>
      <c r="Z2401" s="143"/>
      <c r="AA2401" s="143"/>
      <c r="AB2401" s="143"/>
      <c r="AC2401" s="176"/>
      <c r="AD2401" s="175"/>
      <c r="AE2401" s="143"/>
      <c r="AF2401" s="143"/>
      <c r="AG2401" s="143"/>
      <c r="AH2401" s="176"/>
      <c r="AI2401" s="175"/>
      <c r="AJ2401" s="143"/>
      <c r="AK2401" s="143"/>
      <c r="AL2401" s="143"/>
      <c r="AM2401" s="176"/>
      <c r="AN2401" s="179"/>
      <c r="AO2401" s="180"/>
      <c r="AP2401" s="180"/>
      <c r="AQ2401" s="180"/>
      <c r="AR2401" s="180"/>
      <c r="AS2401" s="180"/>
      <c r="AT2401" s="180"/>
      <c r="AU2401" s="180"/>
      <c r="AV2401" s="180"/>
      <c r="AW2401" s="180"/>
      <c r="AX2401" s="180"/>
      <c r="AY2401" s="180"/>
      <c r="AZ2401" s="180"/>
      <c r="BA2401" s="180"/>
      <c r="BB2401" s="180"/>
      <c r="BC2401" s="180"/>
      <c r="BD2401" s="180"/>
      <c r="BE2401" s="180"/>
      <c r="BF2401" s="180"/>
      <c r="BG2401" s="180"/>
      <c r="BH2401" s="180"/>
      <c r="BI2401" s="180"/>
      <c r="BJ2401" s="180"/>
      <c r="BK2401" s="180"/>
      <c r="BL2401" s="180"/>
      <c r="BM2401" s="180"/>
      <c r="BN2401" s="180"/>
      <c r="BO2401" s="180"/>
      <c r="BP2401" s="180"/>
      <c r="BQ2401" s="180"/>
      <c r="BR2401" s="180"/>
      <c r="BS2401" s="180"/>
      <c r="BT2401" s="180"/>
      <c r="BU2401" s="180"/>
      <c r="BV2401" s="180"/>
    </row>
    <row r="2402" spans="1:74" x14ac:dyDescent="0.15">
      <c r="A2402" s="5">
        <v>2398</v>
      </c>
      <c r="B2402" s="5">
        <f>data!A2400</f>
        <v>2019039</v>
      </c>
      <c r="C2402" s="6">
        <f>data!C2400</f>
        <v>6</v>
      </c>
      <c r="D2402" s="7">
        <f>data!D2400</f>
        <v>7</v>
      </c>
      <c r="E2402" s="7">
        <f>data!E2400</f>
        <v>11</v>
      </c>
      <c r="F2402" s="7">
        <f>data!F2400</f>
        <v>14</v>
      </c>
      <c r="G2402" s="7">
        <f>data!G2400</f>
        <v>27</v>
      </c>
      <c r="H2402" s="8">
        <f>data!H2400</f>
        <v>32</v>
      </c>
      <c r="I2402" s="9">
        <f>data!I2400</f>
        <v>8</v>
      </c>
      <c r="J2402" s="175"/>
      <c r="K2402" s="143"/>
      <c r="L2402" s="143"/>
      <c r="M2402" s="143"/>
      <c r="N2402" s="176"/>
      <c r="O2402" s="175"/>
      <c r="P2402" s="143"/>
      <c r="Q2402" s="143"/>
      <c r="R2402" s="143"/>
      <c r="S2402" s="176"/>
      <c r="T2402" s="175"/>
      <c r="U2402" s="143"/>
      <c r="V2402" s="143"/>
      <c r="W2402" s="143"/>
      <c r="X2402" s="176"/>
      <c r="Y2402" s="175"/>
      <c r="Z2402" s="143"/>
      <c r="AA2402" s="143"/>
      <c r="AB2402" s="143"/>
      <c r="AC2402" s="176"/>
      <c r="AD2402" s="175"/>
      <c r="AE2402" s="143"/>
      <c r="AF2402" s="143"/>
      <c r="AG2402" s="143"/>
      <c r="AH2402" s="176"/>
      <c r="AI2402" s="175"/>
      <c r="AJ2402" s="143"/>
      <c r="AK2402" s="143"/>
      <c r="AL2402" s="143"/>
      <c r="AM2402" s="176"/>
      <c r="AN2402" s="179"/>
      <c r="AO2402" s="180"/>
      <c r="AP2402" s="180"/>
      <c r="AQ2402" s="180"/>
      <c r="AR2402" s="180"/>
      <c r="AS2402" s="180"/>
      <c r="AT2402" s="180"/>
      <c r="AU2402" s="180"/>
      <c r="AV2402" s="180"/>
      <c r="AW2402" s="180"/>
      <c r="AX2402" s="180"/>
      <c r="AY2402" s="180"/>
      <c r="AZ2402" s="180"/>
      <c r="BA2402" s="180"/>
      <c r="BB2402" s="180"/>
      <c r="BC2402" s="180"/>
      <c r="BD2402" s="180"/>
      <c r="BE2402" s="180"/>
      <c r="BF2402" s="180"/>
      <c r="BG2402" s="180"/>
      <c r="BH2402" s="180"/>
      <c r="BI2402" s="180"/>
      <c r="BJ2402" s="180"/>
      <c r="BK2402" s="180"/>
      <c r="BL2402" s="180"/>
      <c r="BM2402" s="180"/>
      <c r="BN2402" s="180"/>
      <c r="BO2402" s="180"/>
      <c r="BP2402" s="180"/>
      <c r="BQ2402" s="180"/>
      <c r="BR2402" s="180"/>
      <c r="BS2402" s="180"/>
      <c r="BT2402" s="180"/>
      <c r="BU2402" s="180"/>
      <c r="BV2402" s="180"/>
    </row>
    <row r="2403" spans="1:74" x14ac:dyDescent="0.15">
      <c r="A2403" s="5">
        <v>2399</v>
      </c>
      <c r="B2403" s="5">
        <f>data!A2401</f>
        <v>2019040</v>
      </c>
      <c r="C2403" s="6">
        <f>data!C2401</f>
        <v>5</v>
      </c>
      <c r="D2403" s="7">
        <f>data!D2401</f>
        <v>6</v>
      </c>
      <c r="E2403" s="7">
        <f>data!E2401</f>
        <v>9</v>
      </c>
      <c r="F2403" s="7">
        <f>data!F2401</f>
        <v>18</v>
      </c>
      <c r="G2403" s="7">
        <f>data!G2401</f>
        <v>23</v>
      </c>
      <c r="H2403" s="8">
        <f>data!H2401</f>
        <v>31</v>
      </c>
      <c r="I2403" s="9">
        <f>data!I2401</f>
        <v>11</v>
      </c>
      <c r="J2403" s="175"/>
      <c r="K2403" s="143"/>
      <c r="L2403" s="143"/>
      <c r="M2403" s="143"/>
      <c r="N2403" s="176"/>
      <c r="O2403" s="175"/>
      <c r="P2403" s="143"/>
      <c r="Q2403" s="143"/>
      <c r="R2403" s="143"/>
      <c r="S2403" s="176"/>
      <c r="T2403" s="175"/>
      <c r="U2403" s="143"/>
      <c r="V2403" s="143"/>
      <c r="W2403" s="143"/>
      <c r="X2403" s="176"/>
      <c r="Y2403" s="175"/>
      <c r="Z2403" s="143"/>
      <c r="AA2403" s="143"/>
      <c r="AB2403" s="143"/>
      <c r="AC2403" s="176"/>
      <c r="AD2403" s="175"/>
      <c r="AE2403" s="143"/>
      <c r="AF2403" s="143"/>
      <c r="AG2403" s="143"/>
      <c r="AH2403" s="176"/>
      <c r="AI2403" s="175"/>
      <c r="AJ2403" s="143"/>
      <c r="AK2403" s="143"/>
      <c r="AL2403" s="143"/>
      <c r="AM2403" s="176"/>
      <c r="AN2403" s="179"/>
      <c r="AO2403" s="180"/>
      <c r="AP2403" s="180"/>
      <c r="AQ2403" s="180"/>
      <c r="AR2403" s="180"/>
      <c r="AS2403" s="180"/>
      <c r="AT2403" s="180"/>
      <c r="AU2403" s="180"/>
      <c r="AV2403" s="180"/>
      <c r="AW2403" s="180"/>
      <c r="AX2403" s="180"/>
      <c r="AY2403" s="180"/>
      <c r="AZ2403" s="180"/>
      <c r="BA2403" s="180"/>
      <c r="BB2403" s="180"/>
      <c r="BC2403" s="180"/>
      <c r="BD2403" s="180"/>
      <c r="BE2403" s="180"/>
      <c r="BF2403" s="180"/>
      <c r="BG2403" s="180"/>
      <c r="BH2403" s="180"/>
      <c r="BI2403" s="180"/>
      <c r="BJ2403" s="180"/>
      <c r="BK2403" s="180"/>
      <c r="BL2403" s="180"/>
      <c r="BM2403" s="180"/>
      <c r="BN2403" s="180"/>
      <c r="BO2403" s="180"/>
      <c r="BP2403" s="180"/>
      <c r="BQ2403" s="180"/>
      <c r="BR2403" s="180"/>
      <c r="BS2403" s="180"/>
      <c r="BT2403" s="180"/>
      <c r="BU2403" s="180"/>
      <c r="BV2403" s="180"/>
    </row>
    <row r="2404" spans="1:74" x14ac:dyDescent="0.15">
      <c r="A2404" s="5">
        <v>2400</v>
      </c>
      <c r="B2404" s="5">
        <f>data!A2402</f>
        <v>2019041</v>
      </c>
      <c r="C2404" s="6">
        <f>data!C2402</f>
        <v>2</v>
      </c>
      <c r="D2404" s="7">
        <f>data!D2402</f>
        <v>9</v>
      </c>
      <c r="E2404" s="7">
        <f>data!E2402</f>
        <v>13</v>
      </c>
      <c r="F2404" s="7">
        <f>data!F2402</f>
        <v>23</v>
      </c>
      <c r="G2404" s="7">
        <f>data!G2402</f>
        <v>24</v>
      </c>
      <c r="H2404" s="8">
        <f>data!H2402</f>
        <v>26</v>
      </c>
      <c r="I2404" s="9">
        <f>data!I2402</f>
        <v>16</v>
      </c>
      <c r="J2404" s="175"/>
      <c r="K2404" s="143"/>
      <c r="L2404" s="143"/>
      <c r="M2404" s="143"/>
      <c r="N2404" s="176"/>
      <c r="O2404" s="175"/>
      <c r="P2404" s="143"/>
      <c r="Q2404" s="143"/>
      <c r="R2404" s="143"/>
      <c r="S2404" s="176"/>
      <c r="T2404" s="175"/>
      <c r="U2404" s="143"/>
      <c r="V2404" s="143"/>
      <c r="W2404" s="143"/>
      <c r="X2404" s="176"/>
      <c r="Y2404" s="175"/>
      <c r="Z2404" s="143"/>
      <c r="AA2404" s="143"/>
      <c r="AB2404" s="143"/>
      <c r="AC2404" s="176"/>
      <c r="AD2404" s="175"/>
      <c r="AE2404" s="143"/>
      <c r="AF2404" s="143"/>
      <c r="AG2404" s="143"/>
      <c r="AH2404" s="176"/>
      <c r="AI2404" s="175"/>
      <c r="AJ2404" s="143"/>
      <c r="AK2404" s="143"/>
      <c r="AL2404" s="143"/>
      <c r="AM2404" s="176"/>
      <c r="AN2404" s="179"/>
      <c r="AO2404" s="180"/>
      <c r="AP2404" s="180"/>
      <c r="AQ2404" s="180"/>
      <c r="AR2404" s="180"/>
      <c r="AS2404" s="180"/>
      <c r="AT2404" s="180"/>
      <c r="AU2404" s="180"/>
      <c r="AV2404" s="180"/>
      <c r="AW2404" s="180"/>
      <c r="AX2404" s="180"/>
      <c r="AY2404" s="180"/>
      <c r="AZ2404" s="180"/>
      <c r="BA2404" s="180"/>
      <c r="BB2404" s="180"/>
      <c r="BC2404" s="180"/>
      <c r="BD2404" s="180"/>
      <c r="BE2404" s="180"/>
      <c r="BF2404" s="180"/>
      <c r="BG2404" s="180"/>
      <c r="BH2404" s="180"/>
      <c r="BI2404" s="180"/>
      <c r="BJ2404" s="180"/>
      <c r="BK2404" s="180"/>
      <c r="BL2404" s="180"/>
      <c r="BM2404" s="180"/>
      <c r="BN2404" s="180"/>
      <c r="BO2404" s="180"/>
      <c r="BP2404" s="180"/>
      <c r="BQ2404" s="180"/>
      <c r="BR2404" s="180"/>
      <c r="BS2404" s="180"/>
      <c r="BT2404" s="180"/>
      <c r="BU2404" s="180"/>
      <c r="BV2404" s="180"/>
    </row>
    <row r="2405" spans="1:74" x14ac:dyDescent="0.15">
      <c r="A2405" s="5">
        <v>2401</v>
      </c>
      <c r="B2405" s="5">
        <f>data!A2403</f>
        <v>2019042</v>
      </c>
      <c r="C2405" s="6">
        <f>data!C2403</f>
        <v>15</v>
      </c>
      <c r="D2405" s="7">
        <f>data!D2403</f>
        <v>17</v>
      </c>
      <c r="E2405" s="7">
        <f>data!E2403</f>
        <v>19</v>
      </c>
      <c r="F2405" s="7">
        <f>data!F2403</f>
        <v>22</v>
      </c>
      <c r="G2405" s="7">
        <f>data!G2403</f>
        <v>25</v>
      </c>
      <c r="H2405" s="8">
        <f>data!H2403</f>
        <v>26</v>
      </c>
      <c r="I2405" s="9">
        <f>data!I2403</f>
        <v>4</v>
      </c>
      <c r="J2405" s="175"/>
      <c r="K2405" s="143"/>
      <c r="L2405" s="143"/>
      <c r="M2405" s="143"/>
      <c r="N2405" s="176"/>
      <c r="O2405" s="175"/>
      <c r="P2405" s="143"/>
      <c r="Q2405" s="143"/>
      <c r="R2405" s="143"/>
      <c r="S2405" s="176"/>
      <c r="T2405" s="175"/>
      <c r="U2405" s="143"/>
      <c r="V2405" s="143"/>
      <c r="W2405" s="143"/>
      <c r="X2405" s="176"/>
      <c r="Y2405" s="175"/>
      <c r="Z2405" s="143"/>
      <c r="AA2405" s="143"/>
      <c r="AB2405" s="143"/>
      <c r="AC2405" s="176"/>
      <c r="AD2405" s="175"/>
      <c r="AE2405" s="143"/>
      <c r="AF2405" s="143"/>
      <c r="AG2405" s="143"/>
      <c r="AH2405" s="176"/>
      <c r="AI2405" s="175"/>
      <c r="AJ2405" s="143"/>
      <c r="AK2405" s="143"/>
      <c r="AL2405" s="143"/>
      <c r="AM2405" s="176"/>
      <c r="AN2405" s="179"/>
      <c r="AO2405" s="180"/>
      <c r="AP2405" s="180"/>
      <c r="AQ2405" s="180"/>
      <c r="AR2405" s="180"/>
      <c r="AS2405" s="180"/>
      <c r="AT2405" s="180"/>
      <c r="AU2405" s="180"/>
      <c r="AV2405" s="180"/>
      <c r="AW2405" s="180"/>
      <c r="AX2405" s="180"/>
      <c r="AY2405" s="180"/>
      <c r="AZ2405" s="180"/>
      <c r="BA2405" s="180"/>
      <c r="BB2405" s="180"/>
      <c r="BC2405" s="180"/>
      <c r="BD2405" s="180"/>
      <c r="BE2405" s="180"/>
      <c r="BF2405" s="180"/>
      <c r="BG2405" s="180"/>
      <c r="BH2405" s="180"/>
      <c r="BI2405" s="180"/>
      <c r="BJ2405" s="180"/>
      <c r="BK2405" s="180"/>
      <c r="BL2405" s="180"/>
      <c r="BM2405" s="180"/>
      <c r="BN2405" s="180"/>
      <c r="BO2405" s="180"/>
      <c r="BP2405" s="180"/>
      <c r="BQ2405" s="180"/>
      <c r="BR2405" s="180"/>
      <c r="BS2405" s="180"/>
      <c r="BT2405" s="180"/>
      <c r="BU2405" s="180"/>
      <c r="BV2405" s="180"/>
    </row>
    <row r="2406" spans="1:74" x14ac:dyDescent="0.15">
      <c r="A2406" s="5">
        <v>2402</v>
      </c>
      <c r="B2406" s="5">
        <f>data!A2404</f>
        <v>2019043</v>
      </c>
      <c r="C2406" s="6">
        <f>data!C2404</f>
        <v>1</v>
      </c>
      <c r="D2406" s="7">
        <f>data!D2404</f>
        <v>6</v>
      </c>
      <c r="E2406" s="7">
        <f>data!E2404</f>
        <v>12</v>
      </c>
      <c r="F2406" s="7">
        <f>data!F2404</f>
        <v>13</v>
      </c>
      <c r="G2406" s="7">
        <f>data!G2404</f>
        <v>24</v>
      </c>
      <c r="H2406" s="8">
        <f>data!H2404</f>
        <v>32</v>
      </c>
      <c r="I2406" s="9">
        <f>data!I2404</f>
        <v>13</v>
      </c>
      <c r="J2406" s="175"/>
      <c r="K2406" s="143"/>
      <c r="L2406" s="143"/>
      <c r="M2406" s="143"/>
      <c r="N2406" s="176"/>
      <c r="O2406" s="175"/>
      <c r="P2406" s="143"/>
      <c r="Q2406" s="143"/>
      <c r="R2406" s="143"/>
      <c r="S2406" s="176"/>
      <c r="T2406" s="175"/>
      <c r="U2406" s="143"/>
      <c r="V2406" s="143"/>
      <c r="W2406" s="143"/>
      <c r="X2406" s="176"/>
      <c r="Y2406" s="175"/>
      <c r="Z2406" s="143"/>
      <c r="AA2406" s="143"/>
      <c r="AB2406" s="143"/>
      <c r="AC2406" s="176"/>
      <c r="AD2406" s="175"/>
      <c r="AE2406" s="143"/>
      <c r="AF2406" s="143"/>
      <c r="AG2406" s="143"/>
      <c r="AH2406" s="176"/>
      <c r="AI2406" s="175"/>
      <c r="AJ2406" s="143"/>
      <c r="AK2406" s="143"/>
      <c r="AL2406" s="143"/>
      <c r="AM2406" s="176"/>
      <c r="AN2406" s="179"/>
      <c r="AO2406" s="180"/>
      <c r="AP2406" s="180"/>
      <c r="AQ2406" s="180"/>
      <c r="AR2406" s="180"/>
      <c r="AS2406" s="180"/>
      <c r="AT2406" s="180"/>
      <c r="AU2406" s="180"/>
      <c r="AV2406" s="180"/>
      <c r="AW2406" s="180"/>
      <c r="AX2406" s="180"/>
      <c r="AY2406" s="180"/>
      <c r="AZ2406" s="180"/>
      <c r="BA2406" s="180"/>
      <c r="BB2406" s="180"/>
      <c r="BC2406" s="180"/>
      <c r="BD2406" s="180"/>
      <c r="BE2406" s="180"/>
      <c r="BF2406" s="180"/>
      <c r="BG2406" s="180"/>
      <c r="BH2406" s="180"/>
      <c r="BI2406" s="180"/>
      <c r="BJ2406" s="180"/>
      <c r="BK2406" s="180"/>
      <c r="BL2406" s="180"/>
      <c r="BM2406" s="180"/>
      <c r="BN2406" s="180"/>
      <c r="BO2406" s="180"/>
      <c r="BP2406" s="180"/>
      <c r="BQ2406" s="180"/>
      <c r="BR2406" s="180"/>
      <c r="BS2406" s="180"/>
      <c r="BT2406" s="180"/>
      <c r="BU2406" s="180"/>
      <c r="BV2406" s="180"/>
    </row>
    <row r="2407" spans="1:74" x14ac:dyDescent="0.15">
      <c r="A2407" s="5">
        <v>2403</v>
      </c>
      <c r="B2407" s="5">
        <f>data!A2405</f>
        <v>2019044</v>
      </c>
      <c r="C2407" s="6">
        <f>data!C2405</f>
        <v>6</v>
      </c>
      <c r="D2407" s="7">
        <f>data!D2405</f>
        <v>14</v>
      </c>
      <c r="E2407" s="7">
        <f>data!E2405</f>
        <v>16</v>
      </c>
      <c r="F2407" s="7">
        <f>data!F2405</f>
        <v>17</v>
      </c>
      <c r="G2407" s="7">
        <f>data!G2405</f>
        <v>23</v>
      </c>
      <c r="H2407" s="8">
        <f>data!H2405</f>
        <v>29</v>
      </c>
      <c r="I2407" s="9">
        <f>data!I2405</f>
        <v>7</v>
      </c>
      <c r="J2407" s="175"/>
      <c r="K2407" s="143"/>
      <c r="L2407" s="143"/>
      <c r="M2407" s="143"/>
      <c r="N2407" s="176"/>
      <c r="O2407" s="175"/>
      <c r="P2407" s="143"/>
      <c r="Q2407" s="143"/>
      <c r="R2407" s="143"/>
      <c r="S2407" s="176"/>
      <c r="T2407" s="175"/>
      <c r="U2407" s="143"/>
      <c r="V2407" s="143"/>
      <c r="W2407" s="143"/>
      <c r="X2407" s="176"/>
      <c r="Y2407" s="175"/>
      <c r="Z2407" s="143"/>
      <c r="AA2407" s="143"/>
      <c r="AB2407" s="143"/>
      <c r="AC2407" s="176"/>
      <c r="AD2407" s="175"/>
      <c r="AE2407" s="143"/>
      <c r="AF2407" s="143"/>
      <c r="AG2407" s="143"/>
      <c r="AH2407" s="176"/>
      <c r="AI2407" s="175"/>
      <c r="AJ2407" s="143"/>
      <c r="AK2407" s="143"/>
      <c r="AL2407" s="143"/>
      <c r="AM2407" s="176"/>
      <c r="AN2407" s="179"/>
      <c r="AO2407" s="180"/>
      <c r="AP2407" s="180"/>
      <c r="AQ2407" s="180"/>
      <c r="AR2407" s="180"/>
      <c r="AS2407" s="180"/>
      <c r="AT2407" s="180"/>
      <c r="AU2407" s="180"/>
      <c r="AV2407" s="180"/>
      <c r="AW2407" s="180"/>
      <c r="AX2407" s="180"/>
      <c r="AY2407" s="180"/>
      <c r="AZ2407" s="180"/>
      <c r="BA2407" s="180"/>
      <c r="BB2407" s="180"/>
      <c r="BC2407" s="180"/>
      <c r="BD2407" s="180"/>
      <c r="BE2407" s="180"/>
      <c r="BF2407" s="180"/>
      <c r="BG2407" s="180"/>
      <c r="BH2407" s="180"/>
      <c r="BI2407" s="180"/>
      <c r="BJ2407" s="180"/>
      <c r="BK2407" s="180"/>
      <c r="BL2407" s="180"/>
      <c r="BM2407" s="180"/>
      <c r="BN2407" s="180"/>
      <c r="BO2407" s="180"/>
      <c r="BP2407" s="180"/>
      <c r="BQ2407" s="180"/>
      <c r="BR2407" s="180"/>
      <c r="BS2407" s="180"/>
      <c r="BT2407" s="180"/>
      <c r="BU2407" s="180"/>
      <c r="BV2407" s="180"/>
    </row>
    <row r="2408" spans="1:74" x14ac:dyDescent="0.15">
      <c r="A2408" s="5">
        <v>2404</v>
      </c>
      <c r="B2408" s="5">
        <f>data!A2406</f>
        <v>2019045</v>
      </c>
      <c r="C2408" s="6">
        <f>data!C2406</f>
        <v>1</v>
      </c>
      <c r="D2408" s="7">
        <f>data!D2406</f>
        <v>6</v>
      </c>
      <c r="E2408" s="7">
        <f>data!E2406</f>
        <v>17</v>
      </c>
      <c r="F2408" s="7">
        <f>data!F2406</f>
        <v>19</v>
      </c>
      <c r="G2408" s="7">
        <f>data!G2406</f>
        <v>27</v>
      </c>
      <c r="H2408" s="8">
        <f>data!H2406</f>
        <v>31</v>
      </c>
      <c r="I2408" s="9">
        <f>data!I2406</f>
        <v>14</v>
      </c>
      <c r="J2408" s="175"/>
      <c r="K2408" s="143"/>
      <c r="L2408" s="143"/>
      <c r="M2408" s="143"/>
      <c r="N2408" s="176"/>
      <c r="O2408" s="175"/>
      <c r="P2408" s="143"/>
      <c r="Q2408" s="143"/>
      <c r="R2408" s="143"/>
      <c r="S2408" s="176"/>
      <c r="T2408" s="175"/>
      <c r="U2408" s="143"/>
      <c r="V2408" s="143"/>
      <c r="W2408" s="143"/>
      <c r="X2408" s="176"/>
      <c r="Y2408" s="175"/>
      <c r="Z2408" s="143"/>
      <c r="AA2408" s="143"/>
      <c r="AB2408" s="143"/>
      <c r="AC2408" s="176"/>
      <c r="AD2408" s="175"/>
      <c r="AE2408" s="143"/>
      <c r="AF2408" s="143"/>
      <c r="AG2408" s="143"/>
      <c r="AH2408" s="176"/>
      <c r="AI2408" s="175"/>
      <c r="AJ2408" s="143"/>
      <c r="AK2408" s="143"/>
      <c r="AL2408" s="143"/>
      <c r="AM2408" s="176"/>
      <c r="AN2408" s="179"/>
      <c r="AO2408" s="180"/>
      <c r="AP2408" s="180"/>
      <c r="AQ2408" s="180"/>
      <c r="AR2408" s="180"/>
      <c r="AS2408" s="180"/>
      <c r="AT2408" s="180"/>
      <c r="AU2408" s="180"/>
      <c r="AV2408" s="180"/>
      <c r="AW2408" s="180"/>
      <c r="AX2408" s="180"/>
      <c r="AY2408" s="180"/>
      <c r="AZ2408" s="180"/>
      <c r="BA2408" s="180"/>
      <c r="BB2408" s="180"/>
      <c r="BC2408" s="180"/>
      <c r="BD2408" s="180"/>
      <c r="BE2408" s="180"/>
      <c r="BF2408" s="180"/>
      <c r="BG2408" s="180"/>
      <c r="BH2408" s="180"/>
      <c r="BI2408" s="180"/>
      <c r="BJ2408" s="180"/>
      <c r="BK2408" s="180"/>
      <c r="BL2408" s="180"/>
      <c r="BM2408" s="180"/>
      <c r="BN2408" s="180"/>
      <c r="BO2408" s="180"/>
      <c r="BP2408" s="180"/>
      <c r="BQ2408" s="180"/>
      <c r="BR2408" s="180"/>
      <c r="BS2408" s="180"/>
      <c r="BT2408" s="180"/>
      <c r="BU2408" s="180"/>
      <c r="BV2408" s="180"/>
    </row>
    <row r="2409" spans="1:74" x14ac:dyDescent="0.15">
      <c r="A2409" s="5">
        <v>2405</v>
      </c>
      <c r="B2409" s="5">
        <f>data!A2407</f>
        <v>2019046</v>
      </c>
      <c r="C2409" s="6">
        <f>data!C2407</f>
        <v>2</v>
      </c>
      <c r="D2409" s="7">
        <f>data!D2407</f>
        <v>12</v>
      </c>
      <c r="E2409" s="7">
        <f>data!E2407</f>
        <v>16</v>
      </c>
      <c r="F2409" s="7">
        <f>data!F2407</f>
        <v>22</v>
      </c>
      <c r="G2409" s="7">
        <f>data!G2407</f>
        <v>25</v>
      </c>
      <c r="H2409" s="8">
        <f>data!H2407</f>
        <v>32</v>
      </c>
      <c r="I2409" s="9">
        <f>data!I2407</f>
        <v>6</v>
      </c>
      <c r="J2409" s="175"/>
      <c r="K2409" s="143"/>
      <c r="L2409" s="143"/>
      <c r="M2409" s="143"/>
      <c r="N2409" s="176"/>
      <c r="O2409" s="175"/>
      <c r="P2409" s="143"/>
      <c r="Q2409" s="143"/>
      <c r="R2409" s="143"/>
      <c r="S2409" s="176"/>
      <c r="T2409" s="175"/>
      <c r="U2409" s="143"/>
      <c r="V2409" s="143"/>
      <c r="W2409" s="143"/>
      <c r="X2409" s="176"/>
      <c r="Y2409" s="175"/>
      <c r="Z2409" s="143"/>
      <c r="AA2409" s="143"/>
      <c r="AB2409" s="143"/>
      <c r="AC2409" s="176"/>
      <c r="AD2409" s="175"/>
      <c r="AE2409" s="143"/>
      <c r="AF2409" s="143"/>
      <c r="AG2409" s="143"/>
      <c r="AH2409" s="176"/>
      <c r="AI2409" s="175"/>
      <c r="AJ2409" s="143"/>
      <c r="AK2409" s="143"/>
      <c r="AL2409" s="143"/>
      <c r="AM2409" s="176"/>
      <c r="AN2409" s="179"/>
      <c r="AO2409" s="180"/>
      <c r="AP2409" s="180"/>
      <c r="AQ2409" s="180"/>
      <c r="AR2409" s="180"/>
      <c r="AS2409" s="180"/>
      <c r="AT2409" s="180"/>
      <c r="AU2409" s="180"/>
      <c r="AV2409" s="180"/>
      <c r="AW2409" s="180"/>
      <c r="AX2409" s="180"/>
      <c r="AY2409" s="180"/>
      <c r="AZ2409" s="180"/>
      <c r="BA2409" s="180"/>
      <c r="BB2409" s="180"/>
      <c r="BC2409" s="180"/>
      <c r="BD2409" s="180"/>
      <c r="BE2409" s="180"/>
      <c r="BF2409" s="180"/>
      <c r="BG2409" s="180"/>
      <c r="BH2409" s="180"/>
      <c r="BI2409" s="180"/>
      <c r="BJ2409" s="180"/>
      <c r="BK2409" s="180"/>
      <c r="BL2409" s="180"/>
      <c r="BM2409" s="180"/>
      <c r="BN2409" s="180"/>
      <c r="BO2409" s="180"/>
      <c r="BP2409" s="180"/>
      <c r="BQ2409" s="180"/>
      <c r="BR2409" s="180"/>
      <c r="BS2409" s="180"/>
      <c r="BT2409" s="180"/>
      <c r="BU2409" s="180"/>
      <c r="BV2409" s="180"/>
    </row>
    <row r="2410" spans="1:74" x14ac:dyDescent="0.15">
      <c r="A2410" s="5">
        <v>2406</v>
      </c>
      <c r="B2410" s="5">
        <f>data!A2408</f>
        <v>2019047</v>
      </c>
      <c r="C2410" s="6">
        <f>data!C2408</f>
        <v>3</v>
      </c>
      <c r="D2410" s="7">
        <f>data!D2408</f>
        <v>11</v>
      </c>
      <c r="E2410" s="7">
        <f>data!E2408</f>
        <v>18</v>
      </c>
      <c r="F2410" s="7">
        <f>data!F2408</f>
        <v>25</v>
      </c>
      <c r="G2410" s="7">
        <f>data!G2408</f>
        <v>30</v>
      </c>
      <c r="H2410" s="8">
        <f>data!H2408</f>
        <v>33</v>
      </c>
      <c r="I2410" s="9">
        <f>data!I2408</f>
        <v>14</v>
      </c>
      <c r="J2410" s="175"/>
      <c r="K2410" s="143"/>
      <c r="L2410" s="143"/>
      <c r="M2410" s="143"/>
      <c r="N2410" s="176"/>
      <c r="O2410" s="175"/>
      <c r="P2410" s="143"/>
      <c r="Q2410" s="143"/>
      <c r="R2410" s="143"/>
      <c r="S2410" s="176"/>
      <c r="T2410" s="175"/>
      <c r="U2410" s="143"/>
      <c r="V2410" s="143"/>
      <c r="W2410" s="143"/>
      <c r="X2410" s="176"/>
      <c r="Y2410" s="175"/>
      <c r="Z2410" s="143"/>
      <c r="AA2410" s="143"/>
      <c r="AB2410" s="143"/>
      <c r="AC2410" s="176"/>
      <c r="AD2410" s="175"/>
      <c r="AE2410" s="143"/>
      <c r="AF2410" s="143"/>
      <c r="AG2410" s="143"/>
      <c r="AH2410" s="176"/>
      <c r="AI2410" s="175"/>
      <c r="AJ2410" s="143"/>
      <c r="AK2410" s="143"/>
      <c r="AL2410" s="143"/>
      <c r="AM2410" s="176"/>
      <c r="AN2410" s="179"/>
      <c r="AO2410" s="180"/>
      <c r="AP2410" s="180"/>
      <c r="AQ2410" s="180"/>
      <c r="AR2410" s="180"/>
      <c r="AS2410" s="180"/>
      <c r="AT2410" s="180"/>
      <c r="AU2410" s="180"/>
      <c r="AV2410" s="180"/>
      <c r="AW2410" s="180"/>
      <c r="AX2410" s="180"/>
      <c r="AY2410" s="180"/>
      <c r="AZ2410" s="180"/>
      <c r="BA2410" s="180"/>
      <c r="BB2410" s="180"/>
      <c r="BC2410" s="180"/>
      <c r="BD2410" s="180"/>
      <c r="BE2410" s="180"/>
      <c r="BF2410" s="180"/>
      <c r="BG2410" s="180"/>
      <c r="BH2410" s="180"/>
      <c r="BI2410" s="180"/>
      <c r="BJ2410" s="180"/>
      <c r="BK2410" s="180"/>
      <c r="BL2410" s="180"/>
      <c r="BM2410" s="180"/>
      <c r="BN2410" s="180"/>
      <c r="BO2410" s="180"/>
      <c r="BP2410" s="180"/>
      <c r="BQ2410" s="180"/>
      <c r="BR2410" s="180"/>
      <c r="BS2410" s="180"/>
      <c r="BT2410" s="180"/>
      <c r="BU2410" s="180"/>
      <c r="BV2410" s="180"/>
    </row>
    <row r="2411" spans="1:74" x14ac:dyDescent="0.15">
      <c r="A2411" s="5">
        <v>2407</v>
      </c>
      <c r="B2411" s="5">
        <f>data!A2409</f>
        <v>2019048</v>
      </c>
      <c r="C2411" s="6">
        <f>data!C2409</f>
        <v>3</v>
      </c>
      <c r="D2411" s="7">
        <f>data!D2409</f>
        <v>7</v>
      </c>
      <c r="E2411" s="7">
        <f>data!E2409</f>
        <v>10</v>
      </c>
      <c r="F2411" s="7">
        <f>data!F2409</f>
        <v>12</v>
      </c>
      <c r="G2411" s="7">
        <f>data!G2409</f>
        <v>18</v>
      </c>
      <c r="H2411" s="8">
        <f>data!H2409</f>
        <v>29</v>
      </c>
      <c r="I2411" s="9">
        <f>data!I2409</f>
        <v>10</v>
      </c>
      <c r="J2411" s="175"/>
      <c r="K2411" s="143"/>
      <c r="L2411" s="143"/>
      <c r="M2411" s="143"/>
      <c r="N2411" s="176"/>
      <c r="O2411" s="175"/>
      <c r="P2411" s="143"/>
      <c r="Q2411" s="143"/>
      <c r="R2411" s="143"/>
      <c r="S2411" s="176"/>
      <c r="T2411" s="175"/>
      <c r="U2411" s="143"/>
      <c r="V2411" s="143"/>
      <c r="W2411" s="143"/>
      <c r="X2411" s="176"/>
      <c r="Y2411" s="175"/>
      <c r="Z2411" s="143"/>
      <c r="AA2411" s="143"/>
      <c r="AB2411" s="143"/>
      <c r="AC2411" s="176"/>
      <c r="AD2411" s="175"/>
      <c r="AE2411" s="143"/>
      <c r="AF2411" s="143"/>
      <c r="AG2411" s="143"/>
      <c r="AH2411" s="176"/>
      <c r="AI2411" s="175"/>
      <c r="AJ2411" s="143"/>
      <c r="AK2411" s="143"/>
      <c r="AL2411" s="143"/>
      <c r="AM2411" s="176"/>
      <c r="AN2411" s="179"/>
      <c r="AO2411" s="180"/>
      <c r="AP2411" s="180"/>
      <c r="AQ2411" s="180"/>
      <c r="AR2411" s="180"/>
      <c r="AS2411" s="180"/>
      <c r="AT2411" s="180"/>
      <c r="AU2411" s="180"/>
      <c r="AV2411" s="180"/>
      <c r="AW2411" s="180"/>
      <c r="AX2411" s="180"/>
      <c r="AY2411" s="180"/>
      <c r="AZ2411" s="180"/>
      <c r="BA2411" s="180"/>
      <c r="BB2411" s="180"/>
      <c r="BC2411" s="180"/>
      <c r="BD2411" s="180"/>
      <c r="BE2411" s="180"/>
      <c r="BF2411" s="180"/>
      <c r="BG2411" s="180"/>
      <c r="BH2411" s="180"/>
      <c r="BI2411" s="180"/>
      <c r="BJ2411" s="180"/>
      <c r="BK2411" s="180"/>
      <c r="BL2411" s="180"/>
      <c r="BM2411" s="180"/>
      <c r="BN2411" s="180"/>
      <c r="BO2411" s="180"/>
      <c r="BP2411" s="180"/>
      <c r="BQ2411" s="180"/>
      <c r="BR2411" s="180"/>
      <c r="BS2411" s="180"/>
      <c r="BT2411" s="180"/>
      <c r="BU2411" s="180"/>
      <c r="BV2411" s="180"/>
    </row>
    <row r="2412" spans="1:74" x14ac:dyDescent="0.15">
      <c r="A2412" s="5">
        <v>2408</v>
      </c>
      <c r="B2412" s="5">
        <f>data!A2410</f>
        <v>2019049</v>
      </c>
      <c r="C2412" s="6">
        <f>data!C2410</f>
        <v>3</v>
      </c>
      <c r="D2412" s="7">
        <f>data!D2410</f>
        <v>10</v>
      </c>
      <c r="E2412" s="7">
        <f>data!E2410</f>
        <v>13</v>
      </c>
      <c r="F2412" s="7">
        <f>data!F2410</f>
        <v>22</v>
      </c>
      <c r="G2412" s="7">
        <f>data!G2410</f>
        <v>23</v>
      </c>
      <c r="H2412" s="8">
        <f>data!H2410</f>
        <v>28</v>
      </c>
      <c r="I2412" s="9">
        <f>data!I2410</f>
        <v>15</v>
      </c>
      <c r="J2412" s="175"/>
      <c r="K2412" s="143"/>
      <c r="L2412" s="143"/>
      <c r="M2412" s="143"/>
      <c r="N2412" s="176"/>
      <c r="O2412" s="175"/>
      <c r="P2412" s="143"/>
      <c r="Q2412" s="143"/>
      <c r="R2412" s="143"/>
      <c r="S2412" s="176"/>
      <c r="T2412" s="175"/>
      <c r="U2412" s="143"/>
      <c r="V2412" s="143"/>
      <c r="W2412" s="143"/>
      <c r="X2412" s="176"/>
      <c r="Y2412" s="175"/>
      <c r="Z2412" s="143"/>
      <c r="AA2412" s="143"/>
      <c r="AB2412" s="143"/>
      <c r="AC2412" s="176"/>
      <c r="AD2412" s="175"/>
      <c r="AE2412" s="143"/>
      <c r="AF2412" s="143"/>
      <c r="AG2412" s="143"/>
      <c r="AH2412" s="176"/>
      <c r="AI2412" s="175"/>
      <c r="AJ2412" s="143"/>
      <c r="AK2412" s="143"/>
      <c r="AL2412" s="143"/>
      <c r="AM2412" s="176"/>
      <c r="AN2412" s="179"/>
      <c r="AO2412" s="180"/>
      <c r="AP2412" s="180"/>
      <c r="AQ2412" s="180"/>
      <c r="AR2412" s="180"/>
      <c r="AS2412" s="180"/>
      <c r="AT2412" s="180"/>
      <c r="AU2412" s="180"/>
      <c r="AV2412" s="180"/>
      <c r="AW2412" s="180"/>
      <c r="AX2412" s="180"/>
      <c r="AY2412" s="180"/>
      <c r="AZ2412" s="180"/>
      <c r="BA2412" s="180"/>
      <c r="BB2412" s="180"/>
      <c r="BC2412" s="180"/>
      <c r="BD2412" s="180"/>
      <c r="BE2412" s="180"/>
      <c r="BF2412" s="180"/>
      <c r="BG2412" s="180"/>
      <c r="BH2412" s="180"/>
      <c r="BI2412" s="180"/>
      <c r="BJ2412" s="180"/>
      <c r="BK2412" s="180"/>
      <c r="BL2412" s="180"/>
      <c r="BM2412" s="180"/>
      <c r="BN2412" s="180"/>
      <c r="BO2412" s="180"/>
      <c r="BP2412" s="180"/>
      <c r="BQ2412" s="180"/>
      <c r="BR2412" s="180"/>
      <c r="BS2412" s="180"/>
      <c r="BT2412" s="180"/>
      <c r="BU2412" s="180"/>
      <c r="BV2412" s="180"/>
    </row>
    <row r="2413" spans="1:74" x14ac:dyDescent="0.15">
      <c r="A2413" s="5">
        <v>2409</v>
      </c>
      <c r="B2413" s="5">
        <f>data!A2411</f>
        <v>2019050</v>
      </c>
      <c r="C2413" s="6">
        <f>data!C2411</f>
        <v>4</v>
      </c>
      <c r="D2413" s="7">
        <f>data!D2411</f>
        <v>6</v>
      </c>
      <c r="E2413" s="7">
        <f>data!E2411</f>
        <v>10</v>
      </c>
      <c r="F2413" s="7">
        <f>data!F2411</f>
        <v>11</v>
      </c>
      <c r="G2413" s="7">
        <f>data!G2411</f>
        <v>21</v>
      </c>
      <c r="H2413" s="8">
        <f>data!H2411</f>
        <v>23</v>
      </c>
      <c r="I2413" s="9">
        <f>data!I2411</f>
        <v>2</v>
      </c>
      <c r="J2413" s="175"/>
      <c r="K2413" s="143"/>
      <c r="L2413" s="143"/>
      <c r="M2413" s="143"/>
      <c r="N2413" s="176"/>
      <c r="O2413" s="175"/>
      <c r="P2413" s="143"/>
      <c r="Q2413" s="143"/>
      <c r="R2413" s="143"/>
      <c r="S2413" s="176"/>
      <c r="T2413" s="175"/>
      <c r="U2413" s="143"/>
      <c r="V2413" s="143"/>
      <c r="W2413" s="143"/>
      <c r="X2413" s="176"/>
      <c r="Y2413" s="175"/>
      <c r="Z2413" s="143"/>
      <c r="AA2413" s="143"/>
      <c r="AB2413" s="143"/>
      <c r="AC2413" s="176"/>
      <c r="AD2413" s="175"/>
      <c r="AE2413" s="143"/>
      <c r="AF2413" s="143"/>
      <c r="AG2413" s="143"/>
      <c r="AH2413" s="176"/>
      <c r="AI2413" s="175"/>
      <c r="AJ2413" s="143"/>
      <c r="AK2413" s="143"/>
      <c r="AL2413" s="143"/>
      <c r="AM2413" s="176"/>
      <c r="AN2413" s="179"/>
      <c r="AO2413" s="180"/>
      <c r="AP2413" s="180"/>
      <c r="AQ2413" s="180"/>
      <c r="AR2413" s="180"/>
      <c r="AS2413" s="180"/>
      <c r="AT2413" s="180"/>
      <c r="AU2413" s="180"/>
      <c r="AV2413" s="180"/>
      <c r="AW2413" s="180"/>
      <c r="AX2413" s="180"/>
      <c r="AY2413" s="180"/>
      <c r="AZ2413" s="180"/>
      <c r="BA2413" s="180"/>
      <c r="BB2413" s="180"/>
      <c r="BC2413" s="180"/>
      <c r="BD2413" s="180"/>
      <c r="BE2413" s="180"/>
      <c r="BF2413" s="180"/>
      <c r="BG2413" s="180"/>
      <c r="BH2413" s="180"/>
      <c r="BI2413" s="180"/>
      <c r="BJ2413" s="180"/>
      <c r="BK2413" s="180"/>
      <c r="BL2413" s="180"/>
      <c r="BM2413" s="180"/>
      <c r="BN2413" s="180"/>
      <c r="BO2413" s="180"/>
      <c r="BP2413" s="180"/>
      <c r="BQ2413" s="180"/>
      <c r="BR2413" s="180"/>
      <c r="BS2413" s="180"/>
      <c r="BT2413" s="180"/>
      <c r="BU2413" s="180"/>
      <c r="BV2413" s="180"/>
    </row>
    <row r="2414" spans="1:74" x14ac:dyDescent="0.15">
      <c r="A2414" s="5">
        <v>2410</v>
      </c>
      <c r="B2414" s="5">
        <f>data!A2412</f>
        <v>2019051</v>
      </c>
      <c r="C2414" s="6">
        <f>data!C2412</f>
        <v>8</v>
      </c>
      <c r="D2414" s="7">
        <f>data!D2412</f>
        <v>9</v>
      </c>
      <c r="E2414" s="7">
        <f>data!E2412</f>
        <v>10</v>
      </c>
      <c r="F2414" s="7">
        <f>data!F2412</f>
        <v>13</v>
      </c>
      <c r="G2414" s="7">
        <f>data!G2412</f>
        <v>15</v>
      </c>
      <c r="H2414" s="8">
        <f>data!H2412</f>
        <v>28</v>
      </c>
      <c r="I2414" s="9">
        <f>data!I2412</f>
        <v>9</v>
      </c>
      <c r="J2414" s="175"/>
      <c r="K2414" s="143"/>
      <c r="L2414" s="143"/>
      <c r="M2414" s="143"/>
      <c r="N2414" s="176"/>
      <c r="O2414" s="175"/>
      <c r="P2414" s="143"/>
      <c r="Q2414" s="143"/>
      <c r="R2414" s="143"/>
      <c r="S2414" s="176"/>
      <c r="T2414" s="175"/>
      <c r="U2414" s="143"/>
      <c r="V2414" s="143"/>
      <c r="W2414" s="143"/>
      <c r="X2414" s="176"/>
      <c r="Y2414" s="175"/>
      <c r="Z2414" s="143"/>
      <c r="AA2414" s="143"/>
      <c r="AB2414" s="143"/>
      <c r="AC2414" s="176"/>
      <c r="AD2414" s="175"/>
      <c r="AE2414" s="143"/>
      <c r="AF2414" s="143"/>
      <c r="AG2414" s="143"/>
      <c r="AH2414" s="176"/>
      <c r="AI2414" s="175"/>
      <c r="AJ2414" s="143"/>
      <c r="AK2414" s="143"/>
      <c r="AL2414" s="143"/>
      <c r="AM2414" s="176"/>
      <c r="AN2414" s="179"/>
      <c r="AO2414" s="180"/>
      <c r="AP2414" s="180"/>
      <c r="AQ2414" s="180"/>
      <c r="AR2414" s="180"/>
      <c r="AS2414" s="180"/>
      <c r="AT2414" s="180"/>
      <c r="AU2414" s="180"/>
      <c r="AV2414" s="180"/>
      <c r="AW2414" s="180"/>
      <c r="AX2414" s="180"/>
      <c r="AY2414" s="180"/>
      <c r="AZ2414" s="180"/>
      <c r="BA2414" s="180"/>
      <c r="BB2414" s="180"/>
      <c r="BC2414" s="180"/>
      <c r="BD2414" s="180"/>
      <c r="BE2414" s="180"/>
      <c r="BF2414" s="180"/>
      <c r="BG2414" s="180"/>
      <c r="BH2414" s="180"/>
      <c r="BI2414" s="180"/>
      <c r="BJ2414" s="180"/>
      <c r="BK2414" s="180"/>
      <c r="BL2414" s="180"/>
      <c r="BM2414" s="180"/>
      <c r="BN2414" s="180"/>
      <c r="BO2414" s="180"/>
      <c r="BP2414" s="180"/>
      <c r="BQ2414" s="180"/>
      <c r="BR2414" s="180"/>
      <c r="BS2414" s="180"/>
      <c r="BT2414" s="180"/>
      <c r="BU2414" s="180"/>
      <c r="BV2414" s="180"/>
    </row>
    <row r="2415" spans="1:74" x14ac:dyDescent="0.15">
      <c r="A2415" s="5">
        <v>2411</v>
      </c>
      <c r="B2415" s="5">
        <f>data!A2413</f>
        <v>2019052</v>
      </c>
      <c r="C2415" s="6">
        <f>data!C2413</f>
        <v>3</v>
      </c>
      <c r="D2415" s="7">
        <f>data!D2413</f>
        <v>6</v>
      </c>
      <c r="E2415" s="7">
        <f>data!E2413</f>
        <v>9</v>
      </c>
      <c r="F2415" s="7">
        <f>data!F2413</f>
        <v>13</v>
      </c>
      <c r="G2415" s="7">
        <f>data!G2413</f>
        <v>16</v>
      </c>
      <c r="H2415" s="8">
        <f>data!H2413</f>
        <v>19</v>
      </c>
      <c r="I2415" s="9">
        <f>data!I2413</f>
        <v>16</v>
      </c>
      <c r="J2415" s="175"/>
      <c r="K2415" s="143"/>
      <c r="L2415" s="143"/>
      <c r="M2415" s="143"/>
      <c r="N2415" s="176"/>
      <c r="O2415" s="175"/>
      <c r="P2415" s="143"/>
      <c r="Q2415" s="143"/>
      <c r="R2415" s="143"/>
      <c r="S2415" s="176"/>
      <c r="T2415" s="175"/>
      <c r="U2415" s="143"/>
      <c r="V2415" s="143"/>
      <c r="W2415" s="143"/>
      <c r="X2415" s="176"/>
      <c r="Y2415" s="175"/>
      <c r="Z2415" s="143"/>
      <c r="AA2415" s="143"/>
      <c r="AB2415" s="143"/>
      <c r="AC2415" s="176"/>
      <c r="AD2415" s="175"/>
      <c r="AE2415" s="143"/>
      <c r="AF2415" s="143"/>
      <c r="AG2415" s="143"/>
      <c r="AH2415" s="176"/>
      <c r="AI2415" s="175"/>
      <c r="AJ2415" s="143"/>
      <c r="AK2415" s="143"/>
      <c r="AL2415" s="143"/>
      <c r="AM2415" s="176"/>
      <c r="AN2415" s="179"/>
      <c r="AO2415" s="180"/>
      <c r="AP2415" s="180"/>
      <c r="AQ2415" s="180"/>
      <c r="AR2415" s="180"/>
      <c r="AS2415" s="180"/>
      <c r="AT2415" s="180"/>
      <c r="AU2415" s="180"/>
      <c r="AV2415" s="180"/>
      <c r="AW2415" s="180"/>
      <c r="AX2415" s="180"/>
      <c r="AY2415" s="180"/>
      <c r="AZ2415" s="180"/>
      <c r="BA2415" s="180"/>
      <c r="BB2415" s="180"/>
      <c r="BC2415" s="180"/>
      <c r="BD2415" s="180"/>
      <c r="BE2415" s="180"/>
      <c r="BF2415" s="180"/>
      <c r="BG2415" s="180"/>
      <c r="BH2415" s="180"/>
      <c r="BI2415" s="180"/>
      <c r="BJ2415" s="180"/>
      <c r="BK2415" s="180"/>
      <c r="BL2415" s="180"/>
      <c r="BM2415" s="180"/>
      <c r="BN2415" s="180"/>
      <c r="BO2415" s="180"/>
      <c r="BP2415" s="180"/>
      <c r="BQ2415" s="180"/>
      <c r="BR2415" s="180"/>
      <c r="BS2415" s="180"/>
      <c r="BT2415" s="180"/>
      <c r="BU2415" s="180"/>
      <c r="BV2415" s="180"/>
    </row>
    <row r="2416" spans="1:74" x14ac:dyDescent="0.15">
      <c r="A2416" s="5">
        <v>2412</v>
      </c>
      <c r="B2416" s="5">
        <f>data!A2414</f>
        <v>2019053</v>
      </c>
      <c r="C2416" s="6">
        <f>data!C2414</f>
        <v>4</v>
      </c>
      <c r="D2416" s="7">
        <f>data!D2414</f>
        <v>16</v>
      </c>
      <c r="E2416" s="7">
        <f>data!E2414</f>
        <v>22</v>
      </c>
      <c r="F2416" s="7">
        <f>data!F2414</f>
        <v>25</v>
      </c>
      <c r="G2416" s="7">
        <f>data!G2414</f>
        <v>29</v>
      </c>
      <c r="H2416" s="8">
        <f>data!H2414</f>
        <v>31</v>
      </c>
      <c r="I2416" s="9">
        <f>data!I2414</f>
        <v>8</v>
      </c>
      <c r="J2416" s="175"/>
      <c r="K2416" s="143"/>
      <c r="L2416" s="143"/>
      <c r="M2416" s="143"/>
      <c r="N2416" s="176"/>
      <c r="O2416" s="175"/>
      <c r="P2416" s="143"/>
      <c r="Q2416" s="143"/>
      <c r="R2416" s="143"/>
      <c r="S2416" s="176"/>
      <c r="T2416" s="175"/>
      <c r="U2416" s="143"/>
      <c r="V2416" s="143"/>
      <c r="W2416" s="143"/>
      <c r="X2416" s="176"/>
      <c r="Y2416" s="175"/>
      <c r="Z2416" s="143"/>
      <c r="AA2416" s="143"/>
      <c r="AB2416" s="143"/>
      <c r="AC2416" s="176"/>
      <c r="AD2416" s="175"/>
      <c r="AE2416" s="143"/>
      <c r="AF2416" s="143"/>
      <c r="AG2416" s="143"/>
      <c r="AH2416" s="176"/>
      <c r="AI2416" s="175"/>
      <c r="AJ2416" s="143"/>
      <c r="AK2416" s="143"/>
      <c r="AL2416" s="143"/>
      <c r="AM2416" s="176"/>
      <c r="AN2416" s="179"/>
      <c r="AO2416" s="180"/>
      <c r="AP2416" s="180"/>
      <c r="AQ2416" s="180"/>
      <c r="AR2416" s="180"/>
      <c r="AS2416" s="180"/>
      <c r="AT2416" s="180"/>
      <c r="AU2416" s="180"/>
      <c r="AV2416" s="180"/>
      <c r="AW2416" s="180"/>
      <c r="AX2416" s="180"/>
      <c r="AY2416" s="180"/>
      <c r="AZ2416" s="180"/>
      <c r="BA2416" s="180"/>
      <c r="BB2416" s="180"/>
      <c r="BC2416" s="180"/>
      <c r="BD2416" s="180"/>
      <c r="BE2416" s="180"/>
      <c r="BF2416" s="180"/>
      <c r="BG2416" s="180"/>
      <c r="BH2416" s="180"/>
      <c r="BI2416" s="180"/>
      <c r="BJ2416" s="180"/>
      <c r="BK2416" s="180"/>
      <c r="BL2416" s="180"/>
      <c r="BM2416" s="180"/>
      <c r="BN2416" s="180"/>
      <c r="BO2416" s="180"/>
      <c r="BP2416" s="180"/>
      <c r="BQ2416" s="180"/>
      <c r="BR2416" s="180"/>
      <c r="BS2416" s="180"/>
      <c r="BT2416" s="180"/>
      <c r="BU2416" s="180"/>
      <c r="BV2416" s="180"/>
    </row>
    <row r="2417" spans="1:74" x14ac:dyDescent="0.15">
      <c r="A2417" s="5">
        <v>2413</v>
      </c>
      <c r="B2417" s="5">
        <f>data!A2415</f>
        <v>2019054</v>
      </c>
      <c r="C2417" s="6">
        <f>data!C2415</f>
        <v>7</v>
      </c>
      <c r="D2417" s="7">
        <f>data!D2415</f>
        <v>10</v>
      </c>
      <c r="E2417" s="7">
        <f>data!E2415</f>
        <v>11</v>
      </c>
      <c r="F2417" s="7">
        <f>data!F2415</f>
        <v>15</v>
      </c>
      <c r="G2417" s="7">
        <f>data!G2415</f>
        <v>24</v>
      </c>
      <c r="H2417" s="8">
        <f>data!H2415</f>
        <v>26</v>
      </c>
      <c r="I2417" s="9">
        <f>data!I2415</f>
        <v>11</v>
      </c>
      <c r="J2417" s="175"/>
      <c r="K2417" s="143"/>
      <c r="L2417" s="143"/>
      <c r="M2417" s="143"/>
      <c r="N2417" s="176"/>
      <c r="O2417" s="175"/>
      <c r="P2417" s="143"/>
      <c r="Q2417" s="143"/>
      <c r="R2417" s="143"/>
      <c r="S2417" s="176"/>
      <c r="T2417" s="175"/>
      <c r="U2417" s="143"/>
      <c r="V2417" s="143"/>
      <c r="W2417" s="143"/>
      <c r="X2417" s="176"/>
      <c r="Y2417" s="175"/>
      <c r="Z2417" s="143"/>
      <c r="AA2417" s="143"/>
      <c r="AB2417" s="143"/>
      <c r="AC2417" s="176"/>
      <c r="AD2417" s="175"/>
      <c r="AE2417" s="143"/>
      <c r="AF2417" s="143"/>
      <c r="AG2417" s="143"/>
      <c r="AH2417" s="176"/>
      <c r="AI2417" s="175"/>
      <c r="AJ2417" s="143"/>
      <c r="AK2417" s="143"/>
      <c r="AL2417" s="143"/>
      <c r="AM2417" s="176"/>
      <c r="AN2417" s="179"/>
      <c r="AO2417" s="180"/>
      <c r="AP2417" s="180"/>
      <c r="AQ2417" s="180"/>
      <c r="AR2417" s="180"/>
      <c r="AS2417" s="180"/>
      <c r="AT2417" s="180"/>
      <c r="AU2417" s="180"/>
      <c r="AV2417" s="180"/>
      <c r="AW2417" s="180"/>
      <c r="AX2417" s="180"/>
      <c r="AY2417" s="180"/>
      <c r="AZ2417" s="180"/>
      <c r="BA2417" s="180"/>
      <c r="BB2417" s="180"/>
      <c r="BC2417" s="180"/>
      <c r="BD2417" s="180"/>
      <c r="BE2417" s="180"/>
      <c r="BF2417" s="180"/>
      <c r="BG2417" s="180"/>
      <c r="BH2417" s="180"/>
      <c r="BI2417" s="180"/>
      <c r="BJ2417" s="180"/>
      <c r="BK2417" s="180"/>
      <c r="BL2417" s="180"/>
      <c r="BM2417" s="180"/>
      <c r="BN2417" s="180"/>
      <c r="BO2417" s="180"/>
      <c r="BP2417" s="180"/>
      <c r="BQ2417" s="180"/>
      <c r="BR2417" s="180"/>
      <c r="BS2417" s="180"/>
      <c r="BT2417" s="180"/>
      <c r="BU2417" s="180"/>
      <c r="BV2417" s="180"/>
    </row>
    <row r="2418" spans="1:74" x14ac:dyDescent="0.15">
      <c r="A2418" s="5">
        <v>2414</v>
      </c>
      <c r="B2418" s="5">
        <f>data!A2416</f>
        <v>2019055</v>
      </c>
      <c r="C2418" s="6">
        <f>data!C2416</f>
        <v>1</v>
      </c>
      <c r="D2418" s="7">
        <f>data!D2416</f>
        <v>6</v>
      </c>
      <c r="E2418" s="7">
        <f>data!E2416</f>
        <v>11</v>
      </c>
      <c r="F2418" s="7">
        <f>data!F2416</f>
        <v>15</v>
      </c>
      <c r="G2418" s="7">
        <f>data!G2416</f>
        <v>19</v>
      </c>
      <c r="H2418" s="8">
        <f>data!H2416</f>
        <v>31</v>
      </c>
      <c r="I2418" s="9">
        <f>data!I2416</f>
        <v>10</v>
      </c>
      <c r="J2418" s="175"/>
      <c r="K2418" s="143"/>
      <c r="L2418" s="143"/>
      <c r="M2418" s="143"/>
      <c r="N2418" s="176"/>
      <c r="O2418" s="175"/>
      <c r="P2418" s="143"/>
      <c r="Q2418" s="143"/>
      <c r="R2418" s="143"/>
      <c r="S2418" s="176"/>
      <c r="T2418" s="175"/>
      <c r="U2418" s="143"/>
      <c r="V2418" s="143"/>
      <c r="W2418" s="143"/>
      <c r="X2418" s="176"/>
      <c r="Y2418" s="175"/>
      <c r="Z2418" s="143"/>
      <c r="AA2418" s="143"/>
      <c r="AB2418" s="143"/>
      <c r="AC2418" s="176"/>
      <c r="AD2418" s="175"/>
      <c r="AE2418" s="143"/>
      <c r="AF2418" s="143"/>
      <c r="AG2418" s="143"/>
      <c r="AH2418" s="176"/>
      <c r="AI2418" s="175"/>
      <c r="AJ2418" s="143"/>
      <c r="AK2418" s="143"/>
      <c r="AL2418" s="143"/>
      <c r="AM2418" s="176"/>
      <c r="AN2418" s="179"/>
      <c r="AO2418" s="180"/>
      <c r="AP2418" s="180"/>
      <c r="AQ2418" s="180"/>
      <c r="AR2418" s="180"/>
      <c r="AS2418" s="180"/>
      <c r="AT2418" s="180"/>
      <c r="AU2418" s="180"/>
      <c r="AV2418" s="180"/>
      <c r="AW2418" s="180"/>
      <c r="AX2418" s="180"/>
      <c r="AY2418" s="180"/>
      <c r="AZ2418" s="180"/>
      <c r="BA2418" s="180"/>
      <c r="BB2418" s="180"/>
      <c r="BC2418" s="180"/>
      <c r="BD2418" s="180"/>
      <c r="BE2418" s="180"/>
      <c r="BF2418" s="180"/>
      <c r="BG2418" s="180"/>
      <c r="BH2418" s="180"/>
      <c r="BI2418" s="180"/>
      <c r="BJ2418" s="180"/>
      <c r="BK2418" s="180"/>
      <c r="BL2418" s="180"/>
      <c r="BM2418" s="180"/>
      <c r="BN2418" s="180"/>
      <c r="BO2418" s="180"/>
      <c r="BP2418" s="180"/>
      <c r="BQ2418" s="180"/>
      <c r="BR2418" s="180"/>
      <c r="BS2418" s="180"/>
      <c r="BT2418" s="180"/>
      <c r="BU2418" s="180"/>
      <c r="BV2418" s="180"/>
    </row>
    <row r="2419" spans="1:74" x14ac:dyDescent="0.15">
      <c r="A2419" s="5">
        <v>2415</v>
      </c>
      <c r="B2419" s="5">
        <f>data!A2417</f>
        <v>2019056</v>
      </c>
      <c r="C2419" s="6">
        <f>data!C2417</f>
        <v>13</v>
      </c>
      <c r="D2419" s="7">
        <f>data!D2417</f>
        <v>14</v>
      </c>
      <c r="E2419" s="7">
        <f>data!E2417</f>
        <v>17</v>
      </c>
      <c r="F2419" s="7">
        <f>data!F2417</f>
        <v>19</v>
      </c>
      <c r="G2419" s="7">
        <f>data!G2417</f>
        <v>21</v>
      </c>
      <c r="H2419" s="8">
        <f>data!H2417</f>
        <v>29</v>
      </c>
      <c r="I2419" s="9">
        <f>data!I2417</f>
        <v>1</v>
      </c>
      <c r="J2419" s="175"/>
      <c r="K2419" s="143"/>
      <c r="L2419" s="143"/>
      <c r="M2419" s="143"/>
      <c r="N2419" s="176"/>
      <c r="O2419" s="175"/>
      <c r="P2419" s="143"/>
      <c r="Q2419" s="143"/>
      <c r="R2419" s="143"/>
      <c r="S2419" s="176"/>
      <c r="T2419" s="175"/>
      <c r="U2419" s="143"/>
      <c r="V2419" s="143"/>
      <c r="W2419" s="143"/>
      <c r="X2419" s="176"/>
      <c r="Y2419" s="175"/>
      <c r="Z2419" s="143"/>
      <c r="AA2419" s="143"/>
      <c r="AB2419" s="143"/>
      <c r="AC2419" s="176"/>
      <c r="AD2419" s="175"/>
      <c r="AE2419" s="143"/>
      <c r="AF2419" s="143"/>
      <c r="AG2419" s="143"/>
      <c r="AH2419" s="176"/>
      <c r="AI2419" s="175"/>
      <c r="AJ2419" s="143"/>
      <c r="AK2419" s="143"/>
      <c r="AL2419" s="143"/>
      <c r="AM2419" s="176"/>
      <c r="AN2419" s="179"/>
      <c r="AO2419" s="180"/>
      <c r="AP2419" s="180"/>
      <c r="AQ2419" s="180"/>
      <c r="AR2419" s="180"/>
      <c r="AS2419" s="180"/>
      <c r="AT2419" s="180"/>
      <c r="AU2419" s="180"/>
      <c r="AV2419" s="180"/>
      <c r="AW2419" s="180"/>
      <c r="AX2419" s="180"/>
      <c r="AY2419" s="180"/>
      <c r="AZ2419" s="180"/>
      <c r="BA2419" s="180"/>
      <c r="BB2419" s="180"/>
      <c r="BC2419" s="180"/>
      <c r="BD2419" s="180"/>
      <c r="BE2419" s="180"/>
      <c r="BF2419" s="180"/>
      <c r="BG2419" s="180"/>
      <c r="BH2419" s="180"/>
      <c r="BI2419" s="180"/>
      <c r="BJ2419" s="180"/>
      <c r="BK2419" s="180"/>
      <c r="BL2419" s="180"/>
      <c r="BM2419" s="180"/>
      <c r="BN2419" s="180"/>
      <c r="BO2419" s="180"/>
      <c r="BP2419" s="180"/>
      <c r="BQ2419" s="180"/>
      <c r="BR2419" s="180"/>
      <c r="BS2419" s="180"/>
      <c r="BT2419" s="180"/>
      <c r="BU2419" s="180"/>
      <c r="BV2419" s="180"/>
    </row>
    <row r="2420" spans="1:74" x14ac:dyDescent="0.15">
      <c r="A2420" s="5">
        <v>2416</v>
      </c>
      <c r="B2420" s="5">
        <f>data!A2418</f>
        <v>2019057</v>
      </c>
      <c r="C2420" s="6">
        <f>data!C2418</f>
        <v>4</v>
      </c>
      <c r="D2420" s="7">
        <f>data!D2418</f>
        <v>5</v>
      </c>
      <c r="E2420" s="7">
        <f>data!E2418</f>
        <v>6</v>
      </c>
      <c r="F2420" s="7">
        <f>data!F2418</f>
        <v>8</v>
      </c>
      <c r="G2420" s="7">
        <f>data!G2418</f>
        <v>13</v>
      </c>
      <c r="H2420" s="8">
        <f>data!H2418</f>
        <v>18</v>
      </c>
      <c r="I2420" s="9">
        <f>data!I2418</f>
        <v>16</v>
      </c>
      <c r="J2420" s="175"/>
      <c r="K2420" s="143"/>
      <c r="L2420" s="143"/>
      <c r="M2420" s="143"/>
      <c r="N2420" s="176"/>
      <c r="O2420" s="175"/>
      <c r="P2420" s="143"/>
      <c r="Q2420" s="143"/>
      <c r="R2420" s="143"/>
      <c r="S2420" s="176"/>
      <c r="T2420" s="175"/>
      <c r="U2420" s="143"/>
      <c r="V2420" s="143"/>
      <c r="W2420" s="143"/>
      <c r="X2420" s="176"/>
      <c r="Y2420" s="175"/>
      <c r="Z2420" s="143"/>
      <c r="AA2420" s="143"/>
      <c r="AB2420" s="143"/>
      <c r="AC2420" s="176"/>
      <c r="AD2420" s="175"/>
      <c r="AE2420" s="143"/>
      <c r="AF2420" s="143"/>
      <c r="AG2420" s="143"/>
      <c r="AH2420" s="176"/>
      <c r="AI2420" s="175"/>
      <c r="AJ2420" s="143"/>
      <c r="AK2420" s="143"/>
      <c r="AL2420" s="143"/>
      <c r="AM2420" s="176"/>
      <c r="AN2420" s="179"/>
      <c r="AO2420" s="180"/>
      <c r="AP2420" s="180"/>
      <c r="AQ2420" s="180"/>
      <c r="AR2420" s="180"/>
      <c r="AS2420" s="180"/>
      <c r="AT2420" s="180"/>
      <c r="AU2420" s="180"/>
      <c r="AV2420" s="180"/>
      <c r="AW2420" s="180"/>
      <c r="AX2420" s="180"/>
      <c r="AY2420" s="180"/>
      <c r="AZ2420" s="180"/>
      <c r="BA2420" s="180"/>
      <c r="BB2420" s="180"/>
      <c r="BC2420" s="180"/>
      <c r="BD2420" s="180"/>
      <c r="BE2420" s="180"/>
      <c r="BF2420" s="180"/>
      <c r="BG2420" s="180"/>
      <c r="BH2420" s="180"/>
      <c r="BI2420" s="180"/>
      <c r="BJ2420" s="180"/>
      <c r="BK2420" s="180"/>
      <c r="BL2420" s="180"/>
      <c r="BM2420" s="180"/>
      <c r="BN2420" s="180"/>
      <c r="BO2420" s="180"/>
      <c r="BP2420" s="180"/>
      <c r="BQ2420" s="180"/>
      <c r="BR2420" s="180"/>
      <c r="BS2420" s="180"/>
      <c r="BT2420" s="180"/>
      <c r="BU2420" s="180"/>
      <c r="BV2420" s="180"/>
    </row>
    <row r="2421" spans="1:74" x14ac:dyDescent="0.15">
      <c r="A2421" s="5">
        <v>2417</v>
      </c>
      <c r="B2421" s="5">
        <f>data!A2419</f>
        <v>2019058</v>
      </c>
      <c r="C2421" s="6">
        <f>data!C2419</f>
        <v>7</v>
      </c>
      <c r="D2421" s="7">
        <f>data!D2419</f>
        <v>8</v>
      </c>
      <c r="E2421" s="7">
        <f>data!E2419</f>
        <v>12</v>
      </c>
      <c r="F2421" s="7">
        <f>data!F2419</f>
        <v>21</v>
      </c>
      <c r="G2421" s="7">
        <f>data!G2419</f>
        <v>23</v>
      </c>
      <c r="H2421" s="8">
        <f>data!H2419</f>
        <v>27</v>
      </c>
      <c r="I2421" s="9">
        <f>data!I2419</f>
        <v>12</v>
      </c>
      <c r="J2421" s="175"/>
      <c r="K2421" s="143"/>
      <c r="L2421" s="143"/>
      <c r="M2421" s="143"/>
      <c r="N2421" s="176"/>
      <c r="O2421" s="175"/>
      <c r="P2421" s="143"/>
      <c r="Q2421" s="143"/>
      <c r="R2421" s="143"/>
      <c r="S2421" s="176"/>
      <c r="T2421" s="175"/>
      <c r="U2421" s="143"/>
      <c r="V2421" s="143"/>
      <c r="W2421" s="143"/>
      <c r="X2421" s="176"/>
      <c r="Y2421" s="175"/>
      <c r="Z2421" s="143"/>
      <c r="AA2421" s="143"/>
      <c r="AB2421" s="143"/>
      <c r="AC2421" s="176"/>
      <c r="AD2421" s="175"/>
      <c r="AE2421" s="143"/>
      <c r="AF2421" s="143"/>
      <c r="AG2421" s="143"/>
      <c r="AH2421" s="176"/>
      <c r="AI2421" s="175"/>
      <c r="AJ2421" s="143"/>
      <c r="AK2421" s="143"/>
      <c r="AL2421" s="143"/>
      <c r="AM2421" s="176"/>
      <c r="AN2421" s="179"/>
      <c r="AO2421" s="180"/>
      <c r="AP2421" s="180"/>
      <c r="AQ2421" s="180"/>
      <c r="AR2421" s="180"/>
      <c r="AS2421" s="180"/>
      <c r="AT2421" s="180"/>
      <c r="AU2421" s="180"/>
      <c r="AV2421" s="180"/>
      <c r="AW2421" s="180"/>
      <c r="AX2421" s="180"/>
      <c r="AY2421" s="180"/>
      <c r="AZ2421" s="180"/>
      <c r="BA2421" s="180"/>
      <c r="BB2421" s="180"/>
      <c r="BC2421" s="180"/>
      <c r="BD2421" s="180"/>
      <c r="BE2421" s="180"/>
      <c r="BF2421" s="180"/>
      <c r="BG2421" s="180"/>
      <c r="BH2421" s="180"/>
      <c r="BI2421" s="180"/>
      <c r="BJ2421" s="180"/>
      <c r="BK2421" s="180"/>
      <c r="BL2421" s="180"/>
      <c r="BM2421" s="180"/>
      <c r="BN2421" s="180"/>
      <c r="BO2421" s="180"/>
      <c r="BP2421" s="180"/>
      <c r="BQ2421" s="180"/>
      <c r="BR2421" s="180"/>
      <c r="BS2421" s="180"/>
      <c r="BT2421" s="180"/>
      <c r="BU2421" s="180"/>
      <c r="BV2421" s="180"/>
    </row>
    <row r="2422" spans="1:74" x14ac:dyDescent="0.15">
      <c r="A2422" s="5">
        <v>2418</v>
      </c>
      <c r="B2422" s="5">
        <f>data!A2420</f>
        <v>2019059</v>
      </c>
      <c r="C2422" s="6">
        <f>data!C2420</f>
        <v>4</v>
      </c>
      <c r="D2422" s="7">
        <f>data!D2420</f>
        <v>5</v>
      </c>
      <c r="E2422" s="7">
        <f>data!E2420</f>
        <v>7</v>
      </c>
      <c r="F2422" s="7">
        <f>data!F2420</f>
        <v>9</v>
      </c>
      <c r="G2422" s="7">
        <f>data!G2420</f>
        <v>16</v>
      </c>
      <c r="H2422" s="8">
        <f>data!H2420</f>
        <v>18</v>
      </c>
      <c r="I2422" s="9">
        <f>data!I2420</f>
        <v>6</v>
      </c>
      <c r="J2422" s="175"/>
      <c r="K2422" s="143"/>
      <c r="L2422" s="143"/>
      <c r="M2422" s="143"/>
      <c r="N2422" s="176"/>
      <c r="O2422" s="175"/>
      <c r="P2422" s="143"/>
      <c r="Q2422" s="143"/>
      <c r="R2422" s="143"/>
      <c r="S2422" s="176"/>
      <c r="T2422" s="175"/>
      <c r="U2422" s="143"/>
      <c r="V2422" s="143"/>
      <c r="W2422" s="143"/>
      <c r="X2422" s="176"/>
      <c r="Y2422" s="175"/>
      <c r="Z2422" s="143"/>
      <c r="AA2422" s="143"/>
      <c r="AB2422" s="143"/>
      <c r="AC2422" s="176"/>
      <c r="AD2422" s="175"/>
      <c r="AE2422" s="143"/>
      <c r="AF2422" s="143"/>
      <c r="AG2422" s="143"/>
      <c r="AH2422" s="176"/>
      <c r="AI2422" s="175"/>
      <c r="AJ2422" s="143"/>
      <c r="AK2422" s="143"/>
      <c r="AL2422" s="143"/>
      <c r="AM2422" s="176"/>
      <c r="AN2422" s="179"/>
      <c r="AO2422" s="180"/>
      <c r="AP2422" s="180"/>
      <c r="AQ2422" s="180"/>
      <c r="AR2422" s="180"/>
      <c r="AS2422" s="180"/>
      <c r="AT2422" s="180"/>
      <c r="AU2422" s="180"/>
      <c r="AV2422" s="180"/>
      <c r="AW2422" s="180"/>
      <c r="AX2422" s="180"/>
      <c r="AY2422" s="180"/>
      <c r="AZ2422" s="180"/>
      <c r="BA2422" s="180"/>
      <c r="BB2422" s="180"/>
      <c r="BC2422" s="180"/>
      <c r="BD2422" s="180"/>
      <c r="BE2422" s="180"/>
      <c r="BF2422" s="180"/>
      <c r="BG2422" s="180"/>
      <c r="BH2422" s="180"/>
      <c r="BI2422" s="180"/>
      <c r="BJ2422" s="180"/>
      <c r="BK2422" s="180"/>
      <c r="BL2422" s="180"/>
      <c r="BM2422" s="180"/>
      <c r="BN2422" s="180"/>
      <c r="BO2422" s="180"/>
      <c r="BP2422" s="180"/>
      <c r="BQ2422" s="180"/>
      <c r="BR2422" s="180"/>
      <c r="BS2422" s="180"/>
      <c r="BT2422" s="180"/>
      <c r="BU2422" s="180"/>
      <c r="BV2422" s="180"/>
    </row>
    <row r="2423" spans="1:74" x14ac:dyDescent="0.15">
      <c r="A2423" s="5">
        <v>2419</v>
      </c>
      <c r="B2423" s="5">
        <f>data!A2421</f>
        <v>2019060</v>
      </c>
      <c r="C2423" s="6">
        <f>data!C2421</f>
        <v>3</v>
      </c>
      <c r="D2423" s="7">
        <f>data!D2421</f>
        <v>4</v>
      </c>
      <c r="E2423" s="7">
        <f>data!E2421</f>
        <v>14</v>
      </c>
      <c r="F2423" s="7">
        <f>data!F2421</f>
        <v>20</v>
      </c>
      <c r="G2423" s="7">
        <f>data!G2421</f>
        <v>23</v>
      </c>
      <c r="H2423" s="8">
        <f>data!H2421</f>
        <v>27</v>
      </c>
      <c r="I2423" s="9">
        <f>data!I2421</f>
        <v>1</v>
      </c>
      <c r="J2423" s="175"/>
      <c r="K2423" s="143"/>
      <c r="L2423" s="143"/>
      <c r="M2423" s="143"/>
      <c r="N2423" s="176"/>
      <c r="O2423" s="175"/>
      <c r="P2423" s="143"/>
      <c r="Q2423" s="143"/>
      <c r="R2423" s="143"/>
      <c r="S2423" s="176"/>
      <c r="T2423" s="175"/>
      <c r="U2423" s="143"/>
      <c r="V2423" s="143"/>
      <c r="W2423" s="143"/>
      <c r="X2423" s="176"/>
      <c r="Y2423" s="175"/>
      <c r="Z2423" s="143"/>
      <c r="AA2423" s="143"/>
      <c r="AB2423" s="143"/>
      <c r="AC2423" s="176"/>
      <c r="AD2423" s="175"/>
      <c r="AE2423" s="143"/>
      <c r="AF2423" s="143"/>
      <c r="AG2423" s="143"/>
      <c r="AH2423" s="176"/>
      <c r="AI2423" s="175"/>
      <c r="AJ2423" s="143"/>
      <c r="AK2423" s="143"/>
      <c r="AL2423" s="143"/>
      <c r="AM2423" s="176"/>
      <c r="AN2423" s="179"/>
      <c r="AO2423" s="180"/>
      <c r="AP2423" s="180"/>
      <c r="AQ2423" s="180"/>
      <c r="AR2423" s="180"/>
      <c r="AS2423" s="180"/>
      <c r="AT2423" s="180"/>
      <c r="AU2423" s="180"/>
      <c r="AV2423" s="180"/>
      <c r="AW2423" s="180"/>
      <c r="AX2423" s="180"/>
      <c r="AY2423" s="180"/>
      <c r="AZ2423" s="180"/>
      <c r="BA2423" s="180"/>
      <c r="BB2423" s="180"/>
      <c r="BC2423" s="180"/>
      <c r="BD2423" s="180"/>
      <c r="BE2423" s="180"/>
      <c r="BF2423" s="180"/>
      <c r="BG2423" s="180"/>
      <c r="BH2423" s="180"/>
      <c r="BI2423" s="180"/>
      <c r="BJ2423" s="180"/>
      <c r="BK2423" s="180"/>
      <c r="BL2423" s="180"/>
      <c r="BM2423" s="180"/>
      <c r="BN2423" s="180"/>
      <c r="BO2423" s="180"/>
      <c r="BP2423" s="180"/>
      <c r="BQ2423" s="180"/>
      <c r="BR2423" s="180"/>
      <c r="BS2423" s="180"/>
      <c r="BT2423" s="180"/>
      <c r="BU2423" s="180"/>
      <c r="BV2423" s="180"/>
    </row>
    <row r="2424" spans="1:74" x14ac:dyDescent="0.15">
      <c r="A2424" s="5">
        <v>2420</v>
      </c>
      <c r="B2424" s="5">
        <f>data!A2422</f>
        <v>2019061</v>
      </c>
      <c r="C2424" s="6">
        <f>data!C2422</f>
        <v>3</v>
      </c>
      <c r="D2424" s="7">
        <f>data!D2422</f>
        <v>17</v>
      </c>
      <c r="E2424" s="7">
        <f>data!E2422</f>
        <v>19</v>
      </c>
      <c r="F2424" s="7">
        <f>data!F2422</f>
        <v>24</v>
      </c>
      <c r="G2424" s="7">
        <f>data!G2422</f>
        <v>27</v>
      </c>
      <c r="H2424" s="8">
        <f>data!H2422</f>
        <v>31</v>
      </c>
      <c r="I2424" s="9">
        <f>data!I2422</f>
        <v>12</v>
      </c>
      <c r="J2424" s="175"/>
      <c r="K2424" s="143"/>
      <c r="L2424" s="143"/>
      <c r="M2424" s="143"/>
      <c r="N2424" s="176"/>
      <c r="O2424" s="175"/>
      <c r="P2424" s="143"/>
      <c r="Q2424" s="143"/>
      <c r="R2424" s="143"/>
      <c r="S2424" s="176"/>
      <c r="T2424" s="175"/>
      <c r="U2424" s="143"/>
      <c r="V2424" s="143"/>
      <c r="W2424" s="143"/>
      <c r="X2424" s="176"/>
      <c r="Y2424" s="175"/>
      <c r="Z2424" s="143"/>
      <c r="AA2424" s="143"/>
      <c r="AB2424" s="143"/>
      <c r="AC2424" s="176"/>
      <c r="AD2424" s="175"/>
      <c r="AE2424" s="143"/>
      <c r="AF2424" s="143"/>
      <c r="AG2424" s="143"/>
      <c r="AH2424" s="176"/>
      <c r="AI2424" s="175"/>
      <c r="AJ2424" s="143"/>
      <c r="AK2424" s="143"/>
      <c r="AL2424" s="143"/>
      <c r="AM2424" s="176"/>
      <c r="AN2424" s="179"/>
      <c r="AO2424" s="180"/>
      <c r="AP2424" s="180"/>
      <c r="AQ2424" s="180"/>
      <c r="AR2424" s="180"/>
      <c r="AS2424" s="180"/>
      <c r="AT2424" s="180"/>
      <c r="AU2424" s="180"/>
      <c r="AV2424" s="180"/>
      <c r="AW2424" s="180"/>
      <c r="AX2424" s="180"/>
      <c r="AY2424" s="180"/>
      <c r="AZ2424" s="180"/>
      <c r="BA2424" s="180"/>
      <c r="BB2424" s="180"/>
      <c r="BC2424" s="180"/>
      <c r="BD2424" s="180"/>
      <c r="BE2424" s="180"/>
      <c r="BF2424" s="180"/>
      <c r="BG2424" s="180"/>
      <c r="BH2424" s="180"/>
      <c r="BI2424" s="180"/>
      <c r="BJ2424" s="180"/>
      <c r="BK2424" s="180"/>
      <c r="BL2424" s="180"/>
      <c r="BM2424" s="180"/>
      <c r="BN2424" s="180"/>
      <c r="BO2424" s="180"/>
      <c r="BP2424" s="180"/>
      <c r="BQ2424" s="180"/>
      <c r="BR2424" s="180"/>
      <c r="BS2424" s="180"/>
      <c r="BT2424" s="180"/>
      <c r="BU2424" s="180"/>
      <c r="BV2424" s="180"/>
    </row>
    <row r="2425" spans="1:74" x14ac:dyDescent="0.15">
      <c r="A2425" s="5">
        <v>2421</v>
      </c>
      <c r="B2425" s="5">
        <f>data!A2423</f>
        <v>2019062</v>
      </c>
      <c r="C2425" s="6">
        <f>data!C2423</f>
        <v>7</v>
      </c>
      <c r="D2425" s="7">
        <f>data!D2423</f>
        <v>13</v>
      </c>
      <c r="E2425" s="7">
        <f>data!E2423</f>
        <v>16</v>
      </c>
      <c r="F2425" s="7">
        <f>data!F2423</f>
        <v>23</v>
      </c>
      <c r="G2425" s="7">
        <f>data!G2423</f>
        <v>26</v>
      </c>
      <c r="H2425" s="8">
        <f>data!H2423</f>
        <v>30</v>
      </c>
      <c r="I2425" s="9">
        <f>data!I2423</f>
        <v>1</v>
      </c>
      <c r="J2425" s="175"/>
      <c r="K2425" s="143"/>
      <c r="L2425" s="143"/>
      <c r="M2425" s="143"/>
      <c r="N2425" s="176"/>
      <c r="O2425" s="175"/>
      <c r="P2425" s="143"/>
      <c r="Q2425" s="143"/>
      <c r="R2425" s="143"/>
      <c r="S2425" s="176"/>
      <c r="T2425" s="175"/>
      <c r="U2425" s="143"/>
      <c r="V2425" s="143"/>
      <c r="W2425" s="143"/>
      <c r="X2425" s="176"/>
      <c r="Y2425" s="175"/>
      <c r="Z2425" s="143"/>
      <c r="AA2425" s="143"/>
      <c r="AB2425" s="143"/>
      <c r="AC2425" s="176"/>
      <c r="AD2425" s="175"/>
      <c r="AE2425" s="143"/>
      <c r="AF2425" s="143"/>
      <c r="AG2425" s="143"/>
      <c r="AH2425" s="176"/>
      <c r="AI2425" s="175"/>
      <c r="AJ2425" s="143"/>
      <c r="AK2425" s="143"/>
      <c r="AL2425" s="143"/>
      <c r="AM2425" s="176"/>
      <c r="AN2425" s="179"/>
      <c r="AO2425" s="180"/>
      <c r="AP2425" s="180"/>
      <c r="AQ2425" s="180"/>
      <c r="AR2425" s="180"/>
      <c r="AS2425" s="180"/>
      <c r="AT2425" s="180"/>
      <c r="AU2425" s="180"/>
      <c r="AV2425" s="180"/>
      <c r="AW2425" s="180"/>
      <c r="AX2425" s="180"/>
      <c r="AY2425" s="180"/>
      <c r="AZ2425" s="180"/>
      <c r="BA2425" s="180"/>
      <c r="BB2425" s="180"/>
      <c r="BC2425" s="180"/>
      <c r="BD2425" s="180"/>
      <c r="BE2425" s="180"/>
      <c r="BF2425" s="180"/>
      <c r="BG2425" s="180"/>
      <c r="BH2425" s="180"/>
      <c r="BI2425" s="180"/>
      <c r="BJ2425" s="180"/>
      <c r="BK2425" s="180"/>
      <c r="BL2425" s="180"/>
      <c r="BM2425" s="180"/>
      <c r="BN2425" s="180"/>
      <c r="BO2425" s="180"/>
      <c r="BP2425" s="180"/>
      <c r="BQ2425" s="180"/>
      <c r="BR2425" s="180"/>
      <c r="BS2425" s="180"/>
      <c r="BT2425" s="180"/>
      <c r="BU2425" s="180"/>
      <c r="BV2425" s="180"/>
    </row>
    <row r="2426" spans="1:74" x14ac:dyDescent="0.15">
      <c r="A2426" s="5">
        <v>2422</v>
      </c>
      <c r="B2426" s="5">
        <f>data!A2424</f>
        <v>2019063</v>
      </c>
      <c r="C2426" s="6">
        <f>data!C2424</f>
        <v>1</v>
      </c>
      <c r="D2426" s="7">
        <f>data!D2424</f>
        <v>14</v>
      </c>
      <c r="E2426" s="7">
        <f>data!E2424</f>
        <v>19</v>
      </c>
      <c r="F2426" s="7">
        <f>data!F2424</f>
        <v>22</v>
      </c>
      <c r="G2426" s="7">
        <f>data!G2424</f>
        <v>29</v>
      </c>
      <c r="H2426" s="8">
        <f>data!H2424</f>
        <v>31</v>
      </c>
      <c r="I2426" s="9">
        <f>data!I2424</f>
        <v>16</v>
      </c>
      <c r="J2426" s="175"/>
      <c r="K2426" s="143"/>
      <c r="L2426" s="143"/>
      <c r="M2426" s="143"/>
      <c r="N2426" s="176"/>
      <c r="O2426" s="175"/>
      <c r="P2426" s="143"/>
      <c r="Q2426" s="143"/>
      <c r="R2426" s="143"/>
      <c r="S2426" s="176"/>
      <c r="T2426" s="175"/>
      <c r="U2426" s="143"/>
      <c r="V2426" s="143"/>
      <c r="W2426" s="143"/>
      <c r="X2426" s="176"/>
      <c r="Y2426" s="175"/>
      <c r="Z2426" s="143"/>
      <c r="AA2426" s="143"/>
      <c r="AB2426" s="143"/>
      <c r="AC2426" s="176"/>
      <c r="AD2426" s="175"/>
      <c r="AE2426" s="143"/>
      <c r="AF2426" s="143"/>
      <c r="AG2426" s="143"/>
      <c r="AH2426" s="176"/>
      <c r="AI2426" s="175"/>
      <c r="AJ2426" s="143"/>
      <c r="AK2426" s="143"/>
      <c r="AL2426" s="143"/>
      <c r="AM2426" s="176"/>
      <c r="AN2426" s="179"/>
      <c r="AO2426" s="180"/>
      <c r="AP2426" s="180"/>
      <c r="AQ2426" s="180"/>
      <c r="AR2426" s="180"/>
      <c r="AS2426" s="180"/>
      <c r="AT2426" s="180"/>
      <c r="AU2426" s="180"/>
      <c r="AV2426" s="180"/>
      <c r="AW2426" s="180"/>
      <c r="AX2426" s="180"/>
      <c r="AY2426" s="180"/>
      <c r="AZ2426" s="180"/>
      <c r="BA2426" s="180"/>
      <c r="BB2426" s="180"/>
      <c r="BC2426" s="180"/>
      <c r="BD2426" s="180"/>
      <c r="BE2426" s="180"/>
      <c r="BF2426" s="180"/>
      <c r="BG2426" s="180"/>
      <c r="BH2426" s="180"/>
      <c r="BI2426" s="180"/>
      <c r="BJ2426" s="180"/>
      <c r="BK2426" s="180"/>
      <c r="BL2426" s="180"/>
      <c r="BM2426" s="180"/>
      <c r="BN2426" s="180"/>
      <c r="BO2426" s="180"/>
      <c r="BP2426" s="180"/>
      <c r="BQ2426" s="180"/>
      <c r="BR2426" s="180"/>
      <c r="BS2426" s="180"/>
      <c r="BT2426" s="180"/>
      <c r="BU2426" s="180"/>
      <c r="BV2426" s="180"/>
    </row>
    <row r="2427" spans="1:74" x14ac:dyDescent="0.15">
      <c r="A2427" s="5">
        <v>2423</v>
      </c>
      <c r="B2427" s="5">
        <f>data!A2425</f>
        <v>2019064</v>
      </c>
      <c r="C2427" s="6">
        <f>data!C2425</f>
        <v>12</v>
      </c>
      <c r="D2427" s="7">
        <f>data!D2425</f>
        <v>20</v>
      </c>
      <c r="E2427" s="7">
        <f>data!E2425</f>
        <v>24</v>
      </c>
      <c r="F2427" s="7">
        <f>data!F2425</f>
        <v>25</v>
      </c>
      <c r="G2427" s="7">
        <f>data!G2425</f>
        <v>30</v>
      </c>
      <c r="H2427" s="8">
        <f>data!H2425</f>
        <v>33</v>
      </c>
      <c r="I2427" s="9">
        <f>data!I2425</f>
        <v>12</v>
      </c>
      <c r="J2427" s="175"/>
      <c r="K2427" s="143"/>
      <c r="L2427" s="143"/>
      <c r="M2427" s="143"/>
      <c r="N2427" s="176"/>
      <c r="O2427" s="175"/>
      <c r="P2427" s="143"/>
      <c r="Q2427" s="143"/>
      <c r="R2427" s="143"/>
      <c r="S2427" s="176"/>
      <c r="T2427" s="175"/>
      <c r="U2427" s="143"/>
      <c r="V2427" s="143"/>
      <c r="W2427" s="143"/>
      <c r="X2427" s="176"/>
      <c r="Y2427" s="175"/>
      <c r="Z2427" s="143"/>
      <c r="AA2427" s="143"/>
      <c r="AB2427" s="143"/>
      <c r="AC2427" s="176"/>
      <c r="AD2427" s="175"/>
      <c r="AE2427" s="143"/>
      <c r="AF2427" s="143"/>
      <c r="AG2427" s="143"/>
      <c r="AH2427" s="176"/>
      <c r="AI2427" s="175"/>
      <c r="AJ2427" s="143"/>
      <c r="AK2427" s="143"/>
      <c r="AL2427" s="143"/>
      <c r="AM2427" s="176"/>
      <c r="AN2427" s="179"/>
      <c r="AO2427" s="180"/>
      <c r="AP2427" s="180"/>
      <c r="AQ2427" s="180"/>
      <c r="AR2427" s="180"/>
      <c r="AS2427" s="180"/>
      <c r="AT2427" s="180"/>
      <c r="AU2427" s="180"/>
      <c r="AV2427" s="180"/>
      <c r="AW2427" s="180"/>
      <c r="AX2427" s="180"/>
      <c r="AY2427" s="180"/>
      <c r="AZ2427" s="180"/>
      <c r="BA2427" s="180"/>
      <c r="BB2427" s="180"/>
      <c r="BC2427" s="180"/>
      <c r="BD2427" s="180"/>
      <c r="BE2427" s="180"/>
      <c r="BF2427" s="180"/>
      <c r="BG2427" s="180"/>
      <c r="BH2427" s="180"/>
      <c r="BI2427" s="180"/>
      <c r="BJ2427" s="180"/>
      <c r="BK2427" s="180"/>
      <c r="BL2427" s="180"/>
      <c r="BM2427" s="180"/>
      <c r="BN2427" s="180"/>
      <c r="BO2427" s="180"/>
      <c r="BP2427" s="180"/>
      <c r="BQ2427" s="180"/>
      <c r="BR2427" s="180"/>
      <c r="BS2427" s="180"/>
      <c r="BT2427" s="180"/>
      <c r="BU2427" s="180"/>
      <c r="BV2427" s="180"/>
    </row>
    <row r="2428" spans="1:74" x14ac:dyDescent="0.15">
      <c r="A2428" s="5">
        <v>2424</v>
      </c>
      <c r="B2428" s="5">
        <f>data!A2426</f>
        <v>2019065</v>
      </c>
      <c r="C2428" s="6">
        <f>data!C2426</f>
        <v>6</v>
      </c>
      <c r="D2428" s="7">
        <f>data!D2426</f>
        <v>9</v>
      </c>
      <c r="E2428" s="7">
        <f>data!E2426</f>
        <v>11</v>
      </c>
      <c r="F2428" s="7">
        <f>data!F2426</f>
        <v>15</v>
      </c>
      <c r="G2428" s="7">
        <f>data!G2426</f>
        <v>20</v>
      </c>
      <c r="H2428" s="8">
        <f>data!H2426</f>
        <v>26</v>
      </c>
      <c r="I2428" s="9">
        <f>data!I2426</f>
        <v>10</v>
      </c>
      <c r="J2428" s="175"/>
      <c r="K2428" s="143"/>
      <c r="L2428" s="143"/>
      <c r="M2428" s="143"/>
      <c r="N2428" s="176"/>
      <c r="O2428" s="175"/>
      <c r="P2428" s="143"/>
      <c r="Q2428" s="143"/>
      <c r="R2428" s="143"/>
      <c r="S2428" s="176"/>
      <c r="T2428" s="175"/>
      <c r="U2428" s="143"/>
      <c r="V2428" s="143"/>
      <c r="W2428" s="143"/>
      <c r="X2428" s="176"/>
      <c r="Y2428" s="175"/>
      <c r="Z2428" s="143"/>
      <c r="AA2428" s="143"/>
      <c r="AB2428" s="143"/>
      <c r="AC2428" s="176"/>
      <c r="AD2428" s="175"/>
      <c r="AE2428" s="143"/>
      <c r="AF2428" s="143"/>
      <c r="AG2428" s="143"/>
      <c r="AH2428" s="176"/>
      <c r="AI2428" s="175"/>
      <c r="AJ2428" s="143"/>
      <c r="AK2428" s="143"/>
      <c r="AL2428" s="143"/>
      <c r="AM2428" s="176"/>
      <c r="AN2428" s="179"/>
      <c r="AO2428" s="180"/>
      <c r="AP2428" s="180"/>
      <c r="AQ2428" s="180"/>
      <c r="AR2428" s="180"/>
      <c r="AS2428" s="180"/>
      <c r="AT2428" s="180"/>
      <c r="AU2428" s="180"/>
      <c r="AV2428" s="180"/>
      <c r="AW2428" s="180"/>
      <c r="AX2428" s="180"/>
      <c r="AY2428" s="180"/>
      <c r="AZ2428" s="180"/>
      <c r="BA2428" s="180"/>
      <c r="BB2428" s="180"/>
      <c r="BC2428" s="180"/>
      <c r="BD2428" s="180"/>
      <c r="BE2428" s="180"/>
      <c r="BF2428" s="180"/>
      <c r="BG2428" s="180"/>
      <c r="BH2428" s="180"/>
      <c r="BI2428" s="180"/>
      <c r="BJ2428" s="180"/>
      <c r="BK2428" s="180"/>
      <c r="BL2428" s="180"/>
      <c r="BM2428" s="180"/>
      <c r="BN2428" s="180"/>
      <c r="BO2428" s="180"/>
      <c r="BP2428" s="180"/>
      <c r="BQ2428" s="180"/>
      <c r="BR2428" s="180"/>
      <c r="BS2428" s="180"/>
      <c r="BT2428" s="180"/>
      <c r="BU2428" s="180"/>
      <c r="BV2428" s="180"/>
    </row>
    <row r="2429" spans="1:74" x14ac:dyDescent="0.15">
      <c r="A2429" s="5">
        <v>2425</v>
      </c>
      <c r="B2429" s="5">
        <f>data!A2427</f>
        <v>2019066</v>
      </c>
      <c r="C2429" s="6">
        <f>data!C2427</f>
        <v>1</v>
      </c>
      <c r="D2429" s="7">
        <f>data!D2427</f>
        <v>14</v>
      </c>
      <c r="E2429" s="7">
        <f>data!E2427</f>
        <v>17</v>
      </c>
      <c r="F2429" s="7">
        <f>data!F2427</f>
        <v>20</v>
      </c>
      <c r="G2429" s="7">
        <f>data!G2427</f>
        <v>22</v>
      </c>
      <c r="H2429" s="8">
        <f>data!H2427</f>
        <v>32</v>
      </c>
      <c r="I2429" s="9">
        <f>data!I2427</f>
        <v>4</v>
      </c>
      <c r="J2429" s="175"/>
      <c r="K2429" s="143"/>
      <c r="L2429" s="143"/>
      <c r="M2429" s="143"/>
      <c r="N2429" s="176"/>
      <c r="O2429" s="175"/>
      <c r="P2429" s="143"/>
      <c r="Q2429" s="143"/>
      <c r="R2429" s="143"/>
      <c r="S2429" s="176"/>
      <c r="T2429" s="175"/>
      <c r="U2429" s="143"/>
      <c r="V2429" s="143"/>
      <c r="W2429" s="143"/>
      <c r="X2429" s="176"/>
      <c r="Y2429" s="175"/>
      <c r="Z2429" s="143"/>
      <c r="AA2429" s="143"/>
      <c r="AB2429" s="143"/>
      <c r="AC2429" s="176"/>
      <c r="AD2429" s="175"/>
      <c r="AE2429" s="143"/>
      <c r="AF2429" s="143"/>
      <c r="AG2429" s="143"/>
      <c r="AH2429" s="176"/>
      <c r="AI2429" s="175"/>
      <c r="AJ2429" s="143"/>
      <c r="AK2429" s="143"/>
      <c r="AL2429" s="143"/>
      <c r="AM2429" s="176"/>
      <c r="AN2429" s="179"/>
      <c r="AO2429" s="180"/>
      <c r="AP2429" s="180"/>
      <c r="AQ2429" s="180"/>
      <c r="AR2429" s="180"/>
      <c r="AS2429" s="180"/>
      <c r="AT2429" s="180"/>
      <c r="AU2429" s="180"/>
      <c r="AV2429" s="180"/>
      <c r="AW2429" s="180"/>
      <c r="AX2429" s="180"/>
      <c r="AY2429" s="180"/>
      <c r="AZ2429" s="180"/>
      <c r="BA2429" s="180"/>
      <c r="BB2429" s="180"/>
      <c r="BC2429" s="180"/>
      <c r="BD2429" s="180"/>
      <c r="BE2429" s="180"/>
      <c r="BF2429" s="180"/>
      <c r="BG2429" s="180"/>
      <c r="BH2429" s="180"/>
      <c r="BI2429" s="180"/>
      <c r="BJ2429" s="180"/>
      <c r="BK2429" s="180"/>
      <c r="BL2429" s="180"/>
      <c r="BM2429" s="180"/>
      <c r="BN2429" s="180"/>
      <c r="BO2429" s="180"/>
      <c r="BP2429" s="180"/>
      <c r="BQ2429" s="180"/>
      <c r="BR2429" s="180"/>
      <c r="BS2429" s="180"/>
      <c r="BT2429" s="180"/>
      <c r="BU2429" s="180"/>
      <c r="BV2429" s="180"/>
    </row>
    <row r="2430" spans="1:74" x14ac:dyDescent="0.15">
      <c r="A2430" s="5">
        <v>2426</v>
      </c>
      <c r="B2430" s="5">
        <f>data!A2428</f>
        <v>2019067</v>
      </c>
      <c r="C2430" s="6">
        <f>data!C2428</f>
        <v>4</v>
      </c>
      <c r="D2430" s="7">
        <f>data!D2428</f>
        <v>6</v>
      </c>
      <c r="E2430" s="7">
        <f>data!E2428</f>
        <v>8</v>
      </c>
      <c r="F2430" s="7">
        <f>data!F2428</f>
        <v>11</v>
      </c>
      <c r="G2430" s="7">
        <f>data!G2428</f>
        <v>30</v>
      </c>
      <c r="H2430" s="8">
        <f>data!H2428</f>
        <v>33</v>
      </c>
      <c r="I2430" s="9">
        <f>data!I2428</f>
        <v>11</v>
      </c>
      <c r="J2430" s="175"/>
      <c r="K2430" s="143"/>
      <c r="L2430" s="143"/>
      <c r="M2430" s="143"/>
      <c r="N2430" s="176"/>
      <c r="O2430" s="175"/>
      <c r="P2430" s="143"/>
      <c r="Q2430" s="143"/>
      <c r="R2430" s="143"/>
      <c r="S2430" s="176"/>
      <c r="T2430" s="175"/>
      <c r="U2430" s="143"/>
      <c r="V2430" s="143"/>
      <c r="W2430" s="143"/>
      <c r="X2430" s="176"/>
      <c r="Y2430" s="175"/>
      <c r="Z2430" s="143"/>
      <c r="AA2430" s="143"/>
      <c r="AB2430" s="143"/>
      <c r="AC2430" s="176"/>
      <c r="AD2430" s="175"/>
      <c r="AE2430" s="143"/>
      <c r="AF2430" s="143"/>
      <c r="AG2430" s="143"/>
      <c r="AH2430" s="176"/>
      <c r="AI2430" s="175"/>
      <c r="AJ2430" s="143"/>
      <c r="AK2430" s="143"/>
      <c r="AL2430" s="143"/>
      <c r="AM2430" s="176"/>
      <c r="AN2430" s="179"/>
      <c r="AO2430" s="180"/>
      <c r="AP2430" s="180"/>
      <c r="AQ2430" s="180"/>
      <c r="AR2430" s="180"/>
      <c r="AS2430" s="180"/>
      <c r="AT2430" s="180"/>
      <c r="AU2430" s="180"/>
      <c r="AV2430" s="180"/>
      <c r="AW2430" s="180"/>
      <c r="AX2430" s="180"/>
      <c r="AY2430" s="180"/>
      <c r="AZ2430" s="180"/>
      <c r="BA2430" s="180"/>
      <c r="BB2430" s="180"/>
      <c r="BC2430" s="180"/>
      <c r="BD2430" s="180"/>
      <c r="BE2430" s="180"/>
      <c r="BF2430" s="180"/>
      <c r="BG2430" s="180"/>
      <c r="BH2430" s="180"/>
      <c r="BI2430" s="180"/>
      <c r="BJ2430" s="180"/>
      <c r="BK2430" s="180"/>
      <c r="BL2430" s="180"/>
      <c r="BM2430" s="180"/>
      <c r="BN2430" s="180"/>
      <c r="BO2430" s="180"/>
      <c r="BP2430" s="180"/>
      <c r="BQ2430" s="180"/>
      <c r="BR2430" s="180"/>
      <c r="BS2430" s="180"/>
      <c r="BT2430" s="180"/>
      <c r="BU2430" s="180"/>
      <c r="BV2430" s="180"/>
    </row>
    <row r="2431" spans="1:74" x14ac:dyDescent="0.15">
      <c r="A2431" s="5">
        <v>2427</v>
      </c>
      <c r="B2431" s="5">
        <f>data!A2429</f>
        <v>2019068</v>
      </c>
      <c r="C2431" s="6">
        <f>data!C2429</f>
        <v>3</v>
      </c>
      <c r="D2431" s="7">
        <f>data!D2429</f>
        <v>14</v>
      </c>
      <c r="E2431" s="7">
        <f>data!E2429</f>
        <v>20</v>
      </c>
      <c r="F2431" s="7">
        <f>data!F2429</f>
        <v>24</v>
      </c>
      <c r="G2431" s="7">
        <f>data!G2429</f>
        <v>26</v>
      </c>
      <c r="H2431" s="8">
        <f>data!H2429</f>
        <v>33</v>
      </c>
      <c r="I2431" s="9">
        <f>data!I2429</f>
        <v>10</v>
      </c>
      <c r="J2431" s="175"/>
      <c r="K2431" s="143"/>
      <c r="L2431" s="143"/>
      <c r="M2431" s="143"/>
      <c r="N2431" s="176"/>
      <c r="O2431" s="175"/>
      <c r="P2431" s="143"/>
      <c r="Q2431" s="143"/>
      <c r="R2431" s="143"/>
      <c r="S2431" s="176"/>
      <c r="T2431" s="175"/>
      <c r="U2431" s="143"/>
      <c r="V2431" s="143"/>
      <c r="W2431" s="143"/>
      <c r="X2431" s="176"/>
      <c r="Y2431" s="175"/>
      <c r="Z2431" s="143"/>
      <c r="AA2431" s="143"/>
      <c r="AB2431" s="143"/>
      <c r="AC2431" s="176"/>
      <c r="AD2431" s="175"/>
      <c r="AE2431" s="143"/>
      <c r="AF2431" s="143"/>
      <c r="AG2431" s="143"/>
      <c r="AH2431" s="176"/>
      <c r="AI2431" s="175"/>
      <c r="AJ2431" s="143"/>
      <c r="AK2431" s="143"/>
      <c r="AL2431" s="143"/>
      <c r="AM2431" s="176"/>
      <c r="AN2431" s="179"/>
      <c r="AO2431" s="180"/>
      <c r="AP2431" s="180"/>
      <c r="AQ2431" s="180"/>
      <c r="AR2431" s="180"/>
      <c r="AS2431" s="180"/>
      <c r="AT2431" s="180"/>
      <c r="AU2431" s="180"/>
      <c r="AV2431" s="180"/>
      <c r="AW2431" s="180"/>
      <c r="AX2431" s="180"/>
      <c r="AY2431" s="180"/>
      <c r="AZ2431" s="180"/>
      <c r="BA2431" s="180"/>
      <c r="BB2431" s="180"/>
      <c r="BC2431" s="180"/>
      <c r="BD2431" s="180"/>
      <c r="BE2431" s="180"/>
      <c r="BF2431" s="180"/>
      <c r="BG2431" s="180"/>
      <c r="BH2431" s="180"/>
      <c r="BI2431" s="180"/>
      <c r="BJ2431" s="180"/>
      <c r="BK2431" s="180"/>
      <c r="BL2431" s="180"/>
      <c r="BM2431" s="180"/>
      <c r="BN2431" s="180"/>
      <c r="BO2431" s="180"/>
      <c r="BP2431" s="180"/>
      <c r="BQ2431" s="180"/>
      <c r="BR2431" s="180"/>
      <c r="BS2431" s="180"/>
      <c r="BT2431" s="180"/>
      <c r="BU2431" s="180"/>
      <c r="BV2431" s="180"/>
    </row>
    <row r="2432" spans="1:74" x14ac:dyDescent="0.15">
      <c r="A2432" s="5">
        <v>2428</v>
      </c>
      <c r="B2432" s="5">
        <f>data!A2430</f>
        <v>2019069</v>
      </c>
      <c r="C2432" s="6">
        <f>data!C2430</f>
        <v>6</v>
      </c>
      <c r="D2432" s="7">
        <f>data!D2430</f>
        <v>11</v>
      </c>
      <c r="E2432" s="7">
        <f>data!E2430</f>
        <v>16</v>
      </c>
      <c r="F2432" s="7">
        <f>data!F2430</f>
        <v>19</v>
      </c>
      <c r="G2432" s="7">
        <f>data!G2430</f>
        <v>21</v>
      </c>
      <c r="H2432" s="8">
        <f>data!H2430</f>
        <v>25</v>
      </c>
      <c r="I2432" s="9">
        <f>data!I2430</f>
        <v>1</v>
      </c>
      <c r="J2432" s="175"/>
      <c r="K2432" s="143"/>
      <c r="L2432" s="143"/>
      <c r="M2432" s="143"/>
      <c r="N2432" s="176"/>
      <c r="O2432" s="175"/>
      <c r="P2432" s="143"/>
      <c r="Q2432" s="143"/>
      <c r="R2432" s="143"/>
      <c r="S2432" s="176"/>
      <c r="T2432" s="175"/>
      <c r="U2432" s="143"/>
      <c r="V2432" s="143"/>
      <c r="W2432" s="143"/>
      <c r="X2432" s="176"/>
      <c r="Y2432" s="175"/>
      <c r="Z2432" s="143"/>
      <c r="AA2432" s="143"/>
      <c r="AB2432" s="143"/>
      <c r="AC2432" s="176"/>
      <c r="AD2432" s="175"/>
      <c r="AE2432" s="143"/>
      <c r="AF2432" s="143"/>
      <c r="AG2432" s="143"/>
      <c r="AH2432" s="176"/>
      <c r="AI2432" s="175"/>
      <c r="AJ2432" s="143"/>
      <c r="AK2432" s="143"/>
      <c r="AL2432" s="143"/>
      <c r="AM2432" s="176"/>
      <c r="AN2432" s="179"/>
      <c r="AO2432" s="180"/>
      <c r="AP2432" s="180"/>
      <c r="AQ2432" s="180"/>
      <c r="AR2432" s="180"/>
      <c r="AS2432" s="180"/>
      <c r="AT2432" s="180"/>
      <c r="AU2432" s="180"/>
      <c r="AV2432" s="180"/>
      <c r="AW2432" s="180"/>
      <c r="AX2432" s="180"/>
      <c r="AY2432" s="180"/>
      <c r="AZ2432" s="180"/>
      <c r="BA2432" s="180"/>
      <c r="BB2432" s="180"/>
      <c r="BC2432" s="180"/>
      <c r="BD2432" s="180"/>
      <c r="BE2432" s="180"/>
      <c r="BF2432" s="180"/>
      <c r="BG2432" s="180"/>
      <c r="BH2432" s="180"/>
      <c r="BI2432" s="180"/>
      <c r="BJ2432" s="180"/>
      <c r="BK2432" s="180"/>
      <c r="BL2432" s="180"/>
      <c r="BM2432" s="180"/>
      <c r="BN2432" s="180"/>
      <c r="BO2432" s="180"/>
      <c r="BP2432" s="180"/>
      <c r="BQ2432" s="180"/>
      <c r="BR2432" s="180"/>
      <c r="BS2432" s="180"/>
      <c r="BT2432" s="180"/>
      <c r="BU2432" s="180"/>
      <c r="BV2432" s="180"/>
    </row>
    <row r="2433" spans="1:74" x14ac:dyDescent="0.15">
      <c r="A2433" s="5">
        <v>2429</v>
      </c>
      <c r="B2433" s="5">
        <f>data!A2431</f>
        <v>2019070</v>
      </c>
      <c r="C2433" s="6">
        <f>data!C2431</f>
        <v>6</v>
      </c>
      <c r="D2433" s="7">
        <f>data!D2431</f>
        <v>15</v>
      </c>
      <c r="E2433" s="7">
        <f>data!E2431</f>
        <v>18</v>
      </c>
      <c r="F2433" s="7">
        <f>data!F2431</f>
        <v>19</v>
      </c>
      <c r="G2433" s="7">
        <f>data!G2431</f>
        <v>24</v>
      </c>
      <c r="H2433" s="8">
        <f>data!H2431</f>
        <v>32</v>
      </c>
      <c r="I2433" s="9">
        <f>data!I2431</f>
        <v>9</v>
      </c>
      <c r="J2433" s="175"/>
      <c r="K2433" s="143"/>
      <c r="L2433" s="143"/>
      <c r="M2433" s="143"/>
      <c r="N2433" s="176"/>
      <c r="O2433" s="175"/>
      <c r="P2433" s="143"/>
      <c r="Q2433" s="143"/>
      <c r="R2433" s="143"/>
      <c r="S2433" s="176"/>
      <c r="T2433" s="175"/>
      <c r="U2433" s="143"/>
      <c r="V2433" s="143"/>
      <c r="W2433" s="143"/>
      <c r="X2433" s="176"/>
      <c r="Y2433" s="175"/>
      <c r="Z2433" s="143"/>
      <c r="AA2433" s="143"/>
      <c r="AB2433" s="143"/>
      <c r="AC2433" s="176"/>
      <c r="AD2433" s="175"/>
      <c r="AE2433" s="143"/>
      <c r="AF2433" s="143"/>
      <c r="AG2433" s="143"/>
      <c r="AH2433" s="176"/>
      <c r="AI2433" s="175"/>
      <c r="AJ2433" s="143"/>
      <c r="AK2433" s="143"/>
      <c r="AL2433" s="143"/>
      <c r="AM2433" s="176"/>
      <c r="AN2433" s="179"/>
      <c r="AO2433" s="180"/>
      <c r="AP2433" s="180"/>
      <c r="AQ2433" s="180"/>
      <c r="AR2433" s="180"/>
      <c r="AS2433" s="180"/>
      <c r="AT2433" s="180"/>
      <c r="AU2433" s="180"/>
      <c r="AV2433" s="180"/>
      <c r="AW2433" s="180"/>
      <c r="AX2433" s="180"/>
      <c r="AY2433" s="180"/>
      <c r="AZ2433" s="180"/>
      <c r="BA2433" s="180"/>
      <c r="BB2433" s="180"/>
      <c r="BC2433" s="180"/>
      <c r="BD2433" s="180"/>
      <c r="BE2433" s="180"/>
      <c r="BF2433" s="180"/>
      <c r="BG2433" s="180"/>
      <c r="BH2433" s="180"/>
      <c r="BI2433" s="180"/>
      <c r="BJ2433" s="180"/>
      <c r="BK2433" s="180"/>
      <c r="BL2433" s="180"/>
      <c r="BM2433" s="180"/>
      <c r="BN2433" s="180"/>
      <c r="BO2433" s="180"/>
      <c r="BP2433" s="180"/>
      <c r="BQ2433" s="180"/>
      <c r="BR2433" s="180"/>
      <c r="BS2433" s="180"/>
      <c r="BT2433" s="180"/>
      <c r="BU2433" s="180"/>
      <c r="BV2433" s="180"/>
    </row>
    <row r="2434" spans="1:74" x14ac:dyDescent="0.15">
      <c r="A2434" s="5">
        <v>2430</v>
      </c>
      <c r="B2434" s="5">
        <f>data!A2432</f>
        <v>2019071</v>
      </c>
      <c r="C2434" s="6">
        <f>data!C2432</f>
        <v>1</v>
      </c>
      <c r="D2434" s="7">
        <f>data!D2432</f>
        <v>8</v>
      </c>
      <c r="E2434" s="7">
        <f>data!E2432</f>
        <v>19</v>
      </c>
      <c r="F2434" s="7">
        <f>data!F2432</f>
        <v>24</v>
      </c>
      <c r="G2434" s="7">
        <f>data!G2432</f>
        <v>29</v>
      </c>
      <c r="H2434" s="8">
        <f>data!H2432</f>
        <v>30</v>
      </c>
      <c r="I2434" s="9">
        <f>data!I2432</f>
        <v>4</v>
      </c>
      <c r="J2434" s="175"/>
      <c r="K2434" s="143"/>
      <c r="L2434" s="143"/>
      <c r="M2434" s="143"/>
      <c r="N2434" s="176"/>
      <c r="O2434" s="175"/>
      <c r="P2434" s="143"/>
      <c r="Q2434" s="143"/>
      <c r="R2434" s="143"/>
      <c r="S2434" s="176"/>
      <c r="T2434" s="175"/>
      <c r="U2434" s="143"/>
      <c r="V2434" s="143"/>
      <c r="W2434" s="143"/>
      <c r="X2434" s="176"/>
      <c r="Y2434" s="175"/>
      <c r="Z2434" s="143"/>
      <c r="AA2434" s="143"/>
      <c r="AB2434" s="143"/>
      <c r="AC2434" s="176"/>
      <c r="AD2434" s="175"/>
      <c r="AE2434" s="143"/>
      <c r="AF2434" s="143"/>
      <c r="AG2434" s="143"/>
      <c r="AH2434" s="176"/>
      <c r="AI2434" s="175"/>
      <c r="AJ2434" s="143"/>
      <c r="AK2434" s="143"/>
      <c r="AL2434" s="143"/>
      <c r="AM2434" s="176"/>
      <c r="AN2434" s="179"/>
      <c r="AO2434" s="180"/>
      <c r="AP2434" s="180"/>
      <c r="AQ2434" s="180"/>
      <c r="AR2434" s="180"/>
      <c r="AS2434" s="180"/>
      <c r="AT2434" s="180"/>
      <c r="AU2434" s="180"/>
      <c r="AV2434" s="180"/>
      <c r="AW2434" s="180"/>
      <c r="AX2434" s="180"/>
      <c r="AY2434" s="180"/>
      <c r="AZ2434" s="180"/>
      <c r="BA2434" s="180"/>
      <c r="BB2434" s="180"/>
      <c r="BC2434" s="180"/>
      <c r="BD2434" s="180"/>
      <c r="BE2434" s="180"/>
      <c r="BF2434" s="180"/>
      <c r="BG2434" s="180"/>
      <c r="BH2434" s="180"/>
      <c r="BI2434" s="180"/>
      <c r="BJ2434" s="180"/>
      <c r="BK2434" s="180"/>
      <c r="BL2434" s="180"/>
      <c r="BM2434" s="180"/>
      <c r="BN2434" s="180"/>
      <c r="BO2434" s="180"/>
      <c r="BP2434" s="180"/>
      <c r="BQ2434" s="180"/>
      <c r="BR2434" s="180"/>
      <c r="BS2434" s="180"/>
      <c r="BT2434" s="180"/>
      <c r="BU2434" s="180"/>
      <c r="BV2434" s="180"/>
    </row>
    <row r="2435" spans="1:74" x14ac:dyDescent="0.15">
      <c r="A2435" s="5">
        <v>2431</v>
      </c>
      <c r="B2435" s="5">
        <f>data!A2433</f>
        <v>2019072</v>
      </c>
      <c r="C2435" s="6">
        <f>data!C2433</f>
        <v>2</v>
      </c>
      <c r="D2435" s="7">
        <f>data!D2433</f>
        <v>9</v>
      </c>
      <c r="E2435" s="7">
        <f>data!E2433</f>
        <v>13</v>
      </c>
      <c r="F2435" s="7">
        <f>data!F2433</f>
        <v>15</v>
      </c>
      <c r="G2435" s="7">
        <f>data!G2433</f>
        <v>22</v>
      </c>
      <c r="H2435" s="8">
        <f>data!H2433</f>
        <v>30</v>
      </c>
      <c r="I2435" s="9">
        <f>data!I2433</f>
        <v>15</v>
      </c>
      <c r="J2435" s="175"/>
      <c r="K2435" s="143"/>
      <c r="L2435" s="143"/>
      <c r="M2435" s="143"/>
      <c r="N2435" s="176"/>
      <c r="O2435" s="175"/>
      <c r="P2435" s="143"/>
      <c r="Q2435" s="143"/>
      <c r="R2435" s="143"/>
      <c r="S2435" s="176"/>
      <c r="T2435" s="175"/>
      <c r="U2435" s="143"/>
      <c r="V2435" s="143"/>
      <c r="W2435" s="143"/>
      <c r="X2435" s="176"/>
      <c r="Y2435" s="175"/>
      <c r="Z2435" s="143"/>
      <c r="AA2435" s="143"/>
      <c r="AB2435" s="143"/>
      <c r="AC2435" s="176"/>
      <c r="AD2435" s="175"/>
      <c r="AE2435" s="143"/>
      <c r="AF2435" s="143"/>
      <c r="AG2435" s="143"/>
      <c r="AH2435" s="176"/>
      <c r="AI2435" s="175"/>
      <c r="AJ2435" s="143"/>
      <c r="AK2435" s="143"/>
      <c r="AL2435" s="143"/>
      <c r="AM2435" s="176"/>
      <c r="AN2435" s="179"/>
      <c r="AO2435" s="180"/>
      <c r="AP2435" s="180"/>
      <c r="AQ2435" s="180"/>
      <c r="AR2435" s="180"/>
      <c r="AS2435" s="180"/>
      <c r="AT2435" s="180"/>
      <c r="AU2435" s="180"/>
      <c r="AV2435" s="180"/>
      <c r="AW2435" s="180"/>
      <c r="AX2435" s="180"/>
      <c r="AY2435" s="180"/>
      <c r="AZ2435" s="180"/>
      <c r="BA2435" s="180"/>
      <c r="BB2435" s="180"/>
      <c r="BC2435" s="180"/>
      <c r="BD2435" s="180"/>
      <c r="BE2435" s="180"/>
      <c r="BF2435" s="180"/>
      <c r="BG2435" s="180"/>
      <c r="BH2435" s="180"/>
      <c r="BI2435" s="180"/>
      <c r="BJ2435" s="180"/>
      <c r="BK2435" s="180"/>
      <c r="BL2435" s="180"/>
      <c r="BM2435" s="180"/>
      <c r="BN2435" s="180"/>
      <c r="BO2435" s="180"/>
      <c r="BP2435" s="180"/>
      <c r="BQ2435" s="180"/>
      <c r="BR2435" s="180"/>
      <c r="BS2435" s="180"/>
      <c r="BT2435" s="180"/>
      <c r="BU2435" s="180"/>
      <c r="BV2435" s="180"/>
    </row>
    <row r="2436" spans="1:74" x14ac:dyDescent="0.15">
      <c r="A2436" s="5">
        <v>2432</v>
      </c>
      <c r="B2436" s="5">
        <f>data!A2434</f>
        <v>2019073</v>
      </c>
      <c r="C2436" s="6">
        <f>data!C2434</f>
        <v>1</v>
      </c>
      <c r="D2436" s="7">
        <f>data!D2434</f>
        <v>2</v>
      </c>
      <c r="E2436" s="7">
        <f>data!E2434</f>
        <v>6</v>
      </c>
      <c r="F2436" s="7">
        <f>data!F2434</f>
        <v>12</v>
      </c>
      <c r="G2436" s="7">
        <f>data!G2434</f>
        <v>16</v>
      </c>
      <c r="H2436" s="8">
        <f>data!H2434</f>
        <v>18</v>
      </c>
      <c r="I2436" s="9">
        <f>data!I2434</f>
        <v>8</v>
      </c>
      <c r="J2436" s="175"/>
      <c r="K2436" s="143"/>
      <c r="L2436" s="143"/>
      <c r="M2436" s="143"/>
      <c r="N2436" s="176"/>
      <c r="O2436" s="175"/>
      <c r="P2436" s="143"/>
      <c r="Q2436" s="143"/>
      <c r="R2436" s="143"/>
      <c r="S2436" s="176"/>
      <c r="T2436" s="175"/>
      <c r="U2436" s="143"/>
      <c r="V2436" s="143"/>
      <c r="W2436" s="143"/>
      <c r="X2436" s="176"/>
      <c r="Y2436" s="175"/>
      <c r="Z2436" s="143"/>
      <c r="AA2436" s="143"/>
      <c r="AB2436" s="143"/>
      <c r="AC2436" s="176"/>
      <c r="AD2436" s="175"/>
      <c r="AE2436" s="143"/>
      <c r="AF2436" s="143"/>
      <c r="AG2436" s="143"/>
      <c r="AH2436" s="176"/>
      <c r="AI2436" s="175"/>
      <c r="AJ2436" s="143"/>
      <c r="AK2436" s="143"/>
      <c r="AL2436" s="143"/>
      <c r="AM2436" s="176"/>
      <c r="AN2436" s="179"/>
      <c r="AO2436" s="180"/>
      <c r="AP2436" s="180"/>
      <c r="AQ2436" s="180"/>
      <c r="AR2436" s="180"/>
      <c r="AS2436" s="180"/>
      <c r="AT2436" s="180"/>
      <c r="AU2436" s="180"/>
      <c r="AV2436" s="180"/>
      <c r="AW2436" s="180"/>
      <c r="AX2436" s="180"/>
      <c r="AY2436" s="180"/>
      <c r="AZ2436" s="180"/>
      <c r="BA2436" s="180"/>
      <c r="BB2436" s="180"/>
      <c r="BC2436" s="180"/>
      <c r="BD2436" s="180"/>
      <c r="BE2436" s="180"/>
      <c r="BF2436" s="180"/>
      <c r="BG2436" s="180"/>
      <c r="BH2436" s="180"/>
      <c r="BI2436" s="180"/>
      <c r="BJ2436" s="180"/>
      <c r="BK2436" s="180"/>
      <c r="BL2436" s="180"/>
      <c r="BM2436" s="180"/>
      <c r="BN2436" s="180"/>
      <c r="BO2436" s="180"/>
      <c r="BP2436" s="180"/>
      <c r="BQ2436" s="180"/>
      <c r="BR2436" s="180"/>
      <c r="BS2436" s="180"/>
      <c r="BT2436" s="180"/>
      <c r="BU2436" s="180"/>
      <c r="BV2436" s="180"/>
    </row>
    <row r="2437" spans="1:74" x14ac:dyDescent="0.15">
      <c r="A2437" s="5">
        <v>2433</v>
      </c>
      <c r="B2437" s="5">
        <f>data!A2435</f>
        <v>2019074</v>
      </c>
      <c r="C2437" s="6">
        <f>data!C2435</f>
        <v>12</v>
      </c>
      <c r="D2437" s="7">
        <f>data!D2435</f>
        <v>21</v>
      </c>
      <c r="E2437" s="7">
        <f>data!E2435</f>
        <v>27</v>
      </c>
      <c r="F2437" s="7">
        <f>data!F2435</f>
        <v>29</v>
      </c>
      <c r="G2437" s="7">
        <f>data!G2435</f>
        <v>31</v>
      </c>
      <c r="H2437" s="8">
        <f>data!H2435</f>
        <v>33</v>
      </c>
      <c r="I2437" s="9">
        <f>data!I2435</f>
        <v>4</v>
      </c>
      <c r="J2437" s="175"/>
      <c r="K2437" s="143"/>
      <c r="L2437" s="143"/>
      <c r="M2437" s="143"/>
      <c r="N2437" s="176"/>
      <c r="O2437" s="175"/>
      <c r="P2437" s="143"/>
      <c r="Q2437" s="143"/>
      <c r="R2437" s="143"/>
      <c r="S2437" s="176"/>
      <c r="T2437" s="175"/>
      <c r="U2437" s="143"/>
      <c r="V2437" s="143"/>
      <c r="W2437" s="143"/>
      <c r="X2437" s="176"/>
      <c r="Y2437" s="175"/>
      <c r="Z2437" s="143"/>
      <c r="AA2437" s="143"/>
      <c r="AB2437" s="143"/>
      <c r="AC2437" s="176"/>
      <c r="AD2437" s="175"/>
      <c r="AE2437" s="143"/>
      <c r="AF2437" s="143"/>
      <c r="AG2437" s="143"/>
      <c r="AH2437" s="176"/>
      <c r="AI2437" s="175"/>
      <c r="AJ2437" s="143"/>
      <c r="AK2437" s="143"/>
      <c r="AL2437" s="143"/>
      <c r="AM2437" s="176"/>
      <c r="AN2437" s="179"/>
      <c r="AO2437" s="180"/>
      <c r="AP2437" s="180"/>
      <c r="AQ2437" s="180"/>
      <c r="AR2437" s="180"/>
      <c r="AS2437" s="180"/>
      <c r="AT2437" s="180"/>
      <c r="AU2437" s="180"/>
      <c r="AV2437" s="180"/>
      <c r="AW2437" s="180"/>
      <c r="AX2437" s="180"/>
      <c r="AY2437" s="180"/>
      <c r="AZ2437" s="180"/>
      <c r="BA2437" s="180"/>
      <c r="BB2437" s="180"/>
      <c r="BC2437" s="180"/>
      <c r="BD2437" s="180"/>
      <c r="BE2437" s="180"/>
      <c r="BF2437" s="180"/>
      <c r="BG2437" s="180"/>
      <c r="BH2437" s="180"/>
      <c r="BI2437" s="180"/>
      <c r="BJ2437" s="180"/>
      <c r="BK2437" s="180"/>
      <c r="BL2437" s="180"/>
      <c r="BM2437" s="180"/>
      <c r="BN2437" s="180"/>
      <c r="BO2437" s="180"/>
      <c r="BP2437" s="180"/>
      <c r="BQ2437" s="180"/>
      <c r="BR2437" s="180"/>
      <c r="BS2437" s="180"/>
      <c r="BT2437" s="180"/>
      <c r="BU2437" s="180"/>
      <c r="BV2437" s="180"/>
    </row>
    <row r="2438" spans="1:74" x14ac:dyDescent="0.15">
      <c r="A2438" s="5">
        <v>2434</v>
      </c>
      <c r="B2438" s="5">
        <f>data!A2436</f>
        <v>2019075</v>
      </c>
      <c r="C2438" s="6">
        <f>data!C2436</f>
        <v>5</v>
      </c>
      <c r="D2438" s="7">
        <f>data!D2436</f>
        <v>8</v>
      </c>
      <c r="E2438" s="7">
        <f>data!E2436</f>
        <v>20</v>
      </c>
      <c r="F2438" s="7">
        <f>data!F2436</f>
        <v>22</v>
      </c>
      <c r="G2438" s="7">
        <f>data!G2436</f>
        <v>31</v>
      </c>
      <c r="H2438" s="8">
        <f>data!H2436</f>
        <v>33</v>
      </c>
      <c r="I2438" s="9">
        <f>data!I2436</f>
        <v>3</v>
      </c>
      <c r="J2438" s="175"/>
      <c r="K2438" s="143"/>
      <c r="L2438" s="143"/>
      <c r="M2438" s="143"/>
      <c r="N2438" s="176"/>
      <c r="O2438" s="175"/>
      <c r="P2438" s="143"/>
      <c r="Q2438" s="143"/>
      <c r="R2438" s="143"/>
      <c r="S2438" s="176"/>
      <c r="T2438" s="175"/>
      <c r="U2438" s="143"/>
      <c r="V2438" s="143"/>
      <c r="W2438" s="143"/>
      <c r="X2438" s="176"/>
      <c r="Y2438" s="175"/>
      <c r="Z2438" s="143"/>
      <c r="AA2438" s="143"/>
      <c r="AB2438" s="143"/>
      <c r="AC2438" s="176"/>
      <c r="AD2438" s="175"/>
      <c r="AE2438" s="143"/>
      <c r="AF2438" s="143"/>
      <c r="AG2438" s="143"/>
      <c r="AH2438" s="176"/>
      <c r="AI2438" s="175"/>
      <c r="AJ2438" s="143"/>
      <c r="AK2438" s="143"/>
      <c r="AL2438" s="143"/>
      <c r="AM2438" s="176"/>
      <c r="AN2438" s="179"/>
      <c r="AO2438" s="180"/>
      <c r="AP2438" s="180"/>
      <c r="AQ2438" s="180"/>
      <c r="AR2438" s="180"/>
      <c r="AS2438" s="180"/>
      <c r="AT2438" s="180"/>
      <c r="AU2438" s="180"/>
      <c r="AV2438" s="180"/>
      <c r="AW2438" s="180"/>
      <c r="AX2438" s="180"/>
      <c r="AY2438" s="180"/>
      <c r="AZ2438" s="180"/>
      <c r="BA2438" s="180"/>
      <c r="BB2438" s="180"/>
      <c r="BC2438" s="180"/>
      <c r="BD2438" s="180"/>
      <c r="BE2438" s="180"/>
      <c r="BF2438" s="180"/>
      <c r="BG2438" s="180"/>
      <c r="BH2438" s="180"/>
      <c r="BI2438" s="180"/>
      <c r="BJ2438" s="180"/>
      <c r="BK2438" s="180"/>
      <c r="BL2438" s="180"/>
      <c r="BM2438" s="180"/>
      <c r="BN2438" s="180"/>
      <c r="BO2438" s="180"/>
      <c r="BP2438" s="180"/>
      <c r="BQ2438" s="180"/>
      <c r="BR2438" s="180"/>
      <c r="BS2438" s="180"/>
      <c r="BT2438" s="180"/>
      <c r="BU2438" s="180"/>
      <c r="BV2438" s="180"/>
    </row>
    <row r="2439" spans="1:74" x14ac:dyDescent="0.15">
      <c r="A2439" s="5">
        <v>2435</v>
      </c>
      <c r="B2439" s="5">
        <f>data!A2437</f>
        <v>2019076</v>
      </c>
      <c r="C2439" s="6">
        <f>data!C2437</f>
        <v>12</v>
      </c>
      <c r="D2439" s="7">
        <f>data!D2437</f>
        <v>15</v>
      </c>
      <c r="E2439" s="7">
        <f>data!E2437</f>
        <v>19</v>
      </c>
      <c r="F2439" s="7">
        <f>data!F2437</f>
        <v>20</v>
      </c>
      <c r="G2439" s="7">
        <f>data!G2437</f>
        <v>29</v>
      </c>
      <c r="H2439" s="8">
        <f>data!H2437</f>
        <v>32</v>
      </c>
      <c r="I2439" s="9">
        <f>data!I2437</f>
        <v>14</v>
      </c>
      <c r="J2439" s="175"/>
      <c r="K2439" s="143"/>
      <c r="L2439" s="143"/>
      <c r="M2439" s="143"/>
      <c r="N2439" s="176"/>
      <c r="O2439" s="175"/>
      <c r="P2439" s="143"/>
      <c r="Q2439" s="143"/>
      <c r="R2439" s="143"/>
      <c r="S2439" s="176"/>
      <c r="T2439" s="175"/>
      <c r="U2439" s="143"/>
      <c r="V2439" s="143"/>
      <c r="W2439" s="143"/>
      <c r="X2439" s="176"/>
      <c r="Y2439" s="175"/>
      <c r="Z2439" s="143"/>
      <c r="AA2439" s="143"/>
      <c r="AB2439" s="143"/>
      <c r="AC2439" s="176"/>
      <c r="AD2439" s="175"/>
      <c r="AE2439" s="143"/>
      <c r="AF2439" s="143"/>
      <c r="AG2439" s="143"/>
      <c r="AH2439" s="176"/>
      <c r="AI2439" s="175"/>
      <c r="AJ2439" s="143"/>
      <c r="AK2439" s="143"/>
      <c r="AL2439" s="143"/>
      <c r="AM2439" s="176"/>
      <c r="AN2439" s="179"/>
      <c r="AO2439" s="180"/>
      <c r="AP2439" s="180"/>
      <c r="AQ2439" s="180"/>
      <c r="AR2439" s="180"/>
      <c r="AS2439" s="180"/>
      <c r="AT2439" s="180"/>
      <c r="AU2439" s="180"/>
      <c r="AV2439" s="180"/>
      <c r="AW2439" s="180"/>
      <c r="AX2439" s="180"/>
      <c r="AY2439" s="180"/>
      <c r="AZ2439" s="180"/>
      <c r="BA2439" s="180"/>
      <c r="BB2439" s="180"/>
      <c r="BC2439" s="180"/>
      <c r="BD2439" s="180"/>
      <c r="BE2439" s="180"/>
      <c r="BF2439" s="180"/>
      <c r="BG2439" s="180"/>
      <c r="BH2439" s="180"/>
      <c r="BI2439" s="180"/>
      <c r="BJ2439" s="180"/>
      <c r="BK2439" s="180"/>
      <c r="BL2439" s="180"/>
      <c r="BM2439" s="180"/>
      <c r="BN2439" s="180"/>
      <c r="BO2439" s="180"/>
      <c r="BP2439" s="180"/>
      <c r="BQ2439" s="180"/>
      <c r="BR2439" s="180"/>
      <c r="BS2439" s="180"/>
      <c r="BT2439" s="180"/>
      <c r="BU2439" s="180"/>
      <c r="BV2439" s="180"/>
    </row>
    <row r="2440" spans="1:74" x14ac:dyDescent="0.15">
      <c r="A2440" s="5">
        <v>2436</v>
      </c>
      <c r="B2440" s="5">
        <f>data!A2438</f>
        <v>2019077</v>
      </c>
      <c r="C2440" s="6">
        <f>data!C2438</f>
        <v>9</v>
      </c>
      <c r="D2440" s="7">
        <f>data!D2438</f>
        <v>11</v>
      </c>
      <c r="E2440" s="7">
        <f>data!E2438</f>
        <v>13</v>
      </c>
      <c r="F2440" s="7">
        <f>data!F2438</f>
        <v>18</v>
      </c>
      <c r="G2440" s="7">
        <f>data!G2438</f>
        <v>21</v>
      </c>
      <c r="H2440" s="8">
        <f>data!H2438</f>
        <v>22</v>
      </c>
      <c r="I2440" s="9">
        <f>data!I2438</f>
        <v>15</v>
      </c>
      <c r="J2440" s="175"/>
      <c r="K2440" s="143"/>
      <c r="L2440" s="143"/>
      <c r="M2440" s="143"/>
      <c r="N2440" s="176"/>
      <c r="O2440" s="175"/>
      <c r="P2440" s="143"/>
      <c r="Q2440" s="143"/>
      <c r="R2440" s="143"/>
      <c r="S2440" s="176"/>
      <c r="T2440" s="175"/>
      <c r="U2440" s="143"/>
      <c r="V2440" s="143"/>
      <c r="W2440" s="143"/>
      <c r="X2440" s="176"/>
      <c r="Y2440" s="175"/>
      <c r="Z2440" s="143"/>
      <c r="AA2440" s="143"/>
      <c r="AB2440" s="143"/>
      <c r="AC2440" s="176"/>
      <c r="AD2440" s="175"/>
      <c r="AE2440" s="143"/>
      <c r="AF2440" s="143"/>
      <c r="AG2440" s="143"/>
      <c r="AH2440" s="176"/>
      <c r="AI2440" s="175"/>
      <c r="AJ2440" s="143"/>
      <c r="AK2440" s="143"/>
      <c r="AL2440" s="143"/>
      <c r="AM2440" s="176"/>
      <c r="AN2440" s="179"/>
      <c r="AO2440" s="180"/>
      <c r="AP2440" s="180"/>
      <c r="AQ2440" s="180"/>
      <c r="AR2440" s="180"/>
      <c r="AS2440" s="180"/>
      <c r="AT2440" s="180"/>
      <c r="AU2440" s="180"/>
      <c r="AV2440" s="180"/>
      <c r="AW2440" s="180"/>
      <c r="AX2440" s="180"/>
      <c r="AY2440" s="180"/>
      <c r="AZ2440" s="180"/>
      <c r="BA2440" s="180"/>
      <c r="BB2440" s="180"/>
      <c r="BC2440" s="180"/>
      <c r="BD2440" s="180"/>
      <c r="BE2440" s="180"/>
      <c r="BF2440" s="180"/>
      <c r="BG2440" s="180"/>
      <c r="BH2440" s="180"/>
      <c r="BI2440" s="180"/>
      <c r="BJ2440" s="180"/>
      <c r="BK2440" s="180"/>
      <c r="BL2440" s="180"/>
      <c r="BM2440" s="180"/>
      <c r="BN2440" s="180"/>
      <c r="BO2440" s="180"/>
      <c r="BP2440" s="180"/>
      <c r="BQ2440" s="180"/>
      <c r="BR2440" s="180"/>
      <c r="BS2440" s="180"/>
      <c r="BT2440" s="180"/>
      <c r="BU2440" s="180"/>
      <c r="BV2440" s="180"/>
    </row>
    <row r="2441" spans="1:74" x14ac:dyDescent="0.15">
      <c r="A2441" s="5">
        <v>2437</v>
      </c>
      <c r="B2441" s="5">
        <f>data!A2439</f>
        <v>2019078</v>
      </c>
      <c r="C2441" s="6">
        <f>data!C2439</f>
        <v>1</v>
      </c>
      <c r="D2441" s="7">
        <f>data!D2439</f>
        <v>17</v>
      </c>
      <c r="E2441" s="7">
        <f>data!E2439</f>
        <v>27</v>
      </c>
      <c r="F2441" s="7">
        <f>data!F2439</f>
        <v>29</v>
      </c>
      <c r="G2441" s="7">
        <f>data!G2439</f>
        <v>31</v>
      </c>
      <c r="H2441" s="8">
        <f>data!H2439</f>
        <v>33</v>
      </c>
      <c r="I2441" s="9">
        <f>data!I2439</f>
        <v>12</v>
      </c>
      <c r="J2441" s="175"/>
      <c r="K2441" s="143"/>
      <c r="L2441" s="143"/>
      <c r="M2441" s="143"/>
      <c r="N2441" s="176"/>
      <c r="O2441" s="175"/>
      <c r="P2441" s="143"/>
      <c r="Q2441" s="143"/>
      <c r="R2441" s="143"/>
      <c r="S2441" s="176"/>
      <c r="T2441" s="175"/>
      <c r="U2441" s="143"/>
      <c r="V2441" s="143"/>
      <c r="W2441" s="143"/>
      <c r="X2441" s="176"/>
      <c r="Y2441" s="175"/>
      <c r="Z2441" s="143"/>
      <c r="AA2441" s="143"/>
      <c r="AB2441" s="143"/>
      <c r="AC2441" s="176"/>
      <c r="AD2441" s="175"/>
      <c r="AE2441" s="143"/>
      <c r="AF2441" s="143"/>
      <c r="AG2441" s="143"/>
      <c r="AH2441" s="176"/>
      <c r="AI2441" s="175"/>
      <c r="AJ2441" s="143"/>
      <c r="AK2441" s="143"/>
      <c r="AL2441" s="143"/>
      <c r="AM2441" s="176"/>
      <c r="AN2441" s="179"/>
      <c r="AO2441" s="180"/>
      <c r="AP2441" s="180"/>
      <c r="AQ2441" s="180"/>
      <c r="AR2441" s="180"/>
      <c r="AS2441" s="180"/>
      <c r="AT2441" s="180"/>
      <c r="AU2441" s="180"/>
      <c r="AV2441" s="180"/>
      <c r="AW2441" s="180"/>
      <c r="AX2441" s="180"/>
      <c r="AY2441" s="180"/>
      <c r="AZ2441" s="180"/>
      <c r="BA2441" s="180"/>
      <c r="BB2441" s="180"/>
      <c r="BC2441" s="180"/>
      <c r="BD2441" s="180"/>
      <c r="BE2441" s="180"/>
      <c r="BF2441" s="180"/>
      <c r="BG2441" s="180"/>
      <c r="BH2441" s="180"/>
      <c r="BI2441" s="180"/>
      <c r="BJ2441" s="180"/>
      <c r="BK2441" s="180"/>
      <c r="BL2441" s="180"/>
      <c r="BM2441" s="180"/>
      <c r="BN2441" s="180"/>
      <c r="BO2441" s="180"/>
      <c r="BP2441" s="180"/>
      <c r="BQ2441" s="180"/>
      <c r="BR2441" s="180"/>
      <c r="BS2441" s="180"/>
      <c r="BT2441" s="180"/>
      <c r="BU2441" s="180"/>
      <c r="BV2441" s="180"/>
    </row>
    <row r="2442" spans="1:74" x14ac:dyDescent="0.15">
      <c r="A2442" s="5">
        <v>2438</v>
      </c>
      <c r="B2442" s="5">
        <f>data!A2440</f>
        <v>2019079</v>
      </c>
      <c r="C2442" s="6">
        <f>data!C2440</f>
        <v>1</v>
      </c>
      <c r="D2442" s="7">
        <f>data!D2440</f>
        <v>3</v>
      </c>
      <c r="E2442" s="7">
        <f>data!E2440</f>
        <v>6</v>
      </c>
      <c r="F2442" s="7">
        <f>data!F2440</f>
        <v>9</v>
      </c>
      <c r="G2442" s="7">
        <f>data!G2440</f>
        <v>19</v>
      </c>
      <c r="H2442" s="8">
        <f>data!H2440</f>
        <v>31</v>
      </c>
      <c r="I2442" s="9">
        <f>data!I2440</f>
        <v>16</v>
      </c>
      <c r="J2442" s="175"/>
      <c r="K2442" s="143"/>
      <c r="L2442" s="143"/>
      <c r="M2442" s="143"/>
      <c r="N2442" s="176"/>
      <c r="O2442" s="175"/>
      <c r="P2442" s="143"/>
      <c r="Q2442" s="143"/>
      <c r="R2442" s="143"/>
      <c r="S2442" s="176"/>
      <c r="T2442" s="175"/>
      <c r="U2442" s="143"/>
      <c r="V2442" s="143"/>
      <c r="W2442" s="143"/>
      <c r="X2442" s="176"/>
      <c r="Y2442" s="175"/>
      <c r="Z2442" s="143"/>
      <c r="AA2442" s="143"/>
      <c r="AB2442" s="143"/>
      <c r="AC2442" s="176"/>
      <c r="AD2442" s="175"/>
      <c r="AE2442" s="143"/>
      <c r="AF2442" s="143"/>
      <c r="AG2442" s="143"/>
      <c r="AH2442" s="176"/>
      <c r="AI2442" s="175"/>
      <c r="AJ2442" s="143"/>
      <c r="AK2442" s="143"/>
      <c r="AL2442" s="143"/>
      <c r="AM2442" s="176"/>
      <c r="AN2442" s="179"/>
      <c r="AO2442" s="180"/>
      <c r="AP2442" s="180"/>
      <c r="AQ2442" s="180"/>
      <c r="AR2442" s="180"/>
      <c r="AS2442" s="180"/>
      <c r="AT2442" s="180"/>
      <c r="AU2442" s="180"/>
      <c r="AV2442" s="180"/>
      <c r="AW2442" s="180"/>
      <c r="AX2442" s="180"/>
      <c r="AY2442" s="180"/>
      <c r="AZ2442" s="180"/>
      <c r="BA2442" s="180"/>
      <c r="BB2442" s="180"/>
      <c r="BC2442" s="180"/>
      <c r="BD2442" s="180"/>
      <c r="BE2442" s="180"/>
      <c r="BF2442" s="180"/>
      <c r="BG2442" s="180"/>
      <c r="BH2442" s="180"/>
      <c r="BI2442" s="180"/>
      <c r="BJ2442" s="180"/>
      <c r="BK2442" s="180"/>
      <c r="BL2442" s="180"/>
      <c r="BM2442" s="180"/>
      <c r="BN2442" s="180"/>
      <c r="BO2442" s="180"/>
      <c r="BP2442" s="180"/>
      <c r="BQ2442" s="180"/>
      <c r="BR2442" s="180"/>
      <c r="BS2442" s="180"/>
      <c r="BT2442" s="180"/>
      <c r="BU2442" s="180"/>
      <c r="BV2442" s="180"/>
    </row>
    <row r="2443" spans="1:74" x14ac:dyDescent="0.15">
      <c r="A2443" s="5">
        <v>2439</v>
      </c>
      <c r="B2443" s="5">
        <f>data!A2441</f>
        <v>2019080</v>
      </c>
      <c r="C2443" s="6">
        <f>data!C2441</f>
        <v>3</v>
      </c>
      <c r="D2443" s="7">
        <f>data!D2441</f>
        <v>6</v>
      </c>
      <c r="E2443" s="7">
        <f>data!E2441</f>
        <v>8</v>
      </c>
      <c r="F2443" s="7">
        <f>data!F2441</f>
        <v>20</v>
      </c>
      <c r="G2443" s="7">
        <f>data!G2441</f>
        <v>24</v>
      </c>
      <c r="H2443" s="8">
        <f>data!H2441</f>
        <v>32</v>
      </c>
      <c r="I2443" s="9">
        <f>data!I2441</f>
        <v>7</v>
      </c>
      <c r="J2443" s="175"/>
      <c r="K2443" s="143"/>
      <c r="L2443" s="143"/>
      <c r="M2443" s="143"/>
      <c r="N2443" s="176"/>
      <c r="O2443" s="175"/>
      <c r="P2443" s="143"/>
      <c r="Q2443" s="143"/>
      <c r="R2443" s="143"/>
      <c r="S2443" s="176"/>
      <c r="T2443" s="175"/>
      <c r="U2443" s="143"/>
      <c r="V2443" s="143"/>
      <c r="W2443" s="143"/>
      <c r="X2443" s="176"/>
      <c r="Y2443" s="175"/>
      <c r="Z2443" s="143"/>
      <c r="AA2443" s="143"/>
      <c r="AB2443" s="143"/>
      <c r="AC2443" s="176"/>
      <c r="AD2443" s="175"/>
      <c r="AE2443" s="143"/>
      <c r="AF2443" s="143"/>
      <c r="AG2443" s="143"/>
      <c r="AH2443" s="176"/>
      <c r="AI2443" s="175"/>
      <c r="AJ2443" s="143"/>
      <c r="AK2443" s="143"/>
      <c r="AL2443" s="143"/>
      <c r="AM2443" s="176"/>
      <c r="AN2443" s="179"/>
      <c r="AO2443" s="180"/>
      <c r="AP2443" s="180"/>
      <c r="AQ2443" s="180"/>
      <c r="AR2443" s="180"/>
      <c r="AS2443" s="180"/>
      <c r="AT2443" s="180"/>
      <c r="AU2443" s="180"/>
      <c r="AV2443" s="180"/>
      <c r="AW2443" s="180"/>
      <c r="AX2443" s="180"/>
      <c r="AY2443" s="180"/>
      <c r="AZ2443" s="180"/>
      <c r="BA2443" s="180"/>
      <c r="BB2443" s="180"/>
      <c r="BC2443" s="180"/>
      <c r="BD2443" s="180"/>
      <c r="BE2443" s="180"/>
      <c r="BF2443" s="180"/>
      <c r="BG2443" s="180"/>
      <c r="BH2443" s="180"/>
      <c r="BI2443" s="180"/>
      <c r="BJ2443" s="180"/>
      <c r="BK2443" s="180"/>
      <c r="BL2443" s="180"/>
      <c r="BM2443" s="180"/>
      <c r="BN2443" s="180"/>
      <c r="BO2443" s="180"/>
      <c r="BP2443" s="180"/>
      <c r="BQ2443" s="180"/>
      <c r="BR2443" s="180"/>
      <c r="BS2443" s="180"/>
      <c r="BT2443" s="180"/>
      <c r="BU2443" s="180"/>
      <c r="BV2443" s="180"/>
    </row>
    <row r="2444" spans="1:74" x14ac:dyDescent="0.15">
      <c r="A2444" s="5">
        <v>2440</v>
      </c>
      <c r="B2444" s="5">
        <f>data!A2442</f>
        <v>2019081</v>
      </c>
      <c r="C2444" s="6">
        <f>data!C2442</f>
        <v>5</v>
      </c>
      <c r="D2444" s="7">
        <f>data!D2442</f>
        <v>24</v>
      </c>
      <c r="E2444" s="7">
        <f>data!E2442</f>
        <v>27</v>
      </c>
      <c r="F2444" s="7">
        <f>data!F2442</f>
        <v>29</v>
      </c>
      <c r="G2444" s="7">
        <f>data!G2442</f>
        <v>31</v>
      </c>
      <c r="H2444" s="8">
        <f>data!H2442</f>
        <v>32</v>
      </c>
      <c r="I2444" s="9">
        <f>data!I2442</f>
        <v>10</v>
      </c>
      <c r="J2444" s="175"/>
      <c r="K2444" s="143"/>
      <c r="L2444" s="143"/>
      <c r="M2444" s="143"/>
      <c r="N2444" s="176"/>
      <c r="O2444" s="175"/>
      <c r="P2444" s="143"/>
      <c r="Q2444" s="143"/>
      <c r="R2444" s="143"/>
      <c r="S2444" s="176"/>
      <c r="T2444" s="175"/>
      <c r="U2444" s="143"/>
      <c r="V2444" s="143"/>
      <c r="W2444" s="143"/>
      <c r="X2444" s="176"/>
      <c r="Y2444" s="175"/>
      <c r="Z2444" s="143"/>
      <c r="AA2444" s="143"/>
      <c r="AB2444" s="143"/>
      <c r="AC2444" s="176"/>
      <c r="AD2444" s="175"/>
      <c r="AE2444" s="143"/>
      <c r="AF2444" s="143"/>
      <c r="AG2444" s="143"/>
      <c r="AH2444" s="176"/>
      <c r="AI2444" s="175"/>
      <c r="AJ2444" s="143"/>
      <c r="AK2444" s="143"/>
      <c r="AL2444" s="143"/>
      <c r="AM2444" s="176"/>
      <c r="AN2444" s="179"/>
      <c r="AO2444" s="180"/>
      <c r="AP2444" s="180"/>
      <c r="AQ2444" s="180"/>
      <c r="AR2444" s="180"/>
      <c r="AS2444" s="180"/>
      <c r="AT2444" s="180"/>
      <c r="AU2444" s="180"/>
      <c r="AV2444" s="180"/>
      <c r="AW2444" s="180"/>
      <c r="AX2444" s="180"/>
      <c r="AY2444" s="180"/>
      <c r="AZ2444" s="180"/>
      <c r="BA2444" s="180"/>
      <c r="BB2444" s="180"/>
      <c r="BC2444" s="180"/>
      <c r="BD2444" s="180"/>
      <c r="BE2444" s="180"/>
      <c r="BF2444" s="180"/>
      <c r="BG2444" s="180"/>
      <c r="BH2444" s="180"/>
      <c r="BI2444" s="180"/>
      <c r="BJ2444" s="180"/>
      <c r="BK2444" s="180"/>
      <c r="BL2444" s="180"/>
      <c r="BM2444" s="180"/>
      <c r="BN2444" s="180"/>
      <c r="BO2444" s="180"/>
      <c r="BP2444" s="180"/>
      <c r="BQ2444" s="180"/>
      <c r="BR2444" s="180"/>
      <c r="BS2444" s="180"/>
      <c r="BT2444" s="180"/>
      <c r="BU2444" s="180"/>
      <c r="BV2444" s="180"/>
    </row>
    <row r="2445" spans="1:74" x14ac:dyDescent="0.15">
      <c r="A2445" s="5">
        <v>2441</v>
      </c>
      <c r="B2445" s="5">
        <f>data!A2443</f>
        <v>2019082</v>
      </c>
      <c r="C2445" s="6">
        <f>data!C2443</f>
        <v>7</v>
      </c>
      <c r="D2445" s="7">
        <f>data!D2443</f>
        <v>16</v>
      </c>
      <c r="E2445" s="7">
        <f>data!E2443</f>
        <v>19</v>
      </c>
      <c r="F2445" s="7">
        <f>data!F2443</f>
        <v>22</v>
      </c>
      <c r="G2445" s="7">
        <f>data!G2443</f>
        <v>24</v>
      </c>
      <c r="H2445" s="8">
        <f>data!H2443</f>
        <v>28</v>
      </c>
      <c r="I2445" s="9">
        <f>data!I2443</f>
        <v>2</v>
      </c>
      <c r="J2445" s="175"/>
      <c r="K2445" s="143"/>
      <c r="L2445" s="143"/>
      <c r="M2445" s="143"/>
      <c r="N2445" s="176"/>
      <c r="O2445" s="175"/>
      <c r="P2445" s="143"/>
      <c r="Q2445" s="143"/>
      <c r="R2445" s="143"/>
      <c r="S2445" s="176"/>
      <c r="T2445" s="175"/>
      <c r="U2445" s="143"/>
      <c r="V2445" s="143"/>
      <c r="W2445" s="143"/>
      <c r="X2445" s="176"/>
      <c r="Y2445" s="175"/>
      <c r="Z2445" s="143"/>
      <c r="AA2445" s="143"/>
      <c r="AB2445" s="143"/>
      <c r="AC2445" s="176"/>
      <c r="AD2445" s="175"/>
      <c r="AE2445" s="143"/>
      <c r="AF2445" s="143"/>
      <c r="AG2445" s="143"/>
      <c r="AH2445" s="176"/>
      <c r="AI2445" s="175"/>
      <c r="AJ2445" s="143"/>
      <c r="AK2445" s="143"/>
      <c r="AL2445" s="143"/>
      <c r="AM2445" s="176"/>
      <c r="AN2445" s="179"/>
      <c r="AO2445" s="180"/>
      <c r="AP2445" s="180"/>
      <c r="AQ2445" s="180"/>
      <c r="AR2445" s="180"/>
      <c r="AS2445" s="180"/>
      <c r="AT2445" s="180"/>
      <c r="AU2445" s="180"/>
      <c r="AV2445" s="180"/>
      <c r="AW2445" s="180"/>
      <c r="AX2445" s="180"/>
      <c r="AY2445" s="180"/>
      <c r="AZ2445" s="180"/>
      <c r="BA2445" s="180"/>
      <c r="BB2445" s="180"/>
      <c r="BC2445" s="180"/>
      <c r="BD2445" s="180"/>
      <c r="BE2445" s="180"/>
      <c r="BF2445" s="180"/>
      <c r="BG2445" s="180"/>
      <c r="BH2445" s="180"/>
      <c r="BI2445" s="180"/>
      <c r="BJ2445" s="180"/>
      <c r="BK2445" s="180"/>
      <c r="BL2445" s="180"/>
      <c r="BM2445" s="180"/>
      <c r="BN2445" s="180"/>
      <c r="BO2445" s="180"/>
      <c r="BP2445" s="180"/>
      <c r="BQ2445" s="180"/>
      <c r="BR2445" s="180"/>
      <c r="BS2445" s="180"/>
      <c r="BT2445" s="180"/>
      <c r="BU2445" s="180"/>
      <c r="BV2445" s="180"/>
    </row>
    <row r="2446" spans="1:74" x14ac:dyDescent="0.15">
      <c r="A2446" s="5">
        <v>2442</v>
      </c>
      <c r="B2446" s="5">
        <f>data!A2444</f>
        <v>2019083</v>
      </c>
      <c r="C2446" s="6">
        <f>data!C2444</f>
        <v>6</v>
      </c>
      <c r="D2446" s="7">
        <f>data!D2444</f>
        <v>15</v>
      </c>
      <c r="E2446" s="7">
        <f>data!E2444</f>
        <v>17</v>
      </c>
      <c r="F2446" s="7">
        <f>data!F2444</f>
        <v>26</v>
      </c>
      <c r="G2446" s="7">
        <f>data!G2444</f>
        <v>28</v>
      </c>
      <c r="H2446" s="8">
        <f>data!H2444</f>
        <v>31</v>
      </c>
      <c r="I2446" s="9">
        <f>data!I2444</f>
        <v>3</v>
      </c>
      <c r="J2446" s="175"/>
      <c r="K2446" s="143"/>
      <c r="L2446" s="143"/>
      <c r="M2446" s="143"/>
      <c r="N2446" s="176"/>
      <c r="O2446" s="175"/>
      <c r="P2446" s="143"/>
      <c r="Q2446" s="143"/>
      <c r="R2446" s="143"/>
      <c r="S2446" s="176"/>
      <c r="T2446" s="175"/>
      <c r="U2446" s="143"/>
      <c r="V2446" s="143"/>
      <c r="W2446" s="143"/>
      <c r="X2446" s="176"/>
      <c r="Y2446" s="175"/>
      <c r="Z2446" s="143"/>
      <c r="AA2446" s="143"/>
      <c r="AB2446" s="143"/>
      <c r="AC2446" s="176"/>
      <c r="AD2446" s="175"/>
      <c r="AE2446" s="143"/>
      <c r="AF2446" s="143"/>
      <c r="AG2446" s="143"/>
      <c r="AH2446" s="176"/>
      <c r="AI2446" s="175"/>
      <c r="AJ2446" s="143"/>
      <c r="AK2446" s="143"/>
      <c r="AL2446" s="143"/>
      <c r="AM2446" s="176"/>
      <c r="AN2446" s="179"/>
      <c r="AO2446" s="180"/>
      <c r="AP2446" s="180"/>
      <c r="AQ2446" s="180"/>
      <c r="AR2446" s="180"/>
      <c r="AS2446" s="180"/>
      <c r="AT2446" s="180"/>
      <c r="AU2446" s="180"/>
      <c r="AV2446" s="180"/>
      <c r="AW2446" s="180"/>
      <c r="AX2446" s="180"/>
      <c r="AY2446" s="180"/>
      <c r="AZ2446" s="180"/>
      <c r="BA2446" s="180"/>
      <c r="BB2446" s="180"/>
      <c r="BC2446" s="180"/>
      <c r="BD2446" s="180"/>
      <c r="BE2446" s="180"/>
      <c r="BF2446" s="180"/>
      <c r="BG2446" s="180"/>
      <c r="BH2446" s="180"/>
      <c r="BI2446" s="180"/>
      <c r="BJ2446" s="180"/>
      <c r="BK2446" s="180"/>
      <c r="BL2446" s="180"/>
      <c r="BM2446" s="180"/>
      <c r="BN2446" s="180"/>
      <c r="BO2446" s="180"/>
      <c r="BP2446" s="180"/>
      <c r="BQ2446" s="180"/>
      <c r="BR2446" s="180"/>
      <c r="BS2446" s="180"/>
      <c r="BT2446" s="180"/>
      <c r="BU2446" s="180"/>
      <c r="BV2446" s="180"/>
    </row>
    <row r="2447" spans="1:74" x14ac:dyDescent="0.15">
      <c r="A2447" s="5">
        <v>2443</v>
      </c>
      <c r="B2447" s="5">
        <f>data!A2445</f>
        <v>2019084</v>
      </c>
      <c r="C2447" s="6">
        <f>data!C2445</f>
        <v>4</v>
      </c>
      <c r="D2447" s="7">
        <f>data!D2445</f>
        <v>8</v>
      </c>
      <c r="E2447" s="7">
        <f>data!E2445</f>
        <v>14</v>
      </c>
      <c r="F2447" s="7">
        <f>data!F2445</f>
        <v>18</v>
      </c>
      <c r="G2447" s="7">
        <f>data!G2445</f>
        <v>20</v>
      </c>
      <c r="H2447" s="8">
        <f>data!H2445</f>
        <v>27</v>
      </c>
      <c r="I2447" s="9">
        <f>data!I2445</f>
        <v>3</v>
      </c>
      <c r="J2447" s="175"/>
      <c r="K2447" s="143"/>
      <c r="L2447" s="143"/>
      <c r="M2447" s="143"/>
      <c r="N2447" s="176"/>
      <c r="O2447" s="175"/>
      <c r="P2447" s="143"/>
      <c r="Q2447" s="143"/>
      <c r="R2447" s="143"/>
      <c r="S2447" s="176"/>
      <c r="T2447" s="175"/>
      <c r="U2447" s="143"/>
      <c r="V2447" s="143"/>
      <c r="W2447" s="143"/>
      <c r="X2447" s="176"/>
      <c r="Y2447" s="175"/>
      <c r="Z2447" s="143"/>
      <c r="AA2447" s="143"/>
      <c r="AB2447" s="143"/>
      <c r="AC2447" s="176"/>
      <c r="AD2447" s="175"/>
      <c r="AE2447" s="143"/>
      <c r="AF2447" s="143"/>
      <c r="AG2447" s="143"/>
      <c r="AH2447" s="176"/>
      <c r="AI2447" s="175"/>
      <c r="AJ2447" s="143"/>
      <c r="AK2447" s="143"/>
      <c r="AL2447" s="143"/>
      <c r="AM2447" s="176"/>
      <c r="AN2447" s="179"/>
      <c r="AO2447" s="180"/>
      <c r="AP2447" s="180"/>
      <c r="AQ2447" s="180"/>
      <c r="AR2447" s="180"/>
      <c r="AS2447" s="180"/>
      <c r="AT2447" s="180"/>
      <c r="AU2447" s="180"/>
      <c r="AV2447" s="180"/>
      <c r="AW2447" s="180"/>
      <c r="AX2447" s="180"/>
      <c r="AY2447" s="180"/>
      <c r="AZ2447" s="180"/>
      <c r="BA2447" s="180"/>
      <c r="BB2447" s="180"/>
      <c r="BC2447" s="180"/>
      <c r="BD2447" s="180"/>
      <c r="BE2447" s="180"/>
      <c r="BF2447" s="180"/>
      <c r="BG2447" s="180"/>
      <c r="BH2447" s="180"/>
      <c r="BI2447" s="180"/>
      <c r="BJ2447" s="180"/>
      <c r="BK2447" s="180"/>
      <c r="BL2447" s="180"/>
      <c r="BM2447" s="180"/>
      <c r="BN2447" s="180"/>
      <c r="BO2447" s="180"/>
      <c r="BP2447" s="180"/>
      <c r="BQ2447" s="180"/>
      <c r="BR2447" s="180"/>
      <c r="BS2447" s="180"/>
      <c r="BT2447" s="180"/>
      <c r="BU2447" s="180"/>
      <c r="BV2447" s="180"/>
    </row>
    <row r="2448" spans="1:74" x14ac:dyDescent="0.15">
      <c r="A2448" s="5">
        <v>2444</v>
      </c>
      <c r="B2448" s="5">
        <f>data!A2446</f>
        <v>2019085</v>
      </c>
      <c r="C2448" s="6">
        <f>data!C2446</f>
        <v>1</v>
      </c>
      <c r="D2448" s="7">
        <f>data!D2446</f>
        <v>4</v>
      </c>
      <c r="E2448" s="7">
        <f>data!E2446</f>
        <v>14</v>
      </c>
      <c r="F2448" s="7">
        <f>data!F2446</f>
        <v>18</v>
      </c>
      <c r="G2448" s="7">
        <f>data!G2446</f>
        <v>24</v>
      </c>
      <c r="H2448" s="8">
        <f>data!H2446</f>
        <v>29</v>
      </c>
      <c r="I2448" s="9">
        <f>data!I2446</f>
        <v>4</v>
      </c>
      <c r="J2448" s="175"/>
      <c r="K2448" s="143"/>
      <c r="L2448" s="143"/>
      <c r="M2448" s="143"/>
      <c r="N2448" s="176"/>
      <c r="O2448" s="175"/>
      <c r="P2448" s="143"/>
      <c r="Q2448" s="143"/>
      <c r="R2448" s="143"/>
      <c r="S2448" s="176"/>
      <c r="T2448" s="175"/>
      <c r="U2448" s="143"/>
      <c r="V2448" s="143"/>
      <c r="W2448" s="143"/>
      <c r="X2448" s="176"/>
      <c r="Y2448" s="175"/>
      <c r="Z2448" s="143"/>
      <c r="AA2448" s="143"/>
      <c r="AB2448" s="143"/>
      <c r="AC2448" s="176"/>
      <c r="AD2448" s="175"/>
      <c r="AE2448" s="143"/>
      <c r="AF2448" s="143"/>
      <c r="AG2448" s="143"/>
      <c r="AH2448" s="176"/>
      <c r="AI2448" s="175"/>
      <c r="AJ2448" s="143"/>
      <c r="AK2448" s="143"/>
      <c r="AL2448" s="143"/>
      <c r="AM2448" s="176"/>
      <c r="AN2448" s="179"/>
      <c r="AO2448" s="180"/>
      <c r="AP2448" s="180"/>
      <c r="AQ2448" s="180"/>
      <c r="AR2448" s="180"/>
      <c r="AS2448" s="180"/>
      <c r="AT2448" s="180"/>
      <c r="AU2448" s="180"/>
      <c r="AV2448" s="180"/>
      <c r="AW2448" s="180"/>
      <c r="AX2448" s="180"/>
      <c r="AY2448" s="180"/>
      <c r="AZ2448" s="180"/>
      <c r="BA2448" s="180"/>
      <c r="BB2448" s="180"/>
      <c r="BC2448" s="180"/>
      <c r="BD2448" s="180"/>
      <c r="BE2448" s="180"/>
      <c r="BF2448" s="180"/>
      <c r="BG2448" s="180"/>
      <c r="BH2448" s="180"/>
      <c r="BI2448" s="180"/>
      <c r="BJ2448" s="180"/>
      <c r="BK2448" s="180"/>
      <c r="BL2448" s="180"/>
      <c r="BM2448" s="180"/>
      <c r="BN2448" s="180"/>
      <c r="BO2448" s="180"/>
      <c r="BP2448" s="180"/>
      <c r="BQ2448" s="180"/>
      <c r="BR2448" s="180"/>
      <c r="BS2448" s="180"/>
      <c r="BT2448" s="180"/>
      <c r="BU2448" s="180"/>
      <c r="BV2448" s="180"/>
    </row>
    <row r="2449" spans="1:74" x14ac:dyDescent="0.15">
      <c r="A2449" s="5">
        <v>2445</v>
      </c>
      <c r="B2449" s="5">
        <f>data!A2447</f>
        <v>2019086</v>
      </c>
      <c r="C2449" s="6">
        <f>data!C2447</f>
        <v>16</v>
      </c>
      <c r="D2449" s="7">
        <f>data!D2447</f>
        <v>22</v>
      </c>
      <c r="E2449" s="7">
        <f>data!E2447</f>
        <v>24</v>
      </c>
      <c r="F2449" s="7">
        <f>data!F2447</f>
        <v>26</v>
      </c>
      <c r="G2449" s="7">
        <f>data!G2447</f>
        <v>28</v>
      </c>
      <c r="H2449" s="8">
        <f>data!H2447</f>
        <v>31</v>
      </c>
      <c r="I2449" s="9">
        <f>data!I2447</f>
        <v>6</v>
      </c>
      <c r="J2449" s="175"/>
      <c r="K2449" s="143"/>
      <c r="L2449" s="143"/>
      <c r="M2449" s="143"/>
      <c r="N2449" s="176"/>
      <c r="O2449" s="175"/>
      <c r="P2449" s="143"/>
      <c r="Q2449" s="143"/>
      <c r="R2449" s="143"/>
      <c r="S2449" s="176"/>
      <c r="T2449" s="175"/>
      <c r="U2449" s="143"/>
      <c r="V2449" s="143"/>
      <c r="W2449" s="143"/>
      <c r="X2449" s="176"/>
      <c r="Y2449" s="175"/>
      <c r="Z2449" s="143"/>
      <c r="AA2449" s="143"/>
      <c r="AB2449" s="143"/>
      <c r="AC2449" s="176"/>
      <c r="AD2449" s="175"/>
      <c r="AE2449" s="143"/>
      <c r="AF2449" s="143"/>
      <c r="AG2449" s="143"/>
      <c r="AH2449" s="176"/>
      <c r="AI2449" s="175"/>
      <c r="AJ2449" s="143"/>
      <c r="AK2449" s="143"/>
      <c r="AL2449" s="143"/>
      <c r="AM2449" s="176"/>
      <c r="AN2449" s="179"/>
      <c r="AO2449" s="180"/>
      <c r="AP2449" s="180"/>
      <c r="AQ2449" s="180"/>
      <c r="AR2449" s="180"/>
      <c r="AS2449" s="180"/>
      <c r="AT2449" s="180"/>
      <c r="AU2449" s="180"/>
      <c r="AV2449" s="180"/>
      <c r="AW2449" s="180"/>
      <c r="AX2449" s="180"/>
      <c r="AY2449" s="180"/>
      <c r="AZ2449" s="180"/>
      <c r="BA2449" s="180"/>
      <c r="BB2449" s="180"/>
      <c r="BC2449" s="180"/>
      <c r="BD2449" s="180"/>
      <c r="BE2449" s="180"/>
      <c r="BF2449" s="180"/>
      <c r="BG2449" s="180"/>
      <c r="BH2449" s="180"/>
      <c r="BI2449" s="180"/>
      <c r="BJ2449" s="180"/>
      <c r="BK2449" s="180"/>
      <c r="BL2449" s="180"/>
      <c r="BM2449" s="180"/>
      <c r="BN2449" s="180"/>
      <c r="BO2449" s="180"/>
      <c r="BP2449" s="180"/>
      <c r="BQ2449" s="180"/>
      <c r="BR2449" s="180"/>
      <c r="BS2449" s="180"/>
      <c r="BT2449" s="180"/>
      <c r="BU2449" s="180"/>
      <c r="BV2449" s="180"/>
    </row>
    <row r="2450" spans="1:74" x14ac:dyDescent="0.15">
      <c r="A2450" s="5">
        <v>2446</v>
      </c>
      <c r="B2450" s="5">
        <f>data!A2448</f>
        <v>2019087</v>
      </c>
      <c r="C2450" s="6">
        <f>data!C2448</f>
        <v>4</v>
      </c>
      <c r="D2450" s="7">
        <f>data!D2448</f>
        <v>5</v>
      </c>
      <c r="E2450" s="7">
        <f>data!E2448</f>
        <v>7</v>
      </c>
      <c r="F2450" s="7">
        <f>data!F2448</f>
        <v>9</v>
      </c>
      <c r="G2450" s="7">
        <f>data!G2448</f>
        <v>21</v>
      </c>
      <c r="H2450" s="8">
        <f>data!H2448</f>
        <v>30</v>
      </c>
      <c r="I2450" s="9">
        <f>data!I2448</f>
        <v>4</v>
      </c>
      <c r="J2450" s="175"/>
      <c r="K2450" s="143"/>
      <c r="L2450" s="143"/>
      <c r="M2450" s="143"/>
      <c r="N2450" s="176"/>
      <c r="O2450" s="175"/>
      <c r="P2450" s="143"/>
      <c r="Q2450" s="143"/>
      <c r="R2450" s="143"/>
      <c r="S2450" s="176"/>
      <c r="T2450" s="175"/>
      <c r="U2450" s="143"/>
      <c r="V2450" s="143"/>
      <c r="W2450" s="143"/>
      <c r="X2450" s="176"/>
      <c r="Y2450" s="175"/>
      <c r="Z2450" s="143"/>
      <c r="AA2450" s="143"/>
      <c r="AB2450" s="143"/>
      <c r="AC2450" s="176"/>
      <c r="AD2450" s="175"/>
      <c r="AE2450" s="143"/>
      <c r="AF2450" s="143"/>
      <c r="AG2450" s="143"/>
      <c r="AH2450" s="176"/>
      <c r="AI2450" s="175"/>
      <c r="AJ2450" s="143"/>
      <c r="AK2450" s="143"/>
      <c r="AL2450" s="143"/>
      <c r="AM2450" s="176"/>
      <c r="AN2450" s="179"/>
      <c r="AO2450" s="180"/>
      <c r="AP2450" s="180"/>
      <c r="AQ2450" s="180"/>
      <c r="AR2450" s="180"/>
      <c r="AS2450" s="180"/>
      <c r="AT2450" s="180"/>
      <c r="AU2450" s="180"/>
      <c r="AV2450" s="180"/>
      <c r="AW2450" s="180"/>
      <c r="AX2450" s="180"/>
      <c r="AY2450" s="180"/>
      <c r="AZ2450" s="180"/>
      <c r="BA2450" s="180"/>
      <c r="BB2450" s="180"/>
      <c r="BC2450" s="180"/>
      <c r="BD2450" s="180"/>
      <c r="BE2450" s="180"/>
      <c r="BF2450" s="180"/>
      <c r="BG2450" s="180"/>
      <c r="BH2450" s="180"/>
      <c r="BI2450" s="180"/>
      <c r="BJ2450" s="180"/>
      <c r="BK2450" s="180"/>
      <c r="BL2450" s="180"/>
      <c r="BM2450" s="180"/>
      <c r="BN2450" s="180"/>
      <c r="BO2450" s="180"/>
      <c r="BP2450" s="180"/>
      <c r="BQ2450" s="180"/>
      <c r="BR2450" s="180"/>
      <c r="BS2450" s="180"/>
      <c r="BT2450" s="180"/>
      <c r="BU2450" s="180"/>
      <c r="BV2450" s="180"/>
    </row>
    <row r="2451" spans="1:74" x14ac:dyDescent="0.15">
      <c r="A2451" s="5">
        <v>2447</v>
      </c>
      <c r="B2451" s="5">
        <f>data!A2449</f>
        <v>2019088</v>
      </c>
      <c r="C2451" s="6">
        <f>data!C2449</f>
        <v>13</v>
      </c>
      <c r="D2451" s="7">
        <f>data!D2449</f>
        <v>14</v>
      </c>
      <c r="E2451" s="7">
        <f>data!E2449</f>
        <v>15</v>
      </c>
      <c r="F2451" s="7">
        <f>data!F2449</f>
        <v>21</v>
      </c>
      <c r="G2451" s="7">
        <f>data!G2449</f>
        <v>23</v>
      </c>
      <c r="H2451" s="8">
        <f>data!H2449</f>
        <v>29</v>
      </c>
      <c r="I2451" s="9">
        <f>data!I2449</f>
        <v>13</v>
      </c>
      <c r="J2451" s="175"/>
      <c r="K2451" s="143"/>
      <c r="L2451" s="143"/>
      <c r="M2451" s="143"/>
      <c r="N2451" s="176"/>
      <c r="O2451" s="175"/>
      <c r="P2451" s="143"/>
      <c r="Q2451" s="143"/>
      <c r="R2451" s="143"/>
      <c r="S2451" s="176"/>
      <c r="T2451" s="175"/>
      <c r="U2451" s="143"/>
      <c r="V2451" s="143"/>
      <c r="W2451" s="143"/>
      <c r="X2451" s="176"/>
      <c r="Y2451" s="175"/>
      <c r="Z2451" s="143"/>
      <c r="AA2451" s="143"/>
      <c r="AB2451" s="143"/>
      <c r="AC2451" s="176"/>
      <c r="AD2451" s="175"/>
      <c r="AE2451" s="143"/>
      <c r="AF2451" s="143"/>
      <c r="AG2451" s="143"/>
      <c r="AH2451" s="176"/>
      <c r="AI2451" s="175"/>
      <c r="AJ2451" s="143"/>
      <c r="AK2451" s="143"/>
      <c r="AL2451" s="143"/>
      <c r="AM2451" s="176"/>
      <c r="AN2451" s="179"/>
      <c r="AO2451" s="180"/>
      <c r="AP2451" s="180"/>
      <c r="AQ2451" s="180"/>
      <c r="AR2451" s="180"/>
      <c r="AS2451" s="180"/>
      <c r="AT2451" s="180"/>
      <c r="AU2451" s="180"/>
      <c r="AV2451" s="180"/>
      <c r="AW2451" s="180"/>
      <c r="AX2451" s="180"/>
      <c r="AY2451" s="180"/>
      <c r="AZ2451" s="180"/>
      <c r="BA2451" s="180"/>
      <c r="BB2451" s="180"/>
      <c r="BC2451" s="180"/>
      <c r="BD2451" s="180"/>
      <c r="BE2451" s="180"/>
      <c r="BF2451" s="180"/>
      <c r="BG2451" s="180"/>
      <c r="BH2451" s="180"/>
      <c r="BI2451" s="180"/>
      <c r="BJ2451" s="180"/>
      <c r="BK2451" s="180"/>
      <c r="BL2451" s="180"/>
      <c r="BM2451" s="180"/>
      <c r="BN2451" s="180"/>
      <c r="BO2451" s="180"/>
      <c r="BP2451" s="180"/>
      <c r="BQ2451" s="180"/>
      <c r="BR2451" s="180"/>
      <c r="BS2451" s="180"/>
      <c r="BT2451" s="180"/>
      <c r="BU2451" s="180"/>
      <c r="BV2451" s="180"/>
    </row>
    <row r="2452" spans="1:74" x14ac:dyDescent="0.15">
      <c r="A2452" s="5">
        <v>2448</v>
      </c>
      <c r="B2452" s="5">
        <f>data!A2450</f>
        <v>2019089</v>
      </c>
      <c r="C2452" s="6">
        <f>data!C2450</f>
        <v>2</v>
      </c>
      <c r="D2452" s="7">
        <f>data!D2450</f>
        <v>4</v>
      </c>
      <c r="E2452" s="7">
        <f>data!E2450</f>
        <v>14</v>
      </c>
      <c r="F2452" s="7">
        <f>data!F2450</f>
        <v>16</v>
      </c>
      <c r="G2452" s="7">
        <f>data!G2450</f>
        <v>20</v>
      </c>
      <c r="H2452" s="8">
        <f>data!H2450</f>
        <v>22</v>
      </c>
      <c r="I2452" s="9">
        <f>data!I2450</f>
        <v>11</v>
      </c>
      <c r="J2452" s="175"/>
      <c r="K2452" s="143"/>
      <c r="L2452" s="143"/>
      <c r="M2452" s="143"/>
      <c r="N2452" s="176"/>
      <c r="O2452" s="175"/>
      <c r="P2452" s="143"/>
      <c r="Q2452" s="143"/>
      <c r="R2452" s="143"/>
      <c r="S2452" s="176"/>
      <c r="T2452" s="175"/>
      <c r="U2452" s="143"/>
      <c r="V2452" s="143"/>
      <c r="W2452" s="143"/>
      <c r="X2452" s="176"/>
      <c r="Y2452" s="175"/>
      <c r="Z2452" s="143"/>
      <c r="AA2452" s="143"/>
      <c r="AB2452" s="143"/>
      <c r="AC2452" s="176"/>
      <c r="AD2452" s="175"/>
      <c r="AE2452" s="143"/>
      <c r="AF2452" s="143"/>
      <c r="AG2452" s="143"/>
      <c r="AH2452" s="176"/>
      <c r="AI2452" s="175"/>
      <c r="AJ2452" s="143"/>
      <c r="AK2452" s="143"/>
      <c r="AL2452" s="143"/>
      <c r="AM2452" s="176"/>
      <c r="AN2452" s="179"/>
      <c r="AO2452" s="180"/>
      <c r="AP2452" s="180"/>
      <c r="AQ2452" s="180"/>
      <c r="AR2452" s="180"/>
      <c r="AS2452" s="180"/>
      <c r="AT2452" s="180"/>
      <c r="AU2452" s="180"/>
      <c r="AV2452" s="180"/>
      <c r="AW2452" s="180"/>
      <c r="AX2452" s="180"/>
      <c r="AY2452" s="180"/>
      <c r="AZ2452" s="180"/>
      <c r="BA2452" s="180"/>
      <c r="BB2452" s="180"/>
      <c r="BC2452" s="180"/>
      <c r="BD2452" s="180"/>
      <c r="BE2452" s="180"/>
      <c r="BF2452" s="180"/>
      <c r="BG2452" s="180"/>
      <c r="BH2452" s="180"/>
      <c r="BI2452" s="180"/>
      <c r="BJ2452" s="180"/>
      <c r="BK2452" s="180"/>
      <c r="BL2452" s="180"/>
      <c r="BM2452" s="180"/>
      <c r="BN2452" s="180"/>
      <c r="BO2452" s="180"/>
      <c r="BP2452" s="180"/>
      <c r="BQ2452" s="180"/>
      <c r="BR2452" s="180"/>
      <c r="BS2452" s="180"/>
      <c r="BT2452" s="180"/>
      <c r="BU2452" s="180"/>
      <c r="BV2452" s="180"/>
    </row>
    <row r="2453" spans="1:74" x14ac:dyDescent="0.15">
      <c r="A2453" s="5">
        <v>2449</v>
      </c>
      <c r="B2453" s="5">
        <f>data!A2451</f>
        <v>2019090</v>
      </c>
      <c r="C2453" s="6">
        <f>data!C2451</f>
        <v>2</v>
      </c>
      <c r="D2453" s="7">
        <f>data!D2451</f>
        <v>3</v>
      </c>
      <c r="E2453" s="7">
        <f>data!E2451</f>
        <v>6</v>
      </c>
      <c r="F2453" s="7">
        <f>data!F2451</f>
        <v>8</v>
      </c>
      <c r="G2453" s="7">
        <f>data!G2451</f>
        <v>14</v>
      </c>
      <c r="H2453" s="8">
        <f>data!H2451</f>
        <v>22</v>
      </c>
      <c r="I2453" s="9">
        <f>data!I2451</f>
        <v>4</v>
      </c>
      <c r="J2453" s="175"/>
      <c r="K2453" s="143"/>
      <c r="L2453" s="143"/>
      <c r="M2453" s="143"/>
      <c r="N2453" s="176"/>
      <c r="O2453" s="175"/>
      <c r="P2453" s="143"/>
      <c r="Q2453" s="143"/>
      <c r="R2453" s="143"/>
      <c r="S2453" s="176"/>
      <c r="T2453" s="175"/>
      <c r="U2453" s="143"/>
      <c r="V2453" s="143"/>
      <c r="W2453" s="143"/>
      <c r="X2453" s="176"/>
      <c r="Y2453" s="175"/>
      <c r="Z2453" s="143"/>
      <c r="AA2453" s="143"/>
      <c r="AB2453" s="143"/>
      <c r="AC2453" s="176"/>
      <c r="AD2453" s="175"/>
      <c r="AE2453" s="143"/>
      <c r="AF2453" s="143"/>
      <c r="AG2453" s="143"/>
      <c r="AH2453" s="176"/>
      <c r="AI2453" s="175"/>
      <c r="AJ2453" s="143"/>
      <c r="AK2453" s="143"/>
      <c r="AL2453" s="143"/>
      <c r="AM2453" s="176"/>
      <c r="AN2453" s="179"/>
      <c r="AO2453" s="180"/>
      <c r="AP2453" s="180"/>
      <c r="AQ2453" s="180"/>
      <c r="AR2453" s="180"/>
      <c r="AS2453" s="180"/>
      <c r="AT2453" s="180"/>
      <c r="AU2453" s="180"/>
      <c r="AV2453" s="180"/>
      <c r="AW2453" s="180"/>
      <c r="AX2453" s="180"/>
      <c r="AY2453" s="180"/>
      <c r="AZ2453" s="180"/>
      <c r="BA2453" s="180"/>
      <c r="BB2453" s="180"/>
      <c r="BC2453" s="180"/>
      <c r="BD2453" s="180"/>
      <c r="BE2453" s="180"/>
      <c r="BF2453" s="180"/>
      <c r="BG2453" s="180"/>
      <c r="BH2453" s="180"/>
      <c r="BI2453" s="180"/>
      <c r="BJ2453" s="180"/>
      <c r="BK2453" s="180"/>
      <c r="BL2453" s="180"/>
      <c r="BM2453" s="180"/>
      <c r="BN2453" s="180"/>
      <c r="BO2453" s="180"/>
      <c r="BP2453" s="180"/>
      <c r="BQ2453" s="180"/>
      <c r="BR2453" s="180"/>
      <c r="BS2453" s="180"/>
      <c r="BT2453" s="180"/>
      <c r="BU2453" s="180"/>
      <c r="BV2453" s="180"/>
    </row>
    <row r="2454" spans="1:74" x14ac:dyDescent="0.15">
      <c r="A2454" s="5">
        <v>2450</v>
      </c>
      <c r="B2454" s="5">
        <f>data!A2452</f>
        <v>2019091</v>
      </c>
      <c r="C2454" s="6">
        <f>data!C2452</f>
        <v>7</v>
      </c>
      <c r="D2454" s="7">
        <f>data!D2452</f>
        <v>10</v>
      </c>
      <c r="E2454" s="7">
        <f>data!E2452</f>
        <v>21</v>
      </c>
      <c r="F2454" s="7">
        <f>data!F2452</f>
        <v>24</v>
      </c>
      <c r="G2454" s="7">
        <f>data!G2452</f>
        <v>29</v>
      </c>
      <c r="H2454" s="8">
        <f>data!H2452</f>
        <v>32</v>
      </c>
      <c r="I2454" s="9">
        <f>data!I2452</f>
        <v>11</v>
      </c>
      <c r="J2454" s="175"/>
      <c r="K2454" s="143"/>
      <c r="L2454" s="143"/>
      <c r="M2454" s="143"/>
      <c r="N2454" s="176"/>
      <c r="O2454" s="175"/>
      <c r="P2454" s="143"/>
      <c r="Q2454" s="143"/>
      <c r="R2454" s="143"/>
      <c r="S2454" s="176"/>
      <c r="T2454" s="175"/>
      <c r="U2454" s="143"/>
      <c r="V2454" s="143"/>
      <c r="W2454" s="143"/>
      <c r="X2454" s="176"/>
      <c r="Y2454" s="175"/>
      <c r="Z2454" s="143"/>
      <c r="AA2454" s="143"/>
      <c r="AB2454" s="143"/>
      <c r="AC2454" s="176"/>
      <c r="AD2454" s="175"/>
      <c r="AE2454" s="143"/>
      <c r="AF2454" s="143"/>
      <c r="AG2454" s="143"/>
      <c r="AH2454" s="176"/>
      <c r="AI2454" s="175"/>
      <c r="AJ2454" s="143"/>
      <c r="AK2454" s="143"/>
      <c r="AL2454" s="143"/>
      <c r="AM2454" s="176"/>
      <c r="AN2454" s="179"/>
      <c r="AO2454" s="180"/>
      <c r="AP2454" s="180"/>
      <c r="AQ2454" s="180"/>
      <c r="AR2454" s="180"/>
      <c r="AS2454" s="180"/>
      <c r="AT2454" s="180"/>
      <c r="AU2454" s="180"/>
      <c r="AV2454" s="180"/>
      <c r="AW2454" s="180"/>
      <c r="AX2454" s="180"/>
      <c r="AY2454" s="180"/>
      <c r="AZ2454" s="180"/>
      <c r="BA2454" s="180"/>
      <c r="BB2454" s="180"/>
      <c r="BC2454" s="180"/>
      <c r="BD2454" s="180"/>
      <c r="BE2454" s="180"/>
      <c r="BF2454" s="180"/>
      <c r="BG2454" s="180"/>
      <c r="BH2454" s="180"/>
      <c r="BI2454" s="180"/>
      <c r="BJ2454" s="180"/>
      <c r="BK2454" s="180"/>
      <c r="BL2454" s="180"/>
      <c r="BM2454" s="180"/>
      <c r="BN2454" s="180"/>
      <c r="BO2454" s="180"/>
      <c r="BP2454" s="180"/>
      <c r="BQ2454" s="180"/>
      <c r="BR2454" s="180"/>
      <c r="BS2454" s="180"/>
      <c r="BT2454" s="180"/>
      <c r="BU2454" s="180"/>
      <c r="BV2454" s="180"/>
    </row>
    <row r="2455" spans="1:74" x14ac:dyDescent="0.15">
      <c r="A2455" s="5">
        <v>2451</v>
      </c>
      <c r="B2455" s="5">
        <f>data!A2453</f>
        <v>2019092</v>
      </c>
      <c r="C2455" s="6">
        <f>data!C2453</f>
        <v>9</v>
      </c>
      <c r="D2455" s="7">
        <f>data!D2453</f>
        <v>17</v>
      </c>
      <c r="E2455" s="7">
        <f>data!E2453</f>
        <v>27</v>
      </c>
      <c r="F2455" s="7">
        <f>data!F2453</f>
        <v>28</v>
      </c>
      <c r="G2455" s="7">
        <f>data!G2453</f>
        <v>32</v>
      </c>
      <c r="H2455" s="8">
        <f>data!H2453</f>
        <v>33</v>
      </c>
      <c r="I2455" s="9">
        <f>data!I2453</f>
        <v>8</v>
      </c>
      <c r="J2455" s="175"/>
      <c r="K2455" s="143"/>
      <c r="L2455" s="143"/>
      <c r="M2455" s="143"/>
      <c r="N2455" s="176"/>
      <c r="O2455" s="175"/>
      <c r="P2455" s="143"/>
      <c r="Q2455" s="143"/>
      <c r="R2455" s="143"/>
      <c r="S2455" s="176"/>
      <c r="T2455" s="175"/>
      <c r="U2455" s="143"/>
      <c r="V2455" s="143"/>
      <c r="W2455" s="143"/>
      <c r="X2455" s="176"/>
      <c r="Y2455" s="175"/>
      <c r="Z2455" s="143"/>
      <c r="AA2455" s="143"/>
      <c r="AB2455" s="143"/>
      <c r="AC2455" s="176"/>
      <c r="AD2455" s="175"/>
      <c r="AE2455" s="143"/>
      <c r="AF2455" s="143"/>
      <c r="AG2455" s="143"/>
      <c r="AH2455" s="176"/>
      <c r="AI2455" s="175"/>
      <c r="AJ2455" s="143"/>
      <c r="AK2455" s="143"/>
      <c r="AL2455" s="143"/>
      <c r="AM2455" s="176"/>
      <c r="AN2455" s="179"/>
      <c r="AO2455" s="180"/>
      <c r="AP2455" s="180"/>
      <c r="AQ2455" s="180"/>
      <c r="AR2455" s="180"/>
      <c r="AS2455" s="180"/>
      <c r="AT2455" s="180"/>
      <c r="AU2455" s="180"/>
      <c r="AV2455" s="180"/>
      <c r="AW2455" s="180"/>
      <c r="AX2455" s="180"/>
      <c r="AY2455" s="180"/>
      <c r="AZ2455" s="180"/>
      <c r="BA2455" s="180"/>
      <c r="BB2455" s="180"/>
      <c r="BC2455" s="180"/>
      <c r="BD2455" s="180"/>
      <c r="BE2455" s="180"/>
      <c r="BF2455" s="180"/>
      <c r="BG2455" s="180"/>
      <c r="BH2455" s="180"/>
      <c r="BI2455" s="180"/>
      <c r="BJ2455" s="180"/>
      <c r="BK2455" s="180"/>
      <c r="BL2455" s="180"/>
      <c r="BM2455" s="180"/>
      <c r="BN2455" s="180"/>
      <c r="BO2455" s="180"/>
      <c r="BP2455" s="180"/>
      <c r="BQ2455" s="180"/>
      <c r="BR2455" s="180"/>
      <c r="BS2455" s="180"/>
      <c r="BT2455" s="180"/>
      <c r="BU2455" s="180"/>
      <c r="BV2455" s="180"/>
    </row>
    <row r="2456" spans="1:74" x14ac:dyDescent="0.15">
      <c r="A2456" s="5">
        <v>2452</v>
      </c>
      <c r="B2456" s="5">
        <f>data!A2454</f>
        <v>2019093</v>
      </c>
      <c r="C2456" s="6">
        <f>data!C2454</f>
        <v>5</v>
      </c>
      <c r="D2456" s="7">
        <f>data!D2454</f>
        <v>7</v>
      </c>
      <c r="E2456" s="7">
        <f>data!E2454</f>
        <v>8</v>
      </c>
      <c r="F2456" s="7">
        <f>data!F2454</f>
        <v>9</v>
      </c>
      <c r="G2456" s="7">
        <f>data!G2454</f>
        <v>20</v>
      </c>
      <c r="H2456" s="8">
        <f>data!H2454</f>
        <v>22</v>
      </c>
      <c r="I2456" s="9">
        <f>data!I2454</f>
        <v>2</v>
      </c>
      <c r="J2456" s="175"/>
      <c r="K2456" s="143"/>
      <c r="L2456" s="143"/>
      <c r="M2456" s="143"/>
      <c r="N2456" s="176"/>
      <c r="O2456" s="175"/>
      <c r="P2456" s="143"/>
      <c r="Q2456" s="143"/>
      <c r="R2456" s="143"/>
      <c r="S2456" s="176"/>
      <c r="T2456" s="175"/>
      <c r="U2456" s="143"/>
      <c r="V2456" s="143"/>
      <c r="W2456" s="143"/>
      <c r="X2456" s="176"/>
      <c r="Y2456" s="175"/>
      <c r="Z2456" s="143"/>
      <c r="AA2456" s="143"/>
      <c r="AB2456" s="143"/>
      <c r="AC2456" s="176"/>
      <c r="AD2456" s="175"/>
      <c r="AE2456" s="143"/>
      <c r="AF2456" s="143"/>
      <c r="AG2456" s="143"/>
      <c r="AH2456" s="176"/>
      <c r="AI2456" s="175"/>
      <c r="AJ2456" s="143"/>
      <c r="AK2456" s="143"/>
      <c r="AL2456" s="143"/>
      <c r="AM2456" s="176"/>
      <c r="AN2456" s="179"/>
      <c r="AO2456" s="180"/>
      <c r="AP2456" s="180"/>
      <c r="AQ2456" s="180"/>
      <c r="AR2456" s="180"/>
      <c r="AS2456" s="180"/>
      <c r="AT2456" s="180"/>
      <c r="AU2456" s="180"/>
      <c r="AV2456" s="180"/>
      <c r="AW2456" s="180"/>
      <c r="AX2456" s="180"/>
      <c r="AY2456" s="180"/>
      <c r="AZ2456" s="180"/>
      <c r="BA2456" s="180"/>
      <c r="BB2456" s="180"/>
      <c r="BC2456" s="180"/>
      <c r="BD2456" s="180"/>
      <c r="BE2456" s="180"/>
      <c r="BF2456" s="180"/>
      <c r="BG2456" s="180"/>
      <c r="BH2456" s="180"/>
      <c r="BI2456" s="180"/>
      <c r="BJ2456" s="180"/>
      <c r="BK2456" s="180"/>
      <c r="BL2456" s="180"/>
      <c r="BM2456" s="180"/>
      <c r="BN2456" s="180"/>
      <c r="BO2456" s="180"/>
      <c r="BP2456" s="180"/>
      <c r="BQ2456" s="180"/>
      <c r="BR2456" s="180"/>
      <c r="BS2456" s="180"/>
      <c r="BT2456" s="180"/>
      <c r="BU2456" s="180"/>
      <c r="BV2456" s="180"/>
    </row>
    <row r="2457" spans="1:74" x14ac:dyDescent="0.15">
      <c r="A2457" s="5">
        <v>2453</v>
      </c>
      <c r="B2457" s="5">
        <f>data!A2455</f>
        <v>2019094</v>
      </c>
      <c r="C2457" s="6">
        <f>data!C2455</f>
        <v>5</v>
      </c>
      <c r="D2457" s="7">
        <f>data!D2455</f>
        <v>10</v>
      </c>
      <c r="E2457" s="7">
        <f>data!E2455</f>
        <v>12</v>
      </c>
      <c r="F2457" s="7">
        <f>data!F2455</f>
        <v>18</v>
      </c>
      <c r="G2457" s="7">
        <f>data!G2455</f>
        <v>19</v>
      </c>
      <c r="H2457" s="8">
        <f>data!H2455</f>
        <v>27</v>
      </c>
      <c r="I2457" s="9">
        <f>data!I2455</f>
        <v>6</v>
      </c>
      <c r="J2457" s="175"/>
      <c r="K2457" s="143"/>
      <c r="L2457" s="143"/>
      <c r="M2457" s="143"/>
      <c r="N2457" s="176"/>
      <c r="O2457" s="175"/>
      <c r="P2457" s="143"/>
      <c r="Q2457" s="143"/>
      <c r="R2457" s="143"/>
      <c r="S2457" s="176"/>
      <c r="T2457" s="175"/>
      <c r="U2457" s="143"/>
      <c r="V2457" s="143"/>
      <c r="W2457" s="143"/>
      <c r="X2457" s="176"/>
      <c r="Y2457" s="175"/>
      <c r="Z2457" s="143"/>
      <c r="AA2457" s="143"/>
      <c r="AB2457" s="143"/>
      <c r="AC2457" s="176"/>
      <c r="AD2457" s="175"/>
      <c r="AE2457" s="143"/>
      <c r="AF2457" s="143"/>
      <c r="AG2457" s="143"/>
      <c r="AH2457" s="176"/>
      <c r="AI2457" s="175"/>
      <c r="AJ2457" s="143"/>
      <c r="AK2457" s="143"/>
      <c r="AL2457" s="143"/>
      <c r="AM2457" s="176"/>
      <c r="AN2457" s="179"/>
      <c r="AO2457" s="180"/>
      <c r="AP2457" s="180"/>
      <c r="AQ2457" s="180"/>
      <c r="AR2457" s="180"/>
      <c r="AS2457" s="180"/>
      <c r="AT2457" s="180"/>
      <c r="AU2457" s="180"/>
      <c r="AV2457" s="180"/>
      <c r="AW2457" s="180"/>
      <c r="AX2457" s="180"/>
      <c r="AY2457" s="180"/>
      <c r="AZ2457" s="180"/>
      <c r="BA2457" s="180"/>
      <c r="BB2457" s="180"/>
      <c r="BC2457" s="180"/>
      <c r="BD2457" s="180"/>
      <c r="BE2457" s="180"/>
      <c r="BF2457" s="180"/>
      <c r="BG2457" s="180"/>
      <c r="BH2457" s="180"/>
      <c r="BI2457" s="180"/>
      <c r="BJ2457" s="180"/>
      <c r="BK2457" s="180"/>
      <c r="BL2457" s="180"/>
      <c r="BM2457" s="180"/>
      <c r="BN2457" s="180"/>
      <c r="BO2457" s="180"/>
      <c r="BP2457" s="180"/>
      <c r="BQ2457" s="180"/>
      <c r="BR2457" s="180"/>
      <c r="BS2457" s="180"/>
      <c r="BT2457" s="180"/>
      <c r="BU2457" s="180"/>
      <c r="BV2457" s="180"/>
    </row>
    <row r="2458" spans="1:74" x14ac:dyDescent="0.15">
      <c r="A2458" s="5">
        <v>2454</v>
      </c>
      <c r="B2458" s="5">
        <f>data!A2456</f>
        <v>2019095</v>
      </c>
      <c r="C2458" s="6">
        <f>data!C2456</f>
        <v>2</v>
      </c>
      <c r="D2458" s="7">
        <f>data!D2456</f>
        <v>5</v>
      </c>
      <c r="E2458" s="7">
        <f>data!E2456</f>
        <v>14</v>
      </c>
      <c r="F2458" s="7">
        <f>data!F2456</f>
        <v>19</v>
      </c>
      <c r="G2458" s="7">
        <f>data!G2456</f>
        <v>21</v>
      </c>
      <c r="H2458" s="8">
        <f>data!H2456</f>
        <v>28</v>
      </c>
      <c r="I2458" s="9">
        <f>data!I2456</f>
        <v>1</v>
      </c>
      <c r="J2458" s="175"/>
      <c r="K2458" s="143"/>
      <c r="L2458" s="143"/>
      <c r="M2458" s="143"/>
      <c r="N2458" s="176"/>
      <c r="O2458" s="175"/>
      <c r="P2458" s="143"/>
      <c r="Q2458" s="143"/>
      <c r="R2458" s="143"/>
      <c r="S2458" s="176"/>
      <c r="T2458" s="175"/>
      <c r="U2458" s="143"/>
      <c r="V2458" s="143"/>
      <c r="W2458" s="143"/>
      <c r="X2458" s="176"/>
      <c r="Y2458" s="175"/>
      <c r="Z2458" s="143"/>
      <c r="AA2458" s="143"/>
      <c r="AB2458" s="143"/>
      <c r="AC2458" s="176"/>
      <c r="AD2458" s="175"/>
      <c r="AE2458" s="143"/>
      <c r="AF2458" s="143"/>
      <c r="AG2458" s="143"/>
      <c r="AH2458" s="176"/>
      <c r="AI2458" s="175"/>
      <c r="AJ2458" s="143"/>
      <c r="AK2458" s="143"/>
      <c r="AL2458" s="143"/>
      <c r="AM2458" s="176"/>
      <c r="AN2458" s="179"/>
      <c r="AO2458" s="180"/>
      <c r="AP2458" s="180"/>
      <c r="AQ2458" s="180"/>
      <c r="AR2458" s="180"/>
      <c r="AS2458" s="180"/>
      <c r="AT2458" s="180"/>
      <c r="AU2458" s="180"/>
      <c r="AV2458" s="180"/>
      <c r="AW2458" s="180"/>
      <c r="AX2458" s="180"/>
      <c r="AY2458" s="180"/>
      <c r="AZ2458" s="180"/>
      <c r="BA2458" s="180"/>
      <c r="BB2458" s="180"/>
      <c r="BC2458" s="180"/>
      <c r="BD2458" s="180"/>
      <c r="BE2458" s="180"/>
      <c r="BF2458" s="180"/>
      <c r="BG2458" s="180"/>
      <c r="BH2458" s="180"/>
      <c r="BI2458" s="180"/>
      <c r="BJ2458" s="180"/>
      <c r="BK2458" s="180"/>
      <c r="BL2458" s="180"/>
      <c r="BM2458" s="180"/>
      <c r="BN2458" s="180"/>
      <c r="BO2458" s="180"/>
      <c r="BP2458" s="180"/>
      <c r="BQ2458" s="180"/>
      <c r="BR2458" s="180"/>
      <c r="BS2458" s="180"/>
      <c r="BT2458" s="180"/>
      <c r="BU2458" s="180"/>
      <c r="BV2458" s="180"/>
    </row>
    <row r="2459" spans="1:74" x14ac:dyDescent="0.15">
      <c r="A2459" s="5">
        <v>2455</v>
      </c>
      <c r="B2459" s="5">
        <f>data!A2457</f>
        <v>2019096</v>
      </c>
      <c r="C2459" s="6">
        <f>data!C2457</f>
        <v>5</v>
      </c>
      <c r="D2459" s="7">
        <f>data!D2457</f>
        <v>7</v>
      </c>
      <c r="E2459" s="7">
        <f>data!E2457</f>
        <v>12</v>
      </c>
      <c r="F2459" s="7">
        <f>data!F2457</f>
        <v>18</v>
      </c>
      <c r="G2459" s="7">
        <f>data!G2457</f>
        <v>27</v>
      </c>
      <c r="H2459" s="8">
        <f>data!H2457</f>
        <v>32</v>
      </c>
      <c r="I2459" s="9">
        <f>data!I2457</f>
        <v>11</v>
      </c>
      <c r="J2459" s="175"/>
      <c r="K2459" s="143"/>
      <c r="L2459" s="143"/>
      <c r="M2459" s="143"/>
      <c r="N2459" s="176"/>
      <c r="O2459" s="175"/>
      <c r="P2459" s="143"/>
      <c r="Q2459" s="143"/>
      <c r="R2459" s="143"/>
      <c r="S2459" s="176"/>
      <c r="T2459" s="175"/>
      <c r="U2459" s="143"/>
      <c r="V2459" s="143"/>
      <c r="W2459" s="143"/>
      <c r="X2459" s="176"/>
      <c r="Y2459" s="175"/>
      <c r="Z2459" s="143"/>
      <c r="AA2459" s="143"/>
      <c r="AB2459" s="143"/>
      <c r="AC2459" s="176"/>
      <c r="AD2459" s="175"/>
      <c r="AE2459" s="143"/>
      <c r="AF2459" s="143"/>
      <c r="AG2459" s="143"/>
      <c r="AH2459" s="176"/>
      <c r="AI2459" s="175"/>
      <c r="AJ2459" s="143"/>
      <c r="AK2459" s="143"/>
      <c r="AL2459" s="143"/>
      <c r="AM2459" s="176"/>
      <c r="AN2459" s="179"/>
      <c r="AO2459" s="180"/>
      <c r="AP2459" s="180"/>
      <c r="AQ2459" s="180"/>
      <c r="AR2459" s="180"/>
      <c r="AS2459" s="180"/>
      <c r="AT2459" s="180"/>
      <c r="AU2459" s="180"/>
      <c r="AV2459" s="180"/>
      <c r="AW2459" s="180"/>
      <c r="AX2459" s="180"/>
      <c r="AY2459" s="180"/>
      <c r="AZ2459" s="180"/>
      <c r="BA2459" s="180"/>
      <c r="BB2459" s="180"/>
      <c r="BC2459" s="180"/>
      <c r="BD2459" s="180"/>
      <c r="BE2459" s="180"/>
      <c r="BF2459" s="180"/>
      <c r="BG2459" s="180"/>
      <c r="BH2459" s="180"/>
      <c r="BI2459" s="180"/>
      <c r="BJ2459" s="180"/>
      <c r="BK2459" s="180"/>
      <c r="BL2459" s="180"/>
      <c r="BM2459" s="180"/>
      <c r="BN2459" s="180"/>
      <c r="BO2459" s="180"/>
      <c r="BP2459" s="180"/>
      <c r="BQ2459" s="180"/>
      <c r="BR2459" s="180"/>
      <c r="BS2459" s="180"/>
      <c r="BT2459" s="180"/>
      <c r="BU2459" s="180"/>
      <c r="BV2459" s="180"/>
    </row>
    <row r="2460" spans="1:74" x14ac:dyDescent="0.15">
      <c r="A2460" s="5">
        <v>2456</v>
      </c>
      <c r="B2460" s="5">
        <f>data!A2458</f>
        <v>2019097</v>
      </c>
      <c r="C2460" s="6">
        <f>data!C2458</f>
        <v>3</v>
      </c>
      <c r="D2460" s="7">
        <f>data!D2458</f>
        <v>5</v>
      </c>
      <c r="E2460" s="7">
        <f>data!E2458</f>
        <v>18</v>
      </c>
      <c r="F2460" s="7">
        <f>data!F2458</f>
        <v>24</v>
      </c>
      <c r="G2460" s="7">
        <f>data!G2458</f>
        <v>25</v>
      </c>
      <c r="H2460" s="8">
        <f>data!H2458</f>
        <v>31</v>
      </c>
      <c r="I2460" s="9">
        <f>data!I2458</f>
        <v>9</v>
      </c>
      <c r="J2460" s="175"/>
      <c r="K2460" s="143"/>
      <c r="L2460" s="143"/>
      <c r="M2460" s="143"/>
      <c r="N2460" s="176"/>
      <c r="O2460" s="175"/>
      <c r="P2460" s="143"/>
      <c r="Q2460" s="143"/>
      <c r="R2460" s="143"/>
      <c r="S2460" s="176"/>
      <c r="T2460" s="175"/>
      <c r="U2460" s="143"/>
      <c r="V2460" s="143"/>
      <c r="W2460" s="143"/>
      <c r="X2460" s="176"/>
      <c r="Y2460" s="175"/>
      <c r="Z2460" s="143"/>
      <c r="AA2460" s="143"/>
      <c r="AB2460" s="143"/>
      <c r="AC2460" s="176"/>
      <c r="AD2460" s="175"/>
      <c r="AE2460" s="143"/>
      <c r="AF2460" s="143"/>
      <c r="AG2460" s="143"/>
      <c r="AH2460" s="176"/>
      <c r="AI2460" s="175"/>
      <c r="AJ2460" s="143"/>
      <c r="AK2460" s="143"/>
      <c r="AL2460" s="143"/>
      <c r="AM2460" s="176"/>
      <c r="AN2460" s="179"/>
      <c r="AO2460" s="180"/>
      <c r="AP2460" s="180"/>
      <c r="AQ2460" s="180"/>
      <c r="AR2460" s="180"/>
      <c r="AS2460" s="180"/>
      <c r="AT2460" s="180"/>
      <c r="AU2460" s="180"/>
      <c r="AV2460" s="180"/>
      <c r="AW2460" s="180"/>
      <c r="AX2460" s="180"/>
      <c r="AY2460" s="180"/>
      <c r="AZ2460" s="180"/>
      <c r="BA2460" s="180"/>
      <c r="BB2460" s="180"/>
      <c r="BC2460" s="180"/>
      <c r="BD2460" s="180"/>
      <c r="BE2460" s="180"/>
      <c r="BF2460" s="180"/>
      <c r="BG2460" s="180"/>
      <c r="BH2460" s="180"/>
      <c r="BI2460" s="180"/>
      <c r="BJ2460" s="180"/>
      <c r="BK2460" s="180"/>
      <c r="BL2460" s="180"/>
      <c r="BM2460" s="180"/>
      <c r="BN2460" s="180"/>
      <c r="BO2460" s="180"/>
      <c r="BP2460" s="180"/>
      <c r="BQ2460" s="180"/>
      <c r="BR2460" s="180"/>
      <c r="BS2460" s="180"/>
      <c r="BT2460" s="180"/>
      <c r="BU2460" s="180"/>
      <c r="BV2460" s="180"/>
    </row>
    <row r="2461" spans="1:74" x14ac:dyDescent="0.15">
      <c r="A2461" s="5">
        <v>2457</v>
      </c>
      <c r="B2461" s="5">
        <f>data!A2459</f>
        <v>2019098</v>
      </c>
      <c r="C2461" s="6">
        <f>data!C2459</f>
        <v>3</v>
      </c>
      <c r="D2461" s="7">
        <f>data!D2459</f>
        <v>11</v>
      </c>
      <c r="E2461" s="7">
        <f>data!E2459</f>
        <v>12</v>
      </c>
      <c r="F2461" s="7">
        <f>data!F2459</f>
        <v>14</v>
      </c>
      <c r="G2461" s="7">
        <f>data!G2459</f>
        <v>17</v>
      </c>
      <c r="H2461" s="8">
        <f>data!H2459</f>
        <v>26</v>
      </c>
      <c r="I2461" s="9">
        <f>data!I2459</f>
        <v>9</v>
      </c>
      <c r="J2461" s="175"/>
      <c r="K2461" s="143"/>
      <c r="L2461" s="143"/>
      <c r="M2461" s="143"/>
      <c r="N2461" s="176"/>
      <c r="O2461" s="175"/>
      <c r="P2461" s="143"/>
      <c r="Q2461" s="143"/>
      <c r="R2461" s="143"/>
      <c r="S2461" s="176"/>
      <c r="T2461" s="175"/>
      <c r="U2461" s="143"/>
      <c r="V2461" s="143"/>
      <c r="W2461" s="143"/>
      <c r="X2461" s="176"/>
      <c r="Y2461" s="175"/>
      <c r="Z2461" s="143"/>
      <c r="AA2461" s="143"/>
      <c r="AB2461" s="143"/>
      <c r="AC2461" s="176"/>
      <c r="AD2461" s="175"/>
      <c r="AE2461" s="143"/>
      <c r="AF2461" s="143"/>
      <c r="AG2461" s="143"/>
      <c r="AH2461" s="176"/>
      <c r="AI2461" s="175"/>
      <c r="AJ2461" s="143"/>
      <c r="AK2461" s="143"/>
      <c r="AL2461" s="143"/>
      <c r="AM2461" s="176"/>
      <c r="AN2461" s="179"/>
      <c r="AO2461" s="180"/>
      <c r="AP2461" s="180"/>
      <c r="AQ2461" s="180"/>
      <c r="AR2461" s="180"/>
      <c r="AS2461" s="180"/>
      <c r="AT2461" s="180"/>
      <c r="AU2461" s="180"/>
      <c r="AV2461" s="180"/>
      <c r="AW2461" s="180"/>
      <c r="AX2461" s="180"/>
      <c r="AY2461" s="180"/>
      <c r="AZ2461" s="180"/>
      <c r="BA2461" s="180"/>
      <c r="BB2461" s="180"/>
      <c r="BC2461" s="180"/>
      <c r="BD2461" s="180"/>
      <c r="BE2461" s="180"/>
      <c r="BF2461" s="180"/>
      <c r="BG2461" s="180"/>
      <c r="BH2461" s="180"/>
      <c r="BI2461" s="180"/>
      <c r="BJ2461" s="180"/>
      <c r="BK2461" s="180"/>
      <c r="BL2461" s="180"/>
      <c r="BM2461" s="180"/>
      <c r="BN2461" s="180"/>
      <c r="BO2461" s="180"/>
      <c r="BP2461" s="180"/>
      <c r="BQ2461" s="180"/>
      <c r="BR2461" s="180"/>
      <c r="BS2461" s="180"/>
      <c r="BT2461" s="180"/>
      <c r="BU2461" s="180"/>
      <c r="BV2461" s="180"/>
    </row>
    <row r="2462" spans="1:74" x14ac:dyDescent="0.15">
      <c r="A2462" s="5">
        <v>2458</v>
      </c>
      <c r="B2462" s="5">
        <f>data!A2460</f>
        <v>2019099</v>
      </c>
      <c r="C2462" s="6">
        <f>data!C2460</f>
        <v>7</v>
      </c>
      <c r="D2462" s="7">
        <f>data!D2460</f>
        <v>14</v>
      </c>
      <c r="E2462" s="7">
        <f>data!E2460</f>
        <v>22</v>
      </c>
      <c r="F2462" s="7">
        <f>data!F2460</f>
        <v>23</v>
      </c>
      <c r="G2462" s="7">
        <f>data!G2460</f>
        <v>27</v>
      </c>
      <c r="H2462" s="8">
        <f>data!H2460</f>
        <v>30</v>
      </c>
      <c r="I2462" s="9">
        <f>data!I2460</f>
        <v>8</v>
      </c>
      <c r="J2462" s="175"/>
      <c r="K2462" s="143"/>
      <c r="L2462" s="143"/>
      <c r="M2462" s="143"/>
      <c r="N2462" s="176"/>
      <c r="O2462" s="175"/>
      <c r="P2462" s="143"/>
      <c r="Q2462" s="143"/>
      <c r="R2462" s="143"/>
      <c r="S2462" s="176"/>
      <c r="T2462" s="175"/>
      <c r="U2462" s="143"/>
      <c r="V2462" s="143"/>
      <c r="W2462" s="143"/>
      <c r="X2462" s="176"/>
      <c r="Y2462" s="175"/>
      <c r="Z2462" s="143"/>
      <c r="AA2462" s="143"/>
      <c r="AB2462" s="143"/>
      <c r="AC2462" s="176"/>
      <c r="AD2462" s="175"/>
      <c r="AE2462" s="143"/>
      <c r="AF2462" s="143"/>
      <c r="AG2462" s="143"/>
      <c r="AH2462" s="176"/>
      <c r="AI2462" s="175"/>
      <c r="AJ2462" s="143"/>
      <c r="AK2462" s="143"/>
      <c r="AL2462" s="143"/>
      <c r="AM2462" s="176"/>
      <c r="AN2462" s="179"/>
      <c r="AO2462" s="180"/>
      <c r="AP2462" s="180"/>
      <c r="AQ2462" s="180"/>
      <c r="AR2462" s="180"/>
      <c r="AS2462" s="180"/>
      <c r="AT2462" s="180"/>
      <c r="AU2462" s="180"/>
      <c r="AV2462" s="180"/>
      <c r="AW2462" s="180"/>
      <c r="AX2462" s="180"/>
      <c r="AY2462" s="180"/>
      <c r="AZ2462" s="180"/>
      <c r="BA2462" s="180"/>
      <c r="BB2462" s="180"/>
      <c r="BC2462" s="180"/>
      <c r="BD2462" s="180"/>
      <c r="BE2462" s="180"/>
      <c r="BF2462" s="180"/>
      <c r="BG2462" s="180"/>
      <c r="BH2462" s="180"/>
      <c r="BI2462" s="180"/>
      <c r="BJ2462" s="180"/>
      <c r="BK2462" s="180"/>
      <c r="BL2462" s="180"/>
      <c r="BM2462" s="180"/>
      <c r="BN2462" s="180"/>
      <c r="BO2462" s="180"/>
      <c r="BP2462" s="180"/>
      <c r="BQ2462" s="180"/>
      <c r="BR2462" s="180"/>
      <c r="BS2462" s="180"/>
      <c r="BT2462" s="180"/>
      <c r="BU2462" s="180"/>
      <c r="BV2462" s="180"/>
    </row>
    <row r="2463" spans="1:74" x14ac:dyDescent="0.15">
      <c r="A2463" s="5">
        <v>2459</v>
      </c>
      <c r="B2463" s="5">
        <f>data!A2461</f>
        <v>2019100</v>
      </c>
      <c r="C2463" s="6">
        <f>data!C2461</f>
        <v>1</v>
      </c>
      <c r="D2463" s="7">
        <f>data!D2461</f>
        <v>4</v>
      </c>
      <c r="E2463" s="7">
        <f>data!E2461</f>
        <v>12</v>
      </c>
      <c r="F2463" s="7">
        <f>data!F2461</f>
        <v>13</v>
      </c>
      <c r="G2463" s="7">
        <f>data!G2461</f>
        <v>30</v>
      </c>
      <c r="H2463" s="8">
        <f>data!H2461</f>
        <v>32</v>
      </c>
      <c r="I2463" s="9">
        <f>data!I2461</f>
        <v>8</v>
      </c>
      <c r="J2463" s="175"/>
      <c r="K2463" s="143"/>
      <c r="L2463" s="143"/>
      <c r="M2463" s="143"/>
      <c r="N2463" s="176"/>
      <c r="O2463" s="175"/>
      <c r="P2463" s="143"/>
      <c r="Q2463" s="143"/>
      <c r="R2463" s="143"/>
      <c r="S2463" s="176"/>
      <c r="T2463" s="175"/>
      <c r="U2463" s="143"/>
      <c r="V2463" s="143"/>
      <c r="W2463" s="143"/>
      <c r="X2463" s="176"/>
      <c r="Y2463" s="175"/>
      <c r="Z2463" s="143"/>
      <c r="AA2463" s="143"/>
      <c r="AB2463" s="143"/>
      <c r="AC2463" s="176"/>
      <c r="AD2463" s="175"/>
      <c r="AE2463" s="143"/>
      <c r="AF2463" s="143"/>
      <c r="AG2463" s="143"/>
      <c r="AH2463" s="176"/>
      <c r="AI2463" s="175"/>
      <c r="AJ2463" s="143"/>
      <c r="AK2463" s="143"/>
      <c r="AL2463" s="143"/>
      <c r="AM2463" s="176"/>
      <c r="AN2463" s="179"/>
      <c r="AO2463" s="180"/>
      <c r="AP2463" s="180"/>
      <c r="AQ2463" s="180"/>
      <c r="AR2463" s="180"/>
      <c r="AS2463" s="180"/>
      <c r="AT2463" s="180"/>
      <c r="AU2463" s="180"/>
      <c r="AV2463" s="180"/>
      <c r="AW2463" s="180"/>
      <c r="AX2463" s="180"/>
      <c r="AY2463" s="180"/>
      <c r="AZ2463" s="180"/>
      <c r="BA2463" s="180"/>
      <c r="BB2463" s="180"/>
      <c r="BC2463" s="180"/>
      <c r="BD2463" s="180"/>
      <c r="BE2463" s="180"/>
      <c r="BF2463" s="180"/>
      <c r="BG2463" s="180"/>
      <c r="BH2463" s="180"/>
      <c r="BI2463" s="180"/>
      <c r="BJ2463" s="180"/>
      <c r="BK2463" s="180"/>
      <c r="BL2463" s="180"/>
      <c r="BM2463" s="180"/>
      <c r="BN2463" s="180"/>
      <c r="BO2463" s="180"/>
      <c r="BP2463" s="180"/>
      <c r="BQ2463" s="180"/>
      <c r="BR2463" s="180"/>
      <c r="BS2463" s="180"/>
      <c r="BT2463" s="180"/>
      <c r="BU2463" s="180"/>
      <c r="BV2463" s="180"/>
    </row>
    <row r="2464" spans="1:74" x14ac:dyDescent="0.15">
      <c r="A2464" s="5">
        <v>2460</v>
      </c>
      <c r="B2464" s="5">
        <f>data!A2462</f>
        <v>2019101</v>
      </c>
      <c r="C2464" s="6">
        <f>data!C2462</f>
        <v>1</v>
      </c>
      <c r="D2464" s="7">
        <f>data!D2462</f>
        <v>4</v>
      </c>
      <c r="E2464" s="7">
        <f>data!E2462</f>
        <v>9</v>
      </c>
      <c r="F2464" s="7">
        <f>data!F2462</f>
        <v>21</v>
      </c>
      <c r="G2464" s="7">
        <f>data!G2462</f>
        <v>31</v>
      </c>
      <c r="H2464" s="8">
        <f>data!H2462</f>
        <v>33</v>
      </c>
      <c r="I2464" s="9">
        <f>data!I2462</f>
        <v>5</v>
      </c>
      <c r="J2464" s="175"/>
      <c r="K2464" s="143"/>
      <c r="L2464" s="143"/>
      <c r="M2464" s="143"/>
      <c r="N2464" s="176"/>
      <c r="O2464" s="175"/>
      <c r="P2464" s="143"/>
      <c r="Q2464" s="143"/>
      <c r="R2464" s="143"/>
      <c r="S2464" s="176"/>
      <c r="T2464" s="175"/>
      <c r="U2464" s="143"/>
      <c r="V2464" s="143"/>
      <c r="W2464" s="143"/>
      <c r="X2464" s="176"/>
      <c r="Y2464" s="175"/>
      <c r="Z2464" s="143"/>
      <c r="AA2464" s="143"/>
      <c r="AB2464" s="143"/>
      <c r="AC2464" s="176"/>
      <c r="AD2464" s="175"/>
      <c r="AE2464" s="143"/>
      <c r="AF2464" s="143"/>
      <c r="AG2464" s="143"/>
      <c r="AH2464" s="176"/>
      <c r="AI2464" s="175"/>
      <c r="AJ2464" s="143"/>
      <c r="AK2464" s="143"/>
      <c r="AL2464" s="143"/>
      <c r="AM2464" s="176"/>
      <c r="AN2464" s="179"/>
      <c r="AO2464" s="180"/>
      <c r="AP2464" s="180"/>
      <c r="AQ2464" s="180"/>
      <c r="AR2464" s="180"/>
      <c r="AS2464" s="180"/>
      <c r="AT2464" s="180"/>
      <c r="AU2464" s="180"/>
      <c r="AV2464" s="180"/>
      <c r="AW2464" s="180"/>
      <c r="AX2464" s="180"/>
      <c r="AY2464" s="180"/>
      <c r="AZ2464" s="180"/>
      <c r="BA2464" s="180"/>
      <c r="BB2464" s="180"/>
      <c r="BC2464" s="180"/>
      <c r="BD2464" s="180"/>
      <c r="BE2464" s="180"/>
      <c r="BF2464" s="180"/>
      <c r="BG2464" s="180"/>
      <c r="BH2464" s="180"/>
      <c r="BI2464" s="180"/>
      <c r="BJ2464" s="180"/>
      <c r="BK2464" s="180"/>
      <c r="BL2464" s="180"/>
      <c r="BM2464" s="180"/>
      <c r="BN2464" s="180"/>
      <c r="BO2464" s="180"/>
      <c r="BP2464" s="180"/>
      <c r="BQ2464" s="180"/>
      <c r="BR2464" s="180"/>
      <c r="BS2464" s="180"/>
      <c r="BT2464" s="180"/>
      <c r="BU2464" s="180"/>
      <c r="BV2464" s="180"/>
    </row>
    <row r="2465" spans="1:74" x14ac:dyDescent="0.15">
      <c r="A2465" s="5">
        <v>2461</v>
      </c>
      <c r="B2465" s="5">
        <f>data!A2463</f>
        <v>2019102</v>
      </c>
      <c r="C2465" s="6">
        <f>data!C2463</f>
        <v>3</v>
      </c>
      <c r="D2465" s="7">
        <f>data!D2463</f>
        <v>8</v>
      </c>
      <c r="E2465" s="7">
        <f>data!E2463</f>
        <v>12</v>
      </c>
      <c r="F2465" s="7">
        <f>data!F2463</f>
        <v>16</v>
      </c>
      <c r="G2465" s="7">
        <f>data!G2463</f>
        <v>20</v>
      </c>
      <c r="H2465" s="8">
        <f>data!H2463</f>
        <v>32</v>
      </c>
      <c r="I2465" s="9">
        <f>data!I2463</f>
        <v>12</v>
      </c>
      <c r="J2465" s="175"/>
      <c r="K2465" s="143"/>
      <c r="L2465" s="143"/>
      <c r="M2465" s="143"/>
      <c r="N2465" s="176"/>
      <c r="O2465" s="175"/>
      <c r="P2465" s="143"/>
      <c r="Q2465" s="143"/>
      <c r="R2465" s="143"/>
      <c r="S2465" s="176"/>
      <c r="T2465" s="175"/>
      <c r="U2465" s="143"/>
      <c r="V2465" s="143"/>
      <c r="W2465" s="143"/>
      <c r="X2465" s="176"/>
      <c r="Y2465" s="175"/>
      <c r="Z2465" s="143"/>
      <c r="AA2465" s="143"/>
      <c r="AB2465" s="143"/>
      <c r="AC2465" s="176"/>
      <c r="AD2465" s="175"/>
      <c r="AE2465" s="143"/>
      <c r="AF2465" s="143"/>
      <c r="AG2465" s="143"/>
      <c r="AH2465" s="176"/>
      <c r="AI2465" s="175"/>
      <c r="AJ2465" s="143"/>
      <c r="AK2465" s="143"/>
      <c r="AL2465" s="143"/>
      <c r="AM2465" s="176"/>
      <c r="AN2465" s="179"/>
      <c r="AO2465" s="180"/>
      <c r="AP2465" s="180"/>
      <c r="AQ2465" s="180"/>
      <c r="AR2465" s="180"/>
      <c r="AS2465" s="180"/>
      <c r="AT2465" s="180"/>
      <c r="AU2465" s="180"/>
      <c r="AV2465" s="180"/>
      <c r="AW2465" s="180"/>
      <c r="AX2465" s="180"/>
      <c r="AY2465" s="180"/>
      <c r="AZ2465" s="180"/>
      <c r="BA2465" s="180"/>
      <c r="BB2465" s="180"/>
      <c r="BC2465" s="180"/>
      <c r="BD2465" s="180"/>
      <c r="BE2465" s="180"/>
      <c r="BF2465" s="180"/>
      <c r="BG2465" s="180"/>
      <c r="BH2465" s="180"/>
      <c r="BI2465" s="180"/>
      <c r="BJ2465" s="180"/>
      <c r="BK2465" s="180"/>
      <c r="BL2465" s="180"/>
      <c r="BM2465" s="180"/>
      <c r="BN2465" s="180"/>
      <c r="BO2465" s="180"/>
      <c r="BP2465" s="180"/>
      <c r="BQ2465" s="180"/>
      <c r="BR2465" s="180"/>
      <c r="BS2465" s="180"/>
      <c r="BT2465" s="180"/>
      <c r="BU2465" s="180"/>
      <c r="BV2465" s="180"/>
    </row>
    <row r="2466" spans="1:74" x14ac:dyDescent="0.15">
      <c r="A2466" s="5">
        <v>2462</v>
      </c>
      <c r="B2466" s="5">
        <f>data!A2464</f>
        <v>2019103</v>
      </c>
      <c r="C2466" s="6">
        <f>data!C2464</f>
        <v>4</v>
      </c>
      <c r="D2466" s="7">
        <f>data!D2464</f>
        <v>12</v>
      </c>
      <c r="E2466" s="7">
        <f>data!E2464</f>
        <v>14</v>
      </c>
      <c r="F2466" s="7">
        <f>data!F2464</f>
        <v>21</v>
      </c>
      <c r="G2466" s="7">
        <f>data!G2464</f>
        <v>27</v>
      </c>
      <c r="H2466" s="8">
        <f>data!H2464</f>
        <v>29</v>
      </c>
      <c r="I2466" s="9">
        <f>data!I2464</f>
        <v>12</v>
      </c>
      <c r="J2466" s="175"/>
      <c r="K2466" s="143"/>
      <c r="L2466" s="143"/>
      <c r="M2466" s="143"/>
      <c r="N2466" s="176"/>
      <c r="O2466" s="175"/>
      <c r="P2466" s="143"/>
      <c r="Q2466" s="143"/>
      <c r="R2466" s="143"/>
      <c r="S2466" s="176"/>
      <c r="T2466" s="175"/>
      <c r="U2466" s="143"/>
      <c r="V2466" s="143"/>
      <c r="W2466" s="143"/>
      <c r="X2466" s="176"/>
      <c r="Y2466" s="175"/>
      <c r="Z2466" s="143"/>
      <c r="AA2466" s="143"/>
      <c r="AB2466" s="143"/>
      <c r="AC2466" s="176"/>
      <c r="AD2466" s="175"/>
      <c r="AE2466" s="143"/>
      <c r="AF2466" s="143"/>
      <c r="AG2466" s="143"/>
      <c r="AH2466" s="176"/>
      <c r="AI2466" s="175"/>
      <c r="AJ2466" s="143"/>
      <c r="AK2466" s="143"/>
      <c r="AL2466" s="143"/>
      <c r="AM2466" s="176"/>
      <c r="AN2466" s="179"/>
      <c r="AO2466" s="180"/>
      <c r="AP2466" s="180"/>
      <c r="AQ2466" s="180"/>
      <c r="AR2466" s="180"/>
      <c r="AS2466" s="180"/>
      <c r="AT2466" s="180"/>
      <c r="AU2466" s="180"/>
      <c r="AV2466" s="180"/>
      <c r="AW2466" s="180"/>
      <c r="AX2466" s="180"/>
      <c r="AY2466" s="180"/>
      <c r="AZ2466" s="180"/>
      <c r="BA2466" s="180"/>
      <c r="BB2466" s="180"/>
      <c r="BC2466" s="180"/>
      <c r="BD2466" s="180"/>
      <c r="BE2466" s="180"/>
      <c r="BF2466" s="180"/>
      <c r="BG2466" s="180"/>
      <c r="BH2466" s="180"/>
      <c r="BI2466" s="180"/>
      <c r="BJ2466" s="180"/>
      <c r="BK2466" s="180"/>
      <c r="BL2466" s="180"/>
      <c r="BM2466" s="180"/>
      <c r="BN2466" s="180"/>
      <c r="BO2466" s="180"/>
      <c r="BP2466" s="180"/>
      <c r="BQ2466" s="180"/>
      <c r="BR2466" s="180"/>
      <c r="BS2466" s="180"/>
      <c r="BT2466" s="180"/>
      <c r="BU2466" s="180"/>
      <c r="BV2466" s="180"/>
    </row>
    <row r="2467" spans="1:74" x14ac:dyDescent="0.15">
      <c r="A2467" s="5">
        <v>2463</v>
      </c>
      <c r="B2467" s="5">
        <f>data!A2465</f>
        <v>2019104</v>
      </c>
      <c r="C2467" s="6">
        <f>data!C2465</f>
        <v>1</v>
      </c>
      <c r="D2467" s="7">
        <f>data!D2465</f>
        <v>5</v>
      </c>
      <c r="E2467" s="7">
        <f>data!E2465</f>
        <v>16</v>
      </c>
      <c r="F2467" s="7">
        <f>data!F2465</f>
        <v>17</v>
      </c>
      <c r="G2467" s="7">
        <f>data!G2465</f>
        <v>18</v>
      </c>
      <c r="H2467" s="8">
        <f>data!H2465</f>
        <v>24</v>
      </c>
      <c r="I2467" s="9">
        <f>data!I2465</f>
        <v>10</v>
      </c>
      <c r="J2467" s="175"/>
      <c r="K2467" s="143"/>
      <c r="L2467" s="143"/>
      <c r="M2467" s="143"/>
      <c r="N2467" s="176"/>
      <c r="O2467" s="175"/>
      <c r="P2467" s="143"/>
      <c r="Q2467" s="143"/>
      <c r="R2467" s="143"/>
      <c r="S2467" s="176"/>
      <c r="T2467" s="175"/>
      <c r="U2467" s="143"/>
      <c r="V2467" s="143"/>
      <c r="W2467" s="143"/>
      <c r="X2467" s="176"/>
      <c r="Y2467" s="175"/>
      <c r="Z2467" s="143"/>
      <c r="AA2467" s="143"/>
      <c r="AB2467" s="143"/>
      <c r="AC2467" s="176"/>
      <c r="AD2467" s="175"/>
      <c r="AE2467" s="143"/>
      <c r="AF2467" s="143"/>
      <c r="AG2467" s="143"/>
      <c r="AH2467" s="176"/>
      <c r="AI2467" s="175"/>
      <c r="AJ2467" s="143"/>
      <c r="AK2467" s="143"/>
      <c r="AL2467" s="143"/>
      <c r="AM2467" s="176"/>
      <c r="AN2467" s="179"/>
      <c r="AO2467" s="180"/>
      <c r="AP2467" s="180"/>
      <c r="AQ2467" s="180"/>
      <c r="AR2467" s="180"/>
      <c r="AS2467" s="180"/>
      <c r="AT2467" s="180"/>
      <c r="AU2467" s="180"/>
      <c r="AV2467" s="180"/>
      <c r="AW2467" s="180"/>
      <c r="AX2467" s="180"/>
      <c r="AY2467" s="180"/>
      <c r="AZ2467" s="180"/>
      <c r="BA2467" s="180"/>
      <c r="BB2467" s="180"/>
      <c r="BC2467" s="180"/>
      <c r="BD2467" s="180"/>
      <c r="BE2467" s="180"/>
      <c r="BF2467" s="180"/>
      <c r="BG2467" s="180"/>
      <c r="BH2467" s="180"/>
      <c r="BI2467" s="180"/>
      <c r="BJ2467" s="180"/>
      <c r="BK2467" s="180"/>
      <c r="BL2467" s="180"/>
      <c r="BM2467" s="180"/>
      <c r="BN2467" s="180"/>
      <c r="BO2467" s="180"/>
      <c r="BP2467" s="180"/>
      <c r="BQ2467" s="180"/>
      <c r="BR2467" s="180"/>
      <c r="BS2467" s="180"/>
      <c r="BT2467" s="180"/>
      <c r="BU2467" s="180"/>
      <c r="BV2467" s="180"/>
    </row>
    <row r="2468" spans="1:74" x14ac:dyDescent="0.15">
      <c r="A2468" s="5">
        <v>2464</v>
      </c>
      <c r="B2468" s="5">
        <f>data!A2466</f>
        <v>2019105</v>
      </c>
      <c r="C2468" s="6">
        <f>data!C2466</f>
        <v>2</v>
      </c>
      <c r="D2468" s="7">
        <f>data!D2466</f>
        <v>13</v>
      </c>
      <c r="E2468" s="7">
        <f>data!E2466</f>
        <v>15</v>
      </c>
      <c r="F2468" s="7">
        <f>data!F2466</f>
        <v>17</v>
      </c>
      <c r="G2468" s="7">
        <f>data!G2466</f>
        <v>26</v>
      </c>
      <c r="H2468" s="8">
        <f>data!H2466</f>
        <v>33</v>
      </c>
      <c r="I2468" s="9">
        <f>data!I2466</f>
        <v>1</v>
      </c>
      <c r="J2468" s="175"/>
      <c r="K2468" s="143"/>
      <c r="L2468" s="143"/>
      <c r="M2468" s="143"/>
      <c r="N2468" s="176"/>
      <c r="O2468" s="175"/>
      <c r="P2468" s="143"/>
      <c r="Q2468" s="143"/>
      <c r="R2468" s="143"/>
      <c r="S2468" s="176"/>
      <c r="T2468" s="175"/>
      <c r="U2468" s="143"/>
      <c r="V2468" s="143"/>
      <c r="W2468" s="143"/>
      <c r="X2468" s="176"/>
      <c r="Y2468" s="175"/>
      <c r="Z2468" s="143"/>
      <c r="AA2468" s="143"/>
      <c r="AB2468" s="143"/>
      <c r="AC2468" s="176"/>
      <c r="AD2468" s="175"/>
      <c r="AE2468" s="143"/>
      <c r="AF2468" s="143"/>
      <c r="AG2468" s="143"/>
      <c r="AH2468" s="176"/>
      <c r="AI2468" s="175"/>
      <c r="AJ2468" s="143"/>
      <c r="AK2468" s="143"/>
      <c r="AL2468" s="143"/>
      <c r="AM2468" s="176"/>
      <c r="AN2468" s="179"/>
      <c r="AO2468" s="180"/>
      <c r="AP2468" s="180"/>
      <c r="AQ2468" s="180"/>
      <c r="AR2468" s="180"/>
      <c r="AS2468" s="180"/>
      <c r="AT2468" s="180"/>
      <c r="AU2468" s="180"/>
      <c r="AV2468" s="180"/>
      <c r="AW2468" s="180"/>
      <c r="AX2468" s="180"/>
      <c r="AY2468" s="180"/>
      <c r="AZ2468" s="180"/>
      <c r="BA2468" s="180"/>
      <c r="BB2468" s="180"/>
      <c r="BC2468" s="180"/>
      <c r="BD2468" s="180"/>
      <c r="BE2468" s="180"/>
      <c r="BF2468" s="180"/>
      <c r="BG2468" s="180"/>
      <c r="BH2468" s="180"/>
      <c r="BI2468" s="180"/>
      <c r="BJ2468" s="180"/>
      <c r="BK2468" s="180"/>
      <c r="BL2468" s="180"/>
      <c r="BM2468" s="180"/>
      <c r="BN2468" s="180"/>
      <c r="BO2468" s="180"/>
      <c r="BP2468" s="180"/>
      <c r="BQ2468" s="180"/>
      <c r="BR2468" s="180"/>
      <c r="BS2468" s="180"/>
      <c r="BT2468" s="180"/>
      <c r="BU2468" s="180"/>
      <c r="BV2468" s="180"/>
    </row>
    <row r="2469" spans="1:74" x14ac:dyDescent="0.15">
      <c r="A2469" s="5">
        <v>2465</v>
      </c>
      <c r="B2469" s="5">
        <f>data!A2467</f>
        <v>2019106</v>
      </c>
      <c r="C2469" s="6">
        <f>data!C2467</f>
        <v>2</v>
      </c>
      <c r="D2469" s="7">
        <f>data!D2467</f>
        <v>14</v>
      </c>
      <c r="E2469" s="7">
        <f>data!E2467</f>
        <v>22</v>
      </c>
      <c r="F2469" s="7">
        <f>data!F2467</f>
        <v>27</v>
      </c>
      <c r="G2469" s="7">
        <f>data!G2467</f>
        <v>30</v>
      </c>
      <c r="H2469" s="8">
        <f>data!H2467</f>
        <v>33</v>
      </c>
      <c r="I2469" s="9">
        <f>data!I2467</f>
        <v>14</v>
      </c>
      <c r="J2469" s="175"/>
      <c r="K2469" s="143"/>
      <c r="L2469" s="143"/>
      <c r="M2469" s="143"/>
      <c r="N2469" s="176"/>
      <c r="O2469" s="175"/>
      <c r="P2469" s="143"/>
      <c r="Q2469" s="143"/>
      <c r="R2469" s="143"/>
      <c r="S2469" s="176"/>
      <c r="T2469" s="175"/>
      <c r="U2469" s="143"/>
      <c r="V2469" s="143"/>
      <c r="W2469" s="143"/>
      <c r="X2469" s="176"/>
      <c r="Y2469" s="175"/>
      <c r="Z2469" s="143"/>
      <c r="AA2469" s="143"/>
      <c r="AB2469" s="143"/>
      <c r="AC2469" s="176"/>
      <c r="AD2469" s="175"/>
      <c r="AE2469" s="143"/>
      <c r="AF2469" s="143"/>
      <c r="AG2469" s="143"/>
      <c r="AH2469" s="176"/>
      <c r="AI2469" s="175"/>
      <c r="AJ2469" s="143"/>
      <c r="AK2469" s="143"/>
      <c r="AL2469" s="143"/>
      <c r="AM2469" s="176"/>
      <c r="AN2469" s="179"/>
      <c r="AO2469" s="180"/>
      <c r="AP2469" s="180"/>
      <c r="AQ2469" s="180"/>
      <c r="AR2469" s="180"/>
      <c r="AS2469" s="180"/>
      <c r="AT2469" s="180"/>
      <c r="AU2469" s="180"/>
      <c r="AV2469" s="180"/>
      <c r="AW2469" s="180"/>
      <c r="AX2469" s="180"/>
      <c r="AY2469" s="180"/>
      <c r="AZ2469" s="180"/>
      <c r="BA2469" s="180"/>
      <c r="BB2469" s="180"/>
      <c r="BC2469" s="180"/>
      <c r="BD2469" s="180"/>
      <c r="BE2469" s="180"/>
      <c r="BF2469" s="180"/>
      <c r="BG2469" s="180"/>
      <c r="BH2469" s="180"/>
      <c r="BI2469" s="180"/>
      <c r="BJ2469" s="180"/>
      <c r="BK2469" s="180"/>
      <c r="BL2469" s="180"/>
      <c r="BM2469" s="180"/>
      <c r="BN2469" s="180"/>
      <c r="BO2469" s="180"/>
      <c r="BP2469" s="180"/>
      <c r="BQ2469" s="180"/>
      <c r="BR2469" s="180"/>
      <c r="BS2469" s="180"/>
      <c r="BT2469" s="180"/>
      <c r="BU2469" s="180"/>
      <c r="BV2469" s="180"/>
    </row>
    <row r="2470" spans="1:74" x14ac:dyDescent="0.15">
      <c r="A2470" s="5">
        <v>2466</v>
      </c>
      <c r="B2470" s="5">
        <f>data!A2468</f>
        <v>2019107</v>
      </c>
      <c r="C2470" s="6">
        <f>data!C2468</f>
        <v>2</v>
      </c>
      <c r="D2470" s="7">
        <f>data!D2468</f>
        <v>6</v>
      </c>
      <c r="E2470" s="7">
        <f>data!E2468</f>
        <v>8</v>
      </c>
      <c r="F2470" s="7">
        <f>data!F2468</f>
        <v>23</v>
      </c>
      <c r="G2470" s="7">
        <f>data!G2468</f>
        <v>27</v>
      </c>
      <c r="H2470" s="8">
        <f>data!H2468</f>
        <v>32</v>
      </c>
      <c r="I2470" s="9">
        <f>data!I2468</f>
        <v>2</v>
      </c>
      <c r="J2470" s="175"/>
      <c r="K2470" s="143"/>
      <c r="L2470" s="143"/>
      <c r="M2470" s="143"/>
      <c r="N2470" s="176"/>
      <c r="O2470" s="175"/>
      <c r="P2470" s="143"/>
      <c r="Q2470" s="143"/>
      <c r="R2470" s="143"/>
      <c r="S2470" s="176"/>
      <c r="T2470" s="175"/>
      <c r="U2470" s="143"/>
      <c r="V2470" s="143"/>
      <c r="W2470" s="143"/>
      <c r="X2470" s="176"/>
      <c r="Y2470" s="175"/>
      <c r="Z2470" s="143"/>
      <c r="AA2470" s="143"/>
      <c r="AB2470" s="143"/>
      <c r="AC2470" s="176"/>
      <c r="AD2470" s="175"/>
      <c r="AE2470" s="143"/>
      <c r="AF2470" s="143"/>
      <c r="AG2470" s="143"/>
      <c r="AH2470" s="176"/>
      <c r="AI2470" s="175"/>
      <c r="AJ2470" s="143"/>
      <c r="AK2470" s="143"/>
      <c r="AL2470" s="143"/>
      <c r="AM2470" s="176"/>
      <c r="AN2470" s="179"/>
      <c r="AO2470" s="180"/>
      <c r="AP2470" s="180"/>
      <c r="AQ2470" s="180"/>
      <c r="AR2470" s="180"/>
      <c r="AS2470" s="180"/>
      <c r="AT2470" s="180"/>
      <c r="AU2470" s="180"/>
      <c r="AV2470" s="180"/>
      <c r="AW2470" s="180"/>
      <c r="AX2470" s="180"/>
      <c r="AY2470" s="180"/>
      <c r="AZ2470" s="180"/>
      <c r="BA2470" s="180"/>
      <c r="BB2470" s="180"/>
      <c r="BC2470" s="180"/>
      <c r="BD2470" s="180"/>
      <c r="BE2470" s="180"/>
      <c r="BF2470" s="180"/>
      <c r="BG2470" s="180"/>
      <c r="BH2470" s="180"/>
      <c r="BI2470" s="180"/>
      <c r="BJ2470" s="180"/>
      <c r="BK2470" s="180"/>
      <c r="BL2470" s="180"/>
      <c r="BM2470" s="180"/>
      <c r="BN2470" s="180"/>
      <c r="BO2470" s="180"/>
      <c r="BP2470" s="180"/>
      <c r="BQ2470" s="180"/>
      <c r="BR2470" s="180"/>
      <c r="BS2470" s="180"/>
      <c r="BT2470" s="180"/>
      <c r="BU2470" s="180"/>
      <c r="BV2470" s="180"/>
    </row>
    <row r="2471" spans="1:74" x14ac:dyDescent="0.15">
      <c r="A2471" s="5">
        <v>2467</v>
      </c>
      <c r="B2471" s="5">
        <f>data!A2469</f>
        <v>2019108</v>
      </c>
      <c r="C2471" s="6">
        <f>data!C2469</f>
        <v>7</v>
      </c>
      <c r="D2471" s="7">
        <f>data!D2469</f>
        <v>13</v>
      </c>
      <c r="E2471" s="7">
        <f>data!E2469</f>
        <v>19</v>
      </c>
      <c r="F2471" s="7">
        <f>data!F2469</f>
        <v>22</v>
      </c>
      <c r="G2471" s="7">
        <f>data!G2469</f>
        <v>25</v>
      </c>
      <c r="H2471" s="8">
        <f>data!H2469</f>
        <v>32</v>
      </c>
      <c r="I2471" s="9">
        <f>data!I2469</f>
        <v>13</v>
      </c>
      <c r="J2471" s="175"/>
      <c r="K2471" s="143"/>
      <c r="L2471" s="143"/>
      <c r="M2471" s="143"/>
      <c r="N2471" s="176"/>
      <c r="O2471" s="175"/>
      <c r="P2471" s="143"/>
      <c r="Q2471" s="143"/>
      <c r="R2471" s="143"/>
      <c r="S2471" s="176"/>
      <c r="T2471" s="175"/>
      <c r="U2471" s="143"/>
      <c r="V2471" s="143"/>
      <c r="W2471" s="143"/>
      <c r="X2471" s="176"/>
      <c r="Y2471" s="175"/>
      <c r="Z2471" s="143"/>
      <c r="AA2471" s="143"/>
      <c r="AB2471" s="143"/>
      <c r="AC2471" s="176"/>
      <c r="AD2471" s="175"/>
      <c r="AE2471" s="143"/>
      <c r="AF2471" s="143"/>
      <c r="AG2471" s="143"/>
      <c r="AH2471" s="176"/>
      <c r="AI2471" s="175"/>
      <c r="AJ2471" s="143"/>
      <c r="AK2471" s="143"/>
      <c r="AL2471" s="143"/>
      <c r="AM2471" s="176"/>
      <c r="AN2471" s="179"/>
      <c r="AO2471" s="180"/>
      <c r="AP2471" s="180"/>
      <c r="AQ2471" s="180"/>
      <c r="AR2471" s="180"/>
      <c r="AS2471" s="180"/>
      <c r="AT2471" s="180"/>
      <c r="AU2471" s="180"/>
      <c r="AV2471" s="180"/>
      <c r="AW2471" s="180"/>
      <c r="AX2471" s="180"/>
      <c r="AY2471" s="180"/>
      <c r="AZ2471" s="180"/>
      <c r="BA2471" s="180"/>
      <c r="BB2471" s="180"/>
      <c r="BC2471" s="180"/>
      <c r="BD2471" s="180"/>
      <c r="BE2471" s="180"/>
      <c r="BF2471" s="180"/>
      <c r="BG2471" s="180"/>
      <c r="BH2471" s="180"/>
      <c r="BI2471" s="180"/>
      <c r="BJ2471" s="180"/>
      <c r="BK2471" s="180"/>
      <c r="BL2471" s="180"/>
      <c r="BM2471" s="180"/>
      <c r="BN2471" s="180"/>
      <c r="BO2471" s="180"/>
      <c r="BP2471" s="180"/>
      <c r="BQ2471" s="180"/>
      <c r="BR2471" s="180"/>
      <c r="BS2471" s="180"/>
      <c r="BT2471" s="180"/>
      <c r="BU2471" s="180"/>
      <c r="BV2471" s="180"/>
    </row>
    <row r="2472" spans="1:74" x14ac:dyDescent="0.15">
      <c r="A2472" s="5">
        <v>2468</v>
      </c>
      <c r="B2472" s="5">
        <f>data!A2470</f>
        <v>2019109</v>
      </c>
      <c r="C2472" s="6">
        <f>data!C2470</f>
        <v>3</v>
      </c>
      <c r="D2472" s="7">
        <f>data!D2470</f>
        <v>6</v>
      </c>
      <c r="E2472" s="7">
        <f>data!E2470</f>
        <v>7</v>
      </c>
      <c r="F2472" s="7">
        <f>data!F2470</f>
        <v>17</v>
      </c>
      <c r="G2472" s="7">
        <f>data!G2470</f>
        <v>28</v>
      </c>
      <c r="H2472" s="8">
        <f>data!H2470</f>
        <v>31</v>
      </c>
      <c r="I2472" s="9">
        <f>data!I2470</f>
        <v>10</v>
      </c>
      <c r="J2472" s="175"/>
      <c r="K2472" s="143"/>
      <c r="L2472" s="143"/>
      <c r="M2472" s="143"/>
      <c r="N2472" s="176"/>
      <c r="O2472" s="175"/>
      <c r="P2472" s="143"/>
      <c r="Q2472" s="143"/>
      <c r="R2472" s="143"/>
      <c r="S2472" s="176"/>
      <c r="T2472" s="175"/>
      <c r="U2472" s="143"/>
      <c r="V2472" s="143"/>
      <c r="W2472" s="143"/>
      <c r="X2472" s="176"/>
      <c r="Y2472" s="175"/>
      <c r="Z2472" s="143"/>
      <c r="AA2472" s="143"/>
      <c r="AB2472" s="143"/>
      <c r="AC2472" s="176"/>
      <c r="AD2472" s="175"/>
      <c r="AE2472" s="143"/>
      <c r="AF2472" s="143"/>
      <c r="AG2472" s="143"/>
      <c r="AH2472" s="176"/>
      <c r="AI2472" s="175"/>
      <c r="AJ2472" s="143"/>
      <c r="AK2472" s="143"/>
      <c r="AL2472" s="143"/>
      <c r="AM2472" s="176"/>
      <c r="AN2472" s="179"/>
      <c r="AO2472" s="180"/>
      <c r="AP2472" s="180"/>
      <c r="AQ2472" s="180"/>
      <c r="AR2472" s="180"/>
      <c r="AS2472" s="180"/>
      <c r="AT2472" s="180"/>
      <c r="AU2472" s="180"/>
      <c r="AV2472" s="180"/>
      <c r="AW2472" s="180"/>
      <c r="AX2472" s="180"/>
      <c r="AY2472" s="180"/>
      <c r="AZ2472" s="180"/>
      <c r="BA2472" s="180"/>
      <c r="BB2472" s="180"/>
      <c r="BC2472" s="180"/>
      <c r="BD2472" s="180"/>
      <c r="BE2472" s="180"/>
      <c r="BF2472" s="180"/>
      <c r="BG2472" s="180"/>
      <c r="BH2472" s="180"/>
      <c r="BI2472" s="180"/>
      <c r="BJ2472" s="180"/>
      <c r="BK2472" s="180"/>
      <c r="BL2472" s="180"/>
      <c r="BM2472" s="180"/>
      <c r="BN2472" s="180"/>
      <c r="BO2472" s="180"/>
      <c r="BP2472" s="180"/>
      <c r="BQ2472" s="180"/>
      <c r="BR2472" s="180"/>
      <c r="BS2472" s="180"/>
      <c r="BT2472" s="180"/>
      <c r="BU2472" s="180"/>
      <c r="BV2472" s="180"/>
    </row>
    <row r="2473" spans="1:74" x14ac:dyDescent="0.15">
      <c r="A2473" s="5">
        <v>2469</v>
      </c>
      <c r="B2473" s="5">
        <f>data!A2471</f>
        <v>2019110</v>
      </c>
      <c r="C2473" s="6">
        <f>data!C2471</f>
        <v>1</v>
      </c>
      <c r="D2473" s="7">
        <f>data!D2471</f>
        <v>18</v>
      </c>
      <c r="E2473" s="7">
        <f>data!E2471</f>
        <v>22</v>
      </c>
      <c r="F2473" s="7">
        <f>data!F2471</f>
        <v>26</v>
      </c>
      <c r="G2473" s="7">
        <f>data!G2471</f>
        <v>27</v>
      </c>
      <c r="H2473" s="8">
        <f>data!H2471</f>
        <v>28</v>
      </c>
      <c r="I2473" s="9">
        <f>data!I2471</f>
        <v>8</v>
      </c>
      <c r="J2473" s="175"/>
      <c r="K2473" s="143"/>
      <c r="L2473" s="143"/>
      <c r="M2473" s="143"/>
      <c r="N2473" s="176"/>
      <c r="O2473" s="175"/>
      <c r="P2473" s="143"/>
      <c r="Q2473" s="143"/>
      <c r="R2473" s="143"/>
      <c r="S2473" s="176"/>
      <c r="T2473" s="175"/>
      <c r="U2473" s="143"/>
      <c r="V2473" s="143"/>
      <c r="W2473" s="143"/>
      <c r="X2473" s="176"/>
      <c r="Y2473" s="175"/>
      <c r="Z2473" s="143"/>
      <c r="AA2473" s="143"/>
      <c r="AB2473" s="143"/>
      <c r="AC2473" s="176"/>
      <c r="AD2473" s="175"/>
      <c r="AE2473" s="143"/>
      <c r="AF2473" s="143"/>
      <c r="AG2473" s="143"/>
      <c r="AH2473" s="176"/>
      <c r="AI2473" s="175"/>
      <c r="AJ2473" s="143"/>
      <c r="AK2473" s="143"/>
      <c r="AL2473" s="143"/>
      <c r="AM2473" s="176"/>
      <c r="AN2473" s="179"/>
      <c r="AO2473" s="180"/>
      <c r="AP2473" s="180"/>
      <c r="AQ2473" s="180"/>
      <c r="AR2473" s="180"/>
      <c r="AS2473" s="180"/>
      <c r="AT2473" s="180"/>
      <c r="AU2473" s="180"/>
      <c r="AV2473" s="180"/>
      <c r="AW2473" s="180"/>
      <c r="AX2473" s="180"/>
      <c r="AY2473" s="180"/>
      <c r="AZ2473" s="180"/>
      <c r="BA2473" s="180"/>
      <c r="BB2473" s="180"/>
      <c r="BC2473" s="180"/>
      <c r="BD2473" s="180"/>
      <c r="BE2473" s="180"/>
      <c r="BF2473" s="180"/>
      <c r="BG2473" s="180"/>
      <c r="BH2473" s="180"/>
      <c r="BI2473" s="180"/>
      <c r="BJ2473" s="180"/>
      <c r="BK2473" s="180"/>
      <c r="BL2473" s="180"/>
      <c r="BM2473" s="180"/>
      <c r="BN2473" s="180"/>
      <c r="BO2473" s="180"/>
      <c r="BP2473" s="180"/>
      <c r="BQ2473" s="180"/>
      <c r="BR2473" s="180"/>
      <c r="BS2473" s="180"/>
      <c r="BT2473" s="180"/>
      <c r="BU2473" s="180"/>
      <c r="BV2473" s="180"/>
    </row>
    <row r="2474" spans="1:74" x14ac:dyDescent="0.15">
      <c r="A2474" s="5">
        <v>2470</v>
      </c>
      <c r="B2474" s="5">
        <f>data!A2472</f>
        <v>2019111</v>
      </c>
      <c r="C2474" s="6">
        <f>data!C2472</f>
        <v>7</v>
      </c>
      <c r="D2474" s="7">
        <f>data!D2472</f>
        <v>18</v>
      </c>
      <c r="E2474" s="7">
        <f>data!E2472</f>
        <v>20</v>
      </c>
      <c r="F2474" s="7">
        <f>data!F2472</f>
        <v>22</v>
      </c>
      <c r="G2474" s="7">
        <f>data!G2472</f>
        <v>24</v>
      </c>
      <c r="H2474" s="8">
        <f>data!H2472</f>
        <v>33</v>
      </c>
      <c r="I2474" s="9">
        <f>data!I2472</f>
        <v>1</v>
      </c>
      <c r="J2474" s="175"/>
      <c r="K2474" s="143"/>
      <c r="L2474" s="143"/>
      <c r="M2474" s="143"/>
      <c r="N2474" s="176"/>
      <c r="O2474" s="175"/>
      <c r="P2474" s="143"/>
      <c r="Q2474" s="143"/>
      <c r="R2474" s="143"/>
      <c r="S2474" s="176"/>
      <c r="T2474" s="175"/>
      <c r="U2474" s="143"/>
      <c r="V2474" s="143"/>
      <c r="W2474" s="143"/>
      <c r="X2474" s="176"/>
      <c r="Y2474" s="175"/>
      <c r="Z2474" s="143"/>
      <c r="AA2474" s="143"/>
      <c r="AB2474" s="143"/>
      <c r="AC2474" s="176"/>
      <c r="AD2474" s="175"/>
      <c r="AE2474" s="143"/>
      <c r="AF2474" s="143"/>
      <c r="AG2474" s="143"/>
      <c r="AH2474" s="176"/>
      <c r="AI2474" s="175"/>
      <c r="AJ2474" s="143"/>
      <c r="AK2474" s="143"/>
      <c r="AL2474" s="143"/>
      <c r="AM2474" s="176"/>
      <c r="AN2474" s="179"/>
      <c r="AO2474" s="180"/>
      <c r="AP2474" s="180"/>
      <c r="AQ2474" s="180"/>
      <c r="AR2474" s="180"/>
      <c r="AS2474" s="180"/>
      <c r="AT2474" s="180"/>
      <c r="AU2474" s="180"/>
      <c r="AV2474" s="180"/>
      <c r="AW2474" s="180"/>
      <c r="AX2474" s="180"/>
      <c r="AY2474" s="180"/>
      <c r="AZ2474" s="180"/>
      <c r="BA2474" s="180"/>
      <c r="BB2474" s="180"/>
      <c r="BC2474" s="180"/>
      <c r="BD2474" s="180"/>
      <c r="BE2474" s="180"/>
      <c r="BF2474" s="180"/>
      <c r="BG2474" s="180"/>
      <c r="BH2474" s="180"/>
      <c r="BI2474" s="180"/>
      <c r="BJ2474" s="180"/>
      <c r="BK2474" s="180"/>
      <c r="BL2474" s="180"/>
      <c r="BM2474" s="180"/>
      <c r="BN2474" s="180"/>
      <c r="BO2474" s="180"/>
      <c r="BP2474" s="180"/>
      <c r="BQ2474" s="180"/>
      <c r="BR2474" s="180"/>
      <c r="BS2474" s="180"/>
      <c r="BT2474" s="180"/>
      <c r="BU2474" s="180"/>
      <c r="BV2474" s="180"/>
    </row>
    <row r="2475" spans="1:74" x14ac:dyDescent="0.15">
      <c r="A2475" s="5">
        <v>2471</v>
      </c>
      <c r="B2475" s="5">
        <f>data!A2473</f>
        <v>2019112</v>
      </c>
      <c r="C2475" s="6">
        <f>data!C2473</f>
        <v>3</v>
      </c>
      <c r="D2475" s="7">
        <f>data!D2473</f>
        <v>12</v>
      </c>
      <c r="E2475" s="7">
        <f>data!E2473</f>
        <v>14</v>
      </c>
      <c r="F2475" s="7">
        <f>data!F2473</f>
        <v>17</v>
      </c>
      <c r="G2475" s="7">
        <f>data!G2473</f>
        <v>23</v>
      </c>
      <c r="H2475" s="8">
        <f>data!H2473</f>
        <v>27</v>
      </c>
      <c r="I2475" s="9">
        <f>data!I2473</f>
        <v>1</v>
      </c>
      <c r="J2475" s="175"/>
      <c r="K2475" s="143"/>
      <c r="L2475" s="143"/>
      <c r="M2475" s="143"/>
      <c r="N2475" s="176"/>
      <c r="O2475" s="175"/>
      <c r="P2475" s="143"/>
      <c r="Q2475" s="143"/>
      <c r="R2475" s="143"/>
      <c r="S2475" s="176"/>
      <c r="T2475" s="175"/>
      <c r="U2475" s="143"/>
      <c r="V2475" s="143"/>
      <c r="W2475" s="143"/>
      <c r="X2475" s="176"/>
      <c r="Y2475" s="175"/>
      <c r="Z2475" s="143"/>
      <c r="AA2475" s="143"/>
      <c r="AB2475" s="143"/>
      <c r="AC2475" s="176"/>
      <c r="AD2475" s="175"/>
      <c r="AE2475" s="143"/>
      <c r="AF2475" s="143"/>
      <c r="AG2475" s="143"/>
      <c r="AH2475" s="176"/>
      <c r="AI2475" s="175"/>
      <c r="AJ2475" s="143"/>
      <c r="AK2475" s="143"/>
      <c r="AL2475" s="143"/>
      <c r="AM2475" s="176"/>
      <c r="AN2475" s="179"/>
      <c r="AO2475" s="180"/>
      <c r="AP2475" s="180"/>
      <c r="AQ2475" s="180"/>
      <c r="AR2475" s="180"/>
      <c r="AS2475" s="180"/>
      <c r="AT2475" s="180"/>
      <c r="AU2475" s="180"/>
      <c r="AV2475" s="180"/>
      <c r="AW2475" s="180"/>
      <c r="AX2475" s="180"/>
      <c r="AY2475" s="180"/>
      <c r="AZ2475" s="180"/>
      <c r="BA2475" s="180"/>
      <c r="BB2475" s="180"/>
      <c r="BC2475" s="180"/>
      <c r="BD2475" s="180"/>
      <c r="BE2475" s="180"/>
      <c r="BF2475" s="180"/>
      <c r="BG2475" s="180"/>
      <c r="BH2475" s="180"/>
      <c r="BI2475" s="180"/>
      <c r="BJ2475" s="180"/>
      <c r="BK2475" s="180"/>
      <c r="BL2475" s="180"/>
      <c r="BM2475" s="180"/>
      <c r="BN2475" s="180"/>
      <c r="BO2475" s="180"/>
      <c r="BP2475" s="180"/>
      <c r="BQ2475" s="180"/>
      <c r="BR2475" s="180"/>
      <c r="BS2475" s="180"/>
      <c r="BT2475" s="180"/>
      <c r="BU2475" s="180"/>
      <c r="BV2475" s="180"/>
    </row>
    <row r="2476" spans="1:74" x14ac:dyDescent="0.15">
      <c r="A2476" s="5">
        <v>2472</v>
      </c>
      <c r="B2476" s="5">
        <f>data!A2474</f>
        <v>2019113</v>
      </c>
      <c r="C2476" s="6">
        <f>data!C2474</f>
        <v>1</v>
      </c>
      <c r="D2476" s="7">
        <f>data!D2474</f>
        <v>5</v>
      </c>
      <c r="E2476" s="7">
        <f>data!E2474</f>
        <v>19</v>
      </c>
      <c r="F2476" s="7">
        <f>data!F2474</f>
        <v>21</v>
      </c>
      <c r="G2476" s="7">
        <f>data!G2474</f>
        <v>25</v>
      </c>
      <c r="H2476" s="8">
        <f>data!H2474</f>
        <v>33</v>
      </c>
      <c r="I2476" s="9">
        <f>data!I2474</f>
        <v>15</v>
      </c>
      <c r="J2476" s="175"/>
      <c r="K2476" s="143"/>
      <c r="L2476" s="143"/>
      <c r="M2476" s="143"/>
      <c r="N2476" s="176"/>
      <c r="O2476" s="175"/>
      <c r="P2476" s="143"/>
      <c r="Q2476" s="143"/>
      <c r="R2476" s="143"/>
      <c r="S2476" s="176"/>
      <c r="T2476" s="175"/>
      <c r="U2476" s="143"/>
      <c r="V2476" s="143"/>
      <c r="W2476" s="143"/>
      <c r="X2476" s="176"/>
      <c r="Y2476" s="175"/>
      <c r="Z2476" s="143"/>
      <c r="AA2476" s="143"/>
      <c r="AB2476" s="143"/>
      <c r="AC2476" s="176"/>
      <c r="AD2476" s="175"/>
      <c r="AE2476" s="143"/>
      <c r="AF2476" s="143"/>
      <c r="AG2476" s="143"/>
      <c r="AH2476" s="176"/>
      <c r="AI2476" s="175"/>
      <c r="AJ2476" s="143"/>
      <c r="AK2476" s="143"/>
      <c r="AL2476" s="143"/>
      <c r="AM2476" s="176"/>
      <c r="AN2476" s="179"/>
      <c r="AO2476" s="180"/>
      <c r="AP2476" s="180"/>
      <c r="AQ2476" s="180"/>
      <c r="AR2476" s="180"/>
      <c r="AS2476" s="180"/>
      <c r="AT2476" s="180"/>
      <c r="AU2476" s="180"/>
      <c r="AV2476" s="180"/>
      <c r="AW2476" s="180"/>
      <c r="AX2476" s="180"/>
      <c r="AY2476" s="180"/>
      <c r="AZ2476" s="180"/>
      <c r="BA2476" s="180"/>
      <c r="BB2476" s="180"/>
      <c r="BC2476" s="180"/>
      <c r="BD2476" s="180"/>
      <c r="BE2476" s="180"/>
      <c r="BF2476" s="180"/>
      <c r="BG2476" s="180"/>
      <c r="BH2476" s="180"/>
      <c r="BI2476" s="180"/>
      <c r="BJ2476" s="180"/>
      <c r="BK2476" s="180"/>
      <c r="BL2476" s="180"/>
      <c r="BM2476" s="180"/>
      <c r="BN2476" s="180"/>
      <c r="BO2476" s="180"/>
      <c r="BP2476" s="180"/>
      <c r="BQ2476" s="180"/>
      <c r="BR2476" s="180"/>
      <c r="BS2476" s="180"/>
      <c r="BT2476" s="180"/>
      <c r="BU2476" s="180"/>
      <c r="BV2476" s="180"/>
    </row>
    <row r="2477" spans="1:74" x14ac:dyDescent="0.15">
      <c r="A2477" s="5">
        <v>2473</v>
      </c>
      <c r="B2477" s="5">
        <f>data!A2475</f>
        <v>2019114</v>
      </c>
      <c r="C2477" s="6">
        <f>data!C2475</f>
        <v>2</v>
      </c>
      <c r="D2477" s="7">
        <f>data!D2475</f>
        <v>4</v>
      </c>
      <c r="E2477" s="7">
        <f>data!E2475</f>
        <v>9</v>
      </c>
      <c r="F2477" s="7">
        <f>data!F2475</f>
        <v>11</v>
      </c>
      <c r="G2477" s="7">
        <f>data!G2475</f>
        <v>12</v>
      </c>
      <c r="H2477" s="8">
        <f>data!H2475</f>
        <v>30</v>
      </c>
      <c r="I2477" s="9">
        <f>data!I2475</f>
        <v>1</v>
      </c>
      <c r="J2477" s="175"/>
      <c r="K2477" s="143"/>
      <c r="L2477" s="143"/>
      <c r="M2477" s="143"/>
      <c r="N2477" s="176"/>
      <c r="O2477" s="175"/>
      <c r="P2477" s="143"/>
      <c r="Q2477" s="143"/>
      <c r="R2477" s="143"/>
      <c r="S2477" s="176"/>
      <c r="T2477" s="175"/>
      <c r="U2477" s="143"/>
      <c r="V2477" s="143"/>
      <c r="W2477" s="143"/>
      <c r="X2477" s="176"/>
      <c r="Y2477" s="175"/>
      <c r="Z2477" s="143"/>
      <c r="AA2477" s="143"/>
      <c r="AB2477" s="143"/>
      <c r="AC2477" s="176"/>
      <c r="AD2477" s="175"/>
      <c r="AE2477" s="143"/>
      <c r="AF2477" s="143"/>
      <c r="AG2477" s="143"/>
      <c r="AH2477" s="176"/>
      <c r="AI2477" s="175"/>
      <c r="AJ2477" s="143"/>
      <c r="AK2477" s="143"/>
      <c r="AL2477" s="143"/>
      <c r="AM2477" s="176"/>
      <c r="AN2477" s="179"/>
      <c r="AO2477" s="180"/>
      <c r="AP2477" s="180"/>
      <c r="AQ2477" s="180"/>
      <c r="AR2477" s="180"/>
      <c r="AS2477" s="180"/>
      <c r="AT2477" s="180"/>
      <c r="AU2477" s="180"/>
      <c r="AV2477" s="180"/>
      <c r="AW2477" s="180"/>
      <c r="AX2477" s="180"/>
      <c r="AY2477" s="180"/>
      <c r="AZ2477" s="180"/>
      <c r="BA2477" s="180"/>
      <c r="BB2477" s="180"/>
      <c r="BC2477" s="180"/>
      <c r="BD2477" s="180"/>
      <c r="BE2477" s="180"/>
      <c r="BF2477" s="180"/>
      <c r="BG2477" s="180"/>
      <c r="BH2477" s="180"/>
      <c r="BI2477" s="180"/>
      <c r="BJ2477" s="180"/>
      <c r="BK2477" s="180"/>
      <c r="BL2477" s="180"/>
      <c r="BM2477" s="180"/>
      <c r="BN2477" s="180"/>
      <c r="BO2477" s="180"/>
      <c r="BP2477" s="180"/>
      <c r="BQ2477" s="180"/>
      <c r="BR2477" s="180"/>
      <c r="BS2477" s="180"/>
      <c r="BT2477" s="180"/>
      <c r="BU2477" s="180"/>
      <c r="BV2477" s="180"/>
    </row>
    <row r="2478" spans="1:74" x14ac:dyDescent="0.15">
      <c r="A2478" s="5">
        <v>2474</v>
      </c>
      <c r="B2478" s="5">
        <f>data!A2476</f>
        <v>2019115</v>
      </c>
      <c r="C2478" s="6">
        <f>data!C2476</f>
        <v>4</v>
      </c>
      <c r="D2478" s="7">
        <f>data!D2476</f>
        <v>10</v>
      </c>
      <c r="E2478" s="7">
        <f>data!E2476</f>
        <v>11</v>
      </c>
      <c r="F2478" s="7">
        <f>data!F2476</f>
        <v>14</v>
      </c>
      <c r="G2478" s="7">
        <f>data!G2476</f>
        <v>15</v>
      </c>
      <c r="H2478" s="8">
        <f>data!H2476</f>
        <v>29</v>
      </c>
      <c r="I2478" s="9">
        <f>data!I2476</f>
        <v>5</v>
      </c>
      <c r="J2478" s="175"/>
      <c r="K2478" s="143"/>
      <c r="L2478" s="143"/>
      <c r="M2478" s="143"/>
      <c r="N2478" s="176"/>
      <c r="O2478" s="175"/>
      <c r="P2478" s="143"/>
      <c r="Q2478" s="143"/>
      <c r="R2478" s="143"/>
      <c r="S2478" s="176"/>
      <c r="T2478" s="175"/>
      <c r="U2478" s="143"/>
      <c r="V2478" s="143"/>
      <c r="W2478" s="143"/>
      <c r="X2478" s="176"/>
      <c r="Y2478" s="175"/>
      <c r="Z2478" s="143"/>
      <c r="AA2478" s="143"/>
      <c r="AB2478" s="143"/>
      <c r="AC2478" s="176"/>
      <c r="AD2478" s="175"/>
      <c r="AE2478" s="143"/>
      <c r="AF2478" s="143"/>
      <c r="AG2478" s="143"/>
      <c r="AH2478" s="176"/>
      <c r="AI2478" s="175"/>
      <c r="AJ2478" s="143"/>
      <c r="AK2478" s="143"/>
      <c r="AL2478" s="143"/>
      <c r="AM2478" s="176"/>
      <c r="AN2478" s="179"/>
      <c r="AO2478" s="180"/>
      <c r="AP2478" s="180"/>
      <c r="AQ2478" s="180"/>
      <c r="AR2478" s="180"/>
      <c r="AS2478" s="180"/>
      <c r="AT2478" s="180"/>
      <c r="AU2478" s="180"/>
      <c r="AV2478" s="180"/>
      <c r="AW2478" s="180"/>
      <c r="AX2478" s="180"/>
      <c r="AY2478" s="180"/>
      <c r="AZ2478" s="180"/>
      <c r="BA2478" s="180"/>
      <c r="BB2478" s="180"/>
      <c r="BC2478" s="180"/>
      <c r="BD2478" s="180"/>
      <c r="BE2478" s="180"/>
      <c r="BF2478" s="180"/>
      <c r="BG2478" s="180"/>
      <c r="BH2478" s="180"/>
      <c r="BI2478" s="180"/>
      <c r="BJ2478" s="180"/>
      <c r="BK2478" s="180"/>
      <c r="BL2478" s="180"/>
      <c r="BM2478" s="180"/>
      <c r="BN2478" s="180"/>
      <c r="BO2478" s="180"/>
      <c r="BP2478" s="180"/>
      <c r="BQ2478" s="180"/>
      <c r="BR2478" s="180"/>
      <c r="BS2478" s="180"/>
      <c r="BT2478" s="180"/>
      <c r="BU2478" s="180"/>
      <c r="BV2478" s="180"/>
    </row>
    <row r="2479" spans="1:74" x14ac:dyDescent="0.15">
      <c r="A2479" s="5">
        <v>2475</v>
      </c>
      <c r="B2479" s="5">
        <f>data!A2477</f>
        <v>2019116</v>
      </c>
      <c r="C2479" s="6">
        <f>data!C2477</f>
        <v>1</v>
      </c>
      <c r="D2479" s="7">
        <f>data!D2477</f>
        <v>8</v>
      </c>
      <c r="E2479" s="7">
        <f>data!E2477</f>
        <v>9</v>
      </c>
      <c r="F2479" s="7">
        <f>data!F2477</f>
        <v>13</v>
      </c>
      <c r="G2479" s="7">
        <f>data!G2477</f>
        <v>16</v>
      </c>
      <c r="H2479" s="8">
        <f>data!H2477</f>
        <v>33</v>
      </c>
      <c r="I2479" s="9">
        <f>data!I2477</f>
        <v>1</v>
      </c>
      <c r="J2479" s="175"/>
      <c r="K2479" s="143"/>
      <c r="L2479" s="143"/>
      <c r="M2479" s="143"/>
      <c r="N2479" s="176"/>
      <c r="O2479" s="175"/>
      <c r="P2479" s="143"/>
      <c r="Q2479" s="143"/>
      <c r="R2479" s="143"/>
      <c r="S2479" s="176"/>
      <c r="T2479" s="175"/>
      <c r="U2479" s="143"/>
      <c r="V2479" s="143"/>
      <c r="W2479" s="143"/>
      <c r="X2479" s="176"/>
      <c r="Y2479" s="175"/>
      <c r="Z2479" s="143"/>
      <c r="AA2479" s="143"/>
      <c r="AB2479" s="143"/>
      <c r="AC2479" s="176"/>
      <c r="AD2479" s="175"/>
      <c r="AE2479" s="143"/>
      <c r="AF2479" s="143"/>
      <c r="AG2479" s="143"/>
      <c r="AH2479" s="176"/>
      <c r="AI2479" s="175"/>
      <c r="AJ2479" s="143"/>
      <c r="AK2479" s="143"/>
      <c r="AL2479" s="143"/>
      <c r="AM2479" s="176"/>
      <c r="AN2479" s="179"/>
      <c r="AO2479" s="180"/>
      <c r="AP2479" s="180"/>
      <c r="AQ2479" s="180"/>
      <c r="AR2479" s="180"/>
      <c r="AS2479" s="180"/>
      <c r="AT2479" s="180"/>
      <c r="AU2479" s="180"/>
      <c r="AV2479" s="180"/>
      <c r="AW2479" s="180"/>
      <c r="AX2479" s="180"/>
      <c r="AY2479" s="180"/>
      <c r="AZ2479" s="180"/>
      <c r="BA2479" s="180"/>
      <c r="BB2479" s="180"/>
      <c r="BC2479" s="180"/>
      <c r="BD2479" s="180"/>
      <c r="BE2479" s="180"/>
      <c r="BF2479" s="180"/>
      <c r="BG2479" s="180"/>
      <c r="BH2479" s="180"/>
      <c r="BI2479" s="180"/>
      <c r="BJ2479" s="180"/>
      <c r="BK2479" s="180"/>
      <c r="BL2479" s="180"/>
      <c r="BM2479" s="180"/>
      <c r="BN2479" s="180"/>
      <c r="BO2479" s="180"/>
      <c r="BP2479" s="180"/>
      <c r="BQ2479" s="180"/>
      <c r="BR2479" s="180"/>
      <c r="BS2479" s="180"/>
      <c r="BT2479" s="180"/>
      <c r="BU2479" s="180"/>
      <c r="BV2479" s="180"/>
    </row>
    <row r="2480" spans="1:74" x14ac:dyDescent="0.15">
      <c r="A2480" s="5">
        <v>2476</v>
      </c>
      <c r="B2480" s="5">
        <f>data!A2478</f>
        <v>2019117</v>
      </c>
      <c r="C2480" s="6">
        <f>data!C2478</f>
        <v>3</v>
      </c>
      <c r="D2480" s="7">
        <f>data!D2478</f>
        <v>5</v>
      </c>
      <c r="E2480" s="7">
        <f>data!E2478</f>
        <v>11</v>
      </c>
      <c r="F2480" s="7">
        <f>data!F2478</f>
        <v>28</v>
      </c>
      <c r="G2480" s="7">
        <f>data!G2478</f>
        <v>32</v>
      </c>
      <c r="H2480" s="8">
        <f>data!H2478</f>
        <v>33</v>
      </c>
      <c r="I2480" s="9">
        <f>data!I2478</f>
        <v>1</v>
      </c>
      <c r="J2480" s="175"/>
      <c r="K2480" s="143"/>
      <c r="L2480" s="143"/>
      <c r="M2480" s="143"/>
      <c r="N2480" s="176"/>
      <c r="O2480" s="175"/>
      <c r="P2480" s="143"/>
      <c r="Q2480" s="143"/>
      <c r="R2480" s="143"/>
      <c r="S2480" s="176"/>
      <c r="T2480" s="175"/>
      <c r="U2480" s="143"/>
      <c r="V2480" s="143"/>
      <c r="W2480" s="143"/>
      <c r="X2480" s="176"/>
      <c r="Y2480" s="175"/>
      <c r="Z2480" s="143"/>
      <c r="AA2480" s="143"/>
      <c r="AB2480" s="143"/>
      <c r="AC2480" s="176"/>
      <c r="AD2480" s="175"/>
      <c r="AE2480" s="143"/>
      <c r="AF2480" s="143"/>
      <c r="AG2480" s="143"/>
      <c r="AH2480" s="176"/>
      <c r="AI2480" s="175"/>
      <c r="AJ2480" s="143"/>
      <c r="AK2480" s="143"/>
      <c r="AL2480" s="143"/>
      <c r="AM2480" s="176"/>
      <c r="AN2480" s="179"/>
      <c r="AO2480" s="180"/>
      <c r="AP2480" s="180"/>
      <c r="AQ2480" s="180"/>
      <c r="AR2480" s="180"/>
      <c r="AS2480" s="180"/>
      <c r="AT2480" s="180"/>
      <c r="AU2480" s="180"/>
      <c r="AV2480" s="180"/>
      <c r="AW2480" s="180"/>
      <c r="AX2480" s="180"/>
      <c r="AY2480" s="180"/>
      <c r="AZ2480" s="180"/>
      <c r="BA2480" s="180"/>
      <c r="BB2480" s="180"/>
      <c r="BC2480" s="180"/>
      <c r="BD2480" s="180"/>
      <c r="BE2480" s="180"/>
      <c r="BF2480" s="180"/>
      <c r="BG2480" s="180"/>
      <c r="BH2480" s="180"/>
      <c r="BI2480" s="180"/>
      <c r="BJ2480" s="180"/>
      <c r="BK2480" s="180"/>
      <c r="BL2480" s="180"/>
      <c r="BM2480" s="180"/>
      <c r="BN2480" s="180"/>
      <c r="BO2480" s="180"/>
      <c r="BP2480" s="180"/>
      <c r="BQ2480" s="180"/>
      <c r="BR2480" s="180"/>
      <c r="BS2480" s="180"/>
      <c r="BT2480" s="180"/>
      <c r="BU2480" s="180"/>
      <c r="BV2480" s="180"/>
    </row>
    <row r="2481" spans="1:74" x14ac:dyDescent="0.15">
      <c r="A2481" s="5">
        <v>2477</v>
      </c>
      <c r="B2481" s="5">
        <f>data!A2479</f>
        <v>2019118</v>
      </c>
      <c r="C2481" s="6">
        <f>data!C2479</f>
        <v>12</v>
      </c>
      <c r="D2481" s="7">
        <f>data!D2479</f>
        <v>14</v>
      </c>
      <c r="E2481" s="7">
        <f>data!E2479</f>
        <v>15</v>
      </c>
      <c r="F2481" s="7">
        <f>data!F2479</f>
        <v>25</v>
      </c>
      <c r="G2481" s="7">
        <f>data!G2479</f>
        <v>28</v>
      </c>
      <c r="H2481" s="8">
        <f>data!H2479</f>
        <v>31</v>
      </c>
      <c r="I2481" s="9">
        <f>data!I2479</f>
        <v>4</v>
      </c>
      <c r="J2481" s="175"/>
      <c r="K2481" s="143"/>
      <c r="L2481" s="143"/>
      <c r="M2481" s="143"/>
      <c r="N2481" s="176"/>
      <c r="O2481" s="175"/>
      <c r="P2481" s="143"/>
      <c r="Q2481" s="143"/>
      <c r="R2481" s="143"/>
      <c r="S2481" s="176"/>
      <c r="T2481" s="175"/>
      <c r="U2481" s="143"/>
      <c r="V2481" s="143"/>
      <c r="W2481" s="143"/>
      <c r="X2481" s="176"/>
      <c r="Y2481" s="175"/>
      <c r="Z2481" s="143"/>
      <c r="AA2481" s="143"/>
      <c r="AB2481" s="143"/>
      <c r="AC2481" s="176"/>
      <c r="AD2481" s="175"/>
      <c r="AE2481" s="143"/>
      <c r="AF2481" s="143"/>
      <c r="AG2481" s="143"/>
      <c r="AH2481" s="176"/>
      <c r="AI2481" s="175"/>
      <c r="AJ2481" s="143"/>
      <c r="AK2481" s="143"/>
      <c r="AL2481" s="143"/>
      <c r="AM2481" s="176"/>
      <c r="AN2481" s="179"/>
      <c r="AO2481" s="180"/>
      <c r="AP2481" s="180"/>
      <c r="AQ2481" s="180"/>
      <c r="AR2481" s="180"/>
      <c r="AS2481" s="180"/>
      <c r="AT2481" s="180"/>
      <c r="AU2481" s="180"/>
      <c r="AV2481" s="180"/>
      <c r="AW2481" s="180"/>
      <c r="AX2481" s="180"/>
      <c r="AY2481" s="180"/>
      <c r="AZ2481" s="180"/>
      <c r="BA2481" s="180"/>
      <c r="BB2481" s="180"/>
      <c r="BC2481" s="180"/>
      <c r="BD2481" s="180"/>
      <c r="BE2481" s="180"/>
      <c r="BF2481" s="180"/>
      <c r="BG2481" s="180"/>
      <c r="BH2481" s="180"/>
      <c r="BI2481" s="180"/>
      <c r="BJ2481" s="180"/>
      <c r="BK2481" s="180"/>
      <c r="BL2481" s="180"/>
      <c r="BM2481" s="180"/>
      <c r="BN2481" s="180"/>
      <c r="BO2481" s="180"/>
      <c r="BP2481" s="180"/>
      <c r="BQ2481" s="180"/>
      <c r="BR2481" s="180"/>
      <c r="BS2481" s="180"/>
      <c r="BT2481" s="180"/>
      <c r="BU2481" s="180"/>
      <c r="BV2481" s="180"/>
    </row>
    <row r="2482" spans="1:74" x14ac:dyDescent="0.15">
      <c r="A2482" s="5">
        <v>2478</v>
      </c>
      <c r="B2482" s="5">
        <f>data!A2480</f>
        <v>2019119</v>
      </c>
      <c r="C2482" s="6">
        <f>data!C2480</f>
        <v>4</v>
      </c>
      <c r="D2482" s="7">
        <f>data!D2480</f>
        <v>20</v>
      </c>
      <c r="E2482" s="7">
        <f>data!E2480</f>
        <v>22</v>
      </c>
      <c r="F2482" s="7">
        <f>data!F2480</f>
        <v>24</v>
      </c>
      <c r="G2482" s="7">
        <f>data!G2480</f>
        <v>26</v>
      </c>
      <c r="H2482" s="8">
        <f>data!H2480</f>
        <v>33</v>
      </c>
      <c r="I2482" s="9">
        <f>data!I2480</f>
        <v>7</v>
      </c>
      <c r="J2482" s="175"/>
      <c r="K2482" s="143"/>
      <c r="L2482" s="143"/>
      <c r="M2482" s="143"/>
      <c r="N2482" s="176"/>
      <c r="O2482" s="175"/>
      <c r="P2482" s="143"/>
      <c r="Q2482" s="143"/>
      <c r="R2482" s="143"/>
      <c r="S2482" s="176"/>
      <c r="T2482" s="175"/>
      <c r="U2482" s="143"/>
      <c r="V2482" s="143"/>
      <c r="W2482" s="143"/>
      <c r="X2482" s="176"/>
      <c r="Y2482" s="175"/>
      <c r="Z2482" s="143"/>
      <c r="AA2482" s="143"/>
      <c r="AB2482" s="143"/>
      <c r="AC2482" s="176"/>
      <c r="AD2482" s="175"/>
      <c r="AE2482" s="143"/>
      <c r="AF2482" s="143"/>
      <c r="AG2482" s="143"/>
      <c r="AH2482" s="176"/>
      <c r="AI2482" s="175"/>
      <c r="AJ2482" s="143"/>
      <c r="AK2482" s="143"/>
      <c r="AL2482" s="143"/>
      <c r="AM2482" s="176"/>
      <c r="AN2482" s="179"/>
      <c r="AO2482" s="180"/>
      <c r="AP2482" s="180"/>
      <c r="AQ2482" s="180"/>
      <c r="AR2482" s="180"/>
      <c r="AS2482" s="180"/>
      <c r="AT2482" s="180"/>
      <c r="AU2482" s="180"/>
      <c r="AV2482" s="180"/>
      <c r="AW2482" s="180"/>
      <c r="AX2482" s="180"/>
      <c r="AY2482" s="180"/>
      <c r="AZ2482" s="180"/>
      <c r="BA2482" s="180"/>
      <c r="BB2482" s="180"/>
      <c r="BC2482" s="180"/>
      <c r="BD2482" s="180"/>
      <c r="BE2482" s="180"/>
      <c r="BF2482" s="180"/>
      <c r="BG2482" s="180"/>
      <c r="BH2482" s="180"/>
      <c r="BI2482" s="180"/>
      <c r="BJ2482" s="180"/>
      <c r="BK2482" s="180"/>
      <c r="BL2482" s="180"/>
      <c r="BM2482" s="180"/>
      <c r="BN2482" s="180"/>
      <c r="BO2482" s="180"/>
      <c r="BP2482" s="180"/>
      <c r="BQ2482" s="180"/>
      <c r="BR2482" s="180"/>
      <c r="BS2482" s="180"/>
      <c r="BT2482" s="180"/>
      <c r="BU2482" s="180"/>
      <c r="BV2482" s="180"/>
    </row>
    <row r="2483" spans="1:74" x14ac:dyDescent="0.15">
      <c r="A2483" s="5">
        <v>2479</v>
      </c>
      <c r="B2483" s="5">
        <f>data!A2481</f>
        <v>2019120</v>
      </c>
      <c r="C2483" s="6">
        <f>data!C2481</f>
        <v>10</v>
      </c>
      <c r="D2483" s="7">
        <f>data!D2481</f>
        <v>12</v>
      </c>
      <c r="E2483" s="7">
        <f>data!E2481</f>
        <v>27</v>
      </c>
      <c r="F2483" s="7">
        <f>data!F2481</f>
        <v>31</v>
      </c>
      <c r="G2483" s="7">
        <f>data!G2481</f>
        <v>32</v>
      </c>
      <c r="H2483" s="8">
        <f>data!H2481</f>
        <v>33</v>
      </c>
      <c r="I2483" s="9">
        <f>data!I2481</f>
        <v>3</v>
      </c>
      <c r="J2483" s="175"/>
      <c r="K2483" s="143"/>
      <c r="L2483" s="143"/>
      <c r="M2483" s="143"/>
      <c r="N2483" s="176"/>
      <c r="O2483" s="175"/>
      <c r="P2483" s="143"/>
      <c r="Q2483" s="143"/>
      <c r="R2483" s="143"/>
      <c r="S2483" s="176"/>
      <c r="T2483" s="175"/>
      <c r="U2483" s="143"/>
      <c r="V2483" s="143"/>
      <c r="W2483" s="143"/>
      <c r="X2483" s="176"/>
      <c r="Y2483" s="175"/>
      <c r="Z2483" s="143"/>
      <c r="AA2483" s="143"/>
      <c r="AB2483" s="143"/>
      <c r="AC2483" s="176"/>
      <c r="AD2483" s="175"/>
      <c r="AE2483" s="143"/>
      <c r="AF2483" s="143"/>
      <c r="AG2483" s="143"/>
      <c r="AH2483" s="176"/>
      <c r="AI2483" s="175"/>
      <c r="AJ2483" s="143"/>
      <c r="AK2483" s="143"/>
      <c r="AL2483" s="143"/>
      <c r="AM2483" s="176"/>
      <c r="AN2483" s="179"/>
      <c r="AO2483" s="180"/>
      <c r="AP2483" s="180"/>
      <c r="AQ2483" s="180"/>
      <c r="AR2483" s="180"/>
      <c r="AS2483" s="180"/>
      <c r="AT2483" s="180"/>
      <c r="AU2483" s="180"/>
      <c r="AV2483" s="180"/>
      <c r="AW2483" s="180"/>
      <c r="AX2483" s="180"/>
      <c r="AY2483" s="180"/>
      <c r="AZ2483" s="180"/>
      <c r="BA2483" s="180"/>
      <c r="BB2483" s="180"/>
      <c r="BC2483" s="180"/>
      <c r="BD2483" s="180"/>
      <c r="BE2483" s="180"/>
      <c r="BF2483" s="180"/>
      <c r="BG2483" s="180"/>
      <c r="BH2483" s="180"/>
      <c r="BI2483" s="180"/>
      <c r="BJ2483" s="180"/>
      <c r="BK2483" s="180"/>
      <c r="BL2483" s="180"/>
      <c r="BM2483" s="180"/>
      <c r="BN2483" s="180"/>
      <c r="BO2483" s="180"/>
      <c r="BP2483" s="180"/>
      <c r="BQ2483" s="180"/>
      <c r="BR2483" s="180"/>
      <c r="BS2483" s="180"/>
      <c r="BT2483" s="180"/>
      <c r="BU2483" s="180"/>
      <c r="BV2483" s="180"/>
    </row>
    <row r="2484" spans="1:74" x14ac:dyDescent="0.15">
      <c r="A2484" s="5">
        <v>2480</v>
      </c>
      <c r="B2484" s="5">
        <f>data!A2482</f>
        <v>2019121</v>
      </c>
      <c r="C2484" s="6">
        <f>data!C2482</f>
        <v>2</v>
      </c>
      <c r="D2484" s="7">
        <f>data!D2482</f>
        <v>6</v>
      </c>
      <c r="E2484" s="7">
        <f>data!E2482</f>
        <v>15</v>
      </c>
      <c r="F2484" s="7">
        <f>data!F2482</f>
        <v>21</v>
      </c>
      <c r="G2484" s="7">
        <f>data!G2482</f>
        <v>30</v>
      </c>
      <c r="H2484" s="8">
        <f>data!H2482</f>
        <v>31</v>
      </c>
      <c r="I2484" s="9">
        <f>data!I2482</f>
        <v>2</v>
      </c>
      <c r="J2484" s="175"/>
      <c r="K2484" s="143"/>
      <c r="L2484" s="143"/>
      <c r="M2484" s="143"/>
      <c r="N2484" s="176"/>
      <c r="O2484" s="175"/>
      <c r="P2484" s="143"/>
      <c r="Q2484" s="143"/>
      <c r="R2484" s="143"/>
      <c r="S2484" s="176"/>
      <c r="T2484" s="175"/>
      <c r="U2484" s="143"/>
      <c r="V2484" s="143"/>
      <c r="W2484" s="143"/>
      <c r="X2484" s="176"/>
      <c r="Y2484" s="175"/>
      <c r="Z2484" s="143"/>
      <c r="AA2484" s="143"/>
      <c r="AB2484" s="143"/>
      <c r="AC2484" s="176"/>
      <c r="AD2484" s="175"/>
      <c r="AE2484" s="143"/>
      <c r="AF2484" s="143"/>
      <c r="AG2484" s="143"/>
      <c r="AH2484" s="176"/>
      <c r="AI2484" s="175"/>
      <c r="AJ2484" s="143"/>
      <c r="AK2484" s="143"/>
      <c r="AL2484" s="143"/>
      <c r="AM2484" s="176"/>
      <c r="AN2484" s="179"/>
      <c r="AO2484" s="180"/>
      <c r="AP2484" s="180"/>
      <c r="AQ2484" s="180"/>
      <c r="AR2484" s="180"/>
      <c r="AS2484" s="180"/>
      <c r="AT2484" s="180"/>
      <c r="AU2484" s="180"/>
      <c r="AV2484" s="180"/>
      <c r="AW2484" s="180"/>
      <c r="AX2484" s="180"/>
      <c r="AY2484" s="180"/>
      <c r="AZ2484" s="180"/>
      <c r="BA2484" s="180"/>
      <c r="BB2484" s="180"/>
      <c r="BC2484" s="180"/>
      <c r="BD2484" s="180"/>
      <c r="BE2484" s="180"/>
      <c r="BF2484" s="180"/>
      <c r="BG2484" s="180"/>
      <c r="BH2484" s="180"/>
      <c r="BI2484" s="180"/>
      <c r="BJ2484" s="180"/>
      <c r="BK2484" s="180"/>
      <c r="BL2484" s="180"/>
      <c r="BM2484" s="180"/>
      <c r="BN2484" s="180"/>
      <c r="BO2484" s="180"/>
      <c r="BP2484" s="180"/>
      <c r="BQ2484" s="180"/>
      <c r="BR2484" s="180"/>
      <c r="BS2484" s="180"/>
      <c r="BT2484" s="180"/>
      <c r="BU2484" s="180"/>
      <c r="BV2484" s="180"/>
    </row>
    <row r="2485" spans="1:74" x14ac:dyDescent="0.15">
      <c r="A2485" s="5">
        <v>2481</v>
      </c>
      <c r="B2485" s="5">
        <f>data!A2483</f>
        <v>2019122</v>
      </c>
      <c r="C2485" s="6">
        <f>data!C2483</f>
        <v>4</v>
      </c>
      <c r="D2485" s="7">
        <f>data!D2483</f>
        <v>10</v>
      </c>
      <c r="E2485" s="7">
        <f>data!E2483</f>
        <v>15</v>
      </c>
      <c r="F2485" s="7">
        <f>data!F2483</f>
        <v>19</v>
      </c>
      <c r="G2485" s="7">
        <f>data!G2483</f>
        <v>21</v>
      </c>
      <c r="H2485" s="8">
        <f>data!H2483</f>
        <v>23</v>
      </c>
      <c r="I2485" s="9">
        <f>data!I2483</f>
        <v>2</v>
      </c>
      <c r="J2485" s="175"/>
      <c r="K2485" s="143"/>
      <c r="L2485" s="143"/>
      <c r="M2485" s="143"/>
      <c r="N2485" s="176"/>
      <c r="O2485" s="175"/>
      <c r="P2485" s="143"/>
      <c r="Q2485" s="143"/>
      <c r="R2485" s="143"/>
      <c r="S2485" s="176"/>
      <c r="T2485" s="175"/>
      <c r="U2485" s="143"/>
      <c r="V2485" s="143"/>
      <c r="W2485" s="143"/>
      <c r="X2485" s="176"/>
      <c r="Y2485" s="175"/>
      <c r="Z2485" s="143"/>
      <c r="AA2485" s="143"/>
      <c r="AB2485" s="143"/>
      <c r="AC2485" s="176"/>
      <c r="AD2485" s="175"/>
      <c r="AE2485" s="143"/>
      <c r="AF2485" s="143"/>
      <c r="AG2485" s="143"/>
      <c r="AH2485" s="176"/>
      <c r="AI2485" s="175"/>
      <c r="AJ2485" s="143"/>
      <c r="AK2485" s="143"/>
      <c r="AL2485" s="143"/>
      <c r="AM2485" s="176"/>
      <c r="AN2485" s="179"/>
      <c r="AO2485" s="180"/>
      <c r="AP2485" s="180"/>
      <c r="AQ2485" s="180"/>
      <c r="AR2485" s="180"/>
      <c r="AS2485" s="180"/>
      <c r="AT2485" s="180"/>
      <c r="AU2485" s="180"/>
      <c r="AV2485" s="180"/>
      <c r="AW2485" s="180"/>
      <c r="AX2485" s="180"/>
      <c r="AY2485" s="180"/>
      <c r="AZ2485" s="180"/>
      <c r="BA2485" s="180"/>
      <c r="BB2485" s="180"/>
      <c r="BC2485" s="180"/>
      <c r="BD2485" s="180"/>
      <c r="BE2485" s="180"/>
      <c r="BF2485" s="180"/>
      <c r="BG2485" s="180"/>
      <c r="BH2485" s="180"/>
      <c r="BI2485" s="180"/>
      <c r="BJ2485" s="180"/>
      <c r="BK2485" s="180"/>
      <c r="BL2485" s="180"/>
      <c r="BM2485" s="180"/>
      <c r="BN2485" s="180"/>
      <c r="BO2485" s="180"/>
      <c r="BP2485" s="180"/>
      <c r="BQ2485" s="180"/>
      <c r="BR2485" s="180"/>
      <c r="BS2485" s="180"/>
      <c r="BT2485" s="180"/>
      <c r="BU2485" s="180"/>
      <c r="BV2485" s="180"/>
    </row>
    <row r="2486" spans="1:74" x14ac:dyDescent="0.15">
      <c r="A2486" s="5">
        <v>2482</v>
      </c>
      <c r="B2486" s="5">
        <f>data!A2484</f>
        <v>2019123</v>
      </c>
      <c r="C2486" s="6">
        <f>data!C2484</f>
        <v>2</v>
      </c>
      <c r="D2486" s="7">
        <f>data!D2484</f>
        <v>6</v>
      </c>
      <c r="E2486" s="7">
        <f>data!E2484</f>
        <v>8</v>
      </c>
      <c r="F2486" s="7">
        <f>data!F2484</f>
        <v>17</v>
      </c>
      <c r="G2486" s="7">
        <f>data!G2484</f>
        <v>28</v>
      </c>
      <c r="H2486" s="8">
        <f>data!H2484</f>
        <v>30</v>
      </c>
      <c r="I2486" s="9">
        <f>data!I2484</f>
        <v>6</v>
      </c>
      <c r="J2486" s="175"/>
      <c r="K2486" s="143"/>
      <c r="L2486" s="143"/>
      <c r="M2486" s="143"/>
      <c r="N2486" s="176"/>
      <c r="O2486" s="175"/>
      <c r="P2486" s="143"/>
      <c r="Q2486" s="143"/>
      <c r="R2486" s="143"/>
      <c r="S2486" s="176"/>
      <c r="T2486" s="175"/>
      <c r="U2486" s="143"/>
      <c r="V2486" s="143"/>
      <c r="W2486" s="143"/>
      <c r="X2486" s="176"/>
      <c r="Y2486" s="175"/>
      <c r="Z2486" s="143"/>
      <c r="AA2486" s="143"/>
      <c r="AB2486" s="143"/>
      <c r="AC2486" s="176"/>
      <c r="AD2486" s="175"/>
      <c r="AE2486" s="143"/>
      <c r="AF2486" s="143"/>
      <c r="AG2486" s="143"/>
      <c r="AH2486" s="176"/>
      <c r="AI2486" s="175"/>
      <c r="AJ2486" s="143"/>
      <c r="AK2486" s="143"/>
      <c r="AL2486" s="143"/>
      <c r="AM2486" s="176"/>
      <c r="AN2486" s="179"/>
      <c r="AO2486" s="180"/>
      <c r="AP2486" s="180"/>
      <c r="AQ2486" s="180"/>
      <c r="AR2486" s="180"/>
      <c r="AS2486" s="180"/>
      <c r="AT2486" s="180"/>
      <c r="AU2486" s="180"/>
      <c r="AV2486" s="180"/>
      <c r="AW2486" s="180"/>
      <c r="AX2486" s="180"/>
      <c r="AY2486" s="180"/>
      <c r="AZ2486" s="180"/>
      <c r="BA2486" s="180"/>
      <c r="BB2486" s="180"/>
      <c r="BC2486" s="180"/>
      <c r="BD2486" s="180"/>
      <c r="BE2486" s="180"/>
      <c r="BF2486" s="180"/>
      <c r="BG2486" s="180"/>
      <c r="BH2486" s="180"/>
      <c r="BI2486" s="180"/>
      <c r="BJ2486" s="180"/>
      <c r="BK2486" s="180"/>
      <c r="BL2486" s="180"/>
      <c r="BM2486" s="180"/>
      <c r="BN2486" s="180"/>
      <c r="BO2486" s="180"/>
      <c r="BP2486" s="180"/>
      <c r="BQ2486" s="180"/>
      <c r="BR2486" s="180"/>
      <c r="BS2486" s="180"/>
      <c r="BT2486" s="180"/>
      <c r="BU2486" s="180"/>
      <c r="BV2486" s="180"/>
    </row>
    <row r="2487" spans="1:74" x14ac:dyDescent="0.15">
      <c r="A2487" s="5">
        <v>2483</v>
      </c>
      <c r="B2487" s="5">
        <f>data!A2485</f>
        <v>2019124</v>
      </c>
      <c r="C2487" s="6">
        <f>data!C2485</f>
        <v>4</v>
      </c>
      <c r="D2487" s="7">
        <f>data!D2485</f>
        <v>9</v>
      </c>
      <c r="E2487" s="7">
        <f>data!E2485</f>
        <v>30</v>
      </c>
      <c r="F2487" s="7">
        <f>data!F2485</f>
        <v>31</v>
      </c>
      <c r="G2487" s="7">
        <f>data!G2485</f>
        <v>32</v>
      </c>
      <c r="H2487" s="8">
        <f>data!H2485</f>
        <v>33</v>
      </c>
      <c r="I2487" s="9">
        <f>data!I2485</f>
        <v>1</v>
      </c>
      <c r="J2487" s="175"/>
      <c r="K2487" s="143"/>
      <c r="L2487" s="143"/>
      <c r="M2487" s="143"/>
      <c r="N2487" s="176"/>
      <c r="O2487" s="175"/>
      <c r="P2487" s="143"/>
      <c r="Q2487" s="143"/>
      <c r="R2487" s="143"/>
      <c r="S2487" s="176"/>
      <c r="T2487" s="175"/>
      <c r="U2487" s="143"/>
      <c r="V2487" s="143"/>
      <c r="W2487" s="143"/>
      <c r="X2487" s="176"/>
      <c r="Y2487" s="175"/>
      <c r="Z2487" s="143"/>
      <c r="AA2487" s="143"/>
      <c r="AB2487" s="143"/>
      <c r="AC2487" s="176"/>
      <c r="AD2487" s="175"/>
      <c r="AE2487" s="143"/>
      <c r="AF2487" s="143"/>
      <c r="AG2487" s="143"/>
      <c r="AH2487" s="176"/>
      <c r="AI2487" s="175"/>
      <c r="AJ2487" s="143"/>
      <c r="AK2487" s="143"/>
      <c r="AL2487" s="143"/>
      <c r="AM2487" s="176"/>
      <c r="AN2487" s="179"/>
      <c r="AO2487" s="180"/>
      <c r="AP2487" s="180"/>
      <c r="AQ2487" s="180"/>
      <c r="AR2487" s="180"/>
      <c r="AS2487" s="180"/>
      <c r="AT2487" s="180"/>
      <c r="AU2487" s="180"/>
      <c r="AV2487" s="180"/>
      <c r="AW2487" s="180"/>
      <c r="AX2487" s="180"/>
      <c r="AY2487" s="180"/>
      <c r="AZ2487" s="180"/>
      <c r="BA2487" s="180"/>
      <c r="BB2487" s="180"/>
      <c r="BC2487" s="180"/>
      <c r="BD2487" s="180"/>
      <c r="BE2487" s="180"/>
      <c r="BF2487" s="180"/>
      <c r="BG2487" s="180"/>
      <c r="BH2487" s="180"/>
      <c r="BI2487" s="180"/>
      <c r="BJ2487" s="180"/>
      <c r="BK2487" s="180"/>
      <c r="BL2487" s="180"/>
      <c r="BM2487" s="180"/>
      <c r="BN2487" s="180"/>
      <c r="BO2487" s="180"/>
      <c r="BP2487" s="180"/>
      <c r="BQ2487" s="180"/>
      <c r="BR2487" s="180"/>
      <c r="BS2487" s="180"/>
      <c r="BT2487" s="180"/>
      <c r="BU2487" s="180"/>
      <c r="BV2487" s="180"/>
    </row>
    <row r="2488" spans="1:74" x14ac:dyDescent="0.15">
      <c r="A2488" s="5">
        <v>2484</v>
      </c>
      <c r="B2488" s="5">
        <f>data!A2486</f>
        <v>2019125</v>
      </c>
      <c r="C2488" s="6">
        <f>data!C2486</f>
        <v>2</v>
      </c>
      <c r="D2488" s="7">
        <f>data!D2486</f>
        <v>11</v>
      </c>
      <c r="E2488" s="7">
        <f>data!E2486</f>
        <v>12</v>
      </c>
      <c r="F2488" s="7">
        <f>data!F2486</f>
        <v>26</v>
      </c>
      <c r="G2488" s="7">
        <f>data!G2486</f>
        <v>27</v>
      </c>
      <c r="H2488" s="8">
        <f>data!H2486</f>
        <v>29</v>
      </c>
      <c r="I2488" s="9">
        <f>data!I2486</f>
        <v>3</v>
      </c>
      <c r="J2488" s="175"/>
      <c r="K2488" s="143"/>
      <c r="L2488" s="143"/>
      <c r="M2488" s="143"/>
      <c r="N2488" s="176"/>
      <c r="O2488" s="175"/>
      <c r="P2488" s="143"/>
      <c r="Q2488" s="143"/>
      <c r="R2488" s="143"/>
      <c r="S2488" s="176"/>
      <c r="T2488" s="175"/>
      <c r="U2488" s="143"/>
      <c r="V2488" s="143"/>
      <c r="W2488" s="143"/>
      <c r="X2488" s="176"/>
      <c r="Y2488" s="175"/>
      <c r="Z2488" s="143"/>
      <c r="AA2488" s="143"/>
      <c r="AB2488" s="143"/>
      <c r="AC2488" s="176"/>
      <c r="AD2488" s="175"/>
      <c r="AE2488" s="143"/>
      <c r="AF2488" s="143"/>
      <c r="AG2488" s="143"/>
      <c r="AH2488" s="176"/>
      <c r="AI2488" s="175"/>
      <c r="AJ2488" s="143"/>
      <c r="AK2488" s="143"/>
      <c r="AL2488" s="143"/>
      <c r="AM2488" s="176"/>
      <c r="AN2488" s="179"/>
      <c r="AO2488" s="180"/>
      <c r="AP2488" s="180"/>
      <c r="AQ2488" s="180"/>
      <c r="AR2488" s="180"/>
      <c r="AS2488" s="180"/>
      <c r="AT2488" s="180"/>
      <c r="AU2488" s="180"/>
      <c r="AV2488" s="180"/>
      <c r="AW2488" s="180"/>
      <c r="AX2488" s="180"/>
      <c r="AY2488" s="180"/>
      <c r="AZ2488" s="180"/>
      <c r="BA2488" s="180"/>
      <c r="BB2488" s="180"/>
      <c r="BC2488" s="180"/>
      <c r="BD2488" s="180"/>
      <c r="BE2488" s="180"/>
      <c r="BF2488" s="180"/>
      <c r="BG2488" s="180"/>
      <c r="BH2488" s="180"/>
      <c r="BI2488" s="180"/>
      <c r="BJ2488" s="180"/>
      <c r="BK2488" s="180"/>
      <c r="BL2488" s="180"/>
      <c r="BM2488" s="180"/>
      <c r="BN2488" s="180"/>
      <c r="BO2488" s="180"/>
      <c r="BP2488" s="180"/>
      <c r="BQ2488" s="180"/>
      <c r="BR2488" s="180"/>
      <c r="BS2488" s="180"/>
      <c r="BT2488" s="180"/>
      <c r="BU2488" s="180"/>
      <c r="BV2488" s="180"/>
    </row>
    <row r="2489" spans="1:74" x14ac:dyDescent="0.15">
      <c r="A2489" s="5">
        <v>2485</v>
      </c>
      <c r="B2489" s="5">
        <f>data!A2487</f>
        <v>2019126</v>
      </c>
      <c r="C2489" s="6">
        <f>data!C2487</f>
        <v>2</v>
      </c>
      <c r="D2489" s="7">
        <f>data!D2487</f>
        <v>14</v>
      </c>
      <c r="E2489" s="7">
        <f>data!E2487</f>
        <v>17</v>
      </c>
      <c r="F2489" s="7">
        <f>data!F2487</f>
        <v>29</v>
      </c>
      <c r="G2489" s="7">
        <f>data!G2487</f>
        <v>32</v>
      </c>
      <c r="H2489" s="8">
        <f>data!H2487</f>
        <v>33</v>
      </c>
      <c r="I2489" s="9">
        <f>data!I2487</f>
        <v>16</v>
      </c>
      <c r="J2489" s="175"/>
      <c r="K2489" s="143"/>
      <c r="L2489" s="143"/>
      <c r="M2489" s="143"/>
      <c r="N2489" s="176"/>
      <c r="O2489" s="175"/>
      <c r="P2489" s="143"/>
      <c r="Q2489" s="143"/>
      <c r="R2489" s="143"/>
      <c r="S2489" s="176"/>
      <c r="T2489" s="175"/>
      <c r="U2489" s="143"/>
      <c r="V2489" s="143"/>
      <c r="W2489" s="143"/>
      <c r="X2489" s="176"/>
      <c r="Y2489" s="175"/>
      <c r="Z2489" s="143"/>
      <c r="AA2489" s="143"/>
      <c r="AB2489" s="143"/>
      <c r="AC2489" s="176"/>
      <c r="AD2489" s="175"/>
      <c r="AE2489" s="143"/>
      <c r="AF2489" s="143"/>
      <c r="AG2489" s="143"/>
      <c r="AH2489" s="176"/>
      <c r="AI2489" s="175"/>
      <c r="AJ2489" s="143"/>
      <c r="AK2489" s="143"/>
      <c r="AL2489" s="143"/>
      <c r="AM2489" s="176"/>
      <c r="AN2489" s="179"/>
      <c r="AO2489" s="180"/>
      <c r="AP2489" s="180"/>
      <c r="AQ2489" s="180"/>
      <c r="AR2489" s="180"/>
      <c r="AS2489" s="180"/>
      <c r="AT2489" s="180"/>
      <c r="AU2489" s="180"/>
      <c r="AV2489" s="180"/>
      <c r="AW2489" s="180"/>
      <c r="AX2489" s="180"/>
      <c r="AY2489" s="180"/>
      <c r="AZ2489" s="180"/>
      <c r="BA2489" s="180"/>
      <c r="BB2489" s="180"/>
      <c r="BC2489" s="180"/>
      <c r="BD2489" s="180"/>
      <c r="BE2489" s="180"/>
      <c r="BF2489" s="180"/>
      <c r="BG2489" s="180"/>
      <c r="BH2489" s="180"/>
      <c r="BI2489" s="180"/>
      <c r="BJ2489" s="180"/>
      <c r="BK2489" s="180"/>
      <c r="BL2489" s="180"/>
      <c r="BM2489" s="180"/>
      <c r="BN2489" s="180"/>
      <c r="BO2489" s="180"/>
      <c r="BP2489" s="180"/>
      <c r="BQ2489" s="180"/>
      <c r="BR2489" s="180"/>
      <c r="BS2489" s="180"/>
      <c r="BT2489" s="180"/>
      <c r="BU2489" s="180"/>
      <c r="BV2489" s="180"/>
    </row>
    <row r="2490" spans="1:74" x14ac:dyDescent="0.15">
      <c r="A2490" s="5">
        <v>2486</v>
      </c>
      <c r="B2490" s="5">
        <f>data!A2488</f>
        <v>2019127</v>
      </c>
      <c r="C2490" s="6">
        <f>data!C2488</f>
        <v>2</v>
      </c>
      <c r="D2490" s="7">
        <f>data!D2488</f>
        <v>6</v>
      </c>
      <c r="E2490" s="7">
        <f>data!E2488</f>
        <v>7</v>
      </c>
      <c r="F2490" s="7">
        <f>data!F2488</f>
        <v>12</v>
      </c>
      <c r="G2490" s="7">
        <f>data!G2488</f>
        <v>17</v>
      </c>
      <c r="H2490" s="8">
        <f>data!H2488</f>
        <v>24</v>
      </c>
      <c r="I2490" s="9">
        <f>data!I2488</f>
        <v>10</v>
      </c>
      <c r="J2490" s="175"/>
      <c r="K2490" s="143"/>
      <c r="L2490" s="143"/>
      <c r="M2490" s="143"/>
      <c r="N2490" s="176"/>
      <c r="O2490" s="175"/>
      <c r="P2490" s="143"/>
      <c r="Q2490" s="143"/>
      <c r="R2490" s="143"/>
      <c r="S2490" s="176"/>
      <c r="T2490" s="175"/>
      <c r="U2490" s="143"/>
      <c r="V2490" s="143"/>
      <c r="W2490" s="143"/>
      <c r="X2490" s="176"/>
      <c r="Y2490" s="175"/>
      <c r="Z2490" s="143"/>
      <c r="AA2490" s="143"/>
      <c r="AB2490" s="143"/>
      <c r="AC2490" s="176"/>
      <c r="AD2490" s="175"/>
      <c r="AE2490" s="143"/>
      <c r="AF2490" s="143"/>
      <c r="AG2490" s="143"/>
      <c r="AH2490" s="176"/>
      <c r="AI2490" s="175"/>
      <c r="AJ2490" s="143"/>
      <c r="AK2490" s="143"/>
      <c r="AL2490" s="143"/>
      <c r="AM2490" s="176"/>
      <c r="AN2490" s="179"/>
      <c r="AO2490" s="180"/>
      <c r="AP2490" s="180"/>
      <c r="AQ2490" s="180"/>
      <c r="AR2490" s="180"/>
      <c r="AS2490" s="180"/>
      <c r="AT2490" s="180"/>
      <c r="AU2490" s="180"/>
      <c r="AV2490" s="180"/>
      <c r="AW2490" s="180"/>
      <c r="AX2490" s="180"/>
      <c r="AY2490" s="180"/>
      <c r="AZ2490" s="180"/>
      <c r="BA2490" s="180"/>
      <c r="BB2490" s="180"/>
      <c r="BC2490" s="180"/>
      <c r="BD2490" s="180"/>
      <c r="BE2490" s="180"/>
      <c r="BF2490" s="180"/>
      <c r="BG2490" s="180"/>
      <c r="BH2490" s="180"/>
      <c r="BI2490" s="180"/>
      <c r="BJ2490" s="180"/>
      <c r="BK2490" s="180"/>
      <c r="BL2490" s="180"/>
      <c r="BM2490" s="180"/>
      <c r="BN2490" s="180"/>
      <c r="BO2490" s="180"/>
      <c r="BP2490" s="180"/>
      <c r="BQ2490" s="180"/>
      <c r="BR2490" s="180"/>
      <c r="BS2490" s="180"/>
      <c r="BT2490" s="180"/>
      <c r="BU2490" s="180"/>
      <c r="BV2490" s="180"/>
    </row>
    <row r="2491" spans="1:74" x14ac:dyDescent="0.15">
      <c r="A2491" s="5">
        <v>2487</v>
      </c>
      <c r="B2491" s="5">
        <f>data!A2489</f>
        <v>2019128</v>
      </c>
      <c r="C2491" s="6">
        <f>data!C2489</f>
        <v>3</v>
      </c>
      <c r="D2491" s="7">
        <f>data!D2489</f>
        <v>8</v>
      </c>
      <c r="E2491" s="7">
        <f>data!E2489</f>
        <v>12</v>
      </c>
      <c r="F2491" s="7">
        <f>data!F2489</f>
        <v>16</v>
      </c>
      <c r="G2491" s="7">
        <f>data!G2489</f>
        <v>17</v>
      </c>
      <c r="H2491" s="8">
        <f>data!H2489</f>
        <v>19</v>
      </c>
      <c r="I2491" s="9">
        <f>data!I2489</f>
        <v>8</v>
      </c>
      <c r="J2491" s="175"/>
      <c r="K2491" s="143"/>
      <c r="L2491" s="143"/>
      <c r="M2491" s="143"/>
      <c r="N2491" s="176"/>
      <c r="O2491" s="175"/>
      <c r="P2491" s="143"/>
      <c r="Q2491" s="143"/>
      <c r="R2491" s="143"/>
      <c r="S2491" s="176"/>
      <c r="T2491" s="175"/>
      <c r="U2491" s="143"/>
      <c r="V2491" s="143"/>
      <c r="W2491" s="143"/>
      <c r="X2491" s="176"/>
      <c r="Y2491" s="175"/>
      <c r="Z2491" s="143"/>
      <c r="AA2491" s="143"/>
      <c r="AB2491" s="143"/>
      <c r="AC2491" s="176"/>
      <c r="AD2491" s="175"/>
      <c r="AE2491" s="143"/>
      <c r="AF2491" s="143"/>
      <c r="AG2491" s="143"/>
      <c r="AH2491" s="176"/>
      <c r="AI2491" s="175"/>
      <c r="AJ2491" s="143"/>
      <c r="AK2491" s="143"/>
      <c r="AL2491" s="143"/>
      <c r="AM2491" s="176"/>
      <c r="AN2491" s="179"/>
      <c r="AO2491" s="180"/>
      <c r="AP2491" s="180"/>
      <c r="AQ2491" s="180"/>
      <c r="AR2491" s="180"/>
      <c r="AS2491" s="180"/>
      <c r="AT2491" s="180"/>
      <c r="AU2491" s="180"/>
      <c r="AV2491" s="180"/>
      <c r="AW2491" s="180"/>
      <c r="AX2491" s="180"/>
      <c r="AY2491" s="180"/>
      <c r="AZ2491" s="180"/>
      <c r="BA2491" s="180"/>
      <c r="BB2491" s="180"/>
      <c r="BC2491" s="180"/>
      <c r="BD2491" s="180"/>
      <c r="BE2491" s="180"/>
      <c r="BF2491" s="180"/>
      <c r="BG2491" s="180"/>
      <c r="BH2491" s="180"/>
      <c r="BI2491" s="180"/>
      <c r="BJ2491" s="180"/>
      <c r="BK2491" s="180"/>
      <c r="BL2491" s="180"/>
      <c r="BM2491" s="180"/>
      <c r="BN2491" s="180"/>
      <c r="BO2491" s="180"/>
      <c r="BP2491" s="180"/>
      <c r="BQ2491" s="180"/>
      <c r="BR2491" s="180"/>
      <c r="BS2491" s="180"/>
      <c r="BT2491" s="180"/>
      <c r="BU2491" s="180"/>
      <c r="BV2491" s="180"/>
    </row>
    <row r="2492" spans="1:74" x14ac:dyDescent="0.15">
      <c r="A2492" s="5">
        <v>2488</v>
      </c>
      <c r="B2492" s="5">
        <f>data!A2490</f>
        <v>2019129</v>
      </c>
      <c r="C2492" s="6">
        <f>data!C2490</f>
        <v>3</v>
      </c>
      <c r="D2492" s="7">
        <f>data!D2490</f>
        <v>4</v>
      </c>
      <c r="E2492" s="7">
        <f>data!E2490</f>
        <v>7</v>
      </c>
      <c r="F2492" s="7">
        <f>data!F2490</f>
        <v>9</v>
      </c>
      <c r="G2492" s="7">
        <f>data!G2490</f>
        <v>15</v>
      </c>
      <c r="H2492" s="8">
        <f>data!H2490</f>
        <v>26</v>
      </c>
      <c r="I2492" s="9">
        <f>data!I2490</f>
        <v>7</v>
      </c>
      <c r="J2492" s="175"/>
      <c r="K2492" s="143"/>
      <c r="L2492" s="143"/>
      <c r="M2492" s="143"/>
      <c r="N2492" s="176"/>
      <c r="O2492" s="175"/>
      <c r="P2492" s="143"/>
      <c r="Q2492" s="143"/>
      <c r="R2492" s="143"/>
      <c r="S2492" s="176"/>
      <c r="T2492" s="175"/>
      <c r="U2492" s="143"/>
      <c r="V2492" s="143"/>
      <c r="W2492" s="143"/>
      <c r="X2492" s="176"/>
      <c r="Y2492" s="175"/>
      <c r="Z2492" s="143"/>
      <c r="AA2492" s="143"/>
      <c r="AB2492" s="143"/>
      <c r="AC2492" s="176"/>
      <c r="AD2492" s="175"/>
      <c r="AE2492" s="143"/>
      <c r="AF2492" s="143"/>
      <c r="AG2492" s="143"/>
      <c r="AH2492" s="176"/>
      <c r="AI2492" s="175"/>
      <c r="AJ2492" s="143"/>
      <c r="AK2492" s="143"/>
      <c r="AL2492" s="143"/>
      <c r="AM2492" s="176"/>
      <c r="AN2492" s="179"/>
      <c r="AO2492" s="180"/>
      <c r="AP2492" s="180"/>
      <c r="AQ2492" s="180"/>
      <c r="AR2492" s="180"/>
      <c r="AS2492" s="180"/>
      <c r="AT2492" s="180"/>
      <c r="AU2492" s="180"/>
      <c r="AV2492" s="180"/>
      <c r="AW2492" s="180"/>
      <c r="AX2492" s="180"/>
      <c r="AY2492" s="180"/>
      <c r="AZ2492" s="180"/>
      <c r="BA2492" s="180"/>
      <c r="BB2492" s="180"/>
      <c r="BC2492" s="180"/>
      <c r="BD2492" s="180"/>
      <c r="BE2492" s="180"/>
      <c r="BF2492" s="180"/>
      <c r="BG2492" s="180"/>
      <c r="BH2492" s="180"/>
      <c r="BI2492" s="180"/>
      <c r="BJ2492" s="180"/>
      <c r="BK2492" s="180"/>
      <c r="BL2492" s="180"/>
      <c r="BM2492" s="180"/>
      <c r="BN2492" s="180"/>
      <c r="BO2492" s="180"/>
      <c r="BP2492" s="180"/>
      <c r="BQ2492" s="180"/>
      <c r="BR2492" s="180"/>
      <c r="BS2492" s="180"/>
      <c r="BT2492" s="180"/>
      <c r="BU2492" s="180"/>
      <c r="BV2492" s="180"/>
    </row>
    <row r="2493" spans="1:74" x14ac:dyDescent="0.15">
      <c r="A2493" s="5">
        <v>2489</v>
      </c>
      <c r="B2493" s="5">
        <f>data!A2491</f>
        <v>2019130</v>
      </c>
      <c r="C2493" s="6">
        <f>data!C2491</f>
        <v>1</v>
      </c>
      <c r="D2493" s="7">
        <f>data!D2491</f>
        <v>7</v>
      </c>
      <c r="E2493" s="7">
        <f>data!E2491</f>
        <v>9</v>
      </c>
      <c r="F2493" s="7">
        <f>data!F2491</f>
        <v>11</v>
      </c>
      <c r="G2493" s="7">
        <f>data!G2491</f>
        <v>24</v>
      </c>
      <c r="H2493" s="8">
        <f>data!H2491</f>
        <v>32</v>
      </c>
      <c r="I2493" s="9">
        <f>data!I2491</f>
        <v>16</v>
      </c>
      <c r="J2493" s="175"/>
      <c r="K2493" s="143"/>
      <c r="L2493" s="143"/>
      <c r="M2493" s="143"/>
      <c r="N2493" s="176"/>
      <c r="O2493" s="175"/>
      <c r="P2493" s="143"/>
      <c r="Q2493" s="143"/>
      <c r="R2493" s="143"/>
      <c r="S2493" s="176"/>
      <c r="T2493" s="175"/>
      <c r="U2493" s="143"/>
      <c r="V2493" s="143"/>
      <c r="W2493" s="143"/>
      <c r="X2493" s="176"/>
      <c r="Y2493" s="175"/>
      <c r="Z2493" s="143"/>
      <c r="AA2493" s="143"/>
      <c r="AB2493" s="143"/>
      <c r="AC2493" s="176"/>
      <c r="AD2493" s="175"/>
      <c r="AE2493" s="143"/>
      <c r="AF2493" s="143"/>
      <c r="AG2493" s="143"/>
      <c r="AH2493" s="176"/>
      <c r="AI2493" s="175"/>
      <c r="AJ2493" s="143"/>
      <c r="AK2493" s="143"/>
      <c r="AL2493" s="143"/>
      <c r="AM2493" s="176"/>
      <c r="AN2493" s="179"/>
      <c r="AO2493" s="180"/>
      <c r="AP2493" s="180"/>
      <c r="AQ2493" s="180"/>
      <c r="AR2493" s="180"/>
      <c r="AS2493" s="180"/>
      <c r="AT2493" s="180"/>
      <c r="AU2493" s="180"/>
      <c r="AV2493" s="180"/>
      <c r="AW2493" s="180"/>
      <c r="AX2493" s="180"/>
      <c r="AY2493" s="180"/>
      <c r="AZ2493" s="180"/>
      <c r="BA2493" s="180"/>
      <c r="BB2493" s="180"/>
      <c r="BC2493" s="180"/>
      <c r="BD2493" s="180"/>
      <c r="BE2493" s="180"/>
      <c r="BF2493" s="180"/>
      <c r="BG2493" s="180"/>
      <c r="BH2493" s="180"/>
      <c r="BI2493" s="180"/>
      <c r="BJ2493" s="180"/>
      <c r="BK2493" s="180"/>
      <c r="BL2493" s="180"/>
      <c r="BM2493" s="180"/>
      <c r="BN2493" s="180"/>
      <c r="BO2493" s="180"/>
      <c r="BP2493" s="180"/>
      <c r="BQ2493" s="180"/>
      <c r="BR2493" s="180"/>
      <c r="BS2493" s="180"/>
      <c r="BT2493" s="180"/>
      <c r="BU2493" s="180"/>
      <c r="BV2493" s="180"/>
    </row>
    <row r="2494" spans="1:74" x14ac:dyDescent="0.15">
      <c r="A2494" s="5">
        <v>2490</v>
      </c>
      <c r="B2494" s="5">
        <f>data!A2492</f>
        <v>2019131</v>
      </c>
      <c r="C2494" s="6">
        <f>data!C2492</f>
        <v>9</v>
      </c>
      <c r="D2494" s="7">
        <f>data!D2492</f>
        <v>17</v>
      </c>
      <c r="E2494" s="7">
        <f>data!E2492</f>
        <v>19</v>
      </c>
      <c r="F2494" s="7">
        <f>data!F2492</f>
        <v>20</v>
      </c>
      <c r="G2494" s="7">
        <f>data!G2492</f>
        <v>24</v>
      </c>
      <c r="H2494" s="8">
        <f>data!H2492</f>
        <v>31</v>
      </c>
      <c r="I2494" s="9">
        <f>data!I2492</f>
        <v>4</v>
      </c>
      <c r="J2494" s="175"/>
      <c r="K2494" s="143"/>
      <c r="L2494" s="143"/>
      <c r="M2494" s="143"/>
      <c r="N2494" s="176"/>
      <c r="O2494" s="175"/>
      <c r="P2494" s="143"/>
      <c r="Q2494" s="143"/>
      <c r="R2494" s="143"/>
      <c r="S2494" s="176"/>
      <c r="T2494" s="175"/>
      <c r="U2494" s="143"/>
      <c r="V2494" s="143"/>
      <c r="W2494" s="143"/>
      <c r="X2494" s="176"/>
      <c r="Y2494" s="175"/>
      <c r="Z2494" s="143"/>
      <c r="AA2494" s="143"/>
      <c r="AB2494" s="143"/>
      <c r="AC2494" s="176"/>
      <c r="AD2494" s="175"/>
      <c r="AE2494" s="143"/>
      <c r="AF2494" s="143"/>
      <c r="AG2494" s="143"/>
      <c r="AH2494" s="176"/>
      <c r="AI2494" s="175"/>
      <c r="AJ2494" s="143"/>
      <c r="AK2494" s="143"/>
      <c r="AL2494" s="143"/>
      <c r="AM2494" s="176"/>
      <c r="AN2494" s="179"/>
      <c r="AO2494" s="180"/>
      <c r="AP2494" s="180"/>
      <c r="AQ2494" s="180"/>
      <c r="AR2494" s="180"/>
      <c r="AS2494" s="180"/>
      <c r="AT2494" s="180"/>
      <c r="AU2494" s="180"/>
      <c r="AV2494" s="180"/>
      <c r="AW2494" s="180"/>
      <c r="AX2494" s="180"/>
      <c r="AY2494" s="180"/>
      <c r="AZ2494" s="180"/>
      <c r="BA2494" s="180"/>
      <c r="BB2494" s="180"/>
      <c r="BC2494" s="180"/>
      <c r="BD2494" s="180"/>
      <c r="BE2494" s="180"/>
      <c r="BF2494" s="180"/>
      <c r="BG2494" s="180"/>
      <c r="BH2494" s="180"/>
      <c r="BI2494" s="180"/>
      <c r="BJ2494" s="180"/>
      <c r="BK2494" s="180"/>
      <c r="BL2494" s="180"/>
      <c r="BM2494" s="180"/>
      <c r="BN2494" s="180"/>
      <c r="BO2494" s="180"/>
      <c r="BP2494" s="180"/>
      <c r="BQ2494" s="180"/>
      <c r="BR2494" s="180"/>
      <c r="BS2494" s="180"/>
      <c r="BT2494" s="180"/>
      <c r="BU2494" s="180"/>
      <c r="BV2494" s="180"/>
    </row>
    <row r="2495" spans="1:74" x14ac:dyDescent="0.15">
      <c r="A2495" s="5">
        <v>2491</v>
      </c>
      <c r="B2495" s="5">
        <f>data!A2493</f>
        <v>2019132</v>
      </c>
      <c r="C2495" s="6">
        <f>data!C2493</f>
        <v>4</v>
      </c>
      <c r="D2495" s="7">
        <f>data!D2493</f>
        <v>6</v>
      </c>
      <c r="E2495" s="7">
        <f>data!E2493</f>
        <v>11</v>
      </c>
      <c r="F2495" s="7">
        <f>data!F2493</f>
        <v>14</v>
      </c>
      <c r="G2495" s="7">
        <f>data!G2493</f>
        <v>19</v>
      </c>
      <c r="H2495" s="8">
        <f>data!H2493</f>
        <v>33</v>
      </c>
      <c r="I2495" s="9">
        <f>data!I2493</f>
        <v>7</v>
      </c>
      <c r="J2495" s="175"/>
      <c r="K2495" s="143"/>
      <c r="L2495" s="143"/>
      <c r="M2495" s="143"/>
      <c r="N2495" s="176"/>
      <c r="O2495" s="175"/>
      <c r="P2495" s="143"/>
      <c r="Q2495" s="143"/>
      <c r="R2495" s="143"/>
      <c r="S2495" s="176"/>
      <c r="T2495" s="175"/>
      <c r="U2495" s="143"/>
      <c r="V2495" s="143"/>
      <c r="W2495" s="143"/>
      <c r="X2495" s="176"/>
      <c r="Y2495" s="175"/>
      <c r="Z2495" s="143"/>
      <c r="AA2495" s="143"/>
      <c r="AB2495" s="143"/>
      <c r="AC2495" s="176"/>
      <c r="AD2495" s="175"/>
      <c r="AE2495" s="143"/>
      <c r="AF2495" s="143"/>
      <c r="AG2495" s="143"/>
      <c r="AH2495" s="176"/>
      <c r="AI2495" s="175"/>
      <c r="AJ2495" s="143"/>
      <c r="AK2495" s="143"/>
      <c r="AL2495" s="143"/>
      <c r="AM2495" s="176"/>
      <c r="AN2495" s="179"/>
      <c r="AO2495" s="180"/>
      <c r="AP2495" s="180"/>
      <c r="AQ2495" s="180"/>
      <c r="AR2495" s="180"/>
      <c r="AS2495" s="180"/>
      <c r="AT2495" s="180"/>
      <c r="AU2495" s="180"/>
      <c r="AV2495" s="180"/>
      <c r="AW2495" s="180"/>
      <c r="AX2495" s="180"/>
      <c r="AY2495" s="180"/>
      <c r="AZ2495" s="180"/>
      <c r="BA2495" s="180"/>
      <c r="BB2495" s="180"/>
      <c r="BC2495" s="180"/>
      <c r="BD2495" s="180"/>
      <c r="BE2495" s="180"/>
      <c r="BF2495" s="180"/>
      <c r="BG2495" s="180"/>
      <c r="BH2495" s="180"/>
      <c r="BI2495" s="180"/>
      <c r="BJ2495" s="180"/>
      <c r="BK2495" s="180"/>
      <c r="BL2495" s="180"/>
      <c r="BM2495" s="180"/>
      <c r="BN2495" s="180"/>
      <c r="BO2495" s="180"/>
      <c r="BP2495" s="180"/>
      <c r="BQ2495" s="180"/>
      <c r="BR2495" s="180"/>
      <c r="BS2495" s="180"/>
      <c r="BT2495" s="180"/>
      <c r="BU2495" s="180"/>
      <c r="BV2495" s="180"/>
    </row>
    <row r="2496" spans="1:74" x14ac:dyDescent="0.15">
      <c r="A2496" s="5">
        <v>2492</v>
      </c>
      <c r="B2496" s="5">
        <f>data!A2494</f>
        <v>2019133</v>
      </c>
      <c r="C2496" s="6">
        <f>data!C2494</f>
        <v>3</v>
      </c>
      <c r="D2496" s="7">
        <f>data!D2494</f>
        <v>7</v>
      </c>
      <c r="E2496" s="7">
        <f>data!E2494</f>
        <v>16</v>
      </c>
      <c r="F2496" s="7">
        <f>data!F2494</f>
        <v>21</v>
      </c>
      <c r="G2496" s="7">
        <f>data!G2494</f>
        <v>24</v>
      </c>
      <c r="H2496" s="8">
        <f>data!H2494</f>
        <v>31</v>
      </c>
      <c r="I2496" s="9">
        <f>data!I2494</f>
        <v>7</v>
      </c>
      <c r="J2496" s="175"/>
      <c r="K2496" s="143"/>
      <c r="L2496" s="143"/>
      <c r="M2496" s="143"/>
      <c r="N2496" s="176"/>
      <c r="O2496" s="175"/>
      <c r="P2496" s="143"/>
      <c r="Q2496" s="143"/>
      <c r="R2496" s="143"/>
      <c r="S2496" s="176"/>
      <c r="T2496" s="175"/>
      <c r="U2496" s="143"/>
      <c r="V2496" s="143"/>
      <c r="W2496" s="143"/>
      <c r="X2496" s="176"/>
      <c r="Y2496" s="175"/>
      <c r="Z2496" s="143"/>
      <c r="AA2496" s="143"/>
      <c r="AB2496" s="143"/>
      <c r="AC2496" s="176"/>
      <c r="AD2496" s="175"/>
      <c r="AE2496" s="143"/>
      <c r="AF2496" s="143"/>
      <c r="AG2496" s="143"/>
      <c r="AH2496" s="176"/>
      <c r="AI2496" s="175"/>
      <c r="AJ2496" s="143"/>
      <c r="AK2496" s="143"/>
      <c r="AL2496" s="143"/>
      <c r="AM2496" s="176"/>
      <c r="AN2496" s="179"/>
      <c r="AO2496" s="180"/>
      <c r="AP2496" s="180"/>
      <c r="AQ2496" s="180"/>
      <c r="AR2496" s="180"/>
      <c r="AS2496" s="180"/>
      <c r="AT2496" s="180"/>
      <c r="AU2496" s="180"/>
      <c r="AV2496" s="180"/>
      <c r="AW2496" s="180"/>
      <c r="AX2496" s="180"/>
      <c r="AY2496" s="180"/>
      <c r="AZ2496" s="180"/>
      <c r="BA2496" s="180"/>
      <c r="BB2496" s="180"/>
      <c r="BC2496" s="180"/>
      <c r="BD2496" s="180"/>
      <c r="BE2496" s="180"/>
      <c r="BF2496" s="180"/>
      <c r="BG2496" s="180"/>
      <c r="BH2496" s="180"/>
      <c r="BI2496" s="180"/>
      <c r="BJ2496" s="180"/>
      <c r="BK2496" s="180"/>
      <c r="BL2496" s="180"/>
      <c r="BM2496" s="180"/>
      <c r="BN2496" s="180"/>
      <c r="BO2496" s="180"/>
      <c r="BP2496" s="180"/>
      <c r="BQ2496" s="180"/>
      <c r="BR2496" s="180"/>
      <c r="BS2496" s="180"/>
      <c r="BT2496" s="180"/>
      <c r="BU2496" s="180"/>
      <c r="BV2496" s="180"/>
    </row>
    <row r="2497" spans="1:74" x14ac:dyDescent="0.15">
      <c r="A2497" s="5">
        <v>2493</v>
      </c>
      <c r="B2497" s="5">
        <f>data!A2495</f>
        <v>2019134</v>
      </c>
      <c r="C2497" s="6">
        <f>data!C2495</f>
        <v>1</v>
      </c>
      <c r="D2497" s="7">
        <f>data!D2495</f>
        <v>4</v>
      </c>
      <c r="E2497" s="7">
        <f>data!E2495</f>
        <v>6</v>
      </c>
      <c r="F2497" s="7">
        <f>data!F2495</f>
        <v>22</v>
      </c>
      <c r="G2497" s="7">
        <f>data!G2495</f>
        <v>29</v>
      </c>
      <c r="H2497" s="8">
        <f>data!H2495</f>
        <v>30</v>
      </c>
      <c r="I2497" s="9">
        <f>data!I2495</f>
        <v>3</v>
      </c>
      <c r="J2497" s="175"/>
      <c r="K2497" s="143"/>
      <c r="L2497" s="143"/>
      <c r="M2497" s="143"/>
      <c r="N2497" s="176"/>
      <c r="O2497" s="175"/>
      <c r="P2497" s="143"/>
      <c r="Q2497" s="143"/>
      <c r="R2497" s="143"/>
      <c r="S2497" s="176"/>
      <c r="T2497" s="175"/>
      <c r="U2497" s="143"/>
      <c r="V2497" s="143"/>
      <c r="W2497" s="143"/>
      <c r="X2497" s="176"/>
      <c r="Y2497" s="175"/>
      <c r="Z2497" s="143"/>
      <c r="AA2497" s="143"/>
      <c r="AB2497" s="143"/>
      <c r="AC2497" s="176"/>
      <c r="AD2497" s="175"/>
      <c r="AE2497" s="143"/>
      <c r="AF2497" s="143"/>
      <c r="AG2497" s="143"/>
      <c r="AH2497" s="176"/>
      <c r="AI2497" s="175"/>
      <c r="AJ2497" s="143"/>
      <c r="AK2497" s="143"/>
      <c r="AL2497" s="143"/>
      <c r="AM2497" s="176"/>
      <c r="AN2497" s="179"/>
      <c r="AO2497" s="180"/>
      <c r="AP2497" s="180"/>
      <c r="AQ2497" s="180"/>
      <c r="AR2497" s="180"/>
      <c r="AS2497" s="180"/>
      <c r="AT2497" s="180"/>
      <c r="AU2497" s="180"/>
      <c r="AV2497" s="180"/>
      <c r="AW2497" s="180"/>
      <c r="AX2497" s="180"/>
      <c r="AY2497" s="180"/>
      <c r="AZ2497" s="180"/>
      <c r="BA2497" s="180"/>
      <c r="BB2497" s="180"/>
      <c r="BC2497" s="180"/>
      <c r="BD2497" s="180"/>
      <c r="BE2497" s="180"/>
      <c r="BF2497" s="180"/>
      <c r="BG2497" s="180"/>
      <c r="BH2497" s="180"/>
      <c r="BI2497" s="180"/>
      <c r="BJ2497" s="180"/>
      <c r="BK2497" s="180"/>
      <c r="BL2497" s="180"/>
      <c r="BM2497" s="180"/>
      <c r="BN2497" s="180"/>
      <c r="BO2497" s="180"/>
      <c r="BP2497" s="180"/>
      <c r="BQ2497" s="180"/>
      <c r="BR2497" s="180"/>
      <c r="BS2497" s="180"/>
      <c r="BT2497" s="180"/>
      <c r="BU2497" s="180"/>
      <c r="BV2497" s="180"/>
    </row>
    <row r="2498" spans="1:74" x14ac:dyDescent="0.15">
      <c r="A2498" s="5">
        <v>2494</v>
      </c>
      <c r="B2498" s="5">
        <f>data!A2496</f>
        <v>2019135</v>
      </c>
      <c r="C2498" s="6">
        <f>data!C2496</f>
        <v>3</v>
      </c>
      <c r="D2498" s="7">
        <f>data!D2496</f>
        <v>6</v>
      </c>
      <c r="E2498" s="7">
        <f>data!E2496</f>
        <v>10</v>
      </c>
      <c r="F2498" s="7">
        <f>data!F2496</f>
        <v>11</v>
      </c>
      <c r="G2498" s="7">
        <f>data!G2496</f>
        <v>27</v>
      </c>
      <c r="H2498" s="8">
        <f>data!H2496</f>
        <v>33</v>
      </c>
      <c r="I2498" s="9">
        <f>data!I2496</f>
        <v>3</v>
      </c>
      <c r="J2498" s="175"/>
      <c r="K2498" s="143"/>
      <c r="L2498" s="143"/>
      <c r="M2498" s="143"/>
      <c r="N2498" s="176"/>
      <c r="O2498" s="175"/>
      <c r="P2498" s="143"/>
      <c r="Q2498" s="143"/>
      <c r="R2498" s="143"/>
      <c r="S2498" s="176"/>
      <c r="T2498" s="175"/>
      <c r="U2498" s="143"/>
      <c r="V2498" s="143"/>
      <c r="W2498" s="143"/>
      <c r="X2498" s="176"/>
      <c r="Y2498" s="175"/>
      <c r="Z2498" s="143"/>
      <c r="AA2498" s="143"/>
      <c r="AB2498" s="143"/>
      <c r="AC2498" s="176"/>
      <c r="AD2498" s="175"/>
      <c r="AE2498" s="143"/>
      <c r="AF2498" s="143"/>
      <c r="AG2498" s="143"/>
      <c r="AH2498" s="176"/>
      <c r="AI2498" s="175"/>
      <c r="AJ2498" s="143"/>
      <c r="AK2498" s="143"/>
      <c r="AL2498" s="143"/>
      <c r="AM2498" s="176"/>
      <c r="AN2498" s="179"/>
      <c r="AO2498" s="180"/>
      <c r="AP2498" s="180"/>
      <c r="AQ2498" s="180"/>
      <c r="AR2498" s="180"/>
      <c r="AS2498" s="180"/>
      <c r="AT2498" s="180"/>
      <c r="AU2498" s="180"/>
      <c r="AV2498" s="180"/>
      <c r="AW2498" s="180"/>
      <c r="AX2498" s="180"/>
      <c r="AY2498" s="180"/>
      <c r="AZ2498" s="180"/>
      <c r="BA2498" s="180"/>
      <c r="BB2498" s="180"/>
      <c r="BC2498" s="180"/>
      <c r="BD2498" s="180"/>
      <c r="BE2498" s="180"/>
      <c r="BF2498" s="180"/>
      <c r="BG2498" s="180"/>
      <c r="BH2498" s="180"/>
      <c r="BI2498" s="180"/>
      <c r="BJ2498" s="180"/>
      <c r="BK2498" s="180"/>
      <c r="BL2498" s="180"/>
      <c r="BM2498" s="180"/>
      <c r="BN2498" s="180"/>
      <c r="BO2498" s="180"/>
      <c r="BP2498" s="180"/>
      <c r="BQ2498" s="180"/>
      <c r="BR2498" s="180"/>
      <c r="BS2498" s="180"/>
      <c r="BT2498" s="180"/>
      <c r="BU2498" s="180"/>
      <c r="BV2498" s="180"/>
    </row>
    <row r="2499" spans="1:74" x14ac:dyDescent="0.15">
      <c r="A2499" s="5">
        <v>2495</v>
      </c>
      <c r="B2499" s="5">
        <f>data!A2497</f>
        <v>2019136</v>
      </c>
      <c r="C2499" s="6">
        <f>data!C2497</f>
        <v>12</v>
      </c>
      <c r="D2499" s="7">
        <f>data!D2497</f>
        <v>14</v>
      </c>
      <c r="E2499" s="7">
        <f>data!E2497</f>
        <v>15</v>
      </c>
      <c r="F2499" s="7">
        <f>data!F2497</f>
        <v>17</v>
      </c>
      <c r="G2499" s="7">
        <f>data!G2497</f>
        <v>29</v>
      </c>
      <c r="H2499" s="8">
        <f>data!H2497</f>
        <v>33</v>
      </c>
      <c r="I2499" s="9">
        <f>data!I2497</f>
        <v>12</v>
      </c>
      <c r="J2499" s="175"/>
      <c r="K2499" s="143"/>
      <c r="L2499" s="143"/>
      <c r="M2499" s="143"/>
      <c r="N2499" s="176"/>
      <c r="O2499" s="175"/>
      <c r="P2499" s="143"/>
      <c r="Q2499" s="143"/>
      <c r="R2499" s="143"/>
      <c r="S2499" s="176"/>
      <c r="T2499" s="175"/>
      <c r="U2499" s="143"/>
      <c r="V2499" s="143"/>
      <c r="W2499" s="143"/>
      <c r="X2499" s="176"/>
      <c r="Y2499" s="175"/>
      <c r="Z2499" s="143"/>
      <c r="AA2499" s="143"/>
      <c r="AB2499" s="143"/>
      <c r="AC2499" s="176"/>
      <c r="AD2499" s="175"/>
      <c r="AE2499" s="143"/>
      <c r="AF2499" s="143"/>
      <c r="AG2499" s="143"/>
      <c r="AH2499" s="176"/>
      <c r="AI2499" s="175"/>
      <c r="AJ2499" s="143"/>
      <c r="AK2499" s="143"/>
      <c r="AL2499" s="143"/>
      <c r="AM2499" s="176"/>
      <c r="AN2499" s="179"/>
      <c r="AO2499" s="180"/>
      <c r="AP2499" s="180"/>
      <c r="AQ2499" s="180"/>
      <c r="AR2499" s="180"/>
      <c r="AS2499" s="180"/>
      <c r="AT2499" s="180"/>
      <c r="AU2499" s="180"/>
      <c r="AV2499" s="180"/>
      <c r="AW2499" s="180"/>
      <c r="AX2499" s="180"/>
      <c r="AY2499" s="180"/>
      <c r="AZ2499" s="180"/>
      <c r="BA2499" s="180"/>
      <c r="BB2499" s="180"/>
      <c r="BC2499" s="180"/>
      <c r="BD2499" s="180"/>
      <c r="BE2499" s="180"/>
      <c r="BF2499" s="180"/>
      <c r="BG2499" s="180"/>
      <c r="BH2499" s="180"/>
      <c r="BI2499" s="180"/>
      <c r="BJ2499" s="180"/>
      <c r="BK2499" s="180"/>
      <c r="BL2499" s="180"/>
      <c r="BM2499" s="180"/>
      <c r="BN2499" s="180"/>
      <c r="BO2499" s="180"/>
      <c r="BP2499" s="180"/>
      <c r="BQ2499" s="180"/>
      <c r="BR2499" s="180"/>
      <c r="BS2499" s="180"/>
      <c r="BT2499" s="180"/>
      <c r="BU2499" s="180"/>
      <c r="BV2499" s="180"/>
    </row>
    <row r="2500" spans="1:74" x14ac:dyDescent="0.15">
      <c r="A2500" s="5">
        <v>2496</v>
      </c>
      <c r="B2500" s="5">
        <f>data!A2498</f>
        <v>2019137</v>
      </c>
      <c r="C2500" s="6">
        <f>data!C2498</f>
        <v>7</v>
      </c>
      <c r="D2500" s="7">
        <f>data!D2498</f>
        <v>10</v>
      </c>
      <c r="E2500" s="7">
        <f>data!E2498</f>
        <v>13</v>
      </c>
      <c r="F2500" s="7">
        <f>data!F2498</f>
        <v>19</v>
      </c>
      <c r="G2500" s="7">
        <f>data!G2498</f>
        <v>23</v>
      </c>
      <c r="H2500" s="8">
        <f>data!H2498</f>
        <v>31</v>
      </c>
      <c r="I2500" s="9">
        <f>data!I2498</f>
        <v>6</v>
      </c>
      <c r="J2500" s="175"/>
      <c r="K2500" s="143"/>
      <c r="L2500" s="143"/>
      <c r="M2500" s="143"/>
      <c r="N2500" s="176"/>
      <c r="O2500" s="175"/>
      <c r="P2500" s="143"/>
      <c r="Q2500" s="143"/>
      <c r="R2500" s="143"/>
      <c r="S2500" s="176"/>
      <c r="T2500" s="175"/>
      <c r="U2500" s="143"/>
      <c r="V2500" s="143"/>
      <c r="W2500" s="143"/>
      <c r="X2500" s="176"/>
      <c r="Y2500" s="175"/>
      <c r="Z2500" s="143"/>
      <c r="AA2500" s="143"/>
      <c r="AB2500" s="143"/>
      <c r="AC2500" s="176"/>
      <c r="AD2500" s="175"/>
      <c r="AE2500" s="143"/>
      <c r="AF2500" s="143"/>
      <c r="AG2500" s="143"/>
      <c r="AH2500" s="176"/>
      <c r="AI2500" s="175"/>
      <c r="AJ2500" s="143"/>
      <c r="AK2500" s="143"/>
      <c r="AL2500" s="143"/>
      <c r="AM2500" s="176"/>
      <c r="AN2500" s="179"/>
      <c r="AO2500" s="180"/>
      <c r="AP2500" s="180"/>
      <c r="AQ2500" s="180"/>
      <c r="AR2500" s="180"/>
      <c r="AS2500" s="180"/>
      <c r="AT2500" s="180"/>
      <c r="AU2500" s="180"/>
      <c r="AV2500" s="180"/>
      <c r="AW2500" s="180"/>
      <c r="AX2500" s="180"/>
      <c r="AY2500" s="180"/>
      <c r="AZ2500" s="180"/>
      <c r="BA2500" s="180"/>
      <c r="BB2500" s="180"/>
      <c r="BC2500" s="180"/>
      <c r="BD2500" s="180"/>
      <c r="BE2500" s="180"/>
      <c r="BF2500" s="180"/>
      <c r="BG2500" s="180"/>
      <c r="BH2500" s="180"/>
      <c r="BI2500" s="180"/>
      <c r="BJ2500" s="180"/>
      <c r="BK2500" s="180"/>
      <c r="BL2500" s="180"/>
      <c r="BM2500" s="180"/>
      <c r="BN2500" s="180"/>
      <c r="BO2500" s="180"/>
      <c r="BP2500" s="180"/>
      <c r="BQ2500" s="180"/>
      <c r="BR2500" s="180"/>
      <c r="BS2500" s="180"/>
      <c r="BT2500" s="180"/>
      <c r="BU2500" s="180"/>
      <c r="BV2500" s="180"/>
    </row>
    <row r="2501" spans="1:74" x14ac:dyDescent="0.15">
      <c r="A2501" s="5">
        <v>2497</v>
      </c>
      <c r="B2501" s="5">
        <f>data!A2499</f>
        <v>2019138</v>
      </c>
      <c r="C2501" s="6">
        <f>data!C2499</f>
        <v>2</v>
      </c>
      <c r="D2501" s="7">
        <f>data!D2499</f>
        <v>6</v>
      </c>
      <c r="E2501" s="7">
        <f>data!E2499</f>
        <v>12</v>
      </c>
      <c r="F2501" s="7">
        <f>data!F2499</f>
        <v>30</v>
      </c>
      <c r="G2501" s="7">
        <f>data!G2499</f>
        <v>31</v>
      </c>
      <c r="H2501" s="8">
        <f>data!H2499</f>
        <v>32</v>
      </c>
      <c r="I2501" s="9">
        <f>data!I2499</f>
        <v>11</v>
      </c>
      <c r="J2501" s="175"/>
      <c r="K2501" s="143"/>
      <c r="L2501" s="143"/>
      <c r="M2501" s="143"/>
      <c r="N2501" s="176"/>
      <c r="O2501" s="175"/>
      <c r="P2501" s="143"/>
      <c r="Q2501" s="143"/>
      <c r="R2501" s="143"/>
      <c r="S2501" s="176"/>
      <c r="T2501" s="175"/>
      <c r="U2501" s="143"/>
      <c r="V2501" s="143"/>
      <c r="W2501" s="143"/>
      <c r="X2501" s="176"/>
      <c r="Y2501" s="175"/>
      <c r="Z2501" s="143"/>
      <c r="AA2501" s="143"/>
      <c r="AB2501" s="143"/>
      <c r="AC2501" s="176"/>
      <c r="AD2501" s="175"/>
      <c r="AE2501" s="143"/>
      <c r="AF2501" s="143"/>
      <c r="AG2501" s="143"/>
      <c r="AH2501" s="176"/>
      <c r="AI2501" s="175"/>
      <c r="AJ2501" s="143"/>
      <c r="AK2501" s="143"/>
      <c r="AL2501" s="143"/>
      <c r="AM2501" s="176"/>
      <c r="AN2501" s="179"/>
      <c r="AO2501" s="180"/>
      <c r="AP2501" s="180"/>
      <c r="AQ2501" s="180"/>
      <c r="AR2501" s="180"/>
      <c r="AS2501" s="180"/>
      <c r="AT2501" s="180"/>
      <c r="AU2501" s="180"/>
      <c r="AV2501" s="180"/>
      <c r="AW2501" s="180"/>
      <c r="AX2501" s="180"/>
      <c r="AY2501" s="180"/>
      <c r="AZ2501" s="180"/>
      <c r="BA2501" s="180"/>
      <c r="BB2501" s="180"/>
      <c r="BC2501" s="180"/>
      <c r="BD2501" s="180"/>
      <c r="BE2501" s="180"/>
      <c r="BF2501" s="180"/>
      <c r="BG2501" s="180"/>
      <c r="BH2501" s="180"/>
      <c r="BI2501" s="180"/>
      <c r="BJ2501" s="180"/>
      <c r="BK2501" s="180"/>
      <c r="BL2501" s="180"/>
      <c r="BM2501" s="180"/>
      <c r="BN2501" s="180"/>
      <c r="BO2501" s="180"/>
      <c r="BP2501" s="180"/>
      <c r="BQ2501" s="180"/>
      <c r="BR2501" s="180"/>
      <c r="BS2501" s="180"/>
      <c r="BT2501" s="180"/>
      <c r="BU2501" s="180"/>
      <c r="BV2501" s="180"/>
    </row>
    <row r="2502" spans="1:74" x14ac:dyDescent="0.15">
      <c r="A2502" s="5">
        <v>2498</v>
      </c>
      <c r="B2502" s="5">
        <f>data!A2500</f>
        <v>2019139</v>
      </c>
      <c r="C2502" s="6">
        <f>data!C2500</f>
        <v>8</v>
      </c>
      <c r="D2502" s="7">
        <f>data!D2500</f>
        <v>14</v>
      </c>
      <c r="E2502" s="7">
        <f>data!E2500</f>
        <v>20</v>
      </c>
      <c r="F2502" s="7">
        <f>data!F2500</f>
        <v>23</v>
      </c>
      <c r="G2502" s="7">
        <f>data!G2500</f>
        <v>30</v>
      </c>
      <c r="H2502" s="8">
        <f>data!H2500</f>
        <v>33</v>
      </c>
      <c r="I2502" s="9">
        <f>data!I2500</f>
        <v>11</v>
      </c>
      <c r="J2502" s="175"/>
      <c r="K2502" s="143"/>
      <c r="L2502" s="143"/>
      <c r="M2502" s="143"/>
      <c r="N2502" s="176"/>
      <c r="O2502" s="175"/>
      <c r="P2502" s="143"/>
      <c r="Q2502" s="143"/>
      <c r="R2502" s="143"/>
      <c r="S2502" s="176"/>
      <c r="T2502" s="175"/>
      <c r="U2502" s="143"/>
      <c r="V2502" s="143"/>
      <c r="W2502" s="143"/>
      <c r="X2502" s="176"/>
      <c r="Y2502" s="175"/>
      <c r="Z2502" s="143"/>
      <c r="AA2502" s="143"/>
      <c r="AB2502" s="143"/>
      <c r="AC2502" s="176"/>
      <c r="AD2502" s="175"/>
      <c r="AE2502" s="143"/>
      <c r="AF2502" s="143"/>
      <c r="AG2502" s="143"/>
      <c r="AH2502" s="176"/>
      <c r="AI2502" s="175"/>
      <c r="AJ2502" s="143"/>
      <c r="AK2502" s="143"/>
      <c r="AL2502" s="143"/>
      <c r="AM2502" s="176"/>
      <c r="AN2502" s="179"/>
      <c r="AO2502" s="180"/>
      <c r="AP2502" s="180"/>
      <c r="AQ2502" s="180"/>
      <c r="AR2502" s="180"/>
      <c r="AS2502" s="180"/>
      <c r="AT2502" s="180"/>
      <c r="AU2502" s="180"/>
      <c r="AV2502" s="180"/>
      <c r="AW2502" s="180"/>
      <c r="AX2502" s="180"/>
      <c r="AY2502" s="180"/>
      <c r="AZ2502" s="180"/>
      <c r="BA2502" s="180"/>
      <c r="BB2502" s="180"/>
      <c r="BC2502" s="180"/>
      <c r="BD2502" s="180"/>
      <c r="BE2502" s="180"/>
      <c r="BF2502" s="180"/>
      <c r="BG2502" s="180"/>
      <c r="BH2502" s="180"/>
      <c r="BI2502" s="180"/>
      <c r="BJ2502" s="180"/>
      <c r="BK2502" s="180"/>
      <c r="BL2502" s="180"/>
      <c r="BM2502" s="180"/>
      <c r="BN2502" s="180"/>
      <c r="BO2502" s="180"/>
      <c r="BP2502" s="180"/>
      <c r="BQ2502" s="180"/>
      <c r="BR2502" s="180"/>
      <c r="BS2502" s="180"/>
      <c r="BT2502" s="180"/>
      <c r="BU2502" s="180"/>
      <c r="BV2502" s="180"/>
    </row>
    <row r="2503" spans="1:74" x14ac:dyDescent="0.15">
      <c r="A2503" s="5">
        <v>2499</v>
      </c>
      <c r="B2503" s="5">
        <f>data!A2501</f>
        <v>2019140</v>
      </c>
      <c r="C2503" s="6">
        <f>data!C2501</f>
        <v>2</v>
      </c>
      <c r="D2503" s="7">
        <f>data!D2501</f>
        <v>4</v>
      </c>
      <c r="E2503" s="7">
        <f>data!E2501</f>
        <v>9</v>
      </c>
      <c r="F2503" s="7">
        <f>data!F2501</f>
        <v>11</v>
      </c>
      <c r="G2503" s="7">
        <f>data!G2501</f>
        <v>14</v>
      </c>
      <c r="H2503" s="8">
        <f>data!H2501</f>
        <v>22</v>
      </c>
      <c r="I2503" s="9">
        <f>data!I2501</f>
        <v>5</v>
      </c>
      <c r="J2503" s="175"/>
      <c r="K2503" s="143"/>
      <c r="L2503" s="143"/>
      <c r="M2503" s="143"/>
      <c r="N2503" s="176"/>
      <c r="O2503" s="175"/>
      <c r="P2503" s="143"/>
      <c r="Q2503" s="143"/>
      <c r="R2503" s="143"/>
      <c r="S2503" s="176"/>
      <c r="T2503" s="175"/>
      <c r="U2503" s="143"/>
      <c r="V2503" s="143"/>
      <c r="W2503" s="143"/>
      <c r="X2503" s="176"/>
      <c r="Y2503" s="175"/>
      <c r="Z2503" s="143"/>
      <c r="AA2503" s="143"/>
      <c r="AB2503" s="143"/>
      <c r="AC2503" s="176"/>
      <c r="AD2503" s="175"/>
      <c r="AE2503" s="143"/>
      <c r="AF2503" s="143"/>
      <c r="AG2503" s="143"/>
      <c r="AH2503" s="176"/>
      <c r="AI2503" s="175"/>
      <c r="AJ2503" s="143"/>
      <c r="AK2503" s="143"/>
      <c r="AL2503" s="143"/>
      <c r="AM2503" s="176"/>
      <c r="AN2503" s="179"/>
      <c r="AO2503" s="180"/>
      <c r="AP2503" s="180"/>
      <c r="AQ2503" s="180"/>
      <c r="AR2503" s="180"/>
      <c r="AS2503" s="180"/>
      <c r="AT2503" s="180"/>
      <c r="AU2503" s="180"/>
      <c r="AV2503" s="180"/>
      <c r="AW2503" s="180"/>
      <c r="AX2503" s="180"/>
      <c r="AY2503" s="180"/>
      <c r="AZ2503" s="180"/>
      <c r="BA2503" s="180"/>
      <c r="BB2503" s="180"/>
      <c r="BC2503" s="180"/>
      <c r="BD2503" s="180"/>
      <c r="BE2503" s="180"/>
      <c r="BF2503" s="180"/>
      <c r="BG2503" s="180"/>
      <c r="BH2503" s="180"/>
      <c r="BI2503" s="180"/>
      <c r="BJ2503" s="180"/>
      <c r="BK2503" s="180"/>
      <c r="BL2503" s="180"/>
      <c r="BM2503" s="180"/>
      <c r="BN2503" s="180"/>
      <c r="BO2503" s="180"/>
      <c r="BP2503" s="180"/>
      <c r="BQ2503" s="180"/>
      <c r="BR2503" s="180"/>
      <c r="BS2503" s="180"/>
      <c r="BT2503" s="180"/>
      <c r="BU2503" s="180"/>
      <c r="BV2503" s="180"/>
    </row>
    <row r="2504" spans="1:74" x14ac:dyDescent="0.15">
      <c r="A2504" s="5">
        <v>2500</v>
      </c>
      <c r="B2504" s="5">
        <f>data!A2502</f>
        <v>2019141</v>
      </c>
      <c r="C2504" s="6">
        <f>data!C2502</f>
        <v>10</v>
      </c>
      <c r="D2504" s="7">
        <f>data!D2502</f>
        <v>13</v>
      </c>
      <c r="E2504" s="7">
        <f>data!E2502</f>
        <v>14</v>
      </c>
      <c r="F2504" s="7">
        <f>data!F2502</f>
        <v>15</v>
      </c>
      <c r="G2504" s="7">
        <f>data!G2502</f>
        <v>17</v>
      </c>
      <c r="H2504" s="8">
        <f>data!H2502</f>
        <v>33</v>
      </c>
      <c r="I2504" s="9">
        <f>data!I2502</f>
        <v>14</v>
      </c>
      <c r="J2504" s="175"/>
      <c r="K2504" s="143"/>
      <c r="L2504" s="143"/>
      <c r="M2504" s="143"/>
      <c r="N2504" s="176"/>
      <c r="O2504" s="175"/>
      <c r="P2504" s="143"/>
      <c r="Q2504" s="143"/>
      <c r="R2504" s="143"/>
      <c r="S2504" s="176"/>
      <c r="T2504" s="175"/>
      <c r="U2504" s="143"/>
      <c r="V2504" s="143"/>
      <c r="W2504" s="143"/>
      <c r="X2504" s="176"/>
      <c r="Y2504" s="175"/>
      <c r="Z2504" s="143"/>
      <c r="AA2504" s="143"/>
      <c r="AB2504" s="143"/>
      <c r="AC2504" s="176"/>
      <c r="AD2504" s="175"/>
      <c r="AE2504" s="143"/>
      <c r="AF2504" s="143"/>
      <c r="AG2504" s="143"/>
      <c r="AH2504" s="176"/>
      <c r="AI2504" s="175"/>
      <c r="AJ2504" s="143"/>
      <c r="AK2504" s="143"/>
      <c r="AL2504" s="143"/>
      <c r="AM2504" s="176"/>
      <c r="AN2504" s="179"/>
      <c r="AO2504" s="180"/>
      <c r="AP2504" s="180"/>
      <c r="AQ2504" s="180"/>
      <c r="AR2504" s="180"/>
      <c r="AS2504" s="180"/>
      <c r="AT2504" s="180"/>
      <c r="AU2504" s="180"/>
      <c r="AV2504" s="180"/>
      <c r="AW2504" s="180"/>
      <c r="AX2504" s="180"/>
      <c r="AY2504" s="180"/>
      <c r="AZ2504" s="180"/>
      <c r="BA2504" s="180"/>
      <c r="BB2504" s="180"/>
      <c r="BC2504" s="180"/>
      <c r="BD2504" s="180"/>
      <c r="BE2504" s="180"/>
      <c r="BF2504" s="180"/>
      <c r="BG2504" s="180"/>
      <c r="BH2504" s="180"/>
      <c r="BI2504" s="180"/>
      <c r="BJ2504" s="180"/>
      <c r="BK2504" s="180"/>
      <c r="BL2504" s="180"/>
      <c r="BM2504" s="180"/>
      <c r="BN2504" s="180"/>
      <c r="BO2504" s="180"/>
      <c r="BP2504" s="180"/>
      <c r="BQ2504" s="180"/>
      <c r="BR2504" s="180"/>
      <c r="BS2504" s="180"/>
      <c r="BT2504" s="180"/>
      <c r="BU2504" s="180"/>
      <c r="BV2504" s="180"/>
    </row>
    <row r="2505" spans="1:74" x14ac:dyDescent="0.15">
      <c r="A2505" s="5">
        <v>2501</v>
      </c>
      <c r="B2505" s="5">
        <f>data!A2503</f>
        <v>2019142</v>
      </c>
      <c r="C2505" s="6">
        <f>data!C2503</f>
        <v>8</v>
      </c>
      <c r="D2505" s="7">
        <f>data!D2503</f>
        <v>14</v>
      </c>
      <c r="E2505" s="7">
        <f>data!E2503</f>
        <v>24</v>
      </c>
      <c r="F2505" s="7">
        <f>data!F2503</f>
        <v>27</v>
      </c>
      <c r="G2505" s="7">
        <f>data!G2503</f>
        <v>29</v>
      </c>
      <c r="H2505" s="8">
        <f>data!H2503</f>
        <v>33</v>
      </c>
      <c r="I2505" s="9">
        <f>data!I2503</f>
        <v>9</v>
      </c>
      <c r="J2505" s="175"/>
      <c r="K2505" s="143"/>
      <c r="L2505" s="143"/>
      <c r="M2505" s="143"/>
      <c r="N2505" s="176"/>
      <c r="O2505" s="175"/>
      <c r="P2505" s="143"/>
      <c r="Q2505" s="143"/>
      <c r="R2505" s="143"/>
      <c r="S2505" s="176"/>
      <c r="T2505" s="175"/>
      <c r="U2505" s="143"/>
      <c r="V2505" s="143"/>
      <c r="W2505" s="143"/>
      <c r="X2505" s="176"/>
      <c r="Y2505" s="175"/>
      <c r="Z2505" s="143"/>
      <c r="AA2505" s="143"/>
      <c r="AB2505" s="143"/>
      <c r="AC2505" s="176"/>
      <c r="AD2505" s="175"/>
      <c r="AE2505" s="143"/>
      <c r="AF2505" s="143"/>
      <c r="AG2505" s="143"/>
      <c r="AH2505" s="176"/>
      <c r="AI2505" s="175"/>
      <c r="AJ2505" s="143"/>
      <c r="AK2505" s="143"/>
      <c r="AL2505" s="143"/>
      <c r="AM2505" s="176"/>
      <c r="AN2505" s="179"/>
      <c r="AO2505" s="180"/>
      <c r="AP2505" s="180"/>
      <c r="AQ2505" s="180"/>
      <c r="AR2505" s="180"/>
      <c r="AS2505" s="180"/>
      <c r="AT2505" s="180"/>
      <c r="AU2505" s="180"/>
      <c r="AV2505" s="180"/>
      <c r="AW2505" s="180"/>
      <c r="AX2505" s="180"/>
      <c r="AY2505" s="180"/>
      <c r="AZ2505" s="180"/>
      <c r="BA2505" s="180"/>
      <c r="BB2505" s="180"/>
      <c r="BC2505" s="180"/>
      <c r="BD2505" s="180"/>
      <c r="BE2505" s="180"/>
      <c r="BF2505" s="180"/>
      <c r="BG2505" s="180"/>
      <c r="BH2505" s="180"/>
      <c r="BI2505" s="180"/>
      <c r="BJ2505" s="180"/>
      <c r="BK2505" s="180"/>
      <c r="BL2505" s="180"/>
      <c r="BM2505" s="180"/>
      <c r="BN2505" s="180"/>
      <c r="BO2505" s="180"/>
      <c r="BP2505" s="180"/>
      <c r="BQ2505" s="180"/>
      <c r="BR2505" s="180"/>
      <c r="BS2505" s="180"/>
      <c r="BT2505" s="180"/>
      <c r="BU2505" s="180"/>
      <c r="BV2505" s="180"/>
    </row>
    <row r="2506" spans="1:74" x14ac:dyDescent="0.15">
      <c r="A2506" s="5">
        <v>2502</v>
      </c>
      <c r="B2506" s="5">
        <f>data!A2504</f>
        <v>2019143</v>
      </c>
      <c r="C2506" s="6">
        <f>data!C2504</f>
        <v>5</v>
      </c>
      <c r="D2506" s="7">
        <f>data!D2504</f>
        <v>13</v>
      </c>
      <c r="E2506" s="7">
        <f>data!E2504</f>
        <v>15</v>
      </c>
      <c r="F2506" s="7">
        <f>data!F2504</f>
        <v>16</v>
      </c>
      <c r="G2506" s="7">
        <f>data!G2504</f>
        <v>26</v>
      </c>
      <c r="H2506" s="8">
        <f>data!H2504</f>
        <v>32</v>
      </c>
      <c r="I2506" s="9">
        <f>data!I2504</f>
        <v>9</v>
      </c>
      <c r="J2506" s="175"/>
      <c r="K2506" s="143"/>
      <c r="L2506" s="143"/>
      <c r="M2506" s="143"/>
      <c r="N2506" s="176"/>
      <c r="O2506" s="175"/>
      <c r="P2506" s="143"/>
      <c r="Q2506" s="143"/>
      <c r="R2506" s="143"/>
      <c r="S2506" s="176"/>
      <c r="T2506" s="175"/>
      <c r="U2506" s="143"/>
      <c r="V2506" s="143"/>
      <c r="W2506" s="143"/>
      <c r="X2506" s="176"/>
      <c r="Y2506" s="175"/>
      <c r="Z2506" s="143"/>
      <c r="AA2506" s="143"/>
      <c r="AB2506" s="143"/>
      <c r="AC2506" s="176"/>
      <c r="AD2506" s="175"/>
      <c r="AE2506" s="143"/>
      <c r="AF2506" s="143"/>
      <c r="AG2506" s="143"/>
      <c r="AH2506" s="176"/>
      <c r="AI2506" s="175"/>
      <c r="AJ2506" s="143"/>
      <c r="AK2506" s="143"/>
      <c r="AL2506" s="143"/>
      <c r="AM2506" s="176"/>
      <c r="AN2506" s="179"/>
      <c r="AO2506" s="180"/>
      <c r="AP2506" s="180"/>
      <c r="AQ2506" s="180"/>
      <c r="AR2506" s="180"/>
      <c r="AS2506" s="180"/>
      <c r="AT2506" s="180"/>
      <c r="AU2506" s="180"/>
      <c r="AV2506" s="180"/>
      <c r="AW2506" s="180"/>
      <c r="AX2506" s="180"/>
      <c r="AY2506" s="180"/>
      <c r="AZ2506" s="180"/>
      <c r="BA2506" s="180"/>
      <c r="BB2506" s="180"/>
      <c r="BC2506" s="180"/>
      <c r="BD2506" s="180"/>
      <c r="BE2506" s="180"/>
      <c r="BF2506" s="180"/>
      <c r="BG2506" s="180"/>
      <c r="BH2506" s="180"/>
      <c r="BI2506" s="180"/>
      <c r="BJ2506" s="180"/>
      <c r="BK2506" s="180"/>
      <c r="BL2506" s="180"/>
      <c r="BM2506" s="180"/>
      <c r="BN2506" s="180"/>
      <c r="BO2506" s="180"/>
      <c r="BP2506" s="180"/>
      <c r="BQ2506" s="180"/>
      <c r="BR2506" s="180"/>
      <c r="BS2506" s="180"/>
      <c r="BT2506" s="180"/>
      <c r="BU2506" s="180"/>
      <c r="BV2506" s="180"/>
    </row>
    <row r="2507" spans="1:74" x14ac:dyDescent="0.15">
      <c r="A2507" s="5">
        <v>2503</v>
      </c>
      <c r="B2507" s="5">
        <f>data!A2505</f>
        <v>2019144</v>
      </c>
      <c r="C2507" s="6">
        <f>data!C2505</f>
        <v>2</v>
      </c>
      <c r="D2507" s="7">
        <f>data!D2505</f>
        <v>12</v>
      </c>
      <c r="E2507" s="7">
        <f>data!E2505</f>
        <v>15</v>
      </c>
      <c r="F2507" s="7">
        <f>data!F2505</f>
        <v>19</v>
      </c>
      <c r="G2507" s="7">
        <f>data!G2505</f>
        <v>27</v>
      </c>
      <c r="H2507" s="8">
        <f>data!H2505</f>
        <v>30</v>
      </c>
      <c r="I2507" s="9">
        <f>data!I2505</f>
        <v>3</v>
      </c>
      <c r="J2507" s="175"/>
      <c r="K2507" s="143"/>
      <c r="L2507" s="143"/>
      <c r="M2507" s="143"/>
      <c r="N2507" s="176"/>
      <c r="O2507" s="175"/>
      <c r="P2507" s="143"/>
      <c r="Q2507" s="143"/>
      <c r="R2507" s="143"/>
      <c r="S2507" s="176"/>
      <c r="T2507" s="175"/>
      <c r="U2507" s="143"/>
      <c r="V2507" s="143"/>
      <c r="W2507" s="143"/>
      <c r="X2507" s="176"/>
      <c r="Y2507" s="175"/>
      <c r="Z2507" s="143"/>
      <c r="AA2507" s="143"/>
      <c r="AB2507" s="143"/>
      <c r="AC2507" s="176"/>
      <c r="AD2507" s="175"/>
      <c r="AE2507" s="143"/>
      <c r="AF2507" s="143"/>
      <c r="AG2507" s="143"/>
      <c r="AH2507" s="176"/>
      <c r="AI2507" s="175"/>
      <c r="AJ2507" s="143"/>
      <c r="AK2507" s="143"/>
      <c r="AL2507" s="143"/>
      <c r="AM2507" s="176"/>
      <c r="AN2507" s="179"/>
      <c r="AO2507" s="180"/>
      <c r="AP2507" s="180"/>
      <c r="AQ2507" s="180"/>
      <c r="AR2507" s="180"/>
      <c r="AS2507" s="180"/>
      <c r="AT2507" s="180"/>
      <c r="AU2507" s="180"/>
      <c r="AV2507" s="180"/>
      <c r="AW2507" s="180"/>
      <c r="AX2507" s="180"/>
      <c r="AY2507" s="180"/>
      <c r="AZ2507" s="180"/>
      <c r="BA2507" s="180"/>
      <c r="BB2507" s="180"/>
      <c r="BC2507" s="180"/>
      <c r="BD2507" s="180"/>
      <c r="BE2507" s="180"/>
      <c r="BF2507" s="180"/>
      <c r="BG2507" s="180"/>
      <c r="BH2507" s="180"/>
      <c r="BI2507" s="180"/>
      <c r="BJ2507" s="180"/>
      <c r="BK2507" s="180"/>
      <c r="BL2507" s="180"/>
      <c r="BM2507" s="180"/>
      <c r="BN2507" s="180"/>
      <c r="BO2507" s="180"/>
      <c r="BP2507" s="180"/>
      <c r="BQ2507" s="180"/>
      <c r="BR2507" s="180"/>
      <c r="BS2507" s="180"/>
      <c r="BT2507" s="180"/>
      <c r="BU2507" s="180"/>
      <c r="BV2507" s="180"/>
    </row>
    <row r="2508" spans="1:74" x14ac:dyDescent="0.15">
      <c r="A2508" s="5">
        <v>2504</v>
      </c>
      <c r="B2508" s="5">
        <f>data!A2506</f>
        <v>2019145</v>
      </c>
      <c r="C2508" s="6">
        <f>data!C2506</f>
        <v>1</v>
      </c>
      <c r="D2508" s="7">
        <f>data!D2506</f>
        <v>8</v>
      </c>
      <c r="E2508" s="7">
        <f>data!E2506</f>
        <v>13</v>
      </c>
      <c r="F2508" s="7">
        <f>data!F2506</f>
        <v>17</v>
      </c>
      <c r="G2508" s="7">
        <f>data!G2506</f>
        <v>18</v>
      </c>
      <c r="H2508" s="8">
        <f>data!H2506</f>
        <v>19</v>
      </c>
      <c r="I2508" s="9">
        <f>data!I2506</f>
        <v>16</v>
      </c>
      <c r="J2508" s="175"/>
      <c r="K2508" s="143"/>
      <c r="L2508" s="143"/>
      <c r="M2508" s="143"/>
      <c r="N2508" s="176"/>
      <c r="O2508" s="175"/>
      <c r="P2508" s="143"/>
      <c r="Q2508" s="143"/>
      <c r="R2508" s="143"/>
      <c r="S2508" s="176"/>
      <c r="T2508" s="175"/>
      <c r="U2508" s="143"/>
      <c r="V2508" s="143"/>
      <c r="W2508" s="143"/>
      <c r="X2508" s="176"/>
      <c r="Y2508" s="175"/>
      <c r="Z2508" s="143"/>
      <c r="AA2508" s="143"/>
      <c r="AB2508" s="143"/>
      <c r="AC2508" s="176"/>
      <c r="AD2508" s="175"/>
      <c r="AE2508" s="143"/>
      <c r="AF2508" s="143"/>
      <c r="AG2508" s="143"/>
      <c r="AH2508" s="176"/>
      <c r="AI2508" s="175"/>
      <c r="AJ2508" s="143"/>
      <c r="AK2508" s="143"/>
      <c r="AL2508" s="143"/>
      <c r="AM2508" s="176"/>
      <c r="AN2508" s="179"/>
      <c r="AO2508" s="180"/>
      <c r="AP2508" s="180"/>
      <c r="AQ2508" s="180"/>
      <c r="AR2508" s="180"/>
      <c r="AS2508" s="180"/>
      <c r="AT2508" s="180"/>
      <c r="AU2508" s="180"/>
      <c r="AV2508" s="180"/>
      <c r="AW2508" s="180"/>
      <c r="AX2508" s="180"/>
      <c r="AY2508" s="180"/>
      <c r="AZ2508" s="180"/>
      <c r="BA2508" s="180"/>
      <c r="BB2508" s="180"/>
      <c r="BC2508" s="180"/>
      <c r="BD2508" s="180"/>
      <c r="BE2508" s="180"/>
      <c r="BF2508" s="180"/>
      <c r="BG2508" s="180"/>
      <c r="BH2508" s="180"/>
      <c r="BI2508" s="180"/>
      <c r="BJ2508" s="180"/>
      <c r="BK2508" s="180"/>
      <c r="BL2508" s="180"/>
      <c r="BM2508" s="180"/>
      <c r="BN2508" s="180"/>
      <c r="BO2508" s="180"/>
      <c r="BP2508" s="180"/>
      <c r="BQ2508" s="180"/>
      <c r="BR2508" s="180"/>
      <c r="BS2508" s="180"/>
      <c r="BT2508" s="180"/>
      <c r="BU2508" s="180"/>
      <c r="BV2508" s="180"/>
    </row>
    <row r="2509" spans="1:74" x14ac:dyDescent="0.15">
      <c r="A2509" s="5">
        <v>2505</v>
      </c>
      <c r="B2509" s="5">
        <f>data!A2507</f>
        <v>2019146</v>
      </c>
      <c r="C2509" s="6">
        <f>data!C2507</f>
        <v>1</v>
      </c>
      <c r="D2509" s="7">
        <f>data!D2507</f>
        <v>4</v>
      </c>
      <c r="E2509" s="7">
        <f>data!E2507</f>
        <v>10</v>
      </c>
      <c r="F2509" s="7">
        <f>data!F2507</f>
        <v>12</v>
      </c>
      <c r="G2509" s="7">
        <f>data!G2507</f>
        <v>30</v>
      </c>
      <c r="H2509" s="8">
        <f>data!H2507</f>
        <v>32</v>
      </c>
      <c r="I2509" s="9">
        <f>data!I2507</f>
        <v>14</v>
      </c>
      <c r="J2509" s="175"/>
      <c r="K2509" s="143"/>
      <c r="L2509" s="143"/>
      <c r="M2509" s="143"/>
      <c r="N2509" s="176"/>
      <c r="O2509" s="175"/>
      <c r="P2509" s="143"/>
      <c r="Q2509" s="143"/>
      <c r="R2509" s="143"/>
      <c r="S2509" s="176"/>
      <c r="T2509" s="175"/>
      <c r="U2509" s="143"/>
      <c r="V2509" s="143"/>
      <c r="W2509" s="143"/>
      <c r="X2509" s="176"/>
      <c r="Y2509" s="175"/>
      <c r="Z2509" s="143"/>
      <c r="AA2509" s="143"/>
      <c r="AB2509" s="143"/>
      <c r="AC2509" s="176"/>
      <c r="AD2509" s="175"/>
      <c r="AE2509" s="143"/>
      <c r="AF2509" s="143"/>
      <c r="AG2509" s="143"/>
      <c r="AH2509" s="176"/>
      <c r="AI2509" s="175"/>
      <c r="AJ2509" s="143"/>
      <c r="AK2509" s="143"/>
      <c r="AL2509" s="143"/>
      <c r="AM2509" s="176"/>
      <c r="AN2509" s="179"/>
      <c r="AO2509" s="180"/>
      <c r="AP2509" s="180"/>
      <c r="AQ2509" s="180"/>
      <c r="AR2509" s="180"/>
      <c r="AS2509" s="180"/>
      <c r="AT2509" s="180"/>
      <c r="AU2509" s="180"/>
      <c r="AV2509" s="180"/>
      <c r="AW2509" s="180"/>
      <c r="AX2509" s="180"/>
      <c r="AY2509" s="180"/>
      <c r="AZ2509" s="180"/>
      <c r="BA2509" s="180"/>
      <c r="BB2509" s="180"/>
      <c r="BC2509" s="180"/>
      <c r="BD2509" s="180"/>
      <c r="BE2509" s="180"/>
      <c r="BF2509" s="180"/>
      <c r="BG2509" s="180"/>
      <c r="BH2509" s="180"/>
      <c r="BI2509" s="180"/>
      <c r="BJ2509" s="180"/>
      <c r="BK2509" s="180"/>
      <c r="BL2509" s="180"/>
      <c r="BM2509" s="180"/>
      <c r="BN2509" s="180"/>
      <c r="BO2509" s="180"/>
      <c r="BP2509" s="180"/>
      <c r="BQ2509" s="180"/>
      <c r="BR2509" s="180"/>
      <c r="BS2509" s="180"/>
      <c r="BT2509" s="180"/>
      <c r="BU2509" s="180"/>
      <c r="BV2509" s="180"/>
    </row>
    <row r="2510" spans="1:74" x14ac:dyDescent="0.15">
      <c r="A2510" s="5">
        <v>2506</v>
      </c>
      <c r="B2510" s="5">
        <f>data!A2508</f>
        <v>2019147</v>
      </c>
      <c r="C2510" s="6">
        <f>data!C2508</f>
        <v>1</v>
      </c>
      <c r="D2510" s="7">
        <f>data!D2508</f>
        <v>9</v>
      </c>
      <c r="E2510" s="7">
        <f>data!E2508</f>
        <v>12</v>
      </c>
      <c r="F2510" s="7">
        <f>data!F2508</f>
        <v>14</v>
      </c>
      <c r="G2510" s="7">
        <f>data!G2508</f>
        <v>23</v>
      </c>
      <c r="H2510" s="8">
        <f>data!H2508</f>
        <v>27</v>
      </c>
      <c r="I2510" s="9">
        <f>data!I2508</f>
        <v>12</v>
      </c>
      <c r="J2510" s="175"/>
      <c r="K2510" s="143"/>
      <c r="L2510" s="143"/>
      <c r="M2510" s="143"/>
      <c r="N2510" s="176"/>
      <c r="O2510" s="175"/>
      <c r="P2510" s="143"/>
      <c r="Q2510" s="143"/>
      <c r="R2510" s="143"/>
      <c r="S2510" s="176"/>
      <c r="T2510" s="175"/>
      <c r="U2510" s="143"/>
      <c r="V2510" s="143"/>
      <c r="W2510" s="143"/>
      <c r="X2510" s="176"/>
      <c r="Y2510" s="175"/>
      <c r="Z2510" s="143"/>
      <c r="AA2510" s="143"/>
      <c r="AB2510" s="143"/>
      <c r="AC2510" s="176"/>
      <c r="AD2510" s="175"/>
      <c r="AE2510" s="143"/>
      <c r="AF2510" s="143"/>
      <c r="AG2510" s="143"/>
      <c r="AH2510" s="176"/>
      <c r="AI2510" s="175"/>
      <c r="AJ2510" s="143"/>
      <c r="AK2510" s="143"/>
      <c r="AL2510" s="143"/>
      <c r="AM2510" s="176"/>
      <c r="AN2510" s="179"/>
      <c r="AO2510" s="180"/>
      <c r="AP2510" s="180"/>
      <c r="AQ2510" s="180"/>
      <c r="AR2510" s="180"/>
      <c r="AS2510" s="180"/>
      <c r="AT2510" s="180"/>
      <c r="AU2510" s="180"/>
      <c r="AV2510" s="180"/>
      <c r="AW2510" s="180"/>
      <c r="AX2510" s="180"/>
      <c r="AY2510" s="180"/>
      <c r="AZ2510" s="180"/>
      <c r="BA2510" s="180"/>
      <c r="BB2510" s="180"/>
      <c r="BC2510" s="180"/>
      <c r="BD2510" s="180"/>
      <c r="BE2510" s="180"/>
      <c r="BF2510" s="180"/>
      <c r="BG2510" s="180"/>
      <c r="BH2510" s="180"/>
      <c r="BI2510" s="180"/>
      <c r="BJ2510" s="180"/>
      <c r="BK2510" s="180"/>
      <c r="BL2510" s="180"/>
      <c r="BM2510" s="180"/>
      <c r="BN2510" s="180"/>
      <c r="BO2510" s="180"/>
      <c r="BP2510" s="180"/>
      <c r="BQ2510" s="180"/>
      <c r="BR2510" s="180"/>
      <c r="BS2510" s="180"/>
      <c r="BT2510" s="180"/>
      <c r="BU2510" s="180"/>
      <c r="BV2510" s="180"/>
    </row>
    <row r="2511" spans="1:74" x14ac:dyDescent="0.15">
      <c r="A2511" s="5">
        <v>2507</v>
      </c>
      <c r="B2511" s="5">
        <f>data!A2509</f>
        <v>2019148</v>
      </c>
      <c r="C2511" s="6">
        <f>data!C2509</f>
        <v>9</v>
      </c>
      <c r="D2511" s="7">
        <f>data!D2509</f>
        <v>10</v>
      </c>
      <c r="E2511" s="7">
        <f>data!E2509</f>
        <v>13</v>
      </c>
      <c r="F2511" s="7">
        <f>data!F2509</f>
        <v>20</v>
      </c>
      <c r="G2511" s="7">
        <f>data!G2509</f>
        <v>26</v>
      </c>
      <c r="H2511" s="8">
        <f>data!H2509</f>
        <v>27</v>
      </c>
      <c r="I2511" s="9">
        <f>data!I2509</f>
        <v>8</v>
      </c>
      <c r="J2511" s="175"/>
      <c r="K2511" s="143"/>
      <c r="L2511" s="143"/>
      <c r="M2511" s="143"/>
      <c r="N2511" s="176"/>
      <c r="O2511" s="175"/>
      <c r="P2511" s="143"/>
      <c r="Q2511" s="143"/>
      <c r="R2511" s="143"/>
      <c r="S2511" s="176"/>
      <c r="T2511" s="175"/>
      <c r="U2511" s="143"/>
      <c r="V2511" s="143"/>
      <c r="W2511" s="143"/>
      <c r="X2511" s="176"/>
      <c r="Y2511" s="175"/>
      <c r="Z2511" s="143"/>
      <c r="AA2511" s="143"/>
      <c r="AB2511" s="143"/>
      <c r="AC2511" s="176"/>
      <c r="AD2511" s="175"/>
      <c r="AE2511" s="143"/>
      <c r="AF2511" s="143"/>
      <c r="AG2511" s="143"/>
      <c r="AH2511" s="176"/>
      <c r="AI2511" s="175"/>
      <c r="AJ2511" s="143"/>
      <c r="AK2511" s="143"/>
      <c r="AL2511" s="143"/>
      <c r="AM2511" s="176"/>
      <c r="AN2511" s="179"/>
      <c r="AO2511" s="180"/>
      <c r="AP2511" s="180"/>
      <c r="AQ2511" s="180"/>
      <c r="AR2511" s="180"/>
      <c r="AS2511" s="180"/>
      <c r="AT2511" s="180"/>
      <c r="AU2511" s="180"/>
      <c r="AV2511" s="180"/>
      <c r="AW2511" s="180"/>
      <c r="AX2511" s="180"/>
      <c r="AY2511" s="180"/>
      <c r="AZ2511" s="180"/>
      <c r="BA2511" s="180"/>
      <c r="BB2511" s="180"/>
      <c r="BC2511" s="180"/>
      <c r="BD2511" s="180"/>
      <c r="BE2511" s="180"/>
      <c r="BF2511" s="180"/>
      <c r="BG2511" s="180"/>
      <c r="BH2511" s="180"/>
      <c r="BI2511" s="180"/>
      <c r="BJ2511" s="180"/>
      <c r="BK2511" s="180"/>
      <c r="BL2511" s="180"/>
      <c r="BM2511" s="180"/>
      <c r="BN2511" s="180"/>
      <c r="BO2511" s="180"/>
      <c r="BP2511" s="180"/>
      <c r="BQ2511" s="180"/>
      <c r="BR2511" s="180"/>
      <c r="BS2511" s="180"/>
      <c r="BT2511" s="180"/>
      <c r="BU2511" s="180"/>
      <c r="BV2511" s="180"/>
    </row>
    <row r="2512" spans="1:74" x14ac:dyDescent="0.15">
      <c r="A2512" s="5">
        <v>2508</v>
      </c>
      <c r="B2512" s="5">
        <f>data!A2510</f>
        <v>2019149</v>
      </c>
      <c r="C2512" s="6">
        <f>data!C2510</f>
        <v>1</v>
      </c>
      <c r="D2512" s="7">
        <f>data!D2510</f>
        <v>6</v>
      </c>
      <c r="E2512" s="7">
        <f>data!E2510</f>
        <v>27</v>
      </c>
      <c r="F2512" s="7">
        <f>data!F2510</f>
        <v>28</v>
      </c>
      <c r="G2512" s="7">
        <f>data!G2510</f>
        <v>31</v>
      </c>
      <c r="H2512" s="8">
        <f>data!H2510</f>
        <v>33</v>
      </c>
      <c r="I2512" s="9">
        <f>data!I2510</f>
        <v>7</v>
      </c>
      <c r="J2512" s="175"/>
      <c r="K2512" s="143"/>
      <c r="L2512" s="143"/>
      <c r="M2512" s="143"/>
      <c r="N2512" s="176"/>
      <c r="O2512" s="175"/>
      <c r="P2512" s="143"/>
      <c r="Q2512" s="143"/>
      <c r="R2512" s="143"/>
      <c r="S2512" s="176"/>
      <c r="T2512" s="175"/>
      <c r="U2512" s="143"/>
      <c r="V2512" s="143"/>
      <c r="W2512" s="143"/>
      <c r="X2512" s="176"/>
      <c r="Y2512" s="175"/>
      <c r="Z2512" s="143"/>
      <c r="AA2512" s="143"/>
      <c r="AB2512" s="143"/>
      <c r="AC2512" s="176"/>
      <c r="AD2512" s="175"/>
      <c r="AE2512" s="143"/>
      <c r="AF2512" s="143"/>
      <c r="AG2512" s="143"/>
      <c r="AH2512" s="176"/>
      <c r="AI2512" s="175"/>
      <c r="AJ2512" s="143"/>
      <c r="AK2512" s="143"/>
      <c r="AL2512" s="143"/>
      <c r="AM2512" s="176"/>
      <c r="AN2512" s="179"/>
      <c r="AO2512" s="180"/>
      <c r="AP2512" s="180"/>
      <c r="AQ2512" s="180"/>
      <c r="AR2512" s="180"/>
      <c r="AS2512" s="180"/>
      <c r="AT2512" s="180"/>
      <c r="AU2512" s="180"/>
      <c r="AV2512" s="180"/>
      <c r="AW2512" s="180"/>
      <c r="AX2512" s="180"/>
      <c r="AY2512" s="180"/>
      <c r="AZ2512" s="180"/>
      <c r="BA2512" s="180"/>
      <c r="BB2512" s="180"/>
      <c r="BC2512" s="180"/>
      <c r="BD2512" s="180"/>
      <c r="BE2512" s="180"/>
      <c r="BF2512" s="180"/>
      <c r="BG2512" s="180"/>
      <c r="BH2512" s="180"/>
      <c r="BI2512" s="180"/>
      <c r="BJ2512" s="180"/>
      <c r="BK2512" s="180"/>
      <c r="BL2512" s="180"/>
      <c r="BM2512" s="180"/>
      <c r="BN2512" s="180"/>
      <c r="BO2512" s="180"/>
      <c r="BP2512" s="180"/>
      <c r="BQ2512" s="180"/>
      <c r="BR2512" s="180"/>
      <c r="BS2512" s="180"/>
      <c r="BT2512" s="180"/>
      <c r="BU2512" s="180"/>
      <c r="BV2512" s="180"/>
    </row>
    <row r="2513" spans="1:74" x14ac:dyDescent="0.15">
      <c r="A2513" s="5">
        <v>2509</v>
      </c>
      <c r="B2513" s="5">
        <f>data!A2511</f>
        <v>2019150</v>
      </c>
      <c r="C2513" s="6">
        <f>data!C2511</f>
        <v>2</v>
      </c>
      <c r="D2513" s="7">
        <f>data!D2511</f>
        <v>9</v>
      </c>
      <c r="E2513" s="7">
        <f>data!E2511</f>
        <v>14</v>
      </c>
      <c r="F2513" s="7">
        <f>data!F2511</f>
        <v>22</v>
      </c>
      <c r="G2513" s="7">
        <f>data!G2511</f>
        <v>27</v>
      </c>
      <c r="H2513" s="8">
        <f>data!H2511</f>
        <v>29</v>
      </c>
      <c r="I2513" s="9">
        <f>data!I2511</f>
        <v>2</v>
      </c>
      <c r="J2513" s="175"/>
      <c r="K2513" s="143"/>
      <c r="L2513" s="143"/>
      <c r="M2513" s="143"/>
      <c r="N2513" s="176"/>
      <c r="O2513" s="175"/>
      <c r="P2513" s="143"/>
      <c r="Q2513" s="143"/>
      <c r="R2513" s="143"/>
      <c r="S2513" s="176"/>
      <c r="T2513" s="175"/>
      <c r="U2513" s="143"/>
      <c r="V2513" s="143"/>
      <c r="W2513" s="143"/>
      <c r="X2513" s="176"/>
      <c r="Y2513" s="175"/>
      <c r="Z2513" s="143"/>
      <c r="AA2513" s="143"/>
      <c r="AB2513" s="143"/>
      <c r="AC2513" s="176"/>
      <c r="AD2513" s="175"/>
      <c r="AE2513" s="143"/>
      <c r="AF2513" s="143"/>
      <c r="AG2513" s="143"/>
      <c r="AH2513" s="176"/>
      <c r="AI2513" s="175"/>
      <c r="AJ2513" s="143"/>
      <c r="AK2513" s="143"/>
      <c r="AL2513" s="143"/>
      <c r="AM2513" s="176"/>
      <c r="AN2513" s="179"/>
      <c r="AO2513" s="180"/>
      <c r="AP2513" s="180"/>
      <c r="AQ2513" s="180"/>
      <c r="AR2513" s="180"/>
      <c r="AS2513" s="180"/>
      <c r="AT2513" s="180"/>
      <c r="AU2513" s="180"/>
      <c r="AV2513" s="180"/>
      <c r="AW2513" s="180"/>
      <c r="AX2513" s="180"/>
      <c r="AY2513" s="180"/>
      <c r="AZ2513" s="180"/>
      <c r="BA2513" s="180"/>
      <c r="BB2513" s="180"/>
      <c r="BC2513" s="180"/>
      <c r="BD2513" s="180"/>
      <c r="BE2513" s="180"/>
      <c r="BF2513" s="180"/>
      <c r="BG2513" s="180"/>
      <c r="BH2513" s="180"/>
      <c r="BI2513" s="180"/>
      <c r="BJ2513" s="180"/>
      <c r="BK2513" s="180"/>
      <c r="BL2513" s="180"/>
      <c r="BM2513" s="180"/>
      <c r="BN2513" s="180"/>
      <c r="BO2513" s="180"/>
      <c r="BP2513" s="180"/>
      <c r="BQ2513" s="180"/>
      <c r="BR2513" s="180"/>
      <c r="BS2513" s="180"/>
      <c r="BT2513" s="180"/>
      <c r="BU2513" s="180"/>
      <c r="BV2513" s="180"/>
    </row>
    <row r="2514" spans="1:74" x14ac:dyDescent="0.15">
      <c r="A2514" s="5">
        <v>2510</v>
      </c>
      <c r="B2514" s="5">
        <f>data!A2512</f>
        <v>2019151</v>
      </c>
      <c r="C2514" s="6">
        <f>data!C2512</f>
        <v>2</v>
      </c>
      <c r="D2514" s="7">
        <f>data!D2512</f>
        <v>6</v>
      </c>
      <c r="E2514" s="7">
        <f>data!E2512</f>
        <v>9</v>
      </c>
      <c r="F2514" s="7">
        <f>data!F2512</f>
        <v>18</v>
      </c>
      <c r="G2514" s="7">
        <f>data!G2512</f>
        <v>24</v>
      </c>
      <c r="H2514" s="8">
        <f>data!H2512</f>
        <v>26</v>
      </c>
      <c r="I2514" s="9">
        <f>data!I2512</f>
        <v>14</v>
      </c>
      <c r="J2514" s="175"/>
      <c r="K2514" s="143"/>
      <c r="L2514" s="143"/>
      <c r="M2514" s="143"/>
      <c r="N2514" s="176"/>
      <c r="O2514" s="175"/>
      <c r="P2514" s="143"/>
      <c r="Q2514" s="143"/>
      <c r="R2514" s="143"/>
      <c r="S2514" s="176"/>
      <c r="T2514" s="175"/>
      <c r="U2514" s="143"/>
      <c r="V2514" s="143"/>
      <c r="W2514" s="143"/>
      <c r="X2514" s="176"/>
      <c r="Y2514" s="175"/>
      <c r="Z2514" s="143"/>
      <c r="AA2514" s="143"/>
      <c r="AB2514" s="143"/>
      <c r="AC2514" s="176"/>
      <c r="AD2514" s="175"/>
      <c r="AE2514" s="143"/>
      <c r="AF2514" s="143"/>
      <c r="AG2514" s="143"/>
      <c r="AH2514" s="176"/>
      <c r="AI2514" s="175"/>
      <c r="AJ2514" s="143"/>
      <c r="AK2514" s="143"/>
      <c r="AL2514" s="143"/>
      <c r="AM2514" s="176"/>
      <c r="AN2514" s="179"/>
      <c r="AO2514" s="180"/>
      <c r="AP2514" s="180"/>
      <c r="AQ2514" s="180"/>
      <c r="AR2514" s="180"/>
      <c r="AS2514" s="180"/>
      <c r="AT2514" s="180"/>
      <c r="AU2514" s="180"/>
      <c r="AV2514" s="180"/>
      <c r="AW2514" s="180"/>
      <c r="AX2514" s="180"/>
      <c r="AY2514" s="180"/>
      <c r="AZ2514" s="180"/>
      <c r="BA2514" s="180"/>
      <c r="BB2514" s="180"/>
      <c r="BC2514" s="180"/>
      <c r="BD2514" s="180"/>
      <c r="BE2514" s="180"/>
      <c r="BF2514" s="180"/>
      <c r="BG2514" s="180"/>
      <c r="BH2514" s="180"/>
      <c r="BI2514" s="180"/>
      <c r="BJ2514" s="180"/>
      <c r="BK2514" s="180"/>
      <c r="BL2514" s="180"/>
      <c r="BM2514" s="180"/>
      <c r="BN2514" s="180"/>
      <c r="BO2514" s="180"/>
      <c r="BP2514" s="180"/>
      <c r="BQ2514" s="180"/>
      <c r="BR2514" s="180"/>
      <c r="BS2514" s="180"/>
      <c r="BT2514" s="180"/>
      <c r="BU2514" s="180"/>
      <c r="BV2514" s="180"/>
    </row>
    <row r="2515" spans="1:74" x14ac:dyDescent="0.15">
      <c r="A2515" s="5">
        <v>2511</v>
      </c>
      <c r="B2515" s="5">
        <f>data!A2513</f>
        <v>2020001</v>
      </c>
      <c r="C2515" s="6">
        <f>data!C2513</f>
        <v>2</v>
      </c>
      <c r="D2515" s="7">
        <f>data!D2513</f>
        <v>15</v>
      </c>
      <c r="E2515" s="7">
        <f>data!E2513</f>
        <v>23</v>
      </c>
      <c r="F2515" s="7">
        <f>data!F2513</f>
        <v>26</v>
      </c>
      <c r="G2515" s="7">
        <f>data!G2513</f>
        <v>29</v>
      </c>
      <c r="H2515" s="8">
        <f>data!H2513</f>
        <v>30</v>
      </c>
      <c r="I2515" s="9">
        <f>data!I2513</f>
        <v>2</v>
      </c>
      <c r="J2515" s="175"/>
      <c r="K2515" s="143"/>
      <c r="L2515" s="143"/>
      <c r="M2515" s="143"/>
      <c r="N2515" s="176"/>
      <c r="O2515" s="175"/>
      <c r="P2515" s="143"/>
      <c r="Q2515" s="143"/>
      <c r="R2515" s="143"/>
      <c r="S2515" s="176"/>
      <c r="T2515" s="175"/>
      <c r="U2515" s="143"/>
      <c r="V2515" s="143"/>
      <c r="W2515" s="143"/>
      <c r="X2515" s="176"/>
      <c r="Y2515" s="175"/>
      <c r="Z2515" s="143"/>
      <c r="AA2515" s="143"/>
      <c r="AB2515" s="143"/>
      <c r="AC2515" s="176"/>
      <c r="AD2515" s="175"/>
      <c r="AE2515" s="143"/>
      <c r="AF2515" s="143"/>
      <c r="AG2515" s="143"/>
      <c r="AH2515" s="176"/>
      <c r="AI2515" s="175"/>
      <c r="AJ2515" s="143"/>
      <c r="AK2515" s="143"/>
      <c r="AL2515" s="143"/>
      <c r="AM2515" s="176"/>
      <c r="AN2515" s="179"/>
      <c r="AO2515" s="180"/>
      <c r="AP2515" s="180"/>
      <c r="AQ2515" s="180"/>
      <c r="AR2515" s="180"/>
      <c r="AS2515" s="180"/>
      <c r="AT2515" s="180"/>
      <c r="AU2515" s="180"/>
      <c r="AV2515" s="180"/>
      <c r="AW2515" s="180"/>
      <c r="AX2515" s="180"/>
      <c r="AY2515" s="180"/>
      <c r="AZ2515" s="180"/>
      <c r="BA2515" s="180"/>
      <c r="BB2515" s="180"/>
      <c r="BC2515" s="180"/>
      <c r="BD2515" s="180"/>
      <c r="BE2515" s="180"/>
      <c r="BF2515" s="180"/>
      <c r="BG2515" s="180"/>
      <c r="BH2515" s="180"/>
      <c r="BI2515" s="180"/>
      <c r="BJ2515" s="180"/>
      <c r="BK2515" s="180"/>
      <c r="BL2515" s="180"/>
      <c r="BM2515" s="180"/>
      <c r="BN2515" s="180"/>
      <c r="BO2515" s="180"/>
      <c r="BP2515" s="180"/>
      <c r="BQ2515" s="180"/>
      <c r="BR2515" s="180"/>
      <c r="BS2515" s="180"/>
      <c r="BT2515" s="180"/>
      <c r="BU2515" s="180"/>
      <c r="BV2515" s="180"/>
    </row>
    <row r="2516" spans="1:74" x14ac:dyDescent="0.15">
      <c r="A2516" s="5">
        <v>2512</v>
      </c>
      <c r="B2516" s="5">
        <f>data!A2514</f>
        <v>2020002</v>
      </c>
      <c r="C2516" s="6">
        <f>data!C2514</f>
        <v>4</v>
      </c>
      <c r="D2516" s="7">
        <f>data!D2514</f>
        <v>9</v>
      </c>
      <c r="E2516" s="7">
        <f>data!E2514</f>
        <v>14</v>
      </c>
      <c r="F2516" s="7">
        <f>data!F2514</f>
        <v>15</v>
      </c>
      <c r="G2516" s="7">
        <f>data!G2514</f>
        <v>16</v>
      </c>
      <c r="H2516" s="8">
        <f>data!H2514</f>
        <v>29</v>
      </c>
      <c r="I2516" s="9">
        <f>data!I2514</f>
        <v>11</v>
      </c>
      <c r="J2516" s="175"/>
      <c r="K2516" s="143"/>
      <c r="L2516" s="143"/>
      <c r="M2516" s="143"/>
      <c r="N2516" s="176"/>
      <c r="O2516" s="175"/>
      <c r="P2516" s="143"/>
      <c r="Q2516" s="143"/>
      <c r="R2516" s="143"/>
      <c r="S2516" s="176"/>
      <c r="T2516" s="175"/>
      <c r="U2516" s="143"/>
      <c r="V2516" s="143"/>
      <c r="W2516" s="143"/>
      <c r="X2516" s="176"/>
      <c r="Y2516" s="175"/>
      <c r="Z2516" s="143"/>
      <c r="AA2516" s="143"/>
      <c r="AB2516" s="143"/>
      <c r="AC2516" s="176"/>
      <c r="AD2516" s="175"/>
      <c r="AE2516" s="143"/>
      <c r="AF2516" s="143"/>
      <c r="AG2516" s="143"/>
      <c r="AH2516" s="176"/>
      <c r="AI2516" s="175"/>
      <c r="AJ2516" s="143"/>
      <c r="AK2516" s="143"/>
      <c r="AL2516" s="143"/>
      <c r="AM2516" s="176"/>
      <c r="AN2516" s="179"/>
      <c r="AO2516" s="180"/>
      <c r="AP2516" s="180"/>
      <c r="AQ2516" s="180"/>
      <c r="AR2516" s="180"/>
      <c r="AS2516" s="180"/>
      <c r="AT2516" s="180"/>
      <c r="AU2516" s="180"/>
      <c r="AV2516" s="180"/>
      <c r="AW2516" s="180"/>
      <c r="AX2516" s="180"/>
      <c r="AY2516" s="180"/>
      <c r="AZ2516" s="180"/>
      <c r="BA2516" s="180"/>
      <c r="BB2516" s="180"/>
      <c r="BC2516" s="180"/>
      <c r="BD2516" s="180"/>
      <c r="BE2516" s="180"/>
      <c r="BF2516" s="180"/>
      <c r="BG2516" s="180"/>
      <c r="BH2516" s="180"/>
      <c r="BI2516" s="180"/>
      <c r="BJ2516" s="180"/>
      <c r="BK2516" s="180"/>
      <c r="BL2516" s="180"/>
      <c r="BM2516" s="180"/>
      <c r="BN2516" s="180"/>
      <c r="BO2516" s="180"/>
      <c r="BP2516" s="180"/>
      <c r="BQ2516" s="180"/>
      <c r="BR2516" s="180"/>
      <c r="BS2516" s="180"/>
      <c r="BT2516" s="180"/>
      <c r="BU2516" s="180"/>
      <c r="BV2516" s="180"/>
    </row>
    <row r="2517" spans="1:74" x14ac:dyDescent="0.15">
      <c r="A2517" s="5">
        <v>2513</v>
      </c>
      <c r="B2517" s="5">
        <f>data!A2515</f>
        <v>2020003</v>
      </c>
      <c r="C2517" s="6">
        <f>data!C2515</f>
        <v>9</v>
      </c>
      <c r="D2517" s="7">
        <f>data!D2515</f>
        <v>17</v>
      </c>
      <c r="E2517" s="7">
        <f>data!E2515</f>
        <v>26</v>
      </c>
      <c r="F2517" s="7">
        <f>data!F2515</f>
        <v>29</v>
      </c>
      <c r="G2517" s="7">
        <f>data!G2515</f>
        <v>30</v>
      </c>
      <c r="H2517" s="8">
        <f>data!H2515</f>
        <v>32</v>
      </c>
      <c r="I2517" s="9">
        <f>data!I2515</f>
        <v>3</v>
      </c>
      <c r="J2517" s="175"/>
      <c r="K2517" s="143"/>
      <c r="L2517" s="143"/>
      <c r="M2517" s="143"/>
      <c r="N2517" s="176"/>
      <c r="O2517" s="175"/>
      <c r="P2517" s="143"/>
      <c r="Q2517" s="143"/>
      <c r="R2517" s="143"/>
      <c r="S2517" s="176"/>
      <c r="T2517" s="175"/>
      <c r="U2517" s="143"/>
      <c r="V2517" s="143"/>
      <c r="W2517" s="143"/>
      <c r="X2517" s="176"/>
      <c r="Y2517" s="175"/>
      <c r="Z2517" s="143"/>
      <c r="AA2517" s="143"/>
      <c r="AB2517" s="143"/>
      <c r="AC2517" s="176"/>
      <c r="AD2517" s="175"/>
      <c r="AE2517" s="143"/>
      <c r="AF2517" s="143"/>
      <c r="AG2517" s="143"/>
      <c r="AH2517" s="176"/>
      <c r="AI2517" s="175"/>
      <c r="AJ2517" s="143"/>
      <c r="AK2517" s="143"/>
      <c r="AL2517" s="143"/>
      <c r="AM2517" s="176"/>
      <c r="AN2517" s="179"/>
      <c r="AO2517" s="180"/>
      <c r="AP2517" s="180"/>
      <c r="AQ2517" s="180"/>
      <c r="AR2517" s="180"/>
      <c r="AS2517" s="180"/>
      <c r="AT2517" s="180"/>
      <c r="AU2517" s="180"/>
      <c r="AV2517" s="180"/>
      <c r="AW2517" s="180"/>
      <c r="AX2517" s="180"/>
      <c r="AY2517" s="180"/>
      <c r="AZ2517" s="180"/>
      <c r="BA2517" s="180"/>
      <c r="BB2517" s="180"/>
      <c r="BC2517" s="180"/>
      <c r="BD2517" s="180"/>
      <c r="BE2517" s="180"/>
      <c r="BF2517" s="180"/>
      <c r="BG2517" s="180"/>
      <c r="BH2517" s="180"/>
      <c r="BI2517" s="180"/>
      <c r="BJ2517" s="180"/>
      <c r="BK2517" s="180"/>
      <c r="BL2517" s="180"/>
      <c r="BM2517" s="180"/>
      <c r="BN2517" s="180"/>
      <c r="BO2517" s="180"/>
      <c r="BP2517" s="180"/>
      <c r="BQ2517" s="180"/>
      <c r="BR2517" s="180"/>
      <c r="BS2517" s="180"/>
      <c r="BT2517" s="180"/>
      <c r="BU2517" s="180"/>
      <c r="BV2517" s="180"/>
    </row>
    <row r="2518" spans="1:74" x14ac:dyDescent="0.15">
      <c r="A2518" s="5">
        <v>2514</v>
      </c>
      <c r="B2518" s="5">
        <f>data!A2516</f>
        <v>2020004</v>
      </c>
      <c r="C2518" s="6">
        <f>data!C2516</f>
        <v>2</v>
      </c>
      <c r="D2518" s="7">
        <f>data!D2516</f>
        <v>15</v>
      </c>
      <c r="E2518" s="7">
        <f>data!E2516</f>
        <v>17</v>
      </c>
      <c r="F2518" s="7">
        <f>data!F2516</f>
        <v>27</v>
      </c>
      <c r="G2518" s="7">
        <f>data!G2516</f>
        <v>32</v>
      </c>
      <c r="H2518" s="8">
        <f>data!H2516</f>
        <v>33</v>
      </c>
      <c r="I2518" s="9">
        <f>data!I2516</f>
        <v>3</v>
      </c>
      <c r="J2518" s="175"/>
      <c r="K2518" s="143"/>
      <c r="L2518" s="143"/>
      <c r="M2518" s="143"/>
      <c r="N2518" s="176"/>
      <c r="O2518" s="175"/>
      <c r="P2518" s="143"/>
      <c r="Q2518" s="143"/>
      <c r="R2518" s="143"/>
      <c r="S2518" s="176"/>
      <c r="T2518" s="175"/>
      <c r="U2518" s="143"/>
      <c r="V2518" s="143"/>
      <c r="W2518" s="143"/>
      <c r="X2518" s="176"/>
      <c r="Y2518" s="175"/>
      <c r="Z2518" s="143"/>
      <c r="AA2518" s="143"/>
      <c r="AB2518" s="143"/>
      <c r="AC2518" s="176"/>
      <c r="AD2518" s="175"/>
      <c r="AE2518" s="143"/>
      <c r="AF2518" s="143"/>
      <c r="AG2518" s="143"/>
      <c r="AH2518" s="176"/>
      <c r="AI2518" s="175"/>
      <c r="AJ2518" s="143"/>
      <c r="AK2518" s="143"/>
      <c r="AL2518" s="143"/>
      <c r="AM2518" s="176"/>
      <c r="AN2518" s="179"/>
      <c r="AO2518" s="180"/>
      <c r="AP2518" s="180"/>
      <c r="AQ2518" s="180"/>
      <c r="AR2518" s="180"/>
      <c r="AS2518" s="180"/>
      <c r="AT2518" s="180"/>
      <c r="AU2518" s="180"/>
      <c r="AV2518" s="180"/>
      <c r="AW2518" s="180"/>
      <c r="AX2518" s="180"/>
      <c r="AY2518" s="180"/>
      <c r="AZ2518" s="180"/>
      <c r="BA2518" s="180"/>
      <c r="BB2518" s="180"/>
      <c r="BC2518" s="180"/>
      <c r="BD2518" s="180"/>
      <c r="BE2518" s="180"/>
      <c r="BF2518" s="180"/>
      <c r="BG2518" s="180"/>
      <c r="BH2518" s="180"/>
      <c r="BI2518" s="180"/>
      <c r="BJ2518" s="180"/>
      <c r="BK2518" s="180"/>
      <c r="BL2518" s="180"/>
      <c r="BM2518" s="180"/>
      <c r="BN2518" s="180"/>
      <c r="BO2518" s="180"/>
      <c r="BP2518" s="180"/>
      <c r="BQ2518" s="180"/>
      <c r="BR2518" s="180"/>
      <c r="BS2518" s="180"/>
      <c r="BT2518" s="180"/>
      <c r="BU2518" s="180"/>
      <c r="BV2518" s="180"/>
    </row>
    <row r="2519" spans="1:74" x14ac:dyDescent="0.15">
      <c r="A2519" s="5">
        <v>2515</v>
      </c>
      <c r="B2519" s="5">
        <f>data!A2517</f>
        <v>2020005</v>
      </c>
      <c r="C2519" s="6">
        <f>data!C2517</f>
        <v>11</v>
      </c>
      <c r="D2519" s="7">
        <f>data!D2517</f>
        <v>16</v>
      </c>
      <c r="E2519" s="7">
        <f>data!E2517</f>
        <v>17</v>
      </c>
      <c r="F2519" s="7">
        <f>data!F2517</f>
        <v>22</v>
      </c>
      <c r="G2519" s="7">
        <f>data!G2517</f>
        <v>26</v>
      </c>
      <c r="H2519" s="8">
        <f>data!H2517</f>
        <v>32</v>
      </c>
      <c r="I2519" s="9">
        <f>data!I2517</f>
        <v>4</v>
      </c>
      <c r="J2519" s="175"/>
      <c r="K2519" s="143"/>
      <c r="L2519" s="143"/>
      <c r="M2519" s="143"/>
      <c r="N2519" s="176"/>
      <c r="O2519" s="175"/>
      <c r="P2519" s="143"/>
      <c r="Q2519" s="143"/>
      <c r="R2519" s="143"/>
      <c r="S2519" s="176"/>
      <c r="T2519" s="175"/>
      <c r="U2519" s="143"/>
      <c r="V2519" s="143"/>
      <c r="W2519" s="143"/>
      <c r="X2519" s="176"/>
      <c r="Y2519" s="175"/>
      <c r="Z2519" s="143"/>
      <c r="AA2519" s="143"/>
      <c r="AB2519" s="143"/>
      <c r="AC2519" s="176"/>
      <c r="AD2519" s="175"/>
      <c r="AE2519" s="143"/>
      <c r="AF2519" s="143"/>
      <c r="AG2519" s="143"/>
      <c r="AH2519" s="176"/>
      <c r="AI2519" s="175"/>
      <c r="AJ2519" s="143"/>
      <c r="AK2519" s="143"/>
      <c r="AL2519" s="143"/>
      <c r="AM2519" s="176"/>
      <c r="AN2519" s="179"/>
      <c r="AO2519" s="180"/>
      <c r="AP2519" s="180"/>
      <c r="AQ2519" s="180"/>
      <c r="AR2519" s="180"/>
      <c r="AS2519" s="180"/>
      <c r="AT2519" s="180"/>
      <c r="AU2519" s="180"/>
      <c r="AV2519" s="180"/>
      <c r="AW2519" s="180"/>
      <c r="AX2519" s="180"/>
      <c r="AY2519" s="180"/>
      <c r="AZ2519" s="180"/>
      <c r="BA2519" s="180"/>
      <c r="BB2519" s="180"/>
      <c r="BC2519" s="180"/>
      <c r="BD2519" s="180"/>
      <c r="BE2519" s="180"/>
      <c r="BF2519" s="180"/>
      <c r="BG2519" s="180"/>
      <c r="BH2519" s="180"/>
      <c r="BI2519" s="180"/>
      <c r="BJ2519" s="180"/>
      <c r="BK2519" s="180"/>
      <c r="BL2519" s="180"/>
      <c r="BM2519" s="180"/>
      <c r="BN2519" s="180"/>
      <c r="BO2519" s="180"/>
      <c r="BP2519" s="180"/>
      <c r="BQ2519" s="180"/>
      <c r="BR2519" s="180"/>
      <c r="BS2519" s="180"/>
      <c r="BT2519" s="180"/>
      <c r="BU2519" s="180"/>
      <c r="BV2519" s="180"/>
    </row>
    <row r="2520" spans="1:74" x14ac:dyDescent="0.15">
      <c r="A2520" s="5">
        <v>2516</v>
      </c>
      <c r="B2520" s="5">
        <f>data!A2518</f>
        <v>2020006</v>
      </c>
      <c r="C2520" s="6">
        <f>data!C2518</f>
        <v>3</v>
      </c>
      <c r="D2520" s="7">
        <f>data!D2518</f>
        <v>4</v>
      </c>
      <c r="E2520" s="7">
        <f>data!E2518</f>
        <v>5</v>
      </c>
      <c r="F2520" s="7">
        <f>data!F2518</f>
        <v>10</v>
      </c>
      <c r="G2520" s="7">
        <f>data!G2518</f>
        <v>16</v>
      </c>
      <c r="H2520" s="8">
        <f>data!H2518</f>
        <v>32</v>
      </c>
      <c r="I2520" s="9">
        <f>data!I2518</f>
        <v>9</v>
      </c>
      <c r="J2520" s="175"/>
      <c r="K2520" s="143"/>
      <c r="L2520" s="143"/>
      <c r="M2520" s="143"/>
      <c r="N2520" s="176"/>
      <c r="O2520" s="175"/>
      <c r="P2520" s="143"/>
      <c r="Q2520" s="143"/>
      <c r="R2520" s="143"/>
      <c r="S2520" s="176"/>
      <c r="T2520" s="175"/>
      <c r="U2520" s="143"/>
      <c r="V2520" s="143"/>
      <c r="W2520" s="143"/>
      <c r="X2520" s="176"/>
      <c r="Y2520" s="175"/>
      <c r="Z2520" s="143"/>
      <c r="AA2520" s="143"/>
      <c r="AB2520" s="143"/>
      <c r="AC2520" s="176"/>
      <c r="AD2520" s="175"/>
      <c r="AE2520" s="143"/>
      <c r="AF2520" s="143"/>
      <c r="AG2520" s="143"/>
      <c r="AH2520" s="176"/>
      <c r="AI2520" s="175"/>
      <c r="AJ2520" s="143"/>
      <c r="AK2520" s="143"/>
      <c r="AL2520" s="143"/>
      <c r="AM2520" s="176"/>
      <c r="AN2520" s="179"/>
      <c r="AO2520" s="180"/>
      <c r="AP2520" s="180"/>
      <c r="AQ2520" s="180"/>
      <c r="AR2520" s="180"/>
      <c r="AS2520" s="180"/>
      <c r="AT2520" s="180"/>
      <c r="AU2520" s="180"/>
      <c r="AV2520" s="180"/>
      <c r="AW2520" s="180"/>
      <c r="AX2520" s="180"/>
      <c r="AY2520" s="180"/>
      <c r="AZ2520" s="180"/>
      <c r="BA2520" s="180"/>
      <c r="BB2520" s="180"/>
      <c r="BC2520" s="180"/>
      <c r="BD2520" s="180"/>
      <c r="BE2520" s="180"/>
      <c r="BF2520" s="180"/>
      <c r="BG2520" s="180"/>
      <c r="BH2520" s="180"/>
      <c r="BI2520" s="180"/>
      <c r="BJ2520" s="180"/>
      <c r="BK2520" s="180"/>
      <c r="BL2520" s="180"/>
      <c r="BM2520" s="180"/>
      <c r="BN2520" s="180"/>
      <c r="BO2520" s="180"/>
      <c r="BP2520" s="180"/>
      <c r="BQ2520" s="180"/>
      <c r="BR2520" s="180"/>
      <c r="BS2520" s="180"/>
      <c r="BT2520" s="180"/>
      <c r="BU2520" s="180"/>
      <c r="BV2520" s="180"/>
    </row>
    <row r="2521" spans="1:74" x14ac:dyDescent="0.15">
      <c r="A2521" s="5">
        <v>2517</v>
      </c>
      <c r="B2521" s="5">
        <f>data!A2519</f>
        <v>2020007</v>
      </c>
      <c r="C2521" s="6">
        <f>data!C2519</f>
        <v>5</v>
      </c>
      <c r="D2521" s="7">
        <f>data!D2519</f>
        <v>12</v>
      </c>
      <c r="E2521" s="7">
        <f>data!E2519</f>
        <v>17</v>
      </c>
      <c r="F2521" s="7">
        <f>data!F2519</f>
        <v>20</v>
      </c>
      <c r="G2521" s="7">
        <f>data!G2519</f>
        <v>25</v>
      </c>
      <c r="H2521" s="8">
        <f>data!H2519</f>
        <v>31</v>
      </c>
      <c r="I2521" s="9">
        <f>data!I2519</f>
        <v>10</v>
      </c>
      <c r="J2521" s="175"/>
      <c r="K2521" s="143"/>
      <c r="L2521" s="143"/>
      <c r="M2521" s="143"/>
      <c r="N2521" s="176"/>
      <c r="O2521" s="175"/>
      <c r="P2521" s="143"/>
      <c r="Q2521" s="143"/>
      <c r="R2521" s="143"/>
      <c r="S2521" s="176"/>
      <c r="T2521" s="175"/>
      <c r="U2521" s="143"/>
      <c r="V2521" s="143"/>
      <c r="W2521" s="143"/>
      <c r="X2521" s="176"/>
      <c r="Y2521" s="175"/>
      <c r="Z2521" s="143"/>
      <c r="AA2521" s="143"/>
      <c r="AB2521" s="143"/>
      <c r="AC2521" s="176"/>
      <c r="AD2521" s="175"/>
      <c r="AE2521" s="143"/>
      <c r="AF2521" s="143"/>
      <c r="AG2521" s="143"/>
      <c r="AH2521" s="176"/>
      <c r="AI2521" s="175"/>
      <c r="AJ2521" s="143"/>
      <c r="AK2521" s="143"/>
      <c r="AL2521" s="143"/>
      <c r="AM2521" s="176"/>
      <c r="AN2521" s="179"/>
      <c r="AO2521" s="180"/>
      <c r="AP2521" s="180"/>
      <c r="AQ2521" s="180"/>
      <c r="AR2521" s="180"/>
      <c r="AS2521" s="180"/>
      <c r="AT2521" s="180"/>
      <c r="AU2521" s="180"/>
      <c r="AV2521" s="180"/>
      <c r="AW2521" s="180"/>
      <c r="AX2521" s="180"/>
      <c r="AY2521" s="180"/>
      <c r="AZ2521" s="180"/>
      <c r="BA2521" s="180"/>
      <c r="BB2521" s="180"/>
      <c r="BC2521" s="180"/>
      <c r="BD2521" s="180"/>
      <c r="BE2521" s="180"/>
      <c r="BF2521" s="180"/>
      <c r="BG2521" s="180"/>
      <c r="BH2521" s="180"/>
      <c r="BI2521" s="180"/>
      <c r="BJ2521" s="180"/>
      <c r="BK2521" s="180"/>
      <c r="BL2521" s="180"/>
      <c r="BM2521" s="180"/>
      <c r="BN2521" s="180"/>
      <c r="BO2521" s="180"/>
      <c r="BP2521" s="180"/>
      <c r="BQ2521" s="180"/>
      <c r="BR2521" s="180"/>
      <c r="BS2521" s="180"/>
      <c r="BT2521" s="180"/>
      <c r="BU2521" s="180"/>
      <c r="BV2521" s="180"/>
    </row>
    <row r="2522" spans="1:74" x14ac:dyDescent="0.15">
      <c r="A2522" s="5">
        <v>2518</v>
      </c>
      <c r="B2522" s="5">
        <f>data!A2520</f>
        <v>2020008</v>
      </c>
      <c r="C2522" s="6">
        <f>data!C2520</f>
        <v>1</v>
      </c>
      <c r="D2522" s="7">
        <f>data!D2520</f>
        <v>4</v>
      </c>
      <c r="E2522" s="7">
        <f>data!E2520</f>
        <v>6</v>
      </c>
      <c r="F2522" s="7">
        <f>data!F2520</f>
        <v>10</v>
      </c>
      <c r="G2522" s="7">
        <f>data!G2520</f>
        <v>11</v>
      </c>
      <c r="H2522" s="8">
        <f>data!H2520</f>
        <v>28</v>
      </c>
      <c r="I2522" s="9">
        <f>data!I2520</f>
        <v>16</v>
      </c>
      <c r="J2522" s="175"/>
      <c r="K2522" s="143"/>
      <c r="L2522" s="143"/>
      <c r="M2522" s="143"/>
      <c r="N2522" s="176"/>
      <c r="O2522" s="175"/>
      <c r="P2522" s="143"/>
      <c r="Q2522" s="143"/>
      <c r="R2522" s="143"/>
      <c r="S2522" s="176"/>
      <c r="T2522" s="175"/>
      <c r="U2522" s="143"/>
      <c r="V2522" s="143"/>
      <c r="W2522" s="143"/>
      <c r="X2522" s="176"/>
      <c r="Y2522" s="175"/>
      <c r="Z2522" s="143"/>
      <c r="AA2522" s="143"/>
      <c r="AB2522" s="143"/>
      <c r="AC2522" s="176"/>
      <c r="AD2522" s="175"/>
      <c r="AE2522" s="143"/>
      <c r="AF2522" s="143"/>
      <c r="AG2522" s="143"/>
      <c r="AH2522" s="176"/>
      <c r="AI2522" s="175"/>
      <c r="AJ2522" s="143"/>
      <c r="AK2522" s="143"/>
      <c r="AL2522" s="143"/>
      <c r="AM2522" s="176"/>
      <c r="AN2522" s="179"/>
      <c r="AO2522" s="180"/>
      <c r="AP2522" s="180"/>
      <c r="AQ2522" s="180"/>
      <c r="AR2522" s="180"/>
      <c r="AS2522" s="180"/>
      <c r="AT2522" s="180"/>
      <c r="AU2522" s="180"/>
      <c r="AV2522" s="180"/>
      <c r="AW2522" s="180"/>
      <c r="AX2522" s="180"/>
      <c r="AY2522" s="180"/>
      <c r="AZ2522" s="180"/>
      <c r="BA2522" s="180"/>
      <c r="BB2522" s="180"/>
      <c r="BC2522" s="180"/>
      <c r="BD2522" s="180"/>
      <c r="BE2522" s="180"/>
      <c r="BF2522" s="180"/>
      <c r="BG2522" s="180"/>
      <c r="BH2522" s="180"/>
      <c r="BI2522" s="180"/>
      <c r="BJ2522" s="180"/>
      <c r="BK2522" s="180"/>
      <c r="BL2522" s="180"/>
      <c r="BM2522" s="180"/>
      <c r="BN2522" s="180"/>
      <c r="BO2522" s="180"/>
      <c r="BP2522" s="180"/>
      <c r="BQ2522" s="180"/>
      <c r="BR2522" s="180"/>
      <c r="BS2522" s="180"/>
      <c r="BT2522" s="180"/>
      <c r="BU2522" s="180"/>
      <c r="BV2522" s="180"/>
    </row>
    <row r="2523" spans="1:74" x14ac:dyDescent="0.15">
      <c r="A2523" s="5">
        <v>2519</v>
      </c>
      <c r="B2523" s="5">
        <f>data!A2521</f>
        <v>2020009</v>
      </c>
      <c r="C2523" s="6">
        <f>data!C2521</f>
        <v>3</v>
      </c>
      <c r="D2523" s="7">
        <f>data!D2521</f>
        <v>6</v>
      </c>
      <c r="E2523" s="7">
        <f>data!E2521</f>
        <v>8</v>
      </c>
      <c r="F2523" s="7">
        <f>data!F2521</f>
        <v>14</v>
      </c>
      <c r="G2523" s="7">
        <f>data!G2521</f>
        <v>19</v>
      </c>
      <c r="H2523" s="8">
        <f>data!H2521</f>
        <v>26</v>
      </c>
      <c r="I2523" s="9">
        <f>data!I2521</f>
        <v>12</v>
      </c>
      <c r="J2523" s="175"/>
      <c r="K2523" s="143"/>
      <c r="L2523" s="143"/>
      <c r="M2523" s="143"/>
      <c r="N2523" s="176"/>
      <c r="O2523" s="175"/>
      <c r="P2523" s="143"/>
      <c r="Q2523" s="143"/>
      <c r="R2523" s="143"/>
      <c r="S2523" s="176"/>
      <c r="T2523" s="175"/>
      <c r="U2523" s="143"/>
      <c r="V2523" s="143"/>
      <c r="W2523" s="143"/>
      <c r="X2523" s="176"/>
      <c r="Y2523" s="175"/>
      <c r="Z2523" s="143"/>
      <c r="AA2523" s="143"/>
      <c r="AB2523" s="143"/>
      <c r="AC2523" s="176"/>
      <c r="AD2523" s="175"/>
      <c r="AE2523" s="143"/>
      <c r="AF2523" s="143"/>
      <c r="AG2523" s="143"/>
      <c r="AH2523" s="176"/>
      <c r="AI2523" s="175"/>
      <c r="AJ2523" s="143"/>
      <c r="AK2523" s="143"/>
      <c r="AL2523" s="143"/>
      <c r="AM2523" s="176"/>
      <c r="AN2523" s="179"/>
      <c r="AO2523" s="180"/>
      <c r="AP2523" s="180"/>
      <c r="AQ2523" s="180"/>
      <c r="AR2523" s="180"/>
      <c r="AS2523" s="180"/>
      <c r="AT2523" s="180"/>
      <c r="AU2523" s="180"/>
      <c r="AV2523" s="180"/>
      <c r="AW2523" s="180"/>
      <c r="AX2523" s="180"/>
      <c r="AY2523" s="180"/>
      <c r="AZ2523" s="180"/>
      <c r="BA2523" s="180"/>
      <c r="BB2523" s="180"/>
      <c r="BC2523" s="180"/>
      <c r="BD2523" s="180"/>
      <c r="BE2523" s="180"/>
      <c r="BF2523" s="180"/>
      <c r="BG2523" s="180"/>
      <c r="BH2523" s="180"/>
      <c r="BI2523" s="180"/>
      <c r="BJ2523" s="180"/>
      <c r="BK2523" s="180"/>
      <c r="BL2523" s="180"/>
      <c r="BM2523" s="180"/>
      <c r="BN2523" s="180"/>
      <c r="BO2523" s="180"/>
      <c r="BP2523" s="180"/>
      <c r="BQ2523" s="180"/>
      <c r="BR2523" s="180"/>
      <c r="BS2523" s="180"/>
      <c r="BT2523" s="180"/>
      <c r="BU2523" s="180"/>
      <c r="BV2523" s="180"/>
    </row>
    <row r="2524" spans="1:74" x14ac:dyDescent="0.15">
      <c r="A2524" s="5">
        <v>2520</v>
      </c>
      <c r="B2524" s="5">
        <f>data!A2522</f>
        <v>2020010</v>
      </c>
      <c r="C2524" s="6">
        <f>data!C2522</f>
        <v>11</v>
      </c>
      <c r="D2524" s="7">
        <f>data!D2522</f>
        <v>14</v>
      </c>
      <c r="E2524" s="7">
        <f>data!E2522</f>
        <v>22</v>
      </c>
      <c r="F2524" s="7">
        <f>data!F2522</f>
        <v>27</v>
      </c>
      <c r="G2524" s="7">
        <f>data!G2522</f>
        <v>31</v>
      </c>
      <c r="H2524" s="8">
        <f>data!H2522</f>
        <v>32</v>
      </c>
      <c r="I2524" s="9">
        <f>data!I2522</f>
        <v>9</v>
      </c>
      <c r="J2524" s="175"/>
      <c r="K2524" s="143"/>
      <c r="L2524" s="143"/>
      <c r="M2524" s="143"/>
      <c r="N2524" s="176"/>
      <c r="O2524" s="175"/>
      <c r="P2524" s="143"/>
      <c r="Q2524" s="143"/>
      <c r="R2524" s="143"/>
      <c r="S2524" s="176"/>
      <c r="T2524" s="175"/>
      <c r="U2524" s="143"/>
      <c r="V2524" s="143"/>
      <c r="W2524" s="143"/>
      <c r="X2524" s="176"/>
      <c r="Y2524" s="175"/>
      <c r="Z2524" s="143"/>
      <c r="AA2524" s="143"/>
      <c r="AB2524" s="143"/>
      <c r="AC2524" s="176"/>
      <c r="AD2524" s="175"/>
      <c r="AE2524" s="143"/>
      <c r="AF2524" s="143"/>
      <c r="AG2524" s="143"/>
      <c r="AH2524" s="176"/>
      <c r="AI2524" s="175"/>
      <c r="AJ2524" s="143"/>
      <c r="AK2524" s="143"/>
      <c r="AL2524" s="143"/>
      <c r="AM2524" s="176"/>
      <c r="AN2524" s="179"/>
      <c r="AO2524" s="180"/>
      <c r="AP2524" s="180"/>
      <c r="AQ2524" s="180"/>
      <c r="AR2524" s="180"/>
      <c r="AS2524" s="180"/>
      <c r="AT2524" s="180"/>
      <c r="AU2524" s="180"/>
      <c r="AV2524" s="180"/>
      <c r="AW2524" s="180"/>
      <c r="AX2524" s="180"/>
      <c r="AY2524" s="180"/>
      <c r="AZ2524" s="180"/>
      <c r="BA2524" s="180"/>
      <c r="BB2524" s="180"/>
      <c r="BC2524" s="180"/>
      <c r="BD2524" s="180"/>
      <c r="BE2524" s="180"/>
      <c r="BF2524" s="180"/>
      <c r="BG2524" s="180"/>
      <c r="BH2524" s="180"/>
      <c r="BI2524" s="180"/>
      <c r="BJ2524" s="180"/>
      <c r="BK2524" s="180"/>
      <c r="BL2524" s="180"/>
      <c r="BM2524" s="180"/>
      <c r="BN2524" s="180"/>
      <c r="BO2524" s="180"/>
      <c r="BP2524" s="180"/>
      <c r="BQ2524" s="180"/>
      <c r="BR2524" s="180"/>
      <c r="BS2524" s="180"/>
      <c r="BT2524" s="180"/>
      <c r="BU2524" s="180"/>
      <c r="BV2524" s="180"/>
    </row>
    <row r="2525" spans="1:74" x14ac:dyDescent="0.15">
      <c r="A2525" s="5">
        <v>2521</v>
      </c>
      <c r="B2525" s="5">
        <f>data!A2523</f>
        <v>2020011</v>
      </c>
      <c r="C2525" s="6">
        <f>data!C2523</f>
        <v>4</v>
      </c>
      <c r="D2525" s="7">
        <f>data!D2523</f>
        <v>5</v>
      </c>
      <c r="E2525" s="7">
        <f>data!E2523</f>
        <v>7</v>
      </c>
      <c r="F2525" s="7">
        <f>data!F2523</f>
        <v>17</v>
      </c>
      <c r="G2525" s="7">
        <f>data!G2523</f>
        <v>18</v>
      </c>
      <c r="H2525" s="8">
        <f>data!H2523</f>
        <v>29</v>
      </c>
      <c r="I2525" s="9">
        <f>data!I2523</f>
        <v>1</v>
      </c>
      <c r="J2525" s="175"/>
      <c r="K2525" s="143"/>
      <c r="L2525" s="143"/>
      <c r="M2525" s="143"/>
      <c r="N2525" s="176"/>
      <c r="O2525" s="175"/>
      <c r="P2525" s="143"/>
      <c r="Q2525" s="143"/>
      <c r="R2525" s="143"/>
      <c r="S2525" s="176"/>
      <c r="T2525" s="175"/>
      <c r="U2525" s="143"/>
      <c r="V2525" s="143"/>
      <c r="W2525" s="143"/>
      <c r="X2525" s="176"/>
      <c r="Y2525" s="175"/>
      <c r="Z2525" s="143"/>
      <c r="AA2525" s="143"/>
      <c r="AB2525" s="143"/>
      <c r="AC2525" s="176"/>
      <c r="AD2525" s="175"/>
      <c r="AE2525" s="143"/>
      <c r="AF2525" s="143"/>
      <c r="AG2525" s="143"/>
      <c r="AH2525" s="176"/>
      <c r="AI2525" s="175"/>
      <c r="AJ2525" s="143"/>
      <c r="AK2525" s="143"/>
      <c r="AL2525" s="143"/>
      <c r="AM2525" s="176"/>
      <c r="AN2525" s="179"/>
      <c r="AO2525" s="180"/>
      <c r="AP2525" s="180"/>
      <c r="AQ2525" s="180"/>
      <c r="AR2525" s="180"/>
      <c r="AS2525" s="180"/>
      <c r="AT2525" s="180"/>
      <c r="AU2525" s="180"/>
      <c r="AV2525" s="180"/>
      <c r="AW2525" s="180"/>
      <c r="AX2525" s="180"/>
      <c r="AY2525" s="180"/>
      <c r="AZ2525" s="180"/>
      <c r="BA2525" s="180"/>
      <c r="BB2525" s="180"/>
      <c r="BC2525" s="180"/>
      <c r="BD2525" s="180"/>
      <c r="BE2525" s="180"/>
      <c r="BF2525" s="180"/>
      <c r="BG2525" s="180"/>
      <c r="BH2525" s="180"/>
      <c r="BI2525" s="180"/>
      <c r="BJ2525" s="180"/>
      <c r="BK2525" s="180"/>
      <c r="BL2525" s="180"/>
      <c r="BM2525" s="180"/>
      <c r="BN2525" s="180"/>
      <c r="BO2525" s="180"/>
      <c r="BP2525" s="180"/>
      <c r="BQ2525" s="180"/>
      <c r="BR2525" s="180"/>
      <c r="BS2525" s="180"/>
      <c r="BT2525" s="180"/>
      <c r="BU2525" s="180"/>
      <c r="BV2525" s="180"/>
    </row>
    <row r="2526" spans="1:74" x14ac:dyDescent="0.15">
      <c r="A2526" s="5">
        <v>2522</v>
      </c>
      <c r="B2526" s="5">
        <f>data!A2524</f>
        <v>2020012</v>
      </c>
      <c r="C2526" s="6">
        <f>data!C2524</f>
        <v>4</v>
      </c>
      <c r="D2526" s="7">
        <f>data!D2524</f>
        <v>13</v>
      </c>
      <c r="E2526" s="7">
        <f>data!E2524</f>
        <v>14</v>
      </c>
      <c r="F2526" s="7">
        <f>data!F2524</f>
        <v>23</v>
      </c>
      <c r="G2526" s="7">
        <f>data!G2524</f>
        <v>26</v>
      </c>
      <c r="H2526" s="8">
        <f>data!H2524</f>
        <v>31</v>
      </c>
      <c r="I2526" s="9">
        <f>data!I2524</f>
        <v>9</v>
      </c>
      <c r="J2526" s="175"/>
      <c r="K2526" s="143"/>
      <c r="L2526" s="143"/>
      <c r="M2526" s="143"/>
      <c r="N2526" s="176"/>
      <c r="O2526" s="175"/>
      <c r="P2526" s="143"/>
      <c r="Q2526" s="143"/>
      <c r="R2526" s="143"/>
      <c r="S2526" s="176"/>
      <c r="T2526" s="175"/>
      <c r="U2526" s="143"/>
      <c r="V2526" s="143"/>
      <c r="W2526" s="143"/>
      <c r="X2526" s="176"/>
      <c r="Y2526" s="175"/>
      <c r="Z2526" s="143"/>
      <c r="AA2526" s="143"/>
      <c r="AB2526" s="143"/>
      <c r="AC2526" s="176"/>
      <c r="AD2526" s="175"/>
      <c r="AE2526" s="143"/>
      <c r="AF2526" s="143"/>
      <c r="AG2526" s="143"/>
      <c r="AH2526" s="176"/>
      <c r="AI2526" s="175"/>
      <c r="AJ2526" s="143"/>
      <c r="AK2526" s="143"/>
      <c r="AL2526" s="143"/>
      <c r="AM2526" s="176"/>
      <c r="AN2526" s="179"/>
      <c r="AO2526" s="180"/>
      <c r="AP2526" s="180"/>
      <c r="AQ2526" s="180"/>
      <c r="AR2526" s="180"/>
      <c r="AS2526" s="180"/>
      <c r="AT2526" s="180"/>
      <c r="AU2526" s="180"/>
      <c r="AV2526" s="180"/>
      <c r="AW2526" s="180"/>
      <c r="AX2526" s="180"/>
      <c r="AY2526" s="180"/>
      <c r="AZ2526" s="180"/>
      <c r="BA2526" s="180"/>
      <c r="BB2526" s="180"/>
      <c r="BC2526" s="180"/>
      <c r="BD2526" s="180"/>
      <c r="BE2526" s="180"/>
      <c r="BF2526" s="180"/>
      <c r="BG2526" s="180"/>
      <c r="BH2526" s="180"/>
      <c r="BI2526" s="180"/>
      <c r="BJ2526" s="180"/>
      <c r="BK2526" s="180"/>
      <c r="BL2526" s="180"/>
      <c r="BM2526" s="180"/>
      <c r="BN2526" s="180"/>
      <c r="BO2526" s="180"/>
      <c r="BP2526" s="180"/>
      <c r="BQ2526" s="180"/>
      <c r="BR2526" s="180"/>
      <c r="BS2526" s="180"/>
      <c r="BT2526" s="180"/>
      <c r="BU2526" s="180"/>
      <c r="BV2526" s="180"/>
    </row>
    <row r="2527" spans="1:74" x14ac:dyDescent="0.15">
      <c r="A2527" s="5">
        <v>2523</v>
      </c>
      <c r="B2527" s="5">
        <f>data!A2525</f>
        <v>2020013</v>
      </c>
      <c r="C2527" s="6">
        <f>data!C2525</f>
        <v>2</v>
      </c>
      <c r="D2527" s="7">
        <f>data!D2525</f>
        <v>8</v>
      </c>
      <c r="E2527" s="7">
        <f>data!E2525</f>
        <v>10</v>
      </c>
      <c r="F2527" s="7">
        <f>data!F2525</f>
        <v>20</v>
      </c>
      <c r="G2527" s="7">
        <f>data!G2525</f>
        <v>21</v>
      </c>
      <c r="H2527" s="8">
        <f>data!H2525</f>
        <v>30</v>
      </c>
      <c r="I2527" s="9">
        <f>data!I2525</f>
        <v>14</v>
      </c>
      <c r="J2527" s="175"/>
      <c r="K2527" s="143"/>
      <c r="L2527" s="143"/>
      <c r="M2527" s="143"/>
      <c r="N2527" s="176"/>
      <c r="O2527" s="175"/>
      <c r="P2527" s="143"/>
      <c r="Q2527" s="143"/>
      <c r="R2527" s="143"/>
      <c r="S2527" s="176"/>
      <c r="T2527" s="175"/>
      <c r="U2527" s="143"/>
      <c r="V2527" s="143"/>
      <c r="W2527" s="143"/>
      <c r="X2527" s="176"/>
      <c r="Y2527" s="175"/>
      <c r="Z2527" s="143"/>
      <c r="AA2527" s="143"/>
      <c r="AB2527" s="143"/>
      <c r="AC2527" s="176"/>
      <c r="AD2527" s="175"/>
      <c r="AE2527" s="143"/>
      <c r="AF2527" s="143"/>
      <c r="AG2527" s="143"/>
      <c r="AH2527" s="176"/>
      <c r="AI2527" s="175"/>
      <c r="AJ2527" s="143"/>
      <c r="AK2527" s="143"/>
      <c r="AL2527" s="143"/>
      <c r="AM2527" s="176"/>
      <c r="AN2527" s="179"/>
      <c r="AO2527" s="180"/>
      <c r="AP2527" s="180"/>
      <c r="AQ2527" s="180"/>
      <c r="AR2527" s="180"/>
      <c r="AS2527" s="180"/>
      <c r="AT2527" s="180"/>
      <c r="AU2527" s="180"/>
      <c r="AV2527" s="180"/>
      <c r="AW2527" s="180"/>
      <c r="AX2527" s="180"/>
      <c r="AY2527" s="180"/>
      <c r="AZ2527" s="180"/>
      <c r="BA2527" s="180"/>
      <c r="BB2527" s="180"/>
      <c r="BC2527" s="180"/>
      <c r="BD2527" s="180"/>
      <c r="BE2527" s="180"/>
      <c r="BF2527" s="180"/>
      <c r="BG2527" s="180"/>
      <c r="BH2527" s="180"/>
      <c r="BI2527" s="180"/>
      <c r="BJ2527" s="180"/>
      <c r="BK2527" s="180"/>
      <c r="BL2527" s="180"/>
      <c r="BM2527" s="180"/>
      <c r="BN2527" s="180"/>
      <c r="BO2527" s="180"/>
      <c r="BP2527" s="180"/>
      <c r="BQ2527" s="180"/>
      <c r="BR2527" s="180"/>
      <c r="BS2527" s="180"/>
      <c r="BT2527" s="180"/>
      <c r="BU2527" s="180"/>
      <c r="BV2527" s="180"/>
    </row>
    <row r="2528" spans="1:74" x14ac:dyDescent="0.15">
      <c r="A2528" s="5">
        <v>2524</v>
      </c>
      <c r="B2528" s="5">
        <f>data!A2526</f>
        <v>2020014</v>
      </c>
      <c r="C2528" s="6">
        <f>data!C2526</f>
        <v>2</v>
      </c>
      <c r="D2528" s="7">
        <f>data!D2526</f>
        <v>7</v>
      </c>
      <c r="E2528" s="7">
        <f>data!E2526</f>
        <v>8</v>
      </c>
      <c r="F2528" s="7">
        <f>data!F2526</f>
        <v>10</v>
      </c>
      <c r="G2528" s="7">
        <f>data!G2526</f>
        <v>12</v>
      </c>
      <c r="H2528" s="8">
        <f>data!H2526</f>
        <v>16</v>
      </c>
      <c r="I2528" s="9">
        <f>data!I2526</f>
        <v>7</v>
      </c>
      <c r="J2528" s="175"/>
      <c r="K2528" s="143"/>
      <c r="L2528" s="143"/>
      <c r="M2528" s="143"/>
      <c r="N2528" s="176"/>
      <c r="O2528" s="175"/>
      <c r="P2528" s="143"/>
      <c r="Q2528" s="143"/>
      <c r="R2528" s="143"/>
      <c r="S2528" s="176"/>
      <c r="T2528" s="175"/>
      <c r="U2528" s="143"/>
      <c r="V2528" s="143"/>
      <c r="W2528" s="143"/>
      <c r="X2528" s="176"/>
      <c r="Y2528" s="175"/>
      <c r="Z2528" s="143"/>
      <c r="AA2528" s="143"/>
      <c r="AB2528" s="143"/>
      <c r="AC2528" s="176"/>
      <c r="AD2528" s="175"/>
      <c r="AE2528" s="143"/>
      <c r="AF2528" s="143"/>
      <c r="AG2528" s="143"/>
      <c r="AH2528" s="176"/>
      <c r="AI2528" s="175"/>
      <c r="AJ2528" s="143"/>
      <c r="AK2528" s="143"/>
      <c r="AL2528" s="143"/>
      <c r="AM2528" s="176"/>
      <c r="AN2528" s="179"/>
      <c r="AO2528" s="180"/>
      <c r="AP2528" s="180"/>
      <c r="AQ2528" s="180"/>
      <c r="AR2528" s="180"/>
      <c r="AS2528" s="180"/>
      <c r="AT2528" s="180"/>
      <c r="AU2528" s="180"/>
      <c r="AV2528" s="180"/>
      <c r="AW2528" s="180"/>
      <c r="AX2528" s="180"/>
      <c r="AY2528" s="180"/>
      <c r="AZ2528" s="180"/>
      <c r="BA2528" s="180"/>
      <c r="BB2528" s="180"/>
      <c r="BC2528" s="180"/>
      <c r="BD2528" s="180"/>
      <c r="BE2528" s="180"/>
      <c r="BF2528" s="180"/>
      <c r="BG2528" s="180"/>
      <c r="BH2528" s="180"/>
      <c r="BI2528" s="180"/>
      <c r="BJ2528" s="180"/>
      <c r="BK2528" s="180"/>
      <c r="BL2528" s="180"/>
      <c r="BM2528" s="180"/>
      <c r="BN2528" s="180"/>
      <c r="BO2528" s="180"/>
      <c r="BP2528" s="180"/>
      <c r="BQ2528" s="180"/>
      <c r="BR2528" s="180"/>
      <c r="BS2528" s="180"/>
      <c r="BT2528" s="180"/>
      <c r="BU2528" s="180"/>
      <c r="BV2528" s="180"/>
    </row>
    <row r="2529" spans="1:74" x14ac:dyDescent="0.15">
      <c r="A2529" s="5">
        <v>2525</v>
      </c>
      <c r="B2529" s="5">
        <f>data!A2527</f>
        <v>2020015</v>
      </c>
      <c r="C2529" s="6">
        <f>data!C2527</f>
        <v>8</v>
      </c>
      <c r="D2529" s="7">
        <f>data!D2527</f>
        <v>9</v>
      </c>
      <c r="E2529" s="7">
        <f>data!E2527</f>
        <v>22</v>
      </c>
      <c r="F2529" s="7">
        <f>data!F2527</f>
        <v>24</v>
      </c>
      <c r="G2529" s="7">
        <f>data!G2527</f>
        <v>30</v>
      </c>
      <c r="H2529" s="8">
        <f>data!H2527</f>
        <v>33</v>
      </c>
      <c r="I2529" s="9">
        <f>data!I2527</f>
        <v>1</v>
      </c>
      <c r="J2529" s="175"/>
      <c r="K2529" s="143"/>
      <c r="L2529" s="143"/>
      <c r="M2529" s="143"/>
      <c r="N2529" s="176"/>
      <c r="O2529" s="175"/>
      <c r="P2529" s="143"/>
      <c r="Q2529" s="143"/>
      <c r="R2529" s="143"/>
      <c r="S2529" s="176"/>
      <c r="T2529" s="175"/>
      <c r="U2529" s="143"/>
      <c r="V2529" s="143"/>
      <c r="W2529" s="143"/>
      <c r="X2529" s="176"/>
      <c r="Y2529" s="175"/>
      <c r="Z2529" s="143"/>
      <c r="AA2529" s="143"/>
      <c r="AB2529" s="143"/>
      <c r="AC2529" s="176"/>
      <c r="AD2529" s="175"/>
      <c r="AE2529" s="143"/>
      <c r="AF2529" s="143"/>
      <c r="AG2529" s="143"/>
      <c r="AH2529" s="176"/>
      <c r="AI2529" s="175"/>
      <c r="AJ2529" s="143"/>
      <c r="AK2529" s="143"/>
      <c r="AL2529" s="143"/>
      <c r="AM2529" s="176"/>
      <c r="AN2529" s="179"/>
      <c r="AO2529" s="180"/>
      <c r="AP2529" s="180"/>
      <c r="AQ2529" s="180"/>
      <c r="AR2529" s="180"/>
      <c r="AS2529" s="180"/>
      <c r="AT2529" s="180"/>
      <c r="AU2529" s="180"/>
      <c r="AV2529" s="180"/>
      <c r="AW2529" s="180"/>
      <c r="AX2529" s="180"/>
      <c r="AY2529" s="180"/>
      <c r="AZ2529" s="180"/>
      <c r="BA2529" s="180"/>
      <c r="BB2529" s="180"/>
      <c r="BC2529" s="180"/>
      <c r="BD2529" s="180"/>
      <c r="BE2529" s="180"/>
      <c r="BF2529" s="180"/>
      <c r="BG2529" s="180"/>
      <c r="BH2529" s="180"/>
      <c r="BI2529" s="180"/>
      <c r="BJ2529" s="180"/>
      <c r="BK2529" s="180"/>
      <c r="BL2529" s="180"/>
      <c r="BM2529" s="180"/>
      <c r="BN2529" s="180"/>
      <c r="BO2529" s="180"/>
      <c r="BP2529" s="180"/>
      <c r="BQ2529" s="180"/>
      <c r="BR2529" s="180"/>
      <c r="BS2529" s="180"/>
      <c r="BT2529" s="180"/>
      <c r="BU2529" s="180"/>
      <c r="BV2529" s="180"/>
    </row>
    <row r="2530" spans="1:74" x14ac:dyDescent="0.15">
      <c r="A2530" s="5">
        <v>2526</v>
      </c>
      <c r="B2530" s="5">
        <f>data!A2528</f>
        <v>2020016</v>
      </c>
      <c r="C2530" s="6">
        <f>data!C2528</f>
        <v>5</v>
      </c>
      <c r="D2530" s="7">
        <f>data!D2528</f>
        <v>6</v>
      </c>
      <c r="E2530" s="7">
        <f>data!E2528</f>
        <v>8</v>
      </c>
      <c r="F2530" s="7">
        <f>data!F2528</f>
        <v>17</v>
      </c>
      <c r="G2530" s="7">
        <f>data!G2528</f>
        <v>24</v>
      </c>
      <c r="H2530" s="8">
        <f>data!H2528</f>
        <v>27</v>
      </c>
      <c r="I2530" s="9">
        <f>data!I2528</f>
        <v>7</v>
      </c>
      <c r="J2530" s="175"/>
      <c r="K2530" s="143"/>
      <c r="L2530" s="143"/>
      <c r="M2530" s="143"/>
      <c r="N2530" s="176"/>
      <c r="O2530" s="175"/>
      <c r="P2530" s="143"/>
      <c r="Q2530" s="143"/>
      <c r="R2530" s="143"/>
      <c r="S2530" s="176"/>
      <c r="T2530" s="175"/>
      <c r="U2530" s="143"/>
      <c r="V2530" s="143"/>
      <c r="W2530" s="143"/>
      <c r="X2530" s="176"/>
      <c r="Y2530" s="175"/>
      <c r="Z2530" s="143"/>
      <c r="AA2530" s="143"/>
      <c r="AB2530" s="143"/>
      <c r="AC2530" s="176"/>
      <c r="AD2530" s="175"/>
      <c r="AE2530" s="143"/>
      <c r="AF2530" s="143"/>
      <c r="AG2530" s="143"/>
      <c r="AH2530" s="176"/>
      <c r="AI2530" s="175"/>
      <c r="AJ2530" s="143"/>
      <c r="AK2530" s="143"/>
      <c r="AL2530" s="143"/>
      <c r="AM2530" s="176"/>
      <c r="AN2530" s="179"/>
      <c r="AO2530" s="180"/>
      <c r="AP2530" s="180"/>
      <c r="AQ2530" s="180"/>
      <c r="AR2530" s="180"/>
      <c r="AS2530" s="180"/>
      <c r="AT2530" s="180"/>
      <c r="AU2530" s="180"/>
      <c r="AV2530" s="180"/>
      <c r="AW2530" s="180"/>
      <c r="AX2530" s="180"/>
      <c r="AY2530" s="180"/>
      <c r="AZ2530" s="180"/>
      <c r="BA2530" s="180"/>
      <c r="BB2530" s="180"/>
      <c r="BC2530" s="180"/>
      <c r="BD2530" s="180"/>
      <c r="BE2530" s="180"/>
      <c r="BF2530" s="180"/>
      <c r="BG2530" s="180"/>
      <c r="BH2530" s="180"/>
      <c r="BI2530" s="180"/>
      <c r="BJ2530" s="180"/>
      <c r="BK2530" s="180"/>
      <c r="BL2530" s="180"/>
      <c r="BM2530" s="180"/>
      <c r="BN2530" s="180"/>
      <c r="BO2530" s="180"/>
      <c r="BP2530" s="180"/>
      <c r="BQ2530" s="180"/>
      <c r="BR2530" s="180"/>
      <c r="BS2530" s="180"/>
      <c r="BT2530" s="180"/>
      <c r="BU2530" s="180"/>
      <c r="BV2530" s="180"/>
    </row>
    <row r="2531" spans="1:74" x14ac:dyDescent="0.15">
      <c r="A2531" s="5">
        <v>2527</v>
      </c>
      <c r="B2531" s="5">
        <f>data!A2529</f>
        <v>2020017</v>
      </c>
      <c r="C2531" s="6">
        <f>data!C2529</f>
        <v>2</v>
      </c>
      <c r="D2531" s="7">
        <f>data!D2529</f>
        <v>4</v>
      </c>
      <c r="E2531" s="7">
        <f>data!E2529</f>
        <v>7</v>
      </c>
      <c r="F2531" s="7">
        <f>data!F2529</f>
        <v>15</v>
      </c>
      <c r="G2531" s="7">
        <f>data!G2529</f>
        <v>20</v>
      </c>
      <c r="H2531" s="8">
        <f>data!H2529</f>
        <v>27</v>
      </c>
      <c r="I2531" s="9">
        <f>data!I2529</f>
        <v>4</v>
      </c>
      <c r="J2531" s="175"/>
      <c r="K2531" s="143"/>
      <c r="L2531" s="143"/>
      <c r="M2531" s="143"/>
      <c r="N2531" s="176"/>
      <c r="O2531" s="175"/>
      <c r="P2531" s="143"/>
      <c r="Q2531" s="143"/>
      <c r="R2531" s="143"/>
      <c r="S2531" s="176"/>
      <c r="T2531" s="175"/>
      <c r="U2531" s="143"/>
      <c r="V2531" s="143"/>
      <c r="W2531" s="143"/>
      <c r="X2531" s="176"/>
      <c r="Y2531" s="175"/>
      <c r="Z2531" s="143"/>
      <c r="AA2531" s="143"/>
      <c r="AB2531" s="143"/>
      <c r="AC2531" s="176"/>
      <c r="AD2531" s="175"/>
      <c r="AE2531" s="143"/>
      <c r="AF2531" s="143"/>
      <c r="AG2531" s="143"/>
      <c r="AH2531" s="176"/>
      <c r="AI2531" s="175"/>
      <c r="AJ2531" s="143"/>
      <c r="AK2531" s="143"/>
      <c r="AL2531" s="143"/>
      <c r="AM2531" s="176"/>
      <c r="AN2531" s="179"/>
      <c r="AO2531" s="180"/>
      <c r="AP2531" s="180"/>
      <c r="AQ2531" s="180"/>
      <c r="AR2531" s="180"/>
      <c r="AS2531" s="180"/>
      <c r="AT2531" s="180"/>
      <c r="AU2531" s="180"/>
      <c r="AV2531" s="180"/>
      <c r="AW2531" s="180"/>
      <c r="AX2531" s="180"/>
      <c r="AY2531" s="180"/>
      <c r="AZ2531" s="180"/>
      <c r="BA2531" s="180"/>
      <c r="BB2531" s="180"/>
      <c r="BC2531" s="180"/>
      <c r="BD2531" s="180"/>
      <c r="BE2531" s="180"/>
      <c r="BF2531" s="180"/>
      <c r="BG2531" s="180"/>
      <c r="BH2531" s="180"/>
      <c r="BI2531" s="180"/>
      <c r="BJ2531" s="180"/>
      <c r="BK2531" s="180"/>
      <c r="BL2531" s="180"/>
      <c r="BM2531" s="180"/>
      <c r="BN2531" s="180"/>
      <c r="BO2531" s="180"/>
      <c r="BP2531" s="180"/>
      <c r="BQ2531" s="180"/>
      <c r="BR2531" s="180"/>
      <c r="BS2531" s="180"/>
      <c r="BT2531" s="180"/>
      <c r="BU2531" s="180"/>
      <c r="BV2531" s="180"/>
    </row>
    <row r="2532" spans="1:74" x14ac:dyDescent="0.15">
      <c r="A2532" s="5">
        <v>2528</v>
      </c>
      <c r="B2532" s="5">
        <f>data!A2530</f>
        <v>2020018</v>
      </c>
      <c r="C2532" s="6">
        <f>data!C2530</f>
        <v>5</v>
      </c>
      <c r="D2532" s="7">
        <f>data!D2530</f>
        <v>7</v>
      </c>
      <c r="E2532" s="7">
        <f>data!E2530</f>
        <v>8</v>
      </c>
      <c r="F2532" s="7">
        <f>data!F2530</f>
        <v>11</v>
      </c>
      <c r="G2532" s="7">
        <f>data!G2530</f>
        <v>17</v>
      </c>
      <c r="H2532" s="8">
        <f>data!H2530</f>
        <v>22</v>
      </c>
      <c r="I2532" s="9">
        <f>data!I2530</f>
        <v>13</v>
      </c>
      <c r="J2532" s="175"/>
      <c r="K2532" s="143"/>
      <c r="L2532" s="143"/>
      <c r="M2532" s="143"/>
      <c r="N2532" s="176"/>
      <c r="O2532" s="175"/>
      <c r="P2532" s="143"/>
      <c r="Q2532" s="143"/>
      <c r="R2532" s="143"/>
      <c r="S2532" s="176"/>
      <c r="T2532" s="175"/>
      <c r="U2532" s="143"/>
      <c r="V2532" s="143"/>
      <c r="W2532" s="143"/>
      <c r="X2532" s="176"/>
      <c r="Y2532" s="175"/>
      <c r="Z2532" s="143"/>
      <c r="AA2532" s="143"/>
      <c r="AB2532" s="143"/>
      <c r="AC2532" s="176"/>
      <c r="AD2532" s="175"/>
      <c r="AE2532" s="143"/>
      <c r="AF2532" s="143"/>
      <c r="AG2532" s="143"/>
      <c r="AH2532" s="176"/>
      <c r="AI2532" s="175"/>
      <c r="AJ2532" s="143"/>
      <c r="AK2532" s="143"/>
      <c r="AL2532" s="143"/>
      <c r="AM2532" s="176"/>
      <c r="AN2532" s="179"/>
      <c r="AO2532" s="180"/>
      <c r="AP2532" s="180"/>
      <c r="AQ2532" s="180"/>
      <c r="AR2532" s="180"/>
      <c r="AS2532" s="180"/>
      <c r="AT2532" s="180"/>
      <c r="AU2532" s="180"/>
      <c r="AV2532" s="180"/>
      <c r="AW2532" s="180"/>
      <c r="AX2532" s="180"/>
      <c r="AY2532" s="180"/>
      <c r="AZ2532" s="180"/>
      <c r="BA2532" s="180"/>
      <c r="BB2532" s="180"/>
      <c r="BC2532" s="180"/>
      <c r="BD2532" s="180"/>
      <c r="BE2532" s="180"/>
      <c r="BF2532" s="180"/>
      <c r="BG2532" s="180"/>
      <c r="BH2532" s="180"/>
      <c r="BI2532" s="180"/>
      <c r="BJ2532" s="180"/>
      <c r="BK2532" s="180"/>
      <c r="BL2532" s="180"/>
      <c r="BM2532" s="180"/>
      <c r="BN2532" s="180"/>
      <c r="BO2532" s="180"/>
      <c r="BP2532" s="180"/>
      <c r="BQ2532" s="180"/>
      <c r="BR2532" s="180"/>
      <c r="BS2532" s="180"/>
      <c r="BT2532" s="180"/>
      <c r="BU2532" s="180"/>
      <c r="BV2532" s="180"/>
    </row>
    <row r="2533" spans="1:74" x14ac:dyDescent="0.15">
      <c r="A2533" s="5">
        <v>2529</v>
      </c>
      <c r="B2533" s="5">
        <f>data!A2531</f>
        <v>2020019</v>
      </c>
      <c r="C2533" s="6">
        <f>data!C2531</f>
        <v>15</v>
      </c>
      <c r="D2533" s="7">
        <f>data!D2531</f>
        <v>19</v>
      </c>
      <c r="E2533" s="7">
        <f>data!E2531</f>
        <v>27</v>
      </c>
      <c r="F2533" s="7">
        <f>data!F2531</f>
        <v>28</v>
      </c>
      <c r="G2533" s="7">
        <f>data!G2531</f>
        <v>30</v>
      </c>
      <c r="H2533" s="8">
        <f>data!H2531</f>
        <v>33</v>
      </c>
      <c r="I2533" s="9">
        <f>data!I2531</f>
        <v>3</v>
      </c>
      <c r="J2533" s="175"/>
      <c r="K2533" s="143"/>
      <c r="L2533" s="143"/>
      <c r="M2533" s="143"/>
      <c r="N2533" s="176"/>
      <c r="O2533" s="175"/>
      <c r="P2533" s="143"/>
      <c r="Q2533" s="143"/>
      <c r="R2533" s="143"/>
      <c r="S2533" s="176"/>
      <c r="T2533" s="175"/>
      <c r="U2533" s="143"/>
      <c r="V2533" s="143"/>
      <c r="W2533" s="143"/>
      <c r="X2533" s="176"/>
      <c r="Y2533" s="175"/>
      <c r="Z2533" s="143"/>
      <c r="AA2533" s="143"/>
      <c r="AB2533" s="143"/>
      <c r="AC2533" s="176"/>
      <c r="AD2533" s="175"/>
      <c r="AE2533" s="143"/>
      <c r="AF2533" s="143"/>
      <c r="AG2533" s="143"/>
      <c r="AH2533" s="176"/>
      <c r="AI2533" s="175"/>
      <c r="AJ2533" s="143"/>
      <c r="AK2533" s="143"/>
      <c r="AL2533" s="143"/>
      <c r="AM2533" s="176"/>
      <c r="AN2533" s="179"/>
      <c r="AO2533" s="180"/>
      <c r="AP2533" s="180"/>
      <c r="AQ2533" s="180"/>
      <c r="AR2533" s="180"/>
      <c r="AS2533" s="180"/>
      <c r="AT2533" s="180"/>
      <c r="AU2533" s="180"/>
      <c r="AV2533" s="180"/>
      <c r="AW2533" s="180"/>
      <c r="AX2533" s="180"/>
      <c r="AY2533" s="180"/>
      <c r="AZ2533" s="180"/>
      <c r="BA2533" s="180"/>
      <c r="BB2533" s="180"/>
      <c r="BC2533" s="180"/>
      <c r="BD2533" s="180"/>
      <c r="BE2533" s="180"/>
      <c r="BF2533" s="180"/>
      <c r="BG2533" s="180"/>
      <c r="BH2533" s="180"/>
      <c r="BI2533" s="180"/>
      <c r="BJ2533" s="180"/>
      <c r="BK2533" s="180"/>
      <c r="BL2533" s="180"/>
      <c r="BM2533" s="180"/>
      <c r="BN2533" s="180"/>
      <c r="BO2533" s="180"/>
      <c r="BP2533" s="180"/>
      <c r="BQ2533" s="180"/>
      <c r="BR2533" s="180"/>
      <c r="BS2533" s="180"/>
      <c r="BT2533" s="180"/>
      <c r="BU2533" s="180"/>
      <c r="BV2533" s="180"/>
    </row>
    <row r="2534" spans="1:74" x14ac:dyDescent="0.15">
      <c r="A2534" s="5">
        <v>2530</v>
      </c>
      <c r="B2534" s="5">
        <f>data!A2532</f>
        <v>2020020</v>
      </c>
      <c r="C2534" s="6">
        <f>data!C2532</f>
        <v>1</v>
      </c>
      <c r="D2534" s="7">
        <f>data!D2532</f>
        <v>6</v>
      </c>
      <c r="E2534" s="7">
        <f>data!E2532</f>
        <v>9</v>
      </c>
      <c r="F2534" s="7">
        <f>data!F2532</f>
        <v>13</v>
      </c>
      <c r="G2534" s="7">
        <f>data!G2532</f>
        <v>15</v>
      </c>
      <c r="H2534" s="8">
        <f>data!H2532</f>
        <v>22</v>
      </c>
      <c r="I2534" s="9">
        <f>data!I2532</f>
        <v>14</v>
      </c>
      <c r="J2534" s="175"/>
      <c r="K2534" s="143"/>
      <c r="L2534" s="143"/>
      <c r="M2534" s="143"/>
      <c r="N2534" s="176"/>
      <c r="O2534" s="175"/>
      <c r="P2534" s="143"/>
      <c r="Q2534" s="143"/>
      <c r="R2534" s="143"/>
      <c r="S2534" s="176"/>
      <c r="T2534" s="175"/>
      <c r="U2534" s="143"/>
      <c r="V2534" s="143"/>
      <c r="W2534" s="143"/>
      <c r="X2534" s="176"/>
      <c r="Y2534" s="175"/>
      <c r="Z2534" s="143"/>
      <c r="AA2534" s="143"/>
      <c r="AB2534" s="143"/>
      <c r="AC2534" s="176"/>
      <c r="AD2534" s="175"/>
      <c r="AE2534" s="143"/>
      <c r="AF2534" s="143"/>
      <c r="AG2534" s="143"/>
      <c r="AH2534" s="176"/>
      <c r="AI2534" s="175"/>
      <c r="AJ2534" s="143"/>
      <c r="AK2534" s="143"/>
      <c r="AL2534" s="143"/>
      <c r="AM2534" s="176"/>
      <c r="AN2534" s="179"/>
      <c r="AO2534" s="180"/>
      <c r="AP2534" s="180"/>
      <c r="AQ2534" s="180"/>
      <c r="AR2534" s="180"/>
      <c r="AS2534" s="180"/>
      <c r="AT2534" s="180"/>
      <c r="AU2534" s="180"/>
      <c r="AV2534" s="180"/>
      <c r="AW2534" s="180"/>
      <c r="AX2534" s="180"/>
      <c r="AY2534" s="180"/>
      <c r="AZ2534" s="180"/>
      <c r="BA2534" s="180"/>
      <c r="BB2534" s="180"/>
      <c r="BC2534" s="180"/>
      <c r="BD2534" s="180"/>
      <c r="BE2534" s="180"/>
      <c r="BF2534" s="180"/>
      <c r="BG2534" s="180"/>
      <c r="BH2534" s="180"/>
      <c r="BI2534" s="180"/>
      <c r="BJ2534" s="180"/>
      <c r="BK2534" s="180"/>
      <c r="BL2534" s="180"/>
      <c r="BM2534" s="180"/>
      <c r="BN2534" s="180"/>
      <c r="BO2534" s="180"/>
      <c r="BP2534" s="180"/>
      <c r="BQ2534" s="180"/>
      <c r="BR2534" s="180"/>
      <c r="BS2534" s="180"/>
      <c r="BT2534" s="180"/>
      <c r="BU2534" s="180"/>
      <c r="BV2534" s="180"/>
    </row>
    <row r="2535" spans="1:74" x14ac:dyDescent="0.15">
      <c r="A2535" s="5">
        <v>2531</v>
      </c>
      <c r="B2535" s="5">
        <f>data!A2533</f>
        <v>2020021</v>
      </c>
      <c r="C2535" s="6">
        <f>data!C2533</f>
        <v>2</v>
      </c>
      <c r="D2535" s="7">
        <f>data!D2533</f>
        <v>6</v>
      </c>
      <c r="E2535" s="7">
        <f>data!E2533</f>
        <v>14</v>
      </c>
      <c r="F2535" s="7">
        <f>data!F2533</f>
        <v>16</v>
      </c>
      <c r="G2535" s="7">
        <f>data!G2533</f>
        <v>27</v>
      </c>
      <c r="H2535" s="8">
        <f>data!H2533</f>
        <v>31</v>
      </c>
      <c r="I2535" s="9">
        <f>data!I2533</f>
        <v>7</v>
      </c>
      <c r="J2535" s="175"/>
      <c r="K2535" s="143"/>
      <c r="L2535" s="143"/>
      <c r="M2535" s="143"/>
      <c r="N2535" s="176"/>
      <c r="O2535" s="175"/>
      <c r="P2535" s="143"/>
      <c r="Q2535" s="143"/>
      <c r="R2535" s="143"/>
      <c r="S2535" s="176"/>
      <c r="T2535" s="175"/>
      <c r="U2535" s="143"/>
      <c r="V2535" s="143"/>
      <c r="W2535" s="143"/>
      <c r="X2535" s="176"/>
      <c r="Y2535" s="175"/>
      <c r="Z2535" s="143"/>
      <c r="AA2535" s="143"/>
      <c r="AB2535" s="143"/>
      <c r="AC2535" s="176"/>
      <c r="AD2535" s="175"/>
      <c r="AE2535" s="143"/>
      <c r="AF2535" s="143"/>
      <c r="AG2535" s="143"/>
      <c r="AH2535" s="176"/>
      <c r="AI2535" s="175"/>
      <c r="AJ2535" s="143"/>
      <c r="AK2535" s="143"/>
      <c r="AL2535" s="143"/>
      <c r="AM2535" s="176"/>
      <c r="AN2535" s="179"/>
      <c r="AO2535" s="180"/>
      <c r="AP2535" s="180"/>
      <c r="AQ2535" s="180"/>
      <c r="AR2535" s="180"/>
      <c r="AS2535" s="180"/>
      <c r="AT2535" s="180"/>
      <c r="AU2535" s="180"/>
      <c r="AV2535" s="180"/>
      <c r="AW2535" s="180"/>
      <c r="AX2535" s="180"/>
      <c r="AY2535" s="180"/>
      <c r="AZ2535" s="180"/>
      <c r="BA2535" s="180"/>
      <c r="BB2535" s="180"/>
      <c r="BC2535" s="180"/>
      <c r="BD2535" s="180"/>
      <c r="BE2535" s="180"/>
      <c r="BF2535" s="180"/>
      <c r="BG2535" s="180"/>
      <c r="BH2535" s="180"/>
      <c r="BI2535" s="180"/>
      <c r="BJ2535" s="180"/>
      <c r="BK2535" s="180"/>
      <c r="BL2535" s="180"/>
      <c r="BM2535" s="180"/>
      <c r="BN2535" s="180"/>
      <c r="BO2535" s="180"/>
      <c r="BP2535" s="180"/>
      <c r="BQ2535" s="180"/>
      <c r="BR2535" s="180"/>
      <c r="BS2535" s="180"/>
      <c r="BT2535" s="180"/>
      <c r="BU2535" s="180"/>
      <c r="BV2535" s="180"/>
    </row>
    <row r="2536" spans="1:74" x14ac:dyDescent="0.15">
      <c r="A2536" s="5">
        <v>2532</v>
      </c>
      <c r="B2536" s="5">
        <f>data!A2534</f>
        <v>2020022</v>
      </c>
      <c r="C2536" s="6">
        <f>data!C2534</f>
        <v>2</v>
      </c>
      <c r="D2536" s="7">
        <f>data!D2534</f>
        <v>10</v>
      </c>
      <c r="E2536" s="7">
        <f>data!E2534</f>
        <v>20</v>
      </c>
      <c r="F2536" s="7">
        <f>data!F2534</f>
        <v>22</v>
      </c>
      <c r="G2536" s="7">
        <f>data!G2534</f>
        <v>25</v>
      </c>
      <c r="H2536" s="8">
        <f>data!H2534</f>
        <v>30</v>
      </c>
      <c r="I2536" s="9">
        <f>data!I2534</f>
        <v>2</v>
      </c>
      <c r="J2536" s="175"/>
      <c r="K2536" s="143"/>
      <c r="L2536" s="143"/>
      <c r="M2536" s="143"/>
      <c r="N2536" s="176"/>
      <c r="O2536" s="175"/>
      <c r="P2536" s="143"/>
      <c r="Q2536" s="143"/>
      <c r="R2536" s="143"/>
      <c r="S2536" s="176"/>
      <c r="T2536" s="175"/>
      <c r="U2536" s="143"/>
      <c r="V2536" s="143"/>
      <c r="W2536" s="143"/>
      <c r="X2536" s="176"/>
      <c r="Y2536" s="175"/>
      <c r="Z2536" s="143"/>
      <c r="AA2536" s="143"/>
      <c r="AB2536" s="143"/>
      <c r="AC2536" s="176"/>
      <c r="AD2536" s="175"/>
      <c r="AE2536" s="143"/>
      <c r="AF2536" s="143"/>
      <c r="AG2536" s="143"/>
      <c r="AH2536" s="176"/>
      <c r="AI2536" s="175"/>
      <c r="AJ2536" s="143"/>
      <c r="AK2536" s="143"/>
      <c r="AL2536" s="143"/>
      <c r="AM2536" s="176"/>
      <c r="AN2536" s="179"/>
      <c r="AO2536" s="180"/>
      <c r="AP2536" s="180"/>
      <c r="AQ2536" s="180"/>
      <c r="AR2536" s="180"/>
      <c r="AS2536" s="180"/>
      <c r="AT2536" s="180"/>
      <c r="AU2536" s="180"/>
      <c r="AV2536" s="180"/>
      <c r="AW2536" s="180"/>
      <c r="AX2536" s="180"/>
      <c r="AY2536" s="180"/>
      <c r="AZ2536" s="180"/>
      <c r="BA2536" s="180"/>
      <c r="BB2536" s="180"/>
      <c r="BC2536" s="180"/>
      <c r="BD2536" s="180"/>
      <c r="BE2536" s="180"/>
      <c r="BF2536" s="180"/>
      <c r="BG2536" s="180"/>
      <c r="BH2536" s="180"/>
      <c r="BI2536" s="180"/>
      <c r="BJ2536" s="180"/>
      <c r="BK2536" s="180"/>
      <c r="BL2536" s="180"/>
      <c r="BM2536" s="180"/>
      <c r="BN2536" s="180"/>
      <c r="BO2536" s="180"/>
      <c r="BP2536" s="180"/>
      <c r="BQ2536" s="180"/>
      <c r="BR2536" s="180"/>
      <c r="BS2536" s="180"/>
      <c r="BT2536" s="180"/>
      <c r="BU2536" s="180"/>
      <c r="BV2536" s="180"/>
    </row>
    <row r="2537" spans="1:74" x14ac:dyDescent="0.15">
      <c r="A2537" s="5">
        <v>2533</v>
      </c>
      <c r="B2537" s="5">
        <f>data!A2535</f>
        <v>2020023</v>
      </c>
      <c r="C2537" s="6">
        <f>data!C2535</f>
        <v>4</v>
      </c>
      <c r="D2537" s="7">
        <f>data!D2535</f>
        <v>5</v>
      </c>
      <c r="E2537" s="7">
        <f>data!E2535</f>
        <v>20</v>
      </c>
      <c r="F2537" s="7">
        <f>data!F2535</f>
        <v>21</v>
      </c>
      <c r="G2537" s="7">
        <f>data!G2535</f>
        <v>30</v>
      </c>
      <c r="H2537" s="8">
        <f>data!H2535</f>
        <v>33</v>
      </c>
      <c r="I2537" s="9">
        <f>data!I2535</f>
        <v>8</v>
      </c>
      <c r="J2537" s="175"/>
      <c r="K2537" s="143"/>
      <c r="L2537" s="143"/>
      <c r="M2537" s="143"/>
      <c r="N2537" s="176"/>
      <c r="O2537" s="175"/>
      <c r="P2537" s="143"/>
      <c r="Q2537" s="143"/>
      <c r="R2537" s="143"/>
      <c r="S2537" s="176"/>
      <c r="T2537" s="175"/>
      <c r="U2537" s="143"/>
      <c r="V2537" s="143"/>
      <c r="W2537" s="143"/>
      <c r="X2537" s="176"/>
      <c r="Y2537" s="175"/>
      <c r="Z2537" s="143"/>
      <c r="AA2537" s="143"/>
      <c r="AB2537" s="143"/>
      <c r="AC2537" s="176"/>
      <c r="AD2537" s="175"/>
      <c r="AE2537" s="143"/>
      <c r="AF2537" s="143"/>
      <c r="AG2537" s="143"/>
      <c r="AH2537" s="176"/>
      <c r="AI2537" s="175"/>
      <c r="AJ2537" s="143"/>
      <c r="AK2537" s="143"/>
      <c r="AL2537" s="143"/>
      <c r="AM2537" s="176"/>
      <c r="AN2537" s="179"/>
      <c r="AO2537" s="180"/>
      <c r="AP2537" s="180"/>
      <c r="AQ2537" s="180"/>
      <c r="AR2537" s="180"/>
      <c r="AS2537" s="180"/>
      <c r="AT2537" s="180"/>
      <c r="AU2537" s="180"/>
      <c r="AV2537" s="180"/>
      <c r="AW2537" s="180"/>
      <c r="AX2537" s="180"/>
      <c r="AY2537" s="180"/>
      <c r="AZ2537" s="180"/>
      <c r="BA2537" s="180"/>
      <c r="BB2537" s="180"/>
      <c r="BC2537" s="180"/>
      <c r="BD2537" s="180"/>
      <c r="BE2537" s="180"/>
      <c r="BF2537" s="180"/>
      <c r="BG2537" s="180"/>
      <c r="BH2537" s="180"/>
      <c r="BI2537" s="180"/>
      <c r="BJ2537" s="180"/>
      <c r="BK2537" s="180"/>
      <c r="BL2537" s="180"/>
      <c r="BM2537" s="180"/>
      <c r="BN2537" s="180"/>
      <c r="BO2537" s="180"/>
      <c r="BP2537" s="180"/>
      <c r="BQ2537" s="180"/>
      <c r="BR2537" s="180"/>
      <c r="BS2537" s="180"/>
      <c r="BT2537" s="180"/>
      <c r="BU2537" s="180"/>
      <c r="BV2537" s="180"/>
    </row>
    <row r="2538" spans="1:74" x14ac:dyDescent="0.15">
      <c r="A2538" s="5">
        <v>2534</v>
      </c>
      <c r="B2538" s="5">
        <f>data!A2536</f>
        <v>2020024</v>
      </c>
      <c r="C2538" s="6">
        <f>data!C2536</f>
        <v>10</v>
      </c>
      <c r="D2538" s="7">
        <f>data!D2536</f>
        <v>13</v>
      </c>
      <c r="E2538" s="7">
        <f>data!E2536</f>
        <v>27</v>
      </c>
      <c r="F2538" s="7">
        <f>data!F2536</f>
        <v>28</v>
      </c>
      <c r="G2538" s="7">
        <f>data!G2536</f>
        <v>29</v>
      </c>
      <c r="H2538" s="8">
        <f>data!H2536</f>
        <v>31</v>
      </c>
      <c r="I2538" s="9">
        <f>data!I2536</f>
        <v>8</v>
      </c>
      <c r="J2538" s="175"/>
      <c r="K2538" s="143"/>
      <c r="L2538" s="143"/>
      <c r="M2538" s="143"/>
      <c r="N2538" s="176"/>
      <c r="O2538" s="175"/>
      <c r="P2538" s="143"/>
      <c r="Q2538" s="143"/>
      <c r="R2538" s="143"/>
      <c r="S2538" s="176"/>
      <c r="T2538" s="175"/>
      <c r="U2538" s="143"/>
      <c r="V2538" s="143"/>
      <c r="W2538" s="143"/>
      <c r="X2538" s="176"/>
      <c r="Y2538" s="175"/>
      <c r="Z2538" s="143"/>
      <c r="AA2538" s="143"/>
      <c r="AB2538" s="143"/>
      <c r="AC2538" s="176"/>
      <c r="AD2538" s="175"/>
      <c r="AE2538" s="143"/>
      <c r="AF2538" s="143"/>
      <c r="AG2538" s="143"/>
      <c r="AH2538" s="176"/>
      <c r="AI2538" s="175"/>
      <c r="AJ2538" s="143"/>
      <c r="AK2538" s="143"/>
      <c r="AL2538" s="143"/>
      <c r="AM2538" s="176"/>
      <c r="AN2538" s="179"/>
      <c r="AO2538" s="180"/>
      <c r="AP2538" s="180"/>
      <c r="AQ2538" s="180"/>
      <c r="AR2538" s="180"/>
      <c r="AS2538" s="180"/>
      <c r="AT2538" s="180"/>
      <c r="AU2538" s="180"/>
      <c r="AV2538" s="180"/>
      <c r="AW2538" s="180"/>
      <c r="AX2538" s="180"/>
      <c r="AY2538" s="180"/>
      <c r="AZ2538" s="180"/>
      <c r="BA2538" s="180"/>
      <c r="BB2538" s="180"/>
      <c r="BC2538" s="180"/>
      <c r="BD2538" s="180"/>
      <c r="BE2538" s="180"/>
      <c r="BF2538" s="180"/>
      <c r="BG2538" s="180"/>
      <c r="BH2538" s="180"/>
      <c r="BI2538" s="180"/>
      <c r="BJ2538" s="180"/>
      <c r="BK2538" s="180"/>
      <c r="BL2538" s="180"/>
      <c r="BM2538" s="180"/>
      <c r="BN2538" s="180"/>
      <c r="BO2538" s="180"/>
      <c r="BP2538" s="180"/>
      <c r="BQ2538" s="180"/>
      <c r="BR2538" s="180"/>
      <c r="BS2538" s="180"/>
      <c r="BT2538" s="180"/>
      <c r="BU2538" s="180"/>
      <c r="BV2538" s="180"/>
    </row>
    <row r="2539" spans="1:74" x14ac:dyDescent="0.15">
      <c r="A2539" s="5">
        <v>2535</v>
      </c>
      <c r="B2539" s="5">
        <f>data!A2537</f>
        <v>2020025</v>
      </c>
      <c r="C2539" s="6">
        <f>data!C2537</f>
        <v>1</v>
      </c>
      <c r="D2539" s="7">
        <f>data!D2537</f>
        <v>9</v>
      </c>
      <c r="E2539" s="7">
        <f>data!E2537</f>
        <v>10</v>
      </c>
      <c r="F2539" s="7">
        <f>data!F2537</f>
        <v>15</v>
      </c>
      <c r="G2539" s="7">
        <f>data!G2537</f>
        <v>20</v>
      </c>
      <c r="H2539" s="8">
        <f>data!H2537</f>
        <v>29</v>
      </c>
      <c r="I2539" s="9">
        <f>data!I2537</f>
        <v>2</v>
      </c>
      <c r="J2539" s="175"/>
      <c r="K2539" s="143"/>
      <c r="L2539" s="143"/>
      <c r="M2539" s="143"/>
      <c r="N2539" s="176"/>
      <c r="O2539" s="175"/>
      <c r="P2539" s="143"/>
      <c r="Q2539" s="143"/>
      <c r="R2539" s="143"/>
      <c r="S2539" s="176"/>
      <c r="T2539" s="175"/>
      <c r="U2539" s="143"/>
      <c r="V2539" s="143"/>
      <c r="W2539" s="143"/>
      <c r="X2539" s="176"/>
      <c r="Y2539" s="175"/>
      <c r="Z2539" s="143"/>
      <c r="AA2539" s="143"/>
      <c r="AB2539" s="143"/>
      <c r="AC2539" s="176"/>
      <c r="AD2539" s="175"/>
      <c r="AE2539" s="143"/>
      <c r="AF2539" s="143"/>
      <c r="AG2539" s="143"/>
      <c r="AH2539" s="176"/>
      <c r="AI2539" s="175"/>
      <c r="AJ2539" s="143"/>
      <c r="AK2539" s="143"/>
      <c r="AL2539" s="143"/>
      <c r="AM2539" s="176"/>
      <c r="AN2539" s="179"/>
      <c r="AO2539" s="180"/>
      <c r="AP2539" s="180"/>
      <c r="AQ2539" s="180"/>
      <c r="AR2539" s="180"/>
      <c r="AS2539" s="180"/>
      <c r="AT2539" s="180"/>
      <c r="AU2539" s="180"/>
      <c r="AV2539" s="180"/>
      <c r="AW2539" s="180"/>
      <c r="AX2539" s="180"/>
      <c r="AY2539" s="180"/>
      <c r="AZ2539" s="180"/>
      <c r="BA2539" s="180"/>
      <c r="BB2539" s="180"/>
      <c r="BC2539" s="180"/>
      <c r="BD2539" s="180"/>
      <c r="BE2539" s="180"/>
      <c r="BF2539" s="180"/>
      <c r="BG2539" s="180"/>
      <c r="BH2539" s="180"/>
      <c r="BI2539" s="180"/>
      <c r="BJ2539" s="180"/>
      <c r="BK2539" s="180"/>
      <c r="BL2539" s="180"/>
      <c r="BM2539" s="180"/>
      <c r="BN2539" s="180"/>
      <c r="BO2539" s="180"/>
      <c r="BP2539" s="180"/>
      <c r="BQ2539" s="180"/>
      <c r="BR2539" s="180"/>
      <c r="BS2539" s="180"/>
      <c r="BT2539" s="180"/>
      <c r="BU2539" s="180"/>
      <c r="BV2539" s="180"/>
    </row>
    <row r="2540" spans="1:74" x14ac:dyDescent="0.15">
      <c r="A2540" s="5">
        <v>2536</v>
      </c>
      <c r="B2540" s="5">
        <f>data!A2538</f>
        <v>2020026</v>
      </c>
      <c r="C2540" s="6">
        <f>data!C2538</f>
        <v>1</v>
      </c>
      <c r="D2540" s="7">
        <f>data!D2538</f>
        <v>4</v>
      </c>
      <c r="E2540" s="7">
        <f>data!E2538</f>
        <v>9</v>
      </c>
      <c r="F2540" s="7">
        <f>data!F2538</f>
        <v>18</v>
      </c>
      <c r="G2540" s="7">
        <f>data!G2538</f>
        <v>19</v>
      </c>
      <c r="H2540" s="8">
        <f>data!H2538</f>
        <v>31</v>
      </c>
      <c r="I2540" s="9">
        <f>data!I2538</f>
        <v>6</v>
      </c>
      <c r="J2540" s="175"/>
      <c r="K2540" s="143"/>
      <c r="L2540" s="143"/>
      <c r="M2540" s="143"/>
      <c r="N2540" s="176"/>
      <c r="O2540" s="175"/>
      <c r="P2540" s="143"/>
      <c r="Q2540" s="143"/>
      <c r="R2540" s="143"/>
      <c r="S2540" s="176"/>
      <c r="T2540" s="175"/>
      <c r="U2540" s="143"/>
      <c r="V2540" s="143"/>
      <c r="W2540" s="143"/>
      <c r="X2540" s="176"/>
      <c r="Y2540" s="175"/>
      <c r="Z2540" s="143"/>
      <c r="AA2540" s="143"/>
      <c r="AB2540" s="143"/>
      <c r="AC2540" s="176"/>
      <c r="AD2540" s="175"/>
      <c r="AE2540" s="143"/>
      <c r="AF2540" s="143"/>
      <c r="AG2540" s="143"/>
      <c r="AH2540" s="176"/>
      <c r="AI2540" s="175"/>
      <c r="AJ2540" s="143"/>
      <c r="AK2540" s="143"/>
      <c r="AL2540" s="143"/>
      <c r="AM2540" s="176"/>
      <c r="AN2540" s="179"/>
      <c r="AO2540" s="180"/>
      <c r="AP2540" s="180"/>
      <c r="AQ2540" s="180"/>
      <c r="AR2540" s="180"/>
      <c r="AS2540" s="180"/>
      <c r="AT2540" s="180"/>
      <c r="AU2540" s="180"/>
      <c r="AV2540" s="180"/>
      <c r="AW2540" s="180"/>
      <c r="AX2540" s="180"/>
      <c r="AY2540" s="180"/>
      <c r="AZ2540" s="180"/>
      <c r="BA2540" s="180"/>
      <c r="BB2540" s="180"/>
      <c r="BC2540" s="180"/>
      <c r="BD2540" s="180"/>
      <c r="BE2540" s="180"/>
      <c r="BF2540" s="180"/>
      <c r="BG2540" s="180"/>
      <c r="BH2540" s="180"/>
      <c r="BI2540" s="180"/>
      <c r="BJ2540" s="180"/>
      <c r="BK2540" s="180"/>
      <c r="BL2540" s="180"/>
      <c r="BM2540" s="180"/>
      <c r="BN2540" s="180"/>
      <c r="BO2540" s="180"/>
      <c r="BP2540" s="180"/>
      <c r="BQ2540" s="180"/>
      <c r="BR2540" s="180"/>
      <c r="BS2540" s="180"/>
      <c r="BT2540" s="180"/>
      <c r="BU2540" s="180"/>
      <c r="BV2540" s="180"/>
    </row>
    <row r="2541" spans="1:74" x14ac:dyDescent="0.15">
      <c r="A2541" s="5">
        <v>2537</v>
      </c>
      <c r="B2541" s="5">
        <f>data!A2539</f>
        <v>2020027</v>
      </c>
      <c r="C2541" s="6">
        <f>data!C2539</f>
        <v>12</v>
      </c>
      <c r="D2541" s="7">
        <f>data!D2539</f>
        <v>13</v>
      </c>
      <c r="E2541" s="7">
        <f>data!E2539</f>
        <v>14</v>
      </c>
      <c r="F2541" s="7">
        <f>data!F2539</f>
        <v>24</v>
      </c>
      <c r="G2541" s="7">
        <f>data!G2539</f>
        <v>25</v>
      </c>
      <c r="H2541" s="8">
        <f>data!H2539</f>
        <v>28</v>
      </c>
      <c r="I2541" s="9">
        <f>data!I2539</f>
        <v>6</v>
      </c>
      <c r="J2541" s="175"/>
      <c r="K2541" s="143"/>
      <c r="L2541" s="143"/>
      <c r="M2541" s="143"/>
      <c r="N2541" s="176"/>
      <c r="O2541" s="175"/>
      <c r="P2541" s="143"/>
      <c r="Q2541" s="143"/>
      <c r="R2541" s="143"/>
      <c r="S2541" s="176"/>
      <c r="T2541" s="175"/>
      <c r="U2541" s="143"/>
      <c r="V2541" s="143"/>
      <c r="W2541" s="143"/>
      <c r="X2541" s="176"/>
      <c r="Y2541" s="175"/>
      <c r="Z2541" s="143"/>
      <c r="AA2541" s="143"/>
      <c r="AB2541" s="143"/>
      <c r="AC2541" s="176"/>
      <c r="AD2541" s="175"/>
      <c r="AE2541" s="143"/>
      <c r="AF2541" s="143"/>
      <c r="AG2541" s="143"/>
      <c r="AH2541" s="176"/>
      <c r="AI2541" s="175"/>
      <c r="AJ2541" s="143"/>
      <c r="AK2541" s="143"/>
      <c r="AL2541" s="143"/>
      <c r="AM2541" s="176"/>
      <c r="AN2541" s="179"/>
      <c r="AO2541" s="180"/>
      <c r="AP2541" s="180"/>
      <c r="AQ2541" s="180"/>
      <c r="AR2541" s="180"/>
      <c r="AS2541" s="180"/>
      <c r="AT2541" s="180"/>
      <c r="AU2541" s="180"/>
      <c r="AV2541" s="180"/>
      <c r="AW2541" s="180"/>
      <c r="AX2541" s="180"/>
      <c r="AY2541" s="180"/>
      <c r="AZ2541" s="180"/>
      <c r="BA2541" s="180"/>
      <c r="BB2541" s="180"/>
      <c r="BC2541" s="180"/>
      <c r="BD2541" s="180"/>
      <c r="BE2541" s="180"/>
      <c r="BF2541" s="180"/>
      <c r="BG2541" s="180"/>
      <c r="BH2541" s="180"/>
      <c r="BI2541" s="180"/>
      <c r="BJ2541" s="180"/>
      <c r="BK2541" s="180"/>
      <c r="BL2541" s="180"/>
      <c r="BM2541" s="180"/>
      <c r="BN2541" s="180"/>
      <c r="BO2541" s="180"/>
      <c r="BP2541" s="180"/>
      <c r="BQ2541" s="180"/>
      <c r="BR2541" s="180"/>
      <c r="BS2541" s="180"/>
      <c r="BT2541" s="180"/>
      <c r="BU2541" s="180"/>
      <c r="BV2541" s="180"/>
    </row>
    <row r="2542" spans="1:74" x14ac:dyDescent="0.15">
      <c r="A2542" s="5">
        <v>2538</v>
      </c>
      <c r="B2542" s="5">
        <f>data!A2540</f>
        <v>2020028</v>
      </c>
      <c r="C2542" s="6">
        <f>data!C2540</f>
        <v>5</v>
      </c>
      <c r="D2542" s="7">
        <f>data!D2540</f>
        <v>6</v>
      </c>
      <c r="E2542" s="7">
        <f>data!E2540</f>
        <v>15</v>
      </c>
      <c r="F2542" s="7">
        <f>data!F2540</f>
        <v>18</v>
      </c>
      <c r="G2542" s="7">
        <f>data!G2540</f>
        <v>26</v>
      </c>
      <c r="H2542" s="8">
        <f>data!H2540</f>
        <v>32</v>
      </c>
      <c r="I2542" s="9">
        <f>data!I2540</f>
        <v>8</v>
      </c>
      <c r="J2542" s="175"/>
      <c r="K2542" s="143"/>
      <c r="L2542" s="143"/>
      <c r="M2542" s="143"/>
      <c r="N2542" s="176"/>
      <c r="O2542" s="175"/>
      <c r="P2542" s="143"/>
      <c r="Q2542" s="143"/>
      <c r="R2542" s="143"/>
      <c r="S2542" s="176"/>
      <c r="T2542" s="175"/>
      <c r="U2542" s="143"/>
      <c r="V2542" s="143"/>
      <c r="W2542" s="143"/>
      <c r="X2542" s="176"/>
      <c r="Y2542" s="175"/>
      <c r="Z2542" s="143"/>
      <c r="AA2542" s="143"/>
      <c r="AB2542" s="143"/>
      <c r="AC2542" s="176"/>
      <c r="AD2542" s="175"/>
      <c r="AE2542" s="143"/>
      <c r="AF2542" s="143"/>
      <c r="AG2542" s="143"/>
      <c r="AH2542" s="176"/>
      <c r="AI2542" s="175"/>
      <c r="AJ2542" s="143"/>
      <c r="AK2542" s="143"/>
      <c r="AL2542" s="143"/>
      <c r="AM2542" s="176"/>
      <c r="AN2542" s="179"/>
      <c r="AO2542" s="180"/>
      <c r="AP2542" s="180"/>
      <c r="AQ2542" s="180"/>
      <c r="AR2542" s="180"/>
      <c r="AS2542" s="180"/>
      <c r="AT2542" s="180"/>
      <c r="AU2542" s="180"/>
      <c r="AV2542" s="180"/>
      <c r="AW2542" s="180"/>
      <c r="AX2542" s="180"/>
      <c r="AY2542" s="180"/>
      <c r="AZ2542" s="180"/>
      <c r="BA2542" s="180"/>
      <c r="BB2542" s="180"/>
      <c r="BC2542" s="180"/>
      <c r="BD2542" s="180"/>
      <c r="BE2542" s="180"/>
      <c r="BF2542" s="180"/>
      <c r="BG2542" s="180"/>
      <c r="BH2542" s="180"/>
      <c r="BI2542" s="180"/>
      <c r="BJ2542" s="180"/>
      <c r="BK2542" s="180"/>
      <c r="BL2542" s="180"/>
      <c r="BM2542" s="180"/>
      <c r="BN2542" s="180"/>
      <c r="BO2542" s="180"/>
      <c r="BP2542" s="180"/>
      <c r="BQ2542" s="180"/>
      <c r="BR2542" s="180"/>
      <c r="BS2542" s="180"/>
      <c r="BT2542" s="180"/>
      <c r="BU2542" s="180"/>
      <c r="BV2542" s="180"/>
    </row>
    <row r="2543" spans="1:74" x14ac:dyDescent="0.15">
      <c r="A2543" s="5">
        <v>2539</v>
      </c>
      <c r="B2543" s="5">
        <f>data!A2541</f>
        <v>2020029</v>
      </c>
      <c r="C2543" s="6">
        <f>data!C2541</f>
        <v>1</v>
      </c>
      <c r="D2543" s="7">
        <f>data!D2541</f>
        <v>12</v>
      </c>
      <c r="E2543" s="7">
        <f>data!E2541</f>
        <v>18</v>
      </c>
      <c r="F2543" s="7">
        <f>data!F2541</f>
        <v>20</v>
      </c>
      <c r="G2543" s="7">
        <f>data!G2541</f>
        <v>30</v>
      </c>
      <c r="H2543" s="8">
        <f>data!H2541</f>
        <v>32</v>
      </c>
      <c r="I2543" s="9">
        <f>data!I2541</f>
        <v>5</v>
      </c>
      <c r="J2543" s="175"/>
      <c r="K2543" s="143"/>
      <c r="L2543" s="143"/>
      <c r="M2543" s="143"/>
      <c r="N2543" s="176"/>
      <c r="O2543" s="175"/>
      <c r="P2543" s="143"/>
      <c r="Q2543" s="143"/>
      <c r="R2543" s="143"/>
      <c r="S2543" s="176"/>
      <c r="T2543" s="175"/>
      <c r="U2543" s="143"/>
      <c r="V2543" s="143"/>
      <c r="W2543" s="143"/>
      <c r="X2543" s="176"/>
      <c r="Y2543" s="175"/>
      <c r="Z2543" s="143"/>
      <c r="AA2543" s="143"/>
      <c r="AB2543" s="143"/>
      <c r="AC2543" s="176"/>
      <c r="AD2543" s="175"/>
      <c r="AE2543" s="143"/>
      <c r="AF2543" s="143"/>
      <c r="AG2543" s="143"/>
      <c r="AH2543" s="176"/>
      <c r="AI2543" s="175"/>
      <c r="AJ2543" s="143"/>
      <c r="AK2543" s="143"/>
      <c r="AL2543" s="143"/>
      <c r="AM2543" s="176"/>
      <c r="AN2543" s="179"/>
      <c r="AO2543" s="180"/>
      <c r="AP2543" s="180"/>
      <c r="AQ2543" s="180"/>
      <c r="AR2543" s="180"/>
      <c r="AS2543" s="180"/>
      <c r="AT2543" s="180"/>
      <c r="AU2543" s="180"/>
      <c r="AV2543" s="180"/>
      <c r="AW2543" s="180"/>
      <c r="AX2543" s="180"/>
      <c r="AY2543" s="180"/>
      <c r="AZ2543" s="180"/>
      <c r="BA2543" s="180"/>
      <c r="BB2543" s="180"/>
      <c r="BC2543" s="180"/>
      <c r="BD2543" s="180"/>
      <c r="BE2543" s="180"/>
      <c r="BF2543" s="180"/>
      <c r="BG2543" s="180"/>
      <c r="BH2543" s="180"/>
      <c r="BI2543" s="180"/>
      <c r="BJ2543" s="180"/>
      <c r="BK2543" s="180"/>
      <c r="BL2543" s="180"/>
      <c r="BM2543" s="180"/>
      <c r="BN2543" s="180"/>
      <c r="BO2543" s="180"/>
      <c r="BP2543" s="180"/>
      <c r="BQ2543" s="180"/>
      <c r="BR2543" s="180"/>
      <c r="BS2543" s="180"/>
      <c r="BT2543" s="180"/>
      <c r="BU2543" s="180"/>
      <c r="BV2543" s="180"/>
    </row>
    <row r="2544" spans="1:74" x14ac:dyDescent="0.15">
      <c r="A2544" s="5">
        <v>2540</v>
      </c>
      <c r="B2544" s="5">
        <f>data!A2542</f>
        <v>2020030</v>
      </c>
      <c r="C2544" s="6">
        <f>data!C2542</f>
        <v>17</v>
      </c>
      <c r="D2544" s="7">
        <f>data!D2542</f>
        <v>18</v>
      </c>
      <c r="E2544" s="7">
        <f>data!E2542</f>
        <v>21</v>
      </c>
      <c r="F2544" s="7">
        <f>data!F2542</f>
        <v>29</v>
      </c>
      <c r="G2544" s="7">
        <f>data!G2542</f>
        <v>30</v>
      </c>
      <c r="H2544" s="8">
        <f>data!H2542</f>
        <v>32</v>
      </c>
      <c r="I2544" s="9">
        <f>data!I2542</f>
        <v>3</v>
      </c>
      <c r="J2544" s="175"/>
      <c r="K2544" s="143"/>
      <c r="L2544" s="143"/>
      <c r="M2544" s="143"/>
      <c r="N2544" s="176"/>
      <c r="O2544" s="175"/>
      <c r="P2544" s="143"/>
      <c r="Q2544" s="143"/>
      <c r="R2544" s="143"/>
      <c r="S2544" s="176"/>
      <c r="T2544" s="175"/>
      <c r="U2544" s="143"/>
      <c r="V2544" s="143"/>
      <c r="W2544" s="143"/>
      <c r="X2544" s="176"/>
      <c r="Y2544" s="175"/>
      <c r="Z2544" s="143"/>
      <c r="AA2544" s="143"/>
      <c r="AB2544" s="143"/>
      <c r="AC2544" s="176"/>
      <c r="AD2544" s="175"/>
      <c r="AE2544" s="143"/>
      <c r="AF2544" s="143"/>
      <c r="AG2544" s="143"/>
      <c r="AH2544" s="176"/>
      <c r="AI2544" s="175"/>
      <c r="AJ2544" s="143"/>
      <c r="AK2544" s="143"/>
      <c r="AL2544" s="143"/>
      <c r="AM2544" s="176"/>
      <c r="AN2544" s="179"/>
      <c r="AO2544" s="180"/>
      <c r="AP2544" s="180"/>
      <c r="AQ2544" s="180"/>
      <c r="AR2544" s="180"/>
      <c r="AS2544" s="180"/>
      <c r="AT2544" s="180"/>
      <c r="AU2544" s="180"/>
      <c r="AV2544" s="180"/>
      <c r="AW2544" s="180"/>
      <c r="AX2544" s="180"/>
      <c r="AY2544" s="180"/>
      <c r="AZ2544" s="180"/>
      <c r="BA2544" s="180"/>
      <c r="BB2544" s="180"/>
      <c r="BC2544" s="180"/>
      <c r="BD2544" s="180"/>
      <c r="BE2544" s="180"/>
      <c r="BF2544" s="180"/>
      <c r="BG2544" s="180"/>
      <c r="BH2544" s="180"/>
      <c r="BI2544" s="180"/>
      <c r="BJ2544" s="180"/>
      <c r="BK2544" s="180"/>
      <c r="BL2544" s="180"/>
      <c r="BM2544" s="180"/>
      <c r="BN2544" s="180"/>
      <c r="BO2544" s="180"/>
      <c r="BP2544" s="180"/>
      <c r="BQ2544" s="180"/>
      <c r="BR2544" s="180"/>
      <c r="BS2544" s="180"/>
      <c r="BT2544" s="180"/>
      <c r="BU2544" s="180"/>
      <c r="BV2544" s="180"/>
    </row>
    <row r="2545" spans="1:74" x14ac:dyDescent="0.15">
      <c r="A2545" s="5">
        <v>2541</v>
      </c>
      <c r="B2545" s="5">
        <f>data!A2543</f>
        <v>2020031</v>
      </c>
      <c r="C2545" s="6">
        <f>data!C2543</f>
        <v>2</v>
      </c>
      <c r="D2545" s="7">
        <f>data!D2543</f>
        <v>5</v>
      </c>
      <c r="E2545" s="7">
        <f>data!E2543</f>
        <v>9</v>
      </c>
      <c r="F2545" s="7">
        <f>data!F2543</f>
        <v>15</v>
      </c>
      <c r="G2545" s="7">
        <f>data!G2543</f>
        <v>16</v>
      </c>
      <c r="H2545" s="8">
        <f>data!H2543</f>
        <v>27</v>
      </c>
      <c r="I2545" s="9">
        <f>data!I2543</f>
        <v>9</v>
      </c>
      <c r="J2545" s="175"/>
      <c r="K2545" s="143"/>
      <c r="L2545" s="143"/>
      <c r="M2545" s="143"/>
      <c r="N2545" s="176"/>
      <c r="O2545" s="175"/>
      <c r="P2545" s="143"/>
      <c r="Q2545" s="143"/>
      <c r="R2545" s="143"/>
      <c r="S2545" s="176"/>
      <c r="T2545" s="175"/>
      <c r="U2545" s="143"/>
      <c r="V2545" s="143"/>
      <c r="W2545" s="143"/>
      <c r="X2545" s="176"/>
      <c r="Y2545" s="175"/>
      <c r="Z2545" s="143"/>
      <c r="AA2545" s="143"/>
      <c r="AB2545" s="143"/>
      <c r="AC2545" s="176"/>
      <c r="AD2545" s="175"/>
      <c r="AE2545" s="143"/>
      <c r="AF2545" s="143"/>
      <c r="AG2545" s="143"/>
      <c r="AH2545" s="176"/>
      <c r="AI2545" s="175"/>
      <c r="AJ2545" s="143"/>
      <c r="AK2545" s="143"/>
      <c r="AL2545" s="143"/>
      <c r="AM2545" s="176"/>
      <c r="AN2545" s="179"/>
      <c r="AO2545" s="180"/>
      <c r="AP2545" s="180"/>
      <c r="AQ2545" s="180"/>
      <c r="AR2545" s="180"/>
      <c r="AS2545" s="180"/>
      <c r="AT2545" s="180"/>
      <c r="AU2545" s="180"/>
      <c r="AV2545" s="180"/>
      <c r="AW2545" s="180"/>
      <c r="AX2545" s="180"/>
      <c r="AY2545" s="180"/>
      <c r="AZ2545" s="180"/>
      <c r="BA2545" s="180"/>
      <c r="BB2545" s="180"/>
      <c r="BC2545" s="180"/>
      <c r="BD2545" s="180"/>
      <c r="BE2545" s="180"/>
      <c r="BF2545" s="180"/>
      <c r="BG2545" s="180"/>
      <c r="BH2545" s="180"/>
      <c r="BI2545" s="180"/>
      <c r="BJ2545" s="180"/>
      <c r="BK2545" s="180"/>
      <c r="BL2545" s="180"/>
      <c r="BM2545" s="180"/>
      <c r="BN2545" s="180"/>
      <c r="BO2545" s="180"/>
      <c r="BP2545" s="180"/>
      <c r="BQ2545" s="180"/>
      <c r="BR2545" s="180"/>
      <c r="BS2545" s="180"/>
      <c r="BT2545" s="180"/>
      <c r="BU2545" s="180"/>
      <c r="BV2545" s="180"/>
    </row>
    <row r="2546" spans="1:74" x14ac:dyDescent="0.15">
      <c r="A2546" s="5">
        <v>2542</v>
      </c>
      <c r="B2546" s="5">
        <f>data!A2544</f>
        <v>2020032</v>
      </c>
      <c r="C2546" s="6">
        <f>data!C2544</f>
        <v>3</v>
      </c>
      <c r="D2546" s="7">
        <f>data!D2544</f>
        <v>11</v>
      </c>
      <c r="E2546" s="7">
        <f>data!E2544</f>
        <v>13</v>
      </c>
      <c r="F2546" s="7">
        <f>data!F2544</f>
        <v>14</v>
      </c>
      <c r="G2546" s="7">
        <f>data!G2544</f>
        <v>15</v>
      </c>
      <c r="H2546" s="8">
        <f>data!H2544</f>
        <v>26</v>
      </c>
      <c r="I2546" s="9">
        <f>data!I2544</f>
        <v>13</v>
      </c>
      <c r="J2546" s="175"/>
      <c r="K2546" s="143"/>
      <c r="L2546" s="143"/>
      <c r="M2546" s="143"/>
      <c r="N2546" s="176"/>
      <c r="O2546" s="175"/>
      <c r="P2546" s="143"/>
      <c r="Q2546" s="143"/>
      <c r="R2546" s="143"/>
      <c r="S2546" s="176"/>
      <c r="T2546" s="175"/>
      <c r="U2546" s="143"/>
      <c r="V2546" s="143"/>
      <c r="W2546" s="143"/>
      <c r="X2546" s="176"/>
      <c r="Y2546" s="175"/>
      <c r="Z2546" s="143"/>
      <c r="AA2546" s="143"/>
      <c r="AB2546" s="143"/>
      <c r="AC2546" s="176"/>
      <c r="AD2546" s="175"/>
      <c r="AE2546" s="143"/>
      <c r="AF2546" s="143"/>
      <c r="AG2546" s="143"/>
      <c r="AH2546" s="176"/>
      <c r="AI2546" s="175"/>
      <c r="AJ2546" s="143"/>
      <c r="AK2546" s="143"/>
      <c r="AL2546" s="143"/>
      <c r="AM2546" s="176"/>
      <c r="AN2546" s="179"/>
      <c r="AO2546" s="180"/>
      <c r="AP2546" s="180"/>
      <c r="AQ2546" s="180"/>
      <c r="AR2546" s="180"/>
      <c r="AS2546" s="180"/>
      <c r="AT2546" s="180"/>
      <c r="AU2546" s="180"/>
      <c r="AV2546" s="180"/>
      <c r="AW2546" s="180"/>
      <c r="AX2546" s="180"/>
      <c r="AY2546" s="180"/>
      <c r="AZ2546" s="180"/>
      <c r="BA2546" s="180"/>
      <c r="BB2546" s="180"/>
      <c r="BC2546" s="180"/>
      <c r="BD2546" s="180"/>
      <c r="BE2546" s="180"/>
      <c r="BF2546" s="180"/>
      <c r="BG2546" s="180"/>
      <c r="BH2546" s="180"/>
      <c r="BI2546" s="180"/>
      <c r="BJ2546" s="180"/>
      <c r="BK2546" s="180"/>
      <c r="BL2546" s="180"/>
      <c r="BM2546" s="180"/>
      <c r="BN2546" s="180"/>
      <c r="BO2546" s="180"/>
      <c r="BP2546" s="180"/>
      <c r="BQ2546" s="180"/>
      <c r="BR2546" s="180"/>
      <c r="BS2546" s="180"/>
      <c r="BT2546" s="180"/>
      <c r="BU2546" s="180"/>
      <c r="BV2546" s="180"/>
    </row>
    <row r="2547" spans="1:74" x14ac:dyDescent="0.15">
      <c r="A2547" s="5">
        <v>2543</v>
      </c>
      <c r="B2547" s="5">
        <f>data!A2545</f>
        <v>2020033</v>
      </c>
      <c r="C2547" s="6">
        <f>data!C2545</f>
        <v>7</v>
      </c>
      <c r="D2547" s="7">
        <f>data!D2545</f>
        <v>10</v>
      </c>
      <c r="E2547" s="7">
        <f>data!E2545</f>
        <v>12</v>
      </c>
      <c r="F2547" s="7">
        <f>data!F2545</f>
        <v>21</v>
      </c>
      <c r="G2547" s="7">
        <f>data!G2545</f>
        <v>31</v>
      </c>
      <c r="H2547" s="8">
        <f>data!H2545</f>
        <v>32</v>
      </c>
      <c r="I2547" s="9">
        <f>data!I2545</f>
        <v>1</v>
      </c>
      <c r="J2547" s="175"/>
      <c r="K2547" s="143"/>
      <c r="L2547" s="143"/>
      <c r="M2547" s="143"/>
      <c r="N2547" s="176"/>
      <c r="O2547" s="175"/>
      <c r="P2547" s="143"/>
      <c r="Q2547" s="143"/>
      <c r="R2547" s="143"/>
      <c r="S2547" s="176"/>
      <c r="T2547" s="175"/>
      <c r="U2547" s="143"/>
      <c r="V2547" s="143"/>
      <c r="W2547" s="143"/>
      <c r="X2547" s="176"/>
      <c r="Y2547" s="175"/>
      <c r="Z2547" s="143"/>
      <c r="AA2547" s="143"/>
      <c r="AB2547" s="143"/>
      <c r="AC2547" s="176"/>
      <c r="AD2547" s="175"/>
      <c r="AE2547" s="143"/>
      <c r="AF2547" s="143"/>
      <c r="AG2547" s="143"/>
      <c r="AH2547" s="176"/>
      <c r="AI2547" s="175"/>
      <c r="AJ2547" s="143"/>
      <c r="AK2547" s="143"/>
      <c r="AL2547" s="143"/>
      <c r="AM2547" s="176"/>
      <c r="AN2547" s="179"/>
      <c r="AO2547" s="180"/>
      <c r="AP2547" s="180"/>
      <c r="AQ2547" s="180"/>
      <c r="AR2547" s="180"/>
      <c r="AS2547" s="180"/>
      <c r="AT2547" s="180"/>
      <c r="AU2547" s="180"/>
      <c r="AV2547" s="180"/>
      <c r="AW2547" s="180"/>
      <c r="AX2547" s="180"/>
      <c r="AY2547" s="180"/>
      <c r="AZ2547" s="180"/>
      <c r="BA2547" s="180"/>
      <c r="BB2547" s="180"/>
      <c r="BC2547" s="180"/>
      <c r="BD2547" s="180"/>
      <c r="BE2547" s="180"/>
      <c r="BF2547" s="180"/>
      <c r="BG2547" s="180"/>
      <c r="BH2547" s="180"/>
      <c r="BI2547" s="180"/>
      <c r="BJ2547" s="180"/>
      <c r="BK2547" s="180"/>
      <c r="BL2547" s="180"/>
      <c r="BM2547" s="180"/>
      <c r="BN2547" s="180"/>
      <c r="BO2547" s="180"/>
      <c r="BP2547" s="180"/>
      <c r="BQ2547" s="180"/>
      <c r="BR2547" s="180"/>
      <c r="BS2547" s="180"/>
      <c r="BT2547" s="180"/>
      <c r="BU2547" s="180"/>
      <c r="BV2547" s="180"/>
    </row>
    <row r="2548" spans="1:74" x14ac:dyDescent="0.15">
      <c r="A2548" s="5">
        <v>2544</v>
      </c>
      <c r="B2548" s="5">
        <f>data!A2546</f>
        <v>2020034</v>
      </c>
      <c r="C2548" s="6">
        <f>data!C2546</f>
        <v>2</v>
      </c>
      <c r="D2548" s="7">
        <f>data!D2546</f>
        <v>8</v>
      </c>
      <c r="E2548" s="7">
        <f>data!E2546</f>
        <v>15</v>
      </c>
      <c r="F2548" s="7">
        <f>data!F2546</f>
        <v>16</v>
      </c>
      <c r="G2548" s="7">
        <f>data!G2546</f>
        <v>26</v>
      </c>
      <c r="H2548" s="8">
        <f>data!H2546</f>
        <v>32</v>
      </c>
      <c r="I2548" s="9">
        <f>data!I2546</f>
        <v>3</v>
      </c>
      <c r="J2548" s="175"/>
      <c r="K2548" s="143"/>
      <c r="L2548" s="143"/>
      <c r="M2548" s="143"/>
      <c r="N2548" s="176"/>
      <c r="O2548" s="175"/>
      <c r="P2548" s="143"/>
      <c r="Q2548" s="143"/>
      <c r="R2548" s="143"/>
      <c r="S2548" s="176"/>
      <c r="T2548" s="175"/>
      <c r="U2548" s="143"/>
      <c r="V2548" s="143"/>
      <c r="W2548" s="143"/>
      <c r="X2548" s="176"/>
      <c r="Y2548" s="175"/>
      <c r="Z2548" s="143"/>
      <c r="AA2548" s="143"/>
      <c r="AB2548" s="143"/>
      <c r="AC2548" s="176"/>
      <c r="AD2548" s="175"/>
      <c r="AE2548" s="143"/>
      <c r="AF2548" s="143"/>
      <c r="AG2548" s="143"/>
      <c r="AH2548" s="176"/>
      <c r="AI2548" s="175"/>
      <c r="AJ2548" s="143"/>
      <c r="AK2548" s="143"/>
      <c r="AL2548" s="143"/>
      <c r="AM2548" s="176"/>
      <c r="AN2548" s="179"/>
      <c r="AO2548" s="180"/>
      <c r="AP2548" s="180"/>
      <c r="AQ2548" s="180"/>
      <c r="AR2548" s="180"/>
      <c r="AS2548" s="180"/>
      <c r="AT2548" s="180"/>
      <c r="AU2548" s="180"/>
      <c r="AV2548" s="180"/>
      <c r="AW2548" s="180"/>
      <c r="AX2548" s="180"/>
      <c r="AY2548" s="180"/>
      <c r="AZ2548" s="180"/>
      <c r="BA2548" s="180"/>
      <c r="BB2548" s="180"/>
      <c r="BC2548" s="180"/>
      <c r="BD2548" s="180"/>
      <c r="BE2548" s="180"/>
      <c r="BF2548" s="180"/>
      <c r="BG2548" s="180"/>
      <c r="BH2548" s="180"/>
      <c r="BI2548" s="180"/>
      <c r="BJ2548" s="180"/>
      <c r="BK2548" s="180"/>
      <c r="BL2548" s="180"/>
      <c r="BM2548" s="180"/>
      <c r="BN2548" s="180"/>
      <c r="BO2548" s="180"/>
      <c r="BP2548" s="180"/>
      <c r="BQ2548" s="180"/>
      <c r="BR2548" s="180"/>
      <c r="BS2548" s="180"/>
      <c r="BT2548" s="180"/>
      <c r="BU2548" s="180"/>
      <c r="BV2548" s="180"/>
    </row>
    <row r="2549" spans="1:74" x14ac:dyDescent="0.15">
      <c r="A2549" s="5">
        <v>2545</v>
      </c>
      <c r="B2549" s="5">
        <f>data!A2547</f>
        <v>2020035</v>
      </c>
      <c r="C2549" s="6">
        <f>data!C2547</f>
        <v>10</v>
      </c>
      <c r="D2549" s="7">
        <f>data!D2547</f>
        <v>14</v>
      </c>
      <c r="E2549" s="7">
        <f>data!E2547</f>
        <v>24</v>
      </c>
      <c r="F2549" s="7">
        <f>data!F2547</f>
        <v>25</v>
      </c>
      <c r="G2549" s="7">
        <f>data!G2547</f>
        <v>28</v>
      </c>
      <c r="H2549" s="8">
        <f>data!H2547</f>
        <v>33</v>
      </c>
      <c r="I2549" s="9">
        <f>data!I2547</f>
        <v>11</v>
      </c>
      <c r="J2549" s="175"/>
      <c r="K2549" s="143"/>
      <c r="L2549" s="143"/>
      <c r="M2549" s="143"/>
      <c r="N2549" s="176"/>
      <c r="O2549" s="175"/>
      <c r="P2549" s="143"/>
      <c r="Q2549" s="143"/>
      <c r="R2549" s="143"/>
      <c r="S2549" s="176"/>
      <c r="T2549" s="175"/>
      <c r="U2549" s="143"/>
      <c r="V2549" s="143"/>
      <c r="W2549" s="143"/>
      <c r="X2549" s="176"/>
      <c r="Y2549" s="175"/>
      <c r="Z2549" s="143"/>
      <c r="AA2549" s="143"/>
      <c r="AB2549" s="143"/>
      <c r="AC2549" s="176"/>
      <c r="AD2549" s="175"/>
      <c r="AE2549" s="143"/>
      <c r="AF2549" s="143"/>
      <c r="AG2549" s="143"/>
      <c r="AH2549" s="176"/>
      <c r="AI2549" s="175"/>
      <c r="AJ2549" s="143"/>
      <c r="AK2549" s="143"/>
      <c r="AL2549" s="143"/>
      <c r="AM2549" s="176"/>
      <c r="AN2549" s="179"/>
      <c r="AO2549" s="180"/>
      <c r="AP2549" s="180"/>
      <c r="AQ2549" s="180"/>
      <c r="AR2549" s="180"/>
      <c r="AS2549" s="180"/>
      <c r="AT2549" s="180"/>
      <c r="AU2549" s="180"/>
      <c r="AV2549" s="180"/>
      <c r="AW2549" s="180"/>
      <c r="AX2549" s="180"/>
      <c r="AY2549" s="180"/>
      <c r="AZ2549" s="180"/>
      <c r="BA2549" s="180"/>
      <c r="BB2549" s="180"/>
      <c r="BC2549" s="180"/>
      <c r="BD2549" s="180"/>
      <c r="BE2549" s="180"/>
      <c r="BF2549" s="180"/>
      <c r="BG2549" s="180"/>
      <c r="BH2549" s="180"/>
      <c r="BI2549" s="180"/>
      <c r="BJ2549" s="180"/>
      <c r="BK2549" s="180"/>
      <c r="BL2549" s="180"/>
      <c r="BM2549" s="180"/>
      <c r="BN2549" s="180"/>
      <c r="BO2549" s="180"/>
      <c r="BP2549" s="180"/>
      <c r="BQ2549" s="180"/>
      <c r="BR2549" s="180"/>
      <c r="BS2549" s="180"/>
      <c r="BT2549" s="180"/>
      <c r="BU2549" s="180"/>
      <c r="BV2549" s="180"/>
    </row>
    <row r="2550" spans="1:74" x14ac:dyDescent="0.15">
      <c r="A2550" s="5">
        <v>2546</v>
      </c>
      <c r="B2550" s="5">
        <f>data!A2548</f>
        <v>2020036</v>
      </c>
      <c r="C2550" s="6">
        <f>data!C2548</f>
        <v>7</v>
      </c>
      <c r="D2550" s="7">
        <f>data!D2548</f>
        <v>9</v>
      </c>
      <c r="E2550" s="7">
        <f>data!E2548</f>
        <v>16</v>
      </c>
      <c r="F2550" s="7">
        <f>data!F2548</f>
        <v>22</v>
      </c>
      <c r="G2550" s="7">
        <f>data!G2548</f>
        <v>24</v>
      </c>
      <c r="H2550" s="8">
        <f>data!H2548</f>
        <v>32</v>
      </c>
      <c r="I2550" s="9">
        <f>data!I2548</f>
        <v>6</v>
      </c>
      <c r="J2550" s="175"/>
      <c r="K2550" s="143"/>
      <c r="L2550" s="143"/>
      <c r="M2550" s="143"/>
      <c r="N2550" s="176"/>
      <c r="O2550" s="175"/>
      <c r="P2550" s="143"/>
      <c r="Q2550" s="143"/>
      <c r="R2550" s="143"/>
      <c r="S2550" s="176"/>
      <c r="T2550" s="175"/>
      <c r="U2550" s="143"/>
      <c r="V2550" s="143"/>
      <c r="W2550" s="143"/>
      <c r="X2550" s="176"/>
      <c r="Y2550" s="175"/>
      <c r="Z2550" s="143"/>
      <c r="AA2550" s="143"/>
      <c r="AB2550" s="143"/>
      <c r="AC2550" s="176"/>
      <c r="AD2550" s="175"/>
      <c r="AE2550" s="143"/>
      <c r="AF2550" s="143"/>
      <c r="AG2550" s="143"/>
      <c r="AH2550" s="176"/>
      <c r="AI2550" s="175"/>
      <c r="AJ2550" s="143"/>
      <c r="AK2550" s="143"/>
      <c r="AL2550" s="143"/>
      <c r="AM2550" s="176"/>
      <c r="AN2550" s="179"/>
      <c r="AO2550" s="180"/>
      <c r="AP2550" s="180"/>
      <c r="AQ2550" s="180"/>
      <c r="AR2550" s="180"/>
      <c r="AS2550" s="180"/>
      <c r="AT2550" s="180"/>
      <c r="AU2550" s="180"/>
      <c r="AV2550" s="180"/>
      <c r="AW2550" s="180"/>
      <c r="AX2550" s="180"/>
      <c r="AY2550" s="180"/>
      <c r="AZ2550" s="180"/>
      <c r="BA2550" s="180"/>
      <c r="BB2550" s="180"/>
      <c r="BC2550" s="180"/>
      <c r="BD2550" s="180"/>
      <c r="BE2550" s="180"/>
      <c r="BF2550" s="180"/>
      <c r="BG2550" s="180"/>
      <c r="BH2550" s="180"/>
      <c r="BI2550" s="180"/>
      <c r="BJ2550" s="180"/>
      <c r="BK2550" s="180"/>
      <c r="BL2550" s="180"/>
      <c r="BM2550" s="180"/>
      <c r="BN2550" s="180"/>
      <c r="BO2550" s="180"/>
      <c r="BP2550" s="180"/>
      <c r="BQ2550" s="180"/>
      <c r="BR2550" s="180"/>
      <c r="BS2550" s="180"/>
      <c r="BT2550" s="180"/>
      <c r="BU2550" s="180"/>
      <c r="BV2550" s="180"/>
    </row>
    <row r="2551" spans="1:74" x14ac:dyDescent="0.15">
      <c r="A2551" s="5">
        <v>2547</v>
      </c>
      <c r="B2551" s="5">
        <f>data!A2549</f>
        <v>2020037</v>
      </c>
      <c r="C2551" s="6">
        <f>data!C2549</f>
        <v>1</v>
      </c>
      <c r="D2551" s="7">
        <f>data!D2549</f>
        <v>4</v>
      </c>
      <c r="E2551" s="7">
        <f>data!E2549</f>
        <v>11</v>
      </c>
      <c r="F2551" s="7">
        <f>data!F2549</f>
        <v>13</v>
      </c>
      <c r="G2551" s="7">
        <f>data!G2549</f>
        <v>17</v>
      </c>
      <c r="H2551" s="8">
        <f>data!H2549</f>
        <v>24</v>
      </c>
      <c r="I2551" s="9">
        <f>data!I2549</f>
        <v>15</v>
      </c>
      <c r="J2551" s="175"/>
      <c r="K2551" s="143"/>
      <c r="L2551" s="143"/>
      <c r="M2551" s="143"/>
      <c r="N2551" s="176"/>
      <c r="O2551" s="175"/>
      <c r="P2551" s="143"/>
      <c r="Q2551" s="143"/>
      <c r="R2551" s="143"/>
      <c r="S2551" s="176"/>
      <c r="T2551" s="175"/>
      <c r="U2551" s="143"/>
      <c r="V2551" s="143"/>
      <c r="W2551" s="143"/>
      <c r="X2551" s="176"/>
      <c r="Y2551" s="175"/>
      <c r="Z2551" s="143"/>
      <c r="AA2551" s="143"/>
      <c r="AB2551" s="143"/>
      <c r="AC2551" s="176"/>
      <c r="AD2551" s="175"/>
      <c r="AE2551" s="143"/>
      <c r="AF2551" s="143"/>
      <c r="AG2551" s="143"/>
      <c r="AH2551" s="176"/>
      <c r="AI2551" s="175"/>
      <c r="AJ2551" s="143"/>
      <c r="AK2551" s="143"/>
      <c r="AL2551" s="143"/>
      <c r="AM2551" s="176"/>
      <c r="AN2551" s="179"/>
      <c r="AO2551" s="180"/>
      <c r="AP2551" s="180"/>
      <c r="AQ2551" s="180"/>
      <c r="AR2551" s="180"/>
      <c r="AS2551" s="180"/>
      <c r="AT2551" s="180"/>
      <c r="AU2551" s="180"/>
      <c r="AV2551" s="180"/>
      <c r="AW2551" s="180"/>
      <c r="AX2551" s="180"/>
      <c r="AY2551" s="180"/>
      <c r="AZ2551" s="180"/>
      <c r="BA2551" s="180"/>
      <c r="BB2551" s="180"/>
      <c r="BC2551" s="180"/>
      <c r="BD2551" s="180"/>
      <c r="BE2551" s="180"/>
      <c r="BF2551" s="180"/>
      <c r="BG2551" s="180"/>
      <c r="BH2551" s="180"/>
      <c r="BI2551" s="180"/>
      <c r="BJ2551" s="180"/>
      <c r="BK2551" s="180"/>
      <c r="BL2551" s="180"/>
      <c r="BM2551" s="180"/>
      <c r="BN2551" s="180"/>
      <c r="BO2551" s="180"/>
      <c r="BP2551" s="180"/>
      <c r="BQ2551" s="180"/>
      <c r="BR2551" s="180"/>
      <c r="BS2551" s="180"/>
      <c r="BT2551" s="180"/>
      <c r="BU2551" s="180"/>
      <c r="BV2551" s="180"/>
    </row>
    <row r="2552" spans="1:74" x14ac:dyDescent="0.15">
      <c r="A2552" s="5">
        <v>2548</v>
      </c>
      <c r="B2552" s="5">
        <f>data!A2550</f>
        <v>2020038</v>
      </c>
      <c r="C2552" s="6">
        <f>data!C2550</f>
        <v>1</v>
      </c>
      <c r="D2552" s="7">
        <f>data!D2550</f>
        <v>6</v>
      </c>
      <c r="E2552" s="7">
        <f>data!E2550</f>
        <v>7</v>
      </c>
      <c r="F2552" s="7">
        <f>data!F2550</f>
        <v>18</v>
      </c>
      <c r="G2552" s="7">
        <f>data!G2550</f>
        <v>23</v>
      </c>
      <c r="H2552" s="8">
        <f>data!H2550</f>
        <v>24</v>
      </c>
      <c r="I2552" s="9">
        <f>data!I2550</f>
        <v>15</v>
      </c>
      <c r="J2552" s="175"/>
      <c r="K2552" s="143"/>
      <c r="L2552" s="143"/>
      <c r="M2552" s="143"/>
      <c r="N2552" s="176"/>
      <c r="O2552" s="175"/>
      <c r="P2552" s="143"/>
      <c r="Q2552" s="143"/>
      <c r="R2552" s="143"/>
      <c r="S2552" s="176"/>
      <c r="T2552" s="175"/>
      <c r="U2552" s="143"/>
      <c r="V2552" s="143"/>
      <c r="W2552" s="143"/>
      <c r="X2552" s="176"/>
      <c r="Y2552" s="175"/>
      <c r="Z2552" s="143"/>
      <c r="AA2552" s="143"/>
      <c r="AB2552" s="143"/>
      <c r="AC2552" s="176"/>
      <c r="AD2552" s="175"/>
      <c r="AE2552" s="143"/>
      <c r="AF2552" s="143"/>
      <c r="AG2552" s="143"/>
      <c r="AH2552" s="176"/>
      <c r="AI2552" s="175"/>
      <c r="AJ2552" s="143"/>
      <c r="AK2552" s="143"/>
      <c r="AL2552" s="143"/>
      <c r="AM2552" s="176"/>
      <c r="AN2552" s="179"/>
      <c r="AO2552" s="180"/>
      <c r="AP2552" s="180"/>
      <c r="AQ2552" s="180"/>
      <c r="AR2552" s="180"/>
      <c r="AS2552" s="180"/>
      <c r="AT2552" s="180"/>
      <c r="AU2552" s="180"/>
      <c r="AV2552" s="180"/>
      <c r="AW2552" s="180"/>
      <c r="AX2552" s="180"/>
      <c r="AY2552" s="180"/>
      <c r="AZ2552" s="180"/>
      <c r="BA2552" s="180"/>
      <c r="BB2552" s="180"/>
      <c r="BC2552" s="180"/>
      <c r="BD2552" s="180"/>
      <c r="BE2552" s="180"/>
      <c r="BF2552" s="180"/>
      <c r="BG2552" s="180"/>
      <c r="BH2552" s="180"/>
      <c r="BI2552" s="180"/>
      <c r="BJ2552" s="180"/>
      <c r="BK2552" s="180"/>
      <c r="BL2552" s="180"/>
      <c r="BM2552" s="180"/>
      <c r="BN2552" s="180"/>
      <c r="BO2552" s="180"/>
      <c r="BP2552" s="180"/>
      <c r="BQ2552" s="180"/>
      <c r="BR2552" s="180"/>
      <c r="BS2552" s="180"/>
      <c r="BT2552" s="180"/>
      <c r="BU2552" s="180"/>
      <c r="BV2552" s="180"/>
    </row>
    <row r="2553" spans="1:74" x14ac:dyDescent="0.15">
      <c r="A2553" s="5">
        <v>2549</v>
      </c>
      <c r="B2553" s="5">
        <f>data!A2551</f>
        <v>2020039</v>
      </c>
      <c r="C2553" s="6">
        <f>data!C2551</f>
        <v>2</v>
      </c>
      <c r="D2553" s="7">
        <f>data!D2551</f>
        <v>9</v>
      </c>
      <c r="E2553" s="7">
        <f>data!E2551</f>
        <v>10</v>
      </c>
      <c r="F2553" s="7">
        <f>data!F2551</f>
        <v>11</v>
      </c>
      <c r="G2553" s="7">
        <f>data!G2551</f>
        <v>16</v>
      </c>
      <c r="H2553" s="8">
        <f>data!H2551</f>
        <v>29</v>
      </c>
      <c r="I2553" s="9">
        <f>data!I2551</f>
        <v>2</v>
      </c>
      <c r="J2553" s="175"/>
      <c r="K2553" s="143"/>
      <c r="L2553" s="143"/>
      <c r="M2553" s="143"/>
      <c r="N2553" s="176"/>
      <c r="O2553" s="175"/>
      <c r="P2553" s="143"/>
      <c r="Q2553" s="143"/>
      <c r="R2553" s="143"/>
      <c r="S2553" s="176"/>
      <c r="T2553" s="175"/>
      <c r="U2553" s="143"/>
      <c r="V2553" s="143"/>
      <c r="W2553" s="143"/>
      <c r="X2553" s="176"/>
      <c r="Y2553" s="175"/>
      <c r="Z2553" s="143"/>
      <c r="AA2553" s="143"/>
      <c r="AB2553" s="143"/>
      <c r="AC2553" s="176"/>
      <c r="AD2553" s="175"/>
      <c r="AE2553" s="143"/>
      <c r="AF2553" s="143"/>
      <c r="AG2553" s="143"/>
      <c r="AH2553" s="176"/>
      <c r="AI2553" s="175"/>
      <c r="AJ2553" s="143"/>
      <c r="AK2553" s="143"/>
      <c r="AL2553" s="143"/>
      <c r="AM2553" s="176"/>
      <c r="AN2553" s="179"/>
      <c r="AO2553" s="180"/>
      <c r="AP2553" s="180"/>
      <c r="AQ2553" s="180"/>
      <c r="AR2553" s="180"/>
      <c r="AS2553" s="180"/>
      <c r="AT2553" s="180"/>
      <c r="AU2553" s="180"/>
      <c r="AV2553" s="180"/>
      <c r="AW2553" s="180"/>
      <c r="AX2553" s="180"/>
      <c r="AY2553" s="180"/>
      <c r="AZ2553" s="180"/>
      <c r="BA2553" s="180"/>
      <c r="BB2553" s="180"/>
      <c r="BC2553" s="180"/>
      <c r="BD2553" s="180"/>
      <c r="BE2553" s="180"/>
      <c r="BF2553" s="180"/>
      <c r="BG2553" s="180"/>
      <c r="BH2553" s="180"/>
      <c r="BI2553" s="180"/>
      <c r="BJ2553" s="180"/>
      <c r="BK2553" s="180"/>
      <c r="BL2553" s="180"/>
      <c r="BM2553" s="180"/>
      <c r="BN2553" s="180"/>
      <c r="BO2553" s="180"/>
      <c r="BP2553" s="180"/>
      <c r="BQ2553" s="180"/>
      <c r="BR2553" s="180"/>
      <c r="BS2553" s="180"/>
      <c r="BT2553" s="180"/>
      <c r="BU2553" s="180"/>
      <c r="BV2553" s="180"/>
    </row>
    <row r="2554" spans="1:74" x14ac:dyDescent="0.15">
      <c r="A2554" s="5">
        <v>2550</v>
      </c>
      <c r="B2554" s="5">
        <f>data!A2552</f>
        <v>2020040</v>
      </c>
      <c r="C2554" s="6">
        <f>data!C2552</f>
        <v>1</v>
      </c>
      <c r="D2554" s="7">
        <f>data!D2552</f>
        <v>6</v>
      </c>
      <c r="E2554" s="7">
        <f>data!E2552</f>
        <v>12</v>
      </c>
      <c r="F2554" s="7">
        <f>data!F2552</f>
        <v>16</v>
      </c>
      <c r="G2554" s="7">
        <f>data!G2552</f>
        <v>19</v>
      </c>
      <c r="H2554" s="8">
        <f>data!H2552</f>
        <v>21</v>
      </c>
      <c r="I2554" s="9">
        <f>data!I2552</f>
        <v>4</v>
      </c>
      <c r="J2554" s="175"/>
      <c r="K2554" s="143"/>
      <c r="L2554" s="143"/>
      <c r="M2554" s="143"/>
      <c r="N2554" s="176"/>
      <c r="O2554" s="175"/>
      <c r="P2554" s="143"/>
      <c r="Q2554" s="143"/>
      <c r="R2554" s="143"/>
      <c r="S2554" s="176"/>
      <c r="T2554" s="175"/>
      <c r="U2554" s="143"/>
      <c r="V2554" s="143"/>
      <c r="W2554" s="143"/>
      <c r="X2554" s="176"/>
      <c r="Y2554" s="175"/>
      <c r="Z2554" s="143"/>
      <c r="AA2554" s="143"/>
      <c r="AB2554" s="143"/>
      <c r="AC2554" s="176"/>
      <c r="AD2554" s="175"/>
      <c r="AE2554" s="143"/>
      <c r="AF2554" s="143"/>
      <c r="AG2554" s="143"/>
      <c r="AH2554" s="176"/>
      <c r="AI2554" s="175"/>
      <c r="AJ2554" s="143"/>
      <c r="AK2554" s="143"/>
      <c r="AL2554" s="143"/>
      <c r="AM2554" s="176"/>
      <c r="AN2554" s="179"/>
      <c r="AO2554" s="180"/>
      <c r="AP2554" s="180"/>
      <c r="AQ2554" s="180"/>
      <c r="AR2554" s="180"/>
      <c r="AS2554" s="180"/>
      <c r="AT2554" s="180"/>
      <c r="AU2554" s="180"/>
      <c r="AV2554" s="180"/>
      <c r="AW2554" s="180"/>
      <c r="AX2554" s="180"/>
      <c r="AY2554" s="180"/>
      <c r="AZ2554" s="180"/>
      <c r="BA2554" s="180"/>
      <c r="BB2554" s="180"/>
      <c r="BC2554" s="180"/>
      <c r="BD2554" s="180"/>
      <c r="BE2554" s="180"/>
      <c r="BF2554" s="180"/>
      <c r="BG2554" s="180"/>
      <c r="BH2554" s="180"/>
      <c r="BI2554" s="180"/>
      <c r="BJ2554" s="180"/>
      <c r="BK2554" s="180"/>
      <c r="BL2554" s="180"/>
      <c r="BM2554" s="180"/>
      <c r="BN2554" s="180"/>
      <c r="BO2554" s="180"/>
      <c r="BP2554" s="180"/>
      <c r="BQ2554" s="180"/>
      <c r="BR2554" s="180"/>
      <c r="BS2554" s="180"/>
      <c r="BT2554" s="180"/>
      <c r="BU2554" s="180"/>
      <c r="BV2554" s="180"/>
    </row>
    <row r="2555" spans="1:74" x14ac:dyDescent="0.15">
      <c r="A2555" s="5">
        <v>2551</v>
      </c>
      <c r="B2555" s="5">
        <f>data!A2553</f>
        <v>2020041</v>
      </c>
      <c r="C2555" s="6">
        <f>data!C2553</f>
        <v>6</v>
      </c>
      <c r="D2555" s="7">
        <f>data!D2553</f>
        <v>7</v>
      </c>
      <c r="E2555" s="7">
        <f>data!E2553</f>
        <v>16</v>
      </c>
      <c r="F2555" s="7">
        <f>data!F2553</f>
        <v>22</v>
      </c>
      <c r="G2555" s="7">
        <f>data!G2553</f>
        <v>24</v>
      </c>
      <c r="H2555" s="8">
        <f>data!H2553</f>
        <v>25</v>
      </c>
      <c r="I2555" s="9">
        <f>data!I2553</f>
        <v>13</v>
      </c>
      <c r="J2555" s="175"/>
      <c r="K2555" s="143"/>
      <c r="L2555" s="143"/>
      <c r="M2555" s="143"/>
      <c r="N2555" s="176"/>
      <c r="O2555" s="175"/>
      <c r="P2555" s="143"/>
      <c r="Q2555" s="143"/>
      <c r="R2555" s="143"/>
      <c r="S2555" s="176"/>
      <c r="T2555" s="175"/>
      <c r="U2555" s="143"/>
      <c r="V2555" s="143"/>
      <c r="W2555" s="143"/>
      <c r="X2555" s="176"/>
      <c r="Y2555" s="175"/>
      <c r="Z2555" s="143"/>
      <c r="AA2555" s="143"/>
      <c r="AB2555" s="143"/>
      <c r="AC2555" s="176"/>
      <c r="AD2555" s="175"/>
      <c r="AE2555" s="143"/>
      <c r="AF2555" s="143"/>
      <c r="AG2555" s="143"/>
      <c r="AH2555" s="176"/>
      <c r="AI2555" s="175"/>
      <c r="AJ2555" s="143"/>
      <c r="AK2555" s="143"/>
      <c r="AL2555" s="143"/>
      <c r="AM2555" s="176"/>
      <c r="AN2555" s="179"/>
      <c r="AO2555" s="180"/>
      <c r="AP2555" s="180"/>
      <c r="AQ2555" s="180"/>
      <c r="AR2555" s="180"/>
      <c r="AS2555" s="180"/>
      <c r="AT2555" s="180"/>
      <c r="AU2555" s="180"/>
      <c r="AV2555" s="180"/>
      <c r="AW2555" s="180"/>
      <c r="AX2555" s="180"/>
      <c r="AY2555" s="180"/>
      <c r="AZ2555" s="180"/>
      <c r="BA2555" s="180"/>
      <c r="BB2555" s="180"/>
      <c r="BC2555" s="180"/>
      <c r="BD2555" s="180"/>
      <c r="BE2555" s="180"/>
      <c r="BF2555" s="180"/>
      <c r="BG2555" s="180"/>
      <c r="BH2555" s="180"/>
      <c r="BI2555" s="180"/>
      <c r="BJ2555" s="180"/>
      <c r="BK2555" s="180"/>
      <c r="BL2555" s="180"/>
      <c r="BM2555" s="180"/>
      <c r="BN2555" s="180"/>
      <c r="BO2555" s="180"/>
      <c r="BP2555" s="180"/>
      <c r="BQ2555" s="180"/>
      <c r="BR2555" s="180"/>
      <c r="BS2555" s="180"/>
      <c r="BT2555" s="180"/>
      <c r="BU2555" s="180"/>
      <c r="BV2555" s="180"/>
    </row>
    <row r="2556" spans="1:74" x14ac:dyDescent="0.15">
      <c r="A2556" s="5">
        <v>2552</v>
      </c>
      <c r="B2556" s="5">
        <f>data!A2554</f>
        <v>2020042</v>
      </c>
      <c r="C2556" s="6">
        <f>data!C2554</f>
        <v>2</v>
      </c>
      <c r="D2556" s="7">
        <f>data!D2554</f>
        <v>6</v>
      </c>
      <c r="E2556" s="7">
        <f>data!E2554</f>
        <v>7</v>
      </c>
      <c r="F2556" s="7">
        <f>data!F2554</f>
        <v>11</v>
      </c>
      <c r="G2556" s="7">
        <f>data!G2554</f>
        <v>14</v>
      </c>
      <c r="H2556" s="8">
        <f>data!H2554</f>
        <v>31</v>
      </c>
      <c r="I2556" s="9">
        <f>data!I2554</f>
        <v>3</v>
      </c>
      <c r="J2556" s="175"/>
      <c r="K2556" s="143"/>
      <c r="L2556" s="143"/>
      <c r="M2556" s="143"/>
      <c r="N2556" s="176"/>
      <c r="O2556" s="175"/>
      <c r="P2556" s="143"/>
      <c r="Q2556" s="143"/>
      <c r="R2556" s="143"/>
      <c r="S2556" s="176"/>
      <c r="T2556" s="175"/>
      <c r="U2556" s="143"/>
      <c r="V2556" s="143"/>
      <c r="W2556" s="143"/>
      <c r="X2556" s="176"/>
      <c r="Y2556" s="175"/>
      <c r="Z2556" s="143"/>
      <c r="AA2556" s="143"/>
      <c r="AB2556" s="143"/>
      <c r="AC2556" s="176"/>
      <c r="AD2556" s="175"/>
      <c r="AE2556" s="143"/>
      <c r="AF2556" s="143"/>
      <c r="AG2556" s="143"/>
      <c r="AH2556" s="176"/>
      <c r="AI2556" s="175"/>
      <c r="AJ2556" s="143"/>
      <c r="AK2556" s="143"/>
      <c r="AL2556" s="143"/>
      <c r="AM2556" s="176"/>
      <c r="AN2556" s="179"/>
      <c r="AO2556" s="180"/>
      <c r="AP2556" s="180"/>
      <c r="AQ2556" s="180"/>
      <c r="AR2556" s="180"/>
      <c r="AS2556" s="180"/>
      <c r="AT2556" s="180"/>
      <c r="AU2556" s="180"/>
      <c r="AV2556" s="180"/>
      <c r="AW2556" s="180"/>
      <c r="AX2556" s="180"/>
      <c r="AY2556" s="180"/>
      <c r="AZ2556" s="180"/>
      <c r="BA2556" s="180"/>
      <c r="BB2556" s="180"/>
      <c r="BC2556" s="180"/>
      <c r="BD2556" s="180"/>
      <c r="BE2556" s="180"/>
      <c r="BF2556" s="180"/>
      <c r="BG2556" s="180"/>
      <c r="BH2556" s="180"/>
      <c r="BI2556" s="180"/>
      <c r="BJ2556" s="180"/>
      <c r="BK2556" s="180"/>
      <c r="BL2556" s="180"/>
      <c r="BM2556" s="180"/>
      <c r="BN2556" s="180"/>
      <c r="BO2556" s="180"/>
      <c r="BP2556" s="180"/>
      <c r="BQ2556" s="180"/>
      <c r="BR2556" s="180"/>
      <c r="BS2556" s="180"/>
      <c r="BT2556" s="180"/>
      <c r="BU2556" s="180"/>
      <c r="BV2556" s="180"/>
    </row>
    <row r="2557" spans="1:74" x14ac:dyDescent="0.15">
      <c r="A2557" s="5">
        <v>2553</v>
      </c>
      <c r="B2557" s="5">
        <f>data!A2555</f>
        <v>2020043</v>
      </c>
      <c r="C2557" s="6">
        <f>data!C2555</f>
        <v>1</v>
      </c>
      <c r="D2557" s="7">
        <f>data!D2555</f>
        <v>11</v>
      </c>
      <c r="E2557" s="7">
        <f>data!E2555</f>
        <v>24</v>
      </c>
      <c r="F2557" s="7">
        <f>data!F2555</f>
        <v>25</v>
      </c>
      <c r="G2557" s="7">
        <f>data!G2555</f>
        <v>27</v>
      </c>
      <c r="H2557" s="8">
        <f>data!H2555</f>
        <v>30</v>
      </c>
      <c r="I2557" s="9">
        <f>data!I2555</f>
        <v>7</v>
      </c>
      <c r="J2557" s="175"/>
      <c r="K2557" s="143"/>
      <c r="L2557" s="143"/>
      <c r="M2557" s="143"/>
      <c r="N2557" s="176"/>
      <c r="O2557" s="175"/>
      <c r="P2557" s="143"/>
      <c r="Q2557" s="143"/>
      <c r="R2557" s="143"/>
      <c r="S2557" s="176"/>
      <c r="T2557" s="175"/>
      <c r="U2557" s="143"/>
      <c r="V2557" s="143"/>
      <c r="W2557" s="143"/>
      <c r="X2557" s="176"/>
      <c r="Y2557" s="175"/>
      <c r="Z2557" s="143"/>
      <c r="AA2557" s="143"/>
      <c r="AB2557" s="143"/>
      <c r="AC2557" s="176"/>
      <c r="AD2557" s="175"/>
      <c r="AE2557" s="143"/>
      <c r="AF2557" s="143"/>
      <c r="AG2557" s="143"/>
      <c r="AH2557" s="176"/>
      <c r="AI2557" s="175"/>
      <c r="AJ2557" s="143"/>
      <c r="AK2557" s="143"/>
      <c r="AL2557" s="143"/>
      <c r="AM2557" s="176"/>
      <c r="AN2557" s="179"/>
      <c r="AO2557" s="180"/>
      <c r="AP2557" s="180"/>
      <c r="AQ2557" s="180"/>
      <c r="AR2557" s="180"/>
      <c r="AS2557" s="180"/>
      <c r="AT2557" s="180"/>
      <c r="AU2557" s="180"/>
      <c r="AV2557" s="180"/>
      <c r="AW2557" s="180"/>
      <c r="AX2557" s="180"/>
      <c r="AY2557" s="180"/>
      <c r="AZ2557" s="180"/>
      <c r="BA2557" s="180"/>
      <c r="BB2557" s="180"/>
      <c r="BC2557" s="180"/>
      <c r="BD2557" s="180"/>
      <c r="BE2557" s="180"/>
      <c r="BF2557" s="180"/>
      <c r="BG2557" s="180"/>
      <c r="BH2557" s="180"/>
      <c r="BI2557" s="180"/>
      <c r="BJ2557" s="180"/>
      <c r="BK2557" s="180"/>
      <c r="BL2557" s="180"/>
      <c r="BM2557" s="180"/>
      <c r="BN2557" s="180"/>
      <c r="BO2557" s="180"/>
      <c r="BP2557" s="180"/>
      <c r="BQ2557" s="180"/>
      <c r="BR2557" s="180"/>
      <c r="BS2557" s="180"/>
      <c r="BT2557" s="180"/>
      <c r="BU2557" s="180"/>
      <c r="BV2557" s="180"/>
    </row>
    <row r="2558" spans="1:74" x14ac:dyDescent="0.15">
      <c r="A2558" s="5">
        <v>2554</v>
      </c>
      <c r="B2558" s="5">
        <f>data!A2556</f>
        <v>2020044</v>
      </c>
      <c r="C2558" s="6">
        <f>data!C2556</f>
        <v>7</v>
      </c>
      <c r="D2558" s="7">
        <f>data!D2556</f>
        <v>8</v>
      </c>
      <c r="E2558" s="7">
        <f>data!E2556</f>
        <v>16</v>
      </c>
      <c r="F2558" s="7">
        <f>data!F2556</f>
        <v>17</v>
      </c>
      <c r="G2558" s="7">
        <f>data!G2556</f>
        <v>19</v>
      </c>
      <c r="H2558" s="8">
        <f>data!H2556</f>
        <v>24</v>
      </c>
      <c r="I2558" s="9">
        <f>data!I2556</f>
        <v>7</v>
      </c>
      <c r="J2558" s="175"/>
      <c r="K2558" s="143"/>
      <c r="L2558" s="143"/>
      <c r="M2558" s="143"/>
      <c r="N2558" s="176"/>
      <c r="O2558" s="175"/>
      <c r="P2558" s="143"/>
      <c r="Q2558" s="143"/>
      <c r="R2558" s="143"/>
      <c r="S2558" s="176"/>
      <c r="T2558" s="175"/>
      <c r="U2558" s="143"/>
      <c r="V2558" s="143"/>
      <c r="W2558" s="143"/>
      <c r="X2558" s="176"/>
      <c r="Y2558" s="175"/>
      <c r="Z2558" s="143"/>
      <c r="AA2558" s="143"/>
      <c r="AB2558" s="143"/>
      <c r="AC2558" s="176"/>
      <c r="AD2558" s="175"/>
      <c r="AE2558" s="143"/>
      <c r="AF2558" s="143"/>
      <c r="AG2558" s="143"/>
      <c r="AH2558" s="176"/>
      <c r="AI2558" s="175"/>
      <c r="AJ2558" s="143"/>
      <c r="AK2558" s="143"/>
      <c r="AL2558" s="143"/>
      <c r="AM2558" s="176"/>
      <c r="AN2558" s="179"/>
      <c r="AO2558" s="180"/>
      <c r="AP2558" s="180"/>
      <c r="AQ2558" s="180"/>
      <c r="AR2558" s="180"/>
      <c r="AS2558" s="180"/>
      <c r="AT2558" s="180"/>
      <c r="AU2558" s="180"/>
      <c r="AV2558" s="180"/>
      <c r="AW2558" s="180"/>
      <c r="AX2558" s="180"/>
      <c r="AY2558" s="180"/>
      <c r="AZ2558" s="180"/>
      <c r="BA2558" s="180"/>
      <c r="BB2558" s="180"/>
      <c r="BC2558" s="180"/>
      <c r="BD2558" s="180"/>
      <c r="BE2558" s="180"/>
      <c r="BF2558" s="180"/>
      <c r="BG2558" s="180"/>
      <c r="BH2558" s="180"/>
      <c r="BI2558" s="180"/>
      <c r="BJ2558" s="180"/>
      <c r="BK2558" s="180"/>
      <c r="BL2558" s="180"/>
      <c r="BM2558" s="180"/>
      <c r="BN2558" s="180"/>
      <c r="BO2558" s="180"/>
      <c r="BP2558" s="180"/>
      <c r="BQ2558" s="180"/>
      <c r="BR2558" s="180"/>
      <c r="BS2558" s="180"/>
      <c r="BT2558" s="180"/>
      <c r="BU2558" s="180"/>
      <c r="BV2558" s="180"/>
    </row>
    <row r="2559" spans="1:74" x14ac:dyDescent="0.15">
      <c r="A2559" s="5">
        <v>2555</v>
      </c>
      <c r="B2559" s="5">
        <f>data!A2557</f>
        <v>2020045</v>
      </c>
      <c r="C2559" s="6">
        <f>data!C2557</f>
        <v>2</v>
      </c>
      <c r="D2559" s="7">
        <f>data!D2557</f>
        <v>3</v>
      </c>
      <c r="E2559" s="7">
        <f>data!E2557</f>
        <v>15</v>
      </c>
      <c r="F2559" s="7">
        <f>data!F2557</f>
        <v>21</v>
      </c>
      <c r="G2559" s="7">
        <f>data!G2557</f>
        <v>22</v>
      </c>
      <c r="H2559" s="8">
        <f>data!H2557</f>
        <v>33</v>
      </c>
      <c r="I2559" s="9">
        <f>data!I2557</f>
        <v>16</v>
      </c>
      <c r="J2559" s="175"/>
      <c r="K2559" s="143"/>
      <c r="L2559" s="143"/>
      <c r="M2559" s="143"/>
      <c r="N2559" s="176"/>
      <c r="O2559" s="175"/>
      <c r="P2559" s="143"/>
      <c r="Q2559" s="143"/>
      <c r="R2559" s="143"/>
      <c r="S2559" s="176"/>
      <c r="T2559" s="175"/>
      <c r="U2559" s="143"/>
      <c r="V2559" s="143"/>
      <c r="W2559" s="143"/>
      <c r="X2559" s="176"/>
      <c r="Y2559" s="175"/>
      <c r="Z2559" s="143"/>
      <c r="AA2559" s="143"/>
      <c r="AB2559" s="143"/>
      <c r="AC2559" s="176"/>
      <c r="AD2559" s="175"/>
      <c r="AE2559" s="143"/>
      <c r="AF2559" s="143"/>
      <c r="AG2559" s="143"/>
      <c r="AH2559" s="176"/>
      <c r="AI2559" s="175"/>
      <c r="AJ2559" s="143"/>
      <c r="AK2559" s="143"/>
      <c r="AL2559" s="143"/>
      <c r="AM2559" s="176"/>
      <c r="AN2559" s="179"/>
      <c r="AO2559" s="180"/>
      <c r="AP2559" s="180"/>
      <c r="AQ2559" s="180"/>
      <c r="AR2559" s="180"/>
      <c r="AS2559" s="180"/>
      <c r="AT2559" s="180"/>
      <c r="AU2559" s="180"/>
      <c r="AV2559" s="180"/>
      <c r="AW2559" s="180"/>
      <c r="AX2559" s="180"/>
      <c r="AY2559" s="180"/>
      <c r="AZ2559" s="180"/>
      <c r="BA2559" s="180"/>
      <c r="BB2559" s="180"/>
      <c r="BC2559" s="180"/>
      <c r="BD2559" s="180"/>
      <c r="BE2559" s="180"/>
      <c r="BF2559" s="180"/>
      <c r="BG2559" s="180"/>
      <c r="BH2559" s="180"/>
      <c r="BI2559" s="180"/>
      <c r="BJ2559" s="180"/>
      <c r="BK2559" s="180"/>
      <c r="BL2559" s="180"/>
      <c r="BM2559" s="180"/>
      <c r="BN2559" s="180"/>
      <c r="BO2559" s="180"/>
      <c r="BP2559" s="180"/>
      <c r="BQ2559" s="180"/>
      <c r="BR2559" s="180"/>
      <c r="BS2559" s="180"/>
      <c r="BT2559" s="180"/>
      <c r="BU2559" s="180"/>
      <c r="BV2559" s="180"/>
    </row>
    <row r="2560" spans="1:74" x14ac:dyDescent="0.15">
      <c r="A2560" s="5">
        <v>2556</v>
      </c>
      <c r="B2560" s="5">
        <f>data!A2558</f>
        <v>2020046</v>
      </c>
      <c r="C2560" s="6">
        <f>data!C2558</f>
        <v>13</v>
      </c>
      <c r="D2560" s="7">
        <f>data!D2558</f>
        <v>19</v>
      </c>
      <c r="E2560" s="7">
        <f>data!E2558</f>
        <v>25</v>
      </c>
      <c r="F2560" s="7">
        <f>data!F2558</f>
        <v>26</v>
      </c>
      <c r="G2560" s="7">
        <f>data!G2558</f>
        <v>27</v>
      </c>
      <c r="H2560" s="8">
        <f>data!H2558</f>
        <v>32</v>
      </c>
      <c r="I2560" s="9">
        <f>data!I2558</f>
        <v>8</v>
      </c>
      <c r="J2560" s="175"/>
      <c r="K2560" s="143"/>
      <c r="L2560" s="143"/>
      <c r="M2560" s="143"/>
      <c r="N2560" s="176"/>
      <c r="O2560" s="175"/>
      <c r="P2560" s="143"/>
      <c r="Q2560" s="143"/>
      <c r="R2560" s="143"/>
      <c r="S2560" s="176"/>
      <c r="T2560" s="175"/>
      <c r="U2560" s="143"/>
      <c r="V2560" s="143"/>
      <c r="W2560" s="143"/>
      <c r="X2560" s="176"/>
      <c r="Y2560" s="175"/>
      <c r="Z2560" s="143"/>
      <c r="AA2560" s="143"/>
      <c r="AB2560" s="143"/>
      <c r="AC2560" s="176"/>
      <c r="AD2560" s="175"/>
      <c r="AE2560" s="143"/>
      <c r="AF2560" s="143"/>
      <c r="AG2560" s="143"/>
      <c r="AH2560" s="176"/>
      <c r="AI2560" s="175"/>
      <c r="AJ2560" s="143"/>
      <c r="AK2560" s="143"/>
      <c r="AL2560" s="143"/>
      <c r="AM2560" s="176"/>
      <c r="AN2560" s="179"/>
      <c r="AO2560" s="180"/>
      <c r="AP2560" s="180"/>
      <c r="AQ2560" s="180"/>
      <c r="AR2560" s="180"/>
      <c r="AS2560" s="180"/>
      <c r="AT2560" s="180"/>
      <c r="AU2560" s="180"/>
      <c r="AV2560" s="180"/>
      <c r="AW2560" s="180"/>
      <c r="AX2560" s="180"/>
      <c r="AY2560" s="180"/>
      <c r="AZ2560" s="180"/>
      <c r="BA2560" s="180"/>
      <c r="BB2560" s="180"/>
      <c r="BC2560" s="180"/>
      <c r="BD2560" s="180"/>
      <c r="BE2560" s="180"/>
      <c r="BF2560" s="180"/>
      <c r="BG2560" s="180"/>
      <c r="BH2560" s="180"/>
      <c r="BI2560" s="180"/>
      <c r="BJ2560" s="180"/>
      <c r="BK2560" s="180"/>
      <c r="BL2560" s="180"/>
      <c r="BM2560" s="180"/>
      <c r="BN2560" s="180"/>
      <c r="BO2560" s="180"/>
      <c r="BP2560" s="180"/>
      <c r="BQ2560" s="180"/>
      <c r="BR2560" s="180"/>
      <c r="BS2560" s="180"/>
      <c r="BT2560" s="180"/>
      <c r="BU2560" s="180"/>
      <c r="BV2560" s="180"/>
    </row>
    <row r="2561" spans="1:74" x14ac:dyDescent="0.15">
      <c r="A2561" s="5">
        <v>2557</v>
      </c>
      <c r="B2561" s="5">
        <f>data!A2559</f>
        <v>2020047</v>
      </c>
      <c r="C2561" s="6">
        <f>data!C2559</f>
        <v>4</v>
      </c>
      <c r="D2561" s="7">
        <f>data!D2559</f>
        <v>10</v>
      </c>
      <c r="E2561" s="7">
        <f>data!E2559</f>
        <v>17</v>
      </c>
      <c r="F2561" s="7">
        <f>data!F2559</f>
        <v>19</v>
      </c>
      <c r="G2561" s="7">
        <f>data!G2559</f>
        <v>28</v>
      </c>
      <c r="H2561" s="8">
        <f>data!H2559</f>
        <v>32</v>
      </c>
      <c r="I2561" s="9">
        <f>data!I2559</f>
        <v>1</v>
      </c>
      <c r="J2561" s="175"/>
      <c r="K2561" s="143"/>
      <c r="L2561" s="143"/>
      <c r="M2561" s="143"/>
      <c r="N2561" s="176"/>
      <c r="O2561" s="175"/>
      <c r="P2561" s="143"/>
      <c r="Q2561" s="143"/>
      <c r="R2561" s="143"/>
      <c r="S2561" s="176"/>
      <c r="T2561" s="175"/>
      <c r="U2561" s="143"/>
      <c r="V2561" s="143"/>
      <c r="W2561" s="143"/>
      <c r="X2561" s="176"/>
      <c r="Y2561" s="175"/>
      <c r="Z2561" s="143"/>
      <c r="AA2561" s="143"/>
      <c r="AB2561" s="143"/>
      <c r="AC2561" s="176"/>
      <c r="AD2561" s="175"/>
      <c r="AE2561" s="143"/>
      <c r="AF2561" s="143"/>
      <c r="AG2561" s="143"/>
      <c r="AH2561" s="176"/>
      <c r="AI2561" s="175"/>
      <c r="AJ2561" s="143"/>
      <c r="AK2561" s="143"/>
      <c r="AL2561" s="143"/>
      <c r="AM2561" s="176"/>
      <c r="AN2561" s="179"/>
      <c r="AO2561" s="180"/>
      <c r="AP2561" s="180"/>
      <c r="AQ2561" s="180"/>
      <c r="AR2561" s="180"/>
      <c r="AS2561" s="180"/>
      <c r="AT2561" s="180"/>
      <c r="AU2561" s="180"/>
      <c r="AV2561" s="180"/>
      <c r="AW2561" s="180"/>
      <c r="AX2561" s="180"/>
      <c r="AY2561" s="180"/>
      <c r="AZ2561" s="180"/>
      <c r="BA2561" s="180"/>
      <c r="BB2561" s="180"/>
      <c r="BC2561" s="180"/>
      <c r="BD2561" s="180"/>
      <c r="BE2561" s="180"/>
      <c r="BF2561" s="180"/>
      <c r="BG2561" s="180"/>
      <c r="BH2561" s="180"/>
      <c r="BI2561" s="180"/>
      <c r="BJ2561" s="180"/>
      <c r="BK2561" s="180"/>
      <c r="BL2561" s="180"/>
      <c r="BM2561" s="180"/>
      <c r="BN2561" s="180"/>
      <c r="BO2561" s="180"/>
      <c r="BP2561" s="180"/>
      <c r="BQ2561" s="180"/>
      <c r="BR2561" s="180"/>
      <c r="BS2561" s="180"/>
      <c r="BT2561" s="180"/>
      <c r="BU2561" s="180"/>
      <c r="BV2561" s="180"/>
    </row>
    <row r="2562" spans="1:74" x14ac:dyDescent="0.15">
      <c r="A2562" s="5">
        <v>2558</v>
      </c>
      <c r="B2562" s="5">
        <f>data!A2560</f>
        <v>2020048</v>
      </c>
      <c r="C2562" s="6">
        <f>data!C2560</f>
        <v>12</v>
      </c>
      <c r="D2562" s="7">
        <f>data!D2560</f>
        <v>14</v>
      </c>
      <c r="E2562" s="7">
        <f>data!E2560</f>
        <v>18</v>
      </c>
      <c r="F2562" s="7">
        <f>data!F2560</f>
        <v>23</v>
      </c>
      <c r="G2562" s="7">
        <f>data!G2560</f>
        <v>30</v>
      </c>
      <c r="H2562" s="8">
        <f>data!H2560</f>
        <v>32</v>
      </c>
      <c r="I2562" s="9">
        <f>data!I2560</f>
        <v>2</v>
      </c>
      <c r="J2562" s="175"/>
      <c r="K2562" s="143"/>
      <c r="L2562" s="143"/>
      <c r="M2562" s="143"/>
      <c r="N2562" s="176"/>
      <c r="O2562" s="175"/>
      <c r="P2562" s="143"/>
      <c r="Q2562" s="143"/>
      <c r="R2562" s="143"/>
      <c r="S2562" s="176"/>
      <c r="T2562" s="175"/>
      <c r="U2562" s="143"/>
      <c r="V2562" s="143"/>
      <c r="W2562" s="143"/>
      <c r="X2562" s="176"/>
      <c r="Y2562" s="175"/>
      <c r="Z2562" s="143"/>
      <c r="AA2562" s="143"/>
      <c r="AB2562" s="143"/>
      <c r="AC2562" s="176"/>
      <c r="AD2562" s="175"/>
      <c r="AE2562" s="143"/>
      <c r="AF2562" s="143"/>
      <c r="AG2562" s="143"/>
      <c r="AH2562" s="176"/>
      <c r="AI2562" s="175"/>
      <c r="AJ2562" s="143"/>
      <c r="AK2562" s="143"/>
      <c r="AL2562" s="143"/>
      <c r="AM2562" s="176"/>
      <c r="AN2562" s="179"/>
      <c r="AO2562" s="180"/>
      <c r="AP2562" s="180"/>
      <c r="AQ2562" s="180"/>
      <c r="AR2562" s="180"/>
      <c r="AS2562" s="180"/>
      <c r="AT2562" s="180"/>
      <c r="AU2562" s="180"/>
      <c r="AV2562" s="180"/>
      <c r="AW2562" s="180"/>
      <c r="AX2562" s="180"/>
      <c r="AY2562" s="180"/>
      <c r="AZ2562" s="180"/>
      <c r="BA2562" s="180"/>
      <c r="BB2562" s="180"/>
      <c r="BC2562" s="180"/>
      <c r="BD2562" s="180"/>
      <c r="BE2562" s="180"/>
      <c r="BF2562" s="180"/>
      <c r="BG2562" s="180"/>
      <c r="BH2562" s="180"/>
      <c r="BI2562" s="180"/>
      <c r="BJ2562" s="180"/>
      <c r="BK2562" s="180"/>
      <c r="BL2562" s="180"/>
      <c r="BM2562" s="180"/>
      <c r="BN2562" s="180"/>
      <c r="BO2562" s="180"/>
      <c r="BP2562" s="180"/>
      <c r="BQ2562" s="180"/>
      <c r="BR2562" s="180"/>
      <c r="BS2562" s="180"/>
      <c r="BT2562" s="180"/>
      <c r="BU2562" s="180"/>
      <c r="BV2562" s="180"/>
    </row>
    <row r="2563" spans="1:74" x14ac:dyDescent="0.15">
      <c r="A2563" s="5">
        <v>2559</v>
      </c>
      <c r="B2563" s="5">
        <f>data!A2561</f>
        <v>2020049</v>
      </c>
      <c r="C2563" s="6">
        <f>data!C2561</f>
        <v>1</v>
      </c>
      <c r="D2563" s="7">
        <f>data!D2561</f>
        <v>7</v>
      </c>
      <c r="E2563" s="7">
        <f>data!E2561</f>
        <v>9</v>
      </c>
      <c r="F2563" s="7">
        <f>data!F2561</f>
        <v>12</v>
      </c>
      <c r="G2563" s="7">
        <f>data!G2561</f>
        <v>18</v>
      </c>
      <c r="H2563" s="8">
        <f>data!H2561</f>
        <v>22</v>
      </c>
      <c r="I2563" s="9">
        <f>data!I2561</f>
        <v>4</v>
      </c>
      <c r="J2563" s="175"/>
      <c r="K2563" s="143"/>
      <c r="L2563" s="143"/>
      <c r="M2563" s="143"/>
      <c r="N2563" s="176"/>
      <c r="O2563" s="175"/>
      <c r="P2563" s="143"/>
      <c r="Q2563" s="143"/>
      <c r="R2563" s="143"/>
      <c r="S2563" s="176"/>
      <c r="T2563" s="175"/>
      <c r="U2563" s="143"/>
      <c r="V2563" s="143"/>
      <c r="W2563" s="143"/>
      <c r="X2563" s="176"/>
      <c r="Y2563" s="175"/>
      <c r="Z2563" s="143"/>
      <c r="AA2563" s="143"/>
      <c r="AB2563" s="143"/>
      <c r="AC2563" s="176"/>
      <c r="AD2563" s="175"/>
      <c r="AE2563" s="143"/>
      <c r="AF2563" s="143"/>
      <c r="AG2563" s="143"/>
      <c r="AH2563" s="176"/>
      <c r="AI2563" s="175"/>
      <c r="AJ2563" s="143"/>
      <c r="AK2563" s="143"/>
      <c r="AL2563" s="143"/>
      <c r="AM2563" s="176"/>
      <c r="AN2563" s="179"/>
      <c r="AO2563" s="180"/>
      <c r="AP2563" s="180"/>
      <c r="AQ2563" s="180"/>
      <c r="AR2563" s="180"/>
      <c r="AS2563" s="180"/>
      <c r="AT2563" s="180"/>
      <c r="AU2563" s="180"/>
      <c r="AV2563" s="180"/>
      <c r="AW2563" s="180"/>
      <c r="AX2563" s="180"/>
      <c r="AY2563" s="180"/>
      <c r="AZ2563" s="180"/>
      <c r="BA2563" s="180"/>
      <c r="BB2563" s="180"/>
      <c r="BC2563" s="180"/>
      <c r="BD2563" s="180"/>
      <c r="BE2563" s="180"/>
      <c r="BF2563" s="180"/>
      <c r="BG2563" s="180"/>
      <c r="BH2563" s="180"/>
      <c r="BI2563" s="180"/>
      <c r="BJ2563" s="180"/>
      <c r="BK2563" s="180"/>
      <c r="BL2563" s="180"/>
      <c r="BM2563" s="180"/>
      <c r="BN2563" s="180"/>
      <c r="BO2563" s="180"/>
      <c r="BP2563" s="180"/>
      <c r="BQ2563" s="180"/>
      <c r="BR2563" s="180"/>
      <c r="BS2563" s="180"/>
      <c r="BT2563" s="180"/>
      <c r="BU2563" s="180"/>
      <c r="BV2563" s="180"/>
    </row>
    <row r="2564" spans="1:74" x14ac:dyDescent="0.15">
      <c r="A2564" s="5">
        <v>2560</v>
      </c>
      <c r="B2564" s="5">
        <f>data!A2562</f>
        <v>2020050</v>
      </c>
      <c r="C2564" s="6">
        <f>data!C2562</f>
        <v>4</v>
      </c>
      <c r="D2564" s="7">
        <f>data!D2562</f>
        <v>9</v>
      </c>
      <c r="E2564" s="7">
        <f>data!E2562</f>
        <v>17</v>
      </c>
      <c r="F2564" s="7">
        <f>data!F2562</f>
        <v>20</v>
      </c>
      <c r="G2564" s="7">
        <f>data!G2562</f>
        <v>32</v>
      </c>
      <c r="H2564" s="8">
        <f>data!H2562</f>
        <v>33</v>
      </c>
      <c r="I2564" s="9">
        <f>data!I2562</f>
        <v>15</v>
      </c>
      <c r="J2564" s="175"/>
      <c r="K2564" s="143"/>
      <c r="L2564" s="143"/>
      <c r="M2564" s="143"/>
      <c r="N2564" s="176"/>
      <c r="O2564" s="175"/>
      <c r="P2564" s="143"/>
      <c r="Q2564" s="143"/>
      <c r="R2564" s="143"/>
      <c r="S2564" s="176"/>
      <c r="T2564" s="175"/>
      <c r="U2564" s="143"/>
      <c r="V2564" s="143"/>
      <c r="W2564" s="143"/>
      <c r="X2564" s="176"/>
      <c r="Y2564" s="175"/>
      <c r="Z2564" s="143"/>
      <c r="AA2564" s="143"/>
      <c r="AB2564" s="143"/>
      <c r="AC2564" s="176"/>
      <c r="AD2564" s="175"/>
      <c r="AE2564" s="143"/>
      <c r="AF2564" s="143"/>
      <c r="AG2564" s="143"/>
      <c r="AH2564" s="176"/>
      <c r="AI2564" s="175"/>
      <c r="AJ2564" s="143"/>
      <c r="AK2564" s="143"/>
      <c r="AL2564" s="143"/>
      <c r="AM2564" s="176"/>
      <c r="AN2564" s="179"/>
      <c r="AO2564" s="180"/>
      <c r="AP2564" s="180"/>
      <c r="AQ2564" s="180"/>
      <c r="AR2564" s="180"/>
      <c r="AS2564" s="180"/>
      <c r="AT2564" s="180"/>
      <c r="AU2564" s="180"/>
      <c r="AV2564" s="180"/>
      <c r="AW2564" s="180"/>
      <c r="AX2564" s="180"/>
      <c r="AY2564" s="180"/>
      <c r="AZ2564" s="180"/>
      <c r="BA2564" s="180"/>
      <c r="BB2564" s="180"/>
      <c r="BC2564" s="180"/>
      <c r="BD2564" s="180"/>
      <c r="BE2564" s="180"/>
      <c r="BF2564" s="180"/>
      <c r="BG2564" s="180"/>
      <c r="BH2564" s="180"/>
      <c r="BI2564" s="180"/>
      <c r="BJ2564" s="180"/>
      <c r="BK2564" s="180"/>
      <c r="BL2564" s="180"/>
      <c r="BM2564" s="180"/>
      <c r="BN2564" s="180"/>
      <c r="BO2564" s="180"/>
      <c r="BP2564" s="180"/>
      <c r="BQ2564" s="180"/>
      <c r="BR2564" s="180"/>
      <c r="BS2564" s="180"/>
      <c r="BT2564" s="180"/>
      <c r="BU2564" s="180"/>
      <c r="BV2564" s="180"/>
    </row>
    <row r="2565" spans="1:74" x14ac:dyDescent="0.15">
      <c r="A2565" s="5">
        <v>2561</v>
      </c>
      <c r="B2565" s="5">
        <f>data!A2563</f>
        <v>2020051</v>
      </c>
      <c r="C2565" s="6">
        <f>data!C2563</f>
        <v>3</v>
      </c>
      <c r="D2565" s="7">
        <f>data!D2563</f>
        <v>6</v>
      </c>
      <c r="E2565" s="7">
        <f>data!E2563</f>
        <v>8</v>
      </c>
      <c r="F2565" s="7">
        <f>data!F2563</f>
        <v>11</v>
      </c>
      <c r="G2565" s="7">
        <f>data!G2563</f>
        <v>19</v>
      </c>
      <c r="H2565" s="8">
        <f>data!H2563</f>
        <v>28</v>
      </c>
      <c r="I2565" s="9">
        <f>data!I2563</f>
        <v>8</v>
      </c>
      <c r="J2565" s="175"/>
      <c r="K2565" s="143"/>
      <c r="L2565" s="143"/>
      <c r="M2565" s="143"/>
      <c r="N2565" s="176"/>
      <c r="O2565" s="175"/>
      <c r="P2565" s="143"/>
      <c r="Q2565" s="143"/>
      <c r="R2565" s="143"/>
      <c r="S2565" s="176"/>
      <c r="T2565" s="175"/>
      <c r="U2565" s="143"/>
      <c r="V2565" s="143"/>
      <c r="W2565" s="143"/>
      <c r="X2565" s="176"/>
      <c r="Y2565" s="175"/>
      <c r="Z2565" s="143"/>
      <c r="AA2565" s="143"/>
      <c r="AB2565" s="143"/>
      <c r="AC2565" s="176"/>
      <c r="AD2565" s="175"/>
      <c r="AE2565" s="143"/>
      <c r="AF2565" s="143"/>
      <c r="AG2565" s="143"/>
      <c r="AH2565" s="176"/>
      <c r="AI2565" s="175"/>
      <c r="AJ2565" s="143"/>
      <c r="AK2565" s="143"/>
      <c r="AL2565" s="143"/>
      <c r="AM2565" s="176"/>
      <c r="AN2565" s="179"/>
      <c r="AO2565" s="180"/>
      <c r="AP2565" s="180"/>
      <c r="AQ2565" s="180"/>
      <c r="AR2565" s="180"/>
      <c r="AS2565" s="180"/>
      <c r="AT2565" s="180"/>
      <c r="AU2565" s="180"/>
      <c r="AV2565" s="180"/>
      <c r="AW2565" s="180"/>
      <c r="AX2565" s="180"/>
      <c r="AY2565" s="180"/>
      <c r="AZ2565" s="180"/>
      <c r="BA2565" s="180"/>
      <c r="BB2565" s="180"/>
      <c r="BC2565" s="180"/>
      <c r="BD2565" s="180"/>
      <c r="BE2565" s="180"/>
      <c r="BF2565" s="180"/>
      <c r="BG2565" s="180"/>
      <c r="BH2565" s="180"/>
      <c r="BI2565" s="180"/>
      <c r="BJ2565" s="180"/>
      <c r="BK2565" s="180"/>
      <c r="BL2565" s="180"/>
      <c r="BM2565" s="180"/>
      <c r="BN2565" s="180"/>
      <c r="BO2565" s="180"/>
      <c r="BP2565" s="180"/>
      <c r="BQ2565" s="180"/>
      <c r="BR2565" s="180"/>
      <c r="BS2565" s="180"/>
      <c r="BT2565" s="180"/>
      <c r="BU2565" s="180"/>
      <c r="BV2565" s="180"/>
    </row>
    <row r="2566" spans="1:74" x14ac:dyDescent="0.15">
      <c r="A2566" s="5">
        <v>2562</v>
      </c>
      <c r="B2566" s="5">
        <f>data!A2564</f>
        <v>2020052</v>
      </c>
      <c r="C2566" s="6">
        <f>data!C2564</f>
        <v>2</v>
      </c>
      <c r="D2566" s="7">
        <f>data!D2564</f>
        <v>8</v>
      </c>
      <c r="E2566" s="7">
        <f>data!E2564</f>
        <v>13</v>
      </c>
      <c r="F2566" s="7">
        <f>data!F2564</f>
        <v>29</v>
      </c>
      <c r="G2566" s="7">
        <f>data!G2564</f>
        <v>32</v>
      </c>
      <c r="H2566" s="8">
        <f>data!H2564</f>
        <v>33</v>
      </c>
      <c r="I2566" s="9">
        <f>data!I2564</f>
        <v>15</v>
      </c>
      <c r="J2566" s="175"/>
      <c r="K2566" s="143"/>
      <c r="L2566" s="143"/>
      <c r="M2566" s="143"/>
      <c r="N2566" s="176"/>
      <c r="O2566" s="175"/>
      <c r="P2566" s="143"/>
      <c r="Q2566" s="143"/>
      <c r="R2566" s="143"/>
      <c r="S2566" s="176"/>
      <c r="T2566" s="175"/>
      <c r="U2566" s="143"/>
      <c r="V2566" s="143"/>
      <c r="W2566" s="143"/>
      <c r="X2566" s="176"/>
      <c r="Y2566" s="175"/>
      <c r="Z2566" s="143"/>
      <c r="AA2566" s="143"/>
      <c r="AB2566" s="143"/>
      <c r="AC2566" s="176"/>
      <c r="AD2566" s="175"/>
      <c r="AE2566" s="143"/>
      <c r="AF2566" s="143"/>
      <c r="AG2566" s="143"/>
      <c r="AH2566" s="176"/>
      <c r="AI2566" s="175"/>
      <c r="AJ2566" s="143"/>
      <c r="AK2566" s="143"/>
      <c r="AL2566" s="143"/>
      <c r="AM2566" s="176"/>
      <c r="AN2566" s="179"/>
      <c r="AO2566" s="180"/>
      <c r="AP2566" s="180"/>
      <c r="AQ2566" s="180"/>
      <c r="AR2566" s="180"/>
      <c r="AS2566" s="180"/>
      <c r="AT2566" s="180"/>
      <c r="AU2566" s="180"/>
      <c r="AV2566" s="180"/>
      <c r="AW2566" s="180"/>
      <c r="AX2566" s="180"/>
      <c r="AY2566" s="180"/>
      <c r="AZ2566" s="180"/>
      <c r="BA2566" s="180"/>
      <c r="BB2566" s="180"/>
      <c r="BC2566" s="180"/>
      <c r="BD2566" s="180"/>
      <c r="BE2566" s="180"/>
      <c r="BF2566" s="180"/>
      <c r="BG2566" s="180"/>
      <c r="BH2566" s="180"/>
      <c r="BI2566" s="180"/>
      <c r="BJ2566" s="180"/>
      <c r="BK2566" s="180"/>
      <c r="BL2566" s="180"/>
      <c r="BM2566" s="180"/>
      <c r="BN2566" s="180"/>
      <c r="BO2566" s="180"/>
      <c r="BP2566" s="180"/>
      <c r="BQ2566" s="180"/>
      <c r="BR2566" s="180"/>
      <c r="BS2566" s="180"/>
      <c r="BT2566" s="180"/>
      <c r="BU2566" s="180"/>
      <c r="BV2566" s="180"/>
    </row>
    <row r="2567" spans="1:74" x14ac:dyDescent="0.15">
      <c r="A2567" s="5">
        <v>2563</v>
      </c>
      <c r="B2567" s="5">
        <f>data!A2565</f>
        <v>2020053</v>
      </c>
      <c r="C2567" s="6">
        <f>data!C2565</f>
        <v>2</v>
      </c>
      <c r="D2567" s="7">
        <f>data!D2565</f>
        <v>14</v>
      </c>
      <c r="E2567" s="7">
        <f>data!E2565</f>
        <v>15</v>
      </c>
      <c r="F2567" s="7">
        <f>data!F2565</f>
        <v>16</v>
      </c>
      <c r="G2567" s="7">
        <f>data!G2565</f>
        <v>32</v>
      </c>
      <c r="H2567" s="8">
        <f>data!H2565</f>
        <v>33</v>
      </c>
      <c r="I2567" s="9">
        <f>data!I2565</f>
        <v>1</v>
      </c>
      <c r="J2567" s="175"/>
      <c r="K2567" s="143"/>
      <c r="L2567" s="143"/>
      <c r="M2567" s="143"/>
      <c r="N2567" s="176"/>
      <c r="O2567" s="175"/>
      <c r="P2567" s="143"/>
      <c r="Q2567" s="143"/>
      <c r="R2567" s="143"/>
      <c r="S2567" s="176"/>
      <c r="T2567" s="175"/>
      <c r="U2567" s="143"/>
      <c r="V2567" s="143"/>
      <c r="W2567" s="143"/>
      <c r="X2567" s="176"/>
      <c r="Y2567" s="175"/>
      <c r="Z2567" s="143"/>
      <c r="AA2567" s="143"/>
      <c r="AB2567" s="143"/>
      <c r="AC2567" s="176"/>
      <c r="AD2567" s="175"/>
      <c r="AE2567" s="143"/>
      <c r="AF2567" s="143"/>
      <c r="AG2567" s="143"/>
      <c r="AH2567" s="176"/>
      <c r="AI2567" s="175"/>
      <c r="AJ2567" s="143"/>
      <c r="AK2567" s="143"/>
      <c r="AL2567" s="143"/>
      <c r="AM2567" s="176"/>
      <c r="AN2567" s="179"/>
      <c r="AO2567" s="180"/>
      <c r="AP2567" s="180"/>
      <c r="AQ2567" s="180"/>
      <c r="AR2567" s="180"/>
      <c r="AS2567" s="180"/>
      <c r="AT2567" s="180"/>
      <c r="AU2567" s="180"/>
      <c r="AV2567" s="180"/>
      <c r="AW2567" s="180"/>
      <c r="AX2567" s="180"/>
      <c r="AY2567" s="180"/>
      <c r="AZ2567" s="180"/>
      <c r="BA2567" s="180"/>
      <c r="BB2567" s="180"/>
      <c r="BC2567" s="180"/>
      <c r="BD2567" s="180"/>
      <c r="BE2567" s="180"/>
      <c r="BF2567" s="180"/>
      <c r="BG2567" s="180"/>
      <c r="BH2567" s="180"/>
      <c r="BI2567" s="180"/>
      <c r="BJ2567" s="180"/>
      <c r="BK2567" s="180"/>
      <c r="BL2567" s="180"/>
      <c r="BM2567" s="180"/>
      <c r="BN2567" s="180"/>
      <c r="BO2567" s="180"/>
      <c r="BP2567" s="180"/>
      <c r="BQ2567" s="180"/>
      <c r="BR2567" s="180"/>
      <c r="BS2567" s="180"/>
      <c r="BT2567" s="180"/>
      <c r="BU2567" s="180"/>
      <c r="BV2567" s="180"/>
    </row>
    <row r="2568" spans="1:74" x14ac:dyDescent="0.15">
      <c r="A2568" s="5">
        <v>2564</v>
      </c>
      <c r="B2568" s="5">
        <f>data!A2566</f>
        <v>2020054</v>
      </c>
      <c r="C2568" s="6">
        <f>data!C2566</f>
        <v>3</v>
      </c>
      <c r="D2568" s="7">
        <f>data!D2566</f>
        <v>10</v>
      </c>
      <c r="E2568" s="7">
        <f>data!E2566</f>
        <v>19</v>
      </c>
      <c r="F2568" s="7">
        <f>data!F2566</f>
        <v>25</v>
      </c>
      <c r="G2568" s="7">
        <f>data!G2566</f>
        <v>26</v>
      </c>
      <c r="H2568" s="8">
        <f>data!H2566</f>
        <v>31</v>
      </c>
      <c r="I2568" s="9">
        <f>data!I2566</f>
        <v>2</v>
      </c>
      <c r="J2568" s="175"/>
      <c r="K2568" s="143"/>
      <c r="L2568" s="143"/>
      <c r="M2568" s="143"/>
      <c r="N2568" s="176"/>
      <c r="O2568" s="175"/>
      <c r="P2568" s="143"/>
      <c r="Q2568" s="143"/>
      <c r="R2568" s="143"/>
      <c r="S2568" s="176"/>
      <c r="T2568" s="175"/>
      <c r="U2568" s="143"/>
      <c r="V2568" s="143"/>
      <c r="W2568" s="143"/>
      <c r="X2568" s="176"/>
      <c r="Y2568" s="175"/>
      <c r="Z2568" s="143"/>
      <c r="AA2568" s="143"/>
      <c r="AB2568" s="143"/>
      <c r="AC2568" s="176"/>
      <c r="AD2568" s="175"/>
      <c r="AE2568" s="143"/>
      <c r="AF2568" s="143"/>
      <c r="AG2568" s="143"/>
      <c r="AH2568" s="176"/>
      <c r="AI2568" s="175"/>
      <c r="AJ2568" s="143"/>
      <c r="AK2568" s="143"/>
      <c r="AL2568" s="143"/>
      <c r="AM2568" s="176"/>
      <c r="AN2568" s="179"/>
      <c r="AO2568" s="180"/>
      <c r="AP2568" s="180"/>
      <c r="AQ2568" s="180"/>
      <c r="AR2568" s="180"/>
      <c r="AS2568" s="180"/>
      <c r="AT2568" s="180"/>
      <c r="AU2568" s="180"/>
      <c r="AV2568" s="180"/>
      <c r="AW2568" s="180"/>
      <c r="AX2568" s="180"/>
      <c r="AY2568" s="180"/>
      <c r="AZ2568" s="180"/>
      <c r="BA2568" s="180"/>
      <c r="BB2568" s="180"/>
      <c r="BC2568" s="180"/>
      <c r="BD2568" s="180"/>
      <c r="BE2568" s="180"/>
      <c r="BF2568" s="180"/>
      <c r="BG2568" s="180"/>
      <c r="BH2568" s="180"/>
      <c r="BI2568" s="180"/>
      <c r="BJ2568" s="180"/>
      <c r="BK2568" s="180"/>
      <c r="BL2568" s="180"/>
      <c r="BM2568" s="180"/>
      <c r="BN2568" s="180"/>
      <c r="BO2568" s="180"/>
      <c r="BP2568" s="180"/>
      <c r="BQ2568" s="180"/>
      <c r="BR2568" s="180"/>
      <c r="BS2568" s="180"/>
      <c r="BT2568" s="180"/>
      <c r="BU2568" s="180"/>
      <c r="BV2568" s="180"/>
    </row>
    <row r="2569" spans="1:74" x14ac:dyDescent="0.15">
      <c r="A2569" s="5">
        <v>2565</v>
      </c>
      <c r="B2569" s="5">
        <f>data!A2567</f>
        <v>2020055</v>
      </c>
      <c r="C2569" s="6">
        <f>data!C2567</f>
        <v>1</v>
      </c>
      <c r="D2569" s="7">
        <f>data!D2567</f>
        <v>5</v>
      </c>
      <c r="E2569" s="7">
        <f>data!E2567</f>
        <v>7</v>
      </c>
      <c r="F2569" s="7">
        <f>data!F2567</f>
        <v>23</v>
      </c>
      <c r="G2569" s="7">
        <f>data!G2567</f>
        <v>28</v>
      </c>
      <c r="H2569" s="8">
        <f>data!H2567</f>
        <v>30</v>
      </c>
      <c r="I2569" s="9">
        <f>data!I2567</f>
        <v>12</v>
      </c>
      <c r="J2569" s="175"/>
      <c r="K2569" s="143"/>
      <c r="L2569" s="143"/>
      <c r="M2569" s="143"/>
      <c r="N2569" s="176"/>
      <c r="O2569" s="175"/>
      <c r="P2569" s="143"/>
      <c r="Q2569" s="143"/>
      <c r="R2569" s="143"/>
      <c r="S2569" s="176"/>
      <c r="T2569" s="175"/>
      <c r="U2569" s="143"/>
      <c r="V2569" s="143"/>
      <c r="W2569" s="143"/>
      <c r="X2569" s="176"/>
      <c r="Y2569" s="175"/>
      <c r="Z2569" s="143"/>
      <c r="AA2569" s="143"/>
      <c r="AB2569" s="143"/>
      <c r="AC2569" s="176"/>
      <c r="AD2569" s="175"/>
      <c r="AE2569" s="143"/>
      <c r="AF2569" s="143"/>
      <c r="AG2569" s="143"/>
      <c r="AH2569" s="176"/>
      <c r="AI2569" s="175"/>
      <c r="AJ2569" s="143"/>
      <c r="AK2569" s="143"/>
      <c r="AL2569" s="143"/>
      <c r="AM2569" s="176"/>
      <c r="AN2569" s="179"/>
      <c r="AO2569" s="180"/>
      <c r="AP2569" s="180"/>
      <c r="AQ2569" s="180"/>
      <c r="AR2569" s="180"/>
      <c r="AS2569" s="180"/>
      <c r="AT2569" s="180"/>
      <c r="AU2569" s="180"/>
      <c r="AV2569" s="180"/>
      <c r="AW2569" s="180"/>
      <c r="AX2569" s="180"/>
      <c r="AY2569" s="180"/>
      <c r="AZ2569" s="180"/>
      <c r="BA2569" s="180"/>
      <c r="BB2569" s="180"/>
      <c r="BC2569" s="180"/>
      <c r="BD2569" s="180"/>
      <c r="BE2569" s="180"/>
      <c r="BF2569" s="180"/>
      <c r="BG2569" s="180"/>
      <c r="BH2569" s="180"/>
      <c r="BI2569" s="180"/>
      <c r="BJ2569" s="180"/>
      <c r="BK2569" s="180"/>
      <c r="BL2569" s="180"/>
      <c r="BM2569" s="180"/>
      <c r="BN2569" s="180"/>
      <c r="BO2569" s="180"/>
      <c r="BP2569" s="180"/>
      <c r="BQ2569" s="180"/>
      <c r="BR2569" s="180"/>
      <c r="BS2569" s="180"/>
      <c r="BT2569" s="180"/>
      <c r="BU2569" s="180"/>
      <c r="BV2569" s="180"/>
    </row>
    <row r="2570" spans="1:74" x14ac:dyDescent="0.15">
      <c r="A2570" s="5">
        <v>2566</v>
      </c>
      <c r="B2570" s="5">
        <f>data!A2568</f>
        <v>2020056</v>
      </c>
      <c r="C2570" s="6">
        <f>data!C2568</f>
        <v>2</v>
      </c>
      <c r="D2570" s="7">
        <f>data!D2568</f>
        <v>5</v>
      </c>
      <c r="E2570" s="7">
        <f>data!E2568</f>
        <v>8</v>
      </c>
      <c r="F2570" s="7">
        <f>data!F2568</f>
        <v>12</v>
      </c>
      <c r="G2570" s="7">
        <f>data!G2568</f>
        <v>26</v>
      </c>
      <c r="H2570" s="8">
        <f>data!H2568</f>
        <v>31</v>
      </c>
      <c r="I2570" s="9">
        <f>data!I2568</f>
        <v>14</v>
      </c>
      <c r="J2570" s="175"/>
      <c r="K2570" s="143"/>
      <c r="L2570" s="143"/>
      <c r="M2570" s="143"/>
      <c r="N2570" s="176"/>
      <c r="O2570" s="175"/>
      <c r="P2570" s="143"/>
      <c r="Q2570" s="143"/>
      <c r="R2570" s="143"/>
      <c r="S2570" s="176"/>
      <c r="T2570" s="175"/>
      <c r="U2570" s="143"/>
      <c r="V2570" s="143"/>
      <c r="W2570" s="143"/>
      <c r="X2570" s="176"/>
      <c r="Y2570" s="175"/>
      <c r="Z2570" s="143"/>
      <c r="AA2570" s="143"/>
      <c r="AB2570" s="143"/>
      <c r="AC2570" s="176"/>
      <c r="AD2570" s="175"/>
      <c r="AE2570" s="143"/>
      <c r="AF2570" s="143"/>
      <c r="AG2570" s="143"/>
      <c r="AH2570" s="176"/>
      <c r="AI2570" s="175"/>
      <c r="AJ2570" s="143"/>
      <c r="AK2570" s="143"/>
      <c r="AL2570" s="143"/>
      <c r="AM2570" s="176"/>
      <c r="AN2570" s="179"/>
      <c r="AO2570" s="180"/>
      <c r="AP2570" s="180"/>
      <c r="AQ2570" s="180"/>
      <c r="AR2570" s="180"/>
      <c r="AS2570" s="180"/>
      <c r="AT2570" s="180"/>
      <c r="AU2570" s="180"/>
      <c r="AV2570" s="180"/>
      <c r="AW2570" s="180"/>
      <c r="AX2570" s="180"/>
      <c r="AY2570" s="180"/>
      <c r="AZ2570" s="180"/>
      <c r="BA2570" s="180"/>
      <c r="BB2570" s="180"/>
      <c r="BC2570" s="180"/>
      <c r="BD2570" s="180"/>
      <c r="BE2570" s="180"/>
      <c r="BF2570" s="180"/>
      <c r="BG2570" s="180"/>
      <c r="BH2570" s="180"/>
      <c r="BI2570" s="180"/>
      <c r="BJ2570" s="180"/>
      <c r="BK2570" s="180"/>
      <c r="BL2570" s="180"/>
      <c r="BM2570" s="180"/>
      <c r="BN2570" s="180"/>
      <c r="BO2570" s="180"/>
      <c r="BP2570" s="180"/>
      <c r="BQ2570" s="180"/>
      <c r="BR2570" s="180"/>
      <c r="BS2570" s="180"/>
      <c r="BT2570" s="180"/>
      <c r="BU2570" s="180"/>
      <c r="BV2570" s="180"/>
    </row>
    <row r="2571" spans="1:74" x14ac:dyDescent="0.15">
      <c r="A2571" s="5">
        <v>2567</v>
      </c>
      <c r="B2571" s="5">
        <f>data!A2569</f>
        <v>2020057</v>
      </c>
      <c r="C2571" s="6">
        <f>data!C2569</f>
        <v>9</v>
      </c>
      <c r="D2571" s="7">
        <f>data!D2569</f>
        <v>14</v>
      </c>
      <c r="E2571" s="7">
        <f>data!E2569</f>
        <v>21</v>
      </c>
      <c r="F2571" s="7">
        <f>data!F2569</f>
        <v>23</v>
      </c>
      <c r="G2571" s="7">
        <f>data!G2569</f>
        <v>26</v>
      </c>
      <c r="H2571" s="8">
        <f>data!H2569</f>
        <v>32</v>
      </c>
      <c r="I2571" s="9">
        <f>data!I2569</f>
        <v>3</v>
      </c>
      <c r="J2571" s="175"/>
      <c r="K2571" s="143"/>
      <c r="L2571" s="143"/>
      <c r="M2571" s="143"/>
      <c r="N2571" s="176"/>
      <c r="O2571" s="175"/>
      <c r="P2571" s="143"/>
      <c r="Q2571" s="143"/>
      <c r="R2571" s="143"/>
      <c r="S2571" s="176"/>
      <c r="T2571" s="175"/>
      <c r="U2571" s="143"/>
      <c r="V2571" s="143"/>
      <c r="W2571" s="143"/>
      <c r="X2571" s="176"/>
      <c r="Y2571" s="175"/>
      <c r="Z2571" s="143"/>
      <c r="AA2571" s="143"/>
      <c r="AB2571" s="143"/>
      <c r="AC2571" s="176"/>
      <c r="AD2571" s="175"/>
      <c r="AE2571" s="143"/>
      <c r="AF2571" s="143"/>
      <c r="AG2571" s="143"/>
      <c r="AH2571" s="176"/>
      <c r="AI2571" s="175"/>
      <c r="AJ2571" s="143"/>
      <c r="AK2571" s="143"/>
      <c r="AL2571" s="143"/>
      <c r="AM2571" s="176"/>
      <c r="AN2571" s="179"/>
      <c r="AO2571" s="180"/>
      <c r="AP2571" s="180"/>
      <c r="AQ2571" s="180"/>
      <c r="AR2571" s="180"/>
      <c r="AS2571" s="180"/>
      <c r="AT2571" s="180"/>
      <c r="AU2571" s="180"/>
      <c r="AV2571" s="180"/>
      <c r="AW2571" s="180"/>
      <c r="AX2571" s="180"/>
      <c r="AY2571" s="180"/>
      <c r="AZ2571" s="180"/>
      <c r="BA2571" s="180"/>
      <c r="BB2571" s="180"/>
      <c r="BC2571" s="180"/>
      <c r="BD2571" s="180"/>
      <c r="BE2571" s="180"/>
      <c r="BF2571" s="180"/>
      <c r="BG2571" s="180"/>
      <c r="BH2571" s="180"/>
      <c r="BI2571" s="180"/>
      <c r="BJ2571" s="180"/>
      <c r="BK2571" s="180"/>
      <c r="BL2571" s="180"/>
      <c r="BM2571" s="180"/>
      <c r="BN2571" s="180"/>
      <c r="BO2571" s="180"/>
      <c r="BP2571" s="180"/>
      <c r="BQ2571" s="180"/>
      <c r="BR2571" s="180"/>
      <c r="BS2571" s="180"/>
      <c r="BT2571" s="180"/>
      <c r="BU2571" s="180"/>
      <c r="BV2571" s="180"/>
    </row>
    <row r="2572" spans="1:74" x14ac:dyDescent="0.15">
      <c r="A2572" s="5">
        <v>2568</v>
      </c>
      <c r="B2572" s="5">
        <f>data!A2570</f>
        <v>2020058</v>
      </c>
      <c r="C2572" s="6">
        <f>data!C2570</f>
        <v>1</v>
      </c>
      <c r="D2572" s="7">
        <f>data!D2570</f>
        <v>3</v>
      </c>
      <c r="E2572" s="7">
        <f>data!E2570</f>
        <v>11</v>
      </c>
      <c r="F2572" s="7">
        <f>data!F2570</f>
        <v>12</v>
      </c>
      <c r="G2572" s="7">
        <f>data!G2570</f>
        <v>19</v>
      </c>
      <c r="H2572" s="8">
        <f>data!H2570</f>
        <v>26</v>
      </c>
      <c r="I2572" s="9">
        <f>data!I2570</f>
        <v>7</v>
      </c>
      <c r="J2572" s="175"/>
      <c r="K2572" s="143"/>
      <c r="L2572" s="143"/>
      <c r="M2572" s="143"/>
      <c r="N2572" s="176"/>
      <c r="O2572" s="175"/>
      <c r="P2572" s="143"/>
      <c r="Q2572" s="143"/>
      <c r="R2572" s="143"/>
      <c r="S2572" s="176"/>
      <c r="T2572" s="175"/>
      <c r="U2572" s="143"/>
      <c r="V2572" s="143"/>
      <c r="W2572" s="143"/>
      <c r="X2572" s="176"/>
      <c r="Y2572" s="175"/>
      <c r="Z2572" s="143"/>
      <c r="AA2572" s="143"/>
      <c r="AB2572" s="143"/>
      <c r="AC2572" s="176"/>
      <c r="AD2572" s="175"/>
      <c r="AE2572" s="143"/>
      <c r="AF2572" s="143"/>
      <c r="AG2572" s="143"/>
      <c r="AH2572" s="176"/>
      <c r="AI2572" s="175"/>
      <c r="AJ2572" s="143"/>
      <c r="AK2572" s="143"/>
      <c r="AL2572" s="143"/>
      <c r="AM2572" s="176"/>
      <c r="AN2572" s="179"/>
      <c r="AO2572" s="180"/>
      <c r="AP2572" s="180"/>
      <c r="AQ2572" s="180"/>
      <c r="AR2572" s="180"/>
      <c r="AS2572" s="180"/>
      <c r="AT2572" s="180"/>
      <c r="AU2572" s="180"/>
      <c r="AV2572" s="180"/>
      <c r="AW2572" s="180"/>
      <c r="AX2572" s="180"/>
      <c r="AY2572" s="180"/>
      <c r="AZ2572" s="180"/>
      <c r="BA2572" s="180"/>
      <c r="BB2572" s="180"/>
      <c r="BC2572" s="180"/>
      <c r="BD2572" s="180"/>
      <c r="BE2572" s="180"/>
      <c r="BF2572" s="180"/>
      <c r="BG2572" s="180"/>
      <c r="BH2572" s="180"/>
      <c r="BI2572" s="180"/>
      <c r="BJ2572" s="180"/>
      <c r="BK2572" s="180"/>
      <c r="BL2572" s="180"/>
      <c r="BM2572" s="180"/>
      <c r="BN2572" s="180"/>
      <c r="BO2572" s="180"/>
      <c r="BP2572" s="180"/>
      <c r="BQ2572" s="180"/>
      <c r="BR2572" s="180"/>
      <c r="BS2572" s="180"/>
      <c r="BT2572" s="180"/>
      <c r="BU2572" s="180"/>
      <c r="BV2572" s="180"/>
    </row>
    <row r="2573" spans="1:74" x14ac:dyDescent="0.15">
      <c r="A2573" s="5">
        <v>2569</v>
      </c>
      <c r="B2573" s="5">
        <f>data!A2571</f>
        <v>2020059</v>
      </c>
      <c r="C2573" s="6">
        <f>data!C2571</f>
        <v>2</v>
      </c>
      <c r="D2573" s="7">
        <f>data!D2571</f>
        <v>4</v>
      </c>
      <c r="E2573" s="7">
        <f>data!E2571</f>
        <v>10</v>
      </c>
      <c r="F2573" s="7">
        <f>data!F2571</f>
        <v>17</v>
      </c>
      <c r="G2573" s="7">
        <f>data!G2571</f>
        <v>22</v>
      </c>
      <c r="H2573" s="8">
        <f>data!H2571</f>
        <v>25</v>
      </c>
      <c r="I2573" s="9">
        <f>data!I2571</f>
        <v>14</v>
      </c>
      <c r="J2573" s="175"/>
      <c r="K2573" s="143"/>
      <c r="L2573" s="143"/>
      <c r="M2573" s="143"/>
      <c r="N2573" s="176"/>
      <c r="O2573" s="175"/>
      <c r="P2573" s="143"/>
      <c r="Q2573" s="143"/>
      <c r="R2573" s="143"/>
      <c r="S2573" s="176"/>
      <c r="T2573" s="175"/>
      <c r="U2573" s="143"/>
      <c r="V2573" s="143"/>
      <c r="W2573" s="143"/>
      <c r="X2573" s="176"/>
      <c r="Y2573" s="175"/>
      <c r="Z2573" s="143"/>
      <c r="AA2573" s="143"/>
      <c r="AB2573" s="143"/>
      <c r="AC2573" s="176"/>
      <c r="AD2573" s="175"/>
      <c r="AE2573" s="143"/>
      <c r="AF2573" s="143"/>
      <c r="AG2573" s="143"/>
      <c r="AH2573" s="176"/>
      <c r="AI2573" s="175"/>
      <c r="AJ2573" s="143"/>
      <c r="AK2573" s="143"/>
      <c r="AL2573" s="143"/>
      <c r="AM2573" s="176"/>
      <c r="AN2573" s="179"/>
      <c r="AO2573" s="180"/>
      <c r="AP2573" s="180"/>
      <c r="AQ2573" s="180"/>
      <c r="AR2573" s="180"/>
      <c r="AS2573" s="180"/>
      <c r="AT2573" s="180"/>
      <c r="AU2573" s="180"/>
      <c r="AV2573" s="180"/>
      <c r="AW2573" s="180"/>
      <c r="AX2573" s="180"/>
      <c r="AY2573" s="180"/>
      <c r="AZ2573" s="180"/>
      <c r="BA2573" s="180"/>
      <c r="BB2573" s="180"/>
      <c r="BC2573" s="180"/>
      <c r="BD2573" s="180"/>
      <c r="BE2573" s="180"/>
      <c r="BF2573" s="180"/>
      <c r="BG2573" s="180"/>
      <c r="BH2573" s="180"/>
      <c r="BI2573" s="180"/>
      <c r="BJ2573" s="180"/>
      <c r="BK2573" s="180"/>
      <c r="BL2573" s="180"/>
      <c r="BM2573" s="180"/>
      <c r="BN2573" s="180"/>
      <c r="BO2573" s="180"/>
      <c r="BP2573" s="180"/>
      <c r="BQ2573" s="180"/>
      <c r="BR2573" s="180"/>
      <c r="BS2573" s="180"/>
      <c r="BT2573" s="180"/>
      <c r="BU2573" s="180"/>
      <c r="BV2573" s="180"/>
    </row>
    <row r="2574" spans="1:74" x14ac:dyDescent="0.15">
      <c r="A2574" s="5">
        <v>2570</v>
      </c>
      <c r="B2574" s="5">
        <f>data!A2572</f>
        <v>2020060</v>
      </c>
      <c r="C2574" s="6">
        <f>data!C2572</f>
        <v>5</v>
      </c>
      <c r="D2574" s="7">
        <f>data!D2572</f>
        <v>9</v>
      </c>
      <c r="E2574" s="7">
        <f>data!E2572</f>
        <v>14</v>
      </c>
      <c r="F2574" s="7">
        <f>data!F2572</f>
        <v>20</v>
      </c>
      <c r="G2574" s="7">
        <f>data!G2572</f>
        <v>24</v>
      </c>
      <c r="H2574" s="8">
        <f>data!H2572</f>
        <v>30</v>
      </c>
      <c r="I2574" s="9">
        <f>data!I2572</f>
        <v>8</v>
      </c>
      <c r="J2574" s="175"/>
      <c r="K2574" s="143"/>
      <c r="L2574" s="143"/>
      <c r="M2574" s="143"/>
      <c r="N2574" s="176"/>
      <c r="O2574" s="175"/>
      <c r="P2574" s="143"/>
      <c r="Q2574" s="143"/>
      <c r="R2574" s="143"/>
      <c r="S2574" s="176"/>
      <c r="T2574" s="175"/>
      <c r="U2574" s="143"/>
      <c r="V2574" s="143"/>
      <c r="W2574" s="143"/>
      <c r="X2574" s="176"/>
      <c r="Y2574" s="175"/>
      <c r="Z2574" s="143"/>
      <c r="AA2574" s="143"/>
      <c r="AB2574" s="143"/>
      <c r="AC2574" s="176"/>
      <c r="AD2574" s="175"/>
      <c r="AE2574" s="143"/>
      <c r="AF2574" s="143"/>
      <c r="AG2574" s="143"/>
      <c r="AH2574" s="176"/>
      <c r="AI2574" s="175"/>
      <c r="AJ2574" s="143"/>
      <c r="AK2574" s="143"/>
      <c r="AL2574" s="143"/>
      <c r="AM2574" s="176"/>
      <c r="AN2574" s="179"/>
      <c r="AO2574" s="180"/>
      <c r="AP2574" s="180"/>
      <c r="AQ2574" s="180"/>
      <c r="AR2574" s="180"/>
      <c r="AS2574" s="180"/>
      <c r="AT2574" s="180"/>
      <c r="AU2574" s="180"/>
      <c r="AV2574" s="180"/>
      <c r="AW2574" s="180"/>
      <c r="AX2574" s="180"/>
      <c r="AY2574" s="180"/>
      <c r="AZ2574" s="180"/>
      <c r="BA2574" s="180"/>
      <c r="BB2574" s="180"/>
      <c r="BC2574" s="180"/>
      <c r="BD2574" s="180"/>
      <c r="BE2574" s="180"/>
      <c r="BF2574" s="180"/>
      <c r="BG2574" s="180"/>
      <c r="BH2574" s="180"/>
      <c r="BI2574" s="180"/>
      <c r="BJ2574" s="180"/>
      <c r="BK2574" s="180"/>
      <c r="BL2574" s="180"/>
      <c r="BM2574" s="180"/>
      <c r="BN2574" s="180"/>
      <c r="BO2574" s="180"/>
      <c r="BP2574" s="180"/>
      <c r="BQ2574" s="180"/>
      <c r="BR2574" s="180"/>
      <c r="BS2574" s="180"/>
      <c r="BT2574" s="180"/>
      <c r="BU2574" s="180"/>
      <c r="BV2574" s="180"/>
    </row>
    <row r="2575" spans="1:74" x14ac:dyDescent="0.15">
      <c r="A2575" s="5">
        <v>2571</v>
      </c>
      <c r="B2575" s="5">
        <f>data!A2573</f>
        <v>2020061</v>
      </c>
      <c r="C2575" s="6">
        <f>data!C2573</f>
        <v>8</v>
      </c>
      <c r="D2575" s="7">
        <f>data!D2573</f>
        <v>17</v>
      </c>
      <c r="E2575" s="7">
        <f>data!E2573</f>
        <v>24</v>
      </c>
      <c r="F2575" s="7">
        <f>data!F2573</f>
        <v>26</v>
      </c>
      <c r="G2575" s="7">
        <f>data!G2573</f>
        <v>27</v>
      </c>
      <c r="H2575" s="8">
        <f>data!H2573</f>
        <v>31</v>
      </c>
      <c r="I2575" s="9">
        <f>data!I2573</f>
        <v>4</v>
      </c>
      <c r="J2575" s="175"/>
      <c r="K2575" s="143"/>
      <c r="L2575" s="143"/>
      <c r="M2575" s="143"/>
      <c r="N2575" s="176"/>
      <c r="O2575" s="175"/>
      <c r="P2575" s="143"/>
      <c r="Q2575" s="143"/>
      <c r="R2575" s="143"/>
      <c r="S2575" s="176"/>
      <c r="T2575" s="175"/>
      <c r="U2575" s="143"/>
      <c r="V2575" s="143"/>
      <c r="W2575" s="143"/>
      <c r="X2575" s="176"/>
      <c r="Y2575" s="175"/>
      <c r="Z2575" s="143"/>
      <c r="AA2575" s="143"/>
      <c r="AB2575" s="143"/>
      <c r="AC2575" s="176"/>
      <c r="AD2575" s="175"/>
      <c r="AE2575" s="143"/>
      <c r="AF2575" s="143"/>
      <c r="AG2575" s="143"/>
      <c r="AH2575" s="176"/>
      <c r="AI2575" s="175"/>
      <c r="AJ2575" s="143"/>
      <c r="AK2575" s="143"/>
      <c r="AL2575" s="143"/>
      <c r="AM2575" s="176"/>
      <c r="AN2575" s="179"/>
      <c r="AO2575" s="180"/>
      <c r="AP2575" s="180"/>
      <c r="AQ2575" s="180"/>
      <c r="AR2575" s="180"/>
      <c r="AS2575" s="180"/>
      <c r="AT2575" s="180"/>
      <c r="AU2575" s="180"/>
      <c r="AV2575" s="180"/>
      <c r="AW2575" s="180"/>
      <c r="AX2575" s="180"/>
      <c r="AY2575" s="180"/>
      <c r="AZ2575" s="180"/>
      <c r="BA2575" s="180"/>
      <c r="BB2575" s="180"/>
      <c r="BC2575" s="180"/>
      <c r="BD2575" s="180"/>
      <c r="BE2575" s="180"/>
      <c r="BF2575" s="180"/>
      <c r="BG2575" s="180"/>
      <c r="BH2575" s="180"/>
      <c r="BI2575" s="180"/>
      <c r="BJ2575" s="180"/>
      <c r="BK2575" s="180"/>
      <c r="BL2575" s="180"/>
      <c r="BM2575" s="180"/>
      <c r="BN2575" s="180"/>
      <c r="BO2575" s="180"/>
      <c r="BP2575" s="180"/>
      <c r="BQ2575" s="180"/>
      <c r="BR2575" s="180"/>
      <c r="BS2575" s="180"/>
      <c r="BT2575" s="180"/>
      <c r="BU2575" s="180"/>
      <c r="BV2575" s="180"/>
    </row>
    <row r="2576" spans="1:74" x14ac:dyDescent="0.15">
      <c r="A2576" s="5">
        <v>2572</v>
      </c>
      <c r="B2576" s="5">
        <f>data!A2574</f>
        <v>2020062</v>
      </c>
      <c r="C2576" s="6">
        <f>data!C2574</f>
        <v>10</v>
      </c>
      <c r="D2576" s="7">
        <f>data!D2574</f>
        <v>14</v>
      </c>
      <c r="E2576" s="7">
        <f>data!E2574</f>
        <v>17</v>
      </c>
      <c r="F2576" s="7">
        <f>data!F2574</f>
        <v>22</v>
      </c>
      <c r="G2576" s="7">
        <f>data!G2574</f>
        <v>26</v>
      </c>
      <c r="H2576" s="8">
        <f>data!H2574</f>
        <v>27</v>
      </c>
      <c r="I2576" s="9">
        <f>data!I2574</f>
        <v>5</v>
      </c>
      <c r="J2576" s="175"/>
      <c r="K2576" s="143"/>
      <c r="L2576" s="143"/>
      <c r="M2576" s="143"/>
      <c r="N2576" s="176"/>
      <c r="O2576" s="175"/>
      <c r="P2576" s="143"/>
      <c r="Q2576" s="143"/>
      <c r="R2576" s="143"/>
      <c r="S2576" s="176"/>
      <c r="T2576" s="175"/>
      <c r="U2576" s="143"/>
      <c r="V2576" s="143"/>
      <c r="W2576" s="143"/>
      <c r="X2576" s="176"/>
      <c r="Y2576" s="175"/>
      <c r="Z2576" s="143"/>
      <c r="AA2576" s="143"/>
      <c r="AB2576" s="143"/>
      <c r="AC2576" s="176"/>
      <c r="AD2576" s="175"/>
      <c r="AE2576" s="143"/>
      <c r="AF2576" s="143"/>
      <c r="AG2576" s="143"/>
      <c r="AH2576" s="176"/>
      <c r="AI2576" s="175"/>
      <c r="AJ2576" s="143"/>
      <c r="AK2576" s="143"/>
      <c r="AL2576" s="143"/>
      <c r="AM2576" s="176"/>
      <c r="AN2576" s="179"/>
      <c r="AO2576" s="180"/>
      <c r="AP2576" s="180"/>
      <c r="AQ2576" s="180"/>
      <c r="AR2576" s="180"/>
      <c r="AS2576" s="180"/>
      <c r="AT2576" s="180"/>
      <c r="AU2576" s="180"/>
      <c r="AV2576" s="180"/>
      <c r="AW2576" s="180"/>
      <c r="AX2576" s="180"/>
      <c r="AY2576" s="180"/>
      <c r="AZ2576" s="180"/>
      <c r="BA2576" s="180"/>
      <c r="BB2576" s="180"/>
      <c r="BC2576" s="180"/>
      <c r="BD2576" s="180"/>
      <c r="BE2576" s="180"/>
      <c r="BF2576" s="180"/>
      <c r="BG2576" s="180"/>
      <c r="BH2576" s="180"/>
      <c r="BI2576" s="180"/>
      <c r="BJ2576" s="180"/>
      <c r="BK2576" s="180"/>
      <c r="BL2576" s="180"/>
      <c r="BM2576" s="180"/>
      <c r="BN2576" s="180"/>
      <c r="BO2576" s="180"/>
      <c r="BP2576" s="180"/>
      <c r="BQ2576" s="180"/>
      <c r="BR2576" s="180"/>
      <c r="BS2576" s="180"/>
      <c r="BT2576" s="180"/>
      <c r="BU2576" s="180"/>
      <c r="BV2576" s="180"/>
    </row>
    <row r="2577" spans="1:74" x14ac:dyDescent="0.15">
      <c r="A2577" s="5">
        <v>2573</v>
      </c>
      <c r="B2577" s="5">
        <f>data!A2575</f>
        <v>2020063</v>
      </c>
      <c r="C2577" s="6">
        <f>data!C2575</f>
        <v>12</v>
      </c>
      <c r="D2577" s="7">
        <f>data!D2575</f>
        <v>15</v>
      </c>
      <c r="E2577" s="7">
        <f>data!E2575</f>
        <v>16</v>
      </c>
      <c r="F2577" s="7">
        <f>data!F2575</f>
        <v>22</v>
      </c>
      <c r="G2577" s="7">
        <f>data!G2575</f>
        <v>29</v>
      </c>
      <c r="H2577" s="8">
        <f>data!H2575</f>
        <v>32</v>
      </c>
      <c r="I2577" s="9">
        <f>data!I2575</f>
        <v>14</v>
      </c>
      <c r="J2577" s="175"/>
      <c r="K2577" s="143"/>
      <c r="L2577" s="143"/>
      <c r="M2577" s="143"/>
      <c r="N2577" s="176"/>
      <c r="O2577" s="175"/>
      <c r="P2577" s="143"/>
      <c r="Q2577" s="143"/>
      <c r="R2577" s="143"/>
      <c r="S2577" s="176"/>
      <c r="T2577" s="175"/>
      <c r="U2577" s="143"/>
      <c r="V2577" s="143"/>
      <c r="W2577" s="143"/>
      <c r="X2577" s="176"/>
      <c r="Y2577" s="175"/>
      <c r="Z2577" s="143"/>
      <c r="AA2577" s="143"/>
      <c r="AB2577" s="143"/>
      <c r="AC2577" s="176"/>
      <c r="AD2577" s="175"/>
      <c r="AE2577" s="143"/>
      <c r="AF2577" s="143"/>
      <c r="AG2577" s="143"/>
      <c r="AH2577" s="176"/>
      <c r="AI2577" s="175"/>
      <c r="AJ2577" s="143"/>
      <c r="AK2577" s="143"/>
      <c r="AL2577" s="143"/>
      <c r="AM2577" s="176"/>
      <c r="AN2577" s="179"/>
      <c r="AO2577" s="180"/>
      <c r="AP2577" s="180"/>
      <c r="AQ2577" s="180"/>
      <c r="AR2577" s="180"/>
      <c r="AS2577" s="180"/>
      <c r="AT2577" s="180"/>
      <c r="AU2577" s="180"/>
      <c r="AV2577" s="180"/>
      <c r="AW2577" s="180"/>
      <c r="AX2577" s="180"/>
      <c r="AY2577" s="180"/>
      <c r="AZ2577" s="180"/>
      <c r="BA2577" s="180"/>
      <c r="BB2577" s="180"/>
      <c r="BC2577" s="180"/>
      <c r="BD2577" s="180"/>
      <c r="BE2577" s="180"/>
      <c r="BF2577" s="180"/>
      <c r="BG2577" s="180"/>
      <c r="BH2577" s="180"/>
      <c r="BI2577" s="180"/>
      <c r="BJ2577" s="180"/>
      <c r="BK2577" s="180"/>
      <c r="BL2577" s="180"/>
      <c r="BM2577" s="180"/>
      <c r="BN2577" s="180"/>
      <c r="BO2577" s="180"/>
      <c r="BP2577" s="180"/>
      <c r="BQ2577" s="180"/>
      <c r="BR2577" s="180"/>
      <c r="BS2577" s="180"/>
      <c r="BT2577" s="180"/>
      <c r="BU2577" s="180"/>
      <c r="BV2577" s="180"/>
    </row>
    <row r="2578" spans="1:74" x14ac:dyDescent="0.15">
      <c r="A2578" s="5">
        <v>2574</v>
      </c>
      <c r="B2578" s="5">
        <f>data!A2576</f>
        <v>2020064</v>
      </c>
      <c r="C2578" s="6">
        <f>data!C2576</f>
        <v>1</v>
      </c>
      <c r="D2578" s="7">
        <f>data!D2576</f>
        <v>3</v>
      </c>
      <c r="E2578" s="7">
        <f>data!E2576</f>
        <v>7</v>
      </c>
      <c r="F2578" s="7">
        <f>data!F2576</f>
        <v>21</v>
      </c>
      <c r="G2578" s="7">
        <f>data!G2576</f>
        <v>27</v>
      </c>
      <c r="H2578" s="8">
        <f>data!H2576</f>
        <v>32</v>
      </c>
      <c r="I2578" s="9">
        <f>data!I2576</f>
        <v>1</v>
      </c>
      <c r="J2578" s="175"/>
      <c r="K2578" s="143"/>
      <c r="L2578" s="143"/>
      <c r="M2578" s="143"/>
      <c r="N2578" s="176"/>
      <c r="O2578" s="175"/>
      <c r="P2578" s="143"/>
      <c r="Q2578" s="143"/>
      <c r="R2578" s="143"/>
      <c r="S2578" s="176"/>
      <c r="T2578" s="175"/>
      <c r="U2578" s="143"/>
      <c r="V2578" s="143"/>
      <c r="W2578" s="143"/>
      <c r="X2578" s="176"/>
      <c r="Y2578" s="175"/>
      <c r="Z2578" s="143"/>
      <c r="AA2578" s="143"/>
      <c r="AB2578" s="143"/>
      <c r="AC2578" s="176"/>
      <c r="AD2578" s="175"/>
      <c r="AE2578" s="143"/>
      <c r="AF2578" s="143"/>
      <c r="AG2578" s="143"/>
      <c r="AH2578" s="176"/>
      <c r="AI2578" s="175"/>
      <c r="AJ2578" s="143"/>
      <c r="AK2578" s="143"/>
      <c r="AL2578" s="143"/>
      <c r="AM2578" s="176"/>
      <c r="AN2578" s="179"/>
      <c r="AO2578" s="180"/>
      <c r="AP2578" s="180"/>
      <c r="AQ2578" s="180"/>
      <c r="AR2578" s="180"/>
      <c r="AS2578" s="180"/>
      <c r="AT2578" s="180"/>
      <c r="AU2578" s="180"/>
      <c r="AV2578" s="180"/>
      <c r="AW2578" s="180"/>
      <c r="AX2578" s="180"/>
      <c r="AY2578" s="180"/>
      <c r="AZ2578" s="180"/>
      <c r="BA2578" s="180"/>
      <c r="BB2578" s="180"/>
      <c r="BC2578" s="180"/>
      <c r="BD2578" s="180"/>
      <c r="BE2578" s="180"/>
      <c r="BF2578" s="180"/>
      <c r="BG2578" s="180"/>
      <c r="BH2578" s="180"/>
      <c r="BI2578" s="180"/>
      <c r="BJ2578" s="180"/>
      <c r="BK2578" s="180"/>
      <c r="BL2578" s="180"/>
      <c r="BM2578" s="180"/>
      <c r="BN2578" s="180"/>
      <c r="BO2578" s="180"/>
      <c r="BP2578" s="180"/>
      <c r="BQ2578" s="180"/>
      <c r="BR2578" s="180"/>
      <c r="BS2578" s="180"/>
      <c r="BT2578" s="180"/>
      <c r="BU2578" s="180"/>
      <c r="BV2578" s="180"/>
    </row>
    <row r="2579" spans="1:74" x14ac:dyDescent="0.15">
      <c r="A2579" s="5">
        <v>2575</v>
      </c>
      <c r="B2579" s="5">
        <f>data!A2577</f>
        <v>2020065</v>
      </c>
      <c r="C2579" s="6">
        <f>data!C2577</f>
        <v>9</v>
      </c>
      <c r="D2579" s="7">
        <f>data!D2577</f>
        <v>15</v>
      </c>
      <c r="E2579" s="7">
        <f>data!E2577</f>
        <v>18</v>
      </c>
      <c r="F2579" s="7">
        <f>data!F2577</f>
        <v>21</v>
      </c>
      <c r="G2579" s="7">
        <f>data!G2577</f>
        <v>23</v>
      </c>
      <c r="H2579" s="8">
        <f>data!H2577</f>
        <v>26</v>
      </c>
      <c r="I2579" s="9">
        <f>data!I2577</f>
        <v>8</v>
      </c>
      <c r="J2579" s="175"/>
      <c r="K2579" s="143"/>
      <c r="L2579" s="143"/>
      <c r="M2579" s="143"/>
      <c r="N2579" s="176"/>
      <c r="O2579" s="175"/>
      <c r="P2579" s="143"/>
      <c r="Q2579" s="143"/>
      <c r="R2579" s="143"/>
      <c r="S2579" s="176"/>
      <c r="T2579" s="175"/>
      <c r="U2579" s="143"/>
      <c r="V2579" s="143"/>
      <c r="W2579" s="143"/>
      <c r="X2579" s="176"/>
      <c r="Y2579" s="175"/>
      <c r="Z2579" s="143"/>
      <c r="AA2579" s="143"/>
      <c r="AB2579" s="143"/>
      <c r="AC2579" s="176"/>
      <c r="AD2579" s="175"/>
      <c r="AE2579" s="143"/>
      <c r="AF2579" s="143"/>
      <c r="AG2579" s="143"/>
      <c r="AH2579" s="176"/>
      <c r="AI2579" s="175"/>
      <c r="AJ2579" s="143"/>
      <c r="AK2579" s="143"/>
      <c r="AL2579" s="143"/>
      <c r="AM2579" s="176"/>
      <c r="AN2579" s="179"/>
      <c r="AO2579" s="180"/>
      <c r="AP2579" s="180"/>
      <c r="AQ2579" s="180"/>
      <c r="AR2579" s="180"/>
      <c r="AS2579" s="180"/>
      <c r="AT2579" s="180"/>
      <c r="AU2579" s="180"/>
      <c r="AV2579" s="180"/>
      <c r="AW2579" s="180"/>
      <c r="AX2579" s="180"/>
      <c r="AY2579" s="180"/>
      <c r="AZ2579" s="180"/>
      <c r="BA2579" s="180"/>
      <c r="BB2579" s="180"/>
      <c r="BC2579" s="180"/>
      <c r="BD2579" s="180"/>
      <c r="BE2579" s="180"/>
      <c r="BF2579" s="180"/>
      <c r="BG2579" s="180"/>
      <c r="BH2579" s="180"/>
      <c r="BI2579" s="180"/>
      <c r="BJ2579" s="180"/>
      <c r="BK2579" s="180"/>
      <c r="BL2579" s="180"/>
      <c r="BM2579" s="180"/>
      <c r="BN2579" s="180"/>
      <c r="BO2579" s="180"/>
      <c r="BP2579" s="180"/>
      <c r="BQ2579" s="180"/>
      <c r="BR2579" s="180"/>
      <c r="BS2579" s="180"/>
      <c r="BT2579" s="180"/>
      <c r="BU2579" s="180"/>
      <c r="BV2579" s="180"/>
    </row>
    <row r="2580" spans="1:74" x14ac:dyDescent="0.15">
      <c r="A2580" s="5">
        <v>2576</v>
      </c>
      <c r="B2580" s="5">
        <f>data!A2578</f>
        <v>2020066</v>
      </c>
      <c r="C2580" s="6">
        <f>data!C2578</f>
        <v>2</v>
      </c>
      <c r="D2580" s="7">
        <f>data!D2578</f>
        <v>9</v>
      </c>
      <c r="E2580" s="7">
        <f>data!E2578</f>
        <v>13</v>
      </c>
      <c r="F2580" s="7">
        <f>data!F2578</f>
        <v>17</v>
      </c>
      <c r="G2580" s="7">
        <f>data!G2578</f>
        <v>26</v>
      </c>
      <c r="H2580" s="8">
        <f>data!H2578</f>
        <v>28</v>
      </c>
      <c r="I2580" s="9">
        <f>data!I2578</f>
        <v>7</v>
      </c>
      <c r="J2580" s="175"/>
      <c r="K2580" s="143"/>
      <c r="L2580" s="143"/>
      <c r="M2580" s="143"/>
      <c r="N2580" s="176"/>
      <c r="O2580" s="175"/>
      <c r="P2580" s="143"/>
      <c r="Q2580" s="143"/>
      <c r="R2580" s="143"/>
      <c r="S2580" s="176"/>
      <c r="T2580" s="175"/>
      <c r="U2580" s="143"/>
      <c r="V2580" s="143"/>
      <c r="W2580" s="143"/>
      <c r="X2580" s="176"/>
      <c r="Y2580" s="175"/>
      <c r="Z2580" s="143"/>
      <c r="AA2580" s="143"/>
      <c r="AB2580" s="143"/>
      <c r="AC2580" s="176"/>
      <c r="AD2580" s="175"/>
      <c r="AE2580" s="143"/>
      <c r="AF2580" s="143"/>
      <c r="AG2580" s="143"/>
      <c r="AH2580" s="176"/>
      <c r="AI2580" s="175"/>
      <c r="AJ2580" s="143"/>
      <c r="AK2580" s="143"/>
      <c r="AL2580" s="143"/>
      <c r="AM2580" s="176"/>
      <c r="AN2580" s="179"/>
      <c r="AO2580" s="180"/>
      <c r="AP2580" s="180"/>
      <c r="AQ2580" s="180"/>
      <c r="AR2580" s="180"/>
      <c r="AS2580" s="180"/>
      <c r="AT2580" s="180"/>
      <c r="AU2580" s="180"/>
      <c r="AV2580" s="180"/>
      <c r="AW2580" s="180"/>
      <c r="AX2580" s="180"/>
      <c r="AY2580" s="180"/>
      <c r="AZ2580" s="180"/>
      <c r="BA2580" s="180"/>
      <c r="BB2580" s="180"/>
      <c r="BC2580" s="180"/>
      <c r="BD2580" s="180"/>
      <c r="BE2580" s="180"/>
      <c r="BF2580" s="180"/>
      <c r="BG2580" s="180"/>
      <c r="BH2580" s="180"/>
      <c r="BI2580" s="180"/>
      <c r="BJ2580" s="180"/>
      <c r="BK2580" s="180"/>
      <c r="BL2580" s="180"/>
      <c r="BM2580" s="180"/>
      <c r="BN2580" s="180"/>
      <c r="BO2580" s="180"/>
      <c r="BP2580" s="180"/>
      <c r="BQ2580" s="180"/>
      <c r="BR2580" s="180"/>
      <c r="BS2580" s="180"/>
      <c r="BT2580" s="180"/>
      <c r="BU2580" s="180"/>
      <c r="BV2580" s="180"/>
    </row>
    <row r="2581" spans="1:74" x14ac:dyDescent="0.15">
      <c r="A2581" s="5">
        <v>2577</v>
      </c>
      <c r="B2581" s="5">
        <f>data!A2579</f>
        <v>2020067</v>
      </c>
      <c r="C2581" s="6">
        <f>data!C2579</f>
        <v>4</v>
      </c>
      <c r="D2581" s="7">
        <f>data!D2579</f>
        <v>7</v>
      </c>
      <c r="E2581" s="7">
        <f>data!E2579</f>
        <v>9</v>
      </c>
      <c r="F2581" s="7">
        <f>data!F2579</f>
        <v>23</v>
      </c>
      <c r="G2581" s="7">
        <f>data!G2579</f>
        <v>27</v>
      </c>
      <c r="H2581" s="8">
        <f>data!H2579</f>
        <v>30</v>
      </c>
      <c r="I2581" s="9">
        <f>data!I2579</f>
        <v>8</v>
      </c>
      <c r="J2581" s="175"/>
      <c r="K2581" s="143"/>
      <c r="L2581" s="143"/>
      <c r="M2581" s="143"/>
      <c r="N2581" s="176"/>
      <c r="O2581" s="175"/>
      <c r="P2581" s="143"/>
      <c r="Q2581" s="143"/>
      <c r="R2581" s="143"/>
      <c r="S2581" s="176"/>
      <c r="T2581" s="175"/>
      <c r="U2581" s="143"/>
      <c r="V2581" s="143"/>
      <c r="W2581" s="143"/>
      <c r="X2581" s="176"/>
      <c r="Y2581" s="175"/>
      <c r="Z2581" s="143"/>
      <c r="AA2581" s="143"/>
      <c r="AB2581" s="143"/>
      <c r="AC2581" s="176"/>
      <c r="AD2581" s="175"/>
      <c r="AE2581" s="143"/>
      <c r="AF2581" s="143"/>
      <c r="AG2581" s="143"/>
      <c r="AH2581" s="176"/>
      <c r="AI2581" s="175"/>
      <c r="AJ2581" s="143"/>
      <c r="AK2581" s="143"/>
      <c r="AL2581" s="143"/>
      <c r="AM2581" s="176"/>
      <c r="AN2581" s="179"/>
      <c r="AO2581" s="180"/>
      <c r="AP2581" s="180"/>
      <c r="AQ2581" s="180"/>
      <c r="AR2581" s="180"/>
      <c r="AS2581" s="180"/>
      <c r="AT2581" s="180"/>
      <c r="AU2581" s="180"/>
      <c r="AV2581" s="180"/>
      <c r="AW2581" s="180"/>
      <c r="AX2581" s="180"/>
      <c r="AY2581" s="180"/>
      <c r="AZ2581" s="180"/>
      <c r="BA2581" s="180"/>
      <c r="BB2581" s="180"/>
      <c r="BC2581" s="180"/>
      <c r="BD2581" s="180"/>
      <c r="BE2581" s="180"/>
      <c r="BF2581" s="180"/>
      <c r="BG2581" s="180"/>
      <c r="BH2581" s="180"/>
      <c r="BI2581" s="180"/>
      <c r="BJ2581" s="180"/>
      <c r="BK2581" s="180"/>
      <c r="BL2581" s="180"/>
      <c r="BM2581" s="180"/>
      <c r="BN2581" s="180"/>
      <c r="BO2581" s="180"/>
      <c r="BP2581" s="180"/>
      <c r="BQ2581" s="180"/>
      <c r="BR2581" s="180"/>
      <c r="BS2581" s="180"/>
      <c r="BT2581" s="180"/>
      <c r="BU2581" s="180"/>
      <c r="BV2581" s="180"/>
    </row>
    <row r="2582" spans="1:74" x14ac:dyDescent="0.15">
      <c r="A2582" s="5">
        <v>2578</v>
      </c>
      <c r="B2582" s="5">
        <f>data!A2580</f>
        <v>2020068</v>
      </c>
      <c r="C2582" s="6">
        <f>data!C2580</f>
        <v>12</v>
      </c>
      <c r="D2582" s="7">
        <f>data!D2580</f>
        <v>16</v>
      </c>
      <c r="E2582" s="7">
        <f>data!E2580</f>
        <v>21</v>
      </c>
      <c r="F2582" s="7">
        <f>data!F2580</f>
        <v>26</v>
      </c>
      <c r="G2582" s="7">
        <f>data!G2580</f>
        <v>27</v>
      </c>
      <c r="H2582" s="8">
        <f>data!H2580</f>
        <v>32</v>
      </c>
      <c r="I2582" s="9">
        <f>data!I2580</f>
        <v>10</v>
      </c>
      <c r="J2582" s="175"/>
      <c r="K2582" s="143"/>
      <c r="L2582" s="143"/>
      <c r="M2582" s="143"/>
      <c r="N2582" s="176"/>
      <c r="O2582" s="175"/>
      <c r="P2582" s="143"/>
      <c r="Q2582" s="143"/>
      <c r="R2582" s="143"/>
      <c r="S2582" s="176"/>
      <c r="T2582" s="175"/>
      <c r="U2582" s="143"/>
      <c r="V2582" s="143"/>
      <c r="W2582" s="143"/>
      <c r="X2582" s="176"/>
      <c r="Y2582" s="175"/>
      <c r="Z2582" s="143"/>
      <c r="AA2582" s="143"/>
      <c r="AB2582" s="143"/>
      <c r="AC2582" s="176"/>
      <c r="AD2582" s="175"/>
      <c r="AE2582" s="143"/>
      <c r="AF2582" s="143"/>
      <c r="AG2582" s="143"/>
      <c r="AH2582" s="176"/>
      <c r="AI2582" s="175"/>
      <c r="AJ2582" s="143"/>
      <c r="AK2582" s="143"/>
      <c r="AL2582" s="143"/>
      <c r="AM2582" s="176"/>
      <c r="AN2582" s="179"/>
      <c r="AO2582" s="180"/>
      <c r="AP2582" s="180"/>
      <c r="AQ2582" s="180"/>
      <c r="AR2582" s="180"/>
      <c r="AS2582" s="180"/>
      <c r="AT2582" s="180"/>
      <c r="AU2582" s="180"/>
      <c r="AV2582" s="180"/>
      <c r="AW2582" s="180"/>
      <c r="AX2582" s="180"/>
      <c r="AY2582" s="180"/>
      <c r="AZ2582" s="180"/>
      <c r="BA2582" s="180"/>
      <c r="BB2582" s="180"/>
      <c r="BC2582" s="180"/>
      <c r="BD2582" s="180"/>
      <c r="BE2582" s="180"/>
      <c r="BF2582" s="180"/>
      <c r="BG2582" s="180"/>
      <c r="BH2582" s="180"/>
      <c r="BI2582" s="180"/>
      <c r="BJ2582" s="180"/>
      <c r="BK2582" s="180"/>
      <c r="BL2582" s="180"/>
      <c r="BM2582" s="180"/>
      <c r="BN2582" s="180"/>
      <c r="BO2582" s="180"/>
      <c r="BP2582" s="180"/>
      <c r="BQ2582" s="180"/>
      <c r="BR2582" s="180"/>
      <c r="BS2582" s="180"/>
      <c r="BT2582" s="180"/>
      <c r="BU2582" s="180"/>
      <c r="BV2582" s="180"/>
    </row>
    <row r="2583" spans="1:74" x14ac:dyDescent="0.15">
      <c r="A2583" s="5">
        <v>2579</v>
      </c>
      <c r="B2583" s="5">
        <f>data!A2581</f>
        <v>2020069</v>
      </c>
      <c r="C2583" s="6">
        <f>data!C2581</f>
        <v>3</v>
      </c>
      <c r="D2583" s="7">
        <f>data!D2581</f>
        <v>9</v>
      </c>
      <c r="E2583" s="7">
        <f>data!E2581</f>
        <v>10</v>
      </c>
      <c r="F2583" s="7">
        <f>data!F2581</f>
        <v>13</v>
      </c>
      <c r="G2583" s="7">
        <f>data!G2581</f>
        <v>18</v>
      </c>
      <c r="H2583" s="8">
        <f>data!H2581</f>
        <v>26</v>
      </c>
      <c r="I2583" s="9">
        <f>data!I2581</f>
        <v>4</v>
      </c>
      <c r="J2583" s="175"/>
      <c r="K2583" s="143"/>
      <c r="L2583" s="143"/>
      <c r="M2583" s="143"/>
      <c r="N2583" s="176"/>
      <c r="O2583" s="175"/>
      <c r="P2583" s="143"/>
      <c r="Q2583" s="143"/>
      <c r="R2583" s="143"/>
      <c r="S2583" s="176"/>
      <c r="T2583" s="175"/>
      <c r="U2583" s="143"/>
      <c r="V2583" s="143"/>
      <c r="W2583" s="143"/>
      <c r="X2583" s="176"/>
      <c r="Y2583" s="175"/>
      <c r="Z2583" s="143"/>
      <c r="AA2583" s="143"/>
      <c r="AB2583" s="143"/>
      <c r="AC2583" s="176"/>
      <c r="AD2583" s="175"/>
      <c r="AE2583" s="143"/>
      <c r="AF2583" s="143"/>
      <c r="AG2583" s="143"/>
      <c r="AH2583" s="176"/>
      <c r="AI2583" s="175"/>
      <c r="AJ2583" s="143"/>
      <c r="AK2583" s="143"/>
      <c r="AL2583" s="143"/>
      <c r="AM2583" s="176"/>
      <c r="AN2583" s="179"/>
      <c r="AO2583" s="180"/>
      <c r="AP2583" s="180"/>
      <c r="AQ2583" s="180"/>
      <c r="AR2583" s="180"/>
      <c r="AS2583" s="180"/>
      <c r="AT2583" s="180"/>
      <c r="AU2583" s="180"/>
      <c r="AV2583" s="180"/>
      <c r="AW2583" s="180"/>
      <c r="AX2583" s="180"/>
      <c r="AY2583" s="180"/>
      <c r="AZ2583" s="180"/>
      <c r="BA2583" s="180"/>
      <c r="BB2583" s="180"/>
      <c r="BC2583" s="180"/>
      <c r="BD2583" s="180"/>
      <c r="BE2583" s="180"/>
      <c r="BF2583" s="180"/>
      <c r="BG2583" s="180"/>
      <c r="BH2583" s="180"/>
      <c r="BI2583" s="180"/>
      <c r="BJ2583" s="180"/>
      <c r="BK2583" s="180"/>
      <c r="BL2583" s="180"/>
      <c r="BM2583" s="180"/>
      <c r="BN2583" s="180"/>
      <c r="BO2583" s="180"/>
      <c r="BP2583" s="180"/>
      <c r="BQ2583" s="180"/>
      <c r="BR2583" s="180"/>
      <c r="BS2583" s="180"/>
      <c r="BT2583" s="180"/>
      <c r="BU2583" s="180"/>
      <c r="BV2583" s="180"/>
    </row>
    <row r="2584" spans="1:74" x14ac:dyDescent="0.15">
      <c r="A2584" s="5">
        <v>2580</v>
      </c>
      <c r="B2584" s="5">
        <f>data!A2582</f>
        <v>2020070</v>
      </c>
      <c r="C2584" s="6">
        <f>data!C2582</f>
        <v>1</v>
      </c>
      <c r="D2584" s="7">
        <f>data!D2582</f>
        <v>2</v>
      </c>
      <c r="E2584" s="7">
        <f>data!E2582</f>
        <v>4</v>
      </c>
      <c r="F2584" s="7">
        <f>data!F2582</f>
        <v>6</v>
      </c>
      <c r="G2584" s="7">
        <f>data!G2582</f>
        <v>19</v>
      </c>
      <c r="H2584" s="8">
        <f>data!H2582</f>
        <v>21</v>
      </c>
      <c r="I2584" s="9">
        <f>data!I2582</f>
        <v>15</v>
      </c>
      <c r="J2584" s="175"/>
      <c r="K2584" s="143"/>
      <c r="L2584" s="143"/>
      <c r="M2584" s="143"/>
      <c r="N2584" s="176"/>
      <c r="O2584" s="175"/>
      <c r="P2584" s="143"/>
      <c r="Q2584" s="143"/>
      <c r="R2584" s="143"/>
      <c r="S2584" s="176"/>
      <c r="T2584" s="175"/>
      <c r="U2584" s="143"/>
      <c r="V2584" s="143"/>
      <c r="W2584" s="143"/>
      <c r="X2584" s="176"/>
      <c r="Y2584" s="175"/>
      <c r="Z2584" s="143"/>
      <c r="AA2584" s="143"/>
      <c r="AB2584" s="143"/>
      <c r="AC2584" s="176"/>
      <c r="AD2584" s="175"/>
      <c r="AE2584" s="143"/>
      <c r="AF2584" s="143"/>
      <c r="AG2584" s="143"/>
      <c r="AH2584" s="176"/>
      <c r="AI2584" s="175"/>
      <c r="AJ2584" s="143"/>
      <c r="AK2584" s="143"/>
      <c r="AL2584" s="143"/>
      <c r="AM2584" s="176"/>
      <c r="AN2584" s="179"/>
      <c r="AO2584" s="180"/>
      <c r="AP2584" s="180"/>
      <c r="AQ2584" s="180"/>
      <c r="AR2584" s="180"/>
      <c r="AS2584" s="180"/>
      <c r="AT2584" s="180"/>
      <c r="AU2584" s="180"/>
      <c r="AV2584" s="180"/>
      <c r="AW2584" s="180"/>
      <c r="AX2584" s="180"/>
      <c r="AY2584" s="180"/>
      <c r="AZ2584" s="180"/>
      <c r="BA2584" s="180"/>
      <c r="BB2584" s="180"/>
      <c r="BC2584" s="180"/>
      <c r="BD2584" s="180"/>
      <c r="BE2584" s="180"/>
      <c r="BF2584" s="180"/>
      <c r="BG2584" s="180"/>
      <c r="BH2584" s="180"/>
      <c r="BI2584" s="180"/>
      <c r="BJ2584" s="180"/>
      <c r="BK2584" s="180"/>
      <c r="BL2584" s="180"/>
      <c r="BM2584" s="180"/>
      <c r="BN2584" s="180"/>
      <c r="BO2584" s="180"/>
      <c r="BP2584" s="180"/>
      <c r="BQ2584" s="180"/>
      <c r="BR2584" s="180"/>
      <c r="BS2584" s="180"/>
      <c r="BT2584" s="180"/>
      <c r="BU2584" s="180"/>
      <c r="BV2584" s="180"/>
    </row>
    <row r="2585" spans="1:74" x14ac:dyDescent="0.15">
      <c r="A2585" s="5">
        <v>2581</v>
      </c>
      <c r="B2585" s="5">
        <f>data!A2583</f>
        <v>2020071</v>
      </c>
      <c r="C2585" s="6">
        <f>data!C2583</f>
        <v>9</v>
      </c>
      <c r="D2585" s="7">
        <f>data!D2583</f>
        <v>11</v>
      </c>
      <c r="E2585" s="7">
        <f>data!E2583</f>
        <v>12</v>
      </c>
      <c r="F2585" s="7">
        <f>data!F2583</f>
        <v>13</v>
      </c>
      <c r="G2585" s="7">
        <f>data!G2583</f>
        <v>22</v>
      </c>
      <c r="H2585" s="8">
        <f>data!H2583</f>
        <v>23</v>
      </c>
      <c r="I2585" s="9">
        <f>data!I2583</f>
        <v>8</v>
      </c>
      <c r="J2585" s="175"/>
      <c r="K2585" s="143"/>
      <c r="L2585" s="143"/>
      <c r="M2585" s="143"/>
      <c r="N2585" s="176"/>
      <c r="O2585" s="175"/>
      <c r="P2585" s="143"/>
      <c r="Q2585" s="143"/>
      <c r="R2585" s="143"/>
      <c r="S2585" s="176"/>
      <c r="T2585" s="175"/>
      <c r="U2585" s="143"/>
      <c r="V2585" s="143"/>
      <c r="W2585" s="143"/>
      <c r="X2585" s="176"/>
      <c r="Y2585" s="175"/>
      <c r="Z2585" s="143"/>
      <c r="AA2585" s="143"/>
      <c r="AB2585" s="143"/>
      <c r="AC2585" s="176"/>
      <c r="AD2585" s="175"/>
      <c r="AE2585" s="143"/>
      <c r="AF2585" s="143"/>
      <c r="AG2585" s="143"/>
      <c r="AH2585" s="176"/>
      <c r="AI2585" s="175"/>
      <c r="AJ2585" s="143"/>
      <c r="AK2585" s="143"/>
      <c r="AL2585" s="143"/>
      <c r="AM2585" s="176"/>
      <c r="AN2585" s="179"/>
      <c r="AO2585" s="180"/>
      <c r="AP2585" s="180"/>
      <c r="AQ2585" s="180"/>
      <c r="AR2585" s="180"/>
      <c r="AS2585" s="180"/>
      <c r="AT2585" s="180"/>
      <c r="AU2585" s="180"/>
      <c r="AV2585" s="180"/>
      <c r="AW2585" s="180"/>
      <c r="AX2585" s="180"/>
      <c r="AY2585" s="180"/>
      <c r="AZ2585" s="180"/>
      <c r="BA2585" s="180"/>
      <c r="BB2585" s="180"/>
      <c r="BC2585" s="180"/>
      <c r="BD2585" s="180"/>
      <c r="BE2585" s="180"/>
      <c r="BF2585" s="180"/>
      <c r="BG2585" s="180"/>
      <c r="BH2585" s="180"/>
      <c r="BI2585" s="180"/>
      <c r="BJ2585" s="180"/>
      <c r="BK2585" s="180"/>
      <c r="BL2585" s="180"/>
      <c r="BM2585" s="180"/>
      <c r="BN2585" s="180"/>
      <c r="BO2585" s="180"/>
      <c r="BP2585" s="180"/>
      <c r="BQ2585" s="180"/>
      <c r="BR2585" s="180"/>
      <c r="BS2585" s="180"/>
      <c r="BT2585" s="180"/>
      <c r="BU2585" s="180"/>
      <c r="BV2585" s="180"/>
    </row>
    <row r="2586" spans="1:74" x14ac:dyDescent="0.15">
      <c r="A2586" s="5">
        <v>2582</v>
      </c>
      <c r="B2586" s="5">
        <f>data!A2584</f>
        <v>2020072</v>
      </c>
      <c r="C2586" s="6">
        <f>data!C2584</f>
        <v>6</v>
      </c>
      <c r="D2586" s="7">
        <f>data!D2584</f>
        <v>8</v>
      </c>
      <c r="E2586" s="7">
        <f>data!E2584</f>
        <v>10</v>
      </c>
      <c r="F2586" s="7">
        <f>data!F2584</f>
        <v>15</v>
      </c>
      <c r="G2586" s="7">
        <f>data!G2584</f>
        <v>17</v>
      </c>
      <c r="H2586" s="8">
        <f>data!H2584</f>
        <v>26</v>
      </c>
      <c r="I2586" s="9">
        <f>data!I2584</f>
        <v>4</v>
      </c>
      <c r="J2586" s="175"/>
      <c r="K2586" s="143"/>
      <c r="L2586" s="143"/>
      <c r="M2586" s="143"/>
      <c r="N2586" s="176"/>
      <c r="O2586" s="175"/>
      <c r="P2586" s="143"/>
      <c r="Q2586" s="143"/>
      <c r="R2586" s="143"/>
      <c r="S2586" s="176"/>
      <c r="T2586" s="175"/>
      <c r="U2586" s="143"/>
      <c r="V2586" s="143"/>
      <c r="W2586" s="143"/>
      <c r="X2586" s="176"/>
      <c r="Y2586" s="175"/>
      <c r="Z2586" s="143"/>
      <c r="AA2586" s="143"/>
      <c r="AB2586" s="143"/>
      <c r="AC2586" s="176"/>
      <c r="AD2586" s="175"/>
      <c r="AE2586" s="143"/>
      <c r="AF2586" s="143"/>
      <c r="AG2586" s="143"/>
      <c r="AH2586" s="176"/>
      <c r="AI2586" s="175"/>
      <c r="AJ2586" s="143"/>
      <c r="AK2586" s="143"/>
      <c r="AL2586" s="143"/>
      <c r="AM2586" s="176"/>
      <c r="AN2586" s="179"/>
      <c r="AO2586" s="180"/>
      <c r="AP2586" s="180"/>
      <c r="AQ2586" s="180"/>
      <c r="AR2586" s="180"/>
      <c r="AS2586" s="180"/>
      <c r="AT2586" s="180"/>
      <c r="AU2586" s="180"/>
      <c r="AV2586" s="180"/>
      <c r="AW2586" s="180"/>
      <c r="AX2586" s="180"/>
      <c r="AY2586" s="180"/>
      <c r="AZ2586" s="180"/>
      <c r="BA2586" s="180"/>
      <c r="BB2586" s="180"/>
      <c r="BC2586" s="180"/>
      <c r="BD2586" s="180"/>
      <c r="BE2586" s="180"/>
      <c r="BF2586" s="180"/>
      <c r="BG2586" s="180"/>
      <c r="BH2586" s="180"/>
      <c r="BI2586" s="180"/>
      <c r="BJ2586" s="180"/>
      <c r="BK2586" s="180"/>
      <c r="BL2586" s="180"/>
      <c r="BM2586" s="180"/>
      <c r="BN2586" s="180"/>
      <c r="BO2586" s="180"/>
      <c r="BP2586" s="180"/>
      <c r="BQ2586" s="180"/>
      <c r="BR2586" s="180"/>
      <c r="BS2586" s="180"/>
      <c r="BT2586" s="180"/>
      <c r="BU2586" s="180"/>
      <c r="BV2586" s="180"/>
    </row>
    <row r="2587" spans="1:74" x14ac:dyDescent="0.15">
      <c r="A2587" s="5">
        <v>2583</v>
      </c>
      <c r="B2587" s="5">
        <f>data!A2585</f>
        <v>2020073</v>
      </c>
      <c r="C2587" s="6">
        <f>data!C2585</f>
        <v>5</v>
      </c>
      <c r="D2587" s="7">
        <f>data!D2585</f>
        <v>7</v>
      </c>
      <c r="E2587" s="7">
        <f>data!E2585</f>
        <v>11</v>
      </c>
      <c r="F2587" s="7">
        <f>data!F2585</f>
        <v>13</v>
      </c>
      <c r="G2587" s="7">
        <f>data!G2585</f>
        <v>27</v>
      </c>
      <c r="H2587" s="8">
        <f>data!H2585</f>
        <v>29</v>
      </c>
      <c r="I2587" s="9">
        <f>data!I2585</f>
        <v>3</v>
      </c>
      <c r="J2587" s="175"/>
      <c r="K2587" s="143"/>
      <c r="L2587" s="143"/>
      <c r="M2587" s="143"/>
      <c r="N2587" s="176"/>
      <c r="O2587" s="175"/>
      <c r="P2587" s="143"/>
      <c r="Q2587" s="143"/>
      <c r="R2587" s="143"/>
      <c r="S2587" s="176"/>
      <c r="T2587" s="175"/>
      <c r="U2587" s="143"/>
      <c r="V2587" s="143"/>
      <c r="W2587" s="143"/>
      <c r="X2587" s="176"/>
      <c r="Y2587" s="175"/>
      <c r="Z2587" s="143"/>
      <c r="AA2587" s="143"/>
      <c r="AB2587" s="143"/>
      <c r="AC2587" s="176"/>
      <c r="AD2587" s="175"/>
      <c r="AE2587" s="143"/>
      <c r="AF2587" s="143"/>
      <c r="AG2587" s="143"/>
      <c r="AH2587" s="176"/>
      <c r="AI2587" s="175"/>
      <c r="AJ2587" s="143"/>
      <c r="AK2587" s="143"/>
      <c r="AL2587" s="143"/>
      <c r="AM2587" s="176"/>
      <c r="AN2587" s="179"/>
      <c r="AO2587" s="180"/>
      <c r="AP2587" s="180"/>
      <c r="AQ2587" s="180"/>
      <c r="AR2587" s="180"/>
      <c r="AS2587" s="180"/>
      <c r="AT2587" s="180"/>
      <c r="AU2587" s="180"/>
      <c r="AV2587" s="180"/>
      <c r="AW2587" s="180"/>
      <c r="AX2587" s="180"/>
      <c r="AY2587" s="180"/>
      <c r="AZ2587" s="180"/>
      <c r="BA2587" s="180"/>
      <c r="BB2587" s="180"/>
      <c r="BC2587" s="180"/>
      <c r="BD2587" s="180"/>
      <c r="BE2587" s="180"/>
      <c r="BF2587" s="180"/>
      <c r="BG2587" s="180"/>
      <c r="BH2587" s="180"/>
      <c r="BI2587" s="180"/>
      <c r="BJ2587" s="180"/>
      <c r="BK2587" s="180"/>
      <c r="BL2587" s="180"/>
      <c r="BM2587" s="180"/>
      <c r="BN2587" s="180"/>
      <c r="BO2587" s="180"/>
      <c r="BP2587" s="180"/>
      <c r="BQ2587" s="180"/>
      <c r="BR2587" s="180"/>
      <c r="BS2587" s="180"/>
      <c r="BT2587" s="180"/>
      <c r="BU2587" s="180"/>
      <c r="BV2587" s="180"/>
    </row>
    <row r="2588" spans="1:74" x14ac:dyDescent="0.15">
      <c r="A2588" s="5">
        <v>2584</v>
      </c>
      <c r="B2588" s="5">
        <f>data!A2586</f>
        <v>2020074</v>
      </c>
      <c r="C2588" s="6">
        <f>data!C2586</f>
        <v>4</v>
      </c>
      <c r="D2588" s="7">
        <f>data!D2586</f>
        <v>8</v>
      </c>
      <c r="E2588" s="7">
        <f>data!E2586</f>
        <v>9</v>
      </c>
      <c r="F2588" s="7">
        <f>data!F2586</f>
        <v>13</v>
      </c>
      <c r="G2588" s="7">
        <f>data!G2586</f>
        <v>19</v>
      </c>
      <c r="H2588" s="8">
        <f>data!H2586</f>
        <v>33</v>
      </c>
      <c r="I2588" s="9">
        <f>data!I2586</f>
        <v>12</v>
      </c>
      <c r="J2588" s="175"/>
      <c r="K2588" s="143"/>
      <c r="L2588" s="143"/>
      <c r="M2588" s="143"/>
      <c r="N2588" s="176"/>
      <c r="O2588" s="175"/>
      <c r="P2588" s="143"/>
      <c r="Q2588" s="143"/>
      <c r="R2588" s="143"/>
      <c r="S2588" s="176"/>
      <c r="T2588" s="175"/>
      <c r="U2588" s="143"/>
      <c r="V2588" s="143"/>
      <c r="W2588" s="143"/>
      <c r="X2588" s="176"/>
      <c r="Y2588" s="175"/>
      <c r="Z2588" s="143"/>
      <c r="AA2588" s="143"/>
      <c r="AB2588" s="143"/>
      <c r="AC2588" s="176"/>
      <c r="AD2588" s="175"/>
      <c r="AE2588" s="143"/>
      <c r="AF2588" s="143"/>
      <c r="AG2588" s="143"/>
      <c r="AH2588" s="176"/>
      <c r="AI2588" s="175"/>
      <c r="AJ2588" s="143"/>
      <c r="AK2588" s="143"/>
      <c r="AL2588" s="143"/>
      <c r="AM2588" s="176"/>
      <c r="AN2588" s="179"/>
      <c r="AO2588" s="180"/>
      <c r="AP2588" s="180"/>
      <c r="AQ2588" s="180"/>
      <c r="AR2588" s="180"/>
      <c r="AS2588" s="180"/>
      <c r="AT2588" s="180"/>
      <c r="AU2588" s="180"/>
      <c r="AV2588" s="180"/>
      <c r="AW2588" s="180"/>
      <c r="AX2588" s="180"/>
      <c r="AY2588" s="180"/>
      <c r="AZ2588" s="180"/>
      <c r="BA2588" s="180"/>
      <c r="BB2588" s="180"/>
      <c r="BC2588" s="180"/>
      <c r="BD2588" s="180"/>
      <c r="BE2588" s="180"/>
      <c r="BF2588" s="180"/>
      <c r="BG2588" s="180"/>
      <c r="BH2588" s="180"/>
      <c r="BI2588" s="180"/>
      <c r="BJ2588" s="180"/>
      <c r="BK2588" s="180"/>
      <c r="BL2588" s="180"/>
      <c r="BM2588" s="180"/>
      <c r="BN2588" s="180"/>
      <c r="BO2588" s="180"/>
      <c r="BP2588" s="180"/>
      <c r="BQ2588" s="180"/>
      <c r="BR2588" s="180"/>
      <c r="BS2588" s="180"/>
      <c r="BT2588" s="180"/>
      <c r="BU2588" s="180"/>
      <c r="BV2588" s="180"/>
    </row>
    <row r="2589" spans="1:74" x14ac:dyDescent="0.15">
      <c r="A2589" s="5">
        <v>2585</v>
      </c>
      <c r="B2589" s="5">
        <f>data!A2587</f>
        <v>2020075</v>
      </c>
      <c r="C2589" s="6">
        <f>data!C2587</f>
        <v>3</v>
      </c>
      <c r="D2589" s="7">
        <f>data!D2587</f>
        <v>11</v>
      </c>
      <c r="E2589" s="7">
        <f>data!E2587</f>
        <v>13</v>
      </c>
      <c r="F2589" s="7">
        <f>data!F2587</f>
        <v>20</v>
      </c>
      <c r="G2589" s="7">
        <f>data!G2587</f>
        <v>24</v>
      </c>
      <c r="H2589" s="8">
        <f>data!H2587</f>
        <v>30</v>
      </c>
      <c r="I2589" s="9">
        <f>data!I2587</f>
        <v>16</v>
      </c>
      <c r="J2589" s="175"/>
      <c r="K2589" s="143"/>
      <c r="L2589" s="143"/>
      <c r="M2589" s="143"/>
      <c r="N2589" s="176"/>
      <c r="O2589" s="175"/>
      <c r="P2589" s="143"/>
      <c r="Q2589" s="143"/>
      <c r="R2589" s="143"/>
      <c r="S2589" s="176"/>
      <c r="T2589" s="175"/>
      <c r="U2589" s="143"/>
      <c r="V2589" s="143"/>
      <c r="W2589" s="143"/>
      <c r="X2589" s="176"/>
      <c r="Y2589" s="175"/>
      <c r="Z2589" s="143"/>
      <c r="AA2589" s="143"/>
      <c r="AB2589" s="143"/>
      <c r="AC2589" s="176"/>
      <c r="AD2589" s="175"/>
      <c r="AE2589" s="143"/>
      <c r="AF2589" s="143"/>
      <c r="AG2589" s="143"/>
      <c r="AH2589" s="176"/>
      <c r="AI2589" s="175"/>
      <c r="AJ2589" s="143"/>
      <c r="AK2589" s="143"/>
      <c r="AL2589" s="143"/>
      <c r="AM2589" s="176"/>
      <c r="AN2589" s="179"/>
      <c r="AO2589" s="180"/>
      <c r="AP2589" s="180"/>
      <c r="AQ2589" s="180"/>
      <c r="AR2589" s="180"/>
      <c r="AS2589" s="180"/>
      <c r="AT2589" s="180"/>
      <c r="AU2589" s="180"/>
      <c r="AV2589" s="180"/>
      <c r="AW2589" s="180"/>
      <c r="AX2589" s="180"/>
      <c r="AY2589" s="180"/>
      <c r="AZ2589" s="180"/>
      <c r="BA2589" s="180"/>
      <c r="BB2589" s="180"/>
      <c r="BC2589" s="180"/>
      <c r="BD2589" s="180"/>
      <c r="BE2589" s="180"/>
      <c r="BF2589" s="180"/>
      <c r="BG2589" s="180"/>
      <c r="BH2589" s="180"/>
      <c r="BI2589" s="180"/>
      <c r="BJ2589" s="180"/>
      <c r="BK2589" s="180"/>
      <c r="BL2589" s="180"/>
      <c r="BM2589" s="180"/>
      <c r="BN2589" s="180"/>
      <c r="BO2589" s="180"/>
      <c r="BP2589" s="180"/>
      <c r="BQ2589" s="180"/>
      <c r="BR2589" s="180"/>
      <c r="BS2589" s="180"/>
      <c r="BT2589" s="180"/>
      <c r="BU2589" s="180"/>
      <c r="BV2589" s="180"/>
    </row>
    <row r="2590" spans="1:74" x14ac:dyDescent="0.15">
      <c r="A2590" s="5">
        <v>2586</v>
      </c>
      <c r="B2590" s="5">
        <f>data!A2588</f>
        <v>2020076</v>
      </c>
      <c r="C2590" s="6">
        <f>data!C2588</f>
        <v>10</v>
      </c>
      <c r="D2590" s="7">
        <f>data!D2588</f>
        <v>15</v>
      </c>
      <c r="E2590" s="7">
        <f>data!E2588</f>
        <v>16</v>
      </c>
      <c r="F2590" s="7">
        <f>data!F2588</f>
        <v>18</v>
      </c>
      <c r="G2590" s="7">
        <f>data!G2588</f>
        <v>20</v>
      </c>
      <c r="H2590" s="8">
        <f>data!H2588</f>
        <v>27</v>
      </c>
      <c r="I2590" s="9">
        <f>data!I2588</f>
        <v>6</v>
      </c>
      <c r="J2590" s="175"/>
      <c r="K2590" s="143"/>
      <c r="L2590" s="143"/>
      <c r="M2590" s="143"/>
      <c r="N2590" s="176"/>
      <c r="O2590" s="175"/>
      <c r="P2590" s="143"/>
      <c r="Q2590" s="143"/>
      <c r="R2590" s="143"/>
      <c r="S2590" s="176"/>
      <c r="T2590" s="175"/>
      <c r="U2590" s="143"/>
      <c r="V2590" s="143"/>
      <c r="W2590" s="143"/>
      <c r="X2590" s="176"/>
      <c r="Y2590" s="175"/>
      <c r="Z2590" s="143"/>
      <c r="AA2590" s="143"/>
      <c r="AB2590" s="143"/>
      <c r="AC2590" s="176"/>
      <c r="AD2590" s="175"/>
      <c r="AE2590" s="143"/>
      <c r="AF2590" s="143"/>
      <c r="AG2590" s="143"/>
      <c r="AH2590" s="176"/>
      <c r="AI2590" s="175"/>
      <c r="AJ2590" s="143"/>
      <c r="AK2590" s="143"/>
      <c r="AL2590" s="143"/>
      <c r="AM2590" s="176"/>
      <c r="AN2590" s="179"/>
      <c r="AO2590" s="180"/>
      <c r="AP2590" s="180"/>
      <c r="AQ2590" s="180"/>
      <c r="AR2590" s="180"/>
      <c r="AS2590" s="180"/>
      <c r="AT2590" s="180"/>
      <c r="AU2590" s="180"/>
      <c r="AV2590" s="180"/>
      <c r="AW2590" s="180"/>
      <c r="AX2590" s="180"/>
      <c r="AY2590" s="180"/>
      <c r="AZ2590" s="180"/>
      <c r="BA2590" s="180"/>
      <c r="BB2590" s="180"/>
      <c r="BC2590" s="180"/>
      <c r="BD2590" s="180"/>
      <c r="BE2590" s="180"/>
      <c r="BF2590" s="180"/>
      <c r="BG2590" s="180"/>
      <c r="BH2590" s="180"/>
      <c r="BI2590" s="180"/>
      <c r="BJ2590" s="180"/>
      <c r="BK2590" s="180"/>
      <c r="BL2590" s="180"/>
      <c r="BM2590" s="180"/>
      <c r="BN2590" s="180"/>
      <c r="BO2590" s="180"/>
      <c r="BP2590" s="180"/>
      <c r="BQ2590" s="180"/>
      <c r="BR2590" s="180"/>
      <c r="BS2590" s="180"/>
      <c r="BT2590" s="180"/>
      <c r="BU2590" s="180"/>
      <c r="BV2590" s="180"/>
    </row>
    <row r="2591" spans="1:74" x14ac:dyDescent="0.15">
      <c r="A2591" s="5">
        <v>2587</v>
      </c>
      <c r="B2591" s="5">
        <f>data!A2589</f>
        <v>2020077</v>
      </c>
      <c r="C2591" s="6">
        <f>data!C2589</f>
        <v>3</v>
      </c>
      <c r="D2591" s="7">
        <f>data!D2589</f>
        <v>10</v>
      </c>
      <c r="E2591" s="7">
        <f>data!E2589</f>
        <v>16</v>
      </c>
      <c r="F2591" s="7">
        <f>data!F2589</f>
        <v>21</v>
      </c>
      <c r="G2591" s="7">
        <f>data!G2589</f>
        <v>25</v>
      </c>
      <c r="H2591" s="8">
        <f>data!H2589</f>
        <v>27</v>
      </c>
      <c r="I2591" s="9">
        <f>data!I2589</f>
        <v>12</v>
      </c>
      <c r="J2591" s="175"/>
      <c r="K2591" s="143"/>
      <c r="L2591" s="143"/>
      <c r="M2591" s="143"/>
      <c r="N2591" s="176"/>
      <c r="O2591" s="175"/>
      <c r="P2591" s="143"/>
      <c r="Q2591" s="143"/>
      <c r="R2591" s="143"/>
      <c r="S2591" s="176"/>
      <c r="T2591" s="175"/>
      <c r="U2591" s="143"/>
      <c r="V2591" s="143"/>
      <c r="W2591" s="143"/>
      <c r="X2591" s="176"/>
      <c r="Y2591" s="175"/>
      <c r="Z2591" s="143"/>
      <c r="AA2591" s="143"/>
      <c r="AB2591" s="143"/>
      <c r="AC2591" s="176"/>
      <c r="AD2591" s="175"/>
      <c r="AE2591" s="143"/>
      <c r="AF2591" s="143"/>
      <c r="AG2591" s="143"/>
      <c r="AH2591" s="176"/>
      <c r="AI2591" s="175"/>
      <c r="AJ2591" s="143"/>
      <c r="AK2591" s="143"/>
      <c r="AL2591" s="143"/>
      <c r="AM2591" s="176"/>
      <c r="AN2591" s="179"/>
      <c r="AO2591" s="180"/>
      <c r="AP2591" s="180"/>
      <c r="AQ2591" s="180"/>
      <c r="AR2591" s="180"/>
      <c r="AS2591" s="180"/>
      <c r="AT2591" s="180"/>
      <c r="AU2591" s="180"/>
      <c r="AV2591" s="180"/>
      <c r="AW2591" s="180"/>
      <c r="AX2591" s="180"/>
      <c r="AY2591" s="180"/>
      <c r="AZ2591" s="180"/>
      <c r="BA2591" s="180"/>
      <c r="BB2591" s="180"/>
      <c r="BC2591" s="180"/>
      <c r="BD2591" s="180"/>
      <c r="BE2591" s="180"/>
      <c r="BF2591" s="180"/>
      <c r="BG2591" s="180"/>
      <c r="BH2591" s="180"/>
      <c r="BI2591" s="180"/>
      <c r="BJ2591" s="180"/>
      <c r="BK2591" s="180"/>
      <c r="BL2591" s="180"/>
      <c r="BM2591" s="180"/>
      <c r="BN2591" s="180"/>
      <c r="BO2591" s="180"/>
      <c r="BP2591" s="180"/>
      <c r="BQ2591" s="180"/>
      <c r="BR2591" s="180"/>
      <c r="BS2591" s="180"/>
      <c r="BT2591" s="180"/>
      <c r="BU2591" s="180"/>
      <c r="BV2591" s="180"/>
    </row>
    <row r="2592" spans="1:74" x14ac:dyDescent="0.15">
      <c r="A2592" s="5">
        <v>2588</v>
      </c>
      <c r="B2592" s="5">
        <f>data!A2590</f>
        <v>2020078</v>
      </c>
      <c r="C2592" s="6">
        <f>data!C2590</f>
        <v>3</v>
      </c>
      <c r="D2592" s="7">
        <f>data!D2590</f>
        <v>11</v>
      </c>
      <c r="E2592" s="7">
        <f>data!E2590</f>
        <v>14</v>
      </c>
      <c r="F2592" s="7">
        <f>data!F2590</f>
        <v>16</v>
      </c>
      <c r="G2592" s="7">
        <f>data!G2590</f>
        <v>21</v>
      </c>
      <c r="H2592" s="8">
        <f>data!H2590</f>
        <v>32</v>
      </c>
      <c r="I2592" s="9">
        <f>data!I2590</f>
        <v>4</v>
      </c>
      <c r="J2592" s="175"/>
      <c r="K2592" s="143"/>
      <c r="L2592" s="143"/>
      <c r="M2592" s="143"/>
      <c r="N2592" s="176"/>
      <c r="O2592" s="175"/>
      <c r="P2592" s="143"/>
      <c r="Q2592" s="143"/>
      <c r="R2592" s="143"/>
      <c r="S2592" s="176"/>
      <c r="T2592" s="175"/>
      <c r="U2592" s="143"/>
      <c r="V2592" s="143"/>
      <c r="W2592" s="143"/>
      <c r="X2592" s="176"/>
      <c r="Y2592" s="175"/>
      <c r="Z2592" s="143"/>
      <c r="AA2592" s="143"/>
      <c r="AB2592" s="143"/>
      <c r="AC2592" s="176"/>
      <c r="AD2592" s="175"/>
      <c r="AE2592" s="143"/>
      <c r="AF2592" s="143"/>
      <c r="AG2592" s="143"/>
      <c r="AH2592" s="176"/>
      <c r="AI2592" s="175"/>
      <c r="AJ2592" s="143"/>
      <c r="AK2592" s="143"/>
      <c r="AL2592" s="143"/>
      <c r="AM2592" s="176"/>
      <c r="AN2592" s="179"/>
      <c r="AO2592" s="180"/>
      <c r="AP2592" s="180"/>
      <c r="AQ2592" s="180"/>
      <c r="AR2592" s="180"/>
      <c r="AS2592" s="180"/>
      <c r="AT2592" s="180"/>
      <c r="AU2592" s="180"/>
      <c r="AV2592" s="180"/>
      <c r="AW2592" s="180"/>
      <c r="AX2592" s="180"/>
      <c r="AY2592" s="180"/>
      <c r="AZ2592" s="180"/>
      <c r="BA2592" s="180"/>
      <c r="BB2592" s="180"/>
      <c r="BC2592" s="180"/>
      <c r="BD2592" s="180"/>
      <c r="BE2592" s="180"/>
      <c r="BF2592" s="180"/>
      <c r="BG2592" s="180"/>
      <c r="BH2592" s="180"/>
      <c r="BI2592" s="180"/>
      <c r="BJ2592" s="180"/>
      <c r="BK2592" s="180"/>
      <c r="BL2592" s="180"/>
      <c r="BM2592" s="180"/>
      <c r="BN2592" s="180"/>
      <c r="BO2592" s="180"/>
      <c r="BP2592" s="180"/>
      <c r="BQ2592" s="180"/>
      <c r="BR2592" s="180"/>
      <c r="BS2592" s="180"/>
      <c r="BT2592" s="180"/>
      <c r="BU2592" s="180"/>
      <c r="BV2592" s="180"/>
    </row>
    <row r="2593" spans="1:74" x14ac:dyDescent="0.15">
      <c r="A2593" s="5">
        <v>2589</v>
      </c>
      <c r="B2593" s="5">
        <f>data!A2591</f>
        <v>2020079</v>
      </c>
      <c r="C2593" s="6">
        <f>data!C2591</f>
        <v>5</v>
      </c>
      <c r="D2593" s="7">
        <f>data!D2591</f>
        <v>12</v>
      </c>
      <c r="E2593" s="7">
        <f>data!E2591</f>
        <v>20</v>
      </c>
      <c r="F2593" s="7">
        <f>data!F2591</f>
        <v>21</v>
      </c>
      <c r="G2593" s="7">
        <f>data!G2591</f>
        <v>22</v>
      </c>
      <c r="H2593" s="8">
        <f>data!H2591</f>
        <v>29</v>
      </c>
      <c r="I2593" s="9">
        <f>data!I2591</f>
        <v>14</v>
      </c>
      <c r="J2593" s="175"/>
      <c r="K2593" s="143"/>
      <c r="L2593" s="143"/>
      <c r="M2593" s="143"/>
      <c r="N2593" s="176"/>
      <c r="O2593" s="175"/>
      <c r="P2593" s="143"/>
      <c r="Q2593" s="143"/>
      <c r="R2593" s="143"/>
      <c r="S2593" s="176"/>
      <c r="T2593" s="175"/>
      <c r="U2593" s="143"/>
      <c r="V2593" s="143"/>
      <c r="W2593" s="143"/>
      <c r="X2593" s="176"/>
      <c r="Y2593" s="175"/>
      <c r="Z2593" s="143"/>
      <c r="AA2593" s="143"/>
      <c r="AB2593" s="143"/>
      <c r="AC2593" s="176"/>
      <c r="AD2593" s="175"/>
      <c r="AE2593" s="143"/>
      <c r="AF2593" s="143"/>
      <c r="AG2593" s="143"/>
      <c r="AH2593" s="176"/>
      <c r="AI2593" s="175"/>
      <c r="AJ2593" s="143"/>
      <c r="AK2593" s="143"/>
      <c r="AL2593" s="143"/>
      <c r="AM2593" s="176"/>
      <c r="AN2593" s="179"/>
      <c r="AO2593" s="180"/>
      <c r="AP2593" s="180"/>
      <c r="AQ2593" s="180"/>
      <c r="AR2593" s="180"/>
      <c r="AS2593" s="180"/>
      <c r="AT2593" s="180"/>
      <c r="AU2593" s="180"/>
      <c r="AV2593" s="180"/>
      <c r="AW2593" s="180"/>
      <c r="AX2593" s="180"/>
      <c r="AY2593" s="180"/>
      <c r="AZ2593" s="180"/>
      <c r="BA2593" s="180"/>
      <c r="BB2593" s="180"/>
      <c r="BC2593" s="180"/>
      <c r="BD2593" s="180"/>
      <c r="BE2593" s="180"/>
      <c r="BF2593" s="180"/>
      <c r="BG2593" s="180"/>
      <c r="BH2593" s="180"/>
      <c r="BI2593" s="180"/>
      <c r="BJ2593" s="180"/>
      <c r="BK2593" s="180"/>
      <c r="BL2593" s="180"/>
      <c r="BM2593" s="180"/>
      <c r="BN2593" s="180"/>
      <c r="BO2593" s="180"/>
      <c r="BP2593" s="180"/>
      <c r="BQ2593" s="180"/>
      <c r="BR2593" s="180"/>
      <c r="BS2593" s="180"/>
      <c r="BT2593" s="180"/>
      <c r="BU2593" s="180"/>
      <c r="BV2593" s="180"/>
    </row>
    <row r="2594" spans="1:74" x14ac:dyDescent="0.15">
      <c r="A2594" s="5">
        <v>2590</v>
      </c>
      <c r="B2594" s="5">
        <f>data!A2592</f>
        <v>2020080</v>
      </c>
      <c r="C2594" s="6">
        <f>data!C2592</f>
        <v>14</v>
      </c>
      <c r="D2594" s="7">
        <f>data!D2592</f>
        <v>15</v>
      </c>
      <c r="E2594" s="7">
        <f>data!E2592</f>
        <v>18</v>
      </c>
      <c r="F2594" s="7">
        <f>data!F2592</f>
        <v>22</v>
      </c>
      <c r="G2594" s="7">
        <f>data!G2592</f>
        <v>31</v>
      </c>
      <c r="H2594" s="8">
        <f>data!H2592</f>
        <v>33</v>
      </c>
      <c r="I2594" s="9">
        <f>data!I2592</f>
        <v>1</v>
      </c>
      <c r="J2594" s="175"/>
      <c r="K2594" s="143"/>
      <c r="L2594" s="143"/>
      <c r="M2594" s="143"/>
      <c r="N2594" s="176"/>
      <c r="O2594" s="175"/>
      <c r="P2594" s="143"/>
      <c r="Q2594" s="143"/>
      <c r="R2594" s="143"/>
      <c r="S2594" s="176"/>
      <c r="T2594" s="175"/>
      <c r="U2594" s="143"/>
      <c r="V2594" s="143"/>
      <c r="W2594" s="143"/>
      <c r="X2594" s="176"/>
      <c r="Y2594" s="175"/>
      <c r="Z2594" s="143"/>
      <c r="AA2594" s="143"/>
      <c r="AB2594" s="143"/>
      <c r="AC2594" s="176"/>
      <c r="AD2594" s="175"/>
      <c r="AE2594" s="143"/>
      <c r="AF2594" s="143"/>
      <c r="AG2594" s="143"/>
      <c r="AH2594" s="176"/>
      <c r="AI2594" s="175"/>
      <c r="AJ2594" s="143"/>
      <c r="AK2594" s="143"/>
      <c r="AL2594" s="143"/>
      <c r="AM2594" s="176"/>
      <c r="AN2594" s="179"/>
      <c r="AO2594" s="180"/>
      <c r="AP2594" s="180"/>
      <c r="AQ2594" s="180"/>
      <c r="AR2594" s="180"/>
      <c r="AS2594" s="180"/>
      <c r="AT2594" s="180"/>
      <c r="AU2594" s="180"/>
      <c r="AV2594" s="180"/>
      <c r="AW2594" s="180"/>
      <c r="AX2594" s="180"/>
      <c r="AY2594" s="180"/>
      <c r="AZ2594" s="180"/>
      <c r="BA2594" s="180"/>
      <c r="BB2594" s="180"/>
      <c r="BC2594" s="180"/>
      <c r="BD2594" s="180"/>
      <c r="BE2594" s="180"/>
      <c r="BF2594" s="180"/>
      <c r="BG2594" s="180"/>
      <c r="BH2594" s="180"/>
      <c r="BI2594" s="180"/>
      <c r="BJ2594" s="180"/>
      <c r="BK2594" s="180"/>
      <c r="BL2594" s="180"/>
      <c r="BM2594" s="180"/>
      <c r="BN2594" s="180"/>
      <c r="BO2594" s="180"/>
      <c r="BP2594" s="180"/>
      <c r="BQ2594" s="180"/>
      <c r="BR2594" s="180"/>
      <c r="BS2594" s="180"/>
      <c r="BT2594" s="180"/>
      <c r="BU2594" s="180"/>
      <c r="BV2594" s="180"/>
    </row>
    <row r="2595" spans="1:74" x14ac:dyDescent="0.15">
      <c r="A2595" s="5">
        <v>2591</v>
      </c>
      <c r="B2595" s="5">
        <f>data!A2593</f>
        <v>2020081</v>
      </c>
      <c r="C2595" s="6">
        <f>data!C2593</f>
        <v>1</v>
      </c>
      <c r="D2595" s="7">
        <f>data!D2593</f>
        <v>5</v>
      </c>
      <c r="E2595" s="7">
        <f>data!E2593</f>
        <v>13</v>
      </c>
      <c r="F2595" s="7">
        <f>data!F2593</f>
        <v>14</v>
      </c>
      <c r="G2595" s="7">
        <f>data!G2593</f>
        <v>27</v>
      </c>
      <c r="H2595" s="8">
        <f>data!H2593</f>
        <v>33</v>
      </c>
      <c r="I2595" s="9">
        <f>data!I2593</f>
        <v>15</v>
      </c>
      <c r="J2595" s="175"/>
      <c r="K2595" s="143"/>
      <c r="L2595" s="143"/>
      <c r="M2595" s="143"/>
      <c r="N2595" s="176"/>
      <c r="O2595" s="175"/>
      <c r="P2595" s="143"/>
      <c r="Q2595" s="143"/>
      <c r="R2595" s="143"/>
      <c r="S2595" s="176"/>
      <c r="T2595" s="175"/>
      <c r="U2595" s="143"/>
      <c r="V2595" s="143"/>
      <c r="W2595" s="143"/>
      <c r="X2595" s="176"/>
      <c r="Y2595" s="175"/>
      <c r="Z2595" s="143"/>
      <c r="AA2595" s="143"/>
      <c r="AB2595" s="143"/>
      <c r="AC2595" s="176"/>
      <c r="AD2595" s="175"/>
      <c r="AE2595" s="143"/>
      <c r="AF2595" s="143"/>
      <c r="AG2595" s="143"/>
      <c r="AH2595" s="176"/>
      <c r="AI2595" s="175"/>
      <c r="AJ2595" s="143"/>
      <c r="AK2595" s="143"/>
      <c r="AL2595" s="143"/>
      <c r="AM2595" s="176"/>
      <c r="AN2595" s="179"/>
      <c r="AO2595" s="180"/>
      <c r="AP2595" s="180"/>
      <c r="AQ2595" s="180"/>
      <c r="AR2595" s="180"/>
      <c r="AS2595" s="180"/>
      <c r="AT2595" s="180"/>
      <c r="AU2595" s="180"/>
      <c r="AV2595" s="180"/>
      <c r="AW2595" s="180"/>
      <c r="AX2595" s="180"/>
      <c r="AY2595" s="180"/>
      <c r="AZ2595" s="180"/>
      <c r="BA2595" s="180"/>
      <c r="BB2595" s="180"/>
      <c r="BC2595" s="180"/>
      <c r="BD2595" s="180"/>
      <c r="BE2595" s="180"/>
      <c r="BF2595" s="180"/>
      <c r="BG2595" s="180"/>
      <c r="BH2595" s="180"/>
      <c r="BI2595" s="180"/>
      <c r="BJ2595" s="180"/>
      <c r="BK2595" s="180"/>
      <c r="BL2595" s="180"/>
      <c r="BM2595" s="180"/>
      <c r="BN2595" s="180"/>
      <c r="BO2595" s="180"/>
      <c r="BP2595" s="180"/>
      <c r="BQ2595" s="180"/>
      <c r="BR2595" s="180"/>
      <c r="BS2595" s="180"/>
      <c r="BT2595" s="180"/>
      <c r="BU2595" s="180"/>
      <c r="BV2595" s="180"/>
    </row>
    <row r="2596" spans="1:74" x14ac:dyDescent="0.15">
      <c r="A2596" s="5">
        <v>2592</v>
      </c>
      <c r="B2596" s="5">
        <f>data!A2594</f>
        <v>2020082</v>
      </c>
      <c r="C2596" s="6">
        <f>data!C2594</f>
        <v>2</v>
      </c>
      <c r="D2596" s="7">
        <f>data!D2594</f>
        <v>8</v>
      </c>
      <c r="E2596" s="7">
        <f>data!E2594</f>
        <v>11</v>
      </c>
      <c r="F2596" s="7">
        <f>data!F2594</f>
        <v>17</v>
      </c>
      <c r="G2596" s="7">
        <f>data!G2594</f>
        <v>21</v>
      </c>
      <c r="H2596" s="8">
        <f>data!H2594</f>
        <v>30</v>
      </c>
      <c r="I2596" s="9">
        <f>data!I2594</f>
        <v>9</v>
      </c>
      <c r="J2596" s="175"/>
      <c r="K2596" s="143"/>
      <c r="L2596" s="143"/>
      <c r="M2596" s="143"/>
      <c r="N2596" s="176"/>
      <c r="O2596" s="175"/>
      <c r="P2596" s="143"/>
      <c r="Q2596" s="143"/>
      <c r="R2596" s="143"/>
      <c r="S2596" s="176"/>
      <c r="T2596" s="175"/>
      <c r="U2596" s="143"/>
      <c r="V2596" s="143"/>
      <c r="W2596" s="143"/>
      <c r="X2596" s="176"/>
      <c r="Y2596" s="175"/>
      <c r="Z2596" s="143"/>
      <c r="AA2596" s="143"/>
      <c r="AB2596" s="143"/>
      <c r="AC2596" s="176"/>
      <c r="AD2596" s="175"/>
      <c r="AE2596" s="143"/>
      <c r="AF2596" s="143"/>
      <c r="AG2596" s="143"/>
      <c r="AH2596" s="176"/>
      <c r="AI2596" s="175"/>
      <c r="AJ2596" s="143"/>
      <c r="AK2596" s="143"/>
      <c r="AL2596" s="143"/>
      <c r="AM2596" s="176"/>
      <c r="AN2596" s="179"/>
      <c r="AO2596" s="180"/>
      <c r="AP2596" s="180"/>
      <c r="AQ2596" s="180"/>
      <c r="AR2596" s="180"/>
      <c r="AS2596" s="180"/>
      <c r="AT2596" s="180"/>
      <c r="AU2596" s="180"/>
      <c r="AV2596" s="180"/>
      <c r="AW2596" s="180"/>
      <c r="AX2596" s="180"/>
      <c r="AY2596" s="180"/>
      <c r="AZ2596" s="180"/>
      <c r="BA2596" s="180"/>
      <c r="BB2596" s="180"/>
      <c r="BC2596" s="180"/>
      <c r="BD2596" s="180"/>
      <c r="BE2596" s="180"/>
      <c r="BF2596" s="180"/>
      <c r="BG2596" s="180"/>
      <c r="BH2596" s="180"/>
      <c r="BI2596" s="180"/>
      <c r="BJ2596" s="180"/>
      <c r="BK2596" s="180"/>
      <c r="BL2596" s="180"/>
      <c r="BM2596" s="180"/>
      <c r="BN2596" s="180"/>
      <c r="BO2596" s="180"/>
      <c r="BP2596" s="180"/>
      <c r="BQ2596" s="180"/>
      <c r="BR2596" s="180"/>
      <c r="BS2596" s="180"/>
      <c r="BT2596" s="180"/>
      <c r="BU2596" s="180"/>
      <c r="BV2596" s="180"/>
    </row>
    <row r="2597" spans="1:74" x14ac:dyDescent="0.15">
      <c r="A2597" s="5">
        <v>2593</v>
      </c>
      <c r="B2597" s="5">
        <f>data!A2595</f>
        <v>2020083</v>
      </c>
      <c r="C2597" s="6">
        <f>data!C2595</f>
        <v>1</v>
      </c>
      <c r="D2597" s="7">
        <f>data!D2595</f>
        <v>19</v>
      </c>
      <c r="E2597" s="7">
        <f>data!E2595</f>
        <v>25</v>
      </c>
      <c r="F2597" s="7">
        <f>data!F2595</f>
        <v>26</v>
      </c>
      <c r="G2597" s="7">
        <f>data!G2595</f>
        <v>30</v>
      </c>
      <c r="H2597" s="8">
        <f>data!H2595</f>
        <v>31</v>
      </c>
      <c r="I2597" s="9">
        <f>data!I2595</f>
        <v>12</v>
      </c>
      <c r="J2597" s="175"/>
      <c r="K2597" s="143"/>
      <c r="L2597" s="143"/>
      <c r="M2597" s="143"/>
      <c r="N2597" s="176"/>
      <c r="O2597" s="175"/>
      <c r="P2597" s="143"/>
      <c r="Q2597" s="143"/>
      <c r="R2597" s="143"/>
      <c r="S2597" s="176"/>
      <c r="T2597" s="175"/>
      <c r="U2597" s="143"/>
      <c r="V2597" s="143"/>
      <c r="W2597" s="143"/>
      <c r="X2597" s="176"/>
      <c r="Y2597" s="175"/>
      <c r="Z2597" s="143"/>
      <c r="AA2597" s="143"/>
      <c r="AB2597" s="143"/>
      <c r="AC2597" s="176"/>
      <c r="AD2597" s="175"/>
      <c r="AE2597" s="143"/>
      <c r="AF2597" s="143"/>
      <c r="AG2597" s="143"/>
      <c r="AH2597" s="176"/>
      <c r="AI2597" s="175"/>
      <c r="AJ2597" s="143"/>
      <c r="AK2597" s="143"/>
      <c r="AL2597" s="143"/>
      <c r="AM2597" s="176"/>
      <c r="AN2597" s="179"/>
      <c r="AO2597" s="180"/>
      <c r="AP2597" s="180"/>
      <c r="AQ2597" s="180"/>
      <c r="AR2597" s="180"/>
      <c r="AS2597" s="180"/>
      <c r="AT2597" s="180"/>
      <c r="AU2597" s="180"/>
      <c r="AV2597" s="180"/>
      <c r="AW2597" s="180"/>
      <c r="AX2597" s="180"/>
      <c r="AY2597" s="180"/>
      <c r="AZ2597" s="180"/>
      <c r="BA2597" s="180"/>
      <c r="BB2597" s="180"/>
      <c r="BC2597" s="180"/>
      <c r="BD2597" s="180"/>
      <c r="BE2597" s="180"/>
      <c r="BF2597" s="180"/>
      <c r="BG2597" s="180"/>
      <c r="BH2597" s="180"/>
      <c r="BI2597" s="180"/>
      <c r="BJ2597" s="180"/>
      <c r="BK2597" s="180"/>
      <c r="BL2597" s="180"/>
      <c r="BM2597" s="180"/>
      <c r="BN2597" s="180"/>
      <c r="BO2597" s="180"/>
      <c r="BP2597" s="180"/>
      <c r="BQ2597" s="180"/>
      <c r="BR2597" s="180"/>
      <c r="BS2597" s="180"/>
      <c r="BT2597" s="180"/>
      <c r="BU2597" s="180"/>
      <c r="BV2597" s="180"/>
    </row>
    <row r="2598" spans="1:74" x14ac:dyDescent="0.15">
      <c r="A2598" s="5">
        <v>2594</v>
      </c>
      <c r="B2598" s="5">
        <f>data!A2596</f>
        <v>2020084</v>
      </c>
      <c r="C2598" s="6">
        <f>data!C2596</f>
        <v>3</v>
      </c>
      <c r="D2598" s="7">
        <f>data!D2596</f>
        <v>7</v>
      </c>
      <c r="E2598" s="7">
        <f>data!E2596</f>
        <v>16</v>
      </c>
      <c r="F2598" s="7">
        <f>data!F2596</f>
        <v>17</v>
      </c>
      <c r="G2598" s="7">
        <f>data!G2596</f>
        <v>23</v>
      </c>
      <c r="H2598" s="8">
        <f>data!H2596</f>
        <v>30</v>
      </c>
      <c r="I2598" s="9">
        <f>data!I2596</f>
        <v>7</v>
      </c>
      <c r="J2598" s="175"/>
      <c r="K2598" s="143"/>
      <c r="L2598" s="143"/>
      <c r="M2598" s="143"/>
      <c r="N2598" s="176"/>
      <c r="O2598" s="175"/>
      <c r="P2598" s="143"/>
      <c r="Q2598" s="143"/>
      <c r="R2598" s="143"/>
      <c r="S2598" s="176"/>
      <c r="T2598" s="175"/>
      <c r="U2598" s="143"/>
      <c r="V2598" s="143"/>
      <c r="W2598" s="143"/>
      <c r="X2598" s="176"/>
      <c r="Y2598" s="175"/>
      <c r="Z2598" s="143"/>
      <c r="AA2598" s="143"/>
      <c r="AB2598" s="143"/>
      <c r="AC2598" s="176"/>
      <c r="AD2598" s="175"/>
      <c r="AE2598" s="143"/>
      <c r="AF2598" s="143"/>
      <c r="AG2598" s="143"/>
      <c r="AH2598" s="176"/>
      <c r="AI2598" s="175"/>
      <c r="AJ2598" s="143"/>
      <c r="AK2598" s="143"/>
      <c r="AL2598" s="143"/>
      <c r="AM2598" s="176"/>
      <c r="AN2598" s="179"/>
      <c r="AO2598" s="180"/>
      <c r="AP2598" s="180"/>
      <c r="AQ2598" s="180"/>
      <c r="AR2598" s="180"/>
      <c r="AS2598" s="180"/>
      <c r="AT2598" s="180"/>
      <c r="AU2598" s="180"/>
      <c r="AV2598" s="180"/>
      <c r="AW2598" s="180"/>
      <c r="AX2598" s="180"/>
      <c r="AY2598" s="180"/>
      <c r="AZ2598" s="180"/>
      <c r="BA2598" s="180"/>
      <c r="BB2598" s="180"/>
      <c r="BC2598" s="180"/>
      <c r="BD2598" s="180"/>
      <c r="BE2598" s="180"/>
      <c r="BF2598" s="180"/>
      <c r="BG2598" s="180"/>
      <c r="BH2598" s="180"/>
      <c r="BI2598" s="180"/>
      <c r="BJ2598" s="180"/>
      <c r="BK2598" s="180"/>
      <c r="BL2598" s="180"/>
      <c r="BM2598" s="180"/>
      <c r="BN2598" s="180"/>
      <c r="BO2598" s="180"/>
      <c r="BP2598" s="180"/>
      <c r="BQ2598" s="180"/>
      <c r="BR2598" s="180"/>
      <c r="BS2598" s="180"/>
      <c r="BT2598" s="180"/>
      <c r="BU2598" s="180"/>
      <c r="BV2598" s="180"/>
    </row>
    <row r="2599" spans="1:74" x14ac:dyDescent="0.15">
      <c r="A2599" s="5">
        <v>2595</v>
      </c>
      <c r="B2599" s="5">
        <f>data!A2597</f>
        <v>2020085</v>
      </c>
      <c r="C2599" s="6">
        <f>data!C2597</f>
        <v>1</v>
      </c>
      <c r="D2599" s="7">
        <f>data!D2597</f>
        <v>2</v>
      </c>
      <c r="E2599" s="7">
        <f>data!E2597</f>
        <v>5</v>
      </c>
      <c r="F2599" s="7">
        <f>data!F2597</f>
        <v>9</v>
      </c>
      <c r="G2599" s="7">
        <f>data!G2597</f>
        <v>19</v>
      </c>
      <c r="H2599" s="8">
        <f>data!H2597</f>
        <v>24</v>
      </c>
      <c r="I2599" s="9">
        <f>data!I2597</f>
        <v>16</v>
      </c>
      <c r="J2599" s="175"/>
      <c r="K2599" s="143"/>
      <c r="L2599" s="143"/>
      <c r="M2599" s="143"/>
      <c r="N2599" s="176"/>
      <c r="O2599" s="175"/>
      <c r="P2599" s="143"/>
      <c r="Q2599" s="143"/>
      <c r="R2599" s="143"/>
      <c r="S2599" s="176"/>
      <c r="T2599" s="175"/>
      <c r="U2599" s="143"/>
      <c r="V2599" s="143"/>
      <c r="W2599" s="143"/>
      <c r="X2599" s="176"/>
      <c r="Y2599" s="175"/>
      <c r="Z2599" s="143"/>
      <c r="AA2599" s="143"/>
      <c r="AB2599" s="143"/>
      <c r="AC2599" s="176"/>
      <c r="AD2599" s="175"/>
      <c r="AE2599" s="143"/>
      <c r="AF2599" s="143"/>
      <c r="AG2599" s="143"/>
      <c r="AH2599" s="176"/>
      <c r="AI2599" s="175"/>
      <c r="AJ2599" s="143"/>
      <c r="AK2599" s="143"/>
      <c r="AL2599" s="143"/>
      <c r="AM2599" s="176"/>
      <c r="AN2599" s="179"/>
      <c r="AO2599" s="180"/>
      <c r="AP2599" s="180"/>
      <c r="AQ2599" s="180"/>
      <c r="AR2599" s="180"/>
      <c r="AS2599" s="180"/>
      <c r="AT2599" s="180"/>
      <c r="AU2599" s="180"/>
      <c r="AV2599" s="180"/>
      <c r="AW2599" s="180"/>
      <c r="AX2599" s="180"/>
      <c r="AY2599" s="180"/>
      <c r="AZ2599" s="180"/>
      <c r="BA2599" s="180"/>
      <c r="BB2599" s="180"/>
      <c r="BC2599" s="180"/>
      <c r="BD2599" s="180"/>
      <c r="BE2599" s="180"/>
      <c r="BF2599" s="180"/>
      <c r="BG2599" s="180"/>
      <c r="BH2599" s="180"/>
      <c r="BI2599" s="180"/>
      <c r="BJ2599" s="180"/>
      <c r="BK2599" s="180"/>
      <c r="BL2599" s="180"/>
      <c r="BM2599" s="180"/>
      <c r="BN2599" s="180"/>
      <c r="BO2599" s="180"/>
      <c r="BP2599" s="180"/>
      <c r="BQ2599" s="180"/>
      <c r="BR2599" s="180"/>
      <c r="BS2599" s="180"/>
      <c r="BT2599" s="180"/>
      <c r="BU2599" s="180"/>
      <c r="BV2599" s="180"/>
    </row>
    <row r="2600" spans="1:74" x14ac:dyDescent="0.15">
      <c r="A2600" s="5">
        <v>2596</v>
      </c>
      <c r="B2600" s="5">
        <f>data!A2598</f>
        <v>2020086</v>
      </c>
      <c r="C2600" s="6">
        <f>data!C2598</f>
        <v>2</v>
      </c>
      <c r="D2600" s="7">
        <f>data!D2598</f>
        <v>4</v>
      </c>
      <c r="E2600" s="7">
        <f>data!E2598</f>
        <v>6</v>
      </c>
      <c r="F2600" s="7">
        <f>data!F2598</f>
        <v>15</v>
      </c>
      <c r="G2600" s="7">
        <f>data!G2598</f>
        <v>24</v>
      </c>
      <c r="H2600" s="8">
        <f>data!H2598</f>
        <v>27</v>
      </c>
      <c r="I2600" s="9">
        <f>data!I2598</f>
        <v>6</v>
      </c>
      <c r="J2600" s="175"/>
      <c r="K2600" s="143"/>
      <c r="L2600" s="143"/>
      <c r="M2600" s="143"/>
      <c r="N2600" s="176"/>
      <c r="O2600" s="175"/>
      <c r="P2600" s="143"/>
      <c r="Q2600" s="143"/>
      <c r="R2600" s="143"/>
      <c r="S2600" s="176"/>
      <c r="T2600" s="175"/>
      <c r="U2600" s="143"/>
      <c r="V2600" s="143"/>
      <c r="W2600" s="143"/>
      <c r="X2600" s="176"/>
      <c r="Y2600" s="175"/>
      <c r="Z2600" s="143"/>
      <c r="AA2600" s="143"/>
      <c r="AB2600" s="143"/>
      <c r="AC2600" s="176"/>
      <c r="AD2600" s="175"/>
      <c r="AE2600" s="143"/>
      <c r="AF2600" s="143"/>
      <c r="AG2600" s="143"/>
      <c r="AH2600" s="176"/>
      <c r="AI2600" s="175"/>
      <c r="AJ2600" s="143"/>
      <c r="AK2600" s="143"/>
      <c r="AL2600" s="143"/>
      <c r="AM2600" s="176"/>
      <c r="AN2600" s="179"/>
      <c r="AO2600" s="180"/>
      <c r="AP2600" s="180"/>
      <c r="AQ2600" s="180"/>
      <c r="AR2600" s="180"/>
      <c r="AS2600" s="180"/>
      <c r="AT2600" s="180"/>
      <c r="AU2600" s="180"/>
      <c r="AV2600" s="180"/>
      <c r="AW2600" s="180"/>
      <c r="AX2600" s="180"/>
      <c r="AY2600" s="180"/>
      <c r="AZ2600" s="180"/>
      <c r="BA2600" s="180"/>
      <c r="BB2600" s="180"/>
      <c r="BC2600" s="180"/>
      <c r="BD2600" s="180"/>
      <c r="BE2600" s="180"/>
      <c r="BF2600" s="180"/>
      <c r="BG2600" s="180"/>
      <c r="BH2600" s="180"/>
      <c r="BI2600" s="180"/>
      <c r="BJ2600" s="180"/>
      <c r="BK2600" s="180"/>
      <c r="BL2600" s="180"/>
      <c r="BM2600" s="180"/>
      <c r="BN2600" s="180"/>
      <c r="BO2600" s="180"/>
      <c r="BP2600" s="180"/>
      <c r="BQ2600" s="180"/>
      <c r="BR2600" s="180"/>
      <c r="BS2600" s="180"/>
      <c r="BT2600" s="180"/>
      <c r="BU2600" s="180"/>
      <c r="BV2600" s="180"/>
    </row>
    <row r="2601" spans="1:74" x14ac:dyDescent="0.15">
      <c r="A2601" s="5">
        <v>2597</v>
      </c>
      <c r="B2601" s="5">
        <f>data!A2599</f>
        <v>2020087</v>
      </c>
      <c r="C2601" s="6">
        <f>data!C2599</f>
        <v>11</v>
      </c>
      <c r="D2601" s="7">
        <f>data!D2599</f>
        <v>15</v>
      </c>
      <c r="E2601" s="7">
        <f>data!E2599</f>
        <v>20</v>
      </c>
      <c r="F2601" s="7">
        <f>data!F2599</f>
        <v>23</v>
      </c>
      <c r="G2601" s="7">
        <f>data!G2599</f>
        <v>25</v>
      </c>
      <c r="H2601" s="8">
        <f>data!H2599</f>
        <v>33</v>
      </c>
      <c r="I2601" s="9">
        <f>data!I2599</f>
        <v>10</v>
      </c>
      <c r="J2601" s="175"/>
      <c r="K2601" s="143"/>
      <c r="L2601" s="143"/>
      <c r="M2601" s="143"/>
      <c r="N2601" s="176"/>
      <c r="O2601" s="175"/>
      <c r="P2601" s="143"/>
      <c r="Q2601" s="143"/>
      <c r="R2601" s="143"/>
      <c r="S2601" s="176"/>
      <c r="T2601" s="175"/>
      <c r="U2601" s="143"/>
      <c r="V2601" s="143"/>
      <c r="W2601" s="143"/>
      <c r="X2601" s="176"/>
      <c r="Y2601" s="175"/>
      <c r="Z2601" s="143"/>
      <c r="AA2601" s="143"/>
      <c r="AB2601" s="143"/>
      <c r="AC2601" s="176"/>
      <c r="AD2601" s="175"/>
      <c r="AE2601" s="143"/>
      <c r="AF2601" s="143"/>
      <c r="AG2601" s="143"/>
      <c r="AH2601" s="176"/>
      <c r="AI2601" s="175"/>
      <c r="AJ2601" s="143"/>
      <c r="AK2601" s="143"/>
      <c r="AL2601" s="143"/>
      <c r="AM2601" s="176"/>
      <c r="AN2601" s="179"/>
      <c r="AO2601" s="180"/>
      <c r="AP2601" s="180"/>
      <c r="AQ2601" s="180"/>
      <c r="AR2601" s="180"/>
      <c r="AS2601" s="180"/>
      <c r="AT2601" s="180"/>
      <c r="AU2601" s="180"/>
      <c r="AV2601" s="180"/>
      <c r="AW2601" s="180"/>
      <c r="AX2601" s="180"/>
      <c r="AY2601" s="180"/>
      <c r="AZ2601" s="180"/>
      <c r="BA2601" s="180"/>
      <c r="BB2601" s="180"/>
      <c r="BC2601" s="180"/>
      <c r="BD2601" s="180"/>
      <c r="BE2601" s="180"/>
      <c r="BF2601" s="180"/>
      <c r="BG2601" s="180"/>
      <c r="BH2601" s="180"/>
      <c r="BI2601" s="180"/>
      <c r="BJ2601" s="180"/>
      <c r="BK2601" s="180"/>
      <c r="BL2601" s="180"/>
      <c r="BM2601" s="180"/>
      <c r="BN2601" s="180"/>
      <c r="BO2601" s="180"/>
      <c r="BP2601" s="180"/>
      <c r="BQ2601" s="180"/>
      <c r="BR2601" s="180"/>
      <c r="BS2601" s="180"/>
      <c r="BT2601" s="180"/>
      <c r="BU2601" s="180"/>
      <c r="BV2601" s="180"/>
    </row>
    <row r="2602" spans="1:74" x14ac:dyDescent="0.15">
      <c r="A2602" s="5">
        <v>2598</v>
      </c>
      <c r="B2602" s="5">
        <f>data!A2600</f>
        <v>2020088</v>
      </c>
      <c r="C2602" s="6">
        <f>data!C2600</f>
        <v>1</v>
      </c>
      <c r="D2602" s="7">
        <f>data!D2600</f>
        <v>6</v>
      </c>
      <c r="E2602" s="7">
        <f>data!E2600</f>
        <v>12</v>
      </c>
      <c r="F2602" s="7">
        <f>data!F2600</f>
        <v>26</v>
      </c>
      <c r="G2602" s="7">
        <f>data!G2600</f>
        <v>29</v>
      </c>
      <c r="H2602" s="8">
        <f>data!H2600</f>
        <v>30</v>
      </c>
      <c r="I2602" s="9">
        <f>data!I2600</f>
        <v>12</v>
      </c>
      <c r="J2602" s="175"/>
      <c r="K2602" s="143"/>
      <c r="L2602" s="143"/>
      <c r="M2602" s="143"/>
      <c r="N2602" s="176"/>
      <c r="O2602" s="175"/>
      <c r="P2602" s="143"/>
      <c r="Q2602" s="143"/>
      <c r="R2602" s="143"/>
      <c r="S2602" s="176"/>
      <c r="T2602" s="175"/>
      <c r="U2602" s="143"/>
      <c r="V2602" s="143"/>
      <c r="W2602" s="143"/>
      <c r="X2602" s="176"/>
      <c r="Y2602" s="175"/>
      <c r="Z2602" s="143"/>
      <c r="AA2602" s="143"/>
      <c r="AB2602" s="143"/>
      <c r="AC2602" s="176"/>
      <c r="AD2602" s="175"/>
      <c r="AE2602" s="143"/>
      <c r="AF2602" s="143"/>
      <c r="AG2602" s="143"/>
      <c r="AH2602" s="176"/>
      <c r="AI2602" s="175"/>
      <c r="AJ2602" s="143"/>
      <c r="AK2602" s="143"/>
      <c r="AL2602" s="143"/>
      <c r="AM2602" s="176"/>
      <c r="AN2602" s="179"/>
      <c r="AO2602" s="180"/>
      <c r="AP2602" s="180"/>
      <c r="AQ2602" s="180"/>
      <c r="AR2602" s="180"/>
      <c r="AS2602" s="180"/>
      <c r="AT2602" s="180"/>
      <c r="AU2602" s="180"/>
      <c r="AV2602" s="180"/>
      <c r="AW2602" s="180"/>
      <c r="AX2602" s="180"/>
      <c r="AY2602" s="180"/>
      <c r="AZ2602" s="180"/>
      <c r="BA2602" s="180"/>
      <c r="BB2602" s="180"/>
      <c r="BC2602" s="180"/>
      <c r="BD2602" s="180"/>
      <c r="BE2602" s="180"/>
      <c r="BF2602" s="180"/>
      <c r="BG2602" s="180"/>
      <c r="BH2602" s="180"/>
      <c r="BI2602" s="180"/>
      <c r="BJ2602" s="180"/>
      <c r="BK2602" s="180"/>
      <c r="BL2602" s="180"/>
      <c r="BM2602" s="180"/>
      <c r="BN2602" s="180"/>
      <c r="BO2602" s="180"/>
      <c r="BP2602" s="180"/>
      <c r="BQ2602" s="180"/>
      <c r="BR2602" s="180"/>
      <c r="BS2602" s="180"/>
      <c r="BT2602" s="180"/>
      <c r="BU2602" s="180"/>
      <c r="BV2602" s="180"/>
    </row>
    <row r="2603" spans="1:74" x14ac:dyDescent="0.15">
      <c r="A2603" s="5">
        <v>2599</v>
      </c>
      <c r="B2603" s="5">
        <f>data!A2601</f>
        <v>2020089</v>
      </c>
      <c r="C2603" s="6">
        <f>data!C2601</f>
        <v>2</v>
      </c>
      <c r="D2603" s="7">
        <f>data!D2601</f>
        <v>14</v>
      </c>
      <c r="E2603" s="7">
        <f>data!E2601</f>
        <v>16</v>
      </c>
      <c r="F2603" s="7">
        <f>data!F2601</f>
        <v>21</v>
      </c>
      <c r="G2603" s="7">
        <f>data!G2601</f>
        <v>29</v>
      </c>
      <c r="H2603" s="8">
        <f>data!H2601</f>
        <v>30</v>
      </c>
      <c r="I2603" s="9">
        <f>data!I2601</f>
        <v>10</v>
      </c>
      <c r="J2603" s="175"/>
      <c r="K2603" s="143"/>
      <c r="L2603" s="143"/>
      <c r="M2603" s="143"/>
      <c r="N2603" s="176"/>
      <c r="O2603" s="175"/>
      <c r="P2603" s="143"/>
      <c r="Q2603" s="143"/>
      <c r="R2603" s="143"/>
      <c r="S2603" s="176"/>
      <c r="T2603" s="175"/>
      <c r="U2603" s="143"/>
      <c r="V2603" s="143"/>
      <c r="W2603" s="143"/>
      <c r="X2603" s="176"/>
      <c r="Y2603" s="175"/>
      <c r="Z2603" s="143"/>
      <c r="AA2603" s="143"/>
      <c r="AB2603" s="143"/>
      <c r="AC2603" s="176"/>
      <c r="AD2603" s="175"/>
      <c r="AE2603" s="143"/>
      <c r="AF2603" s="143"/>
      <c r="AG2603" s="143"/>
      <c r="AH2603" s="176"/>
      <c r="AI2603" s="175"/>
      <c r="AJ2603" s="143"/>
      <c r="AK2603" s="143"/>
      <c r="AL2603" s="143"/>
      <c r="AM2603" s="176"/>
      <c r="AN2603" s="179"/>
      <c r="AO2603" s="180"/>
      <c r="AP2603" s="180"/>
      <c r="AQ2603" s="180"/>
      <c r="AR2603" s="180"/>
      <c r="AS2603" s="180"/>
      <c r="AT2603" s="180"/>
      <c r="AU2603" s="180"/>
      <c r="AV2603" s="180"/>
      <c r="AW2603" s="180"/>
      <c r="AX2603" s="180"/>
      <c r="AY2603" s="180"/>
      <c r="AZ2603" s="180"/>
      <c r="BA2603" s="180"/>
      <c r="BB2603" s="180"/>
      <c r="BC2603" s="180"/>
      <c r="BD2603" s="180"/>
      <c r="BE2603" s="180"/>
      <c r="BF2603" s="180"/>
      <c r="BG2603" s="180"/>
      <c r="BH2603" s="180"/>
      <c r="BI2603" s="180"/>
      <c r="BJ2603" s="180"/>
      <c r="BK2603" s="180"/>
      <c r="BL2603" s="180"/>
      <c r="BM2603" s="180"/>
      <c r="BN2603" s="180"/>
      <c r="BO2603" s="180"/>
      <c r="BP2603" s="180"/>
      <c r="BQ2603" s="180"/>
      <c r="BR2603" s="180"/>
      <c r="BS2603" s="180"/>
      <c r="BT2603" s="180"/>
      <c r="BU2603" s="180"/>
      <c r="BV2603" s="180"/>
    </row>
    <row r="2604" spans="1:74" x14ac:dyDescent="0.15">
      <c r="A2604" s="5">
        <v>2600</v>
      </c>
      <c r="B2604" s="5">
        <f>data!A2602</f>
        <v>2020090</v>
      </c>
      <c r="C2604" s="6">
        <f>data!C2602</f>
        <v>2</v>
      </c>
      <c r="D2604" s="7">
        <f>data!D2602</f>
        <v>21</v>
      </c>
      <c r="E2604" s="7">
        <f>data!E2602</f>
        <v>23</v>
      </c>
      <c r="F2604" s="7">
        <f>data!F2602</f>
        <v>26</v>
      </c>
      <c r="G2604" s="7">
        <f>data!G2602</f>
        <v>31</v>
      </c>
      <c r="H2604" s="8">
        <f>data!H2602</f>
        <v>32</v>
      </c>
      <c r="I2604" s="9">
        <f>data!I2602</f>
        <v>6</v>
      </c>
      <c r="J2604" s="175"/>
      <c r="K2604" s="143"/>
      <c r="L2604" s="143"/>
      <c r="M2604" s="143"/>
      <c r="N2604" s="176"/>
      <c r="O2604" s="175"/>
      <c r="P2604" s="143"/>
      <c r="Q2604" s="143"/>
      <c r="R2604" s="143"/>
      <c r="S2604" s="176"/>
      <c r="T2604" s="175"/>
      <c r="U2604" s="143"/>
      <c r="V2604" s="143"/>
      <c r="W2604" s="143"/>
      <c r="X2604" s="176"/>
      <c r="Y2604" s="175"/>
      <c r="Z2604" s="143"/>
      <c r="AA2604" s="143"/>
      <c r="AB2604" s="143"/>
      <c r="AC2604" s="176"/>
      <c r="AD2604" s="175"/>
      <c r="AE2604" s="143"/>
      <c r="AF2604" s="143"/>
      <c r="AG2604" s="143"/>
      <c r="AH2604" s="176"/>
      <c r="AI2604" s="175"/>
      <c r="AJ2604" s="143"/>
      <c r="AK2604" s="143"/>
      <c r="AL2604" s="143"/>
      <c r="AM2604" s="176"/>
      <c r="AN2604" s="179"/>
      <c r="AO2604" s="180"/>
      <c r="AP2604" s="180"/>
      <c r="AQ2604" s="180"/>
      <c r="AR2604" s="180"/>
      <c r="AS2604" s="180"/>
      <c r="AT2604" s="180"/>
      <c r="AU2604" s="180"/>
      <c r="AV2604" s="180"/>
      <c r="AW2604" s="180"/>
      <c r="AX2604" s="180"/>
      <c r="AY2604" s="180"/>
      <c r="AZ2604" s="180"/>
      <c r="BA2604" s="180"/>
      <c r="BB2604" s="180"/>
      <c r="BC2604" s="180"/>
      <c r="BD2604" s="180"/>
      <c r="BE2604" s="180"/>
      <c r="BF2604" s="180"/>
      <c r="BG2604" s="180"/>
      <c r="BH2604" s="180"/>
      <c r="BI2604" s="180"/>
      <c r="BJ2604" s="180"/>
      <c r="BK2604" s="180"/>
      <c r="BL2604" s="180"/>
      <c r="BM2604" s="180"/>
      <c r="BN2604" s="180"/>
      <c r="BO2604" s="180"/>
      <c r="BP2604" s="180"/>
      <c r="BQ2604" s="180"/>
      <c r="BR2604" s="180"/>
      <c r="BS2604" s="180"/>
      <c r="BT2604" s="180"/>
      <c r="BU2604" s="180"/>
      <c r="BV2604" s="180"/>
    </row>
    <row r="2605" spans="1:74" x14ac:dyDescent="0.15">
      <c r="A2605" s="5">
        <v>2601</v>
      </c>
      <c r="B2605" s="5">
        <f>data!A2603</f>
        <v>2020091</v>
      </c>
      <c r="C2605" s="6">
        <f>data!C2603</f>
        <v>1</v>
      </c>
      <c r="D2605" s="7">
        <f>data!D2603</f>
        <v>9</v>
      </c>
      <c r="E2605" s="7">
        <f>data!E2603</f>
        <v>11</v>
      </c>
      <c r="F2605" s="7">
        <f>data!F2603</f>
        <v>12</v>
      </c>
      <c r="G2605" s="7">
        <f>data!G2603</f>
        <v>16</v>
      </c>
      <c r="H2605" s="8">
        <f>data!H2603</f>
        <v>19</v>
      </c>
      <c r="I2605" s="9">
        <f>data!I2603</f>
        <v>16</v>
      </c>
      <c r="J2605" s="175"/>
      <c r="K2605" s="143"/>
      <c r="L2605" s="143"/>
      <c r="M2605" s="143"/>
      <c r="N2605" s="176"/>
      <c r="O2605" s="175"/>
      <c r="P2605" s="143"/>
      <c r="Q2605" s="143"/>
      <c r="R2605" s="143"/>
      <c r="S2605" s="176"/>
      <c r="T2605" s="175"/>
      <c r="U2605" s="143"/>
      <c r="V2605" s="143"/>
      <c r="W2605" s="143"/>
      <c r="X2605" s="176"/>
      <c r="Y2605" s="175"/>
      <c r="Z2605" s="143"/>
      <c r="AA2605" s="143"/>
      <c r="AB2605" s="143"/>
      <c r="AC2605" s="176"/>
      <c r="AD2605" s="175"/>
      <c r="AE2605" s="143"/>
      <c r="AF2605" s="143"/>
      <c r="AG2605" s="143"/>
      <c r="AH2605" s="176"/>
      <c r="AI2605" s="175"/>
      <c r="AJ2605" s="143"/>
      <c r="AK2605" s="143"/>
      <c r="AL2605" s="143"/>
      <c r="AM2605" s="176"/>
      <c r="AN2605" s="179"/>
      <c r="AO2605" s="180"/>
      <c r="AP2605" s="180"/>
      <c r="AQ2605" s="180"/>
      <c r="AR2605" s="180"/>
      <c r="AS2605" s="180"/>
      <c r="AT2605" s="180"/>
      <c r="AU2605" s="180"/>
      <c r="AV2605" s="180"/>
      <c r="AW2605" s="180"/>
      <c r="AX2605" s="180"/>
      <c r="AY2605" s="180"/>
      <c r="AZ2605" s="180"/>
      <c r="BA2605" s="180"/>
      <c r="BB2605" s="180"/>
      <c r="BC2605" s="180"/>
      <c r="BD2605" s="180"/>
      <c r="BE2605" s="180"/>
      <c r="BF2605" s="180"/>
      <c r="BG2605" s="180"/>
      <c r="BH2605" s="180"/>
      <c r="BI2605" s="180"/>
      <c r="BJ2605" s="180"/>
      <c r="BK2605" s="180"/>
      <c r="BL2605" s="180"/>
      <c r="BM2605" s="180"/>
      <c r="BN2605" s="180"/>
      <c r="BO2605" s="180"/>
      <c r="BP2605" s="180"/>
      <c r="BQ2605" s="180"/>
      <c r="BR2605" s="180"/>
      <c r="BS2605" s="180"/>
      <c r="BT2605" s="180"/>
      <c r="BU2605" s="180"/>
      <c r="BV2605" s="180"/>
    </row>
    <row r="2606" spans="1:74" x14ac:dyDescent="0.15">
      <c r="A2606" s="5">
        <v>2602</v>
      </c>
      <c r="B2606" s="5">
        <f>data!A2604</f>
        <v>2020092</v>
      </c>
      <c r="C2606" s="6">
        <f>data!C2604</f>
        <v>1</v>
      </c>
      <c r="D2606" s="7">
        <f>data!D2604</f>
        <v>6</v>
      </c>
      <c r="E2606" s="7">
        <f>data!E2604</f>
        <v>12</v>
      </c>
      <c r="F2606" s="7">
        <f>data!F2604</f>
        <v>18</v>
      </c>
      <c r="G2606" s="7">
        <f>data!G2604</f>
        <v>22</v>
      </c>
      <c r="H2606" s="8">
        <f>data!H2604</f>
        <v>24</v>
      </c>
      <c r="I2606" s="9">
        <f>data!I2604</f>
        <v>3</v>
      </c>
      <c r="J2606" s="175"/>
      <c r="K2606" s="143"/>
      <c r="L2606" s="143"/>
      <c r="M2606" s="143"/>
      <c r="N2606" s="176"/>
      <c r="O2606" s="175"/>
      <c r="P2606" s="143"/>
      <c r="Q2606" s="143"/>
      <c r="R2606" s="143"/>
      <c r="S2606" s="176"/>
      <c r="T2606" s="175"/>
      <c r="U2606" s="143"/>
      <c r="V2606" s="143"/>
      <c r="W2606" s="143"/>
      <c r="X2606" s="176"/>
      <c r="Y2606" s="175"/>
      <c r="Z2606" s="143"/>
      <c r="AA2606" s="143"/>
      <c r="AB2606" s="143"/>
      <c r="AC2606" s="176"/>
      <c r="AD2606" s="175"/>
      <c r="AE2606" s="143"/>
      <c r="AF2606" s="143"/>
      <c r="AG2606" s="143"/>
      <c r="AH2606" s="176"/>
      <c r="AI2606" s="175"/>
      <c r="AJ2606" s="143"/>
      <c r="AK2606" s="143"/>
      <c r="AL2606" s="143"/>
      <c r="AM2606" s="176"/>
      <c r="AN2606" s="179"/>
      <c r="AO2606" s="180"/>
      <c r="AP2606" s="180"/>
      <c r="AQ2606" s="180"/>
      <c r="AR2606" s="180"/>
      <c r="AS2606" s="180"/>
      <c r="AT2606" s="180"/>
      <c r="AU2606" s="180"/>
      <c r="AV2606" s="180"/>
      <c r="AW2606" s="180"/>
      <c r="AX2606" s="180"/>
      <c r="AY2606" s="180"/>
      <c r="AZ2606" s="180"/>
      <c r="BA2606" s="180"/>
      <c r="BB2606" s="180"/>
      <c r="BC2606" s="180"/>
      <c r="BD2606" s="180"/>
      <c r="BE2606" s="180"/>
      <c r="BF2606" s="180"/>
      <c r="BG2606" s="180"/>
      <c r="BH2606" s="180"/>
      <c r="BI2606" s="180"/>
      <c r="BJ2606" s="180"/>
      <c r="BK2606" s="180"/>
      <c r="BL2606" s="180"/>
      <c r="BM2606" s="180"/>
      <c r="BN2606" s="180"/>
      <c r="BO2606" s="180"/>
      <c r="BP2606" s="180"/>
      <c r="BQ2606" s="180"/>
      <c r="BR2606" s="180"/>
      <c r="BS2606" s="180"/>
      <c r="BT2606" s="180"/>
      <c r="BU2606" s="180"/>
      <c r="BV2606" s="180"/>
    </row>
    <row r="2607" spans="1:74" x14ac:dyDescent="0.15">
      <c r="A2607" s="5">
        <v>2603</v>
      </c>
      <c r="B2607" s="5">
        <f>data!A2605</f>
        <v>2020093</v>
      </c>
      <c r="C2607" s="6">
        <f>data!C2605</f>
        <v>4</v>
      </c>
      <c r="D2607" s="7">
        <f>data!D2605</f>
        <v>5</v>
      </c>
      <c r="E2607" s="7">
        <f>data!E2605</f>
        <v>10</v>
      </c>
      <c r="F2607" s="7">
        <f>data!F2605</f>
        <v>13</v>
      </c>
      <c r="G2607" s="7">
        <f>data!G2605</f>
        <v>15</v>
      </c>
      <c r="H2607" s="8">
        <f>data!H2605</f>
        <v>19</v>
      </c>
      <c r="I2607" s="9">
        <f>data!I2605</f>
        <v>15</v>
      </c>
      <c r="J2607" s="175"/>
      <c r="K2607" s="143"/>
      <c r="L2607" s="143"/>
      <c r="M2607" s="143"/>
      <c r="N2607" s="176"/>
      <c r="O2607" s="175"/>
      <c r="P2607" s="143"/>
      <c r="Q2607" s="143"/>
      <c r="R2607" s="143"/>
      <c r="S2607" s="176"/>
      <c r="T2607" s="175"/>
      <c r="U2607" s="143"/>
      <c r="V2607" s="143"/>
      <c r="W2607" s="143"/>
      <c r="X2607" s="176"/>
      <c r="Y2607" s="175"/>
      <c r="Z2607" s="143"/>
      <c r="AA2607" s="143"/>
      <c r="AB2607" s="143"/>
      <c r="AC2607" s="176"/>
      <c r="AD2607" s="175"/>
      <c r="AE2607" s="143"/>
      <c r="AF2607" s="143"/>
      <c r="AG2607" s="143"/>
      <c r="AH2607" s="176"/>
      <c r="AI2607" s="175"/>
      <c r="AJ2607" s="143"/>
      <c r="AK2607" s="143"/>
      <c r="AL2607" s="143"/>
      <c r="AM2607" s="176"/>
      <c r="AN2607" s="179"/>
      <c r="AO2607" s="180"/>
      <c r="AP2607" s="180"/>
      <c r="AQ2607" s="180"/>
      <c r="AR2607" s="180"/>
      <c r="AS2607" s="180"/>
      <c r="AT2607" s="180"/>
      <c r="AU2607" s="180"/>
      <c r="AV2607" s="180"/>
      <c r="AW2607" s="180"/>
      <c r="AX2607" s="180"/>
      <c r="AY2607" s="180"/>
      <c r="AZ2607" s="180"/>
      <c r="BA2607" s="180"/>
      <c r="BB2607" s="180"/>
      <c r="BC2607" s="180"/>
      <c r="BD2607" s="180"/>
      <c r="BE2607" s="180"/>
      <c r="BF2607" s="180"/>
      <c r="BG2607" s="180"/>
      <c r="BH2607" s="180"/>
      <c r="BI2607" s="180"/>
      <c r="BJ2607" s="180"/>
      <c r="BK2607" s="180"/>
      <c r="BL2607" s="180"/>
      <c r="BM2607" s="180"/>
      <c r="BN2607" s="180"/>
      <c r="BO2607" s="180"/>
      <c r="BP2607" s="180"/>
      <c r="BQ2607" s="180"/>
      <c r="BR2607" s="180"/>
      <c r="BS2607" s="180"/>
      <c r="BT2607" s="180"/>
      <c r="BU2607" s="180"/>
      <c r="BV2607" s="180"/>
    </row>
    <row r="2608" spans="1:74" x14ac:dyDescent="0.15">
      <c r="A2608" s="5">
        <v>2604</v>
      </c>
      <c r="B2608" s="5">
        <f>data!A2606</f>
        <v>2020094</v>
      </c>
      <c r="C2608" s="6">
        <f>data!C2606</f>
        <v>10</v>
      </c>
      <c r="D2608" s="7">
        <f>data!D2606</f>
        <v>15</v>
      </c>
      <c r="E2608" s="7">
        <f>data!E2606</f>
        <v>17</v>
      </c>
      <c r="F2608" s="7">
        <f>data!F2606</f>
        <v>27</v>
      </c>
      <c r="G2608" s="7">
        <f>data!G2606</f>
        <v>29</v>
      </c>
      <c r="H2608" s="8">
        <f>data!H2606</f>
        <v>31</v>
      </c>
      <c r="I2608" s="9">
        <f>data!I2606</f>
        <v>8</v>
      </c>
      <c r="J2608" s="175"/>
      <c r="K2608" s="143"/>
      <c r="L2608" s="143"/>
      <c r="M2608" s="143"/>
      <c r="N2608" s="176"/>
      <c r="O2608" s="175"/>
      <c r="P2608" s="143"/>
      <c r="Q2608" s="143"/>
      <c r="R2608" s="143"/>
      <c r="S2608" s="176"/>
      <c r="T2608" s="175"/>
      <c r="U2608" s="143"/>
      <c r="V2608" s="143"/>
      <c r="W2608" s="143"/>
      <c r="X2608" s="176"/>
      <c r="Y2608" s="175"/>
      <c r="Z2608" s="143"/>
      <c r="AA2608" s="143"/>
      <c r="AB2608" s="143"/>
      <c r="AC2608" s="176"/>
      <c r="AD2608" s="175"/>
      <c r="AE2608" s="143"/>
      <c r="AF2608" s="143"/>
      <c r="AG2608" s="143"/>
      <c r="AH2608" s="176"/>
      <c r="AI2608" s="175"/>
      <c r="AJ2608" s="143"/>
      <c r="AK2608" s="143"/>
      <c r="AL2608" s="143"/>
      <c r="AM2608" s="176"/>
      <c r="AN2608" s="179"/>
      <c r="AO2608" s="180"/>
      <c r="AP2608" s="180"/>
      <c r="AQ2608" s="180"/>
      <c r="AR2608" s="180"/>
      <c r="AS2608" s="180"/>
      <c r="AT2608" s="180"/>
      <c r="AU2608" s="180"/>
      <c r="AV2608" s="180"/>
      <c r="AW2608" s="180"/>
      <c r="AX2608" s="180"/>
      <c r="AY2608" s="180"/>
      <c r="AZ2608" s="180"/>
      <c r="BA2608" s="180"/>
      <c r="BB2608" s="180"/>
      <c r="BC2608" s="180"/>
      <c r="BD2608" s="180"/>
      <c r="BE2608" s="180"/>
      <c r="BF2608" s="180"/>
      <c r="BG2608" s="180"/>
      <c r="BH2608" s="180"/>
      <c r="BI2608" s="180"/>
      <c r="BJ2608" s="180"/>
      <c r="BK2608" s="180"/>
      <c r="BL2608" s="180"/>
      <c r="BM2608" s="180"/>
      <c r="BN2608" s="180"/>
      <c r="BO2608" s="180"/>
      <c r="BP2608" s="180"/>
      <c r="BQ2608" s="180"/>
      <c r="BR2608" s="180"/>
      <c r="BS2608" s="180"/>
      <c r="BT2608" s="180"/>
      <c r="BU2608" s="180"/>
      <c r="BV2608" s="180"/>
    </row>
    <row r="2609" spans="1:74" x14ac:dyDescent="0.15">
      <c r="A2609" s="5">
        <v>2605</v>
      </c>
      <c r="B2609" s="5">
        <f>data!A2607</f>
        <v>2020095</v>
      </c>
      <c r="C2609" s="6">
        <f>data!C2607</f>
        <v>3</v>
      </c>
      <c r="D2609" s="7">
        <f>data!D2607</f>
        <v>9</v>
      </c>
      <c r="E2609" s="7">
        <f>data!E2607</f>
        <v>16</v>
      </c>
      <c r="F2609" s="7">
        <f>data!F2607</f>
        <v>17</v>
      </c>
      <c r="G2609" s="7">
        <f>data!G2607</f>
        <v>20</v>
      </c>
      <c r="H2609" s="8">
        <f>data!H2607</f>
        <v>26</v>
      </c>
      <c r="I2609" s="9">
        <f>data!I2607</f>
        <v>2</v>
      </c>
      <c r="J2609" s="175"/>
      <c r="K2609" s="143"/>
      <c r="L2609" s="143"/>
      <c r="M2609" s="143"/>
      <c r="N2609" s="176"/>
      <c r="O2609" s="175"/>
      <c r="P2609" s="143"/>
      <c r="Q2609" s="143"/>
      <c r="R2609" s="143"/>
      <c r="S2609" s="176"/>
      <c r="T2609" s="175"/>
      <c r="U2609" s="143"/>
      <c r="V2609" s="143"/>
      <c r="W2609" s="143"/>
      <c r="X2609" s="176"/>
      <c r="Y2609" s="175"/>
      <c r="Z2609" s="143"/>
      <c r="AA2609" s="143"/>
      <c r="AB2609" s="143"/>
      <c r="AC2609" s="176"/>
      <c r="AD2609" s="175"/>
      <c r="AE2609" s="143"/>
      <c r="AF2609" s="143"/>
      <c r="AG2609" s="143"/>
      <c r="AH2609" s="176"/>
      <c r="AI2609" s="175"/>
      <c r="AJ2609" s="143"/>
      <c r="AK2609" s="143"/>
      <c r="AL2609" s="143"/>
      <c r="AM2609" s="176"/>
      <c r="AN2609" s="179"/>
      <c r="AO2609" s="180"/>
      <c r="AP2609" s="180"/>
      <c r="AQ2609" s="180"/>
      <c r="AR2609" s="180"/>
      <c r="AS2609" s="180"/>
      <c r="AT2609" s="180"/>
      <c r="AU2609" s="180"/>
      <c r="AV2609" s="180"/>
      <c r="AW2609" s="180"/>
      <c r="AX2609" s="180"/>
      <c r="AY2609" s="180"/>
      <c r="AZ2609" s="180"/>
      <c r="BA2609" s="180"/>
      <c r="BB2609" s="180"/>
      <c r="BC2609" s="180"/>
      <c r="BD2609" s="180"/>
      <c r="BE2609" s="180"/>
      <c r="BF2609" s="180"/>
      <c r="BG2609" s="180"/>
      <c r="BH2609" s="180"/>
      <c r="BI2609" s="180"/>
      <c r="BJ2609" s="180"/>
      <c r="BK2609" s="180"/>
      <c r="BL2609" s="180"/>
      <c r="BM2609" s="180"/>
      <c r="BN2609" s="180"/>
      <c r="BO2609" s="180"/>
      <c r="BP2609" s="180"/>
      <c r="BQ2609" s="180"/>
      <c r="BR2609" s="180"/>
      <c r="BS2609" s="180"/>
      <c r="BT2609" s="180"/>
      <c r="BU2609" s="180"/>
      <c r="BV2609" s="180"/>
    </row>
    <row r="2610" spans="1:74" x14ac:dyDescent="0.15">
      <c r="A2610" s="5">
        <v>2606</v>
      </c>
      <c r="B2610" s="5">
        <f>data!A2608</f>
        <v>2020096</v>
      </c>
      <c r="C2610" s="6">
        <f>data!C2608</f>
        <v>1</v>
      </c>
      <c r="D2610" s="7">
        <f>data!D2608</f>
        <v>20</v>
      </c>
      <c r="E2610" s="7">
        <f>data!E2608</f>
        <v>23</v>
      </c>
      <c r="F2610" s="7">
        <f>data!F2608</f>
        <v>26</v>
      </c>
      <c r="G2610" s="7">
        <f>data!G2608</f>
        <v>27</v>
      </c>
      <c r="H2610" s="8">
        <f>data!H2608</f>
        <v>32</v>
      </c>
      <c r="I2610" s="9">
        <f>data!I2608</f>
        <v>15</v>
      </c>
      <c r="J2610" s="175"/>
      <c r="K2610" s="143"/>
      <c r="L2610" s="143"/>
      <c r="M2610" s="143"/>
      <c r="N2610" s="176"/>
      <c r="O2610" s="175"/>
      <c r="P2610" s="143"/>
      <c r="Q2610" s="143"/>
      <c r="R2610" s="143"/>
      <c r="S2610" s="176"/>
      <c r="T2610" s="175"/>
      <c r="U2610" s="143"/>
      <c r="V2610" s="143"/>
      <c r="W2610" s="143"/>
      <c r="X2610" s="176"/>
      <c r="Y2610" s="175"/>
      <c r="Z2610" s="143"/>
      <c r="AA2610" s="143"/>
      <c r="AB2610" s="143"/>
      <c r="AC2610" s="176"/>
      <c r="AD2610" s="175"/>
      <c r="AE2610" s="143"/>
      <c r="AF2610" s="143"/>
      <c r="AG2610" s="143"/>
      <c r="AH2610" s="176"/>
      <c r="AI2610" s="175"/>
      <c r="AJ2610" s="143"/>
      <c r="AK2610" s="143"/>
      <c r="AL2610" s="143"/>
      <c r="AM2610" s="176"/>
      <c r="AN2610" s="179"/>
      <c r="AO2610" s="180"/>
      <c r="AP2610" s="180"/>
      <c r="AQ2610" s="180"/>
      <c r="AR2610" s="180"/>
      <c r="AS2610" s="180"/>
      <c r="AT2610" s="180"/>
      <c r="AU2610" s="180"/>
      <c r="AV2610" s="180"/>
      <c r="AW2610" s="180"/>
      <c r="AX2610" s="180"/>
      <c r="AY2610" s="180"/>
      <c r="AZ2610" s="180"/>
      <c r="BA2610" s="180"/>
      <c r="BB2610" s="180"/>
      <c r="BC2610" s="180"/>
      <c r="BD2610" s="180"/>
      <c r="BE2610" s="180"/>
      <c r="BF2610" s="180"/>
      <c r="BG2610" s="180"/>
      <c r="BH2610" s="180"/>
      <c r="BI2610" s="180"/>
      <c r="BJ2610" s="180"/>
      <c r="BK2610" s="180"/>
      <c r="BL2610" s="180"/>
      <c r="BM2610" s="180"/>
      <c r="BN2610" s="180"/>
      <c r="BO2610" s="180"/>
      <c r="BP2610" s="180"/>
      <c r="BQ2610" s="180"/>
      <c r="BR2610" s="180"/>
      <c r="BS2610" s="180"/>
      <c r="BT2610" s="180"/>
      <c r="BU2610" s="180"/>
      <c r="BV2610" s="180"/>
    </row>
    <row r="2611" spans="1:74" x14ac:dyDescent="0.15">
      <c r="A2611" s="5">
        <v>2607</v>
      </c>
      <c r="B2611" s="5">
        <f>data!A2609</f>
        <v>2020097</v>
      </c>
      <c r="C2611" s="6">
        <f>data!C2609</f>
        <v>2</v>
      </c>
      <c r="D2611" s="7">
        <f>data!D2609</f>
        <v>8</v>
      </c>
      <c r="E2611" s="7">
        <f>data!E2609</f>
        <v>21</v>
      </c>
      <c r="F2611" s="7">
        <f>data!F2609</f>
        <v>25</v>
      </c>
      <c r="G2611" s="7">
        <f>data!G2609</f>
        <v>26</v>
      </c>
      <c r="H2611" s="8">
        <f>data!H2609</f>
        <v>30</v>
      </c>
      <c r="I2611" s="9">
        <f>data!I2609</f>
        <v>10</v>
      </c>
      <c r="J2611" s="175"/>
      <c r="K2611" s="143"/>
      <c r="L2611" s="143"/>
      <c r="M2611" s="143"/>
      <c r="N2611" s="176"/>
      <c r="O2611" s="175"/>
      <c r="P2611" s="143"/>
      <c r="Q2611" s="143"/>
      <c r="R2611" s="143"/>
      <c r="S2611" s="176"/>
      <c r="T2611" s="175"/>
      <c r="U2611" s="143"/>
      <c r="V2611" s="143"/>
      <c r="W2611" s="143"/>
      <c r="X2611" s="176"/>
      <c r="Y2611" s="175"/>
      <c r="Z2611" s="143"/>
      <c r="AA2611" s="143"/>
      <c r="AB2611" s="143"/>
      <c r="AC2611" s="176"/>
      <c r="AD2611" s="175"/>
      <c r="AE2611" s="143"/>
      <c r="AF2611" s="143"/>
      <c r="AG2611" s="143"/>
      <c r="AH2611" s="176"/>
      <c r="AI2611" s="175"/>
      <c r="AJ2611" s="143"/>
      <c r="AK2611" s="143"/>
      <c r="AL2611" s="143"/>
      <c r="AM2611" s="176"/>
      <c r="AN2611" s="179"/>
      <c r="AO2611" s="180"/>
      <c r="AP2611" s="180"/>
      <c r="AQ2611" s="180"/>
      <c r="AR2611" s="180"/>
      <c r="AS2611" s="180"/>
      <c r="AT2611" s="180"/>
      <c r="AU2611" s="180"/>
      <c r="AV2611" s="180"/>
      <c r="AW2611" s="180"/>
      <c r="AX2611" s="180"/>
      <c r="AY2611" s="180"/>
      <c r="AZ2611" s="180"/>
      <c r="BA2611" s="180"/>
      <c r="BB2611" s="180"/>
      <c r="BC2611" s="180"/>
      <c r="BD2611" s="180"/>
      <c r="BE2611" s="180"/>
      <c r="BF2611" s="180"/>
      <c r="BG2611" s="180"/>
      <c r="BH2611" s="180"/>
      <c r="BI2611" s="180"/>
      <c r="BJ2611" s="180"/>
      <c r="BK2611" s="180"/>
      <c r="BL2611" s="180"/>
      <c r="BM2611" s="180"/>
      <c r="BN2611" s="180"/>
      <c r="BO2611" s="180"/>
      <c r="BP2611" s="180"/>
      <c r="BQ2611" s="180"/>
      <c r="BR2611" s="180"/>
      <c r="BS2611" s="180"/>
      <c r="BT2611" s="180"/>
      <c r="BU2611" s="180"/>
      <c r="BV2611" s="180"/>
    </row>
    <row r="2612" spans="1:74" x14ac:dyDescent="0.15">
      <c r="A2612" s="5">
        <v>2608</v>
      </c>
      <c r="B2612" s="5">
        <f>data!A2610</f>
        <v>2020098</v>
      </c>
      <c r="C2612" s="6">
        <f>data!C2610</f>
        <v>6</v>
      </c>
      <c r="D2612" s="7">
        <f>data!D2610</f>
        <v>8</v>
      </c>
      <c r="E2612" s="7">
        <f>data!E2610</f>
        <v>11</v>
      </c>
      <c r="F2612" s="7">
        <f>data!F2610</f>
        <v>22</v>
      </c>
      <c r="G2612" s="7">
        <f>data!G2610</f>
        <v>25</v>
      </c>
      <c r="H2612" s="8">
        <f>data!H2610</f>
        <v>33</v>
      </c>
      <c r="I2612" s="9">
        <f>data!I2610</f>
        <v>2</v>
      </c>
      <c r="J2612" s="175"/>
      <c r="K2612" s="143"/>
      <c r="L2612" s="143"/>
      <c r="M2612" s="143"/>
      <c r="N2612" s="176"/>
      <c r="O2612" s="175"/>
      <c r="P2612" s="143"/>
      <c r="Q2612" s="143"/>
      <c r="R2612" s="143"/>
      <c r="S2612" s="176"/>
      <c r="T2612" s="175"/>
      <c r="U2612" s="143"/>
      <c r="V2612" s="143"/>
      <c r="W2612" s="143"/>
      <c r="X2612" s="176"/>
      <c r="Y2612" s="175"/>
      <c r="Z2612" s="143"/>
      <c r="AA2612" s="143"/>
      <c r="AB2612" s="143"/>
      <c r="AC2612" s="176"/>
      <c r="AD2612" s="175"/>
      <c r="AE2612" s="143"/>
      <c r="AF2612" s="143"/>
      <c r="AG2612" s="143"/>
      <c r="AH2612" s="176"/>
      <c r="AI2612" s="175"/>
      <c r="AJ2612" s="143"/>
      <c r="AK2612" s="143"/>
      <c r="AL2612" s="143"/>
      <c r="AM2612" s="176"/>
      <c r="AN2612" s="179"/>
      <c r="AO2612" s="180"/>
      <c r="AP2612" s="180"/>
      <c r="AQ2612" s="180"/>
      <c r="AR2612" s="180"/>
      <c r="AS2612" s="180"/>
      <c r="AT2612" s="180"/>
      <c r="AU2612" s="180"/>
      <c r="AV2612" s="180"/>
      <c r="AW2612" s="180"/>
      <c r="AX2612" s="180"/>
      <c r="AY2612" s="180"/>
      <c r="AZ2612" s="180"/>
      <c r="BA2612" s="180"/>
      <c r="BB2612" s="180"/>
      <c r="BC2612" s="180"/>
      <c r="BD2612" s="180"/>
      <c r="BE2612" s="180"/>
      <c r="BF2612" s="180"/>
      <c r="BG2612" s="180"/>
      <c r="BH2612" s="180"/>
      <c r="BI2612" s="180"/>
      <c r="BJ2612" s="180"/>
      <c r="BK2612" s="180"/>
      <c r="BL2612" s="180"/>
      <c r="BM2612" s="180"/>
      <c r="BN2612" s="180"/>
      <c r="BO2612" s="180"/>
      <c r="BP2612" s="180"/>
      <c r="BQ2612" s="180"/>
      <c r="BR2612" s="180"/>
      <c r="BS2612" s="180"/>
      <c r="BT2612" s="180"/>
      <c r="BU2612" s="180"/>
      <c r="BV2612" s="180"/>
    </row>
    <row r="2613" spans="1:74" x14ac:dyDescent="0.15">
      <c r="A2613" s="5">
        <v>2609</v>
      </c>
      <c r="B2613" s="5">
        <f>data!A2611</f>
        <v>2020099</v>
      </c>
      <c r="C2613" s="6">
        <f>data!C2611</f>
        <v>5</v>
      </c>
      <c r="D2613" s="7">
        <f>data!D2611</f>
        <v>6</v>
      </c>
      <c r="E2613" s="7">
        <f>data!E2611</f>
        <v>11</v>
      </c>
      <c r="F2613" s="7">
        <f>data!F2611</f>
        <v>12</v>
      </c>
      <c r="G2613" s="7">
        <f>data!G2611</f>
        <v>15</v>
      </c>
      <c r="H2613" s="8">
        <f>data!H2611</f>
        <v>30</v>
      </c>
      <c r="I2613" s="9">
        <f>data!I2611</f>
        <v>12</v>
      </c>
      <c r="J2613" s="175"/>
      <c r="K2613" s="143"/>
      <c r="L2613" s="143"/>
      <c r="M2613" s="143"/>
      <c r="N2613" s="176"/>
      <c r="O2613" s="175"/>
      <c r="P2613" s="143"/>
      <c r="Q2613" s="143"/>
      <c r="R2613" s="143"/>
      <c r="S2613" s="176"/>
      <c r="T2613" s="175"/>
      <c r="U2613" s="143"/>
      <c r="V2613" s="143"/>
      <c r="W2613" s="143"/>
      <c r="X2613" s="176"/>
      <c r="Y2613" s="175"/>
      <c r="Z2613" s="143"/>
      <c r="AA2613" s="143"/>
      <c r="AB2613" s="143"/>
      <c r="AC2613" s="176"/>
      <c r="AD2613" s="175"/>
      <c r="AE2613" s="143"/>
      <c r="AF2613" s="143"/>
      <c r="AG2613" s="143"/>
      <c r="AH2613" s="176"/>
      <c r="AI2613" s="175"/>
      <c r="AJ2613" s="143"/>
      <c r="AK2613" s="143"/>
      <c r="AL2613" s="143"/>
      <c r="AM2613" s="176"/>
      <c r="AN2613" s="179"/>
      <c r="AO2613" s="180"/>
      <c r="AP2613" s="180"/>
      <c r="AQ2613" s="180"/>
      <c r="AR2613" s="180"/>
      <c r="AS2613" s="180"/>
      <c r="AT2613" s="180"/>
      <c r="AU2613" s="180"/>
      <c r="AV2613" s="180"/>
      <c r="AW2613" s="180"/>
      <c r="AX2613" s="180"/>
      <c r="AY2613" s="180"/>
      <c r="AZ2613" s="180"/>
      <c r="BA2613" s="180"/>
      <c r="BB2613" s="180"/>
      <c r="BC2613" s="180"/>
      <c r="BD2613" s="180"/>
      <c r="BE2613" s="180"/>
      <c r="BF2613" s="180"/>
      <c r="BG2613" s="180"/>
      <c r="BH2613" s="180"/>
      <c r="BI2613" s="180"/>
      <c r="BJ2613" s="180"/>
      <c r="BK2613" s="180"/>
      <c r="BL2613" s="180"/>
      <c r="BM2613" s="180"/>
      <c r="BN2613" s="180"/>
      <c r="BO2613" s="180"/>
      <c r="BP2613" s="180"/>
      <c r="BQ2613" s="180"/>
      <c r="BR2613" s="180"/>
      <c r="BS2613" s="180"/>
      <c r="BT2613" s="180"/>
      <c r="BU2613" s="180"/>
      <c r="BV2613" s="180"/>
    </row>
    <row r="2614" spans="1:74" x14ac:dyDescent="0.15">
      <c r="A2614" s="5">
        <v>2610</v>
      </c>
      <c r="B2614" s="5">
        <f>data!A2612</f>
        <v>2020100</v>
      </c>
      <c r="C2614" s="6">
        <f>data!C2612</f>
        <v>1</v>
      </c>
      <c r="D2614" s="7">
        <f>data!D2612</f>
        <v>7</v>
      </c>
      <c r="E2614" s="7">
        <f>data!E2612</f>
        <v>15</v>
      </c>
      <c r="F2614" s="7">
        <f>data!F2612</f>
        <v>16</v>
      </c>
      <c r="G2614" s="7">
        <f>data!G2612</f>
        <v>20</v>
      </c>
      <c r="H2614" s="8">
        <f>data!H2612</f>
        <v>23</v>
      </c>
      <c r="I2614" s="9">
        <f>data!I2612</f>
        <v>7</v>
      </c>
      <c r="J2614" s="175"/>
      <c r="K2614" s="143"/>
      <c r="L2614" s="143"/>
      <c r="M2614" s="143"/>
      <c r="N2614" s="176"/>
      <c r="O2614" s="175"/>
      <c r="P2614" s="143"/>
      <c r="Q2614" s="143"/>
      <c r="R2614" s="143"/>
      <c r="S2614" s="176"/>
      <c r="T2614" s="175"/>
      <c r="U2614" s="143"/>
      <c r="V2614" s="143"/>
      <c r="W2614" s="143"/>
      <c r="X2614" s="176"/>
      <c r="Y2614" s="175"/>
      <c r="Z2614" s="143"/>
      <c r="AA2614" s="143"/>
      <c r="AB2614" s="143"/>
      <c r="AC2614" s="176"/>
      <c r="AD2614" s="175"/>
      <c r="AE2614" s="143"/>
      <c r="AF2614" s="143"/>
      <c r="AG2614" s="143"/>
      <c r="AH2614" s="176"/>
      <c r="AI2614" s="175"/>
      <c r="AJ2614" s="143"/>
      <c r="AK2614" s="143"/>
      <c r="AL2614" s="143"/>
      <c r="AM2614" s="176"/>
      <c r="AN2614" s="179"/>
      <c r="AO2614" s="180"/>
      <c r="AP2614" s="180"/>
      <c r="AQ2614" s="180"/>
      <c r="AR2614" s="180"/>
      <c r="AS2614" s="180"/>
      <c r="AT2614" s="180"/>
      <c r="AU2614" s="180"/>
      <c r="AV2614" s="180"/>
      <c r="AW2614" s="180"/>
      <c r="AX2614" s="180"/>
      <c r="AY2614" s="180"/>
      <c r="AZ2614" s="180"/>
      <c r="BA2614" s="180"/>
      <c r="BB2614" s="180"/>
      <c r="BC2614" s="180"/>
      <c r="BD2614" s="180"/>
      <c r="BE2614" s="180"/>
      <c r="BF2614" s="180"/>
      <c r="BG2614" s="180"/>
      <c r="BH2614" s="180"/>
      <c r="BI2614" s="180"/>
      <c r="BJ2614" s="180"/>
      <c r="BK2614" s="180"/>
      <c r="BL2614" s="180"/>
      <c r="BM2614" s="180"/>
      <c r="BN2614" s="180"/>
      <c r="BO2614" s="180"/>
      <c r="BP2614" s="180"/>
      <c r="BQ2614" s="180"/>
      <c r="BR2614" s="180"/>
      <c r="BS2614" s="180"/>
      <c r="BT2614" s="180"/>
      <c r="BU2614" s="180"/>
      <c r="BV2614" s="180"/>
    </row>
    <row r="2615" spans="1:74" x14ac:dyDescent="0.15">
      <c r="A2615" s="5">
        <v>2611</v>
      </c>
      <c r="B2615" s="5">
        <f>data!A2613</f>
        <v>2020101</v>
      </c>
      <c r="C2615" s="6">
        <f>data!C2613</f>
        <v>10</v>
      </c>
      <c r="D2615" s="7">
        <f>data!D2613</f>
        <v>17</v>
      </c>
      <c r="E2615" s="7">
        <f>data!E2613</f>
        <v>24</v>
      </c>
      <c r="F2615" s="7">
        <f>data!F2613</f>
        <v>25</v>
      </c>
      <c r="G2615" s="7">
        <f>data!G2613</f>
        <v>28</v>
      </c>
      <c r="H2615" s="8">
        <f>data!H2613</f>
        <v>30</v>
      </c>
      <c r="I2615" s="9">
        <f>data!I2613</f>
        <v>15</v>
      </c>
      <c r="J2615" s="175"/>
      <c r="K2615" s="143"/>
      <c r="L2615" s="143"/>
      <c r="M2615" s="143"/>
      <c r="N2615" s="176"/>
      <c r="O2615" s="175"/>
      <c r="P2615" s="143"/>
      <c r="Q2615" s="143"/>
      <c r="R2615" s="143"/>
      <c r="S2615" s="176"/>
      <c r="T2615" s="175"/>
      <c r="U2615" s="143"/>
      <c r="V2615" s="143"/>
      <c r="W2615" s="143"/>
      <c r="X2615" s="176"/>
      <c r="Y2615" s="175"/>
      <c r="Z2615" s="143"/>
      <c r="AA2615" s="143"/>
      <c r="AB2615" s="143"/>
      <c r="AC2615" s="176"/>
      <c r="AD2615" s="175"/>
      <c r="AE2615" s="143"/>
      <c r="AF2615" s="143"/>
      <c r="AG2615" s="143"/>
      <c r="AH2615" s="176"/>
      <c r="AI2615" s="175"/>
      <c r="AJ2615" s="143"/>
      <c r="AK2615" s="143"/>
      <c r="AL2615" s="143"/>
      <c r="AM2615" s="176"/>
      <c r="AN2615" s="179"/>
      <c r="AO2615" s="180"/>
      <c r="AP2615" s="180"/>
      <c r="AQ2615" s="180"/>
      <c r="AR2615" s="180"/>
      <c r="AS2615" s="180"/>
      <c r="AT2615" s="180"/>
      <c r="AU2615" s="180"/>
      <c r="AV2615" s="180"/>
      <c r="AW2615" s="180"/>
      <c r="AX2615" s="180"/>
      <c r="AY2615" s="180"/>
      <c r="AZ2615" s="180"/>
      <c r="BA2615" s="180"/>
      <c r="BB2615" s="180"/>
      <c r="BC2615" s="180"/>
      <c r="BD2615" s="180"/>
      <c r="BE2615" s="180"/>
      <c r="BF2615" s="180"/>
      <c r="BG2615" s="180"/>
      <c r="BH2615" s="180"/>
      <c r="BI2615" s="180"/>
      <c r="BJ2615" s="180"/>
      <c r="BK2615" s="180"/>
      <c r="BL2615" s="180"/>
      <c r="BM2615" s="180"/>
      <c r="BN2615" s="180"/>
      <c r="BO2615" s="180"/>
      <c r="BP2615" s="180"/>
      <c r="BQ2615" s="180"/>
      <c r="BR2615" s="180"/>
      <c r="BS2615" s="180"/>
      <c r="BT2615" s="180"/>
      <c r="BU2615" s="180"/>
      <c r="BV2615" s="180"/>
    </row>
    <row r="2616" spans="1:74" x14ac:dyDescent="0.15">
      <c r="A2616" s="5">
        <v>2612</v>
      </c>
      <c r="B2616" s="5">
        <f>data!A2614</f>
        <v>2020102</v>
      </c>
      <c r="C2616" s="6">
        <f>data!C2614</f>
        <v>9</v>
      </c>
      <c r="D2616" s="7">
        <f>data!D2614</f>
        <v>10</v>
      </c>
      <c r="E2616" s="7">
        <f>data!E2614</f>
        <v>19</v>
      </c>
      <c r="F2616" s="7">
        <f>data!F2614</f>
        <v>25</v>
      </c>
      <c r="G2616" s="7">
        <f>data!G2614</f>
        <v>26</v>
      </c>
      <c r="H2616" s="8">
        <f>data!H2614</f>
        <v>29</v>
      </c>
      <c r="I2616" s="9">
        <f>data!I2614</f>
        <v>8</v>
      </c>
      <c r="J2616" s="175"/>
      <c r="K2616" s="143"/>
      <c r="L2616" s="143"/>
      <c r="M2616" s="143"/>
      <c r="N2616" s="176"/>
      <c r="O2616" s="175"/>
      <c r="P2616" s="143"/>
      <c r="Q2616" s="143"/>
      <c r="R2616" s="143"/>
      <c r="S2616" s="176"/>
      <c r="T2616" s="175"/>
      <c r="U2616" s="143"/>
      <c r="V2616" s="143"/>
      <c r="W2616" s="143"/>
      <c r="X2616" s="176"/>
      <c r="Y2616" s="175"/>
      <c r="Z2616" s="143"/>
      <c r="AA2616" s="143"/>
      <c r="AB2616" s="143"/>
      <c r="AC2616" s="176"/>
      <c r="AD2616" s="175"/>
      <c r="AE2616" s="143"/>
      <c r="AF2616" s="143"/>
      <c r="AG2616" s="143"/>
      <c r="AH2616" s="176"/>
      <c r="AI2616" s="175"/>
      <c r="AJ2616" s="143"/>
      <c r="AK2616" s="143"/>
      <c r="AL2616" s="143"/>
      <c r="AM2616" s="176"/>
      <c r="AN2616" s="179"/>
      <c r="AO2616" s="180"/>
      <c r="AP2616" s="180"/>
      <c r="AQ2616" s="180"/>
      <c r="AR2616" s="180"/>
      <c r="AS2616" s="180"/>
      <c r="AT2616" s="180"/>
      <c r="AU2616" s="180"/>
      <c r="AV2616" s="180"/>
      <c r="AW2616" s="180"/>
      <c r="AX2616" s="180"/>
      <c r="AY2616" s="180"/>
      <c r="AZ2616" s="180"/>
      <c r="BA2616" s="180"/>
      <c r="BB2616" s="180"/>
      <c r="BC2616" s="180"/>
      <c r="BD2616" s="180"/>
      <c r="BE2616" s="180"/>
      <c r="BF2616" s="180"/>
      <c r="BG2616" s="180"/>
      <c r="BH2616" s="180"/>
      <c r="BI2616" s="180"/>
      <c r="BJ2616" s="180"/>
      <c r="BK2616" s="180"/>
      <c r="BL2616" s="180"/>
      <c r="BM2616" s="180"/>
      <c r="BN2616" s="180"/>
      <c r="BO2616" s="180"/>
      <c r="BP2616" s="180"/>
      <c r="BQ2616" s="180"/>
      <c r="BR2616" s="180"/>
      <c r="BS2616" s="180"/>
      <c r="BT2616" s="180"/>
      <c r="BU2616" s="180"/>
      <c r="BV2616" s="180"/>
    </row>
    <row r="2617" spans="1:74" x14ac:dyDescent="0.15">
      <c r="A2617" s="5">
        <v>2613</v>
      </c>
      <c r="B2617" s="5">
        <f>data!A2615</f>
        <v>2020103</v>
      </c>
      <c r="C2617" s="6">
        <f>data!C2615</f>
        <v>4</v>
      </c>
      <c r="D2617" s="7">
        <f>data!D2615</f>
        <v>9</v>
      </c>
      <c r="E2617" s="7">
        <f>data!E2615</f>
        <v>10</v>
      </c>
      <c r="F2617" s="7">
        <f>data!F2615</f>
        <v>22</v>
      </c>
      <c r="G2617" s="7">
        <f>data!G2615</f>
        <v>28</v>
      </c>
      <c r="H2617" s="8">
        <f>data!H2615</f>
        <v>32</v>
      </c>
      <c r="I2617" s="9">
        <f>data!I2615</f>
        <v>8</v>
      </c>
      <c r="J2617" s="175"/>
      <c r="K2617" s="143"/>
      <c r="L2617" s="143"/>
      <c r="M2617" s="143"/>
      <c r="N2617" s="176"/>
      <c r="O2617" s="175"/>
      <c r="P2617" s="143"/>
      <c r="Q2617" s="143"/>
      <c r="R2617" s="143"/>
      <c r="S2617" s="176"/>
      <c r="T2617" s="175"/>
      <c r="U2617" s="143"/>
      <c r="V2617" s="143"/>
      <c r="W2617" s="143"/>
      <c r="X2617" s="176"/>
      <c r="Y2617" s="175"/>
      <c r="Z2617" s="143"/>
      <c r="AA2617" s="143"/>
      <c r="AB2617" s="143"/>
      <c r="AC2617" s="176"/>
      <c r="AD2617" s="175"/>
      <c r="AE2617" s="143"/>
      <c r="AF2617" s="143"/>
      <c r="AG2617" s="143"/>
      <c r="AH2617" s="176"/>
      <c r="AI2617" s="175"/>
      <c r="AJ2617" s="143"/>
      <c r="AK2617" s="143"/>
      <c r="AL2617" s="143"/>
      <c r="AM2617" s="176"/>
      <c r="AN2617" s="179"/>
      <c r="AO2617" s="180"/>
      <c r="AP2617" s="180"/>
      <c r="AQ2617" s="180"/>
      <c r="AR2617" s="180"/>
      <c r="AS2617" s="180"/>
      <c r="AT2617" s="180"/>
      <c r="AU2617" s="180"/>
      <c r="AV2617" s="180"/>
      <c r="AW2617" s="180"/>
      <c r="AX2617" s="180"/>
      <c r="AY2617" s="180"/>
      <c r="AZ2617" s="180"/>
      <c r="BA2617" s="180"/>
      <c r="BB2617" s="180"/>
      <c r="BC2617" s="180"/>
      <c r="BD2617" s="180"/>
      <c r="BE2617" s="180"/>
      <c r="BF2617" s="180"/>
      <c r="BG2617" s="180"/>
      <c r="BH2617" s="180"/>
      <c r="BI2617" s="180"/>
      <c r="BJ2617" s="180"/>
      <c r="BK2617" s="180"/>
      <c r="BL2617" s="180"/>
      <c r="BM2617" s="180"/>
      <c r="BN2617" s="180"/>
      <c r="BO2617" s="180"/>
      <c r="BP2617" s="180"/>
      <c r="BQ2617" s="180"/>
      <c r="BR2617" s="180"/>
      <c r="BS2617" s="180"/>
      <c r="BT2617" s="180"/>
      <c r="BU2617" s="180"/>
      <c r="BV2617" s="180"/>
    </row>
    <row r="2618" spans="1:74" x14ac:dyDescent="0.15">
      <c r="A2618" s="5">
        <v>2614</v>
      </c>
      <c r="B2618" s="5">
        <f>data!A2616</f>
        <v>2020104</v>
      </c>
      <c r="C2618" s="6">
        <f>data!C2616</f>
        <v>4</v>
      </c>
      <c r="D2618" s="7">
        <f>data!D2616</f>
        <v>8</v>
      </c>
      <c r="E2618" s="7">
        <f>data!E2616</f>
        <v>10</v>
      </c>
      <c r="F2618" s="7">
        <f>data!F2616</f>
        <v>16</v>
      </c>
      <c r="G2618" s="7">
        <f>data!G2616</f>
        <v>27</v>
      </c>
      <c r="H2618" s="8">
        <f>data!H2616</f>
        <v>29</v>
      </c>
      <c r="I2618" s="9">
        <f>data!I2616</f>
        <v>9</v>
      </c>
      <c r="J2618" s="175"/>
      <c r="K2618" s="143"/>
      <c r="L2618" s="143"/>
      <c r="M2618" s="143"/>
      <c r="N2618" s="176"/>
      <c r="O2618" s="175"/>
      <c r="P2618" s="143"/>
      <c r="Q2618" s="143"/>
      <c r="R2618" s="143"/>
      <c r="S2618" s="176"/>
      <c r="T2618" s="175"/>
      <c r="U2618" s="143"/>
      <c r="V2618" s="143"/>
      <c r="W2618" s="143"/>
      <c r="X2618" s="176"/>
      <c r="Y2618" s="175"/>
      <c r="Z2618" s="143"/>
      <c r="AA2618" s="143"/>
      <c r="AB2618" s="143"/>
      <c r="AC2618" s="176"/>
      <c r="AD2618" s="175"/>
      <c r="AE2618" s="143"/>
      <c r="AF2618" s="143"/>
      <c r="AG2618" s="143"/>
      <c r="AH2618" s="176"/>
      <c r="AI2618" s="175"/>
      <c r="AJ2618" s="143"/>
      <c r="AK2618" s="143"/>
      <c r="AL2618" s="143"/>
      <c r="AM2618" s="176"/>
      <c r="AN2618" s="179"/>
      <c r="AO2618" s="180"/>
      <c r="AP2618" s="180"/>
      <c r="AQ2618" s="180"/>
      <c r="AR2618" s="180"/>
      <c r="AS2618" s="180"/>
      <c r="AT2618" s="180"/>
      <c r="AU2618" s="180"/>
      <c r="AV2618" s="180"/>
      <c r="AW2618" s="180"/>
      <c r="AX2618" s="180"/>
      <c r="AY2618" s="180"/>
      <c r="AZ2618" s="180"/>
      <c r="BA2618" s="180"/>
      <c r="BB2618" s="180"/>
      <c r="BC2618" s="180"/>
      <c r="BD2618" s="180"/>
      <c r="BE2618" s="180"/>
      <c r="BF2618" s="180"/>
      <c r="BG2618" s="180"/>
      <c r="BH2618" s="180"/>
      <c r="BI2618" s="180"/>
      <c r="BJ2618" s="180"/>
      <c r="BK2618" s="180"/>
      <c r="BL2618" s="180"/>
      <c r="BM2618" s="180"/>
      <c r="BN2618" s="180"/>
      <c r="BO2618" s="180"/>
      <c r="BP2618" s="180"/>
      <c r="BQ2618" s="180"/>
      <c r="BR2618" s="180"/>
      <c r="BS2618" s="180"/>
      <c r="BT2618" s="180"/>
      <c r="BU2618" s="180"/>
      <c r="BV2618" s="180"/>
    </row>
    <row r="2619" spans="1:74" x14ac:dyDescent="0.15">
      <c r="A2619" s="5">
        <v>2615</v>
      </c>
      <c r="B2619" s="5">
        <f>data!A2617</f>
        <v>2020105</v>
      </c>
      <c r="C2619" s="6">
        <f>data!C2617</f>
        <v>6</v>
      </c>
      <c r="D2619" s="7">
        <f>data!D2617</f>
        <v>14</v>
      </c>
      <c r="E2619" s="7">
        <f>data!E2617</f>
        <v>19</v>
      </c>
      <c r="F2619" s="7">
        <f>data!F2617</f>
        <v>20</v>
      </c>
      <c r="G2619" s="7">
        <f>data!G2617</f>
        <v>22</v>
      </c>
      <c r="H2619" s="8">
        <f>data!H2617</f>
        <v>24</v>
      </c>
      <c r="I2619" s="9">
        <f>data!I2617</f>
        <v>1</v>
      </c>
      <c r="J2619" s="175"/>
      <c r="K2619" s="143"/>
      <c r="L2619" s="143"/>
      <c r="M2619" s="143"/>
      <c r="N2619" s="176"/>
      <c r="O2619" s="175"/>
      <c r="P2619" s="143"/>
      <c r="Q2619" s="143"/>
      <c r="R2619" s="143"/>
      <c r="S2619" s="176"/>
      <c r="T2619" s="175"/>
      <c r="U2619" s="143"/>
      <c r="V2619" s="143"/>
      <c r="W2619" s="143"/>
      <c r="X2619" s="176"/>
      <c r="Y2619" s="175"/>
      <c r="Z2619" s="143"/>
      <c r="AA2619" s="143"/>
      <c r="AB2619" s="143"/>
      <c r="AC2619" s="176"/>
      <c r="AD2619" s="175"/>
      <c r="AE2619" s="143"/>
      <c r="AF2619" s="143"/>
      <c r="AG2619" s="143"/>
      <c r="AH2619" s="176"/>
      <c r="AI2619" s="175"/>
      <c r="AJ2619" s="143"/>
      <c r="AK2619" s="143"/>
      <c r="AL2619" s="143"/>
      <c r="AM2619" s="176"/>
      <c r="AN2619" s="179"/>
      <c r="AO2619" s="180"/>
      <c r="AP2619" s="180"/>
      <c r="AQ2619" s="180"/>
      <c r="AR2619" s="180"/>
      <c r="AS2619" s="180"/>
      <c r="AT2619" s="180"/>
      <c r="AU2619" s="180"/>
      <c r="AV2619" s="180"/>
      <c r="AW2619" s="180"/>
      <c r="AX2619" s="180"/>
      <c r="AY2619" s="180"/>
      <c r="AZ2619" s="180"/>
      <c r="BA2619" s="180"/>
      <c r="BB2619" s="180"/>
      <c r="BC2619" s="180"/>
      <c r="BD2619" s="180"/>
      <c r="BE2619" s="180"/>
      <c r="BF2619" s="180"/>
      <c r="BG2619" s="180"/>
      <c r="BH2619" s="180"/>
      <c r="BI2619" s="180"/>
      <c r="BJ2619" s="180"/>
      <c r="BK2619" s="180"/>
      <c r="BL2619" s="180"/>
      <c r="BM2619" s="180"/>
      <c r="BN2619" s="180"/>
      <c r="BO2619" s="180"/>
      <c r="BP2619" s="180"/>
      <c r="BQ2619" s="180"/>
      <c r="BR2619" s="180"/>
      <c r="BS2619" s="180"/>
      <c r="BT2619" s="180"/>
      <c r="BU2619" s="180"/>
      <c r="BV2619" s="180"/>
    </row>
    <row r="2620" spans="1:74" x14ac:dyDescent="0.15">
      <c r="A2620" s="5">
        <v>2616</v>
      </c>
      <c r="B2620" s="5">
        <f>data!A2618</f>
        <v>2020106</v>
      </c>
      <c r="C2620" s="6">
        <f>data!C2618</f>
        <v>2</v>
      </c>
      <c r="D2620" s="7">
        <f>data!D2618</f>
        <v>4</v>
      </c>
      <c r="E2620" s="7">
        <f>data!E2618</f>
        <v>11</v>
      </c>
      <c r="F2620" s="7">
        <f>data!F2618</f>
        <v>15</v>
      </c>
      <c r="G2620" s="7">
        <f>data!G2618</f>
        <v>18</v>
      </c>
      <c r="H2620" s="8">
        <f>data!H2618</f>
        <v>28</v>
      </c>
      <c r="I2620" s="9">
        <f>data!I2618</f>
        <v>10</v>
      </c>
      <c r="J2620" s="175"/>
      <c r="K2620" s="143"/>
      <c r="L2620" s="143"/>
      <c r="M2620" s="143"/>
      <c r="N2620" s="176"/>
      <c r="O2620" s="175"/>
      <c r="P2620" s="143"/>
      <c r="Q2620" s="143"/>
      <c r="R2620" s="143"/>
      <c r="S2620" s="176"/>
      <c r="T2620" s="175"/>
      <c r="U2620" s="143"/>
      <c r="V2620" s="143"/>
      <c r="W2620" s="143"/>
      <c r="X2620" s="176"/>
      <c r="Y2620" s="175"/>
      <c r="Z2620" s="143"/>
      <c r="AA2620" s="143"/>
      <c r="AB2620" s="143"/>
      <c r="AC2620" s="176"/>
      <c r="AD2620" s="175"/>
      <c r="AE2620" s="143"/>
      <c r="AF2620" s="143"/>
      <c r="AG2620" s="143"/>
      <c r="AH2620" s="176"/>
      <c r="AI2620" s="175"/>
      <c r="AJ2620" s="143"/>
      <c r="AK2620" s="143"/>
      <c r="AL2620" s="143"/>
      <c r="AM2620" s="176"/>
      <c r="AN2620" s="179"/>
      <c r="AO2620" s="180"/>
      <c r="AP2620" s="180"/>
      <c r="AQ2620" s="180"/>
      <c r="AR2620" s="180"/>
      <c r="AS2620" s="180"/>
      <c r="AT2620" s="180"/>
      <c r="AU2620" s="180"/>
      <c r="AV2620" s="180"/>
      <c r="AW2620" s="180"/>
      <c r="AX2620" s="180"/>
      <c r="AY2620" s="180"/>
      <c r="AZ2620" s="180"/>
      <c r="BA2620" s="180"/>
      <c r="BB2620" s="180"/>
      <c r="BC2620" s="180"/>
      <c r="BD2620" s="180"/>
      <c r="BE2620" s="180"/>
      <c r="BF2620" s="180"/>
      <c r="BG2620" s="180"/>
      <c r="BH2620" s="180"/>
      <c r="BI2620" s="180"/>
      <c r="BJ2620" s="180"/>
      <c r="BK2620" s="180"/>
      <c r="BL2620" s="180"/>
      <c r="BM2620" s="180"/>
      <c r="BN2620" s="180"/>
      <c r="BO2620" s="180"/>
      <c r="BP2620" s="180"/>
      <c r="BQ2620" s="180"/>
      <c r="BR2620" s="180"/>
      <c r="BS2620" s="180"/>
      <c r="BT2620" s="180"/>
      <c r="BU2620" s="180"/>
      <c r="BV2620" s="180"/>
    </row>
    <row r="2621" spans="1:74" x14ac:dyDescent="0.15">
      <c r="A2621" s="5">
        <v>2617</v>
      </c>
      <c r="B2621" s="5">
        <f>data!A2619</f>
        <v>2020107</v>
      </c>
      <c r="C2621" s="6">
        <f>data!C2619</f>
        <v>3</v>
      </c>
      <c r="D2621" s="7">
        <f>data!D2619</f>
        <v>9</v>
      </c>
      <c r="E2621" s="7">
        <f>data!E2619</f>
        <v>11</v>
      </c>
      <c r="F2621" s="7">
        <f>data!F2619</f>
        <v>24</v>
      </c>
      <c r="G2621" s="7">
        <f>data!G2619</f>
        <v>25</v>
      </c>
      <c r="H2621" s="8">
        <f>data!H2619</f>
        <v>28</v>
      </c>
      <c r="I2621" s="9">
        <f>data!I2619</f>
        <v>16</v>
      </c>
      <c r="J2621" s="175"/>
      <c r="K2621" s="143"/>
      <c r="L2621" s="143"/>
      <c r="M2621" s="143"/>
      <c r="N2621" s="176"/>
      <c r="O2621" s="175"/>
      <c r="P2621" s="143"/>
      <c r="Q2621" s="143"/>
      <c r="R2621" s="143"/>
      <c r="S2621" s="176"/>
      <c r="T2621" s="175"/>
      <c r="U2621" s="143"/>
      <c r="V2621" s="143"/>
      <c r="W2621" s="143"/>
      <c r="X2621" s="176"/>
      <c r="Y2621" s="175"/>
      <c r="Z2621" s="143"/>
      <c r="AA2621" s="143"/>
      <c r="AB2621" s="143"/>
      <c r="AC2621" s="176"/>
      <c r="AD2621" s="175"/>
      <c r="AE2621" s="143"/>
      <c r="AF2621" s="143"/>
      <c r="AG2621" s="143"/>
      <c r="AH2621" s="176"/>
      <c r="AI2621" s="175"/>
      <c r="AJ2621" s="143"/>
      <c r="AK2621" s="143"/>
      <c r="AL2621" s="143"/>
      <c r="AM2621" s="176"/>
      <c r="AN2621" s="179"/>
      <c r="AO2621" s="180"/>
      <c r="AP2621" s="180"/>
      <c r="AQ2621" s="180"/>
      <c r="AR2621" s="180"/>
      <c r="AS2621" s="180"/>
      <c r="AT2621" s="180"/>
      <c r="AU2621" s="180"/>
      <c r="AV2621" s="180"/>
      <c r="AW2621" s="180"/>
      <c r="AX2621" s="180"/>
      <c r="AY2621" s="180"/>
      <c r="AZ2621" s="180"/>
      <c r="BA2621" s="180"/>
      <c r="BB2621" s="180"/>
      <c r="BC2621" s="180"/>
      <c r="BD2621" s="180"/>
      <c r="BE2621" s="180"/>
      <c r="BF2621" s="180"/>
      <c r="BG2621" s="180"/>
      <c r="BH2621" s="180"/>
      <c r="BI2621" s="180"/>
      <c r="BJ2621" s="180"/>
      <c r="BK2621" s="180"/>
      <c r="BL2621" s="180"/>
      <c r="BM2621" s="180"/>
      <c r="BN2621" s="180"/>
      <c r="BO2621" s="180"/>
      <c r="BP2621" s="180"/>
      <c r="BQ2621" s="180"/>
      <c r="BR2621" s="180"/>
      <c r="BS2621" s="180"/>
      <c r="BT2621" s="180"/>
      <c r="BU2621" s="180"/>
      <c r="BV2621" s="180"/>
    </row>
    <row r="2622" spans="1:74" x14ac:dyDescent="0.15">
      <c r="A2622" s="5">
        <v>2618</v>
      </c>
      <c r="B2622" s="5">
        <f>data!A2620</f>
        <v>2020108</v>
      </c>
      <c r="C2622" s="6">
        <f>data!C2620</f>
        <v>10</v>
      </c>
      <c r="D2622" s="7">
        <f>data!D2620</f>
        <v>12</v>
      </c>
      <c r="E2622" s="7">
        <f>data!E2620</f>
        <v>15</v>
      </c>
      <c r="F2622" s="7">
        <f>data!F2620</f>
        <v>17</v>
      </c>
      <c r="G2622" s="7">
        <f>data!G2620</f>
        <v>23</v>
      </c>
      <c r="H2622" s="8">
        <f>data!H2620</f>
        <v>32</v>
      </c>
      <c r="I2622" s="9">
        <f>data!I2620</f>
        <v>5</v>
      </c>
      <c r="J2622" s="175"/>
      <c r="K2622" s="143"/>
      <c r="L2622" s="143"/>
      <c r="M2622" s="143"/>
      <c r="N2622" s="176"/>
      <c r="O2622" s="175"/>
      <c r="P2622" s="143"/>
      <c r="Q2622" s="143"/>
      <c r="R2622" s="143"/>
      <c r="S2622" s="176"/>
      <c r="T2622" s="175"/>
      <c r="U2622" s="143"/>
      <c r="V2622" s="143"/>
      <c r="W2622" s="143"/>
      <c r="X2622" s="176"/>
      <c r="Y2622" s="175"/>
      <c r="Z2622" s="143"/>
      <c r="AA2622" s="143"/>
      <c r="AB2622" s="143"/>
      <c r="AC2622" s="176"/>
      <c r="AD2622" s="175"/>
      <c r="AE2622" s="143"/>
      <c r="AF2622" s="143"/>
      <c r="AG2622" s="143"/>
      <c r="AH2622" s="176"/>
      <c r="AI2622" s="175"/>
      <c r="AJ2622" s="143"/>
      <c r="AK2622" s="143"/>
      <c r="AL2622" s="143"/>
      <c r="AM2622" s="176"/>
      <c r="AN2622" s="179"/>
      <c r="AO2622" s="180"/>
      <c r="AP2622" s="180"/>
      <c r="AQ2622" s="180"/>
      <c r="AR2622" s="180"/>
      <c r="AS2622" s="180"/>
      <c r="AT2622" s="180"/>
      <c r="AU2622" s="180"/>
      <c r="AV2622" s="180"/>
      <c r="AW2622" s="180"/>
      <c r="AX2622" s="180"/>
      <c r="AY2622" s="180"/>
      <c r="AZ2622" s="180"/>
      <c r="BA2622" s="180"/>
      <c r="BB2622" s="180"/>
      <c r="BC2622" s="180"/>
      <c r="BD2622" s="180"/>
      <c r="BE2622" s="180"/>
      <c r="BF2622" s="180"/>
      <c r="BG2622" s="180"/>
      <c r="BH2622" s="180"/>
      <c r="BI2622" s="180"/>
      <c r="BJ2622" s="180"/>
      <c r="BK2622" s="180"/>
      <c r="BL2622" s="180"/>
      <c r="BM2622" s="180"/>
      <c r="BN2622" s="180"/>
      <c r="BO2622" s="180"/>
      <c r="BP2622" s="180"/>
      <c r="BQ2622" s="180"/>
      <c r="BR2622" s="180"/>
      <c r="BS2622" s="180"/>
      <c r="BT2622" s="180"/>
      <c r="BU2622" s="180"/>
      <c r="BV2622" s="180"/>
    </row>
    <row r="2623" spans="1:74" x14ac:dyDescent="0.15">
      <c r="A2623" s="5">
        <v>2619</v>
      </c>
      <c r="B2623" s="5">
        <f>data!A2621</f>
        <v>2020109</v>
      </c>
      <c r="C2623" s="6">
        <f>data!C2621</f>
        <v>6</v>
      </c>
      <c r="D2623" s="7">
        <f>data!D2621</f>
        <v>13</v>
      </c>
      <c r="E2623" s="7">
        <f>data!E2621</f>
        <v>16</v>
      </c>
      <c r="F2623" s="7">
        <f>data!F2621</f>
        <v>20</v>
      </c>
      <c r="G2623" s="7">
        <f>data!G2621</f>
        <v>23</v>
      </c>
      <c r="H2623" s="8">
        <f>data!H2621</f>
        <v>32</v>
      </c>
      <c r="I2623" s="9">
        <f>data!I2621</f>
        <v>13</v>
      </c>
      <c r="J2623" s="175"/>
      <c r="K2623" s="143"/>
      <c r="L2623" s="143"/>
      <c r="M2623" s="143"/>
      <c r="N2623" s="176"/>
      <c r="O2623" s="175"/>
      <c r="P2623" s="143"/>
      <c r="Q2623" s="143"/>
      <c r="R2623" s="143"/>
      <c r="S2623" s="176"/>
      <c r="T2623" s="175"/>
      <c r="U2623" s="143"/>
      <c r="V2623" s="143"/>
      <c r="W2623" s="143"/>
      <c r="X2623" s="176"/>
      <c r="Y2623" s="175"/>
      <c r="Z2623" s="143"/>
      <c r="AA2623" s="143"/>
      <c r="AB2623" s="143"/>
      <c r="AC2623" s="176"/>
      <c r="AD2623" s="175"/>
      <c r="AE2623" s="143"/>
      <c r="AF2623" s="143"/>
      <c r="AG2623" s="143"/>
      <c r="AH2623" s="176"/>
      <c r="AI2623" s="175"/>
      <c r="AJ2623" s="143"/>
      <c r="AK2623" s="143"/>
      <c r="AL2623" s="143"/>
      <c r="AM2623" s="176"/>
      <c r="AN2623" s="179"/>
      <c r="AO2623" s="180"/>
      <c r="AP2623" s="180"/>
      <c r="AQ2623" s="180"/>
      <c r="AR2623" s="180"/>
      <c r="AS2623" s="180"/>
      <c r="AT2623" s="180"/>
      <c r="AU2623" s="180"/>
      <c r="AV2623" s="180"/>
      <c r="AW2623" s="180"/>
      <c r="AX2623" s="180"/>
      <c r="AY2623" s="180"/>
      <c r="AZ2623" s="180"/>
      <c r="BA2623" s="180"/>
      <c r="BB2623" s="180"/>
      <c r="BC2623" s="180"/>
      <c r="BD2623" s="180"/>
      <c r="BE2623" s="180"/>
      <c r="BF2623" s="180"/>
      <c r="BG2623" s="180"/>
      <c r="BH2623" s="180"/>
      <c r="BI2623" s="180"/>
      <c r="BJ2623" s="180"/>
      <c r="BK2623" s="180"/>
      <c r="BL2623" s="180"/>
      <c r="BM2623" s="180"/>
      <c r="BN2623" s="180"/>
      <c r="BO2623" s="180"/>
      <c r="BP2623" s="180"/>
      <c r="BQ2623" s="180"/>
      <c r="BR2623" s="180"/>
      <c r="BS2623" s="180"/>
      <c r="BT2623" s="180"/>
      <c r="BU2623" s="180"/>
      <c r="BV2623" s="180"/>
    </row>
    <row r="2624" spans="1:74" x14ac:dyDescent="0.15">
      <c r="A2624" s="5">
        <v>2620</v>
      </c>
      <c r="B2624" s="5">
        <f>data!A2622</f>
        <v>2020110</v>
      </c>
      <c r="C2624" s="6">
        <f>data!C2622</f>
        <v>2</v>
      </c>
      <c r="D2624" s="7">
        <f>data!D2622</f>
        <v>6</v>
      </c>
      <c r="E2624" s="7">
        <f>data!E2622</f>
        <v>9</v>
      </c>
      <c r="F2624" s="7">
        <f>data!F2622</f>
        <v>14</v>
      </c>
      <c r="G2624" s="7">
        <f>data!G2622</f>
        <v>22</v>
      </c>
      <c r="H2624" s="8">
        <f>data!H2622</f>
        <v>25</v>
      </c>
      <c r="I2624" s="9">
        <f>data!I2622</f>
        <v>4</v>
      </c>
      <c r="J2624" s="175"/>
      <c r="K2624" s="143"/>
      <c r="L2624" s="143"/>
      <c r="M2624" s="143"/>
      <c r="N2624" s="176"/>
      <c r="O2624" s="175"/>
      <c r="P2624" s="143"/>
      <c r="Q2624" s="143"/>
      <c r="R2624" s="143"/>
      <c r="S2624" s="176"/>
      <c r="T2624" s="175"/>
      <c r="U2624" s="143"/>
      <c r="V2624" s="143"/>
      <c r="W2624" s="143"/>
      <c r="X2624" s="176"/>
      <c r="Y2624" s="175"/>
      <c r="Z2624" s="143"/>
      <c r="AA2624" s="143"/>
      <c r="AB2624" s="143"/>
      <c r="AC2624" s="176"/>
      <c r="AD2624" s="175"/>
      <c r="AE2624" s="143"/>
      <c r="AF2624" s="143"/>
      <c r="AG2624" s="143"/>
      <c r="AH2624" s="176"/>
      <c r="AI2624" s="175"/>
      <c r="AJ2624" s="143"/>
      <c r="AK2624" s="143"/>
      <c r="AL2624" s="143"/>
      <c r="AM2624" s="176"/>
      <c r="AN2624" s="179"/>
      <c r="AO2624" s="180"/>
      <c r="AP2624" s="180"/>
      <c r="AQ2624" s="180"/>
      <c r="AR2624" s="180"/>
      <c r="AS2624" s="180"/>
      <c r="AT2624" s="180"/>
      <c r="AU2624" s="180"/>
      <c r="AV2624" s="180"/>
      <c r="AW2624" s="180"/>
      <c r="AX2624" s="180"/>
      <c r="AY2624" s="180"/>
      <c r="AZ2624" s="180"/>
      <c r="BA2624" s="180"/>
      <c r="BB2624" s="180"/>
      <c r="BC2624" s="180"/>
      <c r="BD2624" s="180"/>
      <c r="BE2624" s="180"/>
      <c r="BF2624" s="180"/>
      <c r="BG2624" s="180"/>
      <c r="BH2624" s="180"/>
      <c r="BI2624" s="180"/>
      <c r="BJ2624" s="180"/>
      <c r="BK2624" s="180"/>
      <c r="BL2624" s="180"/>
      <c r="BM2624" s="180"/>
      <c r="BN2624" s="180"/>
      <c r="BO2624" s="180"/>
      <c r="BP2624" s="180"/>
      <c r="BQ2624" s="180"/>
      <c r="BR2624" s="180"/>
      <c r="BS2624" s="180"/>
      <c r="BT2624" s="180"/>
      <c r="BU2624" s="180"/>
      <c r="BV2624" s="180"/>
    </row>
    <row r="2625" spans="1:74" x14ac:dyDescent="0.15">
      <c r="A2625" s="5">
        <v>2621</v>
      </c>
      <c r="B2625" s="5">
        <f>data!A2623</f>
        <v>2020111</v>
      </c>
      <c r="C2625" s="6">
        <f>data!C2623</f>
        <v>6</v>
      </c>
      <c r="D2625" s="7">
        <f>data!D2623</f>
        <v>9</v>
      </c>
      <c r="E2625" s="7">
        <f>data!E2623</f>
        <v>17</v>
      </c>
      <c r="F2625" s="7">
        <f>data!F2623</f>
        <v>22</v>
      </c>
      <c r="G2625" s="7">
        <f>data!G2623</f>
        <v>24</v>
      </c>
      <c r="H2625" s="8">
        <f>data!H2623</f>
        <v>26</v>
      </c>
      <c r="I2625" s="9">
        <f>data!I2623</f>
        <v>16</v>
      </c>
      <c r="J2625" s="175"/>
      <c r="K2625" s="143"/>
      <c r="L2625" s="143"/>
      <c r="M2625" s="143"/>
      <c r="N2625" s="176"/>
      <c r="O2625" s="175"/>
      <c r="P2625" s="143"/>
      <c r="Q2625" s="143"/>
      <c r="R2625" s="143"/>
      <c r="S2625" s="176"/>
      <c r="T2625" s="175"/>
      <c r="U2625" s="143"/>
      <c r="V2625" s="143"/>
      <c r="W2625" s="143"/>
      <c r="X2625" s="176"/>
      <c r="Y2625" s="175"/>
      <c r="Z2625" s="143"/>
      <c r="AA2625" s="143"/>
      <c r="AB2625" s="143"/>
      <c r="AC2625" s="176"/>
      <c r="AD2625" s="175"/>
      <c r="AE2625" s="143"/>
      <c r="AF2625" s="143"/>
      <c r="AG2625" s="143"/>
      <c r="AH2625" s="176"/>
      <c r="AI2625" s="175"/>
      <c r="AJ2625" s="143"/>
      <c r="AK2625" s="143"/>
      <c r="AL2625" s="143"/>
      <c r="AM2625" s="176"/>
      <c r="AN2625" s="179"/>
      <c r="AO2625" s="180"/>
      <c r="AP2625" s="180"/>
      <c r="AQ2625" s="180"/>
      <c r="AR2625" s="180"/>
      <c r="AS2625" s="180"/>
      <c r="AT2625" s="180"/>
      <c r="AU2625" s="180"/>
      <c r="AV2625" s="180"/>
      <c r="AW2625" s="180"/>
      <c r="AX2625" s="180"/>
      <c r="AY2625" s="180"/>
      <c r="AZ2625" s="180"/>
      <c r="BA2625" s="180"/>
      <c r="BB2625" s="180"/>
      <c r="BC2625" s="180"/>
      <c r="BD2625" s="180"/>
      <c r="BE2625" s="180"/>
      <c r="BF2625" s="180"/>
      <c r="BG2625" s="180"/>
      <c r="BH2625" s="180"/>
      <c r="BI2625" s="180"/>
      <c r="BJ2625" s="180"/>
      <c r="BK2625" s="180"/>
      <c r="BL2625" s="180"/>
      <c r="BM2625" s="180"/>
      <c r="BN2625" s="180"/>
      <c r="BO2625" s="180"/>
      <c r="BP2625" s="180"/>
      <c r="BQ2625" s="180"/>
      <c r="BR2625" s="180"/>
      <c r="BS2625" s="180"/>
      <c r="BT2625" s="180"/>
      <c r="BU2625" s="180"/>
      <c r="BV2625" s="180"/>
    </row>
    <row r="2626" spans="1:74" x14ac:dyDescent="0.15">
      <c r="A2626" s="5">
        <v>2622</v>
      </c>
      <c r="B2626" s="5">
        <f>data!A2624</f>
        <v>2020112</v>
      </c>
      <c r="C2626" s="6">
        <f>data!C2624</f>
        <v>2</v>
      </c>
      <c r="D2626" s="7">
        <f>data!D2624</f>
        <v>9</v>
      </c>
      <c r="E2626" s="7">
        <f>data!E2624</f>
        <v>12</v>
      </c>
      <c r="F2626" s="7">
        <f>data!F2624</f>
        <v>17</v>
      </c>
      <c r="G2626" s="7">
        <f>data!G2624</f>
        <v>28</v>
      </c>
      <c r="H2626" s="8">
        <f>data!H2624</f>
        <v>32</v>
      </c>
      <c r="I2626" s="9">
        <f>data!I2624</f>
        <v>5</v>
      </c>
      <c r="J2626" s="175"/>
      <c r="K2626" s="143"/>
      <c r="L2626" s="143"/>
      <c r="M2626" s="143"/>
      <c r="N2626" s="176"/>
      <c r="O2626" s="175"/>
      <c r="P2626" s="143"/>
      <c r="Q2626" s="143"/>
      <c r="R2626" s="143"/>
      <c r="S2626" s="176"/>
      <c r="T2626" s="175"/>
      <c r="U2626" s="143"/>
      <c r="V2626" s="143"/>
      <c r="W2626" s="143"/>
      <c r="X2626" s="176"/>
      <c r="Y2626" s="175"/>
      <c r="Z2626" s="143"/>
      <c r="AA2626" s="143"/>
      <c r="AB2626" s="143"/>
      <c r="AC2626" s="176"/>
      <c r="AD2626" s="175"/>
      <c r="AE2626" s="143"/>
      <c r="AF2626" s="143"/>
      <c r="AG2626" s="143"/>
      <c r="AH2626" s="176"/>
      <c r="AI2626" s="175"/>
      <c r="AJ2626" s="143"/>
      <c r="AK2626" s="143"/>
      <c r="AL2626" s="143"/>
      <c r="AM2626" s="176"/>
      <c r="AN2626" s="179"/>
      <c r="AO2626" s="180"/>
      <c r="AP2626" s="180"/>
      <c r="AQ2626" s="180"/>
      <c r="AR2626" s="180"/>
      <c r="AS2626" s="180"/>
      <c r="AT2626" s="180"/>
      <c r="AU2626" s="180"/>
      <c r="AV2626" s="180"/>
      <c r="AW2626" s="180"/>
      <c r="AX2626" s="180"/>
      <c r="AY2626" s="180"/>
      <c r="AZ2626" s="180"/>
      <c r="BA2626" s="180"/>
      <c r="BB2626" s="180"/>
      <c r="BC2626" s="180"/>
      <c r="BD2626" s="180"/>
      <c r="BE2626" s="180"/>
      <c r="BF2626" s="180"/>
      <c r="BG2626" s="180"/>
      <c r="BH2626" s="180"/>
      <c r="BI2626" s="180"/>
      <c r="BJ2626" s="180"/>
      <c r="BK2626" s="180"/>
      <c r="BL2626" s="180"/>
      <c r="BM2626" s="180"/>
      <c r="BN2626" s="180"/>
      <c r="BO2626" s="180"/>
      <c r="BP2626" s="180"/>
      <c r="BQ2626" s="180"/>
      <c r="BR2626" s="180"/>
      <c r="BS2626" s="180"/>
      <c r="BT2626" s="180"/>
      <c r="BU2626" s="180"/>
      <c r="BV2626" s="180"/>
    </row>
    <row r="2627" spans="1:74" x14ac:dyDescent="0.15">
      <c r="A2627" s="5">
        <v>2623</v>
      </c>
      <c r="B2627" s="5">
        <f>data!A2625</f>
        <v>2020113</v>
      </c>
      <c r="C2627" s="6">
        <f>data!C2625</f>
        <v>1</v>
      </c>
      <c r="D2627" s="7">
        <f>data!D2625</f>
        <v>3</v>
      </c>
      <c r="E2627" s="7">
        <f>data!E2625</f>
        <v>7</v>
      </c>
      <c r="F2627" s="7">
        <f>data!F2625</f>
        <v>10</v>
      </c>
      <c r="G2627" s="7">
        <f>data!G2625</f>
        <v>22</v>
      </c>
      <c r="H2627" s="8">
        <f>data!H2625</f>
        <v>32</v>
      </c>
      <c r="I2627" s="9">
        <f>data!I2625</f>
        <v>11</v>
      </c>
      <c r="J2627" s="175"/>
      <c r="K2627" s="143"/>
      <c r="L2627" s="143"/>
      <c r="M2627" s="143"/>
      <c r="N2627" s="176"/>
      <c r="O2627" s="175"/>
      <c r="P2627" s="143"/>
      <c r="Q2627" s="143"/>
      <c r="R2627" s="143"/>
      <c r="S2627" s="176"/>
      <c r="T2627" s="175"/>
      <c r="U2627" s="143"/>
      <c r="V2627" s="143"/>
      <c r="W2627" s="143"/>
      <c r="X2627" s="176"/>
      <c r="Y2627" s="175"/>
      <c r="Z2627" s="143"/>
      <c r="AA2627" s="143"/>
      <c r="AB2627" s="143"/>
      <c r="AC2627" s="176"/>
      <c r="AD2627" s="175"/>
      <c r="AE2627" s="143"/>
      <c r="AF2627" s="143"/>
      <c r="AG2627" s="143"/>
      <c r="AH2627" s="176"/>
      <c r="AI2627" s="175"/>
      <c r="AJ2627" s="143"/>
      <c r="AK2627" s="143"/>
      <c r="AL2627" s="143"/>
      <c r="AM2627" s="176"/>
      <c r="AN2627" s="179"/>
      <c r="AO2627" s="180"/>
      <c r="AP2627" s="180"/>
      <c r="AQ2627" s="180"/>
      <c r="AR2627" s="180"/>
      <c r="AS2627" s="180"/>
      <c r="AT2627" s="180"/>
      <c r="AU2627" s="180"/>
      <c r="AV2627" s="180"/>
      <c r="AW2627" s="180"/>
      <c r="AX2627" s="180"/>
      <c r="AY2627" s="180"/>
      <c r="AZ2627" s="180"/>
      <c r="BA2627" s="180"/>
      <c r="BB2627" s="180"/>
      <c r="BC2627" s="180"/>
      <c r="BD2627" s="180"/>
      <c r="BE2627" s="180"/>
      <c r="BF2627" s="180"/>
      <c r="BG2627" s="180"/>
      <c r="BH2627" s="180"/>
      <c r="BI2627" s="180"/>
      <c r="BJ2627" s="180"/>
      <c r="BK2627" s="180"/>
      <c r="BL2627" s="180"/>
      <c r="BM2627" s="180"/>
      <c r="BN2627" s="180"/>
      <c r="BO2627" s="180"/>
      <c r="BP2627" s="180"/>
      <c r="BQ2627" s="180"/>
      <c r="BR2627" s="180"/>
      <c r="BS2627" s="180"/>
      <c r="BT2627" s="180"/>
      <c r="BU2627" s="180"/>
      <c r="BV2627" s="180"/>
    </row>
    <row r="2628" spans="1:74" x14ac:dyDescent="0.15">
      <c r="A2628" s="5">
        <v>2624</v>
      </c>
      <c r="B2628" s="5">
        <f>data!A2626</f>
        <v>2020114</v>
      </c>
      <c r="C2628" s="6">
        <f>data!C2626</f>
        <v>1</v>
      </c>
      <c r="D2628" s="7">
        <f>data!D2626</f>
        <v>5</v>
      </c>
      <c r="E2628" s="7">
        <f>data!E2626</f>
        <v>11</v>
      </c>
      <c r="F2628" s="7">
        <f>data!F2626</f>
        <v>24</v>
      </c>
      <c r="G2628" s="7">
        <f>data!G2626</f>
        <v>30</v>
      </c>
      <c r="H2628" s="8">
        <f>data!H2626</f>
        <v>32</v>
      </c>
      <c r="I2628" s="9">
        <f>data!I2626</f>
        <v>3</v>
      </c>
      <c r="J2628" s="175"/>
      <c r="K2628" s="143"/>
      <c r="L2628" s="143"/>
      <c r="M2628" s="143"/>
      <c r="N2628" s="176"/>
      <c r="O2628" s="175"/>
      <c r="P2628" s="143"/>
      <c r="Q2628" s="143"/>
      <c r="R2628" s="143"/>
      <c r="S2628" s="176"/>
      <c r="T2628" s="175"/>
      <c r="U2628" s="143"/>
      <c r="V2628" s="143"/>
      <c r="W2628" s="143"/>
      <c r="X2628" s="176"/>
      <c r="Y2628" s="175"/>
      <c r="Z2628" s="143"/>
      <c r="AA2628" s="143"/>
      <c r="AB2628" s="143"/>
      <c r="AC2628" s="176"/>
      <c r="AD2628" s="175"/>
      <c r="AE2628" s="143"/>
      <c r="AF2628" s="143"/>
      <c r="AG2628" s="143"/>
      <c r="AH2628" s="176"/>
      <c r="AI2628" s="175"/>
      <c r="AJ2628" s="143"/>
      <c r="AK2628" s="143"/>
      <c r="AL2628" s="143"/>
      <c r="AM2628" s="176"/>
      <c r="AN2628" s="179"/>
      <c r="AO2628" s="180"/>
      <c r="AP2628" s="180"/>
      <c r="AQ2628" s="180"/>
      <c r="AR2628" s="180"/>
      <c r="AS2628" s="180"/>
      <c r="AT2628" s="180"/>
      <c r="AU2628" s="180"/>
      <c r="AV2628" s="180"/>
      <c r="AW2628" s="180"/>
      <c r="AX2628" s="180"/>
      <c r="AY2628" s="180"/>
      <c r="AZ2628" s="180"/>
      <c r="BA2628" s="180"/>
      <c r="BB2628" s="180"/>
      <c r="BC2628" s="180"/>
      <c r="BD2628" s="180"/>
      <c r="BE2628" s="180"/>
      <c r="BF2628" s="180"/>
      <c r="BG2628" s="180"/>
      <c r="BH2628" s="180"/>
      <c r="BI2628" s="180"/>
      <c r="BJ2628" s="180"/>
      <c r="BK2628" s="180"/>
      <c r="BL2628" s="180"/>
      <c r="BM2628" s="180"/>
      <c r="BN2628" s="180"/>
      <c r="BO2628" s="180"/>
      <c r="BP2628" s="180"/>
      <c r="BQ2628" s="180"/>
      <c r="BR2628" s="180"/>
      <c r="BS2628" s="180"/>
      <c r="BT2628" s="180"/>
      <c r="BU2628" s="180"/>
      <c r="BV2628" s="180"/>
    </row>
    <row r="2629" spans="1:74" x14ac:dyDescent="0.15">
      <c r="A2629" s="5">
        <v>2625</v>
      </c>
      <c r="B2629" s="5">
        <f>data!A2627</f>
        <v>2020115</v>
      </c>
      <c r="C2629" s="6">
        <f>data!C2627</f>
        <v>1</v>
      </c>
      <c r="D2629" s="7">
        <f>data!D2627</f>
        <v>4</v>
      </c>
      <c r="E2629" s="7">
        <f>data!E2627</f>
        <v>12</v>
      </c>
      <c r="F2629" s="7">
        <f>data!F2627</f>
        <v>20</v>
      </c>
      <c r="G2629" s="7">
        <f>data!G2627</f>
        <v>25</v>
      </c>
      <c r="H2629" s="8">
        <f>data!H2627</f>
        <v>32</v>
      </c>
      <c r="I2629" s="9">
        <f>data!I2627</f>
        <v>2</v>
      </c>
      <c r="J2629" s="175"/>
      <c r="K2629" s="143"/>
      <c r="L2629" s="143"/>
      <c r="M2629" s="143"/>
      <c r="N2629" s="176"/>
      <c r="O2629" s="175"/>
      <c r="P2629" s="143"/>
      <c r="Q2629" s="143"/>
      <c r="R2629" s="143"/>
      <c r="S2629" s="176"/>
      <c r="T2629" s="175"/>
      <c r="U2629" s="143"/>
      <c r="V2629" s="143"/>
      <c r="W2629" s="143"/>
      <c r="X2629" s="176"/>
      <c r="Y2629" s="175"/>
      <c r="Z2629" s="143"/>
      <c r="AA2629" s="143"/>
      <c r="AB2629" s="143"/>
      <c r="AC2629" s="176"/>
      <c r="AD2629" s="175"/>
      <c r="AE2629" s="143"/>
      <c r="AF2629" s="143"/>
      <c r="AG2629" s="143"/>
      <c r="AH2629" s="176"/>
      <c r="AI2629" s="175"/>
      <c r="AJ2629" s="143"/>
      <c r="AK2629" s="143"/>
      <c r="AL2629" s="143"/>
      <c r="AM2629" s="176"/>
      <c r="AN2629" s="179"/>
      <c r="AO2629" s="180"/>
      <c r="AP2629" s="180"/>
      <c r="AQ2629" s="180"/>
      <c r="AR2629" s="180"/>
      <c r="AS2629" s="180"/>
      <c r="AT2629" s="180"/>
      <c r="AU2629" s="180"/>
      <c r="AV2629" s="180"/>
      <c r="AW2629" s="180"/>
      <c r="AX2629" s="180"/>
      <c r="AY2629" s="180"/>
      <c r="AZ2629" s="180"/>
      <c r="BA2629" s="180"/>
      <c r="BB2629" s="180"/>
      <c r="BC2629" s="180"/>
      <c r="BD2629" s="180"/>
      <c r="BE2629" s="180"/>
      <c r="BF2629" s="180"/>
      <c r="BG2629" s="180"/>
      <c r="BH2629" s="180"/>
      <c r="BI2629" s="180"/>
      <c r="BJ2629" s="180"/>
      <c r="BK2629" s="180"/>
      <c r="BL2629" s="180"/>
      <c r="BM2629" s="180"/>
      <c r="BN2629" s="180"/>
      <c r="BO2629" s="180"/>
      <c r="BP2629" s="180"/>
      <c r="BQ2629" s="180"/>
      <c r="BR2629" s="180"/>
      <c r="BS2629" s="180"/>
      <c r="BT2629" s="180"/>
      <c r="BU2629" s="180"/>
      <c r="BV2629" s="180"/>
    </row>
    <row r="2630" spans="1:74" x14ac:dyDescent="0.15">
      <c r="A2630" s="5">
        <v>2626</v>
      </c>
      <c r="B2630" s="5">
        <f>data!A2628</f>
        <v>2020116</v>
      </c>
      <c r="C2630" s="6">
        <f>data!C2628</f>
        <v>5</v>
      </c>
      <c r="D2630" s="7">
        <f>data!D2628</f>
        <v>6</v>
      </c>
      <c r="E2630" s="7">
        <f>data!E2628</f>
        <v>14</v>
      </c>
      <c r="F2630" s="7">
        <f>data!F2628</f>
        <v>16</v>
      </c>
      <c r="G2630" s="7">
        <f>data!G2628</f>
        <v>19</v>
      </c>
      <c r="H2630" s="8">
        <f>data!H2628</f>
        <v>27</v>
      </c>
      <c r="I2630" s="9">
        <f>data!I2628</f>
        <v>10</v>
      </c>
      <c r="J2630" s="175"/>
      <c r="K2630" s="143"/>
      <c r="L2630" s="143"/>
      <c r="M2630" s="143"/>
      <c r="N2630" s="176"/>
      <c r="O2630" s="175"/>
      <c r="P2630" s="143"/>
      <c r="Q2630" s="143"/>
      <c r="R2630" s="143"/>
      <c r="S2630" s="176"/>
      <c r="T2630" s="175"/>
      <c r="U2630" s="143"/>
      <c r="V2630" s="143"/>
      <c r="W2630" s="143"/>
      <c r="X2630" s="176"/>
      <c r="Y2630" s="175"/>
      <c r="Z2630" s="143"/>
      <c r="AA2630" s="143"/>
      <c r="AB2630" s="143"/>
      <c r="AC2630" s="176"/>
      <c r="AD2630" s="175"/>
      <c r="AE2630" s="143"/>
      <c r="AF2630" s="143"/>
      <c r="AG2630" s="143"/>
      <c r="AH2630" s="176"/>
      <c r="AI2630" s="175"/>
      <c r="AJ2630" s="143"/>
      <c r="AK2630" s="143"/>
      <c r="AL2630" s="143"/>
      <c r="AM2630" s="176"/>
      <c r="AN2630" s="179"/>
      <c r="AO2630" s="180"/>
      <c r="AP2630" s="180"/>
      <c r="AQ2630" s="180"/>
      <c r="AR2630" s="180"/>
      <c r="AS2630" s="180"/>
      <c r="AT2630" s="180"/>
      <c r="AU2630" s="180"/>
      <c r="AV2630" s="180"/>
      <c r="AW2630" s="180"/>
      <c r="AX2630" s="180"/>
      <c r="AY2630" s="180"/>
      <c r="AZ2630" s="180"/>
      <c r="BA2630" s="180"/>
      <c r="BB2630" s="180"/>
      <c r="BC2630" s="180"/>
      <c r="BD2630" s="180"/>
      <c r="BE2630" s="180"/>
      <c r="BF2630" s="180"/>
      <c r="BG2630" s="180"/>
      <c r="BH2630" s="180"/>
      <c r="BI2630" s="180"/>
      <c r="BJ2630" s="180"/>
      <c r="BK2630" s="180"/>
      <c r="BL2630" s="180"/>
      <c r="BM2630" s="180"/>
      <c r="BN2630" s="180"/>
      <c r="BO2630" s="180"/>
      <c r="BP2630" s="180"/>
      <c r="BQ2630" s="180"/>
      <c r="BR2630" s="180"/>
      <c r="BS2630" s="180"/>
      <c r="BT2630" s="180"/>
      <c r="BU2630" s="180"/>
      <c r="BV2630" s="180"/>
    </row>
    <row r="2631" spans="1:74" x14ac:dyDescent="0.15">
      <c r="A2631" s="5">
        <v>2627</v>
      </c>
      <c r="B2631" s="5">
        <f>data!A2629</f>
        <v>2020117</v>
      </c>
      <c r="C2631" s="6">
        <f>data!C2629</f>
        <v>7</v>
      </c>
      <c r="D2631" s="7">
        <f>data!D2629</f>
        <v>8</v>
      </c>
      <c r="E2631" s="7">
        <f>data!E2629</f>
        <v>9</v>
      </c>
      <c r="F2631" s="7">
        <f>data!F2629</f>
        <v>10</v>
      </c>
      <c r="G2631" s="7">
        <f>data!G2629</f>
        <v>16</v>
      </c>
      <c r="H2631" s="8">
        <f>data!H2629</f>
        <v>27</v>
      </c>
      <c r="I2631" s="9">
        <f>data!I2629</f>
        <v>7</v>
      </c>
      <c r="J2631" s="175"/>
      <c r="K2631" s="143"/>
      <c r="L2631" s="143"/>
      <c r="M2631" s="143"/>
      <c r="N2631" s="176"/>
      <c r="O2631" s="175"/>
      <c r="P2631" s="143"/>
      <c r="Q2631" s="143"/>
      <c r="R2631" s="143"/>
      <c r="S2631" s="176"/>
      <c r="T2631" s="175"/>
      <c r="U2631" s="143"/>
      <c r="V2631" s="143"/>
      <c r="W2631" s="143"/>
      <c r="X2631" s="176"/>
      <c r="Y2631" s="175"/>
      <c r="Z2631" s="143"/>
      <c r="AA2631" s="143"/>
      <c r="AB2631" s="143"/>
      <c r="AC2631" s="176"/>
      <c r="AD2631" s="175"/>
      <c r="AE2631" s="143"/>
      <c r="AF2631" s="143"/>
      <c r="AG2631" s="143"/>
      <c r="AH2631" s="176"/>
      <c r="AI2631" s="175"/>
      <c r="AJ2631" s="143"/>
      <c r="AK2631" s="143"/>
      <c r="AL2631" s="143"/>
      <c r="AM2631" s="176"/>
      <c r="AN2631" s="179"/>
      <c r="AO2631" s="180"/>
      <c r="AP2631" s="180"/>
      <c r="AQ2631" s="180"/>
      <c r="AR2631" s="180"/>
      <c r="AS2631" s="180"/>
      <c r="AT2631" s="180"/>
      <c r="AU2631" s="180"/>
      <c r="AV2631" s="180"/>
      <c r="AW2631" s="180"/>
      <c r="AX2631" s="180"/>
      <c r="AY2631" s="180"/>
      <c r="AZ2631" s="180"/>
      <c r="BA2631" s="180"/>
      <c r="BB2631" s="180"/>
      <c r="BC2631" s="180"/>
      <c r="BD2631" s="180"/>
      <c r="BE2631" s="180"/>
      <c r="BF2631" s="180"/>
      <c r="BG2631" s="180"/>
      <c r="BH2631" s="180"/>
      <c r="BI2631" s="180"/>
      <c r="BJ2631" s="180"/>
      <c r="BK2631" s="180"/>
      <c r="BL2631" s="180"/>
      <c r="BM2631" s="180"/>
      <c r="BN2631" s="180"/>
      <c r="BO2631" s="180"/>
      <c r="BP2631" s="180"/>
      <c r="BQ2631" s="180"/>
      <c r="BR2631" s="180"/>
      <c r="BS2631" s="180"/>
      <c r="BT2631" s="180"/>
      <c r="BU2631" s="180"/>
      <c r="BV2631" s="180"/>
    </row>
    <row r="2632" spans="1:74" x14ac:dyDescent="0.15">
      <c r="A2632" s="5">
        <v>2628</v>
      </c>
      <c r="B2632" s="5">
        <f>data!A2630</f>
        <v>2020118</v>
      </c>
      <c r="C2632" s="6">
        <f>data!C2630</f>
        <v>11</v>
      </c>
      <c r="D2632" s="7">
        <f>data!D2630</f>
        <v>13</v>
      </c>
      <c r="E2632" s="7">
        <f>data!E2630</f>
        <v>19</v>
      </c>
      <c r="F2632" s="7">
        <f>data!F2630</f>
        <v>26</v>
      </c>
      <c r="G2632" s="7">
        <f>data!G2630</f>
        <v>30</v>
      </c>
      <c r="H2632" s="8">
        <f>data!H2630</f>
        <v>33</v>
      </c>
      <c r="I2632" s="9">
        <f>data!I2630</f>
        <v>5</v>
      </c>
      <c r="J2632" s="175"/>
      <c r="K2632" s="143"/>
      <c r="L2632" s="143"/>
      <c r="M2632" s="143"/>
      <c r="N2632" s="176"/>
      <c r="O2632" s="175"/>
      <c r="P2632" s="143"/>
      <c r="Q2632" s="143"/>
      <c r="R2632" s="143"/>
      <c r="S2632" s="176"/>
      <c r="T2632" s="175"/>
      <c r="U2632" s="143"/>
      <c r="V2632" s="143"/>
      <c r="W2632" s="143"/>
      <c r="X2632" s="176"/>
      <c r="Y2632" s="175"/>
      <c r="Z2632" s="143"/>
      <c r="AA2632" s="143"/>
      <c r="AB2632" s="143"/>
      <c r="AC2632" s="176"/>
      <c r="AD2632" s="175"/>
      <c r="AE2632" s="143"/>
      <c r="AF2632" s="143"/>
      <c r="AG2632" s="143"/>
      <c r="AH2632" s="176"/>
      <c r="AI2632" s="175"/>
      <c r="AJ2632" s="143"/>
      <c r="AK2632" s="143"/>
      <c r="AL2632" s="143"/>
      <c r="AM2632" s="176"/>
      <c r="AN2632" s="179"/>
      <c r="AO2632" s="180"/>
      <c r="AP2632" s="180"/>
      <c r="AQ2632" s="180"/>
      <c r="AR2632" s="180"/>
      <c r="AS2632" s="180"/>
      <c r="AT2632" s="180"/>
      <c r="AU2632" s="180"/>
      <c r="AV2632" s="180"/>
      <c r="AW2632" s="180"/>
      <c r="AX2632" s="180"/>
      <c r="AY2632" s="180"/>
      <c r="AZ2632" s="180"/>
      <c r="BA2632" s="180"/>
      <c r="BB2632" s="180"/>
      <c r="BC2632" s="180"/>
      <c r="BD2632" s="180"/>
      <c r="BE2632" s="180"/>
      <c r="BF2632" s="180"/>
      <c r="BG2632" s="180"/>
      <c r="BH2632" s="180"/>
      <c r="BI2632" s="180"/>
      <c r="BJ2632" s="180"/>
      <c r="BK2632" s="180"/>
      <c r="BL2632" s="180"/>
      <c r="BM2632" s="180"/>
      <c r="BN2632" s="180"/>
      <c r="BO2632" s="180"/>
      <c r="BP2632" s="180"/>
      <c r="BQ2632" s="180"/>
      <c r="BR2632" s="180"/>
      <c r="BS2632" s="180"/>
      <c r="BT2632" s="180"/>
      <c r="BU2632" s="180"/>
      <c r="BV2632" s="180"/>
    </row>
    <row r="2633" spans="1:74" x14ac:dyDescent="0.15">
      <c r="A2633" s="5">
        <v>2629</v>
      </c>
      <c r="B2633" s="5">
        <f>data!A2631</f>
        <v>2020119</v>
      </c>
      <c r="C2633" s="6">
        <f>data!C2631</f>
        <v>1</v>
      </c>
      <c r="D2633" s="7">
        <f>data!D2631</f>
        <v>9</v>
      </c>
      <c r="E2633" s="7">
        <f>data!E2631</f>
        <v>22</v>
      </c>
      <c r="F2633" s="7">
        <f>data!F2631</f>
        <v>28</v>
      </c>
      <c r="G2633" s="7">
        <f>data!G2631</f>
        <v>32</v>
      </c>
      <c r="H2633" s="8">
        <f>data!H2631</f>
        <v>33</v>
      </c>
      <c r="I2633" s="9">
        <f>data!I2631</f>
        <v>15</v>
      </c>
      <c r="J2633" s="175"/>
      <c r="K2633" s="143"/>
      <c r="L2633" s="143"/>
      <c r="M2633" s="143"/>
      <c r="N2633" s="176"/>
      <c r="O2633" s="175"/>
      <c r="P2633" s="143"/>
      <c r="Q2633" s="143"/>
      <c r="R2633" s="143"/>
      <c r="S2633" s="176"/>
      <c r="T2633" s="175"/>
      <c r="U2633" s="143"/>
      <c r="V2633" s="143"/>
      <c r="W2633" s="143"/>
      <c r="X2633" s="176"/>
      <c r="Y2633" s="175"/>
      <c r="Z2633" s="143"/>
      <c r="AA2633" s="143"/>
      <c r="AB2633" s="143"/>
      <c r="AC2633" s="176"/>
      <c r="AD2633" s="175"/>
      <c r="AE2633" s="143"/>
      <c r="AF2633" s="143"/>
      <c r="AG2633" s="143"/>
      <c r="AH2633" s="176"/>
      <c r="AI2633" s="175"/>
      <c r="AJ2633" s="143"/>
      <c r="AK2633" s="143"/>
      <c r="AL2633" s="143"/>
      <c r="AM2633" s="176"/>
      <c r="AN2633" s="179"/>
      <c r="AO2633" s="180"/>
      <c r="AP2633" s="180"/>
      <c r="AQ2633" s="180"/>
      <c r="AR2633" s="180"/>
      <c r="AS2633" s="180"/>
      <c r="AT2633" s="180"/>
      <c r="AU2633" s="180"/>
      <c r="AV2633" s="180"/>
      <c r="AW2633" s="180"/>
      <c r="AX2633" s="180"/>
      <c r="AY2633" s="180"/>
      <c r="AZ2633" s="180"/>
      <c r="BA2633" s="180"/>
      <c r="BB2633" s="180"/>
      <c r="BC2633" s="180"/>
      <c r="BD2633" s="180"/>
      <c r="BE2633" s="180"/>
      <c r="BF2633" s="180"/>
      <c r="BG2633" s="180"/>
      <c r="BH2633" s="180"/>
      <c r="BI2633" s="180"/>
      <c r="BJ2633" s="180"/>
      <c r="BK2633" s="180"/>
      <c r="BL2633" s="180"/>
      <c r="BM2633" s="180"/>
      <c r="BN2633" s="180"/>
      <c r="BO2633" s="180"/>
      <c r="BP2633" s="180"/>
      <c r="BQ2633" s="180"/>
      <c r="BR2633" s="180"/>
      <c r="BS2633" s="180"/>
      <c r="BT2633" s="180"/>
      <c r="BU2633" s="180"/>
      <c r="BV2633" s="180"/>
    </row>
    <row r="2634" spans="1:74" x14ac:dyDescent="0.15">
      <c r="A2634" s="5">
        <v>2630</v>
      </c>
      <c r="B2634" s="5">
        <f>data!A2632</f>
        <v>2020120</v>
      </c>
      <c r="C2634" s="6">
        <f>data!C2632</f>
        <v>1</v>
      </c>
      <c r="D2634" s="7">
        <f>data!D2632</f>
        <v>2</v>
      </c>
      <c r="E2634" s="7">
        <f>data!E2632</f>
        <v>3</v>
      </c>
      <c r="F2634" s="7">
        <f>data!F2632</f>
        <v>4</v>
      </c>
      <c r="G2634" s="7">
        <f>data!G2632</f>
        <v>9</v>
      </c>
      <c r="H2634" s="8">
        <f>data!H2632</f>
        <v>10</v>
      </c>
      <c r="I2634" s="9">
        <f>data!I2632</f>
        <v>12</v>
      </c>
      <c r="J2634" s="175"/>
      <c r="K2634" s="143"/>
      <c r="L2634" s="143"/>
      <c r="M2634" s="143"/>
      <c r="N2634" s="176"/>
      <c r="O2634" s="175"/>
      <c r="P2634" s="143"/>
      <c r="Q2634" s="143"/>
      <c r="R2634" s="143"/>
      <c r="S2634" s="176"/>
      <c r="T2634" s="175"/>
      <c r="U2634" s="143"/>
      <c r="V2634" s="143"/>
      <c r="W2634" s="143"/>
      <c r="X2634" s="176"/>
      <c r="Y2634" s="175"/>
      <c r="Z2634" s="143"/>
      <c r="AA2634" s="143"/>
      <c r="AB2634" s="143"/>
      <c r="AC2634" s="176"/>
      <c r="AD2634" s="175"/>
      <c r="AE2634" s="143"/>
      <c r="AF2634" s="143"/>
      <c r="AG2634" s="143"/>
      <c r="AH2634" s="176"/>
      <c r="AI2634" s="175"/>
      <c r="AJ2634" s="143"/>
      <c r="AK2634" s="143"/>
      <c r="AL2634" s="143"/>
      <c r="AM2634" s="176"/>
      <c r="AN2634" s="179"/>
      <c r="AO2634" s="180"/>
      <c r="AP2634" s="180"/>
      <c r="AQ2634" s="180"/>
      <c r="AR2634" s="180"/>
      <c r="AS2634" s="180"/>
      <c r="AT2634" s="180"/>
      <c r="AU2634" s="180"/>
      <c r="AV2634" s="180"/>
      <c r="AW2634" s="180"/>
      <c r="AX2634" s="180"/>
      <c r="AY2634" s="180"/>
      <c r="AZ2634" s="180"/>
      <c r="BA2634" s="180"/>
      <c r="BB2634" s="180"/>
      <c r="BC2634" s="180"/>
      <c r="BD2634" s="180"/>
      <c r="BE2634" s="180"/>
      <c r="BF2634" s="180"/>
      <c r="BG2634" s="180"/>
      <c r="BH2634" s="180"/>
      <c r="BI2634" s="180"/>
      <c r="BJ2634" s="180"/>
      <c r="BK2634" s="180"/>
      <c r="BL2634" s="180"/>
      <c r="BM2634" s="180"/>
      <c r="BN2634" s="180"/>
      <c r="BO2634" s="180"/>
      <c r="BP2634" s="180"/>
      <c r="BQ2634" s="180"/>
      <c r="BR2634" s="180"/>
      <c r="BS2634" s="180"/>
      <c r="BT2634" s="180"/>
      <c r="BU2634" s="180"/>
      <c r="BV2634" s="180"/>
    </row>
    <row r="2635" spans="1:74" x14ac:dyDescent="0.15">
      <c r="A2635" s="5">
        <v>2631</v>
      </c>
      <c r="B2635" s="5">
        <f>data!A2633</f>
        <v>2020121</v>
      </c>
      <c r="C2635" s="6">
        <f>data!C2633</f>
        <v>2</v>
      </c>
      <c r="D2635" s="7">
        <f>data!D2633</f>
        <v>4</v>
      </c>
      <c r="E2635" s="7">
        <f>data!E2633</f>
        <v>6</v>
      </c>
      <c r="F2635" s="7">
        <f>data!F2633</f>
        <v>21</v>
      </c>
      <c r="G2635" s="7">
        <f>data!G2633</f>
        <v>25</v>
      </c>
      <c r="H2635" s="8">
        <f>data!H2633</f>
        <v>29</v>
      </c>
      <c r="I2635" s="9">
        <f>data!I2633</f>
        <v>3</v>
      </c>
      <c r="J2635" s="175"/>
      <c r="K2635" s="143"/>
      <c r="L2635" s="143"/>
      <c r="M2635" s="143"/>
      <c r="N2635" s="176"/>
      <c r="O2635" s="175"/>
      <c r="P2635" s="143"/>
      <c r="Q2635" s="143"/>
      <c r="R2635" s="143"/>
      <c r="S2635" s="176"/>
      <c r="T2635" s="175"/>
      <c r="U2635" s="143"/>
      <c r="V2635" s="143"/>
      <c r="W2635" s="143"/>
      <c r="X2635" s="176"/>
      <c r="Y2635" s="175"/>
      <c r="Z2635" s="143"/>
      <c r="AA2635" s="143"/>
      <c r="AB2635" s="143"/>
      <c r="AC2635" s="176"/>
      <c r="AD2635" s="175"/>
      <c r="AE2635" s="143"/>
      <c r="AF2635" s="143"/>
      <c r="AG2635" s="143"/>
      <c r="AH2635" s="176"/>
      <c r="AI2635" s="175"/>
      <c r="AJ2635" s="143"/>
      <c r="AK2635" s="143"/>
      <c r="AL2635" s="143"/>
      <c r="AM2635" s="176"/>
      <c r="AN2635" s="179"/>
      <c r="AO2635" s="180"/>
      <c r="AP2635" s="180"/>
      <c r="AQ2635" s="180"/>
      <c r="AR2635" s="180"/>
      <c r="AS2635" s="180"/>
      <c r="AT2635" s="180"/>
      <c r="AU2635" s="180"/>
      <c r="AV2635" s="180"/>
      <c r="AW2635" s="180"/>
      <c r="AX2635" s="180"/>
      <c r="AY2635" s="180"/>
      <c r="AZ2635" s="180"/>
      <c r="BA2635" s="180"/>
      <c r="BB2635" s="180"/>
      <c r="BC2635" s="180"/>
      <c r="BD2635" s="180"/>
      <c r="BE2635" s="180"/>
      <c r="BF2635" s="180"/>
      <c r="BG2635" s="180"/>
      <c r="BH2635" s="180"/>
      <c r="BI2635" s="180"/>
      <c r="BJ2635" s="180"/>
      <c r="BK2635" s="180"/>
      <c r="BL2635" s="180"/>
      <c r="BM2635" s="180"/>
      <c r="BN2635" s="180"/>
      <c r="BO2635" s="180"/>
      <c r="BP2635" s="180"/>
      <c r="BQ2635" s="180"/>
      <c r="BR2635" s="180"/>
      <c r="BS2635" s="180"/>
      <c r="BT2635" s="180"/>
      <c r="BU2635" s="180"/>
      <c r="BV2635" s="180"/>
    </row>
    <row r="2636" spans="1:74" x14ac:dyDescent="0.15">
      <c r="A2636" s="5">
        <v>2632</v>
      </c>
      <c r="B2636" s="5">
        <f>data!A2634</f>
        <v>2020122</v>
      </c>
      <c r="C2636" s="6">
        <f>data!C2634</f>
        <v>12</v>
      </c>
      <c r="D2636" s="7">
        <f>data!D2634</f>
        <v>15</v>
      </c>
      <c r="E2636" s="7">
        <f>data!E2634</f>
        <v>17</v>
      </c>
      <c r="F2636" s="7">
        <f>data!F2634</f>
        <v>24</v>
      </c>
      <c r="G2636" s="7">
        <f>data!G2634</f>
        <v>26</v>
      </c>
      <c r="H2636" s="8">
        <f>data!H2634</f>
        <v>31</v>
      </c>
      <c r="I2636" s="9">
        <f>data!I2634</f>
        <v>15</v>
      </c>
      <c r="J2636" s="175"/>
      <c r="K2636" s="143"/>
      <c r="L2636" s="143"/>
      <c r="M2636" s="143"/>
      <c r="N2636" s="176"/>
      <c r="O2636" s="175"/>
      <c r="P2636" s="143"/>
      <c r="Q2636" s="143"/>
      <c r="R2636" s="143"/>
      <c r="S2636" s="176"/>
      <c r="T2636" s="175"/>
      <c r="U2636" s="143"/>
      <c r="V2636" s="143"/>
      <c r="W2636" s="143"/>
      <c r="X2636" s="176"/>
      <c r="Y2636" s="175"/>
      <c r="Z2636" s="143"/>
      <c r="AA2636" s="143"/>
      <c r="AB2636" s="143"/>
      <c r="AC2636" s="176"/>
      <c r="AD2636" s="175"/>
      <c r="AE2636" s="143"/>
      <c r="AF2636" s="143"/>
      <c r="AG2636" s="143"/>
      <c r="AH2636" s="176"/>
      <c r="AI2636" s="175"/>
      <c r="AJ2636" s="143"/>
      <c r="AK2636" s="143"/>
      <c r="AL2636" s="143"/>
      <c r="AM2636" s="176"/>
      <c r="AN2636" s="179"/>
      <c r="AO2636" s="180"/>
      <c r="AP2636" s="180"/>
      <c r="AQ2636" s="180"/>
      <c r="AR2636" s="180"/>
      <c r="AS2636" s="180"/>
      <c r="AT2636" s="180"/>
      <c r="AU2636" s="180"/>
      <c r="AV2636" s="180"/>
      <c r="AW2636" s="180"/>
      <c r="AX2636" s="180"/>
      <c r="AY2636" s="180"/>
      <c r="AZ2636" s="180"/>
      <c r="BA2636" s="180"/>
      <c r="BB2636" s="180"/>
      <c r="BC2636" s="180"/>
      <c r="BD2636" s="180"/>
      <c r="BE2636" s="180"/>
      <c r="BF2636" s="180"/>
      <c r="BG2636" s="180"/>
      <c r="BH2636" s="180"/>
      <c r="BI2636" s="180"/>
      <c r="BJ2636" s="180"/>
      <c r="BK2636" s="180"/>
      <c r="BL2636" s="180"/>
      <c r="BM2636" s="180"/>
      <c r="BN2636" s="180"/>
      <c r="BO2636" s="180"/>
      <c r="BP2636" s="180"/>
      <c r="BQ2636" s="180"/>
      <c r="BR2636" s="180"/>
      <c r="BS2636" s="180"/>
      <c r="BT2636" s="180"/>
      <c r="BU2636" s="180"/>
      <c r="BV2636" s="180"/>
    </row>
    <row r="2637" spans="1:74" x14ac:dyDescent="0.15">
      <c r="A2637" s="5">
        <v>2633</v>
      </c>
      <c r="B2637" s="5">
        <f>data!A2635</f>
        <v>2020123</v>
      </c>
      <c r="C2637" s="6">
        <f>data!C2635</f>
        <v>1</v>
      </c>
      <c r="D2637" s="7">
        <f>data!D2635</f>
        <v>3</v>
      </c>
      <c r="E2637" s="7">
        <f>data!E2635</f>
        <v>18</v>
      </c>
      <c r="F2637" s="7">
        <f>data!F2635</f>
        <v>19</v>
      </c>
      <c r="G2637" s="7">
        <f>data!G2635</f>
        <v>26</v>
      </c>
      <c r="H2637" s="8">
        <f>data!H2635</f>
        <v>29</v>
      </c>
      <c r="I2637" s="9">
        <f>data!I2635</f>
        <v>3</v>
      </c>
      <c r="J2637" s="175"/>
      <c r="K2637" s="143"/>
      <c r="L2637" s="143"/>
      <c r="M2637" s="143"/>
      <c r="N2637" s="176"/>
      <c r="O2637" s="175"/>
      <c r="P2637" s="143"/>
      <c r="Q2637" s="143"/>
      <c r="R2637" s="143"/>
      <c r="S2637" s="176"/>
      <c r="T2637" s="175"/>
      <c r="U2637" s="143"/>
      <c r="V2637" s="143"/>
      <c r="W2637" s="143"/>
      <c r="X2637" s="176"/>
      <c r="Y2637" s="175"/>
      <c r="Z2637" s="143"/>
      <c r="AA2637" s="143"/>
      <c r="AB2637" s="143"/>
      <c r="AC2637" s="176"/>
      <c r="AD2637" s="175"/>
      <c r="AE2637" s="143"/>
      <c r="AF2637" s="143"/>
      <c r="AG2637" s="143"/>
      <c r="AH2637" s="176"/>
      <c r="AI2637" s="175"/>
      <c r="AJ2637" s="143"/>
      <c r="AK2637" s="143"/>
      <c r="AL2637" s="143"/>
      <c r="AM2637" s="176"/>
      <c r="AN2637" s="179"/>
      <c r="AO2637" s="180"/>
      <c r="AP2637" s="180"/>
      <c r="AQ2637" s="180"/>
      <c r="AR2637" s="180"/>
      <c r="AS2637" s="180"/>
      <c r="AT2637" s="180"/>
      <c r="AU2637" s="180"/>
      <c r="AV2637" s="180"/>
      <c r="AW2637" s="180"/>
      <c r="AX2637" s="180"/>
      <c r="AY2637" s="180"/>
      <c r="AZ2637" s="180"/>
      <c r="BA2637" s="180"/>
      <c r="BB2637" s="180"/>
      <c r="BC2637" s="180"/>
      <c r="BD2637" s="180"/>
      <c r="BE2637" s="180"/>
      <c r="BF2637" s="180"/>
      <c r="BG2637" s="180"/>
      <c r="BH2637" s="180"/>
      <c r="BI2637" s="180"/>
      <c r="BJ2637" s="180"/>
      <c r="BK2637" s="180"/>
      <c r="BL2637" s="180"/>
      <c r="BM2637" s="180"/>
      <c r="BN2637" s="180"/>
      <c r="BO2637" s="180"/>
      <c r="BP2637" s="180"/>
      <c r="BQ2637" s="180"/>
      <c r="BR2637" s="180"/>
      <c r="BS2637" s="180"/>
      <c r="BT2637" s="180"/>
      <c r="BU2637" s="180"/>
      <c r="BV2637" s="180"/>
    </row>
    <row r="2638" spans="1:74" x14ac:dyDescent="0.15">
      <c r="A2638" s="5">
        <v>2634</v>
      </c>
      <c r="B2638" s="5">
        <f>data!A2636</f>
        <v>2020124</v>
      </c>
      <c r="C2638" s="6">
        <f>data!C2636</f>
        <v>16</v>
      </c>
      <c r="D2638" s="7">
        <f>data!D2636</f>
        <v>18</v>
      </c>
      <c r="E2638" s="7">
        <f>data!E2636</f>
        <v>19</v>
      </c>
      <c r="F2638" s="7">
        <f>data!F2636</f>
        <v>20</v>
      </c>
      <c r="G2638" s="7">
        <f>data!G2636</f>
        <v>29</v>
      </c>
      <c r="H2638" s="8">
        <f>data!H2636</f>
        <v>33</v>
      </c>
      <c r="I2638" s="9">
        <f>data!I2636</f>
        <v>12</v>
      </c>
      <c r="J2638" s="175"/>
      <c r="K2638" s="143"/>
      <c r="L2638" s="143"/>
      <c r="M2638" s="143"/>
      <c r="N2638" s="176"/>
      <c r="O2638" s="175"/>
      <c r="P2638" s="143"/>
      <c r="Q2638" s="143"/>
      <c r="R2638" s="143"/>
      <c r="S2638" s="176"/>
      <c r="T2638" s="175"/>
      <c r="U2638" s="143"/>
      <c r="V2638" s="143"/>
      <c r="W2638" s="143"/>
      <c r="X2638" s="176"/>
      <c r="Y2638" s="175"/>
      <c r="Z2638" s="143"/>
      <c r="AA2638" s="143"/>
      <c r="AB2638" s="143"/>
      <c r="AC2638" s="176"/>
      <c r="AD2638" s="175"/>
      <c r="AE2638" s="143"/>
      <c r="AF2638" s="143"/>
      <c r="AG2638" s="143"/>
      <c r="AH2638" s="176"/>
      <c r="AI2638" s="175"/>
      <c r="AJ2638" s="143"/>
      <c r="AK2638" s="143"/>
      <c r="AL2638" s="143"/>
      <c r="AM2638" s="176"/>
      <c r="AN2638" s="179"/>
      <c r="AO2638" s="180"/>
      <c r="AP2638" s="180"/>
      <c r="AQ2638" s="180"/>
      <c r="AR2638" s="180"/>
      <c r="AS2638" s="180"/>
      <c r="AT2638" s="180"/>
      <c r="AU2638" s="180"/>
      <c r="AV2638" s="180"/>
      <c r="AW2638" s="180"/>
      <c r="AX2638" s="180"/>
      <c r="AY2638" s="180"/>
      <c r="AZ2638" s="180"/>
      <c r="BA2638" s="180"/>
      <c r="BB2638" s="180"/>
      <c r="BC2638" s="180"/>
      <c r="BD2638" s="180"/>
      <c r="BE2638" s="180"/>
      <c r="BF2638" s="180"/>
      <c r="BG2638" s="180"/>
      <c r="BH2638" s="180"/>
      <c r="BI2638" s="180"/>
      <c r="BJ2638" s="180"/>
      <c r="BK2638" s="180"/>
      <c r="BL2638" s="180"/>
      <c r="BM2638" s="180"/>
      <c r="BN2638" s="180"/>
      <c r="BO2638" s="180"/>
      <c r="BP2638" s="180"/>
      <c r="BQ2638" s="180"/>
      <c r="BR2638" s="180"/>
      <c r="BS2638" s="180"/>
      <c r="BT2638" s="180"/>
      <c r="BU2638" s="180"/>
      <c r="BV2638" s="180"/>
    </row>
    <row r="2639" spans="1:74" x14ac:dyDescent="0.15">
      <c r="A2639" s="5">
        <v>2635</v>
      </c>
      <c r="B2639" s="5">
        <f>data!A2637</f>
        <v>2020125</v>
      </c>
      <c r="C2639" s="6">
        <f>data!C2637</f>
        <v>5</v>
      </c>
      <c r="D2639" s="7">
        <f>data!D2637</f>
        <v>12</v>
      </c>
      <c r="E2639" s="7">
        <f>data!E2637</f>
        <v>16</v>
      </c>
      <c r="F2639" s="7">
        <f>data!F2637</f>
        <v>26</v>
      </c>
      <c r="G2639" s="7">
        <f>data!G2637</f>
        <v>30</v>
      </c>
      <c r="H2639" s="8">
        <f>data!H2637</f>
        <v>31</v>
      </c>
      <c r="I2639" s="9">
        <f>data!I2637</f>
        <v>13</v>
      </c>
      <c r="J2639" s="175"/>
      <c r="K2639" s="143"/>
      <c r="L2639" s="143"/>
      <c r="M2639" s="143"/>
      <c r="N2639" s="176"/>
      <c r="O2639" s="175"/>
      <c r="P2639" s="143"/>
      <c r="Q2639" s="143"/>
      <c r="R2639" s="143"/>
      <c r="S2639" s="176"/>
      <c r="T2639" s="175"/>
      <c r="U2639" s="143"/>
      <c r="V2639" s="143"/>
      <c r="W2639" s="143"/>
      <c r="X2639" s="176"/>
      <c r="Y2639" s="175"/>
      <c r="Z2639" s="143"/>
      <c r="AA2639" s="143"/>
      <c r="AB2639" s="143"/>
      <c r="AC2639" s="176"/>
      <c r="AD2639" s="175"/>
      <c r="AE2639" s="143"/>
      <c r="AF2639" s="143"/>
      <c r="AG2639" s="143"/>
      <c r="AH2639" s="176"/>
      <c r="AI2639" s="175"/>
      <c r="AJ2639" s="143"/>
      <c r="AK2639" s="143"/>
      <c r="AL2639" s="143"/>
      <c r="AM2639" s="176"/>
      <c r="AN2639" s="179"/>
      <c r="AO2639" s="180"/>
      <c r="AP2639" s="180"/>
      <c r="AQ2639" s="180"/>
      <c r="AR2639" s="180"/>
      <c r="AS2639" s="180"/>
      <c r="AT2639" s="180"/>
      <c r="AU2639" s="180"/>
      <c r="AV2639" s="180"/>
      <c r="AW2639" s="180"/>
      <c r="AX2639" s="180"/>
      <c r="AY2639" s="180"/>
      <c r="AZ2639" s="180"/>
      <c r="BA2639" s="180"/>
      <c r="BB2639" s="180"/>
      <c r="BC2639" s="180"/>
      <c r="BD2639" s="180"/>
      <c r="BE2639" s="180"/>
      <c r="BF2639" s="180"/>
      <c r="BG2639" s="180"/>
      <c r="BH2639" s="180"/>
      <c r="BI2639" s="180"/>
      <c r="BJ2639" s="180"/>
      <c r="BK2639" s="180"/>
      <c r="BL2639" s="180"/>
      <c r="BM2639" s="180"/>
      <c r="BN2639" s="180"/>
      <c r="BO2639" s="180"/>
      <c r="BP2639" s="180"/>
      <c r="BQ2639" s="180"/>
      <c r="BR2639" s="180"/>
      <c r="BS2639" s="180"/>
      <c r="BT2639" s="180"/>
      <c r="BU2639" s="180"/>
      <c r="BV2639" s="180"/>
    </row>
    <row r="2640" spans="1:74" x14ac:dyDescent="0.15">
      <c r="A2640" s="5">
        <v>2636</v>
      </c>
      <c r="B2640" s="5">
        <f>data!A2638</f>
        <v>2020126</v>
      </c>
      <c r="C2640" s="6">
        <f>data!C2638</f>
        <v>3</v>
      </c>
      <c r="D2640" s="7">
        <f>data!D2638</f>
        <v>7</v>
      </c>
      <c r="E2640" s="7">
        <f>data!E2638</f>
        <v>12</v>
      </c>
      <c r="F2640" s="7">
        <f>data!F2638</f>
        <v>14</v>
      </c>
      <c r="G2640" s="7">
        <f>data!G2638</f>
        <v>23</v>
      </c>
      <c r="H2640" s="8">
        <f>data!H2638</f>
        <v>28</v>
      </c>
      <c r="I2640" s="9">
        <f>data!I2638</f>
        <v>11</v>
      </c>
      <c r="J2640" s="175"/>
      <c r="K2640" s="143"/>
      <c r="L2640" s="143"/>
      <c r="M2640" s="143"/>
      <c r="N2640" s="176"/>
      <c r="O2640" s="175"/>
      <c r="P2640" s="143"/>
      <c r="Q2640" s="143"/>
      <c r="R2640" s="143"/>
      <c r="S2640" s="176"/>
      <c r="T2640" s="175"/>
      <c r="U2640" s="143"/>
      <c r="V2640" s="143"/>
      <c r="W2640" s="143"/>
      <c r="X2640" s="176"/>
      <c r="Y2640" s="175"/>
      <c r="Z2640" s="143"/>
      <c r="AA2640" s="143"/>
      <c r="AB2640" s="143"/>
      <c r="AC2640" s="176"/>
      <c r="AD2640" s="175"/>
      <c r="AE2640" s="143"/>
      <c r="AF2640" s="143"/>
      <c r="AG2640" s="143"/>
      <c r="AH2640" s="176"/>
      <c r="AI2640" s="175"/>
      <c r="AJ2640" s="143"/>
      <c r="AK2640" s="143"/>
      <c r="AL2640" s="143"/>
      <c r="AM2640" s="176"/>
      <c r="AN2640" s="179"/>
      <c r="AO2640" s="180"/>
      <c r="AP2640" s="180"/>
      <c r="AQ2640" s="180"/>
      <c r="AR2640" s="180"/>
      <c r="AS2640" s="180"/>
      <c r="AT2640" s="180"/>
      <c r="AU2640" s="180"/>
      <c r="AV2640" s="180"/>
      <c r="AW2640" s="180"/>
      <c r="AX2640" s="180"/>
      <c r="AY2640" s="180"/>
      <c r="AZ2640" s="180"/>
      <c r="BA2640" s="180"/>
      <c r="BB2640" s="180"/>
      <c r="BC2640" s="180"/>
      <c r="BD2640" s="180"/>
      <c r="BE2640" s="180"/>
      <c r="BF2640" s="180"/>
      <c r="BG2640" s="180"/>
      <c r="BH2640" s="180"/>
      <c r="BI2640" s="180"/>
      <c r="BJ2640" s="180"/>
      <c r="BK2640" s="180"/>
      <c r="BL2640" s="180"/>
      <c r="BM2640" s="180"/>
      <c r="BN2640" s="180"/>
      <c r="BO2640" s="180"/>
      <c r="BP2640" s="180"/>
      <c r="BQ2640" s="180"/>
      <c r="BR2640" s="180"/>
      <c r="BS2640" s="180"/>
      <c r="BT2640" s="180"/>
      <c r="BU2640" s="180"/>
      <c r="BV2640" s="180"/>
    </row>
    <row r="2641" spans="1:74" x14ac:dyDescent="0.15">
      <c r="A2641" s="5">
        <v>2637</v>
      </c>
      <c r="B2641" s="5">
        <f>data!A2639</f>
        <v>2020127</v>
      </c>
      <c r="C2641" s="6">
        <f>data!C2639</f>
        <v>1</v>
      </c>
      <c r="D2641" s="7">
        <f>data!D2639</f>
        <v>4</v>
      </c>
      <c r="E2641" s="7">
        <f>data!E2639</f>
        <v>18</v>
      </c>
      <c r="F2641" s="7">
        <f>data!F2639</f>
        <v>19</v>
      </c>
      <c r="G2641" s="7">
        <f>data!G2639</f>
        <v>26</v>
      </c>
      <c r="H2641" s="8">
        <f>data!H2639</f>
        <v>31</v>
      </c>
      <c r="I2641" s="9">
        <f>data!I2639</f>
        <v>7</v>
      </c>
      <c r="J2641" s="175"/>
      <c r="K2641" s="143"/>
      <c r="L2641" s="143"/>
      <c r="M2641" s="143"/>
      <c r="N2641" s="176"/>
      <c r="O2641" s="175"/>
      <c r="P2641" s="143"/>
      <c r="Q2641" s="143"/>
      <c r="R2641" s="143"/>
      <c r="S2641" s="176"/>
      <c r="T2641" s="175"/>
      <c r="U2641" s="143"/>
      <c r="V2641" s="143"/>
      <c r="W2641" s="143"/>
      <c r="X2641" s="176"/>
      <c r="Y2641" s="175"/>
      <c r="Z2641" s="143"/>
      <c r="AA2641" s="143"/>
      <c r="AB2641" s="143"/>
      <c r="AC2641" s="176"/>
      <c r="AD2641" s="175"/>
      <c r="AE2641" s="143"/>
      <c r="AF2641" s="143"/>
      <c r="AG2641" s="143"/>
      <c r="AH2641" s="176"/>
      <c r="AI2641" s="175"/>
      <c r="AJ2641" s="143"/>
      <c r="AK2641" s="143"/>
      <c r="AL2641" s="143"/>
      <c r="AM2641" s="176"/>
      <c r="AN2641" s="179"/>
      <c r="AO2641" s="180"/>
      <c r="AP2641" s="180"/>
      <c r="AQ2641" s="180"/>
      <c r="AR2641" s="180"/>
      <c r="AS2641" s="180"/>
      <c r="AT2641" s="180"/>
      <c r="AU2641" s="180"/>
      <c r="AV2641" s="180"/>
      <c r="AW2641" s="180"/>
      <c r="AX2641" s="180"/>
      <c r="AY2641" s="180"/>
      <c r="AZ2641" s="180"/>
      <c r="BA2641" s="180"/>
      <c r="BB2641" s="180"/>
      <c r="BC2641" s="180"/>
      <c r="BD2641" s="180"/>
      <c r="BE2641" s="180"/>
      <c r="BF2641" s="180"/>
      <c r="BG2641" s="180"/>
      <c r="BH2641" s="180"/>
      <c r="BI2641" s="180"/>
      <c r="BJ2641" s="180"/>
      <c r="BK2641" s="180"/>
      <c r="BL2641" s="180"/>
      <c r="BM2641" s="180"/>
      <c r="BN2641" s="180"/>
      <c r="BO2641" s="180"/>
      <c r="BP2641" s="180"/>
      <c r="BQ2641" s="180"/>
      <c r="BR2641" s="180"/>
      <c r="BS2641" s="180"/>
      <c r="BT2641" s="180"/>
      <c r="BU2641" s="180"/>
      <c r="BV2641" s="180"/>
    </row>
    <row r="2642" spans="1:74" x14ac:dyDescent="0.15">
      <c r="A2642" s="5">
        <v>2638</v>
      </c>
      <c r="B2642" s="5">
        <f>data!A2640</f>
        <v>2020128</v>
      </c>
      <c r="C2642" s="6">
        <f>data!C2640</f>
        <v>8</v>
      </c>
      <c r="D2642" s="7">
        <f>data!D2640</f>
        <v>10</v>
      </c>
      <c r="E2642" s="7">
        <f>data!E2640</f>
        <v>15</v>
      </c>
      <c r="F2642" s="7">
        <f>data!F2640</f>
        <v>16</v>
      </c>
      <c r="G2642" s="7">
        <f>data!G2640</f>
        <v>23</v>
      </c>
      <c r="H2642" s="8">
        <f>data!H2640</f>
        <v>26</v>
      </c>
      <c r="I2642" s="9">
        <f>data!I2640</f>
        <v>10</v>
      </c>
      <c r="J2642" s="175"/>
      <c r="K2642" s="143"/>
      <c r="L2642" s="143"/>
      <c r="M2642" s="143"/>
      <c r="N2642" s="176"/>
      <c r="O2642" s="175"/>
      <c r="P2642" s="143"/>
      <c r="Q2642" s="143"/>
      <c r="R2642" s="143"/>
      <c r="S2642" s="176"/>
      <c r="T2642" s="175"/>
      <c r="U2642" s="143"/>
      <c r="V2642" s="143"/>
      <c r="W2642" s="143"/>
      <c r="X2642" s="176"/>
      <c r="Y2642" s="175"/>
      <c r="Z2642" s="143"/>
      <c r="AA2642" s="143"/>
      <c r="AB2642" s="143"/>
      <c r="AC2642" s="176"/>
      <c r="AD2642" s="175"/>
      <c r="AE2642" s="143"/>
      <c r="AF2642" s="143"/>
      <c r="AG2642" s="143"/>
      <c r="AH2642" s="176"/>
      <c r="AI2642" s="175"/>
      <c r="AJ2642" s="143"/>
      <c r="AK2642" s="143"/>
      <c r="AL2642" s="143"/>
      <c r="AM2642" s="176"/>
      <c r="AN2642" s="179"/>
      <c r="AO2642" s="180"/>
      <c r="AP2642" s="180"/>
      <c r="AQ2642" s="180"/>
      <c r="AR2642" s="180"/>
      <c r="AS2642" s="180"/>
      <c r="AT2642" s="180"/>
      <c r="AU2642" s="180"/>
      <c r="AV2642" s="180"/>
      <c r="AW2642" s="180"/>
      <c r="AX2642" s="180"/>
      <c r="AY2642" s="180"/>
      <c r="AZ2642" s="180"/>
      <c r="BA2642" s="180"/>
      <c r="BB2642" s="180"/>
      <c r="BC2642" s="180"/>
      <c r="BD2642" s="180"/>
      <c r="BE2642" s="180"/>
      <c r="BF2642" s="180"/>
      <c r="BG2642" s="180"/>
      <c r="BH2642" s="180"/>
      <c r="BI2642" s="180"/>
      <c r="BJ2642" s="180"/>
      <c r="BK2642" s="180"/>
      <c r="BL2642" s="180"/>
      <c r="BM2642" s="180"/>
      <c r="BN2642" s="180"/>
      <c r="BO2642" s="180"/>
      <c r="BP2642" s="180"/>
      <c r="BQ2642" s="180"/>
      <c r="BR2642" s="180"/>
      <c r="BS2642" s="180"/>
      <c r="BT2642" s="180"/>
      <c r="BU2642" s="180"/>
      <c r="BV2642" s="180"/>
    </row>
    <row r="2643" spans="1:74" x14ac:dyDescent="0.15">
      <c r="A2643" s="5">
        <v>2639</v>
      </c>
      <c r="B2643" s="5">
        <f>data!A2641</f>
        <v>2020129</v>
      </c>
      <c r="C2643" s="6">
        <f>data!C2641</f>
        <v>1</v>
      </c>
      <c r="D2643" s="7">
        <f>data!D2641</f>
        <v>2</v>
      </c>
      <c r="E2643" s="7">
        <f>data!E2641</f>
        <v>5</v>
      </c>
      <c r="F2643" s="7">
        <f>data!F2641</f>
        <v>15</v>
      </c>
      <c r="G2643" s="7">
        <f>data!G2641</f>
        <v>28</v>
      </c>
      <c r="H2643" s="8">
        <f>data!H2641</f>
        <v>33</v>
      </c>
      <c r="I2643" s="9">
        <f>data!I2641</f>
        <v>4</v>
      </c>
      <c r="J2643" s="175"/>
      <c r="K2643" s="143"/>
      <c r="L2643" s="143"/>
      <c r="M2643" s="143"/>
      <c r="N2643" s="176"/>
      <c r="O2643" s="175"/>
      <c r="P2643" s="143"/>
      <c r="Q2643" s="143"/>
      <c r="R2643" s="143"/>
      <c r="S2643" s="176"/>
      <c r="T2643" s="175"/>
      <c r="U2643" s="143"/>
      <c r="V2643" s="143"/>
      <c r="W2643" s="143"/>
      <c r="X2643" s="176"/>
      <c r="Y2643" s="175"/>
      <c r="Z2643" s="143"/>
      <c r="AA2643" s="143"/>
      <c r="AB2643" s="143"/>
      <c r="AC2643" s="176"/>
      <c r="AD2643" s="175"/>
      <c r="AE2643" s="143"/>
      <c r="AF2643" s="143"/>
      <c r="AG2643" s="143"/>
      <c r="AH2643" s="176"/>
      <c r="AI2643" s="175"/>
      <c r="AJ2643" s="143"/>
      <c r="AK2643" s="143"/>
      <c r="AL2643" s="143"/>
      <c r="AM2643" s="176"/>
      <c r="AN2643" s="179"/>
      <c r="AO2643" s="180"/>
      <c r="AP2643" s="180"/>
      <c r="AQ2643" s="180"/>
      <c r="AR2643" s="180"/>
      <c r="AS2643" s="180"/>
      <c r="AT2643" s="180"/>
      <c r="AU2643" s="180"/>
      <c r="AV2643" s="180"/>
      <c r="AW2643" s="180"/>
      <c r="AX2643" s="180"/>
      <c r="AY2643" s="180"/>
      <c r="AZ2643" s="180"/>
      <c r="BA2643" s="180"/>
      <c r="BB2643" s="180"/>
      <c r="BC2643" s="180"/>
      <c r="BD2643" s="180"/>
      <c r="BE2643" s="180"/>
      <c r="BF2643" s="180"/>
      <c r="BG2643" s="180"/>
      <c r="BH2643" s="180"/>
      <c r="BI2643" s="180"/>
      <c r="BJ2643" s="180"/>
      <c r="BK2643" s="180"/>
      <c r="BL2643" s="180"/>
      <c r="BM2643" s="180"/>
      <c r="BN2643" s="180"/>
      <c r="BO2643" s="180"/>
      <c r="BP2643" s="180"/>
      <c r="BQ2643" s="180"/>
      <c r="BR2643" s="180"/>
      <c r="BS2643" s="180"/>
      <c r="BT2643" s="180"/>
      <c r="BU2643" s="180"/>
      <c r="BV2643" s="180"/>
    </row>
    <row r="2644" spans="1:74" x14ac:dyDescent="0.15">
      <c r="A2644" s="5">
        <v>2640</v>
      </c>
      <c r="B2644" s="5">
        <f>data!A2642</f>
        <v>2020130</v>
      </c>
      <c r="C2644" s="6">
        <f>data!C2642</f>
        <v>8</v>
      </c>
      <c r="D2644" s="7">
        <f>data!D2642</f>
        <v>9</v>
      </c>
      <c r="E2644" s="7">
        <f>data!E2642</f>
        <v>11</v>
      </c>
      <c r="F2644" s="7">
        <f>data!F2642</f>
        <v>14</v>
      </c>
      <c r="G2644" s="7">
        <f>data!G2642</f>
        <v>17</v>
      </c>
      <c r="H2644" s="8">
        <f>data!H2642</f>
        <v>29</v>
      </c>
      <c r="I2644" s="9">
        <f>data!I2642</f>
        <v>16</v>
      </c>
      <c r="J2644" s="175"/>
      <c r="K2644" s="143"/>
      <c r="L2644" s="143"/>
      <c r="M2644" s="143"/>
      <c r="N2644" s="176"/>
      <c r="O2644" s="175"/>
      <c r="P2644" s="143"/>
      <c r="Q2644" s="143"/>
      <c r="R2644" s="143"/>
      <c r="S2644" s="176"/>
      <c r="T2644" s="175"/>
      <c r="U2644" s="143"/>
      <c r="V2644" s="143"/>
      <c r="W2644" s="143"/>
      <c r="X2644" s="176"/>
      <c r="Y2644" s="175"/>
      <c r="Z2644" s="143"/>
      <c r="AA2644" s="143"/>
      <c r="AB2644" s="143"/>
      <c r="AC2644" s="176"/>
      <c r="AD2644" s="175"/>
      <c r="AE2644" s="143"/>
      <c r="AF2644" s="143"/>
      <c r="AG2644" s="143"/>
      <c r="AH2644" s="176"/>
      <c r="AI2644" s="175"/>
      <c r="AJ2644" s="143"/>
      <c r="AK2644" s="143"/>
      <c r="AL2644" s="143"/>
      <c r="AM2644" s="176"/>
      <c r="AN2644" s="179"/>
      <c r="AO2644" s="180"/>
      <c r="AP2644" s="180"/>
      <c r="AQ2644" s="180"/>
      <c r="AR2644" s="180"/>
      <c r="AS2644" s="180"/>
      <c r="AT2644" s="180"/>
      <c r="AU2644" s="180"/>
      <c r="AV2644" s="180"/>
      <c r="AW2644" s="180"/>
      <c r="AX2644" s="180"/>
      <c r="AY2644" s="180"/>
      <c r="AZ2644" s="180"/>
      <c r="BA2644" s="180"/>
      <c r="BB2644" s="180"/>
      <c r="BC2644" s="180"/>
      <c r="BD2644" s="180"/>
      <c r="BE2644" s="180"/>
      <c r="BF2644" s="180"/>
      <c r="BG2644" s="180"/>
      <c r="BH2644" s="180"/>
      <c r="BI2644" s="180"/>
      <c r="BJ2644" s="180"/>
      <c r="BK2644" s="180"/>
      <c r="BL2644" s="180"/>
      <c r="BM2644" s="180"/>
      <c r="BN2644" s="180"/>
      <c r="BO2644" s="180"/>
      <c r="BP2644" s="180"/>
      <c r="BQ2644" s="180"/>
      <c r="BR2644" s="180"/>
      <c r="BS2644" s="180"/>
      <c r="BT2644" s="180"/>
      <c r="BU2644" s="180"/>
      <c r="BV2644" s="180"/>
    </row>
    <row r="2645" spans="1:74" x14ac:dyDescent="0.15">
      <c r="A2645" s="5">
        <v>2641</v>
      </c>
      <c r="B2645" s="5">
        <f>data!A2643</f>
        <v>2020131</v>
      </c>
      <c r="C2645" s="6">
        <f>data!C2643</f>
        <v>8</v>
      </c>
      <c r="D2645" s="7">
        <f>data!D2643</f>
        <v>19</v>
      </c>
      <c r="E2645" s="7">
        <f>data!E2643</f>
        <v>22</v>
      </c>
      <c r="F2645" s="7">
        <f>data!F2643</f>
        <v>26</v>
      </c>
      <c r="G2645" s="7">
        <f>data!G2643</f>
        <v>27</v>
      </c>
      <c r="H2645" s="8">
        <f>data!H2643</f>
        <v>30</v>
      </c>
      <c r="I2645" s="9">
        <f>data!I2643</f>
        <v>7</v>
      </c>
      <c r="J2645" s="175"/>
      <c r="K2645" s="143"/>
      <c r="L2645" s="143"/>
      <c r="M2645" s="143"/>
      <c r="N2645" s="176"/>
      <c r="O2645" s="175"/>
      <c r="P2645" s="143"/>
      <c r="Q2645" s="143"/>
      <c r="R2645" s="143"/>
      <c r="S2645" s="176"/>
      <c r="T2645" s="175"/>
      <c r="U2645" s="143"/>
      <c r="V2645" s="143"/>
      <c r="W2645" s="143"/>
      <c r="X2645" s="176"/>
      <c r="Y2645" s="175"/>
      <c r="Z2645" s="143"/>
      <c r="AA2645" s="143"/>
      <c r="AB2645" s="143"/>
      <c r="AC2645" s="176"/>
      <c r="AD2645" s="175"/>
      <c r="AE2645" s="143"/>
      <c r="AF2645" s="143"/>
      <c r="AG2645" s="143"/>
      <c r="AH2645" s="176"/>
      <c r="AI2645" s="175"/>
      <c r="AJ2645" s="143"/>
      <c r="AK2645" s="143"/>
      <c r="AL2645" s="143"/>
      <c r="AM2645" s="176"/>
      <c r="AN2645" s="179"/>
      <c r="AO2645" s="180"/>
      <c r="AP2645" s="180"/>
      <c r="AQ2645" s="180"/>
      <c r="AR2645" s="180"/>
      <c r="AS2645" s="180"/>
      <c r="AT2645" s="180"/>
      <c r="AU2645" s="180"/>
      <c r="AV2645" s="180"/>
      <c r="AW2645" s="180"/>
      <c r="AX2645" s="180"/>
      <c r="AY2645" s="180"/>
      <c r="AZ2645" s="180"/>
      <c r="BA2645" s="180"/>
      <c r="BB2645" s="180"/>
      <c r="BC2645" s="180"/>
      <c r="BD2645" s="180"/>
      <c r="BE2645" s="180"/>
      <c r="BF2645" s="180"/>
      <c r="BG2645" s="180"/>
      <c r="BH2645" s="180"/>
      <c r="BI2645" s="180"/>
      <c r="BJ2645" s="180"/>
      <c r="BK2645" s="180"/>
      <c r="BL2645" s="180"/>
      <c r="BM2645" s="180"/>
      <c r="BN2645" s="180"/>
      <c r="BO2645" s="180"/>
      <c r="BP2645" s="180"/>
      <c r="BQ2645" s="180"/>
      <c r="BR2645" s="180"/>
      <c r="BS2645" s="180"/>
      <c r="BT2645" s="180"/>
      <c r="BU2645" s="180"/>
      <c r="BV2645" s="180"/>
    </row>
    <row r="2646" spans="1:74" x14ac:dyDescent="0.15">
      <c r="A2646" s="5">
        <v>2642</v>
      </c>
      <c r="B2646" s="5">
        <f>data!A2644</f>
        <v>2020132</v>
      </c>
      <c r="C2646" s="6">
        <f>data!C2644</f>
        <v>1</v>
      </c>
      <c r="D2646" s="7">
        <f>data!D2644</f>
        <v>4</v>
      </c>
      <c r="E2646" s="7">
        <f>data!E2644</f>
        <v>11</v>
      </c>
      <c r="F2646" s="7">
        <f>data!F2644</f>
        <v>12</v>
      </c>
      <c r="G2646" s="7">
        <f>data!G2644</f>
        <v>14</v>
      </c>
      <c r="H2646" s="8">
        <f>data!H2644</f>
        <v>23</v>
      </c>
      <c r="I2646" s="9">
        <f>data!I2644</f>
        <v>4</v>
      </c>
      <c r="J2646" s="175"/>
      <c r="K2646" s="143"/>
      <c r="L2646" s="143"/>
      <c r="M2646" s="143"/>
      <c r="N2646" s="176"/>
      <c r="O2646" s="175"/>
      <c r="P2646" s="143"/>
      <c r="Q2646" s="143"/>
      <c r="R2646" s="143"/>
      <c r="S2646" s="176"/>
      <c r="T2646" s="175"/>
      <c r="U2646" s="143"/>
      <c r="V2646" s="143"/>
      <c r="W2646" s="143"/>
      <c r="X2646" s="176"/>
      <c r="Y2646" s="175"/>
      <c r="Z2646" s="143"/>
      <c r="AA2646" s="143"/>
      <c r="AB2646" s="143"/>
      <c r="AC2646" s="176"/>
      <c r="AD2646" s="175"/>
      <c r="AE2646" s="143"/>
      <c r="AF2646" s="143"/>
      <c r="AG2646" s="143"/>
      <c r="AH2646" s="176"/>
      <c r="AI2646" s="175"/>
      <c r="AJ2646" s="143"/>
      <c r="AK2646" s="143"/>
      <c r="AL2646" s="143"/>
      <c r="AM2646" s="176"/>
      <c r="AN2646" s="179"/>
      <c r="AO2646" s="180"/>
      <c r="AP2646" s="180"/>
      <c r="AQ2646" s="180"/>
      <c r="AR2646" s="180"/>
      <c r="AS2646" s="180"/>
      <c r="AT2646" s="180"/>
      <c r="AU2646" s="180"/>
      <c r="AV2646" s="180"/>
      <c r="AW2646" s="180"/>
      <c r="AX2646" s="180"/>
      <c r="AY2646" s="180"/>
      <c r="AZ2646" s="180"/>
      <c r="BA2646" s="180"/>
      <c r="BB2646" s="180"/>
      <c r="BC2646" s="180"/>
      <c r="BD2646" s="180"/>
      <c r="BE2646" s="180"/>
      <c r="BF2646" s="180"/>
      <c r="BG2646" s="180"/>
      <c r="BH2646" s="180"/>
      <c r="BI2646" s="180"/>
      <c r="BJ2646" s="180"/>
      <c r="BK2646" s="180"/>
      <c r="BL2646" s="180"/>
      <c r="BM2646" s="180"/>
      <c r="BN2646" s="180"/>
      <c r="BO2646" s="180"/>
      <c r="BP2646" s="180"/>
      <c r="BQ2646" s="180"/>
      <c r="BR2646" s="180"/>
      <c r="BS2646" s="180"/>
      <c r="BT2646" s="180"/>
      <c r="BU2646" s="180"/>
      <c r="BV2646" s="180"/>
    </row>
    <row r="2647" spans="1:74" x14ac:dyDescent="0.15">
      <c r="A2647" s="5">
        <v>2643</v>
      </c>
      <c r="B2647" s="5">
        <f>data!A2645</f>
        <v>2020133</v>
      </c>
      <c r="C2647" s="6">
        <f>data!C2645</f>
        <v>3</v>
      </c>
      <c r="D2647" s="7">
        <f>data!D2645</f>
        <v>19</v>
      </c>
      <c r="E2647" s="7">
        <f>data!E2645</f>
        <v>22</v>
      </c>
      <c r="F2647" s="7">
        <f>data!F2645</f>
        <v>23</v>
      </c>
      <c r="G2647" s="7">
        <f>data!G2645</f>
        <v>27</v>
      </c>
      <c r="H2647" s="8">
        <f>data!H2645</f>
        <v>29</v>
      </c>
      <c r="I2647" s="9">
        <f>data!I2645</f>
        <v>7</v>
      </c>
      <c r="J2647" s="175"/>
      <c r="K2647" s="143"/>
      <c r="L2647" s="143"/>
      <c r="M2647" s="143"/>
      <c r="N2647" s="176"/>
      <c r="O2647" s="175"/>
      <c r="P2647" s="143"/>
      <c r="Q2647" s="143"/>
      <c r="R2647" s="143"/>
      <c r="S2647" s="176"/>
      <c r="T2647" s="175"/>
      <c r="U2647" s="143"/>
      <c r="V2647" s="143"/>
      <c r="W2647" s="143"/>
      <c r="X2647" s="176"/>
      <c r="Y2647" s="175"/>
      <c r="Z2647" s="143"/>
      <c r="AA2647" s="143"/>
      <c r="AB2647" s="143"/>
      <c r="AC2647" s="176"/>
      <c r="AD2647" s="175"/>
      <c r="AE2647" s="143"/>
      <c r="AF2647" s="143"/>
      <c r="AG2647" s="143"/>
      <c r="AH2647" s="176"/>
      <c r="AI2647" s="175"/>
      <c r="AJ2647" s="143"/>
      <c r="AK2647" s="143"/>
      <c r="AL2647" s="143"/>
      <c r="AM2647" s="176"/>
      <c r="AN2647" s="179"/>
      <c r="AO2647" s="180"/>
      <c r="AP2647" s="180"/>
      <c r="AQ2647" s="180"/>
      <c r="AR2647" s="180"/>
      <c r="AS2647" s="180"/>
      <c r="AT2647" s="180"/>
      <c r="AU2647" s="180"/>
      <c r="AV2647" s="180"/>
      <c r="AW2647" s="180"/>
      <c r="AX2647" s="180"/>
      <c r="AY2647" s="180"/>
      <c r="AZ2647" s="180"/>
      <c r="BA2647" s="180"/>
      <c r="BB2647" s="180"/>
      <c r="BC2647" s="180"/>
      <c r="BD2647" s="180"/>
      <c r="BE2647" s="180"/>
      <c r="BF2647" s="180"/>
      <c r="BG2647" s="180"/>
      <c r="BH2647" s="180"/>
      <c r="BI2647" s="180"/>
      <c r="BJ2647" s="180"/>
      <c r="BK2647" s="180"/>
      <c r="BL2647" s="180"/>
      <c r="BM2647" s="180"/>
      <c r="BN2647" s="180"/>
      <c r="BO2647" s="180"/>
      <c r="BP2647" s="180"/>
      <c r="BQ2647" s="180"/>
      <c r="BR2647" s="180"/>
      <c r="BS2647" s="180"/>
      <c r="BT2647" s="180"/>
      <c r="BU2647" s="180"/>
      <c r="BV2647" s="180"/>
    </row>
    <row r="2648" spans="1:74" x14ac:dyDescent="0.15">
      <c r="A2648" s="5">
        <v>2644</v>
      </c>
      <c r="B2648" s="5">
        <f>data!A2646</f>
        <v>2020134</v>
      </c>
      <c r="C2648" s="6">
        <f>data!C2646</f>
        <v>2</v>
      </c>
      <c r="D2648" s="7">
        <f>data!D2646</f>
        <v>9</v>
      </c>
      <c r="E2648" s="7">
        <f>data!E2646</f>
        <v>10</v>
      </c>
      <c r="F2648" s="7">
        <f>data!F2646</f>
        <v>20</v>
      </c>
      <c r="G2648" s="7">
        <f>data!G2646</f>
        <v>22</v>
      </c>
      <c r="H2648" s="8">
        <f>data!H2646</f>
        <v>26</v>
      </c>
      <c r="I2648" s="9">
        <f>data!I2646</f>
        <v>1</v>
      </c>
      <c r="J2648" s="175"/>
      <c r="K2648" s="143"/>
      <c r="L2648" s="143"/>
      <c r="M2648" s="143"/>
      <c r="N2648" s="176"/>
      <c r="O2648" s="175"/>
      <c r="P2648" s="143"/>
      <c r="Q2648" s="143"/>
      <c r="R2648" s="143"/>
      <c r="S2648" s="176"/>
      <c r="T2648" s="175"/>
      <c r="U2648" s="143"/>
      <c r="V2648" s="143"/>
      <c r="W2648" s="143"/>
      <c r="X2648" s="176"/>
      <c r="Y2648" s="175"/>
      <c r="Z2648" s="143"/>
      <c r="AA2648" s="143"/>
      <c r="AB2648" s="143"/>
      <c r="AC2648" s="176"/>
      <c r="AD2648" s="175"/>
      <c r="AE2648" s="143"/>
      <c r="AF2648" s="143"/>
      <c r="AG2648" s="143"/>
      <c r="AH2648" s="176"/>
      <c r="AI2648" s="175"/>
      <c r="AJ2648" s="143"/>
      <c r="AK2648" s="143"/>
      <c r="AL2648" s="143"/>
      <c r="AM2648" s="176"/>
      <c r="AN2648" s="179"/>
      <c r="AO2648" s="180"/>
      <c r="AP2648" s="180"/>
      <c r="AQ2648" s="180"/>
      <c r="AR2648" s="180"/>
      <c r="AS2648" s="180"/>
      <c r="AT2648" s="180"/>
      <c r="AU2648" s="180"/>
      <c r="AV2648" s="180"/>
      <c r="AW2648" s="180"/>
      <c r="AX2648" s="180"/>
      <c r="AY2648" s="180"/>
      <c r="AZ2648" s="180"/>
      <c r="BA2648" s="180"/>
      <c r="BB2648" s="180"/>
      <c r="BC2648" s="180"/>
      <c r="BD2648" s="180"/>
      <c r="BE2648" s="180"/>
      <c r="BF2648" s="180"/>
      <c r="BG2648" s="180"/>
      <c r="BH2648" s="180"/>
      <c r="BI2648" s="180"/>
      <c r="BJ2648" s="180"/>
      <c r="BK2648" s="180"/>
      <c r="BL2648" s="180"/>
      <c r="BM2648" s="180"/>
      <c r="BN2648" s="180"/>
      <c r="BO2648" s="180"/>
      <c r="BP2648" s="180"/>
      <c r="BQ2648" s="180"/>
      <c r="BR2648" s="180"/>
      <c r="BS2648" s="180"/>
      <c r="BT2648" s="180"/>
      <c r="BU2648" s="180"/>
      <c r="BV2648" s="180"/>
    </row>
    <row r="2649" spans="1:74" x14ac:dyDescent="0.15">
      <c r="A2649" s="5">
        <v>2645</v>
      </c>
      <c r="B2649" s="5">
        <f>data!A2647</f>
        <v>2021001</v>
      </c>
      <c r="C2649" s="6">
        <f>data!C2647</f>
        <v>2</v>
      </c>
      <c r="D2649" s="7">
        <f>data!D2647</f>
        <v>3</v>
      </c>
      <c r="E2649" s="7">
        <f>data!E2647</f>
        <v>13</v>
      </c>
      <c r="F2649" s="7">
        <f>data!F2647</f>
        <v>18</v>
      </c>
      <c r="G2649" s="7">
        <f>data!G2647</f>
        <v>20</v>
      </c>
      <c r="H2649" s="8">
        <f>data!H2647</f>
        <v>31</v>
      </c>
      <c r="I2649" s="9">
        <f>data!I2647</f>
        <v>11</v>
      </c>
      <c r="J2649" s="175"/>
      <c r="K2649" s="143"/>
      <c r="L2649" s="143"/>
      <c r="M2649" s="143"/>
      <c r="N2649" s="176"/>
      <c r="O2649" s="175"/>
      <c r="P2649" s="143"/>
      <c r="Q2649" s="143"/>
      <c r="R2649" s="143"/>
      <c r="S2649" s="176"/>
      <c r="T2649" s="175"/>
      <c r="U2649" s="143"/>
      <c r="V2649" s="143"/>
      <c r="W2649" s="143"/>
      <c r="X2649" s="176"/>
      <c r="Y2649" s="175"/>
      <c r="Z2649" s="143"/>
      <c r="AA2649" s="143"/>
      <c r="AB2649" s="143"/>
      <c r="AC2649" s="176"/>
      <c r="AD2649" s="175"/>
      <c r="AE2649" s="143"/>
      <c r="AF2649" s="143"/>
      <c r="AG2649" s="143"/>
      <c r="AH2649" s="176"/>
      <c r="AI2649" s="175"/>
      <c r="AJ2649" s="143"/>
      <c r="AK2649" s="143"/>
      <c r="AL2649" s="143"/>
      <c r="AM2649" s="176"/>
      <c r="AN2649" s="179"/>
      <c r="AO2649" s="180"/>
      <c r="AP2649" s="180"/>
      <c r="AQ2649" s="180"/>
      <c r="AR2649" s="180"/>
      <c r="AS2649" s="180"/>
      <c r="AT2649" s="180"/>
      <c r="AU2649" s="180"/>
      <c r="AV2649" s="180"/>
      <c r="AW2649" s="180"/>
      <c r="AX2649" s="180"/>
      <c r="AY2649" s="180"/>
      <c r="AZ2649" s="180"/>
      <c r="BA2649" s="180"/>
      <c r="BB2649" s="180"/>
      <c r="BC2649" s="180"/>
      <c r="BD2649" s="180"/>
      <c r="BE2649" s="180"/>
      <c r="BF2649" s="180"/>
      <c r="BG2649" s="180"/>
      <c r="BH2649" s="180"/>
      <c r="BI2649" s="180"/>
      <c r="BJ2649" s="180"/>
      <c r="BK2649" s="180"/>
      <c r="BL2649" s="180"/>
      <c r="BM2649" s="180"/>
      <c r="BN2649" s="180"/>
      <c r="BO2649" s="180"/>
      <c r="BP2649" s="180"/>
      <c r="BQ2649" s="180"/>
      <c r="BR2649" s="180"/>
      <c r="BS2649" s="180"/>
      <c r="BT2649" s="180"/>
      <c r="BU2649" s="180"/>
      <c r="BV2649" s="180"/>
    </row>
    <row r="2650" spans="1:74" x14ac:dyDescent="0.15">
      <c r="A2650" s="5">
        <v>2646</v>
      </c>
      <c r="B2650" s="5">
        <f>data!A2648</f>
        <v>2021002</v>
      </c>
      <c r="C2650" s="6">
        <f>data!C2648</f>
        <v>6</v>
      </c>
      <c r="D2650" s="7">
        <f>data!D2648</f>
        <v>10</v>
      </c>
      <c r="E2650" s="7">
        <f>data!E2648</f>
        <v>13</v>
      </c>
      <c r="F2650" s="7">
        <f>data!F2648</f>
        <v>25</v>
      </c>
      <c r="G2650" s="7">
        <f>data!G2648</f>
        <v>26</v>
      </c>
      <c r="H2650" s="8">
        <f>data!H2648</f>
        <v>32</v>
      </c>
      <c r="I2650" s="9">
        <f>data!I2648</f>
        <v>11</v>
      </c>
      <c r="J2650" s="175"/>
      <c r="K2650" s="143"/>
      <c r="L2650" s="143"/>
      <c r="M2650" s="143"/>
      <c r="N2650" s="176"/>
      <c r="O2650" s="175"/>
      <c r="P2650" s="143"/>
      <c r="Q2650" s="143"/>
      <c r="R2650" s="143"/>
      <c r="S2650" s="176"/>
      <c r="T2650" s="175"/>
      <c r="U2650" s="143"/>
      <c r="V2650" s="143"/>
      <c r="W2650" s="143"/>
      <c r="X2650" s="176"/>
      <c r="Y2650" s="175"/>
      <c r="Z2650" s="143"/>
      <c r="AA2650" s="143"/>
      <c r="AB2650" s="143"/>
      <c r="AC2650" s="176"/>
      <c r="AD2650" s="175"/>
      <c r="AE2650" s="143"/>
      <c r="AF2650" s="143"/>
      <c r="AG2650" s="143"/>
      <c r="AH2650" s="176"/>
      <c r="AI2650" s="175"/>
      <c r="AJ2650" s="143"/>
      <c r="AK2650" s="143"/>
      <c r="AL2650" s="143"/>
      <c r="AM2650" s="176"/>
      <c r="AN2650" s="179"/>
      <c r="AO2650" s="180"/>
      <c r="AP2650" s="180"/>
      <c r="AQ2650" s="180"/>
      <c r="AR2650" s="180"/>
      <c r="AS2650" s="180"/>
      <c r="AT2650" s="180"/>
      <c r="AU2650" s="180"/>
      <c r="AV2650" s="180"/>
      <c r="AW2650" s="180"/>
      <c r="AX2650" s="180"/>
      <c r="AY2650" s="180"/>
      <c r="AZ2650" s="180"/>
      <c r="BA2650" s="180"/>
      <c r="BB2650" s="180"/>
      <c r="BC2650" s="180"/>
      <c r="BD2650" s="180"/>
      <c r="BE2650" s="180"/>
      <c r="BF2650" s="180"/>
      <c r="BG2650" s="180"/>
      <c r="BH2650" s="180"/>
      <c r="BI2650" s="180"/>
      <c r="BJ2650" s="180"/>
      <c r="BK2650" s="180"/>
      <c r="BL2650" s="180"/>
      <c r="BM2650" s="180"/>
      <c r="BN2650" s="180"/>
      <c r="BO2650" s="180"/>
      <c r="BP2650" s="180"/>
      <c r="BQ2650" s="180"/>
      <c r="BR2650" s="180"/>
      <c r="BS2650" s="180"/>
      <c r="BT2650" s="180"/>
      <c r="BU2650" s="180"/>
      <c r="BV2650" s="180"/>
    </row>
    <row r="2651" spans="1:74" x14ac:dyDescent="0.15">
      <c r="A2651" s="5">
        <v>2647</v>
      </c>
      <c r="B2651" s="5">
        <f>data!A2649</f>
        <v>2021003</v>
      </c>
      <c r="C2651" s="6">
        <f>data!C2649</f>
        <v>6</v>
      </c>
      <c r="D2651" s="7">
        <f>data!D2649</f>
        <v>9</v>
      </c>
      <c r="E2651" s="7">
        <f>data!E2649</f>
        <v>16</v>
      </c>
      <c r="F2651" s="7">
        <f>data!F2649</f>
        <v>18</v>
      </c>
      <c r="G2651" s="7">
        <f>data!G2649</f>
        <v>22</v>
      </c>
      <c r="H2651" s="8">
        <f>data!H2649</f>
        <v>29</v>
      </c>
      <c r="I2651" s="9">
        <f>data!I2649</f>
        <v>11</v>
      </c>
      <c r="J2651" s="175"/>
      <c r="K2651" s="143"/>
      <c r="L2651" s="143"/>
      <c r="M2651" s="143"/>
      <c r="N2651" s="176"/>
      <c r="O2651" s="175"/>
      <c r="P2651" s="143"/>
      <c r="Q2651" s="143"/>
      <c r="R2651" s="143"/>
      <c r="S2651" s="176"/>
      <c r="T2651" s="175"/>
      <c r="U2651" s="143"/>
      <c r="V2651" s="143"/>
      <c r="W2651" s="143"/>
      <c r="X2651" s="176"/>
      <c r="Y2651" s="175"/>
      <c r="Z2651" s="143"/>
      <c r="AA2651" s="143"/>
      <c r="AB2651" s="143"/>
      <c r="AC2651" s="176"/>
      <c r="AD2651" s="175"/>
      <c r="AE2651" s="143"/>
      <c r="AF2651" s="143"/>
      <c r="AG2651" s="143"/>
      <c r="AH2651" s="176"/>
      <c r="AI2651" s="175"/>
      <c r="AJ2651" s="143"/>
      <c r="AK2651" s="143"/>
      <c r="AL2651" s="143"/>
      <c r="AM2651" s="176"/>
      <c r="AN2651" s="179"/>
      <c r="AO2651" s="180"/>
      <c r="AP2651" s="180"/>
      <c r="AQ2651" s="180"/>
      <c r="AR2651" s="180"/>
      <c r="AS2651" s="180"/>
      <c r="AT2651" s="180"/>
      <c r="AU2651" s="180"/>
      <c r="AV2651" s="180"/>
      <c r="AW2651" s="180"/>
      <c r="AX2651" s="180"/>
      <c r="AY2651" s="180"/>
      <c r="AZ2651" s="180"/>
      <c r="BA2651" s="180"/>
      <c r="BB2651" s="180"/>
      <c r="BC2651" s="180"/>
      <c r="BD2651" s="180"/>
      <c r="BE2651" s="180"/>
      <c r="BF2651" s="180"/>
      <c r="BG2651" s="180"/>
      <c r="BH2651" s="180"/>
      <c r="BI2651" s="180"/>
      <c r="BJ2651" s="180"/>
      <c r="BK2651" s="180"/>
      <c r="BL2651" s="180"/>
      <c r="BM2651" s="180"/>
      <c r="BN2651" s="180"/>
      <c r="BO2651" s="180"/>
      <c r="BP2651" s="180"/>
      <c r="BQ2651" s="180"/>
      <c r="BR2651" s="180"/>
      <c r="BS2651" s="180"/>
      <c r="BT2651" s="180"/>
      <c r="BU2651" s="180"/>
      <c r="BV2651" s="180"/>
    </row>
    <row r="2652" spans="1:74" x14ac:dyDescent="0.15">
      <c r="A2652" s="5">
        <v>2648</v>
      </c>
      <c r="B2652" s="5">
        <f>data!A2650</f>
        <v>2021004</v>
      </c>
      <c r="C2652" s="6">
        <f>data!C2650</f>
        <v>2</v>
      </c>
      <c r="D2652" s="7">
        <f>data!D2650</f>
        <v>3</v>
      </c>
      <c r="E2652" s="7">
        <f>data!E2650</f>
        <v>7</v>
      </c>
      <c r="F2652" s="7">
        <f>data!F2650</f>
        <v>8</v>
      </c>
      <c r="G2652" s="7">
        <f>data!G2650</f>
        <v>17</v>
      </c>
      <c r="H2652" s="8">
        <f>data!H2650</f>
        <v>22</v>
      </c>
      <c r="I2652" s="9">
        <f>data!I2650</f>
        <v>15</v>
      </c>
      <c r="J2652" s="175"/>
      <c r="K2652" s="143"/>
      <c r="L2652" s="143"/>
      <c r="M2652" s="143"/>
      <c r="N2652" s="176"/>
      <c r="O2652" s="175"/>
      <c r="P2652" s="143"/>
      <c r="Q2652" s="143"/>
      <c r="R2652" s="143"/>
      <c r="S2652" s="176"/>
      <c r="T2652" s="175"/>
      <c r="U2652" s="143"/>
      <c r="V2652" s="143"/>
      <c r="W2652" s="143"/>
      <c r="X2652" s="176"/>
      <c r="Y2652" s="175"/>
      <c r="Z2652" s="143"/>
      <c r="AA2652" s="143"/>
      <c r="AB2652" s="143"/>
      <c r="AC2652" s="176"/>
      <c r="AD2652" s="175"/>
      <c r="AE2652" s="143"/>
      <c r="AF2652" s="143"/>
      <c r="AG2652" s="143"/>
      <c r="AH2652" s="176"/>
      <c r="AI2652" s="175"/>
      <c r="AJ2652" s="143"/>
      <c r="AK2652" s="143"/>
      <c r="AL2652" s="143"/>
      <c r="AM2652" s="176"/>
      <c r="AN2652" s="179"/>
      <c r="AO2652" s="180"/>
      <c r="AP2652" s="180"/>
      <c r="AQ2652" s="180"/>
      <c r="AR2652" s="180"/>
      <c r="AS2652" s="180"/>
      <c r="AT2652" s="180"/>
      <c r="AU2652" s="180"/>
      <c r="AV2652" s="180"/>
      <c r="AW2652" s="180"/>
      <c r="AX2652" s="180"/>
      <c r="AY2652" s="180"/>
      <c r="AZ2652" s="180"/>
      <c r="BA2652" s="180"/>
      <c r="BB2652" s="180"/>
      <c r="BC2652" s="180"/>
      <c r="BD2652" s="180"/>
      <c r="BE2652" s="180"/>
      <c r="BF2652" s="180"/>
      <c r="BG2652" s="180"/>
      <c r="BH2652" s="180"/>
      <c r="BI2652" s="180"/>
      <c r="BJ2652" s="180"/>
      <c r="BK2652" s="180"/>
      <c r="BL2652" s="180"/>
      <c r="BM2652" s="180"/>
      <c r="BN2652" s="180"/>
      <c r="BO2652" s="180"/>
      <c r="BP2652" s="180"/>
      <c r="BQ2652" s="180"/>
      <c r="BR2652" s="180"/>
      <c r="BS2652" s="180"/>
      <c r="BT2652" s="180"/>
      <c r="BU2652" s="180"/>
      <c r="BV2652" s="180"/>
    </row>
    <row r="2653" spans="1:74" x14ac:dyDescent="0.15">
      <c r="A2653" s="5">
        <v>2649</v>
      </c>
      <c r="B2653" s="5">
        <f>data!A2651</f>
        <v>2021005</v>
      </c>
      <c r="C2653" s="6">
        <f>data!C2651</f>
        <v>7</v>
      </c>
      <c r="D2653" s="7">
        <f>data!D2651</f>
        <v>9</v>
      </c>
      <c r="E2653" s="7">
        <f>data!E2651</f>
        <v>14</v>
      </c>
      <c r="F2653" s="7">
        <f>data!F2651</f>
        <v>26</v>
      </c>
      <c r="G2653" s="7">
        <f>data!G2651</f>
        <v>30</v>
      </c>
      <c r="H2653" s="8">
        <f>data!H2651</f>
        <v>31</v>
      </c>
      <c r="I2653" s="9">
        <f>data!I2651</f>
        <v>4</v>
      </c>
      <c r="J2653" s="175"/>
      <c r="K2653" s="143"/>
      <c r="L2653" s="143"/>
      <c r="M2653" s="143"/>
      <c r="N2653" s="176"/>
      <c r="O2653" s="175"/>
      <c r="P2653" s="143"/>
      <c r="Q2653" s="143"/>
      <c r="R2653" s="143"/>
      <c r="S2653" s="176"/>
      <c r="T2653" s="175"/>
      <c r="U2653" s="143"/>
      <c r="V2653" s="143"/>
      <c r="W2653" s="143"/>
      <c r="X2653" s="176"/>
      <c r="Y2653" s="175"/>
      <c r="Z2653" s="143"/>
      <c r="AA2653" s="143"/>
      <c r="AB2653" s="143"/>
      <c r="AC2653" s="176"/>
      <c r="AD2653" s="175"/>
      <c r="AE2653" s="143"/>
      <c r="AF2653" s="143"/>
      <c r="AG2653" s="143"/>
      <c r="AH2653" s="176"/>
      <c r="AI2653" s="175"/>
      <c r="AJ2653" s="143"/>
      <c r="AK2653" s="143"/>
      <c r="AL2653" s="143"/>
      <c r="AM2653" s="176"/>
      <c r="AN2653" s="179"/>
      <c r="AO2653" s="180"/>
      <c r="AP2653" s="180"/>
      <c r="AQ2653" s="180"/>
      <c r="AR2653" s="180"/>
      <c r="AS2653" s="180"/>
      <c r="AT2653" s="180"/>
      <c r="AU2653" s="180"/>
      <c r="AV2653" s="180"/>
      <c r="AW2653" s="180"/>
      <c r="AX2653" s="180"/>
      <c r="AY2653" s="180"/>
      <c r="AZ2653" s="180"/>
      <c r="BA2653" s="180"/>
      <c r="BB2653" s="180"/>
      <c r="BC2653" s="180"/>
      <c r="BD2653" s="180"/>
      <c r="BE2653" s="180"/>
      <c r="BF2653" s="180"/>
      <c r="BG2653" s="180"/>
      <c r="BH2653" s="180"/>
      <c r="BI2653" s="180"/>
      <c r="BJ2653" s="180"/>
      <c r="BK2653" s="180"/>
      <c r="BL2653" s="180"/>
      <c r="BM2653" s="180"/>
      <c r="BN2653" s="180"/>
      <c r="BO2653" s="180"/>
      <c r="BP2653" s="180"/>
      <c r="BQ2653" s="180"/>
      <c r="BR2653" s="180"/>
      <c r="BS2653" s="180"/>
      <c r="BT2653" s="180"/>
      <c r="BU2653" s="180"/>
      <c r="BV2653" s="180"/>
    </row>
    <row r="2654" spans="1:74" x14ac:dyDescent="0.15">
      <c r="A2654" s="5">
        <v>2650</v>
      </c>
      <c r="B2654" s="5">
        <f>data!A2652</f>
        <v>2021006</v>
      </c>
      <c r="C2654" s="6">
        <f>data!C2652</f>
        <v>6</v>
      </c>
      <c r="D2654" s="7">
        <f>data!D2652</f>
        <v>8</v>
      </c>
      <c r="E2654" s="7">
        <f>data!E2652</f>
        <v>22</v>
      </c>
      <c r="F2654" s="7">
        <f>data!F2652</f>
        <v>24</v>
      </c>
      <c r="G2654" s="7">
        <f>data!G2652</f>
        <v>25</v>
      </c>
      <c r="H2654" s="8">
        <f>data!H2652</f>
        <v>26</v>
      </c>
      <c r="I2654" s="9">
        <f>data!I2652</f>
        <v>1</v>
      </c>
      <c r="J2654" s="175"/>
      <c r="K2654" s="143"/>
      <c r="L2654" s="143"/>
      <c r="M2654" s="143"/>
      <c r="N2654" s="176"/>
      <c r="O2654" s="175"/>
      <c r="P2654" s="143"/>
      <c r="Q2654" s="143"/>
      <c r="R2654" s="143"/>
      <c r="S2654" s="176"/>
      <c r="T2654" s="175"/>
      <c r="U2654" s="143"/>
      <c r="V2654" s="143"/>
      <c r="W2654" s="143"/>
      <c r="X2654" s="176"/>
      <c r="Y2654" s="175"/>
      <c r="Z2654" s="143"/>
      <c r="AA2654" s="143"/>
      <c r="AB2654" s="143"/>
      <c r="AC2654" s="176"/>
      <c r="AD2654" s="175"/>
      <c r="AE2654" s="143"/>
      <c r="AF2654" s="143"/>
      <c r="AG2654" s="143"/>
      <c r="AH2654" s="176"/>
      <c r="AI2654" s="175"/>
      <c r="AJ2654" s="143"/>
      <c r="AK2654" s="143"/>
      <c r="AL2654" s="143"/>
      <c r="AM2654" s="176"/>
      <c r="AN2654" s="179"/>
      <c r="AO2654" s="180"/>
      <c r="AP2654" s="180"/>
      <c r="AQ2654" s="180"/>
      <c r="AR2654" s="180"/>
      <c r="AS2654" s="180"/>
      <c r="AT2654" s="180"/>
      <c r="AU2654" s="180"/>
      <c r="AV2654" s="180"/>
      <c r="AW2654" s="180"/>
      <c r="AX2654" s="180"/>
      <c r="AY2654" s="180"/>
      <c r="AZ2654" s="180"/>
      <c r="BA2654" s="180"/>
      <c r="BB2654" s="180"/>
      <c r="BC2654" s="180"/>
      <c r="BD2654" s="180"/>
      <c r="BE2654" s="180"/>
      <c r="BF2654" s="180"/>
      <c r="BG2654" s="180"/>
      <c r="BH2654" s="180"/>
      <c r="BI2654" s="180"/>
      <c r="BJ2654" s="180"/>
      <c r="BK2654" s="180"/>
      <c r="BL2654" s="180"/>
      <c r="BM2654" s="180"/>
      <c r="BN2654" s="180"/>
      <c r="BO2654" s="180"/>
      <c r="BP2654" s="180"/>
      <c r="BQ2654" s="180"/>
      <c r="BR2654" s="180"/>
      <c r="BS2654" s="180"/>
      <c r="BT2654" s="180"/>
      <c r="BU2654" s="180"/>
      <c r="BV2654" s="180"/>
    </row>
    <row r="2655" spans="1:74" x14ac:dyDescent="0.15">
      <c r="A2655" s="5">
        <v>2651</v>
      </c>
      <c r="B2655" s="5">
        <f>data!A2653</f>
        <v>2021007</v>
      </c>
      <c r="C2655" s="6">
        <f>data!C2653</f>
        <v>2</v>
      </c>
      <c r="D2655" s="7">
        <f>data!D2653</f>
        <v>4</v>
      </c>
      <c r="E2655" s="7">
        <f>data!E2653</f>
        <v>12</v>
      </c>
      <c r="F2655" s="7">
        <f>data!F2653</f>
        <v>21</v>
      </c>
      <c r="G2655" s="7">
        <f>data!G2653</f>
        <v>25</v>
      </c>
      <c r="H2655" s="8">
        <f>data!H2653</f>
        <v>32</v>
      </c>
      <c r="I2655" s="9">
        <f>data!I2653</f>
        <v>16</v>
      </c>
      <c r="J2655" s="175"/>
      <c r="K2655" s="143"/>
      <c r="L2655" s="143"/>
      <c r="M2655" s="143"/>
      <c r="N2655" s="176"/>
      <c r="O2655" s="175"/>
      <c r="P2655" s="143"/>
      <c r="Q2655" s="143"/>
      <c r="R2655" s="143"/>
      <c r="S2655" s="176"/>
      <c r="T2655" s="175"/>
      <c r="U2655" s="143"/>
      <c r="V2655" s="143"/>
      <c r="W2655" s="143"/>
      <c r="X2655" s="176"/>
      <c r="Y2655" s="175"/>
      <c r="Z2655" s="143"/>
      <c r="AA2655" s="143"/>
      <c r="AB2655" s="143"/>
      <c r="AC2655" s="176"/>
      <c r="AD2655" s="175"/>
      <c r="AE2655" s="143"/>
      <c r="AF2655" s="143"/>
      <c r="AG2655" s="143"/>
      <c r="AH2655" s="176"/>
      <c r="AI2655" s="175"/>
      <c r="AJ2655" s="143"/>
      <c r="AK2655" s="143"/>
      <c r="AL2655" s="143"/>
      <c r="AM2655" s="176"/>
      <c r="AN2655" s="179"/>
      <c r="AO2655" s="180"/>
      <c r="AP2655" s="180"/>
      <c r="AQ2655" s="180"/>
      <c r="AR2655" s="180"/>
      <c r="AS2655" s="180"/>
      <c r="AT2655" s="180"/>
      <c r="AU2655" s="180"/>
      <c r="AV2655" s="180"/>
      <c r="AW2655" s="180"/>
      <c r="AX2655" s="180"/>
      <c r="AY2655" s="180"/>
      <c r="AZ2655" s="180"/>
      <c r="BA2655" s="180"/>
      <c r="BB2655" s="180"/>
      <c r="BC2655" s="180"/>
      <c r="BD2655" s="180"/>
      <c r="BE2655" s="180"/>
      <c r="BF2655" s="180"/>
      <c r="BG2655" s="180"/>
      <c r="BH2655" s="180"/>
      <c r="BI2655" s="180"/>
      <c r="BJ2655" s="180"/>
      <c r="BK2655" s="180"/>
      <c r="BL2655" s="180"/>
      <c r="BM2655" s="180"/>
      <c r="BN2655" s="180"/>
      <c r="BO2655" s="180"/>
      <c r="BP2655" s="180"/>
      <c r="BQ2655" s="180"/>
      <c r="BR2655" s="180"/>
      <c r="BS2655" s="180"/>
      <c r="BT2655" s="180"/>
      <c r="BU2655" s="180"/>
      <c r="BV2655" s="180"/>
    </row>
    <row r="2656" spans="1:74" x14ac:dyDescent="0.15">
      <c r="A2656" s="5">
        <v>2652</v>
      </c>
      <c r="B2656" s="5">
        <f>data!A2654</f>
        <v>2021008</v>
      </c>
      <c r="C2656" s="6">
        <f>data!C2654</f>
        <v>1</v>
      </c>
      <c r="D2656" s="7">
        <f>data!D2654</f>
        <v>5</v>
      </c>
      <c r="E2656" s="7">
        <f>data!E2654</f>
        <v>7</v>
      </c>
      <c r="F2656" s="7">
        <f>data!F2654</f>
        <v>14</v>
      </c>
      <c r="G2656" s="7">
        <f>data!G2654</f>
        <v>18</v>
      </c>
      <c r="H2656" s="8">
        <f>data!H2654</f>
        <v>33</v>
      </c>
      <c r="I2656" s="9">
        <f>data!I2654</f>
        <v>7</v>
      </c>
      <c r="J2656" s="175"/>
      <c r="K2656" s="143"/>
      <c r="L2656" s="143"/>
      <c r="M2656" s="143"/>
      <c r="N2656" s="176"/>
      <c r="O2656" s="175"/>
      <c r="P2656" s="143"/>
      <c r="Q2656" s="143"/>
      <c r="R2656" s="143"/>
      <c r="S2656" s="176"/>
      <c r="T2656" s="175"/>
      <c r="U2656" s="143"/>
      <c r="V2656" s="143"/>
      <c r="W2656" s="143"/>
      <c r="X2656" s="176"/>
      <c r="Y2656" s="175"/>
      <c r="Z2656" s="143"/>
      <c r="AA2656" s="143"/>
      <c r="AB2656" s="143"/>
      <c r="AC2656" s="176"/>
      <c r="AD2656" s="175"/>
      <c r="AE2656" s="143"/>
      <c r="AF2656" s="143"/>
      <c r="AG2656" s="143"/>
      <c r="AH2656" s="176"/>
      <c r="AI2656" s="175"/>
      <c r="AJ2656" s="143"/>
      <c r="AK2656" s="143"/>
      <c r="AL2656" s="143"/>
      <c r="AM2656" s="176"/>
      <c r="AN2656" s="179"/>
      <c r="AO2656" s="180"/>
      <c r="AP2656" s="180"/>
      <c r="AQ2656" s="180"/>
      <c r="AR2656" s="180"/>
      <c r="AS2656" s="180"/>
      <c r="AT2656" s="180"/>
      <c r="AU2656" s="180"/>
      <c r="AV2656" s="180"/>
      <c r="AW2656" s="180"/>
      <c r="AX2656" s="180"/>
      <c r="AY2656" s="180"/>
      <c r="AZ2656" s="180"/>
      <c r="BA2656" s="180"/>
      <c r="BB2656" s="180"/>
      <c r="BC2656" s="180"/>
      <c r="BD2656" s="180"/>
      <c r="BE2656" s="180"/>
      <c r="BF2656" s="180"/>
      <c r="BG2656" s="180"/>
      <c r="BH2656" s="180"/>
      <c r="BI2656" s="180"/>
      <c r="BJ2656" s="180"/>
      <c r="BK2656" s="180"/>
      <c r="BL2656" s="180"/>
      <c r="BM2656" s="180"/>
      <c r="BN2656" s="180"/>
      <c r="BO2656" s="180"/>
      <c r="BP2656" s="180"/>
      <c r="BQ2656" s="180"/>
      <c r="BR2656" s="180"/>
      <c r="BS2656" s="180"/>
      <c r="BT2656" s="180"/>
      <c r="BU2656" s="180"/>
      <c r="BV2656" s="180"/>
    </row>
    <row r="2657" spans="1:74" x14ac:dyDescent="0.15">
      <c r="A2657" s="5">
        <v>2653</v>
      </c>
      <c r="B2657" s="5">
        <f>data!A2655</f>
        <v>2021009</v>
      </c>
      <c r="C2657" s="6">
        <f>data!C2655</f>
        <v>2</v>
      </c>
      <c r="D2657" s="7">
        <f>data!D2655</f>
        <v>4</v>
      </c>
      <c r="E2657" s="7">
        <f>data!E2655</f>
        <v>7</v>
      </c>
      <c r="F2657" s="7">
        <f>data!F2655</f>
        <v>24</v>
      </c>
      <c r="G2657" s="7">
        <f>data!G2655</f>
        <v>25</v>
      </c>
      <c r="H2657" s="8">
        <f>data!H2655</f>
        <v>32</v>
      </c>
      <c r="I2657" s="9">
        <f>data!I2655</f>
        <v>13</v>
      </c>
      <c r="J2657" s="175"/>
      <c r="K2657" s="143"/>
      <c r="L2657" s="143"/>
      <c r="M2657" s="143"/>
      <c r="N2657" s="176"/>
      <c r="O2657" s="175"/>
      <c r="P2657" s="143"/>
      <c r="Q2657" s="143"/>
      <c r="R2657" s="143"/>
      <c r="S2657" s="176"/>
      <c r="T2657" s="175"/>
      <c r="U2657" s="143"/>
      <c r="V2657" s="143"/>
      <c r="W2657" s="143"/>
      <c r="X2657" s="176"/>
      <c r="Y2657" s="175"/>
      <c r="Z2657" s="143"/>
      <c r="AA2657" s="143"/>
      <c r="AB2657" s="143"/>
      <c r="AC2657" s="176"/>
      <c r="AD2657" s="175"/>
      <c r="AE2657" s="143"/>
      <c r="AF2657" s="143"/>
      <c r="AG2657" s="143"/>
      <c r="AH2657" s="176"/>
      <c r="AI2657" s="175"/>
      <c r="AJ2657" s="143"/>
      <c r="AK2657" s="143"/>
      <c r="AL2657" s="143"/>
      <c r="AM2657" s="176"/>
      <c r="AN2657" s="179"/>
      <c r="AO2657" s="180"/>
      <c r="AP2657" s="180"/>
      <c r="AQ2657" s="180"/>
      <c r="AR2657" s="180"/>
      <c r="AS2657" s="180"/>
      <c r="AT2657" s="180"/>
      <c r="AU2657" s="180"/>
      <c r="AV2657" s="180"/>
      <c r="AW2657" s="180"/>
      <c r="AX2657" s="180"/>
      <c r="AY2657" s="180"/>
      <c r="AZ2657" s="180"/>
      <c r="BA2657" s="180"/>
      <c r="BB2657" s="180"/>
      <c r="BC2657" s="180"/>
      <c r="BD2657" s="180"/>
      <c r="BE2657" s="180"/>
      <c r="BF2657" s="180"/>
      <c r="BG2657" s="180"/>
      <c r="BH2657" s="180"/>
      <c r="BI2657" s="180"/>
      <c r="BJ2657" s="180"/>
      <c r="BK2657" s="180"/>
      <c r="BL2657" s="180"/>
      <c r="BM2657" s="180"/>
      <c r="BN2657" s="180"/>
      <c r="BO2657" s="180"/>
      <c r="BP2657" s="180"/>
      <c r="BQ2657" s="180"/>
      <c r="BR2657" s="180"/>
      <c r="BS2657" s="180"/>
      <c r="BT2657" s="180"/>
      <c r="BU2657" s="180"/>
      <c r="BV2657" s="180"/>
    </row>
    <row r="2658" spans="1:74" x14ac:dyDescent="0.15">
      <c r="A2658" s="5">
        <v>2654</v>
      </c>
      <c r="B2658" s="5">
        <f>data!A2656</f>
        <v>2021010</v>
      </c>
      <c r="C2658" s="6">
        <f>data!C2656</f>
        <v>1</v>
      </c>
      <c r="D2658" s="7">
        <f>data!D2656</f>
        <v>4</v>
      </c>
      <c r="E2658" s="7">
        <f>data!E2656</f>
        <v>11</v>
      </c>
      <c r="F2658" s="7">
        <f>data!F2656</f>
        <v>19</v>
      </c>
      <c r="G2658" s="7">
        <f>data!G2656</f>
        <v>32</v>
      </c>
      <c r="H2658" s="8">
        <f>data!H2656</f>
        <v>33</v>
      </c>
      <c r="I2658" s="9">
        <f>data!I2656</f>
        <v>5</v>
      </c>
      <c r="J2658" s="175"/>
      <c r="K2658" s="143"/>
      <c r="L2658" s="143"/>
      <c r="M2658" s="143"/>
      <c r="N2658" s="176"/>
      <c r="O2658" s="175"/>
      <c r="P2658" s="143"/>
      <c r="Q2658" s="143"/>
      <c r="R2658" s="143"/>
      <c r="S2658" s="176"/>
      <c r="T2658" s="175"/>
      <c r="U2658" s="143"/>
      <c r="V2658" s="143"/>
      <c r="W2658" s="143"/>
      <c r="X2658" s="176"/>
      <c r="Y2658" s="175"/>
      <c r="Z2658" s="143"/>
      <c r="AA2658" s="143"/>
      <c r="AB2658" s="143"/>
      <c r="AC2658" s="176"/>
      <c r="AD2658" s="175"/>
      <c r="AE2658" s="143"/>
      <c r="AF2658" s="143"/>
      <c r="AG2658" s="143"/>
      <c r="AH2658" s="176"/>
      <c r="AI2658" s="175"/>
      <c r="AJ2658" s="143"/>
      <c r="AK2658" s="143"/>
      <c r="AL2658" s="143"/>
      <c r="AM2658" s="176"/>
      <c r="AN2658" s="179"/>
      <c r="AO2658" s="180"/>
      <c r="AP2658" s="180"/>
      <c r="AQ2658" s="180"/>
      <c r="AR2658" s="180"/>
      <c r="AS2658" s="180"/>
      <c r="AT2658" s="180"/>
      <c r="AU2658" s="180"/>
      <c r="AV2658" s="180"/>
      <c r="AW2658" s="180"/>
      <c r="AX2658" s="180"/>
      <c r="AY2658" s="180"/>
      <c r="AZ2658" s="180"/>
      <c r="BA2658" s="180"/>
      <c r="BB2658" s="180"/>
      <c r="BC2658" s="180"/>
      <c r="BD2658" s="180"/>
      <c r="BE2658" s="180"/>
      <c r="BF2658" s="180"/>
      <c r="BG2658" s="180"/>
      <c r="BH2658" s="180"/>
      <c r="BI2658" s="180"/>
      <c r="BJ2658" s="180"/>
      <c r="BK2658" s="180"/>
      <c r="BL2658" s="180"/>
      <c r="BM2658" s="180"/>
      <c r="BN2658" s="180"/>
      <c r="BO2658" s="180"/>
      <c r="BP2658" s="180"/>
      <c r="BQ2658" s="180"/>
      <c r="BR2658" s="180"/>
      <c r="BS2658" s="180"/>
      <c r="BT2658" s="180"/>
      <c r="BU2658" s="180"/>
      <c r="BV2658" s="180"/>
    </row>
    <row r="2659" spans="1:74" x14ac:dyDescent="0.15">
      <c r="A2659" s="5">
        <v>2655</v>
      </c>
      <c r="B2659" s="5">
        <f>data!A2657</f>
        <v>2021011</v>
      </c>
      <c r="C2659" s="6">
        <f>data!C2657</f>
        <v>5</v>
      </c>
      <c r="D2659" s="7">
        <f>data!D2657</f>
        <v>10</v>
      </c>
      <c r="E2659" s="7">
        <f>data!E2657</f>
        <v>16</v>
      </c>
      <c r="F2659" s="7">
        <f>data!F2657</f>
        <v>23</v>
      </c>
      <c r="G2659" s="7">
        <f>data!G2657</f>
        <v>27</v>
      </c>
      <c r="H2659" s="8">
        <f>data!H2657</f>
        <v>33</v>
      </c>
      <c r="I2659" s="9">
        <f>data!I2657</f>
        <v>14</v>
      </c>
      <c r="J2659" s="175"/>
      <c r="K2659" s="143"/>
      <c r="L2659" s="143"/>
      <c r="M2659" s="143"/>
      <c r="N2659" s="176"/>
      <c r="O2659" s="175"/>
      <c r="P2659" s="143"/>
      <c r="Q2659" s="143"/>
      <c r="R2659" s="143"/>
      <c r="S2659" s="176"/>
      <c r="T2659" s="175"/>
      <c r="U2659" s="143"/>
      <c r="V2659" s="143"/>
      <c r="W2659" s="143"/>
      <c r="X2659" s="176"/>
      <c r="Y2659" s="175"/>
      <c r="Z2659" s="143"/>
      <c r="AA2659" s="143"/>
      <c r="AB2659" s="143"/>
      <c r="AC2659" s="176"/>
      <c r="AD2659" s="175"/>
      <c r="AE2659" s="143"/>
      <c r="AF2659" s="143"/>
      <c r="AG2659" s="143"/>
      <c r="AH2659" s="176"/>
      <c r="AI2659" s="175"/>
      <c r="AJ2659" s="143"/>
      <c r="AK2659" s="143"/>
      <c r="AL2659" s="143"/>
      <c r="AM2659" s="176"/>
      <c r="AN2659" s="179"/>
      <c r="AO2659" s="180"/>
      <c r="AP2659" s="180"/>
      <c r="AQ2659" s="180"/>
      <c r="AR2659" s="180"/>
      <c r="AS2659" s="180"/>
      <c r="AT2659" s="180"/>
      <c r="AU2659" s="180"/>
      <c r="AV2659" s="180"/>
      <c r="AW2659" s="180"/>
      <c r="AX2659" s="180"/>
      <c r="AY2659" s="180"/>
      <c r="AZ2659" s="180"/>
      <c r="BA2659" s="180"/>
      <c r="BB2659" s="180"/>
      <c r="BC2659" s="180"/>
      <c r="BD2659" s="180"/>
      <c r="BE2659" s="180"/>
      <c r="BF2659" s="180"/>
      <c r="BG2659" s="180"/>
      <c r="BH2659" s="180"/>
      <c r="BI2659" s="180"/>
      <c r="BJ2659" s="180"/>
      <c r="BK2659" s="180"/>
      <c r="BL2659" s="180"/>
      <c r="BM2659" s="180"/>
      <c r="BN2659" s="180"/>
      <c r="BO2659" s="180"/>
      <c r="BP2659" s="180"/>
      <c r="BQ2659" s="180"/>
      <c r="BR2659" s="180"/>
      <c r="BS2659" s="180"/>
      <c r="BT2659" s="180"/>
      <c r="BU2659" s="180"/>
      <c r="BV2659" s="180"/>
    </row>
    <row r="2660" spans="1:74" x14ac:dyDescent="0.15">
      <c r="A2660" s="5">
        <v>2656</v>
      </c>
      <c r="B2660" s="5">
        <f>data!A2658</f>
        <v>2021012</v>
      </c>
      <c r="C2660" s="6">
        <f>data!C2658</f>
        <v>3</v>
      </c>
      <c r="D2660" s="7">
        <f>data!D2658</f>
        <v>6</v>
      </c>
      <c r="E2660" s="7">
        <f>data!E2658</f>
        <v>14</v>
      </c>
      <c r="F2660" s="7">
        <f>data!F2658</f>
        <v>18</v>
      </c>
      <c r="G2660" s="7">
        <f>data!G2658</f>
        <v>20</v>
      </c>
      <c r="H2660" s="8">
        <f>data!H2658</f>
        <v>26</v>
      </c>
      <c r="I2660" s="9">
        <f>data!I2658</f>
        <v>1</v>
      </c>
      <c r="J2660" s="175"/>
      <c r="K2660" s="143"/>
      <c r="L2660" s="143"/>
      <c r="M2660" s="143"/>
      <c r="N2660" s="176"/>
      <c r="O2660" s="175"/>
      <c r="P2660" s="143"/>
      <c r="Q2660" s="143"/>
      <c r="R2660" s="143"/>
      <c r="S2660" s="176"/>
      <c r="T2660" s="175"/>
      <c r="U2660" s="143"/>
      <c r="V2660" s="143"/>
      <c r="W2660" s="143"/>
      <c r="X2660" s="176"/>
      <c r="Y2660" s="175"/>
      <c r="Z2660" s="143"/>
      <c r="AA2660" s="143"/>
      <c r="AB2660" s="143"/>
      <c r="AC2660" s="176"/>
      <c r="AD2660" s="175"/>
      <c r="AE2660" s="143"/>
      <c r="AF2660" s="143"/>
      <c r="AG2660" s="143"/>
      <c r="AH2660" s="176"/>
      <c r="AI2660" s="175"/>
      <c r="AJ2660" s="143"/>
      <c r="AK2660" s="143"/>
      <c r="AL2660" s="143"/>
      <c r="AM2660" s="176"/>
      <c r="AN2660" s="179"/>
      <c r="AO2660" s="180"/>
      <c r="AP2660" s="180"/>
      <c r="AQ2660" s="180"/>
      <c r="AR2660" s="180"/>
      <c r="AS2660" s="180"/>
      <c r="AT2660" s="180"/>
      <c r="AU2660" s="180"/>
      <c r="AV2660" s="180"/>
      <c r="AW2660" s="180"/>
      <c r="AX2660" s="180"/>
      <c r="AY2660" s="180"/>
      <c r="AZ2660" s="180"/>
      <c r="BA2660" s="180"/>
      <c r="BB2660" s="180"/>
      <c r="BC2660" s="180"/>
      <c r="BD2660" s="180"/>
      <c r="BE2660" s="180"/>
      <c r="BF2660" s="180"/>
      <c r="BG2660" s="180"/>
      <c r="BH2660" s="180"/>
      <c r="BI2660" s="180"/>
      <c r="BJ2660" s="180"/>
      <c r="BK2660" s="180"/>
      <c r="BL2660" s="180"/>
      <c r="BM2660" s="180"/>
      <c r="BN2660" s="180"/>
      <c r="BO2660" s="180"/>
      <c r="BP2660" s="180"/>
      <c r="BQ2660" s="180"/>
      <c r="BR2660" s="180"/>
      <c r="BS2660" s="180"/>
      <c r="BT2660" s="180"/>
      <c r="BU2660" s="180"/>
      <c r="BV2660" s="180"/>
    </row>
    <row r="2661" spans="1:74" x14ac:dyDescent="0.15">
      <c r="A2661" s="5">
        <v>2657</v>
      </c>
      <c r="B2661" s="5">
        <f>data!A2659</f>
        <v>2021013</v>
      </c>
      <c r="C2661" s="6">
        <f>data!C2659</f>
        <v>6</v>
      </c>
      <c r="D2661" s="7">
        <f>data!D2659</f>
        <v>9</v>
      </c>
      <c r="E2661" s="7">
        <f>data!E2659</f>
        <v>12</v>
      </c>
      <c r="F2661" s="7">
        <f>data!F2659</f>
        <v>16</v>
      </c>
      <c r="G2661" s="7">
        <f>data!G2659</f>
        <v>27</v>
      </c>
      <c r="H2661" s="8">
        <f>data!H2659</f>
        <v>31</v>
      </c>
      <c r="I2661" s="9">
        <f>data!I2659</f>
        <v>6</v>
      </c>
      <c r="J2661" s="175"/>
      <c r="K2661" s="143"/>
      <c r="L2661" s="143"/>
      <c r="M2661" s="143"/>
      <c r="N2661" s="176"/>
      <c r="O2661" s="175"/>
      <c r="P2661" s="143"/>
      <c r="Q2661" s="143"/>
      <c r="R2661" s="143"/>
      <c r="S2661" s="176"/>
      <c r="T2661" s="175"/>
      <c r="U2661" s="143"/>
      <c r="V2661" s="143"/>
      <c r="W2661" s="143"/>
      <c r="X2661" s="176"/>
      <c r="Y2661" s="175"/>
      <c r="Z2661" s="143"/>
      <c r="AA2661" s="143"/>
      <c r="AB2661" s="143"/>
      <c r="AC2661" s="176"/>
      <c r="AD2661" s="175"/>
      <c r="AE2661" s="143"/>
      <c r="AF2661" s="143"/>
      <c r="AG2661" s="143"/>
      <c r="AH2661" s="176"/>
      <c r="AI2661" s="175"/>
      <c r="AJ2661" s="143"/>
      <c r="AK2661" s="143"/>
      <c r="AL2661" s="143"/>
      <c r="AM2661" s="176"/>
      <c r="AN2661" s="179"/>
      <c r="AO2661" s="180"/>
      <c r="AP2661" s="180"/>
      <c r="AQ2661" s="180"/>
      <c r="AR2661" s="180"/>
      <c r="AS2661" s="180"/>
      <c r="AT2661" s="180"/>
      <c r="AU2661" s="180"/>
      <c r="AV2661" s="180"/>
      <c r="AW2661" s="180"/>
      <c r="AX2661" s="180"/>
      <c r="AY2661" s="180"/>
      <c r="AZ2661" s="180"/>
      <c r="BA2661" s="180"/>
      <c r="BB2661" s="180"/>
      <c r="BC2661" s="180"/>
      <c r="BD2661" s="180"/>
      <c r="BE2661" s="180"/>
      <c r="BF2661" s="180"/>
      <c r="BG2661" s="180"/>
      <c r="BH2661" s="180"/>
      <c r="BI2661" s="180"/>
      <c r="BJ2661" s="180"/>
      <c r="BK2661" s="180"/>
      <c r="BL2661" s="180"/>
      <c r="BM2661" s="180"/>
      <c r="BN2661" s="180"/>
      <c r="BO2661" s="180"/>
      <c r="BP2661" s="180"/>
      <c r="BQ2661" s="180"/>
      <c r="BR2661" s="180"/>
      <c r="BS2661" s="180"/>
      <c r="BT2661" s="180"/>
      <c r="BU2661" s="180"/>
      <c r="BV2661" s="180"/>
    </row>
    <row r="2662" spans="1:74" x14ac:dyDescent="0.15">
      <c r="A2662" s="5">
        <v>2658</v>
      </c>
      <c r="B2662" s="5">
        <f>data!A2660</f>
        <v>2021014</v>
      </c>
      <c r="C2662" s="6">
        <f>data!C2660</f>
        <v>4</v>
      </c>
      <c r="D2662" s="7">
        <f>data!D2660</f>
        <v>15</v>
      </c>
      <c r="E2662" s="7">
        <f>data!E2660</f>
        <v>21</v>
      </c>
      <c r="F2662" s="7">
        <f>data!F2660</f>
        <v>25</v>
      </c>
      <c r="G2662" s="7">
        <f>data!G2660</f>
        <v>29</v>
      </c>
      <c r="H2662" s="8">
        <f>data!H2660</f>
        <v>33</v>
      </c>
      <c r="I2662" s="9">
        <f>data!I2660</f>
        <v>6</v>
      </c>
      <c r="J2662" s="175"/>
      <c r="K2662" s="143"/>
      <c r="L2662" s="143"/>
      <c r="M2662" s="143"/>
      <c r="N2662" s="176"/>
      <c r="O2662" s="175"/>
      <c r="P2662" s="143"/>
      <c r="Q2662" s="143"/>
      <c r="R2662" s="143"/>
      <c r="S2662" s="176"/>
      <c r="T2662" s="175"/>
      <c r="U2662" s="143"/>
      <c r="V2662" s="143"/>
      <c r="W2662" s="143"/>
      <c r="X2662" s="176"/>
      <c r="Y2662" s="175"/>
      <c r="Z2662" s="143"/>
      <c r="AA2662" s="143"/>
      <c r="AB2662" s="143"/>
      <c r="AC2662" s="176"/>
      <c r="AD2662" s="175"/>
      <c r="AE2662" s="143"/>
      <c r="AF2662" s="143"/>
      <c r="AG2662" s="143"/>
      <c r="AH2662" s="176"/>
      <c r="AI2662" s="175"/>
      <c r="AJ2662" s="143"/>
      <c r="AK2662" s="143"/>
      <c r="AL2662" s="143"/>
      <c r="AM2662" s="176"/>
      <c r="AN2662" s="179"/>
      <c r="AO2662" s="180"/>
      <c r="AP2662" s="180"/>
      <c r="AQ2662" s="180"/>
      <c r="AR2662" s="180"/>
      <c r="AS2662" s="180"/>
      <c r="AT2662" s="180"/>
      <c r="AU2662" s="180"/>
      <c r="AV2662" s="180"/>
      <c r="AW2662" s="180"/>
      <c r="AX2662" s="180"/>
      <c r="AY2662" s="180"/>
      <c r="AZ2662" s="180"/>
      <c r="BA2662" s="180"/>
      <c r="BB2662" s="180"/>
      <c r="BC2662" s="180"/>
      <c r="BD2662" s="180"/>
      <c r="BE2662" s="180"/>
      <c r="BF2662" s="180"/>
      <c r="BG2662" s="180"/>
      <c r="BH2662" s="180"/>
      <c r="BI2662" s="180"/>
      <c r="BJ2662" s="180"/>
      <c r="BK2662" s="180"/>
      <c r="BL2662" s="180"/>
      <c r="BM2662" s="180"/>
      <c r="BN2662" s="180"/>
      <c r="BO2662" s="180"/>
      <c r="BP2662" s="180"/>
      <c r="BQ2662" s="180"/>
      <c r="BR2662" s="180"/>
      <c r="BS2662" s="180"/>
      <c r="BT2662" s="180"/>
      <c r="BU2662" s="180"/>
      <c r="BV2662" s="180"/>
    </row>
    <row r="2663" spans="1:74" x14ac:dyDescent="0.15">
      <c r="A2663" s="5">
        <v>2659</v>
      </c>
      <c r="B2663" s="5">
        <f>data!A2661</f>
        <v>2021015</v>
      </c>
      <c r="C2663" s="6">
        <f>data!C2661</f>
        <v>6</v>
      </c>
      <c r="D2663" s="7">
        <f>data!D2661</f>
        <v>14</v>
      </c>
      <c r="E2663" s="7">
        <f>data!E2661</f>
        <v>16</v>
      </c>
      <c r="F2663" s="7">
        <f>data!F2661</f>
        <v>26</v>
      </c>
      <c r="G2663" s="7">
        <f>data!G2661</f>
        <v>28</v>
      </c>
      <c r="H2663" s="8">
        <f>data!H2661</f>
        <v>29</v>
      </c>
      <c r="I2663" s="9">
        <f>data!I2661</f>
        <v>7</v>
      </c>
      <c r="J2663" s="175"/>
      <c r="K2663" s="143"/>
      <c r="L2663" s="143"/>
      <c r="M2663" s="143"/>
      <c r="N2663" s="176"/>
      <c r="O2663" s="175"/>
      <c r="P2663" s="143"/>
      <c r="Q2663" s="143"/>
      <c r="R2663" s="143"/>
      <c r="S2663" s="176"/>
      <c r="T2663" s="175"/>
      <c r="U2663" s="143"/>
      <c r="V2663" s="143"/>
      <c r="W2663" s="143"/>
      <c r="X2663" s="176"/>
      <c r="Y2663" s="175"/>
      <c r="Z2663" s="143"/>
      <c r="AA2663" s="143"/>
      <c r="AB2663" s="143"/>
      <c r="AC2663" s="176"/>
      <c r="AD2663" s="175"/>
      <c r="AE2663" s="143"/>
      <c r="AF2663" s="143"/>
      <c r="AG2663" s="143"/>
      <c r="AH2663" s="176"/>
      <c r="AI2663" s="175"/>
      <c r="AJ2663" s="143"/>
      <c r="AK2663" s="143"/>
      <c r="AL2663" s="143"/>
      <c r="AM2663" s="176"/>
      <c r="AN2663" s="179"/>
      <c r="AO2663" s="180"/>
      <c r="AP2663" s="180"/>
      <c r="AQ2663" s="180"/>
      <c r="AR2663" s="180"/>
      <c r="AS2663" s="180"/>
      <c r="AT2663" s="180"/>
      <c r="AU2663" s="180"/>
      <c r="AV2663" s="180"/>
      <c r="AW2663" s="180"/>
      <c r="AX2663" s="180"/>
      <c r="AY2663" s="180"/>
      <c r="AZ2663" s="180"/>
      <c r="BA2663" s="180"/>
      <c r="BB2663" s="180"/>
      <c r="BC2663" s="180"/>
      <c r="BD2663" s="180"/>
      <c r="BE2663" s="180"/>
      <c r="BF2663" s="180"/>
      <c r="BG2663" s="180"/>
      <c r="BH2663" s="180"/>
      <c r="BI2663" s="180"/>
      <c r="BJ2663" s="180"/>
      <c r="BK2663" s="180"/>
      <c r="BL2663" s="180"/>
      <c r="BM2663" s="180"/>
      <c r="BN2663" s="180"/>
      <c r="BO2663" s="180"/>
      <c r="BP2663" s="180"/>
      <c r="BQ2663" s="180"/>
      <c r="BR2663" s="180"/>
      <c r="BS2663" s="180"/>
      <c r="BT2663" s="180"/>
      <c r="BU2663" s="180"/>
      <c r="BV2663" s="180"/>
    </row>
    <row r="2664" spans="1:74" x14ac:dyDescent="0.15">
      <c r="A2664" s="5">
        <v>2660</v>
      </c>
      <c r="B2664" s="5">
        <f>data!A2662</f>
        <v>2021016</v>
      </c>
      <c r="C2664" s="6">
        <f>data!C2662</f>
        <v>3</v>
      </c>
      <c r="D2664" s="7">
        <f>data!D2662</f>
        <v>8</v>
      </c>
      <c r="E2664" s="7">
        <f>data!E2662</f>
        <v>9</v>
      </c>
      <c r="F2664" s="7">
        <f>data!F2662</f>
        <v>13</v>
      </c>
      <c r="G2664" s="7">
        <f>data!G2662</f>
        <v>15</v>
      </c>
      <c r="H2664" s="8">
        <f>data!H2662</f>
        <v>18</v>
      </c>
      <c r="I2664" s="9">
        <f>data!I2662</f>
        <v>10</v>
      </c>
      <c r="J2664" s="175"/>
      <c r="K2664" s="143"/>
      <c r="L2664" s="143"/>
      <c r="M2664" s="143"/>
      <c r="N2664" s="176"/>
      <c r="O2664" s="175"/>
      <c r="P2664" s="143"/>
      <c r="Q2664" s="143"/>
      <c r="R2664" s="143"/>
      <c r="S2664" s="176"/>
      <c r="T2664" s="175"/>
      <c r="U2664" s="143"/>
      <c r="V2664" s="143"/>
      <c r="W2664" s="143"/>
      <c r="X2664" s="176"/>
      <c r="Y2664" s="175"/>
      <c r="Z2664" s="143"/>
      <c r="AA2664" s="143"/>
      <c r="AB2664" s="143"/>
      <c r="AC2664" s="176"/>
      <c r="AD2664" s="175"/>
      <c r="AE2664" s="143"/>
      <c r="AF2664" s="143"/>
      <c r="AG2664" s="143"/>
      <c r="AH2664" s="176"/>
      <c r="AI2664" s="175"/>
      <c r="AJ2664" s="143"/>
      <c r="AK2664" s="143"/>
      <c r="AL2664" s="143"/>
      <c r="AM2664" s="176"/>
      <c r="AN2664" s="179"/>
      <c r="AO2664" s="180"/>
      <c r="AP2664" s="180"/>
      <c r="AQ2664" s="180"/>
      <c r="AR2664" s="180"/>
      <c r="AS2664" s="180"/>
      <c r="AT2664" s="180"/>
      <c r="AU2664" s="180"/>
      <c r="AV2664" s="180"/>
      <c r="AW2664" s="180"/>
      <c r="AX2664" s="180"/>
      <c r="AY2664" s="180"/>
      <c r="AZ2664" s="180"/>
      <c r="BA2664" s="180"/>
      <c r="BB2664" s="180"/>
      <c r="BC2664" s="180"/>
      <c r="BD2664" s="180"/>
      <c r="BE2664" s="180"/>
      <c r="BF2664" s="180"/>
      <c r="BG2664" s="180"/>
      <c r="BH2664" s="180"/>
      <c r="BI2664" s="180"/>
      <c r="BJ2664" s="180"/>
      <c r="BK2664" s="180"/>
      <c r="BL2664" s="180"/>
      <c r="BM2664" s="180"/>
      <c r="BN2664" s="180"/>
      <c r="BO2664" s="180"/>
      <c r="BP2664" s="180"/>
      <c r="BQ2664" s="180"/>
      <c r="BR2664" s="180"/>
      <c r="BS2664" s="180"/>
      <c r="BT2664" s="180"/>
      <c r="BU2664" s="180"/>
      <c r="BV2664" s="180"/>
    </row>
    <row r="2665" spans="1:74" x14ac:dyDescent="0.15">
      <c r="A2665" s="5">
        <v>2661</v>
      </c>
      <c r="B2665" s="5">
        <f>data!A2663</f>
        <v>2021017</v>
      </c>
      <c r="C2665" s="6">
        <f>data!C2663</f>
        <v>9</v>
      </c>
      <c r="D2665" s="7">
        <f>data!D2663</f>
        <v>15</v>
      </c>
      <c r="E2665" s="7">
        <f>data!E2663</f>
        <v>18</v>
      </c>
      <c r="F2665" s="7">
        <f>data!F2663</f>
        <v>29</v>
      </c>
      <c r="G2665" s="7">
        <f>data!G2663</f>
        <v>32</v>
      </c>
      <c r="H2665" s="8">
        <f>data!H2663</f>
        <v>33</v>
      </c>
      <c r="I2665" s="9">
        <f>data!I2663</f>
        <v>2</v>
      </c>
      <c r="J2665" s="175"/>
      <c r="K2665" s="143"/>
      <c r="L2665" s="143"/>
      <c r="M2665" s="143"/>
      <c r="N2665" s="176"/>
      <c r="O2665" s="175"/>
      <c r="P2665" s="143"/>
      <c r="Q2665" s="143"/>
      <c r="R2665" s="143"/>
      <c r="S2665" s="176"/>
      <c r="T2665" s="175"/>
      <c r="U2665" s="143"/>
      <c r="V2665" s="143"/>
      <c r="W2665" s="143"/>
      <c r="X2665" s="176"/>
      <c r="Y2665" s="175"/>
      <c r="Z2665" s="143"/>
      <c r="AA2665" s="143"/>
      <c r="AB2665" s="143"/>
      <c r="AC2665" s="176"/>
      <c r="AD2665" s="175"/>
      <c r="AE2665" s="143"/>
      <c r="AF2665" s="143"/>
      <c r="AG2665" s="143"/>
      <c r="AH2665" s="176"/>
      <c r="AI2665" s="175"/>
      <c r="AJ2665" s="143"/>
      <c r="AK2665" s="143"/>
      <c r="AL2665" s="143"/>
      <c r="AM2665" s="176"/>
      <c r="AN2665" s="179"/>
      <c r="AO2665" s="180"/>
      <c r="AP2665" s="180"/>
      <c r="AQ2665" s="180"/>
      <c r="AR2665" s="180"/>
      <c r="AS2665" s="180"/>
      <c r="AT2665" s="180"/>
      <c r="AU2665" s="180"/>
      <c r="AV2665" s="180"/>
      <c r="AW2665" s="180"/>
      <c r="AX2665" s="180"/>
      <c r="AY2665" s="180"/>
      <c r="AZ2665" s="180"/>
      <c r="BA2665" s="180"/>
      <c r="BB2665" s="180"/>
      <c r="BC2665" s="180"/>
      <c r="BD2665" s="180"/>
      <c r="BE2665" s="180"/>
      <c r="BF2665" s="180"/>
      <c r="BG2665" s="180"/>
      <c r="BH2665" s="180"/>
      <c r="BI2665" s="180"/>
      <c r="BJ2665" s="180"/>
      <c r="BK2665" s="180"/>
      <c r="BL2665" s="180"/>
      <c r="BM2665" s="180"/>
      <c r="BN2665" s="180"/>
      <c r="BO2665" s="180"/>
      <c r="BP2665" s="180"/>
      <c r="BQ2665" s="180"/>
      <c r="BR2665" s="180"/>
      <c r="BS2665" s="180"/>
      <c r="BT2665" s="180"/>
      <c r="BU2665" s="180"/>
      <c r="BV2665" s="180"/>
    </row>
    <row r="2666" spans="1:74" x14ac:dyDescent="0.15">
      <c r="A2666" s="5">
        <v>2662</v>
      </c>
      <c r="B2666" s="5">
        <f>data!A2664</f>
        <v>2021018</v>
      </c>
      <c r="C2666" s="6">
        <f>data!C2664</f>
        <v>2</v>
      </c>
      <c r="D2666" s="7">
        <f>data!D2664</f>
        <v>8</v>
      </c>
      <c r="E2666" s="7">
        <f>data!E2664</f>
        <v>14</v>
      </c>
      <c r="F2666" s="7">
        <f>data!F2664</f>
        <v>23</v>
      </c>
      <c r="G2666" s="7">
        <f>data!G2664</f>
        <v>25</v>
      </c>
      <c r="H2666" s="8">
        <f>data!H2664</f>
        <v>32</v>
      </c>
      <c r="I2666" s="9">
        <f>data!I2664</f>
        <v>6</v>
      </c>
      <c r="J2666" s="175"/>
      <c r="K2666" s="143"/>
      <c r="L2666" s="143"/>
      <c r="M2666" s="143"/>
      <c r="N2666" s="176"/>
      <c r="O2666" s="175"/>
      <c r="P2666" s="143"/>
      <c r="Q2666" s="143"/>
      <c r="R2666" s="143"/>
      <c r="S2666" s="176"/>
      <c r="T2666" s="175"/>
      <c r="U2666" s="143"/>
      <c r="V2666" s="143"/>
      <c r="W2666" s="143"/>
      <c r="X2666" s="176"/>
      <c r="Y2666" s="175"/>
      <c r="Z2666" s="143"/>
      <c r="AA2666" s="143"/>
      <c r="AB2666" s="143"/>
      <c r="AC2666" s="176"/>
      <c r="AD2666" s="175"/>
      <c r="AE2666" s="143"/>
      <c r="AF2666" s="143"/>
      <c r="AG2666" s="143"/>
      <c r="AH2666" s="176"/>
      <c r="AI2666" s="175"/>
      <c r="AJ2666" s="143"/>
      <c r="AK2666" s="143"/>
      <c r="AL2666" s="143"/>
      <c r="AM2666" s="176"/>
      <c r="AN2666" s="179"/>
      <c r="AO2666" s="180"/>
      <c r="AP2666" s="180"/>
      <c r="AQ2666" s="180"/>
      <c r="AR2666" s="180"/>
      <c r="AS2666" s="180"/>
      <c r="AT2666" s="180"/>
      <c r="AU2666" s="180"/>
      <c r="AV2666" s="180"/>
      <c r="AW2666" s="180"/>
      <c r="AX2666" s="180"/>
      <c r="AY2666" s="180"/>
      <c r="AZ2666" s="180"/>
      <c r="BA2666" s="180"/>
      <c r="BB2666" s="180"/>
      <c r="BC2666" s="180"/>
      <c r="BD2666" s="180"/>
      <c r="BE2666" s="180"/>
      <c r="BF2666" s="180"/>
      <c r="BG2666" s="180"/>
      <c r="BH2666" s="180"/>
      <c r="BI2666" s="180"/>
      <c r="BJ2666" s="180"/>
      <c r="BK2666" s="180"/>
      <c r="BL2666" s="180"/>
      <c r="BM2666" s="180"/>
      <c r="BN2666" s="180"/>
      <c r="BO2666" s="180"/>
      <c r="BP2666" s="180"/>
      <c r="BQ2666" s="180"/>
      <c r="BR2666" s="180"/>
      <c r="BS2666" s="180"/>
      <c r="BT2666" s="180"/>
      <c r="BU2666" s="180"/>
      <c r="BV2666" s="180"/>
    </row>
    <row r="2667" spans="1:74" x14ac:dyDescent="0.15">
      <c r="A2667" s="5">
        <v>2663</v>
      </c>
      <c r="B2667" s="5">
        <f>data!A2665</f>
        <v>2021019</v>
      </c>
      <c r="C2667" s="6">
        <f>data!C2665</f>
        <v>12</v>
      </c>
      <c r="D2667" s="7">
        <f>data!D2665</f>
        <v>16</v>
      </c>
      <c r="E2667" s="7">
        <f>data!E2665</f>
        <v>17</v>
      </c>
      <c r="F2667" s="7">
        <f>data!F2665</f>
        <v>24</v>
      </c>
      <c r="G2667" s="7">
        <f>data!G2665</f>
        <v>28</v>
      </c>
      <c r="H2667" s="8">
        <f>data!H2665</f>
        <v>29</v>
      </c>
      <c r="I2667" s="9">
        <f>data!I2665</f>
        <v>8</v>
      </c>
      <c r="J2667" s="175"/>
      <c r="K2667" s="143"/>
      <c r="L2667" s="143"/>
      <c r="M2667" s="143"/>
      <c r="N2667" s="176"/>
      <c r="O2667" s="175"/>
      <c r="P2667" s="143"/>
      <c r="Q2667" s="143"/>
      <c r="R2667" s="143"/>
      <c r="S2667" s="176"/>
      <c r="T2667" s="175"/>
      <c r="U2667" s="143"/>
      <c r="V2667" s="143"/>
      <c r="W2667" s="143"/>
      <c r="X2667" s="176"/>
      <c r="Y2667" s="175"/>
      <c r="Z2667" s="143"/>
      <c r="AA2667" s="143"/>
      <c r="AB2667" s="143"/>
      <c r="AC2667" s="176"/>
      <c r="AD2667" s="175"/>
      <c r="AE2667" s="143"/>
      <c r="AF2667" s="143"/>
      <c r="AG2667" s="143"/>
      <c r="AH2667" s="176"/>
      <c r="AI2667" s="175"/>
      <c r="AJ2667" s="143"/>
      <c r="AK2667" s="143"/>
      <c r="AL2667" s="143"/>
      <c r="AM2667" s="176"/>
      <c r="AN2667" s="179"/>
      <c r="AO2667" s="180"/>
      <c r="AP2667" s="180"/>
      <c r="AQ2667" s="180"/>
      <c r="AR2667" s="180"/>
      <c r="AS2667" s="180"/>
      <c r="AT2667" s="180"/>
      <c r="AU2667" s="180"/>
      <c r="AV2667" s="180"/>
      <c r="AW2667" s="180"/>
      <c r="AX2667" s="180"/>
      <c r="AY2667" s="180"/>
      <c r="AZ2667" s="180"/>
      <c r="BA2667" s="180"/>
      <c r="BB2667" s="180"/>
      <c r="BC2667" s="180"/>
      <c r="BD2667" s="180"/>
      <c r="BE2667" s="180"/>
      <c r="BF2667" s="180"/>
      <c r="BG2667" s="180"/>
      <c r="BH2667" s="180"/>
      <c r="BI2667" s="180"/>
      <c r="BJ2667" s="180"/>
      <c r="BK2667" s="180"/>
      <c r="BL2667" s="180"/>
      <c r="BM2667" s="180"/>
      <c r="BN2667" s="180"/>
      <c r="BO2667" s="180"/>
      <c r="BP2667" s="180"/>
      <c r="BQ2667" s="180"/>
      <c r="BR2667" s="180"/>
      <c r="BS2667" s="180"/>
      <c r="BT2667" s="180"/>
      <c r="BU2667" s="180"/>
      <c r="BV2667" s="180"/>
    </row>
    <row r="2668" spans="1:74" x14ac:dyDescent="0.15">
      <c r="A2668" s="5">
        <v>2664</v>
      </c>
      <c r="B2668" s="5">
        <f>data!A2666</f>
        <v>2021020</v>
      </c>
      <c r="C2668" s="6">
        <f>data!C2666</f>
        <v>1</v>
      </c>
      <c r="D2668" s="7">
        <f>data!D2666</f>
        <v>3</v>
      </c>
      <c r="E2668" s="7">
        <f>data!E2666</f>
        <v>6</v>
      </c>
      <c r="F2668" s="7">
        <f>data!F2666</f>
        <v>7</v>
      </c>
      <c r="G2668" s="7">
        <f>data!G2666</f>
        <v>9</v>
      </c>
      <c r="H2668" s="8">
        <f>data!H2666</f>
        <v>11</v>
      </c>
      <c r="I2668" s="9">
        <f>data!I2666</f>
        <v>2</v>
      </c>
      <c r="J2668" s="175"/>
      <c r="K2668" s="143"/>
      <c r="L2668" s="143"/>
      <c r="M2668" s="143"/>
      <c r="N2668" s="176"/>
      <c r="O2668" s="175"/>
      <c r="P2668" s="143"/>
      <c r="Q2668" s="143"/>
      <c r="R2668" s="143"/>
      <c r="S2668" s="176"/>
      <c r="T2668" s="175"/>
      <c r="U2668" s="143"/>
      <c r="V2668" s="143"/>
      <c r="W2668" s="143"/>
      <c r="X2668" s="176"/>
      <c r="Y2668" s="175"/>
      <c r="Z2668" s="143"/>
      <c r="AA2668" s="143"/>
      <c r="AB2668" s="143"/>
      <c r="AC2668" s="176"/>
      <c r="AD2668" s="175"/>
      <c r="AE2668" s="143"/>
      <c r="AF2668" s="143"/>
      <c r="AG2668" s="143"/>
      <c r="AH2668" s="176"/>
      <c r="AI2668" s="175"/>
      <c r="AJ2668" s="143"/>
      <c r="AK2668" s="143"/>
      <c r="AL2668" s="143"/>
      <c r="AM2668" s="176"/>
      <c r="AN2668" s="179"/>
      <c r="AO2668" s="180"/>
      <c r="AP2668" s="180"/>
      <c r="AQ2668" s="180"/>
      <c r="AR2668" s="180"/>
      <c r="AS2668" s="180"/>
      <c r="AT2668" s="180"/>
      <c r="AU2668" s="180"/>
      <c r="AV2668" s="180"/>
      <c r="AW2668" s="180"/>
      <c r="AX2668" s="180"/>
      <c r="AY2668" s="180"/>
      <c r="AZ2668" s="180"/>
      <c r="BA2668" s="180"/>
      <c r="BB2668" s="180"/>
      <c r="BC2668" s="180"/>
      <c r="BD2668" s="180"/>
      <c r="BE2668" s="180"/>
      <c r="BF2668" s="180"/>
      <c r="BG2668" s="180"/>
      <c r="BH2668" s="180"/>
      <c r="BI2668" s="180"/>
      <c r="BJ2668" s="180"/>
      <c r="BK2668" s="180"/>
      <c r="BL2668" s="180"/>
      <c r="BM2668" s="180"/>
      <c r="BN2668" s="180"/>
      <c r="BO2668" s="180"/>
      <c r="BP2668" s="180"/>
      <c r="BQ2668" s="180"/>
      <c r="BR2668" s="180"/>
      <c r="BS2668" s="180"/>
      <c r="BT2668" s="180"/>
      <c r="BU2668" s="180"/>
      <c r="BV2668" s="180"/>
    </row>
    <row r="2669" spans="1:74" x14ac:dyDescent="0.15">
      <c r="A2669" s="5">
        <v>2665</v>
      </c>
      <c r="B2669" s="5">
        <f>data!A2667</f>
        <v>2021021</v>
      </c>
      <c r="C2669" s="6">
        <f>data!C2667</f>
        <v>4</v>
      </c>
      <c r="D2669" s="7">
        <f>data!D2667</f>
        <v>8</v>
      </c>
      <c r="E2669" s="7">
        <f>data!E2667</f>
        <v>17</v>
      </c>
      <c r="F2669" s="7">
        <f>data!F2667</f>
        <v>24</v>
      </c>
      <c r="G2669" s="7">
        <f>data!G2667</f>
        <v>28</v>
      </c>
      <c r="H2669" s="8">
        <f>data!H2667</f>
        <v>33</v>
      </c>
      <c r="I2669" s="9">
        <f>data!I2667</f>
        <v>13</v>
      </c>
      <c r="J2669" s="175"/>
      <c r="K2669" s="143"/>
      <c r="L2669" s="143"/>
      <c r="M2669" s="143"/>
      <c r="N2669" s="176"/>
      <c r="O2669" s="175"/>
      <c r="P2669" s="143"/>
      <c r="Q2669" s="143"/>
      <c r="R2669" s="143"/>
      <c r="S2669" s="176"/>
      <c r="T2669" s="175"/>
      <c r="U2669" s="143"/>
      <c r="V2669" s="143"/>
      <c r="W2669" s="143"/>
      <c r="X2669" s="176"/>
      <c r="Y2669" s="175"/>
      <c r="Z2669" s="143"/>
      <c r="AA2669" s="143"/>
      <c r="AB2669" s="143"/>
      <c r="AC2669" s="176"/>
      <c r="AD2669" s="175"/>
      <c r="AE2669" s="143"/>
      <c r="AF2669" s="143"/>
      <c r="AG2669" s="143"/>
      <c r="AH2669" s="176"/>
      <c r="AI2669" s="175"/>
      <c r="AJ2669" s="143"/>
      <c r="AK2669" s="143"/>
      <c r="AL2669" s="143"/>
      <c r="AM2669" s="176"/>
      <c r="AN2669" s="179"/>
      <c r="AO2669" s="180"/>
      <c r="AP2669" s="180"/>
      <c r="AQ2669" s="180"/>
      <c r="AR2669" s="180"/>
      <c r="AS2669" s="180"/>
      <c r="AT2669" s="180"/>
      <c r="AU2669" s="180"/>
      <c r="AV2669" s="180"/>
      <c r="AW2669" s="180"/>
      <c r="AX2669" s="180"/>
      <c r="AY2669" s="180"/>
      <c r="AZ2669" s="180"/>
      <c r="BA2669" s="180"/>
      <c r="BB2669" s="180"/>
      <c r="BC2669" s="180"/>
      <c r="BD2669" s="180"/>
      <c r="BE2669" s="180"/>
      <c r="BF2669" s="180"/>
      <c r="BG2669" s="180"/>
      <c r="BH2669" s="180"/>
      <c r="BI2669" s="180"/>
      <c r="BJ2669" s="180"/>
      <c r="BK2669" s="180"/>
      <c r="BL2669" s="180"/>
      <c r="BM2669" s="180"/>
      <c r="BN2669" s="180"/>
      <c r="BO2669" s="180"/>
      <c r="BP2669" s="180"/>
      <c r="BQ2669" s="180"/>
      <c r="BR2669" s="180"/>
      <c r="BS2669" s="180"/>
      <c r="BT2669" s="180"/>
      <c r="BU2669" s="180"/>
      <c r="BV2669" s="180"/>
    </row>
    <row r="2670" spans="1:74" x14ac:dyDescent="0.15">
      <c r="A2670" s="5">
        <v>2666</v>
      </c>
      <c r="B2670" s="5">
        <f>data!A2668</f>
        <v>2021022</v>
      </c>
      <c r="C2670" s="6">
        <f>data!C2668</f>
        <v>10</v>
      </c>
      <c r="D2670" s="7">
        <f>data!D2668</f>
        <v>15</v>
      </c>
      <c r="E2670" s="7">
        <f>data!E2668</f>
        <v>17</v>
      </c>
      <c r="F2670" s="7">
        <f>data!F2668</f>
        <v>25</v>
      </c>
      <c r="G2670" s="7">
        <f>data!G2668</f>
        <v>31</v>
      </c>
      <c r="H2670" s="8">
        <f>data!H2668</f>
        <v>32</v>
      </c>
      <c r="I2670" s="9">
        <f>data!I2668</f>
        <v>6</v>
      </c>
      <c r="J2670" s="175"/>
      <c r="K2670" s="143"/>
      <c r="L2670" s="143"/>
      <c r="M2670" s="143"/>
      <c r="N2670" s="176"/>
      <c r="O2670" s="175"/>
      <c r="P2670" s="143"/>
      <c r="Q2670" s="143"/>
      <c r="R2670" s="143"/>
      <c r="S2670" s="176"/>
      <c r="T2670" s="175"/>
      <c r="U2670" s="143"/>
      <c r="V2670" s="143"/>
      <c r="W2670" s="143"/>
      <c r="X2670" s="176"/>
      <c r="Y2670" s="175"/>
      <c r="Z2670" s="143"/>
      <c r="AA2670" s="143"/>
      <c r="AB2670" s="143"/>
      <c r="AC2670" s="176"/>
      <c r="AD2670" s="175"/>
      <c r="AE2670" s="143"/>
      <c r="AF2670" s="143"/>
      <c r="AG2670" s="143"/>
      <c r="AH2670" s="176"/>
      <c r="AI2670" s="175"/>
      <c r="AJ2670" s="143"/>
      <c r="AK2670" s="143"/>
      <c r="AL2670" s="143"/>
      <c r="AM2670" s="176"/>
      <c r="AN2670" s="179"/>
      <c r="AO2670" s="180"/>
      <c r="AP2670" s="180"/>
      <c r="AQ2670" s="180"/>
      <c r="AR2670" s="180"/>
      <c r="AS2670" s="180"/>
      <c r="AT2670" s="180"/>
      <c r="AU2670" s="180"/>
      <c r="AV2670" s="180"/>
      <c r="AW2670" s="180"/>
      <c r="AX2670" s="180"/>
      <c r="AY2670" s="180"/>
      <c r="AZ2670" s="180"/>
      <c r="BA2670" s="180"/>
      <c r="BB2670" s="180"/>
      <c r="BC2670" s="180"/>
      <c r="BD2670" s="180"/>
      <c r="BE2670" s="180"/>
      <c r="BF2670" s="180"/>
      <c r="BG2670" s="180"/>
      <c r="BH2670" s="180"/>
      <c r="BI2670" s="180"/>
      <c r="BJ2670" s="180"/>
      <c r="BK2670" s="180"/>
      <c r="BL2670" s="180"/>
      <c r="BM2670" s="180"/>
      <c r="BN2670" s="180"/>
      <c r="BO2670" s="180"/>
      <c r="BP2670" s="180"/>
      <c r="BQ2670" s="180"/>
      <c r="BR2670" s="180"/>
      <c r="BS2670" s="180"/>
      <c r="BT2670" s="180"/>
      <c r="BU2670" s="180"/>
      <c r="BV2670" s="180"/>
    </row>
    <row r="2671" spans="1:74" x14ac:dyDescent="0.15">
      <c r="A2671" s="5">
        <v>2667</v>
      </c>
      <c r="B2671" s="5">
        <f>data!A2669</f>
        <v>2021023</v>
      </c>
      <c r="C2671" s="6">
        <f>data!C2669</f>
        <v>2</v>
      </c>
      <c r="D2671" s="7">
        <f>data!D2669</f>
        <v>21</v>
      </c>
      <c r="E2671" s="7">
        <f>data!E2669</f>
        <v>22</v>
      </c>
      <c r="F2671" s="7">
        <f>data!F2669</f>
        <v>23</v>
      </c>
      <c r="G2671" s="7">
        <f>data!G2669</f>
        <v>27</v>
      </c>
      <c r="H2671" s="8">
        <f>data!H2669</f>
        <v>28</v>
      </c>
      <c r="I2671" s="9">
        <f>data!I2669</f>
        <v>11</v>
      </c>
      <c r="J2671" s="175"/>
      <c r="K2671" s="143"/>
      <c r="L2671" s="143"/>
      <c r="M2671" s="143"/>
      <c r="N2671" s="176"/>
      <c r="O2671" s="175"/>
      <c r="P2671" s="143"/>
      <c r="Q2671" s="143"/>
      <c r="R2671" s="143"/>
      <c r="S2671" s="176"/>
      <c r="T2671" s="175"/>
      <c r="U2671" s="143"/>
      <c r="V2671" s="143"/>
      <c r="W2671" s="143"/>
      <c r="X2671" s="176"/>
      <c r="Y2671" s="175"/>
      <c r="Z2671" s="143"/>
      <c r="AA2671" s="143"/>
      <c r="AB2671" s="143"/>
      <c r="AC2671" s="176"/>
      <c r="AD2671" s="175"/>
      <c r="AE2671" s="143"/>
      <c r="AF2671" s="143"/>
      <c r="AG2671" s="143"/>
      <c r="AH2671" s="176"/>
      <c r="AI2671" s="175"/>
      <c r="AJ2671" s="143"/>
      <c r="AK2671" s="143"/>
      <c r="AL2671" s="143"/>
      <c r="AM2671" s="176"/>
      <c r="AN2671" s="179"/>
      <c r="AO2671" s="180"/>
      <c r="AP2671" s="180"/>
      <c r="AQ2671" s="180"/>
      <c r="AR2671" s="180"/>
      <c r="AS2671" s="180"/>
      <c r="AT2671" s="180"/>
      <c r="AU2671" s="180"/>
      <c r="AV2671" s="180"/>
      <c r="AW2671" s="180"/>
      <c r="AX2671" s="180"/>
      <c r="AY2671" s="180"/>
      <c r="AZ2671" s="180"/>
      <c r="BA2671" s="180"/>
      <c r="BB2671" s="180"/>
      <c r="BC2671" s="180"/>
      <c r="BD2671" s="180"/>
      <c r="BE2671" s="180"/>
      <c r="BF2671" s="180"/>
      <c r="BG2671" s="180"/>
      <c r="BH2671" s="180"/>
      <c r="BI2671" s="180"/>
      <c r="BJ2671" s="180"/>
      <c r="BK2671" s="180"/>
      <c r="BL2671" s="180"/>
      <c r="BM2671" s="180"/>
      <c r="BN2671" s="180"/>
      <c r="BO2671" s="180"/>
      <c r="BP2671" s="180"/>
      <c r="BQ2671" s="180"/>
      <c r="BR2671" s="180"/>
      <c r="BS2671" s="180"/>
      <c r="BT2671" s="180"/>
      <c r="BU2671" s="180"/>
      <c r="BV2671" s="180"/>
    </row>
    <row r="2672" spans="1:74" x14ac:dyDescent="0.15">
      <c r="A2672" s="5">
        <v>2668</v>
      </c>
      <c r="B2672" s="5">
        <f>data!A2670</f>
        <v>2021024</v>
      </c>
      <c r="C2672" s="6">
        <f>data!C2670</f>
        <v>1</v>
      </c>
      <c r="D2672" s="7">
        <f>data!D2670</f>
        <v>4</v>
      </c>
      <c r="E2672" s="7">
        <f>data!E2670</f>
        <v>6</v>
      </c>
      <c r="F2672" s="7">
        <f>data!F2670</f>
        <v>10</v>
      </c>
      <c r="G2672" s="7">
        <f>data!G2670</f>
        <v>11</v>
      </c>
      <c r="H2672" s="8">
        <f>data!H2670</f>
        <v>18</v>
      </c>
      <c r="I2672" s="9">
        <f>data!I2670</f>
        <v>2</v>
      </c>
      <c r="J2672" s="175"/>
      <c r="K2672" s="143"/>
      <c r="L2672" s="143"/>
      <c r="M2672" s="143"/>
      <c r="N2672" s="176"/>
      <c r="O2672" s="175"/>
      <c r="P2672" s="143"/>
      <c r="Q2672" s="143"/>
      <c r="R2672" s="143"/>
      <c r="S2672" s="176"/>
      <c r="T2672" s="175"/>
      <c r="U2672" s="143"/>
      <c r="V2672" s="143"/>
      <c r="W2672" s="143"/>
      <c r="X2672" s="176"/>
      <c r="Y2672" s="175"/>
      <c r="Z2672" s="143"/>
      <c r="AA2672" s="143"/>
      <c r="AB2672" s="143"/>
      <c r="AC2672" s="176"/>
      <c r="AD2672" s="175"/>
      <c r="AE2672" s="143"/>
      <c r="AF2672" s="143"/>
      <c r="AG2672" s="143"/>
      <c r="AH2672" s="176"/>
      <c r="AI2672" s="175"/>
      <c r="AJ2672" s="143"/>
      <c r="AK2672" s="143"/>
      <c r="AL2672" s="143"/>
      <c r="AM2672" s="176"/>
      <c r="AN2672" s="179"/>
      <c r="AO2672" s="180"/>
      <c r="AP2672" s="180"/>
      <c r="AQ2672" s="180"/>
      <c r="AR2672" s="180"/>
      <c r="AS2672" s="180"/>
      <c r="AT2672" s="180"/>
      <c r="AU2672" s="180"/>
      <c r="AV2672" s="180"/>
      <c r="AW2672" s="180"/>
      <c r="AX2672" s="180"/>
      <c r="AY2672" s="180"/>
      <c r="AZ2672" s="180"/>
      <c r="BA2672" s="180"/>
      <c r="BB2672" s="180"/>
      <c r="BC2672" s="180"/>
      <c r="BD2672" s="180"/>
      <c r="BE2672" s="180"/>
      <c r="BF2672" s="180"/>
      <c r="BG2672" s="180"/>
      <c r="BH2672" s="180"/>
      <c r="BI2672" s="180"/>
      <c r="BJ2672" s="180"/>
      <c r="BK2672" s="180"/>
      <c r="BL2672" s="180"/>
      <c r="BM2672" s="180"/>
      <c r="BN2672" s="180"/>
      <c r="BO2672" s="180"/>
      <c r="BP2672" s="180"/>
      <c r="BQ2672" s="180"/>
      <c r="BR2672" s="180"/>
      <c r="BS2672" s="180"/>
      <c r="BT2672" s="180"/>
      <c r="BU2672" s="180"/>
      <c r="BV2672" s="180"/>
    </row>
    <row r="2673" spans="1:74" x14ac:dyDescent="0.15">
      <c r="A2673" s="5">
        <v>2669</v>
      </c>
      <c r="B2673" s="5">
        <f>data!A2671</f>
        <v>2021025</v>
      </c>
      <c r="C2673" s="6">
        <f>data!C2671</f>
        <v>6</v>
      </c>
      <c r="D2673" s="7">
        <f>data!D2671</f>
        <v>8</v>
      </c>
      <c r="E2673" s="7">
        <f>data!E2671</f>
        <v>14</v>
      </c>
      <c r="F2673" s="7">
        <f>data!F2671</f>
        <v>17</v>
      </c>
      <c r="G2673" s="7">
        <f>data!G2671</f>
        <v>18</v>
      </c>
      <c r="H2673" s="8">
        <f>data!H2671</f>
        <v>30</v>
      </c>
      <c r="I2673" s="9">
        <f>data!I2671</f>
        <v>11</v>
      </c>
      <c r="J2673" s="175"/>
      <c r="K2673" s="143"/>
      <c r="L2673" s="143"/>
      <c r="M2673" s="143"/>
      <c r="N2673" s="176"/>
      <c r="O2673" s="175"/>
      <c r="P2673" s="143"/>
      <c r="Q2673" s="143"/>
      <c r="R2673" s="143"/>
      <c r="S2673" s="176"/>
      <c r="T2673" s="175"/>
      <c r="U2673" s="143"/>
      <c r="V2673" s="143"/>
      <c r="W2673" s="143"/>
      <c r="X2673" s="176"/>
      <c r="Y2673" s="175"/>
      <c r="Z2673" s="143"/>
      <c r="AA2673" s="143"/>
      <c r="AB2673" s="143"/>
      <c r="AC2673" s="176"/>
      <c r="AD2673" s="175"/>
      <c r="AE2673" s="143"/>
      <c r="AF2673" s="143"/>
      <c r="AG2673" s="143"/>
      <c r="AH2673" s="176"/>
      <c r="AI2673" s="175"/>
      <c r="AJ2673" s="143"/>
      <c r="AK2673" s="143"/>
      <c r="AL2673" s="143"/>
      <c r="AM2673" s="176"/>
      <c r="AN2673" s="179"/>
      <c r="AO2673" s="180"/>
      <c r="AP2673" s="180"/>
      <c r="AQ2673" s="180"/>
      <c r="AR2673" s="180"/>
      <c r="AS2673" s="180"/>
      <c r="AT2673" s="180"/>
      <c r="AU2673" s="180"/>
      <c r="AV2673" s="180"/>
      <c r="AW2673" s="180"/>
      <c r="AX2673" s="180"/>
      <c r="AY2673" s="180"/>
      <c r="AZ2673" s="180"/>
      <c r="BA2673" s="180"/>
      <c r="BB2673" s="180"/>
      <c r="BC2673" s="180"/>
      <c r="BD2673" s="180"/>
      <c r="BE2673" s="180"/>
      <c r="BF2673" s="180"/>
      <c r="BG2673" s="180"/>
      <c r="BH2673" s="180"/>
      <c r="BI2673" s="180"/>
      <c r="BJ2673" s="180"/>
      <c r="BK2673" s="180"/>
      <c r="BL2673" s="180"/>
      <c r="BM2673" s="180"/>
      <c r="BN2673" s="180"/>
      <c r="BO2673" s="180"/>
      <c r="BP2673" s="180"/>
      <c r="BQ2673" s="180"/>
      <c r="BR2673" s="180"/>
      <c r="BS2673" s="180"/>
      <c r="BT2673" s="180"/>
      <c r="BU2673" s="180"/>
      <c r="BV2673" s="180"/>
    </row>
    <row r="2674" spans="1:74" x14ac:dyDescent="0.15">
      <c r="A2674" s="5">
        <v>2670</v>
      </c>
      <c r="B2674" s="5">
        <f>data!A2672</f>
        <v>2021026</v>
      </c>
      <c r="C2674" s="6">
        <f>data!C2672</f>
        <v>3</v>
      </c>
      <c r="D2674" s="7">
        <f>data!D2672</f>
        <v>5</v>
      </c>
      <c r="E2674" s="7">
        <f>data!E2672</f>
        <v>13</v>
      </c>
      <c r="F2674" s="7">
        <f>data!F2672</f>
        <v>19</v>
      </c>
      <c r="G2674" s="7">
        <f>data!G2672</f>
        <v>20</v>
      </c>
      <c r="H2674" s="8">
        <f>data!H2672</f>
        <v>25</v>
      </c>
      <c r="I2674" s="9">
        <f>data!I2672</f>
        <v>3</v>
      </c>
      <c r="J2674" s="175"/>
      <c r="K2674" s="143"/>
      <c r="L2674" s="143"/>
      <c r="M2674" s="143"/>
      <c r="N2674" s="176"/>
      <c r="O2674" s="175"/>
      <c r="P2674" s="143"/>
      <c r="Q2674" s="143"/>
      <c r="R2674" s="143"/>
      <c r="S2674" s="176"/>
      <c r="T2674" s="175"/>
      <c r="U2674" s="143"/>
      <c r="V2674" s="143"/>
      <c r="W2674" s="143"/>
      <c r="X2674" s="176"/>
      <c r="Y2674" s="175"/>
      <c r="Z2674" s="143"/>
      <c r="AA2674" s="143"/>
      <c r="AB2674" s="143"/>
      <c r="AC2674" s="176"/>
      <c r="AD2674" s="175"/>
      <c r="AE2674" s="143"/>
      <c r="AF2674" s="143"/>
      <c r="AG2674" s="143"/>
      <c r="AH2674" s="176"/>
      <c r="AI2674" s="175"/>
      <c r="AJ2674" s="143"/>
      <c r="AK2674" s="143"/>
      <c r="AL2674" s="143"/>
      <c r="AM2674" s="176"/>
      <c r="AN2674" s="179"/>
      <c r="AO2674" s="180"/>
      <c r="AP2674" s="180"/>
      <c r="AQ2674" s="180"/>
      <c r="AR2674" s="180"/>
      <c r="AS2674" s="180"/>
      <c r="AT2674" s="180"/>
      <c r="AU2674" s="180"/>
      <c r="AV2674" s="180"/>
      <c r="AW2674" s="180"/>
      <c r="AX2674" s="180"/>
      <c r="AY2674" s="180"/>
      <c r="AZ2674" s="180"/>
      <c r="BA2674" s="180"/>
      <c r="BB2674" s="180"/>
      <c r="BC2674" s="180"/>
      <c r="BD2674" s="180"/>
      <c r="BE2674" s="180"/>
      <c r="BF2674" s="180"/>
      <c r="BG2674" s="180"/>
      <c r="BH2674" s="180"/>
      <c r="BI2674" s="180"/>
      <c r="BJ2674" s="180"/>
      <c r="BK2674" s="180"/>
      <c r="BL2674" s="180"/>
      <c r="BM2674" s="180"/>
      <c r="BN2674" s="180"/>
      <c r="BO2674" s="180"/>
      <c r="BP2674" s="180"/>
      <c r="BQ2674" s="180"/>
      <c r="BR2674" s="180"/>
      <c r="BS2674" s="180"/>
      <c r="BT2674" s="180"/>
      <c r="BU2674" s="180"/>
      <c r="BV2674" s="180"/>
    </row>
    <row r="2675" spans="1:74" x14ac:dyDescent="0.15">
      <c r="A2675" s="5">
        <v>2671</v>
      </c>
      <c r="B2675" s="5">
        <f>data!A2673</f>
        <v>2021027</v>
      </c>
      <c r="C2675" s="6">
        <f>data!C2673</f>
        <v>5</v>
      </c>
      <c r="D2675" s="7">
        <f>data!D2673</f>
        <v>7</v>
      </c>
      <c r="E2675" s="7">
        <f>data!E2673</f>
        <v>9</v>
      </c>
      <c r="F2675" s="7">
        <f>data!F2673</f>
        <v>16</v>
      </c>
      <c r="G2675" s="7">
        <f>data!G2673</f>
        <v>20</v>
      </c>
      <c r="H2675" s="8">
        <f>data!H2673</f>
        <v>26</v>
      </c>
      <c r="I2675" s="9">
        <f>data!I2673</f>
        <v>8</v>
      </c>
      <c r="J2675" s="175"/>
      <c r="K2675" s="143"/>
      <c r="L2675" s="143"/>
      <c r="M2675" s="143"/>
      <c r="N2675" s="176"/>
      <c r="O2675" s="175"/>
      <c r="P2675" s="143"/>
      <c r="Q2675" s="143"/>
      <c r="R2675" s="143"/>
      <c r="S2675" s="176"/>
      <c r="T2675" s="175"/>
      <c r="U2675" s="143"/>
      <c r="V2675" s="143"/>
      <c r="W2675" s="143"/>
      <c r="X2675" s="176"/>
      <c r="Y2675" s="175"/>
      <c r="Z2675" s="143"/>
      <c r="AA2675" s="143"/>
      <c r="AB2675" s="143"/>
      <c r="AC2675" s="176"/>
      <c r="AD2675" s="175"/>
      <c r="AE2675" s="143"/>
      <c r="AF2675" s="143"/>
      <c r="AG2675" s="143"/>
      <c r="AH2675" s="176"/>
      <c r="AI2675" s="175"/>
      <c r="AJ2675" s="143"/>
      <c r="AK2675" s="143"/>
      <c r="AL2675" s="143"/>
      <c r="AM2675" s="176"/>
      <c r="AN2675" s="179"/>
      <c r="AO2675" s="180"/>
      <c r="AP2675" s="180"/>
      <c r="AQ2675" s="180"/>
      <c r="AR2675" s="180"/>
      <c r="AS2675" s="180"/>
      <c r="AT2675" s="180"/>
      <c r="AU2675" s="180"/>
      <c r="AV2675" s="180"/>
      <c r="AW2675" s="180"/>
      <c r="AX2675" s="180"/>
      <c r="AY2675" s="180"/>
      <c r="AZ2675" s="180"/>
      <c r="BA2675" s="180"/>
      <c r="BB2675" s="180"/>
      <c r="BC2675" s="180"/>
      <c r="BD2675" s="180"/>
      <c r="BE2675" s="180"/>
      <c r="BF2675" s="180"/>
      <c r="BG2675" s="180"/>
      <c r="BH2675" s="180"/>
      <c r="BI2675" s="180"/>
      <c r="BJ2675" s="180"/>
      <c r="BK2675" s="180"/>
      <c r="BL2675" s="180"/>
      <c r="BM2675" s="180"/>
      <c r="BN2675" s="180"/>
      <c r="BO2675" s="180"/>
      <c r="BP2675" s="180"/>
      <c r="BQ2675" s="180"/>
      <c r="BR2675" s="180"/>
      <c r="BS2675" s="180"/>
      <c r="BT2675" s="180"/>
      <c r="BU2675" s="180"/>
      <c r="BV2675" s="180"/>
    </row>
    <row r="2676" spans="1:74" x14ac:dyDescent="0.15">
      <c r="A2676" s="5">
        <v>2672</v>
      </c>
      <c r="B2676" s="5">
        <f>data!A2674</f>
        <v>2021028</v>
      </c>
      <c r="C2676" s="6">
        <f>data!C2674</f>
        <v>11</v>
      </c>
      <c r="D2676" s="7">
        <f>data!D2674</f>
        <v>16</v>
      </c>
      <c r="E2676" s="7">
        <f>data!E2674</f>
        <v>23</v>
      </c>
      <c r="F2676" s="7">
        <f>data!F2674</f>
        <v>26</v>
      </c>
      <c r="G2676" s="7">
        <f>data!G2674</f>
        <v>27</v>
      </c>
      <c r="H2676" s="8">
        <f>data!H2674</f>
        <v>33</v>
      </c>
      <c r="I2676" s="9">
        <f>data!I2674</f>
        <v>5</v>
      </c>
      <c r="J2676" s="175"/>
      <c r="K2676" s="143"/>
      <c r="L2676" s="143"/>
      <c r="M2676" s="143"/>
      <c r="N2676" s="176"/>
      <c r="O2676" s="175"/>
      <c r="P2676" s="143"/>
      <c r="Q2676" s="143"/>
      <c r="R2676" s="143"/>
      <c r="S2676" s="176"/>
      <c r="T2676" s="175"/>
      <c r="U2676" s="143"/>
      <c r="V2676" s="143"/>
      <c r="W2676" s="143"/>
      <c r="X2676" s="176"/>
      <c r="Y2676" s="175"/>
      <c r="Z2676" s="143"/>
      <c r="AA2676" s="143"/>
      <c r="AB2676" s="143"/>
      <c r="AC2676" s="176"/>
      <c r="AD2676" s="175"/>
      <c r="AE2676" s="143"/>
      <c r="AF2676" s="143"/>
      <c r="AG2676" s="143"/>
      <c r="AH2676" s="176"/>
      <c r="AI2676" s="175"/>
      <c r="AJ2676" s="143"/>
      <c r="AK2676" s="143"/>
      <c r="AL2676" s="143"/>
      <c r="AM2676" s="176"/>
      <c r="AN2676" s="179"/>
      <c r="AO2676" s="180"/>
      <c r="AP2676" s="180"/>
      <c r="AQ2676" s="180"/>
      <c r="AR2676" s="180"/>
      <c r="AS2676" s="180"/>
      <c r="AT2676" s="180"/>
      <c r="AU2676" s="180"/>
      <c r="AV2676" s="180"/>
      <c r="AW2676" s="180"/>
      <c r="AX2676" s="180"/>
      <c r="AY2676" s="180"/>
      <c r="AZ2676" s="180"/>
      <c r="BA2676" s="180"/>
      <c r="BB2676" s="180"/>
      <c r="BC2676" s="180"/>
      <c r="BD2676" s="180"/>
      <c r="BE2676" s="180"/>
      <c r="BF2676" s="180"/>
      <c r="BG2676" s="180"/>
      <c r="BH2676" s="180"/>
      <c r="BI2676" s="180"/>
      <c r="BJ2676" s="180"/>
      <c r="BK2676" s="180"/>
      <c r="BL2676" s="180"/>
      <c r="BM2676" s="180"/>
      <c r="BN2676" s="180"/>
      <c r="BO2676" s="180"/>
      <c r="BP2676" s="180"/>
      <c r="BQ2676" s="180"/>
      <c r="BR2676" s="180"/>
      <c r="BS2676" s="180"/>
      <c r="BT2676" s="180"/>
      <c r="BU2676" s="180"/>
      <c r="BV2676" s="180"/>
    </row>
    <row r="2677" spans="1:74" x14ac:dyDescent="0.15">
      <c r="A2677" s="5">
        <v>2673</v>
      </c>
      <c r="B2677" s="5">
        <f>data!A2675</f>
        <v>2021029</v>
      </c>
      <c r="C2677" s="6">
        <f>data!C2675</f>
        <v>8</v>
      </c>
      <c r="D2677" s="7">
        <f>data!D2675</f>
        <v>10</v>
      </c>
      <c r="E2677" s="7">
        <f>data!E2675</f>
        <v>15</v>
      </c>
      <c r="F2677" s="7">
        <f>data!F2675</f>
        <v>17</v>
      </c>
      <c r="G2677" s="7">
        <f>data!G2675</f>
        <v>22</v>
      </c>
      <c r="H2677" s="8">
        <f>data!H2675</f>
        <v>30</v>
      </c>
      <c r="I2677" s="9">
        <f>data!I2675</f>
        <v>12</v>
      </c>
      <c r="J2677" s="175"/>
      <c r="K2677" s="143"/>
      <c r="L2677" s="143"/>
      <c r="M2677" s="143"/>
      <c r="N2677" s="176"/>
      <c r="O2677" s="175"/>
      <c r="P2677" s="143"/>
      <c r="Q2677" s="143"/>
      <c r="R2677" s="143"/>
      <c r="S2677" s="176"/>
      <c r="T2677" s="175"/>
      <c r="U2677" s="143"/>
      <c r="V2677" s="143"/>
      <c r="W2677" s="143"/>
      <c r="X2677" s="176"/>
      <c r="Y2677" s="175"/>
      <c r="Z2677" s="143"/>
      <c r="AA2677" s="143"/>
      <c r="AB2677" s="143"/>
      <c r="AC2677" s="176"/>
      <c r="AD2677" s="175"/>
      <c r="AE2677" s="143"/>
      <c r="AF2677" s="143"/>
      <c r="AG2677" s="143"/>
      <c r="AH2677" s="176"/>
      <c r="AI2677" s="175"/>
      <c r="AJ2677" s="143"/>
      <c r="AK2677" s="143"/>
      <c r="AL2677" s="143"/>
      <c r="AM2677" s="176"/>
      <c r="AN2677" s="179"/>
      <c r="AO2677" s="180"/>
      <c r="AP2677" s="180"/>
      <c r="AQ2677" s="180"/>
      <c r="AR2677" s="180"/>
      <c r="AS2677" s="180"/>
      <c r="AT2677" s="180"/>
      <c r="AU2677" s="180"/>
      <c r="AV2677" s="180"/>
      <c r="AW2677" s="180"/>
      <c r="AX2677" s="180"/>
      <c r="AY2677" s="180"/>
      <c r="AZ2677" s="180"/>
      <c r="BA2677" s="180"/>
      <c r="BB2677" s="180"/>
      <c r="BC2677" s="180"/>
      <c r="BD2677" s="180"/>
      <c r="BE2677" s="180"/>
      <c r="BF2677" s="180"/>
      <c r="BG2677" s="180"/>
      <c r="BH2677" s="180"/>
      <c r="BI2677" s="180"/>
      <c r="BJ2677" s="180"/>
      <c r="BK2677" s="180"/>
      <c r="BL2677" s="180"/>
      <c r="BM2677" s="180"/>
      <c r="BN2677" s="180"/>
      <c r="BO2677" s="180"/>
      <c r="BP2677" s="180"/>
      <c r="BQ2677" s="180"/>
      <c r="BR2677" s="180"/>
      <c r="BS2677" s="180"/>
      <c r="BT2677" s="180"/>
      <c r="BU2677" s="180"/>
      <c r="BV2677" s="180"/>
    </row>
    <row r="2678" spans="1:74" x14ac:dyDescent="0.15">
      <c r="A2678" s="5">
        <v>2674</v>
      </c>
      <c r="B2678" s="5">
        <f>data!A2676</f>
        <v>2021030</v>
      </c>
      <c r="C2678" s="6">
        <f>data!C2676</f>
        <v>8</v>
      </c>
      <c r="D2678" s="7">
        <f>data!D2676</f>
        <v>9</v>
      </c>
      <c r="E2678" s="7">
        <f>data!E2676</f>
        <v>13</v>
      </c>
      <c r="F2678" s="7">
        <f>data!F2676</f>
        <v>27</v>
      </c>
      <c r="G2678" s="7">
        <f>data!G2676</f>
        <v>29</v>
      </c>
      <c r="H2678" s="8">
        <f>data!H2676</f>
        <v>31</v>
      </c>
      <c r="I2678" s="9">
        <f>data!I2676</f>
        <v>5</v>
      </c>
      <c r="J2678" s="175"/>
      <c r="K2678" s="143"/>
      <c r="L2678" s="143"/>
      <c r="M2678" s="143"/>
      <c r="N2678" s="176"/>
      <c r="O2678" s="175"/>
      <c r="P2678" s="143"/>
      <c r="Q2678" s="143"/>
      <c r="R2678" s="143"/>
      <c r="S2678" s="176"/>
      <c r="T2678" s="175"/>
      <c r="U2678" s="143"/>
      <c r="V2678" s="143"/>
      <c r="W2678" s="143"/>
      <c r="X2678" s="176"/>
      <c r="Y2678" s="175"/>
      <c r="Z2678" s="143"/>
      <c r="AA2678" s="143"/>
      <c r="AB2678" s="143"/>
      <c r="AC2678" s="176"/>
      <c r="AD2678" s="175"/>
      <c r="AE2678" s="143"/>
      <c r="AF2678" s="143"/>
      <c r="AG2678" s="143"/>
      <c r="AH2678" s="176"/>
      <c r="AI2678" s="175"/>
      <c r="AJ2678" s="143"/>
      <c r="AK2678" s="143"/>
      <c r="AL2678" s="143"/>
      <c r="AM2678" s="176"/>
      <c r="AN2678" s="179"/>
      <c r="AO2678" s="180"/>
      <c r="AP2678" s="180"/>
      <c r="AQ2678" s="180"/>
      <c r="AR2678" s="180"/>
      <c r="AS2678" s="180"/>
      <c r="AT2678" s="180"/>
      <c r="AU2678" s="180"/>
      <c r="AV2678" s="180"/>
      <c r="AW2678" s="180"/>
      <c r="AX2678" s="180"/>
      <c r="AY2678" s="180"/>
      <c r="AZ2678" s="180"/>
      <c r="BA2678" s="180"/>
      <c r="BB2678" s="180"/>
      <c r="BC2678" s="180"/>
      <c r="BD2678" s="180"/>
      <c r="BE2678" s="180"/>
      <c r="BF2678" s="180"/>
      <c r="BG2678" s="180"/>
      <c r="BH2678" s="180"/>
      <c r="BI2678" s="180"/>
      <c r="BJ2678" s="180"/>
      <c r="BK2678" s="180"/>
      <c r="BL2678" s="180"/>
      <c r="BM2678" s="180"/>
      <c r="BN2678" s="180"/>
      <c r="BO2678" s="180"/>
      <c r="BP2678" s="180"/>
      <c r="BQ2678" s="180"/>
      <c r="BR2678" s="180"/>
      <c r="BS2678" s="180"/>
      <c r="BT2678" s="180"/>
      <c r="BU2678" s="180"/>
      <c r="BV2678" s="180"/>
    </row>
    <row r="2679" spans="1:74" x14ac:dyDescent="0.15">
      <c r="A2679" s="5">
        <v>2675</v>
      </c>
      <c r="B2679" s="5">
        <f>data!A2677</f>
        <v>2021031</v>
      </c>
      <c r="C2679" s="6">
        <f>data!C2677</f>
        <v>6</v>
      </c>
      <c r="D2679" s="7">
        <f>data!D2677</f>
        <v>11</v>
      </c>
      <c r="E2679" s="7">
        <f>data!E2677</f>
        <v>21</v>
      </c>
      <c r="F2679" s="7">
        <f>data!F2677</f>
        <v>25</v>
      </c>
      <c r="G2679" s="7">
        <f>data!G2677</f>
        <v>28</v>
      </c>
      <c r="H2679" s="8">
        <f>data!H2677</f>
        <v>31</v>
      </c>
      <c r="I2679" s="9">
        <f>data!I2677</f>
        <v>7</v>
      </c>
      <c r="J2679" s="175"/>
      <c r="K2679" s="143"/>
      <c r="L2679" s="143"/>
      <c r="M2679" s="143"/>
      <c r="N2679" s="176"/>
      <c r="O2679" s="175"/>
      <c r="P2679" s="143"/>
      <c r="Q2679" s="143"/>
      <c r="R2679" s="143"/>
      <c r="S2679" s="176"/>
      <c r="T2679" s="175"/>
      <c r="U2679" s="143"/>
      <c r="V2679" s="143"/>
      <c r="W2679" s="143"/>
      <c r="X2679" s="176"/>
      <c r="Y2679" s="175"/>
      <c r="Z2679" s="143"/>
      <c r="AA2679" s="143"/>
      <c r="AB2679" s="143"/>
      <c r="AC2679" s="176"/>
      <c r="AD2679" s="175"/>
      <c r="AE2679" s="143"/>
      <c r="AF2679" s="143"/>
      <c r="AG2679" s="143"/>
      <c r="AH2679" s="176"/>
      <c r="AI2679" s="175"/>
      <c r="AJ2679" s="143"/>
      <c r="AK2679" s="143"/>
      <c r="AL2679" s="143"/>
      <c r="AM2679" s="176"/>
      <c r="AN2679" s="179"/>
      <c r="AO2679" s="180"/>
      <c r="AP2679" s="180"/>
      <c r="AQ2679" s="180"/>
      <c r="AR2679" s="180"/>
      <c r="AS2679" s="180"/>
      <c r="AT2679" s="180"/>
      <c r="AU2679" s="180"/>
      <c r="AV2679" s="180"/>
      <c r="AW2679" s="180"/>
      <c r="AX2679" s="180"/>
      <c r="AY2679" s="180"/>
      <c r="AZ2679" s="180"/>
      <c r="BA2679" s="180"/>
      <c r="BB2679" s="180"/>
      <c r="BC2679" s="180"/>
      <c r="BD2679" s="180"/>
      <c r="BE2679" s="180"/>
      <c r="BF2679" s="180"/>
      <c r="BG2679" s="180"/>
      <c r="BH2679" s="180"/>
      <c r="BI2679" s="180"/>
      <c r="BJ2679" s="180"/>
      <c r="BK2679" s="180"/>
      <c r="BL2679" s="180"/>
      <c r="BM2679" s="180"/>
      <c r="BN2679" s="180"/>
      <c r="BO2679" s="180"/>
      <c r="BP2679" s="180"/>
      <c r="BQ2679" s="180"/>
      <c r="BR2679" s="180"/>
      <c r="BS2679" s="180"/>
      <c r="BT2679" s="180"/>
      <c r="BU2679" s="180"/>
      <c r="BV2679" s="180"/>
    </row>
    <row r="2680" spans="1:74" x14ac:dyDescent="0.15">
      <c r="A2680" s="5">
        <v>2676</v>
      </c>
      <c r="B2680" s="5">
        <f>data!A2678</f>
        <v>2021032</v>
      </c>
      <c r="C2680" s="6">
        <f>data!C2678</f>
        <v>1</v>
      </c>
      <c r="D2680" s="7">
        <f>data!D2678</f>
        <v>5</v>
      </c>
      <c r="E2680" s="7">
        <f>data!E2678</f>
        <v>8</v>
      </c>
      <c r="F2680" s="7">
        <f>data!F2678</f>
        <v>15</v>
      </c>
      <c r="G2680" s="7">
        <f>data!G2678</f>
        <v>16</v>
      </c>
      <c r="H2680" s="8">
        <f>data!H2678</f>
        <v>30</v>
      </c>
      <c r="I2680" s="9">
        <f>data!I2678</f>
        <v>3</v>
      </c>
      <c r="J2680" s="175"/>
      <c r="K2680" s="143"/>
      <c r="L2680" s="143"/>
      <c r="M2680" s="143"/>
      <c r="N2680" s="176"/>
      <c r="O2680" s="175"/>
      <c r="P2680" s="143"/>
      <c r="Q2680" s="143"/>
      <c r="R2680" s="143"/>
      <c r="S2680" s="176"/>
      <c r="T2680" s="175"/>
      <c r="U2680" s="143"/>
      <c r="V2680" s="143"/>
      <c r="W2680" s="143"/>
      <c r="X2680" s="176"/>
      <c r="Y2680" s="175"/>
      <c r="Z2680" s="143"/>
      <c r="AA2680" s="143"/>
      <c r="AB2680" s="143"/>
      <c r="AC2680" s="176"/>
      <c r="AD2680" s="175"/>
      <c r="AE2680" s="143"/>
      <c r="AF2680" s="143"/>
      <c r="AG2680" s="143"/>
      <c r="AH2680" s="176"/>
      <c r="AI2680" s="175"/>
      <c r="AJ2680" s="143"/>
      <c r="AK2680" s="143"/>
      <c r="AL2680" s="143"/>
      <c r="AM2680" s="176"/>
      <c r="AN2680" s="179"/>
      <c r="AO2680" s="180"/>
      <c r="AP2680" s="180"/>
      <c r="AQ2680" s="180"/>
      <c r="AR2680" s="180"/>
      <c r="AS2680" s="180"/>
      <c r="AT2680" s="180"/>
      <c r="AU2680" s="180"/>
      <c r="AV2680" s="180"/>
      <c r="AW2680" s="180"/>
      <c r="AX2680" s="180"/>
      <c r="AY2680" s="180"/>
      <c r="AZ2680" s="180"/>
      <c r="BA2680" s="180"/>
      <c r="BB2680" s="180"/>
      <c r="BC2680" s="180"/>
      <c r="BD2680" s="180"/>
      <c r="BE2680" s="180"/>
      <c r="BF2680" s="180"/>
      <c r="BG2680" s="180"/>
      <c r="BH2680" s="180"/>
      <c r="BI2680" s="180"/>
      <c r="BJ2680" s="180"/>
      <c r="BK2680" s="180"/>
      <c r="BL2680" s="180"/>
      <c r="BM2680" s="180"/>
      <c r="BN2680" s="180"/>
      <c r="BO2680" s="180"/>
      <c r="BP2680" s="180"/>
      <c r="BQ2680" s="180"/>
      <c r="BR2680" s="180"/>
      <c r="BS2680" s="180"/>
      <c r="BT2680" s="180"/>
      <c r="BU2680" s="180"/>
      <c r="BV2680" s="180"/>
    </row>
    <row r="2681" spans="1:74" x14ac:dyDescent="0.15">
      <c r="A2681" s="5">
        <v>2677</v>
      </c>
      <c r="B2681" s="5">
        <f>data!A2679</f>
        <v>2021033</v>
      </c>
      <c r="C2681" s="6">
        <f>data!C2679</f>
        <v>2</v>
      </c>
      <c r="D2681" s="7">
        <f>data!D2679</f>
        <v>12</v>
      </c>
      <c r="E2681" s="7">
        <f>data!E2679</f>
        <v>13</v>
      </c>
      <c r="F2681" s="7">
        <f>data!F2679</f>
        <v>14</v>
      </c>
      <c r="G2681" s="7">
        <f>data!G2679</f>
        <v>31</v>
      </c>
      <c r="H2681" s="8">
        <f>data!H2679</f>
        <v>33</v>
      </c>
      <c r="I2681" s="9">
        <f>data!I2679</f>
        <v>6</v>
      </c>
      <c r="J2681" s="175"/>
      <c r="K2681" s="143"/>
      <c r="L2681" s="143"/>
      <c r="M2681" s="143"/>
      <c r="N2681" s="176"/>
      <c r="O2681" s="175"/>
      <c r="P2681" s="143"/>
      <c r="Q2681" s="143"/>
      <c r="R2681" s="143"/>
      <c r="S2681" s="176"/>
      <c r="T2681" s="175"/>
      <c r="U2681" s="143"/>
      <c r="V2681" s="143"/>
      <c r="W2681" s="143"/>
      <c r="X2681" s="176"/>
      <c r="Y2681" s="175"/>
      <c r="Z2681" s="143"/>
      <c r="AA2681" s="143"/>
      <c r="AB2681" s="143"/>
      <c r="AC2681" s="176"/>
      <c r="AD2681" s="175"/>
      <c r="AE2681" s="143"/>
      <c r="AF2681" s="143"/>
      <c r="AG2681" s="143"/>
      <c r="AH2681" s="176"/>
      <c r="AI2681" s="175"/>
      <c r="AJ2681" s="143"/>
      <c r="AK2681" s="143"/>
      <c r="AL2681" s="143"/>
      <c r="AM2681" s="176"/>
      <c r="AN2681" s="179"/>
      <c r="AO2681" s="180"/>
      <c r="AP2681" s="180"/>
      <c r="AQ2681" s="180"/>
      <c r="AR2681" s="180"/>
      <c r="AS2681" s="180"/>
      <c r="AT2681" s="180"/>
      <c r="AU2681" s="180"/>
      <c r="AV2681" s="180"/>
      <c r="AW2681" s="180"/>
      <c r="AX2681" s="180"/>
      <c r="AY2681" s="180"/>
      <c r="AZ2681" s="180"/>
      <c r="BA2681" s="180"/>
      <c r="BB2681" s="180"/>
      <c r="BC2681" s="180"/>
      <c r="BD2681" s="180"/>
      <c r="BE2681" s="180"/>
      <c r="BF2681" s="180"/>
      <c r="BG2681" s="180"/>
      <c r="BH2681" s="180"/>
      <c r="BI2681" s="180"/>
      <c r="BJ2681" s="180"/>
      <c r="BK2681" s="180"/>
      <c r="BL2681" s="180"/>
      <c r="BM2681" s="180"/>
      <c r="BN2681" s="180"/>
      <c r="BO2681" s="180"/>
      <c r="BP2681" s="180"/>
      <c r="BQ2681" s="180"/>
      <c r="BR2681" s="180"/>
      <c r="BS2681" s="180"/>
      <c r="BT2681" s="180"/>
      <c r="BU2681" s="180"/>
      <c r="BV2681" s="180"/>
    </row>
    <row r="2682" spans="1:74" x14ac:dyDescent="0.15">
      <c r="A2682" s="5">
        <v>2678</v>
      </c>
      <c r="B2682" s="5">
        <f>data!A2680</f>
        <v>2021034</v>
      </c>
      <c r="C2682" s="6">
        <f>data!C2680</f>
        <v>4</v>
      </c>
      <c r="D2682" s="7">
        <f>data!D2680</f>
        <v>10</v>
      </c>
      <c r="E2682" s="7">
        <f>data!E2680</f>
        <v>12</v>
      </c>
      <c r="F2682" s="7">
        <f>data!F2680</f>
        <v>18</v>
      </c>
      <c r="G2682" s="7">
        <f>data!G2680</f>
        <v>23</v>
      </c>
      <c r="H2682" s="8">
        <f>data!H2680</f>
        <v>25</v>
      </c>
      <c r="I2682" s="9">
        <f>data!I2680</f>
        <v>1</v>
      </c>
      <c r="J2682" s="175"/>
      <c r="K2682" s="143"/>
      <c r="L2682" s="143"/>
      <c r="M2682" s="143"/>
      <c r="N2682" s="176"/>
      <c r="O2682" s="175"/>
      <c r="P2682" s="143"/>
      <c r="Q2682" s="143"/>
      <c r="R2682" s="143"/>
      <c r="S2682" s="176"/>
      <c r="T2682" s="175"/>
      <c r="U2682" s="143"/>
      <c r="V2682" s="143"/>
      <c r="W2682" s="143"/>
      <c r="X2682" s="176"/>
      <c r="Y2682" s="175"/>
      <c r="Z2682" s="143"/>
      <c r="AA2682" s="143"/>
      <c r="AB2682" s="143"/>
      <c r="AC2682" s="176"/>
      <c r="AD2682" s="175"/>
      <c r="AE2682" s="143"/>
      <c r="AF2682" s="143"/>
      <c r="AG2682" s="143"/>
      <c r="AH2682" s="176"/>
      <c r="AI2682" s="175"/>
      <c r="AJ2682" s="143"/>
      <c r="AK2682" s="143"/>
      <c r="AL2682" s="143"/>
      <c r="AM2682" s="176"/>
      <c r="AN2682" s="179"/>
      <c r="AO2682" s="180"/>
      <c r="AP2682" s="180"/>
      <c r="AQ2682" s="180"/>
      <c r="AR2682" s="180"/>
      <c r="AS2682" s="180"/>
      <c r="AT2682" s="180"/>
      <c r="AU2682" s="180"/>
      <c r="AV2682" s="180"/>
      <c r="AW2682" s="180"/>
      <c r="AX2682" s="180"/>
      <c r="AY2682" s="180"/>
      <c r="AZ2682" s="180"/>
      <c r="BA2682" s="180"/>
      <c r="BB2682" s="180"/>
      <c r="BC2682" s="180"/>
      <c r="BD2682" s="180"/>
      <c r="BE2682" s="180"/>
      <c r="BF2682" s="180"/>
      <c r="BG2682" s="180"/>
      <c r="BH2682" s="180"/>
      <c r="BI2682" s="180"/>
      <c r="BJ2682" s="180"/>
      <c r="BK2682" s="180"/>
      <c r="BL2682" s="180"/>
      <c r="BM2682" s="180"/>
      <c r="BN2682" s="180"/>
      <c r="BO2682" s="180"/>
      <c r="BP2682" s="180"/>
      <c r="BQ2682" s="180"/>
      <c r="BR2682" s="180"/>
      <c r="BS2682" s="180"/>
      <c r="BT2682" s="180"/>
      <c r="BU2682" s="180"/>
      <c r="BV2682" s="180"/>
    </row>
    <row r="2683" spans="1:74" x14ac:dyDescent="0.15">
      <c r="A2683" s="5">
        <v>2679</v>
      </c>
      <c r="B2683" s="5">
        <f>data!A2681</f>
        <v>2021035</v>
      </c>
      <c r="C2683" s="6">
        <f>data!C2681</f>
        <v>12</v>
      </c>
      <c r="D2683" s="7">
        <f>data!D2681</f>
        <v>14</v>
      </c>
      <c r="E2683" s="7">
        <f>data!E2681</f>
        <v>18</v>
      </c>
      <c r="F2683" s="7">
        <f>data!F2681</f>
        <v>20</v>
      </c>
      <c r="G2683" s="7">
        <f>data!G2681</f>
        <v>26</v>
      </c>
      <c r="H2683" s="8">
        <f>data!H2681</f>
        <v>28</v>
      </c>
      <c r="I2683" s="9">
        <f>data!I2681</f>
        <v>11</v>
      </c>
      <c r="J2683" s="175"/>
      <c r="K2683" s="143"/>
      <c r="L2683" s="143"/>
      <c r="M2683" s="143"/>
      <c r="N2683" s="176"/>
      <c r="O2683" s="175"/>
      <c r="P2683" s="143"/>
      <c r="Q2683" s="143"/>
      <c r="R2683" s="143"/>
      <c r="S2683" s="176"/>
      <c r="T2683" s="175"/>
      <c r="U2683" s="143"/>
      <c r="V2683" s="143"/>
      <c r="W2683" s="143"/>
      <c r="X2683" s="176"/>
      <c r="Y2683" s="175"/>
      <c r="Z2683" s="143"/>
      <c r="AA2683" s="143"/>
      <c r="AB2683" s="143"/>
      <c r="AC2683" s="176"/>
      <c r="AD2683" s="175"/>
      <c r="AE2683" s="143"/>
      <c r="AF2683" s="143"/>
      <c r="AG2683" s="143"/>
      <c r="AH2683" s="176"/>
      <c r="AI2683" s="175"/>
      <c r="AJ2683" s="143"/>
      <c r="AK2683" s="143"/>
      <c r="AL2683" s="143"/>
      <c r="AM2683" s="176"/>
      <c r="AN2683" s="179"/>
      <c r="AO2683" s="180"/>
      <c r="AP2683" s="180"/>
      <c r="AQ2683" s="180"/>
      <c r="AR2683" s="180"/>
      <c r="AS2683" s="180"/>
      <c r="AT2683" s="180"/>
      <c r="AU2683" s="180"/>
      <c r="AV2683" s="180"/>
      <c r="AW2683" s="180"/>
      <c r="AX2683" s="180"/>
      <c r="AY2683" s="180"/>
      <c r="AZ2683" s="180"/>
      <c r="BA2683" s="180"/>
      <c r="BB2683" s="180"/>
      <c r="BC2683" s="180"/>
      <c r="BD2683" s="180"/>
      <c r="BE2683" s="180"/>
      <c r="BF2683" s="180"/>
      <c r="BG2683" s="180"/>
      <c r="BH2683" s="180"/>
      <c r="BI2683" s="180"/>
      <c r="BJ2683" s="180"/>
      <c r="BK2683" s="180"/>
      <c r="BL2683" s="180"/>
      <c r="BM2683" s="180"/>
      <c r="BN2683" s="180"/>
      <c r="BO2683" s="180"/>
      <c r="BP2683" s="180"/>
      <c r="BQ2683" s="180"/>
      <c r="BR2683" s="180"/>
      <c r="BS2683" s="180"/>
      <c r="BT2683" s="180"/>
      <c r="BU2683" s="180"/>
      <c r="BV2683" s="180"/>
    </row>
    <row r="2684" spans="1:74" x14ac:dyDescent="0.15">
      <c r="A2684" s="5">
        <v>2680</v>
      </c>
      <c r="B2684" s="5">
        <f>data!A2682</f>
        <v>2021036</v>
      </c>
      <c r="C2684" s="6">
        <f>data!C2682</f>
        <v>1</v>
      </c>
      <c r="D2684" s="7">
        <f>data!D2682</f>
        <v>2</v>
      </c>
      <c r="E2684" s="7">
        <f>data!E2682</f>
        <v>6</v>
      </c>
      <c r="F2684" s="7">
        <f>data!F2682</f>
        <v>11</v>
      </c>
      <c r="G2684" s="7">
        <f>data!G2682</f>
        <v>21</v>
      </c>
      <c r="H2684" s="8">
        <f>data!H2682</f>
        <v>26</v>
      </c>
      <c r="I2684" s="9">
        <f>data!I2682</f>
        <v>11</v>
      </c>
      <c r="J2684" s="175"/>
      <c r="K2684" s="143"/>
      <c r="L2684" s="143"/>
      <c r="M2684" s="143"/>
      <c r="N2684" s="176"/>
      <c r="O2684" s="175"/>
      <c r="P2684" s="143"/>
      <c r="Q2684" s="143"/>
      <c r="R2684" s="143"/>
      <c r="S2684" s="176"/>
      <c r="T2684" s="175"/>
      <c r="U2684" s="143"/>
      <c r="V2684" s="143"/>
      <c r="W2684" s="143"/>
      <c r="X2684" s="176"/>
      <c r="Y2684" s="175"/>
      <c r="Z2684" s="143"/>
      <c r="AA2684" s="143"/>
      <c r="AB2684" s="143"/>
      <c r="AC2684" s="176"/>
      <c r="AD2684" s="175"/>
      <c r="AE2684" s="143"/>
      <c r="AF2684" s="143"/>
      <c r="AG2684" s="143"/>
      <c r="AH2684" s="176"/>
      <c r="AI2684" s="175"/>
      <c r="AJ2684" s="143"/>
      <c r="AK2684" s="143"/>
      <c r="AL2684" s="143"/>
      <c r="AM2684" s="176"/>
      <c r="AN2684" s="179"/>
      <c r="AO2684" s="180"/>
      <c r="AP2684" s="180"/>
      <c r="AQ2684" s="180"/>
      <c r="AR2684" s="180"/>
      <c r="AS2684" s="180"/>
      <c r="AT2684" s="180"/>
      <c r="AU2684" s="180"/>
      <c r="AV2684" s="180"/>
      <c r="AW2684" s="180"/>
      <c r="AX2684" s="180"/>
      <c r="AY2684" s="180"/>
      <c r="AZ2684" s="180"/>
      <c r="BA2684" s="180"/>
      <c r="BB2684" s="180"/>
      <c r="BC2684" s="180"/>
      <c r="BD2684" s="180"/>
      <c r="BE2684" s="180"/>
      <c r="BF2684" s="180"/>
      <c r="BG2684" s="180"/>
      <c r="BH2684" s="180"/>
      <c r="BI2684" s="180"/>
      <c r="BJ2684" s="180"/>
      <c r="BK2684" s="180"/>
      <c r="BL2684" s="180"/>
      <c r="BM2684" s="180"/>
      <c r="BN2684" s="180"/>
      <c r="BO2684" s="180"/>
      <c r="BP2684" s="180"/>
      <c r="BQ2684" s="180"/>
      <c r="BR2684" s="180"/>
      <c r="BS2684" s="180"/>
      <c r="BT2684" s="180"/>
      <c r="BU2684" s="180"/>
      <c r="BV2684" s="180"/>
    </row>
    <row r="2685" spans="1:74" x14ac:dyDescent="0.15">
      <c r="A2685" s="5">
        <v>2681</v>
      </c>
      <c r="B2685" s="5">
        <f>data!A2683</f>
        <v>2021037</v>
      </c>
      <c r="C2685" s="6">
        <f>data!C2683</f>
        <v>13</v>
      </c>
      <c r="D2685" s="7">
        <f>data!D2683</f>
        <v>17</v>
      </c>
      <c r="E2685" s="7">
        <f>data!E2683</f>
        <v>19</v>
      </c>
      <c r="F2685" s="7">
        <f>data!F2683</f>
        <v>24</v>
      </c>
      <c r="G2685" s="7">
        <f>data!G2683</f>
        <v>26</v>
      </c>
      <c r="H2685" s="8">
        <f>data!H2683</f>
        <v>30</v>
      </c>
      <c r="I2685" s="9">
        <f>data!I2683</f>
        <v>12</v>
      </c>
      <c r="J2685" s="175"/>
      <c r="K2685" s="143"/>
      <c r="L2685" s="143"/>
      <c r="M2685" s="143"/>
      <c r="N2685" s="176"/>
      <c r="O2685" s="175"/>
      <c r="P2685" s="143"/>
      <c r="Q2685" s="143"/>
      <c r="R2685" s="143"/>
      <c r="S2685" s="176"/>
      <c r="T2685" s="175"/>
      <c r="U2685" s="143"/>
      <c r="V2685" s="143"/>
      <c r="W2685" s="143"/>
      <c r="X2685" s="176"/>
      <c r="Y2685" s="175"/>
      <c r="Z2685" s="143"/>
      <c r="AA2685" s="143"/>
      <c r="AB2685" s="143"/>
      <c r="AC2685" s="176"/>
      <c r="AD2685" s="175"/>
      <c r="AE2685" s="143"/>
      <c r="AF2685" s="143"/>
      <c r="AG2685" s="143"/>
      <c r="AH2685" s="176"/>
      <c r="AI2685" s="175"/>
      <c r="AJ2685" s="143"/>
      <c r="AK2685" s="143"/>
      <c r="AL2685" s="143"/>
      <c r="AM2685" s="176"/>
      <c r="AN2685" s="179"/>
      <c r="AO2685" s="180"/>
      <c r="AP2685" s="180"/>
      <c r="AQ2685" s="180"/>
      <c r="AR2685" s="180"/>
      <c r="AS2685" s="180"/>
      <c r="AT2685" s="180"/>
      <c r="AU2685" s="180"/>
      <c r="AV2685" s="180"/>
      <c r="AW2685" s="180"/>
      <c r="AX2685" s="180"/>
      <c r="AY2685" s="180"/>
      <c r="AZ2685" s="180"/>
      <c r="BA2685" s="180"/>
      <c r="BB2685" s="180"/>
      <c r="BC2685" s="180"/>
      <c r="BD2685" s="180"/>
      <c r="BE2685" s="180"/>
      <c r="BF2685" s="180"/>
      <c r="BG2685" s="180"/>
      <c r="BH2685" s="180"/>
      <c r="BI2685" s="180"/>
      <c r="BJ2685" s="180"/>
      <c r="BK2685" s="180"/>
      <c r="BL2685" s="180"/>
      <c r="BM2685" s="180"/>
      <c r="BN2685" s="180"/>
      <c r="BO2685" s="180"/>
      <c r="BP2685" s="180"/>
      <c r="BQ2685" s="180"/>
      <c r="BR2685" s="180"/>
      <c r="BS2685" s="180"/>
      <c r="BT2685" s="180"/>
      <c r="BU2685" s="180"/>
      <c r="BV2685" s="180"/>
    </row>
    <row r="2686" spans="1:74" x14ac:dyDescent="0.15">
      <c r="A2686" s="5">
        <v>2682</v>
      </c>
      <c r="B2686" s="5">
        <f>data!A2684</f>
        <v>2021038</v>
      </c>
      <c r="C2686" s="6">
        <f>data!C2684</f>
        <v>5</v>
      </c>
      <c r="D2686" s="7">
        <f>data!D2684</f>
        <v>7</v>
      </c>
      <c r="E2686" s="7">
        <f>data!E2684</f>
        <v>9</v>
      </c>
      <c r="F2686" s="7">
        <f>data!F2684</f>
        <v>16</v>
      </c>
      <c r="G2686" s="7">
        <f>data!G2684</f>
        <v>18</v>
      </c>
      <c r="H2686" s="8">
        <f>data!H2684</f>
        <v>27</v>
      </c>
      <c r="I2686" s="9">
        <f>data!I2684</f>
        <v>6</v>
      </c>
      <c r="J2686" s="175"/>
      <c r="K2686" s="143"/>
      <c r="L2686" s="143"/>
      <c r="M2686" s="143"/>
      <c r="N2686" s="176"/>
      <c r="O2686" s="175"/>
      <c r="P2686" s="143"/>
      <c r="Q2686" s="143"/>
      <c r="R2686" s="143"/>
      <c r="S2686" s="176"/>
      <c r="T2686" s="175"/>
      <c r="U2686" s="143"/>
      <c r="V2686" s="143"/>
      <c r="W2686" s="143"/>
      <c r="X2686" s="176"/>
      <c r="Y2686" s="175"/>
      <c r="Z2686" s="143"/>
      <c r="AA2686" s="143"/>
      <c r="AB2686" s="143"/>
      <c r="AC2686" s="176"/>
      <c r="AD2686" s="175"/>
      <c r="AE2686" s="143"/>
      <c r="AF2686" s="143"/>
      <c r="AG2686" s="143"/>
      <c r="AH2686" s="176"/>
      <c r="AI2686" s="175"/>
      <c r="AJ2686" s="143"/>
      <c r="AK2686" s="143"/>
      <c r="AL2686" s="143"/>
      <c r="AM2686" s="176"/>
      <c r="AN2686" s="179"/>
      <c r="AO2686" s="180"/>
      <c r="AP2686" s="180"/>
      <c r="AQ2686" s="180"/>
      <c r="AR2686" s="180"/>
      <c r="AS2686" s="180"/>
      <c r="AT2686" s="180"/>
      <c r="AU2686" s="180"/>
      <c r="AV2686" s="180"/>
      <c r="AW2686" s="180"/>
      <c r="AX2686" s="180"/>
      <c r="AY2686" s="180"/>
      <c r="AZ2686" s="180"/>
      <c r="BA2686" s="180"/>
      <c r="BB2686" s="180"/>
      <c r="BC2686" s="180"/>
      <c r="BD2686" s="180"/>
      <c r="BE2686" s="180"/>
      <c r="BF2686" s="180"/>
      <c r="BG2686" s="180"/>
      <c r="BH2686" s="180"/>
      <c r="BI2686" s="180"/>
      <c r="BJ2686" s="180"/>
      <c r="BK2686" s="180"/>
      <c r="BL2686" s="180"/>
      <c r="BM2686" s="180"/>
      <c r="BN2686" s="180"/>
      <c r="BO2686" s="180"/>
      <c r="BP2686" s="180"/>
      <c r="BQ2686" s="180"/>
      <c r="BR2686" s="180"/>
      <c r="BS2686" s="180"/>
      <c r="BT2686" s="180"/>
      <c r="BU2686" s="180"/>
      <c r="BV2686" s="180"/>
    </row>
    <row r="2687" spans="1:74" x14ac:dyDescent="0.15">
      <c r="A2687" s="5">
        <v>2683</v>
      </c>
      <c r="B2687" s="5">
        <f>data!A2685</f>
        <v>2021039</v>
      </c>
      <c r="C2687" s="6">
        <f>data!C2685</f>
        <v>2</v>
      </c>
      <c r="D2687" s="7">
        <f>data!D2685</f>
        <v>8</v>
      </c>
      <c r="E2687" s="7">
        <f>data!E2685</f>
        <v>21</v>
      </c>
      <c r="F2687" s="7">
        <f>data!F2685</f>
        <v>24</v>
      </c>
      <c r="G2687" s="7">
        <f>data!G2685</f>
        <v>29</v>
      </c>
      <c r="H2687" s="8">
        <f>data!H2685</f>
        <v>31</v>
      </c>
      <c r="I2687" s="9">
        <f>data!I2685</f>
        <v>13</v>
      </c>
      <c r="J2687" s="175"/>
      <c r="K2687" s="143"/>
      <c r="L2687" s="143"/>
      <c r="M2687" s="143"/>
      <c r="N2687" s="176"/>
      <c r="O2687" s="175"/>
      <c r="P2687" s="143"/>
      <c r="Q2687" s="143"/>
      <c r="R2687" s="143"/>
      <c r="S2687" s="176"/>
      <c r="T2687" s="175"/>
      <c r="U2687" s="143"/>
      <c r="V2687" s="143"/>
      <c r="W2687" s="143"/>
      <c r="X2687" s="176"/>
      <c r="Y2687" s="175"/>
      <c r="Z2687" s="143"/>
      <c r="AA2687" s="143"/>
      <c r="AB2687" s="143"/>
      <c r="AC2687" s="176"/>
      <c r="AD2687" s="175"/>
      <c r="AE2687" s="143"/>
      <c r="AF2687" s="143"/>
      <c r="AG2687" s="143"/>
      <c r="AH2687" s="176"/>
      <c r="AI2687" s="175"/>
      <c r="AJ2687" s="143"/>
      <c r="AK2687" s="143"/>
      <c r="AL2687" s="143"/>
      <c r="AM2687" s="176"/>
      <c r="AN2687" s="179"/>
      <c r="AO2687" s="180"/>
      <c r="AP2687" s="180"/>
      <c r="AQ2687" s="180"/>
      <c r="AR2687" s="180"/>
      <c r="AS2687" s="180"/>
      <c r="AT2687" s="180"/>
      <c r="AU2687" s="180"/>
      <c r="AV2687" s="180"/>
      <c r="AW2687" s="180"/>
      <c r="AX2687" s="180"/>
      <c r="AY2687" s="180"/>
      <c r="AZ2687" s="180"/>
      <c r="BA2687" s="180"/>
      <c r="BB2687" s="180"/>
      <c r="BC2687" s="180"/>
      <c r="BD2687" s="180"/>
      <c r="BE2687" s="180"/>
      <c r="BF2687" s="180"/>
      <c r="BG2687" s="180"/>
      <c r="BH2687" s="180"/>
      <c r="BI2687" s="180"/>
      <c r="BJ2687" s="180"/>
      <c r="BK2687" s="180"/>
      <c r="BL2687" s="180"/>
      <c r="BM2687" s="180"/>
      <c r="BN2687" s="180"/>
      <c r="BO2687" s="180"/>
      <c r="BP2687" s="180"/>
      <c r="BQ2687" s="180"/>
      <c r="BR2687" s="180"/>
      <c r="BS2687" s="180"/>
      <c r="BT2687" s="180"/>
      <c r="BU2687" s="180"/>
      <c r="BV2687" s="180"/>
    </row>
    <row r="2688" spans="1:74" x14ac:dyDescent="0.15">
      <c r="A2688" s="5">
        <v>2684</v>
      </c>
      <c r="B2688" s="5">
        <f>data!A2686</f>
        <v>2021040</v>
      </c>
      <c r="C2688" s="6">
        <f>data!C2686</f>
        <v>2</v>
      </c>
      <c r="D2688" s="7">
        <f>data!D2686</f>
        <v>6</v>
      </c>
      <c r="E2688" s="7">
        <f>data!E2686</f>
        <v>7</v>
      </c>
      <c r="F2688" s="7">
        <f>data!F2686</f>
        <v>24</v>
      </c>
      <c r="G2688" s="7">
        <f>data!G2686</f>
        <v>28</v>
      </c>
      <c r="H2688" s="8">
        <f>data!H2686</f>
        <v>29</v>
      </c>
      <c r="I2688" s="9">
        <f>data!I2686</f>
        <v>16</v>
      </c>
      <c r="J2688" s="175"/>
      <c r="K2688" s="143"/>
      <c r="L2688" s="143"/>
      <c r="M2688" s="143"/>
      <c r="N2688" s="176"/>
      <c r="O2688" s="175"/>
      <c r="P2688" s="143"/>
      <c r="Q2688" s="143"/>
      <c r="R2688" s="143"/>
      <c r="S2688" s="176"/>
      <c r="T2688" s="175"/>
      <c r="U2688" s="143"/>
      <c r="V2688" s="143"/>
      <c r="W2688" s="143"/>
      <c r="X2688" s="176"/>
      <c r="Y2688" s="175"/>
      <c r="Z2688" s="143"/>
      <c r="AA2688" s="143"/>
      <c r="AB2688" s="143"/>
      <c r="AC2688" s="176"/>
      <c r="AD2688" s="175"/>
      <c r="AE2688" s="143"/>
      <c r="AF2688" s="143"/>
      <c r="AG2688" s="143"/>
      <c r="AH2688" s="176"/>
      <c r="AI2688" s="175"/>
      <c r="AJ2688" s="143"/>
      <c r="AK2688" s="143"/>
      <c r="AL2688" s="143"/>
      <c r="AM2688" s="176"/>
      <c r="AN2688" s="179"/>
      <c r="AO2688" s="180"/>
      <c r="AP2688" s="180"/>
      <c r="AQ2688" s="180"/>
      <c r="AR2688" s="180"/>
      <c r="AS2688" s="180"/>
      <c r="AT2688" s="180"/>
      <c r="AU2688" s="180"/>
      <c r="AV2688" s="180"/>
      <c r="AW2688" s="180"/>
      <c r="AX2688" s="180"/>
      <c r="AY2688" s="180"/>
      <c r="AZ2688" s="180"/>
      <c r="BA2688" s="180"/>
      <c r="BB2688" s="180"/>
      <c r="BC2688" s="180"/>
      <c r="BD2688" s="180"/>
      <c r="BE2688" s="180"/>
      <c r="BF2688" s="180"/>
      <c r="BG2688" s="180"/>
      <c r="BH2688" s="180"/>
      <c r="BI2688" s="180"/>
      <c r="BJ2688" s="180"/>
      <c r="BK2688" s="180"/>
      <c r="BL2688" s="180"/>
      <c r="BM2688" s="180"/>
      <c r="BN2688" s="180"/>
      <c r="BO2688" s="180"/>
      <c r="BP2688" s="180"/>
      <c r="BQ2688" s="180"/>
      <c r="BR2688" s="180"/>
      <c r="BS2688" s="180"/>
      <c r="BT2688" s="180"/>
      <c r="BU2688" s="180"/>
      <c r="BV2688" s="180"/>
    </row>
    <row r="2689" spans="1:74" x14ac:dyDescent="0.15">
      <c r="A2689" s="5">
        <v>2685</v>
      </c>
      <c r="B2689" s="5">
        <f>data!A2687</f>
        <v>2021041</v>
      </c>
      <c r="C2689" s="6">
        <f>data!C2687</f>
        <v>2</v>
      </c>
      <c r="D2689" s="7">
        <f>data!D2687</f>
        <v>9</v>
      </c>
      <c r="E2689" s="7">
        <f>data!E2687</f>
        <v>18</v>
      </c>
      <c r="F2689" s="7">
        <f>data!F2687</f>
        <v>23</v>
      </c>
      <c r="G2689" s="7">
        <f>data!G2687</f>
        <v>26</v>
      </c>
      <c r="H2689" s="8">
        <f>data!H2687</f>
        <v>32</v>
      </c>
      <c r="I2689" s="9">
        <f>data!I2687</f>
        <v>14</v>
      </c>
      <c r="J2689" s="175"/>
      <c r="K2689" s="143"/>
      <c r="L2689" s="143"/>
      <c r="M2689" s="143"/>
      <c r="N2689" s="176"/>
      <c r="O2689" s="175"/>
      <c r="P2689" s="143"/>
      <c r="Q2689" s="143"/>
      <c r="R2689" s="143"/>
      <c r="S2689" s="176"/>
      <c r="T2689" s="175"/>
      <c r="U2689" s="143"/>
      <c r="V2689" s="143"/>
      <c r="W2689" s="143"/>
      <c r="X2689" s="176"/>
      <c r="Y2689" s="175"/>
      <c r="Z2689" s="143"/>
      <c r="AA2689" s="143"/>
      <c r="AB2689" s="143"/>
      <c r="AC2689" s="176"/>
      <c r="AD2689" s="175"/>
      <c r="AE2689" s="143"/>
      <c r="AF2689" s="143"/>
      <c r="AG2689" s="143"/>
      <c r="AH2689" s="176"/>
      <c r="AI2689" s="175"/>
      <c r="AJ2689" s="143"/>
      <c r="AK2689" s="143"/>
      <c r="AL2689" s="143"/>
      <c r="AM2689" s="176"/>
      <c r="AN2689" s="179"/>
      <c r="AO2689" s="180"/>
      <c r="AP2689" s="180"/>
      <c r="AQ2689" s="180"/>
      <c r="AR2689" s="180"/>
      <c r="AS2689" s="180"/>
      <c r="AT2689" s="180"/>
      <c r="AU2689" s="180"/>
      <c r="AV2689" s="180"/>
      <c r="AW2689" s="180"/>
      <c r="AX2689" s="180"/>
      <c r="AY2689" s="180"/>
      <c r="AZ2689" s="180"/>
      <c r="BA2689" s="180"/>
      <c r="BB2689" s="180"/>
      <c r="BC2689" s="180"/>
      <c r="BD2689" s="180"/>
      <c r="BE2689" s="180"/>
      <c r="BF2689" s="180"/>
      <c r="BG2689" s="180"/>
      <c r="BH2689" s="180"/>
      <c r="BI2689" s="180"/>
      <c r="BJ2689" s="180"/>
      <c r="BK2689" s="180"/>
      <c r="BL2689" s="180"/>
      <c r="BM2689" s="180"/>
      <c r="BN2689" s="180"/>
      <c r="BO2689" s="180"/>
      <c r="BP2689" s="180"/>
      <c r="BQ2689" s="180"/>
      <c r="BR2689" s="180"/>
      <c r="BS2689" s="180"/>
      <c r="BT2689" s="180"/>
      <c r="BU2689" s="180"/>
      <c r="BV2689" s="180"/>
    </row>
    <row r="2690" spans="1:74" x14ac:dyDescent="0.15">
      <c r="A2690" s="5">
        <v>2686</v>
      </c>
      <c r="B2690" s="5">
        <f>data!A2688</f>
        <v>2021042</v>
      </c>
      <c r="C2690" s="6">
        <f>data!C2688</f>
        <v>5</v>
      </c>
      <c r="D2690" s="7">
        <f>data!D2688</f>
        <v>9</v>
      </c>
      <c r="E2690" s="7">
        <f>data!E2688</f>
        <v>10</v>
      </c>
      <c r="F2690" s="7">
        <f>data!F2688</f>
        <v>22</v>
      </c>
      <c r="G2690" s="7">
        <f>data!G2688</f>
        <v>25</v>
      </c>
      <c r="H2690" s="8">
        <f>data!H2688</f>
        <v>27</v>
      </c>
      <c r="I2690" s="9">
        <f>data!I2688</f>
        <v>8</v>
      </c>
      <c r="J2690" s="175"/>
      <c r="K2690" s="143"/>
      <c r="L2690" s="143"/>
      <c r="M2690" s="143"/>
      <c r="N2690" s="176"/>
      <c r="O2690" s="175"/>
      <c r="P2690" s="143"/>
      <c r="Q2690" s="143"/>
      <c r="R2690" s="143"/>
      <c r="S2690" s="176"/>
      <c r="T2690" s="175"/>
      <c r="U2690" s="143"/>
      <c r="V2690" s="143"/>
      <c r="W2690" s="143"/>
      <c r="X2690" s="176"/>
      <c r="Y2690" s="175"/>
      <c r="Z2690" s="143"/>
      <c r="AA2690" s="143"/>
      <c r="AB2690" s="143"/>
      <c r="AC2690" s="176"/>
      <c r="AD2690" s="175"/>
      <c r="AE2690" s="143"/>
      <c r="AF2690" s="143"/>
      <c r="AG2690" s="143"/>
      <c r="AH2690" s="176"/>
      <c r="AI2690" s="175"/>
      <c r="AJ2690" s="143"/>
      <c r="AK2690" s="143"/>
      <c r="AL2690" s="143"/>
      <c r="AM2690" s="176"/>
      <c r="AN2690" s="179"/>
      <c r="AO2690" s="180"/>
      <c r="AP2690" s="180"/>
      <c r="AQ2690" s="180"/>
      <c r="AR2690" s="180"/>
      <c r="AS2690" s="180"/>
      <c r="AT2690" s="180"/>
      <c r="AU2690" s="180"/>
      <c r="AV2690" s="180"/>
      <c r="AW2690" s="180"/>
      <c r="AX2690" s="180"/>
      <c r="AY2690" s="180"/>
      <c r="AZ2690" s="180"/>
      <c r="BA2690" s="180"/>
      <c r="BB2690" s="180"/>
      <c r="BC2690" s="180"/>
      <c r="BD2690" s="180"/>
      <c r="BE2690" s="180"/>
      <c r="BF2690" s="180"/>
      <c r="BG2690" s="180"/>
      <c r="BH2690" s="180"/>
      <c r="BI2690" s="180"/>
      <c r="BJ2690" s="180"/>
      <c r="BK2690" s="180"/>
      <c r="BL2690" s="180"/>
      <c r="BM2690" s="180"/>
      <c r="BN2690" s="180"/>
      <c r="BO2690" s="180"/>
      <c r="BP2690" s="180"/>
      <c r="BQ2690" s="180"/>
      <c r="BR2690" s="180"/>
      <c r="BS2690" s="180"/>
      <c r="BT2690" s="180"/>
      <c r="BU2690" s="180"/>
      <c r="BV2690" s="180"/>
    </row>
    <row r="2691" spans="1:74" x14ac:dyDescent="0.15">
      <c r="A2691" s="5">
        <v>2687</v>
      </c>
      <c r="B2691" s="5">
        <f>data!A2689</f>
        <v>2021043</v>
      </c>
      <c r="C2691" s="6">
        <f>data!C2689</f>
        <v>2</v>
      </c>
      <c r="D2691" s="7">
        <f>data!D2689</f>
        <v>3</v>
      </c>
      <c r="E2691" s="7">
        <f>data!E2689</f>
        <v>17</v>
      </c>
      <c r="F2691" s="7">
        <f>data!F2689</f>
        <v>18</v>
      </c>
      <c r="G2691" s="7">
        <f>data!G2689</f>
        <v>23</v>
      </c>
      <c r="H2691" s="8">
        <f>data!H2689</f>
        <v>24</v>
      </c>
      <c r="I2691" s="9">
        <f>data!I2689</f>
        <v>1</v>
      </c>
      <c r="J2691" s="175"/>
      <c r="K2691" s="143"/>
      <c r="L2691" s="143"/>
      <c r="M2691" s="143"/>
      <c r="N2691" s="176"/>
      <c r="O2691" s="175"/>
      <c r="P2691" s="143"/>
      <c r="Q2691" s="143"/>
      <c r="R2691" s="143"/>
      <c r="S2691" s="176"/>
      <c r="T2691" s="175"/>
      <c r="U2691" s="143"/>
      <c r="V2691" s="143"/>
      <c r="W2691" s="143"/>
      <c r="X2691" s="176"/>
      <c r="Y2691" s="175"/>
      <c r="Z2691" s="143"/>
      <c r="AA2691" s="143"/>
      <c r="AB2691" s="143"/>
      <c r="AC2691" s="176"/>
      <c r="AD2691" s="175"/>
      <c r="AE2691" s="143"/>
      <c r="AF2691" s="143"/>
      <c r="AG2691" s="143"/>
      <c r="AH2691" s="176"/>
      <c r="AI2691" s="175"/>
      <c r="AJ2691" s="143"/>
      <c r="AK2691" s="143"/>
      <c r="AL2691" s="143"/>
      <c r="AM2691" s="176"/>
      <c r="AN2691" s="179"/>
      <c r="AO2691" s="180"/>
      <c r="AP2691" s="180"/>
      <c r="AQ2691" s="180"/>
      <c r="AR2691" s="180"/>
      <c r="AS2691" s="180"/>
      <c r="AT2691" s="180"/>
      <c r="AU2691" s="180"/>
      <c r="AV2691" s="180"/>
      <c r="AW2691" s="180"/>
      <c r="AX2691" s="180"/>
      <c r="AY2691" s="180"/>
      <c r="AZ2691" s="180"/>
      <c r="BA2691" s="180"/>
      <c r="BB2691" s="180"/>
      <c r="BC2691" s="180"/>
      <c r="BD2691" s="180"/>
      <c r="BE2691" s="180"/>
      <c r="BF2691" s="180"/>
      <c r="BG2691" s="180"/>
      <c r="BH2691" s="180"/>
      <c r="BI2691" s="180"/>
      <c r="BJ2691" s="180"/>
      <c r="BK2691" s="180"/>
      <c r="BL2691" s="180"/>
      <c r="BM2691" s="180"/>
      <c r="BN2691" s="180"/>
      <c r="BO2691" s="180"/>
      <c r="BP2691" s="180"/>
      <c r="BQ2691" s="180"/>
      <c r="BR2691" s="180"/>
      <c r="BS2691" s="180"/>
      <c r="BT2691" s="180"/>
      <c r="BU2691" s="180"/>
      <c r="BV2691" s="180"/>
    </row>
    <row r="2692" spans="1:74" x14ac:dyDescent="0.15">
      <c r="A2692" s="5">
        <v>2688</v>
      </c>
      <c r="B2692" s="5">
        <f>data!A2690</f>
        <v>2021044</v>
      </c>
      <c r="C2692" s="6">
        <f>data!C2690</f>
        <v>5</v>
      </c>
      <c r="D2692" s="7">
        <f>data!D2690</f>
        <v>7</v>
      </c>
      <c r="E2692" s="7">
        <f>data!E2690</f>
        <v>14</v>
      </c>
      <c r="F2692" s="7">
        <f>data!F2690</f>
        <v>17</v>
      </c>
      <c r="G2692" s="7">
        <f>data!G2690</f>
        <v>26</v>
      </c>
      <c r="H2692" s="8">
        <f>data!H2690</f>
        <v>28</v>
      </c>
      <c r="I2692" s="9">
        <f>data!I2690</f>
        <v>13</v>
      </c>
      <c r="J2692" s="175"/>
      <c r="K2692" s="143"/>
      <c r="L2692" s="143"/>
      <c r="M2692" s="143"/>
      <c r="N2692" s="176"/>
      <c r="O2692" s="175"/>
      <c r="P2692" s="143"/>
      <c r="Q2692" s="143"/>
      <c r="R2692" s="143"/>
      <c r="S2692" s="176"/>
      <c r="T2692" s="175"/>
      <c r="U2692" s="143"/>
      <c r="V2692" s="143"/>
      <c r="W2692" s="143"/>
      <c r="X2692" s="176"/>
      <c r="Y2692" s="175"/>
      <c r="Z2692" s="143"/>
      <c r="AA2692" s="143"/>
      <c r="AB2692" s="143"/>
      <c r="AC2692" s="176"/>
      <c r="AD2692" s="175"/>
      <c r="AE2692" s="143"/>
      <c r="AF2692" s="143"/>
      <c r="AG2692" s="143"/>
      <c r="AH2692" s="176"/>
      <c r="AI2692" s="175"/>
      <c r="AJ2692" s="143"/>
      <c r="AK2692" s="143"/>
      <c r="AL2692" s="143"/>
      <c r="AM2692" s="176"/>
      <c r="AN2692" s="179"/>
      <c r="AO2692" s="180"/>
      <c r="AP2692" s="180"/>
      <c r="AQ2692" s="180"/>
      <c r="AR2692" s="180"/>
      <c r="AS2692" s="180"/>
      <c r="AT2692" s="180"/>
      <c r="AU2692" s="180"/>
      <c r="AV2692" s="180"/>
      <c r="AW2692" s="180"/>
      <c r="AX2692" s="180"/>
      <c r="AY2692" s="180"/>
      <c r="AZ2692" s="180"/>
      <c r="BA2692" s="180"/>
      <c r="BB2692" s="180"/>
      <c r="BC2692" s="180"/>
      <c r="BD2692" s="180"/>
      <c r="BE2692" s="180"/>
      <c r="BF2692" s="180"/>
      <c r="BG2692" s="180"/>
      <c r="BH2692" s="180"/>
      <c r="BI2692" s="180"/>
      <c r="BJ2692" s="180"/>
      <c r="BK2692" s="180"/>
      <c r="BL2692" s="180"/>
      <c r="BM2692" s="180"/>
      <c r="BN2692" s="180"/>
      <c r="BO2692" s="180"/>
      <c r="BP2692" s="180"/>
      <c r="BQ2692" s="180"/>
      <c r="BR2692" s="180"/>
      <c r="BS2692" s="180"/>
      <c r="BT2692" s="180"/>
      <c r="BU2692" s="180"/>
      <c r="BV2692" s="180"/>
    </row>
    <row r="2693" spans="1:74" x14ac:dyDescent="0.15">
      <c r="A2693" s="5">
        <v>2689</v>
      </c>
      <c r="B2693" s="5">
        <f>data!A2691</f>
        <v>2021045</v>
      </c>
      <c r="C2693" s="6">
        <f>data!C2691</f>
        <v>1</v>
      </c>
      <c r="D2693" s="7">
        <f>data!D2691</f>
        <v>4</v>
      </c>
      <c r="E2693" s="7">
        <f>data!E2691</f>
        <v>14</v>
      </c>
      <c r="F2693" s="7">
        <f>data!F2691</f>
        <v>15</v>
      </c>
      <c r="G2693" s="7">
        <f>data!G2691</f>
        <v>17</v>
      </c>
      <c r="H2693" s="8">
        <f>data!H2691</f>
        <v>32</v>
      </c>
      <c r="I2693" s="9">
        <f>data!I2691</f>
        <v>2</v>
      </c>
      <c r="J2693" s="175"/>
      <c r="K2693" s="143"/>
      <c r="L2693" s="143"/>
      <c r="M2693" s="143"/>
      <c r="N2693" s="176"/>
      <c r="O2693" s="175"/>
      <c r="P2693" s="143"/>
      <c r="Q2693" s="143"/>
      <c r="R2693" s="143"/>
      <c r="S2693" s="176"/>
      <c r="T2693" s="175"/>
      <c r="U2693" s="143"/>
      <c r="V2693" s="143"/>
      <c r="W2693" s="143"/>
      <c r="X2693" s="176"/>
      <c r="Y2693" s="175"/>
      <c r="Z2693" s="143"/>
      <c r="AA2693" s="143"/>
      <c r="AB2693" s="143"/>
      <c r="AC2693" s="176"/>
      <c r="AD2693" s="175"/>
      <c r="AE2693" s="143"/>
      <c r="AF2693" s="143"/>
      <c r="AG2693" s="143"/>
      <c r="AH2693" s="176"/>
      <c r="AI2693" s="175"/>
      <c r="AJ2693" s="143"/>
      <c r="AK2693" s="143"/>
      <c r="AL2693" s="143"/>
      <c r="AM2693" s="176"/>
      <c r="AN2693" s="179"/>
      <c r="AO2693" s="180"/>
      <c r="AP2693" s="180"/>
      <c r="AQ2693" s="180"/>
      <c r="AR2693" s="180"/>
      <c r="AS2693" s="180"/>
      <c r="AT2693" s="180"/>
      <c r="AU2693" s="180"/>
      <c r="AV2693" s="180"/>
      <c r="AW2693" s="180"/>
      <c r="AX2693" s="180"/>
      <c r="AY2693" s="180"/>
      <c r="AZ2693" s="180"/>
      <c r="BA2693" s="180"/>
      <c r="BB2693" s="180"/>
      <c r="BC2693" s="180"/>
      <c r="BD2693" s="180"/>
      <c r="BE2693" s="180"/>
      <c r="BF2693" s="180"/>
      <c r="BG2693" s="180"/>
      <c r="BH2693" s="180"/>
      <c r="BI2693" s="180"/>
      <c r="BJ2693" s="180"/>
      <c r="BK2693" s="180"/>
      <c r="BL2693" s="180"/>
      <c r="BM2693" s="180"/>
      <c r="BN2693" s="180"/>
      <c r="BO2693" s="180"/>
      <c r="BP2693" s="180"/>
      <c r="BQ2693" s="180"/>
      <c r="BR2693" s="180"/>
      <c r="BS2693" s="180"/>
      <c r="BT2693" s="180"/>
      <c r="BU2693" s="180"/>
      <c r="BV2693" s="180"/>
    </row>
    <row r="2694" spans="1:74" x14ac:dyDescent="0.15">
      <c r="A2694" s="5">
        <v>2690</v>
      </c>
      <c r="B2694" s="5">
        <f>data!A2692</f>
        <v>2021046</v>
      </c>
      <c r="C2694" s="6">
        <f>data!C2692</f>
        <v>5</v>
      </c>
      <c r="D2694" s="7">
        <f>data!D2692</f>
        <v>9</v>
      </c>
      <c r="E2694" s="7">
        <f>data!E2692</f>
        <v>13</v>
      </c>
      <c r="F2694" s="7">
        <f>data!F2692</f>
        <v>21</v>
      </c>
      <c r="G2694" s="7">
        <f>data!G2692</f>
        <v>28</v>
      </c>
      <c r="H2694" s="8">
        <f>data!H2692</f>
        <v>33</v>
      </c>
      <c r="I2694" s="9">
        <f>data!I2692</f>
        <v>6</v>
      </c>
      <c r="J2694" s="175"/>
      <c r="K2694" s="143"/>
      <c r="L2694" s="143"/>
      <c r="M2694" s="143"/>
      <c r="N2694" s="176"/>
      <c r="O2694" s="175"/>
      <c r="P2694" s="143"/>
      <c r="Q2694" s="143"/>
      <c r="R2694" s="143"/>
      <c r="S2694" s="176"/>
      <c r="T2694" s="175"/>
      <c r="U2694" s="143"/>
      <c r="V2694" s="143"/>
      <c r="W2694" s="143"/>
      <c r="X2694" s="176"/>
      <c r="Y2694" s="175"/>
      <c r="Z2694" s="143"/>
      <c r="AA2694" s="143"/>
      <c r="AB2694" s="143"/>
      <c r="AC2694" s="176"/>
      <c r="AD2694" s="175"/>
      <c r="AE2694" s="143"/>
      <c r="AF2694" s="143"/>
      <c r="AG2694" s="143"/>
      <c r="AH2694" s="176"/>
      <c r="AI2694" s="175"/>
      <c r="AJ2694" s="143"/>
      <c r="AK2694" s="143"/>
      <c r="AL2694" s="143"/>
      <c r="AM2694" s="176"/>
      <c r="AN2694" s="179"/>
      <c r="AO2694" s="180"/>
      <c r="AP2694" s="180"/>
      <c r="AQ2694" s="180"/>
      <c r="AR2694" s="180"/>
      <c r="AS2694" s="180"/>
      <c r="AT2694" s="180"/>
      <c r="AU2694" s="180"/>
      <c r="AV2694" s="180"/>
      <c r="AW2694" s="180"/>
      <c r="AX2694" s="180"/>
      <c r="AY2694" s="180"/>
      <c r="AZ2694" s="180"/>
      <c r="BA2694" s="180"/>
      <c r="BB2694" s="180"/>
      <c r="BC2694" s="180"/>
      <c r="BD2694" s="180"/>
      <c r="BE2694" s="180"/>
      <c r="BF2694" s="180"/>
      <c r="BG2694" s="180"/>
      <c r="BH2694" s="180"/>
      <c r="BI2694" s="180"/>
      <c r="BJ2694" s="180"/>
      <c r="BK2694" s="180"/>
      <c r="BL2694" s="180"/>
      <c r="BM2694" s="180"/>
      <c r="BN2694" s="180"/>
      <c r="BO2694" s="180"/>
      <c r="BP2694" s="180"/>
      <c r="BQ2694" s="180"/>
      <c r="BR2694" s="180"/>
      <c r="BS2694" s="180"/>
      <c r="BT2694" s="180"/>
      <c r="BU2694" s="180"/>
      <c r="BV2694" s="180"/>
    </row>
    <row r="2695" spans="1:74" x14ac:dyDescent="0.15">
      <c r="A2695" s="5">
        <v>2691</v>
      </c>
      <c r="B2695" s="5">
        <f>data!A2693</f>
        <v>2021047</v>
      </c>
      <c r="C2695" s="6">
        <f>data!C2693</f>
        <v>3</v>
      </c>
      <c r="D2695" s="7">
        <f>data!D2693</f>
        <v>7</v>
      </c>
      <c r="E2695" s="7">
        <f>data!E2693</f>
        <v>13</v>
      </c>
      <c r="F2695" s="7">
        <f>data!F2693</f>
        <v>16</v>
      </c>
      <c r="G2695" s="7">
        <f>data!G2693</f>
        <v>24</v>
      </c>
      <c r="H2695" s="8">
        <f>data!H2693</f>
        <v>29</v>
      </c>
      <c r="I2695" s="9">
        <f>data!I2693</f>
        <v>1</v>
      </c>
      <c r="J2695" s="175"/>
      <c r="K2695" s="143"/>
      <c r="L2695" s="143"/>
      <c r="M2695" s="143"/>
      <c r="N2695" s="176"/>
      <c r="O2695" s="175"/>
      <c r="P2695" s="143"/>
      <c r="Q2695" s="143"/>
      <c r="R2695" s="143"/>
      <c r="S2695" s="176"/>
      <c r="T2695" s="175"/>
      <c r="U2695" s="143"/>
      <c r="V2695" s="143"/>
      <c r="W2695" s="143"/>
      <c r="X2695" s="176"/>
      <c r="Y2695" s="175"/>
      <c r="Z2695" s="143"/>
      <c r="AA2695" s="143"/>
      <c r="AB2695" s="143"/>
      <c r="AC2695" s="176"/>
      <c r="AD2695" s="175"/>
      <c r="AE2695" s="143"/>
      <c r="AF2695" s="143"/>
      <c r="AG2695" s="143"/>
      <c r="AH2695" s="176"/>
      <c r="AI2695" s="175"/>
      <c r="AJ2695" s="143"/>
      <c r="AK2695" s="143"/>
      <c r="AL2695" s="143"/>
      <c r="AM2695" s="176"/>
      <c r="AN2695" s="179"/>
      <c r="AO2695" s="180"/>
      <c r="AP2695" s="180"/>
      <c r="AQ2695" s="180"/>
      <c r="AR2695" s="180"/>
      <c r="AS2695" s="180"/>
      <c r="AT2695" s="180"/>
      <c r="AU2695" s="180"/>
      <c r="AV2695" s="180"/>
      <c r="AW2695" s="180"/>
      <c r="AX2695" s="180"/>
      <c r="AY2695" s="180"/>
      <c r="AZ2695" s="180"/>
      <c r="BA2695" s="180"/>
      <c r="BB2695" s="180"/>
      <c r="BC2695" s="180"/>
      <c r="BD2695" s="180"/>
      <c r="BE2695" s="180"/>
      <c r="BF2695" s="180"/>
      <c r="BG2695" s="180"/>
      <c r="BH2695" s="180"/>
      <c r="BI2695" s="180"/>
      <c r="BJ2695" s="180"/>
      <c r="BK2695" s="180"/>
      <c r="BL2695" s="180"/>
      <c r="BM2695" s="180"/>
      <c r="BN2695" s="180"/>
      <c r="BO2695" s="180"/>
      <c r="BP2695" s="180"/>
      <c r="BQ2695" s="180"/>
      <c r="BR2695" s="180"/>
      <c r="BS2695" s="180"/>
      <c r="BT2695" s="180"/>
      <c r="BU2695" s="180"/>
      <c r="BV2695" s="180"/>
    </row>
    <row r="2696" spans="1:74" x14ac:dyDescent="0.15">
      <c r="A2696" s="5">
        <v>2692</v>
      </c>
      <c r="B2696" s="5">
        <f>data!A2694</f>
        <v>2021048</v>
      </c>
      <c r="C2696" s="6">
        <f>data!C2694</f>
        <v>4</v>
      </c>
      <c r="D2696" s="7">
        <f>data!D2694</f>
        <v>15</v>
      </c>
      <c r="E2696" s="7">
        <f>data!E2694</f>
        <v>17</v>
      </c>
      <c r="F2696" s="7">
        <f>data!F2694</f>
        <v>22</v>
      </c>
      <c r="G2696" s="7">
        <f>data!G2694</f>
        <v>29</v>
      </c>
      <c r="H2696" s="8">
        <f>data!H2694</f>
        <v>32</v>
      </c>
      <c r="I2696" s="9">
        <f>data!I2694</f>
        <v>3</v>
      </c>
      <c r="J2696" s="175"/>
      <c r="K2696" s="143"/>
      <c r="L2696" s="143"/>
      <c r="M2696" s="143"/>
      <c r="N2696" s="176"/>
      <c r="O2696" s="175"/>
      <c r="P2696" s="143"/>
      <c r="Q2696" s="143"/>
      <c r="R2696" s="143"/>
      <c r="S2696" s="176"/>
      <c r="T2696" s="175"/>
      <c r="U2696" s="143"/>
      <c r="V2696" s="143"/>
      <c r="W2696" s="143"/>
      <c r="X2696" s="176"/>
      <c r="Y2696" s="175"/>
      <c r="Z2696" s="143"/>
      <c r="AA2696" s="143"/>
      <c r="AB2696" s="143"/>
      <c r="AC2696" s="176"/>
      <c r="AD2696" s="175"/>
      <c r="AE2696" s="143"/>
      <c r="AF2696" s="143"/>
      <c r="AG2696" s="143"/>
      <c r="AH2696" s="176"/>
      <c r="AI2696" s="175"/>
      <c r="AJ2696" s="143"/>
      <c r="AK2696" s="143"/>
      <c r="AL2696" s="143"/>
      <c r="AM2696" s="176"/>
      <c r="AN2696" s="179"/>
      <c r="AO2696" s="180"/>
      <c r="AP2696" s="180"/>
      <c r="AQ2696" s="180"/>
      <c r="AR2696" s="180"/>
      <c r="AS2696" s="180"/>
      <c r="AT2696" s="180"/>
      <c r="AU2696" s="180"/>
      <c r="AV2696" s="180"/>
      <c r="AW2696" s="180"/>
      <c r="AX2696" s="180"/>
      <c r="AY2696" s="180"/>
      <c r="AZ2696" s="180"/>
      <c r="BA2696" s="180"/>
      <c r="BB2696" s="180"/>
      <c r="BC2696" s="180"/>
      <c r="BD2696" s="180"/>
      <c r="BE2696" s="180"/>
      <c r="BF2696" s="180"/>
      <c r="BG2696" s="180"/>
      <c r="BH2696" s="180"/>
      <c r="BI2696" s="180"/>
      <c r="BJ2696" s="180"/>
      <c r="BK2696" s="180"/>
      <c r="BL2696" s="180"/>
      <c r="BM2696" s="180"/>
      <c r="BN2696" s="180"/>
      <c r="BO2696" s="180"/>
      <c r="BP2696" s="180"/>
      <c r="BQ2696" s="180"/>
      <c r="BR2696" s="180"/>
      <c r="BS2696" s="180"/>
      <c r="BT2696" s="180"/>
      <c r="BU2696" s="180"/>
      <c r="BV2696" s="180"/>
    </row>
    <row r="2697" spans="1:74" x14ac:dyDescent="0.15">
      <c r="A2697" s="5">
        <v>2693</v>
      </c>
      <c r="B2697" s="5">
        <f>data!A2695</f>
        <v>2021049</v>
      </c>
      <c r="C2697" s="6">
        <f>data!C2695</f>
        <v>4</v>
      </c>
      <c r="D2697" s="7">
        <f>data!D2695</f>
        <v>11</v>
      </c>
      <c r="E2697" s="7">
        <f>data!E2695</f>
        <v>13</v>
      </c>
      <c r="F2697" s="7">
        <f>data!F2695</f>
        <v>22</v>
      </c>
      <c r="G2697" s="7">
        <f>data!G2695</f>
        <v>25</v>
      </c>
      <c r="H2697" s="8">
        <f>data!H2695</f>
        <v>32</v>
      </c>
      <c r="I2697" s="9">
        <f>data!I2695</f>
        <v>1</v>
      </c>
      <c r="J2697" s="175"/>
      <c r="K2697" s="143"/>
      <c r="L2697" s="143"/>
      <c r="M2697" s="143"/>
      <c r="N2697" s="176"/>
      <c r="O2697" s="175"/>
      <c r="P2697" s="143"/>
      <c r="Q2697" s="143"/>
      <c r="R2697" s="143"/>
      <c r="S2697" s="176"/>
      <c r="T2697" s="175"/>
      <c r="U2697" s="143"/>
      <c r="V2697" s="143"/>
      <c r="W2697" s="143"/>
      <c r="X2697" s="176"/>
      <c r="Y2697" s="175"/>
      <c r="Z2697" s="143"/>
      <c r="AA2697" s="143"/>
      <c r="AB2697" s="143"/>
      <c r="AC2697" s="176"/>
      <c r="AD2697" s="175"/>
      <c r="AE2697" s="143"/>
      <c r="AF2697" s="143"/>
      <c r="AG2697" s="143"/>
      <c r="AH2697" s="176"/>
      <c r="AI2697" s="175"/>
      <c r="AJ2697" s="143"/>
      <c r="AK2697" s="143"/>
      <c r="AL2697" s="143"/>
      <c r="AM2697" s="176"/>
      <c r="AN2697" s="179"/>
      <c r="AO2697" s="180"/>
      <c r="AP2697" s="180"/>
      <c r="AQ2697" s="180"/>
      <c r="AR2697" s="180"/>
      <c r="AS2697" s="180"/>
      <c r="AT2697" s="180"/>
      <c r="AU2697" s="180"/>
      <c r="AV2697" s="180"/>
      <c r="AW2697" s="180"/>
      <c r="AX2697" s="180"/>
      <c r="AY2697" s="180"/>
      <c r="AZ2697" s="180"/>
      <c r="BA2697" s="180"/>
      <c r="BB2697" s="180"/>
      <c r="BC2697" s="180"/>
      <c r="BD2697" s="180"/>
      <c r="BE2697" s="180"/>
      <c r="BF2697" s="180"/>
      <c r="BG2697" s="180"/>
      <c r="BH2697" s="180"/>
      <c r="BI2697" s="180"/>
      <c r="BJ2697" s="180"/>
      <c r="BK2697" s="180"/>
      <c r="BL2697" s="180"/>
      <c r="BM2697" s="180"/>
      <c r="BN2697" s="180"/>
      <c r="BO2697" s="180"/>
      <c r="BP2697" s="180"/>
      <c r="BQ2697" s="180"/>
      <c r="BR2697" s="180"/>
      <c r="BS2697" s="180"/>
      <c r="BT2697" s="180"/>
      <c r="BU2697" s="180"/>
      <c r="BV2697" s="180"/>
    </row>
    <row r="2698" spans="1:74" x14ac:dyDescent="0.15">
      <c r="A2698" s="5">
        <v>2694</v>
      </c>
      <c r="B2698" s="5">
        <f>data!A2696</f>
        <v>2021050</v>
      </c>
      <c r="C2698" s="6">
        <f>data!C2696</f>
        <v>2</v>
      </c>
      <c r="D2698" s="7">
        <f>data!D2696</f>
        <v>9</v>
      </c>
      <c r="E2698" s="7">
        <f>data!E2696</f>
        <v>10</v>
      </c>
      <c r="F2698" s="7">
        <f>data!F2696</f>
        <v>16</v>
      </c>
      <c r="G2698" s="7">
        <f>data!G2696</f>
        <v>25</v>
      </c>
      <c r="H2698" s="8">
        <f>data!H2696</f>
        <v>28</v>
      </c>
      <c r="I2698" s="9">
        <f>data!I2696</f>
        <v>8</v>
      </c>
      <c r="J2698" s="175"/>
      <c r="K2698" s="143"/>
      <c r="L2698" s="143"/>
      <c r="M2698" s="143"/>
      <c r="N2698" s="176"/>
      <c r="O2698" s="175"/>
      <c r="P2698" s="143"/>
      <c r="Q2698" s="143"/>
      <c r="R2698" s="143"/>
      <c r="S2698" s="176"/>
      <c r="T2698" s="175"/>
      <c r="U2698" s="143"/>
      <c r="V2698" s="143"/>
      <c r="W2698" s="143"/>
      <c r="X2698" s="176"/>
      <c r="Y2698" s="175"/>
      <c r="Z2698" s="143"/>
      <c r="AA2698" s="143"/>
      <c r="AB2698" s="143"/>
      <c r="AC2698" s="176"/>
      <c r="AD2698" s="175"/>
      <c r="AE2698" s="143"/>
      <c r="AF2698" s="143"/>
      <c r="AG2698" s="143"/>
      <c r="AH2698" s="176"/>
      <c r="AI2698" s="175"/>
      <c r="AJ2698" s="143"/>
      <c r="AK2698" s="143"/>
      <c r="AL2698" s="143"/>
      <c r="AM2698" s="176"/>
      <c r="AN2698" s="179"/>
      <c r="AO2698" s="180"/>
      <c r="AP2698" s="180"/>
      <c r="AQ2698" s="180"/>
      <c r="AR2698" s="180"/>
      <c r="AS2698" s="180"/>
      <c r="AT2698" s="180"/>
      <c r="AU2698" s="180"/>
      <c r="AV2698" s="180"/>
      <c r="AW2698" s="180"/>
      <c r="AX2698" s="180"/>
      <c r="AY2698" s="180"/>
      <c r="AZ2698" s="180"/>
      <c r="BA2698" s="180"/>
      <c r="BB2698" s="180"/>
      <c r="BC2698" s="180"/>
      <c r="BD2698" s="180"/>
      <c r="BE2698" s="180"/>
      <c r="BF2698" s="180"/>
      <c r="BG2698" s="180"/>
      <c r="BH2698" s="180"/>
      <c r="BI2698" s="180"/>
      <c r="BJ2698" s="180"/>
      <c r="BK2698" s="180"/>
      <c r="BL2698" s="180"/>
      <c r="BM2698" s="180"/>
      <c r="BN2698" s="180"/>
      <c r="BO2698" s="180"/>
      <c r="BP2698" s="180"/>
      <c r="BQ2698" s="180"/>
      <c r="BR2698" s="180"/>
      <c r="BS2698" s="180"/>
      <c r="BT2698" s="180"/>
      <c r="BU2698" s="180"/>
      <c r="BV2698" s="180"/>
    </row>
    <row r="2699" spans="1:74" x14ac:dyDescent="0.15">
      <c r="A2699" s="5">
        <v>2695</v>
      </c>
      <c r="B2699" s="5">
        <f>data!A2697</f>
        <v>2021051</v>
      </c>
      <c r="C2699" s="6">
        <f>data!C2697</f>
        <v>8</v>
      </c>
      <c r="D2699" s="7">
        <f>data!D2697</f>
        <v>9</v>
      </c>
      <c r="E2699" s="7">
        <f>data!E2697</f>
        <v>10</v>
      </c>
      <c r="F2699" s="7">
        <f>data!F2697</f>
        <v>19</v>
      </c>
      <c r="G2699" s="7">
        <f>data!G2697</f>
        <v>27</v>
      </c>
      <c r="H2699" s="8">
        <f>data!H2697</f>
        <v>29</v>
      </c>
      <c r="I2699" s="9">
        <f>data!I2697</f>
        <v>15</v>
      </c>
      <c r="J2699" s="175"/>
      <c r="K2699" s="143"/>
      <c r="L2699" s="143"/>
      <c r="M2699" s="143"/>
      <c r="N2699" s="176"/>
      <c r="O2699" s="175"/>
      <c r="P2699" s="143"/>
      <c r="Q2699" s="143"/>
      <c r="R2699" s="143"/>
      <c r="S2699" s="176"/>
      <c r="T2699" s="175"/>
      <c r="U2699" s="143"/>
      <c r="V2699" s="143"/>
      <c r="W2699" s="143"/>
      <c r="X2699" s="176"/>
      <c r="Y2699" s="175"/>
      <c r="Z2699" s="143"/>
      <c r="AA2699" s="143"/>
      <c r="AB2699" s="143"/>
      <c r="AC2699" s="176"/>
      <c r="AD2699" s="175"/>
      <c r="AE2699" s="143"/>
      <c r="AF2699" s="143"/>
      <c r="AG2699" s="143"/>
      <c r="AH2699" s="176"/>
      <c r="AI2699" s="175"/>
      <c r="AJ2699" s="143"/>
      <c r="AK2699" s="143"/>
      <c r="AL2699" s="143"/>
      <c r="AM2699" s="176"/>
      <c r="AN2699" s="179"/>
      <c r="AO2699" s="180"/>
      <c r="AP2699" s="180"/>
      <c r="AQ2699" s="180"/>
      <c r="AR2699" s="180"/>
      <c r="AS2699" s="180"/>
      <c r="AT2699" s="180"/>
      <c r="AU2699" s="180"/>
      <c r="AV2699" s="180"/>
      <c r="AW2699" s="180"/>
      <c r="AX2699" s="180"/>
      <c r="AY2699" s="180"/>
      <c r="AZ2699" s="180"/>
      <c r="BA2699" s="180"/>
      <c r="BB2699" s="180"/>
      <c r="BC2699" s="180"/>
      <c r="BD2699" s="180"/>
      <c r="BE2699" s="180"/>
      <c r="BF2699" s="180"/>
      <c r="BG2699" s="180"/>
      <c r="BH2699" s="180"/>
      <c r="BI2699" s="180"/>
      <c r="BJ2699" s="180"/>
      <c r="BK2699" s="180"/>
      <c r="BL2699" s="180"/>
      <c r="BM2699" s="180"/>
      <c r="BN2699" s="180"/>
      <c r="BO2699" s="180"/>
      <c r="BP2699" s="180"/>
      <c r="BQ2699" s="180"/>
      <c r="BR2699" s="180"/>
      <c r="BS2699" s="180"/>
      <c r="BT2699" s="180"/>
      <c r="BU2699" s="180"/>
      <c r="BV2699" s="180"/>
    </row>
    <row r="2700" spans="1:74" x14ac:dyDescent="0.15">
      <c r="A2700" s="5">
        <v>2696</v>
      </c>
      <c r="B2700" s="5">
        <f>data!A2698</f>
        <v>2021052</v>
      </c>
      <c r="C2700" s="6">
        <f>data!C2698</f>
        <v>3</v>
      </c>
      <c r="D2700" s="7">
        <f>data!D2698</f>
        <v>4</v>
      </c>
      <c r="E2700" s="7">
        <f>data!E2698</f>
        <v>6</v>
      </c>
      <c r="F2700" s="7">
        <f>data!F2698</f>
        <v>19</v>
      </c>
      <c r="G2700" s="7">
        <f>data!G2698</f>
        <v>21</v>
      </c>
      <c r="H2700" s="8">
        <f>data!H2698</f>
        <v>30</v>
      </c>
      <c r="I2700" s="9">
        <f>data!I2698</f>
        <v>14</v>
      </c>
      <c r="J2700" s="175"/>
      <c r="K2700" s="143"/>
      <c r="L2700" s="143"/>
      <c r="M2700" s="143"/>
      <c r="N2700" s="176"/>
      <c r="O2700" s="175"/>
      <c r="P2700" s="143"/>
      <c r="Q2700" s="143"/>
      <c r="R2700" s="143"/>
      <c r="S2700" s="176"/>
      <c r="T2700" s="175"/>
      <c r="U2700" s="143"/>
      <c r="V2700" s="143"/>
      <c r="W2700" s="143"/>
      <c r="X2700" s="176"/>
      <c r="Y2700" s="175"/>
      <c r="Z2700" s="143"/>
      <c r="AA2700" s="143"/>
      <c r="AB2700" s="143"/>
      <c r="AC2700" s="176"/>
      <c r="AD2700" s="175"/>
      <c r="AE2700" s="143"/>
      <c r="AF2700" s="143"/>
      <c r="AG2700" s="143"/>
      <c r="AH2700" s="176"/>
      <c r="AI2700" s="175"/>
      <c r="AJ2700" s="143"/>
      <c r="AK2700" s="143"/>
      <c r="AL2700" s="143"/>
      <c r="AM2700" s="176"/>
      <c r="AN2700" s="179"/>
      <c r="AO2700" s="180"/>
      <c r="AP2700" s="180"/>
      <c r="AQ2700" s="180"/>
      <c r="AR2700" s="180"/>
      <c r="AS2700" s="180"/>
      <c r="AT2700" s="180"/>
      <c r="AU2700" s="180"/>
      <c r="AV2700" s="180"/>
      <c r="AW2700" s="180"/>
      <c r="AX2700" s="180"/>
      <c r="AY2700" s="180"/>
      <c r="AZ2700" s="180"/>
      <c r="BA2700" s="180"/>
      <c r="BB2700" s="180"/>
      <c r="BC2700" s="180"/>
      <c r="BD2700" s="180"/>
      <c r="BE2700" s="180"/>
      <c r="BF2700" s="180"/>
      <c r="BG2700" s="180"/>
      <c r="BH2700" s="180"/>
      <c r="BI2700" s="180"/>
      <c r="BJ2700" s="180"/>
      <c r="BK2700" s="180"/>
      <c r="BL2700" s="180"/>
      <c r="BM2700" s="180"/>
      <c r="BN2700" s="180"/>
      <c r="BO2700" s="180"/>
      <c r="BP2700" s="180"/>
      <c r="BQ2700" s="180"/>
      <c r="BR2700" s="180"/>
      <c r="BS2700" s="180"/>
      <c r="BT2700" s="180"/>
      <c r="BU2700" s="180"/>
      <c r="BV2700" s="180"/>
    </row>
    <row r="2701" spans="1:74" x14ac:dyDescent="0.15">
      <c r="A2701" s="5">
        <v>2697</v>
      </c>
      <c r="B2701" s="5">
        <f>data!A2699</f>
        <v>2021053</v>
      </c>
      <c r="C2701" s="6">
        <f>data!C2699</f>
        <v>7</v>
      </c>
      <c r="D2701" s="7">
        <f>data!D2699</f>
        <v>10</v>
      </c>
      <c r="E2701" s="7">
        <f>data!E2699</f>
        <v>14</v>
      </c>
      <c r="F2701" s="7">
        <f>data!F2699</f>
        <v>16</v>
      </c>
      <c r="G2701" s="7">
        <f>data!G2699</f>
        <v>24</v>
      </c>
      <c r="H2701" s="8">
        <f>data!H2699</f>
        <v>33</v>
      </c>
      <c r="I2701" s="9">
        <f>data!I2699</f>
        <v>16</v>
      </c>
      <c r="J2701" s="175"/>
      <c r="K2701" s="143"/>
      <c r="L2701" s="143"/>
      <c r="M2701" s="143"/>
      <c r="N2701" s="176"/>
      <c r="O2701" s="175"/>
      <c r="P2701" s="143"/>
      <c r="Q2701" s="143"/>
      <c r="R2701" s="143"/>
      <c r="S2701" s="176"/>
      <c r="T2701" s="175"/>
      <c r="U2701" s="143"/>
      <c r="V2701" s="143"/>
      <c r="W2701" s="143"/>
      <c r="X2701" s="176"/>
      <c r="Y2701" s="175"/>
      <c r="Z2701" s="143"/>
      <c r="AA2701" s="143"/>
      <c r="AB2701" s="143"/>
      <c r="AC2701" s="176"/>
      <c r="AD2701" s="175"/>
      <c r="AE2701" s="143"/>
      <c r="AF2701" s="143"/>
      <c r="AG2701" s="143"/>
      <c r="AH2701" s="176"/>
      <c r="AI2701" s="175"/>
      <c r="AJ2701" s="143"/>
      <c r="AK2701" s="143"/>
      <c r="AL2701" s="143"/>
      <c r="AM2701" s="176"/>
      <c r="AN2701" s="179"/>
      <c r="AO2701" s="180"/>
      <c r="AP2701" s="180"/>
      <c r="AQ2701" s="180"/>
      <c r="AR2701" s="180"/>
      <c r="AS2701" s="180"/>
      <c r="AT2701" s="180"/>
      <c r="AU2701" s="180"/>
      <c r="AV2701" s="180"/>
      <c r="AW2701" s="180"/>
      <c r="AX2701" s="180"/>
      <c r="AY2701" s="180"/>
      <c r="AZ2701" s="180"/>
      <c r="BA2701" s="180"/>
      <c r="BB2701" s="180"/>
      <c r="BC2701" s="180"/>
      <c r="BD2701" s="180"/>
      <c r="BE2701" s="180"/>
      <c r="BF2701" s="180"/>
      <c r="BG2701" s="180"/>
      <c r="BH2701" s="180"/>
      <c r="BI2701" s="180"/>
      <c r="BJ2701" s="180"/>
      <c r="BK2701" s="180"/>
      <c r="BL2701" s="180"/>
      <c r="BM2701" s="180"/>
      <c r="BN2701" s="180"/>
      <c r="BO2701" s="180"/>
      <c r="BP2701" s="180"/>
      <c r="BQ2701" s="180"/>
      <c r="BR2701" s="180"/>
      <c r="BS2701" s="180"/>
      <c r="BT2701" s="180"/>
      <c r="BU2701" s="180"/>
      <c r="BV2701" s="180"/>
    </row>
    <row r="2702" spans="1:74" x14ac:dyDescent="0.15">
      <c r="A2702" s="5">
        <v>2698</v>
      </c>
      <c r="B2702" s="5">
        <f>data!A2700</f>
        <v>2021054</v>
      </c>
      <c r="C2702" s="6">
        <f>data!C2700</f>
        <v>7</v>
      </c>
      <c r="D2702" s="7">
        <f>data!D2700</f>
        <v>13</v>
      </c>
      <c r="E2702" s="7">
        <f>data!E2700</f>
        <v>21</v>
      </c>
      <c r="F2702" s="7">
        <f>data!F2700</f>
        <v>22</v>
      </c>
      <c r="G2702" s="7">
        <f>data!G2700</f>
        <v>24</v>
      </c>
      <c r="H2702" s="8">
        <f>data!H2700</f>
        <v>31</v>
      </c>
      <c r="I2702" s="9">
        <f>data!I2700</f>
        <v>2</v>
      </c>
      <c r="J2702" s="175"/>
      <c r="K2702" s="143"/>
      <c r="L2702" s="143"/>
      <c r="M2702" s="143"/>
      <c r="N2702" s="176"/>
      <c r="O2702" s="175"/>
      <c r="P2702" s="143"/>
      <c r="Q2702" s="143"/>
      <c r="R2702" s="143"/>
      <c r="S2702" s="176"/>
      <c r="T2702" s="175"/>
      <c r="U2702" s="143"/>
      <c r="V2702" s="143"/>
      <c r="W2702" s="143"/>
      <c r="X2702" s="176"/>
      <c r="Y2702" s="175"/>
      <c r="Z2702" s="143"/>
      <c r="AA2702" s="143"/>
      <c r="AB2702" s="143"/>
      <c r="AC2702" s="176"/>
      <c r="AD2702" s="175"/>
      <c r="AE2702" s="143"/>
      <c r="AF2702" s="143"/>
      <c r="AG2702" s="143"/>
      <c r="AH2702" s="176"/>
      <c r="AI2702" s="175"/>
      <c r="AJ2702" s="143"/>
      <c r="AK2702" s="143"/>
      <c r="AL2702" s="143"/>
      <c r="AM2702" s="176"/>
      <c r="AN2702" s="179"/>
      <c r="AO2702" s="180"/>
      <c r="AP2702" s="180"/>
      <c r="AQ2702" s="180"/>
      <c r="AR2702" s="180"/>
      <c r="AS2702" s="180"/>
      <c r="AT2702" s="180"/>
      <c r="AU2702" s="180"/>
      <c r="AV2702" s="180"/>
      <c r="AW2702" s="180"/>
      <c r="AX2702" s="180"/>
      <c r="AY2702" s="180"/>
      <c r="AZ2702" s="180"/>
      <c r="BA2702" s="180"/>
      <c r="BB2702" s="180"/>
      <c r="BC2702" s="180"/>
      <c r="BD2702" s="180"/>
      <c r="BE2702" s="180"/>
      <c r="BF2702" s="180"/>
      <c r="BG2702" s="180"/>
      <c r="BH2702" s="180"/>
      <c r="BI2702" s="180"/>
      <c r="BJ2702" s="180"/>
      <c r="BK2702" s="180"/>
      <c r="BL2702" s="180"/>
      <c r="BM2702" s="180"/>
      <c r="BN2702" s="180"/>
      <c r="BO2702" s="180"/>
      <c r="BP2702" s="180"/>
      <c r="BQ2702" s="180"/>
      <c r="BR2702" s="180"/>
      <c r="BS2702" s="180"/>
      <c r="BT2702" s="180"/>
      <c r="BU2702" s="180"/>
      <c r="BV2702" s="180"/>
    </row>
    <row r="2703" spans="1:74" x14ac:dyDescent="0.15">
      <c r="A2703" s="5">
        <v>2699</v>
      </c>
      <c r="B2703" s="5">
        <f>data!A2701</f>
        <v>2021055</v>
      </c>
      <c r="C2703" s="6">
        <f>data!C2701</f>
        <v>3</v>
      </c>
      <c r="D2703" s="7">
        <f>data!D2701</f>
        <v>11</v>
      </c>
      <c r="E2703" s="7">
        <f>data!E2701</f>
        <v>12</v>
      </c>
      <c r="F2703" s="7">
        <f>data!F2701</f>
        <v>16</v>
      </c>
      <c r="G2703" s="7">
        <f>data!G2701</f>
        <v>22</v>
      </c>
      <c r="H2703" s="8">
        <f>data!H2701</f>
        <v>28</v>
      </c>
      <c r="I2703" s="9">
        <f>data!I2701</f>
        <v>10</v>
      </c>
      <c r="J2703" s="175"/>
      <c r="K2703" s="143"/>
      <c r="L2703" s="143"/>
      <c r="M2703" s="143"/>
      <c r="N2703" s="176"/>
      <c r="O2703" s="175"/>
      <c r="P2703" s="143"/>
      <c r="Q2703" s="143"/>
      <c r="R2703" s="143"/>
      <c r="S2703" s="176"/>
      <c r="T2703" s="175"/>
      <c r="U2703" s="143"/>
      <c r="V2703" s="143"/>
      <c r="W2703" s="143"/>
      <c r="X2703" s="176"/>
      <c r="Y2703" s="175"/>
      <c r="Z2703" s="143"/>
      <c r="AA2703" s="143"/>
      <c r="AB2703" s="143"/>
      <c r="AC2703" s="176"/>
      <c r="AD2703" s="175"/>
      <c r="AE2703" s="143"/>
      <c r="AF2703" s="143"/>
      <c r="AG2703" s="143"/>
      <c r="AH2703" s="176"/>
      <c r="AI2703" s="175"/>
      <c r="AJ2703" s="143"/>
      <c r="AK2703" s="143"/>
      <c r="AL2703" s="143"/>
      <c r="AM2703" s="176"/>
      <c r="AN2703" s="179"/>
      <c r="AO2703" s="180"/>
      <c r="AP2703" s="180"/>
      <c r="AQ2703" s="180"/>
      <c r="AR2703" s="180"/>
      <c r="AS2703" s="180"/>
      <c r="AT2703" s="180"/>
      <c r="AU2703" s="180"/>
      <c r="AV2703" s="180"/>
      <c r="AW2703" s="180"/>
      <c r="AX2703" s="180"/>
      <c r="AY2703" s="180"/>
      <c r="AZ2703" s="180"/>
      <c r="BA2703" s="180"/>
      <c r="BB2703" s="180"/>
      <c r="BC2703" s="180"/>
      <c r="BD2703" s="180"/>
      <c r="BE2703" s="180"/>
      <c r="BF2703" s="180"/>
      <c r="BG2703" s="180"/>
      <c r="BH2703" s="180"/>
      <c r="BI2703" s="180"/>
      <c r="BJ2703" s="180"/>
      <c r="BK2703" s="180"/>
      <c r="BL2703" s="180"/>
      <c r="BM2703" s="180"/>
      <c r="BN2703" s="180"/>
      <c r="BO2703" s="180"/>
      <c r="BP2703" s="180"/>
      <c r="BQ2703" s="180"/>
      <c r="BR2703" s="180"/>
      <c r="BS2703" s="180"/>
      <c r="BT2703" s="180"/>
      <c r="BU2703" s="180"/>
      <c r="BV2703" s="180"/>
    </row>
    <row r="2704" spans="1:74" x14ac:dyDescent="0.15">
      <c r="A2704" s="5">
        <v>2700</v>
      </c>
      <c r="B2704" s="5">
        <f>data!A2702</f>
        <v>2021056</v>
      </c>
      <c r="C2704" s="6">
        <f>data!C2702</f>
        <v>8</v>
      </c>
      <c r="D2704" s="7">
        <f>data!D2702</f>
        <v>21</v>
      </c>
      <c r="E2704" s="7">
        <f>data!E2702</f>
        <v>22</v>
      </c>
      <c r="F2704" s="7">
        <f>data!F2702</f>
        <v>23</v>
      </c>
      <c r="G2704" s="7">
        <f>data!G2702</f>
        <v>29</v>
      </c>
      <c r="H2704" s="8">
        <f>data!H2702</f>
        <v>32</v>
      </c>
      <c r="I2704" s="9">
        <f>data!I2702</f>
        <v>1</v>
      </c>
      <c r="J2704" s="175"/>
      <c r="K2704" s="143"/>
      <c r="L2704" s="143"/>
      <c r="M2704" s="143"/>
      <c r="N2704" s="176"/>
      <c r="O2704" s="175"/>
      <c r="P2704" s="143"/>
      <c r="Q2704" s="143"/>
      <c r="R2704" s="143"/>
      <c r="S2704" s="176"/>
      <c r="T2704" s="175"/>
      <c r="U2704" s="143"/>
      <c r="V2704" s="143"/>
      <c r="W2704" s="143"/>
      <c r="X2704" s="176"/>
      <c r="Y2704" s="175"/>
      <c r="Z2704" s="143"/>
      <c r="AA2704" s="143"/>
      <c r="AB2704" s="143"/>
      <c r="AC2704" s="176"/>
      <c r="AD2704" s="175"/>
      <c r="AE2704" s="143"/>
      <c r="AF2704" s="143"/>
      <c r="AG2704" s="143"/>
      <c r="AH2704" s="176"/>
      <c r="AI2704" s="175"/>
      <c r="AJ2704" s="143"/>
      <c r="AK2704" s="143"/>
      <c r="AL2704" s="143"/>
      <c r="AM2704" s="176"/>
      <c r="AN2704" s="179"/>
      <c r="AO2704" s="180"/>
      <c r="AP2704" s="180"/>
      <c r="AQ2704" s="180"/>
      <c r="AR2704" s="180"/>
      <c r="AS2704" s="180"/>
      <c r="AT2704" s="180"/>
      <c r="AU2704" s="180"/>
      <c r="AV2704" s="180"/>
      <c r="AW2704" s="180"/>
      <c r="AX2704" s="180"/>
      <c r="AY2704" s="180"/>
      <c r="AZ2704" s="180"/>
      <c r="BA2704" s="180"/>
      <c r="BB2704" s="180"/>
      <c r="BC2704" s="180"/>
      <c r="BD2704" s="180"/>
      <c r="BE2704" s="180"/>
      <c r="BF2704" s="180"/>
      <c r="BG2704" s="180"/>
      <c r="BH2704" s="180"/>
      <c r="BI2704" s="180"/>
      <c r="BJ2704" s="180"/>
      <c r="BK2704" s="180"/>
      <c r="BL2704" s="180"/>
      <c r="BM2704" s="180"/>
      <c r="BN2704" s="180"/>
      <c r="BO2704" s="180"/>
      <c r="BP2704" s="180"/>
      <c r="BQ2704" s="180"/>
      <c r="BR2704" s="180"/>
      <c r="BS2704" s="180"/>
      <c r="BT2704" s="180"/>
      <c r="BU2704" s="180"/>
      <c r="BV2704" s="180"/>
    </row>
    <row r="2705" spans="1:74" x14ac:dyDescent="0.15">
      <c r="A2705" s="5">
        <v>2701</v>
      </c>
      <c r="B2705" s="5">
        <f>data!A2703</f>
        <v>2021057</v>
      </c>
      <c r="C2705" s="6">
        <f>data!C2703</f>
        <v>5</v>
      </c>
      <c r="D2705" s="7">
        <f>data!D2703</f>
        <v>6</v>
      </c>
      <c r="E2705" s="7">
        <f>data!E2703</f>
        <v>9</v>
      </c>
      <c r="F2705" s="7">
        <f>data!F2703</f>
        <v>17</v>
      </c>
      <c r="G2705" s="7">
        <f>data!G2703</f>
        <v>25</v>
      </c>
      <c r="H2705" s="8">
        <f>data!H2703</f>
        <v>33</v>
      </c>
      <c r="I2705" s="9">
        <f>data!I2703</f>
        <v>16</v>
      </c>
      <c r="J2705" s="175"/>
      <c r="K2705" s="143"/>
      <c r="L2705" s="143"/>
      <c r="M2705" s="143"/>
      <c r="N2705" s="176"/>
      <c r="O2705" s="175"/>
      <c r="P2705" s="143"/>
      <c r="Q2705" s="143"/>
      <c r="R2705" s="143"/>
      <c r="S2705" s="176"/>
      <c r="T2705" s="175"/>
      <c r="U2705" s="143"/>
      <c r="V2705" s="143"/>
      <c r="W2705" s="143"/>
      <c r="X2705" s="176"/>
      <c r="Y2705" s="175"/>
      <c r="Z2705" s="143"/>
      <c r="AA2705" s="143"/>
      <c r="AB2705" s="143"/>
      <c r="AC2705" s="176"/>
      <c r="AD2705" s="175"/>
      <c r="AE2705" s="143"/>
      <c r="AF2705" s="143"/>
      <c r="AG2705" s="143"/>
      <c r="AH2705" s="176"/>
      <c r="AI2705" s="175"/>
      <c r="AJ2705" s="143"/>
      <c r="AK2705" s="143"/>
      <c r="AL2705" s="143"/>
      <c r="AM2705" s="176"/>
      <c r="AN2705" s="179"/>
      <c r="AO2705" s="180"/>
      <c r="AP2705" s="180"/>
      <c r="AQ2705" s="180"/>
      <c r="AR2705" s="180"/>
      <c r="AS2705" s="180"/>
      <c r="AT2705" s="180"/>
      <c r="AU2705" s="180"/>
      <c r="AV2705" s="180"/>
      <c r="AW2705" s="180"/>
      <c r="AX2705" s="180"/>
      <c r="AY2705" s="180"/>
      <c r="AZ2705" s="180"/>
      <c r="BA2705" s="180"/>
      <c r="BB2705" s="180"/>
      <c r="BC2705" s="180"/>
      <c r="BD2705" s="180"/>
      <c r="BE2705" s="180"/>
      <c r="BF2705" s="180"/>
      <c r="BG2705" s="180"/>
      <c r="BH2705" s="180"/>
      <c r="BI2705" s="180"/>
      <c r="BJ2705" s="180"/>
      <c r="BK2705" s="180"/>
      <c r="BL2705" s="180"/>
      <c r="BM2705" s="180"/>
      <c r="BN2705" s="180"/>
      <c r="BO2705" s="180"/>
      <c r="BP2705" s="180"/>
      <c r="BQ2705" s="180"/>
      <c r="BR2705" s="180"/>
      <c r="BS2705" s="180"/>
      <c r="BT2705" s="180"/>
      <c r="BU2705" s="180"/>
      <c r="BV2705" s="180"/>
    </row>
    <row r="2706" spans="1:74" x14ac:dyDescent="0.15">
      <c r="A2706" s="5">
        <v>2702</v>
      </c>
      <c r="B2706" s="5">
        <f>data!A2704</f>
        <v>2021058</v>
      </c>
      <c r="C2706" s="6">
        <f>data!C2704</f>
        <v>9</v>
      </c>
      <c r="D2706" s="7">
        <f>data!D2704</f>
        <v>11</v>
      </c>
      <c r="E2706" s="7">
        <f>data!E2704</f>
        <v>13</v>
      </c>
      <c r="F2706" s="7">
        <f>data!F2704</f>
        <v>18</v>
      </c>
      <c r="G2706" s="7">
        <f>data!G2704</f>
        <v>19</v>
      </c>
      <c r="H2706" s="8">
        <f>data!H2704</f>
        <v>28</v>
      </c>
      <c r="I2706" s="9">
        <f>data!I2704</f>
        <v>14</v>
      </c>
      <c r="J2706" s="175"/>
      <c r="K2706" s="143"/>
      <c r="L2706" s="143"/>
      <c r="M2706" s="143"/>
      <c r="N2706" s="176"/>
      <c r="O2706" s="175"/>
      <c r="P2706" s="143"/>
      <c r="Q2706" s="143"/>
      <c r="R2706" s="143"/>
      <c r="S2706" s="176"/>
      <c r="T2706" s="175"/>
      <c r="U2706" s="143"/>
      <c r="V2706" s="143"/>
      <c r="W2706" s="143"/>
      <c r="X2706" s="176"/>
      <c r="Y2706" s="175"/>
      <c r="Z2706" s="143"/>
      <c r="AA2706" s="143"/>
      <c r="AB2706" s="143"/>
      <c r="AC2706" s="176"/>
      <c r="AD2706" s="175"/>
      <c r="AE2706" s="143"/>
      <c r="AF2706" s="143"/>
      <c r="AG2706" s="143"/>
      <c r="AH2706" s="176"/>
      <c r="AI2706" s="175"/>
      <c r="AJ2706" s="143"/>
      <c r="AK2706" s="143"/>
      <c r="AL2706" s="143"/>
      <c r="AM2706" s="176"/>
      <c r="AN2706" s="179"/>
      <c r="AO2706" s="180"/>
      <c r="AP2706" s="180"/>
      <c r="AQ2706" s="180"/>
      <c r="AR2706" s="180"/>
      <c r="AS2706" s="180"/>
      <c r="AT2706" s="180"/>
      <c r="AU2706" s="180"/>
      <c r="AV2706" s="180"/>
      <c r="AW2706" s="180"/>
      <c r="AX2706" s="180"/>
      <c r="AY2706" s="180"/>
      <c r="AZ2706" s="180"/>
      <c r="BA2706" s="180"/>
      <c r="BB2706" s="180"/>
      <c r="BC2706" s="180"/>
      <c r="BD2706" s="180"/>
      <c r="BE2706" s="180"/>
      <c r="BF2706" s="180"/>
      <c r="BG2706" s="180"/>
      <c r="BH2706" s="180"/>
      <c r="BI2706" s="180"/>
      <c r="BJ2706" s="180"/>
      <c r="BK2706" s="180"/>
      <c r="BL2706" s="180"/>
      <c r="BM2706" s="180"/>
      <c r="BN2706" s="180"/>
      <c r="BO2706" s="180"/>
      <c r="BP2706" s="180"/>
      <c r="BQ2706" s="180"/>
      <c r="BR2706" s="180"/>
      <c r="BS2706" s="180"/>
      <c r="BT2706" s="180"/>
      <c r="BU2706" s="180"/>
      <c r="BV2706" s="180"/>
    </row>
    <row r="2707" spans="1:74" x14ac:dyDescent="0.15">
      <c r="A2707" s="5">
        <v>2703</v>
      </c>
      <c r="B2707" s="5">
        <f>data!A2705</f>
        <v>2021059</v>
      </c>
      <c r="C2707" s="6">
        <f>data!C2705</f>
        <v>1</v>
      </c>
      <c r="D2707" s="7">
        <f>data!D2705</f>
        <v>9</v>
      </c>
      <c r="E2707" s="7">
        <f>data!E2705</f>
        <v>11</v>
      </c>
      <c r="F2707" s="7">
        <f>data!F2705</f>
        <v>18</v>
      </c>
      <c r="G2707" s="7">
        <f>data!G2705</f>
        <v>32</v>
      </c>
      <c r="H2707" s="8">
        <f>data!H2705</f>
        <v>33</v>
      </c>
      <c r="I2707" s="9">
        <f>data!I2705</f>
        <v>14</v>
      </c>
      <c r="J2707" s="175"/>
      <c r="K2707" s="143"/>
      <c r="L2707" s="143"/>
      <c r="M2707" s="143"/>
      <c r="N2707" s="176"/>
      <c r="O2707" s="175"/>
      <c r="P2707" s="143"/>
      <c r="Q2707" s="143"/>
      <c r="R2707" s="143"/>
      <c r="S2707" s="176"/>
      <c r="T2707" s="175"/>
      <c r="U2707" s="143"/>
      <c r="V2707" s="143"/>
      <c r="W2707" s="143"/>
      <c r="X2707" s="176"/>
      <c r="Y2707" s="175"/>
      <c r="Z2707" s="143"/>
      <c r="AA2707" s="143"/>
      <c r="AB2707" s="143"/>
      <c r="AC2707" s="176"/>
      <c r="AD2707" s="175"/>
      <c r="AE2707" s="143"/>
      <c r="AF2707" s="143"/>
      <c r="AG2707" s="143"/>
      <c r="AH2707" s="176"/>
      <c r="AI2707" s="175"/>
      <c r="AJ2707" s="143"/>
      <c r="AK2707" s="143"/>
      <c r="AL2707" s="143"/>
      <c r="AM2707" s="176"/>
      <c r="AN2707" s="179"/>
      <c r="AO2707" s="180"/>
      <c r="AP2707" s="180"/>
      <c r="AQ2707" s="180"/>
      <c r="AR2707" s="180"/>
      <c r="AS2707" s="180"/>
      <c r="AT2707" s="180"/>
      <c r="AU2707" s="180"/>
      <c r="AV2707" s="180"/>
      <c r="AW2707" s="180"/>
      <c r="AX2707" s="180"/>
      <c r="AY2707" s="180"/>
      <c r="AZ2707" s="180"/>
      <c r="BA2707" s="180"/>
      <c r="BB2707" s="180"/>
      <c r="BC2707" s="180"/>
      <c r="BD2707" s="180"/>
      <c r="BE2707" s="180"/>
      <c r="BF2707" s="180"/>
      <c r="BG2707" s="180"/>
      <c r="BH2707" s="180"/>
      <c r="BI2707" s="180"/>
      <c r="BJ2707" s="180"/>
      <c r="BK2707" s="180"/>
      <c r="BL2707" s="180"/>
      <c r="BM2707" s="180"/>
      <c r="BN2707" s="180"/>
      <c r="BO2707" s="180"/>
      <c r="BP2707" s="180"/>
      <c r="BQ2707" s="180"/>
      <c r="BR2707" s="180"/>
      <c r="BS2707" s="180"/>
      <c r="BT2707" s="180"/>
      <c r="BU2707" s="180"/>
      <c r="BV2707" s="180"/>
    </row>
    <row r="2708" spans="1:74" x14ac:dyDescent="0.15">
      <c r="A2708" s="5">
        <v>2704</v>
      </c>
      <c r="B2708" s="5">
        <f>data!A2706</f>
        <v>2021060</v>
      </c>
      <c r="C2708" s="6">
        <f>data!C2706</f>
        <v>10</v>
      </c>
      <c r="D2708" s="7">
        <f>data!D2706</f>
        <v>11</v>
      </c>
      <c r="E2708" s="7">
        <f>data!E2706</f>
        <v>17</v>
      </c>
      <c r="F2708" s="7">
        <f>data!F2706</f>
        <v>20</v>
      </c>
      <c r="G2708" s="7">
        <f>data!G2706</f>
        <v>29</v>
      </c>
      <c r="H2708" s="8">
        <f>data!H2706</f>
        <v>30</v>
      </c>
      <c r="I2708" s="9">
        <f>data!I2706</f>
        <v>15</v>
      </c>
      <c r="J2708" s="175"/>
      <c r="K2708" s="143"/>
      <c r="L2708" s="143"/>
      <c r="M2708" s="143"/>
      <c r="N2708" s="176"/>
      <c r="O2708" s="175"/>
      <c r="P2708" s="143"/>
      <c r="Q2708" s="143"/>
      <c r="R2708" s="143"/>
      <c r="S2708" s="176"/>
      <c r="T2708" s="175"/>
      <c r="U2708" s="143"/>
      <c r="V2708" s="143"/>
      <c r="W2708" s="143"/>
      <c r="X2708" s="176"/>
      <c r="Y2708" s="175"/>
      <c r="Z2708" s="143"/>
      <c r="AA2708" s="143"/>
      <c r="AB2708" s="143"/>
      <c r="AC2708" s="176"/>
      <c r="AD2708" s="175"/>
      <c r="AE2708" s="143"/>
      <c r="AF2708" s="143"/>
      <c r="AG2708" s="143"/>
      <c r="AH2708" s="176"/>
      <c r="AI2708" s="175"/>
      <c r="AJ2708" s="143"/>
      <c r="AK2708" s="143"/>
      <c r="AL2708" s="143"/>
      <c r="AM2708" s="176"/>
      <c r="AN2708" s="179"/>
      <c r="AO2708" s="180"/>
      <c r="AP2708" s="180"/>
      <c r="AQ2708" s="180"/>
      <c r="AR2708" s="180"/>
      <c r="AS2708" s="180"/>
      <c r="AT2708" s="180"/>
      <c r="AU2708" s="180"/>
      <c r="AV2708" s="180"/>
      <c r="AW2708" s="180"/>
      <c r="AX2708" s="180"/>
      <c r="AY2708" s="180"/>
      <c r="AZ2708" s="180"/>
      <c r="BA2708" s="180"/>
      <c r="BB2708" s="180"/>
      <c r="BC2708" s="180"/>
      <c r="BD2708" s="180"/>
      <c r="BE2708" s="180"/>
      <c r="BF2708" s="180"/>
      <c r="BG2708" s="180"/>
      <c r="BH2708" s="180"/>
      <c r="BI2708" s="180"/>
      <c r="BJ2708" s="180"/>
      <c r="BK2708" s="180"/>
      <c r="BL2708" s="180"/>
      <c r="BM2708" s="180"/>
      <c r="BN2708" s="180"/>
      <c r="BO2708" s="180"/>
      <c r="BP2708" s="180"/>
      <c r="BQ2708" s="180"/>
      <c r="BR2708" s="180"/>
      <c r="BS2708" s="180"/>
      <c r="BT2708" s="180"/>
      <c r="BU2708" s="180"/>
      <c r="BV2708" s="180"/>
    </row>
    <row r="2709" spans="1:74" x14ac:dyDescent="0.15">
      <c r="A2709" s="5">
        <v>2705</v>
      </c>
      <c r="B2709" s="5">
        <f>data!A2707</f>
        <v>2021061</v>
      </c>
      <c r="C2709" s="6">
        <f>data!C2707</f>
        <v>4</v>
      </c>
      <c r="D2709" s="7">
        <f>data!D2707</f>
        <v>9</v>
      </c>
      <c r="E2709" s="7">
        <f>data!E2707</f>
        <v>12</v>
      </c>
      <c r="F2709" s="7">
        <f>data!F2707</f>
        <v>18</v>
      </c>
      <c r="G2709" s="7">
        <f>data!G2707</f>
        <v>20</v>
      </c>
      <c r="H2709" s="8">
        <f>data!H2707</f>
        <v>23</v>
      </c>
      <c r="I2709" s="9">
        <f>data!I2707</f>
        <v>1</v>
      </c>
      <c r="J2709" s="175"/>
      <c r="K2709" s="143"/>
      <c r="L2709" s="143"/>
      <c r="M2709" s="143"/>
      <c r="N2709" s="176"/>
      <c r="O2709" s="175"/>
      <c r="P2709" s="143"/>
      <c r="Q2709" s="143"/>
      <c r="R2709" s="143"/>
      <c r="S2709" s="176"/>
      <c r="T2709" s="175"/>
      <c r="U2709" s="143"/>
      <c r="V2709" s="143"/>
      <c r="W2709" s="143"/>
      <c r="X2709" s="176"/>
      <c r="Y2709" s="175"/>
      <c r="Z2709" s="143"/>
      <c r="AA2709" s="143"/>
      <c r="AB2709" s="143"/>
      <c r="AC2709" s="176"/>
      <c r="AD2709" s="175"/>
      <c r="AE2709" s="143"/>
      <c r="AF2709" s="143"/>
      <c r="AG2709" s="143"/>
      <c r="AH2709" s="176"/>
      <c r="AI2709" s="175"/>
      <c r="AJ2709" s="143"/>
      <c r="AK2709" s="143"/>
      <c r="AL2709" s="143"/>
      <c r="AM2709" s="176"/>
      <c r="AN2709" s="179"/>
      <c r="AO2709" s="180"/>
      <c r="AP2709" s="180"/>
      <c r="AQ2709" s="180"/>
      <c r="AR2709" s="180"/>
      <c r="AS2709" s="180"/>
      <c r="AT2709" s="180"/>
      <c r="AU2709" s="180"/>
      <c r="AV2709" s="180"/>
      <c r="AW2709" s="180"/>
      <c r="AX2709" s="180"/>
      <c r="AY2709" s="180"/>
      <c r="AZ2709" s="180"/>
      <c r="BA2709" s="180"/>
      <c r="BB2709" s="180"/>
      <c r="BC2709" s="180"/>
      <c r="BD2709" s="180"/>
      <c r="BE2709" s="180"/>
      <c r="BF2709" s="180"/>
      <c r="BG2709" s="180"/>
      <c r="BH2709" s="180"/>
      <c r="BI2709" s="180"/>
      <c r="BJ2709" s="180"/>
      <c r="BK2709" s="180"/>
      <c r="BL2709" s="180"/>
      <c r="BM2709" s="180"/>
      <c r="BN2709" s="180"/>
      <c r="BO2709" s="180"/>
      <c r="BP2709" s="180"/>
      <c r="BQ2709" s="180"/>
      <c r="BR2709" s="180"/>
      <c r="BS2709" s="180"/>
      <c r="BT2709" s="180"/>
      <c r="BU2709" s="180"/>
      <c r="BV2709" s="180"/>
    </row>
    <row r="2710" spans="1:74" x14ac:dyDescent="0.15">
      <c r="A2710" s="5">
        <v>2706</v>
      </c>
      <c r="B2710" s="5">
        <f>data!A2708</f>
        <v>2021062</v>
      </c>
      <c r="C2710" s="6">
        <f>data!C2708</f>
        <v>12</v>
      </c>
      <c r="D2710" s="7">
        <f>data!D2708</f>
        <v>13</v>
      </c>
      <c r="E2710" s="7">
        <f>data!E2708</f>
        <v>15</v>
      </c>
      <c r="F2710" s="7">
        <f>data!F2708</f>
        <v>20</v>
      </c>
      <c r="G2710" s="7">
        <f>data!G2708</f>
        <v>22</v>
      </c>
      <c r="H2710" s="8">
        <f>data!H2708</f>
        <v>25</v>
      </c>
      <c r="I2710" s="9">
        <f>data!I2708</f>
        <v>10</v>
      </c>
      <c r="J2710" s="175"/>
      <c r="K2710" s="143"/>
      <c r="L2710" s="143"/>
      <c r="M2710" s="143"/>
      <c r="N2710" s="176"/>
      <c r="O2710" s="175"/>
      <c r="P2710" s="143"/>
      <c r="Q2710" s="143"/>
      <c r="R2710" s="143"/>
      <c r="S2710" s="176"/>
      <c r="T2710" s="175"/>
      <c r="U2710" s="143"/>
      <c r="V2710" s="143"/>
      <c r="W2710" s="143"/>
      <c r="X2710" s="176"/>
      <c r="Y2710" s="175"/>
      <c r="Z2710" s="143"/>
      <c r="AA2710" s="143"/>
      <c r="AB2710" s="143"/>
      <c r="AC2710" s="176"/>
      <c r="AD2710" s="175"/>
      <c r="AE2710" s="143"/>
      <c r="AF2710" s="143"/>
      <c r="AG2710" s="143"/>
      <c r="AH2710" s="176"/>
      <c r="AI2710" s="175"/>
      <c r="AJ2710" s="143"/>
      <c r="AK2710" s="143"/>
      <c r="AL2710" s="143"/>
      <c r="AM2710" s="176"/>
      <c r="AN2710" s="179"/>
      <c r="AO2710" s="180"/>
      <c r="AP2710" s="180"/>
      <c r="AQ2710" s="180"/>
      <c r="AR2710" s="180"/>
      <c r="AS2710" s="180"/>
      <c r="AT2710" s="180"/>
      <c r="AU2710" s="180"/>
      <c r="AV2710" s="180"/>
      <c r="AW2710" s="180"/>
      <c r="AX2710" s="180"/>
      <c r="AY2710" s="180"/>
      <c r="AZ2710" s="180"/>
      <c r="BA2710" s="180"/>
      <c r="BB2710" s="180"/>
      <c r="BC2710" s="180"/>
      <c r="BD2710" s="180"/>
      <c r="BE2710" s="180"/>
      <c r="BF2710" s="180"/>
      <c r="BG2710" s="180"/>
      <c r="BH2710" s="180"/>
      <c r="BI2710" s="180"/>
      <c r="BJ2710" s="180"/>
      <c r="BK2710" s="180"/>
      <c r="BL2710" s="180"/>
      <c r="BM2710" s="180"/>
      <c r="BN2710" s="180"/>
      <c r="BO2710" s="180"/>
      <c r="BP2710" s="180"/>
      <c r="BQ2710" s="180"/>
      <c r="BR2710" s="180"/>
      <c r="BS2710" s="180"/>
      <c r="BT2710" s="180"/>
      <c r="BU2710" s="180"/>
      <c r="BV2710" s="180"/>
    </row>
    <row r="2711" spans="1:74" x14ac:dyDescent="0.15">
      <c r="A2711" s="5">
        <v>2707</v>
      </c>
      <c r="B2711" s="5">
        <f>data!A2709</f>
        <v>2021063</v>
      </c>
      <c r="C2711" s="6">
        <f>data!C2709</f>
        <v>4</v>
      </c>
      <c r="D2711" s="7">
        <f>data!D2709</f>
        <v>5</v>
      </c>
      <c r="E2711" s="7">
        <f>data!E2709</f>
        <v>6</v>
      </c>
      <c r="F2711" s="7">
        <f>data!F2709</f>
        <v>9</v>
      </c>
      <c r="G2711" s="7">
        <f>data!G2709</f>
        <v>23</v>
      </c>
      <c r="H2711" s="8">
        <f>data!H2709</f>
        <v>24</v>
      </c>
      <c r="I2711" s="9">
        <f>data!I2709</f>
        <v>9</v>
      </c>
      <c r="J2711" s="175"/>
      <c r="K2711" s="143"/>
      <c r="L2711" s="143"/>
      <c r="M2711" s="143"/>
      <c r="N2711" s="176"/>
      <c r="O2711" s="175"/>
      <c r="P2711" s="143"/>
      <c r="Q2711" s="143"/>
      <c r="R2711" s="143"/>
      <c r="S2711" s="176"/>
      <c r="T2711" s="175"/>
      <c r="U2711" s="143"/>
      <c r="V2711" s="143"/>
      <c r="W2711" s="143"/>
      <c r="X2711" s="176"/>
      <c r="Y2711" s="175"/>
      <c r="Z2711" s="143"/>
      <c r="AA2711" s="143"/>
      <c r="AB2711" s="143"/>
      <c r="AC2711" s="176"/>
      <c r="AD2711" s="175"/>
      <c r="AE2711" s="143"/>
      <c r="AF2711" s="143"/>
      <c r="AG2711" s="143"/>
      <c r="AH2711" s="176"/>
      <c r="AI2711" s="175"/>
      <c r="AJ2711" s="143"/>
      <c r="AK2711" s="143"/>
      <c r="AL2711" s="143"/>
      <c r="AM2711" s="176"/>
      <c r="AN2711" s="179"/>
      <c r="AO2711" s="180"/>
      <c r="AP2711" s="180"/>
      <c r="AQ2711" s="180"/>
      <c r="AR2711" s="180"/>
      <c r="AS2711" s="180"/>
      <c r="AT2711" s="180"/>
      <c r="AU2711" s="180"/>
      <c r="AV2711" s="180"/>
      <c r="AW2711" s="180"/>
      <c r="AX2711" s="180"/>
      <c r="AY2711" s="180"/>
      <c r="AZ2711" s="180"/>
      <c r="BA2711" s="180"/>
      <c r="BB2711" s="180"/>
      <c r="BC2711" s="180"/>
      <c r="BD2711" s="180"/>
      <c r="BE2711" s="180"/>
      <c r="BF2711" s="180"/>
      <c r="BG2711" s="180"/>
      <c r="BH2711" s="180"/>
      <c r="BI2711" s="180"/>
      <c r="BJ2711" s="180"/>
      <c r="BK2711" s="180"/>
      <c r="BL2711" s="180"/>
      <c r="BM2711" s="180"/>
      <c r="BN2711" s="180"/>
      <c r="BO2711" s="180"/>
      <c r="BP2711" s="180"/>
      <c r="BQ2711" s="180"/>
      <c r="BR2711" s="180"/>
      <c r="BS2711" s="180"/>
      <c r="BT2711" s="180"/>
      <c r="BU2711" s="180"/>
      <c r="BV2711" s="180"/>
    </row>
    <row r="2712" spans="1:74" x14ac:dyDescent="0.15">
      <c r="A2712" s="5">
        <v>2708</v>
      </c>
      <c r="B2712" s="5">
        <f>data!A2710</f>
        <v>2021064</v>
      </c>
      <c r="C2712" s="6">
        <f>data!C2710</f>
        <v>4</v>
      </c>
      <c r="D2712" s="7">
        <f>data!D2710</f>
        <v>6</v>
      </c>
      <c r="E2712" s="7">
        <f>data!E2710</f>
        <v>8</v>
      </c>
      <c r="F2712" s="7">
        <f>data!F2710</f>
        <v>15</v>
      </c>
      <c r="G2712" s="7">
        <f>data!G2710</f>
        <v>16</v>
      </c>
      <c r="H2712" s="8">
        <f>data!H2710</f>
        <v>18</v>
      </c>
      <c r="I2712" s="9">
        <f>data!I2710</f>
        <v>16</v>
      </c>
      <c r="J2712" s="175"/>
      <c r="K2712" s="143"/>
      <c r="L2712" s="143"/>
      <c r="M2712" s="143"/>
      <c r="N2712" s="176"/>
      <c r="O2712" s="175"/>
      <c r="P2712" s="143"/>
      <c r="Q2712" s="143"/>
      <c r="R2712" s="143"/>
      <c r="S2712" s="176"/>
      <c r="T2712" s="175"/>
      <c r="U2712" s="143"/>
      <c r="V2712" s="143"/>
      <c r="W2712" s="143"/>
      <c r="X2712" s="176"/>
      <c r="Y2712" s="175"/>
      <c r="Z2712" s="143"/>
      <c r="AA2712" s="143"/>
      <c r="AB2712" s="143"/>
      <c r="AC2712" s="176"/>
      <c r="AD2712" s="175"/>
      <c r="AE2712" s="143"/>
      <c r="AF2712" s="143"/>
      <c r="AG2712" s="143"/>
      <c r="AH2712" s="176"/>
      <c r="AI2712" s="175"/>
      <c r="AJ2712" s="143"/>
      <c r="AK2712" s="143"/>
      <c r="AL2712" s="143"/>
      <c r="AM2712" s="176"/>
      <c r="AN2712" s="179"/>
      <c r="AO2712" s="180"/>
      <c r="AP2712" s="180"/>
      <c r="AQ2712" s="180"/>
      <c r="AR2712" s="180"/>
      <c r="AS2712" s="180"/>
      <c r="AT2712" s="180"/>
      <c r="AU2712" s="180"/>
      <c r="AV2712" s="180"/>
      <c r="AW2712" s="180"/>
      <c r="AX2712" s="180"/>
      <c r="AY2712" s="180"/>
      <c r="AZ2712" s="180"/>
      <c r="BA2712" s="180"/>
      <c r="BB2712" s="180"/>
      <c r="BC2712" s="180"/>
      <c r="BD2712" s="180"/>
      <c r="BE2712" s="180"/>
      <c r="BF2712" s="180"/>
      <c r="BG2712" s="180"/>
      <c r="BH2712" s="180"/>
      <c r="BI2712" s="180"/>
      <c r="BJ2712" s="180"/>
      <c r="BK2712" s="180"/>
      <c r="BL2712" s="180"/>
      <c r="BM2712" s="180"/>
      <c r="BN2712" s="180"/>
      <c r="BO2712" s="180"/>
      <c r="BP2712" s="180"/>
      <c r="BQ2712" s="180"/>
      <c r="BR2712" s="180"/>
      <c r="BS2712" s="180"/>
      <c r="BT2712" s="180"/>
      <c r="BU2712" s="180"/>
      <c r="BV2712" s="180"/>
    </row>
    <row r="2713" spans="1:74" x14ac:dyDescent="0.15">
      <c r="A2713" s="5">
        <v>2709</v>
      </c>
      <c r="B2713" s="5">
        <f>data!A2711</f>
        <v>2021065</v>
      </c>
      <c r="C2713" s="6">
        <f>data!C2711</f>
        <v>1</v>
      </c>
      <c r="D2713" s="7">
        <f>data!D2711</f>
        <v>4</v>
      </c>
      <c r="E2713" s="7">
        <f>data!E2711</f>
        <v>8</v>
      </c>
      <c r="F2713" s="7">
        <f>data!F2711</f>
        <v>19</v>
      </c>
      <c r="G2713" s="7">
        <f>data!G2711</f>
        <v>29</v>
      </c>
      <c r="H2713" s="8">
        <f>data!H2711</f>
        <v>33</v>
      </c>
      <c r="I2713" s="9">
        <f>data!I2711</f>
        <v>16</v>
      </c>
      <c r="J2713" s="175"/>
      <c r="K2713" s="143"/>
      <c r="L2713" s="143"/>
      <c r="M2713" s="143"/>
      <c r="N2713" s="176"/>
      <c r="O2713" s="175"/>
      <c r="P2713" s="143"/>
      <c r="Q2713" s="143"/>
      <c r="R2713" s="143"/>
      <c r="S2713" s="176"/>
      <c r="T2713" s="175"/>
      <c r="U2713" s="143"/>
      <c r="V2713" s="143"/>
      <c r="W2713" s="143"/>
      <c r="X2713" s="176"/>
      <c r="Y2713" s="175"/>
      <c r="Z2713" s="143"/>
      <c r="AA2713" s="143"/>
      <c r="AB2713" s="143"/>
      <c r="AC2713" s="176"/>
      <c r="AD2713" s="175"/>
      <c r="AE2713" s="143"/>
      <c r="AF2713" s="143"/>
      <c r="AG2713" s="143"/>
      <c r="AH2713" s="176"/>
      <c r="AI2713" s="175"/>
      <c r="AJ2713" s="143"/>
      <c r="AK2713" s="143"/>
      <c r="AL2713" s="143"/>
      <c r="AM2713" s="176"/>
      <c r="AN2713" s="179"/>
      <c r="AO2713" s="180"/>
      <c r="AP2713" s="180"/>
      <c r="AQ2713" s="180"/>
      <c r="AR2713" s="180"/>
      <c r="AS2713" s="180"/>
      <c r="AT2713" s="180"/>
      <c r="AU2713" s="180"/>
      <c r="AV2713" s="180"/>
      <c r="AW2713" s="180"/>
      <c r="AX2713" s="180"/>
      <c r="AY2713" s="180"/>
      <c r="AZ2713" s="180"/>
      <c r="BA2713" s="180"/>
      <c r="BB2713" s="180"/>
      <c r="BC2713" s="180"/>
      <c r="BD2713" s="180"/>
      <c r="BE2713" s="180"/>
      <c r="BF2713" s="180"/>
      <c r="BG2713" s="180"/>
      <c r="BH2713" s="180"/>
      <c r="BI2713" s="180"/>
      <c r="BJ2713" s="180"/>
      <c r="BK2713" s="180"/>
      <c r="BL2713" s="180"/>
      <c r="BM2713" s="180"/>
      <c r="BN2713" s="180"/>
      <c r="BO2713" s="180"/>
      <c r="BP2713" s="180"/>
      <c r="BQ2713" s="180"/>
      <c r="BR2713" s="180"/>
      <c r="BS2713" s="180"/>
      <c r="BT2713" s="180"/>
      <c r="BU2713" s="180"/>
      <c r="BV2713" s="180"/>
    </row>
    <row r="2714" spans="1:74" x14ac:dyDescent="0.15">
      <c r="A2714" s="5">
        <v>2710</v>
      </c>
      <c r="B2714" s="5">
        <f>data!A2712</f>
        <v>2021066</v>
      </c>
      <c r="C2714" s="6">
        <f>data!C2712</f>
        <v>2</v>
      </c>
      <c r="D2714" s="7">
        <f>data!D2712</f>
        <v>6</v>
      </c>
      <c r="E2714" s="7">
        <f>data!E2712</f>
        <v>19</v>
      </c>
      <c r="F2714" s="7">
        <f>data!F2712</f>
        <v>26</v>
      </c>
      <c r="G2714" s="7">
        <f>data!G2712</f>
        <v>30</v>
      </c>
      <c r="H2714" s="8">
        <f>data!H2712</f>
        <v>33</v>
      </c>
      <c r="I2714" s="9">
        <f>data!I2712</f>
        <v>15</v>
      </c>
      <c r="J2714" s="175"/>
      <c r="K2714" s="143"/>
      <c r="L2714" s="143"/>
      <c r="M2714" s="143"/>
      <c r="N2714" s="176"/>
      <c r="O2714" s="175"/>
      <c r="P2714" s="143"/>
      <c r="Q2714" s="143"/>
      <c r="R2714" s="143"/>
      <c r="S2714" s="176"/>
      <c r="T2714" s="175"/>
      <c r="U2714" s="143"/>
      <c r="V2714" s="143"/>
      <c r="W2714" s="143"/>
      <c r="X2714" s="176"/>
      <c r="Y2714" s="175"/>
      <c r="Z2714" s="143"/>
      <c r="AA2714" s="143"/>
      <c r="AB2714" s="143"/>
      <c r="AC2714" s="176"/>
      <c r="AD2714" s="175"/>
      <c r="AE2714" s="143"/>
      <c r="AF2714" s="143"/>
      <c r="AG2714" s="143"/>
      <c r="AH2714" s="176"/>
      <c r="AI2714" s="175"/>
      <c r="AJ2714" s="143"/>
      <c r="AK2714" s="143"/>
      <c r="AL2714" s="143"/>
      <c r="AM2714" s="176"/>
      <c r="AN2714" s="179"/>
      <c r="AO2714" s="180"/>
      <c r="AP2714" s="180"/>
      <c r="AQ2714" s="180"/>
      <c r="AR2714" s="180"/>
      <c r="AS2714" s="180"/>
      <c r="AT2714" s="180"/>
      <c r="AU2714" s="180"/>
      <c r="AV2714" s="180"/>
      <c r="AW2714" s="180"/>
      <c r="AX2714" s="180"/>
      <c r="AY2714" s="180"/>
      <c r="AZ2714" s="180"/>
      <c r="BA2714" s="180"/>
      <c r="BB2714" s="180"/>
      <c r="BC2714" s="180"/>
      <c r="BD2714" s="180"/>
      <c r="BE2714" s="180"/>
      <c r="BF2714" s="180"/>
      <c r="BG2714" s="180"/>
      <c r="BH2714" s="180"/>
      <c r="BI2714" s="180"/>
      <c r="BJ2714" s="180"/>
      <c r="BK2714" s="180"/>
      <c r="BL2714" s="180"/>
      <c r="BM2714" s="180"/>
      <c r="BN2714" s="180"/>
      <c r="BO2714" s="180"/>
      <c r="BP2714" s="180"/>
      <c r="BQ2714" s="180"/>
      <c r="BR2714" s="180"/>
      <c r="BS2714" s="180"/>
      <c r="BT2714" s="180"/>
      <c r="BU2714" s="180"/>
      <c r="BV2714" s="180"/>
    </row>
    <row r="2715" spans="1:74" x14ac:dyDescent="0.15">
      <c r="A2715" s="5">
        <v>2711</v>
      </c>
      <c r="B2715" s="5">
        <f>data!A2713</f>
        <v>2021067</v>
      </c>
      <c r="C2715" s="6">
        <f>data!C2713</f>
        <v>1</v>
      </c>
      <c r="D2715" s="7">
        <f>data!D2713</f>
        <v>11</v>
      </c>
      <c r="E2715" s="7">
        <f>data!E2713</f>
        <v>19</v>
      </c>
      <c r="F2715" s="7">
        <f>data!F2713</f>
        <v>23</v>
      </c>
      <c r="G2715" s="7">
        <f>data!G2713</f>
        <v>25</v>
      </c>
      <c r="H2715" s="8">
        <f>data!H2713</f>
        <v>29</v>
      </c>
      <c r="I2715" s="9">
        <f>data!I2713</f>
        <v>9</v>
      </c>
      <c r="J2715" s="175"/>
      <c r="K2715" s="143"/>
      <c r="L2715" s="143"/>
      <c r="M2715" s="143"/>
      <c r="N2715" s="176"/>
      <c r="O2715" s="175"/>
      <c r="P2715" s="143"/>
      <c r="Q2715" s="143"/>
      <c r="R2715" s="143"/>
      <c r="S2715" s="176"/>
      <c r="T2715" s="175"/>
      <c r="U2715" s="143"/>
      <c r="V2715" s="143"/>
      <c r="W2715" s="143"/>
      <c r="X2715" s="176"/>
      <c r="Y2715" s="175"/>
      <c r="Z2715" s="143"/>
      <c r="AA2715" s="143"/>
      <c r="AB2715" s="143"/>
      <c r="AC2715" s="176"/>
      <c r="AD2715" s="175"/>
      <c r="AE2715" s="143"/>
      <c r="AF2715" s="143"/>
      <c r="AG2715" s="143"/>
      <c r="AH2715" s="176"/>
      <c r="AI2715" s="175"/>
      <c r="AJ2715" s="143"/>
      <c r="AK2715" s="143"/>
      <c r="AL2715" s="143"/>
      <c r="AM2715" s="176"/>
      <c r="AN2715" s="179"/>
      <c r="AO2715" s="180"/>
      <c r="AP2715" s="180"/>
      <c r="AQ2715" s="180"/>
      <c r="AR2715" s="180"/>
      <c r="AS2715" s="180"/>
      <c r="AT2715" s="180"/>
      <c r="AU2715" s="180"/>
      <c r="AV2715" s="180"/>
      <c r="AW2715" s="180"/>
      <c r="AX2715" s="180"/>
      <c r="AY2715" s="180"/>
      <c r="AZ2715" s="180"/>
      <c r="BA2715" s="180"/>
      <c r="BB2715" s="180"/>
      <c r="BC2715" s="180"/>
      <c r="BD2715" s="180"/>
      <c r="BE2715" s="180"/>
      <c r="BF2715" s="180"/>
      <c r="BG2715" s="180"/>
      <c r="BH2715" s="180"/>
      <c r="BI2715" s="180"/>
      <c r="BJ2715" s="180"/>
      <c r="BK2715" s="180"/>
      <c r="BL2715" s="180"/>
      <c r="BM2715" s="180"/>
      <c r="BN2715" s="180"/>
      <c r="BO2715" s="180"/>
      <c r="BP2715" s="180"/>
      <c r="BQ2715" s="180"/>
      <c r="BR2715" s="180"/>
      <c r="BS2715" s="180"/>
      <c r="BT2715" s="180"/>
      <c r="BU2715" s="180"/>
      <c r="BV2715" s="180"/>
    </row>
    <row r="2716" spans="1:74" x14ac:dyDescent="0.15">
      <c r="A2716" s="5">
        <v>2712</v>
      </c>
      <c r="B2716" s="5">
        <f>data!A2714</f>
        <v>2021068</v>
      </c>
      <c r="C2716" s="6">
        <f>data!C2714</f>
        <v>4</v>
      </c>
      <c r="D2716" s="7">
        <f>data!D2714</f>
        <v>14</v>
      </c>
      <c r="E2716" s="7">
        <f>data!E2714</f>
        <v>18</v>
      </c>
      <c r="F2716" s="7">
        <f>data!F2714</f>
        <v>24</v>
      </c>
      <c r="G2716" s="7">
        <f>data!G2714</f>
        <v>31</v>
      </c>
      <c r="H2716" s="8">
        <f>data!H2714</f>
        <v>32</v>
      </c>
      <c r="I2716" s="9">
        <f>data!I2714</f>
        <v>15</v>
      </c>
      <c r="J2716" s="175"/>
      <c r="K2716" s="143"/>
      <c r="L2716" s="143"/>
      <c r="M2716" s="143"/>
      <c r="N2716" s="176"/>
      <c r="O2716" s="175"/>
      <c r="P2716" s="143"/>
      <c r="Q2716" s="143"/>
      <c r="R2716" s="143"/>
      <c r="S2716" s="176"/>
      <c r="T2716" s="175"/>
      <c r="U2716" s="143"/>
      <c r="V2716" s="143"/>
      <c r="W2716" s="143"/>
      <c r="X2716" s="176"/>
      <c r="Y2716" s="175"/>
      <c r="Z2716" s="143"/>
      <c r="AA2716" s="143"/>
      <c r="AB2716" s="143"/>
      <c r="AC2716" s="176"/>
      <c r="AD2716" s="175"/>
      <c r="AE2716" s="143"/>
      <c r="AF2716" s="143"/>
      <c r="AG2716" s="143"/>
      <c r="AH2716" s="176"/>
      <c r="AI2716" s="175"/>
      <c r="AJ2716" s="143"/>
      <c r="AK2716" s="143"/>
      <c r="AL2716" s="143"/>
      <c r="AM2716" s="176"/>
      <c r="AN2716" s="179"/>
      <c r="AO2716" s="180"/>
      <c r="AP2716" s="180"/>
      <c r="AQ2716" s="180"/>
      <c r="AR2716" s="180"/>
      <c r="AS2716" s="180"/>
      <c r="AT2716" s="180"/>
      <c r="AU2716" s="180"/>
      <c r="AV2716" s="180"/>
      <c r="AW2716" s="180"/>
      <c r="AX2716" s="180"/>
      <c r="AY2716" s="180"/>
      <c r="AZ2716" s="180"/>
      <c r="BA2716" s="180"/>
      <c r="BB2716" s="180"/>
      <c r="BC2716" s="180"/>
      <c r="BD2716" s="180"/>
      <c r="BE2716" s="180"/>
      <c r="BF2716" s="180"/>
      <c r="BG2716" s="180"/>
      <c r="BH2716" s="180"/>
      <c r="BI2716" s="180"/>
      <c r="BJ2716" s="180"/>
      <c r="BK2716" s="180"/>
      <c r="BL2716" s="180"/>
      <c r="BM2716" s="180"/>
      <c r="BN2716" s="180"/>
      <c r="BO2716" s="180"/>
      <c r="BP2716" s="180"/>
      <c r="BQ2716" s="180"/>
      <c r="BR2716" s="180"/>
      <c r="BS2716" s="180"/>
      <c r="BT2716" s="180"/>
      <c r="BU2716" s="180"/>
      <c r="BV2716" s="180"/>
    </row>
    <row r="2717" spans="1:74" x14ac:dyDescent="0.15">
      <c r="A2717" s="5">
        <v>2713</v>
      </c>
      <c r="B2717" s="5">
        <f>data!A2715</f>
        <v>2021069</v>
      </c>
      <c r="C2717" s="6">
        <f>data!C2715</f>
        <v>6</v>
      </c>
      <c r="D2717" s="7">
        <f>data!D2715</f>
        <v>11</v>
      </c>
      <c r="E2717" s="7">
        <f>data!E2715</f>
        <v>18</v>
      </c>
      <c r="F2717" s="7">
        <f>data!F2715</f>
        <v>20</v>
      </c>
      <c r="G2717" s="7">
        <f>data!G2715</f>
        <v>23</v>
      </c>
      <c r="H2717" s="8">
        <f>data!H2715</f>
        <v>26</v>
      </c>
      <c r="I2717" s="9">
        <f>data!I2715</f>
        <v>5</v>
      </c>
      <c r="J2717" s="175"/>
      <c r="K2717" s="143"/>
      <c r="L2717" s="143"/>
      <c r="M2717" s="143"/>
      <c r="N2717" s="176"/>
      <c r="O2717" s="175"/>
      <c r="P2717" s="143"/>
      <c r="Q2717" s="143"/>
      <c r="R2717" s="143"/>
      <c r="S2717" s="176"/>
      <c r="T2717" s="175"/>
      <c r="U2717" s="143"/>
      <c r="V2717" s="143"/>
      <c r="W2717" s="143"/>
      <c r="X2717" s="176"/>
      <c r="Y2717" s="175"/>
      <c r="Z2717" s="143"/>
      <c r="AA2717" s="143"/>
      <c r="AB2717" s="143"/>
      <c r="AC2717" s="176"/>
      <c r="AD2717" s="175"/>
      <c r="AE2717" s="143"/>
      <c r="AF2717" s="143"/>
      <c r="AG2717" s="143"/>
      <c r="AH2717" s="176"/>
      <c r="AI2717" s="175"/>
      <c r="AJ2717" s="143"/>
      <c r="AK2717" s="143"/>
      <c r="AL2717" s="143"/>
      <c r="AM2717" s="176"/>
      <c r="AN2717" s="179"/>
      <c r="AO2717" s="180"/>
      <c r="AP2717" s="180"/>
      <c r="AQ2717" s="180"/>
      <c r="AR2717" s="180"/>
      <c r="AS2717" s="180"/>
      <c r="AT2717" s="180"/>
      <c r="AU2717" s="180"/>
      <c r="AV2717" s="180"/>
      <c r="AW2717" s="180"/>
      <c r="AX2717" s="180"/>
      <c r="AY2717" s="180"/>
      <c r="AZ2717" s="180"/>
      <c r="BA2717" s="180"/>
      <c r="BB2717" s="180"/>
      <c r="BC2717" s="180"/>
      <c r="BD2717" s="180"/>
      <c r="BE2717" s="180"/>
      <c r="BF2717" s="180"/>
      <c r="BG2717" s="180"/>
      <c r="BH2717" s="180"/>
      <c r="BI2717" s="180"/>
      <c r="BJ2717" s="180"/>
      <c r="BK2717" s="180"/>
      <c r="BL2717" s="180"/>
      <c r="BM2717" s="180"/>
      <c r="BN2717" s="180"/>
      <c r="BO2717" s="180"/>
      <c r="BP2717" s="180"/>
      <c r="BQ2717" s="180"/>
      <c r="BR2717" s="180"/>
      <c r="BS2717" s="180"/>
      <c r="BT2717" s="180"/>
      <c r="BU2717" s="180"/>
      <c r="BV2717" s="180"/>
    </row>
    <row r="2718" spans="1:74" x14ac:dyDescent="0.15">
      <c r="A2718" s="5">
        <v>2714</v>
      </c>
      <c r="B2718" s="5">
        <f>data!A2716</f>
        <v>2021070</v>
      </c>
      <c r="C2718" s="6">
        <f>data!C2716</f>
        <v>1</v>
      </c>
      <c r="D2718" s="7">
        <f>data!D2716</f>
        <v>5</v>
      </c>
      <c r="E2718" s="7">
        <f>data!E2716</f>
        <v>11</v>
      </c>
      <c r="F2718" s="7">
        <f>data!F2716</f>
        <v>15</v>
      </c>
      <c r="G2718" s="7">
        <f>data!G2716</f>
        <v>16</v>
      </c>
      <c r="H2718" s="8">
        <f>data!H2716</f>
        <v>29</v>
      </c>
      <c r="I2718" s="9">
        <f>data!I2716</f>
        <v>15</v>
      </c>
      <c r="J2718" s="175"/>
      <c r="K2718" s="143"/>
      <c r="L2718" s="143"/>
      <c r="M2718" s="143"/>
      <c r="N2718" s="176"/>
      <c r="O2718" s="175"/>
      <c r="P2718" s="143"/>
      <c r="Q2718" s="143"/>
      <c r="R2718" s="143"/>
      <c r="S2718" s="176"/>
      <c r="T2718" s="175"/>
      <c r="U2718" s="143"/>
      <c r="V2718" s="143"/>
      <c r="W2718" s="143"/>
      <c r="X2718" s="176"/>
      <c r="Y2718" s="175"/>
      <c r="Z2718" s="143"/>
      <c r="AA2718" s="143"/>
      <c r="AB2718" s="143"/>
      <c r="AC2718" s="176"/>
      <c r="AD2718" s="175"/>
      <c r="AE2718" s="143"/>
      <c r="AF2718" s="143"/>
      <c r="AG2718" s="143"/>
      <c r="AH2718" s="176"/>
      <c r="AI2718" s="175"/>
      <c r="AJ2718" s="143"/>
      <c r="AK2718" s="143"/>
      <c r="AL2718" s="143"/>
      <c r="AM2718" s="176"/>
      <c r="AN2718" s="179"/>
      <c r="AO2718" s="180"/>
      <c r="AP2718" s="180"/>
      <c r="AQ2718" s="180"/>
      <c r="AR2718" s="180"/>
      <c r="AS2718" s="180"/>
      <c r="AT2718" s="180"/>
      <c r="AU2718" s="180"/>
      <c r="AV2718" s="180"/>
      <c r="AW2718" s="180"/>
      <c r="AX2718" s="180"/>
      <c r="AY2718" s="180"/>
      <c r="AZ2718" s="180"/>
      <c r="BA2718" s="180"/>
      <c r="BB2718" s="180"/>
      <c r="BC2718" s="180"/>
      <c r="BD2718" s="180"/>
      <c r="BE2718" s="180"/>
      <c r="BF2718" s="180"/>
      <c r="BG2718" s="180"/>
      <c r="BH2718" s="180"/>
      <c r="BI2718" s="180"/>
      <c r="BJ2718" s="180"/>
      <c r="BK2718" s="180"/>
      <c r="BL2718" s="180"/>
      <c r="BM2718" s="180"/>
      <c r="BN2718" s="180"/>
      <c r="BO2718" s="180"/>
      <c r="BP2718" s="180"/>
      <c r="BQ2718" s="180"/>
      <c r="BR2718" s="180"/>
      <c r="BS2718" s="180"/>
      <c r="BT2718" s="180"/>
      <c r="BU2718" s="180"/>
      <c r="BV2718" s="180"/>
    </row>
    <row r="2719" spans="1:74" x14ac:dyDescent="0.15">
      <c r="A2719" s="5">
        <v>2715</v>
      </c>
      <c r="B2719" s="5">
        <f>data!A2717</f>
        <v>2021071</v>
      </c>
      <c r="C2719" s="6">
        <f>data!C2717</f>
        <v>1</v>
      </c>
      <c r="D2719" s="7">
        <f>data!D2717</f>
        <v>7</v>
      </c>
      <c r="E2719" s="7">
        <f>data!E2717</f>
        <v>24</v>
      </c>
      <c r="F2719" s="7">
        <f>data!F2717</f>
        <v>31</v>
      </c>
      <c r="G2719" s="7">
        <f>data!G2717</f>
        <v>32</v>
      </c>
      <c r="H2719" s="8">
        <f>data!H2717</f>
        <v>33</v>
      </c>
      <c r="I2719" s="9">
        <f>data!I2717</f>
        <v>8</v>
      </c>
      <c r="J2719" s="175"/>
      <c r="K2719" s="143"/>
      <c r="L2719" s="143"/>
      <c r="M2719" s="143"/>
      <c r="N2719" s="176"/>
      <c r="O2719" s="175"/>
      <c r="P2719" s="143"/>
      <c r="Q2719" s="143"/>
      <c r="R2719" s="143"/>
      <c r="S2719" s="176"/>
      <c r="T2719" s="175"/>
      <c r="U2719" s="143"/>
      <c r="V2719" s="143"/>
      <c r="W2719" s="143"/>
      <c r="X2719" s="176"/>
      <c r="Y2719" s="175"/>
      <c r="Z2719" s="143"/>
      <c r="AA2719" s="143"/>
      <c r="AB2719" s="143"/>
      <c r="AC2719" s="176"/>
      <c r="AD2719" s="175"/>
      <c r="AE2719" s="143"/>
      <c r="AF2719" s="143"/>
      <c r="AG2719" s="143"/>
      <c r="AH2719" s="176"/>
      <c r="AI2719" s="175"/>
      <c r="AJ2719" s="143"/>
      <c r="AK2719" s="143"/>
      <c r="AL2719" s="143"/>
      <c r="AM2719" s="176"/>
      <c r="AN2719" s="179"/>
      <c r="AO2719" s="180"/>
      <c r="AP2719" s="180"/>
      <c r="AQ2719" s="180"/>
      <c r="AR2719" s="180"/>
      <c r="AS2719" s="180"/>
      <c r="AT2719" s="180"/>
      <c r="AU2719" s="180"/>
      <c r="AV2719" s="180"/>
      <c r="AW2719" s="180"/>
      <c r="AX2719" s="180"/>
      <c r="AY2719" s="180"/>
      <c r="AZ2719" s="180"/>
      <c r="BA2719" s="180"/>
      <c r="BB2719" s="180"/>
      <c r="BC2719" s="180"/>
      <c r="BD2719" s="180"/>
      <c r="BE2719" s="180"/>
      <c r="BF2719" s="180"/>
      <c r="BG2719" s="180"/>
      <c r="BH2719" s="180"/>
      <c r="BI2719" s="180"/>
      <c r="BJ2719" s="180"/>
      <c r="BK2719" s="180"/>
      <c r="BL2719" s="180"/>
      <c r="BM2719" s="180"/>
      <c r="BN2719" s="180"/>
      <c r="BO2719" s="180"/>
      <c r="BP2719" s="180"/>
      <c r="BQ2719" s="180"/>
      <c r="BR2719" s="180"/>
      <c r="BS2719" s="180"/>
      <c r="BT2719" s="180"/>
      <c r="BU2719" s="180"/>
      <c r="BV2719" s="180"/>
    </row>
    <row r="2720" spans="1:74" x14ac:dyDescent="0.15">
      <c r="A2720" s="5">
        <v>2716</v>
      </c>
      <c r="B2720" s="5">
        <f>data!A2718</f>
        <v>2021072</v>
      </c>
      <c r="C2720" s="6">
        <f>data!C2718</f>
        <v>1</v>
      </c>
      <c r="D2720" s="7">
        <f>data!D2718</f>
        <v>9</v>
      </c>
      <c r="E2720" s="7">
        <f>data!E2718</f>
        <v>15</v>
      </c>
      <c r="F2720" s="7">
        <f>data!F2718</f>
        <v>16</v>
      </c>
      <c r="G2720" s="7">
        <f>data!G2718</f>
        <v>19</v>
      </c>
      <c r="H2720" s="8">
        <f>data!H2718</f>
        <v>21</v>
      </c>
      <c r="I2720" s="9">
        <f>data!I2718</f>
        <v>15</v>
      </c>
      <c r="J2720" s="175"/>
      <c r="K2720" s="143"/>
      <c r="L2720" s="143"/>
      <c r="M2720" s="143"/>
      <c r="N2720" s="176"/>
      <c r="O2720" s="175"/>
      <c r="P2720" s="143"/>
      <c r="Q2720" s="143"/>
      <c r="R2720" s="143"/>
      <c r="S2720" s="176"/>
      <c r="T2720" s="175"/>
      <c r="U2720" s="143"/>
      <c r="V2720" s="143"/>
      <c r="W2720" s="143"/>
      <c r="X2720" s="176"/>
      <c r="Y2720" s="175"/>
      <c r="Z2720" s="143"/>
      <c r="AA2720" s="143"/>
      <c r="AB2720" s="143"/>
      <c r="AC2720" s="176"/>
      <c r="AD2720" s="175"/>
      <c r="AE2720" s="143"/>
      <c r="AF2720" s="143"/>
      <c r="AG2720" s="143"/>
      <c r="AH2720" s="176"/>
      <c r="AI2720" s="175"/>
      <c r="AJ2720" s="143"/>
      <c r="AK2720" s="143"/>
      <c r="AL2720" s="143"/>
      <c r="AM2720" s="176"/>
      <c r="AN2720" s="179"/>
      <c r="AO2720" s="180"/>
      <c r="AP2720" s="180"/>
      <c r="AQ2720" s="180"/>
      <c r="AR2720" s="180"/>
      <c r="AS2720" s="180"/>
      <c r="AT2720" s="180"/>
      <c r="AU2720" s="180"/>
      <c r="AV2720" s="180"/>
      <c r="AW2720" s="180"/>
      <c r="AX2720" s="180"/>
      <c r="AY2720" s="180"/>
      <c r="AZ2720" s="180"/>
      <c r="BA2720" s="180"/>
      <c r="BB2720" s="180"/>
      <c r="BC2720" s="180"/>
      <c r="BD2720" s="180"/>
      <c r="BE2720" s="180"/>
      <c r="BF2720" s="180"/>
      <c r="BG2720" s="180"/>
      <c r="BH2720" s="180"/>
      <c r="BI2720" s="180"/>
      <c r="BJ2720" s="180"/>
      <c r="BK2720" s="180"/>
      <c r="BL2720" s="180"/>
      <c r="BM2720" s="180"/>
      <c r="BN2720" s="180"/>
      <c r="BO2720" s="180"/>
      <c r="BP2720" s="180"/>
      <c r="BQ2720" s="180"/>
      <c r="BR2720" s="180"/>
      <c r="BS2720" s="180"/>
      <c r="BT2720" s="180"/>
      <c r="BU2720" s="180"/>
      <c r="BV2720" s="180"/>
    </row>
    <row r="2721" spans="1:74" x14ac:dyDescent="0.15">
      <c r="A2721" s="5">
        <v>2717</v>
      </c>
      <c r="B2721" s="5">
        <f>data!A2719</f>
        <v>2021073</v>
      </c>
      <c r="C2721" s="6">
        <f>data!C2719</f>
        <v>1</v>
      </c>
      <c r="D2721" s="7">
        <f>data!D2719</f>
        <v>6</v>
      </c>
      <c r="E2721" s="7">
        <f>data!E2719</f>
        <v>18</v>
      </c>
      <c r="F2721" s="7">
        <f>data!F2719</f>
        <v>22</v>
      </c>
      <c r="G2721" s="7">
        <f>data!G2719</f>
        <v>24</v>
      </c>
      <c r="H2721" s="8">
        <f>data!H2719</f>
        <v>25</v>
      </c>
      <c r="I2721" s="9">
        <f>data!I2719</f>
        <v>8</v>
      </c>
      <c r="J2721" s="175"/>
      <c r="K2721" s="143"/>
      <c r="L2721" s="143"/>
      <c r="M2721" s="143"/>
      <c r="N2721" s="176"/>
      <c r="O2721" s="175"/>
      <c r="P2721" s="143"/>
      <c r="Q2721" s="143"/>
      <c r="R2721" s="143"/>
      <c r="S2721" s="176"/>
      <c r="T2721" s="175"/>
      <c r="U2721" s="143"/>
      <c r="V2721" s="143"/>
      <c r="W2721" s="143"/>
      <c r="X2721" s="176"/>
      <c r="Y2721" s="175"/>
      <c r="Z2721" s="143"/>
      <c r="AA2721" s="143"/>
      <c r="AB2721" s="143"/>
      <c r="AC2721" s="176"/>
      <c r="AD2721" s="175"/>
      <c r="AE2721" s="143"/>
      <c r="AF2721" s="143"/>
      <c r="AG2721" s="143"/>
      <c r="AH2721" s="176"/>
      <c r="AI2721" s="175"/>
      <c r="AJ2721" s="143"/>
      <c r="AK2721" s="143"/>
      <c r="AL2721" s="143"/>
      <c r="AM2721" s="176"/>
      <c r="AN2721" s="179"/>
      <c r="AO2721" s="180"/>
      <c r="AP2721" s="180"/>
      <c r="AQ2721" s="180"/>
      <c r="AR2721" s="180"/>
      <c r="AS2721" s="180"/>
      <c r="AT2721" s="180"/>
      <c r="AU2721" s="180"/>
      <c r="AV2721" s="180"/>
      <c r="AW2721" s="180"/>
      <c r="AX2721" s="180"/>
      <c r="AY2721" s="180"/>
      <c r="AZ2721" s="180"/>
      <c r="BA2721" s="180"/>
      <c r="BB2721" s="180"/>
      <c r="BC2721" s="180"/>
      <c r="BD2721" s="180"/>
      <c r="BE2721" s="180"/>
      <c r="BF2721" s="180"/>
      <c r="BG2721" s="180"/>
      <c r="BH2721" s="180"/>
      <c r="BI2721" s="180"/>
      <c r="BJ2721" s="180"/>
      <c r="BK2721" s="180"/>
      <c r="BL2721" s="180"/>
      <c r="BM2721" s="180"/>
      <c r="BN2721" s="180"/>
      <c r="BO2721" s="180"/>
      <c r="BP2721" s="180"/>
      <c r="BQ2721" s="180"/>
      <c r="BR2721" s="180"/>
      <c r="BS2721" s="180"/>
      <c r="BT2721" s="180"/>
      <c r="BU2721" s="180"/>
      <c r="BV2721" s="180"/>
    </row>
    <row r="2722" spans="1:74" x14ac:dyDescent="0.15">
      <c r="A2722" s="5">
        <v>2718</v>
      </c>
      <c r="B2722" s="5">
        <f>data!A2720</f>
        <v>2021074</v>
      </c>
      <c r="C2722" s="6">
        <f>data!C2720</f>
        <v>4</v>
      </c>
      <c r="D2722" s="7">
        <f>data!D2720</f>
        <v>5</v>
      </c>
      <c r="E2722" s="7">
        <f>data!E2720</f>
        <v>9</v>
      </c>
      <c r="F2722" s="7">
        <f>data!F2720</f>
        <v>14</v>
      </c>
      <c r="G2722" s="7">
        <f>data!G2720</f>
        <v>25</v>
      </c>
      <c r="H2722" s="8">
        <f>data!H2720</f>
        <v>27</v>
      </c>
      <c r="I2722" s="9">
        <f>data!I2720</f>
        <v>7</v>
      </c>
      <c r="J2722" s="175"/>
      <c r="K2722" s="143"/>
      <c r="L2722" s="143"/>
      <c r="M2722" s="143"/>
      <c r="N2722" s="176"/>
      <c r="O2722" s="175"/>
      <c r="P2722" s="143"/>
      <c r="Q2722" s="143"/>
      <c r="R2722" s="143"/>
      <c r="S2722" s="176"/>
      <c r="T2722" s="175"/>
      <c r="U2722" s="143"/>
      <c r="V2722" s="143"/>
      <c r="W2722" s="143"/>
      <c r="X2722" s="176"/>
      <c r="Y2722" s="175"/>
      <c r="Z2722" s="143"/>
      <c r="AA2722" s="143"/>
      <c r="AB2722" s="143"/>
      <c r="AC2722" s="176"/>
      <c r="AD2722" s="175"/>
      <c r="AE2722" s="143"/>
      <c r="AF2722" s="143"/>
      <c r="AG2722" s="143"/>
      <c r="AH2722" s="176"/>
      <c r="AI2722" s="175"/>
      <c r="AJ2722" s="143"/>
      <c r="AK2722" s="143"/>
      <c r="AL2722" s="143"/>
      <c r="AM2722" s="176"/>
      <c r="AN2722" s="179"/>
      <c r="AO2722" s="180"/>
      <c r="AP2722" s="180"/>
      <c r="AQ2722" s="180"/>
      <c r="AR2722" s="180"/>
      <c r="AS2722" s="180"/>
      <c r="AT2722" s="180"/>
      <c r="AU2722" s="180"/>
      <c r="AV2722" s="180"/>
      <c r="AW2722" s="180"/>
      <c r="AX2722" s="180"/>
      <c r="AY2722" s="180"/>
      <c r="AZ2722" s="180"/>
      <c r="BA2722" s="180"/>
      <c r="BB2722" s="180"/>
      <c r="BC2722" s="180"/>
      <c r="BD2722" s="180"/>
      <c r="BE2722" s="180"/>
      <c r="BF2722" s="180"/>
      <c r="BG2722" s="180"/>
      <c r="BH2722" s="180"/>
      <c r="BI2722" s="180"/>
      <c r="BJ2722" s="180"/>
      <c r="BK2722" s="180"/>
      <c r="BL2722" s="180"/>
      <c r="BM2722" s="180"/>
      <c r="BN2722" s="180"/>
      <c r="BO2722" s="180"/>
      <c r="BP2722" s="180"/>
      <c r="BQ2722" s="180"/>
      <c r="BR2722" s="180"/>
      <c r="BS2722" s="180"/>
      <c r="BT2722" s="180"/>
      <c r="BU2722" s="180"/>
      <c r="BV2722" s="180"/>
    </row>
    <row r="2723" spans="1:74" x14ac:dyDescent="0.15">
      <c r="A2723" s="5">
        <v>2719</v>
      </c>
      <c r="B2723" s="5">
        <f>data!A2721</f>
        <v>2021075</v>
      </c>
      <c r="C2723" s="6">
        <f>data!C2721</f>
        <v>12</v>
      </c>
      <c r="D2723" s="7">
        <f>data!D2721</f>
        <v>15</v>
      </c>
      <c r="E2723" s="7">
        <f>data!E2721</f>
        <v>16</v>
      </c>
      <c r="F2723" s="7">
        <f>data!F2721</f>
        <v>21</v>
      </c>
      <c r="G2723" s="7">
        <f>data!G2721</f>
        <v>22</v>
      </c>
      <c r="H2723" s="8">
        <f>data!H2721</f>
        <v>29</v>
      </c>
      <c r="I2723" s="9">
        <f>data!I2721</f>
        <v>1</v>
      </c>
      <c r="J2723" s="175"/>
      <c r="K2723" s="143"/>
      <c r="L2723" s="143"/>
      <c r="M2723" s="143"/>
      <c r="N2723" s="176"/>
      <c r="O2723" s="175"/>
      <c r="P2723" s="143"/>
      <c r="Q2723" s="143"/>
      <c r="R2723" s="143"/>
      <c r="S2723" s="176"/>
      <c r="T2723" s="175"/>
      <c r="U2723" s="143"/>
      <c r="V2723" s="143"/>
      <c r="W2723" s="143"/>
      <c r="X2723" s="176"/>
      <c r="Y2723" s="175"/>
      <c r="Z2723" s="143"/>
      <c r="AA2723" s="143"/>
      <c r="AB2723" s="143"/>
      <c r="AC2723" s="176"/>
      <c r="AD2723" s="175"/>
      <c r="AE2723" s="143"/>
      <c r="AF2723" s="143"/>
      <c r="AG2723" s="143"/>
      <c r="AH2723" s="176"/>
      <c r="AI2723" s="175"/>
      <c r="AJ2723" s="143"/>
      <c r="AK2723" s="143"/>
      <c r="AL2723" s="143"/>
      <c r="AM2723" s="176"/>
      <c r="AN2723" s="179"/>
      <c r="AO2723" s="180"/>
      <c r="AP2723" s="180"/>
      <c r="AQ2723" s="180"/>
      <c r="AR2723" s="180"/>
      <c r="AS2723" s="180"/>
      <c r="AT2723" s="180"/>
      <c r="AU2723" s="180"/>
      <c r="AV2723" s="180"/>
      <c r="AW2723" s="180"/>
      <c r="AX2723" s="180"/>
      <c r="AY2723" s="180"/>
      <c r="AZ2723" s="180"/>
      <c r="BA2723" s="180"/>
      <c r="BB2723" s="180"/>
      <c r="BC2723" s="180"/>
      <c r="BD2723" s="180"/>
      <c r="BE2723" s="180"/>
      <c r="BF2723" s="180"/>
      <c r="BG2723" s="180"/>
      <c r="BH2723" s="180"/>
      <c r="BI2723" s="180"/>
      <c r="BJ2723" s="180"/>
      <c r="BK2723" s="180"/>
      <c r="BL2723" s="180"/>
      <c r="BM2723" s="180"/>
      <c r="BN2723" s="180"/>
      <c r="BO2723" s="180"/>
      <c r="BP2723" s="180"/>
      <c r="BQ2723" s="180"/>
      <c r="BR2723" s="180"/>
      <c r="BS2723" s="180"/>
      <c r="BT2723" s="180"/>
      <c r="BU2723" s="180"/>
      <c r="BV2723" s="180"/>
    </row>
    <row r="2724" spans="1:74" x14ac:dyDescent="0.15">
      <c r="A2724" s="5">
        <v>2720</v>
      </c>
      <c r="B2724" s="5">
        <f>data!A2722</f>
        <v>2021076</v>
      </c>
      <c r="C2724" s="6">
        <f>data!C2722</f>
        <v>3</v>
      </c>
      <c r="D2724" s="7">
        <f>data!D2722</f>
        <v>9</v>
      </c>
      <c r="E2724" s="7">
        <f>data!E2722</f>
        <v>21</v>
      </c>
      <c r="F2724" s="7">
        <f>data!F2722</f>
        <v>23</v>
      </c>
      <c r="G2724" s="7">
        <f>data!G2722</f>
        <v>30</v>
      </c>
      <c r="H2724" s="8">
        <f>data!H2722</f>
        <v>32</v>
      </c>
      <c r="I2724" s="9">
        <f>data!I2722</f>
        <v>6</v>
      </c>
      <c r="J2724" s="175"/>
      <c r="K2724" s="143"/>
      <c r="L2724" s="143"/>
      <c r="M2724" s="143"/>
      <c r="N2724" s="176"/>
      <c r="O2724" s="175"/>
      <c r="P2724" s="143"/>
      <c r="Q2724" s="143"/>
      <c r="R2724" s="143"/>
      <c r="S2724" s="176"/>
      <c r="T2724" s="175"/>
      <c r="U2724" s="143"/>
      <c r="V2724" s="143"/>
      <c r="W2724" s="143"/>
      <c r="X2724" s="176"/>
      <c r="Y2724" s="175"/>
      <c r="Z2724" s="143"/>
      <c r="AA2724" s="143"/>
      <c r="AB2724" s="143"/>
      <c r="AC2724" s="176"/>
      <c r="AD2724" s="175"/>
      <c r="AE2724" s="143"/>
      <c r="AF2724" s="143"/>
      <c r="AG2724" s="143"/>
      <c r="AH2724" s="176"/>
      <c r="AI2724" s="175"/>
      <c r="AJ2724" s="143"/>
      <c r="AK2724" s="143"/>
      <c r="AL2724" s="143"/>
      <c r="AM2724" s="176"/>
      <c r="AN2724" s="179"/>
      <c r="AO2724" s="180"/>
      <c r="AP2724" s="180"/>
      <c r="AQ2724" s="180"/>
      <c r="AR2724" s="180"/>
      <c r="AS2724" s="180"/>
      <c r="AT2724" s="180"/>
      <c r="AU2724" s="180"/>
      <c r="AV2724" s="180"/>
      <c r="AW2724" s="180"/>
      <c r="AX2724" s="180"/>
      <c r="AY2724" s="180"/>
      <c r="AZ2724" s="180"/>
      <c r="BA2724" s="180"/>
      <c r="BB2724" s="180"/>
      <c r="BC2724" s="180"/>
      <c r="BD2724" s="180"/>
      <c r="BE2724" s="180"/>
      <c r="BF2724" s="180"/>
      <c r="BG2724" s="180"/>
      <c r="BH2724" s="180"/>
      <c r="BI2724" s="180"/>
      <c r="BJ2724" s="180"/>
      <c r="BK2724" s="180"/>
      <c r="BL2724" s="180"/>
      <c r="BM2724" s="180"/>
      <c r="BN2724" s="180"/>
      <c r="BO2724" s="180"/>
      <c r="BP2724" s="180"/>
      <c r="BQ2724" s="180"/>
      <c r="BR2724" s="180"/>
      <c r="BS2724" s="180"/>
      <c r="BT2724" s="180"/>
      <c r="BU2724" s="180"/>
      <c r="BV2724" s="180"/>
    </row>
    <row r="2725" spans="1:74" x14ac:dyDescent="0.15">
      <c r="A2725" s="5">
        <v>2721</v>
      </c>
      <c r="B2725" s="5">
        <f>data!A2723</f>
        <v>2021077</v>
      </c>
      <c r="C2725" s="6">
        <f>data!C2723</f>
        <v>8</v>
      </c>
      <c r="D2725" s="7">
        <f>data!D2723</f>
        <v>15</v>
      </c>
      <c r="E2725" s="7">
        <f>data!E2723</f>
        <v>17</v>
      </c>
      <c r="F2725" s="7">
        <f>data!F2723</f>
        <v>25</v>
      </c>
      <c r="G2725" s="7">
        <f>data!G2723</f>
        <v>27</v>
      </c>
      <c r="H2725" s="8">
        <f>data!H2723</f>
        <v>30</v>
      </c>
      <c r="I2725" s="9">
        <f>data!I2723</f>
        <v>10</v>
      </c>
      <c r="J2725" s="175"/>
      <c r="K2725" s="143"/>
      <c r="L2725" s="143"/>
      <c r="M2725" s="143"/>
      <c r="N2725" s="176"/>
      <c r="O2725" s="175"/>
      <c r="P2725" s="143"/>
      <c r="Q2725" s="143"/>
      <c r="R2725" s="143"/>
      <c r="S2725" s="176"/>
      <c r="T2725" s="175"/>
      <c r="U2725" s="143"/>
      <c r="V2725" s="143"/>
      <c r="W2725" s="143"/>
      <c r="X2725" s="176"/>
      <c r="Y2725" s="175"/>
      <c r="Z2725" s="143"/>
      <c r="AA2725" s="143"/>
      <c r="AB2725" s="143"/>
      <c r="AC2725" s="176"/>
      <c r="AD2725" s="175"/>
      <c r="AE2725" s="143"/>
      <c r="AF2725" s="143"/>
      <c r="AG2725" s="143"/>
      <c r="AH2725" s="176"/>
      <c r="AI2725" s="175"/>
      <c r="AJ2725" s="143"/>
      <c r="AK2725" s="143"/>
      <c r="AL2725" s="143"/>
      <c r="AM2725" s="176"/>
      <c r="AN2725" s="179"/>
      <c r="AO2725" s="180"/>
      <c r="AP2725" s="180"/>
      <c r="AQ2725" s="180"/>
      <c r="AR2725" s="180"/>
      <c r="AS2725" s="180"/>
      <c r="AT2725" s="180"/>
      <c r="AU2725" s="180"/>
      <c r="AV2725" s="180"/>
      <c r="AW2725" s="180"/>
      <c r="AX2725" s="180"/>
      <c r="AY2725" s="180"/>
      <c r="AZ2725" s="180"/>
      <c r="BA2725" s="180"/>
      <c r="BB2725" s="180"/>
      <c r="BC2725" s="180"/>
      <c r="BD2725" s="180"/>
      <c r="BE2725" s="180"/>
      <c r="BF2725" s="180"/>
      <c r="BG2725" s="180"/>
      <c r="BH2725" s="180"/>
      <c r="BI2725" s="180"/>
      <c r="BJ2725" s="180"/>
      <c r="BK2725" s="180"/>
      <c r="BL2725" s="180"/>
      <c r="BM2725" s="180"/>
      <c r="BN2725" s="180"/>
      <c r="BO2725" s="180"/>
      <c r="BP2725" s="180"/>
      <c r="BQ2725" s="180"/>
      <c r="BR2725" s="180"/>
      <c r="BS2725" s="180"/>
      <c r="BT2725" s="180"/>
      <c r="BU2725" s="180"/>
      <c r="BV2725" s="180"/>
    </row>
    <row r="2726" spans="1:74" x14ac:dyDescent="0.15">
      <c r="A2726" s="5">
        <v>2722</v>
      </c>
      <c r="B2726" s="5">
        <f>data!A2724</f>
        <v>2021078</v>
      </c>
      <c r="C2726" s="6">
        <f>data!C2724</f>
        <v>4</v>
      </c>
      <c r="D2726" s="7">
        <f>data!D2724</f>
        <v>6</v>
      </c>
      <c r="E2726" s="7">
        <f>data!E2724</f>
        <v>15</v>
      </c>
      <c r="F2726" s="7">
        <f>data!F2724</f>
        <v>26</v>
      </c>
      <c r="G2726" s="7">
        <f>data!G2724</f>
        <v>27</v>
      </c>
      <c r="H2726" s="8">
        <f>data!H2724</f>
        <v>31</v>
      </c>
      <c r="I2726" s="9">
        <f>data!I2724</f>
        <v>12</v>
      </c>
      <c r="J2726" s="175"/>
      <c r="K2726" s="143"/>
      <c r="L2726" s="143"/>
      <c r="M2726" s="143"/>
      <c r="N2726" s="176"/>
      <c r="O2726" s="175"/>
      <c r="P2726" s="143"/>
      <c r="Q2726" s="143"/>
      <c r="R2726" s="143"/>
      <c r="S2726" s="176"/>
      <c r="T2726" s="175"/>
      <c r="U2726" s="143"/>
      <c r="V2726" s="143"/>
      <c r="W2726" s="143"/>
      <c r="X2726" s="176"/>
      <c r="Y2726" s="175"/>
      <c r="Z2726" s="143"/>
      <c r="AA2726" s="143"/>
      <c r="AB2726" s="143"/>
      <c r="AC2726" s="176"/>
      <c r="AD2726" s="175"/>
      <c r="AE2726" s="143"/>
      <c r="AF2726" s="143"/>
      <c r="AG2726" s="143"/>
      <c r="AH2726" s="176"/>
      <c r="AI2726" s="175"/>
      <c r="AJ2726" s="143"/>
      <c r="AK2726" s="143"/>
      <c r="AL2726" s="143"/>
      <c r="AM2726" s="176"/>
      <c r="AN2726" s="179"/>
      <c r="AO2726" s="180"/>
      <c r="AP2726" s="180"/>
      <c r="AQ2726" s="180"/>
      <c r="AR2726" s="180"/>
      <c r="AS2726" s="180"/>
      <c r="AT2726" s="180"/>
      <c r="AU2726" s="180"/>
      <c r="AV2726" s="180"/>
      <c r="AW2726" s="180"/>
      <c r="AX2726" s="180"/>
      <c r="AY2726" s="180"/>
      <c r="AZ2726" s="180"/>
      <c r="BA2726" s="180"/>
      <c r="BB2726" s="180"/>
      <c r="BC2726" s="180"/>
      <c r="BD2726" s="180"/>
      <c r="BE2726" s="180"/>
      <c r="BF2726" s="180"/>
      <c r="BG2726" s="180"/>
      <c r="BH2726" s="180"/>
      <c r="BI2726" s="180"/>
      <c r="BJ2726" s="180"/>
      <c r="BK2726" s="180"/>
      <c r="BL2726" s="180"/>
      <c r="BM2726" s="180"/>
      <c r="BN2726" s="180"/>
      <c r="BO2726" s="180"/>
      <c r="BP2726" s="180"/>
      <c r="BQ2726" s="180"/>
      <c r="BR2726" s="180"/>
      <c r="BS2726" s="180"/>
      <c r="BT2726" s="180"/>
      <c r="BU2726" s="180"/>
      <c r="BV2726" s="180"/>
    </row>
    <row r="2727" spans="1:74" x14ac:dyDescent="0.15">
      <c r="A2727" s="5">
        <v>2723</v>
      </c>
      <c r="B2727" s="5">
        <f>data!A2725</f>
        <v>2021079</v>
      </c>
      <c r="C2727" s="6">
        <f>data!C2725</f>
        <v>1</v>
      </c>
      <c r="D2727" s="7">
        <f>data!D2725</f>
        <v>3</v>
      </c>
      <c r="E2727" s="7">
        <f>data!E2725</f>
        <v>10</v>
      </c>
      <c r="F2727" s="7">
        <f>data!F2725</f>
        <v>24</v>
      </c>
      <c r="G2727" s="7">
        <f>data!G2725</f>
        <v>28</v>
      </c>
      <c r="H2727" s="8">
        <f>data!H2725</f>
        <v>29</v>
      </c>
      <c r="I2727" s="9">
        <f>data!I2725</f>
        <v>13</v>
      </c>
      <c r="J2727" s="175"/>
      <c r="K2727" s="143"/>
      <c r="L2727" s="143"/>
      <c r="M2727" s="143"/>
      <c r="N2727" s="176"/>
      <c r="O2727" s="175"/>
      <c r="P2727" s="143"/>
      <c r="Q2727" s="143"/>
      <c r="R2727" s="143"/>
      <c r="S2727" s="176"/>
      <c r="T2727" s="175"/>
      <c r="U2727" s="143"/>
      <c r="V2727" s="143"/>
      <c r="W2727" s="143"/>
      <c r="X2727" s="176"/>
      <c r="Y2727" s="175"/>
      <c r="Z2727" s="143"/>
      <c r="AA2727" s="143"/>
      <c r="AB2727" s="143"/>
      <c r="AC2727" s="176"/>
      <c r="AD2727" s="175"/>
      <c r="AE2727" s="143"/>
      <c r="AF2727" s="143"/>
      <c r="AG2727" s="143"/>
      <c r="AH2727" s="176"/>
      <c r="AI2727" s="175"/>
      <c r="AJ2727" s="143"/>
      <c r="AK2727" s="143"/>
      <c r="AL2727" s="143"/>
      <c r="AM2727" s="176"/>
      <c r="AN2727" s="179"/>
      <c r="AO2727" s="180"/>
      <c r="AP2727" s="180"/>
      <c r="AQ2727" s="180"/>
      <c r="AR2727" s="180"/>
      <c r="AS2727" s="180"/>
      <c r="AT2727" s="180"/>
      <c r="AU2727" s="180"/>
      <c r="AV2727" s="180"/>
      <c r="AW2727" s="180"/>
      <c r="AX2727" s="180"/>
      <c r="AY2727" s="180"/>
      <c r="AZ2727" s="180"/>
      <c r="BA2727" s="180"/>
      <c r="BB2727" s="180"/>
      <c r="BC2727" s="180"/>
      <c r="BD2727" s="180"/>
      <c r="BE2727" s="180"/>
      <c r="BF2727" s="180"/>
      <c r="BG2727" s="180"/>
      <c r="BH2727" s="180"/>
      <c r="BI2727" s="180"/>
      <c r="BJ2727" s="180"/>
      <c r="BK2727" s="180"/>
      <c r="BL2727" s="180"/>
      <c r="BM2727" s="180"/>
      <c r="BN2727" s="180"/>
      <c r="BO2727" s="180"/>
      <c r="BP2727" s="180"/>
      <c r="BQ2727" s="180"/>
      <c r="BR2727" s="180"/>
      <c r="BS2727" s="180"/>
      <c r="BT2727" s="180"/>
      <c r="BU2727" s="180"/>
      <c r="BV2727" s="180"/>
    </row>
    <row r="2728" spans="1:74" x14ac:dyDescent="0.15">
      <c r="A2728" s="5">
        <v>2724</v>
      </c>
      <c r="B2728" s="5">
        <f>data!A2726</f>
        <v>2021080</v>
      </c>
      <c r="C2728" s="6">
        <f>data!C2726</f>
        <v>5</v>
      </c>
      <c r="D2728" s="7">
        <f>data!D2726</f>
        <v>8</v>
      </c>
      <c r="E2728" s="7">
        <f>data!E2726</f>
        <v>22</v>
      </c>
      <c r="F2728" s="7">
        <f>data!F2726</f>
        <v>23</v>
      </c>
      <c r="G2728" s="7">
        <f>data!G2726</f>
        <v>24</v>
      </c>
      <c r="H2728" s="8">
        <f>data!H2726</f>
        <v>29</v>
      </c>
      <c r="I2728" s="9">
        <f>data!I2726</f>
        <v>9</v>
      </c>
      <c r="J2728" s="175"/>
      <c r="K2728" s="143"/>
      <c r="L2728" s="143"/>
      <c r="M2728" s="143"/>
      <c r="N2728" s="176"/>
      <c r="O2728" s="175"/>
      <c r="P2728" s="143"/>
      <c r="Q2728" s="143"/>
      <c r="R2728" s="143"/>
      <c r="S2728" s="176"/>
      <c r="T2728" s="175"/>
      <c r="U2728" s="143"/>
      <c r="V2728" s="143"/>
      <c r="W2728" s="143"/>
      <c r="X2728" s="176"/>
      <c r="Y2728" s="175"/>
      <c r="Z2728" s="143"/>
      <c r="AA2728" s="143"/>
      <c r="AB2728" s="143"/>
      <c r="AC2728" s="176"/>
      <c r="AD2728" s="175"/>
      <c r="AE2728" s="143"/>
      <c r="AF2728" s="143"/>
      <c r="AG2728" s="143"/>
      <c r="AH2728" s="176"/>
      <c r="AI2728" s="175"/>
      <c r="AJ2728" s="143"/>
      <c r="AK2728" s="143"/>
      <c r="AL2728" s="143"/>
      <c r="AM2728" s="176"/>
      <c r="AN2728" s="179"/>
      <c r="AO2728" s="180"/>
      <c r="AP2728" s="180"/>
      <c r="AQ2728" s="180"/>
      <c r="AR2728" s="180"/>
      <c r="AS2728" s="180"/>
      <c r="AT2728" s="180"/>
      <c r="AU2728" s="180"/>
      <c r="AV2728" s="180"/>
      <c r="AW2728" s="180"/>
      <c r="AX2728" s="180"/>
      <c r="AY2728" s="180"/>
      <c r="AZ2728" s="180"/>
      <c r="BA2728" s="180"/>
      <c r="BB2728" s="180"/>
      <c r="BC2728" s="180"/>
      <c r="BD2728" s="180"/>
      <c r="BE2728" s="180"/>
      <c r="BF2728" s="180"/>
      <c r="BG2728" s="180"/>
      <c r="BH2728" s="180"/>
      <c r="BI2728" s="180"/>
      <c r="BJ2728" s="180"/>
      <c r="BK2728" s="180"/>
      <c r="BL2728" s="180"/>
      <c r="BM2728" s="180"/>
      <c r="BN2728" s="180"/>
      <c r="BO2728" s="180"/>
      <c r="BP2728" s="180"/>
      <c r="BQ2728" s="180"/>
      <c r="BR2728" s="180"/>
      <c r="BS2728" s="180"/>
      <c r="BT2728" s="180"/>
      <c r="BU2728" s="180"/>
      <c r="BV2728" s="180"/>
    </row>
    <row r="2729" spans="1:74" x14ac:dyDescent="0.15">
      <c r="A2729" s="5">
        <v>2725</v>
      </c>
      <c r="B2729" s="5">
        <f>data!A2727</f>
        <v>2021081</v>
      </c>
      <c r="C2729" s="6">
        <f>data!C2727</f>
        <v>1</v>
      </c>
      <c r="D2729" s="7">
        <f>data!D2727</f>
        <v>3</v>
      </c>
      <c r="E2729" s="7">
        <f>data!E2727</f>
        <v>5</v>
      </c>
      <c r="F2729" s="7">
        <f>data!F2727</f>
        <v>18</v>
      </c>
      <c r="G2729" s="7">
        <f>data!G2727</f>
        <v>22</v>
      </c>
      <c r="H2729" s="8">
        <f>data!H2727</f>
        <v>23</v>
      </c>
      <c r="I2729" s="9">
        <f>data!I2727</f>
        <v>1</v>
      </c>
      <c r="J2729" s="175"/>
      <c r="K2729" s="143"/>
      <c r="L2729" s="143"/>
      <c r="M2729" s="143"/>
      <c r="N2729" s="176"/>
      <c r="O2729" s="175"/>
      <c r="P2729" s="143"/>
      <c r="Q2729" s="143"/>
      <c r="R2729" s="143"/>
      <c r="S2729" s="176"/>
      <c r="T2729" s="175"/>
      <c r="U2729" s="143"/>
      <c r="V2729" s="143"/>
      <c r="W2729" s="143"/>
      <c r="X2729" s="176"/>
      <c r="Y2729" s="175"/>
      <c r="Z2729" s="143"/>
      <c r="AA2729" s="143"/>
      <c r="AB2729" s="143"/>
      <c r="AC2729" s="176"/>
      <c r="AD2729" s="175"/>
      <c r="AE2729" s="143"/>
      <c r="AF2729" s="143"/>
      <c r="AG2729" s="143"/>
      <c r="AH2729" s="176"/>
      <c r="AI2729" s="175"/>
      <c r="AJ2729" s="143"/>
      <c r="AK2729" s="143"/>
      <c r="AL2729" s="143"/>
      <c r="AM2729" s="176"/>
      <c r="AN2729" s="179"/>
      <c r="AO2729" s="180"/>
      <c r="AP2729" s="180"/>
      <c r="AQ2729" s="180"/>
      <c r="AR2729" s="180"/>
      <c r="AS2729" s="180"/>
      <c r="AT2729" s="180"/>
      <c r="AU2729" s="180"/>
      <c r="AV2729" s="180"/>
      <c r="AW2729" s="180"/>
      <c r="AX2729" s="180"/>
      <c r="AY2729" s="180"/>
      <c r="AZ2729" s="180"/>
      <c r="BA2729" s="180"/>
      <c r="BB2729" s="180"/>
      <c r="BC2729" s="180"/>
      <c r="BD2729" s="180"/>
      <c r="BE2729" s="180"/>
      <c r="BF2729" s="180"/>
      <c r="BG2729" s="180"/>
      <c r="BH2729" s="180"/>
      <c r="BI2729" s="180"/>
      <c r="BJ2729" s="180"/>
      <c r="BK2729" s="180"/>
      <c r="BL2729" s="180"/>
      <c r="BM2729" s="180"/>
      <c r="BN2729" s="180"/>
      <c r="BO2729" s="180"/>
      <c r="BP2729" s="180"/>
      <c r="BQ2729" s="180"/>
      <c r="BR2729" s="180"/>
      <c r="BS2729" s="180"/>
      <c r="BT2729" s="180"/>
      <c r="BU2729" s="180"/>
      <c r="BV2729" s="180"/>
    </row>
    <row r="2730" spans="1:74" x14ac:dyDescent="0.15">
      <c r="A2730" s="5">
        <v>2726</v>
      </c>
      <c r="B2730" s="5">
        <f>data!A2728</f>
        <v>2021082</v>
      </c>
      <c r="C2730" s="6">
        <f>data!C2728</f>
        <v>3</v>
      </c>
      <c r="D2730" s="7">
        <f>data!D2728</f>
        <v>6</v>
      </c>
      <c r="E2730" s="7">
        <f>data!E2728</f>
        <v>11</v>
      </c>
      <c r="F2730" s="7">
        <f>data!F2728</f>
        <v>13</v>
      </c>
      <c r="G2730" s="7">
        <f>data!G2728</f>
        <v>26</v>
      </c>
      <c r="H2730" s="8">
        <f>data!H2728</f>
        <v>32</v>
      </c>
      <c r="I2730" s="9">
        <f>data!I2728</f>
        <v>5</v>
      </c>
      <c r="J2730" s="175"/>
      <c r="K2730" s="143"/>
      <c r="L2730" s="143"/>
      <c r="M2730" s="143"/>
      <c r="N2730" s="176"/>
      <c r="O2730" s="175"/>
      <c r="P2730" s="143"/>
      <c r="Q2730" s="143"/>
      <c r="R2730" s="143"/>
      <c r="S2730" s="176"/>
      <c r="T2730" s="175"/>
      <c r="U2730" s="143"/>
      <c r="V2730" s="143"/>
      <c r="W2730" s="143"/>
      <c r="X2730" s="176"/>
      <c r="Y2730" s="175"/>
      <c r="Z2730" s="143"/>
      <c r="AA2730" s="143"/>
      <c r="AB2730" s="143"/>
      <c r="AC2730" s="176"/>
      <c r="AD2730" s="175"/>
      <c r="AE2730" s="143"/>
      <c r="AF2730" s="143"/>
      <c r="AG2730" s="143"/>
      <c r="AH2730" s="176"/>
      <c r="AI2730" s="175"/>
      <c r="AJ2730" s="143"/>
      <c r="AK2730" s="143"/>
      <c r="AL2730" s="143"/>
      <c r="AM2730" s="176"/>
      <c r="AN2730" s="179"/>
      <c r="AO2730" s="180"/>
      <c r="AP2730" s="180"/>
      <c r="AQ2730" s="180"/>
      <c r="AR2730" s="180"/>
      <c r="AS2730" s="180"/>
      <c r="AT2730" s="180"/>
      <c r="AU2730" s="180"/>
      <c r="AV2730" s="180"/>
      <c r="AW2730" s="180"/>
      <c r="AX2730" s="180"/>
      <c r="AY2730" s="180"/>
      <c r="AZ2730" s="180"/>
      <c r="BA2730" s="180"/>
      <c r="BB2730" s="180"/>
      <c r="BC2730" s="180"/>
      <c r="BD2730" s="180"/>
      <c r="BE2730" s="180"/>
      <c r="BF2730" s="180"/>
      <c r="BG2730" s="180"/>
      <c r="BH2730" s="180"/>
      <c r="BI2730" s="180"/>
      <c r="BJ2730" s="180"/>
      <c r="BK2730" s="180"/>
      <c r="BL2730" s="180"/>
      <c r="BM2730" s="180"/>
      <c r="BN2730" s="180"/>
      <c r="BO2730" s="180"/>
      <c r="BP2730" s="180"/>
      <c r="BQ2730" s="180"/>
      <c r="BR2730" s="180"/>
      <c r="BS2730" s="180"/>
      <c r="BT2730" s="180"/>
      <c r="BU2730" s="180"/>
      <c r="BV2730" s="180"/>
    </row>
    <row r="2731" spans="1:74" x14ac:dyDescent="0.15">
      <c r="A2731" s="5">
        <v>2727</v>
      </c>
      <c r="B2731" s="5">
        <f>data!A2729</f>
        <v>2021083</v>
      </c>
      <c r="C2731" s="6">
        <f>data!C2729</f>
        <v>4</v>
      </c>
      <c r="D2731" s="7">
        <f>data!D2729</f>
        <v>9</v>
      </c>
      <c r="E2731" s="7">
        <f>data!E2729</f>
        <v>11</v>
      </c>
      <c r="F2731" s="7">
        <f>data!F2729</f>
        <v>25</v>
      </c>
      <c r="G2731" s="7">
        <f>data!G2729</f>
        <v>28</v>
      </c>
      <c r="H2731" s="8">
        <f>data!H2729</f>
        <v>33</v>
      </c>
      <c r="I2731" s="9">
        <f>data!I2729</f>
        <v>4</v>
      </c>
      <c r="J2731" s="175"/>
      <c r="K2731" s="143"/>
      <c r="L2731" s="143"/>
      <c r="M2731" s="143"/>
      <c r="N2731" s="176"/>
      <c r="O2731" s="175"/>
      <c r="P2731" s="143"/>
      <c r="Q2731" s="143"/>
      <c r="R2731" s="143"/>
      <c r="S2731" s="176"/>
      <c r="T2731" s="175"/>
      <c r="U2731" s="143"/>
      <c r="V2731" s="143"/>
      <c r="W2731" s="143"/>
      <c r="X2731" s="176"/>
      <c r="Y2731" s="175"/>
      <c r="Z2731" s="143"/>
      <c r="AA2731" s="143"/>
      <c r="AB2731" s="143"/>
      <c r="AC2731" s="176"/>
      <c r="AD2731" s="175"/>
      <c r="AE2731" s="143"/>
      <c r="AF2731" s="143"/>
      <c r="AG2731" s="143"/>
      <c r="AH2731" s="176"/>
      <c r="AI2731" s="175"/>
      <c r="AJ2731" s="143"/>
      <c r="AK2731" s="143"/>
      <c r="AL2731" s="143"/>
      <c r="AM2731" s="176"/>
      <c r="AN2731" s="179"/>
      <c r="AO2731" s="180"/>
      <c r="AP2731" s="180"/>
      <c r="AQ2731" s="180"/>
      <c r="AR2731" s="180"/>
      <c r="AS2731" s="180"/>
      <c r="AT2731" s="180"/>
      <c r="AU2731" s="180"/>
      <c r="AV2731" s="180"/>
      <c r="AW2731" s="180"/>
      <c r="AX2731" s="180"/>
      <c r="AY2731" s="180"/>
      <c r="AZ2731" s="180"/>
      <c r="BA2731" s="180"/>
      <c r="BB2731" s="180"/>
      <c r="BC2731" s="180"/>
      <c r="BD2731" s="180"/>
      <c r="BE2731" s="180"/>
      <c r="BF2731" s="180"/>
      <c r="BG2731" s="180"/>
      <c r="BH2731" s="180"/>
      <c r="BI2731" s="180"/>
      <c r="BJ2731" s="180"/>
      <c r="BK2731" s="180"/>
      <c r="BL2731" s="180"/>
      <c r="BM2731" s="180"/>
      <c r="BN2731" s="180"/>
      <c r="BO2731" s="180"/>
      <c r="BP2731" s="180"/>
      <c r="BQ2731" s="180"/>
      <c r="BR2731" s="180"/>
      <c r="BS2731" s="180"/>
      <c r="BT2731" s="180"/>
      <c r="BU2731" s="180"/>
      <c r="BV2731" s="180"/>
    </row>
    <row r="2732" spans="1:74" x14ac:dyDescent="0.15">
      <c r="A2732" s="5">
        <v>2728</v>
      </c>
      <c r="B2732" s="5">
        <f>data!A2730</f>
        <v>2021084</v>
      </c>
      <c r="C2732" s="6">
        <f>data!C2730</f>
        <v>5</v>
      </c>
      <c r="D2732" s="7">
        <f>data!D2730</f>
        <v>7</v>
      </c>
      <c r="E2732" s="7">
        <f>data!E2730</f>
        <v>9</v>
      </c>
      <c r="F2732" s="7">
        <f>data!F2730</f>
        <v>11</v>
      </c>
      <c r="G2732" s="7">
        <f>data!G2730</f>
        <v>21</v>
      </c>
      <c r="H2732" s="8">
        <f>data!H2730</f>
        <v>28</v>
      </c>
      <c r="I2732" s="9">
        <f>data!I2730</f>
        <v>1</v>
      </c>
      <c r="J2732" s="175"/>
      <c r="K2732" s="143"/>
      <c r="L2732" s="143"/>
      <c r="M2732" s="143"/>
      <c r="N2732" s="176"/>
      <c r="O2732" s="175"/>
      <c r="P2732" s="143"/>
      <c r="Q2732" s="143"/>
      <c r="R2732" s="143"/>
      <c r="S2732" s="176"/>
      <c r="T2732" s="175"/>
      <c r="U2732" s="143"/>
      <c r="V2732" s="143"/>
      <c r="W2732" s="143"/>
      <c r="X2732" s="176"/>
      <c r="Y2732" s="175"/>
      <c r="Z2732" s="143"/>
      <c r="AA2732" s="143"/>
      <c r="AB2732" s="143"/>
      <c r="AC2732" s="176"/>
      <c r="AD2732" s="175"/>
      <c r="AE2732" s="143"/>
      <c r="AF2732" s="143"/>
      <c r="AG2732" s="143"/>
      <c r="AH2732" s="176"/>
      <c r="AI2732" s="175"/>
      <c r="AJ2732" s="143"/>
      <c r="AK2732" s="143"/>
      <c r="AL2732" s="143"/>
      <c r="AM2732" s="176"/>
      <c r="AN2732" s="179"/>
      <c r="AO2732" s="180"/>
      <c r="AP2732" s="180"/>
      <c r="AQ2732" s="180"/>
      <c r="AR2732" s="180"/>
      <c r="AS2732" s="180"/>
      <c r="AT2732" s="180"/>
      <c r="AU2732" s="180"/>
      <c r="AV2732" s="180"/>
      <c r="AW2732" s="180"/>
      <c r="AX2732" s="180"/>
      <c r="AY2732" s="180"/>
      <c r="AZ2732" s="180"/>
      <c r="BA2732" s="180"/>
      <c r="BB2732" s="180"/>
      <c r="BC2732" s="180"/>
      <c r="BD2732" s="180"/>
      <c r="BE2732" s="180"/>
      <c r="BF2732" s="180"/>
      <c r="BG2732" s="180"/>
      <c r="BH2732" s="180"/>
      <c r="BI2732" s="180"/>
      <c r="BJ2732" s="180"/>
      <c r="BK2732" s="180"/>
      <c r="BL2732" s="180"/>
      <c r="BM2732" s="180"/>
      <c r="BN2732" s="180"/>
      <c r="BO2732" s="180"/>
      <c r="BP2732" s="180"/>
      <c r="BQ2732" s="180"/>
      <c r="BR2732" s="180"/>
      <c r="BS2732" s="180"/>
      <c r="BT2732" s="180"/>
      <c r="BU2732" s="180"/>
      <c r="BV2732" s="180"/>
    </row>
    <row r="2733" spans="1:74" x14ac:dyDescent="0.15">
      <c r="A2733" s="5">
        <v>2729</v>
      </c>
      <c r="B2733" s="5">
        <f>data!A2731</f>
        <v>2021085</v>
      </c>
      <c r="C2733" s="6">
        <f>data!C2731</f>
        <v>5</v>
      </c>
      <c r="D2733" s="7">
        <f>data!D2731</f>
        <v>6</v>
      </c>
      <c r="E2733" s="7">
        <f>data!E2731</f>
        <v>7</v>
      </c>
      <c r="F2733" s="7">
        <f>data!F2731</f>
        <v>11</v>
      </c>
      <c r="G2733" s="7">
        <f>data!G2731</f>
        <v>14</v>
      </c>
      <c r="H2733" s="8">
        <f>data!H2731</f>
        <v>20</v>
      </c>
      <c r="I2733" s="9">
        <f>data!I2731</f>
        <v>2</v>
      </c>
      <c r="J2733" s="175"/>
      <c r="K2733" s="143"/>
      <c r="L2733" s="143"/>
      <c r="M2733" s="143"/>
      <c r="N2733" s="176"/>
      <c r="O2733" s="175"/>
      <c r="P2733" s="143"/>
      <c r="Q2733" s="143"/>
      <c r="R2733" s="143"/>
      <c r="S2733" s="176"/>
      <c r="T2733" s="175"/>
      <c r="U2733" s="143"/>
      <c r="V2733" s="143"/>
      <c r="W2733" s="143"/>
      <c r="X2733" s="176"/>
      <c r="Y2733" s="175"/>
      <c r="Z2733" s="143"/>
      <c r="AA2733" s="143"/>
      <c r="AB2733" s="143"/>
      <c r="AC2733" s="176"/>
      <c r="AD2733" s="175"/>
      <c r="AE2733" s="143"/>
      <c r="AF2733" s="143"/>
      <c r="AG2733" s="143"/>
      <c r="AH2733" s="176"/>
      <c r="AI2733" s="175"/>
      <c r="AJ2733" s="143"/>
      <c r="AK2733" s="143"/>
      <c r="AL2733" s="143"/>
      <c r="AM2733" s="176"/>
      <c r="AN2733" s="179"/>
      <c r="AO2733" s="180"/>
      <c r="AP2733" s="180"/>
      <c r="AQ2733" s="180"/>
      <c r="AR2733" s="180"/>
      <c r="AS2733" s="180"/>
      <c r="AT2733" s="180"/>
      <c r="AU2733" s="180"/>
      <c r="AV2733" s="180"/>
      <c r="AW2733" s="180"/>
      <c r="AX2733" s="180"/>
      <c r="AY2733" s="180"/>
      <c r="AZ2733" s="180"/>
      <c r="BA2733" s="180"/>
      <c r="BB2733" s="180"/>
      <c r="BC2733" s="180"/>
      <c r="BD2733" s="180"/>
      <c r="BE2733" s="180"/>
      <c r="BF2733" s="180"/>
      <c r="BG2733" s="180"/>
      <c r="BH2733" s="180"/>
      <c r="BI2733" s="180"/>
      <c r="BJ2733" s="180"/>
      <c r="BK2733" s="180"/>
      <c r="BL2733" s="180"/>
      <c r="BM2733" s="180"/>
      <c r="BN2733" s="180"/>
      <c r="BO2733" s="180"/>
      <c r="BP2733" s="180"/>
      <c r="BQ2733" s="180"/>
      <c r="BR2733" s="180"/>
      <c r="BS2733" s="180"/>
      <c r="BT2733" s="180"/>
      <c r="BU2733" s="180"/>
      <c r="BV2733" s="180"/>
    </row>
    <row r="2734" spans="1:74" x14ac:dyDescent="0.15">
      <c r="A2734" s="5">
        <v>2730</v>
      </c>
      <c r="B2734" s="5">
        <f>data!A2732</f>
        <v>2021086</v>
      </c>
      <c r="C2734" s="6">
        <f>data!C2732</f>
        <v>6</v>
      </c>
      <c r="D2734" s="7">
        <f>data!D2732</f>
        <v>8</v>
      </c>
      <c r="E2734" s="7">
        <f>data!E2732</f>
        <v>10</v>
      </c>
      <c r="F2734" s="7">
        <f>data!F2732</f>
        <v>14</v>
      </c>
      <c r="G2734" s="7">
        <f>data!G2732</f>
        <v>28</v>
      </c>
      <c r="H2734" s="8">
        <f>data!H2732</f>
        <v>29</v>
      </c>
      <c r="I2734" s="9">
        <f>data!I2732</f>
        <v>1</v>
      </c>
      <c r="J2734" s="175"/>
      <c r="K2734" s="143"/>
      <c r="L2734" s="143"/>
      <c r="M2734" s="143"/>
      <c r="N2734" s="176"/>
      <c r="O2734" s="175"/>
      <c r="P2734" s="143"/>
      <c r="Q2734" s="143"/>
      <c r="R2734" s="143"/>
      <c r="S2734" s="176"/>
      <c r="T2734" s="175"/>
      <c r="U2734" s="143"/>
      <c r="V2734" s="143"/>
      <c r="W2734" s="143"/>
      <c r="X2734" s="176"/>
      <c r="Y2734" s="175"/>
      <c r="Z2734" s="143"/>
      <c r="AA2734" s="143"/>
      <c r="AB2734" s="143"/>
      <c r="AC2734" s="176"/>
      <c r="AD2734" s="175"/>
      <c r="AE2734" s="143"/>
      <c r="AF2734" s="143"/>
      <c r="AG2734" s="143"/>
      <c r="AH2734" s="176"/>
      <c r="AI2734" s="175"/>
      <c r="AJ2734" s="143"/>
      <c r="AK2734" s="143"/>
      <c r="AL2734" s="143"/>
      <c r="AM2734" s="176"/>
      <c r="AN2734" s="179"/>
      <c r="AO2734" s="180"/>
      <c r="AP2734" s="180"/>
      <c r="AQ2734" s="180"/>
      <c r="AR2734" s="180"/>
      <c r="AS2734" s="180"/>
      <c r="AT2734" s="180"/>
      <c r="AU2734" s="180"/>
      <c r="AV2734" s="180"/>
      <c r="AW2734" s="180"/>
      <c r="AX2734" s="180"/>
      <c r="AY2734" s="180"/>
      <c r="AZ2734" s="180"/>
      <c r="BA2734" s="180"/>
      <c r="BB2734" s="180"/>
      <c r="BC2734" s="180"/>
      <c r="BD2734" s="180"/>
      <c r="BE2734" s="180"/>
      <c r="BF2734" s="180"/>
      <c r="BG2734" s="180"/>
      <c r="BH2734" s="180"/>
      <c r="BI2734" s="180"/>
      <c r="BJ2734" s="180"/>
      <c r="BK2734" s="180"/>
      <c r="BL2734" s="180"/>
      <c r="BM2734" s="180"/>
      <c r="BN2734" s="180"/>
      <c r="BO2734" s="180"/>
      <c r="BP2734" s="180"/>
      <c r="BQ2734" s="180"/>
      <c r="BR2734" s="180"/>
      <c r="BS2734" s="180"/>
      <c r="BT2734" s="180"/>
      <c r="BU2734" s="180"/>
      <c r="BV2734" s="180"/>
    </row>
    <row r="2735" spans="1:74" x14ac:dyDescent="0.15">
      <c r="A2735" s="5">
        <v>2731</v>
      </c>
      <c r="B2735" s="5">
        <f>data!A2733</f>
        <v>2021087</v>
      </c>
      <c r="C2735" s="6">
        <f>data!C2733</f>
        <v>2</v>
      </c>
      <c r="D2735" s="7">
        <f>data!D2733</f>
        <v>13</v>
      </c>
      <c r="E2735" s="7">
        <f>data!E2733</f>
        <v>16</v>
      </c>
      <c r="F2735" s="7">
        <f>data!F2733</f>
        <v>19</v>
      </c>
      <c r="G2735" s="7">
        <f>data!G2733</f>
        <v>23</v>
      </c>
      <c r="H2735" s="8">
        <f>data!H2733</f>
        <v>24</v>
      </c>
      <c r="I2735" s="9">
        <f>data!I2733</f>
        <v>4</v>
      </c>
      <c r="J2735" s="175"/>
      <c r="K2735" s="143"/>
      <c r="L2735" s="143"/>
      <c r="M2735" s="143"/>
      <c r="N2735" s="176"/>
      <c r="O2735" s="175"/>
      <c r="P2735" s="143"/>
      <c r="Q2735" s="143"/>
      <c r="R2735" s="143"/>
      <c r="S2735" s="176"/>
      <c r="T2735" s="175"/>
      <c r="U2735" s="143"/>
      <c r="V2735" s="143"/>
      <c r="W2735" s="143"/>
      <c r="X2735" s="176"/>
      <c r="Y2735" s="175"/>
      <c r="Z2735" s="143"/>
      <c r="AA2735" s="143"/>
      <c r="AB2735" s="143"/>
      <c r="AC2735" s="176"/>
      <c r="AD2735" s="175"/>
      <c r="AE2735" s="143"/>
      <c r="AF2735" s="143"/>
      <c r="AG2735" s="143"/>
      <c r="AH2735" s="176"/>
      <c r="AI2735" s="175"/>
      <c r="AJ2735" s="143"/>
      <c r="AK2735" s="143"/>
      <c r="AL2735" s="143"/>
      <c r="AM2735" s="176"/>
      <c r="AN2735" s="179"/>
      <c r="AO2735" s="180"/>
      <c r="AP2735" s="180"/>
      <c r="AQ2735" s="180"/>
      <c r="AR2735" s="180"/>
      <c r="AS2735" s="180"/>
      <c r="AT2735" s="180"/>
      <c r="AU2735" s="180"/>
      <c r="AV2735" s="180"/>
      <c r="AW2735" s="180"/>
      <c r="AX2735" s="180"/>
      <c r="AY2735" s="180"/>
      <c r="AZ2735" s="180"/>
      <c r="BA2735" s="180"/>
      <c r="BB2735" s="180"/>
      <c r="BC2735" s="180"/>
      <c r="BD2735" s="180"/>
      <c r="BE2735" s="180"/>
      <c r="BF2735" s="180"/>
      <c r="BG2735" s="180"/>
      <c r="BH2735" s="180"/>
      <c r="BI2735" s="180"/>
      <c r="BJ2735" s="180"/>
      <c r="BK2735" s="180"/>
      <c r="BL2735" s="180"/>
      <c r="BM2735" s="180"/>
      <c r="BN2735" s="180"/>
      <c r="BO2735" s="180"/>
      <c r="BP2735" s="180"/>
      <c r="BQ2735" s="180"/>
      <c r="BR2735" s="180"/>
      <c r="BS2735" s="180"/>
      <c r="BT2735" s="180"/>
      <c r="BU2735" s="180"/>
      <c r="BV2735" s="180"/>
    </row>
    <row r="2736" spans="1:74" x14ac:dyDescent="0.15">
      <c r="A2736" s="5">
        <v>2732</v>
      </c>
      <c r="B2736" s="5">
        <f>data!A2734</f>
        <v>2021088</v>
      </c>
      <c r="C2736" s="6">
        <f>data!C2734</f>
        <v>4</v>
      </c>
      <c r="D2736" s="7">
        <f>data!D2734</f>
        <v>12</v>
      </c>
      <c r="E2736" s="7">
        <f>data!E2734</f>
        <v>15</v>
      </c>
      <c r="F2736" s="7">
        <f>data!F2734</f>
        <v>16</v>
      </c>
      <c r="G2736" s="7">
        <f>data!G2734</f>
        <v>19</v>
      </c>
      <c r="H2736" s="8">
        <f>data!H2734</f>
        <v>26</v>
      </c>
      <c r="I2736" s="9">
        <f>data!I2734</f>
        <v>6</v>
      </c>
      <c r="J2736" s="175"/>
      <c r="K2736" s="143"/>
      <c r="L2736" s="143"/>
      <c r="M2736" s="143"/>
      <c r="N2736" s="176"/>
      <c r="O2736" s="175"/>
      <c r="P2736" s="143"/>
      <c r="Q2736" s="143"/>
      <c r="R2736" s="143"/>
      <c r="S2736" s="176"/>
      <c r="T2736" s="175"/>
      <c r="U2736" s="143"/>
      <c r="V2736" s="143"/>
      <c r="W2736" s="143"/>
      <c r="X2736" s="176"/>
      <c r="Y2736" s="175"/>
      <c r="Z2736" s="143"/>
      <c r="AA2736" s="143"/>
      <c r="AB2736" s="143"/>
      <c r="AC2736" s="176"/>
      <c r="AD2736" s="175"/>
      <c r="AE2736" s="143"/>
      <c r="AF2736" s="143"/>
      <c r="AG2736" s="143"/>
      <c r="AH2736" s="176"/>
      <c r="AI2736" s="175"/>
      <c r="AJ2736" s="143"/>
      <c r="AK2736" s="143"/>
      <c r="AL2736" s="143"/>
      <c r="AM2736" s="176"/>
      <c r="AN2736" s="179"/>
      <c r="AO2736" s="180"/>
      <c r="AP2736" s="180"/>
      <c r="AQ2736" s="180"/>
      <c r="AR2736" s="180"/>
      <c r="AS2736" s="180"/>
      <c r="AT2736" s="180"/>
      <c r="AU2736" s="180"/>
      <c r="AV2736" s="180"/>
      <c r="AW2736" s="180"/>
      <c r="AX2736" s="180"/>
      <c r="AY2736" s="180"/>
      <c r="AZ2736" s="180"/>
      <c r="BA2736" s="180"/>
      <c r="BB2736" s="180"/>
      <c r="BC2736" s="180"/>
      <c r="BD2736" s="180"/>
      <c r="BE2736" s="180"/>
      <c r="BF2736" s="180"/>
      <c r="BG2736" s="180"/>
      <c r="BH2736" s="180"/>
      <c r="BI2736" s="180"/>
      <c r="BJ2736" s="180"/>
      <c r="BK2736" s="180"/>
      <c r="BL2736" s="180"/>
      <c r="BM2736" s="180"/>
      <c r="BN2736" s="180"/>
      <c r="BO2736" s="180"/>
      <c r="BP2736" s="180"/>
      <c r="BQ2736" s="180"/>
      <c r="BR2736" s="180"/>
      <c r="BS2736" s="180"/>
      <c r="BT2736" s="180"/>
      <c r="BU2736" s="180"/>
      <c r="BV2736" s="180"/>
    </row>
    <row r="2737" spans="1:74" x14ac:dyDescent="0.15">
      <c r="A2737" s="5">
        <v>2733</v>
      </c>
      <c r="B2737" s="5">
        <f>data!A2735</f>
        <v>2021089</v>
      </c>
      <c r="C2737" s="6">
        <f>data!C2735</f>
        <v>1</v>
      </c>
      <c r="D2737" s="7">
        <f>data!D2735</f>
        <v>2</v>
      </c>
      <c r="E2737" s="7">
        <f>data!E2735</f>
        <v>7</v>
      </c>
      <c r="F2737" s="7">
        <f>data!F2735</f>
        <v>13</v>
      </c>
      <c r="G2737" s="7">
        <f>data!G2735</f>
        <v>23</v>
      </c>
      <c r="H2737" s="8">
        <f>data!H2735</f>
        <v>24</v>
      </c>
      <c r="I2737" s="9">
        <f>data!I2735</f>
        <v>12</v>
      </c>
      <c r="J2737" s="175"/>
      <c r="K2737" s="143"/>
      <c r="L2737" s="143"/>
      <c r="M2737" s="143"/>
      <c r="N2737" s="176"/>
      <c r="O2737" s="175"/>
      <c r="P2737" s="143"/>
      <c r="Q2737" s="143"/>
      <c r="R2737" s="143"/>
      <c r="S2737" s="176"/>
      <c r="T2737" s="175"/>
      <c r="U2737" s="143"/>
      <c r="V2737" s="143"/>
      <c r="W2737" s="143"/>
      <c r="X2737" s="176"/>
      <c r="Y2737" s="175"/>
      <c r="Z2737" s="143"/>
      <c r="AA2737" s="143"/>
      <c r="AB2737" s="143"/>
      <c r="AC2737" s="176"/>
      <c r="AD2737" s="175"/>
      <c r="AE2737" s="143"/>
      <c r="AF2737" s="143"/>
      <c r="AG2737" s="143"/>
      <c r="AH2737" s="176"/>
      <c r="AI2737" s="175"/>
      <c r="AJ2737" s="143"/>
      <c r="AK2737" s="143"/>
      <c r="AL2737" s="143"/>
      <c r="AM2737" s="176"/>
      <c r="AN2737" s="179"/>
      <c r="AO2737" s="180"/>
      <c r="AP2737" s="180"/>
      <c r="AQ2737" s="180"/>
      <c r="AR2737" s="180"/>
      <c r="AS2737" s="180"/>
      <c r="AT2737" s="180"/>
      <c r="AU2737" s="180"/>
      <c r="AV2737" s="180"/>
      <c r="AW2737" s="180"/>
      <c r="AX2737" s="180"/>
      <c r="AY2737" s="180"/>
      <c r="AZ2737" s="180"/>
      <c r="BA2737" s="180"/>
      <c r="BB2737" s="180"/>
      <c r="BC2737" s="180"/>
      <c r="BD2737" s="180"/>
      <c r="BE2737" s="180"/>
      <c r="BF2737" s="180"/>
      <c r="BG2737" s="180"/>
      <c r="BH2737" s="180"/>
      <c r="BI2737" s="180"/>
      <c r="BJ2737" s="180"/>
      <c r="BK2737" s="180"/>
      <c r="BL2737" s="180"/>
      <c r="BM2737" s="180"/>
      <c r="BN2737" s="180"/>
      <c r="BO2737" s="180"/>
      <c r="BP2737" s="180"/>
      <c r="BQ2737" s="180"/>
      <c r="BR2737" s="180"/>
      <c r="BS2737" s="180"/>
      <c r="BT2737" s="180"/>
      <c r="BU2737" s="180"/>
      <c r="BV2737" s="180"/>
    </row>
    <row r="2738" spans="1:74" x14ac:dyDescent="0.15">
      <c r="A2738" s="5">
        <v>2734</v>
      </c>
      <c r="B2738" s="5">
        <f>data!A2736</f>
        <v>2021090</v>
      </c>
      <c r="C2738" s="6">
        <f>data!C2736</f>
        <v>5</v>
      </c>
      <c r="D2738" s="7">
        <f>data!D2736</f>
        <v>6</v>
      </c>
      <c r="E2738" s="7">
        <f>data!E2736</f>
        <v>12</v>
      </c>
      <c r="F2738" s="7">
        <f>data!F2736</f>
        <v>14</v>
      </c>
      <c r="G2738" s="7">
        <f>data!G2736</f>
        <v>27</v>
      </c>
      <c r="H2738" s="8">
        <f>data!H2736</f>
        <v>28</v>
      </c>
      <c r="I2738" s="9">
        <f>data!I2736</f>
        <v>8</v>
      </c>
      <c r="J2738" s="175"/>
      <c r="K2738" s="143"/>
      <c r="L2738" s="143"/>
      <c r="M2738" s="143"/>
      <c r="N2738" s="176"/>
      <c r="O2738" s="175"/>
      <c r="P2738" s="143"/>
      <c r="Q2738" s="143"/>
      <c r="R2738" s="143"/>
      <c r="S2738" s="176"/>
      <c r="T2738" s="175"/>
      <c r="U2738" s="143"/>
      <c r="V2738" s="143"/>
      <c r="W2738" s="143"/>
      <c r="X2738" s="176"/>
      <c r="Y2738" s="175"/>
      <c r="Z2738" s="143"/>
      <c r="AA2738" s="143"/>
      <c r="AB2738" s="143"/>
      <c r="AC2738" s="176"/>
      <c r="AD2738" s="175"/>
      <c r="AE2738" s="143"/>
      <c r="AF2738" s="143"/>
      <c r="AG2738" s="143"/>
      <c r="AH2738" s="176"/>
      <c r="AI2738" s="175"/>
      <c r="AJ2738" s="143"/>
      <c r="AK2738" s="143"/>
      <c r="AL2738" s="143"/>
      <c r="AM2738" s="176"/>
      <c r="AN2738" s="179"/>
      <c r="AO2738" s="180"/>
      <c r="AP2738" s="180"/>
      <c r="AQ2738" s="180"/>
      <c r="AR2738" s="180"/>
      <c r="AS2738" s="180"/>
      <c r="AT2738" s="180"/>
      <c r="AU2738" s="180"/>
      <c r="AV2738" s="180"/>
      <c r="AW2738" s="180"/>
      <c r="AX2738" s="180"/>
      <c r="AY2738" s="180"/>
      <c r="AZ2738" s="180"/>
      <c r="BA2738" s="180"/>
      <c r="BB2738" s="180"/>
      <c r="BC2738" s="180"/>
      <c r="BD2738" s="180"/>
      <c r="BE2738" s="180"/>
      <c r="BF2738" s="180"/>
      <c r="BG2738" s="180"/>
      <c r="BH2738" s="180"/>
      <c r="BI2738" s="180"/>
      <c r="BJ2738" s="180"/>
      <c r="BK2738" s="180"/>
      <c r="BL2738" s="180"/>
      <c r="BM2738" s="180"/>
      <c r="BN2738" s="180"/>
      <c r="BO2738" s="180"/>
      <c r="BP2738" s="180"/>
      <c r="BQ2738" s="180"/>
      <c r="BR2738" s="180"/>
      <c r="BS2738" s="180"/>
      <c r="BT2738" s="180"/>
      <c r="BU2738" s="180"/>
      <c r="BV2738" s="180"/>
    </row>
    <row r="2739" spans="1:74" x14ac:dyDescent="0.15">
      <c r="A2739" s="5">
        <v>2735</v>
      </c>
      <c r="B2739" s="5">
        <f>data!A2737</f>
        <v>2021091</v>
      </c>
      <c r="C2739" s="6">
        <f>data!C2737</f>
        <v>4</v>
      </c>
      <c r="D2739" s="7">
        <f>data!D2737</f>
        <v>6</v>
      </c>
      <c r="E2739" s="7">
        <f>data!E2737</f>
        <v>16</v>
      </c>
      <c r="F2739" s="7">
        <f>data!F2737</f>
        <v>24</v>
      </c>
      <c r="G2739" s="7">
        <f>data!G2737</f>
        <v>26</v>
      </c>
      <c r="H2739" s="8">
        <f>data!H2737</f>
        <v>33</v>
      </c>
      <c r="I2739" s="9">
        <f>data!I2737</f>
        <v>16</v>
      </c>
      <c r="J2739" s="175"/>
      <c r="K2739" s="143"/>
      <c r="L2739" s="143"/>
      <c r="M2739" s="143"/>
      <c r="N2739" s="176"/>
      <c r="O2739" s="175"/>
      <c r="P2739" s="143"/>
      <c r="Q2739" s="143"/>
      <c r="R2739" s="143"/>
      <c r="S2739" s="176"/>
      <c r="T2739" s="175"/>
      <c r="U2739" s="143"/>
      <c r="V2739" s="143"/>
      <c r="W2739" s="143"/>
      <c r="X2739" s="176"/>
      <c r="Y2739" s="175"/>
      <c r="Z2739" s="143"/>
      <c r="AA2739" s="143"/>
      <c r="AB2739" s="143"/>
      <c r="AC2739" s="176"/>
      <c r="AD2739" s="175"/>
      <c r="AE2739" s="143"/>
      <c r="AF2739" s="143"/>
      <c r="AG2739" s="143"/>
      <c r="AH2739" s="176"/>
      <c r="AI2739" s="175"/>
      <c r="AJ2739" s="143"/>
      <c r="AK2739" s="143"/>
      <c r="AL2739" s="143"/>
      <c r="AM2739" s="176"/>
      <c r="AN2739" s="179"/>
      <c r="AO2739" s="180"/>
      <c r="AP2739" s="180"/>
      <c r="AQ2739" s="180"/>
      <c r="AR2739" s="180"/>
      <c r="AS2739" s="180"/>
      <c r="AT2739" s="180"/>
      <c r="AU2739" s="180"/>
      <c r="AV2739" s="180"/>
      <c r="AW2739" s="180"/>
      <c r="AX2739" s="180"/>
      <c r="AY2739" s="180"/>
      <c r="AZ2739" s="180"/>
      <c r="BA2739" s="180"/>
      <c r="BB2739" s="180"/>
      <c r="BC2739" s="180"/>
      <c r="BD2739" s="180"/>
      <c r="BE2739" s="180"/>
      <c r="BF2739" s="180"/>
      <c r="BG2739" s="180"/>
      <c r="BH2739" s="180"/>
      <c r="BI2739" s="180"/>
      <c r="BJ2739" s="180"/>
      <c r="BK2739" s="180"/>
      <c r="BL2739" s="180"/>
      <c r="BM2739" s="180"/>
      <c r="BN2739" s="180"/>
      <c r="BO2739" s="180"/>
      <c r="BP2739" s="180"/>
      <c r="BQ2739" s="180"/>
      <c r="BR2739" s="180"/>
      <c r="BS2739" s="180"/>
      <c r="BT2739" s="180"/>
      <c r="BU2739" s="180"/>
      <c r="BV2739" s="180"/>
    </row>
    <row r="2740" spans="1:74" x14ac:dyDescent="0.15">
      <c r="A2740" s="5">
        <v>2736</v>
      </c>
      <c r="B2740" s="5">
        <f>data!A2738</f>
        <v>2021092</v>
      </c>
      <c r="C2740" s="6">
        <f>data!C2738</f>
        <v>2</v>
      </c>
      <c r="D2740" s="7">
        <f>data!D2738</f>
        <v>7</v>
      </c>
      <c r="E2740" s="7">
        <f>data!E2738</f>
        <v>8</v>
      </c>
      <c r="F2740" s="7">
        <f>data!F2738</f>
        <v>10</v>
      </c>
      <c r="G2740" s="7">
        <f>data!G2738</f>
        <v>12</v>
      </c>
      <c r="H2740" s="8">
        <f>data!H2738</f>
        <v>31</v>
      </c>
      <c r="I2740" s="9">
        <f>data!I2738</f>
        <v>3</v>
      </c>
      <c r="J2740" s="175"/>
      <c r="K2740" s="143"/>
      <c r="L2740" s="143"/>
      <c r="M2740" s="143"/>
      <c r="N2740" s="176"/>
      <c r="O2740" s="175"/>
      <c r="P2740" s="143"/>
      <c r="Q2740" s="143"/>
      <c r="R2740" s="143"/>
      <c r="S2740" s="176"/>
      <c r="T2740" s="175"/>
      <c r="U2740" s="143"/>
      <c r="V2740" s="143"/>
      <c r="W2740" s="143"/>
      <c r="X2740" s="176"/>
      <c r="Y2740" s="175"/>
      <c r="Z2740" s="143"/>
      <c r="AA2740" s="143"/>
      <c r="AB2740" s="143"/>
      <c r="AC2740" s="176"/>
      <c r="AD2740" s="175"/>
      <c r="AE2740" s="143"/>
      <c r="AF2740" s="143"/>
      <c r="AG2740" s="143"/>
      <c r="AH2740" s="176"/>
      <c r="AI2740" s="175"/>
      <c r="AJ2740" s="143"/>
      <c r="AK2740" s="143"/>
      <c r="AL2740" s="143"/>
      <c r="AM2740" s="176"/>
      <c r="AN2740" s="179"/>
      <c r="AO2740" s="180"/>
      <c r="AP2740" s="180"/>
      <c r="AQ2740" s="180"/>
      <c r="AR2740" s="180"/>
      <c r="AS2740" s="180"/>
      <c r="AT2740" s="180"/>
      <c r="AU2740" s="180"/>
      <c r="AV2740" s="180"/>
      <c r="AW2740" s="180"/>
      <c r="AX2740" s="180"/>
      <c r="AY2740" s="180"/>
      <c r="AZ2740" s="180"/>
      <c r="BA2740" s="180"/>
      <c r="BB2740" s="180"/>
      <c r="BC2740" s="180"/>
      <c r="BD2740" s="180"/>
      <c r="BE2740" s="180"/>
      <c r="BF2740" s="180"/>
      <c r="BG2740" s="180"/>
      <c r="BH2740" s="180"/>
      <c r="BI2740" s="180"/>
      <c r="BJ2740" s="180"/>
      <c r="BK2740" s="180"/>
      <c r="BL2740" s="180"/>
      <c r="BM2740" s="180"/>
      <c r="BN2740" s="180"/>
      <c r="BO2740" s="180"/>
      <c r="BP2740" s="180"/>
      <c r="BQ2740" s="180"/>
      <c r="BR2740" s="180"/>
      <c r="BS2740" s="180"/>
      <c r="BT2740" s="180"/>
      <c r="BU2740" s="180"/>
      <c r="BV2740" s="180"/>
    </row>
    <row r="2741" spans="1:74" x14ac:dyDescent="0.15">
      <c r="A2741" s="5">
        <v>2737</v>
      </c>
      <c r="B2741" s="5">
        <f>data!A2739</f>
        <v>2021093</v>
      </c>
      <c r="C2741" s="6">
        <f>data!C2739</f>
        <v>5</v>
      </c>
      <c r="D2741" s="7">
        <f>data!D2739</f>
        <v>11</v>
      </c>
      <c r="E2741" s="7">
        <f>data!E2739</f>
        <v>15</v>
      </c>
      <c r="F2741" s="7">
        <f>data!F2739</f>
        <v>23</v>
      </c>
      <c r="G2741" s="7">
        <f>data!G2739</f>
        <v>28</v>
      </c>
      <c r="H2741" s="8">
        <f>data!H2739</f>
        <v>33</v>
      </c>
      <c r="I2741" s="9">
        <f>data!I2739</f>
        <v>3</v>
      </c>
      <c r="J2741" s="175"/>
      <c r="K2741" s="143"/>
      <c r="L2741" s="143"/>
      <c r="M2741" s="143"/>
      <c r="N2741" s="176"/>
      <c r="O2741" s="175"/>
      <c r="P2741" s="143"/>
      <c r="Q2741" s="143"/>
      <c r="R2741" s="143"/>
      <c r="S2741" s="176"/>
      <c r="T2741" s="175"/>
      <c r="U2741" s="143"/>
      <c r="V2741" s="143"/>
      <c r="W2741" s="143"/>
      <c r="X2741" s="176"/>
      <c r="Y2741" s="175"/>
      <c r="Z2741" s="143"/>
      <c r="AA2741" s="143"/>
      <c r="AB2741" s="143"/>
      <c r="AC2741" s="176"/>
      <c r="AD2741" s="175"/>
      <c r="AE2741" s="143"/>
      <c r="AF2741" s="143"/>
      <c r="AG2741" s="143"/>
      <c r="AH2741" s="176"/>
      <c r="AI2741" s="175"/>
      <c r="AJ2741" s="143"/>
      <c r="AK2741" s="143"/>
      <c r="AL2741" s="143"/>
      <c r="AM2741" s="176"/>
      <c r="AN2741" s="179"/>
      <c r="AO2741" s="180"/>
      <c r="AP2741" s="180"/>
      <c r="AQ2741" s="180"/>
      <c r="AR2741" s="180"/>
      <c r="AS2741" s="180"/>
      <c r="AT2741" s="180"/>
      <c r="AU2741" s="180"/>
      <c r="AV2741" s="180"/>
      <c r="AW2741" s="180"/>
      <c r="AX2741" s="180"/>
      <c r="AY2741" s="180"/>
      <c r="AZ2741" s="180"/>
      <c r="BA2741" s="180"/>
      <c r="BB2741" s="180"/>
      <c r="BC2741" s="180"/>
      <c r="BD2741" s="180"/>
      <c r="BE2741" s="180"/>
      <c r="BF2741" s="180"/>
      <c r="BG2741" s="180"/>
      <c r="BH2741" s="180"/>
      <c r="BI2741" s="180"/>
      <c r="BJ2741" s="180"/>
      <c r="BK2741" s="180"/>
      <c r="BL2741" s="180"/>
      <c r="BM2741" s="180"/>
      <c r="BN2741" s="180"/>
      <c r="BO2741" s="180"/>
      <c r="BP2741" s="180"/>
      <c r="BQ2741" s="180"/>
      <c r="BR2741" s="180"/>
      <c r="BS2741" s="180"/>
      <c r="BT2741" s="180"/>
      <c r="BU2741" s="180"/>
      <c r="BV2741" s="180"/>
    </row>
    <row r="2742" spans="1:74" x14ac:dyDescent="0.15">
      <c r="A2742" s="5">
        <v>2738</v>
      </c>
      <c r="B2742" s="5">
        <f>data!A2740</f>
        <v>2021094</v>
      </c>
      <c r="C2742" s="6">
        <f>data!C2740</f>
        <v>9</v>
      </c>
      <c r="D2742" s="7">
        <f>data!D2740</f>
        <v>11</v>
      </c>
      <c r="E2742" s="7">
        <f>data!E2740</f>
        <v>24</v>
      </c>
      <c r="F2742" s="7">
        <f>data!F2740</f>
        <v>25</v>
      </c>
      <c r="G2742" s="7">
        <f>data!G2740</f>
        <v>28</v>
      </c>
      <c r="H2742" s="8">
        <f>data!H2740</f>
        <v>33</v>
      </c>
      <c r="I2742" s="9">
        <f>data!I2740</f>
        <v>15</v>
      </c>
      <c r="J2742" s="175"/>
      <c r="K2742" s="143"/>
      <c r="L2742" s="143"/>
      <c r="M2742" s="143"/>
      <c r="N2742" s="176"/>
      <c r="O2742" s="175"/>
      <c r="P2742" s="143"/>
      <c r="Q2742" s="143"/>
      <c r="R2742" s="143"/>
      <c r="S2742" s="176"/>
      <c r="T2742" s="175"/>
      <c r="U2742" s="143"/>
      <c r="V2742" s="143"/>
      <c r="W2742" s="143"/>
      <c r="X2742" s="176"/>
      <c r="Y2742" s="175"/>
      <c r="Z2742" s="143"/>
      <c r="AA2742" s="143"/>
      <c r="AB2742" s="143"/>
      <c r="AC2742" s="176"/>
      <c r="AD2742" s="175"/>
      <c r="AE2742" s="143"/>
      <c r="AF2742" s="143"/>
      <c r="AG2742" s="143"/>
      <c r="AH2742" s="176"/>
      <c r="AI2742" s="175"/>
      <c r="AJ2742" s="143"/>
      <c r="AK2742" s="143"/>
      <c r="AL2742" s="143"/>
      <c r="AM2742" s="176"/>
      <c r="AN2742" s="179"/>
      <c r="AO2742" s="180"/>
      <c r="AP2742" s="180"/>
      <c r="AQ2742" s="180"/>
      <c r="AR2742" s="180"/>
      <c r="AS2742" s="180"/>
      <c r="AT2742" s="180"/>
      <c r="AU2742" s="180"/>
      <c r="AV2742" s="180"/>
      <c r="AW2742" s="180"/>
      <c r="AX2742" s="180"/>
      <c r="AY2742" s="180"/>
      <c r="AZ2742" s="180"/>
      <c r="BA2742" s="180"/>
      <c r="BB2742" s="180"/>
      <c r="BC2742" s="180"/>
      <c r="BD2742" s="180"/>
      <c r="BE2742" s="180"/>
      <c r="BF2742" s="180"/>
      <c r="BG2742" s="180"/>
      <c r="BH2742" s="180"/>
      <c r="BI2742" s="180"/>
      <c r="BJ2742" s="180"/>
      <c r="BK2742" s="180"/>
      <c r="BL2742" s="180"/>
      <c r="BM2742" s="180"/>
      <c r="BN2742" s="180"/>
      <c r="BO2742" s="180"/>
      <c r="BP2742" s="180"/>
      <c r="BQ2742" s="180"/>
      <c r="BR2742" s="180"/>
      <c r="BS2742" s="180"/>
      <c r="BT2742" s="180"/>
      <c r="BU2742" s="180"/>
      <c r="BV2742" s="180"/>
    </row>
    <row r="2743" spans="1:74" x14ac:dyDescent="0.15">
      <c r="A2743" s="5">
        <v>2739</v>
      </c>
      <c r="B2743" s="5">
        <f>data!A2741</f>
        <v>2021095</v>
      </c>
      <c r="C2743" s="6">
        <f>data!C2741</f>
        <v>8</v>
      </c>
      <c r="D2743" s="7">
        <f>data!D2741</f>
        <v>12</v>
      </c>
      <c r="E2743" s="7">
        <f>data!E2741</f>
        <v>17</v>
      </c>
      <c r="F2743" s="7">
        <f>data!F2741</f>
        <v>24</v>
      </c>
      <c r="G2743" s="7">
        <f>data!G2741</f>
        <v>27</v>
      </c>
      <c r="H2743" s="8">
        <f>data!H2741</f>
        <v>28</v>
      </c>
      <c r="I2743" s="9">
        <f>data!I2741</f>
        <v>13</v>
      </c>
      <c r="J2743" s="175"/>
      <c r="K2743" s="143"/>
      <c r="L2743" s="143"/>
      <c r="M2743" s="143"/>
      <c r="N2743" s="176"/>
      <c r="O2743" s="175"/>
      <c r="P2743" s="143"/>
      <c r="Q2743" s="143"/>
      <c r="R2743" s="143"/>
      <c r="S2743" s="176"/>
      <c r="T2743" s="175"/>
      <c r="U2743" s="143"/>
      <c r="V2743" s="143"/>
      <c r="W2743" s="143"/>
      <c r="X2743" s="176"/>
      <c r="Y2743" s="175"/>
      <c r="Z2743" s="143"/>
      <c r="AA2743" s="143"/>
      <c r="AB2743" s="143"/>
      <c r="AC2743" s="176"/>
      <c r="AD2743" s="175"/>
      <c r="AE2743" s="143"/>
      <c r="AF2743" s="143"/>
      <c r="AG2743" s="143"/>
      <c r="AH2743" s="176"/>
      <c r="AI2743" s="175"/>
      <c r="AJ2743" s="143"/>
      <c r="AK2743" s="143"/>
      <c r="AL2743" s="143"/>
      <c r="AM2743" s="176"/>
      <c r="AN2743" s="179"/>
      <c r="AO2743" s="180"/>
      <c r="AP2743" s="180"/>
      <c r="AQ2743" s="180"/>
      <c r="AR2743" s="180"/>
      <c r="AS2743" s="180"/>
      <c r="AT2743" s="180"/>
      <c r="AU2743" s="180"/>
      <c r="AV2743" s="180"/>
      <c r="AW2743" s="180"/>
      <c r="AX2743" s="180"/>
      <c r="AY2743" s="180"/>
      <c r="AZ2743" s="180"/>
      <c r="BA2743" s="180"/>
      <c r="BB2743" s="180"/>
      <c r="BC2743" s="180"/>
      <c r="BD2743" s="180"/>
      <c r="BE2743" s="180"/>
      <c r="BF2743" s="180"/>
      <c r="BG2743" s="180"/>
      <c r="BH2743" s="180"/>
      <c r="BI2743" s="180"/>
      <c r="BJ2743" s="180"/>
      <c r="BK2743" s="180"/>
      <c r="BL2743" s="180"/>
      <c r="BM2743" s="180"/>
      <c r="BN2743" s="180"/>
      <c r="BO2743" s="180"/>
      <c r="BP2743" s="180"/>
      <c r="BQ2743" s="180"/>
      <c r="BR2743" s="180"/>
      <c r="BS2743" s="180"/>
      <c r="BT2743" s="180"/>
      <c r="BU2743" s="180"/>
      <c r="BV2743" s="180"/>
    </row>
    <row r="2744" spans="1:74" x14ac:dyDescent="0.15">
      <c r="A2744" s="5">
        <v>2740</v>
      </c>
      <c r="B2744" s="5">
        <f>data!A2742</f>
        <v>2021096</v>
      </c>
      <c r="C2744" s="6">
        <f>data!C2742</f>
        <v>1</v>
      </c>
      <c r="D2744" s="7">
        <f>data!D2742</f>
        <v>7</v>
      </c>
      <c r="E2744" s="7">
        <f>data!E2742</f>
        <v>11</v>
      </c>
      <c r="F2744" s="7">
        <f>data!F2742</f>
        <v>14</v>
      </c>
      <c r="G2744" s="7">
        <f>data!G2742</f>
        <v>15</v>
      </c>
      <c r="H2744" s="8">
        <f>data!H2742</f>
        <v>26</v>
      </c>
      <c r="I2744" s="9">
        <f>data!I2742</f>
        <v>11</v>
      </c>
      <c r="J2744" s="175"/>
      <c r="K2744" s="143"/>
      <c r="L2744" s="143"/>
      <c r="M2744" s="143"/>
      <c r="N2744" s="176"/>
      <c r="O2744" s="175"/>
      <c r="P2744" s="143"/>
      <c r="Q2744" s="143"/>
      <c r="R2744" s="143"/>
      <c r="S2744" s="176"/>
      <c r="T2744" s="175"/>
      <c r="U2744" s="143"/>
      <c r="V2744" s="143"/>
      <c r="W2744" s="143"/>
      <c r="X2744" s="176"/>
      <c r="Y2744" s="175"/>
      <c r="Z2744" s="143"/>
      <c r="AA2744" s="143"/>
      <c r="AB2744" s="143"/>
      <c r="AC2744" s="176"/>
      <c r="AD2744" s="175"/>
      <c r="AE2744" s="143"/>
      <c r="AF2744" s="143"/>
      <c r="AG2744" s="143"/>
      <c r="AH2744" s="176"/>
      <c r="AI2744" s="175"/>
      <c r="AJ2744" s="143"/>
      <c r="AK2744" s="143"/>
      <c r="AL2744" s="143"/>
      <c r="AM2744" s="176"/>
      <c r="AN2744" s="179"/>
      <c r="AO2744" s="180"/>
      <c r="AP2744" s="180"/>
      <c r="AQ2744" s="180"/>
      <c r="AR2744" s="180"/>
      <c r="AS2744" s="180"/>
      <c r="AT2744" s="180"/>
      <c r="AU2744" s="180"/>
      <c r="AV2744" s="180"/>
      <c r="AW2744" s="180"/>
      <c r="AX2744" s="180"/>
      <c r="AY2744" s="180"/>
      <c r="AZ2744" s="180"/>
      <c r="BA2744" s="180"/>
      <c r="BB2744" s="180"/>
      <c r="BC2744" s="180"/>
      <c r="BD2744" s="180"/>
      <c r="BE2744" s="180"/>
      <c r="BF2744" s="180"/>
      <c r="BG2744" s="180"/>
      <c r="BH2744" s="180"/>
      <c r="BI2744" s="180"/>
      <c r="BJ2744" s="180"/>
      <c r="BK2744" s="180"/>
      <c r="BL2744" s="180"/>
      <c r="BM2744" s="180"/>
      <c r="BN2744" s="180"/>
      <c r="BO2744" s="180"/>
      <c r="BP2744" s="180"/>
      <c r="BQ2744" s="180"/>
      <c r="BR2744" s="180"/>
      <c r="BS2744" s="180"/>
      <c r="BT2744" s="180"/>
      <c r="BU2744" s="180"/>
      <c r="BV2744" s="180"/>
    </row>
    <row r="2745" spans="1:74" x14ac:dyDescent="0.15">
      <c r="A2745" s="5">
        <v>2741</v>
      </c>
      <c r="B2745" s="5">
        <f>data!A2743</f>
        <v>2021097</v>
      </c>
      <c r="C2745" s="6">
        <f>data!C2743</f>
        <v>3</v>
      </c>
      <c r="D2745" s="7">
        <f>data!D2743</f>
        <v>11</v>
      </c>
      <c r="E2745" s="7">
        <f>data!E2743</f>
        <v>12</v>
      </c>
      <c r="F2745" s="7">
        <f>data!F2743</f>
        <v>13</v>
      </c>
      <c r="G2745" s="7">
        <f>data!G2743</f>
        <v>25</v>
      </c>
      <c r="H2745" s="8">
        <f>data!H2743</f>
        <v>28</v>
      </c>
      <c r="I2745" s="9">
        <f>data!I2743</f>
        <v>12</v>
      </c>
      <c r="J2745" s="175"/>
      <c r="K2745" s="143"/>
      <c r="L2745" s="143"/>
      <c r="M2745" s="143"/>
      <c r="N2745" s="176"/>
      <c r="O2745" s="175"/>
      <c r="P2745" s="143"/>
      <c r="Q2745" s="143"/>
      <c r="R2745" s="143"/>
      <c r="S2745" s="176"/>
      <c r="T2745" s="175"/>
      <c r="U2745" s="143"/>
      <c r="V2745" s="143"/>
      <c r="W2745" s="143"/>
      <c r="X2745" s="176"/>
      <c r="Y2745" s="175"/>
      <c r="Z2745" s="143"/>
      <c r="AA2745" s="143"/>
      <c r="AB2745" s="143"/>
      <c r="AC2745" s="176"/>
      <c r="AD2745" s="175"/>
      <c r="AE2745" s="143"/>
      <c r="AF2745" s="143"/>
      <c r="AG2745" s="143"/>
      <c r="AH2745" s="176"/>
      <c r="AI2745" s="175"/>
      <c r="AJ2745" s="143"/>
      <c r="AK2745" s="143"/>
      <c r="AL2745" s="143"/>
      <c r="AM2745" s="176"/>
      <c r="AN2745" s="179"/>
      <c r="AO2745" s="180"/>
      <c r="AP2745" s="180"/>
      <c r="AQ2745" s="180"/>
      <c r="AR2745" s="180"/>
      <c r="AS2745" s="180"/>
      <c r="AT2745" s="180"/>
      <c r="AU2745" s="180"/>
      <c r="AV2745" s="180"/>
      <c r="AW2745" s="180"/>
      <c r="AX2745" s="180"/>
      <c r="AY2745" s="180"/>
      <c r="AZ2745" s="180"/>
      <c r="BA2745" s="180"/>
      <c r="BB2745" s="180"/>
      <c r="BC2745" s="180"/>
      <c r="BD2745" s="180"/>
      <c r="BE2745" s="180"/>
      <c r="BF2745" s="180"/>
      <c r="BG2745" s="180"/>
      <c r="BH2745" s="180"/>
      <c r="BI2745" s="180"/>
      <c r="BJ2745" s="180"/>
      <c r="BK2745" s="180"/>
      <c r="BL2745" s="180"/>
      <c r="BM2745" s="180"/>
      <c r="BN2745" s="180"/>
      <c r="BO2745" s="180"/>
      <c r="BP2745" s="180"/>
      <c r="BQ2745" s="180"/>
      <c r="BR2745" s="180"/>
      <c r="BS2745" s="180"/>
      <c r="BT2745" s="180"/>
      <c r="BU2745" s="180"/>
      <c r="BV2745" s="180"/>
    </row>
    <row r="2746" spans="1:74" x14ac:dyDescent="0.15">
      <c r="A2746" s="5">
        <v>2742</v>
      </c>
      <c r="B2746" s="5">
        <f>data!A2744</f>
        <v>2021098</v>
      </c>
      <c r="C2746" s="6">
        <f>data!C2744</f>
        <v>1</v>
      </c>
      <c r="D2746" s="7">
        <f>data!D2744</f>
        <v>10</v>
      </c>
      <c r="E2746" s="7">
        <f>data!E2744</f>
        <v>13</v>
      </c>
      <c r="F2746" s="7">
        <f>data!F2744</f>
        <v>18</v>
      </c>
      <c r="G2746" s="7">
        <f>data!G2744</f>
        <v>26</v>
      </c>
      <c r="H2746" s="8">
        <f>data!H2744</f>
        <v>32</v>
      </c>
      <c r="I2746" s="9">
        <f>data!I2744</f>
        <v>5</v>
      </c>
      <c r="J2746" s="175"/>
      <c r="K2746" s="143"/>
      <c r="L2746" s="143"/>
      <c r="M2746" s="143"/>
      <c r="N2746" s="176"/>
      <c r="O2746" s="175"/>
      <c r="P2746" s="143"/>
      <c r="Q2746" s="143"/>
      <c r="R2746" s="143"/>
      <c r="S2746" s="176"/>
      <c r="T2746" s="175"/>
      <c r="U2746" s="143"/>
      <c r="V2746" s="143"/>
      <c r="W2746" s="143"/>
      <c r="X2746" s="176"/>
      <c r="Y2746" s="175"/>
      <c r="Z2746" s="143"/>
      <c r="AA2746" s="143"/>
      <c r="AB2746" s="143"/>
      <c r="AC2746" s="176"/>
      <c r="AD2746" s="175"/>
      <c r="AE2746" s="143"/>
      <c r="AF2746" s="143"/>
      <c r="AG2746" s="143"/>
      <c r="AH2746" s="176"/>
      <c r="AI2746" s="175"/>
      <c r="AJ2746" s="143"/>
      <c r="AK2746" s="143"/>
      <c r="AL2746" s="143"/>
      <c r="AM2746" s="176"/>
      <c r="AN2746" s="179"/>
      <c r="AO2746" s="180"/>
      <c r="AP2746" s="180"/>
      <c r="AQ2746" s="180"/>
      <c r="AR2746" s="180"/>
      <c r="AS2746" s="180"/>
      <c r="AT2746" s="180"/>
      <c r="AU2746" s="180"/>
      <c r="AV2746" s="180"/>
      <c r="AW2746" s="180"/>
      <c r="AX2746" s="180"/>
      <c r="AY2746" s="180"/>
      <c r="AZ2746" s="180"/>
      <c r="BA2746" s="180"/>
      <c r="BB2746" s="180"/>
      <c r="BC2746" s="180"/>
      <c r="BD2746" s="180"/>
      <c r="BE2746" s="180"/>
      <c r="BF2746" s="180"/>
      <c r="BG2746" s="180"/>
      <c r="BH2746" s="180"/>
      <c r="BI2746" s="180"/>
      <c r="BJ2746" s="180"/>
      <c r="BK2746" s="180"/>
      <c r="BL2746" s="180"/>
      <c r="BM2746" s="180"/>
      <c r="BN2746" s="180"/>
      <c r="BO2746" s="180"/>
      <c r="BP2746" s="180"/>
      <c r="BQ2746" s="180"/>
      <c r="BR2746" s="180"/>
      <c r="BS2746" s="180"/>
      <c r="BT2746" s="180"/>
      <c r="BU2746" s="180"/>
      <c r="BV2746" s="180"/>
    </row>
    <row r="2747" spans="1:74" x14ac:dyDescent="0.15">
      <c r="A2747" s="5">
        <v>2743</v>
      </c>
      <c r="B2747" s="5">
        <f>data!A2745</f>
        <v>2021099</v>
      </c>
      <c r="C2747" s="6">
        <f>data!C2745</f>
        <v>9</v>
      </c>
      <c r="D2747" s="7">
        <f>data!D2745</f>
        <v>11</v>
      </c>
      <c r="E2747" s="7">
        <f>data!E2745</f>
        <v>17</v>
      </c>
      <c r="F2747" s="7">
        <f>data!F2745</f>
        <v>18</v>
      </c>
      <c r="G2747" s="7">
        <f>data!G2745</f>
        <v>20</v>
      </c>
      <c r="H2747" s="8">
        <f>data!H2745</f>
        <v>27</v>
      </c>
      <c r="I2747" s="9">
        <f>data!I2745</f>
        <v>15</v>
      </c>
      <c r="J2747" s="175"/>
      <c r="K2747" s="143"/>
      <c r="L2747" s="143"/>
      <c r="M2747" s="143"/>
      <c r="N2747" s="176"/>
      <c r="O2747" s="175"/>
      <c r="P2747" s="143"/>
      <c r="Q2747" s="143"/>
      <c r="R2747" s="143"/>
      <c r="S2747" s="176"/>
      <c r="T2747" s="175"/>
      <c r="U2747" s="143"/>
      <c r="V2747" s="143"/>
      <c r="W2747" s="143"/>
      <c r="X2747" s="176"/>
      <c r="Y2747" s="175"/>
      <c r="Z2747" s="143"/>
      <c r="AA2747" s="143"/>
      <c r="AB2747" s="143"/>
      <c r="AC2747" s="176"/>
      <c r="AD2747" s="175"/>
      <c r="AE2747" s="143"/>
      <c r="AF2747" s="143"/>
      <c r="AG2747" s="143"/>
      <c r="AH2747" s="176"/>
      <c r="AI2747" s="175"/>
      <c r="AJ2747" s="143"/>
      <c r="AK2747" s="143"/>
      <c r="AL2747" s="143"/>
      <c r="AM2747" s="176"/>
      <c r="AN2747" s="179"/>
      <c r="AO2747" s="180"/>
      <c r="AP2747" s="180"/>
      <c r="AQ2747" s="180"/>
      <c r="AR2747" s="180"/>
      <c r="AS2747" s="180"/>
      <c r="AT2747" s="180"/>
      <c r="AU2747" s="180"/>
      <c r="AV2747" s="180"/>
      <c r="AW2747" s="180"/>
      <c r="AX2747" s="180"/>
      <c r="AY2747" s="180"/>
      <c r="AZ2747" s="180"/>
      <c r="BA2747" s="180"/>
      <c r="BB2747" s="180"/>
      <c r="BC2747" s="180"/>
      <c r="BD2747" s="180"/>
      <c r="BE2747" s="180"/>
      <c r="BF2747" s="180"/>
      <c r="BG2747" s="180"/>
      <c r="BH2747" s="180"/>
      <c r="BI2747" s="180"/>
      <c r="BJ2747" s="180"/>
      <c r="BK2747" s="180"/>
      <c r="BL2747" s="180"/>
      <c r="BM2747" s="180"/>
      <c r="BN2747" s="180"/>
      <c r="BO2747" s="180"/>
      <c r="BP2747" s="180"/>
      <c r="BQ2747" s="180"/>
      <c r="BR2747" s="180"/>
      <c r="BS2747" s="180"/>
      <c r="BT2747" s="180"/>
      <c r="BU2747" s="180"/>
      <c r="BV2747" s="180"/>
    </row>
    <row r="2748" spans="1:74" x14ac:dyDescent="0.15">
      <c r="A2748" s="5">
        <v>2744</v>
      </c>
      <c r="B2748" s="5">
        <f>data!A2746</f>
        <v>2021100</v>
      </c>
      <c r="C2748" s="6">
        <f>data!C2746</f>
        <v>7</v>
      </c>
      <c r="D2748" s="7">
        <f>data!D2746</f>
        <v>9</v>
      </c>
      <c r="E2748" s="7">
        <f>data!E2746</f>
        <v>12</v>
      </c>
      <c r="F2748" s="7">
        <f>data!F2746</f>
        <v>13</v>
      </c>
      <c r="G2748" s="7">
        <f>data!G2746</f>
        <v>14</v>
      </c>
      <c r="H2748" s="8">
        <f>data!H2746</f>
        <v>29</v>
      </c>
      <c r="I2748" s="9">
        <f>data!I2746</f>
        <v>16</v>
      </c>
      <c r="J2748" s="175"/>
      <c r="K2748" s="143"/>
      <c r="L2748" s="143"/>
      <c r="M2748" s="143"/>
      <c r="N2748" s="176"/>
      <c r="O2748" s="175"/>
      <c r="P2748" s="143"/>
      <c r="Q2748" s="143"/>
      <c r="R2748" s="143"/>
      <c r="S2748" s="176"/>
      <c r="T2748" s="175"/>
      <c r="U2748" s="143"/>
      <c r="V2748" s="143"/>
      <c r="W2748" s="143"/>
      <c r="X2748" s="176"/>
      <c r="Y2748" s="175"/>
      <c r="Z2748" s="143"/>
      <c r="AA2748" s="143"/>
      <c r="AB2748" s="143"/>
      <c r="AC2748" s="176"/>
      <c r="AD2748" s="175"/>
      <c r="AE2748" s="143"/>
      <c r="AF2748" s="143"/>
      <c r="AG2748" s="143"/>
      <c r="AH2748" s="176"/>
      <c r="AI2748" s="175"/>
      <c r="AJ2748" s="143"/>
      <c r="AK2748" s="143"/>
      <c r="AL2748" s="143"/>
      <c r="AM2748" s="176"/>
      <c r="AN2748" s="179"/>
      <c r="AO2748" s="180"/>
      <c r="AP2748" s="180"/>
      <c r="AQ2748" s="180"/>
      <c r="AR2748" s="180"/>
      <c r="AS2748" s="180"/>
      <c r="AT2748" s="180"/>
      <c r="AU2748" s="180"/>
      <c r="AV2748" s="180"/>
      <c r="AW2748" s="180"/>
      <c r="AX2748" s="180"/>
      <c r="AY2748" s="180"/>
      <c r="AZ2748" s="180"/>
      <c r="BA2748" s="180"/>
      <c r="BB2748" s="180"/>
      <c r="BC2748" s="180"/>
      <c r="BD2748" s="180"/>
      <c r="BE2748" s="180"/>
      <c r="BF2748" s="180"/>
      <c r="BG2748" s="180"/>
      <c r="BH2748" s="180"/>
      <c r="BI2748" s="180"/>
      <c r="BJ2748" s="180"/>
      <c r="BK2748" s="180"/>
      <c r="BL2748" s="180"/>
      <c r="BM2748" s="180"/>
      <c r="BN2748" s="180"/>
      <c r="BO2748" s="180"/>
      <c r="BP2748" s="180"/>
      <c r="BQ2748" s="180"/>
      <c r="BR2748" s="180"/>
      <c r="BS2748" s="180"/>
      <c r="BT2748" s="180"/>
      <c r="BU2748" s="180"/>
      <c r="BV2748" s="180"/>
    </row>
    <row r="2749" spans="1:74" x14ac:dyDescent="0.15">
      <c r="A2749" s="5">
        <v>2745</v>
      </c>
      <c r="B2749" s="5">
        <f>data!A2747</f>
        <v>2021101</v>
      </c>
      <c r="C2749" s="6">
        <f>data!C2747</f>
        <v>2</v>
      </c>
      <c r="D2749" s="7">
        <f>data!D2747</f>
        <v>4</v>
      </c>
      <c r="E2749" s="7">
        <f>data!E2747</f>
        <v>12</v>
      </c>
      <c r="F2749" s="7">
        <f>data!F2747</f>
        <v>22</v>
      </c>
      <c r="G2749" s="7">
        <f>data!G2747</f>
        <v>29</v>
      </c>
      <c r="H2749" s="8">
        <f>data!H2747</f>
        <v>31</v>
      </c>
      <c r="I2749" s="9">
        <f>data!I2747</f>
        <v>1</v>
      </c>
      <c r="J2749" s="175"/>
      <c r="K2749" s="143"/>
      <c r="L2749" s="143"/>
      <c r="M2749" s="143"/>
      <c r="N2749" s="176"/>
      <c r="O2749" s="175"/>
      <c r="P2749" s="143"/>
      <c r="Q2749" s="143"/>
      <c r="R2749" s="143"/>
      <c r="S2749" s="176"/>
      <c r="T2749" s="175"/>
      <c r="U2749" s="143"/>
      <c r="V2749" s="143"/>
      <c r="W2749" s="143"/>
      <c r="X2749" s="176"/>
      <c r="Y2749" s="175"/>
      <c r="Z2749" s="143"/>
      <c r="AA2749" s="143"/>
      <c r="AB2749" s="143"/>
      <c r="AC2749" s="176"/>
      <c r="AD2749" s="175"/>
      <c r="AE2749" s="143"/>
      <c r="AF2749" s="143"/>
      <c r="AG2749" s="143"/>
      <c r="AH2749" s="176"/>
      <c r="AI2749" s="175"/>
      <c r="AJ2749" s="143"/>
      <c r="AK2749" s="143"/>
      <c r="AL2749" s="143"/>
      <c r="AM2749" s="176"/>
      <c r="AN2749" s="179"/>
      <c r="AO2749" s="180"/>
      <c r="AP2749" s="180"/>
      <c r="AQ2749" s="180"/>
      <c r="AR2749" s="180"/>
      <c r="AS2749" s="180"/>
      <c r="AT2749" s="180"/>
      <c r="AU2749" s="180"/>
      <c r="AV2749" s="180"/>
      <c r="AW2749" s="180"/>
      <c r="AX2749" s="180"/>
      <c r="AY2749" s="180"/>
      <c r="AZ2749" s="180"/>
      <c r="BA2749" s="180"/>
      <c r="BB2749" s="180"/>
      <c r="BC2749" s="180"/>
      <c r="BD2749" s="180"/>
      <c r="BE2749" s="180"/>
      <c r="BF2749" s="180"/>
      <c r="BG2749" s="180"/>
      <c r="BH2749" s="180"/>
      <c r="BI2749" s="180"/>
      <c r="BJ2749" s="180"/>
      <c r="BK2749" s="180"/>
      <c r="BL2749" s="180"/>
      <c r="BM2749" s="180"/>
      <c r="BN2749" s="180"/>
      <c r="BO2749" s="180"/>
      <c r="BP2749" s="180"/>
      <c r="BQ2749" s="180"/>
      <c r="BR2749" s="180"/>
      <c r="BS2749" s="180"/>
      <c r="BT2749" s="180"/>
      <c r="BU2749" s="180"/>
      <c r="BV2749" s="180"/>
    </row>
    <row r="2750" spans="1:74" x14ac:dyDescent="0.15">
      <c r="A2750" s="5">
        <v>2746</v>
      </c>
      <c r="B2750" s="5">
        <f>data!A2748</f>
        <v>2021102</v>
      </c>
      <c r="C2750" s="6">
        <f>data!C2748</f>
        <v>5</v>
      </c>
      <c r="D2750" s="7">
        <f>data!D2748</f>
        <v>9</v>
      </c>
      <c r="E2750" s="7">
        <f>data!E2748</f>
        <v>15</v>
      </c>
      <c r="F2750" s="7">
        <f>data!F2748</f>
        <v>24</v>
      </c>
      <c r="G2750" s="7">
        <f>data!G2748</f>
        <v>27</v>
      </c>
      <c r="H2750" s="8">
        <f>data!H2748</f>
        <v>30</v>
      </c>
      <c r="I2750" s="9">
        <f>data!I2748</f>
        <v>9</v>
      </c>
      <c r="J2750" s="175"/>
      <c r="K2750" s="143"/>
      <c r="L2750" s="143"/>
      <c r="M2750" s="143"/>
      <c r="N2750" s="176"/>
      <c r="O2750" s="175"/>
      <c r="P2750" s="143"/>
      <c r="Q2750" s="143"/>
      <c r="R2750" s="143"/>
      <c r="S2750" s="176"/>
      <c r="T2750" s="175"/>
      <c r="U2750" s="143"/>
      <c r="V2750" s="143"/>
      <c r="W2750" s="143"/>
      <c r="X2750" s="176"/>
      <c r="Y2750" s="175"/>
      <c r="Z2750" s="143"/>
      <c r="AA2750" s="143"/>
      <c r="AB2750" s="143"/>
      <c r="AC2750" s="176"/>
      <c r="AD2750" s="175"/>
      <c r="AE2750" s="143"/>
      <c r="AF2750" s="143"/>
      <c r="AG2750" s="143"/>
      <c r="AH2750" s="176"/>
      <c r="AI2750" s="175"/>
      <c r="AJ2750" s="143"/>
      <c r="AK2750" s="143"/>
      <c r="AL2750" s="143"/>
      <c r="AM2750" s="176"/>
      <c r="AN2750" s="179"/>
      <c r="AO2750" s="180"/>
      <c r="AP2750" s="180"/>
      <c r="AQ2750" s="180"/>
      <c r="AR2750" s="180"/>
      <c r="AS2750" s="180"/>
      <c r="AT2750" s="180"/>
      <c r="AU2750" s="180"/>
      <c r="AV2750" s="180"/>
      <c r="AW2750" s="180"/>
      <c r="AX2750" s="180"/>
      <c r="AY2750" s="180"/>
      <c r="AZ2750" s="180"/>
      <c r="BA2750" s="180"/>
      <c r="BB2750" s="180"/>
      <c r="BC2750" s="180"/>
      <c r="BD2750" s="180"/>
      <c r="BE2750" s="180"/>
      <c r="BF2750" s="180"/>
      <c r="BG2750" s="180"/>
      <c r="BH2750" s="180"/>
      <c r="BI2750" s="180"/>
      <c r="BJ2750" s="180"/>
      <c r="BK2750" s="180"/>
      <c r="BL2750" s="180"/>
      <c r="BM2750" s="180"/>
      <c r="BN2750" s="180"/>
      <c r="BO2750" s="180"/>
      <c r="BP2750" s="180"/>
      <c r="BQ2750" s="180"/>
      <c r="BR2750" s="180"/>
      <c r="BS2750" s="180"/>
      <c r="BT2750" s="180"/>
      <c r="BU2750" s="180"/>
      <c r="BV2750" s="180"/>
    </row>
    <row r="2751" spans="1:74" x14ac:dyDescent="0.15">
      <c r="A2751" s="5">
        <v>2747</v>
      </c>
      <c r="B2751" s="5">
        <f>data!A2749</f>
        <v>2021103</v>
      </c>
      <c r="C2751" s="6">
        <f>data!C2749</f>
        <v>10</v>
      </c>
      <c r="D2751" s="7">
        <f>data!D2749</f>
        <v>13</v>
      </c>
      <c r="E2751" s="7">
        <f>data!E2749</f>
        <v>15</v>
      </c>
      <c r="F2751" s="7">
        <f>data!F2749</f>
        <v>25</v>
      </c>
      <c r="G2751" s="7">
        <f>data!G2749</f>
        <v>29</v>
      </c>
      <c r="H2751" s="8">
        <f>data!H2749</f>
        <v>30</v>
      </c>
      <c r="I2751" s="9">
        <f>data!I2749</f>
        <v>15</v>
      </c>
      <c r="J2751" s="175"/>
      <c r="K2751" s="143"/>
      <c r="L2751" s="143"/>
      <c r="M2751" s="143"/>
      <c r="N2751" s="176"/>
      <c r="O2751" s="175"/>
      <c r="P2751" s="143"/>
      <c r="Q2751" s="143"/>
      <c r="R2751" s="143"/>
      <c r="S2751" s="176"/>
      <c r="T2751" s="175"/>
      <c r="U2751" s="143"/>
      <c r="V2751" s="143"/>
      <c r="W2751" s="143"/>
      <c r="X2751" s="176"/>
      <c r="Y2751" s="175"/>
      <c r="Z2751" s="143"/>
      <c r="AA2751" s="143"/>
      <c r="AB2751" s="143"/>
      <c r="AC2751" s="176"/>
      <c r="AD2751" s="175"/>
      <c r="AE2751" s="143"/>
      <c r="AF2751" s="143"/>
      <c r="AG2751" s="143"/>
      <c r="AH2751" s="176"/>
      <c r="AI2751" s="175"/>
      <c r="AJ2751" s="143"/>
      <c r="AK2751" s="143"/>
      <c r="AL2751" s="143"/>
      <c r="AM2751" s="176"/>
      <c r="AN2751" s="179"/>
      <c r="AO2751" s="180"/>
      <c r="AP2751" s="180"/>
      <c r="AQ2751" s="180"/>
      <c r="AR2751" s="180"/>
      <c r="AS2751" s="180"/>
      <c r="AT2751" s="180"/>
      <c r="AU2751" s="180"/>
      <c r="AV2751" s="180"/>
      <c r="AW2751" s="180"/>
      <c r="AX2751" s="180"/>
      <c r="AY2751" s="180"/>
      <c r="AZ2751" s="180"/>
      <c r="BA2751" s="180"/>
      <c r="BB2751" s="180"/>
      <c r="BC2751" s="180"/>
      <c r="BD2751" s="180"/>
      <c r="BE2751" s="180"/>
      <c r="BF2751" s="180"/>
      <c r="BG2751" s="180"/>
      <c r="BH2751" s="180"/>
      <c r="BI2751" s="180"/>
      <c r="BJ2751" s="180"/>
      <c r="BK2751" s="180"/>
      <c r="BL2751" s="180"/>
      <c r="BM2751" s="180"/>
      <c r="BN2751" s="180"/>
      <c r="BO2751" s="180"/>
      <c r="BP2751" s="180"/>
      <c r="BQ2751" s="180"/>
      <c r="BR2751" s="180"/>
      <c r="BS2751" s="180"/>
      <c r="BT2751" s="180"/>
      <c r="BU2751" s="180"/>
      <c r="BV2751" s="180"/>
    </row>
    <row r="2752" spans="1:74" x14ac:dyDescent="0.15">
      <c r="A2752" s="5">
        <v>2748</v>
      </c>
      <c r="B2752" s="5">
        <f>data!A2750</f>
        <v>2021104</v>
      </c>
      <c r="C2752" s="6">
        <f>data!C2750</f>
        <v>1</v>
      </c>
      <c r="D2752" s="7">
        <f>data!D2750</f>
        <v>7</v>
      </c>
      <c r="E2752" s="7">
        <f>data!E2750</f>
        <v>17</v>
      </c>
      <c r="F2752" s="7">
        <f>data!F2750</f>
        <v>20</v>
      </c>
      <c r="G2752" s="7">
        <f>data!G2750</f>
        <v>22</v>
      </c>
      <c r="H2752" s="8">
        <f>data!H2750</f>
        <v>28</v>
      </c>
      <c r="I2752" s="9">
        <f>data!I2750</f>
        <v>15</v>
      </c>
      <c r="J2752" s="175"/>
      <c r="K2752" s="143"/>
      <c r="L2752" s="143"/>
      <c r="M2752" s="143"/>
      <c r="N2752" s="176"/>
      <c r="O2752" s="175"/>
      <c r="P2752" s="143"/>
      <c r="Q2752" s="143"/>
      <c r="R2752" s="143"/>
      <c r="S2752" s="176"/>
      <c r="T2752" s="175"/>
      <c r="U2752" s="143"/>
      <c r="V2752" s="143"/>
      <c r="W2752" s="143"/>
      <c r="X2752" s="176"/>
      <c r="Y2752" s="175"/>
      <c r="Z2752" s="143"/>
      <c r="AA2752" s="143"/>
      <c r="AB2752" s="143"/>
      <c r="AC2752" s="176"/>
      <c r="AD2752" s="175"/>
      <c r="AE2752" s="143"/>
      <c r="AF2752" s="143"/>
      <c r="AG2752" s="143"/>
      <c r="AH2752" s="176"/>
      <c r="AI2752" s="175"/>
      <c r="AJ2752" s="143"/>
      <c r="AK2752" s="143"/>
      <c r="AL2752" s="143"/>
      <c r="AM2752" s="176"/>
      <c r="AN2752" s="179"/>
      <c r="AO2752" s="180"/>
      <c r="AP2752" s="180"/>
      <c r="AQ2752" s="180"/>
      <c r="AR2752" s="180"/>
      <c r="AS2752" s="180"/>
      <c r="AT2752" s="180"/>
      <c r="AU2752" s="180"/>
      <c r="AV2752" s="180"/>
      <c r="AW2752" s="180"/>
      <c r="AX2752" s="180"/>
      <c r="AY2752" s="180"/>
      <c r="AZ2752" s="180"/>
      <c r="BA2752" s="180"/>
      <c r="BB2752" s="180"/>
      <c r="BC2752" s="180"/>
      <c r="BD2752" s="180"/>
      <c r="BE2752" s="180"/>
      <c r="BF2752" s="180"/>
      <c r="BG2752" s="180"/>
      <c r="BH2752" s="180"/>
      <c r="BI2752" s="180"/>
      <c r="BJ2752" s="180"/>
      <c r="BK2752" s="180"/>
      <c r="BL2752" s="180"/>
      <c r="BM2752" s="180"/>
      <c r="BN2752" s="180"/>
      <c r="BO2752" s="180"/>
      <c r="BP2752" s="180"/>
      <c r="BQ2752" s="180"/>
      <c r="BR2752" s="180"/>
      <c r="BS2752" s="180"/>
      <c r="BT2752" s="180"/>
      <c r="BU2752" s="180"/>
      <c r="BV2752" s="180"/>
    </row>
    <row r="2753" spans="1:74" x14ac:dyDescent="0.15">
      <c r="A2753" s="5">
        <v>2749</v>
      </c>
      <c r="B2753" s="5">
        <f>data!A2751</f>
        <v>2021105</v>
      </c>
      <c r="C2753" s="6">
        <f>data!C2751</f>
        <v>10</v>
      </c>
      <c r="D2753" s="7">
        <f>data!D2751</f>
        <v>14</v>
      </c>
      <c r="E2753" s="7">
        <f>data!E2751</f>
        <v>15</v>
      </c>
      <c r="F2753" s="7">
        <f>data!F2751</f>
        <v>22</v>
      </c>
      <c r="G2753" s="7">
        <f>data!G2751</f>
        <v>27</v>
      </c>
      <c r="H2753" s="8">
        <f>data!H2751</f>
        <v>32</v>
      </c>
      <c r="I2753" s="9">
        <f>data!I2751</f>
        <v>9</v>
      </c>
      <c r="J2753" s="175"/>
      <c r="K2753" s="143"/>
      <c r="L2753" s="143"/>
      <c r="M2753" s="143"/>
      <c r="N2753" s="176"/>
      <c r="O2753" s="175"/>
      <c r="P2753" s="143"/>
      <c r="Q2753" s="143"/>
      <c r="R2753" s="143"/>
      <c r="S2753" s="176"/>
      <c r="T2753" s="175"/>
      <c r="U2753" s="143"/>
      <c r="V2753" s="143"/>
      <c r="W2753" s="143"/>
      <c r="X2753" s="176"/>
      <c r="Y2753" s="175"/>
      <c r="Z2753" s="143"/>
      <c r="AA2753" s="143"/>
      <c r="AB2753" s="143"/>
      <c r="AC2753" s="176"/>
      <c r="AD2753" s="175"/>
      <c r="AE2753" s="143"/>
      <c r="AF2753" s="143"/>
      <c r="AG2753" s="143"/>
      <c r="AH2753" s="176"/>
      <c r="AI2753" s="175"/>
      <c r="AJ2753" s="143"/>
      <c r="AK2753" s="143"/>
      <c r="AL2753" s="143"/>
      <c r="AM2753" s="176"/>
      <c r="AN2753" s="179"/>
      <c r="AO2753" s="180"/>
      <c r="AP2753" s="180"/>
      <c r="AQ2753" s="180"/>
      <c r="AR2753" s="180"/>
      <c r="AS2753" s="180"/>
      <c r="AT2753" s="180"/>
      <c r="AU2753" s="180"/>
      <c r="AV2753" s="180"/>
      <c r="AW2753" s="180"/>
      <c r="AX2753" s="180"/>
      <c r="AY2753" s="180"/>
      <c r="AZ2753" s="180"/>
      <c r="BA2753" s="180"/>
      <c r="BB2753" s="180"/>
      <c r="BC2753" s="180"/>
      <c r="BD2753" s="180"/>
      <c r="BE2753" s="180"/>
      <c r="BF2753" s="180"/>
      <c r="BG2753" s="180"/>
      <c r="BH2753" s="180"/>
      <c r="BI2753" s="180"/>
      <c r="BJ2753" s="180"/>
      <c r="BK2753" s="180"/>
      <c r="BL2753" s="180"/>
      <c r="BM2753" s="180"/>
      <c r="BN2753" s="180"/>
      <c r="BO2753" s="180"/>
      <c r="BP2753" s="180"/>
      <c r="BQ2753" s="180"/>
      <c r="BR2753" s="180"/>
      <c r="BS2753" s="180"/>
      <c r="BT2753" s="180"/>
      <c r="BU2753" s="180"/>
      <c r="BV2753" s="180"/>
    </row>
    <row r="2754" spans="1:74" x14ac:dyDescent="0.15">
      <c r="A2754" s="5">
        <v>2750</v>
      </c>
      <c r="B2754" s="5">
        <f>data!A2752</f>
        <v>2021106</v>
      </c>
      <c r="C2754" s="6">
        <f>data!C2752</f>
        <v>1</v>
      </c>
      <c r="D2754" s="7">
        <f>data!D2752</f>
        <v>4</v>
      </c>
      <c r="E2754" s="7">
        <f>data!E2752</f>
        <v>7</v>
      </c>
      <c r="F2754" s="7">
        <f>data!F2752</f>
        <v>14</v>
      </c>
      <c r="G2754" s="7">
        <f>data!G2752</f>
        <v>30</v>
      </c>
      <c r="H2754" s="8">
        <f>data!H2752</f>
        <v>31</v>
      </c>
      <c r="I2754" s="9">
        <f>data!I2752</f>
        <v>3</v>
      </c>
      <c r="J2754" s="175"/>
      <c r="K2754" s="143"/>
      <c r="L2754" s="143"/>
      <c r="M2754" s="143"/>
      <c r="N2754" s="176"/>
      <c r="O2754" s="175"/>
      <c r="P2754" s="143"/>
      <c r="Q2754" s="143"/>
      <c r="R2754" s="143"/>
      <c r="S2754" s="176"/>
      <c r="T2754" s="175"/>
      <c r="U2754" s="143"/>
      <c r="V2754" s="143"/>
      <c r="W2754" s="143"/>
      <c r="X2754" s="176"/>
      <c r="Y2754" s="175"/>
      <c r="Z2754" s="143"/>
      <c r="AA2754" s="143"/>
      <c r="AB2754" s="143"/>
      <c r="AC2754" s="176"/>
      <c r="AD2754" s="175"/>
      <c r="AE2754" s="143"/>
      <c r="AF2754" s="143"/>
      <c r="AG2754" s="143"/>
      <c r="AH2754" s="176"/>
      <c r="AI2754" s="175"/>
      <c r="AJ2754" s="143"/>
      <c r="AK2754" s="143"/>
      <c r="AL2754" s="143"/>
      <c r="AM2754" s="176"/>
      <c r="AN2754" s="179"/>
      <c r="AO2754" s="180"/>
      <c r="AP2754" s="180"/>
      <c r="AQ2754" s="180"/>
      <c r="AR2754" s="180"/>
      <c r="AS2754" s="180"/>
      <c r="AT2754" s="180"/>
      <c r="AU2754" s="180"/>
      <c r="AV2754" s="180"/>
      <c r="AW2754" s="180"/>
      <c r="AX2754" s="180"/>
      <c r="AY2754" s="180"/>
      <c r="AZ2754" s="180"/>
      <c r="BA2754" s="180"/>
      <c r="BB2754" s="180"/>
      <c r="BC2754" s="180"/>
      <c r="BD2754" s="180"/>
      <c r="BE2754" s="180"/>
      <c r="BF2754" s="180"/>
      <c r="BG2754" s="180"/>
      <c r="BH2754" s="180"/>
      <c r="BI2754" s="180"/>
      <c r="BJ2754" s="180"/>
      <c r="BK2754" s="180"/>
      <c r="BL2754" s="180"/>
      <c r="BM2754" s="180"/>
      <c r="BN2754" s="180"/>
      <c r="BO2754" s="180"/>
      <c r="BP2754" s="180"/>
      <c r="BQ2754" s="180"/>
      <c r="BR2754" s="180"/>
      <c r="BS2754" s="180"/>
      <c r="BT2754" s="180"/>
      <c r="BU2754" s="180"/>
      <c r="BV2754" s="180"/>
    </row>
    <row r="2755" spans="1:74" x14ac:dyDescent="0.15">
      <c r="A2755" s="5">
        <v>2751</v>
      </c>
      <c r="B2755" s="5">
        <f>data!A2753</f>
        <v>2021107</v>
      </c>
      <c r="C2755" s="6">
        <f>data!C2753</f>
        <v>2</v>
      </c>
      <c r="D2755" s="7">
        <f>data!D2753</f>
        <v>3</v>
      </c>
      <c r="E2755" s="7">
        <f>data!E2753</f>
        <v>17</v>
      </c>
      <c r="F2755" s="7">
        <f>data!F2753</f>
        <v>19</v>
      </c>
      <c r="G2755" s="7">
        <f>data!G2753</f>
        <v>25</v>
      </c>
      <c r="H2755" s="8">
        <f>data!H2753</f>
        <v>30</v>
      </c>
      <c r="I2755" s="9">
        <f>data!I2753</f>
        <v>1</v>
      </c>
      <c r="J2755" s="175"/>
      <c r="K2755" s="143"/>
      <c r="L2755" s="143"/>
      <c r="M2755" s="143"/>
      <c r="N2755" s="176"/>
      <c r="O2755" s="175"/>
      <c r="P2755" s="143"/>
      <c r="Q2755" s="143"/>
      <c r="R2755" s="143"/>
      <c r="S2755" s="176"/>
      <c r="T2755" s="175"/>
      <c r="U2755" s="143"/>
      <c r="V2755" s="143"/>
      <c r="W2755" s="143"/>
      <c r="X2755" s="176"/>
      <c r="Y2755" s="175"/>
      <c r="Z2755" s="143"/>
      <c r="AA2755" s="143"/>
      <c r="AB2755" s="143"/>
      <c r="AC2755" s="176"/>
      <c r="AD2755" s="175"/>
      <c r="AE2755" s="143"/>
      <c r="AF2755" s="143"/>
      <c r="AG2755" s="143"/>
      <c r="AH2755" s="176"/>
      <c r="AI2755" s="175"/>
      <c r="AJ2755" s="143"/>
      <c r="AK2755" s="143"/>
      <c r="AL2755" s="143"/>
      <c r="AM2755" s="176"/>
      <c r="AN2755" s="179"/>
      <c r="AO2755" s="180"/>
      <c r="AP2755" s="180"/>
      <c r="AQ2755" s="180"/>
      <c r="AR2755" s="180"/>
      <c r="AS2755" s="180"/>
      <c r="AT2755" s="180"/>
      <c r="AU2755" s="180"/>
      <c r="AV2755" s="180"/>
      <c r="AW2755" s="180"/>
      <c r="AX2755" s="180"/>
      <c r="AY2755" s="180"/>
      <c r="AZ2755" s="180"/>
      <c r="BA2755" s="180"/>
      <c r="BB2755" s="180"/>
      <c r="BC2755" s="180"/>
      <c r="BD2755" s="180"/>
      <c r="BE2755" s="180"/>
      <c r="BF2755" s="180"/>
      <c r="BG2755" s="180"/>
      <c r="BH2755" s="180"/>
      <c r="BI2755" s="180"/>
      <c r="BJ2755" s="180"/>
      <c r="BK2755" s="180"/>
      <c r="BL2755" s="180"/>
      <c r="BM2755" s="180"/>
      <c r="BN2755" s="180"/>
      <c r="BO2755" s="180"/>
      <c r="BP2755" s="180"/>
      <c r="BQ2755" s="180"/>
      <c r="BR2755" s="180"/>
      <c r="BS2755" s="180"/>
      <c r="BT2755" s="180"/>
      <c r="BU2755" s="180"/>
      <c r="BV2755" s="180"/>
    </row>
    <row r="2756" spans="1:74" x14ac:dyDescent="0.15">
      <c r="A2756" s="5">
        <v>2752</v>
      </c>
      <c r="B2756" s="5">
        <f>data!A2754</f>
        <v>2021108</v>
      </c>
      <c r="C2756" s="6">
        <f>data!C2754</f>
        <v>11</v>
      </c>
      <c r="D2756" s="7">
        <f>data!D2754</f>
        <v>15</v>
      </c>
      <c r="E2756" s="7">
        <f>data!E2754</f>
        <v>18</v>
      </c>
      <c r="F2756" s="7">
        <f>data!F2754</f>
        <v>24</v>
      </c>
      <c r="G2756" s="7">
        <f>data!G2754</f>
        <v>26</v>
      </c>
      <c r="H2756" s="8">
        <f>data!H2754</f>
        <v>32</v>
      </c>
      <c r="I2756" s="9">
        <f>data!I2754</f>
        <v>9</v>
      </c>
      <c r="J2756" s="175"/>
      <c r="K2756" s="143"/>
      <c r="L2756" s="143"/>
      <c r="M2756" s="143"/>
      <c r="N2756" s="176"/>
      <c r="O2756" s="175"/>
      <c r="P2756" s="143"/>
      <c r="Q2756" s="143"/>
      <c r="R2756" s="143"/>
      <c r="S2756" s="176"/>
      <c r="T2756" s="175"/>
      <c r="U2756" s="143"/>
      <c r="V2756" s="143"/>
      <c r="W2756" s="143"/>
      <c r="X2756" s="176"/>
      <c r="Y2756" s="175"/>
      <c r="Z2756" s="143"/>
      <c r="AA2756" s="143"/>
      <c r="AB2756" s="143"/>
      <c r="AC2756" s="176"/>
      <c r="AD2756" s="175"/>
      <c r="AE2756" s="143"/>
      <c r="AF2756" s="143"/>
      <c r="AG2756" s="143"/>
      <c r="AH2756" s="176"/>
      <c r="AI2756" s="175"/>
      <c r="AJ2756" s="143"/>
      <c r="AK2756" s="143"/>
      <c r="AL2756" s="143"/>
      <c r="AM2756" s="176"/>
      <c r="AN2756" s="179"/>
      <c r="AO2756" s="180"/>
      <c r="AP2756" s="180"/>
      <c r="AQ2756" s="180"/>
      <c r="AR2756" s="180"/>
      <c r="AS2756" s="180"/>
      <c r="AT2756" s="180"/>
      <c r="AU2756" s="180"/>
      <c r="AV2756" s="180"/>
      <c r="AW2756" s="180"/>
      <c r="AX2756" s="180"/>
      <c r="AY2756" s="180"/>
      <c r="AZ2756" s="180"/>
      <c r="BA2756" s="180"/>
      <c r="BB2756" s="180"/>
      <c r="BC2756" s="180"/>
      <c r="BD2756" s="180"/>
      <c r="BE2756" s="180"/>
      <c r="BF2756" s="180"/>
      <c r="BG2756" s="180"/>
      <c r="BH2756" s="180"/>
      <c r="BI2756" s="180"/>
      <c r="BJ2756" s="180"/>
      <c r="BK2756" s="180"/>
      <c r="BL2756" s="180"/>
      <c r="BM2756" s="180"/>
      <c r="BN2756" s="180"/>
      <c r="BO2756" s="180"/>
      <c r="BP2756" s="180"/>
      <c r="BQ2756" s="180"/>
      <c r="BR2756" s="180"/>
      <c r="BS2756" s="180"/>
      <c r="BT2756" s="180"/>
      <c r="BU2756" s="180"/>
      <c r="BV2756" s="180"/>
    </row>
    <row r="2757" spans="1:74" x14ac:dyDescent="0.15">
      <c r="A2757" s="5">
        <v>2753</v>
      </c>
      <c r="B2757" s="5">
        <f>data!A2755</f>
        <v>2021109</v>
      </c>
      <c r="C2757" s="6">
        <f>data!C2755</f>
        <v>2</v>
      </c>
      <c r="D2757" s="7">
        <f>data!D2755</f>
        <v>3</v>
      </c>
      <c r="E2757" s="7">
        <f>data!E2755</f>
        <v>10</v>
      </c>
      <c r="F2757" s="7">
        <f>data!F2755</f>
        <v>17</v>
      </c>
      <c r="G2757" s="7">
        <f>data!G2755</f>
        <v>20</v>
      </c>
      <c r="H2757" s="8">
        <f>data!H2755</f>
        <v>26</v>
      </c>
      <c r="I2757" s="9">
        <f>data!I2755</f>
        <v>16</v>
      </c>
      <c r="J2757" s="175"/>
      <c r="K2757" s="143"/>
      <c r="L2757" s="143"/>
      <c r="M2757" s="143"/>
      <c r="N2757" s="176"/>
      <c r="O2757" s="175"/>
      <c r="P2757" s="143"/>
      <c r="Q2757" s="143"/>
      <c r="R2757" s="143"/>
      <c r="S2757" s="176"/>
      <c r="T2757" s="175"/>
      <c r="U2757" s="143"/>
      <c r="V2757" s="143"/>
      <c r="W2757" s="143"/>
      <c r="X2757" s="176"/>
      <c r="Y2757" s="175"/>
      <c r="Z2757" s="143"/>
      <c r="AA2757" s="143"/>
      <c r="AB2757" s="143"/>
      <c r="AC2757" s="176"/>
      <c r="AD2757" s="175"/>
      <c r="AE2757" s="143"/>
      <c r="AF2757" s="143"/>
      <c r="AG2757" s="143"/>
      <c r="AH2757" s="176"/>
      <c r="AI2757" s="175"/>
      <c r="AJ2757" s="143"/>
      <c r="AK2757" s="143"/>
      <c r="AL2757" s="143"/>
      <c r="AM2757" s="176"/>
      <c r="AN2757" s="179"/>
      <c r="AO2757" s="180"/>
      <c r="AP2757" s="180"/>
      <c r="AQ2757" s="180"/>
      <c r="AR2757" s="180"/>
      <c r="AS2757" s="180"/>
      <c r="AT2757" s="180"/>
      <c r="AU2757" s="180"/>
      <c r="AV2757" s="180"/>
      <c r="AW2757" s="180"/>
      <c r="AX2757" s="180"/>
      <c r="AY2757" s="180"/>
      <c r="AZ2757" s="180"/>
      <c r="BA2757" s="180"/>
      <c r="BB2757" s="180"/>
      <c r="BC2757" s="180"/>
      <c r="BD2757" s="180"/>
      <c r="BE2757" s="180"/>
      <c r="BF2757" s="180"/>
      <c r="BG2757" s="180"/>
      <c r="BH2757" s="180"/>
      <c r="BI2757" s="180"/>
      <c r="BJ2757" s="180"/>
      <c r="BK2757" s="180"/>
      <c r="BL2757" s="180"/>
      <c r="BM2757" s="180"/>
      <c r="BN2757" s="180"/>
      <c r="BO2757" s="180"/>
      <c r="BP2757" s="180"/>
      <c r="BQ2757" s="180"/>
      <c r="BR2757" s="180"/>
      <c r="BS2757" s="180"/>
      <c r="BT2757" s="180"/>
      <c r="BU2757" s="180"/>
      <c r="BV2757" s="180"/>
    </row>
    <row r="2758" spans="1:74" x14ac:dyDescent="0.15">
      <c r="A2758" s="5">
        <v>2754</v>
      </c>
      <c r="B2758" s="5">
        <f>data!A2756</f>
        <v>2021110</v>
      </c>
      <c r="C2758" s="6">
        <f>data!C2756</f>
        <v>10</v>
      </c>
      <c r="D2758" s="7">
        <f>data!D2756</f>
        <v>13</v>
      </c>
      <c r="E2758" s="7">
        <f>data!E2756</f>
        <v>15</v>
      </c>
      <c r="F2758" s="7">
        <f>data!F2756</f>
        <v>24</v>
      </c>
      <c r="G2758" s="7">
        <f>data!G2756</f>
        <v>31</v>
      </c>
      <c r="H2758" s="8">
        <f>data!H2756</f>
        <v>32</v>
      </c>
      <c r="I2758" s="9">
        <f>data!I2756</f>
        <v>2</v>
      </c>
      <c r="J2758" s="175"/>
      <c r="K2758" s="143"/>
      <c r="L2758" s="143"/>
      <c r="M2758" s="143"/>
      <c r="N2758" s="176"/>
      <c r="O2758" s="175"/>
      <c r="P2758" s="143"/>
      <c r="Q2758" s="143"/>
      <c r="R2758" s="143"/>
      <c r="S2758" s="176"/>
      <c r="T2758" s="175"/>
      <c r="U2758" s="143"/>
      <c r="V2758" s="143"/>
      <c r="W2758" s="143"/>
      <c r="X2758" s="176"/>
      <c r="Y2758" s="175"/>
      <c r="Z2758" s="143"/>
      <c r="AA2758" s="143"/>
      <c r="AB2758" s="143"/>
      <c r="AC2758" s="176"/>
      <c r="AD2758" s="175"/>
      <c r="AE2758" s="143"/>
      <c r="AF2758" s="143"/>
      <c r="AG2758" s="143"/>
      <c r="AH2758" s="176"/>
      <c r="AI2758" s="175"/>
      <c r="AJ2758" s="143"/>
      <c r="AK2758" s="143"/>
      <c r="AL2758" s="143"/>
      <c r="AM2758" s="176"/>
      <c r="AN2758" s="179"/>
      <c r="AO2758" s="180"/>
      <c r="AP2758" s="180"/>
      <c r="AQ2758" s="180"/>
      <c r="AR2758" s="180"/>
      <c r="AS2758" s="180"/>
      <c r="AT2758" s="180"/>
      <c r="AU2758" s="180"/>
      <c r="AV2758" s="180"/>
      <c r="AW2758" s="180"/>
      <c r="AX2758" s="180"/>
      <c r="AY2758" s="180"/>
      <c r="AZ2758" s="180"/>
      <c r="BA2758" s="180"/>
      <c r="BB2758" s="180"/>
      <c r="BC2758" s="180"/>
      <c r="BD2758" s="180"/>
      <c r="BE2758" s="180"/>
      <c r="BF2758" s="180"/>
      <c r="BG2758" s="180"/>
      <c r="BH2758" s="180"/>
      <c r="BI2758" s="180"/>
      <c r="BJ2758" s="180"/>
      <c r="BK2758" s="180"/>
      <c r="BL2758" s="180"/>
      <c r="BM2758" s="180"/>
      <c r="BN2758" s="180"/>
      <c r="BO2758" s="180"/>
      <c r="BP2758" s="180"/>
      <c r="BQ2758" s="180"/>
      <c r="BR2758" s="180"/>
      <c r="BS2758" s="180"/>
      <c r="BT2758" s="180"/>
      <c r="BU2758" s="180"/>
      <c r="BV2758" s="180"/>
    </row>
    <row r="2759" spans="1:74" x14ac:dyDescent="0.15">
      <c r="A2759" s="5">
        <v>2755</v>
      </c>
      <c r="B2759" s="5">
        <f>data!A2757</f>
        <v>2021111</v>
      </c>
      <c r="C2759" s="6">
        <f>data!C2757</f>
        <v>17</v>
      </c>
      <c r="D2759" s="7">
        <f>data!D2757</f>
        <v>20</v>
      </c>
      <c r="E2759" s="7">
        <f>data!E2757</f>
        <v>22</v>
      </c>
      <c r="F2759" s="7">
        <f>data!F2757</f>
        <v>23</v>
      </c>
      <c r="G2759" s="7">
        <f>data!G2757</f>
        <v>26</v>
      </c>
      <c r="H2759" s="8">
        <f>data!H2757</f>
        <v>28</v>
      </c>
      <c r="I2759" s="9">
        <f>data!I2757</f>
        <v>6</v>
      </c>
      <c r="J2759" s="175"/>
      <c r="K2759" s="143"/>
      <c r="L2759" s="143"/>
      <c r="M2759" s="143"/>
      <c r="N2759" s="176"/>
      <c r="O2759" s="175"/>
      <c r="P2759" s="143"/>
      <c r="Q2759" s="143"/>
      <c r="R2759" s="143"/>
      <c r="S2759" s="176"/>
      <c r="T2759" s="175"/>
      <c r="U2759" s="143"/>
      <c r="V2759" s="143"/>
      <c r="W2759" s="143"/>
      <c r="X2759" s="176"/>
      <c r="Y2759" s="175"/>
      <c r="Z2759" s="143"/>
      <c r="AA2759" s="143"/>
      <c r="AB2759" s="143"/>
      <c r="AC2759" s="176"/>
      <c r="AD2759" s="175"/>
      <c r="AE2759" s="143"/>
      <c r="AF2759" s="143"/>
      <c r="AG2759" s="143"/>
      <c r="AH2759" s="176"/>
      <c r="AI2759" s="175"/>
      <c r="AJ2759" s="143"/>
      <c r="AK2759" s="143"/>
      <c r="AL2759" s="143"/>
      <c r="AM2759" s="176"/>
      <c r="AN2759" s="179"/>
      <c r="AO2759" s="180"/>
      <c r="AP2759" s="180"/>
      <c r="AQ2759" s="180"/>
      <c r="AR2759" s="180"/>
      <c r="AS2759" s="180"/>
      <c r="AT2759" s="180"/>
      <c r="AU2759" s="180"/>
      <c r="AV2759" s="180"/>
      <c r="AW2759" s="180"/>
      <c r="AX2759" s="180"/>
      <c r="AY2759" s="180"/>
      <c r="AZ2759" s="180"/>
      <c r="BA2759" s="180"/>
      <c r="BB2759" s="180"/>
      <c r="BC2759" s="180"/>
      <c r="BD2759" s="180"/>
      <c r="BE2759" s="180"/>
      <c r="BF2759" s="180"/>
      <c r="BG2759" s="180"/>
      <c r="BH2759" s="180"/>
      <c r="BI2759" s="180"/>
      <c r="BJ2759" s="180"/>
      <c r="BK2759" s="180"/>
      <c r="BL2759" s="180"/>
      <c r="BM2759" s="180"/>
      <c r="BN2759" s="180"/>
      <c r="BO2759" s="180"/>
      <c r="BP2759" s="180"/>
      <c r="BQ2759" s="180"/>
      <c r="BR2759" s="180"/>
      <c r="BS2759" s="180"/>
      <c r="BT2759" s="180"/>
      <c r="BU2759" s="180"/>
      <c r="BV2759" s="180"/>
    </row>
    <row r="2760" spans="1:74" x14ac:dyDescent="0.15">
      <c r="A2760" s="5">
        <v>2756</v>
      </c>
      <c r="B2760" s="5">
        <f>data!A2758</f>
        <v>2021112</v>
      </c>
      <c r="C2760" s="6">
        <f>data!C2758</f>
        <v>5</v>
      </c>
      <c r="D2760" s="7">
        <f>data!D2758</f>
        <v>6</v>
      </c>
      <c r="E2760" s="7">
        <f>data!E2758</f>
        <v>21</v>
      </c>
      <c r="F2760" s="7">
        <f>data!F2758</f>
        <v>25</v>
      </c>
      <c r="G2760" s="7">
        <f>data!G2758</f>
        <v>28</v>
      </c>
      <c r="H2760" s="8">
        <f>data!H2758</f>
        <v>33</v>
      </c>
      <c r="I2760" s="9">
        <f>data!I2758</f>
        <v>7</v>
      </c>
      <c r="J2760" s="175"/>
      <c r="K2760" s="143"/>
      <c r="L2760" s="143"/>
      <c r="M2760" s="143"/>
      <c r="N2760" s="176"/>
      <c r="O2760" s="175"/>
      <c r="P2760" s="143"/>
      <c r="Q2760" s="143"/>
      <c r="R2760" s="143"/>
      <c r="S2760" s="176"/>
      <c r="T2760" s="175"/>
      <c r="U2760" s="143"/>
      <c r="V2760" s="143"/>
      <c r="W2760" s="143"/>
      <c r="X2760" s="176"/>
      <c r="Y2760" s="175"/>
      <c r="Z2760" s="143"/>
      <c r="AA2760" s="143"/>
      <c r="AB2760" s="143"/>
      <c r="AC2760" s="176"/>
      <c r="AD2760" s="175"/>
      <c r="AE2760" s="143"/>
      <c r="AF2760" s="143"/>
      <c r="AG2760" s="143"/>
      <c r="AH2760" s="176"/>
      <c r="AI2760" s="175"/>
      <c r="AJ2760" s="143"/>
      <c r="AK2760" s="143"/>
      <c r="AL2760" s="143"/>
      <c r="AM2760" s="176"/>
      <c r="AN2760" s="179"/>
      <c r="AO2760" s="180"/>
      <c r="AP2760" s="180"/>
      <c r="AQ2760" s="180"/>
      <c r="AR2760" s="180"/>
      <c r="AS2760" s="180"/>
      <c r="AT2760" s="180"/>
      <c r="AU2760" s="180"/>
      <c r="AV2760" s="180"/>
      <c r="AW2760" s="180"/>
      <c r="AX2760" s="180"/>
      <c r="AY2760" s="180"/>
      <c r="AZ2760" s="180"/>
      <c r="BA2760" s="180"/>
      <c r="BB2760" s="180"/>
      <c r="BC2760" s="180"/>
      <c r="BD2760" s="180"/>
      <c r="BE2760" s="180"/>
      <c r="BF2760" s="180"/>
      <c r="BG2760" s="180"/>
      <c r="BH2760" s="180"/>
      <c r="BI2760" s="180"/>
      <c r="BJ2760" s="180"/>
      <c r="BK2760" s="180"/>
      <c r="BL2760" s="180"/>
      <c r="BM2760" s="180"/>
      <c r="BN2760" s="180"/>
      <c r="BO2760" s="180"/>
      <c r="BP2760" s="180"/>
      <c r="BQ2760" s="180"/>
      <c r="BR2760" s="180"/>
      <c r="BS2760" s="180"/>
      <c r="BT2760" s="180"/>
      <c r="BU2760" s="180"/>
      <c r="BV2760" s="180"/>
    </row>
    <row r="2761" spans="1:74" x14ac:dyDescent="0.15">
      <c r="A2761" s="5">
        <v>2757</v>
      </c>
      <c r="B2761" s="5">
        <f>data!A2759</f>
        <v>2021113</v>
      </c>
      <c r="C2761" s="6">
        <f>data!C2759</f>
        <v>4</v>
      </c>
      <c r="D2761" s="7">
        <f>data!D2759</f>
        <v>7</v>
      </c>
      <c r="E2761" s="7">
        <f>data!E2759</f>
        <v>10</v>
      </c>
      <c r="F2761" s="7">
        <f>data!F2759</f>
        <v>22</v>
      </c>
      <c r="G2761" s="7">
        <f>data!G2759</f>
        <v>27</v>
      </c>
      <c r="H2761" s="8">
        <f>data!H2759</f>
        <v>30</v>
      </c>
      <c r="I2761" s="9">
        <f>data!I2759</f>
        <v>2</v>
      </c>
      <c r="J2761" s="175"/>
      <c r="K2761" s="143"/>
      <c r="L2761" s="143"/>
      <c r="M2761" s="143"/>
      <c r="N2761" s="176"/>
      <c r="O2761" s="175"/>
      <c r="P2761" s="143"/>
      <c r="Q2761" s="143"/>
      <c r="R2761" s="143"/>
      <c r="S2761" s="176"/>
      <c r="T2761" s="175"/>
      <c r="U2761" s="143"/>
      <c r="V2761" s="143"/>
      <c r="W2761" s="143"/>
      <c r="X2761" s="176"/>
      <c r="Y2761" s="175"/>
      <c r="Z2761" s="143"/>
      <c r="AA2761" s="143"/>
      <c r="AB2761" s="143"/>
      <c r="AC2761" s="176"/>
      <c r="AD2761" s="175"/>
      <c r="AE2761" s="143"/>
      <c r="AF2761" s="143"/>
      <c r="AG2761" s="143"/>
      <c r="AH2761" s="176"/>
      <c r="AI2761" s="175"/>
      <c r="AJ2761" s="143"/>
      <c r="AK2761" s="143"/>
      <c r="AL2761" s="143"/>
      <c r="AM2761" s="176"/>
      <c r="AN2761" s="179"/>
      <c r="AO2761" s="180"/>
      <c r="AP2761" s="180"/>
      <c r="AQ2761" s="180"/>
      <c r="AR2761" s="180"/>
      <c r="AS2761" s="180"/>
      <c r="AT2761" s="180"/>
      <c r="AU2761" s="180"/>
      <c r="AV2761" s="180"/>
      <c r="AW2761" s="180"/>
      <c r="AX2761" s="180"/>
      <c r="AY2761" s="180"/>
      <c r="AZ2761" s="180"/>
      <c r="BA2761" s="180"/>
      <c r="BB2761" s="180"/>
      <c r="BC2761" s="180"/>
      <c r="BD2761" s="180"/>
      <c r="BE2761" s="180"/>
      <c r="BF2761" s="180"/>
      <c r="BG2761" s="180"/>
      <c r="BH2761" s="180"/>
      <c r="BI2761" s="180"/>
      <c r="BJ2761" s="180"/>
      <c r="BK2761" s="180"/>
      <c r="BL2761" s="180"/>
      <c r="BM2761" s="180"/>
      <c r="BN2761" s="180"/>
      <c r="BO2761" s="180"/>
      <c r="BP2761" s="180"/>
      <c r="BQ2761" s="180"/>
      <c r="BR2761" s="180"/>
      <c r="BS2761" s="180"/>
      <c r="BT2761" s="180"/>
      <c r="BU2761" s="180"/>
      <c r="BV2761" s="180"/>
    </row>
    <row r="2762" spans="1:74" x14ac:dyDescent="0.15">
      <c r="A2762" s="5">
        <v>2758</v>
      </c>
      <c r="B2762" s="5">
        <f>data!A2760</f>
        <v>2021114</v>
      </c>
      <c r="C2762" s="6">
        <f>data!C2760</f>
        <v>4</v>
      </c>
      <c r="D2762" s="7">
        <f>data!D2760</f>
        <v>6</v>
      </c>
      <c r="E2762" s="7">
        <f>data!E2760</f>
        <v>8</v>
      </c>
      <c r="F2762" s="7">
        <f>data!F2760</f>
        <v>14</v>
      </c>
      <c r="G2762" s="7">
        <f>data!G2760</f>
        <v>24</v>
      </c>
      <c r="H2762" s="8">
        <f>data!H2760</f>
        <v>27</v>
      </c>
      <c r="I2762" s="9">
        <f>data!I2760</f>
        <v>2</v>
      </c>
      <c r="J2762" s="175"/>
      <c r="K2762" s="143"/>
      <c r="L2762" s="143"/>
      <c r="M2762" s="143"/>
      <c r="N2762" s="176"/>
      <c r="O2762" s="175"/>
      <c r="P2762" s="143"/>
      <c r="Q2762" s="143"/>
      <c r="R2762" s="143"/>
      <c r="S2762" s="176"/>
      <c r="T2762" s="175"/>
      <c r="U2762" s="143"/>
      <c r="V2762" s="143"/>
      <c r="W2762" s="143"/>
      <c r="X2762" s="176"/>
      <c r="Y2762" s="175"/>
      <c r="Z2762" s="143"/>
      <c r="AA2762" s="143"/>
      <c r="AB2762" s="143"/>
      <c r="AC2762" s="176"/>
      <c r="AD2762" s="175"/>
      <c r="AE2762" s="143"/>
      <c r="AF2762" s="143"/>
      <c r="AG2762" s="143"/>
      <c r="AH2762" s="176"/>
      <c r="AI2762" s="175"/>
      <c r="AJ2762" s="143"/>
      <c r="AK2762" s="143"/>
      <c r="AL2762" s="143"/>
      <c r="AM2762" s="176"/>
      <c r="AN2762" s="179"/>
      <c r="AO2762" s="180"/>
      <c r="AP2762" s="180"/>
      <c r="AQ2762" s="180"/>
      <c r="AR2762" s="180"/>
      <c r="AS2762" s="180"/>
      <c r="AT2762" s="180"/>
      <c r="AU2762" s="180"/>
      <c r="AV2762" s="180"/>
      <c r="AW2762" s="180"/>
      <c r="AX2762" s="180"/>
      <c r="AY2762" s="180"/>
      <c r="AZ2762" s="180"/>
      <c r="BA2762" s="180"/>
      <c r="BB2762" s="180"/>
      <c r="BC2762" s="180"/>
      <c r="BD2762" s="180"/>
      <c r="BE2762" s="180"/>
      <c r="BF2762" s="180"/>
      <c r="BG2762" s="180"/>
      <c r="BH2762" s="180"/>
      <c r="BI2762" s="180"/>
      <c r="BJ2762" s="180"/>
      <c r="BK2762" s="180"/>
      <c r="BL2762" s="180"/>
      <c r="BM2762" s="180"/>
      <c r="BN2762" s="180"/>
      <c r="BO2762" s="180"/>
      <c r="BP2762" s="180"/>
      <c r="BQ2762" s="180"/>
      <c r="BR2762" s="180"/>
      <c r="BS2762" s="180"/>
      <c r="BT2762" s="180"/>
      <c r="BU2762" s="180"/>
      <c r="BV2762" s="180"/>
    </row>
    <row r="2763" spans="1:74" x14ac:dyDescent="0.15">
      <c r="A2763" s="5">
        <v>2759</v>
      </c>
      <c r="B2763" s="5">
        <f>data!A2761</f>
        <v>2021115</v>
      </c>
      <c r="C2763" s="6">
        <f>data!C2761</f>
        <v>2</v>
      </c>
      <c r="D2763" s="7">
        <f>data!D2761</f>
        <v>10</v>
      </c>
      <c r="E2763" s="7">
        <f>data!E2761</f>
        <v>12</v>
      </c>
      <c r="F2763" s="7">
        <f>data!F2761</f>
        <v>15</v>
      </c>
      <c r="G2763" s="7">
        <f>data!G2761</f>
        <v>24</v>
      </c>
      <c r="H2763" s="8">
        <f>data!H2761</f>
        <v>27</v>
      </c>
      <c r="I2763" s="9">
        <f>data!I2761</f>
        <v>8</v>
      </c>
      <c r="J2763" s="175"/>
      <c r="K2763" s="143"/>
      <c r="L2763" s="143"/>
      <c r="M2763" s="143"/>
      <c r="N2763" s="176"/>
      <c r="O2763" s="175"/>
      <c r="P2763" s="143"/>
      <c r="Q2763" s="143"/>
      <c r="R2763" s="143"/>
      <c r="S2763" s="176"/>
      <c r="T2763" s="175"/>
      <c r="U2763" s="143"/>
      <c r="V2763" s="143"/>
      <c r="W2763" s="143"/>
      <c r="X2763" s="176"/>
      <c r="Y2763" s="175"/>
      <c r="Z2763" s="143"/>
      <c r="AA2763" s="143"/>
      <c r="AB2763" s="143"/>
      <c r="AC2763" s="176"/>
      <c r="AD2763" s="175"/>
      <c r="AE2763" s="143"/>
      <c r="AF2763" s="143"/>
      <c r="AG2763" s="143"/>
      <c r="AH2763" s="176"/>
      <c r="AI2763" s="175"/>
      <c r="AJ2763" s="143"/>
      <c r="AK2763" s="143"/>
      <c r="AL2763" s="143"/>
      <c r="AM2763" s="176"/>
      <c r="AN2763" s="179"/>
      <c r="AO2763" s="180"/>
      <c r="AP2763" s="180"/>
      <c r="AQ2763" s="180"/>
      <c r="AR2763" s="180"/>
      <c r="AS2763" s="180"/>
      <c r="AT2763" s="180"/>
      <c r="AU2763" s="180"/>
      <c r="AV2763" s="180"/>
      <c r="AW2763" s="180"/>
      <c r="AX2763" s="180"/>
      <c r="AY2763" s="180"/>
      <c r="AZ2763" s="180"/>
      <c r="BA2763" s="180"/>
      <c r="BB2763" s="180"/>
      <c r="BC2763" s="180"/>
      <c r="BD2763" s="180"/>
      <c r="BE2763" s="180"/>
      <c r="BF2763" s="180"/>
      <c r="BG2763" s="180"/>
      <c r="BH2763" s="180"/>
      <c r="BI2763" s="180"/>
      <c r="BJ2763" s="180"/>
      <c r="BK2763" s="180"/>
      <c r="BL2763" s="180"/>
      <c r="BM2763" s="180"/>
      <c r="BN2763" s="180"/>
      <c r="BO2763" s="180"/>
      <c r="BP2763" s="180"/>
      <c r="BQ2763" s="180"/>
      <c r="BR2763" s="180"/>
      <c r="BS2763" s="180"/>
      <c r="BT2763" s="180"/>
      <c r="BU2763" s="180"/>
      <c r="BV2763" s="180"/>
    </row>
    <row r="2764" spans="1:74" x14ac:dyDescent="0.15">
      <c r="A2764" s="5">
        <v>2760</v>
      </c>
      <c r="B2764" s="5">
        <f>data!A2762</f>
        <v>2021116</v>
      </c>
      <c r="C2764" s="6">
        <f>data!C2762</f>
        <v>6</v>
      </c>
      <c r="D2764" s="7">
        <f>data!D2762</f>
        <v>14</v>
      </c>
      <c r="E2764" s="7">
        <f>data!E2762</f>
        <v>17</v>
      </c>
      <c r="F2764" s="7">
        <f>data!F2762</f>
        <v>18</v>
      </c>
      <c r="G2764" s="7">
        <f>data!G2762</f>
        <v>31</v>
      </c>
      <c r="H2764" s="8">
        <f>data!H2762</f>
        <v>33</v>
      </c>
      <c r="I2764" s="9">
        <f>data!I2762</f>
        <v>6</v>
      </c>
      <c r="J2764" s="175"/>
      <c r="K2764" s="143"/>
      <c r="L2764" s="143"/>
      <c r="M2764" s="143"/>
      <c r="N2764" s="176"/>
      <c r="O2764" s="175"/>
      <c r="P2764" s="143"/>
      <c r="Q2764" s="143"/>
      <c r="R2764" s="143"/>
      <c r="S2764" s="176"/>
      <c r="T2764" s="175"/>
      <c r="U2764" s="143"/>
      <c r="V2764" s="143"/>
      <c r="W2764" s="143"/>
      <c r="X2764" s="176"/>
      <c r="Y2764" s="175"/>
      <c r="Z2764" s="143"/>
      <c r="AA2764" s="143"/>
      <c r="AB2764" s="143"/>
      <c r="AC2764" s="176"/>
      <c r="AD2764" s="175"/>
      <c r="AE2764" s="143"/>
      <c r="AF2764" s="143"/>
      <c r="AG2764" s="143"/>
      <c r="AH2764" s="176"/>
      <c r="AI2764" s="175"/>
      <c r="AJ2764" s="143"/>
      <c r="AK2764" s="143"/>
      <c r="AL2764" s="143"/>
      <c r="AM2764" s="176"/>
      <c r="AN2764" s="179"/>
      <c r="AO2764" s="180"/>
      <c r="AP2764" s="180"/>
      <c r="AQ2764" s="180"/>
      <c r="AR2764" s="180"/>
      <c r="AS2764" s="180"/>
      <c r="AT2764" s="180"/>
      <c r="AU2764" s="180"/>
      <c r="AV2764" s="180"/>
      <c r="AW2764" s="180"/>
      <c r="AX2764" s="180"/>
      <c r="AY2764" s="180"/>
      <c r="AZ2764" s="180"/>
      <c r="BA2764" s="180"/>
      <c r="BB2764" s="180"/>
      <c r="BC2764" s="180"/>
      <c r="BD2764" s="180"/>
      <c r="BE2764" s="180"/>
      <c r="BF2764" s="180"/>
      <c r="BG2764" s="180"/>
      <c r="BH2764" s="180"/>
      <c r="BI2764" s="180"/>
      <c r="BJ2764" s="180"/>
      <c r="BK2764" s="180"/>
      <c r="BL2764" s="180"/>
      <c r="BM2764" s="180"/>
      <c r="BN2764" s="180"/>
      <c r="BO2764" s="180"/>
      <c r="BP2764" s="180"/>
      <c r="BQ2764" s="180"/>
      <c r="BR2764" s="180"/>
      <c r="BS2764" s="180"/>
      <c r="BT2764" s="180"/>
      <c r="BU2764" s="180"/>
      <c r="BV2764" s="180"/>
    </row>
    <row r="2765" spans="1:74" x14ac:dyDescent="0.15">
      <c r="A2765" s="5">
        <v>2761</v>
      </c>
      <c r="B2765" s="5">
        <f>data!A2763</f>
        <v>2021117</v>
      </c>
      <c r="C2765" s="6">
        <f>data!C2763</f>
        <v>3</v>
      </c>
      <c r="D2765" s="7">
        <f>data!D2763</f>
        <v>5</v>
      </c>
      <c r="E2765" s="7">
        <f>data!E2763</f>
        <v>17</v>
      </c>
      <c r="F2765" s="7">
        <f>data!F2763</f>
        <v>21</v>
      </c>
      <c r="G2765" s="7">
        <f>data!G2763</f>
        <v>27</v>
      </c>
      <c r="H2765" s="8">
        <f>data!H2763</f>
        <v>33</v>
      </c>
      <c r="I2765" s="9">
        <f>data!I2763</f>
        <v>4</v>
      </c>
      <c r="J2765" s="175"/>
      <c r="K2765" s="143"/>
      <c r="L2765" s="143"/>
      <c r="M2765" s="143"/>
      <c r="N2765" s="176"/>
      <c r="O2765" s="175"/>
      <c r="P2765" s="143"/>
      <c r="Q2765" s="143"/>
      <c r="R2765" s="143"/>
      <c r="S2765" s="176"/>
      <c r="T2765" s="175"/>
      <c r="U2765" s="143"/>
      <c r="V2765" s="143"/>
      <c r="W2765" s="143"/>
      <c r="X2765" s="176"/>
      <c r="Y2765" s="175"/>
      <c r="Z2765" s="143"/>
      <c r="AA2765" s="143"/>
      <c r="AB2765" s="143"/>
      <c r="AC2765" s="176"/>
      <c r="AD2765" s="175"/>
      <c r="AE2765" s="143"/>
      <c r="AF2765" s="143"/>
      <c r="AG2765" s="143"/>
      <c r="AH2765" s="176"/>
      <c r="AI2765" s="175"/>
      <c r="AJ2765" s="143"/>
      <c r="AK2765" s="143"/>
      <c r="AL2765" s="143"/>
      <c r="AM2765" s="176"/>
      <c r="AN2765" s="179"/>
      <c r="AO2765" s="180"/>
      <c r="AP2765" s="180"/>
      <c r="AQ2765" s="180"/>
      <c r="AR2765" s="180"/>
      <c r="AS2765" s="180"/>
      <c r="AT2765" s="180"/>
      <c r="AU2765" s="180"/>
      <c r="AV2765" s="180"/>
      <c r="AW2765" s="180"/>
      <c r="AX2765" s="180"/>
      <c r="AY2765" s="180"/>
      <c r="AZ2765" s="180"/>
      <c r="BA2765" s="180"/>
      <c r="BB2765" s="180"/>
      <c r="BC2765" s="180"/>
      <c r="BD2765" s="180"/>
      <c r="BE2765" s="180"/>
      <c r="BF2765" s="180"/>
      <c r="BG2765" s="180"/>
      <c r="BH2765" s="180"/>
      <c r="BI2765" s="180"/>
      <c r="BJ2765" s="180"/>
      <c r="BK2765" s="180"/>
      <c r="BL2765" s="180"/>
      <c r="BM2765" s="180"/>
      <c r="BN2765" s="180"/>
      <c r="BO2765" s="180"/>
      <c r="BP2765" s="180"/>
      <c r="BQ2765" s="180"/>
      <c r="BR2765" s="180"/>
      <c r="BS2765" s="180"/>
      <c r="BT2765" s="180"/>
      <c r="BU2765" s="180"/>
      <c r="BV2765" s="180"/>
    </row>
    <row r="2766" spans="1:74" x14ac:dyDescent="0.15">
      <c r="A2766" s="5">
        <v>2762</v>
      </c>
      <c r="B2766" s="5">
        <f>data!A2764</f>
        <v>2021118</v>
      </c>
      <c r="C2766" s="6">
        <f>data!C2764</f>
        <v>2</v>
      </c>
      <c r="D2766" s="7">
        <f>data!D2764</f>
        <v>6</v>
      </c>
      <c r="E2766" s="7">
        <f>data!E2764</f>
        <v>14</v>
      </c>
      <c r="F2766" s="7">
        <f>data!F2764</f>
        <v>18</v>
      </c>
      <c r="G2766" s="7">
        <f>data!G2764</f>
        <v>20</v>
      </c>
      <c r="H2766" s="8">
        <f>data!H2764</f>
        <v>31</v>
      </c>
      <c r="I2766" s="9">
        <f>data!I2764</f>
        <v>13</v>
      </c>
      <c r="J2766" s="175"/>
      <c r="K2766" s="143"/>
      <c r="L2766" s="143"/>
      <c r="M2766" s="143"/>
      <c r="N2766" s="176"/>
      <c r="O2766" s="175"/>
      <c r="P2766" s="143"/>
      <c r="Q2766" s="143"/>
      <c r="R2766" s="143"/>
      <c r="S2766" s="176"/>
      <c r="T2766" s="175"/>
      <c r="U2766" s="143"/>
      <c r="V2766" s="143"/>
      <c r="W2766" s="143"/>
      <c r="X2766" s="176"/>
      <c r="Y2766" s="175"/>
      <c r="Z2766" s="143"/>
      <c r="AA2766" s="143"/>
      <c r="AB2766" s="143"/>
      <c r="AC2766" s="176"/>
      <c r="AD2766" s="175"/>
      <c r="AE2766" s="143"/>
      <c r="AF2766" s="143"/>
      <c r="AG2766" s="143"/>
      <c r="AH2766" s="176"/>
      <c r="AI2766" s="175"/>
      <c r="AJ2766" s="143"/>
      <c r="AK2766" s="143"/>
      <c r="AL2766" s="143"/>
      <c r="AM2766" s="176"/>
      <c r="AN2766" s="179"/>
      <c r="AO2766" s="180"/>
      <c r="AP2766" s="180"/>
      <c r="AQ2766" s="180"/>
      <c r="AR2766" s="180"/>
      <c r="AS2766" s="180"/>
      <c r="AT2766" s="180"/>
      <c r="AU2766" s="180"/>
      <c r="AV2766" s="180"/>
      <c r="AW2766" s="180"/>
      <c r="AX2766" s="180"/>
      <c r="AY2766" s="180"/>
      <c r="AZ2766" s="180"/>
      <c r="BA2766" s="180"/>
      <c r="BB2766" s="180"/>
      <c r="BC2766" s="180"/>
      <c r="BD2766" s="180"/>
      <c r="BE2766" s="180"/>
      <c r="BF2766" s="180"/>
      <c r="BG2766" s="180"/>
      <c r="BH2766" s="180"/>
      <c r="BI2766" s="180"/>
      <c r="BJ2766" s="180"/>
      <c r="BK2766" s="180"/>
      <c r="BL2766" s="180"/>
      <c r="BM2766" s="180"/>
      <c r="BN2766" s="180"/>
      <c r="BO2766" s="180"/>
      <c r="BP2766" s="180"/>
      <c r="BQ2766" s="180"/>
      <c r="BR2766" s="180"/>
      <c r="BS2766" s="180"/>
      <c r="BT2766" s="180"/>
      <c r="BU2766" s="180"/>
      <c r="BV2766" s="180"/>
    </row>
    <row r="2767" spans="1:74" x14ac:dyDescent="0.15">
      <c r="A2767" s="5">
        <v>2763</v>
      </c>
      <c r="B2767" s="5">
        <f>data!A2765</f>
        <v>2021119</v>
      </c>
      <c r="C2767" s="6">
        <f>data!C2765</f>
        <v>3</v>
      </c>
      <c r="D2767" s="7">
        <f>data!D2765</f>
        <v>9</v>
      </c>
      <c r="E2767" s="7">
        <f>data!E2765</f>
        <v>10</v>
      </c>
      <c r="F2767" s="7">
        <f>data!F2765</f>
        <v>11</v>
      </c>
      <c r="G2767" s="7">
        <f>data!G2765</f>
        <v>28</v>
      </c>
      <c r="H2767" s="8">
        <f>data!H2765</f>
        <v>29</v>
      </c>
      <c r="I2767" s="9">
        <f>data!I2765</f>
        <v>13</v>
      </c>
      <c r="J2767" s="175"/>
      <c r="K2767" s="143"/>
      <c r="L2767" s="143"/>
      <c r="M2767" s="143"/>
      <c r="N2767" s="176"/>
      <c r="O2767" s="175"/>
      <c r="P2767" s="143"/>
      <c r="Q2767" s="143"/>
      <c r="R2767" s="143"/>
      <c r="S2767" s="176"/>
      <c r="T2767" s="175"/>
      <c r="U2767" s="143"/>
      <c r="V2767" s="143"/>
      <c r="W2767" s="143"/>
      <c r="X2767" s="176"/>
      <c r="Y2767" s="175"/>
      <c r="Z2767" s="143"/>
      <c r="AA2767" s="143"/>
      <c r="AB2767" s="143"/>
      <c r="AC2767" s="176"/>
      <c r="AD2767" s="175"/>
      <c r="AE2767" s="143"/>
      <c r="AF2767" s="143"/>
      <c r="AG2767" s="143"/>
      <c r="AH2767" s="176"/>
      <c r="AI2767" s="175"/>
      <c r="AJ2767" s="143"/>
      <c r="AK2767" s="143"/>
      <c r="AL2767" s="143"/>
      <c r="AM2767" s="176"/>
      <c r="AN2767" s="179"/>
      <c r="AO2767" s="180"/>
      <c r="AP2767" s="180"/>
      <c r="AQ2767" s="180"/>
      <c r="AR2767" s="180"/>
      <c r="AS2767" s="180"/>
      <c r="AT2767" s="180"/>
      <c r="AU2767" s="180"/>
      <c r="AV2767" s="180"/>
      <c r="AW2767" s="180"/>
      <c r="AX2767" s="180"/>
      <c r="AY2767" s="180"/>
      <c r="AZ2767" s="180"/>
      <c r="BA2767" s="180"/>
      <c r="BB2767" s="180"/>
      <c r="BC2767" s="180"/>
      <c r="BD2767" s="180"/>
      <c r="BE2767" s="180"/>
      <c r="BF2767" s="180"/>
      <c r="BG2767" s="180"/>
      <c r="BH2767" s="180"/>
      <c r="BI2767" s="180"/>
      <c r="BJ2767" s="180"/>
      <c r="BK2767" s="180"/>
      <c r="BL2767" s="180"/>
      <c r="BM2767" s="180"/>
      <c r="BN2767" s="180"/>
      <c r="BO2767" s="180"/>
      <c r="BP2767" s="180"/>
      <c r="BQ2767" s="180"/>
      <c r="BR2767" s="180"/>
      <c r="BS2767" s="180"/>
      <c r="BT2767" s="180"/>
      <c r="BU2767" s="180"/>
      <c r="BV2767" s="180"/>
    </row>
    <row r="2768" spans="1:74" x14ac:dyDescent="0.15">
      <c r="A2768" s="5">
        <v>2764</v>
      </c>
      <c r="B2768" s="5">
        <f>data!A2766</f>
        <v>2021120</v>
      </c>
      <c r="C2768" s="6">
        <f>data!C2766</f>
        <v>1</v>
      </c>
      <c r="D2768" s="7">
        <f>data!D2766</f>
        <v>7</v>
      </c>
      <c r="E2768" s="7">
        <f>data!E2766</f>
        <v>8</v>
      </c>
      <c r="F2768" s="7">
        <f>data!F2766</f>
        <v>12</v>
      </c>
      <c r="G2768" s="7">
        <f>data!G2766</f>
        <v>13</v>
      </c>
      <c r="H2768" s="8">
        <f>data!H2766</f>
        <v>18</v>
      </c>
      <c r="I2768" s="9">
        <f>data!I2766</f>
        <v>5</v>
      </c>
      <c r="J2768" s="175"/>
      <c r="K2768" s="143"/>
      <c r="L2768" s="143"/>
      <c r="M2768" s="143"/>
      <c r="N2768" s="176"/>
      <c r="O2768" s="175"/>
      <c r="P2768" s="143"/>
      <c r="Q2768" s="143"/>
      <c r="R2768" s="143"/>
      <c r="S2768" s="176"/>
      <c r="T2768" s="175"/>
      <c r="U2768" s="143"/>
      <c r="V2768" s="143"/>
      <c r="W2768" s="143"/>
      <c r="X2768" s="176"/>
      <c r="Y2768" s="175"/>
      <c r="Z2768" s="143"/>
      <c r="AA2768" s="143"/>
      <c r="AB2768" s="143"/>
      <c r="AC2768" s="176"/>
      <c r="AD2768" s="175"/>
      <c r="AE2768" s="143"/>
      <c r="AF2768" s="143"/>
      <c r="AG2768" s="143"/>
      <c r="AH2768" s="176"/>
      <c r="AI2768" s="175"/>
      <c r="AJ2768" s="143"/>
      <c r="AK2768" s="143"/>
      <c r="AL2768" s="143"/>
      <c r="AM2768" s="176"/>
      <c r="AN2768" s="179"/>
      <c r="AO2768" s="180"/>
      <c r="AP2768" s="180"/>
      <c r="AQ2768" s="180"/>
      <c r="AR2768" s="180"/>
      <c r="AS2768" s="180"/>
      <c r="AT2768" s="180"/>
      <c r="AU2768" s="180"/>
      <c r="AV2768" s="180"/>
      <c r="AW2768" s="180"/>
      <c r="AX2768" s="180"/>
      <c r="AY2768" s="180"/>
      <c r="AZ2768" s="180"/>
      <c r="BA2768" s="180"/>
      <c r="BB2768" s="180"/>
      <c r="BC2768" s="180"/>
      <c r="BD2768" s="180"/>
      <c r="BE2768" s="180"/>
      <c r="BF2768" s="180"/>
      <c r="BG2768" s="180"/>
      <c r="BH2768" s="180"/>
      <c r="BI2768" s="180"/>
      <c r="BJ2768" s="180"/>
      <c r="BK2768" s="180"/>
      <c r="BL2768" s="180"/>
      <c r="BM2768" s="180"/>
      <c r="BN2768" s="180"/>
      <c r="BO2768" s="180"/>
      <c r="BP2768" s="180"/>
      <c r="BQ2768" s="180"/>
      <c r="BR2768" s="180"/>
      <c r="BS2768" s="180"/>
      <c r="BT2768" s="180"/>
      <c r="BU2768" s="180"/>
      <c r="BV2768" s="180"/>
    </row>
    <row r="2769" spans="1:74" x14ac:dyDescent="0.15">
      <c r="A2769" s="5">
        <v>2765</v>
      </c>
      <c r="B2769" s="5">
        <f>data!A2767</f>
        <v>2021121</v>
      </c>
      <c r="C2769" s="6">
        <f>data!C2767</f>
        <v>4</v>
      </c>
      <c r="D2769" s="7">
        <f>data!D2767</f>
        <v>5</v>
      </c>
      <c r="E2769" s="7">
        <f>data!E2767</f>
        <v>12</v>
      </c>
      <c r="F2769" s="7">
        <f>data!F2767</f>
        <v>16</v>
      </c>
      <c r="G2769" s="7">
        <f>data!G2767</f>
        <v>22</v>
      </c>
      <c r="H2769" s="8">
        <f>data!H2767</f>
        <v>30</v>
      </c>
      <c r="I2769" s="9">
        <f>data!I2767</f>
        <v>15</v>
      </c>
      <c r="J2769" s="175"/>
      <c r="K2769" s="143"/>
      <c r="L2769" s="143"/>
      <c r="M2769" s="143"/>
      <c r="N2769" s="176"/>
      <c r="O2769" s="175"/>
      <c r="P2769" s="143"/>
      <c r="Q2769" s="143"/>
      <c r="R2769" s="143"/>
      <c r="S2769" s="176"/>
      <c r="T2769" s="175"/>
      <c r="U2769" s="143"/>
      <c r="V2769" s="143"/>
      <c r="W2769" s="143"/>
      <c r="X2769" s="176"/>
      <c r="Y2769" s="175"/>
      <c r="Z2769" s="143"/>
      <c r="AA2769" s="143"/>
      <c r="AB2769" s="143"/>
      <c r="AC2769" s="176"/>
      <c r="AD2769" s="175"/>
      <c r="AE2769" s="143"/>
      <c r="AF2769" s="143"/>
      <c r="AG2769" s="143"/>
      <c r="AH2769" s="176"/>
      <c r="AI2769" s="175"/>
      <c r="AJ2769" s="143"/>
      <c r="AK2769" s="143"/>
      <c r="AL2769" s="143"/>
      <c r="AM2769" s="176"/>
      <c r="AN2769" s="179"/>
      <c r="AO2769" s="180"/>
      <c r="AP2769" s="180"/>
      <c r="AQ2769" s="180"/>
      <c r="AR2769" s="180"/>
      <c r="AS2769" s="180"/>
      <c r="AT2769" s="180"/>
      <c r="AU2769" s="180"/>
      <c r="AV2769" s="180"/>
      <c r="AW2769" s="180"/>
      <c r="AX2769" s="180"/>
      <c r="AY2769" s="180"/>
      <c r="AZ2769" s="180"/>
      <c r="BA2769" s="180"/>
      <c r="BB2769" s="180"/>
      <c r="BC2769" s="180"/>
      <c r="BD2769" s="180"/>
      <c r="BE2769" s="180"/>
      <c r="BF2769" s="180"/>
      <c r="BG2769" s="180"/>
      <c r="BH2769" s="180"/>
      <c r="BI2769" s="180"/>
      <c r="BJ2769" s="180"/>
      <c r="BK2769" s="180"/>
      <c r="BL2769" s="180"/>
      <c r="BM2769" s="180"/>
      <c r="BN2769" s="180"/>
      <c r="BO2769" s="180"/>
      <c r="BP2769" s="180"/>
      <c r="BQ2769" s="180"/>
      <c r="BR2769" s="180"/>
      <c r="BS2769" s="180"/>
      <c r="BT2769" s="180"/>
      <c r="BU2769" s="180"/>
      <c r="BV2769" s="180"/>
    </row>
    <row r="2770" spans="1:74" x14ac:dyDescent="0.15">
      <c r="A2770" s="5">
        <v>2766</v>
      </c>
      <c r="B2770" s="5">
        <f>data!A2768</f>
        <v>2021122</v>
      </c>
      <c r="C2770" s="6">
        <f>data!C2768</f>
        <v>4</v>
      </c>
      <c r="D2770" s="7">
        <f>data!D2768</f>
        <v>5</v>
      </c>
      <c r="E2770" s="7">
        <f>data!E2768</f>
        <v>12</v>
      </c>
      <c r="F2770" s="7">
        <f>data!F2768</f>
        <v>15</v>
      </c>
      <c r="G2770" s="7">
        <f>data!G2768</f>
        <v>18</v>
      </c>
      <c r="H2770" s="8">
        <f>data!H2768</f>
        <v>28</v>
      </c>
      <c r="I2770" s="9">
        <f>data!I2768</f>
        <v>7</v>
      </c>
      <c r="J2770" s="175"/>
      <c r="K2770" s="143"/>
      <c r="L2770" s="143"/>
      <c r="M2770" s="143"/>
      <c r="N2770" s="176"/>
      <c r="O2770" s="175"/>
      <c r="P2770" s="143"/>
      <c r="Q2770" s="143"/>
      <c r="R2770" s="143"/>
      <c r="S2770" s="176"/>
      <c r="T2770" s="175"/>
      <c r="U2770" s="143"/>
      <c r="V2770" s="143"/>
      <c r="W2770" s="143"/>
      <c r="X2770" s="176"/>
      <c r="Y2770" s="175"/>
      <c r="Z2770" s="143"/>
      <c r="AA2770" s="143"/>
      <c r="AB2770" s="143"/>
      <c r="AC2770" s="176"/>
      <c r="AD2770" s="175"/>
      <c r="AE2770" s="143"/>
      <c r="AF2770" s="143"/>
      <c r="AG2770" s="143"/>
      <c r="AH2770" s="176"/>
      <c r="AI2770" s="175"/>
      <c r="AJ2770" s="143"/>
      <c r="AK2770" s="143"/>
      <c r="AL2770" s="143"/>
      <c r="AM2770" s="176"/>
      <c r="AN2770" s="179"/>
      <c r="AO2770" s="180"/>
      <c r="AP2770" s="180"/>
      <c r="AQ2770" s="180"/>
      <c r="AR2770" s="180"/>
      <c r="AS2770" s="180"/>
      <c r="AT2770" s="180"/>
      <c r="AU2770" s="180"/>
      <c r="AV2770" s="180"/>
      <c r="AW2770" s="180"/>
      <c r="AX2770" s="180"/>
      <c r="AY2770" s="180"/>
      <c r="AZ2770" s="180"/>
      <c r="BA2770" s="180"/>
      <c r="BB2770" s="180"/>
      <c r="BC2770" s="180"/>
      <c r="BD2770" s="180"/>
      <c r="BE2770" s="180"/>
      <c r="BF2770" s="180"/>
      <c r="BG2770" s="180"/>
      <c r="BH2770" s="180"/>
      <c r="BI2770" s="180"/>
      <c r="BJ2770" s="180"/>
      <c r="BK2770" s="180"/>
      <c r="BL2770" s="180"/>
      <c r="BM2770" s="180"/>
      <c r="BN2770" s="180"/>
      <c r="BO2770" s="180"/>
      <c r="BP2770" s="180"/>
      <c r="BQ2770" s="180"/>
      <c r="BR2770" s="180"/>
      <c r="BS2770" s="180"/>
      <c r="BT2770" s="180"/>
      <c r="BU2770" s="180"/>
      <c r="BV2770" s="180"/>
    </row>
    <row r="2771" spans="1:74" x14ac:dyDescent="0.15">
      <c r="A2771" s="5">
        <v>2767</v>
      </c>
      <c r="B2771" s="5">
        <f>data!A2769</f>
        <v>2021123</v>
      </c>
      <c r="C2771" s="6">
        <f>data!C2769</f>
        <v>6</v>
      </c>
      <c r="D2771" s="7">
        <f>data!D2769</f>
        <v>14</v>
      </c>
      <c r="E2771" s="7">
        <f>data!E2769</f>
        <v>15</v>
      </c>
      <c r="F2771" s="7">
        <f>data!F2769</f>
        <v>19</v>
      </c>
      <c r="G2771" s="7">
        <f>data!G2769</f>
        <v>29</v>
      </c>
      <c r="H2771" s="8">
        <f>data!H2769</f>
        <v>31</v>
      </c>
      <c r="I2771" s="9">
        <f>data!I2769</f>
        <v>5</v>
      </c>
      <c r="J2771" s="175"/>
      <c r="K2771" s="143"/>
      <c r="L2771" s="143"/>
      <c r="M2771" s="143"/>
      <c r="N2771" s="176"/>
      <c r="O2771" s="175"/>
      <c r="P2771" s="143"/>
      <c r="Q2771" s="143"/>
      <c r="R2771" s="143"/>
      <c r="S2771" s="176"/>
      <c r="T2771" s="175"/>
      <c r="U2771" s="143"/>
      <c r="V2771" s="143"/>
      <c r="W2771" s="143"/>
      <c r="X2771" s="176"/>
      <c r="Y2771" s="175"/>
      <c r="Z2771" s="143"/>
      <c r="AA2771" s="143"/>
      <c r="AB2771" s="143"/>
      <c r="AC2771" s="176"/>
      <c r="AD2771" s="175"/>
      <c r="AE2771" s="143"/>
      <c r="AF2771" s="143"/>
      <c r="AG2771" s="143"/>
      <c r="AH2771" s="176"/>
      <c r="AI2771" s="175"/>
      <c r="AJ2771" s="143"/>
      <c r="AK2771" s="143"/>
      <c r="AL2771" s="143"/>
      <c r="AM2771" s="176"/>
      <c r="AN2771" s="179"/>
      <c r="AO2771" s="180"/>
      <c r="AP2771" s="180"/>
      <c r="AQ2771" s="180"/>
      <c r="AR2771" s="180"/>
      <c r="AS2771" s="180"/>
      <c r="AT2771" s="180"/>
      <c r="AU2771" s="180"/>
      <c r="AV2771" s="180"/>
      <c r="AW2771" s="180"/>
      <c r="AX2771" s="180"/>
      <c r="AY2771" s="180"/>
      <c r="AZ2771" s="180"/>
      <c r="BA2771" s="180"/>
      <c r="BB2771" s="180"/>
      <c r="BC2771" s="180"/>
      <c r="BD2771" s="180"/>
      <c r="BE2771" s="180"/>
      <c r="BF2771" s="180"/>
      <c r="BG2771" s="180"/>
      <c r="BH2771" s="180"/>
      <c r="BI2771" s="180"/>
      <c r="BJ2771" s="180"/>
      <c r="BK2771" s="180"/>
      <c r="BL2771" s="180"/>
      <c r="BM2771" s="180"/>
      <c r="BN2771" s="180"/>
      <c r="BO2771" s="180"/>
      <c r="BP2771" s="180"/>
      <c r="BQ2771" s="180"/>
      <c r="BR2771" s="180"/>
      <c r="BS2771" s="180"/>
      <c r="BT2771" s="180"/>
      <c r="BU2771" s="180"/>
      <c r="BV2771" s="180"/>
    </row>
    <row r="2772" spans="1:74" x14ac:dyDescent="0.15">
      <c r="A2772" s="5">
        <v>2768</v>
      </c>
      <c r="B2772" s="5">
        <f>data!A2770</f>
        <v>2021124</v>
      </c>
      <c r="C2772" s="6">
        <f>data!C2770</f>
        <v>1</v>
      </c>
      <c r="D2772" s="7">
        <f>data!D2770</f>
        <v>3</v>
      </c>
      <c r="E2772" s="7">
        <f>data!E2770</f>
        <v>18</v>
      </c>
      <c r="F2772" s="7">
        <f>data!F2770</f>
        <v>22</v>
      </c>
      <c r="G2772" s="7">
        <f>data!G2770</f>
        <v>29</v>
      </c>
      <c r="H2772" s="8">
        <f>data!H2770</f>
        <v>32</v>
      </c>
      <c r="I2772" s="9">
        <f>data!I2770</f>
        <v>2</v>
      </c>
      <c r="J2772" s="175"/>
      <c r="K2772" s="143"/>
      <c r="L2772" s="143"/>
      <c r="M2772" s="143"/>
      <c r="N2772" s="176"/>
      <c r="O2772" s="175"/>
      <c r="P2772" s="143"/>
      <c r="Q2772" s="143"/>
      <c r="R2772" s="143"/>
      <c r="S2772" s="176"/>
      <c r="T2772" s="175"/>
      <c r="U2772" s="143"/>
      <c r="V2772" s="143"/>
      <c r="W2772" s="143"/>
      <c r="X2772" s="176"/>
      <c r="Y2772" s="175"/>
      <c r="Z2772" s="143"/>
      <c r="AA2772" s="143"/>
      <c r="AB2772" s="143"/>
      <c r="AC2772" s="176"/>
      <c r="AD2772" s="175"/>
      <c r="AE2772" s="143"/>
      <c r="AF2772" s="143"/>
      <c r="AG2772" s="143"/>
      <c r="AH2772" s="176"/>
      <c r="AI2772" s="175"/>
      <c r="AJ2772" s="143"/>
      <c r="AK2772" s="143"/>
      <c r="AL2772" s="143"/>
      <c r="AM2772" s="176"/>
      <c r="AN2772" s="179"/>
      <c r="AO2772" s="180"/>
      <c r="AP2772" s="180"/>
      <c r="AQ2772" s="180"/>
      <c r="AR2772" s="180"/>
      <c r="AS2772" s="180"/>
      <c r="AT2772" s="180"/>
      <c r="AU2772" s="180"/>
      <c r="AV2772" s="180"/>
      <c r="AW2772" s="180"/>
      <c r="AX2772" s="180"/>
      <c r="AY2772" s="180"/>
      <c r="AZ2772" s="180"/>
      <c r="BA2772" s="180"/>
      <c r="BB2772" s="180"/>
      <c r="BC2772" s="180"/>
      <c r="BD2772" s="180"/>
      <c r="BE2772" s="180"/>
      <c r="BF2772" s="180"/>
      <c r="BG2772" s="180"/>
      <c r="BH2772" s="180"/>
      <c r="BI2772" s="180"/>
      <c r="BJ2772" s="180"/>
      <c r="BK2772" s="180"/>
      <c r="BL2772" s="180"/>
      <c r="BM2772" s="180"/>
      <c r="BN2772" s="180"/>
      <c r="BO2772" s="180"/>
      <c r="BP2772" s="180"/>
      <c r="BQ2772" s="180"/>
      <c r="BR2772" s="180"/>
      <c r="BS2772" s="180"/>
      <c r="BT2772" s="180"/>
      <c r="BU2772" s="180"/>
      <c r="BV2772" s="180"/>
    </row>
    <row r="2773" spans="1:74" x14ac:dyDescent="0.15">
      <c r="A2773" s="5">
        <v>2769</v>
      </c>
      <c r="B2773" s="5">
        <f>data!A2771</f>
        <v>2021125</v>
      </c>
      <c r="C2773" s="6">
        <f>data!C2771</f>
        <v>14</v>
      </c>
      <c r="D2773" s="7">
        <f>data!D2771</f>
        <v>19</v>
      </c>
      <c r="E2773" s="7">
        <f>data!E2771</f>
        <v>20</v>
      </c>
      <c r="F2773" s="7">
        <f>data!F2771</f>
        <v>23</v>
      </c>
      <c r="G2773" s="7">
        <f>data!G2771</f>
        <v>24</v>
      </c>
      <c r="H2773" s="8">
        <f>data!H2771</f>
        <v>31</v>
      </c>
      <c r="I2773" s="9">
        <f>data!I2771</f>
        <v>9</v>
      </c>
      <c r="J2773" s="175"/>
      <c r="K2773" s="143"/>
      <c r="L2773" s="143"/>
      <c r="M2773" s="143"/>
      <c r="N2773" s="176"/>
      <c r="O2773" s="175"/>
      <c r="P2773" s="143"/>
      <c r="Q2773" s="143"/>
      <c r="R2773" s="143"/>
      <c r="S2773" s="176"/>
      <c r="T2773" s="175"/>
      <c r="U2773" s="143"/>
      <c r="V2773" s="143"/>
      <c r="W2773" s="143"/>
      <c r="X2773" s="176"/>
      <c r="Y2773" s="175"/>
      <c r="Z2773" s="143"/>
      <c r="AA2773" s="143"/>
      <c r="AB2773" s="143"/>
      <c r="AC2773" s="176"/>
      <c r="AD2773" s="175"/>
      <c r="AE2773" s="143"/>
      <c r="AF2773" s="143"/>
      <c r="AG2773" s="143"/>
      <c r="AH2773" s="176"/>
      <c r="AI2773" s="175"/>
      <c r="AJ2773" s="143"/>
      <c r="AK2773" s="143"/>
      <c r="AL2773" s="143"/>
      <c r="AM2773" s="176"/>
      <c r="AN2773" s="179"/>
      <c r="AO2773" s="180"/>
      <c r="AP2773" s="180"/>
      <c r="AQ2773" s="180"/>
      <c r="AR2773" s="180"/>
      <c r="AS2773" s="180"/>
      <c r="AT2773" s="180"/>
      <c r="AU2773" s="180"/>
      <c r="AV2773" s="180"/>
      <c r="AW2773" s="180"/>
      <c r="AX2773" s="180"/>
      <c r="AY2773" s="180"/>
      <c r="AZ2773" s="180"/>
      <c r="BA2773" s="180"/>
      <c r="BB2773" s="180"/>
      <c r="BC2773" s="180"/>
      <c r="BD2773" s="180"/>
      <c r="BE2773" s="180"/>
      <c r="BF2773" s="180"/>
      <c r="BG2773" s="180"/>
      <c r="BH2773" s="180"/>
      <c r="BI2773" s="180"/>
      <c r="BJ2773" s="180"/>
      <c r="BK2773" s="180"/>
      <c r="BL2773" s="180"/>
      <c r="BM2773" s="180"/>
      <c r="BN2773" s="180"/>
      <c r="BO2773" s="180"/>
      <c r="BP2773" s="180"/>
      <c r="BQ2773" s="180"/>
      <c r="BR2773" s="180"/>
      <c r="BS2773" s="180"/>
      <c r="BT2773" s="180"/>
      <c r="BU2773" s="180"/>
      <c r="BV2773" s="180"/>
    </row>
    <row r="2774" spans="1:74" x14ac:dyDescent="0.15">
      <c r="A2774" s="5">
        <v>2770</v>
      </c>
      <c r="B2774" s="5">
        <f>data!A2772</f>
        <v>2021126</v>
      </c>
      <c r="C2774" s="6">
        <f>data!C2772</f>
        <v>19</v>
      </c>
      <c r="D2774" s="7">
        <f>data!D2772</f>
        <v>20</v>
      </c>
      <c r="E2774" s="7">
        <f>data!E2772</f>
        <v>23</v>
      </c>
      <c r="F2774" s="7">
        <f>data!F2772</f>
        <v>27</v>
      </c>
      <c r="G2774" s="7">
        <f>data!G2772</f>
        <v>28</v>
      </c>
      <c r="H2774" s="8">
        <f>data!H2772</f>
        <v>31</v>
      </c>
      <c r="I2774" s="9">
        <f>data!I2772</f>
        <v>1</v>
      </c>
      <c r="J2774" s="175"/>
      <c r="K2774" s="143"/>
      <c r="L2774" s="143"/>
      <c r="M2774" s="143"/>
      <c r="N2774" s="176"/>
      <c r="O2774" s="175"/>
      <c r="P2774" s="143"/>
      <c r="Q2774" s="143"/>
      <c r="R2774" s="143"/>
      <c r="S2774" s="176"/>
      <c r="T2774" s="175"/>
      <c r="U2774" s="143"/>
      <c r="V2774" s="143"/>
      <c r="W2774" s="143"/>
      <c r="X2774" s="176"/>
      <c r="Y2774" s="175"/>
      <c r="Z2774" s="143"/>
      <c r="AA2774" s="143"/>
      <c r="AB2774" s="143"/>
      <c r="AC2774" s="176"/>
      <c r="AD2774" s="175"/>
      <c r="AE2774" s="143"/>
      <c r="AF2774" s="143"/>
      <c r="AG2774" s="143"/>
      <c r="AH2774" s="176"/>
      <c r="AI2774" s="175"/>
      <c r="AJ2774" s="143"/>
      <c r="AK2774" s="143"/>
      <c r="AL2774" s="143"/>
      <c r="AM2774" s="176"/>
      <c r="AN2774" s="179"/>
      <c r="AO2774" s="180"/>
      <c r="AP2774" s="180"/>
      <c r="AQ2774" s="180"/>
      <c r="AR2774" s="180"/>
      <c r="AS2774" s="180"/>
      <c r="AT2774" s="180"/>
      <c r="AU2774" s="180"/>
      <c r="AV2774" s="180"/>
      <c r="AW2774" s="180"/>
      <c r="AX2774" s="180"/>
      <c r="AY2774" s="180"/>
      <c r="AZ2774" s="180"/>
      <c r="BA2774" s="180"/>
      <c r="BB2774" s="180"/>
      <c r="BC2774" s="180"/>
      <c r="BD2774" s="180"/>
      <c r="BE2774" s="180"/>
      <c r="BF2774" s="180"/>
      <c r="BG2774" s="180"/>
      <c r="BH2774" s="180"/>
      <c r="BI2774" s="180"/>
      <c r="BJ2774" s="180"/>
      <c r="BK2774" s="180"/>
      <c r="BL2774" s="180"/>
      <c r="BM2774" s="180"/>
      <c r="BN2774" s="180"/>
      <c r="BO2774" s="180"/>
      <c r="BP2774" s="180"/>
      <c r="BQ2774" s="180"/>
      <c r="BR2774" s="180"/>
      <c r="BS2774" s="180"/>
      <c r="BT2774" s="180"/>
      <c r="BU2774" s="180"/>
      <c r="BV2774" s="180"/>
    </row>
    <row r="2775" spans="1:74" x14ac:dyDescent="0.15">
      <c r="A2775" s="5">
        <v>2771</v>
      </c>
      <c r="B2775" s="5">
        <f>data!A2773</f>
        <v>2021127</v>
      </c>
      <c r="C2775" s="6">
        <f>data!C2773</f>
        <v>7</v>
      </c>
      <c r="D2775" s="7">
        <f>data!D2773</f>
        <v>15</v>
      </c>
      <c r="E2775" s="7">
        <f>data!E2773</f>
        <v>16</v>
      </c>
      <c r="F2775" s="7">
        <f>data!F2773</f>
        <v>20</v>
      </c>
      <c r="G2775" s="7">
        <f>data!G2773</f>
        <v>27</v>
      </c>
      <c r="H2775" s="8">
        <f>data!H2773</f>
        <v>29</v>
      </c>
      <c r="I2775" s="9">
        <f>data!I2773</f>
        <v>7</v>
      </c>
      <c r="J2775" s="175"/>
      <c r="K2775" s="143"/>
      <c r="L2775" s="143"/>
      <c r="M2775" s="143"/>
      <c r="N2775" s="176"/>
      <c r="O2775" s="175"/>
      <c r="P2775" s="143"/>
      <c r="Q2775" s="143"/>
      <c r="R2775" s="143"/>
      <c r="S2775" s="176"/>
      <c r="T2775" s="175"/>
      <c r="U2775" s="143"/>
      <c r="V2775" s="143"/>
      <c r="W2775" s="143"/>
      <c r="X2775" s="176"/>
      <c r="Y2775" s="175"/>
      <c r="Z2775" s="143"/>
      <c r="AA2775" s="143"/>
      <c r="AB2775" s="143"/>
      <c r="AC2775" s="176"/>
      <c r="AD2775" s="175"/>
      <c r="AE2775" s="143"/>
      <c r="AF2775" s="143"/>
      <c r="AG2775" s="143"/>
      <c r="AH2775" s="176"/>
      <c r="AI2775" s="175"/>
      <c r="AJ2775" s="143"/>
      <c r="AK2775" s="143"/>
      <c r="AL2775" s="143"/>
      <c r="AM2775" s="176"/>
      <c r="AN2775" s="179"/>
      <c r="AO2775" s="180"/>
      <c r="AP2775" s="180"/>
      <c r="AQ2775" s="180"/>
      <c r="AR2775" s="180"/>
      <c r="AS2775" s="180"/>
      <c r="AT2775" s="180"/>
      <c r="AU2775" s="180"/>
      <c r="AV2775" s="180"/>
      <c r="AW2775" s="180"/>
      <c r="AX2775" s="180"/>
      <c r="AY2775" s="180"/>
      <c r="AZ2775" s="180"/>
      <c r="BA2775" s="180"/>
      <c r="BB2775" s="180"/>
      <c r="BC2775" s="180"/>
      <c r="BD2775" s="180"/>
      <c r="BE2775" s="180"/>
      <c r="BF2775" s="180"/>
      <c r="BG2775" s="180"/>
      <c r="BH2775" s="180"/>
      <c r="BI2775" s="180"/>
      <c r="BJ2775" s="180"/>
      <c r="BK2775" s="180"/>
      <c r="BL2775" s="180"/>
      <c r="BM2775" s="180"/>
      <c r="BN2775" s="180"/>
      <c r="BO2775" s="180"/>
      <c r="BP2775" s="180"/>
      <c r="BQ2775" s="180"/>
      <c r="BR2775" s="180"/>
      <c r="BS2775" s="180"/>
      <c r="BT2775" s="180"/>
      <c r="BU2775" s="180"/>
      <c r="BV2775" s="180"/>
    </row>
    <row r="2776" spans="1:74" x14ac:dyDescent="0.15">
      <c r="A2776" s="5">
        <v>2772</v>
      </c>
      <c r="B2776" s="5">
        <f>data!A2774</f>
        <v>2021128</v>
      </c>
      <c r="C2776" s="6">
        <f>data!C2774</f>
        <v>5</v>
      </c>
      <c r="D2776" s="7">
        <f>data!D2774</f>
        <v>17</v>
      </c>
      <c r="E2776" s="7">
        <f>data!E2774</f>
        <v>20</v>
      </c>
      <c r="F2776" s="7">
        <f>data!F2774</f>
        <v>21</v>
      </c>
      <c r="G2776" s="7">
        <f>data!G2774</f>
        <v>23</v>
      </c>
      <c r="H2776" s="8">
        <f>data!H2774</f>
        <v>33</v>
      </c>
      <c r="I2776" s="9">
        <f>data!I2774</f>
        <v>4</v>
      </c>
      <c r="J2776" s="175"/>
      <c r="K2776" s="143"/>
      <c r="L2776" s="143"/>
      <c r="M2776" s="143"/>
      <c r="N2776" s="176"/>
      <c r="O2776" s="175"/>
      <c r="P2776" s="143"/>
      <c r="Q2776" s="143"/>
      <c r="R2776" s="143"/>
      <c r="S2776" s="176"/>
      <c r="T2776" s="175"/>
      <c r="U2776" s="143"/>
      <c r="V2776" s="143"/>
      <c r="W2776" s="143"/>
      <c r="X2776" s="176"/>
      <c r="Y2776" s="175"/>
      <c r="Z2776" s="143"/>
      <c r="AA2776" s="143"/>
      <c r="AB2776" s="143"/>
      <c r="AC2776" s="176"/>
      <c r="AD2776" s="175"/>
      <c r="AE2776" s="143"/>
      <c r="AF2776" s="143"/>
      <c r="AG2776" s="143"/>
      <c r="AH2776" s="176"/>
      <c r="AI2776" s="175"/>
      <c r="AJ2776" s="143"/>
      <c r="AK2776" s="143"/>
      <c r="AL2776" s="143"/>
      <c r="AM2776" s="176"/>
      <c r="AN2776" s="179"/>
      <c r="AO2776" s="180"/>
      <c r="AP2776" s="180"/>
      <c r="AQ2776" s="180"/>
      <c r="AR2776" s="180"/>
      <c r="AS2776" s="180"/>
      <c r="AT2776" s="180"/>
      <c r="AU2776" s="180"/>
      <c r="AV2776" s="180"/>
      <c r="AW2776" s="180"/>
      <c r="AX2776" s="180"/>
      <c r="AY2776" s="180"/>
      <c r="AZ2776" s="180"/>
      <c r="BA2776" s="180"/>
      <c r="BB2776" s="180"/>
      <c r="BC2776" s="180"/>
      <c r="BD2776" s="180"/>
      <c r="BE2776" s="180"/>
      <c r="BF2776" s="180"/>
      <c r="BG2776" s="180"/>
      <c r="BH2776" s="180"/>
      <c r="BI2776" s="180"/>
      <c r="BJ2776" s="180"/>
      <c r="BK2776" s="180"/>
      <c r="BL2776" s="180"/>
      <c r="BM2776" s="180"/>
      <c r="BN2776" s="180"/>
      <c r="BO2776" s="180"/>
      <c r="BP2776" s="180"/>
      <c r="BQ2776" s="180"/>
      <c r="BR2776" s="180"/>
      <c r="BS2776" s="180"/>
      <c r="BT2776" s="180"/>
      <c r="BU2776" s="180"/>
      <c r="BV2776" s="180"/>
    </row>
    <row r="2777" spans="1:74" x14ac:dyDescent="0.15">
      <c r="A2777" s="5">
        <v>2773</v>
      </c>
      <c r="B2777" s="5">
        <f>data!A2775</f>
        <v>2021129</v>
      </c>
      <c r="C2777" s="6">
        <f>data!C2775</f>
        <v>4</v>
      </c>
      <c r="D2777" s="7">
        <f>data!D2775</f>
        <v>15</v>
      </c>
      <c r="E2777" s="7">
        <f>data!E2775</f>
        <v>21</v>
      </c>
      <c r="F2777" s="7">
        <f>data!F2775</f>
        <v>27</v>
      </c>
      <c r="G2777" s="7">
        <f>data!G2775</f>
        <v>28</v>
      </c>
      <c r="H2777" s="8">
        <f>data!H2775</f>
        <v>29</v>
      </c>
      <c r="I2777" s="9">
        <f>data!I2775</f>
        <v>10</v>
      </c>
      <c r="J2777" s="175"/>
      <c r="K2777" s="143"/>
      <c r="L2777" s="143"/>
      <c r="M2777" s="143"/>
      <c r="N2777" s="176"/>
      <c r="O2777" s="175"/>
      <c r="P2777" s="143"/>
      <c r="Q2777" s="143"/>
      <c r="R2777" s="143"/>
      <c r="S2777" s="176"/>
      <c r="T2777" s="175"/>
      <c r="U2777" s="143"/>
      <c r="V2777" s="143"/>
      <c r="W2777" s="143"/>
      <c r="X2777" s="176"/>
      <c r="Y2777" s="175"/>
      <c r="Z2777" s="143"/>
      <c r="AA2777" s="143"/>
      <c r="AB2777" s="143"/>
      <c r="AC2777" s="176"/>
      <c r="AD2777" s="175"/>
      <c r="AE2777" s="143"/>
      <c r="AF2777" s="143"/>
      <c r="AG2777" s="143"/>
      <c r="AH2777" s="176"/>
      <c r="AI2777" s="175"/>
      <c r="AJ2777" s="143"/>
      <c r="AK2777" s="143"/>
      <c r="AL2777" s="143"/>
      <c r="AM2777" s="176"/>
      <c r="AN2777" s="179"/>
      <c r="AO2777" s="180"/>
      <c r="AP2777" s="180"/>
      <c r="AQ2777" s="180"/>
      <c r="AR2777" s="180"/>
      <c r="AS2777" s="180"/>
      <c r="AT2777" s="180"/>
      <c r="AU2777" s="180"/>
      <c r="AV2777" s="180"/>
      <c r="AW2777" s="180"/>
      <c r="AX2777" s="180"/>
      <c r="AY2777" s="180"/>
      <c r="AZ2777" s="180"/>
      <c r="BA2777" s="180"/>
      <c r="BB2777" s="180"/>
      <c r="BC2777" s="180"/>
      <c r="BD2777" s="180"/>
      <c r="BE2777" s="180"/>
      <c r="BF2777" s="180"/>
      <c r="BG2777" s="180"/>
      <c r="BH2777" s="180"/>
      <c r="BI2777" s="180"/>
      <c r="BJ2777" s="180"/>
      <c r="BK2777" s="180"/>
      <c r="BL2777" s="180"/>
      <c r="BM2777" s="180"/>
      <c r="BN2777" s="180"/>
      <c r="BO2777" s="180"/>
      <c r="BP2777" s="180"/>
      <c r="BQ2777" s="180"/>
      <c r="BR2777" s="180"/>
      <c r="BS2777" s="180"/>
      <c r="BT2777" s="180"/>
      <c r="BU2777" s="180"/>
      <c r="BV2777" s="180"/>
    </row>
    <row r="2778" spans="1:74" x14ac:dyDescent="0.15">
      <c r="A2778" s="5">
        <v>2774</v>
      </c>
      <c r="B2778" s="5">
        <f>data!A2776</f>
        <v>2021130</v>
      </c>
      <c r="C2778" s="6">
        <f>data!C2776</f>
        <v>8</v>
      </c>
      <c r="D2778" s="7">
        <f>data!D2776</f>
        <v>9</v>
      </c>
      <c r="E2778" s="7">
        <f>data!E2776</f>
        <v>15</v>
      </c>
      <c r="F2778" s="7">
        <f>data!F2776</f>
        <v>24</v>
      </c>
      <c r="G2778" s="7">
        <f>data!G2776</f>
        <v>26</v>
      </c>
      <c r="H2778" s="8">
        <f>data!H2776</f>
        <v>30</v>
      </c>
      <c r="I2778" s="9">
        <f>data!I2776</f>
        <v>6</v>
      </c>
      <c r="J2778" s="175"/>
      <c r="K2778" s="143"/>
      <c r="L2778" s="143"/>
      <c r="M2778" s="143"/>
      <c r="N2778" s="176"/>
      <c r="O2778" s="175"/>
      <c r="P2778" s="143"/>
      <c r="Q2778" s="143"/>
      <c r="R2778" s="143"/>
      <c r="S2778" s="176"/>
      <c r="T2778" s="175"/>
      <c r="U2778" s="143"/>
      <c r="V2778" s="143"/>
      <c r="W2778" s="143"/>
      <c r="X2778" s="176"/>
      <c r="Y2778" s="175"/>
      <c r="Z2778" s="143"/>
      <c r="AA2778" s="143"/>
      <c r="AB2778" s="143"/>
      <c r="AC2778" s="176"/>
      <c r="AD2778" s="175"/>
      <c r="AE2778" s="143"/>
      <c r="AF2778" s="143"/>
      <c r="AG2778" s="143"/>
      <c r="AH2778" s="176"/>
      <c r="AI2778" s="175"/>
      <c r="AJ2778" s="143"/>
      <c r="AK2778" s="143"/>
      <c r="AL2778" s="143"/>
      <c r="AM2778" s="176"/>
      <c r="AN2778" s="179"/>
      <c r="AO2778" s="180"/>
      <c r="AP2778" s="180"/>
      <c r="AQ2778" s="180"/>
      <c r="AR2778" s="180"/>
      <c r="AS2778" s="180"/>
      <c r="AT2778" s="180"/>
      <c r="AU2778" s="180"/>
      <c r="AV2778" s="180"/>
      <c r="AW2778" s="180"/>
      <c r="AX2778" s="180"/>
      <c r="AY2778" s="180"/>
      <c r="AZ2778" s="180"/>
      <c r="BA2778" s="180"/>
      <c r="BB2778" s="180"/>
      <c r="BC2778" s="180"/>
      <c r="BD2778" s="180"/>
      <c r="BE2778" s="180"/>
      <c r="BF2778" s="180"/>
      <c r="BG2778" s="180"/>
      <c r="BH2778" s="180"/>
      <c r="BI2778" s="180"/>
      <c r="BJ2778" s="180"/>
      <c r="BK2778" s="180"/>
      <c r="BL2778" s="180"/>
      <c r="BM2778" s="180"/>
      <c r="BN2778" s="180"/>
      <c r="BO2778" s="180"/>
      <c r="BP2778" s="180"/>
      <c r="BQ2778" s="180"/>
      <c r="BR2778" s="180"/>
      <c r="BS2778" s="180"/>
      <c r="BT2778" s="180"/>
      <c r="BU2778" s="180"/>
      <c r="BV2778" s="180"/>
    </row>
    <row r="2779" spans="1:74" x14ac:dyDescent="0.15">
      <c r="A2779" s="5">
        <v>2775</v>
      </c>
      <c r="B2779" s="5">
        <f>data!A2777</f>
        <v>2021131</v>
      </c>
      <c r="C2779" s="6">
        <f>data!C2777</f>
        <v>8</v>
      </c>
      <c r="D2779" s="7">
        <f>data!D2777</f>
        <v>11</v>
      </c>
      <c r="E2779" s="7">
        <f>data!E2777</f>
        <v>18</v>
      </c>
      <c r="F2779" s="7">
        <f>data!F2777</f>
        <v>19</v>
      </c>
      <c r="G2779" s="7">
        <f>data!G2777</f>
        <v>20</v>
      </c>
      <c r="H2779" s="8">
        <f>data!H2777</f>
        <v>24</v>
      </c>
      <c r="I2779" s="9">
        <f>data!I2777</f>
        <v>1</v>
      </c>
      <c r="J2779" s="175"/>
      <c r="K2779" s="143"/>
      <c r="L2779" s="143"/>
      <c r="M2779" s="143"/>
      <c r="N2779" s="176"/>
      <c r="O2779" s="175"/>
      <c r="P2779" s="143"/>
      <c r="Q2779" s="143"/>
      <c r="R2779" s="143"/>
      <c r="S2779" s="176"/>
      <c r="T2779" s="175"/>
      <c r="U2779" s="143"/>
      <c r="V2779" s="143"/>
      <c r="W2779" s="143"/>
      <c r="X2779" s="176"/>
      <c r="Y2779" s="175"/>
      <c r="Z2779" s="143"/>
      <c r="AA2779" s="143"/>
      <c r="AB2779" s="143"/>
      <c r="AC2779" s="176"/>
      <c r="AD2779" s="175"/>
      <c r="AE2779" s="143"/>
      <c r="AF2779" s="143"/>
      <c r="AG2779" s="143"/>
      <c r="AH2779" s="176"/>
      <c r="AI2779" s="175"/>
      <c r="AJ2779" s="143"/>
      <c r="AK2779" s="143"/>
      <c r="AL2779" s="143"/>
      <c r="AM2779" s="176"/>
      <c r="AN2779" s="179"/>
      <c r="AO2779" s="180"/>
      <c r="AP2779" s="180"/>
      <c r="AQ2779" s="180"/>
      <c r="AR2779" s="180"/>
      <c r="AS2779" s="180"/>
      <c r="AT2779" s="180"/>
      <c r="AU2779" s="180"/>
      <c r="AV2779" s="180"/>
      <c r="AW2779" s="180"/>
      <c r="AX2779" s="180"/>
      <c r="AY2779" s="180"/>
      <c r="AZ2779" s="180"/>
      <c r="BA2779" s="180"/>
      <c r="BB2779" s="180"/>
      <c r="BC2779" s="180"/>
      <c r="BD2779" s="180"/>
      <c r="BE2779" s="180"/>
      <c r="BF2779" s="180"/>
      <c r="BG2779" s="180"/>
      <c r="BH2779" s="180"/>
      <c r="BI2779" s="180"/>
      <c r="BJ2779" s="180"/>
      <c r="BK2779" s="180"/>
      <c r="BL2779" s="180"/>
      <c r="BM2779" s="180"/>
      <c r="BN2779" s="180"/>
      <c r="BO2779" s="180"/>
      <c r="BP2779" s="180"/>
      <c r="BQ2779" s="180"/>
      <c r="BR2779" s="180"/>
      <c r="BS2779" s="180"/>
      <c r="BT2779" s="180"/>
      <c r="BU2779" s="180"/>
      <c r="BV2779" s="180"/>
    </row>
    <row r="2780" spans="1:74" x14ac:dyDescent="0.15">
      <c r="A2780" s="5">
        <v>2776</v>
      </c>
      <c r="B2780" s="5">
        <f>data!A2778</f>
        <v>2021132</v>
      </c>
      <c r="C2780" s="6">
        <f>data!C2778</f>
        <v>1</v>
      </c>
      <c r="D2780" s="7">
        <f>data!D2778</f>
        <v>4</v>
      </c>
      <c r="E2780" s="7">
        <f>data!E2778</f>
        <v>6</v>
      </c>
      <c r="F2780" s="7">
        <f>data!F2778</f>
        <v>14</v>
      </c>
      <c r="G2780" s="7">
        <f>data!G2778</f>
        <v>20</v>
      </c>
      <c r="H2780" s="8">
        <f>data!H2778</f>
        <v>28</v>
      </c>
      <c r="I2780" s="9">
        <f>data!I2778</f>
        <v>8</v>
      </c>
      <c r="J2780" s="175"/>
      <c r="K2780" s="143"/>
      <c r="L2780" s="143"/>
      <c r="M2780" s="143"/>
      <c r="N2780" s="176"/>
      <c r="O2780" s="175"/>
      <c r="P2780" s="143"/>
      <c r="Q2780" s="143"/>
      <c r="R2780" s="143"/>
      <c r="S2780" s="176"/>
      <c r="T2780" s="175"/>
      <c r="U2780" s="143"/>
      <c r="V2780" s="143"/>
      <c r="W2780" s="143"/>
      <c r="X2780" s="176"/>
      <c r="Y2780" s="175"/>
      <c r="Z2780" s="143"/>
      <c r="AA2780" s="143"/>
      <c r="AB2780" s="143"/>
      <c r="AC2780" s="176"/>
      <c r="AD2780" s="175"/>
      <c r="AE2780" s="143"/>
      <c r="AF2780" s="143"/>
      <c r="AG2780" s="143"/>
      <c r="AH2780" s="176"/>
      <c r="AI2780" s="175"/>
      <c r="AJ2780" s="143"/>
      <c r="AK2780" s="143"/>
      <c r="AL2780" s="143"/>
      <c r="AM2780" s="176"/>
      <c r="AN2780" s="179"/>
      <c r="AO2780" s="180"/>
      <c r="AP2780" s="180"/>
      <c r="AQ2780" s="180"/>
      <c r="AR2780" s="180"/>
      <c r="AS2780" s="180"/>
      <c r="AT2780" s="180"/>
      <c r="AU2780" s="180"/>
      <c r="AV2780" s="180"/>
      <c r="AW2780" s="180"/>
      <c r="AX2780" s="180"/>
      <c r="AY2780" s="180"/>
      <c r="AZ2780" s="180"/>
      <c r="BA2780" s="180"/>
      <c r="BB2780" s="180"/>
      <c r="BC2780" s="180"/>
      <c r="BD2780" s="180"/>
      <c r="BE2780" s="180"/>
      <c r="BF2780" s="180"/>
      <c r="BG2780" s="180"/>
      <c r="BH2780" s="180"/>
      <c r="BI2780" s="180"/>
      <c r="BJ2780" s="180"/>
      <c r="BK2780" s="180"/>
      <c r="BL2780" s="180"/>
      <c r="BM2780" s="180"/>
      <c r="BN2780" s="180"/>
      <c r="BO2780" s="180"/>
      <c r="BP2780" s="180"/>
      <c r="BQ2780" s="180"/>
      <c r="BR2780" s="180"/>
      <c r="BS2780" s="180"/>
      <c r="BT2780" s="180"/>
      <c r="BU2780" s="180"/>
      <c r="BV2780" s="180"/>
    </row>
    <row r="2781" spans="1:74" x14ac:dyDescent="0.15">
      <c r="A2781" s="5">
        <v>2777</v>
      </c>
      <c r="B2781" s="5">
        <f>data!A2779</f>
        <v>2021133</v>
      </c>
      <c r="C2781" s="6">
        <f>data!C2779</f>
        <v>1</v>
      </c>
      <c r="D2781" s="7">
        <f>data!D2779</f>
        <v>3</v>
      </c>
      <c r="E2781" s="7">
        <f>data!E2779</f>
        <v>12</v>
      </c>
      <c r="F2781" s="7">
        <f>data!F2779</f>
        <v>19</v>
      </c>
      <c r="G2781" s="7">
        <f>data!G2779</f>
        <v>27</v>
      </c>
      <c r="H2781" s="8">
        <f>data!H2779</f>
        <v>31</v>
      </c>
      <c r="I2781" s="9">
        <f>data!I2779</f>
        <v>10</v>
      </c>
      <c r="J2781" s="175"/>
      <c r="K2781" s="143"/>
      <c r="L2781" s="143"/>
      <c r="M2781" s="143"/>
      <c r="N2781" s="176"/>
      <c r="O2781" s="175"/>
      <c r="P2781" s="143"/>
      <c r="Q2781" s="143"/>
      <c r="R2781" s="143"/>
      <c r="S2781" s="176"/>
      <c r="T2781" s="175"/>
      <c r="U2781" s="143"/>
      <c r="V2781" s="143"/>
      <c r="W2781" s="143"/>
      <c r="X2781" s="176"/>
      <c r="Y2781" s="175"/>
      <c r="Z2781" s="143"/>
      <c r="AA2781" s="143"/>
      <c r="AB2781" s="143"/>
      <c r="AC2781" s="176"/>
      <c r="AD2781" s="175"/>
      <c r="AE2781" s="143"/>
      <c r="AF2781" s="143"/>
      <c r="AG2781" s="143"/>
      <c r="AH2781" s="176"/>
      <c r="AI2781" s="175"/>
      <c r="AJ2781" s="143"/>
      <c r="AK2781" s="143"/>
      <c r="AL2781" s="143"/>
      <c r="AM2781" s="176"/>
      <c r="AN2781" s="179"/>
      <c r="AO2781" s="180"/>
      <c r="AP2781" s="180"/>
      <c r="AQ2781" s="180"/>
      <c r="AR2781" s="180"/>
      <c r="AS2781" s="180"/>
      <c r="AT2781" s="180"/>
      <c r="AU2781" s="180"/>
      <c r="AV2781" s="180"/>
      <c r="AW2781" s="180"/>
      <c r="AX2781" s="180"/>
      <c r="AY2781" s="180"/>
      <c r="AZ2781" s="180"/>
      <c r="BA2781" s="180"/>
      <c r="BB2781" s="180"/>
      <c r="BC2781" s="180"/>
      <c r="BD2781" s="180"/>
      <c r="BE2781" s="180"/>
      <c r="BF2781" s="180"/>
      <c r="BG2781" s="180"/>
      <c r="BH2781" s="180"/>
      <c r="BI2781" s="180"/>
      <c r="BJ2781" s="180"/>
      <c r="BK2781" s="180"/>
      <c r="BL2781" s="180"/>
      <c r="BM2781" s="180"/>
      <c r="BN2781" s="180"/>
      <c r="BO2781" s="180"/>
      <c r="BP2781" s="180"/>
      <c r="BQ2781" s="180"/>
      <c r="BR2781" s="180"/>
      <c r="BS2781" s="180"/>
      <c r="BT2781" s="180"/>
      <c r="BU2781" s="180"/>
      <c r="BV2781" s="180"/>
    </row>
    <row r="2782" spans="1:74" x14ac:dyDescent="0.15">
      <c r="A2782" s="5">
        <v>2778</v>
      </c>
      <c r="B2782" s="5">
        <f>data!A2780</f>
        <v>2021134</v>
      </c>
      <c r="C2782" s="6">
        <f>data!C2780</f>
        <v>1</v>
      </c>
      <c r="D2782" s="7">
        <f>data!D2780</f>
        <v>2</v>
      </c>
      <c r="E2782" s="7">
        <f>data!E2780</f>
        <v>16</v>
      </c>
      <c r="F2782" s="7">
        <f>data!F2780</f>
        <v>19</v>
      </c>
      <c r="G2782" s="7">
        <f>data!G2780</f>
        <v>25</v>
      </c>
      <c r="H2782" s="8">
        <f>data!H2780</f>
        <v>31</v>
      </c>
      <c r="I2782" s="9">
        <f>data!I2780</f>
        <v>8</v>
      </c>
      <c r="J2782" s="175"/>
      <c r="K2782" s="143"/>
      <c r="L2782" s="143"/>
      <c r="M2782" s="143"/>
      <c r="N2782" s="176"/>
      <c r="O2782" s="175"/>
      <c r="P2782" s="143"/>
      <c r="Q2782" s="143"/>
      <c r="R2782" s="143"/>
      <c r="S2782" s="176"/>
      <c r="T2782" s="175"/>
      <c r="U2782" s="143"/>
      <c r="V2782" s="143"/>
      <c r="W2782" s="143"/>
      <c r="X2782" s="176"/>
      <c r="Y2782" s="175"/>
      <c r="Z2782" s="143"/>
      <c r="AA2782" s="143"/>
      <c r="AB2782" s="143"/>
      <c r="AC2782" s="176"/>
      <c r="AD2782" s="175"/>
      <c r="AE2782" s="143"/>
      <c r="AF2782" s="143"/>
      <c r="AG2782" s="143"/>
      <c r="AH2782" s="176"/>
      <c r="AI2782" s="175"/>
      <c r="AJ2782" s="143"/>
      <c r="AK2782" s="143"/>
      <c r="AL2782" s="143"/>
      <c r="AM2782" s="176"/>
      <c r="AN2782" s="179"/>
      <c r="AO2782" s="180"/>
      <c r="AP2782" s="180"/>
      <c r="AQ2782" s="180"/>
      <c r="AR2782" s="180"/>
      <c r="AS2782" s="180"/>
      <c r="AT2782" s="180"/>
      <c r="AU2782" s="180"/>
      <c r="AV2782" s="180"/>
      <c r="AW2782" s="180"/>
      <c r="AX2782" s="180"/>
      <c r="AY2782" s="180"/>
      <c r="AZ2782" s="180"/>
      <c r="BA2782" s="180"/>
      <c r="BB2782" s="180"/>
      <c r="BC2782" s="180"/>
      <c r="BD2782" s="180"/>
      <c r="BE2782" s="180"/>
      <c r="BF2782" s="180"/>
      <c r="BG2782" s="180"/>
      <c r="BH2782" s="180"/>
      <c r="BI2782" s="180"/>
      <c r="BJ2782" s="180"/>
      <c r="BK2782" s="180"/>
      <c r="BL2782" s="180"/>
      <c r="BM2782" s="180"/>
      <c r="BN2782" s="180"/>
      <c r="BO2782" s="180"/>
      <c r="BP2782" s="180"/>
      <c r="BQ2782" s="180"/>
      <c r="BR2782" s="180"/>
      <c r="BS2782" s="180"/>
      <c r="BT2782" s="180"/>
      <c r="BU2782" s="180"/>
      <c r="BV2782" s="180"/>
    </row>
    <row r="2783" spans="1:74" x14ac:dyDescent="0.15">
      <c r="A2783" s="5">
        <v>2779</v>
      </c>
      <c r="B2783" s="5">
        <f>data!A2781</f>
        <v>2021135</v>
      </c>
      <c r="C2783" s="6">
        <f>data!C2781</f>
        <v>3</v>
      </c>
      <c r="D2783" s="7">
        <f>data!D2781</f>
        <v>10</v>
      </c>
      <c r="E2783" s="7">
        <f>data!E2781</f>
        <v>17</v>
      </c>
      <c r="F2783" s="7">
        <f>data!F2781</f>
        <v>19</v>
      </c>
      <c r="G2783" s="7">
        <f>data!G2781</f>
        <v>21</v>
      </c>
      <c r="H2783" s="8">
        <f>data!H2781</f>
        <v>31</v>
      </c>
      <c r="I2783" s="9">
        <f>data!I2781</f>
        <v>4</v>
      </c>
      <c r="J2783" s="175"/>
      <c r="K2783" s="143"/>
      <c r="L2783" s="143"/>
      <c r="M2783" s="143"/>
      <c r="N2783" s="176"/>
      <c r="O2783" s="175"/>
      <c r="P2783" s="143"/>
      <c r="Q2783" s="143"/>
      <c r="R2783" s="143"/>
      <c r="S2783" s="176"/>
      <c r="T2783" s="175"/>
      <c r="U2783" s="143"/>
      <c r="V2783" s="143"/>
      <c r="W2783" s="143"/>
      <c r="X2783" s="176"/>
      <c r="Y2783" s="175"/>
      <c r="Z2783" s="143"/>
      <c r="AA2783" s="143"/>
      <c r="AB2783" s="143"/>
      <c r="AC2783" s="176"/>
      <c r="AD2783" s="175"/>
      <c r="AE2783" s="143"/>
      <c r="AF2783" s="143"/>
      <c r="AG2783" s="143"/>
      <c r="AH2783" s="176"/>
      <c r="AI2783" s="175"/>
      <c r="AJ2783" s="143"/>
      <c r="AK2783" s="143"/>
      <c r="AL2783" s="143"/>
      <c r="AM2783" s="176"/>
      <c r="AN2783" s="179"/>
      <c r="AO2783" s="180"/>
      <c r="AP2783" s="180"/>
      <c r="AQ2783" s="180"/>
      <c r="AR2783" s="180"/>
      <c r="AS2783" s="180"/>
      <c r="AT2783" s="180"/>
      <c r="AU2783" s="180"/>
      <c r="AV2783" s="180"/>
      <c r="AW2783" s="180"/>
      <c r="AX2783" s="180"/>
      <c r="AY2783" s="180"/>
      <c r="AZ2783" s="180"/>
      <c r="BA2783" s="180"/>
      <c r="BB2783" s="180"/>
      <c r="BC2783" s="180"/>
      <c r="BD2783" s="180"/>
      <c r="BE2783" s="180"/>
      <c r="BF2783" s="180"/>
      <c r="BG2783" s="180"/>
      <c r="BH2783" s="180"/>
      <c r="BI2783" s="180"/>
      <c r="BJ2783" s="180"/>
      <c r="BK2783" s="180"/>
      <c r="BL2783" s="180"/>
      <c r="BM2783" s="180"/>
      <c r="BN2783" s="180"/>
      <c r="BO2783" s="180"/>
      <c r="BP2783" s="180"/>
      <c r="BQ2783" s="180"/>
      <c r="BR2783" s="180"/>
      <c r="BS2783" s="180"/>
      <c r="BT2783" s="180"/>
      <c r="BU2783" s="180"/>
      <c r="BV2783" s="180"/>
    </row>
    <row r="2784" spans="1:74" x14ac:dyDescent="0.15">
      <c r="A2784" s="5">
        <v>2780</v>
      </c>
      <c r="B2784" s="5">
        <f>data!A2782</f>
        <v>2021136</v>
      </c>
      <c r="C2784" s="6">
        <f>data!C2782</f>
        <v>2</v>
      </c>
      <c r="D2784" s="7">
        <f>data!D2782</f>
        <v>6</v>
      </c>
      <c r="E2784" s="7">
        <f>data!E2782</f>
        <v>9</v>
      </c>
      <c r="F2784" s="7">
        <f>data!F2782</f>
        <v>15</v>
      </c>
      <c r="G2784" s="7">
        <f>data!G2782</f>
        <v>19</v>
      </c>
      <c r="H2784" s="8">
        <f>data!H2782</f>
        <v>28</v>
      </c>
      <c r="I2784" s="9">
        <f>data!I2782</f>
        <v>16</v>
      </c>
      <c r="J2784" s="175"/>
      <c r="K2784" s="143"/>
      <c r="L2784" s="143"/>
      <c r="M2784" s="143"/>
      <c r="N2784" s="176"/>
      <c r="O2784" s="175"/>
      <c r="P2784" s="143"/>
      <c r="Q2784" s="143"/>
      <c r="R2784" s="143"/>
      <c r="S2784" s="176"/>
      <c r="T2784" s="175"/>
      <c r="U2784" s="143"/>
      <c r="V2784" s="143"/>
      <c r="W2784" s="143"/>
      <c r="X2784" s="176"/>
      <c r="Y2784" s="175"/>
      <c r="Z2784" s="143"/>
      <c r="AA2784" s="143"/>
      <c r="AB2784" s="143"/>
      <c r="AC2784" s="176"/>
      <c r="AD2784" s="175"/>
      <c r="AE2784" s="143"/>
      <c r="AF2784" s="143"/>
      <c r="AG2784" s="143"/>
      <c r="AH2784" s="176"/>
      <c r="AI2784" s="175"/>
      <c r="AJ2784" s="143"/>
      <c r="AK2784" s="143"/>
      <c r="AL2784" s="143"/>
      <c r="AM2784" s="176"/>
      <c r="AN2784" s="179"/>
      <c r="AO2784" s="180"/>
      <c r="AP2784" s="180"/>
      <c r="AQ2784" s="180"/>
      <c r="AR2784" s="180"/>
      <c r="AS2784" s="180"/>
      <c r="AT2784" s="180"/>
      <c r="AU2784" s="180"/>
      <c r="AV2784" s="180"/>
      <c r="AW2784" s="180"/>
      <c r="AX2784" s="180"/>
      <c r="AY2784" s="180"/>
      <c r="AZ2784" s="180"/>
      <c r="BA2784" s="180"/>
      <c r="BB2784" s="180"/>
      <c r="BC2784" s="180"/>
      <c r="BD2784" s="180"/>
      <c r="BE2784" s="180"/>
      <c r="BF2784" s="180"/>
      <c r="BG2784" s="180"/>
      <c r="BH2784" s="180"/>
      <c r="BI2784" s="180"/>
      <c r="BJ2784" s="180"/>
      <c r="BK2784" s="180"/>
      <c r="BL2784" s="180"/>
      <c r="BM2784" s="180"/>
      <c r="BN2784" s="180"/>
      <c r="BO2784" s="180"/>
      <c r="BP2784" s="180"/>
      <c r="BQ2784" s="180"/>
      <c r="BR2784" s="180"/>
      <c r="BS2784" s="180"/>
      <c r="BT2784" s="180"/>
      <c r="BU2784" s="180"/>
      <c r="BV2784" s="180"/>
    </row>
    <row r="2785" spans="1:74" x14ac:dyDescent="0.15">
      <c r="A2785" s="5">
        <v>2781</v>
      </c>
      <c r="B2785" s="5">
        <f>data!A2783</f>
        <v>2021137</v>
      </c>
      <c r="C2785" s="6">
        <f>data!C2783</f>
        <v>3</v>
      </c>
      <c r="D2785" s="7">
        <f>data!D2783</f>
        <v>7</v>
      </c>
      <c r="E2785" s="7">
        <f>data!E2783</f>
        <v>10</v>
      </c>
      <c r="F2785" s="7">
        <f>data!F2783</f>
        <v>14</v>
      </c>
      <c r="G2785" s="7">
        <f>data!G2783</f>
        <v>21</v>
      </c>
      <c r="H2785" s="8">
        <f>data!H2783</f>
        <v>24</v>
      </c>
      <c r="I2785" s="9">
        <f>data!I2783</f>
        <v>1</v>
      </c>
      <c r="J2785" s="175"/>
      <c r="K2785" s="143"/>
      <c r="L2785" s="143"/>
      <c r="M2785" s="143"/>
      <c r="N2785" s="176"/>
      <c r="O2785" s="175"/>
      <c r="P2785" s="143"/>
      <c r="Q2785" s="143"/>
      <c r="R2785" s="143"/>
      <c r="S2785" s="176"/>
      <c r="T2785" s="175"/>
      <c r="U2785" s="143"/>
      <c r="V2785" s="143"/>
      <c r="W2785" s="143"/>
      <c r="X2785" s="176"/>
      <c r="Y2785" s="175"/>
      <c r="Z2785" s="143"/>
      <c r="AA2785" s="143"/>
      <c r="AB2785" s="143"/>
      <c r="AC2785" s="176"/>
      <c r="AD2785" s="175"/>
      <c r="AE2785" s="143"/>
      <c r="AF2785" s="143"/>
      <c r="AG2785" s="143"/>
      <c r="AH2785" s="176"/>
      <c r="AI2785" s="175"/>
      <c r="AJ2785" s="143"/>
      <c r="AK2785" s="143"/>
      <c r="AL2785" s="143"/>
      <c r="AM2785" s="176"/>
      <c r="AN2785" s="179"/>
      <c r="AO2785" s="180"/>
      <c r="AP2785" s="180"/>
      <c r="AQ2785" s="180"/>
      <c r="AR2785" s="180"/>
      <c r="AS2785" s="180"/>
      <c r="AT2785" s="180"/>
      <c r="AU2785" s="180"/>
      <c r="AV2785" s="180"/>
      <c r="AW2785" s="180"/>
      <c r="AX2785" s="180"/>
      <c r="AY2785" s="180"/>
      <c r="AZ2785" s="180"/>
      <c r="BA2785" s="180"/>
      <c r="BB2785" s="180"/>
      <c r="BC2785" s="180"/>
      <c r="BD2785" s="180"/>
      <c r="BE2785" s="180"/>
      <c r="BF2785" s="180"/>
      <c r="BG2785" s="180"/>
      <c r="BH2785" s="180"/>
      <c r="BI2785" s="180"/>
      <c r="BJ2785" s="180"/>
      <c r="BK2785" s="180"/>
      <c r="BL2785" s="180"/>
      <c r="BM2785" s="180"/>
      <c r="BN2785" s="180"/>
      <c r="BO2785" s="180"/>
      <c r="BP2785" s="180"/>
      <c r="BQ2785" s="180"/>
      <c r="BR2785" s="180"/>
      <c r="BS2785" s="180"/>
      <c r="BT2785" s="180"/>
      <c r="BU2785" s="180"/>
      <c r="BV2785" s="180"/>
    </row>
    <row r="2786" spans="1:74" x14ac:dyDescent="0.15">
      <c r="A2786" s="5">
        <v>2782</v>
      </c>
      <c r="B2786" s="5">
        <f>data!A2784</f>
        <v>2021138</v>
      </c>
      <c r="C2786" s="6">
        <f>data!C2784</f>
        <v>11</v>
      </c>
      <c r="D2786" s="7">
        <f>data!D2784</f>
        <v>14</v>
      </c>
      <c r="E2786" s="7">
        <f>data!E2784</f>
        <v>15</v>
      </c>
      <c r="F2786" s="7">
        <f>data!F2784</f>
        <v>16</v>
      </c>
      <c r="G2786" s="7">
        <f>data!G2784</f>
        <v>27</v>
      </c>
      <c r="H2786" s="8">
        <f>data!H2784</f>
        <v>32</v>
      </c>
      <c r="I2786" s="9">
        <f>data!I2784</f>
        <v>9</v>
      </c>
      <c r="J2786" s="175"/>
      <c r="K2786" s="143"/>
      <c r="L2786" s="143"/>
      <c r="M2786" s="143"/>
      <c r="N2786" s="176"/>
      <c r="O2786" s="175"/>
      <c r="P2786" s="143"/>
      <c r="Q2786" s="143"/>
      <c r="R2786" s="143"/>
      <c r="S2786" s="176"/>
      <c r="T2786" s="175"/>
      <c r="U2786" s="143"/>
      <c r="V2786" s="143"/>
      <c r="W2786" s="143"/>
      <c r="X2786" s="176"/>
      <c r="Y2786" s="175"/>
      <c r="Z2786" s="143"/>
      <c r="AA2786" s="143"/>
      <c r="AB2786" s="143"/>
      <c r="AC2786" s="176"/>
      <c r="AD2786" s="175"/>
      <c r="AE2786" s="143"/>
      <c r="AF2786" s="143"/>
      <c r="AG2786" s="143"/>
      <c r="AH2786" s="176"/>
      <c r="AI2786" s="175"/>
      <c r="AJ2786" s="143"/>
      <c r="AK2786" s="143"/>
      <c r="AL2786" s="143"/>
      <c r="AM2786" s="176"/>
      <c r="AN2786" s="179"/>
      <c r="AO2786" s="180"/>
      <c r="AP2786" s="180"/>
      <c r="AQ2786" s="180"/>
      <c r="AR2786" s="180"/>
      <c r="AS2786" s="180"/>
      <c r="AT2786" s="180"/>
      <c r="AU2786" s="180"/>
      <c r="AV2786" s="180"/>
      <c r="AW2786" s="180"/>
      <c r="AX2786" s="180"/>
      <c r="AY2786" s="180"/>
      <c r="AZ2786" s="180"/>
      <c r="BA2786" s="180"/>
      <c r="BB2786" s="180"/>
      <c r="BC2786" s="180"/>
      <c r="BD2786" s="180"/>
      <c r="BE2786" s="180"/>
      <c r="BF2786" s="180"/>
      <c r="BG2786" s="180"/>
      <c r="BH2786" s="180"/>
      <c r="BI2786" s="180"/>
      <c r="BJ2786" s="180"/>
      <c r="BK2786" s="180"/>
      <c r="BL2786" s="180"/>
      <c r="BM2786" s="180"/>
      <c r="BN2786" s="180"/>
      <c r="BO2786" s="180"/>
      <c r="BP2786" s="180"/>
      <c r="BQ2786" s="180"/>
      <c r="BR2786" s="180"/>
      <c r="BS2786" s="180"/>
      <c r="BT2786" s="180"/>
      <c r="BU2786" s="180"/>
      <c r="BV2786" s="180"/>
    </row>
    <row r="2787" spans="1:74" x14ac:dyDescent="0.15">
      <c r="A2787" s="5">
        <v>2783</v>
      </c>
      <c r="B2787" s="5">
        <f>data!A2785</f>
        <v>2021139</v>
      </c>
      <c r="C2787" s="6">
        <f>data!C2785</f>
        <v>12</v>
      </c>
      <c r="D2787" s="7">
        <f>data!D2785</f>
        <v>14</v>
      </c>
      <c r="E2787" s="7">
        <f>data!E2785</f>
        <v>19</v>
      </c>
      <c r="F2787" s="7">
        <f>data!F2785</f>
        <v>23</v>
      </c>
      <c r="G2787" s="7">
        <f>data!G2785</f>
        <v>24</v>
      </c>
      <c r="H2787" s="8">
        <f>data!H2785</f>
        <v>27</v>
      </c>
      <c r="I2787" s="9">
        <f>data!I2785</f>
        <v>1</v>
      </c>
      <c r="J2787" s="175"/>
      <c r="K2787" s="143"/>
      <c r="L2787" s="143"/>
      <c r="M2787" s="143"/>
      <c r="N2787" s="176"/>
      <c r="O2787" s="175"/>
      <c r="P2787" s="143"/>
      <c r="Q2787" s="143"/>
      <c r="R2787" s="143"/>
      <c r="S2787" s="176"/>
      <c r="T2787" s="175"/>
      <c r="U2787" s="143"/>
      <c r="V2787" s="143"/>
      <c r="W2787" s="143"/>
      <c r="X2787" s="176"/>
      <c r="Y2787" s="175"/>
      <c r="Z2787" s="143"/>
      <c r="AA2787" s="143"/>
      <c r="AB2787" s="143"/>
      <c r="AC2787" s="176"/>
      <c r="AD2787" s="175"/>
      <c r="AE2787" s="143"/>
      <c r="AF2787" s="143"/>
      <c r="AG2787" s="143"/>
      <c r="AH2787" s="176"/>
      <c r="AI2787" s="175"/>
      <c r="AJ2787" s="143"/>
      <c r="AK2787" s="143"/>
      <c r="AL2787" s="143"/>
      <c r="AM2787" s="176"/>
      <c r="AN2787" s="179"/>
      <c r="AO2787" s="180"/>
      <c r="AP2787" s="180"/>
      <c r="AQ2787" s="180"/>
      <c r="AR2787" s="180"/>
      <c r="AS2787" s="180"/>
      <c r="AT2787" s="180"/>
      <c r="AU2787" s="180"/>
      <c r="AV2787" s="180"/>
      <c r="AW2787" s="180"/>
      <c r="AX2787" s="180"/>
      <c r="AY2787" s="180"/>
      <c r="AZ2787" s="180"/>
      <c r="BA2787" s="180"/>
      <c r="BB2787" s="180"/>
      <c r="BC2787" s="180"/>
      <c r="BD2787" s="180"/>
      <c r="BE2787" s="180"/>
      <c r="BF2787" s="180"/>
      <c r="BG2787" s="180"/>
      <c r="BH2787" s="180"/>
      <c r="BI2787" s="180"/>
      <c r="BJ2787" s="180"/>
      <c r="BK2787" s="180"/>
      <c r="BL2787" s="180"/>
      <c r="BM2787" s="180"/>
      <c r="BN2787" s="180"/>
      <c r="BO2787" s="180"/>
      <c r="BP2787" s="180"/>
      <c r="BQ2787" s="180"/>
      <c r="BR2787" s="180"/>
      <c r="BS2787" s="180"/>
      <c r="BT2787" s="180"/>
      <c r="BU2787" s="180"/>
      <c r="BV2787" s="180"/>
    </row>
    <row r="2788" spans="1:74" x14ac:dyDescent="0.15">
      <c r="A2788" s="5">
        <v>2784</v>
      </c>
      <c r="B2788" s="5">
        <f>data!A2786</f>
        <v>2021140</v>
      </c>
      <c r="C2788" s="6">
        <f>data!C2786</f>
        <v>5</v>
      </c>
      <c r="D2788" s="7">
        <f>data!D2786</f>
        <v>10</v>
      </c>
      <c r="E2788" s="7">
        <f>data!E2786</f>
        <v>16</v>
      </c>
      <c r="F2788" s="7">
        <f>data!F2786</f>
        <v>26</v>
      </c>
      <c r="G2788" s="7">
        <f>data!G2786</f>
        <v>27</v>
      </c>
      <c r="H2788" s="8">
        <f>data!H2786</f>
        <v>33</v>
      </c>
      <c r="I2788" s="9">
        <f>data!I2786</f>
        <v>1</v>
      </c>
      <c r="J2788" s="175"/>
      <c r="K2788" s="143"/>
      <c r="L2788" s="143"/>
      <c r="M2788" s="143"/>
      <c r="N2788" s="176"/>
      <c r="O2788" s="175"/>
      <c r="P2788" s="143"/>
      <c r="Q2788" s="143"/>
      <c r="R2788" s="143"/>
      <c r="S2788" s="176"/>
      <c r="T2788" s="175"/>
      <c r="U2788" s="143"/>
      <c r="V2788" s="143"/>
      <c r="W2788" s="143"/>
      <c r="X2788" s="176"/>
      <c r="Y2788" s="175"/>
      <c r="Z2788" s="143"/>
      <c r="AA2788" s="143"/>
      <c r="AB2788" s="143"/>
      <c r="AC2788" s="176"/>
      <c r="AD2788" s="175"/>
      <c r="AE2788" s="143"/>
      <c r="AF2788" s="143"/>
      <c r="AG2788" s="143"/>
      <c r="AH2788" s="176"/>
      <c r="AI2788" s="175"/>
      <c r="AJ2788" s="143"/>
      <c r="AK2788" s="143"/>
      <c r="AL2788" s="143"/>
      <c r="AM2788" s="176"/>
      <c r="AN2788" s="179"/>
      <c r="AO2788" s="180"/>
      <c r="AP2788" s="180"/>
      <c r="AQ2788" s="180"/>
      <c r="AR2788" s="180"/>
      <c r="AS2788" s="180"/>
      <c r="AT2788" s="180"/>
      <c r="AU2788" s="180"/>
      <c r="AV2788" s="180"/>
      <c r="AW2788" s="180"/>
      <c r="AX2788" s="180"/>
      <c r="AY2788" s="180"/>
      <c r="AZ2788" s="180"/>
      <c r="BA2788" s="180"/>
      <c r="BB2788" s="180"/>
      <c r="BC2788" s="180"/>
      <c r="BD2788" s="180"/>
      <c r="BE2788" s="180"/>
      <c r="BF2788" s="180"/>
      <c r="BG2788" s="180"/>
      <c r="BH2788" s="180"/>
      <c r="BI2788" s="180"/>
      <c r="BJ2788" s="180"/>
      <c r="BK2788" s="180"/>
      <c r="BL2788" s="180"/>
      <c r="BM2788" s="180"/>
      <c r="BN2788" s="180"/>
      <c r="BO2788" s="180"/>
      <c r="BP2788" s="180"/>
      <c r="BQ2788" s="180"/>
      <c r="BR2788" s="180"/>
      <c r="BS2788" s="180"/>
      <c r="BT2788" s="180"/>
      <c r="BU2788" s="180"/>
      <c r="BV2788" s="180"/>
    </row>
    <row r="2789" spans="1:74" x14ac:dyDescent="0.15">
      <c r="A2789" s="5">
        <v>2785</v>
      </c>
      <c r="B2789" s="5">
        <f>data!A2787</f>
        <v>2021141</v>
      </c>
      <c r="C2789" s="6">
        <f>data!C2787</f>
        <v>1</v>
      </c>
      <c r="D2789" s="7">
        <f>data!D2787</f>
        <v>14</v>
      </c>
      <c r="E2789" s="7">
        <f>data!E2787</f>
        <v>19</v>
      </c>
      <c r="F2789" s="7">
        <f>data!F2787</f>
        <v>23</v>
      </c>
      <c r="G2789" s="7">
        <f>data!G2787</f>
        <v>26</v>
      </c>
      <c r="H2789" s="8">
        <f>data!H2787</f>
        <v>30</v>
      </c>
      <c r="I2789" s="9">
        <f>data!I2787</f>
        <v>10</v>
      </c>
      <c r="J2789" s="175"/>
      <c r="K2789" s="143"/>
      <c r="L2789" s="143"/>
      <c r="M2789" s="143"/>
      <c r="N2789" s="176"/>
      <c r="O2789" s="175"/>
      <c r="P2789" s="143"/>
      <c r="Q2789" s="143"/>
      <c r="R2789" s="143"/>
      <c r="S2789" s="176"/>
      <c r="T2789" s="175"/>
      <c r="U2789" s="143"/>
      <c r="V2789" s="143"/>
      <c r="W2789" s="143"/>
      <c r="X2789" s="176"/>
      <c r="Y2789" s="175"/>
      <c r="Z2789" s="143"/>
      <c r="AA2789" s="143"/>
      <c r="AB2789" s="143"/>
      <c r="AC2789" s="176"/>
      <c r="AD2789" s="175"/>
      <c r="AE2789" s="143"/>
      <c r="AF2789" s="143"/>
      <c r="AG2789" s="143"/>
      <c r="AH2789" s="176"/>
      <c r="AI2789" s="175"/>
      <c r="AJ2789" s="143"/>
      <c r="AK2789" s="143"/>
      <c r="AL2789" s="143"/>
      <c r="AM2789" s="176"/>
      <c r="AN2789" s="179"/>
      <c r="AO2789" s="180"/>
      <c r="AP2789" s="180"/>
      <c r="AQ2789" s="180"/>
      <c r="AR2789" s="180"/>
      <c r="AS2789" s="180"/>
      <c r="AT2789" s="180"/>
      <c r="AU2789" s="180"/>
      <c r="AV2789" s="180"/>
      <c r="AW2789" s="180"/>
      <c r="AX2789" s="180"/>
      <c r="AY2789" s="180"/>
      <c r="AZ2789" s="180"/>
      <c r="BA2789" s="180"/>
      <c r="BB2789" s="180"/>
      <c r="BC2789" s="180"/>
      <c r="BD2789" s="180"/>
      <c r="BE2789" s="180"/>
      <c r="BF2789" s="180"/>
      <c r="BG2789" s="180"/>
      <c r="BH2789" s="180"/>
      <c r="BI2789" s="180"/>
      <c r="BJ2789" s="180"/>
      <c r="BK2789" s="180"/>
      <c r="BL2789" s="180"/>
      <c r="BM2789" s="180"/>
      <c r="BN2789" s="180"/>
      <c r="BO2789" s="180"/>
      <c r="BP2789" s="180"/>
      <c r="BQ2789" s="180"/>
      <c r="BR2789" s="180"/>
      <c r="BS2789" s="180"/>
      <c r="BT2789" s="180"/>
      <c r="BU2789" s="180"/>
      <c r="BV2789" s="180"/>
    </row>
    <row r="2790" spans="1:74" x14ac:dyDescent="0.15">
      <c r="A2790" s="5">
        <v>2786</v>
      </c>
      <c r="B2790" s="5">
        <f>data!A2788</f>
        <v>2021142</v>
      </c>
      <c r="C2790" s="6">
        <f>data!C2788</f>
        <v>4</v>
      </c>
      <c r="D2790" s="7">
        <f>data!D2788</f>
        <v>7</v>
      </c>
      <c r="E2790" s="7">
        <f>data!E2788</f>
        <v>17</v>
      </c>
      <c r="F2790" s="7">
        <f>data!F2788</f>
        <v>19</v>
      </c>
      <c r="G2790" s="7">
        <f>data!G2788</f>
        <v>20</v>
      </c>
      <c r="H2790" s="8">
        <f>data!H2788</f>
        <v>24</v>
      </c>
      <c r="I2790" s="9">
        <f>data!I2788</f>
        <v>16</v>
      </c>
      <c r="J2790" s="175"/>
      <c r="K2790" s="143"/>
      <c r="L2790" s="143"/>
      <c r="M2790" s="143"/>
      <c r="N2790" s="176"/>
      <c r="O2790" s="175"/>
      <c r="P2790" s="143"/>
      <c r="Q2790" s="143"/>
      <c r="R2790" s="143"/>
      <c r="S2790" s="176"/>
      <c r="T2790" s="175"/>
      <c r="U2790" s="143"/>
      <c r="V2790" s="143"/>
      <c r="W2790" s="143"/>
      <c r="X2790" s="176"/>
      <c r="Y2790" s="175"/>
      <c r="Z2790" s="143"/>
      <c r="AA2790" s="143"/>
      <c r="AB2790" s="143"/>
      <c r="AC2790" s="176"/>
      <c r="AD2790" s="175"/>
      <c r="AE2790" s="143"/>
      <c r="AF2790" s="143"/>
      <c r="AG2790" s="143"/>
      <c r="AH2790" s="176"/>
      <c r="AI2790" s="175"/>
      <c r="AJ2790" s="143"/>
      <c r="AK2790" s="143"/>
      <c r="AL2790" s="143"/>
      <c r="AM2790" s="176"/>
      <c r="AN2790" s="179"/>
      <c r="AO2790" s="180"/>
      <c r="AP2790" s="180"/>
      <c r="AQ2790" s="180"/>
      <c r="AR2790" s="180"/>
      <c r="AS2790" s="180"/>
      <c r="AT2790" s="180"/>
      <c r="AU2790" s="180"/>
      <c r="AV2790" s="180"/>
      <c r="AW2790" s="180"/>
      <c r="AX2790" s="180"/>
      <c r="AY2790" s="180"/>
      <c r="AZ2790" s="180"/>
      <c r="BA2790" s="180"/>
      <c r="BB2790" s="180"/>
      <c r="BC2790" s="180"/>
      <c r="BD2790" s="180"/>
      <c r="BE2790" s="180"/>
      <c r="BF2790" s="180"/>
      <c r="BG2790" s="180"/>
      <c r="BH2790" s="180"/>
      <c r="BI2790" s="180"/>
      <c r="BJ2790" s="180"/>
      <c r="BK2790" s="180"/>
      <c r="BL2790" s="180"/>
      <c r="BM2790" s="180"/>
      <c r="BN2790" s="180"/>
      <c r="BO2790" s="180"/>
      <c r="BP2790" s="180"/>
      <c r="BQ2790" s="180"/>
      <c r="BR2790" s="180"/>
      <c r="BS2790" s="180"/>
      <c r="BT2790" s="180"/>
      <c r="BU2790" s="180"/>
      <c r="BV2790" s="180"/>
    </row>
    <row r="2791" spans="1:74" x14ac:dyDescent="0.15">
      <c r="A2791" s="5">
        <v>2787</v>
      </c>
      <c r="B2791" s="5">
        <f>data!A2789</f>
        <v>2021143</v>
      </c>
      <c r="C2791" s="6">
        <f>data!C2789</f>
        <v>1</v>
      </c>
      <c r="D2791" s="7">
        <f>data!D2789</f>
        <v>9</v>
      </c>
      <c r="E2791" s="7">
        <f>data!E2789</f>
        <v>11</v>
      </c>
      <c r="F2791" s="7">
        <f>data!F2789</f>
        <v>13</v>
      </c>
      <c r="G2791" s="7">
        <f>data!G2789</f>
        <v>20</v>
      </c>
      <c r="H2791" s="8">
        <f>data!H2789</f>
        <v>29</v>
      </c>
      <c r="I2791" s="9">
        <f>data!I2789</f>
        <v>9</v>
      </c>
      <c r="J2791" s="175"/>
      <c r="K2791" s="143"/>
      <c r="L2791" s="143"/>
      <c r="M2791" s="143"/>
      <c r="N2791" s="176"/>
      <c r="O2791" s="175"/>
      <c r="P2791" s="143"/>
      <c r="Q2791" s="143"/>
      <c r="R2791" s="143"/>
      <c r="S2791" s="176"/>
      <c r="T2791" s="175"/>
      <c r="U2791" s="143"/>
      <c r="V2791" s="143"/>
      <c r="W2791" s="143"/>
      <c r="X2791" s="176"/>
      <c r="Y2791" s="175"/>
      <c r="Z2791" s="143"/>
      <c r="AA2791" s="143"/>
      <c r="AB2791" s="143"/>
      <c r="AC2791" s="176"/>
      <c r="AD2791" s="175"/>
      <c r="AE2791" s="143"/>
      <c r="AF2791" s="143"/>
      <c r="AG2791" s="143"/>
      <c r="AH2791" s="176"/>
      <c r="AI2791" s="175"/>
      <c r="AJ2791" s="143"/>
      <c r="AK2791" s="143"/>
      <c r="AL2791" s="143"/>
      <c r="AM2791" s="176"/>
      <c r="AN2791" s="179"/>
      <c r="AO2791" s="180"/>
      <c r="AP2791" s="180"/>
      <c r="AQ2791" s="180"/>
      <c r="AR2791" s="180"/>
      <c r="AS2791" s="180"/>
      <c r="AT2791" s="180"/>
      <c r="AU2791" s="180"/>
      <c r="AV2791" s="180"/>
      <c r="AW2791" s="180"/>
      <c r="AX2791" s="180"/>
      <c r="AY2791" s="180"/>
      <c r="AZ2791" s="180"/>
      <c r="BA2791" s="180"/>
      <c r="BB2791" s="180"/>
      <c r="BC2791" s="180"/>
      <c r="BD2791" s="180"/>
      <c r="BE2791" s="180"/>
      <c r="BF2791" s="180"/>
      <c r="BG2791" s="180"/>
      <c r="BH2791" s="180"/>
      <c r="BI2791" s="180"/>
      <c r="BJ2791" s="180"/>
      <c r="BK2791" s="180"/>
      <c r="BL2791" s="180"/>
      <c r="BM2791" s="180"/>
      <c r="BN2791" s="180"/>
      <c r="BO2791" s="180"/>
      <c r="BP2791" s="180"/>
      <c r="BQ2791" s="180"/>
      <c r="BR2791" s="180"/>
      <c r="BS2791" s="180"/>
      <c r="BT2791" s="180"/>
      <c r="BU2791" s="180"/>
      <c r="BV2791" s="180"/>
    </row>
    <row r="2792" spans="1:74" x14ac:dyDescent="0.15">
      <c r="A2792" s="5">
        <v>2788</v>
      </c>
      <c r="B2792" s="5">
        <f>data!A2790</f>
        <v>2021144</v>
      </c>
      <c r="C2792" s="6">
        <f>data!C2790</f>
        <v>2</v>
      </c>
      <c r="D2792" s="7">
        <f>data!D2790</f>
        <v>5</v>
      </c>
      <c r="E2792" s="7">
        <f>data!E2790</f>
        <v>13</v>
      </c>
      <c r="F2792" s="7">
        <f>data!F2790</f>
        <v>15</v>
      </c>
      <c r="G2792" s="7">
        <f>data!G2790</f>
        <v>23</v>
      </c>
      <c r="H2792" s="8">
        <f>data!H2790</f>
        <v>26</v>
      </c>
      <c r="I2792" s="9">
        <f>data!I2790</f>
        <v>7</v>
      </c>
      <c r="J2792" s="175"/>
      <c r="K2792" s="143"/>
      <c r="L2792" s="143"/>
      <c r="M2792" s="143"/>
      <c r="N2792" s="176"/>
      <c r="O2792" s="175"/>
      <c r="P2792" s="143"/>
      <c r="Q2792" s="143"/>
      <c r="R2792" s="143"/>
      <c r="S2792" s="176"/>
      <c r="T2792" s="175"/>
      <c r="U2792" s="143"/>
      <c r="V2792" s="143"/>
      <c r="W2792" s="143"/>
      <c r="X2792" s="176"/>
      <c r="Y2792" s="175"/>
      <c r="Z2792" s="143"/>
      <c r="AA2792" s="143"/>
      <c r="AB2792" s="143"/>
      <c r="AC2792" s="176"/>
      <c r="AD2792" s="175"/>
      <c r="AE2792" s="143"/>
      <c r="AF2792" s="143"/>
      <c r="AG2792" s="143"/>
      <c r="AH2792" s="176"/>
      <c r="AI2792" s="175"/>
      <c r="AJ2792" s="143"/>
      <c r="AK2792" s="143"/>
      <c r="AL2792" s="143"/>
      <c r="AM2792" s="176"/>
      <c r="AN2792" s="179"/>
      <c r="AO2792" s="180"/>
      <c r="AP2792" s="180"/>
      <c r="AQ2792" s="180"/>
      <c r="AR2792" s="180"/>
      <c r="AS2792" s="180"/>
      <c r="AT2792" s="180"/>
      <c r="AU2792" s="180"/>
      <c r="AV2792" s="180"/>
      <c r="AW2792" s="180"/>
      <c r="AX2792" s="180"/>
      <c r="AY2792" s="180"/>
      <c r="AZ2792" s="180"/>
      <c r="BA2792" s="180"/>
      <c r="BB2792" s="180"/>
      <c r="BC2792" s="180"/>
      <c r="BD2792" s="180"/>
      <c r="BE2792" s="180"/>
      <c r="BF2792" s="180"/>
      <c r="BG2792" s="180"/>
      <c r="BH2792" s="180"/>
      <c r="BI2792" s="180"/>
      <c r="BJ2792" s="180"/>
      <c r="BK2792" s="180"/>
      <c r="BL2792" s="180"/>
      <c r="BM2792" s="180"/>
      <c r="BN2792" s="180"/>
      <c r="BO2792" s="180"/>
      <c r="BP2792" s="180"/>
      <c r="BQ2792" s="180"/>
      <c r="BR2792" s="180"/>
      <c r="BS2792" s="180"/>
      <c r="BT2792" s="180"/>
      <c r="BU2792" s="180"/>
      <c r="BV2792" s="180"/>
    </row>
    <row r="2793" spans="1:74" x14ac:dyDescent="0.15">
      <c r="A2793" s="5">
        <v>2789</v>
      </c>
      <c r="B2793" s="5">
        <f>data!A2791</f>
        <v>2021145</v>
      </c>
      <c r="C2793" s="6">
        <f>data!C2791</f>
        <v>4</v>
      </c>
      <c r="D2793" s="7">
        <f>data!D2791</f>
        <v>7</v>
      </c>
      <c r="E2793" s="7">
        <f>data!E2791</f>
        <v>10</v>
      </c>
      <c r="F2793" s="7">
        <f>data!F2791</f>
        <v>14</v>
      </c>
      <c r="G2793" s="7">
        <f>data!G2791</f>
        <v>16</v>
      </c>
      <c r="H2793" s="8">
        <f>data!H2791</f>
        <v>26</v>
      </c>
      <c r="I2793" s="9">
        <f>data!I2791</f>
        <v>9</v>
      </c>
      <c r="J2793" s="175"/>
      <c r="K2793" s="143"/>
      <c r="L2793" s="143"/>
      <c r="M2793" s="143"/>
      <c r="N2793" s="176"/>
      <c r="O2793" s="175"/>
      <c r="P2793" s="143"/>
      <c r="Q2793" s="143"/>
      <c r="R2793" s="143"/>
      <c r="S2793" s="176"/>
      <c r="T2793" s="175"/>
      <c r="U2793" s="143"/>
      <c r="V2793" s="143"/>
      <c r="W2793" s="143"/>
      <c r="X2793" s="176"/>
      <c r="Y2793" s="175"/>
      <c r="Z2793" s="143"/>
      <c r="AA2793" s="143"/>
      <c r="AB2793" s="143"/>
      <c r="AC2793" s="176"/>
      <c r="AD2793" s="175"/>
      <c r="AE2793" s="143"/>
      <c r="AF2793" s="143"/>
      <c r="AG2793" s="143"/>
      <c r="AH2793" s="176"/>
      <c r="AI2793" s="175"/>
      <c r="AJ2793" s="143"/>
      <c r="AK2793" s="143"/>
      <c r="AL2793" s="143"/>
      <c r="AM2793" s="176"/>
      <c r="AN2793" s="179"/>
      <c r="AO2793" s="180"/>
      <c r="AP2793" s="180"/>
      <c r="AQ2793" s="180"/>
      <c r="AR2793" s="180"/>
      <c r="AS2793" s="180"/>
      <c r="AT2793" s="180"/>
      <c r="AU2793" s="180"/>
      <c r="AV2793" s="180"/>
      <c r="AW2793" s="180"/>
      <c r="AX2793" s="180"/>
      <c r="AY2793" s="180"/>
      <c r="AZ2793" s="180"/>
      <c r="BA2793" s="180"/>
      <c r="BB2793" s="180"/>
      <c r="BC2793" s="180"/>
      <c r="BD2793" s="180"/>
      <c r="BE2793" s="180"/>
      <c r="BF2793" s="180"/>
      <c r="BG2793" s="180"/>
      <c r="BH2793" s="180"/>
      <c r="BI2793" s="180"/>
      <c r="BJ2793" s="180"/>
      <c r="BK2793" s="180"/>
      <c r="BL2793" s="180"/>
      <c r="BM2793" s="180"/>
      <c r="BN2793" s="180"/>
      <c r="BO2793" s="180"/>
      <c r="BP2793" s="180"/>
      <c r="BQ2793" s="180"/>
      <c r="BR2793" s="180"/>
      <c r="BS2793" s="180"/>
      <c r="BT2793" s="180"/>
      <c r="BU2793" s="180"/>
      <c r="BV2793" s="180"/>
    </row>
    <row r="2794" spans="1:74" x14ac:dyDescent="0.15">
      <c r="A2794" s="5">
        <v>2790</v>
      </c>
      <c r="B2794" s="5">
        <f>data!A2792</f>
        <v>2021146</v>
      </c>
      <c r="C2794" s="6">
        <f>data!C2792</f>
        <v>7</v>
      </c>
      <c r="D2794" s="7">
        <f>data!D2792</f>
        <v>9</v>
      </c>
      <c r="E2794" s="7">
        <f>data!E2792</f>
        <v>21</v>
      </c>
      <c r="F2794" s="7">
        <f>data!F2792</f>
        <v>22</v>
      </c>
      <c r="G2794" s="7">
        <f>data!G2792</f>
        <v>26</v>
      </c>
      <c r="H2794" s="8">
        <f>data!H2792</f>
        <v>32</v>
      </c>
      <c r="I2794" s="9">
        <f>data!I2792</f>
        <v>3</v>
      </c>
      <c r="J2794" s="175"/>
      <c r="K2794" s="143"/>
      <c r="L2794" s="143"/>
      <c r="M2794" s="143"/>
      <c r="N2794" s="176"/>
      <c r="O2794" s="175"/>
      <c r="P2794" s="143"/>
      <c r="Q2794" s="143"/>
      <c r="R2794" s="143"/>
      <c r="S2794" s="176"/>
      <c r="T2794" s="175"/>
      <c r="U2794" s="143"/>
      <c r="V2794" s="143"/>
      <c r="W2794" s="143"/>
      <c r="X2794" s="176"/>
      <c r="Y2794" s="175"/>
      <c r="Z2794" s="143"/>
      <c r="AA2794" s="143"/>
      <c r="AB2794" s="143"/>
      <c r="AC2794" s="176"/>
      <c r="AD2794" s="175"/>
      <c r="AE2794" s="143"/>
      <c r="AF2794" s="143"/>
      <c r="AG2794" s="143"/>
      <c r="AH2794" s="176"/>
      <c r="AI2794" s="175"/>
      <c r="AJ2794" s="143"/>
      <c r="AK2794" s="143"/>
      <c r="AL2794" s="143"/>
      <c r="AM2794" s="176"/>
      <c r="AN2794" s="179"/>
      <c r="AO2794" s="180"/>
      <c r="AP2794" s="180"/>
      <c r="AQ2794" s="180"/>
      <c r="AR2794" s="180"/>
      <c r="AS2794" s="180"/>
      <c r="AT2794" s="180"/>
      <c r="AU2794" s="180"/>
      <c r="AV2794" s="180"/>
      <c r="AW2794" s="180"/>
      <c r="AX2794" s="180"/>
      <c r="AY2794" s="180"/>
      <c r="AZ2794" s="180"/>
      <c r="BA2794" s="180"/>
      <c r="BB2794" s="180"/>
      <c r="BC2794" s="180"/>
      <c r="BD2794" s="180"/>
      <c r="BE2794" s="180"/>
      <c r="BF2794" s="180"/>
      <c r="BG2794" s="180"/>
      <c r="BH2794" s="180"/>
      <c r="BI2794" s="180"/>
      <c r="BJ2794" s="180"/>
      <c r="BK2794" s="180"/>
      <c r="BL2794" s="180"/>
      <c r="BM2794" s="180"/>
      <c r="BN2794" s="180"/>
      <c r="BO2794" s="180"/>
      <c r="BP2794" s="180"/>
      <c r="BQ2794" s="180"/>
      <c r="BR2794" s="180"/>
      <c r="BS2794" s="180"/>
      <c r="BT2794" s="180"/>
      <c r="BU2794" s="180"/>
      <c r="BV2794" s="180"/>
    </row>
    <row r="2795" spans="1:74" x14ac:dyDescent="0.15">
      <c r="A2795" s="5">
        <v>2791</v>
      </c>
      <c r="B2795" s="5">
        <f>data!A2793</f>
        <v>2021147</v>
      </c>
      <c r="C2795" s="6">
        <f>data!C2793</f>
        <v>5</v>
      </c>
      <c r="D2795" s="7">
        <f>data!D2793</f>
        <v>10</v>
      </c>
      <c r="E2795" s="7">
        <f>data!E2793</f>
        <v>11</v>
      </c>
      <c r="F2795" s="7">
        <f>data!F2793</f>
        <v>13</v>
      </c>
      <c r="G2795" s="7">
        <f>data!G2793</f>
        <v>27</v>
      </c>
      <c r="H2795" s="8">
        <f>data!H2793</f>
        <v>28</v>
      </c>
      <c r="I2795" s="9">
        <f>data!I2793</f>
        <v>9</v>
      </c>
      <c r="J2795" s="175"/>
      <c r="K2795" s="143"/>
      <c r="L2795" s="143"/>
      <c r="M2795" s="143"/>
      <c r="N2795" s="176"/>
      <c r="O2795" s="175"/>
      <c r="P2795" s="143"/>
      <c r="Q2795" s="143"/>
      <c r="R2795" s="143"/>
      <c r="S2795" s="176"/>
      <c r="T2795" s="175"/>
      <c r="U2795" s="143"/>
      <c r="V2795" s="143"/>
      <c r="W2795" s="143"/>
      <c r="X2795" s="176"/>
      <c r="Y2795" s="175"/>
      <c r="Z2795" s="143"/>
      <c r="AA2795" s="143"/>
      <c r="AB2795" s="143"/>
      <c r="AC2795" s="176"/>
      <c r="AD2795" s="175"/>
      <c r="AE2795" s="143"/>
      <c r="AF2795" s="143"/>
      <c r="AG2795" s="143"/>
      <c r="AH2795" s="176"/>
      <c r="AI2795" s="175"/>
      <c r="AJ2795" s="143"/>
      <c r="AK2795" s="143"/>
      <c r="AL2795" s="143"/>
      <c r="AM2795" s="176"/>
      <c r="AN2795" s="179"/>
      <c r="AO2795" s="180"/>
      <c r="AP2795" s="180"/>
      <c r="AQ2795" s="180"/>
      <c r="AR2795" s="180"/>
      <c r="AS2795" s="180"/>
      <c r="AT2795" s="180"/>
      <c r="AU2795" s="180"/>
      <c r="AV2795" s="180"/>
      <c r="AW2795" s="180"/>
      <c r="AX2795" s="180"/>
      <c r="AY2795" s="180"/>
      <c r="AZ2795" s="180"/>
      <c r="BA2795" s="180"/>
      <c r="BB2795" s="180"/>
      <c r="BC2795" s="180"/>
      <c r="BD2795" s="180"/>
      <c r="BE2795" s="180"/>
      <c r="BF2795" s="180"/>
      <c r="BG2795" s="180"/>
      <c r="BH2795" s="180"/>
      <c r="BI2795" s="180"/>
      <c r="BJ2795" s="180"/>
      <c r="BK2795" s="180"/>
      <c r="BL2795" s="180"/>
      <c r="BM2795" s="180"/>
      <c r="BN2795" s="180"/>
      <c r="BO2795" s="180"/>
      <c r="BP2795" s="180"/>
      <c r="BQ2795" s="180"/>
      <c r="BR2795" s="180"/>
      <c r="BS2795" s="180"/>
      <c r="BT2795" s="180"/>
      <c r="BU2795" s="180"/>
      <c r="BV2795" s="180"/>
    </row>
    <row r="2796" spans="1:74" x14ac:dyDescent="0.15">
      <c r="A2796" s="5">
        <v>2792</v>
      </c>
      <c r="B2796" s="5">
        <f>data!A2794</f>
        <v>2021148</v>
      </c>
      <c r="C2796" s="6">
        <f>data!C2794</f>
        <v>10</v>
      </c>
      <c r="D2796" s="7">
        <f>data!D2794</f>
        <v>12</v>
      </c>
      <c r="E2796" s="7">
        <f>data!E2794</f>
        <v>15</v>
      </c>
      <c r="F2796" s="7">
        <f>data!F2794</f>
        <v>17</v>
      </c>
      <c r="G2796" s="7">
        <f>data!G2794</f>
        <v>19</v>
      </c>
      <c r="H2796" s="8">
        <f>data!H2794</f>
        <v>20</v>
      </c>
      <c r="I2796" s="9">
        <f>data!I2794</f>
        <v>8</v>
      </c>
      <c r="J2796" s="175"/>
      <c r="K2796" s="143"/>
      <c r="L2796" s="143"/>
      <c r="M2796" s="143"/>
      <c r="N2796" s="176"/>
      <c r="O2796" s="175"/>
      <c r="P2796" s="143"/>
      <c r="Q2796" s="143"/>
      <c r="R2796" s="143"/>
      <c r="S2796" s="176"/>
      <c r="T2796" s="175"/>
      <c r="U2796" s="143"/>
      <c r="V2796" s="143"/>
      <c r="W2796" s="143"/>
      <c r="X2796" s="176"/>
      <c r="Y2796" s="175"/>
      <c r="Z2796" s="143"/>
      <c r="AA2796" s="143"/>
      <c r="AB2796" s="143"/>
      <c r="AC2796" s="176"/>
      <c r="AD2796" s="175"/>
      <c r="AE2796" s="143"/>
      <c r="AF2796" s="143"/>
      <c r="AG2796" s="143"/>
      <c r="AH2796" s="176"/>
      <c r="AI2796" s="175"/>
      <c r="AJ2796" s="143"/>
      <c r="AK2796" s="143"/>
      <c r="AL2796" s="143"/>
      <c r="AM2796" s="176"/>
      <c r="AN2796" s="179"/>
      <c r="AO2796" s="180"/>
      <c r="AP2796" s="180"/>
      <c r="AQ2796" s="180"/>
      <c r="AR2796" s="180"/>
      <c r="AS2796" s="180"/>
      <c r="AT2796" s="180"/>
      <c r="AU2796" s="180"/>
      <c r="AV2796" s="180"/>
      <c r="AW2796" s="180"/>
      <c r="AX2796" s="180"/>
      <c r="AY2796" s="180"/>
      <c r="AZ2796" s="180"/>
      <c r="BA2796" s="180"/>
      <c r="BB2796" s="180"/>
      <c r="BC2796" s="180"/>
      <c r="BD2796" s="180"/>
      <c r="BE2796" s="180"/>
      <c r="BF2796" s="180"/>
      <c r="BG2796" s="180"/>
      <c r="BH2796" s="180"/>
      <c r="BI2796" s="180"/>
      <c r="BJ2796" s="180"/>
      <c r="BK2796" s="180"/>
      <c r="BL2796" s="180"/>
      <c r="BM2796" s="180"/>
      <c r="BN2796" s="180"/>
      <c r="BO2796" s="180"/>
      <c r="BP2796" s="180"/>
      <c r="BQ2796" s="180"/>
      <c r="BR2796" s="180"/>
      <c r="BS2796" s="180"/>
      <c r="BT2796" s="180"/>
      <c r="BU2796" s="180"/>
      <c r="BV2796" s="180"/>
    </row>
    <row r="2797" spans="1:74" x14ac:dyDescent="0.15">
      <c r="A2797" s="5">
        <v>2793</v>
      </c>
      <c r="B2797" s="5">
        <f>data!A2795</f>
        <v>2021149</v>
      </c>
      <c r="C2797" s="6">
        <f>data!C2795</f>
        <v>5</v>
      </c>
      <c r="D2797" s="7">
        <f>data!D2795</f>
        <v>10</v>
      </c>
      <c r="E2797" s="7">
        <f>data!E2795</f>
        <v>15</v>
      </c>
      <c r="F2797" s="7">
        <f>data!F2795</f>
        <v>18</v>
      </c>
      <c r="G2797" s="7">
        <f>data!G2795</f>
        <v>19</v>
      </c>
      <c r="H2797" s="8">
        <f>data!H2795</f>
        <v>32</v>
      </c>
      <c r="I2797" s="9">
        <f>data!I2795</f>
        <v>5</v>
      </c>
      <c r="J2797" s="175"/>
      <c r="K2797" s="143"/>
      <c r="L2797" s="143"/>
      <c r="M2797" s="143"/>
      <c r="N2797" s="176"/>
      <c r="O2797" s="175"/>
      <c r="P2797" s="143"/>
      <c r="Q2797" s="143"/>
      <c r="R2797" s="143"/>
      <c r="S2797" s="176"/>
      <c r="T2797" s="175"/>
      <c r="U2797" s="143"/>
      <c r="V2797" s="143"/>
      <c r="W2797" s="143"/>
      <c r="X2797" s="176"/>
      <c r="Y2797" s="175"/>
      <c r="Z2797" s="143"/>
      <c r="AA2797" s="143"/>
      <c r="AB2797" s="143"/>
      <c r="AC2797" s="176"/>
      <c r="AD2797" s="175"/>
      <c r="AE2797" s="143"/>
      <c r="AF2797" s="143"/>
      <c r="AG2797" s="143"/>
      <c r="AH2797" s="176"/>
      <c r="AI2797" s="175"/>
      <c r="AJ2797" s="143"/>
      <c r="AK2797" s="143"/>
      <c r="AL2797" s="143"/>
      <c r="AM2797" s="176"/>
      <c r="AN2797" s="179"/>
      <c r="AO2797" s="180"/>
      <c r="AP2797" s="180"/>
      <c r="AQ2797" s="180"/>
      <c r="AR2797" s="180"/>
      <c r="AS2797" s="180"/>
      <c r="AT2797" s="180"/>
      <c r="AU2797" s="180"/>
      <c r="AV2797" s="180"/>
      <c r="AW2797" s="180"/>
      <c r="AX2797" s="180"/>
      <c r="AY2797" s="180"/>
      <c r="AZ2797" s="180"/>
      <c r="BA2797" s="180"/>
      <c r="BB2797" s="180"/>
      <c r="BC2797" s="180"/>
      <c r="BD2797" s="180"/>
      <c r="BE2797" s="180"/>
      <c r="BF2797" s="180"/>
      <c r="BG2797" s="180"/>
      <c r="BH2797" s="180"/>
      <c r="BI2797" s="180"/>
      <c r="BJ2797" s="180"/>
      <c r="BK2797" s="180"/>
      <c r="BL2797" s="180"/>
      <c r="BM2797" s="180"/>
      <c r="BN2797" s="180"/>
      <c r="BO2797" s="180"/>
      <c r="BP2797" s="180"/>
      <c r="BQ2797" s="180"/>
      <c r="BR2797" s="180"/>
      <c r="BS2797" s="180"/>
      <c r="BT2797" s="180"/>
      <c r="BU2797" s="180"/>
      <c r="BV2797" s="180"/>
    </row>
    <row r="2798" spans="1:74" x14ac:dyDescent="0.15">
      <c r="A2798" s="5">
        <v>2794</v>
      </c>
      <c r="B2798" s="5">
        <f>data!A2796</f>
        <v>2021150</v>
      </c>
      <c r="C2798" s="6">
        <f>data!C2796</f>
        <v>9</v>
      </c>
      <c r="D2798" s="7">
        <f>data!D2796</f>
        <v>14</v>
      </c>
      <c r="E2798" s="7">
        <f>data!E2796</f>
        <v>20</v>
      </c>
      <c r="F2798" s="7">
        <f>data!F2796</f>
        <v>21</v>
      </c>
      <c r="G2798" s="7">
        <f>data!G2796</f>
        <v>24</v>
      </c>
      <c r="H2798" s="8">
        <f>data!H2796</f>
        <v>26</v>
      </c>
      <c r="I2798" s="9">
        <f>data!I2796</f>
        <v>4</v>
      </c>
      <c r="J2798" s="175"/>
      <c r="K2798" s="143"/>
      <c r="L2798" s="143"/>
      <c r="M2798" s="143"/>
      <c r="N2798" s="176"/>
      <c r="O2798" s="175"/>
      <c r="P2798" s="143"/>
      <c r="Q2798" s="143"/>
      <c r="R2798" s="143"/>
      <c r="S2798" s="176"/>
      <c r="T2798" s="175"/>
      <c r="U2798" s="143"/>
      <c r="V2798" s="143"/>
      <c r="W2798" s="143"/>
      <c r="X2798" s="176"/>
      <c r="Y2798" s="175"/>
      <c r="Z2798" s="143"/>
      <c r="AA2798" s="143"/>
      <c r="AB2798" s="143"/>
      <c r="AC2798" s="176"/>
      <c r="AD2798" s="175"/>
      <c r="AE2798" s="143"/>
      <c r="AF2798" s="143"/>
      <c r="AG2798" s="143"/>
      <c r="AH2798" s="176"/>
      <c r="AI2798" s="175"/>
      <c r="AJ2798" s="143"/>
      <c r="AK2798" s="143"/>
      <c r="AL2798" s="143"/>
      <c r="AM2798" s="176"/>
      <c r="AN2798" s="179"/>
      <c r="AO2798" s="180"/>
      <c r="AP2798" s="180"/>
      <c r="AQ2798" s="180"/>
      <c r="AR2798" s="180"/>
      <c r="AS2798" s="180"/>
      <c r="AT2798" s="180"/>
      <c r="AU2798" s="180"/>
      <c r="AV2798" s="180"/>
      <c r="AW2798" s="180"/>
      <c r="AX2798" s="180"/>
      <c r="AY2798" s="180"/>
      <c r="AZ2798" s="180"/>
      <c r="BA2798" s="180"/>
      <c r="BB2798" s="180"/>
      <c r="BC2798" s="180"/>
      <c r="BD2798" s="180"/>
      <c r="BE2798" s="180"/>
      <c r="BF2798" s="180"/>
      <c r="BG2798" s="180"/>
      <c r="BH2798" s="180"/>
      <c r="BI2798" s="180"/>
      <c r="BJ2798" s="180"/>
      <c r="BK2798" s="180"/>
      <c r="BL2798" s="180"/>
      <c r="BM2798" s="180"/>
      <c r="BN2798" s="180"/>
      <c r="BO2798" s="180"/>
      <c r="BP2798" s="180"/>
      <c r="BQ2798" s="180"/>
      <c r="BR2798" s="180"/>
      <c r="BS2798" s="180"/>
      <c r="BT2798" s="180"/>
      <c r="BU2798" s="180"/>
      <c r="BV2798" s="180"/>
    </row>
    <row r="2799" spans="1:74" x14ac:dyDescent="0.15">
      <c r="A2799" s="5">
        <v>2795</v>
      </c>
      <c r="B2799" s="5">
        <f>data!A2797</f>
        <v>2022001</v>
      </c>
      <c r="C2799" s="6">
        <f>data!C2797</f>
        <v>6</v>
      </c>
      <c r="D2799" s="7">
        <f>data!D2797</f>
        <v>13</v>
      </c>
      <c r="E2799" s="7">
        <f>data!E2797</f>
        <v>15</v>
      </c>
      <c r="F2799" s="7">
        <f>data!F2797</f>
        <v>17</v>
      </c>
      <c r="G2799" s="7">
        <f>data!G2797</f>
        <v>20</v>
      </c>
      <c r="H2799" s="8">
        <f>data!H2797</f>
        <v>21</v>
      </c>
      <c r="I2799" s="9">
        <f>data!I2797</f>
        <v>3</v>
      </c>
      <c r="J2799" s="175"/>
      <c r="K2799" s="143"/>
      <c r="L2799" s="143"/>
      <c r="M2799" s="143"/>
      <c r="N2799" s="176"/>
      <c r="O2799" s="175"/>
      <c r="P2799" s="143"/>
      <c r="Q2799" s="143"/>
      <c r="R2799" s="143"/>
      <c r="S2799" s="176"/>
      <c r="T2799" s="175"/>
      <c r="U2799" s="143"/>
      <c r="V2799" s="143"/>
      <c r="W2799" s="143"/>
      <c r="X2799" s="176"/>
      <c r="Y2799" s="175"/>
      <c r="Z2799" s="143"/>
      <c r="AA2799" s="143"/>
      <c r="AB2799" s="143"/>
      <c r="AC2799" s="176"/>
      <c r="AD2799" s="175"/>
      <c r="AE2799" s="143"/>
      <c r="AF2799" s="143"/>
      <c r="AG2799" s="143"/>
      <c r="AH2799" s="176"/>
      <c r="AI2799" s="175"/>
      <c r="AJ2799" s="143"/>
      <c r="AK2799" s="143"/>
      <c r="AL2799" s="143"/>
      <c r="AM2799" s="176"/>
      <c r="AN2799" s="179"/>
      <c r="AO2799" s="180"/>
      <c r="AP2799" s="180"/>
      <c r="AQ2799" s="180"/>
      <c r="AR2799" s="180"/>
      <c r="AS2799" s="180"/>
      <c r="AT2799" s="180"/>
      <c r="AU2799" s="180"/>
      <c r="AV2799" s="180"/>
      <c r="AW2799" s="180"/>
      <c r="AX2799" s="180"/>
      <c r="AY2799" s="180"/>
      <c r="AZ2799" s="180"/>
      <c r="BA2799" s="180"/>
      <c r="BB2799" s="180"/>
      <c r="BC2799" s="180"/>
      <c r="BD2799" s="180"/>
      <c r="BE2799" s="180"/>
      <c r="BF2799" s="180"/>
      <c r="BG2799" s="180"/>
      <c r="BH2799" s="180"/>
      <c r="BI2799" s="180"/>
      <c r="BJ2799" s="180"/>
      <c r="BK2799" s="180"/>
      <c r="BL2799" s="180"/>
      <c r="BM2799" s="180"/>
      <c r="BN2799" s="180"/>
      <c r="BO2799" s="180"/>
      <c r="BP2799" s="180"/>
      <c r="BQ2799" s="180"/>
      <c r="BR2799" s="180"/>
      <c r="BS2799" s="180"/>
      <c r="BT2799" s="180"/>
      <c r="BU2799" s="180"/>
      <c r="BV2799" s="180"/>
    </row>
    <row r="2800" spans="1:74" x14ac:dyDescent="0.15">
      <c r="A2800" s="5">
        <v>2796</v>
      </c>
      <c r="B2800" s="5">
        <f>data!A2798</f>
        <v>2022002</v>
      </c>
      <c r="C2800" s="6">
        <f>data!C2798</f>
        <v>2</v>
      </c>
      <c r="D2800" s="7">
        <f>data!D2798</f>
        <v>12</v>
      </c>
      <c r="E2800" s="7">
        <f>data!E2798</f>
        <v>21</v>
      </c>
      <c r="F2800" s="7">
        <f>data!F2798</f>
        <v>23</v>
      </c>
      <c r="G2800" s="7">
        <f>data!G2798</f>
        <v>25</v>
      </c>
      <c r="H2800" s="8">
        <f>data!H2798</f>
        <v>31</v>
      </c>
      <c r="I2800" s="9">
        <f>data!I2798</f>
        <v>8</v>
      </c>
      <c r="J2800" s="175"/>
      <c r="K2800" s="143"/>
      <c r="L2800" s="143"/>
      <c r="M2800" s="143"/>
      <c r="N2800" s="176"/>
      <c r="O2800" s="175"/>
      <c r="P2800" s="143"/>
      <c r="Q2800" s="143"/>
      <c r="R2800" s="143"/>
      <c r="S2800" s="176"/>
      <c r="T2800" s="175"/>
      <c r="U2800" s="143"/>
      <c r="V2800" s="143"/>
      <c r="W2800" s="143"/>
      <c r="X2800" s="176"/>
      <c r="Y2800" s="175"/>
      <c r="Z2800" s="143"/>
      <c r="AA2800" s="143"/>
      <c r="AB2800" s="143"/>
      <c r="AC2800" s="176"/>
      <c r="AD2800" s="175"/>
      <c r="AE2800" s="143"/>
      <c r="AF2800" s="143"/>
      <c r="AG2800" s="143"/>
      <c r="AH2800" s="176"/>
      <c r="AI2800" s="175"/>
      <c r="AJ2800" s="143"/>
      <c r="AK2800" s="143"/>
      <c r="AL2800" s="143"/>
      <c r="AM2800" s="176"/>
      <c r="AN2800" s="179"/>
      <c r="AO2800" s="180"/>
      <c r="AP2800" s="180"/>
      <c r="AQ2800" s="180"/>
      <c r="AR2800" s="180"/>
      <c r="AS2800" s="180"/>
      <c r="AT2800" s="180"/>
      <c r="AU2800" s="180"/>
      <c r="AV2800" s="180"/>
      <c r="AW2800" s="180"/>
      <c r="AX2800" s="180"/>
      <c r="AY2800" s="180"/>
      <c r="AZ2800" s="180"/>
      <c r="BA2800" s="180"/>
      <c r="BB2800" s="180"/>
      <c r="BC2800" s="180"/>
      <c r="BD2800" s="180"/>
      <c r="BE2800" s="180"/>
      <c r="BF2800" s="180"/>
      <c r="BG2800" s="180"/>
      <c r="BH2800" s="180"/>
      <c r="BI2800" s="180"/>
      <c r="BJ2800" s="180"/>
      <c r="BK2800" s="180"/>
      <c r="BL2800" s="180"/>
      <c r="BM2800" s="180"/>
      <c r="BN2800" s="180"/>
      <c r="BO2800" s="180"/>
      <c r="BP2800" s="180"/>
      <c r="BQ2800" s="180"/>
      <c r="BR2800" s="180"/>
      <c r="BS2800" s="180"/>
      <c r="BT2800" s="180"/>
      <c r="BU2800" s="180"/>
      <c r="BV2800" s="180"/>
    </row>
    <row r="2801" spans="1:74" x14ac:dyDescent="0.15">
      <c r="A2801" s="5">
        <v>2797</v>
      </c>
      <c r="B2801" s="5">
        <f>data!A2799</f>
        <v>2022003</v>
      </c>
      <c r="C2801" s="6">
        <f>data!C2799</f>
        <v>2</v>
      </c>
      <c r="D2801" s="7">
        <f>data!D2799</f>
        <v>5</v>
      </c>
      <c r="E2801" s="7">
        <f>data!E2799</f>
        <v>16</v>
      </c>
      <c r="F2801" s="7">
        <f>data!F2799</f>
        <v>17</v>
      </c>
      <c r="G2801" s="7">
        <f>data!G2799</f>
        <v>18</v>
      </c>
      <c r="H2801" s="8">
        <f>data!H2799</f>
        <v>30</v>
      </c>
      <c r="I2801" s="9">
        <f>data!I2799</f>
        <v>6</v>
      </c>
      <c r="J2801" s="175"/>
      <c r="K2801" s="143"/>
      <c r="L2801" s="143"/>
      <c r="M2801" s="143"/>
      <c r="N2801" s="176"/>
      <c r="O2801" s="175"/>
      <c r="P2801" s="143"/>
      <c r="Q2801" s="143"/>
      <c r="R2801" s="143"/>
      <c r="S2801" s="176"/>
      <c r="T2801" s="175"/>
      <c r="U2801" s="143"/>
      <c r="V2801" s="143"/>
      <c r="W2801" s="143"/>
      <c r="X2801" s="176"/>
      <c r="Y2801" s="175"/>
      <c r="Z2801" s="143"/>
      <c r="AA2801" s="143"/>
      <c r="AB2801" s="143"/>
      <c r="AC2801" s="176"/>
      <c r="AD2801" s="175"/>
      <c r="AE2801" s="143"/>
      <c r="AF2801" s="143"/>
      <c r="AG2801" s="143"/>
      <c r="AH2801" s="176"/>
      <c r="AI2801" s="175"/>
      <c r="AJ2801" s="143"/>
      <c r="AK2801" s="143"/>
      <c r="AL2801" s="143"/>
      <c r="AM2801" s="176"/>
      <c r="AN2801" s="179"/>
      <c r="AO2801" s="180"/>
      <c r="AP2801" s="180"/>
      <c r="AQ2801" s="180"/>
      <c r="AR2801" s="180"/>
      <c r="AS2801" s="180"/>
      <c r="AT2801" s="180"/>
      <c r="AU2801" s="180"/>
      <c r="AV2801" s="180"/>
      <c r="AW2801" s="180"/>
      <c r="AX2801" s="180"/>
      <c r="AY2801" s="180"/>
      <c r="AZ2801" s="180"/>
      <c r="BA2801" s="180"/>
      <c r="BB2801" s="180"/>
      <c r="BC2801" s="180"/>
      <c r="BD2801" s="180"/>
      <c r="BE2801" s="180"/>
      <c r="BF2801" s="180"/>
      <c r="BG2801" s="180"/>
      <c r="BH2801" s="180"/>
      <c r="BI2801" s="180"/>
      <c r="BJ2801" s="180"/>
      <c r="BK2801" s="180"/>
      <c r="BL2801" s="180"/>
      <c r="BM2801" s="180"/>
      <c r="BN2801" s="180"/>
      <c r="BO2801" s="180"/>
      <c r="BP2801" s="180"/>
      <c r="BQ2801" s="180"/>
      <c r="BR2801" s="180"/>
      <c r="BS2801" s="180"/>
      <c r="BT2801" s="180"/>
      <c r="BU2801" s="180"/>
      <c r="BV2801" s="180"/>
    </row>
    <row r="2802" spans="1:74" x14ac:dyDescent="0.15">
      <c r="A2802" s="5">
        <v>2798</v>
      </c>
      <c r="B2802" s="5">
        <f>data!A2800</f>
        <v>2022004</v>
      </c>
      <c r="C2802" s="6">
        <f>data!C2800</f>
        <v>5</v>
      </c>
      <c r="D2802" s="7">
        <f>data!D2800</f>
        <v>19</v>
      </c>
      <c r="E2802" s="7">
        <f>data!E2800</f>
        <v>24</v>
      </c>
      <c r="F2802" s="7">
        <f>data!F2800</f>
        <v>28</v>
      </c>
      <c r="G2802" s="7">
        <f>data!G2800</f>
        <v>30</v>
      </c>
      <c r="H2802" s="8">
        <f>data!H2800</f>
        <v>32</v>
      </c>
      <c r="I2802" s="9">
        <f>data!I2800</f>
        <v>14</v>
      </c>
      <c r="J2802" s="175"/>
      <c r="K2802" s="143"/>
      <c r="L2802" s="143"/>
      <c r="M2802" s="143"/>
      <c r="N2802" s="176"/>
      <c r="O2802" s="175"/>
      <c r="P2802" s="143"/>
      <c r="Q2802" s="143"/>
      <c r="R2802" s="143"/>
      <c r="S2802" s="176"/>
      <c r="T2802" s="175"/>
      <c r="U2802" s="143"/>
      <c r="V2802" s="143"/>
      <c r="W2802" s="143"/>
      <c r="X2802" s="176"/>
      <c r="Y2802" s="175"/>
      <c r="Z2802" s="143"/>
      <c r="AA2802" s="143"/>
      <c r="AB2802" s="143"/>
      <c r="AC2802" s="176"/>
      <c r="AD2802" s="175"/>
      <c r="AE2802" s="143"/>
      <c r="AF2802" s="143"/>
      <c r="AG2802" s="143"/>
      <c r="AH2802" s="176"/>
      <c r="AI2802" s="175"/>
      <c r="AJ2802" s="143"/>
      <c r="AK2802" s="143"/>
      <c r="AL2802" s="143"/>
      <c r="AM2802" s="176"/>
      <c r="AN2802" s="179"/>
      <c r="AO2802" s="180"/>
      <c r="AP2802" s="180"/>
      <c r="AQ2802" s="180"/>
      <c r="AR2802" s="180"/>
      <c r="AS2802" s="180"/>
      <c r="AT2802" s="180"/>
      <c r="AU2802" s="180"/>
      <c r="AV2802" s="180"/>
      <c r="AW2802" s="180"/>
      <c r="AX2802" s="180"/>
      <c r="AY2802" s="180"/>
      <c r="AZ2802" s="180"/>
      <c r="BA2802" s="180"/>
      <c r="BB2802" s="180"/>
      <c r="BC2802" s="180"/>
      <c r="BD2802" s="180"/>
      <c r="BE2802" s="180"/>
      <c r="BF2802" s="180"/>
      <c r="BG2802" s="180"/>
      <c r="BH2802" s="180"/>
      <c r="BI2802" s="180"/>
      <c r="BJ2802" s="180"/>
      <c r="BK2802" s="180"/>
      <c r="BL2802" s="180"/>
      <c r="BM2802" s="180"/>
      <c r="BN2802" s="180"/>
      <c r="BO2802" s="180"/>
      <c r="BP2802" s="180"/>
      <c r="BQ2802" s="180"/>
      <c r="BR2802" s="180"/>
      <c r="BS2802" s="180"/>
      <c r="BT2802" s="180"/>
      <c r="BU2802" s="180"/>
      <c r="BV2802" s="180"/>
    </row>
    <row r="2803" spans="1:74" x14ac:dyDescent="0.15">
      <c r="A2803" s="5">
        <v>2799</v>
      </c>
      <c r="B2803" s="5">
        <f>data!A2801</f>
        <v>2022005</v>
      </c>
      <c r="C2803" s="6">
        <f>data!C2801</f>
        <v>7</v>
      </c>
      <c r="D2803" s="7">
        <f>data!D2801</f>
        <v>10</v>
      </c>
      <c r="E2803" s="7">
        <f>data!E2801</f>
        <v>12</v>
      </c>
      <c r="F2803" s="7">
        <f>data!F2801</f>
        <v>16</v>
      </c>
      <c r="G2803" s="7">
        <f>data!G2801</f>
        <v>19</v>
      </c>
      <c r="H2803" s="8">
        <f>data!H2801</f>
        <v>31</v>
      </c>
      <c r="I2803" s="9">
        <f>data!I2801</f>
        <v>16</v>
      </c>
      <c r="J2803" s="175"/>
      <c r="K2803" s="143"/>
      <c r="L2803" s="143"/>
      <c r="M2803" s="143"/>
      <c r="N2803" s="176"/>
      <c r="O2803" s="175"/>
      <c r="P2803" s="143"/>
      <c r="Q2803" s="143"/>
      <c r="R2803" s="143"/>
      <c r="S2803" s="176"/>
      <c r="T2803" s="175"/>
      <c r="U2803" s="143"/>
      <c r="V2803" s="143"/>
      <c r="W2803" s="143"/>
      <c r="X2803" s="176"/>
      <c r="Y2803" s="175"/>
      <c r="Z2803" s="143"/>
      <c r="AA2803" s="143"/>
      <c r="AB2803" s="143"/>
      <c r="AC2803" s="176"/>
      <c r="AD2803" s="175"/>
      <c r="AE2803" s="143"/>
      <c r="AF2803" s="143"/>
      <c r="AG2803" s="143"/>
      <c r="AH2803" s="176"/>
      <c r="AI2803" s="175"/>
      <c r="AJ2803" s="143"/>
      <c r="AK2803" s="143"/>
      <c r="AL2803" s="143"/>
      <c r="AM2803" s="176"/>
      <c r="AN2803" s="179"/>
      <c r="AO2803" s="180"/>
      <c r="AP2803" s="180"/>
      <c r="AQ2803" s="180"/>
      <c r="AR2803" s="180"/>
      <c r="AS2803" s="180"/>
      <c r="AT2803" s="180"/>
      <c r="AU2803" s="180"/>
      <c r="AV2803" s="180"/>
      <c r="AW2803" s="180"/>
      <c r="AX2803" s="180"/>
      <c r="AY2803" s="180"/>
      <c r="AZ2803" s="180"/>
      <c r="BA2803" s="180"/>
      <c r="BB2803" s="180"/>
      <c r="BC2803" s="180"/>
      <c r="BD2803" s="180"/>
      <c r="BE2803" s="180"/>
      <c r="BF2803" s="180"/>
      <c r="BG2803" s="180"/>
      <c r="BH2803" s="180"/>
      <c r="BI2803" s="180"/>
      <c r="BJ2803" s="180"/>
      <c r="BK2803" s="180"/>
      <c r="BL2803" s="180"/>
      <c r="BM2803" s="180"/>
      <c r="BN2803" s="180"/>
      <c r="BO2803" s="180"/>
      <c r="BP2803" s="180"/>
      <c r="BQ2803" s="180"/>
      <c r="BR2803" s="180"/>
      <c r="BS2803" s="180"/>
      <c r="BT2803" s="180"/>
      <c r="BU2803" s="180"/>
      <c r="BV2803" s="180"/>
    </row>
    <row r="2804" spans="1:74" x14ac:dyDescent="0.15">
      <c r="A2804" s="5">
        <v>2800</v>
      </c>
      <c r="B2804" s="5">
        <f>data!A2802</f>
        <v>2022006</v>
      </c>
      <c r="C2804" s="6">
        <f>data!C2802</f>
        <v>3</v>
      </c>
      <c r="D2804" s="7">
        <f>data!D2802</f>
        <v>6</v>
      </c>
      <c r="E2804" s="7">
        <f>data!E2802</f>
        <v>9</v>
      </c>
      <c r="F2804" s="7">
        <f>data!F2802</f>
        <v>15</v>
      </c>
      <c r="G2804" s="7">
        <f>data!G2802</f>
        <v>22</v>
      </c>
      <c r="H2804" s="8">
        <f>data!H2802</f>
        <v>31</v>
      </c>
      <c r="I2804" s="9">
        <f>data!I2802</f>
        <v>2</v>
      </c>
      <c r="J2804" s="175"/>
      <c r="K2804" s="143"/>
      <c r="L2804" s="143"/>
      <c r="M2804" s="143"/>
      <c r="N2804" s="176"/>
      <c r="O2804" s="175"/>
      <c r="P2804" s="143"/>
      <c r="Q2804" s="143"/>
      <c r="R2804" s="143"/>
      <c r="S2804" s="176"/>
      <c r="T2804" s="175"/>
      <c r="U2804" s="143"/>
      <c r="V2804" s="143"/>
      <c r="W2804" s="143"/>
      <c r="X2804" s="176"/>
      <c r="Y2804" s="175"/>
      <c r="Z2804" s="143"/>
      <c r="AA2804" s="143"/>
      <c r="AB2804" s="143"/>
      <c r="AC2804" s="176"/>
      <c r="AD2804" s="175"/>
      <c r="AE2804" s="143"/>
      <c r="AF2804" s="143"/>
      <c r="AG2804" s="143"/>
      <c r="AH2804" s="176"/>
      <c r="AI2804" s="175"/>
      <c r="AJ2804" s="143"/>
      <c r="AK2804" s="143"/>
      <c r="AL2804" s="143"/>
      <c r="AM2804" s="176"/>
      <c r="AN2804" s="179"/>
      <c r="AO2804" s="180"/>
      <c r="AP2804" s="180"/>
      <c r="AQ2804" s="180"/>
      <c r="AR2804" s="180"/>
      <c r="AS2804" s="180"/>
      <c r="AT2804" s="180"/>
      <c r="AU2804" s="180"/>
      <c r="AV2804" s="180"/>
      <c r="AW2804" s="180"/>
      <c r="AX2804" s="180"/>
      <c r="AY2804" s="180"/>
      <c r="AZ2804" s="180"/>
      <c r="BA2804" s="180"/>
      <c r="BB2804" s="180"/>
      <c r="BC2804" s="180"/>
      <c r="BD2804" s="180"/>
      <c r="BE2804" s="180"/>
      <c r="BF2804" s="180"/>
      <c r="BG2804" s="180"/>
      <c r="BH2804" s="180"/>
      <c r="BI2804" s="180"/>
      <c r="BJ2804" s="180"/>
      <c r="BK2804" s="180"/>
      <c r="BL2804" s="180"/>
      <c r="BM2804" s="180"/>
      <c r="BN2804" s="180"/>
      <c r="BO2804" s="180"/>
      <c r="BP2804" s="180"/>
      <c r="BQ2804" s="180"/>
      <c r="BR2804" s="180"/>
      <c r="BS2804" s="180"/>
      <c r="BT2804" s="180"/>
      <c r="BU2804" s="180"/>
      <c r="BV2804" s="180"/>
    </row>
    <row r="2805" spans="1:74" x14ac:dyDescent="0.15">
      <c r="A2805" s="5">
        <v>2801</v>
      </c>
      <c r="B2805" s="5">
        <f>data!A2803</f>
        <v>2022007</v>
      </c>
      <c r="C2805" s="6">
        <f>data!C2803</f>
        <v>1</v>
      </c>
      <c r="D2805" s="7">
        <f>data!D2803</f>
        <v>20</v>
      </c>
      <c r="E2805" s="7">
        <f>data!E2803</f>
        <v>22</v>
      </c>
      <c r="F2805" s="7">
        <f>data!F2803</f>
        <v>23</v>
      </c>
      <c r="G2805" s="7">
        <f>data!G2803</f>
        <v>25</v>
      </c>
      <c r="H2805" s="8">
        <f>data!H2803</f>
        <v>28</v>
      </c>
      <c r="I2805" s="9">
        <f>data!I2803</f>
        <v>16</v>
      </c>
      <c r="J2805" s="175"/>
      <c r="K2805" s="143"/>
      <c r="L2805" s="143"/>
      <c r="M2805" s="143"/>
      <c r="N2805" s="176"/>
      <c r="O2805" s="175"/>
      <c r="P2805" s="143"/>
      <c r="Q2805" s="143"/>
      <c r="R2805" s="143"/>
      <c r="S2805" s="176"/>
      <c r="T2805" s="175"/>
      <c r="U2805" s="143"/>
      <c r="V2805" s="143"/>
      <c r="W2805" s="143"/>
      <c r="X2805" s="176"/>
      <c r="Y2805" s="175"/>
      <c r="Z2805" s="143"/>
      <c r="AA2805" s="143"/>
      <c r="AB2805" s="143"/>
      <c r="AC2805" s="176"/>
      <c r="AD2805" s="175"/>
      <c r="AE2805" s="143"/>
      <c r="AF2805" s="143"/>
      <c r="AG2805" s="143"/>
      <c r="AH2805" s="176"/>
      <c r="AI2805" s="175"/>
      <c r="AJ2805" s="143"/>
      <c r="AK2805" s="143"/>
      <c r="AL2805" s="143"/>
      <c r="AM2805" s="176"/>
      <c r="AN2805" s="179"/>
      <c r="AO2805" s="180"/>
      <c r="AP2805" s="180"/>
      <c r="AQ2805" s="180"/>
      <c r="AR2805" s="180"/>
      <c r="AS2805" s="180"/>
      <c r="AT2805" s="180"/>
      <c r="AU2805" s="180"/>
      <c r="AV2805" s="180"/>
      <c r="AW2805" s="180"/>
      <c r="AX2805" s="180"/>
      <c r="AY2805" s="180"/>
      <c r="AZ2805" s="180"/>
      <c r="BA2805" s="180"/>
      <c r="BB2805" s="180"/>
      <c r="BC2805" s="180"/>
      <c r="BD2805" s="180"/>
      <c r="BE2805" s="180"/>
      <c r="BF2805" s="180"/>
      <c r="BG2805" s="180"/>
      <c r="BH2805" s="180"/>
      <c r="BI2805" s="180"/>
      <c r="BJ2805" s="180"/>
      <c r="BK2805" s="180"/>
      <c r="BL2805" s="180"/>
      <c r="BM2805" s="180"/>
      <c r="BN2805" s="180"/>
      <c r="BO2805" s="180"/>
      <c r="BP2805" s="180"/>
      <c r="BQ2805" s="180"/>
      <c r="BR2805" s="180"/>
      <c r="BS2805" s="180"/>
      <c r="BT2805" s="180"/>
      <c r="BU2805" s="180"/>
      <c r="BV2805" s="180"/>
    </row>
    <row r="2806" spans="1:74" x14ac:dyDescent="0.15">
      <c r="A2806" s="5">
        <v>2802</v>
      </c>
      <c r="B2806" s="5">
        <f>data!A2804</f>
        <v>2022008</v>
      </c>
      <c r="C2806" s="6">
        <f>data!C2804</f>
        <v>2</v>
      </c>
      <c r="D2806" s="7">
        <f>data!D2804</f>
        <v>3</v>
      </c>
      <c r="E2806" s="7">
        <f>data!E2804</f>
        <v>7</v>
      </c>
      <c r="F2806" s="7">
        <f>data!F2804</f>
        <v>9</v>
      </c>
      <c r="G2806" s="7">
        <f>data!G2804</f>
        <v>20</v>
      </c>
      <c r="H2806" s="8">
        <f>data!H2804</f>
        <v>21</v>
      </c>
      <c r="I2806" s="9">
        <f>data!I2804</f>
        <v>13</v>
      </c>
      <c r="J2806" s="175"/>
      <c r="K2806" s="143"/>
      <c r="L2806" s="143"/>
      <c r="M2806" s="143"/>
      <c r="N2806" s="176"/>
      <c r="O2806" s="175"/>
      <c r="P2806" s="143"/>
      <c r="Q2806" s="143"/>
      <c r="R2806" s="143"/>
      <c r="S2806" s="176"/>
      <c r="T2806" s="175"/>
      <c r="U2806" s="143"/>
      <c r="V2806" s="143"/>
      <c r="W2806" s="143"/>
      <c r="X2806" s="176"/>
      <c r="Y2806" s="175"/>
      <c r="Z2806" s="143"/>
      <c r="AA2806" s="143"/>
      <c r="AB2806" s="143"/>
      <c r="AC2806" s="176"/>
      <c r="AD2806" s="175"/>
      <c r="AE2806" s="143"/>
      <c r="AF2806" s="143"/>
      <c r="AG2806" s="143"/>
      <c r="AH2806" s="176"/>
      <c r="AI2806" s="175"/>
      <c r="AJ2806" s="143"/>
      <c r="AK2806" s="143"/>
      <c r="AL2806" s="143"/>
      <c r="AM2806" s="176"/>
      <c r="AN2806" s="179"/>
      <c r="AO2806" s="180"/>
      <c r="AP2806" s="180"/>
      <c r="AQ2806" s="180"/>
      <c r="AR2806" s="180"/>
      <c r="AS2806" s="180"/>
      <c r="AT2806" s="180"/>
      <c r="AU2806" s="180"/>
      <c r="AV2806" s="180"/>
      <c r="AW2806" s="180"/>
      <c r="AX2806" s="180"/>
      <c r="AY2806" s="180"/>
      <c r="AZ2806" s="180"/>
      <c r="BA2806" s="180"/>
      <c r="BB2806" s="180"/>
      <c r="BC2806" s="180"/>
      <c r="BD2806" s="180"/>
      <c r="BE2806" s="180"/>
      <c r="BF2806" s="180"/>
      <c r="BG2806" s="180"/>
      <c r="BH2806" s="180"/>
      <c r="BI2806" s="180"/>
      <c r="BJ2806" s="180"/>
      <c r="BK2806" s="180"/>
      <c r="BL2806" s="180"/>
      <c r="BM2806" s="180"/>
      <c r="BN2806" s="180"/>
      <c r="BO2806" s="180"/>
      <c r="BP2806" s="180"/>
      <c r="BQ2806" s="180"/>
      <c r="BR2806" s="180"/>
      <c r="BS2806" s="180"/>
      <c r="BT2806" s="180"/>
      <c r="BU2806" s="180"/>
      <c r="BV2806" s="180"/>
    </row>
    <row r="2807" spans="1:74" x14ac:dyDescent="0.15">
      <c r="A2807" s="5">
        <v>2803</v>
      </c>
      <c r="B2807" s="5">
        <f>data!A2805</f>
        <v>2022009</v>
      </c>
      <c r="C2807" s="6">
        <f>data!C2805</f>
        <v>4</v>
      </c>
      <c r="D2807" s="7">
        <f>data!D2805</f>
        <v>15</v>
      </c>
      <c r="E2807" s="7">
        <f>data!E2805</f>
        <v>17</v>
      </c>
      <c r="F2807" s="7">
        <f>data!F2805</f>
        <v>19</v>
      </c>
      <c r="G2807" s="7">
        <f>data!G2805</f>
        <v>25</v>
      </c>
      <c r="H2807" s="8">
        <f>data!H2805</f>
        <v>28</v>
      </c>
      <c r="I2807" s="9">
        <f>data!I2805</f>
        <v>16</v>
      </c>
      <c r="J2807" s="175"/>
      <c r="K2807" s="143"/>
      <c r="L2807" s="143"/>
      <c r="M2807" s="143"/>
      <c r="N2807" s="176"/>
      <c r="O2807" s="175"/>
      <c r="P2807" s="143"/>
      <c r="Q2807" s="143"/>
      <c r="R2807" s="143"/>
      <c r="S2807" s="176"/>
      <c r="T2807" s="175"/>
      <c r="U2807" s="143"/>
      <c r="V2807" s="143"/>
      <c r="W2807" s="143"/>
      <c r="X2807" s="176"/>
      <c r="Y2807" s="175"/>
      <c r="Z2807" s="143"/>
      <c r="AA2807" s="143"/>
      <c r="AB2807" s="143"/>
      <c r="AC2807" s="176"/>
      <c r="AD2807" s="175"/>
      <c r="AE2807" s="143"/>
      <c r="AF2807" s="143"/>
      <c r="AG2807" s="143"/>
      <c r="AH2807" s="176"/>
      <c r="AI2807" s="175"/>
      <c r="AJ2807" s="143"/>
      <c r="AK2807" s="143"/>
      <c r="AL2807" s="143"/>
      <c r="AM2807" s="176"/>
      <c r="AN2807" s="179"/>
      <c r="AO2807" s="180"/>
      <c r="AP2807" s="180"/>
      <c r="AQ2807" s="180"/>
      <c r="AR2807" s="180"/>
      <c r="AS2807" s="180"/>
      <c r="AT2807" s="180"/>
      <c r="AU2807" s="180"/>
      <c r="AV2807" s="180"/>
      <c r="AW2807" s="180"/>
      <c r="AX2807" s="180"/>
      <c r="AY2807" s="180"/>
      <c r="AZ2807" s="180"/>
      <c r="BA2807" s="180"/>
      <c r="BB2807" s="180"/>
      <c r="BC2807" s="180"/>
      <c r="BD2807" s="180"/>
      <c r="BE2807" s="180"/>
      <c r="BF2807" s="180"/>
      <c r="BG2807" s="180"/>
      <c r="BH2807" s="180"/>
      <c r="BI2807" s="180"/>
      <c r="BJ2807" s="180"/>
      <c r="BK2807" s="180"/>
      <c r="BL2807" s="180"/>
      <c r="BM2807" s="180"/>
      <c r="BN2807" s="180"/>
      <c r="BO2807" s="180"/>
      <c r="BP2807" s="180"/>
      <c r="BQ2807" s="180"/>
      <c r="BR2807" s="180"/>
      <c r="BS2807" s="180"/>
      <c r="BT2807" s="180"/>
      <c r="BU2807" s="180"/>
      <c r="BV2807" s="180"/>
    </row>
    <row r="2808" spans="1:74" x14ac:dyDescent="0.15">
      <c r="A2808" s="5">
        <v>2804</v>
      </c>
      <c r="B2808" s="5">
        <f>data!A2806</f>
        <v>2022010</v>
      </c>
      <c r="C2808" s="6">
        <f>data!C2806</f>
        <v>12</v>
      </c>
      <c r="D2808" s="7">
        <f>data!D2806</f>
        <v>18</v>
      </c>
      <c r="E2808" s="7">
        <f>data!E2806</f>
        <v>19</v>
      </c>
      <c r="F2808" s="7">
        <f>data!F2806</f>
        <v>20</v>
      </c>
      <c r="G2808" s="7">
        <f>data!G2806</f>
        <v>21</v>
      </c>
      <c r="H2808" s="8">
        <f>data!H2806</f>
        <v>32</v>
      </c>
      <c r="I2808" s="9">
        <f>data!I2806</f>
        <v>15</v>
      </c>
      <c r="J2808" s="175"/>
      <c r="K2808" s="143"/>
      <c r="L2808" s="143"/>
      <c r="M2808" s="143"/>
      <c r="N2808" s="176"/>
      <c r="O2808" s="175"/>
      <c r="P2808" s="143"/>
      <c r="Q2808" s="143"/>
      <c r="R2808" s="143"/>
      <c r="S2808" s="176"/>
      <c r="T2808" s="175"/>
      <c r="U2808" s="143"/>
      <c r="V2808" s="143"/>
      <c r="W2808" s="143"/>
      <c r="X2808" s="176"/>
      <c r="Y2808" s="175"/>
      <c r="Z2808" s="143"/>
      <c r="AA2808" s="143"/>
      <c r="AB2808" s="143"/>
      <c r="AC2808" s="176"/>
      <c r="AD2808" s="175"/>
      <c r="AE2808" s="143"/>
      <c r="AF2808" s="143"/>
      <c r="AG2808" s="143"/>
      <c r="AH2808" s="176"/>
      <c r="AI2808" s="175"/>
      <c r="AJ2808" s="143"/>
      <c r="AK2808" s="143"/>
      <c r="AL2808" s="143"/>
      <c r="AM2808" s="176"/>
      <c r="AN2808" s="179"/>
      <c r="AO2808" s="180"/>
      <c r="AP2808" s="180"/>
      <c r="AQ2808" s="180"/>
      <c r="AR2808" s="180"/>
      <c r="AS2808" s="180"/>
      <c r="AT2808" s="180"/>
      <c r="AU2808" s="180"/>
      <c r="AV2808" s="180"/>
      <c r="AW2808" s="180"/>
      <c r="AX2808" s="180"/>
      <c r="AY2808" s="180"/>
      <c r="AZ2808" s="180"/>
      <c r="BA2808" s="180"/>
      <c r="BB2808" s="180"/>
      <c r="BC2808" s="180"/>
      <c r="BD2808" s="180"/>
      <c r="BE2808" s="180"/>
      <c r="BF2808" s="180"/>
      <c r="BG2808" s="180"/>
      <c r="BH2808" s="180"/>
      <c r="BI2808" s="180"/>
      <c r="BJ2808" s="180"/>
      <c r="BK2808" s="180"/>
      <c r="BL2808" s="180"/>
      <c r="BM2808" s="180"/>
      <c r="BN2808" s="180"/>
      <c r="BO2808" s="180"/>
      <c r="BP2808" s="180"/>
      <c r="BQ2808" s="180"/>
      <c r="BR2808" s="180"/>
      <c r="BS2808" s="180"/>
      <c r="BT2808" s="180"/>
      <c r="BU2808" s="180"/>
      <c r="BV2808" s="180"/>
    </row>
    <row r="2809" spans="1:74" x14ac:dyDescent="0.15">
      <c r="A2809" s="5">
        <v>2805</v>
      </c>
      <c r="B2809" s="5">
        <f>data!A2807</f>
        <v>2022011</v>
      </c>
      <c r="C2809" s="6">
        <f>data!C2807</f>
        <v>6</v>
      </c>
      <c r="D2809" s="7">
        <f>data!D2807</f>
        <v>15</v>
      </c>
      <c r="E2809" s="7">
        <f>data!E2807</f>
        <v>23</v>
      </c>
      <c r="F2809" s="7">
        <f>data!F2807</f>
        <v>24</v>
      </c>
      <c r="G2809" s="7">
        <f>data!G2807</f>
        <v>25</v>
      </c>
      <c r="H2809" s="8">
        <f>data!H2807</f>
        <v>33</v>
      </c>
      <c r="I2809" s="9">
        <f>data!I2807</f>
        <v>15</v>
      </c>
      <c r="J2809" s="175"/>
      <c r="K2809" s="143"/>
      <c r="L2809" s="143"/>
      <c r="M2809" s="143"/>
      <c r="N2809" s="176"/>
      <c r="O2809" s="175"/>
      <c r="P2809" s="143"/>
      <c r="Q2809" s="143"/>
      <c r="R2809" s="143"/>
      <c r="S2809" s="176"/>
      <c r="T2809" s="175"/>
      <c r="U2809" s="143"/>
      <c r="V2809" s="143"/>
      <c r="W2809" s="143"/>
      <c r="X2809" s="176"/>
      <c r="Y2809" s="175"/>
      <c r="Z2809" s="143"/>
      <c r="AA2809" s="143"/>
      <c r="AB2809" s="143"/>
      <c r="AC2809" s="176"/>
      <c r="AD2809" s="175"/>
      <c r="AE2809" s="143"/>
      <c r="AF2809" s="143"/>
      <c r="AG2809" s="143"/>
      <c r="AH2809" s="176"/>
      <c r="AI2809" s="175"/>
      <c r="AJ2809" s="143"/>
      <c r="AK2809" s="143"/>
      <c r="AL2809" s="143"/>
      <c r="AM2809" s="176"/>
      <c r="AN2809" s="179"/>
      <c r="AO2809" s="180"/>
      <c r="AP2809" s="180"/>
      <c r="AQ2809" s="180"/>
      <c r="AR2809" s="180"/>
      <c r="AS2809" s="180"/>
      <c r="AT2809" s="180"/>
      <c r="AU2809" s="180"/>
      <c r="AV2809" s="180"/>
      <c r="AW2809" s="180"/>
      <c r="AX2809" s="180"/>
      <c r="AY2809" s="180"/>
      <c r="AZ2809" s="180"/>
      <c r="BA2809" s="180"/>
      <c r="BB2809" s="180"/>
      <c r="BC2809" s="180"/>
      <c r="BD2809" s="180"/>
      <c r="BE2809" s="180"/>
      <c r="BF2809" s="180"/>
      <c r="BG2809" s="180"/>
      <c r="BH2809" s="180"/>
      <c r="BI2809" s="180"/>
      <c r="BJ2809" s="180"/>
      <c r="BK2809" s="180"/>
      <c r="BL2809" s="180"/>
      <c r="BM2809" s="180"/>
      <c r="BN2809" s="180"/>
      <c r="BO2809" s="180"/>
      <c r="BP2809" s="180"/>
      <c r="BQ2809" s="180"/>
      <c r="BR2809" s="180"/>
      <c r="BS2809" s="180"/>
      <c r="BT2809" s="180"/>
      <c r="BU2809" s="180"/>
      <c r="BV2809" s="180"/>
    </row>
    <row r="2810" spans="1:74" x14ac:dyDescent="0.15">
      <c r="A2810" s="5">
        <v>2806</v>
      </c>
      <c r="B2810" s="5">
        <f>data!A2808</f>
        <v>2022012</v>
      </c>
      <c r="C2810" s="6">
        <f>data!C2808</f>
        <v>4</v>
      </c>
      <c r="D2810" s="7">
        <f>data!D2808</f>
        <v>7</v>
      </c>
      <c r="E2810" s="7">
        <f>data!E2808</f>
        <v>8</v>
      </c>
      <c r="F2810" s="7">
        <f>data!F2808</f>
        <v>29</v>
      </c>
      <c r="G2810" s="7">
        <f>data!G2808</f>
        <v>30</v>
      </c>
      <c r="H2810" s="8">
        <f>data!H2808</f>
        <v>31</v>
      </c>
      <c r="I2810" s="9">
        <f>data!I2808</f>
        <v>1</v>
      </c>
      <c r="J2810" s="175"/>
      <c r="K2810" s="143"/>
      <c r="L2810" s="143"/>
      <c r="M2810" s="143"/>
      <c r="N2810" s="176"/>
      <c r="O2810" s="175"/>
      <c r="P2810" s="143"/>
      <c r="Q2810" s="143"/>
      <c r="R2810" s="143"/>
      <c r="S2810" s="176"/>
      <c r="T2810" s="175"/>
      <c r="U2810" s="143"/>
      <c r="V2810" s="143"/>
      <c r="W2810" s="143"/>
      <c r="X2810" s="176"/>
      <c r="Y2810" s="175"/>
      <c r="Z2810" s="143"/>
      <c r="AA2810" s="143"/>
      <c r="AB2810" s="143"/>
      <c r="AC2810" s="176"/>
      <c r="AD2810" s="175"/>
      <c r="AE2810" s="143"/>
      <c r="AF2810" s="143"/>
      <c r="AG2810" s="143"/>
      <c r="AH2810" s="176"/>
      <c r="AI2810" s="175"/>
      <c r="AJ2810" s="143"/>
      <c r="AK2810" s="143"/>
      <c r="AL2810" s="143"/>
      <c r="AM2810" s="176"/>
      <c r="AN2810" s="179"/>
      <c r="AO2810" s="180"/>
      <c r="AP2810" s="180"/>
      <c r="AQ2810" s="180"/>
      <c r="AR2810" s="180"/>
      <c r="AS2810" s="180"/>
      <c r="AT2810" s="180"/>
      <c r="AU2810" s="180"/>
      <c r="AV2810" s="180"/>
      <c r="AW2810" s="180"/>
      <c r="AX2810" s="180"/>
      <c r="AY2810" s="180"/>
      <c r="AZ2810" s="180"/>
      <c r="BA2810" s="180"/>
      <c r="BB2810" s="180"/>
      <c r="BC2810" s="180"/>
      <c r="BD2810" s="180"/>
      <c r="BE2810" s="180"/>
      <c r="BF2810" s="180"/>
      <c r="BG2810" s="180"/>
      <c r="BH2810" s="180"/>
      <c r="BI2810" s="180"/>
      <c r="BJ2810" s="180"/>
      <c r="BK2810" s="180"/>
      <c r="BL2810" s="180"/>
      <c r="BM2810" s="180"/>
      <c r="BN2810" s="180"/>
      <c r="BO2810" s="180"/>
      <c r="BP2810" s="180"/>
      <c r="BQ2810" s="180"/>
      <c r="BR2810" s="180"/>
      <c r="BS2810" s="180"/>
      <c r="BT2810" s="180"/>
      <c r="BU2810" s="180"/>
      <c r="BV2810" s="180"/>
    </row>
    <row r="2811" spans="1:74" x14ac:dyDescent="0.15">
      <c r="A2811" s="5">
        <v>2807</v>
      </c>
      <c r="B2811" s="5">
        <f>data!A2809</f>
        <v>2022013</v>
      </c>
      <c r="C2811" s="6">
        <f>data!C2809</f>
        <v>2</v>
      </c>
      <c r="D2811" s="7">
        <f>data!D2809</f>
        <v>3</v>
      </c>
      <c r="E2811" s="7">
        <f>data!E2809</f>
        <v>4</v>
      </c>
      <c r="F2811" s="7">
        <f>data!F2809</f>
        <v>7</v>
      </c>
      <c r="G2811" s="7">
        <f>data!G2809</f>
        <v>10</v>
      </c>
      <c r="H2811" s="8">
        <f>data!H2809</f>
        <v>18</v>
      </c>
      <c r="I2811" s="9">
        <f>data!I2809</f>
        <v>15</v>
      </c>
      <c r="J2811" s="175"/>
      <c r="K2811" s="143"/>
      <c r="L2811" s="143"/>
      <c r="M2811" s="143"/>
      <c r="N2811" s="176"/>
      <c r="O2811" s="175"/>
      <c r="P2811" s="143"/>
      <c r="Q2811" s="143"/>
      <c r="R2811" s="143"/>
      <c r="S2811" s="176"/>
      <c r="T2811" s="175"/>
      <c r="U2811" s="143"/>
      <c r="V2811" s="143"/>
      <c r="W2811" s="143"/>
      <c r="X2811" s="176"/>
      <c r="Y2811" s="175"/>
      <c r="Z2811" s="143"/>
      <c r="AA2811" s="143"/>
      <c r="AB2811" s="143"/>
      <c r="AC2811" s="176"/>
      <c r="AD2811" s="175"/>
      <c r="AE2811" s="143"/>
      <c r="AF2811" s="143"/>
      <c r="AG2811" s="143"/>
      <c r="AH2811" s="176"/>
      <c r="AI2811" s="175"/>
      <c r="AJ2811" s="143"/>
      <c r="AK2811" s="143"/>
      <c r="AL2811" s="143"/>
      <c r="AM2811" s="176"/>
      <c r="AN2811" s="179"/>
      <c r="AO2811" s="180"/>
      <c r="AP2811" s="180"/>
      <c r="AQ2811" s="180"/>
      <c r="AR2811" s="180"/>
      <c r="AS2811" s="180"/>
      <c r="AT2811" s="180"/>
      <c r="AU2811" s="180"/>
      <c r="AV2811" s="180"/>
      <c r="AW2811" s="180"/>
      <c r="AX2811" s="180"/>
      <c r="AY2811" s="180"/>
      <c r="AZ2811" s="180"/>
      <c r="BA2811" s="180"/>
      <c r="BB2811" s="180"/>
      <c r="BC2811" s="180"/>
      <c r="BD2811" s="180"/>
      <c r="BE2811" s="180"/>
      <c r="BF2811" s="180"/>
      <c r="BG2811" s="180"/>
      <c r="BH2811" s="180"/>
      <c r="BI2811" s="180"/>
      <c r="BJ2811" s="180"/>
      <c r="BK2811" s="180"/>
      <c r="BL2811" s="180"/>
      <c r="BM2811" s="180"/>
      <c r="BN2811" s="180"/>
      <c r="BO2811" s="180"/>
      <c r="BP2811" s="180"/>
      <c r="BQ2811" s="180"/>
      <c r="BR2811" s="180"/>
      <c r="BS2811" s="180"/>
      <c r="BT2811" s="180"/>
      <c r="BU2811" s="180"/>
      <c r="BV2811" s="180"/>
    </row>
    <row r="2812" spans="1:74" x14ac:dyDescent="0.15">
      <c r="A2812" s="5">
        <v>2808</v>
      </c>
      <c r="B2812" s="5">
        <f>data!A2810</f>
        <v>2022014</v>
      </c>
      <c r="C2812" s="6">
        <f>data!C2810</f>
        <v>6</v>
      </c>
      <c r="D2812" s="7">
        <f>data!D2810</f>
        <v>7</v>
      </c>
      <c r="E2812" s="7">
        <f>data!E2810</f>
        <v>13</v>
      </c>
      <c r="F2812" s="7">
        <f>data!F2810</f>
        <v>14</v>
      </c>
      <c r="G2812" s="7">
        <f>data!G2810</f>
        <v>15</v>
      </c>
      <c r="H2812" s="8">
        <f>data!H2810</f>
        <v>27</v>
      </c>
      <c r="I2812" s="9">
        <f>data!I2810</f>
        <v>4</v>
      </c>
      <c r="J2812" s="175"/>
      <c r="K2812" s="143"/>
      <c r="L2812" s="143"/>
      <c r="M2812" s="143"/>
      <c r="N2812" s="176"/>
      <c r="O2812" s="175"/>
      <c r="P2812" s="143"/>
      <c r="Q2812" s="143"/>
      <c r="R2812" s="143"/>
      <c r="S2812" s="176"/>
      <c r="T2812" s="175"/>
      <c r="U2812" s="143"/>
      <c r="V2812" s="143"/>
      <c r="W2812" s="143"/>
      <c r="X2812" s="176"/>
      <c r="Y2812" s="175"/>
      <c r="Z2812" s="143"/>
      <c r="AA2812" s="143"/>
      <c r="AB2812" s="143"/>
      <c r="AC2812" s="176"/>
      <c r="AD2812" s="175"/>
      <c r="AE2812" s="143"/>
      <c r="AF2812" s="143"/>
      <c r="AG2812" s="143"/>
      <c r="AH2812" s="176"/>
      <c r="AI2812" s="175"/>
      <c r="AJ2812" s="143"/>
      <c r="AK2812" s="143"/>
      <c r="AL2812" s="143"/>
      <c r="AM2812" s="176"/>
      <c r="AN2812" s="179"/>
      <c r="AO2812" s="180"/>
      <c r="AP2812" s="180"/>
      <c r="AQ2812" s="180"/>
      <c r="AR2812" s="180"/>
      <c r="AS2812" s="180"/>
      <c r="AT2812" s="180"/>
      <c r="AU2812" s="180"/>
      <c r="AV2812" s="180"/>
      <c r="AW2812" s="180"/>
      <c r="AX2812" s="180"/>
      <c r="AY2812" s="180"/>
      <c r="AZ2812" s="180"/>
      <c r="BA2812" s="180"/>
      <c r="BB2812" s="180"/>
      <c r="BC2812" s="180"/>
      <c r="BD2812" s="180"/>
      <c r="BE2812" s="180"/>
      <c r="BF2812" s="180"/>
      <c r="BG2812" s="180"/>
      <c r="BH2812" s="180"/>
      <c r="BI2812" s="180"/>
      <c r="BJ2812" s="180"/>
      <c r="BK2812" s="180"/>
      <c r="BL2812" s="180"/>
      <c r="BM2812" s="180"/>
      <c r="BN2812" s="180"/>
      <c r="BO2812" s="180"/>
      <c r="BP2812" s="180"/>
      <c r="BQ2812" s="180"/>
      <c r="BR2812" s="180"/>
      <c r="BS2812" s="180"/>
      <c r="BT2812" s="180"/>
      <c r="BU2812" s="180"/>
      <c r="BV2812" s="180"/>
    </row>
    <row r="2813" spans="1:74" x14ac:dyDescent="0.15">
      <c r="A2813" s="5">
        <v>2809</v>
      </c>
      <c r="B2813" s="5">
        <f>data!A2811</f>
        <v>2022015</v>
      </c>
      <c r="C2813" s="6">
        <f>data!C2811</f>
        <v>6</v>
      </c>
      <c r="D2813" s="7">
        <f>data!D2811</f>
        <v>14</v>
      </c>
      <c r="E2813" s="7">
        <f>data!E2811</f>
        <v>16</v>
      </c>
      <c r="F2813" s="7">
        <f>data!F2811</f>
        <v>27</v>
      </c>
      <c r="G2813" s="7">
        <f>data!G2811</f>
        <v>28</v>
      </c>
      <c r="H2813" s="8">
        <f>data!H2811</f>
        <v>31</v>
      </c>
      <c r="I2813" s="9">
        <f>data!I2811</f>
        <v>7</v>
      </c>
      <c r="J2813" s="175"/>
      <c r="K2813" s="143"/>
      <c r="L2813" s="143"/>
      <c r="M2813" s="143"/>
      <c r="N2813" s="176"/>
      <c r="O2813" s="175"/>
      <c r="P2813" s="143"/>
      <c r="Q2813" s="143"/>
      <c r="R2813" s="143"/>
      <c r="S2813" s="176"/>
      <c r="T2813" s="175"/>
      <c r="U2813" s="143"/>
      <c r="V2813" s="143"/>
      <c r="W2813" s="143"/>
      <c r="X2813" s="176"/>
      <c r="Y2813" s="175"/>
      <c r="Z2813" s="143"/>
      <c r="AA2813" s="143"/>
      <c r="AB2813" s="143"/>
      <c r="AC2813" s="176"/>
      <c r="AD2813" s="175"/>
      <c r="AE2813" s="143"/>
      <c r="AF2813" s="143"/>
      <c r="AG2813" s="143"/>
      <c r="AH2813" s="176"/>
      <c r="AI2813" s="175"/>
      <c r="AJ2813" s="143"/>
      <c r="AK2813" s="143"/>
      <c r="AL2813" s="143"/>
      <c r="AM2813" s="176"/>
      <c r="AN2813" s="179"/>
      <c r="AO2813" s="180"/>
      <c r="AP2813" s="180"/>
      <c r="AQ2813" s="180"/>
      <c r="AR2813" s="180"/>
      <c r="AS2813" s="180"/>
      <c r="AT2813" s="180"/>
      <c r="AU2813" s="180"/>
      <c r="AV2813" s="180"/>
      <c r="AW2813" s="180"/>
      <c r="AX2813" s="180"/>
      <c r="AY2813" s="180"/>
      <c r="AZ2813" s="180"/>
      <c r="BA2813" s="180"/>
      <c r="BB2813" s="180"/>
      <c r="BC2813" s="180"/>
      <c r="BD2813" s="180"/>
      <c r="BE2813" s="180"/>
      <c r="BF2813" s="180"/>
      <c r="BG2813" s="180"/>
      <c r="BH2813" s="180"/>
      <c r="BI2813" s="180"/>
      <c r="BJ2813" s="180"/>
      <c r="BK2813" s="180"/>
      <c r="BL2813" s="180"/>
      <c r="BM2813" s="180"/>
      <c r="BN2813" s="180"/>
      <c r="BO2813" s="180"/>
      <c r="BP2813" s="180"/>
      <c r="BQ2813" s="180"/>
      <c r="BR2813" s="180"/>
      <c r="BS2813" s="180"/>
      <c r="BT2813" s="180"/>
      <c r="BU2813" s="180"/>
      <c r="BV2813" s="180"/>
    </row>
    <row r="2814" spans="1:74" x14ac:dyDescent="0.15">
      <c r="A2814" s="5">
        <v>2810</v>
      </c>
      <c r="B2814" s="5">
        <f>data!A2812</f>
        <v>2022016</v>
      </c>
      <c r="C2814" s="6">
        <f>data!C2812</f>
        <v>5</v>
      </c>
      <c r="D2814" s="7">
        <f>data!D2812</f>
        <v>10</v>
      </c>
      <c r="E2814" s="7">
        <f>data!E2812</f>
        <v>19</v>
      </c>
      <c r="F2814" s="7">
        <f>data!F2812</f>
        <v>20</v>
      </c>
      <c r="G2814" s="7">
        <f>data!G2812</f>
        <v>29</v>
      </c>
      <c r="H2814" s="8">
        <f>data!H2812</f>
        <v>31</v>
      </c>
      <c r="I2814" s="9">
        <f>data!I2812</f>
        <v>14</v>
      </c>
      <c r="J2814" s="175"/>
      <c r="K2814" s="143"/>
      <c r="L2814" s="143"/>
      <c r="M2814" s="143"/>
      <c r="N2814" s="176"/>
      <c r="O2814" s="175"/>
      <c r="P2814" s="143"/>
      <c r="Q2814" s="143"/>
      <c r="R2814" s="143"/>
      <c r="S2814" s="176"/>
      <c r="T2814" s="175"/>
      <c r="U2814" s="143"/>
      <c r="V2814" s="143"/>
      <c r="W2814" s="143"/>
      <c r="X2814" s="176"/>
      <c r="Y2814" s="175"/>
      <c r="Z2814" s="143"/>
      <c r="AA2814" s="143"/>
      <c r="AB2814" s="143"/>
      <c r="AC2814" s="176"/>
      <c r="AD2814" s="175"/>
      <c r="AE2814" s="143"/>
      <c r="AF2814" s="143"/>
      <c r="AG2814" s="143"/>
      <c r="AH2814" s="176"/>
      <c r="AI2814" s="175"/>
      <c r="AJ2814" s="143"/>
      <c r="AK2814" s="143"/>
      <c r="AL2814" s="143"/>
      <c r="AM2814" s="176"/>
      <c r="AN2814" s="179"/>
      <c r="AO2814" s="180"/>
      <c r="AP2814" s="180"/>
      <c r="AQ2814" s="180"/>
      <c r="AR2814" s="180"/>
      <c r="AS2814" s="180"/>
      <c r="AT2814" s="180"/>
      <c r="AU2814" s="180"/>
      <c r="AV2814" s="180"/>
      <c r="AW2814" s="180"/>
      <c r="AX2814" s="180"/>
      <c r="AY2814" s="180"/>
      <c r="AZ2814" s="180"/>
      <c r="BA2814" s="180"/>
      <c r="BB2814" s="180"/>
      <c r="BC2814" s="180"/>
      <c r="BD2814" s="180"/>
      <c r="BE2814" s="180"/>
      <c r="BF2814" s="180"/>
      <c r="BG2814" s="180"/>
      <c r="BH2814" s="180"/>
      <c r="BI2814" s="180"/>
      <c r="BJ2814" s="180"/>
      <c r="BK2814" s="180"/>
      <c r="BL2814" s="180"/>
      <c r="BM2814" s="180"/>
      <c r="BN2814" s="180"/>
      <c r="BO2814" s="180"/>
      <c r="BP2814" s="180"/>
      <c r="BQ2814" s="180"/>
      <c r="BR2814" s="180"/>
      <c r="BS2814" s="180"/>
      <c r="BT2814" s="180"/>
      <c r="BU2814" s="180"/>
      <c r="BV2814" s="180"/>
    </row>
    <row r="2815" spans="1:74" x14ac:dyDescent="0.15">
      <c r="A2815" s="5">
        <v>2811</v>
      </c>
      <c r="B2815" s="5">
        <f>data!A2813</f>
        <v>2022017</v>
      </c>
      <c r="C2815" s="6">
        <f>data!C2813</f>
        <v>6</v>
      </c>
      <c r="D2815" s="7">
        <f>data!D2813</f>
        <v>9</v>
      </c>
      <c r="E2815" s="7">
        <f>data!E2813</f>
        <v>24</v>
      </c>
      <c r="F2815" s="7">
        <f>data!F2813</f>
        <v>29</v>
      </c>
      <c r="G2815" s="7">
        <f>data!G2813</f>
        <v>30</v>
      </c>
      <c r="H2815" s="8">
        <f>data!H2813</f>
        <v>32</v>
      </c>
      <c r="I2815" s="9">
        <f>data!I2813</f>
        <v>7</v>
      </c>
      <c r="J2815" s="175"/>
      <c r="K2815" s="143"/>
      <c r="L2815" s="143"/>
      <c r="M2815" s="143"/>
      <c r="N2815" s="176"/>
      <c r="O2815" s="175"/>
      <c r="P2815" s="143"/>
      <c r="Q2815" s="143"/>
      <c r="R2815" s="143"/>
      <c r="S2815" s="176"/>
      <c r="T2815" s="175"/>
      <c r="U2815" s="143"/>
      <c r="V2815" s="143"/>
      <c r="W2815" s="143"/>
      <c r="X2815" s="176"/>
      <c r="Y2815" s="175"/>
      <c r="Z2815" s="143"/>
      <c r="AA2815" s="143"/>
      <c r="AB2815" s="143"/>
      <c r="AC2815" s="176"/>
      <c r="AD2815" s="175"/>
      <c r="AE2815" s="143"/>
      <c r="AF2815" s="143"/>
      <c r="AG2815" s="143"/>
      <c r="AH2815" s="176"/>
      <c r="AI2815" s="175"/>
      <c r="AJ2815" s="143"/>
      <c r="AK2815" s="143"/>
      <c r="AL2815" s="143"/>
      <c r="AM2815" s="176"/>
      <c r="AN2815" s="179"/>
      <c r="AO2815" s="180"/>
      <c r="AP2815" s="180"/>
      <c r="AQ2815" s="180"/>
      <c r="AR2815" s="180"/>
      <c r="AS2815" s="180"/>
      <c r="AT2815" s="180"/>
      <c r="AU2815" s="180"/>
      <c r="AV2815" s="180"/>
      <c r="AW2815" s="180"/>
      <c r="AX2815" s="180"/>
      <c r="AY2815" s="180"/>
      <c r="AZ2815" s="180"/>
      <c r="BA2815" s="180"/>
      <c r="BB2815" s="180"/>
      <c r="BC2815" s="180"/>
      <c r="BD2815" s="180"/>
      <c r="BE2815" s="180"/>
      <c r="BF2815" s="180"/>
      <c r="BG2815" s="180"/>
      <c r="BH2815" s="180"/>
      <c r="BI2815" s="180"/>
      <c r="BJ2815" s="180"/>
      <c r="BK2815" s="180"/>
      <c r="BL2815" s="180"/>
      <c r="BM2815" s="180"/>
      <c r="BN2815" s="180"/>
      <c r="BO2815" s="180"/>
      <c r="BP2815" s="180"/>
      <c r="BQ2815" s="180"/>
      <c r="BR2815" s="180"/>
      <c r="BS2815" s="180"/>
      <c r="BT2815" s="180"/>
      <c r="BU2815" s="180"/>
      <c r="BV2815" s="180"/>
    </row>
    <row r="2816" spans="1:74" x14ac:dyDescent="0.15">
      <c r="A2816" s="5">
        <v>2812</v>
      </c>
      <c r="B2816" s="5">
        <f>data!A2814</f>
        <v>2022018</v>
      </c>
      <c r="C2816" s="6">
        <f>data!C2814</f>
        <v>7</v>
      </c>
      <c r="D2816" s="7">
        <f>data!D2814</f>
        <v>11</v>
      </c>
      <c r="E2816" s="7">
        <f>data!E2814</f>
        <v>16</v>
      </c>
      <c r="F2816" s="7">
        <f>data!F2814</f>
        <v>17</v>
      </c>
      <c r="G2816" s="7">
        <f>data!G2814</f>
        <v>30</v>
      </c>
      <c r="H2816" s="8">
        <f>data!H2814</f>
        <v>32</v>
      </c>
      <c r="I2816" s="9">
        <f>data!I2814</f>
        <v>16</v>
      </c>
      <c r="J2816" s="175"/>
      <c r="K2816" s="143"/>
      <c r="L2816" s="143"/>
      <c r="M2816" s="143"/>
      <c r="N2816" s="176"/>
      <c r="O2816" s="175"/>
      <c r="P2816" s="143"/>
      <c r="Q2816" s="143"/>
      <c r="R2816" s="143"/>
      <c r="S2816" s="176"/>
      <c r="T2816" s="175"/>
      <c r="U2816" s="143"/>
      <c r="V2816" s="143"/>
      <c r="W2816" s="143"/>
      <c r="X2816" s="176"/>
      <c r="Y2816" s="175"/>
      <c r="Z2816" s="143"/>
      <c r="AA2816" s="143"/>
      <c r="AB2816" s="143"/>
      <c r="AC2816" s="176"/>
      <c r="AD2816" s="175"/>
      <c r="AE2816" s="143"/>
      <c r="AF2816" s="143"/>
      <c r="AG2816" s="143"/>
      <c r="AH2816" s="176"/>
      <c r="AI2816" s="175"/>
      <c r="AJ2816" s="143"/>
      <c r="AK2816" s="143"/>
      <c r="AL2816" s="143"/>
      <c r="AM2816" s="176"/>
      <c r="AN2816" s="179"/>
      <c r="AO2816" s="180"/>
      <c r="AP2816" s="180"/>
      <c r="AQ2816" s="180"/>
      <c r="AR2816" s="180"/>
      <c r="AS2816" s="180"/>
      <c r="AT2816" s="180"/>
      <c r="AU2816" s="180"/>
      <c r="AV2816" s="180"/>
      <c r="AW2816" s="180"/>
      <c r="AX2816" s="180"/>
      <c r="AY2816" s="180"/>
      <c r="AZ2816" s="180"/>
      <c r="BA2816" s="180"/>
      <c r="BB2816" s="180"/>
      <c r="BC2816" s="180"/>
      <c r="BD2816" s="180"/>
      <c r="BE2816" s="180"/>
      <c r="BF2816" s="180"/>
      <c r="BG2816" s="180"/>
      <c r="BH2816" s="180"/>
      <c r="BI2816" s="180"/>
      <c r="BJ2816" s="180"/>
      <c r="BK2816" s="180"/>
      <c r="BL2816" s="180"/>
      <c r="BM2816" s="180"/>
      <c r="BN2816" s="180"/>
      <c r="BO2816" s="180"/>
      <c r="BP2816" s="180"/>
      <c r="BQ2816" s="180"/>
      <c r="BR2816" s="180"/>
      <c r="BS2816" s="180"/>
      <c r="BT2816" s="180"/>
      <c r="BU2816" s="180"/>
      <c r="BV2816" s="180"/>
    </row>
    <row r="2817" spans="1:74" x14ac:dyDescent="0.15">
      <c r="A2817" s="5">
        <v>2813</v>
      </c>
      <c r="B2817" s="5">
        <f>data!A2815</f>
        <v>2022019</v>
      </c>
      <c r="C2817" s="6">
        <f>data!C2815</f>
        <v>5</v>
      </c>
      <c r="D2817" s="7">
        <f>data!D2815</f>
        <v>6</v>
      </c>
      <c r="E2817" s="7">
        <f>data!E2815</f>
        <v>14</v>
      </c>
      <c r="F2817" s="7">
        <f>data!F2815</f>
        <v>20</v>
      </c>
      <c r="G2817" s="7">
        <f>data!G2815</f>
        <v>21</v>
      </c>
      <c r="H2817" s="8">
        <f>data!H2815</f>
        <v>25</v>
      </c>
      <c r="I2817" s="9">
        <f>data!I2815</f>
        <v>8</v>
      </c>
      <c r="J2817" s="175"/>
      <c r="K2817" s="143"/>
      <c r="L2817" s="143"/>
      <c r="M2817" s="143"/>
      <c r="N2817" s="176"/>
      <c r="O2817" s="175"/>
      <c r="P2817" s="143"/>
      <c r="Q2817" s="143"/>
      <c r="R2817" s="143"/>
      <c r="S2817" s="176"/>
      <c r="T2817" s="175"/>
      <c r="U2817" s="143"/>
      <c r="V2817" s="143"/>
      <c r="W2817" s="143"/>
      <c r="X2817" s="176"/>
      <c r="Y2817" s="175"/>
      <c r="Z2817" s="143"/>
      <c r="AA2817" s="143"/>
      <c r="AB2817" s="143"/>
      <c r="AC2817" s="176"/>
      <c r="AD2817" s="175"/>
      <c r="AE2817" s="143"/>
      <c r="AF2817" s="143"/>
      <c r="AG2817" s="143"/>
      <c r="AH2817" s="176"/>
      <c r="AI2817" s="175"/>
      <c r="AJ2817" s="143"/>
      <c r="AK2817" s="143"/>
      <c r="AL2817" s="143"/>
      <c r="AM2817" s="176"/>
      <c r="AN2817" s="179"/>
      <c r="AO2817" s="180"/>
      <c r="AP2817" s="180"/>
      <c r="AQ2817" s="180"/>
      <c r="AR2817" s="180"/>
      <c r="AS2817" s="180"/>
      <c r="AT2817" s="180"/>
      <c r="AU2817" s="180"/>
      <c r="AV2817" s="180"/>
      <c r="AW2817" s="180"/>
      <c r="AX2817" s="180"/>
      <c r="AY2817" s="180"/>
      <c r="AZ2817" s="180"/>
      <c r="BA2817" s="180"/>
      <c r="BB2817" s="180"/>
      <c r="BC2817" s="180"/>
      <c r="BD2817" s="180"/>
      <c r="BE2817" s="180"/>
      <c r="BF2817" s="180"/>
      <c r="BG2817" s="180"/>
      <c r="BH2817" s="180"/>
      <c r="BI2817" s="180"/>
      <c r="BJ2817" s="180"/>
      <c r="BK2817" s="180"/>
      <c r="BL2817" s="180"/>
      <c r="BM2817" s="180"/>
      <c r="BN2817" s="180"/>
      <c r="BO2817" s="180"/>
      <c r="BP2817" s="180"/>
      <c r="BQ2817" s="180"/>
      <c r="BR2817" s="180"/>
      <c r="BS2817" s="180"/>
      <c r="BT2817" s="180"/>
      <c r="BU2817" s="180"/>
      <c r="BV2817" s="180"/>
    </row>
    <row r="2818" spans="1:74" x14ac:dyDescent="0.15">
      <c r="A2818" s="5">
        <v>2814</v>
      </c>
      <c r="B2818" s="5">
        <f>data!A2816</f>
        <v>2022020</v>
      </c>
      <c r="C2818" s="6">
        <f>data!C2816</f>
        <v>9</v>
      </c>
      <c r="D2818" s="7">
        <f>data!D2816</f>
        <v>11</v>
      </c>
      <c r="E2818" s="7">
        <f>data!E2816</f>
        <v>14</v>
      </c>
      <c r="F2818" s="7">
        <f>data!F2816</f>
        <v>22</v>
      </c>
      <c r="G2818" s="7">
        <f>data!G2816</f>
        <v>30</v>
      </c>
      <c r="H2818" s="8">
        <f>data!H2816</f>
        <v>32</v>
      </c>
      <c r="I2818" s="9">
        <f>data!I2816</f>
        <v>1</v>
      </c>
      <c r="J2818" s="175"/>
      <c r="K2818" s="143"/>
      <c r="L2818" s="143"/>
      <c r="M2818" s="143"/>
      <c r="N2818" s="176"/>
      <c r="O2818" s="175"/>
      <c r="P2818" s="143"/>
      <c r="Q2818" s="143"/>
      <c r="R2818" s="143"/>
      <c r="S2818" s="176"/>
      <c r="T2818" s="175"/>
      <c r="U2818" s="143"/>
      <c r="V2818" s="143"/>
      <c r="W2818" s="143"/>
      <c r="X2818" s="176"/>
      <c r="Y2818" s="175"/>
      <c r="Z2818" s="143"/>
      <c r="AA2818" s="143"/>
      <c r="AB2818" s="143"/>
      <c r="AC2818" s="176"/>
      <c r="AD2818" s="175"/>
      <c r="AE2818" s="143"/>
      <c r="AF2818" s="143"/>
      <c r="AG2818" s="143"/>
      <c r="AH2818" s="176"/>
      <c r="AI2818" s="175"/>
      <c r="AJ2818" s="143"/>
      <c r="AK2818" s="143"/>
      <c r="AL2818" s="143"/>
      <c r="AM2818" s="176"/>
      <c r="AN2818" s="179"/>
      <c r="AO2818" s="180"/>
      <c r="AP2818" s="180"/>
      <c r="AQ2818" s="180"/>
      <c r="AR2818" s="180"/>
      <c r="AS2818" s="180"/>
      <c r="AT2818" s="180"/>
      <c r="AU2818" s="180"/>
      <c r="AV2818" s="180"/>
      <c r="AW2818" s="180"/>
      <c r="AX2818" s="180"/>
      <c r="AY2818" s="180"/>
      <c r="AZ2818" s="180"/>
      <c r="BA2818" s="180"/>
      <c r="BB2818" s="180"/>
      <c r="BC2818" s="180"/>
      <c r="BD2818" s="180"/>
      <c r="BE2818" s="180"/>
      <c r="BF2818" s="180"/>
      <c r="BG2818" s="180"/>
      <c r="BH2818" s="180"/>
      <c r="BI2818" s="180"/>
      <c r="BJ2818" s="180"/>
      <c r="BK2818" s="180"/>
      <c r="BL2818" s="180"/>
      <c r="BM2818" s="180"/>
      <c r="BN2818" s="180"/>
      <c r="BO2818" s="180"/>
      <c r="BP2818" s="180"/>
      <c r="BQ2818" s="180"/>
      <c r="BR2818" s="180"/>
      <c r="BS2818" s="180"/>
      <c r="BT2818" s="180"/>
      <c r="BU2818" s="180"/>
      <c r="BV2818" s="180"/>
    </row>
    <row r="2819" spans="1:74" x14ac:dyDescent="0.15">
      <c r="A2819" s="5">
        <v>2815</v>
      </c>
      <c r="B2819" s="5">
        <f>data!A2817</f>
        <v>2022021</v>
      </c>
      <c r="C2819" s="6">
        <f>data!C2817</f>
        <v>3</v>
      </c>
      <c r="D2819" s="7">
        <f>data!D2817</f>
        <v>7</v>
      </c>
      <c r="E2819" s="7">
        <f>data!E2817</f>
        <v>22</v>
      </c>
      <c r="F2819" s="7">
        <f>data!F2817</f>
        <v>24</v>
      </c>
      <c r="G2819" s="7">
        <f>data!G2817</f>
        <v>26</v>
      </c>
      <c r="H2819" s="8">
        <f>data!H2817</f>
        <v>31</v>
      </c>
      <c r="I2819" s="9">
        <f>data!I2817</f>
        <v>14</v>
      </c>
      <c r="J2819" s="175"/>
      <c r="K2819" s="143"/>
      <c r="L2819" s="143"/>
      <c r="M2819" s="143"/>
      <c r="N2819" s="176"/>
      <c r="O2819" s="175"/>
      <c r="P2819" s="143"/>
      <c r="Q2819" s="143"/>
      <c r="R2819" s="143"/>
      <c r="S2819" s="176"/>
      <c r="T2819" s="175"/>
      <c r="U2819" s="143"/>
      <c r="V2819" s="143"/>
      <c r="W2819" s="143"/>
      <c r="X2819" s="176"/>
      <c r="Y2819" s="175"/>
      <c r="Z2819" s="143"/>
      <c r="AA2819" s="143"/>
      <c r="AB2819" s="143"/>
      <c r="AC2819" s="176"/>
      <c r="AD2819" s="175"/>
      <c r="AE2819" s="143"/>
      <c r="AF2819" s="143"/>
      <c r="AG2819" s="143"/>
      <c r="AH2819" s="176"/>
      <c r="AI2819" s="175"/>
      <c r="AJ2819" s="143"/>
      <c r="AK2819" s="143"/>
      <c r="AL2819" s="143"/>
      <c r="AM2819" s="176"/>
      <c r="AN2819" s="179"/>
      <c r="AO2819" s="180"/>
      <c r="AP2819" s="180"/>
      <c r="AQ2819" s="180"/>
      <c r="AR2819" s="180"/>
      <c r="AS2819" s="180"/>
      <c r="AT2819" s="180"/>
      <c r="AU2819" s="180"/>
      <c r="AV2819" s="180"/>
      <c r="AW2819" s="180"/>
      <c r="AX2819" s="180"/>
      <c r="AY2819" s="180"/>
      <c r="AZ2819" s="180"/>
      <c r="BA2819" s="180"/>
      <c r="BB2819" s="180"/>
      <c r="BC2819" s="180"/>
      <c r="BD2819" s="180"/>
      <c r="BE2819" s="180"/>
      <c r="BF2819" s="180"/>
      <c r="BG2819" s="180"/>
      <c r="BH2819" s="180"/>
      <c r="BI2819" s="180"/>
      <c r="BJ2819" s="180"/>
      <c r="BK2819" s="180"/>
      <c r="BL2819" s="180"/>
      <c r="BM2819" s="180"/>
      <c r="BN2819" s="180"/>
      <c r="BO2819" s="180"/>
      <c r="BP2819" s="180"/>
      <c r="BQ2819" s="180"/>
      <c r="BR2819" s="180"/>
      <c r="BS2819" s="180"/>
      <c r="BT2819" s="180"/>
      <c r="BU2819" s="180"/>
      <c r="BV2819" s="180"/>
    </row>
    <row r="2820" spans="1:74" x14ac:dyDescent="0.15">
      <c r="A2820" s="5">
        <v>2816</v>
      </c>
      <c r="B2820" s="5">
        <f>data!A2818</f>
        <v>2022022</v>
      </c>
      <c r="C2820" s="6">
        <f>data!C2818</f>
        <v>1</v>
      </c>
      <c r="D2820" s="7">
        <f>data!D2818</f>
        <v>7</v>
      </c>
      <c r="E2820" s="7">
        <f>data!E2818</f>
        <v>11</v>
      </c>
      <c r="F2820" s="7">
        <f>data!F2818</f>
        <v>15</v>
      </c>
      <c r="G2820" s="7">
        <f>data!G2818</f>
        <v>17</v>
      </c>
      <c r="H2820" s="8">
        <f>data!H2818</f>
        <v>19</v>
      </c>
      <c r="I2820" s="9">
        <f>data!I2818</f>
        <v>6</v>
      </c>
      <c r="J2820" s="175"/>
      <c r="K2820" s="143"/>
      <c r="L2820" s="143"/>
      <c r="M2820" s="143"/>
      <c r="N2820" s="176"/>
      <c r="O2820" s="175"/>
      <c r="P2820" s="143"/>
      <c r="Q2820" s="143"/>
      <c r="R2820" s="143"/>
      <c r="S2820" s="176"/>
      <c r="T2820" s="175"/>
      <c r="U2820" s="143"/>
      <c r="V2820" s="143"/>
      <c r="W2820" s="143"/>
      <c r="X2820" s="176"/>
      <c r="Y2820" s="175"/>
      <c r="Z2820" s="143"/>
      <c r="AA2820" s="143"/>
      <c r="AB2820" s="143"/>
      <c r="AC2820" s="176"/>
      <c r="AD2820" s="175"/>
      <c r="AE2820" s="143"/>
      <c r="AF2820" s="143"/>
      <c r="AG2820" s="143"/>
      <c r="AH2820" s="176"/>
      <c r="AI2820" s="175"/>
      <c r="AJ2820" s="143"/>
      <c r="AK2820" s="143"/>
      <c r="AL2820" s="143"/>
      <c r="AM2820" s="176"/>
      <c r="AN2820" s="179"/>
      <c r="AO2820" s="180"/>
      <c r="AP2820" s="180"/>
      <c r="AQ2820" s="180"/>
      <c r="AR2820" s="180"/>
      <c r="AS2820" s="180"/>
      <c r="AT2820" s="180"/>
      <c r="AU2820" s="180"/>
      <c r="AV2820" s="180"/>
      <c r="AW2820" s="180"/>
      <c r="AX2820" s="180"/>
      <c r="AY2820" s="180"/>
      <c r="AZ2820" s="180"/>
      <c r="BA2820" s="180"/>
      <c r="BB2820" s="180"/>
      <c r="BC2820" s="180"/>
      <c r="BD2820" s="180"/>
      <c r="BE2820" s="180"/>
      <c r="BF2820" s="180"/>
      <c r="BG2820" s="180"/>
      <c r="BH2820" s="180"/>
      <c r="BI2820" s="180"/>
      <c r="BJ2820" s="180"/>
      <c r="BK2820" s="180"/>
      <c r="BL2820" s="180"/>
      <c r="BM2820" s="180"/>
      <c r="BN2820" s="180"/>
      <c r="BO2820" s="180"/>
      <c r="BP2820" s="180"/>
      <c r="BQ2820" s="180"/>
      <c r="BR2820" s="180"/>
      <c r="BS2820" s="180"/>
      <c r="BT2820" s="180"/>
      <c r="BU2820" s="180"/>
      <c r="BV2820" s="180"/>
    </row>
    <row r="2821" spans="1:74" x14ac:dyDescent="0.15">
      <c r="A2821" s="5">
        <v>2817</v>
      </c>
      <c r="B2821" s="5">
        <f>data!A2819</f>
        <v>2022023</v>
      </c>
      <c r="C2821" s="6">
        <f>data!C2819</f>
        <v>7</v>
      </c>
      <c r="D2821" s="7">
        <f>data!D2819</f>
        <v>12</v>
      </c>
      <c r="E2821" s="7">
        <f>data!E2819</f>
        <v>17</v>
      </c>
      <c r="F2821" s="7">
        <f>data!F2819</f>
        <v>19</v>
      </c>
      <c r="G2821" s="7">
        <f>data!G2819</f>
        <v>24</v>
      </c>
      <c r="H2821" s="8">
        <f>data!H2819</f>
        <v>25</v>
      </c>
      <c r="I2821" s="9">
        <f>data!I2819</f>
        <v>2</v>
      </c>
      <c r="J2821" s="175"/>
      <c r="K2821" s="143"/>
      <c r="L2821" s="143"/>
      <c r="M2821" s="143"/>
      <c r="N2821" s="176"/>
      <c r="O2821" s="175"/>
      <c r="P2821" s="143"/>
      <c r="Q2821" s="143"/>
      <c r="R2821" s="143"/>
      <c r="S2821" s="176"/>
      <c r="T2821" s="175"/>
      <c r="U2821" s="143"/>
      <c r="V2821" s="143"/>
      <c r="W2821" s="143"/>
      <c r="X2821" s="176"/>
      <c r="Y2821" s="175"/>
      <c r="Z2821" s="143"/>
      <c r="AA2821" s="143"/>
      <c r="AB2821" s="143"/>
      <c r="AC2821" s="176"/>
      <c r="AD2821" s="175"/>
      <c r="AE2821" s="143"/>
      <c r="AF2821" s="143"/>
      <c r="AG2821" s="143"/>
      <c r="AH2821" s="176"/>
      <c r="AI2821" s="175"/>
      <c r="AJ2821" s="143"/>
      <c r="AK2821" s="143"/>
      <c r="AL2821" s="143"/>
      <c r="AM2821" s="176"/>
      <c r="AN2821" s="179"/>
      <c r="AO2821" s="180"/>
      <c r="AP2821" s="180"/>
      <c r="AQ2821" s="180"/>
      <c r="AR2821" s="180"/>
      <c r="AS2821" s="180"/>
      <c r="AT2821" s="180"/>
      <c r="AU2821" s="180"/>
      <c r="AV2821" s="180"/>
      <c r="AW2821" s="180"/>
      <c r="AX2821" s="180"/>
      <c r="AY2821" s="180"/>
      <c r="AZ2821" s="180"/>
      <c r="BA2821" s="180"/>
      <c r="BB2821" s="180"/>
      <c r="BC2821" s="180"/>
      <c r="BD2821" s="180"/>
      <c r="BE2821" s="180"/>
      <c r="BF2821" s="180"/>
      <c r="BG2821" s="180"/>
      <c r="BH2821" s="180"/>
      <c r="BI2821" s="180"/>
      <c r="BJ2821" s="180"/>
      <c r="BK2821" s="180"/>
      <c r="BL2821" s="180"/>
      <c r="BM2821" s="180"/>
      <c r="BN2821" s="180"/>
      <c r="BO2821" s="180"/>
      <c r="BP2821" s="180"/>
      <c r="BQ2821" s="180"/>
      <c r="BR2821" s="180"/>
      <c r="BS2821" s="180"/>
      <c r="BT2821" s="180"/>
      <c r="BU2821" s="180"/>
      <c r="BV2821" s="180"/>
    </row>
    <row r="2822" spans="1:74" x14ac:dyDescent="0.15">
      <c r="A2822" s="5">
        <v>2818</v>
      </c>
      <c r="B2822" s="5">
        <f>data!A2820</f>
        <v>2022024</v>
      </c>
      <c r="C2822" s="6">
        <f>data!C2820</f>
        <v>7</v>
      </c>
      <c r="D2822" s="7">
        <f>data!D2820</f>
        <v>9</v>
      </c>
      <c r="E2822" s="7">
        <f>data!E2820</f>
        <v>10</v>
      </c>
      <c r="F2822" s="7">
        <f>data!F2820</f>
        <v>14</v>
      </c>
      <c r="G2822" s="7">
        <f>data!G2820</f>
        <v>19</v>
      </c>
      <c r="H2822" s="8">
        <f>data!H2820</f>
        <v>24</v>
      </c>
      <c r="I2822" s="9">
        <f>data!I2820</f>
        <v>15</v>
      </c>
      <c r="J2822" s="175"/>
      <c r="K2822" s="143"/>
      <c r="L2822" s="143"/>
      <c r="M2822" s="143"/>
      <c r="N2822" s="176"/>
      <c r="O2822" s="175"/>
      <c r="P2822" s="143"/>
      <c r="Q2822" s="143"/>
      <c r="R2822" s="143"/>
      <c r="S2822" s="176"/>
      <c r="T2822" s="175"/>
      <c r="U2822" s="143"/>
      <c r="V2822" s="143"/>
      <c r="W2822" s="143"/>
      <c r="X2822" s="176"/>
      <c r="Y2822" s="175"/>
      <c r="Z2822" s="143"/>
      <c r="AA2822" s="143"/>
      <c r="AB2822" s="143"/>
      <c r="AC2822" s="176"/>
      <c r="AD2822" s="175"/>
      <c r="AE2822" s="143"/>
      <c r="AF2822" s="143"/>
      <c r="AG2822" s="143"/>
      <c r="AH2822" s="176"/>
      <c r="AI2822" s="175"/>
      <c r="AJ2822" s="143"/>
      <c r="AK2822" s="143"/>
      <c r="AL2822" s="143"/>
      <c r="AM2822" s="176"/>
      <c r="AN2822" s="179"/>
      <c r="AO2822" s="180"/>
      <c r="AP2822" s="180"/>
      <c r="AQ2822" s="180"/>
      <c r="AR2822" s="180"/>
      <c r="AS2822" s="180"/>
      <c r="AT2822" s="180"/>
      <c r="AU2822" s="180"/>
      <c r="AV2822" s="180"/>
      <c r="AW2822" s="180"/>
      <c r="AX2822" s="180"/>
      <c r="AY2822" s="180"/>
      <c r="AZ2822" s="180"/>
      <c r="BA2822" s="180"/>
      <c r="BB2822" s="180"/>
      <c r="BC2822" s="180"/>
      <c r="BD2822" s="180"/>
      <c r="BE2822" s="180"/>
      <c r="BF2822" s="180"/>
      <c r="BG2822" s="180"/>
      <c r="BH2822" s="180"/>
      <c r="BI2822" s="180"/>
      <c r="BJ2822" s="180"/>
      <c r="BK2822" s="180"/>
      <c r="BL2822" s="180"/>
      <c r="BM2822" s="180"/>
      <c r="BN2822" s="180"/>
      <c r="BO2822" s="180"/>
      <c r="BP2822" s="180"/>
      <c r="BQ2822" s="180"/>
      <c r="BR2822" s="180"/>
      <c r="BS2822" s="180"/>
      <c r="BT2822" s="180"/>
      <c r="BU2822" s="180"/>
      <c r="BV2822" s="180"/>
    </row>
    <row r="2823" spans="1:74" x14ac:dyDescent="0.15">
      <c r="A2823" s="5">
        <v>2819</v>
      </c>
      <c r="B2823" s="5">
        <f>data!A2821</f>
        <v>2022025</v>
      </c>
      <c r="C2823" s="6">
        <f>data!C2821</f>
        <v>6</v>
      </c>
      <c r="D2823" s="7">
        <f>data!D2821</f>
        <v>19</v>
      </c>
      <c r="E2823" s="7">
        <f>data!E2821</f>
        <v>24</v>
      </c>
      <c r="F2823" s="7">
        <f>data!F2821</f>
        <v>25</v>
      </c>
      <c r="G2823" s="7">
        <f>data!G2821</f>
        <v>28</v>
      </c>
      <c r="H2823" s="8">
        <f>data!H2821</f>
        <v>32</v>
      </c>
      <c r="I2823" s="9">
        <f>data!I2821</f>
        <v>4</v>
      </c>
      <c r="J2823" s="175"/>
      <c r="K2823" s="143"/>
      <c r="L2823" s="143"/>
      <c r="M2823" s="143"/>
      <c r="N2823" s="176"/>
      <c r="O2823" s="175"/>
      <c r="P2823" s="143"/>
      <c r="Q2823" s="143"/>
      <c r="R2823" s="143"/>
      <c r="S2823" s="176"/>
      <c r="T2823" s="175"/>
      <c r="U2823" s="143"/>
      <c r="V2823" s="143"/>
      <c r="W2823" s="143"/>
      <c r="X2823" s="176"/>
      <c r="Y2823" s="175"/>
      <c r="Z2823" s="143"/>
      <c r="AA2823" s="143"/>
      <c r="AB2823" s="143"/>
      <c r="AC2823" s="176"/>
      <c r="AD2823" s="175"/>
      <c r="AE2823" s="143"/>
      <c r="AF2823" s="143"/>
      <c r="AG2823" s="143"/>
      <c r="AH2823" s="176"/>
      <c r="AI2823" s="175"/>
      <c r="AJ2823" s="143"/>
      <c r="AK2823" s="143"/>
      <c r="AL2823" s="143"/>
      <c r="AM2823" s="176"/>
      <c r="AN2823" s="179"/>
      <c r="AO2823" s="180"/>
      <c r="AP2823" s="180"/>
      <c r="AQ2823" s="180"/>
      <c r="AR2823" s="180"/>
      <c r="AS2823" s="180"/>
      <c r="AT2823" s="180"/>
      <c r="AU2823" s="180"/>
      <c r="AV2823" s="180"/>
      <c r="AW2823" s="180"/>
      <c r="AX2823" s="180"/>
      <c r="AY2823" s="180"/>
      <c r="AZ2823" s="180"/>
      <c r="BA2823" s="180"/>
      <c r="BB2823" s="180"/>
      <c r="BC2823" s="180"/>
      <c r="BD2823" s="180"/>
      <c r="BE2823" s="180"/>
      <c r="BF2823" s="180"/>
      <c r="BG2823" s="180"/>
      <c r="BH2823" s="180"/>
      <c r="BI2823" s="180"/>
      <c r="BJ2823" s="180"/>
      <c r="BK2823" s="180"/>
      <c r="BL2823" s="180"/>
      <c r="BM2823" s="180"/>
      <c r="BN2823" s="180"/>
      <c r="BO2823" s="180"/>
      <c r="BP2823" s="180"/>
      <c r="BQ2823" s="180"/>
      <c r="BR2823" s="180"/>
      <c r="BS2823" s="180"/>
      <c r="BT2823" s="180"/>
      <c r="BU2823" s="180"/>
      <c r="BV2823" s="180"/>
    </row>
    <row r="2824" spans="1:74" x14ac:dyDescent="0.15">
      <c r="A2824" s="5">
        <v>2820</v>
      </c>
      <c r="B2824" s="5">
        <f>data!A2822</f>
        <v>2022026</v>
      </c>
      <c r="C2824" s="6">
        <f>data!C2822</f>
        <v>3</v>
      </c>
      <c r="D2824" s="7">
        <f>data!D2822</f>
        <v>4</v>
      </c>
      <c r="E2824" s="7">
        <f>data!E2822</f>
        <v>10</v>
      </c>
      <c r="F2824" s="7">
        <f>data!F2822</f>
        <v>15</v>
      </c>
      <c r="G2824" s="7">
        <f>data!G2822</f>
        <v>22</v>
      </c>
      <c r="H2824" s="8">
        <f>data!H2822</f>
        <v>24</v>
      </c>
      <c r="I2824" s="9">
        <f>data!I2822</f>
        <v>2</v>
      </c>
      <c r="J2824" s="175"/>
      <c r="K2824" s="143"/>
      <c r="L2824" s="143"/>
      <c r="M2824" s="143"/>
      <c r="N2824" s="176"/>
      <c r="O2824" s="175"/>
      <c r="P2824" s="143"/>
      <c r="Q2824" s="143"/>
      <c r="R2824" s="143"/>
      <c r="S2824" s="176"/>
      <c r="T2824" s="175"/>
      <c r="U2824" s="143"/>
      <c r="V2824" s="143"/>
      <c r="W2824" s="143"/>
      <c r="X2824" s="176"/>
      <c r="Y2824" s="175"/>
      <c r="Z2824" s="143"/>
      <c r="AA2824" s="143"/>
      <c r="AB2824" s="143"/>
      <c r="AC2824" s="176"/>
      <c r="AD2824" s="175"/>
      <c r="AE2824" s="143"/>
      <c r="AF2824" s="143"/>
      <c r="AG2824" s="143"/>
      <c r="AH2824" s="176"/>
      <c r="AI2824" s="175"/>
      <c r="AJ2824" s="143"/>
      <c r="AK2824" s="143"/>
      <c r="AL2824" s="143"/>
      <c r="AM2824" s="176"/>
      <c r="AN2824" s="179"/>
      <c r="AO2824" s="180"/>
      <c r="AP2824" s="180"/>
      <c r="AQ2824" s="180"/>
      <c r="AR2824" s="180"/>
      <c r="AS2824" s="180"/>
      <c r="AT2824" s="180"/>
      <c r="AU2824" s="180"/>
      <c r="AV2824" s="180"/>
      <c r="AW2824" s="180"/>
      <c r="AX2824" s="180"/>
      <c r="AY2824" s="180"/>
      <c r="AZ2824" s="180"/>
      <c r="BA2824" s="180"/>
      <c r="BB2824" s="180"/>
      <c r="BC2824" s="180"/>
      <c r="BD2824" s="180"/>
      <c r="BE2824" s="180"/>
      <c r="BF2824" s="180"/>
      <c r="BG2824" s="180"/>
      <c r="BH2824" s="180"/>
      <c r="BI2824" s="180"/>
      <c r="BJ2824" s="180"/>
      <c r="BK2824" s="180"/>
      <c r="BL2824" s="180"/>
      <c r="BM2824" s="180"/>
      <c r="BN2824" s="180"/>
      <c r="BO2824" s="180"/>
      <c r="BP2824" s="180"/>
      <c r="BQ2824" s="180"/>
      <c r="BR2824" s="180"/>
      <c r="BS2824" s="180"/>
      <c r="BT2824" s="180"/>
      <c r="BU2824" s="180"/>
      <c r="BV2824" s="180"/>
    </row>
    <row r="2825" spans="1:74" x14ac:dyDescent="0.15">
      <c r="A2825" s="5">
        <v>2821</v>
      </c>
      <c r="B2825" s="5">
        <f>data!A2823</f>
        <v>2022027</v>
      </c>
      <c r="C2825" s="6">
        <f>data!C2823</f>
        <v>14</v>
      </c>
      <c r="D2825" s="7">
        <f>data!D2823</f>
        <v>15</v>
      </c>
      <c r="E2825" s="7">
        <f>data!E2823</f>
        <v>18</v>
      </c>
      <c r="F2825" s="7">
        <f>data!F2823</f>
        <v>19</v>
      </c>
      <c r="G2825" s="7">
        <f>data!G2823</f>
        <v>26</v>
      </c>
      <c r="H2825" s="8">
        <f>data!H2823</f>
        <v>32</v>
      </c>
      <c r="I2825" s="9">
        <f>data!I2823</f>
        <v>9</v>
      </c>
      <c r="J2825" s="175"/>
      <c r="K2825" s="143"/>
      <c r="L2825" s="143"/>
      <c r="M2825" s="143"/>
      <c r="N2825" s="176"/>
      <c r="O2825" s="175"/>
      <c r="P2825" s="143"/>
      <c r="Q2825" s="143"/>
      <c r="R2825" s="143"/>
      <c r="S2825" s="176"/>
      <c r="T2825" s="175"/>
      <c r="U2825" s="143"/>
      <c r="V2825" s="143"/>
      <c r="W2825" s="143"/>
      <c r="X2825" s="176"/>
      <c r="Y2825" s="175"/>
      <c r="Z2825" s="143"/>
      <c r="AA2825" s="143"/>
      <c r="AB2825" s="143"/>
      <c r="AC2825" s="176"/>
      <c r="AD2825" s="175"/>
      <c r="AE2825" s="143"/>
      <c r="AF2825" s="143"/>
      <c r="AG2825" s="143"/>
      <c r="AH2825" s="176"/>
      <c r="AI2825" s="175"/>
      <c r="AJ2825" s="143"/>
      <c r="AK2825" s="143"/>
      <c r="AL2825" s="143"/>
      <c r="AM2825" s="176"/>
      <c r="AN2825" s="179"/>
      <c r="AO2825" s="180"/>
      <c r="AP2825" s="180"/>
      <c r="AQ2825" s="180"/>
      <c r="AR2825" s="180"/>
      <c r="AS2825" s="180"/>
      <c r="AT2825" s="180"/>
      <c r="AU2825" s="180"/>
      <c r="AV2825" s="180"/>
      <c r="AW2825" s="180"/>
      <c r="AX2825" s="180"/>
      <c r="AY2825" s="180"/>
      <c r="AZ2825" s="180"/>
      <c r="BA2825" s="180"/>
      <c r="BB2825" s="180"/>
      <c r="BC2825" s="180"/>
      <c r="BD2825" s="180"/>
      <c r="BE2825" s="180"/>
      <c r="BF2825" s="180"/>
      <c r="BG2825" s="180"/>
      <c r="BH2825" s="180"/>
      <c r="BI2825" s="180"/>
      <c r="BJ2825" s="180"/>
      <c r="BK2825" s="180"/>
      <c r="BL2825" s="180"/>
      <c r="BM2825" s="180"/>
      <c r="BN2825" s="180"/>
      <c r="BO2825" s="180"/>
      <c r="BP2825" s="180"/>
      <c r="BQ2825" s="180"/>
      <c r="BR2825" s="180"/>
      <c r="BS2825" s="180"/>
      <c r="BT2825" s="180"/>
      <c r="BU2825" s="180"/>
      <c r="BV2825" s="180"/>
    </row>
    <row r="2826" spans="1:74" x14ac:dyDescent="0.15">
      <c r="A2826" s="5">
        <v>2822</v>
      </c>
      <c r="B2826" s="5">
        <f>data!A2824</f>
        <v>2022028</v>
      </c>
      <c r="C2826" s="6">
        <f>data!C2824</f>
        <v>5</v>
      </c>
      <c r="D2826" s="7">
        <f>data!D2824</f>
        <v>11</v>
      </c>
      <c r="E2826" s="7">
        <f>data!E2824</f>
        <v>20</v>
      </c>
      <c r="F2826" s="7">
        <f>data!F2824</f>
        <v>22</v>
      </c>
      <c r="G2826" s="7">
        <f>data!G2824</f>
        <v>23</v>
      </c>
      <c r="H2826" s="8">
        <f>data!H2824</f>
        <v>29</v>
      </c>
      <c r="I2826" s="9">
        <f>data!I2824</f>
        <v>9</v>
      </c>
      <c r="J2826" s="175"/>
      <c r="K2826" s="143"/>
      <c r="L2826" s="143"/>
      <c r="M2826" s="143"/>
      <c r="N2826" s="176"/>
      <c r="O2826" s="175"/>
      <c r="P2826" s="143"/>
      <c r="Q2826" s="143"/>
      <c r="R2826" s="143"/>
      <c r="S2826" s="176"/>
      <c r="T2826" s="175"/>
      <c r="U2826" s="143"/>
      <c r="V2826" s="143"/>
      <c r="W2826" s="143"/>
      <c r="X2826" s="176"/>
      <c r="Y2826" s="175"/>
      <c r="Z2826" s="143"/>
      <c r="AA2826" s="143"/>
      <c r="AB2826" s="143"/>
      <c r="AC2826" s="176"/>
      <c r="AD2826" s="175"/>
      <c r="AE2826" s="143"/>
      <c r="AF2826" s="143"/>
      <c r="AG2826" s="143"/>
      <c r="AH2826" s="176"/>
      <c r="AI2826" s="175"/>
      <c r="AJ2826" s="143"/>
      <c r="AK2826" s="143"/>
      <c r="AL2826" s="143"/>
      <c r="AM2826" s="176"/>
      <c r="AN2826" s="179"/>
      <c r="AO2826" s="180"/>
      <c r="AP2826" s="180"/>
      <c r="AQ2826" s="180"/>
      <c r="AR2826" s="180"/>
      <c r="AS2826" s="180"/>
      <c r="AT2826" s="180"/>
      <c r="AU2826" s="180"/>
      <c r="AV2826" s="180"/>
      <c r="AW2826" s="180"/>
      <c r="AX2826" s="180"/>
      <c r="AY2826" s="180"/>
      <c r="AZ2826" s="180"/>
      <c r="BA2826" s="180"/>
      <c r="BB2826" s="180"/>
      <c r="BC2826" s="180"/>
      <c r="BD2826" s="180"/>
      <c r="BE2826" s="180"/>
      <c r="BF2826" s="180"/>
      <c r="BG2826" s="180"/>
      <c r="BH2826" s="180"/>
      <c r="BI2826" s="180"/>
      <c r="BJ2826" s="180"/>
      <c r="BK2826" s="180"/>
      <c r="BL2826" s="180"/>
      <c r="BM2826" s="180"/>
      <c r="BN2826" s="180"/>
      <c r="BO2826" s="180"/>
      <c r="BP2826" s="180"/>
      <c r="BQ2826" s="180"/>
      <c r="BR2826" s="180"/>
      <c r="BS2826" s="180"/>
      <c r="BT2826" s="180"/>
      <c r="BU2826" s="180"/>
      <c r="BV2826" s="180"/>
    </row>
    <row r="2827" spans="1:74" x14ac:dyDescent="0.15">
      <c r="A2827" s="5">
        <v>2823</v>
      </c>
      <c r="B2827" s="5">
        <f>data!A2825</f>
        <v>2022029</v>
      </c>
      <c r="C2827" s="6">
        <f>data!C2825</f>
        <v>3</v>
      </c>
      <c r="D2827" s="7">
        <f>data!D2825</f>
        <v>8</v>
      </c>
      <c r="E2827" s="7">
        <f>data!E2825</f>
        <v>10</v>
      </c>
      <c r="F2827" s="7">
        <f>data!F2825</f>
        <v>13</v>
      </c>
      <c r="G2827" s="7">
        <f>data!G2825</f>
        <v>26</v>
      </c>
      <c r="H2827" s="8">
        <f>data!H2825</f>
        <v>32</v>
      </c>
      <c r="I2827" s="9">
        <f>data!I2825</f>
        <v>8</v>
      </c>
      <c r="J2827" s="175"/>
      <c r="K2827" s="143"/>
      <c r="L2827" s="143"/>
      <c r="M2827" s="143"/>
      <c r="N2827" s="176"/>
      <c r="O2827" s="175"/>
      <c r="P2827" s="143"/>
      <c r="Q2827" s="143"/>
      <c r="R2827" s="143"/>
      <c r="S2827" s="176"/>
      <c r="T2827" s="175"/>
      <c r="U2827" s="143"/>
      <c r="V2827" s="143"/>
      <c r="W2827" s="143"/>
      <c r="X2827" s="176"/>
      <c r="Y2827" s="175"/>
      <c r="Z2827" s="143"/>
      <c r="AA2827" s="143"/>
      <c r="AB2827" s="143"/>
      <c r="AC2827" s="176"/>
      <c r="AD2827" s="175"/>
      <c r="AE2827" s="143"/>
      <c r="AF2827" s="143"/>
      <c r="AG2827" s="143"/>
      <c r="AH2827" s="176"/>
      <c r="AI2827" s="175"/>
      <c r="AJ2827" s="143"/>
      <c r="AK2827" s="143"/>
      <c r="AL2827" s="143"/>
      <c r="AM2827" s="176"/>
      <c r="AN2827" s="179"/>
      <c r="AO2827" s="180"/>
      <c r="AP2827" s="180"/>
      <c r="AQ2827" s="180"/>
      <c r="AR2827" s="180"/>
      <c r="AS2827" s="180"/>
      <c r="AT2827" s="180"/>
      <c r="AU2827" s="180"/>
      <c r="AV2827" s="180"/>
      <c r="AW2827" s="180"/>
      <c r="AX2827" s="180"/>
      <c r="AY2827" s="180"/>
      <c r="AZ2827" s="180"/>
      <c r="BA2827" s="180"/>
      <c r="BB2827" s="180"/>
      <c r="BC2827" s="180"/>
      <c r="BD2827" s="180"/>
      <c r="BE2827" s="180"/>
      <c r="BF2827" s="180"/>
      <c r="BG2827" s="180"/>
      <c r="BH2827" s="180"/>
      <c r="BI2827" s="180"/>
      <c r="BJ2827" s="180"/>
      <c r="BK2827" s="180"/>
      <c r="BL2827" s="180"/>
      <c r="BM2827" s="180"/>
      <c r="BN2827" s="180"/>
      <c r="BO2827" s="180"/>
      <c r="BP2827" s="180"/>
      <c r="BQ2827" s="180"/>
      <c r="BR2827" s="180"/>
      <c r="BS2827" s="180"/>
      <c r="BT2827" s="180"/>
      <c r="BU2827" s="180"/>
      <c r="BV2827" s="180"/>
    </row>
    <row r="2828" spans="1:74" x14ac:dyDescent="0.15">
      <c r="A2828" s="5">
        <v>2824</v>
      </c>
      <c r="B2828" s="5">
        <f>data!A2826</f>
        <v>2022030</v>
      </c>
      <c r="C2828" s="6">
        <f>data!C2826</f>
        <v>12</v>
      </c>
      <c r="D2828" s="7">
        <f>data!D2826</f>
        <v>23</v>
      </c>
      <c r="E2828" s="7">
        <f>data!E2826</f>
        <v>24</v>
      </c>
      <c r="F2828" s="7">
        <f>data!F2826</f>
        <v>26</v>
      </c>
      <c r="G2828" s="7">
        <f>data!G2826</f>
        <v>27</v>
      </c>
      <c r="H2828" s="8">
        <f>data!H2826</f>
        <v>30</v>
      </c>
      <c r="I2828" s="9">
        <f>data!I2826</f>
        <v>5</v>
      </c>
      <c r="J2828" s="175"/>
      <c r="K2828" s="143"/>
      <c r="L2828" s="143"/>
      <c r="M2828" s="143"/>
      <c r="N2828" s="176"/>
      <c r="O2828" s="175"/>
      <c r="P2828" s="143"/>
      <c r="Q2828" s="143"/>
      <c r="R2828" s="143"/>
      <c r="S2828" s="176"/>
      <c r="T2828" s="175"/>
      <c r="U2828" s="143"/>
      <c r="V2828" s="143"/>
      <c r="W2828" s="143"/>
      <c r="X2828" s="176"/>
      <c r="Y2828" s="175"/>
      <c r="Z2828" s="143"/>
      <c r="AA2828" s="143"/>
      <c r="AB2828" s="143"/>
      <c r="AC2828" s="176"/>
      <c r="AD2828" s="175"/>
      <c r="AE2828" s="143"/>
      <c r="AF2828" s="143"/>
      <c r="AG2828" s="143"/>
      <c r="AH2828" s="176"/>
      <c r="AI2828" s="175"/>
      <c r="AJ2828" s="143"/>
      <c r="AK2828" s="143"/>
      <c r="AL2828" s="143"/>
      <c r="AM2828" s="176"/>
      <c r="AN2828" s="179"/>
      <c r="AO2828" s="180"/>
      <c r="AP2828" s="180"/>
      <c r="AQ2828" s="180"/>
      <c r="AR2828" s="180"/>
      <c r="AS2828" s="180"/>
      <c r="AT2828" s="180"/>
      <c r="AU2828" s="180"/>
      <c r="AV2828" s="180"/>
      <c r="AW2828" s="180"/>
      <c r="AX2828" s="180"/>
      <c r="AY2828" s="180"/>
      <c r="AZ2828" s="180"/>
      <c r="BA2828" s="180"/>
      <c r="BB2828" s="180"/>
      <c r="BC2828" s="180"/>
      <c r="BD2828" s="180"/>
      <c r="BE2828" s="180"/>
      <c r="BF2828" s="180"/>
      <c r="BG2828" s="180"/>
      <c r="BH2828" s="180"/>
      <c r="BI2828" s="180"/>
      <c r="BJ2828" s="180"/>
      <c r="BK2828" s="180"/>
      <c r="BL2828" s="180"/>
      <c r="BM2828" s="180"/>
      <c r="BN2828" s="180"/>
      <c r="BO2828" s="180"/>
      <c r="BP2828" s="180"/>
      <c r="BQ2828" s="180"/>
      <c r="BR2828" s="180"/>
      <c r="BS2828" s="180"/>
      <c r="BT2828" s="180"/>
      <c r="BU2828" s="180"/>
      <c r="BV2828" s="180"/>
    </row>
    <row r="2829" spans="1:74" x14ac:dyDescent="0.15">
      <c r="A2829" s="5">
        <v>2825</v>
      </c>
      <c r="B2829" s="5">
        <f>data!A2827</f>
        <v>2022031</v>
      </c>
      <c r="C2829" s="6">
        <f>data!C2827</f>
        <v>1</v>
      </c>
      <c r="D2829" s="7">
        <f>data!D2827</f>
        <v>10</v>
      </c>
      <c r="E2829" s="7">
        <f>data!E2827</f>
        <v>11</v>
      </c>
      <c r="F2829" s="7">
        <f>data!F2827</f>
        <v>22</v>
      </c>
      <c r="G2829" s="7">
        <f>data!G2827</f>
        <v>26</v>
      </c>
      <c r="H2829" s="8">
        <f>data!H2827</f>
        <v>32</v>
      </c>
      <c r="I2829" s="9">
        <f>data!I2827</f>
        <v>7</v>
      </c>
      <c r="J2829" s="175"/>
      <c r="K2829" s="143"/>
      <c r="L2829" s="143"/>
      <c r="M2829" s="143"/>
      <c r="N2829" s="176"/>
      <c r="O2829" s="175"/>
      <c r="P2829" s="143"/>
      <c r="Q2829" s="143"/>
      <c r="R2829" s="143"/>
      <c r="S2829" s="176"/>
      <c r="T2829" s="175"/>
      <c r="U2829" s="143"/>
      <c r="V2829" s="143"/>
      <c r="W2829" s="143"/>
      <c r="X2829" s="176"/>
      <c r="Y2829" s="175"/>
      <c r="Z2829" s="143"/>
      <c r="AA2829" s="143"/>
      <c r="AB2829" s="143"/>
      <c r="AC2829" s="176"/>
      <c r="AD2829" s="175"/>
      <c r="AE2829" s="143"/>
      <c r="AF2829" s="143"/>
      <c r="AG2829" s="143"/>
      <c r="AH2829" s="176"/>
      <c r="AI2829" s="175"/>
      <c r="AJ2829" s="143"/>
      <c r="AK2829" s="143"/>
      <c r="AL2829" s="143"/>
      <c r="AM2829" s="176"/>
      <c r="AN2829" s="179"/>
      <c r="AO2829" s="180"/>
      <c r="AP2829" s="180"/>
      <c r="AQ2829" s="180"/>
      <c r="AR2829" s="180"/>
      <c r="AS2829" s="180"/>
      <c r="AT2829" s="180"/>
      <c r="AU2829" s="180"/>
      <c r="AV2829" s="180"/>
      <c r="AW2829" s="180"/>
      <c r="AX2829" s="180"/>
      <c r="AY2829" s="180"/>
      <c r="AZ2829" s="180"/>
      <c r="BA2829" s="180"/>
      <c r="BB2829" s="180"/>
      <c r="BC2829" s="180"/>
      <c r="BD2829" s="180"/>
      <c r="BE2829" s="180"/>
      <c r="BF2829" s="180"/>
      <c r="BG2829" s="180"/>
      <c r="BH2829" s="180"/>
      <c r="BI2829" s="180"/>
      <c r="BJ2829" s="180"/>
      <c r="BK2829" s="180"/>
      <c r="BL2829" s="180"/>
      <c r="BM2829" s="180"/>
      <c r="BN2829" s="180"/>
      <c r="BO2829" s="180"/>
      <c r="BP2829" s="180"/>
      <c r="BQ2829" s="180"/>
      <c r="BR2829" s="180"/>
      <c r="BS2829" s="180"/>
      <c r="BT2829" s="180"/>
      <c r="BU2829" s="180"/>
      <c r="BV2829" s="180"/>
    </row>
    <row r="2830" spans="1:74" x14ac:dyDescent="0.15">
      <c r="A2830" s="5">
        <v>2826</v>
      </c>
      <c r="B2830" s="5">
        <f>data!A2828</f>
        <v>2022032</v>
      </c>
      <c r="C2830" s="6">
        <f>data!C2828</f>
        <v>4</v>
      </c>
      <c r="D2830" s="7">
        <f>data!D2828</f>
        <v>10</v>
      </c>
      <c r="E2830" s="7">
        <f>data!E2828</f>
        <v>11</v>
      </c>
      <c r="F2830" s="7">
        <f>data!F2828</f>
        <v>14</v>
      </c>
      <c r="G2830" s="7">
        <f>data!G2828</f>
        <v>23</v>
      </c>
      <c r="H2830" s="8">
        <f>data!H2828</f>
        <v>32</v>
      </c>
      <c r="I2830" s="9">
        <f>data!I2828</f>
        <v>7</v>
      </c>
      <c r="J2830" s="175"/>
      <c r="K2830" s="143"/>
      <c r="L2830" s="143"/>
      <c r="M2830" s="143"/>
      <c r="N2830" s="176"/>
      <c r="O2830" s="175"/>
      <c r="P2830" s="143"/>
      <c r="Q2830" s="143"/>
      <c r="R2830" s="143"/>
      <c r="S2830" s="176"/>
      <c r="T2830" s="175"/>
      <c r="U2830" s="143"/>
      <c r="V2830" s="143"/>
      <c r="W2830" s="143"/>
      <c r="X2830" s="176"/>
      <c r="Y2830" s="175"/>
      <c r="Z2830" s="143"/>
      <c r="AA2830" s="143"/>
      <c r="AB2830" s="143"/>
      <c r="AC2830" s="176"/>
      <c r="AD2830" s="175"/>
      <c r="AE2830" s="143"/>
      <c r="AF2830" s="143"/>
      <c r="AG2830" s="143"/>
      <c r="AH2830" s="176"/>
      <c r="AI2830" s="175"/>
      <c r="AJ2830" s="143"/>
      <c r="AK2830" s="143"/>
      <c r="AL2830" s="143"/>
      <c r="AM2830" s="176"/>
      <c r="AN2830" s="179"/>
      <c r="AO2830" s="180"/>
      <c r="AP2830" s="180"/>
      <c r="AQ2830" s="180"/>
      <c r="AR2830" s="180"/>
      <c r="AS2830" s="180"/>
      <c r="AT2830" s="180"/>
      <c r="AU2830" s="180"/>
      <c r="AV2830" s="180"/>
      <c r="AW2830" s="180"/>
      <c r="AX2830" s="180"/>
      <c r="AY2830" s="180"/>
      <c r="AZ2830" s="180"/>
      <c r="BA2830" s="180"/>
      <c r="BB2830" s="180"/>
      <c r="BC2830" s="180"/>
      <c r="BD2830" s="180"/>
      <c r="BE2830" s="180"/>
      <c r="BF2830" s="180"/>
      <c r="BG2830" s="180"/>
      <c r="BH2830" s="180"/>
      <c r="BI2830" s="180"/>
      <c r="BJ2830" s="180"/>
      <c r="BK2830" s="180"/>
      <c r="BL2830" s="180"/>
      <c r="BM2830" s="180"/>
      <c r="BN2830" s="180"/>
      <c r="BO2830" s="180"/>
      <c r="BP2830" s="180"/>
      <c r="BQ2830" s="180"/>
      <c r="BR2830" s="180"/>
      <c r="BS2830" s="180"/>
      <c r="BT2830" s="180"/>
      <c r="BU2830" s="180"/>
      <c r="BV2830" s="180"/>
    </row>
    <row r="2831" spans="1:74" x14ac:dyDescent="0.15">
      <c r="A2831" s="5">
        <v>2827</v>
      </c>
      <c r="B2831" s="5">
        <f>data!A2829</f>
        <v>2022033</v>
      </c>
      <c r="C2831" s="6">
        <f>data!C2829</f>
        <v>5</v>
      </c>
      <c r="D2831" s="7">
        <f>data!D2829</f>
        <v>12</v>
      </c>
      <c r="E2831" s="7">
        <f>data!E2829</f>
        <v>19</v>
      </c>
      <c r="F2831" s="7">
        <f>data!F2829</f>
        <v>22</v>
      </c>
      <c r="G2831" s="7">
        <f>data!G2829</f>
        <v>25</v>
      </c>
      <c r="H2831" s="8">
        <f>data!H2829</f>
        <v>26</v>
      </c>
      <c r="I2831" s="9">
        <f>data!I2829</f>
        <v>5</v>
      </c>
      <c r="J2831" s="175"/>
      <c r="K2831" s="143"/>
      <c r="L2831" s="143"/>
      <c r="M2831" s="143"/>
      <c r="N2831" s="176"/>
      <c r="O2831" s="175"/>
      <c r="P2831" s="143"/>
      <c r="Q2831" s="143"/>
      <c r="R2831" s="143"/>
      <c r="S2831" s="176"/>
      <c r="T2831" s="175"/>
      <c r="U2831" s="143"/>
      <c r="V2831" s="143"/>
      <c r="W2831" s="143"/>
      <c r="X2831" s="176"/>
      <c r="Y2831" s="175"/>
      <c r="Z2831" s="143"/>
      <c r="AA2831" s="143"/>
      <c r="AB2831" s="143"/>
      <c r="AC2831" s="176"/>
      <c r="AD2831" s="175"/>
      <c r="AE2831" s="143"/>
      <c r="AF2831" s="143"/>
      <c r="AG2831" s="143"/>
      <c r="AH2831" s="176"/>
      <c r="AI2831" s="175"/>
      <c r="AJ2831" s="143"/>
      <c r="AK2831" s="143"/>
      <c r="AL2831" s="143"/>
      <c r="AM2831" s="176"/>
      <c r="AN2831" s="179"/>
      <c r="AO2831" s="180"/>
      <c r="AP2831" s="180"/>
      <c r="AQ2831" s="180"/>
      <c r="AR2831" s="180"/>
      <c r="AS2831" s="180"/>
      <c r="AT2831" s="180"/>
      <c r="AU2831" s="180"/>
      <c r="AV2831" s="180"/>
      <c r="AW2831" s="180"/>
      <c r="AX2831" s="180"/>
      <c r="AY2831" s="180"/>
      <c r="AZ2831" s="180"/>
      <c r="BA2831" s="180"/>
      <c r="BB2831" s="180"/>
      <c r="BC2831" s="180"/>
      <c r="BD2831" s="180"/>
      <c r="BE2831" s="180"/>
      <c r="BF2831" s="180"/>
      <c r="BG2831" s="180"/>
      <c r="BH2831" s="180"/>
      <c r="BI2831" s="180"/>
      <c r="BJ2831" s="180"/>
      <c r="BK2831" s="180"/>
      <c r="BL2831" s="180"/>
      <c r="BM2831" s="180"/>
      <c r="BN2831" s="180"/>
      <c r="BO2831" s="180"/>
      <c r="BP2831" s="180"/>
      <c r="BQ2831" s="180"/>
      <c r="BR2831" s="180"/>
      <c r="BS2831" s="180"/>
      <c r="BT2831" s="180"/>
      <c r="BU2831" s="180"/>
      <c r="BV2831" s="180"/>
    </row>
    <row r="2832" spans="1:74" x14ac:dyDescent="0.15">
      <c r="A2832" s="5">
        <v>2828</v>
      </c>
      <c r="B2832" s="5">
        <f>data!A2830</f>
        <v>2022034</v>
      </c>
      <c r="C2832" s="6">
        <f>data!C2830</f>
        <v>14</v>
      </c>
      <c r="D2832" s="7">
        <f>data!D2830</f>
        <v>17</v>
      </c>
      <c r="E2832" s="7">
        <f>data!E2830</f>
        <v>26</v>
      </c>
      <c r="F2832" s="7">
        <f>data!F2830</f>
        <v>31</v>
      </c>
      <c r="G2832" s="7">
        <f>data!G2830</f>
        <v>32</v>
      </c>
      <c r="H2832" s="8">
        <f>data!H2830</f>
        <v>33</v>
      </c>
      <c r="I2832" s="9">
        <f>data!I2830</f>
        <v>10</v>
      </c>
      <c r="J2832" s="175"/>
      <c r="K2832" s="143"/>
      <c r="L2832" s="143"/>
      <c r="M2832" s="143"/>
      <c r="N2832" s="176"/>
      <c r="O2832" s="175"/>
      <c r="P2832" s="143"/>
      <c r="Q2832" s="143"/>
      <c r="R2832" s="143"/>
      <c r="S2832" s="176"/>
      <c r="T2832" s="175"/>
      <c r="U2832" s="143"/>
      <c r="V2832" s="143"/>
      <c r="W2832" s="143"/>
      <c r="X2832" s="176"/>
      <c r="Y2832" s="175"/>
      <c r="Z2832" s="143"/>
      <c r="AA2832" s="143"/>
      <c r="AB2832" s="143"/>
      <c r="AC2832" s="176"/>
      <c r="AD2832" s="175"/>
      <c r="AE2832" s="143"/>
      <c r="AF2832" s="143"/>
      <c r="AG2832" s="143"/>
      <c r="AH2832" s="176"/>
      <c r="AI2832" s="175"/>
      <c r="AJ2832" s="143"/>
      <c r="AK2832" s="143"/>
      <c r="AL2832" s="143"/>
      <c r="AM2832" s="176"/>
      <c r="AN2832" s="179"/>
      <c r="AO2832" s="180"/>
      <c r="AP2832" s="180"/>
      <c r="AQ2832" s="180"/>
      <c r="AR2832" s="180"/>
      <c r="AS2832" s="180"/>
      <c r="AT2832" s="180"/>
      <c r="AU2832" s="180"/>
      <c r="AV2832" s="180"/>
      <c r="AW2832" s="180"/>
      <c r="AX2832" s="180"/>
      <c r="AY2832" s="180"/>
      <c r="AZ2832" s="180"/>
      <c r="BA2832" s="180"/>
      <c r="BB2832" s="180"/>
      <c r="BC2832" s="180"/>
      <c r="BD2832" s="180"/>
      <c r="BE2832" s="180"/>
      <c r="BF2832" s="180"/>
      <c r="BG2832" s="180"/>
      <c r="BH2832" s="180"/>
      <c r="BI2832" s="180"/>
      <c r="BJ2832" s="180"/>
      <c r="BK2832" s="180"/>
      <c r="BL2832" s="180"/>
      <c r="BM2832" s="180"/>
      <c r="BN2832" s="180"/>
      <c r="BO2832" s="180"/>
      <c r="BP2832" s="180"/>
      <c r="BQ2832" s="180"/>
      <c r="BR2832" s="180"/>
      <c r="BS2832" s="180"/>
      <c r="BT2832" s="180"/>
      <c r="BU2832" s="180"/>
      <c r="BV2832" s="180"/>
    </row>
    <row r="2833" spans="1:74" x14ac:dyDescent="0.15">
      <c r="A2833" s="5">
        <v>2829</v>
      </c>
      <c r="B2833" s="5">
        <f>data!A2831</f>
        <v>2022035</v>
      </c>
      <c r="C2833" s="6">
        <f>data!C2831</f>
        <v>8</v>
      </c>
      <c r="D2833" s="7">
        <f>data!D2831</f>
        <v>12</v>
      </c>
      <c r="E2833" s="7">
        <f>data!E2831</f>
        <v>13</v>
      </c>
      <c r="F2833" s="7">
        <f>data!F2831</f>
        <v>19</v>
      </c>
      <c r="G2833" s="7">
        <f>data!G2831</f>
        <v>23</v>
      </c>
      <c r="H2833" s="8">
        <f>data!H2831</f>
        <v>25</v>
      </c>
      <c r="I2833" s="9">
        <f>data!I2831</f>
        <v>15</v>
      </c>
      <c r="J2833" s="175"/>
      <c r="K2833" s="143"/>
      <c r="L2833" s="143"/>
      <c r="M2833" s="143"/>
      <c r="N2833" s="176"/>
      <c r="O2833" s="175"/>
      <c r="P2833" s="143"/>
      <c r="Q2833" s="143"/>
      <c r="R2833" s="143"/>
      <c r="S2833" s="176"/>
      <c r="T2833" s="175"/>
      <c r="U2833" s="143"/>
      <c r="V2833" s="143"/>
      <c r="W2833" s="143"/>
      <c r="X2833" s="176"/>
      <c r="Y2833" s="175"/>
      <c r="Z2833" s="143"/>
      <c r="AA2833" s="143"/>
      <c r="AB2833" s="143"/>
      <c r="AC2833" s="176"/>
      <c r="AD2833" s="175"/>
      <c r="AE2833" s="143"/>
      <c r="AF2833" s="143"/>
      <c r="AG2833" s="143"/>
      <c r="AH2833" s="176"/>
      <c r="AI2833" s="175"/>
      <c r="AJ2833" s="143"/>
      <c r="AK2833" s="143"/>
      <c r="AL2833" s="143"/>
      <c r="AM2833" s="176"/>
      <c r="AN2833" s="179"/>
      <c r="AO2833" s="180"/>
      <c r="AP2833" s="180"/>
      <c r="AQ2833" s="180"/>
      <c r="AR2833" s="180"/>
      <c r="AS2833" s="180"/>
      <c r="AT2833" s="180"/>
      <c r="AU2833" s="180"/>
      <c r="AV2833" s="180"/>
      <c r="AW2833" s="180"/>
      <c r="AX2833" s="180"/>
      <c r="AY2833" s="180"/>
      <c r="AZ2833" s="180"/>
      <c r="BA2833" s="180"/>
      <c r="BB2833" s="180"/>
      <c r="BC2833" s="180"/>
      <c r="BD2833" s="180"/>
      <c r="BE2833" s="180"/>
      <c r="BF2833" s="180"/>
      <c r="BG2833" s="180"/>
      <c r="BH2833" s="180"/>
      <c r="BI2833" s="180"/>
      <c r="BJ2833" s="180"/>
      <c r="BK2833" s="180"/>
      <c r="BL2833" s="180"/>
      <c r="BM2833" s="180"/>
      <c r="BN2833" s="180"/>
      <c r="BO2833" s="180"/>
      <c r="BP2833" s="180"/>
      <c r="BQ2833" s="180"/>
      <c r="BR2833" s="180"/>
      <c r="BS2833" s="180"/>
      <c r="BT2833" s="180"/>
      <c r="BU2833" s="180"/>
      <c r="BV2833" s="180"/>
    </row>
    <row r="2834" spans="1:74" x14ac:dyDescent="0.15">
      <c r="A2834" s="5">
        <v>2830</v>
      </c>
      <c r="B2834" s="5">
        <f>data!A2832</f>
        <v>2022036</v>
      </c>
      <c r="C2834" s="6">
        <f>data!C2832</f>
        <v>2</v>
      </c>
      <c r="D2834" s="7">
        <f>data!D2832</f>
        <v>3</v>
      </c>
      <c r="E2834" s="7">
        <f>data!E2832</f>
        <v>14</v>
      </c>
      <c r="F2834" s="7">
        <f>data!F2832</f>
        <v>16</v>
      </c>
      <c r="G2834" s="7">
        <f>data!G2832</f>
        <v>26</v>
      </c>
      <c r="H2834" s="8">
        <f>data!H2832</f>
        <v>31</v>
      </c>
      <c r="I2834" s="9">
        <f>data!I2832</f>
        <v>2</v>
      </c>
      <c r="J2834" s="175"/>
      <c r="K2834" s="143"/>
      <c r="L2834" s="143"/>
      <c r="M2834" s="143"/>
      <c r="N2834" s="176"/>
      <c r="O2834" s="175"/>
      <c r="P2834" s="143"/>
      <c r="Q2834" s="143"/>
      <c r="R2834" s="143"/>
      <c r="S2834" s="176"/>
      <c r="T2834" s="175"/>
      <c r="U2834" s="143"/>
      <c r="V2834" s="143"/>
      <c r="W2834" s="143"/>
      <c r="X2834" s="176"/>
      <c r="Y2834" s="175"/>
      <c r="Z2834" s="143"/>
      <c r="AA2834" s="143"/>
      <c r="AB2834" s="143"/>
      <c r="AC2834" s="176"/>
      <c r="AD2834" s="175"/>
      <c r="AE2834" s="143"/>
      <c r="AF2834" s="143"/>
      <c r="AG2834" s="143"/>
      <c r="AH2834" s="176"/>
      <c r="AI2834" s="175"/>
      <c r="AJ2834" s="143"/>
      <c r="AK2834" s="143"/>
      <c r="AL2834" s="143"/>
      <c r="AM2834" s="176"/>
      <c r="AN2834" s="179"/>
      <c r="AO2834" s="180"/>
      <c r="AP2834" s="180"/>
      <c r="AQ2834" s="180"/>
      <c r="AR2834" s="180"/>
      <c r="AS2834" s="180"/>
      <c r="AT2834" s="180"/>
      <c r="AU2834" s="180"/>
      <c r="AV2834" s="180"/>
      <c r="AW2834" s="180"/>
      <c r="AX2834" s="180"/>
      <c r="AY2834" s="180"/>
      <c r="AZ2834" s="180"/>
      <c r="BA2834" s="180"/>
      <c r="BB2834" s="180"/>
      <c r="BC2834" s="180"/>
      <c r="BD2834" s="180"/>
      <c r="BE2834" s="180"/>
      <c r="BF2834" s="180"/>
      <c r="BG2834" s="180"/>
      <c r="BH2834" s="180"/>
      <c r="BI2834" s="180"/>
      <c r="BJ2834" s="180"/>
      <c r="BK2834" s="180"/>
      <c r="BL2834" s="180"/>
      <c r="BM2834" s="180"/>
      <c r="BN2834" s="180"/>
      <c r="BO2834" s="180"/>
      <c r="BP2834" s="180"/>
      <c r="BQ2834" s="180"/>
      <c r="BR2834" s="180"/>
      <c r="BS2834" s="180"/>
      <c r="BT2834" s="180"/>
      <c r="BU2834" s="180"/>
      <c r="BV2834" s="180"/>
    </row>
    <row r="2835" spans="1:74" x14ac:dyDescent="0.15">
      <c r="A2835" s="5">
        <v>2831</v>
      </c>
      <c r="B2835" s="5">
        <f>data!A2833</f>
        <v>2022037</v>
      </c>
      <c r="C2835" s="6">
        <f>data!C2833</f>
        <v>1</v>
      </c>
      <c r="D2835" s="7">
        <f>data!D2833</f>
        <v>10</v>
      </c>
      <c r="E2835" s="7">
        <f>data!E2833</f>
        <v>13</v>
      </c>
      <c r="F2835" s="7">
        <f>data!F2833</f>
        <v>20</v>
      </c>
      <c r="G2835" s="7">
        <f>data!G2833</f>
        <v>22</v>
      </c>
      <c r="H2835" s="8">
        <f>data!H2833</f>
        <v>32</v>
      </c>
      <c r="I2835" s="9">
        <f>data!I2833</f>
        <v>14</v>
      </c>
      <c r="J2835" s="175"/>
      <c r="K2835" s="143"/>
      <c r="L2835" s="143"/>
      <c r="M2835" s="143"/>
      <c r="N2835" s="176"/>
      <c r="O2835" s="175"/>
      <c r="P2835" s="143"/>
      <c r="Q2835" s="143"/>
      <c r="R2835" s="143"/>
      <c r="S2835" s="176"/>
      <c r="T2835" s="175"/>
      <c r="U2835" s="143"/>
      <c r="V2835" s="143"/>
      <c r="W2835" s="143"/>
      <c r="X2835" s="176"/>
      <c r="Y2835" s="175"/>
      <c r="Z2835" s="143"/>
      <c r="AA2835" s="143"/>
      <c r="AB2835" s="143"/>
      <c r="AC2835" s="176"/>
      <c r="AD2835" s="175"/>
      <c r="AE2835" s="143"/>
      <c r="AF2835" s="143"/>
      <c r="AG2835" s="143"/>
      <c r="AH2835" s="176"/>
      <c r="AI2835" s="175"/>
      <c r="AJ2835" s="143"/>
      <c r="AK2835" s="143"/>
      <c r="AL2835" s="143"/>
      <c r="AM2835" s="176"/>
      <c r="AN2835" s="179"/>
      <c r="AO2835" s="180"/>
      <c r="AP2835" s="180"/>
      <c r="AQ2835" s="180"/>
      <c r="AR2835" s="180"/>
      <c r="AS2835" s="180"/>
      <c r="AT2835" s="180"/>
      <c r="AU2835" s="180"/>
      <c r="AV2835" s="180"/>
      <c r="AW2835" s="180"/>
      <c r="AX2835" s="180"/>
      <c r="AY2835" s="180"/>
      <c r="AZ2835" s="180"/>
      <c r="BA2835" s="180"/>
      <c r="BB2835" s="180"/>
      <c r="BC2835" s="180"/>
      <c r="BD2835" s="180"/>
      <c r="BE2835" s="180"/>
      <c r="BF2835" s="180"/>
      <c r="BG2835" s="180"/>
      <c r="BH2835" s="180"/>
      <c r="BI2835" s="180"/>
      <c r="BJ2835" s="180"/>
      <c r="BK2835" s="180"/>
      <c r="BL2835" s="180"/>
      <c r="BM2835" s="180"/>
      <c r="BN2835" s="180"/>
      <c r="BO2835" s="180"/>
      <c r="BP2835" s="180"/>
      <c r="BQ2835" s="180"/>
      <c r="BR2835" s="180"/>
      <c r="BS2835" s="180"/>
      <c r="BT2835" s="180"/>
      <c r="BU2835" s="180"/>
      <c r="BV2835" s="180"/>
    </row>
    <row r="2836" spans="1:74" x14ac:dyDescent="0.15">
      <c r="A2836" s="5">
        <v>2832</v>
      </c>
      <c r="B2836" s="5">
        <f>data!A2834</f>
        <v>2022038</v>
      </c>
      <c r="C2836" s="6">
        <f>data!C2834</f>
        <v>9</v>
      </c>
      <c r="D2836" s="7">
        <f>data!D2834</f>
        <v>12</v>
      </c>
      <c r="E2836" s="7">
        <f>data!E2834</f>
        <v>13</v>
      </c>
      <c r="F2836" s="7">
        <f>data!F2834</f>
        <v>16</v>
      </c>
      <c r="G2836" s="7">
        <f>data!G2834</f>
        <v>24</v>
      </c>
      <c r="H2836" s="8">
        <f>data!H2834</f>
        <v>32</v>
      </c>
      <c r="I2836" s="9">
        <f>data!I2834</f>
        <v>4</v>
      </c>
      <c r="J2836" s="175"/>
      <c r="K2836" s="143"/>
      <c r="L2836" s="143"/>
      <c r="M2836" s="143"/>
      <c r="N2836" s="176"/>
      <c r="O2836" s="175"/>
      <c r="P2836" s="143"/>
      <c r="Q2836" s="143"/>
      <c r="R2836" s="143"/>
      <c r="S2836" s="176"/>
      <c r="T2836" s="175"/>
      <c r="U2836" s="143"/>
      <c r="V2836" s="143"/>
      <c r="W2836" s="143"/>
      <c r="X2836" s="176"/>
      <c r="Y2836" s="175"/>
      <c r="Z2836" s="143"/>
      <c r="AA2836" s="143"/>
      <c r="AB2836" s="143"/>
      <c r="AC2836" s="176"/>
      <c r="AD2836" s="175"/>
      <c r="AE2836" s="143"/>
      <c r="AF2836" s="143"/>
      <c r="AG2836" s="143"/>
      <c r="AH2836" s="176"/>
      <c r="AI2836" s="175"/>
      <c r="AJ2836" s="143"/>
      <c r="AK2836" s="143"/>
      <c r="AL2836" s="143"/>
      <c r="AM2836" s="176"/>
      <c r="AN2836" s="179"/>
      <c r="AO2836" s="180"/>
      <c r="AP2836" s="180"/>
      <c r="AQ2836" s="180"/>
      <c r="AR2836" s="180"/>
      <c r="AS2836" s="180"/>
      <c r="AT2836" s="180"/>
      <c r="AU2836" s="180"/>
      <c r="AV2836" s="180"/>
      <c r="AW2836" s="180"/>
      <c r="AX2836" s="180"/>
      <c r="AY2836" s="180"/>
      <c r="AZ2836" s="180"/>
      <c r="BA2836" s="180"/>
      <c r="BB2836" s="180"/>
      <c r="BC2836" s="180"/>
      <c r="BD2836" s="180"/>
      <c r="BE2836" s="180"/>
      <c r="BF2836" s="180"/>
      <c r="BG2836" s="180"/>
      <c r="BH2836" s="180"/>
      <c r="BI2836" s="180"/>
      <c r="BJ2836" s="180"/>
      <c r="BK2836" s="180"/>
      <c r="BL2836" s="180"/>
      <c r="BM2836" s="180"/>
      <c r="BN2836" s="180"/>
      <c r="BO2836" s="180"/>
      <c r="BP2836" s="180"/>
      <c r="BQ2836" s="180"/>
      <c r="BR2836" s="180"/>
      <c r="BS2836" s="180"/>
      <c r="BT2836" s="180"/>
      <c r="BU2836" s="180"/>
      <c r="BV2836" s="180"/>
    </row>
    <row r="2837" spans="1:74" x14ac:dyDescent="0.15">
      <c r="A2837" s="5">
        <v>2833</v>
      </c>
      <c r="B2837" s="5">
        <f>data!A2835</f>
        <v>2022039</v>
      </c>
      <c r="C2837" s="6">
        <f>data!C2835</f>
        <v>2</v>
      </c>
      <c r="D2837" s="7">
        <f>data!D2835</f>
        <v>6</v>
      </c>
      <c r="E2837" s="7">
        <f>data!E2835</f>
        <v>7</v>
      </c>
      <c r="F2837" s="7">
        <f>data!F2835</f>
        <v>10</v>
      </c>
      <c r="G2837" s="7">
        <f>data!G2835</f>
        <v>15</v>
      </c>
      <c r="H2837" s="8">
        <f>data!H2835</f>
        <v>20</v>
      </c>
      <c r="I2837" s="9">
        <f>data!I2835</f>
        <v>5</v>
      </c>
      <c r="J2837" s="175"/>
      <c r="K2837" s="143"/>
      <c r="L2837" s="143"/>
      <c r="M2837" s="143"/>
      <c r="N2837" s="176"/>
      <c r="O2837" s="175"/>
      <c r="P2837" s="143"/>
      <c r="Q2837" s="143"/>
      <c r="R2837" s="143"/>
      <c r="S2837" s="176"/>
      <c r="T2837" s="175"/>
      <c r="U2837" s="143"/>
      <c r="V2837" s="143"/>
      <c r="W2837" s="143"/>
      <c r="X2837" s="176"/>
      <c r="Y2837" s="175"/>
      <c r="Z2837" s="143"/>
      <c r="AA2837" s="143"/>
      <c r="AB2837" s="143"/>
      <c r="AC2837" s="176"/>
      <c r="AD2837" s="175"/>
      <c r="AE2837" s="143"/>
      <c r="AF2837" s="143"/>
      <c r="AG2837" s="143"/>
      <c r="AH2837" s="176"/>
      <c r="AI2837" s="175"/>
      <c r="AJ2837" s="143"/>
      <c r="AK2837" s="143"/>
      <c r="AL2837" s="143"/>
      <c r="AM2837" s="176"/>
      <c r="AN2837" s="179"/>
      <c r="AO2837" s="180"/>
      <c r="AP2837" s="180"/>
      <c r="AQ2837" s="180"/>
      <c r="AR2837" s="180"/>
      <c r="AS2837" s="180"/>
      <c r="AT2837" s="180"/>
      <c r="AU2837" s="180"/>
      <c r="AV2837" s="180"/>
      <c r="AW2837" s="180"/>
      <c r="AX2837" s="180"/>
      <c r="AY2837" s="180"/>
      <c r="AZ2837" s="180"/>
      <c r="BA2837" s="180"/>
      <c r="BB2837" s="180"/>
      <c r="BC2837" s="180"/>
      <c r="BD2837" s="180"/>
      <c r="BE2837" s="180"/>
      <c r="BF2837" s="180"/>
      <c r="BG2837" s="180"/>
      <c r="BH2837" s="180"/>
      <c r="BI2837" s="180"/>
      <c r="BJ2837" s="180"/>
      <c r="BK2837" s="180"/>
      <c r="BL2837" s="180"/>
      <c r="BM2837" s="180"/>
      <c r="BN2837" s="180"/>
      <c r="BO2837" s="180"/>
      <c r="BP2837" s="180"/>
      <c r="BQ2837" s="180"/>
      <c r="BR2837" s="180"/>
      <c r="BS2837" s="180"/>
      <c r="BT2837" s="180"/>
      <c r="BU2837" s="180"/>
      <c r="BV2837" s="180"/>
    </row>
    <row r="2838" spans="1:74" x14ac:dyDescent="0.15">
      <c r="A2838" s="5">
        <v>2834</v>
      </c>
      <c r="B2838" s="5">
        <f>data!A2836</f>
        <v>2022040</v>
      </c>
      <c r="C2838" s="6">
        <f>data!C2836</f>
        <v>3</v>
      </c>
      <c r="D2838" s="7">
        <f>data!D2836</f>
        <v>12</v>
      </c>
      <c r="E2838" s="7">
        <f>data!E2836</f>
        <v>14</v>
      </c>
      <c r="F2838" s="7">
        <f>data!F2836</f>
        <v>16</v>
      </c>
      <c r="G2838" s="7">
        <f>data!G2836</f>
        <v>31</v>
      </c>
      <c r="H2838" s="8">
        <f>data!H2836</f>
        <v>33</v>
      </c>
      <c r="I2838" s="9">
        <f>data!I2836</f>
        <v>12</v>
      </c>
      <c r="J2838" s="175"/>
      <c r="K2838" s="143"/>
      <c r="L2838" s="143"/>
      <c r="M2838" s="143"/>
      <c r="N2838" s="176"/>
      <c r="O2838" s="175"/>
      <c r="P2838" s="143"/>
      <c r="Q2838" s="143"/>
      <c r="R2838" s="143"/>
      <c r="S2838" s="176"/>
      <c r="T2838" s="175"/>
      <c r="U2838" s="143"/>
      <c r="V2838" s="143"/>
      <c r="W2838" s="143"/>
      <c r="X2838" s="176"/>
      <c r="Y2838" s="175"/>
      <c r="Z2838" s="143"/>
      <c r="AA2838" s="143"/>
      <c r="AB2838" s="143"/>
      <c r="AC2838" s="176"/>
      <c r="AD2838" s="175"/>
      <c r="AE2838" s="143"/>
      <c r="AF2838" s="143"/>
      <c r="AG2838" s="143"/>
      <c r="AH2838" s="176"/>
      <c r="AI2838" s="175"/>
      <c r="AJ2838" s="143"/>
      <c r="AK2838" s="143"/>
      <c r="AL2838" s="143"/>
      <c r="AM2838" s="176"/>
      <c r="AN2838" s="179"/>
      <c r="AO2838" s="180"/>
      <c r="AP2838" s="180"/>
      <c r="AQ2838" s="180"/>
      <c r="AR2838" s="180"/>
      <c r="AS2838" s="180"/>
      <c r="AT2838" s="180"/>
      <c r="AU2838" s="180"/>
      <c r="AV2838" s="180"/>
      <c r="AW2838" s="180"/>
      <c r="AX2838" s="180"/>
      <c r="AY2838" s="180"/>
      <c r="AZ2838" s="180"/>
      <c r="BA2838" s="180"/>
      <c r="BB2838" s="180"/>
      <c r="BC2838" s="180"/>
      <c r="BD2838" s="180"/>
      <c r="BE2838" s="180"/>
      <c r="BF2838" s="180"/>
      <c r="BG2838" s="180"/>
      <c r="BH2838" s="180"/>
      <c r="BI2838" s="180"/>
      <c r="BJ2838" s="180"/>
      <c r="BK2838" s="180"/>
      <c r="BL2838" s="180"/>
      <c r="BM2838" s="180"/>
      <c r="BN2838" s="180"/>
      <c r="BO2838" s="180"/>
      <c r="BP2838" s="180"/>
      <c r="BQ2838" s="180"/>
      <c r="BR2838" s="180"/>
      <c r="BS2838" s="180"/>
      <c r="BT2838" s="180"/>
      <c r="BU2838" s="180"/>
      <c r="BV2838" s="180"/>
    </row>
    <row r="2839" spans="1:74" x14ac:dyDescent="0.15">
      <c r="A2839" s="5">
        <v>2835</v>
      </c>
      <c r="B2839" s="5">
        <f>data!A2837</f>
        <v>2022041</v>
      </c>
      <c r="C2839" s="6">
        <f>data!C2837</f>
        <v>5</v>
      </c>
      <c r="D2839" s="7">
        <f>data!D2837</f>
        <v>7</v>
      </c>
      <c r="E2839" s="7">
        <f>data!E2837</f>
        <v>21</v>
      </c>
      <c r="F2839" s="7">
        <f>data!F2837</f>
        <v>22</v>
      </c>
      <c r="G2839" s="7">
        <f>data!G2837</f>
        <v>24</v>
      </c>
      <c r="H2839" s="8">
        <f>data!H2837</f>
        <v>29</v>
      </c>
      <c r="I2839" s="9">
        <f>data!I2837</f>
        <v>14</v>
      </c>
      <c r="J2839" s="175"/>
      <c r="K2839" s="143"/>
      <c r="L2839" s="143"/>
      <c r="M2839" s="143"/>
      <c r="N2839" s="176"/>
      <c r="O2839" s="175"/>
      <c r="P2839" s="143"/>
      <c r="Q2839" s="143"/>
      <c r="R2839" s="143"/>
      <c r="S2839" s="176"/>
      <c r="T2839" s="175"/>
      <c r="U2839" s="143"/>
      <c r="V2839" s="143"/>
      <c r="W2839" s="143"/>
      <c r="X2839" s="176"/>
      <c r="Y2839" s="175"/>
      <c r="Z2839" s="143"/>
      <c r="AA2839" s="143"/>
      <c r="AB2839" s="143"/>
      <c r="AC2839" s="176"/>
      <c r="AD2839" s="175"/>
      <c r="AE2839" s="143"/>
      <c r="AF2839" s="143"/>
      <c r="AG2839" s="143"/>
      <c r="AH2839" s="176"/>
      <c r="AI2839" s="175"/>
      <c r="AJ2839" s="143"/>
      <c r="AK2839" s="143"/>
      <c r="AL2839" s="143"/>
      <c r="AM2839" s="176"/>
      <c r="AN2839" s="179"/>
      <c r="AO2839" s="180"/>
      <c r="AP2839" s="180"/>
      <c r="AQ2839" s="180"/>
      <c r="AR2839" s="180"/>
      <c r="AS2839" s="180"/>
      <c r="AT2839" s="180"/>
      <c r="AU2839" s="180"/>
      <c r="AV2839" s="180"/>
      <c r="AW2839" s="180"/>
      <c r="AX2839" s="180"/>
      <c r="AY2839" s="180"/>
      <c r="AZ2839" s="180"/>
      <c r="BA2839" s="180"/>
      <c r="BB2839" s="180"/>
      <c r="BC2839" s="180"/>
      <c r="BD2839" s="180"/>
      <c r="BE2839" s="180"/>
      <c r="BF2839" s="180"/>
      <c r="BG2839" s="180"/>
      <c r="BH2839" s="180"/>
      <c r="BI2839" s="180"/>
      <c r="BJ2839" s="180"/>
      <c r="BK2839" s="180"/>
      <c r="BL2839" s="180"/>
      <c r="BM2839" s="180"/>
      <c r="BN2839" s="180"/>
      <c r="BO2839" s="180"/>
      <c r="BP2839" s="180"/>
      <c r="BQ2839" s="180"/>
      <c r="BR2839" s="180"/>
      <c r="BS2839" s="180"/>
      <c r="BT2839" s="180"/>
      <c r="BU2839" s="180"/>
      <c r="BV2839" s="180"/>
    </row>
    <row r="2840" spans="1:74" x14ac:dyDescent="0.15">
      <c r="A2840" s="5">
        <v>2836</v>
      </c>
      <c r="B2840" s="5">
        <f>data!A2838</f>
        <v>2022042</v>
      </c>
      <c r="C2840" s="6">
        <f>data!C2838</f>
        <v>5</v>
      </c>
      <c r="D2840" s="7">
        <f>data!D2838</f>
        <v>10</v>
      </c>
      <c r="E2840" s="7">
        <f>data!E2838</f>
        <v>11</v>
      </c>
      <c r="F2840" s="7">
        <f>data!F2838</f>
        <v>21</v>
      </c>
      <c r="G2840" s="7">
        <f>data!G2838</f>
        <v>22</v>
      </c>
      <c r="H2840" s="8">
        <f>data!H2838</f>
        <v>30</v>
      </c>
      <c r="I2840" s="9">
        <f>data!I2838</f>
        <v>13</v>
      </c>
      <c r="J2840" s="175"/>
      <c r="K2840" s="143"/>
      <c r="L2840" s="143"/>
      <c r="M2840" s="143"/>
      <c r="N2840" s="176"/>
      <c r="O2840" s="175"/>
      <c r="P2840" s="143"/>
      <c r="Q2840" s="143"/>
      <c r="R2840" s="143"/>
      <c r="S2840" s="176"/>
      <c r="T2840" s="175"/>
      <c r="U2840" s="143"/>
      <c r="V2840" s="143"/>
      <c r="W2840" s="143"/>
      <c r="X2840" s="176"/>
      <c r="Y2840" s="175"/>
      <c r="Z2840" s="143"/>
      <c r="AA2840" s="143"/>
      <c r="AB2840" s="143"/>
      <c r="AC2840" s="176"/>
      <c r="AD2840" s="175"/>
      <c r="AE2840" s="143"/>
      <c r="AF2840" s="143"/>
      <c r="AG2840" s="143"/>
      <c r="AH2840" s="176"/>
      <c r="AI2840" s="175"/>
      <c r="AJ2840" s="143"/>
      <c r="AK2840" s="143"/>
      <c r="AL2840" s="143"/>
      <c r="AM2840" s="176"/>
      <c r="AN2840" s="179"/>
      <c r="AO2840" s="180"/>
      <c r="AP2840" s="180"/>
      <c r="AQ2840" s="180"/>
      <c r="AR2840" s="180"/>
      <c r="AS2840" s="180"/>
      <c r="AT2840" s="180"/>
      <c r="AU2840" s="180"/>
      <c r="AV2840" s="180"/>
      <c r="AW2840" s="180"/>
      <c r="AX2840" s="180"/>
      <c r="AY2840" s="180"/>
      <c r="AZ2840" s="180"/>
      <c r="BA2840" s="180"/>
      <c r="BB2840" s="180"/>
      <c r="BC2840" s="180"/>
      <c r="BD2840" s="180"/>
      <c r="BE2840" s="180"/>
      <c r="BF2840" s="180"/>
      <c r="BG2840" s="180"/>
      <c r="BH2840" s="180"/>
      <c r="BI2840" s="180"/>
      <c r="BJ2840" s="180"/>
      <c r="BK2840" s="180"/>
      <c r="BL2840" s="180"/>
      <c r="BM2840" s="180"/>
      <c r="BN2840" s="180"/>
      <c r="BO2840" s="180"/>
      <c r="BP2840" s="180"/>
      <c r="BQ2840" s="180"/>
      <c r="BR2840" s="180"/>
      <c r="BS2840" s="180"/>
      <c r="BT2840" s="180"/>
      <c r="BU2840" s="180"/>
      <c r="BV2840" s="180"/>
    </row>
    <row r="2841" spans="1:74" x14ac:dyDescent="0.15">
      <c r="A2841" s="5">
        <v>2837</v>
      </c>
      <c r="B2841" s="5">
        <f>data!A2839</f>
        <v>2022043</v>
      </c>
      <c r="C2841" s="6">
        <f>data!C2839</f>
        <v>2</v>
      </c>
      <c r="D2841" s="7">
        <f>data!D2839</f>
        <v>17</v>
      </c>
      <c r="E2841" s="7">
        <f>data!E2839</f>
        <v>20</v>
      </c>
      <c r="F2841" s="7">
        <f>data!F2839</f>
        <v>23</v>
      </c>
      <c r="G2841" s="7">
        <f>data!G2839</f>
        <v>25</v>
      </c>
      <c r="H2841" s="8">
        <f>data!H2839</f>
        <v>27</v>
      </c>
      <c r="I2841" s="9">
        <f>data!I2839</f>
        <v>8</v>
      </c>
      <c r="J2841" s="175"/>
      <c r="K2841" s="143"/>
      <c r="L2841" s="143"/>
      <c r="M2841" s="143"/>
      <c r="N2841" s="176"/>
      <c r="O2841" s="175"/>
      <c r="P2841" s="143"/>
      <c r="Q2841" s="143"/>
      <c r="R2841" s="143"/>
      <c r="S2841" s="176"/>
      <c r="T2841" s="175"/>
      <c r="U2841" s="143"/>
      <c r="V2841" s="143"/>
      <c r="W2841" s="143"/>
      <c r="X2841" s="176"/>
      <c r="Y2841" s="175"/>
      <c r="Z2841" s="143"/>
      <c r="AA2841" s="143"/>
      <c r="AB2841" s="143"/>
      <c r="AC2841" s="176"/>
      <c r="AD2841" s="175"/>
      <c r="AE2841" s="143"/>
      <c r="AF2841" s="143"/>
      <c r="AG2841" s="143"/>
      <c r="AH2841" s="176"/>
      <c r="AI2841" s="175"/>
      <c r="AJ2841" s="143"/>
      <c r="AK2841" s="143"/>
      <c r="AL2841" s="143"/>
      <c r="AM2841" s="176"/>
      <c r="AN2841" s="179"/>
      <c r="AO2841" s="180"/>
      <c r="AP2841" s="180"/>
      <c r="AQ2841" s="180"/>
      <c r="AR2841" s="180"/>
      <c r="AS2841" s="180"/>
      <c r="AT2841" s="180"/>
      <c r="AU2841" s="180"/>
      <c r="AV2841" s="180"/>
      <c r="AW2841" s="180"/>
      <c r="AX2841" s="180"/>
      <c r="AY2841" s="180"/>
      <c r="AZ2841" s="180"/>
      <c r="BA2841" s="180"/>
      <c r="BB2841" s="180"/>
      <c r="BC2841" s="180"/>
      <c r="BD2841" s="180"/>
      <c r="BE2841" s="180"/>
      <c r="BF2841" s="180"/>
      <c r="BG2841" s="180"/>
      <c r="BH2841" s="180"/>
      <c r="BI2841" s="180"/>
      <c r="BJ2841" s="180"/>
      <c r="BK2841" s="180"/>
      <c r="BL2841" s="180"/>
      <c r="BM2841" s="180"/>
      <c r="BN2841" s="180"/>
      <c r="BO2841" s="180"/>
      <c r="BP2841" s="180"/>
      <c r="BQ2841" s="180"/>
      <c r="BR2841" s="180"/>
      <c r="BS2841" s="180"/>
      <c r="BT2841" s="180"/>
      <c r="BU2841" s="180"/>
      <c r="BV2841" s="180"/>
    </row>
    <row r="2842" spans="1:74" x14ac:dyDescent="0.15">
      <c r="A2842" s="5">
        <v>2838</v>
      </c>
      <c r="B2842" s="5">
        <f>data!A2840</f>
        <v>2022044</v>
      </c>
      <c r="C2842" s="6">
        <f>data!C2840</f>
        <v>1</v>
      </c>
      <c r="D2842" s="7">
        <f>data!D2840</f>
        <v>7</v>
      </c>
      <c r="E2842" s="7">
        <f>data!E2840</f>
        <v>8</v>
      </c>
      <c r="F2842" s="7">
        <f>data!F2840</f>
        <v>21</v>
      </c>
      <c r="G2842" s="7">
        <f>data!G2840</f>
        <v>23</v>
      </c>
      <c r="H2842" s="8">
        <f>data!H2840</f>
        <v>29</v>
      </c>
      <c r="I2842" s="9">
        <f>data!I2840</f>
        <v>6</v>
      </c>
      <c r="J2842" s="175"/>
      <c r="K2842" s="143"/>
      <c r="L2842" s="143"/>
      <c r="M2842" s="143"/>
      <c r="N2842" s="176"/>
      <c r="O2842" s="175"/>
      <c r="P2842" s="143"/>
      <c r="Q2842" s="143"/>
      <c r="R2842" s="143"/>
      <c r="S2842" s="176"/>
      <c r="T2842" s="175"/>
      <c r="U2842" s="143"/>
      <c r="V2842" s="143"/>
      <c r="W2842" s="143"/>
      <c r="X2842" s="176"/>
      <c r="Y2842" s="175"/>
      <c r="Z2842" s="143"/>
      <c r="AA2842" s="143"/>
      <c r="AB2842" s="143"/>
      <c r="AC2842" s="176"/>
      <c r="AD2842" s="175"/>
      <c r="AE2842" s="143"/>
      <c r="AF2842" s="143"/>
      <c r="AG2842" s="143"/>
      <c r="AH2842" s="176"/>
      <c r="AI2842" s="175"/>
      <c r="AJ2842" s="143"/>
      <c r="AK2842" s="143"/>
      <c r="AL2842" s="143"/>
      <c r="AM2842" s="176"/>
      <c r="AN2842" s="179"/>
      <c r="AO2842" s="180"/>
      <c r="AP2842" s="180"/>
      <c r="AQ2842" s="180"/>
      <c r="AR2842" s="180"/>
      <c r="AS2842" s="180"/>
      <c r="AT2842" s="180"/>
      <c r="AU2842" s="180"/>
      <c r="AV2842" s="180"/>
      <c r="AW2842" s="180"/>
      <c r="AX2842" s="180"/>
      <c r="AY2842" s="180"/>
      <c r="AZ2842" s="180"/>
      <c r="BA2842" s="180"/>
      <c r="BB2842" s="180"/>
      <c r="BC2842" s="180"/>
      <c r="BD2842" s="180"/>
      <c r="BE2842" s="180"/>
      <c r="BF2842" s="180"/>
      <c r="BG2842" s="180"/>
      <c r="BH2842" s="180"/>
      <c r="BI2842" s="180"/>
      <c r="BJ2842" s="180"/>
      <c r="BK2842" s="180"/>
      <c r="BL2842" s="180"/>
      <c r="BM2842" s="180"/>
      <c r="BN2842" s="180"/>
      <c r="BO2842" s="180"/>
      <c r="BP2842" s="180"/>
      <c r="BQ2842" s="180"/>
      <c r="BR2842" s="180"/>
      <c r="BS2842" s="180"/>
      <c r="BT2842" s="180"/>
      <c r="BU2842" s="180"/>
      <c r="BV2842" s="180"/>
    </row>
    <row r="2843" spans="1:74" x14ac:dyDescent="0.15">
      <c r="A2843" s="5">
        <v>2839</v>
      </c>
      <c r="B2843" s="5">
        <f>data!A2841</f>
        <v>2022045</v>
      </c>
      <c r="C2843" s="6">
        <f>data!C2841</f>
        <v>3</v>
      </c>
      <c r="D2843" s="7">
        <f>data!D2841</f>
        <v>12</v>
      </c>
      <c r="E2843" s="7">
        <f>data!E2841</f>
        <v>17</v>
      </c>
      <c r="F2843" s="7">
        <f>data!F2841</f>
        <v>18</v>
      </c>
      <c r="G2843" s="7">
        <f>data!G2841</f>
        <v>19</v>
      </c>
      <c r="H2843" s="8">
        <f>data!H2841</f>
        <v>28</v>
      </c>
      <c r="I2843" s="9">
        <f>data!I2841</f>
        <v>4</v>
      </c>
      <c r="J2843" s="175"/>
      <c r="K2843" s="143"/>
      <c r="L2843" s="143"/>
      <c r="M2843" s="143"/>
      <c r="N2843" s="176"/>
      <c r="O2843" s="175"/>
      <c r="P2843" s="143"/>
      <c r="Q2843" s="143"/>
      <c r="R2843" s="143"/>
      <c r="S2843" s="176"/>
      <c r="T2843" s="175"/>
      <c r="U2843" s="143"/>
      <c r="V2843" s="143"/>
      <c r="W2843" s="143"/>
      <c r="X2843" s="176"/>
      <c r="Y2843" s="175"/>
      <c r="Z2843" s="143"/>
      <c r="AA2843" s="143"/>
      <c r="AB2843" s="143"/>
      <c r="AC2843" s="176"/>
      <c r="AD2843" s="175"/>
      <c r="AE2843" s="143"/>
      <c r="AF2843" s="143"/>
      <c r="AG2843" s="143"/>
      <c r="AH2843" s="176"/>
      <c r="AI2843" s="175"/>
      <c r="AJ2843" s="143"/>
      <c r="AK2843" s="143"/>
      <c r="AL2843" s="143"/>
      <c r="AM2843" s="176"/>
      <c r="AN2843" s="179"/>
      <c r="AO2843" s="180"/>
      <c r="AP2843" s="180"/>
      <c r="AQ2843" s="180"/>
      <c r="AR2843" s="180"/>
      <c r="AS2843" s="180"/>
      <c r="AT2843" s="180"/>
      <c r="AU2843" s="180"/>
      <c r="AV2843" s="180"/>
      <c r="AW2843" s="180"/>
      <c r="AX2843" s="180"/>
      <c r="AY2843" s="180"/>
      <c r="AZ2843" s="180"/>
      <c r="BA2843" s="180"/>
      <c r="BB2843" s="180"/>
      <c r="BC2843" s="180"/>
      <c r="BD2843" s="180"/>
      <c r="BE2843" s="180"/>
      <c r="BF2843" s="180"/>
      <c r="BG2843" s="180"/>
      <c r="BH2843" s="180"/>
      <c r="BI2843" s="180"/>
      <c r="BJ2843" s="180"/>
      <c r="BK2843" s="180"/>
      <c r="BL2843" s="180"/>
      <c r="BM2843" s="180"/>
      <c r="BN2843" s="180"/>
      <c r="BO2843" s="180"/>
      <c r="BP2843" s="180"/>
      <c r="BQ2843" s="180"/>
      <c r="BR2843" s="180"/>
      <c r="BS2843" s="180"/>
      <c r="BT2843" s="180"/>
      <c r="BU2843" s="180"/>
      <c r="BV2843" s="180"/>
    </row>
    <row r="2844" spans="1:74" x14ac:dyDescent="0.15">
      <c r="A2844" s="5">
        <v>2840</v>
      </c>
      <c r="B2844" s="5">
        <f>data!A2842</f>
        <v>2022046</v>
      </c>
      <c r="C2844" s="6">
        <f>data!C2842</f>
        <v>2</v>
      </c>
      <c r="D2844" s="7">
        <f>data!D2842</f>
        <v>11</v>
      </c>
      <c r="E2844" s="7">
        <f>data!E2842</f>
        <v>24</v>
      </c>
      <c r="F2844" s="7">
        <f>data!F2842</f>
        <v>25</v>
      </c>
      <c r="G2844" s="7">
        <f>data!G2842</f>
        <v>27</v>
      </c>
      <c r="H2844" s="8">
        <f>data!H2842</f>
        <v>30</v>
      </c>
      <c r="I2844" s="9">
        <f>data!I2842</f>
        <v>14</v>
      </c>
      <c r="J2844" s="175"/>
      <c r="K2844" s="143"/>
      <c r="L2844" s="143"/>
      <c r="M2844" s="143"/>
      <c r="N2844" s="176"/>
      <c r="O2844" s="175"/>
      <c r="P2844" s="143"/>
      <c r="Q2844" s="143"/>
      <c r="R2844" s="143"/>
      <c r="S2844" s="176"/>
      <c r="T2844" s="175"/>
      <c r="U2844" s="143"/>
      <c r="V2844" s="143"/>
      <c r="W2844" s="143"/>
      <c r="X2844" s="176"/>
      <c r="Y2844" s="175"/>
      <c r="Z2844" s="143"/>
      <c r="AA2844" s="143"/>
      <c r="AB2844" s="143"/>
      <c r="AC2844" s="176"/>
      <c r="AD2844" s="175"/>
      <c r="AE2844" s="143"/>
      <c r="AF2844" s="143"/>
      <c r="AG2844" s="143"/>
      <c r="AH2844" s="176"/>
      <c r="AI2844" s="175"/>
      <c r="AJ2844" s="143"/>
      <c r="AK2844" s="143"/>
      <c r="AL2844" s="143"/>
      <c r="AM2844" s="176"/>
      <c r="AN2844" s="179"/>
      <c r="AO2844" s="180"/>
      <c r="AP2844" s="180"/>
      <c r="AQ2844" s="180"/>
      <c r="AR2844" s="180"/>
      <c r="AS2844" s="180"/>
      <c r="AT2844" s="180"/>
      <c r="AU2844" s="180"/>
      <c r="AV2844" s="180"/>
      <c r="AW2844" s="180"/>
      <c r="AX2844" s="180"/>
      <c r="AY2844" s="180"/>
      <c r="AZ2844" s="180"/>
      <c r="BA2844" s="180"/>
      <c r="BB2844" s="180"/>
      <c r="BC2844" s="180"/>
      <c r="BD2844" s="180"/>
      <c r="BE2844" s="180"/>
      <c r="BF2844" s="180"/>
      <c r="BG2844" s="180"/>
      <c r="BH2844" s="180"/>
      <c r="BI2844" s="180"/>
      <c r="BJ2844" s="180"/>
      <c r="BK2844" s="180"/>
      <c r="BL2844" s="180"/>
      <c r="BM2844" s="180"/>
      <c r="BN2844" s="180"/>
      <c r="BO2844" s="180"/>
      <c r="BP2844" s="180"/>
      <c r="BQ2844" s="180"/>
      <c r="BR2844" s="180"/>
      <c r="BS2844" s="180"/>
      <c r="BT2844" s="180"/>
      <c r="BU2844" s="180"/>
      <c r="BV2844" s="180"/>
    </row>
    <row r="2845" spans="1:74" x14ac:dyDescent="0.15">
      <c r="A2845" s="5">
        <v>2841</v>
      </c>
      <c r="B2845" s="5">
        <f>data!A2843</f>
        <v>2022047</v>
      </c>
      <c r="C2845" s="6">
        <f>data!C2843</f>
        <v>3</v>
      </c>
      <c r="D2845" s="7">
        <f>data!D2843</f>
        <v>7</v>
      </c>
      <c r="E2845" s="7">
        <f>data!E2843</f>
        <v>8</v>
      </c>
      <c r="F2845" s="7">
        <f>data!F2843</f>
        <v>14</v>
      </c>
      <c r="G2845" s="7">
        <f>data!G2843</f>
        <v>27</v>
      </c>
      <c r="H2845" s="8">
        <f>data!H2843</f>
        <v>30</v>
      </c>
      <c r="I2845" s="9">
        <f>data!I2843</f>
        <v>9</v>
      </c>
      <c r="J2845" s="175"/>
      <c r="K2845" s="143"/>
      <c r="L2845" s="143"/>
      <c r="M2845" s="143"/>
      <c r="N2845" s="176"/>
      <c r="O2845" s="175"/>
      <c r="P2845" s="143"/>
      <c r="Q2845" s="143"/>
      <c r="R2845" s="143"/>
      <c r="S2845" s="176"/>
      <c r="T2845" s="175"/>
      <c r="U2845" s="143"/>
      <c r="V2845" s="143"/>
      <c r="W2845" s="143"/>
      <c r="X2845" s="176"/>
      <c r="Y2845" s="175"/>
      <c r="Z2845" s="143"/>
      <c r="AA2845" s="143"/>
      <c r="AB2845" s="143"/>
      <c r="AC2845" s="176"/>
      <c r="AD2845" s="175"/>
      <c r="AE2845" s="143"/>
      <c r="AF2845" s="143"/>
      <c r="AG2845" s="143"/>
      <c r="AH2845" s="176"/>
      <c r="AI2845" s="175"/>
      <c r="AJ2845" s="143"/>
      <c r="AK2845" s="143"/>
      <c r="AL2845" s="143"/>
      <c r="AM2845" s="176"/>
      <c r="AN2845" s="179"/>
      <c r="AO2845" s="180"/>
      <c r="AP2845" s="180"/>
      <c r="AQ2845" s="180"/>
      <c r="AR2845" s="180"/>
      <c r="AS2845" s="180"/>
      <c r="AT2845" s="180"/>
      <c r="AU2845" s="180"/>
      <c r="AV2845" s="180"/>
      <c r="AW2845" s="180"/>
      <c r="AX2845" s="180"/>
      <c r="AY2845" s="180"/>
      <c r="AZ2845" s="180"/>
      <c r="BA2845" s="180"/>
      <c r="BB2845" s="180"/>
      <c r="BC2845" s="180"/>
      <c r="BD2845" s="180"/>
      <c r="BE2845" s="180"/>
      <c r="BF2845" s="180"/>
      <c r="BG2845" s="180"/>
      <c r="BH2845" s="180"/>
      <c r="BI2845" s="180"/>
      <c r="BJ2845" s="180"/>
      <c r="BK2845" s="180"/>
      <c r="BL2845" s="180"/>
      <c r="BM2845" s="180"/>
      <c r="BN2845" s="180"/>
      <c r="BO2845" s="180"/>
      <c r="BP2845" s="180"/>
      <c r="BQ2845" s="180"/>
      <c r="BR2845" s="180"/>
      <c r="BS2845" s="180"/>
      <c r="BT2845" s="180"/>
      <c r="BU2845" s="180"/>
      <c r="BV2845" s="180"/>
    </row>
    <row r="2846" spans="1:74" x14ac:dyDescent="0.15">
      <c r="A2846" s="5">
        <v>2842</v>
      </c>
      <c r="B2846" s="5">
        <f>data!A2844</f>
        <v>2022048</v>
      </c>
      <c r="C2846" s="6">
        <f>data!C2844</f>
        <v>5</v>
      </c>
      <c r="D2846" s="7">
        <f>data!D2844</f>
        <v>7</v>
      </c>
      <c r="E2846" s="7">
        <f>data!E2844</f>
        <v>17</v>
      </c>
      <c r="F2846" s="7">
        <f>data!F2844</f>
        <v>20</v>
      </c>
      <c r="G2846" s="7">
        <f>data!G2844</f>
        <v>26</v>
      </c>
      <c r="H2846" s="8">
        <f>data!H2844</f>
        <v>31</v>
      </c>
      <c r="I2846" s="9">
        <f>data!I2844</f>
        <v>14</v>
      </c>
      <c r="J2846" s="175"/>
      <c r="K2846" s="143"/>
      <c r="L2846" s="143"/>
      <c r="M2846" s="143"/>
      <c r="N2846" s="176"/>
      <c r="O2846" s="175"/>
      <c r="P2846" s="143"/>
      <c r="Q2846" s="143"/>
      <c r="R2846" s="143"/>
      <c r="S2846" s="176"/>
      <c r="T2846" s="175"/>
      <c r="U2846" s="143"/>
      <c r="V2846" s="143"/>
      <c r="W2846" s="143"/>
      <c r="X2846" s="176"/>
      <c r="Y2846" s="175"/>
      <c r="Z2846" s="143"/>
      <c r="AA2846" s="143"/>
      <c r="AB2846" s="143"/>
      <c r="AC2846" s="176"/>
      <c r="AD2846" s="175"/>
      <c r="AE2846" s="143"/>
      <c r="AF2846" s="143"/>
      <c r="AG2846" s="143"/>
      <c r="AH2846" s="176"/>
      <c r="AI2846" s="175"/>
      <c r="AJ2846" s="143"/>
      <c r="AK2846" s="143"/>
      <c r="AL2846" s="143"/>
      <c r="AM2846" s="176"/>
      <c r="AN2846" s="179"/>
      <c r="AO2846" s="180"/>
      <c r="AP2846" s="180"/>
      <c r="AQ2846" s="180"/>
      <c r="AR2846" s="180"/>
      <c r="AS2846" s="180"/>
      <c r="AT2846" s="180"/>
      <c r="AU2846" s="180"/>
      <c r="AV2846" s="180"/>
      <c r="AW2846" s="180"/>
      <c r="AX2846" s="180"/>
      <c r="AY2846" s="180"/>
      <c r="AZ2846" s="180"/>
      <c r="BA2846" s="180"/>
      <c r="BB2846" s="180"/>
      <c r="BC2846" s="180"/>
      <c r="BD2846" s="180"/>
      <c r="BE2846" s="180"/>
      <c r="BF2846" s="180"/>
      <c r="BG2846" s="180"/>
      <c r="BH2846" s="180"/>
      <c r="BI2846" s="180"/>
      <c r="BJ2846" s="180"/>
      <c r="BK2846" s="180"/>
      <c r="BL2846" s="180"/>
      <c r="BM2846" s="180"/>
      <c r="BN2846" s="180"/>
      <c r="BO2846" s="180"/>
      <c r="BP2846" s="180"/>
      <c r="BQ2846" s="180"/>
      <c r="BR2846" s="180"/>
      <c r="BS2846" s="180"/>
      <c r="BT2846" s="180"/>
      <c r="BU2846" s="180"/>
      <c r="BV2846" s="180"/>
    </row>
    <row r="2847" spans="1:74" x14ac:dyDescent="0.15">
      <c r="A2847" s="5">
        <v>2843</v>
      </c>
      <c r="B2847" s="5">
        <f>data!A2845</f>
        <v>2022049</v>
      </c>
      <c r="C2847" s="6">
        <f>data!C2845</f>
        <v>2</v>
      </c>
      <c r="D2847" s="7">
        <f>data!D2845</f>
        <v>4</v>
      </c>
      <c r="E2847" s="7">
        <f>data!E2845</f>
        <v>7</v>
      </c>
      <c r="F2847" s="7">
        <f>data!F2845</f>
        <v>18</v>
      </c>
      <c r="G2847" s="7">
        <f>data!G2845</f>
        <v>25</v>
      </c>
      <c r="H2847" s="8">
        <f>data!H2845</f>
        <v>26</v>
      </c>
      <c r="I2847" s="9">
        <f>data!I2845</f>
        <v>10</v>
      </c>
      <c r="J2847" s="175"/>
      <c r="K2847" s="143"/>
      <c r="L2847" s="143"/>
      <c r="M2847" s="143"/>
      <c r="N2847" s="176"/>
      <c r="O2847" s="175"/>
      <c r="P2847" s="143"/>
      <c r="Q2847" s="143"/>
      <c r="R2847" s="143"/>
      <c r="S2847" s="176"/>
      <c r="T2847" s="175"/>
      <c r="U2847" s="143"/>
      <c r="V2847" s="143"/>
      <c r="W2847" s="143"/>
      <c r="X2847" s="176"/>
      <c r="Y2847" s="175"/>
      <c r="Z2847" s="143"/>
      <c r="AA2847" s="143"/>
      <c r="AB2847" s="143"/>
      <c r="AC2847" s="176"/>
      <c r="AD2847" s="175"/>
      <c r="AE2847" s="143"/>
      <c r="AF2847" s="143"/>
      <c r="AG2847" s="143"/>
      <c r="AH2847" s="176"/>
      <c r="AI2847" s="175"/>
      <c r="AJ2847" s="143"/>
      <c r="AK2847" s="143"/>
      <c r="AL2847" s="143"/>
      <c r="AM2847" s="176"/>
      <c r="AN2847" s="179"/>
      <c r="AO2847" s="180"/>
      <c r="AP2847" s="180"/>
      <c r="AQ2847" s="180"/>
      <c r="AR2847" s="180"/>
      <c r="AS2847" s="180"/>
      <c r="AT2847" s="180"/>
      <c r="AU2847" s="180"/>
      <c r="AV2847" s="180"/>
      <c r="AW2847" s="180"/>
      <c r="AX2847" s="180"/>
      <c r="AY2847" s="180"/>
      <c r="AZ2847" s="180"/>
      <c r="BA2847" s="180"/>
      <c r="BB2847" s="180"/>
      <c r="BC2847" s="180"/>
      <c r="BD2847" s="180"/>
      <c r="BE2847" s="180"/>
      <c r="BF2847" s="180"/>
      <c r="BG2847" s="180"/>
      <c r="BH2847" s="180"/>
      <c r="BI2847" s="180"/>
      <c r="BJ2847" s="180"/>
      <c r="BK2847" s="180"/>
      <c r="BL2847" s="180"/>
      <c r="BM2847" s="180"/>
      <c r="BN2847" s="180"/>
      <c r="BO2847" s="180"/>
      <c r="BP2847" s="180"/>
      <c r="BQ2847" s="180"/>
      <c r="BR2847" s="180"/>
      <c r="BS2847" s="180"/>
      <c r="BT2847" s="180"/>
      <c r="BU2847" s="180"/>
      <c r="BV2847" s="180"/>
    </row>
    <row r="2848" spans="1:74" x14ac:dyDescent="0.15">
      <c r="A2848" s="5">
        <v>2844</v>
      </c>
      <c r="B2848" s="5">
        <f>data!A2846</f>
        <v>2022050</v>
      </c>
      <c r="C2848" s="6">
        <f>data!C2846</f>
        <v>3</v>
      </c>
      <c r="D2848" s="7">
        <f>data!D2846</f>
        <v>5</v>
      </c>
      <c r="E2848" s="7">
        <f>data!E2846</f>
        <v>8</v>
      </c>
      <c r="F2848" s="7">
        <f>data!F2846</f>
        <v>14</v>
      </c>
      <c r="G2848" s="7">
        <f>data!G2846</f>
        <v>27</v>
      </c>
      <c r="H2848" s="8">
        <f>data!H2846</f>
        <v>33</v>
      </c>
      <c r="I2848" s="9">
        <f>data!I2846</f>
        <v>8</v>
      </c>
      <c r="J2848" s="175"/>
      <c r="K2848" s="143"/>
      <c r="L2848" s="143"/>
      <c r="M2848" s="143"/>
      <c r="N2848" s="176"/>
      <c r="O2848" s="175"/>
      <c r="P2848" s="143"/>
      <c r="Q2848" s="143"/>
      <c r="R2848" s="143"/>
      <c r="S2848" s="176"/>
      <c r="T2848" s="175"/>
      <c r="U2848" s="143"/>
      <c r="V2848" s="143"/>
      <c r="W2848" s="143"/>
      <c r="X2848" s="176"/>
      <c r="Y2848" s="175"/>
      <c r="Z2848" s="143"/>
      <c r="AA2848" s="143"/>
      <c r="AB2848" s="143"/>
      <c r="AC2848" s="176"/>
      <c r="AD2848" s="175"/>
      <c r="AE2848" s="143"/>
      <c r="AF2848" s="143"/>
      <c r="AG2848" s="143"/>
      <c r="AH2848" s="176"/>
      <c r="AI2848" s="175"/>
      <c r="AJ2848" s="143"/>
      <c r="AK2848" s="143"/>
      <c r="AL2848" s="143"/>
      <c r="AM2848" s="176"/>
      <c r="AN2848" s="179"/>
      <c r="AO2848" s="180"/>
      <c r="AP2848" s="180"/>
      <c r="AQ2848" s="180"/>
      <c r="AR2848" s="180"/>
      <c r="AS2848" s="180"/>
      <c r="AT2848" s="180"/>
      <c r="AU2848" s="180"/>
      <c r="AV2848" s="180"/>
      <c r="AW2848" s="180"/>
      <c r="AX2848" s="180"/>
      <c r="AY2848" s="180"/>
      <c r="AZ2848" s="180"/>
      <c r="BA2848" s="180"/>
      <c r="BB2848" s="180"/>
      <c r="BC2848" s="180"/>
      <c r="BD2848" s="180"/>
      <c r="BE2848" s="180"/>
      <c r="BF2848" s="180"/>
      <c r="BG2848" s="180"/>
      <c r="BH2848" s="180"/>
      <c r="BI2848" s="180"/>
      <c r="BJ2848" s="180"/>
      <c r="BK2848" s="180"/>
      <c r="BL2848" s="180"/>
      <c r="BM2848" s="180"/>
      <c r="BN2848" s="180"/>
      <c r="BO2848" s="180"/>
      <c r="BP2848" s="180"/>
      <c r="BQ2848" s="180"/>
      <c r="BR2848" s="180"/>
      <c r="BS2848" s="180"/>
      <c r="BT2848" s="180"/>
      <c r="BU2848" s="180"/>
      <c r="BV2848" s="180"/>
    </row>
    <row r="2849" spans="1:74" x14ac:dyDescent="0.15">
      <c r="A2849" s="5">
        <v>2845</v>
      </c>
      <c r="B2849" s="5">
        <f>data!A2847</f>
        <v>2022051</v>
      </c>
      <c r="C2849" s="6">
        <f>data!C2847</f>
        <v>2</v>
      </c>
      <c r="D2849" s="7">
        <f>data!D2847</f>
        <v>5</v>
      </c>
      <c r="E2849" s="7">
        <f>data!E2847</f>
        <v>11</v>
      </c>
      <c r="F2849" s="7">
        <f>data!F2847</f>
        <v>17</v>
      </c>
      <c r="G2849" s="7">
        <f>data!G2847</f>
        <v>21</v>
      </c>
      <c r="H2849" s="8">
        <f>data!H2847</f>
        <v>33</v>
      </c>
      <c r="I2849" s="9">
        <f>data!I2847</f>
        <v>1</v>
      </c>
      <c r="J2849" s="175"/>
      <c r="K2849" s="143"/>
      <c r="L2849" s="143"/>
      <c r="M2849" s="143"/>
      <c r="N2849" s="176"/>
      <c r="O2849" s="175"/>
      <c r="P2849" s="143"/>
      <c r="Q2849" s="143"/>
      <c r="R2849" s="143"/>
      <c r="S2849" s="176"/>
      <c r="T2849" s="175"/>
      <c r="U2849" s="143"/>
      <c r="V2849" s="143"/>
      <c r="W2849" s="143"/>
      <c r="X2849" s="176"/>
      <c r="Y2849" s="175"/>
      <c r="Z2849" s="143"/>
      <c r="AA2849" s="143"/>
      <c r="AB2849" s="143"/>
      <c r="AC2849" s="176"/>
      <c r="AD2849" s="175"/>
      <c r="AE2849" s="143"/>
      <c r="AF2849" s="143"/>
      <c r="AG2849" s="143"/>
      <c r="AH2849" s="176"/>
      <c r="AI2849" s="175"/>
      <c r="AJ2849" s="143"/>
      <c r="AK2849" s="143"/>
      <c r="AL2849" s="143"/>
      <c r="AM2849" s="176"/>
      <c r="AN2849" s="179"/>
      <c r="AO2849" s="180"/>
      <c r="AP2849" s="180"/>
      <c r="AQ2849" s="180"/>
      <c r="AR2849" s="180"/>
      <c r="AS2849" s="180"/>
      <c r="AT2849" s="180"/>
      <c r="AU2849" s="180"/>
      <c r="AV2849" s="180"/>
      <c r="AW2849" s="180"/>
      <c r="AX2849" s="180"/>
      <c r="AY2849" s="180"/>
      <c r="AZ2849" s="180"/>
      <c r="BA2849" s="180"/>
      <c r="BB2849" s="180"/>
      <c r="BC2849" s="180"/>
      <c r="BD2849" s="180"/>
      <c r="BE2849" s="180"/>
      <c r="BF2849" s="180"/>
      <c r="BG2849" s="180"/>
      <c r="BH2849" s="180"/>
      <c r="BI2849" s="180"/>
      <c r="BJ2849" s="180"/>
      <c r="BK2849" s="180"/>
      <c r="BL2849" s="180"/>
      <c r="BM2849" s="180"/>
      <c r="BN2849" s="180"/>
      <c r="BO2849" s="180"/>
      <c r="BP2849" s="180"/>
      <c r="BQ2849" s="180"/>
      <c r="BR2849" s="180"/>
      <c r="BS2849" s="180"/>
      <c r="BT2849" s="180"/>
      <c r="BU2849" s="180"/>
      <c r="BV2849" s="180"/>
    </row>
    <row r="2850" spans="1:74" x14ac:dyDescent="0.15">
      <c r="A2850" s="5">
        <v>2846</v>
      </c>
      <c r="B2850" s="5">
        <f>data!A2848</f>
        <v>2022052</v>
      </c>
      <c r="C2850" s="6">
        <f>data!C2848</f>
        <v>7</v>
      </c>
      <c r="D2850" s="7">
        <f>data!D2848</f>
        <v>24</v>
      </c>
      <c r="E2850" s="7">
        <f>data!E2848</f>
        <v>27</v>
      </c>
      <c r="F2850" s="7">
        <f>data!F2848</f>
        <v>29</v>
      </c>
      <c r="G2850" s="7">
        <f>data!G2848</f>
        <v>31</v>
      </c>
      <c r="H2850" s="8">
        <f>data!H2848</f>
        <v>32</v>
      </c>
      <c r="I2850" s="9">
        <f>data!I2848</f>
        <v>15</v>
      </c>
      <c r="J2850" s="175"/>
      <c r="K2850" s="143"/>
      <c r="L2850" s="143"/>
      <c r="M2850" s="143"/>
      <c r="N2850" s="176"/>
      <c r="O2850" s="175"/>
      <c r="P2850" s="143"/>
      <c r="Q2850" s="143"/>
      <c r="R2850" s="143"/>
      <c r="S2850" s="176"/>
      <c r="T2850" s="175"/>
      <c r="U2850" s="143"/>
      <c r="V2850" s="143"/>
      <c r="W2850" s="143"/>
      <c r="X2850" s="176"/>
      <c r="Y2850" s="175"/>
      <c r="Z2850" s="143"/>
      <c r="AA2850" s="143"/>
      <c r="AB2850" s="143"/>
      <c r="AC2850" s="176"/>
      <c r="AD2850" s="175"/>
      <c r="AE2850" s="143"/>
      <c r="AF2850" s="143"/>
      <c r="AG2850" s="143"/>
      <c r="AH2850" s="176"/>
      <c r="AI2850" s="175"/>
      <c r="AJ2850" s="143"/>
      <c r="AK2850" s="143"/>
      <c r="AL2850" s="143"/>
      <c r="AM2850" s="176"/>
      <c r="AN2850" s="179"/>
      <c r="AO2850" s="180"/>
      <c r="AP2850" s="180"/>
      <c r="AQ2850" s="180"/>
      <c r="AR2850" s="180"/>
      <c r="AS2850" s="180"/>
      <c r="AT2850" s="180"/>
      <c r="AU2850" s="180"/>
      <c r="AV2850" s="180"/>
      <c r="AW2850" s="180"/>
      <c r="AX2850" s="180"/>
      <c r="AY2850" s="180"/>
      <c r="AZ2850" s="180"/>
      <c r="BA2850" s="180"/>
      <c r="BB2850" s="180"/>
      <c r="BC2850" s="180"/>
      <c r="BD2850" s="180"/>
      <c r="BE2850" s="180"/>
      <c r="BF2850" s="180"/>
      <c r="BG2850" s="180"/>
      <c r="BH2850" s="180"/>
      <c r="BI2850" s="180"/>
      <c r="BJ2850" s="180"/>
      <c r="BK2850" s="180"/>
      <c r="BL2850" s="180"/>
      <c r="BM2850" s="180"/>
      <c r="BN2850" s="180"/>
      <c r="BO2850" s="180"/>
      <c r="BP2850" s="180"/>
      <c r="BQ2850" s="180"/>
      <c r="BR2850" s="180"/>
      <c r="BS2850" s="180"/>
      <c r="BT2850" s="180"/>
      <c r="BU2850" s="180"/>
      <c r="BV2850" s="180"/>
    </row>
    <row r="2851" spans="1:74" x14ac:dyDescent="0.15">
      <c r="A2851" s="5">
        <v>2847</v>
      </c>
      <c r="B2851" s="5">
        <f>data!A2849</f>
        <v>2022053</v>
      </c>
      <c r="C2851" s="6">
        <f>data!C2849</f>
        <v>10</v>
      </c>
      <c r="D2851" s="7">
        <f>data!D2849</f>
        <v>14</v>
      </c>
      <c r="E2851" s="7">
        <f>data!E2849</f>
        <v>18</v>
      </c>
      <c r="F2851" s="7">
        <f>data!F2849</f>
        <v>23</v>
      </c>
      <c r="G2851" s="7">
        <f>data!G2849</f>
        <v>27</v>
      </c>
      <c r="H2851" s="8">
        <f>data!H2849</f>
        <v>33</v>
      </c>
      <c r="I2851" s="9">
        <f>data!I2849</f>
        <v>15</v>
      </c>
      <c r="J2851" s="175"/>
      <c r="K2851" s="143"/>
      <c r="L2851" s="143"/>
      <c r="M2851" s="143"/>
      <c r="N2851" s="176"/>
      <c r="O2851" s="175"/>
      <c r="P2851" s="143"/>
      <c r="Q2851" s="143"/>
      <c r="R2851" s="143"/>
      <c r="S2851" s="176"/>
      <c r="T2851" s="175"/>
      <c r="U2851" s="143"/>
      <c r="V2851" s="143"/>
      <c r="W2851" s="143"/>
      <c r="X2851" s="176"/>
      <c r="Y2851" s="175"/>
      <c r="Z2851" s="143"/>
      <c r="AA2851" s="143"/>
      <c r="AB2851" s="143"/>
      <c r="AC2851" s="176"/>
      <c r="AD2851" s="175"/>
      <c r="AE2851" s="143"/>
      <c r="AF2851" s="143"/>
      <c r="AG2851" s="143"/>
      <c r="AH2851" s="176"/>
      <c r="AI2851" s="175"/>
      <c r="AJ2851" s="143"/>
      <c r="AK2851" s="143"/>
      <c r="AL2851" s="143"/>
      <c r="AM2851" s="176"/>
      <c r="AN2851" s="179"/>
      <c r="AO2851" s="180"/>
      <c r="AP2851" s="180"/>
      <c r="AQ2851" s="180"/>
      <c r="AR2851" s="180"/>
      <c r="AS2851" s="180"/>
      <c r="AT2851" s="180"/>
      <c r="AU2851" s="180"/>
      <c r="AV2851" s="180"/>
      <c r="AW2851" s="180"/>
      <c r="AX2851" s="180"/>
      <c r="AY2851" s="180"/>
      <c r="AZ2851" s="180"/>
      <c r="BA2851" s="180"/>
      <c r="BB2851" s="180"/>
      <c r="BC2851" s="180"/>
      <c r="BD2851" s="180"/>
      <c r="BE2851" s="180"/>
      <c r="BF2851" s="180"/>
      <c r="BG2851" s="180"/>
      <c r="BH2851" s="180"/>
      <c r="BI2851" s="180"/>
      <c r="BJ2851" s="180"/>
      <c r="BK2851" s="180"/>
      <c r="BL2851" s="180"/>
      <c r="BM2851" s="180"/>
      <c r="BN2851" s="180"/>
      <c r="BO2851" s="180"/>
      <c r="BP2851" s="180"/>
      <c r="BQ2851" s="180"/>
      <c r="BR2851" s="180"/>
      <c r="BS2851" s="180"/>
      <c r="BT2851" s="180"/>
      <c r="BU2851" s="180"/>
      <c r="BV2851" s="180"/>
    </row>
    <row r="2852" spans="1:74" x14ac:dyDescent="0.15">
      <c r="A2852" s="5">
        <v>2848</v>
      </c>
      <c r="B2852" s="5">
        <f>data!A2850</f>
        <v>2022054</v>
      </c>
      <c r="C2852" s="6">
        <f>data!C2850</f>
        <v>8</v>
      </c>
      <c r="D2852" s="7">
        <f>data!D2850</f>
        <v>12</v>
      </c>
      <c r="E2852" s="7">
        <f>data!E2850</f>
        <v>21</v>
      </c>
      <c r="F2852" s="7">
        <f>data!F2850</f>
        <v>27</v>
      </c>
      <c r="G2852" s="7">
        <f>data!G2850</f>
        <v>28</v>
      </c>
      <c r="H2852" s="8">
        <f>data!H2850</f>
        <v>33</v>
      </c>
      <c r="I2852" s="9">
        <f>data!I2850</f>
        <v>11</v>
      </c>
      <c r="J2852" s="175"/>
      <c r="K2852" s="143"/>
      <c r="L2852" s="143"/>
      <c r="M2852" s="143"/>
      <c r="N2852" s="176"/>
      <c r="O2852" s="175"/>
      <c r="P2852" s="143"/>
      <c r="Q2852" s="143"/>
      <c r="R2852" s="143"/>
      <c r="S2852" s="176"/>
      <c r="T2852" s="175"/>
      <c r="U2852" s="143"/>
      <c r="V2852" s="143"/>
      <c r="W2852" s="143"/>
      <c r="X2852" s="176"/>
      <c r="Y2852" s="175"/>
      <c r="Z2852" s="143"/>
      <c r="AA2852" s="143"/>
      <c r="AB2852" s="143"/>
      <c r="AC2852" s="176"/>
      <c r="AD2852" s="175"/>
      <c r="AE2852" s="143"/>
      <c r="AF2852" s="143"/>
      <c r="AG2852" s="143"/>
      <c r="AH2852" s="176"/>
      <c r="AI2852" s="175"/>
      <c r="AJ2852" s="143"/>
      <c r="AK2852" s="143"/>
      <c r="AL2852" s="143"/>
      <c r="AM2852" s="176"/>
      <c r="AN2852" s="179"/>
      <c r="AO2852" s="180"/>
      <c r="AP2852" s="180"/>
      <c r="AQ2852" s="180"/>
      <c r="AR2852" s="180"/>
      <c r="AS2852" s="180"/>
      <c r="AT2852" s="180"/>
      <c r="AU2852" s="180"/>
      <c r="AV2852" s="180"/>
      <c r="AW2852" s="180"/>
      <c r="AX2852" s="180"/>
      <c r="AY2852" s="180"/>
      <c r="AZ2852" s="180"/>
      <c r="BA2852" s="180"/>
      <c r="BB2852" s="180"/>
      <c r="BC2852" s="180"/>
      <c r="BD2852" s="180"/>
      <c r="BE2852" s="180"/>
      <c r="BF2852" s="180"/>
      <c r="BG2852" s="180"/>
      <c r="BH2852" s="180"/>
      <c r="BI2852" s="180"/>
      <c r="BJ2852" s="180"/>
      <c r="BK2852" s="180"/>
      <c r="BL2852" s="180"/>
      <c r="BM2852" s="180"/>
      <c r="BN2852" s="180"/>
      <c r="BO2852" s="180"/>
      <c r="BP2852" s="180"/>
      <c r="BQ2852" s="180"/>
      <c r="BR2852" s="180"/>
      <c r="BS2852" s="180"/>
      <c r="BT2852" s="180"/>
      <c r="BU2852" s="180"/>
      <c r="BV2852" s="180"/>
    </row>
    <row r="2853" spans="1:74" x14ac:dyDescent="0.15">
      <c r="A2853" s="5">
        <v>2849</v>
      </c>
      <c r="B2853" s="5">
        <f>data!A2851</f>
        <v>2022055</v>
      </c>
      <c r="C2853" s="6">
        <f>data!C2851</f>
        <v>2</v>
      </c>
      <c r="D2853" s="7">
        <f>data!D2851</f>
        <v>4</v>
      </c>
      <c r="E2853" s="7">
        <f>data!E2851</f>
        <v>9</v>
      </c>
      <c r="F2853" s="7">
        <f>data!F2851</f>
        <v>26</v>
      </c>
      <c r="G2853" s="7">
        <f>data!G2851</f>
        <v>28</v>
      </c>
      <c r="H2853" s="8">
        <f>data!H2851</f>
        <v>33</v>
      </c>
      <c r="I2853" s="9">
        <f>data!I2851</f>
        <v>3</v>
      </c>
      <c r="J2853" s="175"/>
      <c r="K2853" s="143"/>
      <c r="L2853" s="143"/>
      <c r="M2853" s="143"/>
      <c r="N2853" s="176"/>
      <c r="O2853" s="175"/>
      <c r="P2853" s="143"/>
      <c r="Q2853" s="143"/>
      <c r="R2853" s="143"/>
      <c r="S2853" s="176"/>
      <c r="T2853" s="175"/>
      <c r="U2853" s="143"/>
      <c r="V2853" s="143"/>
      <c r="W2853" s="143"/>
      <c r="X2853" s="176"/>
      <c r="Y2853" s="175"/>
      <c r="Z2853" s="143"/>
      <c r="AA2853" s="143"/>
      <c r="AB2853" s="143"/>
      <c r="AC2853" s="176"/>
      <c r="AD2853" s="175"/>
      <c r="AE2853" s="143"/>
      <c r="AF2853" s="143"/>
      <c r="AG2853" s="143"/>
      <c r="AH2853" s="176"/>
      <c r="AI2853" s="175"/>
      <c r="AJ2853" s="143"/>
      <c r="AK2853" s="143"/>
      <c r="AL2853" s="143"/>
      <c r="AM2853" s="176"/>
      <c r="AN2853" s="179"/>
      <c r="AO2853" s="180"/>
      <c r="AP2853" s="180"/>
      <c r="AQ2853" s="180"/>
      <c r="AR2853" s="180"/>
      <c r="AS2853" s="180"/>
      <c r="AT2853" s="180"/>
      <c r="AU2853" s="180"/>
      <c r="AV2853" s="180"/>
      <c r="AW2853" s="180"/>
      <c r="AX2853" s="180"/>
      <c r="AY2853" s="180"/>
      <c r="AZ2853" s="180"/>
      <c r="BA2853" s="180"/>
      <c r="BB2853" s="180"/>
      <c r="BC2853" s="180"/>
      <c r="BD2853" s="180"/>
      <c r="BE2853" s="180"/>
      <c r="BF2853" s="180"/>
      <c r="BG2853" s="180"/>
      <c r="BH2853" s="180"/>
      <c r="BI2853" s="180"/>
      <c r="BJ2853" s="180"/>
      <c r="BK2853" s="180"/>
      <c r="BL2853" s="180"/>
      <c r="BM2853" s="180"/>
      <c r="BN2853" s="180"/>
      <c r="BO2853" s="180"/>
      <c r="BP2853" s="180"/>
      <c r="BQ2853" s="180"/>
      <c r="BR2853" s="180"/>
      <c r="BS2853" s="180"/>
      <c r="BT2853" s="180"/>
      <c r="BU2853" s="180"/>
      <c r="BV2853" s="180"/>
    </row>
    <row r="2854" spans="1:74" x14ac:dyDescent="0.15">
      <c r="A2854" s="5">
        <v>2850</v>
      </c>
      <c r="B2854" s="5">
        <f>data!A2852</f>
        <v>2022056</v>
      </c>
      <c r="C2854" s="6">
        <f>data!C2852</f>
        <v>1</v>
      </c>
      <c r="D2854" s="7">
        <f>data!D2852</f>
        <v>6</v>
      </c>
      <c r="E2854" s="7">
        <f>data!E2852</f>
        <v>11</v>
      </c>
      <c r="F2854" s="7">
        <f>data!F2852</f>
        <v>14</v>
      </c>
      <c r="G2854" s="7">
        <f>data!G2852</f>
        <v>17</v>
      </c>
      <c r="H2854" s="8">
        <f>data!H2852</f>
        <v>26</v>
      </c>
      <c r="I2854" s="9">
        <f>data!I2852</f>
        <v>15</v>
      </c>
      <c r="J2854" s="175"/>
      <c r="K2854" s="143"/>
      <c r="L2854" s="143"/>
      <c r="M2854" s="143"/>
      <c r="N2854" s="176"/>
      <c r="O2854" s="175"/>
      <c r="P2854" s="143"/>
      <c r="Q2854" s="143"/>
      <c r="R2854" s="143"/>
      <c r="S2854" s="176"/>
      <c r="T2854" s="175"/>
      <c r="U2854" s="143"/>
      <c r="V2854" s="143"/>
      <c r="W2854" s="143"/>
      <c r="X2854" s="176"/>
      <c r="Y2854" s="175"/>
      <c r="Z2854" s="143"/>
      <c r="AA2854" s="143"/>
      <c r="AB2854" s="143"/>
      <c r="AC2854" s="176"/>
      <c r="AD2854" s="175"/>
      <c r="AE2854" s="143"/>
      <c r="AF2854" s="143"/>
      <c r="AG2854" s="143"/>
      <c r="AH2854" s="176"/>
      <c r="AI2854" s="175"/>
      <c r="AJ2854" s="143"/>
      <c r="AK2854" s="143"/>
      <c r="AL2854" s="143"/>
      <c r="AM2854" s="176"/>
      <c r="AN2854" s="179"/>
      <c r="AO2854" s="180"/>
      <c r="AP2854" s="180"/>
      <c r="AQ2854" s="180"/>
      <c r="AR2854" s="180"/>
      <c r="AS2854" s="180"/>
      <c r="AT2854" s="180"/>
      <c r="AU2854" s="180"/>
      <c r="AV2854" s="180"/>
      <c r="AW2854" s="180"/>
      <c r="AX2854" s="180"/>
      <c r="AY2854" s="180"/>
      <c r="AZ2854" s="180"/>
      <c r="BA2854" s="180"/>
      <c r="BB2854" s="180"/>
      <c r="BC2854" s="180"/>
      <c r="BD2854" s="180"/>
      <c r="BE2854" s="180"/>
      <c r="BF2854" s="180"/>
      <c r="BG2854" s="180"/>
      <c r="BH2854" s="180"/>
      <c r="BI2854" s="180"/>
      <c r="BJ2854" s="180"/>
      <c r="BK2854" s="180"/>
      <c r="BL2854" s="180"/>
      <c r="BM2854" s="180"/>
      <c r="BN2854" s="180"/>
      <c r="BO2854" s="180"/>
      <c r="BP2854" s="180"/>
      <c r="BQ2854" s="180"/>
      <c r="BR2854" s="180"/>
      <c r="BS2854" s="180"/>
      <c r="BT2854" s="180"/>
      <c r="BU2854" s="180"/>
      <c r="BV2854" s="180"/>
    </row>
    <row r="2855" spans="1:74" x14ac:dyDescent="0.15">
      <c r="A2855" s="5">
        <v>2851</v>
      </c>
      <c r="B2855" s="5">
        <f>data!A2853</f>
        <v>2022057</v>
      </c>
      <c r="C2855" s="6">
        <f>data!C2853</f>
        <v>12</v>
      </c>
      <c r="D2855" s="7">
        <f>data!D2853</f>
        <v>15</v>
      </c>
      <c r="E2855" s="7">
        <f>data!E2853</f>
        <v>20</v>
      </c>
      <c r="F2855" s="7">
        <f>data!F2853</f>
        <v>26</v>
      </c>
      <c r="G2855" s="7">
        <f>data!G2853</f>
        <v>30</v>
      </c>
      <c r="H2855" s="8">
        <f>data!H2853</f>
        <v>33</v>
      </c>
      <c r="I2855" s="9">
        <f>data!I2853</f>
        <v>16</v>
      </c>
      <c r="J2855" s="175"/>
      <c r="K2855" s="143"/>
      <c r="L2855" s="143"/>
      <c r="M2855" s="143"/>
      <c r="N2855" s="176"/>
      <c r="O2855" s="175"/>
      <c r="P2855" s="143"/>
      <c r="Q2855" s="143"/>
      <c r="R2855" s="143"/>
      <c r="S2855" s="176"/>
      <c r="T2855" s="175"/>
      <c r="U2855" s="143"/>
      <c r="V2855" s="143"/>
      <c r="W2855" s="143"/>
      <c r="X2855" s="176"/>
      <c r="Y2855" s="175"/>
      <c r="Z2855" s="143"/>
      <c r="AA2855" s="143"/>
      <c r="AB2855" s="143"/>
      <c r="AC2855" s="176"/>
      <c r="AD2855" s="175"/>
      <c r="AE2855" s="143"/>
      <c r="AF2855" s="143"/>
      <c r="AG2855" s="143"/>
      <c r="AH2855" s="176"/>
      <c r="AI2855" s="175"/>
      <c r="AJ2855" s="143"/>
      <c r="AK2855" s="143"/>
      <c r="AL2855" s="143"/>
      <c r="AM2855" s="176"/>
      <c r="AN2855" s="179"/>
      <c r="AO2855" s="180"/>
      <c r="AP2855" s="180"/>
      <c r="AQ2855" s="180"/>
      <c r="AR2855" s="180"/>
      <c r="AS2855" s="180"/>
      <c r="AT2855" s="180"/>
      <c r="AU2855" s="180"/>
      <c r="AV2855" s="180"/>
      <c r="AW2855" s="180"/>
      <c r="AX2855" s="180"/>
      <c r="AY2855" s="180"/>
      <c r="AZ2855" s="180"/>
      <c r="BA2855" s="180"/>
      <c r="BB2855" s="180"/>
      <c r="BC2855" s="180"/>
      <c r="BD2855" s="180"/>
      <c r="BE2855" s="180"/>
      <c r="BF2855" s="180"/>
      <c r="BG2855" s="180"/>
      <c r="BH2855" s="180"/>
      <c r="BI2855" s="180"/>
      <c r="BJ2855" s="180"/>
      <c r="BK2855" s="180"/>
      <c r="BL2855" s="180"/>
      <c r="BM2855" s="180"/>
      <c r="BN2855" s="180"/>
      <c r="BO2855" s="180"/>
      <c r="BP2855" s="180"/>
      <c r="BQ2855" s="180"/>
      <c r="BR2855" s="180"/>
      <c r="BS2855" s="180"/>
      <c r="BT2855" s="180"/>
      <c r="BU2855" s="180"/>
      <c r="BV2855" s="180"/>
    </row>
    <row r="2856" spans="1:74" x14ac:dyDescent="0.15">
      <c r="A2856" s="5">
        <v>2852</v>
      </c>
      <c r="B2856" s="5">
        <f>data!A2854</f>
        <v>2022058</v>
      </c>
      <c r="C2856" s="6">
        <f>data!C2854</f>
        <v>6</v>
      </c>
      <c r="D2856" s="7">
        <f>data!D2854</f>
        <v>13</v>
      </c>
      <c r="E2856" s="7">
        <f>data!E2854</f>
        <v>14</v>
      </c>
      <c r="F2856" s="7">
        <f>data!F2854</f>
        <v>23</v>
      </c>
      <c r="G2856" s="7">
        <f>data!G2854</f>
        <v>31</v>
      </c>
      <c r="H2856" s="8">
        <f>data!H2854</f>
        <v>33</v>
      </c>
      <c r="I2856" s="9">
        <f>data!I2854</f>
        <v>1</v>
      </c>
      <c r="J2856" s="175"/>
      <c r="K2856" s="143"/>
      <c r="L2856" s="143"/>
      <c r="M2856" s="143"/>
      <c r="N2856" s="176"/>
      <c r="O2856" s="175"/>
      <c r="P2856" s="143"/>
      <c r="Q2856" s="143"/>
      <c r="R2856" s="143"/>
      <c r="S2856" s="176"/>
      <c r="T2856" s="175"/>
      <c r="U2856" s="143"/>
      <c r="V2856" s="143"/>
      <c r="W2856" s="143"/>
      <c r="X2856" s="176"/>
      <c r="Y2856" s="175"/>
      <c r="Z2856" s="143"/>
      <c r="AA2856" s="143"/>
      <c r="AB2856" s="143"/>
      <c r="AC2856" s="176"/>
      <c r="AD2856" s="175"/>
      <c r="AE2856" s="143"/>
      <c r="AF2856" s="143"/>
      <c r="AG2856" s="143"/>
      <c r="AH2856" s="176"/>
      <c r="AI2856" s="175"/>
      <c r="AJ2856" s="143"/>
      <c r="AK2856" s="143"/>
      <c r="AL2856" s="143"/>
      <c r="AM2856" s="176"/>
      <c r="AN2856" s="179"/>
      <c r="AO2856" s="180"/>
      <c r="AP2856" s="180"/>
      <c r="AQ2856" s="180"/>
      <c r="AR2856" s="180"/>
      <c r="AS2856" s="180"/>
      <c r="AT2856" s="180"/>
      <c r="AU2856" s="180"/>
      <c r="AV2856" s="180"/>
      <c r="AW2856" s="180"/>
      <c r="AX2856" s="180"/>
      <c r="AY2856" s="180"/>
      <c r="AZ2856" s="180"/>
      <c r="BA2856" s="180"/>
      <c r="BB2856" s="180"/>
      <c r="BC2856" s="180"/>
      <c r="BD2856" s="180"/>
      <c r="BE2856" s="180"/>
      <c r="BF2856" s="180"/>
      <c r="BG2856" s="180"/>
      <c r="BH2856" s="180"/>
      <c r="BI2856" s="180"/>
      <c r="BJ2856" s="180"/>
      <c r="BK2856" s="180"/>
      <c r="BL2856" s="180"/>
      <c r="BM2856" s="180"/>
      <c r="BN2856" s="180"/>
      <c r="BO2856" s="180"/>
      <c r="BP2856" s="180"/>
      <c r="BQ2856" s="180"/>
      <c r="BR2856" s="180"/>
      <c r="BS2856" s="180"/>
      <c r="BT2856" s="180"/>
      <c r="BU2856" s="180"/>
      <c r="BV2856" s="180"/>
    </row>
    <row r="2857" spans="1:74" x14ac:dyDescent="0.15">
      <c r="A2857" s="5">
        <v>2853</v>
      </c>
      <c r="B2857" s="5">
        <f>data!A2855</f>
        <v>2022059</v>
      </c>
      <c r="C2857" s="6">
        <f>data!C2855</f>
        <v>6</v>
      </c>
      <c r="D2857" s="7">
        <f>data!D2855</f>
        <v>9</v>
      </c>
      <c r="E2857" s="7">
        <f>data!E2855</f>
        <v>18</v>
      </c>
      <c r="F2857" s="7">
        <f>data!F2855</f>
        <v>19</v>
      </c>
      <c r="G2857" s="7">
        <f>data!G2855</f>
        <v>29</v>
      </c>
      <c r="H2857" s="8">
        <f>data!H2855</f>
        <v>33</v>
      </c>
      <c r="I2857" s="9">
        <f>data!I2855</f>
        <v>6</v>
      </c>
      <c r="J2857" s="175"/>
      <c r="K2857" s="143"/>
      <c r="L2857" s="143"/>
      <c r="M2857" s="143"/>
      <c r="N2857" s="176"/>
      <c r="O2857" s="175"/>
      <c r="P2857" s="143"/>
      <c r="Q2857" s="143"/>
      <c r="R2857" s="143"/>
      <c r="S2857" s="176"/>
      <c r="T2857" s="175"/>
      <c r="U2857" s="143"/>
      <c r="V2857" s="143"/>
      <c r="W2857" s="143"/>
      <c r="X2857" s="176"/>
      <c r="Y2857" s="175"/>
      <c r="Z2857" s="143"/>
      <c r="AA2857" s="143"/>
      <c r="AB2857" s="143"/>
      <c r="AC2857" s="176"/>
      <c r="AD2857" s="175"/>
      <c r="AE2857" s="143"/>
      <c r="AF2857" s="143"/>
      <c r="AG2857" s="143"/>
      <c r="AH2857" s="176"/>
      <c r="AI2857" s="175"/>
      <c r="AJ2857" s="143"/>
      <c r="AK2857" s="143"/>
      <c r="AL2857" s="143"/>
      <c r="AM2857" s="176"/>
      <c r="AN2857" s="179"/>
      <c r="AO2857" s="180"/>
      <c r="AP2857" s="180"/>
      <c r="AQ2857" s="180"/>
      <c r="AR2857" s="180"/>
      <c r="AS2857" s="180"/>
      <c r="AT2857" s="180"/>
      <c r="AU2857" s="180"/>
      <c r="AV2857" s="180"/>
      <c r="AW2857" s="180"/>
      <c r="AX2857" s="180"/>
      <c r="AY2857" s="180"/>
      <c r="AZ2857" s="180"/>
      <c r="BA2857" s="180"/>
      <c r="BB2857" s="180"/>
      <c r="BC2857" s="180"/>
      <c r="BD2857" s="180"/>
      <c r="BE2857" s="180"/>
      <c r="BF2857" s="180"/>
      <c r="BG2857" s="180"/>
      <c r="BH2857" s="180"/>
      <c r="BI2857" s="180"/>
      <c r="BJ2857" s="180"/>
      <c r="BK2857" s="180"/>
      <c r="BL2857" s="180"/>
      <c r="BM2857" s="180"/>
      <c r="BN2857" s="180"/>
      <c r="BO2857" s="180"/>
      <c r="BP2857" s="180"/>
      <c r="BQ2857" s="180"/>
      <c r="BR2857" s="180"/>
      <c r="BS2857" s="180"/>
      <c r="BT2857" s="180"/>
      <c r="BU2857" s="180"/>
      <c r="BV2857" s="180"/>
    </row>
    <row r="2858" spans="1:74" x14ac:dyDescent="0.15">
      <c r="A2858" s="5">
        <v>2854</v>
      </c>
      <c r="B2858" s="5">
        <f>data!A2856</f>
        <v>2022060</v>
      </c>
      <c r="C2858" s="6">
        <f>data!C2856</f>
        <v>16</v>
      </c>
      <c r="D2858" s="7">
        <f>data!D2856</f>
        <v>18</v>
      </c>
      <c r="E2858" s="7">
        <f>data!E2856</f>
        <v>19</v>
      </c>
      <c r="F2858" s="7">
        <f>data!F2856</f>
        <v>24</v>
      </c>
      <c r="G2858" s="7">
        <f>data!G2856</f>
        <v>28</v>
      </c>
      <c r="H2858" s="8">
        <f>data!H2856</f>
        <v>32</v>
      </c>
      <c r="I2858" s="9">
        <f>data!I2856</f>
        <v>1</v>
      </c>
      <c r="J2858" s="175"/>
      <c r="K2858" s="143"/>
      <c r="L2858" s="143"/>
      <c r="M2858" s="143"/>
      <c r="N2858" s="176"/>
      <c r="O2858" s="175"/>
      <c r="P2858" s="143"/>
      <c r="Q2858" s="143"/>
      <c r="R2858" s="143"/>
      <c r="S2858" s="176"/>
      <c r="T2858" s="175"/>
      <c r="U2858" s="143"/>
      <c r="V2858" s="143"/>
      <c r="W2858" s="143"/>
      <c r="X2858" s="176"/>
      <c r="Y2858" s="175"/>
      <c r="Z2858" s="143"/>
      <c r="AA2858" s="143"/>
      <c r="AB2858" s="143"/>
      <c r="AC2858" s="176"/>
      <c r="AD2858" s="175"/>
      <c r="AE2858" s="143"/>
      <c r="AF2858" s="143"/>
      <c r="AG2858" s="143"/>
      <c r="AH2858" s="176"/>
      <c r="AI2858" s="175"/>
      <c r="AJ2858" s="143"/>
      <c r="AK2858" s="143"/>
      <c r="AL2858" s="143"/>
      <c r="AM2858" s="176"/>
      <c r="AN2858" s="179"/>
      <c r="AO2858" s="180"/>
      <c r="AP2858" s="180"/>
      <c r="AQ2858" s="180"/>
      <c r="AR2858" s="180"/>
      <c r="AS2858" s="180"/>
      <c r="AT2858" s="180"/>
      <c r="AU2858" s="180"/>
      <c r="AV2858" s="180"/>
      <c r="AW2858" s="180"/>
      <c r="AX2858" s="180"/>
      <c r="AY2858" s="180"/>
      <c r="AZ2858" s="180"/>
      <c r="BA2858" s="180"/>
      <c r="BB2858" s="180"/>
      <c r="BC2858" s="180"/>
      <c r="BD2858" s="180"/>
      <c r="BE2858" s="180"/>
      <c r="BF2858" s="180"/>
      <c r="BG2858" s="180"/>
      <c r="BH2858" s="180"/>
      <c r="BI2858" s="180"/>
      <c r="BJ2858" s="180"/>
      <c r="BK2858" s="180"/>
      <c r="BL2858" s="180"/>
      <c r="BM2858" s="180"/>
      <c r="BN2858" s="180"/>
      <c r="BO2858" s="180"/>
      <c r="BP2858" s="180"/>
      <c r="BQ2858" s="180"/>
      <c r="BR2858" s="180"/>
      <c r="BS2858" s="180"/>
      <c r="BT2858" s="180"/>
      <c r="BU2858" s="180"/>
      <c r="BV2858" s="180"/>
    </row>
    <row r="2859" spans="1:74" x14ac:dyDescent="0.15">
      <c r="A2859" s="5">
        <v>2855</v>
      </c>
      <c r="B2859" s="5">
        <f>data!A2857</f>
        <v>2022061</v>
      </c>
      <c r="C2859" s="6">
        <f>data!C2857</f>
        <v>1</v>
      </c>
      <c r="D2859" s="7">
        <f>data!D2857</f>
        <v>3</v>
      </c>
      <c r="E2859" s="7">
        <f>data!E2857</f>
        <v>16</v>
      </c>
      <c r="F2859" s="7">
        <f>data!F2857</f>
        <v>18</v>
      </c>
      <c r="G2859" s="7">
        <f>data!G2857</f>
        <v>29</v>
      </c>
      <c r="H2859" s="8">
        <f>data!H2857</f>
        <v>33</v>
      </c>
      <c r="I2859" s="9">
        <f>data!I2857</f>
        <v>6</v>
      </c>
      <c r="J2859" s="175"/>
      <c r="K2859" s="143"/>
      <c r="L2859" s="143"/>
      <c r="M2859" s="143"/>
      <c r="N2859" s="176"/>
      <c r="O2859" s="175"/>
      <c r="P2859" s="143"/>
      <c r="Q2859" s="143"/>
      <c r="R2859" s="143"/>
      <c r="S2859" s="176"/>
      <c r="T2859" s="175"/>
      <c r="U2859" s="143"/>
      <c r="V2859" s="143"/>
      <c r="W2859" s="143"/>
      <c r="X2859" s="176"/>
      <c r="Y2859" s="175"/>
      <c r="Z2859" s="143"/>
      <c r="AA2859" s="143"/>
      <c r="AB2859" s="143"/>
      <c r="AC2859" s="176"/>
      <c r="AD2859" s="175"/>
      <c r="AE2859" s="143"/>
      <c r="AF2859" s="143"/>
      <c r="AG2859" s="143"/>
      <c r="AH2859" s="176"/>
      <c r="AI2859" s="175"/>
      <c r="AJ2859" s="143"/>
      <c r="AK2859" s="143"/>
      <c r="AL2859" s="143"/>
      <c r="AM2859" s="176"/>
      <c r="AN2859" s="179"/>
      <c r="AO2859" s="180"/>
      <c r="AP2859" s="180"/>
      <c r="AQ2859" s="180"/>
      <c r="AR2859" s="180"/>
      <c r="AS2859" s="180"/>
      <c r="AT2859" s="180"/>
      <c r="AU2859" s="180"/>
      <c r="AV2859" s="180"/>
      <c r="AW2859" s="180"/>
      <c r="AX2859" s="180"/>
      <c r="AY2859" s="180"/>
      <c r="AZ2859" s="180"/>
      <c r="BA2859" s="180"/>
      <c r="BB2859" s="180"/>
      <c r="BC2859" s="180"/>
      <c r="BD2859" s="180"/>
      <c r="BE2859" s="180"/>
      <c r="BF2859" s="180"/>
      <c r="BG2859" s="180"/>
      <c r="BH2859" s="180"/>
      <c r="BI2859" s="180"/>
      <c r="BJ2859" s="180"/>
      <c r="BK2859" s="180"/>
      <c r="BL2859" s="180"/>
      <c r="BM2859" s="180"/>
      <c r="BN2859" s="180"/>
      <c r="BO2859" s="180"/>
      <c r="BP2859" s="180"/>
      <c r="BQ2859" s="180"/>
      <c r="BR2859" s="180"/>
      <c r="BS2859" s="180"/>
      <c r="BT2859" s="180"/>
      <c r="BU2859" s="180"/>
      <c r="BV2859" s="180"/>
    </row>
    <row r="2860" spans="1:74" x14ac:dyDescent="0.15">
      <c r="A2860" s="5">
        <v>2856</v>
      </c>
      <c r="B2860" s="5">
        <f>data!A2858</f>
        <v>2022062</v>
      </c>
      <c r="C2860" s="6">
        <f>data!C2858</f>
        <v>16</v>
      </c>
      <c r="D2860" s="7">
        <f>data!D2858</f>
        <v>18</v>
      </c>
      <c r="E2860" s="7">
        <f>data!E2858</f>
        <v>20</v>
      </c>
      <c r="F2860" s="7">
        <f>data!F2858</f>
        <v>21</v>
      </c>
      <c r="G2860" s="7">
        <f>data!G2858</f>
        <v>23</v>
      </c>
      <c r="H2860" s="8">
        <f>data!H2858</f>
        <v>33</v>
      </c>
      <c r="I2860" s="9">
        <f>data!I2858</f>
        <v>5</v>
      </c>
      <c r="J2860" s="175"/>
      <c r="K2860" s="143"/>
      <c r="L2860" s="143"/>
      <c r="M2860" s="143"/>
      <c r="N2860" s="176"/>
      <c r="O2860" s="175"/>
      <c r="P2860" s="143"/>
      <c r="Q2860" s="143"/>
      <c r="R2860" s="143"/>
      <c r="S2860" s="176"/>
      <c r="T2860" s="175"/>
      <c r="U2860" s="143"/>
      <c r="V2860" s="143"/>
      <c r="W2860" s="143"/>
      <c r="X2860" s="176"/>
      <c r="Y2860" s="175"/>
      <c r="Z2860" s="143"/>
      <c r="AA2860" s="143"/>
      <c r="AB2860" s="143"/>
      <c r="AC2860" s="176"/>
      <c r="AD2860" s="175"/>
      <c r="AE2860" s="143"/>
      <c r="AF2860" s="143"/>
      <c r="AG2860" s="143"/>
      <c r="AH2860" s="176"/>
      <c r="AI2860" s="175"/>
      <c r="AJ2860" s="143"/>
      <c r="AK2860" s="143"/>
      <c r="AL2860" s="143"/>
      <c r="AM2860" s="176"/>
      <c r="AN2860" s="179"/>
      <c r="AO2860" s="180"/>
      <c r="AP2860" s="180"/>
      <c r="AQ2860" s="180"/>
      <c r="AR2860" s="180"/>
      <c r="AS2860" s="180"/>
      <c r="AT2860" s="180"/>
      <c r="AU2860" s="180"/>
      <c r="AV2860" s="180"/>
      <c r="AW2860" s="180"/>
      <c r="AX2860" s="180"/>
      <c r="AY2860" s="180"/>
      <c r="AZ2860" s="180"/>
      <c r="BA2860" s="180"/>
      <c r="BB2860" s="180"/>
      <c r="BC2860" s="180"/>
      <c r="BD2860" s="180"/>
      <c r="BE2860" s="180"/>
      <c r="BF2860" s="180"/>
      <c r="BG2860" s="180"/>
      <c r="BH2860" s="180"/>
      <c r="BI2860" s="180"/>
      <c r="BJ2860" s="180"/>
      <c r="BK2860" s="180"/>
      <c r="BL2860" s="180"/>
      <c r="BM2860" s="180"/>
      <c r="BN2860" s="180"/>
      <c r="BO2860" s="180"/>
      <c r="BP2860" s="180"/>
      <c r="BQ2860" s="180"/>
      <c r="BR2860" s="180"/>
      <c r="BS2860" s="180"/>
      <c r="BT2860" s="180"/>
      <c r="BU2860" s="180"/>
      <c r="BV2860" s="180"/>
    </row>
    <row r="2861" spans="1:74" x14ac:dyDescent="0.15">
      <c r="A2861" s="5">
        <v>2857</v>
      </c>
      <c r="B2861" s="5">
        <f>data!A2859</f>
        <v>2022063</v>
      </c>
      <c r="C2861" s="6">
        <f>data!C2859</f>
        <v>6</v>
      </c>
      <c r="D2861" s="7">
        <f>data!D2859</f>
        <v>8</v>
      </c>
      <c r="E2861" s="7">
        <f>data!E2859</f>
        <v>9</v>
      </c>
      <c r="F2861" s="7">
        <f>data!F2859</f>
        <v>17</v>
      </c>
      <c r="G2861" s="7">
        <f>data!G2859</f>
        <v>22</v>
      </c>
      <c r="H2861" s="8">
        <f>data!H2859</f>
        <v>31</v>
      </c>
      <c r="I2861" s="9">
        <f>data!I2859</f>
        <v>11</v>
      </c>
      <c r="J2861" s="175"/>
      <c r="K2861" s="143"/>
      <c r="L2861" s="143"/>
      <c r="M2861" s="143"/>
      <c r="N2861" s="176"/>
      <c r="O2861" s="175"/>
      <c r="P2861" s="143"/>
      <c r="Q2861" s="143"/>
      <c r="R2861" s="143"/>
      <c r="S2861" s="176"/>
      <c r="T2861" s="175"/>
      <c r="U2861" s="143"/>
      <c r="V2861" s="143"/>
      <c r="W2861" s="143"/>
      <c r="X2861" s="176"/>
      <c r="Y2861" s="175"/>
      <c r="Z2861" s="143"/>
      <c r="AA2861" s="143"/>
      <c r="AB2861" s="143"/>
      <c r="AC2861" s="176"/>
      <c r="AD2861" s="175"/>
      <c r="AE2861" s="143"/>
      <c r="AF2861" s="143"/>
      <c r="AG2861" s="143"/>
      <c r="AH2861" s="176"/>
      <c r="AI2861" s="175"/>
      <c r="AJ2861" s="143"/>
      <c r="AK2861" s="143"/>
      <c r="AL2861" s="143"/>
      <c r="AM2861" s="176"/>
      <c r="AN2861" s="179"/>
      <c r="AO2861" s="180"/>
      <c r="AP2861" s="180"/>
      <c r="AQ2861" s="180"/>
      <c r="AR2861" s="180"/>
      <c r="AS2861" s="180"/>
      <c r="AT2861" s="180"/>
      <c r="AU2861" s="180"/>
      <c r="AV2861" s="180"/>
      <c r="AW2861" s="180"/>
      <c r="AX2861" s="180"/>
      <c r="AY2861" s="180"/>
      <c r="AZ2861" s="180"/>
      <c r="BA2861" s="180"/>
      <c r="BB2861" s="180"/>
      <c r="BC2861" s="180"/>
      <c r="BD2861" s="180"/>
      <c r="BE2861" s="180"/>
      <c r="BF2861" s="180"/>
      <c r="BG2861" s="180"/>
      <c r="BH2861" s="180"/>
      <c r="BI2861" s="180"/>
      <c r="BJ2861" s="180"/>
      <c r="BK2861" s="180"/>
      <c r="BL2861" s="180"/>
      <c r="BM2861" s="180"/>
      <c r="BN2861" s="180"/>
      <c r="BO2861" s="180"/>
      <c r="BP2861" s="180"/>
      <c r="BQ2861" s="180"/>
      <c r="BR2861" s="180"/>
      <c r="BS2861" s="180"/>
      <c r="BT2861" s="180"/>
      <c r="BU2861" s="180"/>
      <c r="BV2861" s="180"/>
    </row>
    <row r="2862" spans="1:74" x14ac:dyDescent="0.15">
      <c r="A2862" s="5">
        <v>2858</v>
      </c>
      <c r="B2862" s="5">
        <f>data!A2860</f>
        <v>2022064</v>
      </c>
      <c r="C2862" s="6">
        <f>data!C2860</f>
        <v>4</v>
      </c>
      <c r="D2862" s="7">
        <f>data!D2860</f>
        <v>6</v>
      </c>
      <c r="E2862" s="7">
        <f>data!E2860</f>
        <v>12</v>
      </c>
      <c r="F2862" s="7">
        <f>data!F2860</f>
        <v>13</v>
      </c>
      <c r="G2862" s="7">
        <f>data!G2860</f>
        <v>17</v>
      </c>
      <c r="H2862" s="8">
        <f>data!H2860</f>
        <v>31</v>
      </c>
      <c r="I2862" s="9">
        <f>data!I2860</f>
        <v>16</v>
      </c>
      <c r="J2862" s="175"/>
      <c r="K2862" s="143"/>
      <c r="L2862" s="143"/>
      <c r="M2862" s="143"/>
      <c r="N2862" s="176"/>
      <c r="O2862" s="175"/>
      <c r="P2862" s="143"/>
      <c r="Q2862" s="143"/>
      <c r="R2862" s="143"/>
      <c r="S2862" s="176"/>
      <c r="T2862" s="175"/>
      <c r="U2862" s="143"/>
      <c r="V2862" s="143"/>
      <c r="W2862" s="143"/>
      <c r="X2862" s="176"/>
      <c r="Y2862" s="175"/>
      <c r="Z2862" s="143"/>
      <c r="AA2862" s="143"/>
      <c r="AB2862" s="143"/>
      <c r="AC2862" s="176"/>
      <c r="AD2862" s="175"/>
      <c r="AE2862" s="143"/>
      <c r="AF2862" s="143"/>
      <c r="AG2862" s="143"/>
      <c r="AH2862" s="176"/>
      <c r="AI2862" s="175"/>
      <c r="AJ2862" s="143"/>
      <c r="AK2862" s="143"/>
      <c r="AL2862" s="143"/>
      <c r="AM2862" s="176"/>
      <c r="AN2862" s="179"/>
      <c r="AO2862" s="180"/>
      <c r="AP2862" s="180"/>
      <c r="AQ2862" s="180"/>
      <c r="AR2862" s="180"/>
      <c r="AS2862" s="180"/>
      <c r="AT2862" s="180"/>
      <c r="AU2862" s="180"/>
      <c r="AV2862" s="180"/>
      <c r="AW2862" s="180"/>
      <c r="AX2862" s="180"/>
      <c r="AY2862" s="180"/>
      <c r="AZ2862" s="180"/>
      <c r="BA2862" s="180"/>
      <c r="BB2862" s="180"/>
      <c r="BC2862" s="180"/>
      <c r="BD2862" s="180"/>
      <c r="BE2862" s="180"/>
      <c r="BF2862" s="180"/>
      <c r="BG2862" s="180"/>
      <c r="BH2862" s="180"/>
      <c r="BI2862" s="180"/>
      <c r="BJ2862" s="180"/>
      <c r="BK2862" s="180"/>
      <c r="BL2862" s="180"/>
      <c r="BM2862" s="180"/>
      <c r="BN2862" s="180"/>
      <c r="BO2862" s="180"/>
      <c r="BP2862" s="180"/>
      <c r="BQ2862" s="180"/>
      <c r="BR2862" s="180"/>
      <c r="BS2862" s="180"/>
      <c r="BT2862" s="180"/>
      <c r="BU2862" s="180"/>
      <c r="BV2862" s="180"/>
    </row>
    <row r="2863" spans="1:74" x14ac:dyDescent="0.15">
      <c r="A2863" s="5">
        <v>2859</v>
      </c>
      <c r="B2863" s="5">
        <f>data!A2861</f>
        <v>2022065</v>
      </c>
      <c r="C2863" s="6">
        <f>data!C2861</f>
        <v>9</v>
      </c>
      <c r="D2863" s="7">
        <f>data!D2861</f>
        <v>14</v>
      </c>
      <c r="E2863" s="7">
        <f>data!E2861</f>
        <v>18</v>
      </c>
      <c r="F2863" s="7">
        <f>data!F2861</f>
        <v>23</v>
      </c>
      <c r="G2863" s="7">
        <f>data!G2861</f>
        <v>28</v>
      </c>
      <c r="H2863" s="8">
        <f>data!H2861</f>
        <v>31</v>
      </c>
      <c r="I2863" s="9">
        <f>data!I2861</f>
        <v>2</v>
      </c>
      <c r="J2863" s="175"/>
      <c r="K2863" s="143"/>
      <c r="L2863" s="143"/>
      <c r="M2863" s="143"/>
      <c r="N2863" s="176"/>
      <c r="O2863" s="175"/>
      <c r="P2863" s="143"/>
      <c r="Q2863" s="143"/>
      <c r="R2863" s="143"/>
      <c r="S2863" s="176"/>
      <c r="T2863" s="175"/>
      <c r="U2863" s="143"/>
      <c r="V2863" s="143"/>
      <c r="W2863" s="143"/>
      <c r="X2863" s="176"/>
      <c r="Y2863" s="175"/>
      <c r="Z2863" s="143"/>
      <c r="AA2863" s="143"/>
      <c r="AB2863" s="143"/>
      <c r="AC2863" s="176"/>
      <c r="AD2863" s="175"/>
      <c r="AE2863" s="143"/>
      <c r="AF2863" s="143"/>
      <c r="AG2863" s="143"/>
      <c r="AH2863" s="176"/>
      <c r="AI2863" s="175"/>
      <c r="AJ2863" s="143"/>
      <c r="AK2863" s="143"/>
      <c r="AL2863" s="143"/>
      <c r="AM2863" s="176"/>
      <c r="AN2863" s="179"/>
      <c r="AO2863" s="180"/>
      <c r="AP2863" s="180"/>
      <c r="AQ2863" s="180"/>
      <c r="AR2863" s="180"/>
      <c r="AS2863" s="180"/>
      <c r="AT2863" s="180"/>
      <c r="AU2863" s="180"/>
      <c r="AV2863" s="180"/>
      <c r="AW2863" s="180"/>
      <c r="AX2863" s="180"/>
      <c r="AY2863" s="180"/>
      <c r="AZ2863" s="180"/>
      <c r="BA2863" s="180"/>
      <c r="BB2863" s="180"/>
      <c r="BC2863" s="180"/>
      <c r="BD2863" s="180"/>
      <c r="BE2863" s="180"/>
      <c r="BF2863" s="180"/>
      <c r="BG2863" s="180"/>
      <c r="BH2863" s="180"/>
      <c r="BI2863" s="180"/>
      <c r="BJ2863" s="180"/>
      <c r="BK2863" s="180"/>
      <c r="BL2863" s="180"/>
      <c r="BM2863" s="180"/>
      <c r="BN2863" s="180"/>
      <c r="BO2863" s="180"/>
      <c r="BP2863" s="180"/>
      <c r="BQ2863" s="180"/>
      <c r="BR2863" s="180"/>
      <c r="BS2863" s="180"/>
      <c r="BT2863" s="180"/>
      <c r="BU2863" s="180"/>
      <c r="BV2863" s="180"/>
    </row>
    <row r="2864" spans="1:74" x14ac:dyDescent="0.15">
      <c r="A2864" s="5">
        <v>2860</v>
      </c>
      <c r="B2864" s="5">
        <f>data!A2862</f>
        <v>2022066</v>
      </c>
      <c r="C2864" s="6">
        <f>data!C2862</f>
        <v>6</v>
      </c>
      <c r="D2864" s="7">
        <f>data!D2862</f>
        <v>11</v>
      </c>
      <c r="E2864" s="7">
        <f>data!E2862</f>
        <v>14</v>
      </c>
      <c r="F2864" s="7">
        <f>data!F2862</f>
        <v>20</v>
      </c>
      <c r="G2864" s="7">
        <f>data!G2862</f>
        <v>27</v>
      </c>
      <c r="H2864" s="8">
        <f>data!H2862</f>
        <v>30</v>
      </c>
      <c r="I2864" s="9">
        <f>data!I2862</f>
        <v>9</v>
      </c>
      <c r="J2864" s="175"/>
      <c r="K2864" s="143"/>
      <c r="L2864" s="143"/>
      <c r="M2864" s="143"/>
      <c r="N2864" s="176"/>
      <c r="O2864" s="175"/>
      <c r="P2864" s="143"/>
      <c r="Q2864" s="143"/>
      <c r="R2864" s="143"/>
      <c r="S2864" s="176"/>
      <c r="T2864" s="175"/>
      <c r="U2864" s="143"/>
      <c r="V2864" s="143"/>
      <c r="W2864" s="143"/>
      <c r="X2864" s="176"/>
      <c r="Y2864" s="175"/>
      <c r="Z2864" s="143"/>
      <c r="AA2864" s="143"/>
      <c r="AB2864" s="143"/>
      <c r="AC2864" s="176"/>
      <c r="AD2864" s="175"/>
      <c r="AE2864" s="143"/>
      <c r="AF2864" s="143"/>
      <c r="AG2864" s="143"/>
      <c r="AH2864" s="176"/>
      <c r="AI2864" s="175"/>
      <c r="AJ2864" s="143"/>
      <c r="AK2864" s="143"/>
      <c r="AL2864" s="143"/>
      <c r="AM2864" s="176"/>
      <c r="AN2864" s="179"/>
      <c r="AO2864" s="180"/>
      <c r="AP2864" s="180"/>
      <c r="AQ2864" s="180"/>
      <c r="AR2864" s="180"/>
      <c r="AS2864" s="180"/>
      <c r="AT2864" s="180"/>
      <c r="AU2864" s="180"/>
      <c r="AV2864" s="180"/>
      <c r="AW2864" s="180"/>
      <c r="AX2864" s="180"/>
      <c r="AY2864" s="180"/>
      <c r="AZ2864" s="180"/>
      <c r="BA2864" s="180"/>
      <c r="BB2864" s="180"/>
      <c r="BC2864" s="180"/>
      <c r="BD2864" s="180"/>
      <c r="BE2864" s="180"/>
      <c r="BF2864" s="180"/>
      <c r="BG2864" s="180"/>
      <c r="BH2864" s="180"/>
      <c r="BI2864" s="180"/>
      <c r="BJ2864" s="180"/>
      <c r="BK2864" s="180"/>
      <c r="BL2864" s="180"/>
      <c r="BM2864" s="180"/>
      <c r="BN2864" s="180"/>
      <c r="BO2864" s="180"/>
      <c r="BP2864" s="180"/>
      <c r="BQ2864" s="180"/>
      <c r="BR2864" s="180"/>
      <c r="BS2864" s="180"/>
      <c r="BT2864" s="180"/>
      <c r="BU2864" s="180"/>
      <c r="BV2864" s="180"/>
    </row>
    <row r="2865" spans="1:74" x14ac:dyDescent="0.15">
      <c r="A2865" s="5">
        <v>2861</v>
      </c>
      <c r="B2865" s="5">
        <f>data!A2863</f>
        <v>2022067</v>
      </c>
      <c r="C2865" s="6">
        <f>data!C2863</f>
        <v>1</v>
      </c>
      <c r="D2865" s="7">
        <f>data!D2863</f>
        <v>5</v>
      </c>
      <c r="E2865" s="7">
        <f>data!E2863</f>
        <v>13</v>
      </c>
      <c r="F2865" s="7">
        <f>data!F2863</f>
        <v>21</v>
      </c>
      <c r="G2865" s="7">
        <f>data!G2863</f>
        <v>26</v>
      </c>
      <c r="H2865" s="8">
        <f>data!H2863</f>
        <v>29</v>
      </c>
      <c r="I2865" s="9">
        <f>data!I2863</f>
        <v>15</v>
      </c>
      <c r="J2865" s="175"/>
      <c r="K2865" s="143"/>
      <c r="L2865" s="143"/>
      <c r="M2865" s="143"/>
      <c r="N2865" s="176"/>
      <c r="O2865" s="175"/>
      <c r="P2865" s="143"/>
      <c r="Q2865" s="143"/>
      <c r="R2865" s="143"/>
      <c r="S2865" s="176"/>
      <c r="T2865" s="175"/>
      <c r="U2865" s="143"/>
      <c r="V2865" s="143"/>
      <c r="W2865" s="143"/>
      <c r="X2865" s="176"/>
      <c r="Y2865" s="175"/>
      <c r="Z2865" s="143"/>
      <c r="AA2865" s="143"/>
      <c r="AB2865" s="143"/>
      <c r="AC2865" s="176"/>
      <c r="AD2865" s="175"/>
      <c r="AE2865" s="143"/>
      <c r="AF2865" s="143"/>
      <c r="AG2865" s="143"/>
      <c r="AH2865" s="176"/>
      <c r="AI2865" s="175"/>
      <c r="AJ2865" s="143"/>
      <c r="AK2865" s="143"/>
      <c r="AL2865" s="143"/>
      <c r="AM2865" s="176"/>
      <c r="AN2865" s="179"/>
      <c r="AO2865" s="180"/>
      <c r="AP2865" s="180"/>
      <c r="AQ2865" s="180"/>
      <c r="AR2865" s="180"/>
      <c r="AS2865" s="180"/>
      <c r="AT2865" s="180"/>
      <c r="AU2865" s="180"/>
      <c r="AV2865" s="180"/>
      <c r="AW2865" s="180"/>
      <c r="AX2865" s="180"/>
      <c r="AY2865" s="180"/>
      <c r="AZ2865" s="180"/>
      <c r="BA2865" s="180"/>
      <c r="BB2865" s="180"/>
      <c r="BC2865" s="180"/>
      <c r="BD2865" s="180"/>
      <c r="BE2865" s="180"/>
      <c r="BF2865" s="180"/>
      <c r="BG2865" s="180"/>
      <c r="BH2865" s="180"/>
      <c r="BI2865" s="180"/>
      <c r="BJ2865" s="180"/>
      <c r="BK2865" s="180"/>
      <c r="BL2865" s="180"/>
      <c r="BM2865" s="180"/>
      <c r="BN2865" s="180"/>
      <c r="BO2865" s="180"/>
      <c r="BP2865" s="180"/>
      <c r="BQ2865" s="180"/>
      <c r="BR2865" s="180"/>
      <c r="BS2865" s="180"/>
      <c r="BT2865" s="180"/>
      <c r="BU2865" s="180"/>
      <c r="BV2865" s="180"/>
    </row>
    <row r="2866" spans="1:74" x14ac:dyDescent="0.15">
      <c r="A2866" s="5">
        <v>2862</v>
      </c>
      <c r="B2866" s="5">
        <f>data!A2864</f>
        <v>2022068</v>
      </c>
      <c r="C2866" s="6">
        <f>data!C2864</f>
        <v>7</v>
      </c>
      <c r="D2866" s="7">
        <f>data!D2864</f>
        <v>12</v>
      </c>
      <c r="E2866" s="7">
        <f>data!E2864</f>
        <v>15</v>
      </c>
      <c r="F2866" s="7">
        <f>data!F2864</f>
        <v>24</v>
      </c>
      <c r="G2866" s="7">
        <f>data!G2864</f>
        <v>26</v>
      </c>
      <c r="H2866" s="8">
        <f>data!H2864</f>
        <v>29</v>
      </c>
      <c r="I2866" s="9">
        <f>data!I2864</f>
        <v>6</v>
      </c>
      <c r="J2866" s="175"/>
      <c r="K2866" s="143"/>
      <c r="L2866" s="143"/>
      <c r="M2866" s="143"/>
      <c r="N2866" s="176"/>
      <c r="O2866" s="175"/>
      <c r="P2866" s="143"/>
      <c r="Q2866" s="143"/>
      <c r="R2866" s="143"/>
      <c r="S2866" s="176"/>
      <c r="T2866" s="175"/>
      <c r="U2866" s="143"/>
      <c r="V2866" s="143"/>
      <c r="W2866" s="143"/>
      <c r="X2866" s="176"/>
      <c r="Y2866" s="175"/>
      <c r="Z2866" s="143"/>
      <c r="AA2866" s="143"/>
      <c r="AB2866" s="143"/>
      <c r="AC2866" s="176"/>
      <c r="AD2866" s="175"/>
      <c r="AE2866" s="143"/>
      <c r="AF2866" s="143"/>
      <c r="AG2866" s="143"/>
      <c r="AH2866" s="176"/>
      <c r="AI2866" s="175"/>
      <c r="AJ2866" s="143"/>
      <c r="AK2866" s="143"/>
      <c r="AL2866" s="143"/>
      <c r="AM2866" s="176"/>
      <c r="AN2866" s="179"/>
      <c r="AO2866" s="180"/>
      <c r="AP2866" s="180"/>
      <c r="AQ2866" s="180"/>
      <c r="AR2866" s="180"/>
      <c r="AS2866" s="180"/>
      <c r="AT2866" s="180"/>
      <c r="AU2866" s="180"/>
      <c r="AV2866" s="180"/>
      <c r="AW2866" s="180"/>
      <c r="AX2866" s="180"/>
      <c r="AY2866" s="180"/>
      <c r="AZ2866" s="180"/>
      <c r="BA2866" s="180"/>
      <c r="BB2866" s="180"/>
      <c r="BC2866" s="180"/>
      <c r="BD2866" s="180"/>
      <c r="BE2866" s="180"/>
      <c r="BF2866" s="180"/>
      <c r="BG2866" s="180"/>
      <c r="BH2866" s="180"/>
      <c r="BI2866" s="180"/>
      <c r="BJ2866" s="180"/>
      <c r="BK2866" s="180"/>
      <c r="BL2866" s="180"/>
      <c r="BM2866" s="180"/>
      <c r="BN2866" s="180"/>
      <c r="BO2866" s="180"/>
      <c r="BP2866" s="180"/>
      <c r="BQ2866" s="180"/>
      <c r="BR2866" s="180"/>
      <c r="BS2866" s="180"/>
      <c r="BT2866" s="180"/>
      <c r="BU2866" s="180"/>
      <c r="BV2866" s="180"/>
    </row>
    <row r="2867" spans="1:74" x14ac:dyDescent="0.15">
      <c r="A2867" s="5">
        <v>2863</v>
      </c>
      <c r="B2867" s="5">
        <f>data!A2865</f>
        <v>2022069</v>
      </c>
      <c r="C2867" s="6">
        <f>data!C2865</f>
        <v>6</v>
      </c>
      <c r="D2867" s="7">
        <f>data!D2865</f>
        <v>7</v>
      </c>
      <c r="E2867" s="7">
        <f>data!E2865</f>
        <v>13</v>
      </c>
      <c r="F2867" s="7">
        <f>data!F2865</f>
        <v>19</v>
      </c>
      <c r="G2867" s="7">
        <f>data!G2865</f>
        <v>26</v>
      </c>
      <c r="H2867" s="8">
        <f>data!H2865</f>
        <v>29</v>
      </c>
      <c r="I2867" s="9">
        <f>data!I2865</f>
        <v>8</v>
      </c>
      <c r="J2867" s="175"/>
      <c r="K2867" s="143"/>
      <c r="L2867" s="143"/>
      <c r="M2867" s="143"/>
      <c r="N2867" s="176"/>
      <c r="O2867" s="175"/>
      <c r="P2867" s="143"/>
      <c r="Q2867" s="143"/>
      <c r="R2867" s="143"/>
      <c r="S2867" s="176"/>
      <c r="T2867" s="175"/>
      <c r="U2867" s="143"/>
      <c r="V2867" s="143"/>
      <c r="W2867" s="143"/>
      <c r="X2867" s="176"/>
      <c r="Y2867" s="175"/>
      <c r="Z2867" s="143"/>
      <c r="AA2867" s="143"/>
      <c r="AB2867" s="143"/>
      <c r="AC2867" s="176"/>
      <c r="AD2867" s="175"/>
      <c r="AE2867" s="143"/>
      <c r="AF2867" s="143"/>
      <c r="AG2867" s="143"/>
      <c r="AH2867" s="176"/>
      <c r="AI2867" s="175"/>
      <c r="AJ2867" s="143"/>
      <c r="AK2867" s="143"/>
      <c r="AL2867" s="143"/>
      <c r="AM2867" s="176"/>
      <c r="AN2867" s="179"/>
      <c r="AO2867" s="180"/>
      <c r="AP2867" s="180"/>
      <c r="AQ2867" s="180"/>
      <c r="AR2867" s="180"/>
      <c r="AS2867" s="180"/>
      <c r="AT2867" s="180"/>
      <c r="AU2867" s="180"/>
      <c r="AV2867" s="180"/>
      <c r="AW2867" s="180"/>
      <c r="AX2867" s="180"/>
      <c r="AY2867" s="180"/>
      <c r="AZ2867" s="180"/>
      <c r="BA2867" s="180"/>
      <c r="BB2867" s="180"/>
      <c r="BC2867" s="180"/>
      <c r="BD2867" s="180"/>
      <c r="BE2867" s="180"/>
      <c r="BF2867" s="180"/>
      <c r="BG2867" s="180"/>
      <c r="BH2867" s="180"/>
      <c r="BI2867" s="180"/>
      <c r="BJ2867" s="180"/>
      <c r="BK2867" s="180"/>
      <c r="BL2867" s="180"/>
      <c r="BM2867" s="180"/>
      <c r="BN2867" s="180"/>
      <c r="BO2867" s="180"/>
      <c r="BP2867" s="180"/>
      <c r="BQ2867" s="180"/>
      <c r="BR2867" s="180"/>
      <c r="BS2867" s="180"/>
      <c r="BT2867" s="180"/>
      <c r="BU2867" s="180"/>
      <c r="BV2867" s="180"/>
    </row>
    <row r="2868" spans="1:74" x14ac:dyDescent="0.15">
      <c r="A2868" s="5">
        <v>2864</v>
      </c>
      <c r="B2868" s="5">
        <f>data!A2866</f>
        <v>2022070</v>
      </c>
      <c r="C2868" s="6">
        <f>data!C2866</f>
        <v>4</v>
      </c>
      <c r="D2868" s="7">
        <f>data!D2866</f>
        <v>6</v>
      </c>
      <c r="E2868" s="7">
        <f>data!E2866</f>
        <v>9</v>
      </c>
      <c r="F2868" s="7">
        <f>data!F2866</f>
        <v>27</v>
      </c>
      <c r="G2868" s="7">
        <f>data!G2866</f>
        <v>28</v>
      </c>
      <c r="H2868" s="8">
        <f>data!H2866</f>
        <v>33</v>
      </c>
      <c r="I2868" s="9">
        <f>data!I2866</f>
        <v>2</v>
      </c>
      <c r="J2868" s="175"/>
      <c r="K2868" s="143"/>
      <c r="L2868" s="143"/>
      <c r="M2868" s="143"/>
      <c r="N2868" s="176"/>
      <c r="O2868" s="175"/>
      <c r="P2868" s="143"/>
      <c r="Q2868" s="143"/>
      <c r="R2868" s="143"/>
      <c r="S2868" s="176"/>
      <c r="T2868" s="175"/>
      <c r="U2868" s="143"/>
      <c r="V2868" s="143"/>
      <c r="W2868" s="143"/>
      <c r="X2868" s="176"/>
      <c r="Y2868" s="175"/>
      <c r="Z2868" s="143"/>
      <c r="AA2868" s="143"/>
      <c r="AB2868" s="143"/>
      <c r="AC2868" s="176"/>
      <c r="AD2868" s="175"/>
      <c r="AE2868" s="143"/>
      <c r="AF2868" s="143"/>
      <c r="AG2868" s="143"/>
      <c r="AH2868" s="176"/>
      <c r="AI2868" s="175"/>
      <c r="AJ2868" s="143"/>
      <c r="AK2868" s="143"/>
      <c r="AL2868" s="143"/>
      <c r="AM2868" s="176"/>
      <c r="AN2868" s="179"/>
      <c r="AO2868" s="180"/>
      <c r="AP2868" s="180"/>
      <c r="AQ2868" s="180"/>
      <c r="AR2868" s="180"/>
      <c r="AS2868" s="180"/>
      <c r="AT2868" s="180"/>
      <c r="AU2868" s="180"/>
      <c r="AV2868" s="180"/>
      <c r="AW2868" s="180"/>
      <c r="AX2868" s="180"/>
      <c r="AY2868" s="180"/>
      <c r="AZ2868" s="180"/>
      <c r="BA2868" s="180"/>
      <c r="BB2868" s="180"/>
      <c r="BC2868" s="180"/>
      <c r="BD2868" s="180"/>
      <c r="BE2868" s="180"/>
      <c r="BF2868" s="180"/>
      <c r="BG2868" s="180"/>
      <c r="BH2868" s="180"/>
      <c r="BI2868" s="180"/>
      <c r="BJ2868" s="180"/>
      <c r="BK2868" s="180"/>
      <c r="BL2868" s="180"/>
      <c r="BM2868" s="180"/>
      <c r="BN2868" s="180"/>
      <c r="BO2868" s="180"/>
      <c r="BP2868" s="180"/>
      <c r="BQ2868" s="180"/>
      <c r="BR2868" s="180"/>
      <c r="BS2868" s="180"/>
      <c r="BT2868" s="180"/>
      <c r="BU2868" s="180"/>
      <c r="BV2868" s="180"/>
    </row>
    <row r="2869" spans="1:74" x14ac:dyDescent="0.15">
      <c r="A2869" s="5">
        <v>2865</v>
      </c>
      <c r="B2869" s="5">
        <f>data!A2867</f>
        <v>2022071</v>
      </c>
      <c r="C2869" s="6">
        <f>data!C2867</f>
        <v>4</v>
      </c>
      <c r="D2869" s="7">
        <f>data!D2867</f>
        <v>7</v>
      </c>
      <c r="E2869" s="7">
        <f>data!E2867</f>
        <v>15</v>
      </c>
      <c r="F2869" s="7">
        <f>data!F2867</f>
        <v>18</v>
      </c>
      <c r="G2869" s="7">
        <f>data!G2867</f>
        <v>29</v>
      </c>
      <c r="H2869" s="8">
        <f>data!H2867</f>
        <v>33</v>
      </c>
      <c r="I2869" s="9">
        <f>data!I2867</f>
        <v>1</v>
      </c>
      <c r="J2869" s="175"/>
      <c r="K2869" s="143"/>
      <c r="L2869" s="143"/>
      <c r="M2869" s="143"/>
      <c r="N2869" s="176"/>
      <c r="O2869" s="175"/>
      <c r="P2869" s="143"/>
      <c r="Q2869" s="143"/>
      <c r="R2869" s="143"/>
      <c r="S2869" s="176"/>
      <c r="T2869" s="175"/>
      <c r="U2869" s="143"/>
      <c r="V2869" s="143"/>
      <c r="W2869" s="143"/>
      <c r="X2869" s="176"/>
      <c r="Y2869" s="175"/>
      <c r="Z2869" s="143"/>
      <c r="AA2869" s="143"/>
      <c r="AB2869" s="143"/>
      <c r="AC2869" s="176"/>
      <c r="AD2869" s="175"/>
      <c r="AE2869" s="143"/>
      <c r="AF2869" s="143"/>
      <c r="AG2869" s="143"/>
      <c r="AH2869" s="176"/>
      <c r="AI2869" s="175"/>
      <c r="AJ2869" s="143"/>
      <c r="AK2869" s="143"/>
      <c r="AL2869" s="143"/>
      <c r="AM2869" s="176"/>
      <c r="AN2869" s="179"/>
      <c r="AO2869" s="180"/>
      <c r="AP2869" s="180"/>
      <c r="AQ2869" s="180"/>
      <c r="AR2869" s="180"/>
      <c r="AS2869" s="180"/>
      <c r="AT2869" s="180"/>
      <c r="AU2869" s="180"/>
      <c r="AV2869" s="180"/>
      <c r="AW2869" s="180"/>
      <c r="AX2869" s="180"/>
      <c r="AY2869" s="180"/>
      <c r="AZ2869" s="180"/>
      <c r="BA2869" s="180"/>
      <c r="BB2869" s="180"/>
      <c r="BC2869" s="180"/>
      <c r="BD2869" s="180"/>
      <c r="BE2869" s="180"/>
      <c r="BF2869" s="180"/>
      <c r="BG2869" s="180"/>
      <c r="BH2869" s="180"/>
      <c r="BI2869" s="180"/>
      <c r="BJ2869" s="180"/>
      <c r="BK2869" s="180"/>
      <c r="BL2869" s="180"/>
      <c r="BM2869" s="180"/>
      <c r="BN2869" s="180"/>
      <c r="BO2869" s="180"/>
      <c r="BP2869" s="180"/>
      <c r="BQ2869" s="180"/>
      <c r="BR2869" s="180"/>
      <c r="BS2869" s="180"/>
      <c r="BT2869" s="180"/>
      <c r="BU2869" s="180"/>
      <c r="BV2869" s="180"/>
    </row>
    <row r="2870" spans="1:74" x14ac:dyDescent="0.15">
      <c r="A2870" s="5">
        <v>2866</v>
      </c>
      <c r="B2870" s="5">
        <f>data!A2868</f>
        <v>2022072</v>
      </c>
      <c r="C2870" s="6">
        <f>data!C2868</f>
        <v>5</v>
      </c>
      <c r="D2870" s="7">
        <f>data!D2868</f>
        <v>14</v>
      </c>
      <c r="E2870" s="7">
        <f>data!E2868</f>
        <v>15</v>
      </c>
      <c r="F2870" s="7">
        <f>data!F2868</f>
        <v>16</v>
      </c>
      <c r="G2870" s="7">
        <f>data!G2868</f>
        <v>18</v>
      </c>
      <c r="H2870" s="8">
        <f>data!H2868</f>
        <v>32</v>
      </c>
      <c r="I2870" s="9">
        <f>data!I2868</f>
        <v>12</v>
      </c>
      <c r="J2870" s="175"/>
      <c r="K2870" s="143"/>
      <c r="L2870" s="143"/>
      <c r="M2870" s="143"/>
      <c r="N2870" s="176"/>
      <c r="O2870" s="175"/>
      <c r="P2870" s="143"/>
      <c r="Q2870" s="143"/>
      <c r="R2870" s="143"/>
      <c r="S2870" s="176"/>
      <c r="T2870" s="175"/>
      <c r="U2870" s="143"/>
      <c r="V2870" s="143"/>
      <c r="W2870" s="143"/>
      <c r="X2870" s="176"/>
      <c r="Y2870" s="175"/>
      <c r="Z2870" s="143"/>
      <c r="AA2870" s="143"/>
      <c r="AB2870" s="143"/>
      <c r="AC2870" s="176"/>
      <c r="AD2870" s="175"/>
      <c r="AE2870" s="143"/>
      <c r="AF2870" s="143"/>
      <c r="AG2870" s="143"/>
      <c r="AH2870" s="176"/>
      <c r="AI2870" s="175"/>
      <c r="AJ2870" s="143"/>
      <c r="AK2870" s="143"/>
      <c r="AL2870" s="143"/>
      <c r="AM2870" s="176"/>
      <c r="AN2870" s="179"/>
      <c r="AO2870" s="180"/>
      <c r="AP2870" s="180"/>
      <c r="AQ2870" s="180"/>
      <c r="AR2870" s="180"/>
      <c r="AS2870" s="180"/>
      <c r="AT2870" s="180"/>
      <c r="AU2870" s="180"/>
      <c r="AV2870" s="180"/>
      <c r="AW2870" s="180"/>
      <c r="AX2870" s="180"/>
      <c r="AY2870" s="180"/>
      <c r="AZ2870" s="180"/>
      <c r="BA2870" s="180"/>
      <c r="BB2870" s="180"/>
      <c r="BC2870" s="180"/>
      <c r="BD2870" s="180"/>
      <c r="BE2870" s="180"/>
      <c r="BF2870" s="180"/>
      <c r="BG2870" s="180"/>
      <c r="BH2870" s="180"/>
      <c r="BI2870" s="180"/>
      <c r="BJ2870" s="180"/>
      <c r="BK2870" s="180"/>
      <c r="BL2870" s="180"/>
      <c r="BM2870" s="180"/>
      <c r="BN2870" s="180"/>
      <c r="BO2870" s="180"/>
      <c r="BP2870" s="180"/>
      <c r="BQ2870" s="180"/>
      <c r="BR2870" s="180"/>
      <c r="BS2870" s="180"/>
      <c r="BT2870" s="180"/>
      <c r="BU2870" s="180"/>
      <c r="BV2870" s="180"/>
    </row>
    <row r="2871" spans="1:74" x14ac:dyDescent="0.15">
      <c r="A2871" s="5">
        <v>2867</v>
      </c>
      <c r="B2871" s="5">
        <f>data!A2869</f>
        <v>2022073</v>
      </c>
      <c r="C2871" s="6">
        <f>data!C2869</f>
        <v>6</v>
      </c>
      <c r="D2871" s="7">
        <f>data!D2869</f>
        <v>10</v>
      </c>
      <c r="E2871" s="7">
        <f>data!E2869</f>
        <v>14</v>
      </c>
      <c r="F2871" s="7">
        <f>data!F2869</f>
        <v>15</v>
      </c>
      <c r="G2871" s="7">
        <f>data!G2869</f>
        <v>26</v>
      </c>
      <c r="H2871" s="8">
        <f>data!H2869</f>
        <v>29</v>
      </c>
      <c r="I2871" s="9">
        <f>data!I2869</f>
        <v>12</v>
      </c>
      <c r="J2871" s="175"/>
      <c r="K2871" s="143"/>
      <c r="L2871" s="143"/>
      <c r="M2871" s="143"/>
      <c r="N2871" s="176"/>
      <c r="O2871" s="175"/>
      <c r="P2871" s="143"/>
      <c r="Q2871" s="143"/>
      <c r="R2871" s="143"/>
      <c r="S2871" s="176"/>
      <c r="T2871" s="175"/>
      <c r="U2871" s="143"/>
      <c r="V2871" s="143"/>
      <c r="W2871" s="143"/>
      <c r="X2871" s="176"/>
      <c r="Y2871" s="175"/>
      <c r="Z2871" s="143"/>
      <c r="AA2871" s="143"/>
      <c r="AB2871" s="143"/>
      <c r="AC2871" s="176"/>
      <c r="AD2871" s="175"/>
      <c r="AE2871" s="143"/>
      <c r="AF2871" s="143"/>
      <c r="AG2871" s="143"/>
      <c r="AH2871" s="176"/>
      <c r="AI2871" s="175"/>
      <c r="AJ2871" s="143"/>
      <c r="AK2871" s="143"/>
      <c r="AL2871" s="143"/>
      <c r="AM2871" s="176"/>
      <c r="AN2871" s="179"/>
      <c r="AO2871" s="180"/>
      <c r="AP2871" s="180"/>
      <c r="AQ2871" s="180"/>
      <c r="AR2871" s="180"/>
      <c r="AS2871" s="180"/>
      <c r="AT2871" s="180"/>
      <c r="AU2871" s="180"/>
      <c r="AV2871" s="180"/>
      <c r="AW2871" s="180"/>
      <c r="AX2871" s="180"/>
      <c r="AY2871" s="180"/>
      <c r="AZ2871" s="180"/>
      <c r="BA2871" s="180"/>
      <c r="BB2871" s="180"/>
      <c r="BC2871" s="180"/>
      <c r="BD2871" s="180"/>
      <c r="BE2871" s="180"/>
      <c r="BF2871" s="180"/>
      <c r="BG2871" s="180"/>
      <c r="BH2871" s="180"/>
      <c r="BI2871" s="180"/>
      <c r="BJ2871" s="180"/>
      <c r="BK2871" s="180"/>
      <c r="BL2871" s="180"/>
      <c r="BM2871" s="180"/>
      <c r="BN2871" s="180"/>
      <c r="BO2871" s="180"/>
      <c r="BP2871" s="180"/>
      <c r="BQ2871" s="180"/>
      <c r="BR2871" s="180"/>
      <c r="BS2871" s="180"/>
      <c r="BT2871" s="180"/>
      <c r="BU2871" s="180"/>
      <c r="BV2871" s="180"/>
    </row>
    <row r="2872" spans="1:74" x14ac:dyDescent="0.15">
      <c r="A2872" s="5">
        <v>2868</v>
      </c>
      <c r="B2872" s="5">
        <f>data!A2870</f>
        <v>2022074</v>
      </c>
      <c r="C2872" s="6">
        <f>data!C2870</f>
        <v>5</v>
      </c>
      <c r="D2872" s="7">
        <f>data!D2870</f>
        <v>7</v>
      </c>
      <c r="E2872" s="7">
        <f>data!E2870</f>
        <v>15</v>
      </c>
      <c r="F2872" s="7">
        <f>data!F2870</f>
        <v>19</v>
      </c>
      <c r="G2872" s="7">
        <f>data!G2870</f>
        <v>29</v>
      </c>
      <c r="H2872" s="8">
        <f>data!H2870</f>
        <v>33</v>
      </c>
      <c r="I2872" s="9">
        <f>data!I2870</f>
        <v>15</v>
      </c>
      <c r="J2872" s="175"/>
      <c r="K2872" s="143"/>
      <c r="L2872" s="143"/>
      <c r="M2872" s="143"/>
      <c r="N2872" s="176"/>
      <c r="O2872" s="175"/>
      <c r="P2872" s="143"/>
      <c r="Q2872" s="143"/>
      <c r="R2872" s="143"/>
      <c r="S2872" s="176"/>
      <c r="T2872" s="175"/>
      <c r="U2872" s="143"/>
      <c r="V2872" s="143"/>
      <c r="W2872" s="143"/>
      <c r="X2872" s="176"/>
      <c r="Y2872" s="175"/>
      <c r="Z2872" s="143"/>
      <c r="AA2872" s="143"/>
      <c r="AB2872" s="143"/>
      <c r="AC2872" s="176"/>
      <c r="AD2872" s="175"/>
      <c r="AE2872" s="143"/>
      <c r="AF2872" s="143"/>
      <c r="AG2872" s="143"/>
      <c r="AH2872" s="176"/>
      <c r="AI2872" s="175"/>
      <c r="AJ2872" s="143"/>
      <c r="AK2872" s="143"/>
      <c r="AL2872" s="143"/>
      <c r="AM2872" s="176"/>
      <c r="AN2872" s="179"/>
      <c r="AO2872" s="180"/>
      <c r="AP2872" s="180"/>
      <c r="AQ2872" s="180"/>
      <c r="AR2872" s="180"/>
      <c r="AS2872" s="180"/>
      <c r="AT2872" s="180"/>
      <c r="AU2872" s="180"/>
      <c r="AV2872" s="180"/>
      <c r="AW2872" s="180"/>
      <c r="AX2872" s="180"/>
      <c r="AY2872" s="180"/>
      <c r="AZ2872" s="180"/>
      <c r="BA2872" s="180"/>
      <c r="BB2872" s="180"/>
      <c r="BC2872" s="180"/>
      <c r="BD2872" s="180"/>
      <c r="BE2872" s="180"/>
      <c r="BF2872" s="180"/>
      <c r="BG2872" s="180"/>
      <c r="BH2872" s="180"/>
      <c r="BI2872" s="180"/>
      <c r="BJ2872" s="180"/>
      <c r="BK2872" s="180"/>
      <c r="BL2872" s="180"/>
      <c r="BM2872" s="180"/>
      <c r="BN2872" s="180"/>
      <c r="BO2872" s="180"/>
      <c r="BP2872" s="180"/>
      <c r="BQ2872" s="180"/>
      <c r="BR2872" s="180"/>
      <c r="BS2872" s="180"/>
      <c r="BT2872" s="180"/>
      <c r="BU2872" s="180"/>
      <c r="BV2872" s="180"/>
    </row>
    <row r="2873" spans="1:74" x14ac:dyDescent="0.15">
      <c r="A2873" s="5">
        <v>2869</v>
      </c>
      <c r="B2873" s="5">
        <f>data!A2871</f>
        <v>2022075</v>
      </c>
      <c r="C2873" s="6">
        <f>data!C2871</f>
        <v>1</v>
      </c>
      <c r="D2873" s="7">
        <f>data!D2871</f>
        <v>2</v>
      </c>
      <c r="E2873" s="7">
        <f>data!E2871</f>
        <v>4</v>
      </c>
      <c r="F2873" s="7">
        <f>data!F2871</f>
        <v>25</v>
      </c>
      <c r="G2873" s="7">
        <f>data!G2871</f>
        <v>26</v>
      </c>
      <c r="H2873" s="8">
        <f>data!H2871</f>
        <v>30</v>
      </c>
      <c r="I2873" s="9">
        <f>data!I2871</f>
        <v>10</v>
      </c>
      <c r="J2873" s="175"/>
      <c r="K2873" s="143"/>
      <c r="L2873" s="143"/>
      <c r="M2873" s="143"/>
      <c r="N2873" s="176"/>
      <c r="O2873" s="175"/>
      <c r="P2873" s="143"/>
      <c r="Q2873" s="143"/>
      <c r="R2873" s="143"/>
      <c r="S2873" s="176"/>
      <c r="T2873" s="175"/>
      <c r="U2873" s="143"/>
      <c r="V2873" s="143"/>
      <c r="W2873" s="143"/>
      <c r="X2873" s="176"/>
      <c r="Y2873" s="175"/>
      <c r="Z2873" s="143"/>
      <c r="AA2873" s="143"/>
      <c r="AB2873" s="143"/>
      <c r="AC2873" s="176"/>
      <c r="AD2873" s="175"/>
      <c r="AE2873" s="143"/>
      <c r="AF2873" s="143"/>
      <c r="AG2873" s="143"/>
      <c r="AH2873" s="176"/>
      <c r="AI2873" s="175"/>
      <c r="AJ2873" s="143"/>
      <c r="AK2873" s="143"/>
      <c r="AL2873" s="143"/>
      <c r="AM2873" s="176"/>
      <c r="AN2873" s="179"/>
      <c r="AO2873" s="180"/>
      <c r="AP2873" s="180"/>
      <c r="AQ2873" s="180"/>
      <c r="AR2873" s="180"/>
      <c r="AS2873" s="180"/>
      <c r="AT2873" s="180"/>
      <c r="AU2873" s="180"/>
      <c r="AV2873" s="180"/>
      <c r="AW2873" s="180"/>
      <c r="AX2873" s="180"/>
      <c r="AY2873" s="180"/>
      <c r="AZ2873" s="180"/>
      <c r="BA2873" s="180"/>
      <c r="BB2873" s="180"/>
      <c r="BC2873" s="180"/>
      <c r="BD2873" s="180"/>
      <c r="BE2873" s="180"/>
      <c r="BF2873" s="180"/>
      <c r="BG2873" s="180"/>
      <c r="BH2873" s="180"/>
      <c r="BI2873" s="180"/>
      <c r="BJ2873" s="180"/>
      <c r="BK2873" s="180"/>
      <c r="BL2873" s="180"/>
      <c r="BM2873" s="180"/>
      <c r="BN2873" s="180"/>
      <c r="BO2873" s="180"/>
      <c r="BP2873" s="180"/>
      <c r="BQ2873" s="180"/>
      <c r="BR2873" s="180"/>
      <c r="BS2873" s="180"/>
      <c r="BT2873" s="180"/>
      <c r="BU2873" s="180"/>
      <c r="BV2873" s="180"/>
    </row>
    <row r="2874" spans="1:74" x14ac:dyDescent="0.15">
      <c r="A2874" s="5">
        <v>2870</v>
      </c>
      <c r="B2874" s="5">
        <f>data!A2872</f>
        <v>2022076</v>
      </c>
      <c r="C2874" s="6">
        <f>data!C2872</f>
        <v>8</v>
      </c>
      <c r="D2874" s="7">
        <f>data!D2872</f>
        <v>9</v>
      </c>
      <c r="E2874" s="7">
        <f>data!E2872</f>
        <v>10</v>
      </c>
      <c r="F2874" s="7">
        <f>data!F2872</f>
        <v>13</v>
      </c>
      <c r="G2874" s="7">
        <f>data!G2872</f>
        <v>24</v>
      </c>
      <c r="H2874" s="8">
        <f>data!H2872</f>
        <v>29</v>
      </c>
      <c r="I2874" s="9">
        <f>data!I2872</f>
        <v>2</v>
      </c>
      <c r="J2874" s="175"/>
      <c r="K2874" s="143"/>
      <c r="L2874" s="143"/>
      <c r="M2874" s="143"/>
      <c r="N2874" s="176"/>
      <c r="O2874" s="175"/>
      <c r="P2874" s="143"/>
      <c r="Q2874" s="143"/>
      <c r="R2874" s="143"/>
      <c r="S2874" s="176"/>
      <c r="T2874" s="175"/>
      <c r="U2874" s="143"/>
      <c r="V2874" s="143"/>
      <c r="W2874" s="143"/>
      <c r="X2874" s="176"/>
      <c r="Y2874" s="175"/>
      <c r="Z2874" s="143"/>
      <c r="AA2874" s="143"/>
      <c r="AB2874" s="143"/>
      <c r="AC2874" s="176"/>
      <c r="AD2874" s="175"/>
      <c r="AE2874" s="143"/>
      <c r="AF2874" s="143"/>
      <c r="AG2874" s="143"/>
      <c r="AH2874" s="176"/>
      <c r="AI2874" s="175"/>
      <c r="AJ2874" s="143"/>
      <c r="AK2874" s="143"/>
      <c r="AL2874" s="143"/>
      <c r="AM2874" s="176"/>
      <c r="AN2874" s="179"/>
      <c r="AO2874" s="180"/>
      <c r="AP2874" s="180"/>
      <c r="AQ2874" s="180"/>
      <c r="AR2874" s="180"/>
      <c r="AS2874" s="180"/>
      <c r="AT2874" s="180"/>
      <c r="AU2874" s="180"/>
      <c r="AV2874" s="180"/>
      <c r="AW2874" s="180"/>
      <c r="AX2874" s="180"/>
      <c r="AY2874" s="180"/>
      <c r="AZ2874" s="180"/>
      <c r="BA2874" s="180"/>
      <c r="BB2874" s="180"/>
      <c r="BC2874" s="180"/>
      <c r="BD2874" s="180"/>
      <c r="BE2874" s="180"/>
      <c r="BF2874" s="180"/>
      <c r="BG2874" s="180"/>
      <c r="BH2874" s="180"/>
      <c r="BI2874" s="180"/>
      <c r="BJ2874" s="180"/>
      <c r="BK2874" s="180"/>
      <c r="BL2874" s="180"/>
      <c r="BM2874" s="180"/>
      <c r="BN2874" s="180"/>
      <c r="BO2874" s="180"/>
      <c r="BP2874" s="180"/>
      <c r="BQ2874" s="180"/>
      <c r="BR2874" s="180"/>
      <c r="BS2874" s="180"/>
      <c r="BT2874" s="180"/>
      <c r="BU2874" s="180"/>
      <c r="BV2874" s="180"/>
    </row>
    <row r="2875" spans="1:74" x14ac:dyDescent="0.15">
      <c r="A2875" s="5">
        <v>2871</v>
      </c>
      <c r="B2875" s="5">
        <f>data!A2873</f>
        <v>2022077</v>
      </c>
      <c r="C2875" s="6">
        <f>data!C2873</f>
        <v>3</v>
      </c>
      <c r="D2875" s="7">
        <f>data!D2873</f>
        <v>17</v>
      </c>
      <c r="E2875" s="7">
        <f>data!E2873</f>
        <v>18</v>
      </c>
      <c r="F2875" s="7">
        <f>data!F2873</f>
        <v>19</v>
      </c>
      <c r="G2875" s="7">
        <f>data!G2873</f>
        <v>20</v>
      </c>
      <c r="H2875" s="8">
        <f>data!H2873</f>
        <v>27</v>
      </c>
      <c r="I2875" s="9">
        <f>data!I2873</f>
        <v>16</v>
      </c>
      <c r="J2875" s="175"/>
      <c r="K2875" s="143"/>
      <c r="L2875" s="143"/>
      <c r="M2875" s="143"/>
      <c r="N2875" s="176"/>
      <c r="O2875" s="175"/>
      <c r="P2875" s="143"/>
      <c r="Q2875" s="143"/>
      <c r="R2875" s="143"/>
      <c r="S2875" s="176"/>
      <c r="T2875" s="175"/>
      <c r="U2875" s="143"/>
      <c r="V2875" s="143"/>
      <c r="W2875" s="143"/>
      <c r="X2875" s="176"/>
      <c r="Y2875" s="175"/>
      <c r="Z2875" s="143"/>
      <c r="AA2875" s="143"/>
      <c r="AB2875" s="143"/>
      <c r="AC2875" s="176"/>
      <c r="AD2875" s="175"/>
      <c r="AE2875" s="143"/>
      <c r="AF2875" s="143"/>
      <c r="AG2875" s="143"/>
      <c r="AH2875" s="176"/>
      <c r="AI2875" s="175"/>
      <c r="AJ2875" s="143"/>
      <c r="AK2875" s="143"/>
      <c r="AL2875" s="143"/>
      <c r="AM2875" s="176"/>
      <c r="AN2875" s="179"/>
      <c r="AO2875" s="180"/>
      <c r="AP2875" s="180"/>
      <c r="AQ2875" s="180"/>
      <c r="AR2875" s="180"/>
      <c r="AS2875" s="180"/>
      <c r="AT2875" s="180"/>
      <c r="AU2875" s="180"/>
      <c r="AV2875" s="180"/>
      <c r="AW2875" s="180"/>
      <c r="AX2875" s="180"/>
      <c r="AY2875" s="180"/>
      <c r="AZ2875" s="180"/>
      <c r="BA2875" s="180"/>
      <c r="BB2875" s="180"/>
      <c r="BC2875" s="180"/>
      <c r="BD2875" s="180"/>
      <c r="BE2875" s="180"/>
      <c r="BF2875" s="180"/>
      <c r="BG2875" s="180"/>
      <c r="BH2875" s="180"/>
      <c r="BI2875" s="180"/>
      <c r="BJ2875" s="180"/>
      <c r="BK2875" s="180"/>
      <c r="BL2875" s="180"/>
      <c r="BM2875" s="180"/>
      <c r="BN2875" s="180"/>
      <c r="BO2875" s="180"/>
      <c r="BP2875" s="180"/>
      <c r="BQ2875" s="180"/>
      <c r="BR2875" s="180"/>
      <c r="BS2875" s="180"/>
      <c r="BT2875" s="180"/>
      <c r="BU2875" s="180"/>
      <c r="BV2875" s="180"/>
    </row>
    <row r="2876" spans="1:74" x14ac:dyDescent="0.15">
      <c r="A2876" s="5">
        <v>2872</v>
      </c>
      <c r="B2876" s="5">
        <f>data!A2874</f>
        <v>2022078</v>
      </c>
      <c r="C2876" s="6">
        <f>data!C2874</f>
        <v>1</v>
      </c>
      <c r="D2876" s="7">
        <f>data!D2874</f>
        <v>4</v>
      </c>
      <c r="E2876" s="7">
        <f>data!E2874</f>
        <v>5</v>
      </c>
      <c r="F2876" s="7">
        <f>data!F2874</f>
        <v>15</v>
      </c>
      <c r="G2876" s="7">
        <f>data!G2874</f>
        <v>17</v>
      </c>
      <c r="H2876" s="8">
        <f>data!H2874</f>
        <v>31</v>
      </c>
      <c r="I2876" s="9">
        <f>data!I2874</f>
        <v>9</v>
      </c>
      <c r="J2876" s="175"/>
      <c r="K2876" s="143"/>
      <c r="L2876" s="143"/>
      <c r="M2876" s="143"/>
      <c r="N2876" s="176"/>
      <c r="O2876" s="175"/>
      <c r="P2876" s="143"/>
      <c r="Q2876" s="143"/>
      <c r="R2876" s="143"/>
      <c r="S2876" s="176"/>
      <c r="T2876" s="175"/>
      <c r="U2876" s="143"/>
      <c r="V2876" s="143"/>
      <c r="W2876" s="143"/>
      <c r="X2876" s="176"/>
      <c r="Y2876" s="175"/>
      <c r="Z2876" s="143"/>
      <c r="AA2876" s="143"/>
      <c r="AB2876" s="143"/>
      <c r="AC2876" s="176"/>
      <c r="AD2876" s="175"/>
      <c r="AE2876" s="143"/>
      <c r="AF2876" s="143"/>
      <c r="AG2876" s="143"/>
      <c r="AH2876" s="176"/>
      <c r="AI2876" s="175"/>
      <c r="AJ2876" s="143"/>
      <c r="AK2876" s="143"/>
      <c r="AL2876" s="143"/>
      <c r="AM2876" s="176"/>
      <c r="AN2876" s="179"/>
      <c r="AO2876" s="180"/>
      <c r="AP2876" s="180"/>
      <c r="AQ2876" s="180"/>
      <c r="AR2876" s="180"/>
      <c r="AS2876" s="180"/>
      <c r="AT2876" s="180"/>
      <c r="AU2876" s="180"/>
      <c r="AV2876" s="180"/>
      <c r="AW2876" s="180"/>
      <c r="AX2876" s="180"/>
      <c r="AY2876" s="180"/>
      <c r="AZ2876" s="180"/>
      <c r="BA2876" s="180"/>
      <c r="BB2876" s="180"/>
      <c r="BC2876" s="180"/>
      <c r="BD2876" s="180"/>
      <c r="BE2876" s="180"/>
      <c r="BF2876" s="180"/>
      <c r="BG2876" s="180"/>
      <c r="BH2876" s="180"/>
      <c r="BI2876" s="180"/>
      <c r="BJ2876" s="180"/>
      <c r="BK2876" s="180"/>
      <c r="BL2876" s="180"/>
      <c r="BM2876" s="180"/>
      <c r="BN2876" s="180"/>
      <c r="BO2876" s="180"/>
      <c r="BP2876" s="180"/>
      <c r="BQ2876" s="180"/>
      <c r="BR2876" s="180"/>
      <c r="BS2876" s="180"/>
      <c r="BT2876" s="180"/>
      <c r="BU2876" s="180"/>
      <c r="BV2876" s="180"/>
    </row>
    <row r="2877" spans="1:74" x14ac:dyDescent="0.15">
      <c r="A2877" s="5">
        <v>2873</v>
      </c>
      <c r="B2877" s="5">
        <f>data!A2875</f>
        <v>2022079</v>
      </c>
      <c r="C2877" s="6">
        <f>data!C2875</f>
        <v>1</v>
      </c>
      <c r="D2877" s="7">
        <f>data!D2875</f>
        <v>9</v>
      </c>
      <c r="E2877" s="7">
        <f>data!E2875</f>
        <v>15</v>
      </c>
      <c r="F2877" s="7">
        <f>data!F2875</f>
        <v>17</v>
      </c>
      <c r="G2877" s="7">
        <f>data!G2875</f>
        <v>22</v>
      </c>
      <c r="H2877" s="8">
        <f>data!H2875</f>
        <v>23</v>
      </c>
      <c r="I2877" s="9">
        <f>data!I2875</f>
        <v>16</v>
      </c>
      <c r="J2877" s="175"/>
      <c r="K2877" s="143"/>
      <c r="L2877" s="143"/>
      <c r="M2877" s="143"/>
      <c r="N2877" s="176"/>
      <c r="O2877" s="175"/>
      <c r="P2877" s="143"/>
      <c r="Q2877" s="143"/>
      <c r="R2877" s="143"/>
      <c r="S2877" s="176"/>
      <c r="T2877" s="175"/>
      <c r="U2877" s="143"/>
      <c r="V2877" s="143"/>
      <c r="W2877" s="143"/>
      <c r="X2877" s="176"/>
      <c r="Y2877" s="175"/>
      <c r="Z2877" s="143"/>
      <c r="AA2877" s="143"/>
      <c r="AB2877" s="143"/>
      <c r="AC2877" s="176"/>
      <c r="AD2877" s="175"/>
      <c r="AE2877" s="143"/>
      <c r="AF2877" s="143"/>
      <c r="AG2877" s="143"/>
      <c r="AH2877" s="176"/>
      <c r="AI2877" s="175"/>
      <c r="AJ2877" s="143"/>
      <c r="AK2877" s="143"/>
      <c r="AL2877" s="143"/>
      <c r="AM2877" s="176"/>
      <c r="AN2877" s="179"/>
      <c r="AO2877" s="180"/>
      <c r="AP2877" s="180"/>
      <c r="AQ2877" s="180"/>
      <c r="AR2877" s="180"/>
      <c r="AS2877" s="180"/>
      <c r="AT2877" s="180"/>
      <c r="AU2877" s="180"/>
      <c r="AV2877" s="180"/>
      <c r="AW2877" s="180"/>
      <c r="AX2877" s="180"/>
      <c r="AY2877" s="180"/>
      <c r="AZ2877" s="180"/>
      <c r="BA2877" s="180"/>
      <c r="BB2877" s="180"/>
      <c r="BC2877" s="180"/>
      <c r="BD2877" s="180"/>
      <c r="BE2877" s="180"/>
      <c r="BF2877" s="180"/>
      <c r="BG2877" s="180"/>
      <c r="BH2877" s="180"/>
      <c r="BI2877" s="180"/>
      <c r="BJ2877" s="180"/>
      <c r="BK2877" s="180"/>
      <c r="BL2877" s="180"/>
      <c r="BM2877" s="180"/>
      <c r="BN2877" s="180"/>
      <c r="BO2877" s="180"/>
      <c r="BP2877" s="180"/>
      <c r="BQ2877" s="180"/>
      <c r="BR2877" s="180"/>
      <c r="BS2877" s="180"/>
      <c r="BT2877" s="180"/>
      <c r="BU2877" s="180"/>
      <c r="BV2877" s="180"/>
    </row>
    <row r="2878" spans="1:74" x14ac:dyDescent="0.15">
      <c r="A2878" s="5">
        <v>2874</v>
      </c>
      <c r="B2878" s="5">
        <f>data!A2876</f>
        <v>2022080</v>
      </c>
      <c r="C2878" s="6">
        <f>data!C2876</f>
        <v>5</v>
      </c>
      <c r="D2878" s="7">
        <f>data!D2876</f>
        <v>12</v>
      </c>
      <c r="E2878" s="7">
        <f>data!E2876</f>
        <v>15</v>
      </c>
      <c r="F2878" s="7">
        <f>data!F2876</f>
        <v>17</v>
      </c>
      <c r="G2878" s="7">
        <f>data!G2876</f>
        <v>18</v>
      </c>
      <c r="H2878" s="8">
        <f>data!H2876</f>
        <v>27</v>
      </c>
      <c r="I2878" s="9">
        <f>data!I2876</f>
        <v>4</v>
      </c>
      <c r="J2878" s="175"/>
      <c r="K2878" s="143"/>
      <c r="L2878" s="143"/>
      <c r="M2878" s="143"/>
      <c r="N2878" s="176"/>
      <c r="O2878" s="175"/>
      <c r="P2878" s="143"/>
      <c r="Q2878" s="143"/>
      <c r="R2878" s="143"/>
      <c r="S2878" s="176"/>
      <c r="T2878" s="175"/>
      <c r="U2878" s="143"/>
      <c r="V2878" s="143"/>
      <c r="W2878" s="143"/>
      <c r="X2878" s="176"/>
      <c r="Y2878" s="175"/>
      <c r="Z2878" s="143"/>
      <c r="AA2878" s="143"/>
      <c r="AB2878" s="143"/>
      <c r="AC2878" s="176"/>
      <c r="AD2878" s="175"/>
      <c r="AE2878" s="143"/>
      <c r="AF2878" s="143"/>
      <c r="AG2878" s="143"/>
      <c r="AH2878" s="176"/>
      <c r="AI2878" s="175"/>
      <c r="AJ2878" s="143"/>
      <c r="AK2878" s="143"/>
      <c r="AL2878" s="143"/>
      <c r="AM2878" s="176"/>
      <c r="AN2878" s="179"/>
      <c r="AO2878" s="180"/>
      <c r="AP2878" s="180"/>
      <c r="AQ2878" s="180"/>
      <c r="AR2878" s="180"/>
      <c r="AS2878" s="180"/>
      <c r="AT2878" s="180"/>
      <c r="AU2878" s="180"/>
      <c r="AV2878" s="180"/>
      <c r="AW2878" s="180"/>
      <c r="AX2878" s="180"/>
      <c r="AY2878" s="180"/>
      <c r="AZ2878" s="180"/>
      <c r="BA2878" s="180"/>
      <c r="BB2878" s="180"/>
      <c r="BC2878" s="180"/>
      <c r="BD2878" s="180"/>
      <c r="BE2878" s="180"/>
      <c r="BF2878" s="180"/>
      <c r="BG2878" s="180"/>
      <c r="BH2878" s="180"/>
      <c r="BI2878" s="180"/>
      <c r="BJ2878" s="180"/>
      <c r="BK2878" s="180"/>
      <c r="BL2878" s="180"/>
      <c r="BM2878" s="180"/>
      <c r="BN2878" s="180"/>
      <c r="BO2878" s="180"/>
      <c r="BP2878" s="180"/>
      <c r="BQ2878" s="180"/>
      <c r="BR2878" s="180"/>
      <c r="BS2878" s="180"/>
      <c r="BT2878" s="180"/>
      <c r="BU2878" s="180"/>
      <c r="BV2878" s="180"/>
    </row>
    <row r="2879" spans="1:74" x14ac:dyDescent="0.15">
      <c r="A2879" s="5">
        <v>2875</v>
      </c>
      <c r="B2879" s="5">
        <f>data!A2877</f>
        <v>2022081</v>
      </c>
      <c r="C2879" s="6">
        <f>data!C2877</f>
        <v>4</v>
      </c>
      <c r="D2879" s="7">
        <f>data!D2877</f>
        <v>8</v>
      </c>
      <c r="E2879" s="7">
        <f>data!E2877</f>
        <v>11</v>
      </c>
      <c r="F2879" s="7">
        <f>data!F2877</f>
        <v>21</v>
      </c>
      <c r="G2879" s="7">
        <f>data!G2877</f>
        <v>27</v>
      </c>
      <c r="H2879" s="8">
        <f>data!H2877</f>
        <v>30</v>
      </c>
      <c r="I2879" s="9">
        <f>data!I2877</f>
        <v>1</v>
      </c>
      <c r="J2879" s="175"/>
      <c r="K2879" s="143"/>
      <c r="L2879" s="143"/>
      <c r="M2879" s="143"/>
      <c r="N2879" s="176"/>
      <c r="O2879" s="175"/>
      <c r="P2879" s="143"/>
      <c r="Q2879" s="143"/>
      <c r="R2879" s="143"/>
      <c r="S2879" s="176"/>
      <c r="T2879" s="175"/>
      <c r="U2879" s="143"/>
      <c r="V2879" s="143"/>
      <c r="W2879" s="143"/>
      <c r="X2879" s="176"/>
      <c r="Y2879" s="175"/>
      <c r="Z2879" s="143"/>
      <c r="AA2879" s="143"/>
      <c r="AB2879" s="143"/>
      <c r="AC2879" s="176"/>
      <c r="AD2879" s="175"/>
      <c r="AE2879" s="143"/>
      <c r="AF2879" s="143"/>
      <c r="AG2879" s="143"/>
      <c r="AH2879" s="176"/>
      <c r="AI2879" s="175"/>
      <c r="AJ2879" s="143"/>
      <c r="AK2879" s="143"/>
      <c r="AL2879" s="143"/>
      <c r="AM2879" s="176"/>
      <c r="AN2879" s="179"/>
      <c r="AO2879" s="180"/>
      <c r="AP2879" s="180"/>
      <c r="AQ2879" s="180"/>
      <c r="AR2879" s="180"/>
      <c r="AS2879" s="180"/>
      <c r="AT2879" s="180"/>
      <c r="AU2879" s="180"/>
      <c r="AV2879" s="180"/>
      <c r="AW2879" s="180"/>
      <c r="AX2879" s="180"/>
      <c r="AY2879" s="180"/>
      <c r="AZ2879" s="180"/>
      <c r="BA2879" s="180"/>
      <c r="BB2879" s="180"/>
      <c r="BC2879" s="180"/>
      <c r="BD2879" s="180"/>
      <c r="BE2879" s="180"/>
      <c r="BF2879" s="180"/>
      <c r="BG2879" s="180"/>
      <c r="BH2879" s="180"/>
      <c r="BI2879" s="180"/>
      <c r="BJ2879" s="180"/>
      <c r="BK2879" s="180"/>
      <c r="BL2879" s="180"/>
      <c r="BM2879" s="180"/>
      <c r="BN2879" s="180"/>
      <c r="BO2879" s="180"/>
      <c r="BP2879" s="180"/>
      <c r="BQ2879" s="180"/>
      <c r="BR2879" s="180"/>
      <c r="BS2879" s="180"/>
      <c r="BT2879" s="180"/>
      <c r="BU2879" s="180"/>
      <c r="BV2879" s="180"/>
    </row>
    <row r="2880" spans="1:74" x14ac:dyDescent="0.15">
      <c r="A2880" s="5">
        <v>2876</v>
      </c>
      <c r="B2880" s="5">
        <f>data!A2878</f>
        <v>2022082</v>
      </c>
      <c r="C2880" s="6">
        <f>data!C2878</f>
        <v>4</v>
      </c>
      <c r="D2880" s="7">
        <f>data!D2878</f>
        <v>10</v>
      </c>
      <c r="E2880" s="7">
        <f>data!E2878</f>
        <v>11</v>
      </c>
      <c r="F2880" s="7">
        <f>data!F2878</f>
        <v>23</v>
      </c>
      <c r="G2880" s="7">
        <f>data!G2878</f>
        <v>30</v>
      </c>
      <c r="H2880" s="8">
        <f>data!H2878</f>
        <v>32</v>
      </c>
      <c r="I2880" s="9">
        <f>data!I2878</f>
        <v>14</v>
      </c>
      <c r="J2880" s="175"/>
      <c r="K2880" s="143"/>
      <c r="L2880" s="143"/>
      <c r="M2880" s="143"/>
      <c r="N2880" s="176"/>
      <c r="O2880" s="175"/>
      <c r="P2880" s="143"/>
      <c r="Q2880" s="143"/>
      <c r="R2880" s="143"/>
      <c r="S2880" s="176"/>
      <c r="T2880" s="175"/>
      <c r="U2880" s="143"/>
      <c r="V2880" s="143"/>
      <c r="W2880" s="143"/>
      <c r="X2880" s="176"/>
      <c r="Y2880" s="175"/>
      <c r="Z2880" s="143"/>
      <c r="AA2880" s="143"/>
      <c r="AB2880" s="143"/>
      <c r="AC2880" s="176"/>
      <c r="AD2880" s="175"/>
      <c r="AE2880" s="143"/>
      <c r="AF2880" s="143"/>
      <c r="AG2880" s="143"/>
      <c r="AH2880" s="176"/>
      <c r="AI2880" s="175"/>
      <c r="AJ2880" s="143"/>
      <c r="AK2880" s="143"/>
      <c r="AL2880" s="143"/>
      <c r="AM2880" s="176"/>
      <c r="AN2880" s="179"/>
      <c r="AO2880" s="180"/>
      <c r="AP2880" s="180"/>
      <c r="AQ2880" s="180"/>
      <c r="AR2880" s="180"/>
      <c r="AS2880" s="180"/>
      <c r="AT2880" s="180"/>
      <c r="AU2880" s="180"/>
      <c r="AV2880" s="180"/>
      <c r="AW2880" s="180"/>
      <c r="AX2880" s="180"/>
      <c r="AY2880" s="180"/>
      <c r="AZ2880" s="180"/>
      <c r="BA2880" s="180"/>
      <c r="BB2880" s="180"/>
      <c r="BC2880" s="180"/>
      <c r="BD2880" s="180"/>
      <c r="BE2880" s="180"/>
      <c r="BF2880" s="180"/>
      <c r="BG2880" s="180"/>
      <c r="BH2880" s="180"/>
      <c r="BI2880" s="180"/>
      <c r="BJ2880" s="180"/>
      <c r="BK2880" s="180"/>
      <c r="BL2880" s="180"/>
      <c r="BM2880" s="180"/>
      <c r="BN2880" s="180"/>
      <c r="BO2880" s="180"/>
      <c r="BP2880" s="180"/>
      <c r="BQ2880" s="180"/>
      <c r="BR2880" s="180"/>
      <c r="BS2880" s="180"/>
      <c r="BT2880" s="180"/>
      <c r="BU2880" s="180"/>
      <c r="BV2880" s="180"/>
    </row>
    <row r="2881" spans="1:74" x14ac:dyDescent="0.15">
      <c r="A2881" s="5">
        <v>2877</v>
      </c>
      <c r="B2881" s="5">
        <f>data!A2879</f>
        <v>2022083</v>
      </c>
      <c r="C2881" s="6">
        <f>data!C2879</f>
        <v>8</v>
      </c>
      <c r="D2881" s="7">
        <f>data!D2879</f>
        <v>12</v>
      </c>
      <c r="E2881" s="7">
        <f>data!E2879</f>
        <v>13</v>
      </c>
      <c r="F2881" s="7">
        <f>data!F2879</f>
        <v>14</v>
      </c>
      <c r="G2881" s="7">
        <f>data!G2879</f>
        <v>19</v>
      </c>
      <c r="H2881" s="8">
        <f>data!H2879</f>
        <v>20</v>
      </c>
      <c r="I2881" s="9">
        <f>data!I2879</f>
        <v>5</v>
      </c>
      <c r="J2881" s="175"/>
      <c r="K2881" s="143"/>
      <c r="L2881" s="143"/>
      <c r="M2881" s="143"/>
      <c r="N2881" s="176"/>
      <c r="O2881" s="175"/>
      <c r="P2881" s="143"/>
      <c r="Q2881" s="143"/>
      <c r="R2881" s="143"/>
      <c r="S2881" s="176"/>
      <c r="T2881" s="175"/>
      <c r="U2881" s="143"/>
      <c r="V2881" s="143"/>
      <c r="W2881" s="143"/>
      <c r="X2881" s="176"/>
      <c r="Y2881" s="175"/>
      <c r="Z2881" s="143"/>
      <c r="AA2881" s="143"/>
      <c r="AB2881" s="143"/>
      <c r="AC2881" s="176"/>
      <c r="AD2881" s="175"/>
      <c r="AE2881" s="143"/>
      <c r="AF2881" s="143"/>
      <c r="AG2881" s="143"/>
      <c r="AH2881" s="176"/>
      <c r="AI2881" s="175"/>
      <c r="AJ2881" s="143"/>
      <c r="AK2881" s="143"/>
      <c r="AL2881" s="143"/>
      <c r="AM2881" s="176"/>
      <c r="AN2881" s="179"/>
      <c r="AO2881" s="180"/>
      <c r="AP2881" s="180"/>
      <c r="AQ2881" s="180"/>
      <c r="AR2881" s="180"/>
      <c r="AS2881" s="180"/>
      <c r="AT2881" s="180"/>
      <c r="AU2881" s="180"/>
      <c r="AV2881" s="180"/>
      <c r="AW2881" s="180"/>
      <c r="AX2881" s="180"/>
      <c r="AY2881" s="180"/>
      <c r="AZ2881" s="180"/>
      <c r="BA2881" s="180"/>
      <c r="BB2881" s="180"/>
      <c r="BC2881" s="180"/>
      <c r="BD2881" s="180"/>
      <c r="BE2881" s="180"/>
      <c r="BF2881" s="180"/>
      <c r="BG2881" s="180"/>
      <c r="BH2881" s="180"/>
      <c r="BI2881" s="180"/>
      <c r="BJ2881" s="180"/>
      <c r="BK2881" s="180"/>
      <c r="BL2881" s="180"/>
      <c r="BM2881" s="180"/>
      <c r="BN2881" s="180"/>
      <c r="BO2881" s="180"/>
      <c r="BP2881" s="180"/>
      <c r="BQ2881" s="180"/>
      <c r="BR2881" s="180"/>
      <c r="BS2881" s="180"/>
      <c r="BT2881" s="180"/>
      <c r="BU2881" s="180"/>
      <c r="BV2881" s="180"/>
    </row>
    <row r="2882" spans="1:74" x14ac:dyDescent="0.15">
      <c r="A2882" s="5">
        <v>2878</v>
      </c>
      <c r="B2882" s="5">
        <f>data!A2880</f>
        <v>2022084</v>
      </c>
      <c r="C2882" s="6">
        <f>data!C2880</f>
        <v>3</v>
      </c>
      <c r="D2882" s="7">
        <f>data!D2880</f>
        <v>18</v>
      </c>
      <c r="E2882" s="7">
        <f>data!E2880</f>
        <v>23</v>
      </c>
      <c r="F2882" s="7">
        <f>data!F2880</f>
        <v>24</v>
      </c>
      <c r="G2882" s="7">
        <f>data!G2880</f>
        <v>25</v>
      </c>
      <c r="H2882" s="8">
        <f>data!H2880</f>
        <v>32</v>
      </c>
      <c r="I2882" s="9">
        <f>data!I2880</f>
        <v>9</v>
      </c>
      <c r="J2882" s="175"/>
      <c r="K2882" s="143"/>
      <c r="L2882" s="143"/>
      <c r="M2882" s="143"/>
      <c r="N2882" s="176"/>
      <c r="O2882" s="175"/>
      <c r="P2882" s="143"/>
      <c r="Q2882" s="143"/>
      <c r="R2882" s="143"/>
      <c r="S2882" s="176"/>
      <c r="T2882" s="175"/>
      <c r="U2882" s="143"/>
      <c r="V2882" s="143"/>
      <c r="W2882" s="143"/>
      <c r="X2882" s="176"/>
      <c r="Y2882" s="175"/>
      <c r="Z2882" s="143"/>
      <c r="AA2882" s="143"/>
      <c r="AB2882" s="143"/>
      <c r="AC2882" s="176"/>
      <c r="AD2882" s="175"/>
      <c r="AE2882" s="143"/>
      <c r="AF2882" s="143"/>
      <c r="AG2882" s="143"/>
      <c r="AH2882" s="176"/>
      <c r="AI2882" s="175"/>
      <c r="AJ2882" s="143"/>
      <c r="AK2882" s="143"/>
      <c r="AL2882" s="143"/>
      <c r="AM2882" s="176"/>
      <c r="AN2882" s="179"/>
      <c r="AO2882" s="180"/>
      <c r="AP2882" s="180"/>
      <c r="AQ2882" s="180"/>
      <c r="AR2882" s="180"/>
      <c r="AS2882" s="180"/>
      <c r="AT2882" s="180"/>
      <c r="AU2882" s="180"/>
      <c r="AV2882" s="180"/>
      <c r="AW2882" s="180"/>
      <c r="AX2882" s="180"/>
      <c r="AY2882" s="180"/>
      <c r="AZ2882" s="180"/>
      <c r="BA2882" s="180"/>
      <c r="BB2882" s="180"/>
      <c r="BC2882" s="180"/>
      <c r="BD2882" s="180"/>
      <c r="BE2882" s="180"/>
      <c r="BF2882" s="180"/>
      <c r="BG2882" s="180"/>
      <c r="BH2882" s="180"/>
      <c r="BI2882" s="180"/>
      <c r="BJ2882" s="180"/>
      <c r="BK2882" s="180"/>
      <c r="BL2882" s="180"/>
      <c r="BM2882" s="180"/>
      <c r="BN2882" s="180"/>
      <c r="BO2882" s="180"/>
      <c r="BP2882" s="180"/>
      <c r="BQ2882" s="180"/>
      <c r="BR2882" s="180"/>
      <c r="BS2882" s="180"/>
      <c r="BT2882" s="180"/>
      <c r="BU2882" s="180"/>
      <c r="BV2882" s="180"/>
    </row>
    <row r="2883" spans="1:74" x14ac:dyDescent="0.15">
      <c r="A2883" s="5">
        <v>2879</v>
      </c>
      <c r="B2883" s="5">
        <f>data!A2881</f>
        <v>2022085</v>
      </c>
      <c r="C2883" s="6">
        <f>data!C2881</f>
        <v>7</v>
      </c>
      <c r="D2883" s="7">
        <f>data!D2881</f>
        <v>9</v>
      </c>
      <c r="E2883" s="7">
        <f>data!E2881</f>
        <v>14</v>
      </c>
      <c r="F2883" s="7">
        <f>data!F2881</f>
        <v>31</v>
      </c>
      <c r="G2883" s="7">
        <f>data!G2881</f>
        <v>32</v>
      </c>
      <c r="H2883" s="8">
        <f>data!H2881</f>
        <v>33</v>
      </c>
      <c r="I2883" s="9">
        <f>data!I2881</f>
        <v>13</v>
      </c>
      <c r="J2883" s="175"/>
      <c r="K2883" s="143"/>
      <c r="L2883" s="143"/>
      <c r="M2883" s="143"/>
      <c r="N2883" s="176"/>
      <c r="O2883" s="175"/>
      <c r="P2883" s="143"/>
      <c r="Q2883" s="143"/>
      <c r="R2883" s="143"/>
      <c r="S2883" s="176"/>
      <c r="T2883" s="175"/>
      <c r="U2883" s="143"/>
      <c r="V2883" s="143"/>
      <c r="W2883" s="143"/>
      <c r="X2883" s="176"/>
      <c r="Y2883" s="175"/>
      <c r="Z2883" s="143"/>
      <c r="AA2883" s="143"/>
      <c r="AB2883" s="143"/>
      <c r="AC2883" s="176"/>
      <c r="AD2883" s="175"/>
      <c r="AE2883" s="143"/>
      <c r="AF2883" s="143"/>
      <c r="AG2883" s="143"/>
      <c r="AH2883" s="176"/>
      <c r="AI2883" s="175"/>
      <c r="AJ2883" s="143"/>
      <c r="AK2883" s="143"/>
      <c r="AL2883" s="143"/>
      <c r="AM2883" s="176"/>
      <c r="AN2883" s="179"/>
      <c r="AO2883" s="180"/>
      <c r="AP2883" s="180"/>
      <c r="AQ2883" s="180"/>
      <c r="AR2883" s="180"/>
      <c r="AS2883" s="180"/>
      <c r="AT2883" s="180"/>
      <c r="AU2883" s="180"/>
      <c r="AV2883" s="180"/>
      <c r="AW2883" s="180"/>
      <c r="AX2883" s="180"/>
      <c r="AY2883" s="180"/>
      <c r="AZ2883" s="180"/>
      <c r="BA2883" s="180"/>
      <c r="BB2883" s="180"/>
      <c r="BC2883" s="180"/>
      <c r="BD2883" s="180"/>
      <c r="BE2883" s="180"/>
      <c r="BF2883" s="180"/>
      <c r="BG2883" s="180"/>
      <c r="BH2883" s="180"/>
      <c r="BI2883" s="180"/>
      <c r="BJ2883" s="180"/>
      <c r="BK2883" s="180"/>
      <c r="BL2883" s="180"/>
      <c r="BM2883" s="180"/>
      <c r="BN2883" s="180"/>
      <c r="BO2883" s="180"/>
      <c r="BP2883" s="180"/>
      <c r="BQ2883" s="180"/>
      <c r="BR2883" s="180"/>
      <c r="BS2883" s="180"/>
      <c r="BT2883" s="180"/>
      <c r="BU2883" s="180"/>
      <c r="BV2883" s="180"/>
    </row>
    <row r="2884" spans="1:74" x14ac:dyDescent="0.15">
      <c r="A2884" s="5">
        <v>2880</v>
      </c>
      <c r="B2884" s="5">
        <f>data!A2882</f>
        <v>2022086</v>
      </c>
      <c r="C2884" s="6">
        <f>data!C2882</f>
        <v>1</v>
      </c>
      <c r="D2884" s="7">
        <f>data!D2882</f>
        <v>4</v>
      </c>
      <c r="E2884" s="7">
        <f>data!E2882</f>
        <v>8</v>
      </c>
      <c r="F2884" s="7">
        <f>data!F2882</f>
        <v>21</v>
      </c>
      <c r="G2884" s="7">
        <f>data!G2882</f>
        <v>23</v>
      </c>
      <c r="H2884" s="8">
        <f>data!H2882</f>
        <v>24</v>
      </c>
      <c r="I2884" s="9">
        <f>data!I2882</f>
        <v>11</v>
      </c>
      <c r="J2884" s="175"/>
      <c r="K2884" s="143"/>
      <c r="L2884" s="143"/>
      <c r="M2884" s="143"/>
      <c r="N2884" s="176"/>
      <c r="O2884" s="175"/>
      <c r="P2884" s="143"/>
      <c r="Q2884" s="143"/>
      <c r="R2884" s="143"/>
      <c r="S2884" s="176"/>
      <c r="T2884" s="175"/>
      <c r="U2884" s="143"/>
      <c r="V2884" s="143"/>
      <c r="W2884" s="143"/>
      <c r="X2884" s="176"/>
      <c r="Y2884" s="175"/>
      <c r="Z2884" s="143"/>
      <c r="AA2884" s="143"/>
      <c r="AB2884" s="143"/>
      <c r="AC2884" s="176"/>
      <c r="AD2884" s="175"/>
      <c r="AE2884" s="143"/>
      <c r="AF2884" s="143"/>
      <c r="AG2884" s="143"/>
      <c r="AH2884" s="176"/>
      <c r="AI2884" s="175"/>
      <c r="AJ2884" s="143"/>
      <c r="AK2884" s="143"/>
      <c r="AL2884" s="143"/>
      <c r="AM2884" s="176"/>
      <c r="AN2884" s="179"/>
      <c r="AO2884" s="180"/>
      <c r="AP2884" s="180"/>
      <c r="AQ2884" s="180"/>
      <c r="AR2884" s="180"/>
      <c r="AS2884" s="180"/>
      <c r="AT2884" s="180"/>
      <c r="AU2884" s="180"/>
      <c r="AV2884" s="180"/>
      <c r="AW2884" s="180"/>
      <c r="AX2884" s="180"/>
      <c r="AY2884" s="180"/>
      <c r="AZ2884" s="180"/>
      <c r="BA2884" s="180"/>
      <c r="BB2884" s="180"/>
      <c r="BC2884" s="180"/>
      <c r="BD2884" s="180"/>
      <c r="BE2884" s="180"/>
      <c r="BF2884" s="180"/>
      <c r="BG2884" s="180"/>
      <c r="BH2884" s="180"/>
      <c r="BI2884" s="180"/>
      <c r="BJ2884" s="180"/>
      <c r="BK2884" s="180"/>
      <c r="BL2884" s="180"/>
      <c r="BM2884" s="180"/>
      <c r="BN2884" s="180"/>
      <c r="BO2884" s="180"/>
      <c r="BP2884" s="180"/>
      <c r="BQ2884" s="180"/>
      <c r="BR2884" s="180"/>
      <c r="BS2884" s="180"/>
      <c r="BT2884" s="180"/>
      <c r="BU2884" s="180"/>
      <c r="BV2884" s="180"/>
    </row>
    <row r="2885" spans="1:74" x14ac:dyDescent="0.15">
      <c r="A2885" s="5">
        <v>2881</v>
      </c>
      <c r="B2885" s="5">
        <f>data!A2883</f>
        <v>2022087</v>
      </c>
      <c r="C2885" s="6">
        <f>data!C2883</f>
        <v>5</v>
      </c>
      <c r="D2885" s="7">
        <f>data!D2883</f>
        <v>6</v>
      </c>
      <c r="E2885" s="7">
        <f>data!E2883</f>
        <v>9</v>
      </c>
      <c r="F2885" s="7">
        <f>data!F2883</f>
        <v>13</v>
      </c>
      <c r="G2885" s="7">
        <f>data!G2883</f>
        <v>23</v>
      </c>
      <c r="H2885" s="8">
        <f>data!H2883</f>
        <v>25</v>
      </c>
      <c r="I2885" s="9">
        <f>data!I2883</f>
        <v>8</v>
      </c>
      <c r="J2885" s="175"/>
      <c r="K2885" s="143"/>
      <c r="L2885" s="143"/>
      <c r="M2885" s="143"/>
      <c r="N2885" s="176"/>
      <c r="O2885" s="175"/>
      <c r="P2885" s="143"/>
      <c r="Q2885" s="143"/>
      <c r="R2885" s="143"/>
      <c r="S2885" s="176"/>
      <c r="T2885" s="175"/>
      <c r="U2885" s="143"/>
      <c r="V2885" s="143"/>
      <c r="W2885" s="143"/>
      <c r="X2885" s="176"/>
      <c r="Y2885" s="175"/>
      <c r="Z2885" s="143"/>
      <c r="AA2885" s="143"/>
      <c r="AB2885" s="143"/>
      <c r="AC2885" s="176"/>
      <c r="AD2885" s="175"/>
      <c r="AE2885" s="143"/>
      <c r="AF2885" s="143"/>
      <c r="AG2885" s="143"/>
      <c r="AH2885" s="176"/>
      <c r="AI2885" s="175"/>
      <c r="AJ2885" s="143"/>
      <c r="AK2885" s="143"/>
      <c r="AL2885" s="143"/>
      <c r="AM2885" s="176"/>
      <c r="AN2885" s="179"/>
      <c r="AO2885" s="180"/>
      <c r="AP2885" s="180"/>
      <c r="AQ2885" s="180"/>
      <c r="AR2885" s="180"/>
      <c r="AS2885" s="180"/>
      <c r="AT2885" s="180"/>
      <c r="AU2885" s="180"/>
      <c r="AV2885" s="180"/>
      <c r="AW2885" s="180"/>
      <c r="AX2885" s="180"/>
      <c r="AY2885" s="180"/>
      <c r="AZ2885" s="180"/>
      <c r="BA2885" s="180"/>
      <c r="BB2885" s="180"/>
      <c r="BC2885" s="180"/>
      <c r="BD2885" s="180"/>
      <c r="BE2885" s="180"/>
      <c r="BF2885" s="180"/>
      <c r="BG2885" s="180"/>
      <c r="BH2885" s="180"/>
      <c r="BI2885" s="180"/>
      <c r="BJ2885" s="180"/>
      <c r="BK2885" s="180"/>
      <c r="BL2885" s="180"/>
      <c r="BM2885" s="180"/>
      <c r="BN2885" s="180"/>
      <c r="BO2885" s="180"/>
      <c r="BP2885" s="180"/>
      <c r="BQ2885" s="180"/>
      <c r="BR2885" s="180"/>
      <c r="BS2885" s="180"/>
      <c r="BT2885" s="180"/>
      <c r="BU2885" s="180"/>
      <c r="BV2885" s="180"/>
    </row>
    <row r="2886" spans="1:74" x14ac:dyDescent="0.15">
      <c r="A2886" s="5">
        <v>2882</v>
      </c>
      <c r="B2886" s="5">
        <f>data!A2884</f>
        <v>2022088</v>
      </c>
      <c r="C2886" s="6">
        <f>data!C2884</f>
        <v>3</v>
      </c>
      <c r="D2886" s="7">
        <f>data!D2884</f>
        <v>9</v>
      </c>
      <c r="E2886" s="7">
        <f>data!E2884</f>
        <v>15</v>
      </c>
      <c r="F2886" s="7">
        <f>data!F2884</f>
        <v>17</v>
      </c>
      <c r="G2886" s="7">
        <f>data!G2884</f>
        <v>20</v>
      </c>
      <c r="H2886" s="8">
        <f>data!H2884</f>
        <v>22</v>
      </c>
      <c r="I2886" s="9">
        <f>data!I2884</f>
        <v>6</v>
      </c>
      <c r="J2886" s="175"/>
      <c r="K2886" s="143"/>
      <c r="L2886" s="143"/>
      <c r="M2886" s="143"/>
      <c r="N2886" s="176"/>
      <c r="O2886" s="175"/>
      <c r="P2886" s="143"/>
      <c r="Q2886" s="143"/>
      <c r="R2886" s="143"/>
      <c r="S2886" s="176"/>
      <c r="T2886" s="175"/>
      <c r="U2886" s="143"/>
      <c r="V2886" s="143"/>
      <c r="W2886" s="143"/>
      <c r="X2886" s="176"/>
      <c r="Y2886" s="175"/>
      <c r="Z2886" s="143"/>
      <c r="AA2886" s="143"/>
      <c r="AB2886" s="143"/>
      <c r="AC2886" s="176"/>
      <c r="AD2886" s="175"/>
      <c r="AE2886" s="143"/>
      <c r="AF2886" s="143"/>
      <c r="AG2886" s="143"/>
      <c r="AH2886" s="176"/>
      <c r="AI2886" s="175"/>
      <c r="AJ2886" s="143"/>
      <c r="AK2886" s="143"/>
      <c r="AL2886" s="143"/>
      <c r="AM2886" s="176"/>
      <c r="AN2886" s="179"/>
      <c r="AO2886" s="180"/>
      <c r="AP2886" s="180"/>
      <c r="AQ2886" s="180"/>
      <c r="AR2886" s="180"/>
      <c r="AS2886" s="180"/>
      <c r="AT2886" s="180"/>
      <c r="AU2886" s="180"/>
      <c r="AV2886" s="180"/>
      <c r="AW2886" s="180"/>
      <c r="AX2886" s="180"/>
      <c r="AY2886" s="180"/>
      <c r="AZ2886" s="180"/>
      <c r="BA2886" s="180"/>
      <c r="BB2886" s="180"/>
      <c r="BC2886" s="180"/>
      <c r="BD2886" s="180"/>
      <c r="BE2886" s="180"/>
      <c r="BF2886" s="180"/>
      <c r="BG2886" s="180"/>
      <c r="BH2886" s="180"/>
      <c r="BI2886" s="180"/>
      <c r="BJ2886" s="180"/>
      <c r="BK2886" s="180"/>
      <c r="BL2886" s="180"/>
      <c r="BM2886" s="180"/>
      <c r="BN2886" s="180"/>
      <c r="BO2886" s="180"/>
      <c r="BP2886" s="180"/>
      <c r="BQ2886" s="180"/>
      <c r="BR2886" s="180"/>
      <c r="BS2886" s="180"/>
      <c r="BT2886" s="180"/>
      <c r="BU2886" s="180"/>
      <c r="BV2886" s="180"/>
    </row>
    <row r="2887" spans="1:74" x14ac:dyDescent="0.15">
      <c r="A2887" s="5">
        <v>2883</v>
      </c>
      <c r="B2887" s="5">
        <f>data!A2885</f>
        <v>2022089</v>
      </c>
      <c r="C2887" s="6">
        <f>data!C2885</f>
        <v>2</v>
      </c>
      <c r="D2887" s="7">
        <f>data!D2885</f>
        <v>7</v>
      </c>
      <c r="E2887" s="7">
        <f>data!E2885</f>
        <v>15</v>
      </c>
      <c r="F2887" s="7">
        <f>data!F2885</f>
        <v>29</v>
      </c>
      <c r="G2887" s="7">
        <f>data!G2885</f>
        <v>31</v>
      </c>
      <c r="H2887" s="8">
        <f>data!H2885</f>
        <v>33</v>
      </c>
      <c r="I2887" s="9">
        <f>data!I2885</f>
        <v>15</v>
      </c>
      <c r="J2887" s="175"/>
      <c r="K2887" s="143"/>
      <c r="L2887" s="143"/>
      <c r="M2887" s="143"/>
      <c r="N2887" s="176"/>
      <c r="O2887" s="175"/>
      <c r="P2887" s="143"/>
      <c r="Q2887" s="143"/>
      <c r="R2887" s="143"/>
      <c r="S2887" s="176"/>
      <c r="T2887" s="175"/>
      <c r="U2887" s="143"/>
      <c r="V2887" s="143"/>
      <c r="W2887" s="143"/>
      <c r="X2887" s="176"/>
      <c r="Y2887" s="175"/>
      <c r="Z2887" s="143"/>
      <c r="AA2887" s="143"/>
      <c r="AB2887" s="143"/>
      <c r="AC2887" s="176"/>
      <c r="AD2887" s="175"/>
      <c r="AE2887" s="143"/>
      <c r="AF2887" s="143"/>
      <c r="AG2887" s="143"/>
      <c r="AH2887" s="176"/>
      <c r="AI2887" s="175"/>
      <c r="AJ2887" s="143"/>
      <c r="AK2887" s="143"/>
      <c r="AL2887" s="143"/>
      <c r="AM2887" s="176"/>
      <c r="AN2887" s="179"/>
      <c r="AO2887" s="180"/>
      <c r="AP2887" s="180"/>
      <c r="AQ2887" s="180"/>
      <c r="AR2887" s="180"/>
      <c r="AS2887" s="180"/>
      <c r="AT2887" s="180"/>
      <c r="AU2887" s="180"/>
      <c r="AV2887" s="180"/>
      <c r="AW2887" s="180"/>
      <c r="AX2887" s="180"/>
      <c r="AY2887" s="180"/>
      <c r="AZ2887" s="180"/>
      <c r="BA2887" s="180"/>
      <c r="BB2887" s="180"/>
      <c r="BC2887" s="180"/>
      <c r="BD2887" s="180"/>
      <c r="BE2887" s="180"/>
      <c r="BF2887" s="180"/>
      <c r="BG2887" s="180"/>
      <c r="BH2887" s="180"/>
      <c r="BI2887" s="180"/>
      <c r="BJ2887" s="180"/>
      <c r="BK2887" s="180"/>
      <c r="BL2887" s="180"/>
      <c r="BM2887" s="180"/>
      <c r="BN2887" s="180"/>
      <c r="BO2887" s="180"/>
      <c r="BP2887" s="180"/>
      <c r="BQ2887" s="180"/>
      <c r="BR2887" s="180"/>
      <c r="BS2887" s="180"/>
      <c r="BT2887" s="180"/>
      <c r="BU2887" s="180"/>
      <c r="BV2887" s="180"/>
    </row>
    <row r="2888" spans="1:74" x14ac:dyDescent="0.15">
      <c r="A2888" s="5">
        <v>2884</v>
      </c>
      <c r="B2888" s="5">
        <f>data!A2886</f>
        <v>2022090</v>
      </c>
      <c r="C2888" s="6">
        <f>data!C2886</f>
        <v>1</v>
      </c>
      <c r="D2888" s="7">
        <f>data!D2886</f>
        <v>4</v>
      </c>
      <c r="E2888" s="7">
        <f>data!E2886</f>
        <v>25</v>
      </c>
      <c r="F2888" s="7">
        <f>data!F2886</f>
        <v>27</v>
      </c>
      <c r="G2888" s="7">
        <f>data!G2886</f>
        <v>29</v>
      </c>
      <c r="H2888" s="8">
        <f>data!H2886</f>
        <v>30</v>
      </c>
      <c r="I2888" s="9">
        <f>data!I2886</f>
        <v>7</v>
      </c>
      <c r="J2888" s="175"/>
      <c r="K2888" s="143"/>
      <c r="L2888" s="143"/>
      <c r="M2888" s="143"/>
      <c r="N2888" s="176"/>
      <c r="O2888" s="175"/>
      <c r="P2888" s="143"/>
      <c r="Q2888" s="143"/>
      <c r="R2888" s="143"/>
      <c r="S2888" s="176"/>
      <c r="T2888" s="175"/>
      <c r="U2888" s="143"/>
      <c r="V2888" s="143"/>
      <c r="W2888" s="143"/>
      <c r="X2888" s="176"/>
      <c r="Y2888" s="175"/>
      <c r="Z2888" s="143"/>
      <c r="AA2888" s="143"/>
      <c r="AB2888" s="143"/>
      <c r="AC2888" s="176"/>
      <c r="AD2888" s="175"/>
      <c r="AE2888" s="143"/>
      <c r="AF2888" s="143"/>
      <c r="AG2888" s="143"/>
      <c r="AH2888" s="176"/>
      <c r="AI2888" s="175"/>
      <c r="AJ2888" s="143"/>
      <c r="AK2888" s="143"/>
      <c r="AL2888" s="143"/>
      <c r="AM2888" s="176"/>
      <c r="AN2888" s="179"/>
      <c r="AO2888" s="180"/>
      <c r="AP2888" s="180"/>
      <c r="AQ2888" s="180"/>
      <c r="AR2888" s="180"/>
      <c r="AS2888" s="180"/>
      <c r="AT2888" s="180"/>
      <c r="AU2888" s="180"/>
      <c r="AV2888" s="180"/>
      <c r="AW2888" s="180"/>
      <c r="AX2888" s="180"/>
      <c r="AY2888" s="180"/>
      <c r="AZ2888" s="180"/>
      <c r="BA2888" s="180"/>
      <c r="BB2888" s="180"/>
      <c r="BC2888" s="180"/>
      <c r="BD2888" s="180"/>
      <c r="BE2888" s="180"/>
      <c r="BF2888" s="180"/>
      <c r="BG2888" s="180"/>
      <c r="BH2888" s="180"/>
      <c r="BI2888" s="180"/>
      <c r="BJ2888" s="180"/>
      <c r="BK2888" s="180"/>
      <c r="BL2888" s="180"/>
      <c r="BM2888" s="180"/>
      <c r="BN2888" s="180"/>
      <c r="BO2888" s="180"/>
      <c r="BP2888" s="180"/>
      <c r="BQ2888" s="180"/>
      <c r="BR2888" s="180"/>
      <c r="BS2888" s="180"/>
      <c r="BT2888" s="180"/>
      <c r="BU2888" s="180"/>
      <c r="BV2888" s="180"/>
    </row>
    <row r="2889" spans="1:74" x14ac:dyDescent="0.15">
      <c r="A2889" s="5">
        <v>2885</v>
      </c>
      <c r="B2889" s="5">
        <f>data!A2887</f>
        <v>2022091</v>
      </c>
      <c r="C2889" s="6">
        <f>data!C2887</f>
        <v>8</v>
      </c>
      <c r="D2889" s="7">
        <f>data!D2887</f>
        <v>18</v>
      </c>
      <c r="E2889" s="7">
        <f>data!E2887</f>
        <v>20</v>
      </c>
      <c r="F2889" s="7">
        <f>data!F2887</f>
        <v>22</v>
      </c>
      <c r="G2889" s="7">
        <f>data!G2887</f>
        <v>24</v>
      </c>
      <c r="H2889" s="8">
        <f>data!H2887</f>
        <v>28</v>
      </c>
      <c r="I2889" s="9">
        <f>data!I2887</f>
        <v>10</v>
      </c>
      <c r="J2889" s="175"/>
      <c r="K2889" s="143"/>
      <c r="L2889" s="143"/>
      <c r="M2889" s="143"/>
      <c r="N2889" s="176"/>
      <c r="O2889" s="175"/>
      <c r="P2889" s="143"/>
      <c r="Q2889" s="143"/>
      <c r="R2889" s="143"/>
      <c r="S2889" s="176"/>
      <c r="T2889" s="175"/>
      <c r="U2889" s="143"/>
      <c r="V2889" s="143"/>
      <c r="W2889" s="143"/>
      <c r="X2889" s="176"/>
      <c r="Y2889" s="175"/>
      <c r="Z2889" s="143"/>
      <c r="AA2889" s="143"/>
      <c r="AB2889" s="143"/>
      <c r="AC2889" s="176"/>
      <c r="AD2889" s="175"/>
      <c r="AE2889" s="143"/>
      <c r="AF2889" s="143"/>
      <c r="AG2889" s="143"/>
      <c r="AH2889" s="176"/>
      <c r="AI2889" s="175"/>
      <c r="AJ2889" s="143"/>
      <c r="AK2889" s="143"/>
      <c r="AL2889" s="143"/>
      <c r="AM2889" s="176"/>
      <c r="AN2889" s="179"/>
      <c r="AO2889" s="180"/>
      <c r="AP2889" s="180"/>
      <c r="AQ2889" s="180"/>
      <c r="AR2889" s="180"/>
      <c r="AS2889" s="180"/>
      <c r="AT2889" s="180"/>
      <c r="AU2889" s="180"/>
      <c r="AV2889" s="180"/>
      <c r="AW2889" s="180"/>
      <c r="AX2889" s="180"/>
      <c r="AY2889" s="180"/>
      <c r="AZ2889" s="180"/>
      <c r="BA2889" s="180"/>
      <c r="BB2889" s="180"/>
      <c r="BC2889" s="180"/>
      <c r="BD2889" s="180"/>
      <c r="BE2889" s="180"/>
      <c r="BF2889" s="180"/>
      <c r="BG2889" s="180"/>
      <c r="BH2889" s="180"/>
      <c r="BI2889" s="180"/>
      <c r="BJ2889" s="180"/>
      <c r="BK2889" s="180"/>
      <c r="BL2889" s="180"/>
      <c r="BM2889" s="180"/>
      <c r="BN2889" s="180"/>
      <c r="BO2889" s="180"/>
      <c r="BP2889" s="180"/>
      <c r="BQ2889" s="180"/>
      <c r="BR2889" s="180"/>
      <c r="BS2889" s="180"/>
      <c r="BT2889" s="180"/>
      <c r="BU2889" s="180"/>
      <c r="BV2889" s="180"/>
    </row>
    <row r="2890" spans="1:74" x14ac:dyDescent="0.15">
      <c r="A2890" s="5">
        <v>2886</v>
      </c>
      <c r="B2890" s="5">
        <f>data!A2888</f>
        <v>2022092</v>
      </c>
      <c r="C2890" s="6">
        <f>data!C2888</f>
        <v>7</v>
      </c>
      <c r="D2890" s="7">
        <f>data!D2888</f>
        <v>10</v>
      </c>
      <c r="E2890" s="7">
        <f>data!E2888</f>
        <v>16</v>
      </c>
      <c r="F2890" s="7">
        <f>data!F2888</f>
        <v>20</v>
      </c>
      <c r="G2890" s="7">
        <f>data!G2888</f>
        <v>21</v>
      </c>
      <c r="H2890" s="8">
        <f>data!H2888</f>
        <v>27</v>
      </c>
      <c r="I2890" s="9">
        <f>data!I2888</f>
        <v>11</v>
      </c>
      <c r="J2890" s="175"/>
      <c r="K2890" s="143"/>
      <c r="L2890" s="143"/>
      <c r="M2890" s="143"/>
      <c r="N2890" s="176"/>
      <c r="O2890" s="175"/>
      <c r="P2890" s="143"/>
      <c r="Q2890" s="143"/>
      <c r="R2890" s="143"/>
      <c r="S2890" s="176"/>
      <c r="T2890" s="175"/>
      <c r="U2890" s="143"/>
      <c r="V2890" s="143"/>
      <c r="W2890" s="143"/>
      <c r="X2890" s="176"/>
      <c r="Y2890" s="175"/>
      <c r="Z2890" s="143"/>
      <c r="AA2890" s="143"/>
      <c r="AB2890" s="143"/>
      <c r="AC2890" s="176"/>
      <c r="AD2890" s="175"/>
      <c r="AE2890" s="143"/>
      <c r="AF2890" s="143"/>
      <c r="AG2890" s="143"/>
      <c r="AH2890" s="176"/>
      <c r="AI2890" s="175"/>
      <c r="AJ2890" s="143"/>
      <c r="AK2890" s="143"/>
      <c r="AL2890" s="143"/>
      <c r="AM2890" s="176"/>
      <c r="AN2890" s="179"/>
      <c r="AO2890" s="180"/>
      <c r="AP2890" s="180"/>
      <c r="AQ2890" s="180"/>
      <c r="AR2890" s="180"/>
      <c r="AS2890" s="180"/>
      <c r="AT2890" s="180"/>
      <c r="AU2890" s="180"/>
      <c r="AV2890" s="180"/>
      <c r="AW2890" s="180"/>
      <c r="AX2890" s="180"/>
      <c r="AY2890" s="180"/>
      <c r="AZ2890" s="180"/>
      <c r="BA2890" s="180"/>
      <c r="BB2890" s="180"/>
      <c r="BC2890" s="180"/>
      <c r="BD2890" s="180"/>
      <c r="BE2890" s="180"/>
      <c r="BF2890" s="180"/>
      <c r="BG2890" s="180"/>
      <c r="BH2890" s="180"/>
      <c r="BI2890" s="180"/>
      <c r="BJ2890" s="180"/>
      <c r="BK2890" s="180"/>
      <c r="BL2890" s="180"/>
      <c r="BM2890" s="180"/>
      <c r="BN2890" s="180"/>
      <c r="BO2890" s="180"/>
      <c r="BP2890" s="180"/>
      <c r="BQ2890" s="180"/>
      <c r="BR2890" s="180"/>
      <c r="BS2890" s="180"/>
      <c r="BT2890" s="180"/>
      <c r="BU2890" s="180"/>
      <c r="BV2890" s="180"/>
    </row>
    <row r="2891" spans="1:74" x14ac:dyDescent="0.15">
      <c r="A2891" s="5">
        <v>2887</v>
      </c>
      <c r="B2891" s="5">
        <f>data!A2889</f>
        <v>2022093</v>
      </c>
      <c r="C2891" s="6">
        <f>data!C2889</f>
        <v>21</v>
      </c>
      <c r="D2891" s="7">
        <f>data!D2889</f>
        <v>22</v>
      </c>
      <c r="E2891" s="7">
        <f>data!E2889</f>
        <v>24</v>
      </c>
      <c r="F2891" s="7">
        <f>data!F2889</f>
        <v>28</v>
      </c>
      <c r="G2891" s="7">
        <f>data!G2889</f>
        <v>29</v>
      </c>
      <c r="H2891" s="8">
        <f>data!H2889</f>
        <v>32</v>
      </c>
      <c r="I2891" s="9">
        <f>data!I2889</f>
        <v>14</v>
      </c>
      <c r="J2891" s="175"/>
      <c r="K2891" s="143"/>
      <c r="L2891" s="143"/>
      <c r="M2891" s="143"/>
      <c r="N2891" s="176"/>
      <c r="O2891" s="175"/>
      <c r="P2891" s="143"/>
      <c r="Q2891" s="143"/>
      <c r="R2891" s="143"/>
      <c r="S2891" s="176"/>
      <c r="T2891" s="175"/>
      <c r="U2891" s="143"/>
      <c r="V2891" s="143"/>
      <c r="W2891" s="143"/>
      <c r="X2891" s="176"/>
      <c r="Y2891" s="175"/>
      <c r="Z2891" s="143"/>
      <c r="AA2891" s="143"/>
      <c r="AB2891" s="143"/>
      <c r="AC2891" s="176"/>
      <c r="AD2891" s="175"/>
      <c r="AE2891" s="143"/>
      <c r="AF2891" s="143"/>
      <c r="AG2891" s="143"/>
      <c r="AH2891" s="176"/>
      <c r="AI2891" s="175"/>
      <c r="AJ2891" s="143"/>
      <c r="AK2891" s="143"/>
      <c r="AL2891" s="143"/>
      <c r="AM2891" s="176"/>
      <c r="AN2891" s="179"/>
      <c r="AO2891" s="180"/>
      <c r="AP2891" s="180"/>
      <c r="AQ2891" s="180"/>
      <c r="AR2891" s="180"/>
      <c r="AS2891" s="180"/>
      <c r="AT2891" s="180"/>
      <c r="AU2891" s="180"/>
      <c r="AV2891" s="180"/>
      <c r="AW2891" s="180"/>
      <c r="AX2891" s="180"/>
      <c r="AY2891" s="180"/>
      <c r="AZ2891" s="180"/>
      <c r="BA2891" s="180"/>
      <c r="BB2891" s="180"/>
      <c r="BC2891" s="180"/>
      <c r="BD2891" s="180"/>
      <c r="BE2891" s="180"/>
      <c r="BF2891" s="180"/>
      <c r="BG2891" s="180"/>
      <c r="BH2891" s="180"/>
      <c r="BI2891" s="180"/>
      <c r="BJ2891" s="180"/>
      <c r="BK2891" s="180"/>
      <c r="BL2891" s="180"/>
      <c r="BM2891" s="180"/>
      <c r="BN2891" s="180"/>
      <c r="BO2891" s="180"/>
      <c r="BP2891" s="180"/>
      <c r="BQ2891" s="180"/>
      <c r="BR2891" s="180"/>
      <c r="BS2891" s="180"/>
      <c r="BT2891" s="180"/>
      <c r="BU2891" s="180"/>
      <c r="BV2891" s="180"/>
    </row>
    <row r="2892" spans="1:74" x14ac:dyDescent="0.15">
      <c r="A2892" s="5">
        <v>2888</v>
      </c>
      <c r="B2892" s="5">
        <f>data!A2890</f>
        <v>2022094</v>
      </c>
      <c r="C2892" s="6">
        <f>data!C2890</f>
        <v>6</v>
      </c>
      <c r="D2892" s="7">
        <f>data!D2890</f>
        <v>11</v>
      </c>
      <c r="E2892" s="7">
        <f>data!E2890</f>
        <v>13</v>
      </c>
      <c r="F2892" s="7">
        <f>data!F2890</f>
        <v>16</v>
      </c>
      <c r="G2892" s="7">
        <f>data!G2890</f>
        <v>19</v>
      </c>
      <c r="H2892" s="8">
        <f>data!H2890</f>
        <v>31</v>
      </c>
      <c r="I2892" s="9">
        <f>data!I2890</f>
        <v>2</v>
      </c>
      <c r="J2892" s="175"/>
      <c r="K2892" s="143"/>
      <c r="L2892" s="143"/>
      <c r="M2892" s="143"/>
      <c r="N2892" s="176"/>
      <c r="O2892" s="175"/>
      <c r="P2892" s="143"/>
      <c r="Q2892" s="143"/>
      <c r="R2892" s="143"/>
      <c r="S2892" s="176"/>
      <c r="T2892" s="175"/>
      <c r="U2892" s="143"/>
      <c r="V2892" s="143"/>
      <c r="W2892" s="143"/>
      <c r="X2892" s="176"/>
      <c r="Y2892" s="175"/>
      <c r="Z2892" s="143"/>
      <c r="AA2892" s="143"/>
      <c r="AB2892" s="143"/>
      <c r="AC2892" s="176"/>
      <c r="AD2892" s="175"/>
      <c r="AE2892" s="143"/>
      <c r="AF2892" s="143"/>
      <c r="AG2892" s="143"/>
      <c r="AH2892" s="176"/>
      <c r="AI2892" s="175"/>
      <c r="AJ2892" s="143"/>
      <c r="AK2892" s="143"/>
      <c r="AL2892" s="143"/>
      <c r="AM2892" s="176"/>
      <c r="AN2892" s="179"/>
      <c r="AO2892" s="180"/>
      <c r="AP2892" s="180"/>
      <c r="AQ2892" s="180"/>
      <c r="AR2892" s="180"/>
      <c r="AS2892" s="180"/>
      <c r="AT2892" s="180"/>
      <c r="AU2892" s="180"/>
      <c r="AV2892" s="180"/>
      <c r="AW2892" s="180"/>
      <c r="AX2892" s="180"/>
      <c r="AY2892" s="180"/>
      <c r="AZ2892" s="180"/>
      <c r="BA2892" s="180"/>
      <c r="BB2892" s="180"/>
      <c r="BC2892" s="180"/>
      <c r="BD2892" s="180"/>
      <c r="BE2892" s="180"/>
      <c r="BF2892" s="180"/>
      <c r="BG2892" s="180"/>
      <c r="BH2892" s="180"/>
      <c r="BI2892" s="180"/>
      <c r="BJ2892" s="180"/>
      <c r="BK2892" s="180"/>
      <c r="BL2892" s="180"/>
      <c r="BM2892" s="180"/>
      <c r="BN2892" s="180"/>
      <c r="BO2892" s="180"/>
      <c r="BP2892" s="180"/>
      <c r="BQ2892" s="180"/>
      <c r="BR2892" s="180"/>
      <c r="BS2892" s="180"/>
      <c r="BT2892" s="180"/>
      <c r="BU2892" s="180"/>
      <c r="BV2892" s="180"/>
    </row>
    <row r="2893" spans="1:74" x14ac:dyDescent="0.15">
      <c r="A2893" s="5">
        <v>2889</v>
      </c>
      <c r="B2893" s="5">
        <f>data!A2891</f>
        <v>2022095</v>
      </c>
      <c r="C2893" s="6">
        <f>data!C2891</f>
        <v>4</v>
      </c>
      <c r="D2893" s="7">
        <f>data!D2891</f>
        <v>13</v>
      </c>
      <c r="E2893" s="7">
        <f>data!E2891</f>
        <v>14</v>
      </c>
      <c r="F2893" s="7">
        <f>data!F2891</f>
        <v>18</v>
      </c>
      <c r="G2893" s="7">
        <f>data!G2891</f>
        <v>20</v>
      </c>
      <c r="H2893" s="8">
        <f>data!H2891</f>
        <v>28</v>
      </c>
      <c r="I2893" s="9">
        <f>data!I2891</f>
        <v>8</v>
      </c>
      <c r="J2893" s="175"/>
      <c r="K2893" s="143"/>
      <c r="L2893" s="143"/>
      <c r="M2893" s="143"/>
      <c r="N2893" s="176"/>
      <c r="O2893" s="175"/>
      <c r="P2893" s="143"/>
      <c r="Q2893" s="143"/>
      <c r="R2893" s="143"/>
      <c r="S2893" s="176"/>
      <c r="T2893" s="175"/>
      <c r="U2893" s="143"/>
      <c r="V2893" s="143"/>
      <c r="W2893" s="143"/>
      <c r="X2893" s="176"/>
      <c r="Y2893" s="175"/>
      <c r="Z2893" s="143"/>
      <c r="AA2893" s="143"/>
      <c r="AB2893" s="143"/>
      <c r="AC2893" s="176"/>
      <c r="AD2893" s="175"/>
      <c r="AE2893" s="143"/>
      <c r="AF2893" s="143"/>
      <c r="AG2893" s="143"/>
      <c r="AH2893" s="176"/>
      <c r="AI2893" s="175"/>
      <c r="AJ2893" s="143"/>
      <c r="AK2893" s="143"/>
      <c r="AL2893" s="143"/>
      <c r="AM2893" s="176"/>
      <c r="AN2893" s="179"/>
      <c r="AO2893" s="180"/>
      <c r="AP2893" s="180"/>
      <c r="AQ2893" s="180"/>
      <c r="AR2893" s="180"/>
      <c r="AS2893" s="180"/>
      <c r="AT2893" s="180"/>
      <c r="AU2893" s="180"/>
      <c r="AV2893" s="180"/>
      <c r="AW2893" s="180"/>
      <c r="AX2893" s="180"/>
      <c r="AY2893" s="180"/>
      <c r="AZ2893" s="180"/>
      <c r="BA2893" s="180"/>
      <c r="BB2893" s="180"/>
      <c r="BC2893" s="180"/>
      <c r="BD2893" s="180"/>
      <c r="BE2893" s="180"/>
      <c r="BF2893" s="180"/>
      <c r="BG2893" s="180"/>
      <c r="BH2893" s="180"/>
      <c r="BI2893" s="180"/>
      <c r="BJ2893" s="180"/>
      <c r="BK2893" s="180"/>
      <c r="BL2893" s="180"/>
      <c r="BM2893" s="180"/>
      <c r="BN2893" s="180"/>
      <c r="BO2893" s="180"/>
      <c r="BP2893" s="180"/>
      <c r="BQ2893" s="180"/>
      <c r="BR2893" s="180"/>
      <c r="BS2893" s="180"/>
      <c r="BT2893" s="180"/>
      <c r="BU2893" s="180"/>
      <c r="BV2893" s="180"/>
    </row>
    <row r="2894" spans="1:74" x14ac:dyDescent="0.15">
      <c r="A2894" s="5">
        <v>2890</v>
      </c>
      <c r="B2894" s="5">
        <f>data!A2892</f>
        <v>2022096</v>
      </c>
      <c r="C2894" s="6">
        <f>data!C2892</f>
        <v>3</v>
      </c>
      <c r="D2894" s="7">
        <f>data!D2892</f>
        <v>16</v>
      </c>
      <c r="E2894" s="7">
        <f>data!E2892</f>
        <v>17</v>
      </c>
      <c r="F2894" s="7">
        <f>data!F2892</f>
        <v>19</v>
      </c>
      <c r="G2894" s="7">
        <f>data!G2892</f>
        <v>25</v>
      </c>
      <c r="H2894" s="8">
        <f>data!H2892</f>
        <v>33</v>
      </c>
      <c r="I2894" s="9">
        <f>data!I2892</f>
        <v>7</v>
      </c>
      <c r="J2894" s="175"/>
      <c r="K2894" s="143"/>
      <c r="L2894" s="143"/>
      <c r="M2894" s="143"/>
      <c r="N2894" s="176"/>
      <c r="O2894" s="175"/>
      <c r="P2894" s="143"/>
      <c r="Q2894" s="143"/>
      <c r="R2894" s="143"/>
      <c r="S2894" s="176"/>
      <c r="T2894" s="175"/>
      <c r="U2894" s="143"/>
      <c r="V2894" s="143"/>
      <c r="W2894" s="143"/>
      <c r="X2894" s="176"/>
      <c r="Y2894" s="175"/>
      <c r="Z2894" s="143"/>
      <c r="AA2894" s="143"/>
      <c r="AB2894" s="143"/>
      <c r="AC2894" s="176"/>
      <c r="AD2894" s="175"/>
      <c r="AE2894" s="143"/>
      <c r="AF2894" s="143"/>
      <c r="AG2894" s="143"/>
      <c r="AH2894" s="176"/>
      <c r="AI2894" s="175"/>
      <c r="AJ2894" s="143"/>
      <c r="AK2894" s="143"/>
      <c r="AL2894" s="143"/>
      <c r="AM2894" s="176"/>
      <c r="AN2894" s="179"/>
      <c r="AO2894" s="180"/>
      <c r="AP2894" s="180"/>
      <c r="AQ2894" s="180"/>
      <c r="AR2894" s="180"/>
      <c r="AS2894" s="180"/>
      <c r="AT2894" s="180"/>
      <c r="AU2894" s="180"/>
      <c r="AV2894" s="180"/>
      <c r="AW2894" s="180"/>
      <c r="AX2894" s="180"/>
      <c r="AY2894" s="180"/>
      <c r="AZ2894" s="180"/>
      <c r="BA2894" s="180"/>
      <c r="BB2894" s="180"/>
      <c r="BC2894" s="180"/>
      <c r="BD2894" s="180"/>
      <c r="BE2894" s="180"/>
      <c r="BF2894" s="180"/>
      <c r="BG2894" s="180"/>
      <c r="BH2894" s="180"/>
      <c r="BI2894" s="180"/>
      <c r="BJ2894" s="180"/>
      <c r="BK2894" s="180"/>
      <c r="BL2894" s="180"/>
      <c r="BM2894" s="180"/>
      <c r="BN2894" s="180"/>
      <c r="BO2894" s="180"/>
      <c r="BP2894" s="180"/>
      <c r="BQ2894" s="180"/>
      <c r="BR2894" s="180"/>
      <c r="BS2894" s="180"/>
      <c r="BT2894" s="180"/>
      <c r="BU2894" s="180"/>
      <c r="BV2894" s="180"/>
    </row>
    <row r="2895" spans="1:74" x14ac:dyDescent="0.15">
      <c r="A2895" s="5">
        <v>2891</v>
      </c>
      <c r="B2895" s="5">
        <f>data!A2893</f>
        <v>2022097</v>
      </c>
      <c r="C2895" s="6">
        <f>data!C2893</f>
        <v>4</v>
      </c>
      <c r="D2895" s="7">
        <f>data!D2893</f>
        <v>5</v>
      </c>
      <c r="E2895" s="7">
        <f>data!E2893</f>
        <v>10</v>
      </c>
      <c r="F2895" s="7">
        <f>data!F2893</f>
        <v>13</v>
      </c>
      <c r="G2895" s="7">
        <f>data!G2893</f>
        <v>30</v>
      </c>
      <c r="H2895" s="8">
        <f>data!H2893</f>
        <v>31</v>
      </c>
      <c r="I2895" s="9">
        <f>data!I2893</f>
        <v>14</v>
      </c>
      <c r="J2895" s="175"/>
      <c r="K2895" s="143"/>
      <c r="L2895" s="143"/>
      <c r="M2895" s="143"/>
      <c r="N2895" s="176"/>
      <c r="O2895" s="175"/>
      <c r="P2895" s="143"/>
      <c r="Q2895" s="143"/>
      <c r="R2895" s="143"/>
      <c r="S2895" s="176"/>
      <c r="T2895" s="175"/>
      <c r="U2895" s="143"/>
      <c r="V2895" s="143"/>
      <c r="W2895" s="143"/>
      <c r="X2895" s="176"/>
      <c r="Y2895" s="175"/>
      <c r="Z2895" s="143"/>
      <c r="AA2895" s="143"/>
      <c r="AB2895" s="143"/>
      <c r="AC2895" s="176"/>
      <c r="AD2895" s="175"/>
      <c r="AE2895" s="143"/>
      <c r="AF2895" s="143"/>
      <c r="AG2895" s="143"/>
      <c r="AH2895" s="176"/>
      <c r="AI2895" s="175"/>
      <c r="AJ2895" s="143"/>
      <c r="AK2895" s="143"/>
      <c r="AL2895" s="143"/>
      <c r="AM2895" s="176"/>
      <c r="AN2895" s="179"/>
      <c r="AO2895" s="180"/>
      <c r="AP2895" s="180"/>
      <c r="AQ2895" s="180"/>
      <c r="AR2895" s="180"/>
      <c r="AS2895" s="180"/>
      <c r="AT2895" s="180"/>
      <c r="AU2895" s="180"/>
      <c r="AV2895" s="180"/>
      <c r="AW2895" s="180"/>
      <c r="AX2895" s="180"/>
      <c r="AY2895" s="180"/>
      <c r="AZ2895" s="180"/>
      <c r="BA2895" s="180"/>
      <c r="BB2895" s="180"/>
      <c r="BC2895" s="180"/>
      <c r="BD2895" s="180"/>
      <c r="BE2895" s="180"/>
      <c r="BF2895" s="180"/>
      <c r="BG2895" s="180"/>
      <c r="BH2895" s="180"/>
      <c r="BI2895" s="180"/>
      <c r="BJ2895" s="180"/>
      <c r="BK2895" s="180"/>
      <c r="BL2895" s="180"/>
      <c r="BM2895" s="180"/>
      <c r="BN2895" s="180"/>
      <c r="BO2895" s="180"/>
      <c r="BP2895" s="180"/>
      <c r="BQ2895" s="180"/>
      <c r="BR2895" s="180"/>
      <c r="BS2895" s="180"/>
      <c r="BT2895" s="180"/>
      <c r="BU2895" s="180"/>
      <c r="BV2895" s="180"/>
    </row>
    <row r="2896" spans="1:74" x14ac:dyDescent="0.15">
      <c r="A2896" s="5">
        <v>2892</v>
      </c>
      <c r="B2896" s="5">
        <f>data!A2894</f>
        <v>2022098</v>
      </c>
      <c r="C2896" s="6">
        <f>data!C2894</f>
        <v>2</v>
      </c>
      <c r="D2896" s="7">
        <f>data!D2894</f>
        <v>3</v>
      </c>
      <c r="E2896" s="7">
        <f>data!E2894</f>
        <v>4</v>
      </c>
      <c r="F2896" s="7">
        <f>data!F2894</f>
        <v>6</v>
      </c>
      <c r="G2896" s="7">
        <f>data!G2894</f>
        <v>21</v>
      </c>
      <c r="H2896" s="8">
        <f>data!H2894</f>
        <v>33</v>
      </c>
      <c r="I2896" s="9">
        <f>data!I2894</f>
        <v>5</v>
      </c>
      <c r="J2896" s="175"/>
      <c r="K2896" s="143"/>
      <c r="L2896" s="143"/>
      <c r="M2896" s="143"/>
      <c r="N2896" s="176"/>
      <c r="O2896" s="175"/>
      <c r="P2896" s="143"/>
      <c r="Q2896" s="143"/>
      <c r="R2896" s="143"/>
      <c r="S2896" s="176"/>
      <c r="T2896" s="175"/>
      <c r="U2896" s="143"/>
      <c r="V2896" s="143"/>
      <c r="W2896" s="143"/>
      <c r="X2896" s="176"/>
      <c r="Y2896" s="175"/>
      <c r="Z2896" s="143"/>
      <c r="AA2896" s="143"/>
      <c r="AB2896" s="143"/>
      <c r="AC2896" s="176"/>
      <c r="AD2896" s="175"/>
      <c r="AE2896" s="143"/>
      <c r="AF2896" s="143"/>
      <c r="AG2896" s="143"/>
      <c r="AH2896" s="176"/>
      <c r="AI2896" s="175"/>
      <c r="AJ2896" s="143"/>
      <c r="AK2896" s="143"/>
      <c r="AL2896" s="143"/>
      <c r="AM2896" s="176"/>
      <c r="AN2896" s="179"/>
      <c r="AO2896" s="180"/>
      <c r="AP2896" s="180"/>
      <c r="AQ2896" s="180"/>
      <c r="AR2896" s="180"/>
      <c r="AS2896" s="180"/>
      <c r="AT2896" s="180"/>
      <c r="AU2896" s="180"/>
      <c r="AV2896" s="180"/>
      <c r="AW2896" s="180"/>
      <c r="AX2896" s="180"/>
      <c r="AY2896" s="180"/>
      <c r="AZ2896" s="180"/>
      <c r="BA2896" s="180"/>
      <c r="BB2896" s="180"/>
      <c r="BC2896" s="180"/>
      <c r="BD2896" s="180"/>
      <c r="BE2896" s="180"/>
      <c r="BF2896" s="180"/>
      <c r="BG2896" s="180"/>
      <c r="BH2896" s="180"/>
      <c r="BI2896" s="180"/>
      <c r="BJ2896" s="180"/>
      <c r="BK2896" s="180"/>
      <c r="BL2896" s="180"/>
      <c r="BM2896" s="180"/>
      <c r="BN2896" s="180"/>
      <c r="BO2896" s="180"/>
      <c r="BP2896" s="180"/>
      <c r="BQ2896" s="180"/>
      <c r="BR2896" s="180"/>
      <c r="BS2896" s="180"/>
      <c r="BT2896" s="180"/>
      <c r="BU2896" s="180"/>
      <c r="BV2896" s="180"/>
    </row>
    <row r="2897" spans="1:74" x14ac:dyDescent="0.15">
      <c r="A2897" s="5">
        <v>2893</v>
      </c>
      <c r="B2897" s="5">
        <f>data!A2895</f>
        <v>2022099</v>
      </c>
      <c r="C2897" s="6">
        <f>data!C2895</f>
        <v>1</v>
      </c>
      <c r="D2897" s="7">
        <f>data!D2895</f>
        <v>11</v>
      </c>
      <c r="E2897" s="7">
        <f>data!E2895</f>
        <v>23</v>
      </c>
      <c r="F2897" s="7">
        <f>data!F2895</f>
        <v>24</v>
      </c>
      <c r="G2897" s="7">
        <f>data!G2895</f>
        <v>26</v>
      </c>
      <c r="H2897" s="8">
        <f>data!H2895</f>
        <v>32</v>
      </c>
      <c r="I2897" s="9">
        <f>data!I2895</f>
        <v>15</v>
      </c>
      <c r="J2897" s="175"/>
      <c r="K2897" s="143"/>
      <c r="L2897" s="143"/>
      <c r="M2897" s="143"/>
      <c r="N2897" s="176"/>
      <c r="O2897" s="175"/>
      <c r="P2897" s="143"/>
      <c r="Q2897" s="143"/>
      <c r="R2897" s="143"/>
      <c r="S2897" s="176"/>
      <c r="T2897" s="175"/>
      <c r="U2897" s="143"/>
      <c r="V2897" s="143"/>
      <c r="W2897" s="143"/>
      <c r="X2897" s="176"/>
      <c r="Y2897" s="175"/>
      <c r="Z2897" s="143"/>
      <c r="AA2897" s="143"/>
      <c r="AB2897" s="143"/>
      <c r="AC2897" s="176"/>
      <c r="AD2897" s="175"/>
      <c r="AE2897" s="143"/>
      <c r="AF2897" s="143"/>
      <c r="AG2897" s="143"/>
      <c r="AH2897" s="176"/>
      <c r="AI2897" s="175"/>
      <c r="AJ2897" s="143"/>
      <c r="AK2897" s="143"/>
      <c r="AL2897" s="143"/>
      <c r="AM2897" s="176"/>
      <c r="AN2897" s="179"/>
      <c r="AO2897" s="180"/>
      <c r="AP2897" s="180"/>
      <c r="AQ2897" s="180"/>
      <c r="AR2897" s="180"/>
      <c r="AS2897" s="180"/>
      <c r="AT2897" s="180"/>
      <c r="AU2897" s="180"/>
      <c r="AV2897" s="180"/>
      <c r="AW2897" s="180"/>
      <c r="AX2897" s="180"/>
      <c r="AY2897" s="180"/>
      <c r="AZ2897" s="180"/>
      <c r="BA2897" s="180"/>
      <c r="BB2897" s="180"/>
      <c r="BC2897" s="180"/>
      <c r="BD2897" s="180"/>
      <c r="BE2897" s="180"/>
      <c r="BF2897" s="180"/>
      <c r="BG2897" s="180"/>
      <c r="BH2897" s="180"/>
      <c r="BI2897" s="180"/>
      <c r="BJ2897" s="180"/>
      <c r="BK2897" s="180"/>
      <c r="BL2897" s="180"/>
      <c r="BM2897" s="180"/>
      <c r="BN2897" s="180"/>
      <c r="BO2897" s="180"/>
      <c r="BP2897" s="180"/>
      <c r="BQ2897" s="180"/>
      <c r="BR2897" s="180"/>
      <c r="BS2897" s="180"/>
      <c r="BT2897" s="180"/>
      <c r="BU2897" s="180"/>
      <c r="BV2897" s="180"/>
    </row>
    <row r="2898" spans="1:74" x14ac:dyDescent="0.15">
      <c r="A2898" s="5">
        <v>2894</v>
      </c>
      <c r="B2898" s="5">
        <f>data!A2896</f>
        <v>2022100</v>
      </c>
      <c r="C2898" s="6">
        <f>data!C2896</f>
        <v>2</v>
      </c>
      <c r="D2898" s="7">
        <f>data!D2896</f>
        <v>6</v>
      </c>
      <c r="E2898" s="7">
        <f>data!E2896</f>
        <v>7</v>
      </c>
      <c r="F2898" s="7">
        <f>data!F2896</f>
        <v>15</v>
      </c>
      <c r="G2898" s="7">
        <f>data!G2896</f>
        <v>20</v>
      </c>
      <c r="H2898" s="8">
        <f>data!H2896</f>
        <v>21</v>
      </c>
      <c r="I2898" s="9">
        <f>data!I2896</f>
        <v>15</v>
      </c>
      <c r="J2898" s="175"/>
      <c r="K2898" s="143"/>
      <c r="L2898" s="143"/>
      <c r="M2898" s="143"/>
      <c r="N2898" s="176"/>
      <c r="O2898" s="175"/>
      <c r="P2898" s="143"/>
      <c r="Q2898" s="143"/>
      <c r="R2898" s="143"/>
      <c r="S2898" s="176"/>
      <c r="T2898" s="175"/>
      <c r="U2898" s="143"/>
      <c r="V2898" s="143"/>
      <c r="W2898" s="143"/>
      <c r="X2898" s="176"/>
      <c r="Y2898" s="175"/>
      <c r="Z2898" s="143"/>
      <c r="AA2898" s="143"/>
      <c r="AB2898" s="143"/>
      <c r="AC2898" s="176"/>
      <c r="AD2898" s="175"/>
      <c r="AE2898" s="143"/>
      <c r="AF2898" s="143"/>
      <c r="AG2898" s="143"/>
      <c r="AH2898" s="176"/>
      <c r="AI2898" s="175"/>
      <c r="AJ2898" s="143"/>
      <c r="AK2898" s="143"/>
      <c r="AL2898" s="143"/>
      <c r="AM2898" s="176"/>
      <c r="AN2898" s="179"/>
      <c r="AO2898" s="180"/>
      <c r="AP2898" s="180"/>
      <c r="AQ2898" s="180"/>
      <c r="AR2898" s="180"/>
      <c r="AS2898" s="180"/>
      <c r="AT2898" s="180"/>
      <c r="AU2898" s="180"/>
      <c r="AV2898" s="180"/>
      <c r="AW2898" s="180"/>
      <c r="AX2898" s="180"/>
      <c r="AY2898" s="180"/>
      <c r="AZ2898" s="180"/>
      <c r="BA2898" s="180"/>
      <c r="BB2898" s="180"/>
      <c r="BC2898" s="180"/>
      <c r="BD2898" s="180"/>
      <c r="BE2898" s="180"/>
      <c r="BF2898" s="180"/>
      <c r="BG2898" s="180"/>
      <c r="BH2898" s="180"/>
      <c r="BI2898" s="180"/>
      <c r="BJ2898" s="180"/>
      <c r="BK2898" s="180"/>
      <c r="BL2898" s="180"/>
      <c r="BM2898" s="180"/>
      <c r="BN2898" s="180"/>
      <c r="BO2898" s="180"/>
      <c r="BP2898" s="180"/>
      <c r="BQ2898" s="180"/>
      <c r="BR2898" s="180"/>
      <c r="BS2898" s="180"/>
      <c r="BT2898" s="180"/>
      <c r="BU2898" s="180"/>
      <c r="BV2898" s="180"/>
    </row>
    <row r="2899" spans="1:74" x14ac:dyDescent="0.15">
      <c r="A2899" s="5">
        <v>2895</v>
      </c>
      <c r="B2899" s="5">
        <f>data!A2897</f>
        <v>2022101</v>
      </c>
      <c r="C2899" s="6">
        <f>data!C2897</f>
        <v>4</v>
      </c>
      <c r="D2899" s="7">
        <f>data!D2897</f>
        <v>16</v>
      </c>
      <c r="E2899" s="7">
        <f>data!E2897</f>
        <v>18</v>
      </c>
      <c r="F2899" s="7">
        <f>data!F2897</f>
        <v>19</v>
      </c>
      <c r="G2899" s="7">
        <f>data!G2897</f>
        <v>27</v>
      </c>
      <c r="H2899" s="8">
        <f>data!H2897</f>
        <v>28</v>
      </c>
      <c r="I2899" s="9">
        <f>data!I2897</f>
        <v>4</v>
      </c>
      <c r="J2899" s="175"/>
      <c r="K2899" s="143"/>
      <c r="L2899" s="143"/>
      <c r="M2899" s="143"/>
      <c r="N2899" s="176"/>
      <c r="O2899" s="175"/>
      <c r="P2899" s="143"/>
      <c r="Q2899" s="143"/>
      <c r="R2899" s="143"/>
      <c r="S2899" s="176"/>
      <c r="T2899" s="175"/>
      <c r="U2899" s="143"/>
      <c r="V2899" s="143"/>
      <c r="W2899" s="143"/>
      <c r="X2899" s="176"/>
      <c r="Y2899" s="175"/>
      <c r="Z2899" s="143"/>
      <c r="AA2899" s="143"/>
      <c r="AB2899" s="143"/>
      <c r="AC2899" s="176"/>
      <c r="AD2899" s="175"/>
      <c r="AE2899" s="143"/>
      <c r="AF2899" s="143"/>
      <c r="AG2899" s="143"/>
      <c r="AH2899" s="176"/>
      <c r="AI2899" s="175"/>
      <c r="AJ2899" s="143"/>
      <c r="AK2899" s="143"/>
      <c r="AL2899" s="143"/>
      <c r="AM2899" s="176"/>
      <c r="AN2899" s="179"/>
      <c r="AO2899" s="180"/>
      <c r="AP2899" s="180"/>
      <c r="AQ2899" s="180"/>
      <c r="AR2899" s="180"/>
      <c r="AS2899" s="180"/>
      <c r="AT2899" s="180"/>
      <c r="AU2899" s="180"/>
      <c r="AV2899" s="180"/>
      <c r="AW2899" s="180"/>
      <c r="AX2899" s="180"/>
      <c r="AY2899" s="180"/>
      <c r="AZ2899" s="180"/>
      <c r="BA2899" s="180"/>
      <c r="BB2899" s="180"/>
      <c r="BC2899" s="180"/>
      <c r="BD2899" s="180"/>
      <c r="BE2899" s="180"/>
      <c r="BF2899" s="180"/>
      <c r="BG2899" s="180"/>
      <c r="BH2899" s="180"/>
      <c r="BI2899" s="180"/>
      <c r="BJ2899" s="180"/>
      <c r="BK2899" s="180"/>
      <c r="BL2899" s="180"/>
      <c r="BM2899" s="180"/>
      <c r="BN2899" s="180"/>
      <c r="BO2899" s="180"/>
      <c r="BP2899" s="180"/>
      <c r="BQ2899" s="180"/>
      <c r="BR2899" s="180"/>
      <c r="BS2899" s="180"/>
      <c r="BT2899" s="180"/>
      <c r="BU2899" s="180"/>
      <c r="BV2899" s="180"/>
    </row>
    <row r="2900" spans="1:74" x14ac:dyDescent="0.15">
      <c r="A2900" s="5">
        <v>2896</v>
      </c>
      <c r="B2900" s="5">
        <f>data!A2898</f>
        <v>2022102</v>
      </c>
      <c r="C2900" s="6">
        <f>data!C2898</f>
        <v>9</v>
      </c>
      <c r="D2900" s="7">
        <f>data!D2898</f>
        <v>10</v>
      </c>
      <c r="E2900" s="7">
        <f>data!E2898</f>
        <v>12</v>
      </c>
      <c r="F2900" s="7">
        <f>data!F2898</f>
        <v>18</v>
      </c>
      <c r="G2900" s="7">
        <f>data!G2898</f>
        <v>29</v>
      </c>
      <c r="H2900" s="8">
        <f>data!H2898</f>
        <v>32</v>
      </c>
      <c r="I2900" s="9">
        <f>data!I2898</f>
        <v>14</v>
      </c>
      <c r="J2900" s="175"/>
      <c r="K2900" s="143"/>
      <c r="L2900" s="143"/>
      <c r="M2900" s="143"/>
      <c r="N2900" s="176"/>
      <c r="O2900" s="175"/>
      <c r="P2900" s="143"/>
      <c r="Q2900" s="143"/>
      <c r="R2900" s="143"/>
      <c r="S2900" s="176"/>
      <c r="T2900" s="175"/>
      <c r="U2900" s="143"/>
      <c r="V2900" s="143"/>
      <c r="W2900" s="143"/>
      <c r="X2900" s="176"/>
      <c r="Y2900" s="175"/>
      <c r="Z2900" s="143"/>
      <c r="AA2900" s="143"/>
      <c r="AB2900" s="143"/>
      <c r="AC2900" s="176"/>
      <c r="AD2900" s="175"/>
      <c r="AE2900" s="143"/>
      <c r="AF2900" s="143"/>
      <c r="AG2900" s="143"/>
      <c r="AH2900" s="176"/>
      <c r="AI2900" s="175"/>
      <c r="AJ2900" s="143"/>
      <c r="AK2900" s="143"/>
      <c r="AL2900" s="143"/>
      <c r="AM2900" s="176"/>
      <c r="AN2900" s="179"/>
      <c r="AO2900" s="180"/>
      <c r="AP2900" s="180"/>
      <c r="AQ2900" s="180"/>
      <c r="AR2900" s="180"/>
      <c r="AS2900" s="180"/>
      <c r="AT2900" s="180"/>
      <c r="AU2900" s="180"/>
      <c r="AV2900" s="180"/>
      <c r="AW2900" s="180"/>
      <c r="AX2900" s="180"/>
      <c r="AY2900" s="180"/>
      <c r="AZ2900" s="180"/>
      <c r="BA2900" s="180"/>
      <c r="BB2900" s="180"/>
      <c r="BC2900" s="180"/>
      <c r="BD2900" s="180"/>
      <c r="BE2900" s="180"/>
      <c r="BF2900" s="180"/>
      <c r="BG2900" s="180"/>
      <c r="BH2900" s="180"/>
      <c r="BI2900" s="180"/>
      <c r="BJ2900" s="180"/>
      <c r="BK2900" s="180"/>
      <c r="BL2900" s="180"/>
      <c r="BM2900" s="180"/>
      <c r="BN2900" s="180"/>
      <c r="BO2900" s="180"/>
      <c r="BP2900" s="180"/>
      <c r="BQ2900" s="180"/>
      <c r="BR2900" s="180"/>
      <c r="BS2900" s="180"/>
      <c r="BT2900" s="180"/>
      <c r="BU2900" s="180"/>
      <c r="BV2900" s="180"/>
    </row>
    <row r="2901" spans="1:74" x14ac:dyDescent="0.15">
      <c r="A2901" s="5">
        <v>2897</v>
      </c>
      <c r="B2901" s="5">
        <f>data!A2899</f>
        <v>2022103</v>
      </c>
      <c r="C2901" s="6">
        <f>data!C2899</f>
        <v>6</v>
      </c>
      <c r="D2901" s="7">
        <f>data!D2899</f>
        <v>9</v>
      </c>
      <c r="E2901" s="7">
        <f>data!E2899</f>
        <v>12</v>
      </c>
      <c r="F2901" s="7">
        <f>data!F2899</f>
        <v>14</v>
      </c>
      <c r="G2901" s="7">
        <f>data!G2899</f>
        <v>20</v>
      </c>
      <c r="H2901" s="8">
        <f>data!H2899</f>
        <v>28</v>
      </c>
      <c r="I2901" s="9">
        <f>data!I2899</f>
        <v>10</v>
      </c>
      <c r="J2901" s="175"/>
      <c r="K2901" s="143"/>
      <c r="L2901" s="143"/>
      <c r="M2901" s="143"/>
      <c r="N2901" s="176"/>
      <c r="O2901" s="175"/>
      <c r="P2901" s="143"/>
      <c r="Q2901" s="143"/>
      <c r="R2901" s="143"/>
      <c r="S2901" s="176"/>
      <c r="T2901" s="175"/>
      <c r="U2901" s="143"/>
      <c r="V2901" s="143"/>
      <c r="W2901" s="143"/>
      <c r="X2901" s="176"/>
      <c r="Y2901" s="175"/>
      <c r="Z2901" s="143"/>
      <c r="AA2901" s="143"/>
      <c r="AB2901" s="143"/>
      <c r="AC2901" s="176"/>
      <c r="AD2901" s="175"/>
      <c r="AE2901" s="143"/>
      <c r="AF2901" s="143"/>
      <c r="AG2901" s="143"/>
      <c r="AH2901" s="176"/>
      <c r="AI2901" s="175"/>
      <c r="AJ2901" s="143"/>
      <c r="AK2901" s="143"/>
      <c r="AL2901" s="143"/>
      <c r="AM2901" s="176"/>
      <c r="AN2901" s="179"/>
      <c r="AO2901" s="180"/>
      <c r="AP2901" s="180"/>
      <c r="AQ2901" s="180"/>
      <c r="AR2901" s="180"/>
      <c r="AS2901" s="180"/>
      <c r="AT2901" s="180"/>
      <c r="AU2901" s="180"/>
      <c r="AV2901" s="180"/>
      <c r="AW2901" s="180"/>
      <c r="AX2901" s="180"/>
      <c r="AY2901" s="180"/>
      <c r="AZ2901" s="180"/>
      <c r="BA2901" s="180"/>
      <c r="BB2901" s="180"/>
      <c r="BC2901" s="180"/>
      <c r="BD2901" s="180"/>
      <c r="BE2901" s="180"/>
      <c r="BF2901" s="180"/>
      <c r="BG2901" s="180"/>
      <c r="BH2901" s="180"/>
      <c r="BI2901" s="180"/>
      <c r="BJ2901" s="180"/>
      <c r="BK2901" s="180"/>
      <c r="BL2901" s="180"/>
      <c r="BM2901" s="180"/>
      <c r="BN2901" s="180"/>
      <c r="BO2901" s="180"/>
      <c r="BP2901" s="180"/>
      <c r="BQ2901" s="180"/>
      <c r="BR2901" s="180"/>
      <c r="BS2901" s="180"/>
      <c r="BT2901" s="180"/>
      <c r="BU2901" s="180"/>
      <c r="BV2901" s="180"/>
    </row>
    <row r="2902" spans="1:74" x14ac:dyDescent="0.15">
      <c r="A2902" s="5">
        <v>2898</v>
      </c>
      <c r="B2902" s="5">
        <f>data!A2900</f>
        <v>2022104</v>
      </c>
      <c r="C2902" s="6">
        <f>data!C2900</f>
        <v>1</v>
      </c>
      <c r="D2902" s="7">
        <f>data!D2900</f>
        <v>8</v>
      </c>
      <c r="E2902" s="7">
        <f>data!E2900</f>
        <v>19</v>
      </c>
      <c r="F2902" s="7">
        <f>data!F2900</f>
        <v>25</v>
      </c>
      <c r="G2902" s="7">
        <f>data!G2900</f>
        <v>26</v>
      </c>
      <c r="H2902" s="8">
        <f>data!H2900</f>
        <v>31</v>
      </c>
      <c r="I2902" s="9">
        <f>data!I2900</f>
        <v>1</v>
      </c>
      <c r="J2902" s="175"/>
      <c r="K2902" s="143"/>
      <c r="L2902" s="143"/>
      <c r="M2902" s="143"/>
      <c r="N2902" s="176"/>
      <c r="O2902" s="175"/>
      <c r="P2902" s="143"/>
      <c r="Q2902" s="143"/>
      <c r="R2902" s="143"/>
      <c r="S2902" s="176"/>
      <c r="T2902" s="175"/>
      <c r="U2902" s="143"/>
      <c r="V2902" s="143"/>
      <c r="W2902" s="143"/>
      <c r="X2902" s="176"/>
      <c r="Y2902" s="175"/>
      <c r="Z2902" s="143"/>
      <c r="AA2902" s="143"/>
      <c r="AB2902" s="143"/>
      <c r="AC2902" s="176"/>
      <c r="AD2902" s="175"/>
      <c r="AE2902" s="143"/>
      <c r="AF2902" s="143"/>
      <c r="AG2902" s="143"/>
      <c r="AH2902" s="176"/>
      <c r="AI2902" s="175"/>
      <c r="AJ2902" s="143"/>
      <c r="AK2902" s="143"/>
      <c r="AL2902" s="143"/>
      <c r="AM2902" s="176"/>
      <c r="AN2902" s="179"/>
      <c r="AO2902" s="180"/>
      <c r="AP2902" s="180"/>
      <c r="AQ2902" s="180"/>
      <c r="AR2902" s="180"/>
      <c r="AS2902" s="180"/>
      <c r="AT2902" s="180"/>
      <c r="AU2902" s="180"/>
      <c r="AV2902" s="180"/>
      <c r="AW2902" s="180"/>
      <c r="AX2902" s="180"/>
      <c r="AY2902" s="180"/>
      <c r="AZ2902" s="180"/>
      <c r="BA2902" s="180"/>
      <c r="BB2902" s="180"/>
      <c r="BC2902" s="180"/>
      <c r="BD2902" s="180"/>
      <c r="BE2902" s="180"/>
      <c r="BF2902" s="180"/>
      <c r="BG2902" s="180"/>
      <c r="BH2902" s="180"/>
      <c r="BI2902" s="180"/>
      <c r="BJ2902" s="180"/>
      <c r="BK2902" s="180"/>
      <c r="BL2902" s="180"/>
      <c r="BM2902" s="180"/>
      <c r="BN2902" s="180"/>
      <c r="BO2902" s="180"/>
      <c r="BP2902" s="180"/>
      <c r="BQ2902" s="180"/>
      <c r="BR2902" s="180"/>
      <c r="BS2902" s="180"/>
      <c r="BT2902" s="180"/>
      <c r="BU2902" s="180"/>
      <c r="BV2902" s="180"/>
    </row>
    <row r="2903" spans="1:74" x14ac:dyDescent="0.15">
      <c r="A2903" s="5">
        <v>2899</v>
      </c>
      <c r="B2903" s="5">
        <f>data!A2901</f>
        <v>2022105</v>
      </c>
      <c r="C2903" s="6">
        <f>data!C2901</f>
        <v>6</v>
      </c>
      <c r="D2903" s="7">
        <f>data!D2901</f>
        <v>12</v>
      </c>
      <c r="E2903" s="7">
        <f>data!E2901</f>
        <v>13</v>
      </c>
      <c r="F2903" s="7">
        <f>data!F2901</f>
        <v>15</v>
      </c>
      <c r="G2903" s="7">
        <f>data!G2901</f>
        <v>21</v>
      </c>
      <c r="H2903" s="8">
        <f>data!H2901</f>
        <v>23</v>
      </c>
      <c r="I2903" s="9">
        <f>data!I2901</f>
        <v>15</v>
      </c>
      <c r="J2903" s="175"/>
      <c r="K2903" s="143"/>
      <c r="L2903" s="143"/>
      <c r="M2903" s="143"/>
      <c r="N2903" s="176"/>
      <c r="O2903" s="175"/>
      <c r="P2903" s="143"/>
      <c r="Q2903" s="143"/>
      <c r="R2903" s="143"/>
      <c r="S2903" s="176"/>
      <c r="T2903" s="175"/>
      <c r="U2903" s="143"/>
      <c r="V2903" s="143"/>
      <c r="W2903" s="143"/>
      <c r="X2903" s="176"/>
      <c r="Y2903" s="175"/>
      <c r="Z2903" s="143"/>
      <c r="AA2903" s="143"/>
      <c r="AB2903" s="143"/>
      <c r="AC2903" s="176"/>
      <c r="AD2903" s="175"/>
      <c r="AE2903" s="143"/>
      <c r="AF2903" s="143"/>
      <c r="AG2903" s="143"/>
      <c r="AH2903" s="176"/>
      <c r="AI2903" s="175"/>
      <c r="AJ2903" s="143"/>
      <c r="AK2903" s="143"/>
      <c r="AL2903" s="143"/>
      <c r="AM2903" s="176"/>
      <c r="AN2903" s="179"/>
      <c r="AO2903" s="180"/>
      <c r="AP2903" s="180"/>
      <c r="AQ2903" s="180"/>
      <c r="AR2903" s="180"/>
      <c r="AS2903" s="180"/>
      <c r="AT2903" s="180"/>
      <c r="AU2903" s="180"/>
      <c r="AV2903" s="180"/>
      <c r="AW2903" s="180"/>
      <c r="AX2903" s="180"/>
      <c r="AY2903" s="180"/>
      <c r="AZ2903" s="180"/>
      <c r="BA2903" s="180"/>
      <c r="BB2903" s="180"/>
      <c r="BC2903" s="180"/>
      <c r="BD2903" s="180"/>
      <c r="BE2903" s="180"/>
      <c r="BF2903" s="180"/>
      <c r="BG2903" s="180"/>
      <c r="BH2903" s="180"/>
      <c r="BI2903" s="180"/>
      <c r="BJ2903" s="180"/>
      <c r="BK2903" s="180"/>
      <c r="BL2903" s="180"/>
      <c r="BM2903" s="180"/>
      <c r="BN2903" s="180"/>
      <c r="BO2903" s="180"/>
      <c r="BP2903" s="180"/>
      <c r="BQ2903" s="180"/>
      <c r="BR2903" s="180"/>
      <c r="BS2903" s="180"/>
      <c r="BT2903" s="180"/>
      <c r="BU2903" s="180"/>
      <c r="BV2903" s="180"/>
    </row>
    <row r="2904" spans="1:74" x14ac:dyDescent="0.15">
      <c r="A2904" s="5">
        <v>2900</v>
      </c>
      <c r="B2904" s="5">
        <f>data!A2902</f>
        <v>2022106</v>
      </c>
      <c r="C2904" s="6">
        <f>data!C2902</f>
        <v>17</v>
      </c>
      <c r="D2904" s="7">
        <f>data!D2902</f>
        <v>20</v>
      </c>
      <c r="E2904" s="7">
        <f>data!E2902</f>
        <v>22</v>
      </c>
      <c r="F2904" s="7">
        <f>data!F2902</f>
        <v>23</v>
      </c>
      <c r="G2904" s="7">
        <f>data!G2902</f>
        <v>24</v>
      </c>
      <c r="H2904" s="8">
        <f>data!H2902</f>
        <v>31</v>
      </c>
      <c r="I2904" s="9">
        <f>data!I2902</f>
        <v>1</v>
      </c>
      <c r="J2904" s="175"/>
      <c r="K2904" s="143"/>
      <c r="L2904" s="143"/>
      <c r="M2904" s="143"/>
      <c r="N2904" s="176"/>
      <c r="O2904" s="175"/>
      <c r="P2904" s="143"/>
      <c r="Q2904" s="143"/>
      <c r="R2904" s="143"/>
      <c r="S2904" s="176"/>
      <c r="T2904" s="175"/>
      <c r="U2904" s="143"/>
      <c r="V2904" s="143"/>
      <c r="W2904" s="143"/>
      <c r="X2904" s="176"/>
      <c r="Y2904" s="175"/>
      <c r="Z2904" s="143"/>
      <c r="AA2904" s="143"/>
      <c r="AB2904" s="143"/>
      <c r="AC2904" s="176"/>
      <c r="AD2904" s="175"/>
      <c r="AE2904" s="143"/>
      <c r="AF2904" s="143"/>
      <c r="AG2904" s="143"/>
      <c r="AH2904" s="176"/>
      <c r="AI2904" s="175"/>
      <c r="AJ2904" s="143"/>
      <c r="AK2904" s="143"/>
      <c r="AL2904" s="143"/>
      <c r="AM2904" s="176"/>
      <c r="AN2904" s="179"/>
      <c r="AO2904" s="180"/>
      <c r="AP2904" s="180"/>
      <c r="AQ2904" s="180"/>
      <c r="AR2904" s="180"/>
      <c r="AS2904" s="180"/>
      <c r="AT2904" s="180"/>
      <c r="AU2904" s="180"/>
      <c r="AV2904" s="180"/>
      <c r="AW2904" s="180"/>
      <c r="AX2904" s="180"/>
      <c r="AY2904" s="180"/>
      <c r="AZ2904" s="180"/>
      <c r="BA2904" s="180"/>
      <c r="BB2904" s="180"/>
      <c r="BC2904" s="180"/>
      <c r="BD2904" s="180"/>
      <c r="BE2904" s="180"/>
      <c r="BF2904" s="180"/>
      <c r="BG2904" s="180"/>
      <c r="BH2904" s="180"/>
      <c r="BI2904" s="180"/>
      <c r="BJ2904" s="180"/>
      <c r="BK2904" s="180"/>
      <c r="BL2904" s="180"/>
      <c r="BM2904" s="180"/>
      <c r="BN2904" s="180"/>
      <c r="BO2904" s="180"/>
      <c r="BP2904" s="180"/>
      <c r="BQ2904" s="180"/>
      <c r="BR2904" s="180"/>
      <c r="BS2904" s="180"/>
      <c r="BT2904" s="180"/>
      <c r="BU2904" s="180"/>
      <c r="BV2904" s="180"/>
    </row>
    <row r="2905" spans="1:74" x14ac:dyDescent="0.15">
      <c r="A2905" s="5">
        <v>2901</v>
      </c>
      <c r="B2905" s="5">
        <f>data!A2903</f>
        <v>2022107</v>
      </c>
      <c r="C2905" s="6">
        <f>data!C2903</f>
        <v>3</v>
      </c>
      <c r="D2905" s="7">
        <f>data!D2903</f>
        <v>9</v>
      </c>
      <c r="E2905" s="7">
        <f>data!E2903</f>
        <v>11</v>
      </c>
      <c r="F2905" s="7">
        <f>data!F2903</f>
        <v>15</v>
      </c>
      <c r="G2905" s="7">
        <f>data!G2903</f>
        <v>19</v>
      </c>
      <c r="H2905" s="8">
        <f>data!H2903</f>
        <v>28</v>
      </c>
      <c r="I2905" s="9">
        <f>data!I2903</f>
        <v>16</v>
      </c>
      <c r="J2905" s="175"/>
      <c r="K2905" s="143"/>
      <c r="L2905" s="143"/>
      <c r="M2905" s="143"/>
      <c r="N2905" s="176"/>
      <c r="O2905" s="175"/>
      <c r="P2905" s="143"/>
      <c r="Q2905" s="143"/>
      <c r="R2905" s="143"/>
      <c r="S2905" s="176"/>
      <c r="T2905" s="175"/>
      <c r="U2905" s="143"/>
      <c r="V2905" s="143"/>
      <c r="W2905" s="143"/>
      <c r="X2905" s="176"/>
      <c r="Y2905" s="175"/>
      <c r="Z2905" s="143"/>
      <c r="AA2905" s="143"/>
      <c r="AB2905" s="143"/>
      <c r="AC2905" s="176"/>
      <c r="AD2905" s="175"/>
      <c r="AE2905" s="143"/>
      <c r="AF2905" s="143"/>
      <c r="AG2905" s="143"/>
      <c r="AH2905" s="176"/>
      <c r="AI2905" s="175"/>
      <c r="AJ2905" s="143"/>
      <c r="AK2905" s="143"/>
      <c r="AL2905" s="143"/>
      <c r="AM2905" s="176"/>
      <c r="AN2905" s="179"/>
      <c r="AO2905" s="180"/>
      <c r="AP2905" s="180"/>
      <c r="AQ2905" s="180"/>
      <c r="AR2905" s="180"/>
      <c r="AS2905" s="180"/>
      <c r="AT2905" s="180"/>
      <c r="AU2905" s="180"/>
      <c r="AV2905" s="180"/>
      <c r="AW2905" s="180"/>
      <c r="AX2905" s="180"/>
      <c r="AY2905" s="180"/>
      <c r="AZ2905" s="180"/>
      <c r="BA2905" s="180"/>
      <c r="BB2905" s="180"/>
      <c r="BC2905" s="180"/>
      <c r="BD2905" s="180"/>
      <c r="BE2905" s="180"/>
      <c r="BF2905" s="180"/>
      <c r="BG2905" s="180"/>
      <c r="BH2905" s="180"/>
      <c r="BI2905" s="180"/>
      <c r="BJ2905" s="180"/>
      <c r="BK2905" s="180"/>
      <c r="BL2905" s="180"/>
      <c r="BM2905" s="180"/>
      <c r="BN2905" s="180"/>
      <c r="BO2905" s="180"/>
      <c r="BP2905" s="180"/>
      <c r="BQ2905" s="180"/>
      <c r="BR2905" s="180"/>
      <c r="BS2905" s="180"/>
      <c r="BT2905" s="180"/>
      <c r="BU2905" s="180"/>
      <c r="BV2905" s="180"/>
    </row>
    <row r="2906" spans="1:74" x14ac:dyDescent="0.15">
      <c r="A2906" s="5">
        <v>2902</v>
      </c>
      <c r="B2906" s="5">
        <f>data!A2904</f>
        <v>2022108</v>
      </c>
      <c r="C2906" s="6">
        <f>data!C2904</f>
        <v>1</v>
      </c>
      <c r="D2906" s="7">
        <f>data!D2904</f>
        <v>7</v>
      </c>
      <c r="E2906" s="7">
        <f>data!E2904</f>
        <v>13</v>
      </c>
      <c r="F2906" s="7">
        <f>data!F2904</f>
        <v>17</v>
      </c>
      <c r="G2906" s="7">
        <f>data!G2904</f>
        <v>18</v>
      </c>
      <c r="H2906" s="8">
        <f>data!H2904</f>
        <v>31</v>
      </c>
      <c r="I2906" s="9">
        <f>data!I2904</f>
        <v>15</v>
      </c>
      <c r="J2906" s="175"/>
      <c r="K2906" s="143"/>
      <c r="L2906" s="143"/>
      <c r="M2906" s="143"/>
      <c r="N2906" s="176"/>
      <c r="O2906" s="175"/>
      <c r="P2906" s="143"/>
      <c r="Q2906" s="143"/>
      <c r="R2906" s="143"/>
      <c r="S2906" s="176"/>
      <c r="T2906" s="175"/>
      <c r="U2906" s="143"/>
      <c r="V2906" s="143"/>
      <c r="W2906" s="143"/>
      <c r="X2906" s="176"/>
      <c r="Y2906" s="175"/>
      <c r="Z2906" s="143"/>
      <c r="AA2906" s="143"/>
      <c r="AB2906" s="143"/>
      <c r="AC2906" s="176"/>
      <c r="AD2906" s="175"/>
      <c r="AE2906" s="143"/>
      <c r="AF2906" s="143"/>
      <c r="AG2906" s="143"/>
      <c r="AH2906" s="176"/>
      <c r="AI2906" s="175"/>
      <c r="AJ2906" s="143"/>
      <c r="AK2906" s="143"/>
      <c r="AL2906" s="143"/>
      <c r="AM2906" s="176"/>
      <c r="AN2906" s="179"/>
      <c r="AO2906" s="180"/>
      <c r="AP2906" s="180"/>
      <c r="AQ2906" s="180"/>
      <c r="AR2906" s="180"/>
      <c r="AS2906" s="180"/>
      <c r="AT2906" s="180"/>
      <c r="AU2906" s="180"/>
      <c r="AV2906" s="180"/>
      <c r="AW2906" s="180"/>
      <c r="AX2906" s="180"/>
      <c r="AY2906" s="180"/>
      <c r="AZ2906" s="180"/>
      <c r="BA2906" s="180"/>
      <c r="BB2906" s="180"/>
      <c r="BC2906" s="180"/>
      <c r="BD2906" s="180"/>
      <c r="BE2906" s="180"/>
      <c r="BF2906" s="180"/>
      <c r="BG2906" s="180"/>
      <c r="BH2906" s="180"/>
      <c r="BI2906" s="180"/>
      <c r="BJ2906" s="180"/>
      <c r="BK2906" s="180"/>
      <c r="BL2906" s="180"/>
      <c r="BM2906" s="180"/>
      <c r="BN2906" s="180"/>
      <c r="BO2906" s="180"/>
      <c r="BP2906" s="180"/>
      <c r="BQ2906" s="180"/>
      <c r="BR2906" s="180"/>
      <c r="BS2906" s="180"/>
      <c r="BT2906" s="180"/>
      <c r="BU2906" s="180"/>
      <c r="BV2906" s="180"/>
    </row>
    <row r="2907" spans="1:74" x14ac:dyDescent="0.15">
      <c r="A2907" s="5">
        <v>2903</v>
      </c>
      <c r="B2907" s="5">
        <f>data!A2905</f>
        <v>2022109</v>
      </c>
      <c r="C2907" s="6">
        <f>data!C2905</f>
        <v>4</v>
      </c>
      <c r="D2907" s="7">
        <f>data!D2905</f>
        <v>11</v>
      </c>
      <c r="E2907" s="7">
        <f>data!E2905</f>
        <v>13</v>
      </c>
      <c r="F2907" s="7">
        <f>data!F2905</f>
        <v>19</v>
      </c>
      <c r="G2907" s="7">
        <f>data!G2905</f>
        <v>22</v>
      </c>
      <c r="H2907" s="8">
        <f>data!H2905</f>
        <v>33</v>
      </c>
      <c r="I2907" s="9">
        <f>data!I2905</f>
        <v>11</v>
      </c>
      <c r="J2907" s="175"/>
      <c r="K2907" s="143"/>
      <c r="L2907" s="143"/>
      <c r="M2907" s="143"/>
      <c r="N2907" s="176"/>
      <c r="O2907" s="175"/>
      <c r="P2907" s="143"/>
      <c r="Q2907" s="143"/>
      <c r="R2907" s="143"/>
      <c r="S2907" s="176"/>
      <c r="T2907" s="175"/>
      <c r="U2907" s="143"/>
      <c r="V2907" s="143"/>
      <c r="W2907" s="143"/>
      <c r="X2907" s="176"/>
      <c r="Y2907" s="175"/>
      <c r="Z2907" s="143"/>
      <c r="AA2907" s="143"/>
      <c r="AB2907" s="143"/>
      <c r="AC2907" s="176"/>
      <c r="AD2907" s="175"/>
      <c r="AE2907" s="143"/>
      <c r="AF2907" s="143"/>
      <c r="AG2907" s="143"/>
      <c r="AH2907" s="176"/>
      <c r="AI2907" s="175"/>
      <c r="AJ2907" s="143"/>
      <c r="AK2907" s="143"/>
      <c r="AL2907" s="143"/>
      <c r="AM2907" s="176"/>
      <c r="AN2907" s="179"/>
      <c r="AO2907" s="180"/>
      <c r="AP2907" s="180"/>
      <c r="AQ2907" s="180"/>
      <c r="AR2907" s="180"/>
      <c r="AS2907" s="180"/>
      <c r="AT2907" s="180"/>
      <c r="AU2907" s="180"/>
      <c r="AV2907" s="180"/>
      <c r="AW2907" s="180"/>
      <c r="AX2907" s="180"/>
      <c r="AY2907" s="180"/>
      <c r="AZ2907" s="180"/>
      <c r="BA2907" s="180"/>
      <c r="BB2907" s="180"/>
      <c r="BC2907" s="180"/>
      <c r="BD2907" s="180"/>
      <c r="BE2907" s="180"/>
      <c r="BF2907" s="180"/>
      <c r="BG2907" s="180"/>
      <c r="BH2907" s="180"/>
      <c r="BI2907" s="180"/>
      <c r="BJ2907" s="180"/>
      <c r="BK2907" s="180"/>
      <c r="BL2907" s="180"/>
      <c r="BM2907" s="180"/>
      <c r="BN2907" s="180"/>
      <c r="BO2907" s="180"/>
      <c r="BP2907" s="180"/>
      <c r="BQ2907" s="180"/>
      <c r="BR2907" s="180"/>
      <c r="BS2907" s="180"/>
      <c r="BT2907" s="180"/>
      <c r="BU2907" s="180"/>
      <c r="BV2907" s="180"/>
    </row>
    <row r="2908" spans="1:74" x14ac:dyDescent="0.15">
      <c r="A2908" s="5">
        <v>2904</v>
      </c>
      <c r="B2908" s="5">
        <f>data!A2906</f>
        <v>2022110</v>
      </c>
      <c r="C2908" s="6">
        <f>data!C2906</f>
        <v>9</v>
      </c>
      <c r="D2908" s="7">
        <f>data!D2906</f>
        <v>13</v>
      </c>
      <c r="E2908" s="7">
        <f>data!E2906</f>
        <v>15</v>
      </c>
      <c r="F2908" s="7">
        <f>data!F2906</f>
        <v>18</v>
      </c>
      <c r="G2908" s="7">
        <f>data!G2906</f>
        <v>20</v>
      </c>
      <c r="H2908" s="8">
        <f>data!H2906</f>
        <v>28</v>
      </c>
      <c r="I2908" s="9">
        <f>data!I2906</f>
        <v>15</v>
      </c>
      <c r="J2908" s="175"/>
      <c r="K2908" s="143"/>
      <c r="L2908" s="143"/>
      <c r="M2908" s="143"/>
      <c r="N2908" s="176"/>
      <c r="O2908" s="175"/>
      <c r="P2908" s="143"/>
      <c r="Q2908" s="143"/>
      <c r="R2908" s="143"/>
      <c r="S2908" s="176"/>
      <c r="T2908" s="175"/>
      <c r="U2908" s="143"/>
      <c r="V2908" s="143"/>
      <c r="W2908" s="143"/>
      <c r="X2908" s="176"/>
      <c r="Y2908" s="175"/>
      <c r="Z2908" s="143"/>
      <c r="AA2908" s="143"/>
      <c r="AB2908" s="143"/>
      <c r="AC2908" s="176"/>
      <c r="AD2908" s="175"/>
      <c r="AE2908" s="143"/>
      <c r="AF2908" s="143"/>
      <c r="AG2908" s="143"/>
      <c r="AH2908" s="176"/>
      <c r="AI2908" s="175"/>
      <c r="AJ2908" s="143"/>
      <c r="AK2908" s="143"/>
      <c r="AL2908" s="143"/>
      <c r="AM2908" s="176"/>
      <c r="AN2908" s="179"/>
      <c r="AO2908" s="180"/>
      <c r="AP2908" s="180"/>
      <c r="AQ2908" s="180"/>
      <c r="AR2908" s="180"/>
      <c r="AS2908" s="180"/>
      <c r="AT2908" s="180"/>
      <c r="AU2908" s="180"/>
      <c r="AV2908" s="180"/>
      <c r="AW2908" s="180"/>
      <c r="AX2908" s="180"/>
      <c r="AY2908" s="180"/>
      <c r="AZ2908" s="180"/>
      <c r="BA2908" s="180"/>
      <c r="BB2908" s="180"/>
      <c r="BC2908" s="180"/>
      <c r="BD2908" s="180"/>
      <c r="BE2908" s="180"/>
      <c r="BF2908" s="180"/>
      <c r="BG2908" s="180"/>
      <c r="BH2908" s="180"/>
      <c r="BI2908" s="180"/>
      <c r="BJ2908" s="180"/>
      <c r="BK2908" s="180"/>
      <c r="BL2908" s="180"/>
      <c r="BM2908" s="180"/>
      <c r="BN2908" s="180"/>
      <c r="BO2908" s="180"/>
      <c r="BP2908" s="180"/>
      <c r="BQ2908" s="180"/>
      <c r="BR2908" s="180"/>
      <c r="BS2908" s="180"/>
      <c r="BT2908" s="180"/>
      <c r="BU2908" s="180"/>
      <c r="BV2908" s="180"/>
    </row>
    <row r="2909" spans="1:74" x14ac:dyDescent="0.15">
      <c r="A2909" s="5">
        <v>2905</v>
      </c>
      <c r="B2909" s="5">
        <f>data!A2907</f>
        <v>2022111</v>
      </c>
      <c r="C2909" s="6">
        <f>data!C2907</f>
        <v>2</v>
      </c>
      <c r="D2909" s="7">
        <f>data!D2907</f>
        <v>10</v>
      </c>
      <c r="E2909" s="7">
        <f>data!E2907</f>
        <v>11</v>
      </c>
      <c r="F2909" s="7">
        <f>data!F2907</f>
        <v>13</v>
      </c>
      <c r="G2909" s="7">
        <f>data!G2907</f>
        <v>28</v>
      </c>
      <c r="H2909" s="8">
        <f>data!H2907</f>
        <v>31</v>
      </c>
      <c r="I2909" s="9">
        <f>data!I2907</f>
        <v>1</v>
      </c>
      <c r="J2909" s="175"/>
      <c r="K2909" s="143"/>
      <c r="L2909" s="143"/>
      <c r="M2909" s="143"/>
      <c r="N2909" s="176"/>
      <c r="O2909" s="175"/>
      <c r="P2909" s="143"/>
      <c r="Q2909" s="143"/>
      <c r="R2909" s="143"/>
      <c r="S2909" s="176"/>
      <c r="T2909" s="175"/>
      <c r="U2909" s="143"/>
      <c r="V2909" s="143"/>
      <c r="W2909" s="143"/>
      <c r="X2909" s="176"/>
      <c r="Y2909" s="175"/>
      <c r="Z2909" s="143"/>
      <c r="AA2909" s="143"/>
      <c r="AB2909" s="143"/>
      <c r="AC2909" s="176"/>
      <c r="AD2909" s="175"/>
      <c r="AE2909" s="143"/>
      <c r="AF2909" s="143"/>
      <c r="AG2909" s="143"/>
      <c r="AH2909" s="176"/>
      <c r="AI2909" s="175"/>
      <c r="AJ2909" s="143"/>
      <c r="AK2909" s="143"/>
      <c r="AL2909" s="143"/>
      <c r="AM2909" s="176"/>
      <c r="AN2909" s="179"/>
      <c r="AO2909" s="180"/>
      <c r="AP2909" s="180"/>
      <c r="AQ2909" s="180"/>
      <c r="AR2909" s="180"/>
      <c r="AS2909" s="180"/>
      <c r="AT2909" s="180"/>
      <c r="AU2909" s="180"/>
      <c r="AV2909" s="180"/>
      <c r="AW2909" s="180"/>
      <c r="AX2909" s="180"/>
      <c r="AY2909" s="180"/>
      <c r="AZ2909" s="180"/>
      <c r="BA2909" s="180"/>
      <c r="BB2909" s="180"/>
      <c r="BC2909" s="180"/>
      <c r="BD2909" s="180"/>
      <c r="BE2909" s="180"/>
      <c r="BF2909" s="180"/>
      <c r="BG2909" s="180"/>
      <c r="BH2909" s="180"/>
      <c r="BI2909" s="180"/>
      <c r="BJ2909" s="180"/>
      <c r="BK2909" s="180"/>
      <c r="BL2909" s="180"/>
      <c r="BM2909" s="180"/>
      <c r="BN2909" s="180"/>
      <c r="BO2909" s="180"/>
      <c r="BP2909" s="180"/>
      <c r="BQ2909" s="180"/>
      <c r="BR2909" s="180"/>
      <c r="BS2909" s="180"/>
      <c r="BT2909" s="180"/>
      <c r="BU2909" s="180"/>
      <c r="BV2909" s="180"/>
    </row>
    <row r="2910" spans="1:74" x14ac:dyDescent="0.15">
      <c r="A2910" s="5">
        <v>2906</v>
      </c>
      <c r="B2910" s="5">
        <f>data!A2908</f>
        <v>2022112</v>
      </c>
      <c r="C2910" s="6">
        <f>data!C2908</f>
        <v>3</v>
      </c>
      <c r="D2910" s="7">
        <f>data!D2908</f>
        <v>5</v>
      </c>
      <c r="E2910" s="7">
        <f>data!E2908</f>
        <v>8</v>
      </c>
      <c r="F2910" s="7">
        <f>data!F2908</f>
        <v>17</v>
      </c>
      <c r="G2910" s="7">
        <f>data!G2908</f>
        <v>25</v>
      </c>
      <c r="H2910" s="8">
        <f>data!H2908</f>
        <v>31</v>
      </c>
      <c r="I2910" s="9">
        <f>data!I2908</f>
        <v>1</v>
      </c>
      <c r="J2910" s="175"/>
      <c r="K2910" s="143"/>
      <c r="L2910" s="143"/>
      <c r="M2910" s="143"/>
      <c r="N2910" s="176"/>
      <c r="O2910" s="175"/>
      <c r="P2910" s="143"/>
      <c r="Q2910" s="143"/>
      <c r="R2910" s="143"/>
      <c r="S2910" s="176"/>
      <c r="T2910" s="175"/>
      <c r="U2910" s="143"/>
      <c r="V2910" s="143"/>
      <c r="W2910" s="143"/>
      <c r="X2910" s="176"/>
      <c r="Y2910" s="175"/>
      <c r="Z2910" s="143"/>
      <c r="AA2910" s="143"/>
      <c r="AB2910" s="143"/>
      <c r="AC2910" s="176"/>
      <c r="AD2910" s="175"/>
      <c r="AE2910" s="143"/>
      <c r="AF2910" s="143"/>
      <c r="AG2910" s="143"/>
      <c r="AH2910" s="176"/>
      <c r="AI2910" s="175"/>
      <c r="AJ2910" s="143"/>
      <c r="AK2910" s="143"/>
      <c r="AL2910" s="143"/>
      <c r="AM2910" s="176"/>
      <c r="AN2910" s="179"/>
      <c r="AO2910" s="180"/>
      <c r="AP2910" s="180"/>
      <c r="AQ2910" s="180"/>
      <c r="AR2910" s="180"/>
      <c r="AS2910" s="180"/>
      <c r="AT2910" s="180"/>
      <c r="AU2910" s="180"/>
      <c r="AV2910" s="180"/>
      <c r="AW2910" s="180"/>
      <c r="AX2910" s="180"/>
      <c r="AY2910" s="180"/>
      <c r="AZ2910" s="180"/>
      <c r="BA2910" s="180"/>
      <c r="BB2910" s="180"/>
      <c r="BC2910" s="180"/>
      <c r="BD2910" s="180"/>
      <c r="BE2910" s="180"/>
      <c r="BF2910" s="180"/>
      <c r="BG2910" s="180"/>
      <c r="BH2910" s="180"/>
      <c r="BI2910" s="180"/>
      <c r="BJ2910" s="180"/>
      <c r="BK2910" s="180"/>
      <c r="BL2910" s="180"/>
      <c r="BM2910" s="180"/>
      <c r="BN2910" s="180"/>
      <c r="BO2910" s="180"/>
      <c r="BP2910" s="180"/>
      <c r="BQ2910" s="180"/>
      <c r="BR2910" s="180"/>
      <c r="BS2910" s="180"/>
      <c r="BT2910" s="180"/>
      <c r="BU2910" s="180"/>
      <c r="BV2910" s="180"/>
    </row>
    <row r="2911" spans="1:74" x14ac:dyDescent="0.15">
      <c r="A2911" s="5">
        <v>2907</v>
      </c>
      <c r="B2911" s="5">
        <f>data!A2909</f>
        <v>2022113</v>
      </c>
      <c r="C2911" s="6">
        <f>data!C2909</f>
        <v>13</v>
      </c>
      <c r="D2911" s="7">
        <f>data!D2909</f>
        <v>14</v>
      </c>
      <c r="E2911" s="7">
        <f>data!E2909</f>
        <v>20</v>
      </c>
      <c r="F2911" s="7">
        <f>data!F2909</f>
        <v>24</v>
      </c>
      <c r="G2911" s="7">
        <f>data!G2909</f>
        <v>27</v>
      </c>
      <c r="H2911" s="8">
        <f>data!H2909</f>
        <v>29</v>
      </c>
      <c r="I2911" s="9">
        <f>data!I2909</f>
        <v>2</v>
      </c>
      <c r="J2911" s="175"/>
      <c r="K2911" s="143"/>
      <c r="L2911" s="143"/>
      <c r="M2911" s="143"/>
      <c r="N2911" s="176"/>
      <c r="O2911" s="175"/>
      <c r="P2911" s="143"/>
      <c r="Q2911" s="143"/>
      <c r="R2911" s="143"/>
      <c r="S2911" s="176"/>
      <c r="T2911" s="175"/>
      <c r="U2911" s="143"/>
      <c r="V2911" s="143"/>
      <c r="W2911" s="143"/>
      <c r="X2911" s="176"/>
      <c r="Y2911" s="175"/>
      <c r="Z2911" s="143"/>
      <c r="AA2911" s="143"/>
      <c r="AB2911" s="143"/>
      <c r="AC2911" s="176"/>
      <c r="AD2911" s="175"/>
      <c r="AE2911" s="143"/>
      <c r="AF2911" s="143"/>
      <c r="AG2911" s="143"/>
      <c r="AH2911" s="176"/>
      <c r="AI2911" s="175"/>
      <c r="AJ2911" s="143"/>
      <c r="AK2911" s="143"/>
      <c r="AL2911" s="143"/>
      <c r="AM2911" s="176"/>
      <c r="AN2911" s="179"/>
      <c r="AO2911" s="180"/>
      <c r="AP2911" s="180"/>
      <c r="AQ2911" s="180"/>
      <c r="AR2911" s="180"/>
      <c r="AS2911" s="180"/>
      <c r="AT2911" s="180"/>
      <c r="AU2911" s="180"/>
      <c r="AV2911" s="180"/>
      <c r="AW2911" s="180"/>
      <c r="AX2911" s="180"/>
      <c r="AY2911" s="180"/>
      <c r="AZ2911" s="180"/>
      <c r="BA2911" s="180"/>
      <c r="BB2911" s="180"/>
      <c r="BC2911" s="180"/>
      <c r="BD2911" s="180"/>
      <c r="BE2911" s="180"/>
      <c r="BF2911" s="180"/>
      <c r="BG2911" s="180"/>
      <c r="BH2911" s="180"/>
      <c r="BI2911" s="180"/>
      <c r="BJ2911" s="180"/>
      <c r="BK2911" s="180"/>
      <c r="BL2911" s="180"/>
      <c r="BM2911" s="180"/>
      <c r="BN2911" s="180"/>
      <c r="BO2911" s="180"/>
      <c r="BP2911" s="180"/>
      <c r="BQ2911" s="180"/>
      <c r="BR2911" s="180"/>
      <c r="BS2911" s="180"/>
      <c r="BT2911" s="180"/>
      <c r="BU2911" s="180"/>
      <c r="BV2911" s="180"/>
    </row>
    <row r="2912" spans="1:74" x14ac:dyDescent="0.15">
      <c r="A2912" s="5">
        <v>2908</v>
      </c>
      <c r="B2912" s="5">
        <f>data!A2910</f>
        <v>2022114</v>
      </c>
      <c r="C2912" s="6">
        <f>data!C2910</f>
        <v>1</v>
      </c>
      <c r="D2912" s="7">
        <f>data!D2910</f>
        <v>5</v>
      </c>
      <c r="E2912" s="7">
        <f>data!E2910</f>
        <v>15</v>
      </c>
      <c r="F2912" s="7">
        <f>data!F2910</f>
        <v>19</v>
      </c>
      <c r="G2912" s="7">
        <f>data!G2910</f>
        <v>26</v>
      </c>
      <c r="H2912" s="8">
        <f>data!H2910</f>
        <v>29</v>
      </c>
      <c r="I2912" s="9">
        <f>data!I2910</f>
        <v>13</v>
      </c>
      <c r="J2912" s="175"/>
      <c r="K2912" s="143"/>
      <c r="L2912" s="143"/>
      <c r="M2912" s="143"/>
      <c r="N2912" s="176"/>
      <c r="O2912" s="175"/>
      <c r="P2912" s="143"/>
      <c r="Q2912" s="143"/>
      <c r="R2912" s="143"/>
      <c r="S2912" s="176"/>
      <c r="T2912" s="175"/>
      <c r="U2912" s="143"/>
      <c r="V2912" s="143"/>
      <c r="W2912" s="143"/>
      <c r="X2912" s="176"/>
      <c r="Y2912" s="175"/>
      <c r="Z2912" s="143"/>
      <c r="AA2912" s="143"/>
      <c r="AB2912" s="143"/>
      <c r="AC2912" s="176"/>
      <c r="AD2912" s="175"/>
      <c r="AE2912" s="143"/>
      <c r="AF2912" s="143"/>
      <c r="AG2912" s="143"/>
      <c r="AH2912" s="176"/>
      <c r="AI2912" s="175"/>
      <c r="AJ2912" s="143"/>
      <c r="AK2912" s="143"/>
      <c r="AL2912" s="143"/>
      <c r="AM2912" s="176"/>
      <c r="AN2912" s="179"/>
      <c r="AO2912" s="180"/>
      <c r="AP2912" s="180"/>
      <c r="AQ2912" s="180"/>
      <c r="AR2912" s="180"/>
      <c r="AS2912" s="180"/>
      <c r="AT2912" s="180"/>
      <c r="AU2912" s="180"/>
      <c r="AV2912" s="180"/>
      <c r="AW2912" s="180"/>
      <c r="AX2912" s="180"/>
      <c r="AY2912" s="180"/>
      <c r="AZ2912" s="180"/>
      <c r="BA2912" s="180"/>
      <c r="BB2912" s="180"/>
      <c r="BC2912" s="180"/>
      <c r="BD2912" s="180"/>
      <c r="BE2912" s="180"/>
      <c r="BF2912" s="180"/>
      <c r="BG2912" s="180"/>
      <c r="BH2912" s="180"/>
      <c r="BI2912" s="180"/>
      <c r="BJ2912" s="180"/>
      <c r="BK2912" s="180"/>
      <c r="BL2912" s="180"/>
      <c r="BM2912" s="180"/>
      <c r="BN2912" s="180"/>
      <c r="BO2912" s="180"/>
      <c r="BP2912" s="180"/>
      <c r="BQ2912" s="180"/>
      <c r="BR2912" s="180"/>
      <c r="BS2912" s="180"/>
      <c r="BT2912" s="180"/>
      <c r="BU2912" s="180"/>
      <c r="BV2912" s="180"/>
    </row>
    <row r="2913" spans="1:74" x14ac:dyDescent="0.15">
      <c r="A2913" s="5">
        <v>2909</v>
      </c>
      <c r="B2913" s="5">
        <f>data!A2911</f>
        <v>2022115</v>
      </c>
      <c r="C2913" s="6">
        <f>data!C2911</f>
        <v>6</v>
      </c>
      <c r="D2913" s="7">
        <f>data!D2911</f>
        <v>7</v>
      </c>
      <c r="E2913" s="7">
        <f>data!E2911</f>
        <v>18</v>
      </c>
      <c r="F2913" s="7">
        <f>data!F2911</f>
        <v>20</v>
      </c>
      <c r="G2913" s="7">
        <f>data!G2911</f>
        <v>27</v>
      </c>
      <c r="H2913" s="8">
        <f>data!H2911</f>
        <v>29</v>
      </c>
      <c r="I2913" s="9">
        <f>data!I2911</f>
        <v>9</v>
      </c>
      <c r="J2913" s="175"/>
      <c r="K2913" s="143"/>
      <c r="L2913" s="143"/>
      <c r="M2913" s="143"/>
      <c r="N2913" s="176"/>
      <c r="O2913" s="175"/>
      <c r="P2913" s="143"/>
      <c r="Q2913" s="143"/>
      <c r="R2913" s="143"/>
      <c r="S2913" s="176"/>
      <c r="T2913" s="175"/>
      <c r="U2913" s="143"/>
      <c r="V2913" s="143"/>
      <c r="W2913" s="143"/>
      <c r="X2913" s="176"/>
      <c r="Y2913" s="175"/>
      <c r="Z2913" s="143"/>
      <c r="AA2913" s="143"/>
      <c r="AB2913" s="143"/>
      <c r="AC2913" s="176"/>
      <c r="AD2913" s="175"/>
      <c r="AE2913" s="143"/>
      <c r="AF2913" s="143"/>
      <c r="AG2913" s="143"/>
      <c r="AH2913" s="176"/>
      <c r="AI2913" s="175"/>
      <c r="AJ2913" s="143"/>
      <c r="AK2913" s="143"/>
      <c r="AL2913" s="143"/>
      <c r="AM2913" s="176"/>
      <c r="AN2913" s="179"/>
      <c r="AO2913" s="180"/>
      <c r="AP2913" s="180"/>
      <c r="AQ2913" s="180"/>
      <c r="AR2913" s="180"/>
      <c r="AS2913" s="180"/>
      <c r="AT2913" s="180"/>
      <c r="AU2913" s="180"/>
      <c r="AV2913" s="180"/>
      <c r="AW2913" s="180"/>
      <c r="AX2913" s="180"/>
      <c r="AY2913" s="180"/>
      <c r="AZ2913" s="180"/>
      <c r="BA2913" s="180"/>
      <c r="BB2913" s="180"/>
      <c r="BC2913" s="180"/>
      <c r="BD2913" s="180"/>
      <c r="BE2913" s="180"/>
      <c r="BF2913" s="180"/>
      <c r="BG2913" s="180"/>
      <c r="BH2913" s="180"/>
      <c r="BI2913" s="180"/>
      <c r="BJ2913" s="180"/>
      <c r="BK2913" s="180"/>
      <c r="BL2913" s="180"/>
      <c r="BM2913" s="180"/>
      <c r="BN2913" s="180"/>
      <c r="BO2913" s="180"/>
      <c r="BP2913" s="180"/>
      <c r="BQ2913" s="180"/>
      <c r="BR2913" s="180"/>
      <c r="BS2913" s="180"/>
      <c r="BT2913" s="180"/>
      <c r="BU2913" s="180"/>
      <c r="BV2913" s="180"/>
    </row>
    <row r="2914" spans="1:74" x14ac:dyDescent="0.15">
      <c r="A2914" s="5">
        <v>2910</v>
      </c>
      <c r="B2914" s="5">
        <f>data!A2912</f>
        <v>2022116</v>
      </c>
      <c r="C2914" s="6">
        <f>data!C2912</f>
        <v>8</v>
      </c>
      <c r="D2914" s="7">
        <f>data!D2912</f>
        <v>14</v>
      </c>
      <c r="E2914" s="7">
        <f>data!E2912</f>
        <v>26</v>
      </c>
      <c r="F2914" s="7">
        <f>data!F2912</f>
        <v>27</v>
      </c>
      <c r="G2914" s="7">
        <f>data!G2912</f>
        <v>30</v>
      </c>
      <c r="H2914" s="8">
        <f>data!H2912</f>
        <v>33</v>
      </c>
      <c r="I2914" s="9">
        <f>data!I2912</f>
        <v>1</v>
      </c>
      <c r="J2914" s="175"/>
      <c r="K2914" s="143"/>
      <c r="L2914" s="143"/>
      <c r="M2914" s="143"/>
      <c r="N2914" s="176"/>
      <c r="O2914" s="175"/>
      <c r="P2914" s="143"/>
      <c r="Q2914" s="143"/>
      <c r="R2914" s="143"/>
      <c r="S2914" s="176"/>
      <c r="T2914" s="175"/>
      <c r="U2914" s="143"/>
      <c r="V2914" s="143"/>
      <c r="W2914" s="143"/>
      <c r="X2914" s="176"/>
      <c r="Y2914" s="175"/>
      <c r="Z2914" s="143"/>
      <c r="AA2914" s="143"/>
      <c r="AB2914" s="143"/>
      <c r="AC2914" s="176"/>
      <c r="AD2914" s="175"/>
      <c r="AE2914" s="143"/>
      <c r="AF2914" s="143"/>
      <c r="AG2914" s="143"/>
      <c r="AH2914" s="176"/>
      <c r="AI2914" s="175"/>
      <c r="AJ2914" s="143"/>
      <c r="AK2914" s="143"/>
      <c r="AL2914" s="143"/>
      <c r="AM2914" s="176"/>
      <c r="AN2914" s="179"/>
      <c r="AO2914" s="180"/>
      <c r="AP2914" s="180"/>
      <c r="AQ2914" s="180"/>
      <c r="AR2914" s="180"/>
      <c r="AS2914" s="180"/>
      <c r="AT2914" s="180"/>
      <c r="AU2914" s="180"/>
      <c r="AV2914" s="180"/>
      <c r="AW2914" s="180"/>
      <c r="AX2914" s="180"/>
      <c r="AY2914" s="180"/>
      <c r="AZ2914" s="180"/>
      <c r="BA2914" s="180"/>
      <c r="BB2914" s="180"/>
      <c r="BC2914" s="180"/>
      <c r="BD2914" s="180"/>
      <c r="BE2914" s="180"/>
      <c r="BF2914" s="180"/>
      <c r="BG2914" s="180"/>
      <c r="BH2914" s="180"/>
      <c r="BI2914" s="180"/>
      <c r="BJ2914" s="180"/>
      <c r="BK2914" s="180"/>
      <c r="BL2914" s="180"/>
      <c r="BM2914" s="180"/>
      <c r="BN2914" s="180"/>
      <c r="BO2914" s="180"/>
      <c r="BP2914" s="180"/>
      <c r="BQ2914" s="180"/>
      <c r="BR2914" s="180"/>
      <c r="BS2914" s="180"/>
      <c r="BT2914" s="180"/>
      <c r="BU2914" s="180"/>
      <c r="BV2914" s="180"/>
    </row>
    <row r="2915" spans="1:74" x14ac:dyDescent="0.15">
      <c r="A2915" s="5">
        <v>2911</v>
      </c>
      <c r="B2915" s="5">
        <f>data!A2913</f>
        <v>2022117</v>
      </c>
      <c r="C2915" s="6">
        <f>data!C2913</f>
        <v>4</v>
      </c>
      <c r="D2915" s="7">
        <f>data!D2913</f>
        <v>13</v>
      </c>
      <c r="E2915" s="7">
        <f>data!E2913</f>
        <v>17</v>
      </c>
      <c r="F2915" s="7">
        <f>data!F2913</f>
        <v>18</v>
      </c>
      <c r="G2915" s="7">
        <f>data!G2913</f>
        <v>28</v>
      </c>
      <c r="H2915" s="8">
        <f>data!H2913</f>
        <v>29</v>
      </c>
      <c r="I2915" s="9">
        <f>data!I2913</f>
        <v>6</v>
      </c>
      <c r="J2915" s="175"/>
      <c r="K2915" s="143"/>
      <c r="L2915" s="143"/>
      <c r="M2915" s="143"/>
      <c r="N2915" s="176"/>
      <c r="O2915" s="175"/>
      <c r="P2915" s="143"/>
      <c r="Q2915" s="143"/>
      <c r="R2915" s="143"/>
      <c r="S2915" s="176"/>
      <c r="T2915" s="175"/>
      <c r="U2915" s="143"/>
      <c r="V2915" s="143"/>
      <c r="W2915" s="143"/>
      <c r="X2915" s="176"/>
      <c r="Y2915" s="175"/>
      <c r="Z2915" s="143"/>
      <c r="AA2915" s="143"/>
      <c r="AB2915" s="143"/>
      <c r="AC2915" s="176"/>
      <c r="AD2915" s="175"/>
      <c r="AE2915" s="143"/>
      <c r="AF2915" s="143"/>
      <c r="AG2915" s="143"/>
      <c r="AH2915" s="176"/>
      <c r="AI2915" s="175"/>
      <c r="AJ2915" s="143"/>
      <c r="AK2915" s="143"/>
      <c r="AL2915" s="143"/>
      <c r="AM2915" s="176"/>
      <c r="AN2915" s="179"/>
      <c r="AO2915" s="180"/>
      <c r="AP2915" s="180"/>
      <c r="AQ2915" s="180"/>
      <c r="AR2915" s="180"/>
      <c r="AS2915" s="180"/>
      <c r="AT2915" s="180"/>
      <c r="AU2915" s="180"/>
      <c r="AV2915" s="180"/>
      <c r="AW2915" s="180"/>
      <c r="AX2915" s="180"/>
      <c r="AY2915" s="180"/>
      <c r="AZ2915" s="180"/>
      <c r="BA2915" s="180"/>
      <c r="BB2915" s="180"/>
      <c r="BC2915" s="180"/>
      <c r="BD2915" s="180"/>
      <c r="BE2915" s="180"/>
      <c r="BF2915" s="180"/>
      <c r="BG2915" s="180"/>
      <c r="BH2915" s="180"/>
      <c r="BI2915" s="180"/>
      <c r="BJ2915" s="180"/>
      <c r="BK2915" s="180"/>
      <c r="BL2915" s="180"/>
      <c r="BM2915" s="180"/>
      <c r="BN2915" s="180"/>
      <c r="BO2915" s="180"/>
      <c r="BP2915" s="180"/>
      <c r="BQ2915" s="180"/>
      <c r="BR2915" s="180"/>
      <c r="BS2915" s="180"/>
      <c r="BT2915" s="180"/>
      <c r="BU2915" s="180"/>
      <c r="BV2915" s="180"/>
    </row>
    <row r="2916" spans="1:74" x14ac:dyDescent="0.15">
      <c r="A2916" s="5">
        <v>2912</v>
      </c>
      <c r="B2916" s="5">
        <f>data!A2914</f>
        <v>2022118</v>
      </c>
      <c r="C2916" s="6">
        <f>data!C2914</f>
        <v>2</v>
      </c>
      <c r="D2916" s="7">
        <f>data!D2914</f>
        <v>6</v>
      </c>
      <c r="E2916" s="7">
        <f>data!E2914</f>
        <v>7</v>
      </c>
      <c r="F2916" s="7">
        <f>data!F2914</f>
        <v>11</v>
      </c>
      <c r="G2916" s="7">
        <f>data!G2914</f>
        <v>14</v>
      </c>
      <c r="H2916" s="8">
        <f>data!H2914</f>
        <v>33</v>
      </c>
      <c r="I2916" s="9">
        <f>data!I2914</f>
        <v>8</v>
      </c>
      <c r="J2916" s="175"/>
      <c r="K2916" s="143"/>
      <c r="L2916" s="143"/>
      <c r="M2916" s="143"/>
      <c r="N2916" s="176"/>
      <c r="O2916" s="175"/>
      <c r="P2916" s="143"/>
      <c r="Q2916" s="143"/>
      <c r="R2916" s="143"/>
      <c r="S2916" s="176"/>
      <c r="T2916" s="175"/>
      <c r="U2916" s="143"/>
      <c r="V2916" s="143"/>
      <c r="W2916" s="143"/>
      <c r="X2916" s="176"/>
      <c r="Y2916" s="175"/>
      <c r="Z2916" s="143"/>
      <c r="AA2916" s="143"/>
      <c r="AB2916" s="143"/>
      <c r="AC2916" s="176"/>
      <c r="AD2916" s="175"/>
      <c r="AE2916" s="143"/>
      <c r="AF2916" s="143"/>
      <c r="AG2916" s="143"/>
      <c r="AH2916" s="176"/>
      <c r="AI2916" s="175"/>
      <c r="AJ2916" s="143"/>
      <c r="AK2916" s="143"/>
      <c r="AL2916" s="143"/>
      <c r="AM2916" s="176"/>
      <c r="AN2916" s="179"/>
      <c r="AO2916" s="180"/>
      <c r="AP2916" s="180"/>
      <c r="AQ2916" s="180"/>
      <c r="AR2916" s="180"/>
      <c r="AS2916" s="180"/>
      <c r="AT2916" s="180"/>
      <c r="AU2916" s="180"/>
      <c r="AV2916" s="180"/>
      <c r="AW2916" s="180"/>
      <c r="AX2916" s="180"/>
      <c r="AY2916" s="180"/>
      <c r="AZ2916" s="180"/>
      <c r="BA2916" s="180"/>
      <c r="BB2916" s="180"/>
      <c r="BC2916" s="180"/>
      <c r="BD2916" s="180"/>
      <c r="BE2916" s="180"/>
      <c r="BF2916" s="180"/>
      <c r="BG2916" s="180"/>
      <c r="BH2916" s="180"/>
      <c r="BI2916" s="180"/>
      <c r="BJ2916" s="180"/>
      <c r="BK2916" s="180"/>
      <c r="BL2916" s="180"/>
      <c r="BM2916" s="180"/>
      <c r="BN2916" s="180"/>
      <c r="BO2916" s="180"/>
      <c r="BP2916" s="180"/>
      <c r="BQ2916" s="180"/>
      <c r="BR2916" s="180"/>
      <c r="BS2916" s="180"/>
      <c r="BT2916" s="180"/>
      <c r="BU2916" s="180"/>
      <c r="BV2916" s="180"/>
    </row>
    <row r="2917" spans="1:74" x14ac:dyDescent="0.15">
      <c r="A2917" s="5">
        <v>2913</v>
      </c>
      <c r="B2917" s="5">
        <f>data!A2915</f>
        <v>2022119</v>
      </c>
      <c r="C2917" s="6">
        <f>data!C2915</f>
        <v>2</v>
      </c>
      <c r="D2917" s="7">
        <f>data!D2915</f>
        <v>5</v>
      </c>
      <c r="E2917" s="7">
        <f>data!E2915</f>
        <v>15</v>
      </c>
      <c r="F2917" s="7">
        <f>data!F2915</f>
        <v>18</v>
      </c>
      <c r="G2917" s="7">
        <f>data!G2915</f>
        <v>26</v>
      </c>
      <c r="H2917" s="8">
        <f>data!H2915</f>
        <v>27</v>
      </c>
      <c r="I2917" s="9">
        <f>data!I2915</f>
        <v>4</v>
      </c>
      <c r="J2917" s="175"/>
      <c r="K2917" s="143"/>
      <c r="L2917" s="143"/>
      <c r="M2917" s="143"/>
      <c r="N2917" s="176"/>
      <c r="O2917" s="175"/>
      <c r="P2917" s="143"/>
      <c r="Q2917" s="143"/>
      <c r="R2917" s="143"/>
      <c r="S2917" s="176"/>
      <c r="T2917" s="175"/>
      <c r="U2917" s="143"/>
      <c r="V2917" s="143"/>
      <c r="W2917" s="143"/>
      <c r="X2917" s="176"/>
      <c r="Y2917" s="175"/>
      <c r="Z2917" s="143"/>
      <c r="AA2917" s="143"/>
      <c r="AB2917" s="143"/>
      <c r="AC2917" s="176"/>
      <c r="AD2917" s="175"/>
      <c r="AE2917" s="143"/>
      <c r="AF2917" s="143"/>
      <c r="AG2917" s="143"/>
      <c r="AH2917" s="176"/>
      <c r="AI2917" s="175"/>
      <c r="AJ2917" s="143"/>
      <c r="AK2917" s="143"/>
      <c r="AL2917" s="143"/>
      <c r="AM2917" s="176"/>
      <c r="AN2917" s="179"/>
      <c r="AO2917" s="180"/>
      <c r="AP2917" s="180"/>
      <c r="AQ2917" s="180"/>
      <c r="AR2917" s="180"/>
      <c r="AS2917" s="180"/>
      <c r="AT2917" s="180"/>
      <c r="AU2917" s="180"/>
      <c r="AV2917" s="180"/>
      <c r="AW2917" s="180"/>
      <c r="AX2917" s="180"/>
      <c r="AY2917" s="180"/>
      <c r="AZ2917" s="180"/>
      <c r="BA2917" s="180"/>
      <c r="BB2917" s="180"/>
      <c r="BC2917" s="180"/>
      <c r="BD2917" s="180"/>
      <c r="BE2917" s="180"/>
      <c r="BF2917" s="180"/>
      <c r="BG2917" s="180"/>
      <c r="BH2917" s="180"/>
      <c r="BI2917" s="180"/>
      <c r="BJ2917" s="180"/>
      <c r="BK2917" s="180"/>
      <c r="BL2917" s="180"/>
      <c r="BM2917" s="180"/>
      <c r="BN2917" s="180"/>
      <c r="BO2917" s="180"/>
      <c r="BP2917" s="180"/>
      <c r="BQ2917" s="180"/>
      <c r="BR2917" s="180"/>
      <c r="BS2917" s="180"/>
      <c r="BT2917" s="180"/>
      <c r="BU2917" s="180"/>
      <c r="BV2917" s="180"/>
    </row>
    <row r="2918" spans="1:74" x14ac:dyDescent="0.15">
      <c r="A2918" s="5">
        <v>2914</v>
      </c>
      <c r="B2918" s="5">
        <f>data!A2916</f>
        <v>2022120</v>
      </c>
      <c r="C2918" s="6">
        <f>data!C2916</f>
        <v>2</v>
      </c>
      <c r="D2918" s="7">
        <f>data!D2916</f>
        <v>15</v>
      </c>
      <c r="E2918" s="7">
        <f>data!E2916</f>
        <v>19</v>
      </c>
      <c r="F2918" s="7">
        <f>data!F2916</f>
        <v>26</v>
      </c>
      <c r="G2918" s="7">
        <f>data!G2916</f>
        <v>27</v>
      </c>
      <c r="H2918" s="8">
        <f>data!H2916</f>
        <v>29</v>
      </c>
      <c r="I2918" s="9">
        <f>data!I2916</f>
        <v>2</v>
      </c>
      <c r="J2918" s="175"/>
      <c r="K2918" s="143"/>
      <c r="L2918" s="143"/>
      <c r="M2918" s="143"/>
      <c r="N2918" s="176"/>
      <c r="O2918" s="175"/>
      <c r="P2918" s="143"/>
      <c r="Q2918" s="143"/>
      <c r="R2918" s="143"/>
      <c r="S2918" s="176"/>
      <c r="T2918" s="175"/>
      <c r="U2918" s="143"/>
      <c r="V2918" s="143"/>
      <c r="W2918" s="143"/>
      <c r="X2918" s="176"/>
      <c r="Y2918" s="175"/>
      <c r="Z2918" s="143"/>
      <c r="AA2918" s="143"/>
      <c r="AB2918" s="143"/>
      <c r="AC2918" s="176"/>
      <c r="AD2918" s="175"/>
      <c r="AE2918" s="143"/>
      <c r="AF2918" s="143"/>
      <c r="AG2918" s="143"/>
      <c r="AH2918" s="176"/>
      <c r="AI2918" s="175"/>
      <c r="AJ2918" s="143"/>
      <c r="AK2918" s="143"/>
      <c r="AL2918" s="143"/>
      <c r="AM2918" s="176"/>
      <c r="AN2918" s="179"/>
      <c r="AO2918" s="180"/>
      <c r="AP2918" s="180"/>
      <c r="AQ2918" s="180"/>
      <c r="AR2918" s="180"/>
      <c r="AS2918" s="180"/>
      <c r="AT2918" s="180"/>
      <c r="AU2918" s="180"/>
      <c r="AV2918" s="180"/>
      <c r="AW2918" s="180"/>
      <c r="AX2918" s="180"/>
      <c r="AY2918" s="180"/>
      <c r="AZ2918" s="180"/>
      <c r="BA2918" s="180"/>
      <c r="BB2918" s="180"/>
      <c r="BC2918" s="180"/>
      <c r="BD2918" s="180"/>
      <c r="BE2918" s="180"/>
      <c r="BF2918" s="180"/>
      <c r="BG2918" s="180"/>
      <c r="BH2918" s="180"/>
      <c r="BI2918" s="180"/>
      <c r="BJ2918" s="180"/>
      <c r="BK2918" s="180"/>
      <c r="BL2918" s="180"/>
      <c r="BM2918" s="180"/>
      <c r="BN2918" s="180"/>
      <c r="BO2918" s="180"/>
      <c r="BP2918" s="180"/>
      <c r="BQ2918" s="180"/>
      <c r="BR2918" s="180"/>
      <c r="BS2918" s="180"/>
      <c r="BT2918" s="180"/>
      <c r="BU2918" s="180"/>
      <c r="BV2918" s="180"/>
    </row>
    <row r="2919" spans="1:74" x14ac:dyDescent="0.15">
      <c r="A2919" s="5">
        <v>2915</v>
      </c>
      <c r="B2919" s="5">
        <f>data!A2917</f>
        <v>2022121</v>
      </c>
      <c r="C2919" s="6">
        <f>data!C2917</f>
        <v>12</v>
      </c>
      <c r="D2919" s="7">
        <f>data!D2917</f>
        <v>17</v>
      </c>
      <c r="E2919" s="7">
        <f>data!E2917</f>
        <v>22</v>
      </c>
      <c r="F2919" s="7">
        <f>data!F2917</f>
        <v>27</v>
      </c>
      <c r="G2919" s="7">
        <f>data!G2917</f>
        <v>30</v>
      </c>
      <c r="H2919" s="8">
        <f>data!H2917</f>
        <v>31</v>
      </c>
      <c r="I2919" s="9">
        <f>data!I2917</f>
        <v>2</v>
      </c>
      <c r="J2919" s="175"/>
      <c r="K2919" s="143"/>
      <c r="L2919" s="143"/>
      <c r="M2919" s="143"/>
      <c r="N2919" s="176"/>
      <c r="O2919" s="175"/>
      <c r="P2919" s="143"/>
      <c r="Q2919" s="143"/>
      <c r="R2919" s="143"/>
      <c r="S2919" s="176"/>
      <c r="T2919" s="175"/>
      <c r="U2919" s="143"/>
      <c r="V2919" s="143"/>
      <c r="W2919" s="143"/>
      <c r="X2919" s="176"/>
      <c r="Y2919" s="175"/>
      <c r="Z2919" s="143"/>
      <c r="AA2919" s="143"/>
      <c r="AB2919" s="143"/>
      <c r="AC2919" s="176"/>
      <c r="AD2919" s="175"/>
      <c r="AE2919" s="143"/>
      <c r="AF2919" s="143"/>
      <c r="AG2919" s="143"/>
      <c r="AH2919" s="176"/>
      <c r="AI2919" s="175"/>
      <c r="AJ2919" s="143"/>
      <c r="AK2919" s="143"/>
      <c r="AL2919" s="143"/>
      <c r="AM2919" s="176"/>
      <c r="AN2919" s="179"/>
      <c r="AO2919" s="180"/>
      <c r="AP2919" s="180"/>
      <c r="AQ2919" s="180"/>
      <c r="AR2919" s="180"/>
      <c r="AS2919" s="180"/>
      <c r="AT2919" s="180"/>
      <c r="AU2919" s="180"/>
      <c r="AV2919" s="180"/>
      <c r="AW2919" s="180"/>
      <c r="AX2919" s="180"/>
      <c r="AY2919" s="180"/>
      <c r="AZ2919" s="180"/>
      <c r="BA2919" s="180"/>
      <c r="BB2919" s="180"/>
      <c r="BC2919" s="180"/>
      <c r="BD2919" s="180"/>
      <c r="BE2919" s="180"/>
      <c r="BF2919" s="180"/>
      <c r="BG2919" s="180"/>
      <c r="BH2919" s="180"/>
      <c r="BI2919" s="180"/>
      <c r="BJ2919" s="180"/>
      <c r="BK2919" s="180"/>
      <c r="BL2919" s="180"/>
      <c r="BM2919" s="180"/>
      <c r="BN2919" s="180"/>
      <c r="BO2919" s="180"/>
      <c r="BP2919" s="180"/>
      <c r="BQ2919" s="180"/>
      <c r="BR2919" s="180"/>
      <c r="BS2919" s="180"/>
      <c r="BT2919" s="180"/>
      <c r="BU2919" s="180"/>
      <c r="BV2919" s="180"/>
    </row>
    <row r="2920" spans="1:74" x14ac:dyDescent="0.15">
      <c r="A2920" s="5">
        <v>2916</v>
      </c>
      <c r="B2920" s="5">
        <f>data!A2918</f>
        <v>2022122</v>
      </c>
      <c r="C2920" s="6">
        <f>data!C2918</f>
        <v>6</v>
      </c>
      <c r="D2920" s="7">
        <f>data!D2918</f>
        <v>8</v>
      </c>
      <c r="E2920" s="7">
        <f>data!E2918</f>
        <v>17</v>
      </c>
      <c r="F2920" s="7">
        <f>data!F2918</f>
        <v>19</v>
      </c>
      <c r="G2920" s="7">
        <f>data!G2918</f>
        <v>24</v>
      </c>
      <c r="H2920" s="8">
        <f>data!H2918</f>
        <v>28</v>
      </c>
      <c r="I2920" s="9">
        <f>data!I2918</f>
        <v>5</v>
      </c>
      <c r="J2920" s="175"/>
      <c r="K2920" s="143"/>
      <c r="L2920" s="143"/>
      <c r="M2920" s="143"/>
      <c r="N2920" s="176"/>
      <c r="O2920" s="175"/>
      <c r="P2920" s="143"/>
      <c r="Q2920" s="143"/>
      <c r="R2920" s="143"/>
      <c r="S2920" s="176"/>
      <c r="T2920" s="175"/>
      <c r="U2920" s="143"/>
      <c r="V2920" s="143"/>
      <c r="W2920" s="143"/>
      <c r="X2920" s="176"/>
      <c r="Y2920" s="175"/>
      <c r="Z2920" s="143"/>
      <c r="AA2920" s="143"/>
      <c r="AB2920" s="143"/>
      <c r="AC2920" s="176"/>
      <c r="AD2920" s="175"/>
      <c r="AE2920" s="143"/>
      <c r="AF2920" s="143"/>
      <c r="AG2920" s="143"/>
      <c r="AH2920" s="176"/>
      <c r="AI2920" s="175"/>
      <c r="AJ2920" s="143"/>
      <c r="AK2920" s="143"/>
      <c r="AL2920" s="143"/>
      <c r="AM2920" s="176"/>
      <c r="AN2920" s="179"/>
      <c r="AO2920" s="180"/>
      <c r="AP2920" s="180"/>
      <c r="AQ2920" s="180"/>
      <c r="AR2920" s="180"/>
      <c r="AS2920" s="180"/>
      <c r="AT2920" s="180"/>
      <c r="AU2920" s="180"/>
      <c r="AV2920" s="180"/>
      <c r="AW2920" s="180"/>
      <c r="AX2920" s="180"/>
      <c r="AY2920" s="180"/>
      <c r="AZ2920" s="180"/>
      <c r="BA2920" s="180"/>
      <c r="BB2920" s="180"/>
      <c r="BC2920" s="180"/>
      <c r="BD2920" s="180"/>
      <c r="BE2920" s="180"/>
      <c r="BF2920" s="180"/>
      <c r="BG2920" s="180"/>
      <c r="BH2920" s="180"/>
      <c r="BI2920" s="180"/>
      <c r="BJ2920" s="180"/>
      <c r="BK2920" s="180"/>
      <c r="BL2920" s="180"/>
      <c r="BM2920" s="180"/>
      <c r="BN2920" s="180"/>
      <c r="BO2920" s="180"/>
      <c r="BP2920" s="180"/>
      <c r="BQ2920" s="180"/>
      <c r="BR2920" s="180"/>
      <c r="BS2920" s="180"/>
      <c r="BT2920" s="180"/>
      <c r="BU2920" s="180"/>
      <c r="BV2920" s="180"/>
    </row>
    <row r="2921" spans="1:74" x14ac:dyDescent="0.15">
      <c r="A2921" s="5">
        <v>2917</v>
      </c>
      <c r="B2921" s="5">
        <f>data!A2919</f>
        <v>2022123</v>
      </c>
      <c r="C2921" s="6">
        <f>data!C2919</f>
        <v>10</v>
      </c>
      <c r="D2921" s="7">
        <f>data!D2919</f>
        <v>13</v>
      </c>
      <c r="E2921" s="7">
        <f>data!E2919</f>
        <v>16</v>
      </c>
      <c r="F2921" s="7">
        <f>data!F2919</f>
        <v>20</v>
      </c>
      <c r="G2921" s="7">
        <f>data!G2919</f>
        <v>21</v>
      </c>
      <c r="H2921" s="8">
        <f>data!H2919</f>
        <v>25</v>
      </c>
      <c r="I2921" s="9">
        <f>data!I2919</f>
        <v>5</v>
      </c>
      <c r="J2921" s="175"/>
      <c r="K2921" s="143"/>
      <c r="L2921" s="143"/>
      <c r="M2921" s="143"/>
      <c r="N2921" s="176"/>
      <c r="O2921" s="175"/>
      <c r="P2921" s="143"/>
      <c r="Q2921" s="143"/>
      <c r="R2921" s="143"/>
      <c r="S2921" s="176"/>
      <c r="T2921" s="175"/>
      <c r="U2921" s="143"/>
      <c r="V2921" s="143"/>
      <c r="W2921" s="143"/>
      <c r="X2921" s="176"/>
      <c r="Y2921" s="175"/>
      <c r="Z2921" s="143"/>
      <c r="AA2921" s="143"/>
      <c r="AB2921" s="143"/>
      <c r="AC2921" s="176"/>
      <c r="AD2921" s="175"/>
      <c r="AE2921" s="143"/>
      <c r="AF2921" s="143"/>
      <c r="AG2921" s="143"/>
      <c r="AH2921" s="176"/>
      <c r="AI2921" s="175"/>
      <c r="AJ2921" s="143"/>
      <c r="AK2921" s="143"/>
      <c r="AL2921" s="143"/>
      <c r="AM2921" s="176"/>
      <c r="AN2921" s="179"/>
      <c r="AO2921" s="180"/>
      <c r="AP2921" s="180"/>
      <c r="AQ2921" s="180"/>
      <c r="AR2921" s="180"/>
      <c r="AS2921" s="180"/>
      <c r="AT2921" s="180"/>
      <c r="AU2921" s="180"/>
      <c r="AV2921" s="180"/>
      <c r="AW2921" s="180"/>
      <c r="AX2921" s="180"/>
      <c r="AY2921" s="180"/>
      <c r="AZ2921" s="180"/>
      <c r="BA2921" s="180"/>
      <c r="BB2921" s="180"/>
      <c r="BC2921" s="180"/>
      <c r="BD2921" s="180"/>
      <c r="BE2921" s="180"/>
      <c r="BF2921" s="180"/>
      <c r="BG2921" s="180"/>
      <c r="BH2921" s="180"/>
      <c r="BI2921" s="180"/>
      <c r="BJ2921" s="180"/>
      <c r="BK2921" s="180"/>
      <c r="BL2921" s="180"/>
      <c r="BM2921" s="180"/>
      <c r="BN2921" s="180"/>
      <c r="BO2921" s="180"/>
      <c r="BP2921" s="180"/>
      <c r="BQ2921" s="180"/>
      <c r="BR2921" s="180"/>
      <c r="BS2921" s="180"/>
      <c r="BT2921" s="180"/>
      <c r="BU2921" s="180"/>
      <c r="BV2921" s="180"/>
    </row>
    <row r="2922" spans="1:74" x14ac:dyDescent="0.15">
      <c r="A2922" s="5">
        <v>2918</v>
      </c>
      <c r="B2922" s="5">
        <f>data!A2920</f>
        <v>2022124</v>
      </c>
      <c r="C2922" s="6">
        <f>data!C2920</f>
        <v>5</v>
      </c>
      <c r="D2922" s="7">
        <f>data!D2920</f>
        <v>10</v>
      </c>
      <c r="E2922" s="7">
        <f>data!E2920</f>
        <v>13</v>
      </c>
      <c r="F2922" s="7">
        <f>data!F2920</f>
        <v>18</v>
      </c>
      <c r="G2922" s="7">
        <f>data!G2920</f>
        <v>24</v>
      </c>
      <c r="H2922" s="8">
        <f>data!H2920</f>
        <v>26</v>
      </c>
      <c r="I2922" s="9">
        <f>data!I2920</f>
        <v>1</v>
      </c>
      <c r="J2922" s="175"/>
      <c r="K2922" s="143"/>
      <c r="L2922" s="143"/>
      <c r="M2922" s="143"/>
      <c r="N2922" s="176"/>
      <c r="O2922" s="175"/>
      <c r="P2922" s="143"/>
      <c r="Q2922" s="143"/>
      <c r="R2922" s="143"/>
      <c r="S2922" s="176"/>
      <c r="T2922" s="175"/>
      <c r="U2922" s="143"/>
      <c r="V2922" s="143"/>
      <c r="W2922" s="143"/>
      <c r="X2922" s="176"/>
      <c r="Y2922" s="175"/>
      <c r="Z2922" s="143"/>
      <c r="AA2922" s="143"/>
      <c r="AB2922" s="143"/>
      <c r="AC2922" s="176"/>
      <c r="AD2922" s="175"/>
      <c r="AE2922" s="143"/>
      <c r="AF2922" s="143"/>
      <c r="AG2922" s="143"/>
      <c r="AH2922" s="176"/>
      <c r="AI2922" s="175"/>
      <c r="AJ2922" s="143"/>
      <c r="AK2922" s="143"/>
      <c r="AL2922" s="143"/>
      <c r="AM2922" s="176"/>
      <c r="AN2922" s="179"/>
      <c r="AO2922" s="180"/>
      <c r="AP2922" s="180"/>
      <c r="AQ2922" s="180"/>
      <c r="AR2922" s="180"/>
      <c r="AS2922" s="180"/>
      <c r="AT2922" s="180"/>
      <c r="AU2922" s="180"/>
      <c r="AV2922" s="180"/>
      <c r="AW2922" s="180"/>
      <c r="AX2922" s="180"/>
      <c r="AY2922" s="180"/>
      <c r="AZ2922" s="180"/>
      <c r="BA2922" s="180"/>
      <c r="BB2922" s="180"/>
      <c r="BC2922" s="180"/>
      <c r="BD2922" s="180"/>
      <c r="BE2922" s="180"/>
      <c r="BF2922" s="180"/>
      <c r="BG2922" s="180"/>
      <c r="BH2922" s="180"/>
      <c r="BI2922" s="180"/>
      <c r="BJ2922" s="180"/>
      <c r="BK2922" s="180"/>
      <c r="BL2922" s="180"/>
      <c r="BM2922" s="180"/>
      <c r="BN2922" s="180"/>
      <c r="BO2922" s="180"/>
      <c r="BP2922" s="180"/>
      <c r="BQ2922" s="180"/>
      <c r="BR2922" s="180"/>
      <c r="BS2922" s="180"/>
      <c r="BT2922" s="180"/>
      <c r="BU2922" s="180"/>
      <c r="BV2922" s="180"/>
    </row>
    <row r="2923" spans="1:74" x14ac:dyDescent="0.15">
      <c r="A2923" s="5">
        <v>2919</v>
      </c>
      <c r="B2923" s="5">
        <f>data!A2921</f>
        <v>2022125</v>
      </c>
      <c r="C2923" s="6">
        <f>data!C2921</f>
        <v>2</v>
      </c>
      <c r="D2923" s="7">
        <f>data!D2921</f>
        <v>3</v>
      </c>
      <c r="E2923" s="7">
        <f>data!E2921</f>
        <v>7</v>
      </c>
      <c r="F2923" s="7">
        <f>data!F2921</f>
        <v>12</v>
      </c>
      <c r="G2923" s="7">
        <f>data!G2921</f>
        <v>20</v>
      </c>
      <c r="H2923" s="8">
        <f>data!H2921</f>
        <v>31</v>
      </c>
      <c r="I2923" s="9">
        <f>data!I2921</f>
        <v>16</v>
      </c>
      <c r="J2923" s="175"/>
      <c r="K2923" s="143"/>
      <c r="L2923" s="143"/>
      <c r="M2923" s="143"/>
      <c r="N2923" s="176"/>
      <c r="O2923" s="175"/>
      <c r="P2923" s="143"/>
      <c r="Q2923" s="143"/>
      <c r="R2923" s="143"/>
      <c r="S2923" s="176"/>
      <c r="T2923" s="175"/>
      <c r="U2923" s="143"/>
      <c r="V2923" s="143"/>
      <c r="W2923" s="143"/>
      <c r="X2923" s="176"/>
      <c r="Y2923" s="175"/>
      <c r="Z2923" s="143"/>
      <c r="AA2923" s="143"/>
      <c r="AB2923" s="143"/>
      <c r="AC2923" s="176"/>
      <c r="AD2923" s="175"/>
      <c r="AE2923" s="143"/>
      <c r="AF2923" s="143"/>
      <c r="AG2923" s="143"/>
      <c r="AH2923" s="176"/>
      <c r="AI2923" s="175"/>
      <c r="AJ2923" s="143"/>
      <c r="AK2923" s="143"/>
      <c r="AL2923" s="143"/>
      <c r="AM2923" s="176"/>
      <c r="AN2923" s="179"/>
      <c r="AO2923" s="180"/>
      <c r="AP2923" s="180"/>
      <c r="AQ2923" s="180"/>
      <c r="AR2923" s="180"/>
      <c r="AS2923" s="180"/>
      <c r="AT2923" s="180"/>
      <c r="AU2923" s="180"/>
      <c r="AV2923" s="180"/>
      <c r="AW2923" s="180"/>
      <c r="AX2923" s="180"/>
      <c r="AY2923" s="180"/>
      <c r="AZ2923" s="180"/>
      <c r="BA2923" s="180"/>
      <c r="BB2923" s="180"/>
      <c r="BC2923" s="180"/>
      <c r="BD2923" s="180"/>
      <c r="BE2923" s="180"/>
      <c r="BF2923" s="180"/>
      <c r="BG2923" s="180"/>
      <c r="BH2923" s="180"/>
      <c r="BI2923" s="180"/>
      <c r="BJ2923" s="180"/>
      <c r="BK2923" s="180"/>
      <c r="BL2923" s="180"/>
      <c r="BM2923" s="180"/>
      <c r="BN2923" s="180"/>
      <c r="BO2923" s="180"/>
      <c r="BP2923" s="180"/>
      <c r="BQ2923" s="180"/>
      <c r="BR2923" s="180"/>
      <c r="BS2923" s="180"/>
      <c r="BT2923" s="180"/>
      <c r="BU2923" s="180"/>
      <c r="BV2923" s="180"/>
    </row>
    <row r="2924" spans="1:74" x14ac:dyDescent="0.15">
      <c r="A2924" s="5">
        <v>2920</v>
      </c>
      <c r="B2924" s="5">
        <f>data!A2922</f>
        <v>2022126</v>
      </c>
      <c r="C2924" s="6">
        <f>data!C2922</f>
        <v>1</v>
      </c>
      <c r="D2924" s="7">
        <f>data!D2922</f>
        <v>13</v>
      </c>
      <c r="E2924" s="7">
        <f>data!E2922</f>
        <v>15</v>
      </c>
      <c r="F2924" s="7">
        <f>data!F2922</f>
        <v>17</v>
      </c>
      <c r="G2924" s="7">
        <f>data!G2922</f>
        <v>26</v>
      </c>
      <c r="H2924" s="8">
        <f>data!H2922</f>
        <v>33</v>
      </c>
      <c r="I2924" s="9">
        <f>data!I2922</f>
        <v>13</v>
      </c>
      <c r="J2924" s="175"/>
      <c r="K2924" s="143"/>
      <c r="L2924" s="143"/>
      <c r="M2924" s="143"/>
      <c r="N2924" s="176"/>
      <c r="O2924" s="175"/>
      <c r="P2924" s="143"/>
      <c r="Q2924" s="143"/>
      <c r="R2924" s="143"/>
      <c r="S2924" s="176"/>
      <c r="T2924" s="175"/>
      <c r="U2924" s="143"/>
      <c r="V2924" s="143"/>
      <c r="W2924" s="143"/>
      <c r="X2924" s="176"/>
      <c r="Y2924" s="175"/>
      <c r="Z2924" s="143"/>
      <c r="AA2924" s="143"/>
      <c r="AB2924" s="143"/>
      <c r="AC2924" s="176"/>
      <c r="AD2924" s="175"/>
      <c r="AE2924" s="143"/>
      <c r="AF2924" s="143"/>
      <c r="AG2924" s="143"/>
      <c r="AH2924" s="176"/>
      <c r="AI2924" s="175"/>
      <c r="AJ2924" s="143"/>
      <c r="AK2924" s="143"/>
      <c r="AL2924" s="143"/>
      <c r="AM2924" s="176"/>
      <c r="AN2924" s="179"/>
      <c r="AO2924" s="180"/>
      <c r="AP2924" s="180"/>
      <c r="AQ2924" s="180"/>
      <c r="AR2924" s="180"/>
      <c r="AS2924" s="180"/>
      <c r="AT2924" s="180"/>
      <c r="AU2924" s="180"/>
      <c r="AV2924" s="180"/>
      <c r="AW2924" s="180"/>
      <c r="AX2924" s="180"/>
      <c r="AY2924" s="180"/>
      <c r="AZ2924" s="180"/>
      <c r="BA2924" s="180"/>
      <c r="BB2924" s="180"/>
      <c r="BC2924" s="180"/>
      <c r="BD2924" s="180"/>
      <c r="BE2924" s="180"/>
      <c r="BF2924" s="180"/>
      <c r="BG2924" s="180"/>
      <c r="BH2924" s="180"/>
      <c r="BI2924" s="180"/>
      <c r="BJ2924" s="180"/>
      <c r="BK2924" s="180"/>
      <c r="BL2924" s="180"/>
      <c r="BM2924" s="180"/>
      <c r="BN2924" s="180"/>
      <c r="BO2924" s="180"/>
      <c r="BP2924" s="180"/>
      <c r="BQ2924" s="180"/>
      <c r="BR2924" s="180"/>
      <c r="BS2924" s="180"/>
      <c r="BT2924" s="180"/>
      <c r="BU2924" s="180"/>
      <c r="BV2924" s="180"/>
    </row>
    <row r="2925" spans="1:74" x14ac:dyDescent="0.15">
      <c r="A2925" s="5">
        <v>2921</v>
      </c>
      <c r="B2925" s="5">
        <f>data!A2923</f>
        <v>2022127</v>
      </c>
      <c r="C2925" s="6">
        <f>data!C2923</f>
        <v>3</v>
      </c>
      <c r="D2925" s="7">
        <f>data!D2923</f>
        <v>4</v>
      </c>
      <c r="E2925" s="7">
        <f>data!E2923</f>
        <v>9</v>
      </c>
      <c r="F2925" s="7">
        <f>data!F2923</f>
        <v>10</v>
      </c>
      <c r="G2925" s="7">
        <f>data!G2923</f>
        <v>29</v>
      </c>
      <c r="H2925" s="8">
        <f>data!H2923</f>
        <v>33</v>
      </c>
      <c r="I2925" s="9">
        <f>data!I2923</f>
        <v>13</v>
      </c>
      <c r="J2925" s="175"/>
      <c r="K2925" s="143"/>
      <c r="L2925" s="143"/>
      <c r="M2925" s="143"/>
      <c r="N2925" s="176"/>
      <c r="O2925" s="175"/>
      <c r="P2925" s="143"/>
      <c r="Q2925" s="143"/>
      <c r="R2925" s="143"/>
      <c r="S2925" s="176"/>
      <c r="T2925" s="175"/>
      <c r="U2925" s="143"/>
      <c r="V2925" s="143"/>
      <c r="W2925" s="143"/>
      <c r="X2925" s="176"/>
      <c r="Y2925" s="175"/>
      <c r="Z2925" s="143"/>
      <c r="AA2925" s="143"/>
      <c r="AB2925" s="143"/>
      <c r="AC2925" s="176"/>
      <c r="AD2925" s="175"/>
      <c r="AE2925" s="143"/>
      <c r="AF2925" s="143"/>
      <c r="AG2925" s="143"/>
      <c r="AH2925" s="176"/>
      <c r="AI2925" s="175"/>
      <c r="AJ2925" s="143"/>
      <c r="AK2925" s="143"/>
      <c r="AL2925" s="143"/>
      <c r="AM2925" s="176"/>
      <c r="AN2925" s="179"/>
      <c r="AO2925" s="180"/>
      <c r="AP2925" s="180"/>
      <c r="AQ2925" s="180"/>
      <c r="AR2925" s="180"/>
      <c r="AS2925" s="180"/>
      <c r="AT2925" s="180"/>
      <c r="AU2925" s="180"/>
      <c r="AV2925" s="180"/>
      <c r="AW2925" s="180"/>
      <c r="AX2925" s="180"/>
      <c r="AY2925" s="180"/>
      <c r="AZ2925" s="180"/>
      <c r="BA2925" s="180"/>
      <c r="BB2925" s="180"/>
      <c r="BC2925" s="180"/>
      <c r="BD2925" s="180"/>
      <c r="BE2925" s="180"/>
      <c r="BF2925" s="180"/>
      <c r="BG2925" s="180"/>
      <c r="BH2925" s="180"/>
      <c r="BI2925" s="180"/>
      <c r="BJ2925" s="180"/>
      <c r="BK2925" s="180"/>
      <c r="BL2925" s="180"/>
      <c r="BM2925" s="180"/>
      <c r="BN2925" s="180"/>
      <c r="BO2925" s="180"/>
      <c r="BP2925" s="180"/>
      <c r="BQ2925" s="180"/>
      <c r="BR2925" s="180"/>
      <c r="BS2925" s="180"/>
      <c r="BT2925" s="180"/>
      <c r="BU2925" s="180"/>
      <c r="BV2925" s="180"/>
    </row>
    <row r="2926" spans="1:74" x14ac:dyDescent="0.15">
      <c r="A2926" s="5">
        <v>2922</v>
      </c>
      <c r="B2926" s="5">
        <f>data!A2924</f>
        <v>2022128</v>
      </c>
      <c r="C2926" s="6">
        <f>data!C2924</f>
        <v>3</v>
      </c>
      <c r="D2926" s="7">
        <f>data!D2924</f>
        <v>12</v>
      </c>
      <c r="E2926" s="7">
        <f>data!E2924</f>
        <v>18</v>
      </c>
      <c r="F2926" s="7">
        <f>data!F2924</f>
        <v>24</v>
      </c>
      <c r="G2926" s="7">
        <f>data!G2924</f>
        <v>27</v>
      </c>
      <c r="H2926" s="8">
        <f>data!H2924</f>
        <v>29</v>
      </c>
      <c r="I2926" s="9">
        <f>data!I2924</f>
        <v>1</v>
      </c>
      <c r="J2926" s="175"/>
      <c r="K2926" s="143"/>
      <c r="L2926" s="143"/>
      <c r="M2926" s="143"/>
      <c r="N2926" s="176"/>
      <c r="O2926" s="175"/>
      <c r="P2926" s="143"/>
      <c r="Q2926" s="143"/>
      <c r="R2926" s="143"/>
      <c r="S2926" s="176"/>
      <c r="T2926" s="175"/>
      <c r="U2926" s="143"/>
      <c r="V2926" s="143"/>
      <c r="W2926" s="143"/>
      <c r="X2926" s="176"/>
      <c r="Y2926" s="175"/>
      <c r="Z2926" s="143"/>
      <c r="AA2926" s="143"/>
      <c r="AB2926" s="143"/>
      <c r="AC2926" s="176"/>
      <c r="AD2926" s="175"/>
      <c r="AE2926" s="143"/>
      <c r="AF2926" s="143"/>
      <c r="AG2926" s="143"/>
      <c r="AH2926" s="176"/>
      <c r="AI2926" s="175"/>
      <c r="AJ2926" s="143"/>
      <c r="AK2926" s="143"/>
      <c r="AL2926" s="143"/>
      <c r="AM2926" s="176"/>
      <c r="AN2926" s="179"/>
      <c r="AO2926" s="180"/>
      <c r="AP2926" s="180"/>
      <c r="AQ2926" s="180"/>
      <c r="AR2926" s="180"/>
      <c r="AS2926" s="180"/>
      <c r="AT2926" s="180"/>
      <c r="AU2926" s="180"/>
      <c r="AV2926" s="180"/>
      <c r="AW2926" s="180"/>
      <c r="AX2926" s="180"/>
      <c r="AY2926" s="180"/>
      <c r="AZ2926" s="180"/>
      <c r="BA2926" s="180"/>
      <c r="BB2926" s="180"/>
      <c r="BC2926" s="180"/>
      <c r="BD2926" s="180"/>
      <c r="BE2926" s="180"/>
      <c r="BF2926" s="180"/>
      <c r="BG2926" s="180"/>
      <c r="BH2926" s="180"/>
      <c r="BI2926" s="180"/>
      <c r="BJ2926" s="180"/>
      <c r="BK2926" s="180"/>
      <c r="BL2926" s="180"/>
      <c r="BM2926" s="180"/>
      <c r="BN2926" s="180"/>
      <c r="BO2926" s="180"/>
      <c r="BP2926" s="180"/>
      <c r="BQ2926" s="180"/>
      <c r="BR2926" s="180"/>
      <c r="BS2926" s="180"/>
      <c r="BT2926" s="180"/>
      <c r="BU2926" s="180"/>
      <c r="BV2926" s="180"/>
    </row>
    <row r="2927" spans="1:74" x14ac:dyDescent="0.15">
      <c r="A2927" s="5">
        <v>2923</v>
      </c>
      <c r="B2927" s="5">
        <f>data!A2925</f>
        <v>2022129</v>
      </c>
      <c r="C2927" s="6">
        <f>data!C2925</f>
        <v>10</v>
      </c>
      <c r="D2927" s="7">
        <f>data!D2925</f>
        <v>12</v>
      </c>
      <c r="E2927" s="7">
        <f>data!E2925</f>
        <v>14</v>
      </c>
      <c r="F2927" s="7">
        <f>data!F2925</f>
        <v>22</v>
      </c>
      <c r="G2927" s="7">
        <f>data!G2925</f>
        <v>24</v>
      </c>
      <c r="H2927" s="8">
        <f>data!H2925</f>
        <v>27</v>
      </c>
      <c r="I2927" s="9">
        <f>data!I2925</f>
        <v>7</v>
      </c>
      <c r="J2927" s="175"/>
      <c r="K2927" s="143"/>
      <c r="L2927" s="143"/>
      <c r="M2927" s="143"/>
      <c r="N2927" s="176"/>
      <c r="O2927" s="175"/>
      <c r="P2927" s="143"/>
      <c r="Q2927" s="143"/>
      <c r="R2927" s="143"/>
      <c r="S2927" s="176"/>
      <c r="T2927" s="175"/>
      <c r="U2927" s="143"/>
      <c r="V2927" s="143"/>
      <c r="W2927" s="143"/>
      <c r="X2927" s="176"/>
      <c r="Y2927" s="175"/>
      <c r="Z2927" s="143"/>
      <c r="AA2927" s="143"/>
      <c r="AB2927" s="143"/>
      <c r="AC2927" s="176"/>
      <c r="AD2927" s="175"/>
      <c r="AE2927" s="143"/>
      <c r="AF2927" s="143"/>
      <c r="AG2927" s="143"/>
      <c r="AH2927" s="176"/>
      <c r="AI2927" s="175"/>
      <c r="AJ2927" s="143"/>
      <c r="AK2927" s="143"/>
      <c r="AL2927" s="143"/>
      <c r="AM2927" s="176"/>
      <c r="AN2927" s="179"/>
      <c r="AO2927" s="180"/>
      <c r="AP2927" s="180"/>
      <c r="AQ2927" s="180"/>
      <c r="AR2927" s="180"/>
      <c r="AS2927" s="180"/>
      <c r="AT2927" s="180"/>
      <c r="AU2927" s="180"/>
      <c r="AV2927" s="180"/>
      <c r="AW2927" s="180"/>
      <c r="AX2927" s="180"/>
      <c r="AY2927" s="180"/>
      <c r="AZ2927" s="180"/>
      <c r="BA2927" s="180"/>
      <c r="BB2927" s="180"/>
      <c r="BC2927" s="180"/>
      <c r="BD2927" s="180"/>
      <c r="BE2927" s="180"/>
      <c r="BF2927" s="180"/>
      <c r="BG2927" s="180"/>
      <c r="BH2927" s="180"/>
      <c r="BI2927" s="180"/>
      <c r="BJ2927" s="180"/>
      <c r="BK2927" s="180"/>
      <c r="BL2927" s="180"/>
      <c r="BM2927" s="180"/>
      <c r="BN2927" s="180"/>
      <c r="BO2927" s="180"/>
      <c r="BP2927" s="180"/>
      <c r="BQ2927" s="180"/>
      <c r="BR2927" s="180"/>
      <c r="BS2927" s="180"/>
      <c r="BT2927" s="180"/>
      <c r="BU2927" s="180"/>
      <c r="BV2927" s="180"/>
    </row>
    <row r="2928" spans="1:74" x14ac:dyDescent="0.15">
      <c r="A2928" s="5">
        <v>2924</v>
      </c>
      <c r="B2928" s="5">
        <f>data!A2926</f>
        <v>2022130</v>
      </c>
      <c r="C2928" s="6">
        <f>data!C2926</f>
        <v>2</v>
      </c>
      <c r="D2928" s="7">
        <f>data!D2926</f>
        <v>8</v>
      </c>
      <c r="E2928" s="7">
        <f>data!E2926</f>
        <v>15</v>
      </c>
      <c r="F2928" s="7">
        <f>data!F2926</f>
        <v>17</v>
      </c>
      <c r="G2928" s="7">
        <f>data!G2926</f>
        <v>26</v>
      </c>
      <c r="H2928" s="8">
        <f>data!H2926</f>
        <v>28</v>
      </c>
      <c r="I2928" s="9">
        <f>data!I2926</f>
        <v>12</v>
      </c>
      <c r="J2928" s="175"/>
      <c r="K2928" s="143"/>
      <c r="L2928" s="143"/>
      <c r="M2928" s="143"/>
      <c r="N2928" s="176"/>
      <c r="O2928" s="175"/>
      <c r="P2928" s="143"/>
      <c r="Q2928" s="143"/>
      <c r="R2928" s="143"/>
      <c r="S2928" s="176"/>
      <c r="T2928" s="175"/>
      <c r="U2928" s="143"/>
      <c r="V2928" s="143"/>
      <c r="W2928" s="143"/>
      <c r="X2928" s="176"/>
      <c r="Y2928" s="175"/>
      <c r="Z2928" s="143"/>
      <c r="AA2928" s="143"/>
      <c r="AB2928" s="143"/>
      <c r="AC2928" s="176"/>
      <c r="AD2928" s="175"/>
      <c r="AE2928" s="143"/>
      <c r="AF2928" s="143"/>
      <c r="AG2928" s="143"/>
      <c r="AH2928" s="176"/>
      <c r="AI2928" s="175"/>
      <c r="AJ2928" s="143"/>
      <c r="AK2928" s="143"/>
      <c r="AL2928" s="143"/>
      <c r="AM2928" s="176"/>
      <c r="AN2928" s="179"/>
      <c r="AO2928" s="180"/>
      <c r="AP2928" s="180"/>
      <c r="AQ2928" s="180"/>
      <c r="AR2928" s="180"/>
      <c r="AS2928" s="180"/>
      <c r="AT2928" s="180"/>
      <c r="AU2928" s="180"/>
      <c r="AV2928" s="180"/>
      <c r="AW2928" s="180"/>
      <c r="AX2928" s="180"/>
      <c r="AY2928" s="180"/>
      <c r="AZ2928" s="180"/>
      <c r="BA2928" s="180"/>
      <c r="BB2928" s="180"/>
      <c r="BC2928" s="180"/>
      <c r="BD2928" s="180"/>
      <c r="BE2928" s="180"/>
      <c r="BF2928" s="180"/>
      <c r="BG2928" s="180"/>
      <c r="BH2928" s="180"/>
      <c r="BI2928" s="180"/>
      <c r="BJ2928" s="180"/>
      <c r="BK2928" s="180"/>
      <c r="BL2928" s="180"/>
      <c r="BM2928" s="180"/>
      <c r="BN2928" s="180"/>
      <c r="BO2928" s="180"/>
      <c r="BP2928" s="180"/>
      <c r="BQ2928" s="180"/>
      <c r="BR2928" s="180"/>
      <c r="BS2928" s="180"/>
      <c r="BT2928" s="180"/>
      <c r="BU2928" s="180"/>
      <c r="BV2928" s="180"/>
    </row>
    <row r="2929" spans="1:74" x14ac:dyDescent="0.15">
      <c r="A2929" s="5">
        <v>2925</v>
      </c>
      <c r="B2929" s="5">
        <f>data!A2927</f>
        <v>2022131</v>
      </c>
      <c r="C2929" s="6">
        <f>data!C2927</f>
        <v>3</v>
      </c>
      <c r="D2929" s="7">
        <f>data!D2927</f>
        <v>5</v>
      </c>
      <c r="E2929" s="7">
        <f>data!E2927</f>
        <v>10</v>
      </c>
      <c r="F2929" s="7">
        <f>data!F2927</f>
        <v>13</v>
      </c>
      <c r="G2929" s="7">
        <f>data!G2927</f>
        <v>19</v>
      </c>
      <c r="H2929" s="8">
        <f>data!H2927</f>
        <v>29</v>
      </c>
      <c r="I2929" s="9">
        <f>data!I2927</f>
        <v>6</v>
      </c>
      <c r="J2929" s="175"/>
      <c r="K2929" s="143"/>
      <c r="L2929" s="143"/>
      <c r="M2929" s="143"/>
      <c r="N2929" s="176"/>
      <c r="O2929" s="175"/>
      <c r="P2929" s="143"/>
      <c r="Q2929" s="143"/>
      <c r="R2929" s="143"/>
      <c r="S2929" s="176"/>
      <c r="T2929" s="175"/>
      <c r="U2929" s="143"/>
      <c r="V2929" s="143"/>
      <c r="W2929" s="143"/>
      <c r="X2929" s="176"/>
      <c r="Y2929" s="175"/>
      <c r="Z2929" s="143"/>
      <c r="AA2929" s="143"/>
      <c r="AB2929" s="143"/>
      <c r="AC2929" s="176"/>
      <c r="AD2929" s="175"/>
      <c r="AE2929" s="143"/>
      <c r="AF2929" s="143"/>
      <c r="AG2929" s="143"/>
      <c r="AH2929" s="176"/>
      <c r="AI2929" s="175"/>
      <c r="AJ2929" s="143"/>
      <c r="AK2929" s="143"/>
      <c r="AL2929" s="143"/>
      <c r="AM2929" s="176"/>
      <c r="AN2929" s="179"/>
      <c r="AO2929" s="180"/>
      <c r="AP2929" s="180"/>
      <c r="AQ2929" s="180"/>
      <c r="AR2929" s="180"/>
      <c r="AS2929" s="180"/>
      <c r="AT2929" s="180"/>
      <c r="AU2929" s="180"/>
      <c r="AV2929" s="180"/>
      <c r="AW2929" s="180"/>
      <c r="AX2929" s="180"/>
      <c r="AY2929" s="180"/>
      <c r="AZ2929" s="180"/>
      <c r="BA2929" s="180"/>
      <c r="BB2929" s="180"/>
      <c r="BC2929" s="180"/>
      <c r="BD2929" s="180"/>
      <c r="BE2929" s="180"/>
      <c r="BF2929" s="180"/>
      <c r="BG2929" s="180"/>
      <c r="BH2929" s="180"/>
      <c r="BI2929" s="180"/>
      <c r="BJ2929" s="180"/>
      <c r="BK2929" s="180"/>
      <c r="BL2929" s="180"/>
      <c r="BM2929" s="180"/>
      <c r="BN2929" s="180"/>
      <c r="BO2929" s="180"/>
      <c r="BP2929" s="180"/>
      <c r="BQ2929" s="180"/>
      <c r="BR2929" s="180"/>
      <c r="BS2929" s="180"/>
      <c r="BT2929" s="180"/>
      <c r="BU2929" s="180"/>
      <c r="BV2929" s="180"/>
    </row>
    <row r="2930" spans="1:74" x14ac:dyDescent="0.15">
      <c r="A2930" s="5">
        <v>2926</v>
      </c>
      <c r="B2930" s="5">
        <f>data!A2928</f>
        <v>2022132</v>
      </c>
      <c r="C2930" s="6">
        <f>data!C2928</f>
        <v>1</v>
      </c>
      <c r="D2930" s="7">
        <f>data!D2928</f>
        <v>3</v>
      </c>
      <c r="E2930" s="7">
        <f>data!E2928</f>
        <v>18</v>
      </c>
      <c r="F2930" s="7">
        <f>data!F2928</f>
        <v>26</v>
      </c>
      <c r="G2930" s="7">
        <f>data!G2928</f>
        <v>32</v>
      </c>
      <c r="H2930" s="8">
        <f>data!H2928</f>
        <v>33</v>
      </c>
      <c r="I2930" s="9">
        <f>data!I2928</f>
        <v>4</v>
      </c>
      <c r="J2930" s="175"/>
      <c r="K2930" s="143"/>
      <c r="L2930" s="143"/>
      <c r="M2930" s="143"/>
      <c r="N2930" s="176"/>
      <c r="O2930" s="175"/>
      <c r="P2930" s="143"/>
      <c r="Q2930" s="143"/>
      <c r="R2930" s="143"/>
      <c r="S2930" s="176"/>
      <c r="T2930" s="175"/>
      <c r="U2930" s="143"/>
      <c r="V2930" s="143"/>
      <c r="W2930" s="143"/>
      <c r="X2930" s="176"/>
      <c r="Y2930" s="175"/>
      <c r="Z2930" s="143"/>
      <c r="AA2930" s="143"/>
      <c r="AB2930" s="143"/>
      <c r="AC2930" s="176"/>
      <c r="AD2930" s="175"/>
      <c r="AE2930" s="143"/>
      <c r="AF2930" s="143"/>
      <c r="AG2930" s="143"/>
      <c r="AH2930" s="176"/>
      <c r="AI2930" s="175"/>
      <c r="AJ2930" s="143"/>
      <c r="AK2930" s="143"/>
      <c r="AL2930" s="143"/>
      <c r="AM2930" s="176"/>
      <c r="AN2930" s="179"/>
      <c r="AO2930" s="180"/>
      <c r="AP2930" s="180"/>
      <c r="AQ2930" s="180"/>
      <c r="AR2930" s="180"/>
      <c r="AS2930" s="180"/>
      <c r="AT2930" s="180"/>
      <c r="AU2930" s="180"/>
      <c r="AV2930" s="180"/>
      <c r="AW2930" s="180"/>
      <c r="AX2930" s="180"/>
      <c r="AY2930" s="180"/>
      <c r="AZ2930" s="180"/>
      <c r="BA2930" s="180"/>
      <c r="BB2930" s="180"/>
      <c r="BC2930" s="180"/>
      <c r="BD2930" s="180"/>
      <c r="BE2930" s="180"/>
      <c r="BF2930" s="180"/>
      <c r="BG2930" s="180"/>
      <c r="BH2930" s="180"/>
      <c r="BI2930" s="180"/>
      <c r="BJ2930" s="180"/>
      <c r="BK2930" s="180"/>
      <c r="BL2930" s="180"/>
      <c r="BM2930" s="180"/>
      <c r="BN2930" s="180"/>
      <c r="BO2930" s="180"/>
      <c r="BP2930" s="180"/>
      <c r="BQ2930" s="180"/>
      <c r="BR2930" s="180"/>
      <c r="BS2930" s="180"/>
      <c r="BT2930" s="180"/>
      <c r="BU2930" s="180"/>
      <c r="BV2930" s="180"/>
    </row>
    <row r="2931" spans="1:74" x14ac:dyDescent="0.15">
      <c r="A2931" s="5">
        <v>2927</v>
      </c>
      <c r="B2931" s="5">
        <f>data!A2929</f>
        <v>2022133</v>
      </c>
      <c r="C2931" s="6">
        <f>data!C2929</f>
        <v>5</v>
      </c>
      <c r="D2931" s="7">
        <f>data!D2929</f>
        <v>8</v>
      </c>
      <c r="E2931" s="7">
        <f>data!E2929</f>
        <v>16</v>
      </c>
      <c r="F2931" s="7">
        <f>data!F2929</f>
        <v>17</v>
      </c>
      <c r="G2931" s="7">
        <f>data!G2929</f>
        <v>21</v>
      </c>
      <c r="H2931" s="8">
        <f>data!H2929</f>
        <v>25</v>
      </c>
      <c r="I2931" s="9">
        <f>data!I2929</f>
        <v>12</v>
      </c>
      <c r="J2931" s="175"/>
      <c r="K2931" s="143"/>
      <c r="L2931" s="143"/>
      <c r="M2931" s="143"/>
      <c r="N2931" s="176"/>
      <c r="O2931" s="175"/>
      <c r="P2931" s="143"/>
      <c r="Q2931" s="143"/>
      <c r="R2931" s="143"/>
      <c r="S2931" s="176"/>
      <c r="T2931" s="175"/>
      <c r="U2931" s="143"/>
      <c r="V2931" s="143"/>
      <c r="W2931" s="143"/>
      <c r="X2931" s="176"/>
      <c r="Y2931" s="175"/>
      <c r="Z2931" s="143"/>
      <c r="AA2931" s="143"/>
      <c r="AB2931" s="143"/>
      <c r="AC2931" s="176"/>
      <c r="AD2931" s="175"/>
      <c r="AE2931" s="143"/>
      <c r="AF2931" s="143"/>
      <c r="AG2931" s="143"/>
      <c r="AH2931" s="176"/>
      <c r="AI2931" s="175"/>
      <c r="AJ2931" s="143"/>
      <c r="AK2931" s="143"/>
      <c r="AL2931" s="143"/>
      <c r="AM2931" s="176"/>
      <c r="AN2931" s="179"/>
      <c r="AO2931" s="180"/>
      <c r="AP2931" s="180"/>
      <c r="AQ2931" s="180"/>
      <c r="AR2931" s="180"/>
      <c r="AS2931" s="180"/>
      <c r="AT2931" s="180"/>
      <c r="AU2931" s="180"/>
      <c r="AV2931" s="180"/>
      <c r="AW2931" s="180"/>
      <c r="AX2931" s="180"/>
      <c r="AY2931" s="180"/>
      <c r="AZ2931" s="180"/>
      <c r="BA2931" s="180"/>
      <c r="BB2931" s="180"/>
      <c r="BC2931" s="180"/>
      <c r="BD2931" s="180"/>
      <c r="BE2931" s="180"/>
      <c r="BF2931" s="180"/>
      <c r="BG2931" s="180"/>
      <c r="BH2931" s="180"/>
      <c r="BI2931" s="180"/>
      <c r="BJ2931" s="180"/>
      <c r="BK2931" s="180"/>
      <c r="BL2931" s="180"/>
      <c r="BM2931" s="180"/>
      <c r="BN2931" s="180"/>
      <c r="BO2931" s="180"/>
      <c r="BP2931" s="180"/>
      <c r="BQ2931" s="180"/>
      <c r="BR2931" s="180"/>
      <c r="BS2931" s="180"/>
      <c r="BT2931" s="180"/>
      <c r="BU2931" s="180"/>
      <c r="BV2931" s="180"/>
    </row>
    <row r="2932" spans="1:74" x14ac:dyDescent="0.15">
      <c r="A2932" s="5">
        <v>2928</v>
      </c>
      <c r="B2932" s="5">
        <f>data!A2930</f>
        <v>2022134</v>
      </c>
      <c r="C2932" s="6">
        <f>data!C2930</f>
        <v>1</v>
      </c>
      <c r="D2932" s="7">
        <f>data!D2930</f>
        <v>5</v>
      </c>
      <c r="E2932" s="7">
        <f>data!E2930</f>
        <v>14</v>
      </c>
      <c r="F2932" s="7">
        <f>data!F2930</f>
        <v>17</v>
      </c>
      <c r="G2932" s="7">
        <f>data!G2930</f>
        <v>24</v>
      </c>
      <c r="H2932" s="8">
        <f>data!H2930</f>
        <v>31</v>
      </c>
      <c r="I2932" s="9">
        <f>data!I2930</f>
        <v>14</v>
      </c>
      <c r="J2932" s="175"/>
      <c r="K2932" s="143"/>
      <c r="L2932" s="143"/>
      <c r="M2932" s="143"/>
      <c r="N2932" s="176"/>
      <c r="O2932" s="175"/>
      <c r="P2932" s="143"/>
      <c r="Q2932" s="143"/>
      <c r="R2932" s="143"/>
      <c r="S2932" s="176"/>
      <c r="T2932" s="175"/>
      <c r="U2932" s="143"/>
      <c r="V2932" s="143"/>
      <c r="W2932" s="143"/>
      <c r="X2932" s="176"/>
      <c r="Y2932" s="175"/>
      <c r="Z2932" s="143"/>
      <c r="AA2932" s="143"/>
      <c r="AB2932" s="143"/>
      <c r="AC2932" s="176"/>
      <c r="AD2932" s="175"/>
      <c r="AE2932" s="143"/>
      <c r="AF2932" s="143"/>
      <c r="AG2932" s="143"/>
      <c r="AH2932" s="176"/>
      <c r="AI2932" s="175"/>
      <c r="AJ2932" s="143"/>
      <c r="AK2932" s="143"/>
      <c r="AL2932" s="143"/>
      <c r="AM2932" s="176"/>
      <c r="AN2932" s="179"/>
      <c r="AO2932" s="180"/>
      <c r="AP2932" s="180"/>
      <c r="AQ2932" s="180"/>
      <c r="AR2932" s="180"/>
      <c r="AS2932" s="180"/>
      <c r="AT2932" s="180"/>
      <c r="AU2932" s="180"/>
      <c r="AV2932" s="180"/>
      <c r="AW2932" s="180"/>
      <c r="AX2932" s="180"/>
      <c r="AY2932" s="180"/>
      <c r="AZ2932" s="180"/>
      <c r="BA2932" s="180"/>
      <c r="BB2932" s="180"/>
      <c r="BC2932" s="180"/>
      <c r="BD2932" s="180"/>
      <c r="BE2932" s="180"/>
      <c r="BF2932" s="180"/>
      <c r="BG2932" s="180"/>
      <c r="BH2932" s="180"/>
      <c r="BI2932" s="180"/>
      <c r="BJ2932" s="180"/>
      <c r="BK2932" s="180"/>
      <c r="BL2932" s="180"/>
      <c r="BM2932" s="180"/>
      <c r="BN2932" s="180"/>
      <c r="BO2932" s="180"/>
      <c r="BP2932" s="180"/>
      <c r="BQ2932" s="180"/>
      <c r="BR2932" s="180"/>
      <c r="BS2932" s="180"/>
      <c r="BT2932" s="180"/>
      <c r="BU2932" s="180"/>
      <c r="BV2932" s="180"/>
    </row>
    <row r="2933" spans="1:74" x14ac:dyDescent="0.15">
      <c r="A2933" s="5">
        <v>2929</v>
      </c>
      <c r="B2933" s="5">
        <f>data!A2931</f>
        <v>2022135</v>
      </c>
      <c r="C2933" s="6">
        <f>data!C2931</f>
        <v>9</v>
      </c>
      <c r="D2933" s="7">
        <f>data!D2931</f>
        <v>11</v>
      </c>
      <c r="E2933" s="7">
        <f>data!E2931</f>
        <v>13</v>
      </c>
      <c r="F2933" s="7">
        <f>data!F2931</f>
        <v>24</v>
      </c>
      <c r="G2933" s="7">
        <f>data!G2931</f>
        <v>28</v>
      </c>
      <c r="H2933" s="8">
        <f>data!H2931</f>
        <v>32</v>
      </c>
      <c r="I2933" s="9">
        <f>data!I2931</f>
        <v>6</v>
      </c>
      <c r="J2933" s="175"/>
      <c r="K2933" s="143"/>
      <c r="L2933" s="143"/>
      <c r="M2933" s="143"/>
      <c r="N2933" s="176"/>
      <c r="O2933" s="175"/>
      <c r="P2933" s="143"/>
      <c r="Q2933" s="143"/>
      <c r="R2933" s="143"/>
      <c r="S2933" s="176"/>
      <c r="T2933" s="175"/>
      <c r="U2933" s="143"/>
      <c r="V2933" s="143"/>
      <c r="W2933" s="143"/>
      <c r="X2933" s="176"/>
      <c r="Y2933" s="175"/>
      <c r="Z2933" s="143"/>
      <c r="AA2933" s="143"/>
      <c r="AB2933" s="143"/>
      <c r="AC2933" s="176"/>
      <c r="AD2933" s="175"/>
      <c r="AE2933" s="143"/>
      <c r="AF2933" s="143"/>
      <c r="AG2933" s="143"/>
      <c r="AH2933" s="176"/>
      <c r="AI2933" s="175"/>
      <c r="AJ2933" s="143"/>
      <c r="AK2933" s="143"/>
      <c r="AL2933" s="143"/>
      <c r="AM2933" s="176"/>
      <c r="AN2933" s="179"/>
      <c r="AO2933" s="180"/>
      <c r="AP2933" s="180"/>
      <c r="AQ2933" s="180"/>
      <c r="AR2933" s="180"/>
      <c r="AS2933" s="180"/>
      <c r="AT2933" s="180"/>
      <c r="AU2933" s="180"/>
      <c r="AV2933" s="180"/>
      <c r="AW2933" s="180"/>
      <c r="AX2933" s="180"/>
      <c r="AY2933" s="180"/>
      <c r="AZ2933" s="180"/>
      <c r="BA2933" s="180"/>
      <c r="BB2933" s="180"/>
      <c r="BC2933" s="180"/>
      <c r="BD2933" s="180"/>
      <c r="BE2933" s="180"/>
      <c r="BF2933" s="180"/>
      <c r="BG2933" s="180"/>
      <c r="BH2933" s="180"/>
      <c r="BI2933" s="180"/>
      <c r="BJ2933" s="180"/>
      <c r="BK2933" s="180"/>
      <c r="BL2933" s="180"/>
      <c r="BM2933" s="180"/>
      <c r="BN2933" s="180"/>
      <c r="BO2933" s="180"/>
      <c r="BP2933" s="180"/>
      <c r="BQ2933" s="180"/>
      <c r="BR2933" s="180"/>
      <c r="BS2933" s="180"/>
      <c r="BT2933" s="180"/>
      <c r="BU2933" s="180"/>
      <c r="BV2933" s="180"/>
    </row>
    <row r="2934" spans="1:74" x14ac:dyDescent="0.15">
      <c r="A2934" s="5">
        <v>2930</v>
      </c>
      <c r="B2934" s="5">
        <f>data!A2932</f>
        <v>2022136</v>
      </c>
      <c r="C2934" s="6">
        <f>data!C2932</f>
        <v>8</v>
      </c>
      <c r="D2934" s="7">
        <f>data!D2932</f>
        <v>10</v>
      </c>
      <c r="E2934" s="7">
        <f>data!E2932</f>
        <v>14</v>
      </c>
      <c r="F2934" s="7">
        <f>data!F2932</f>
        <v>15</v>
      </c>
      <c r="G2934" s="7">
        <f>data!G2932</f>
        <v>18</v>
      </c>
      <c r="H2934" s="8">
        <f>data!H2932</f>
        <v>22</v>
      </c>
      <c r="I2934" s="9">
        <f>data!I2932</f>
        <v>8</v>
      </c>
      <c r="J2934" s="175"/>
      <c r="K2934" s="143"/>
      <c r="L2934" s="143"/>
      <c r="M2934" s="143"/>
      <c r="N2934" s="176"/>
      <c r="O2934" s="175"/>
      <c r="P2934" s="143"/>
      <c r="Q2934" s="143"/>
      <c r="R2934" s="143"/>
      <c r="S2934" s="176"/>
      <c r="T2934" s="175"/>
      <c r="U2934" s="143"/>
      <c r="V2934" s="143"/>
      <c r="W2934" s="143"/>
      <c r="X2934" s="176"/>
      <c r="Y2934" s="175"/>
      <c r="Z2934" s="143"/>
      <c r="AA2934" s="143"/>
      <c r="AB2934" s="143"/>
      <c r="AC2934" s="176"/>
      <c r="AD2934" s="175"/>
      <c r="AE2934" s="143"/>
      <c r="AF2934" s="143"/>
      <c r="AG2934" s="143"/>
      <c r="AH2934" s="176"/>
      <c r="AI2934" s="175"/>
      <c r="AJ2934" s="143"/>
      <c r="AK2934" s="143"/>
      <c r="AL2934" s="143"/>
      <c r="AM2934" s="176"/>
      <c r="AN2934" s="179"/>
      <c r="AO2934" s="180"/>
      <c r="AP2934" s="180"/>
      <c r="AQ2934" s="180"/>
      <c r="AR2934" s="180"/>
      <c r="AS2934" s="180"/>
      <c r="AT2934" s="180"/>
      <c r="AU2934" s="180"/>
      <c r="AV2934" s="180"/>
      <c r="AW2934" s="180"/>
      <c r="AX2934" s="180"/>
      <c r="AY2934" s="180"/>
      <c r="AZ2934" s="180"/>
      <c r="BA2934" s="180"/>
      <c r="BB2934" s="180"/>
      <c r="BC2934" s="180"/>
      <c r="BD2934" s="180"/>
      <c r="BE2934" s="180"/>
      <c r="BF2934" s="180"/>
      <c r="BG2934" s="180"/>
      <c r="BH2934" s="180"/>
      <c r="BI2934" s="180"/>
      <c r="BJ2934" s="180"/>
      <c r="BK2934" s="180"/>
      <c r="BL2934" s="180"/>
      <c r="BM2934" s="180"/>
      <c r="BN2934" s="180"/>
      <c r="BO2934" s="180"/>
      <c r="BP2934" s="180"/>
      <c r="BQ2934" s="180"/>
      <c r="BR2934" s="180"/>
      <c r="BS2934" s="180"/>
      <c r="BT2934" s="180"/>
      <c r="BU2934" s="180"/>
      <c r="BV2934" s="180"/>
    </row>
    <row r="2935" spans="1:74" x14ac:dyDescent="0.15">
      <c r="A2935" s="5">
        <v>2931</v>
      </c>
      <c r="B2935" s="5">
        <f>data!A2933</f>
        <v>2022137</v>
      </c>
      <c r="C2935" s="6">
        <f>data!C2933</f>
        <v>8</v>
      </c>
      <c r="D2935" s="7">
        <f>data!D2933</f>
        <v>21</v>
      </c>
      <c r="E2935" s="7">
        <f>data!E2933</f>
        <v>23</v>
      </c>
      <c r="F2935" s="7">
        <f>data!F2933</f>
        <v>27</v>
      </c>
      <c r="G2935" s="7">
        <f>data!G2933</f>
        <v>28</v>
      </c>
      <c r="H2935" s="8">
        <f>data!H2933</f>
        <v>33</v>
      </c>
      <c r="I2935" s="9">
        <f>data!I2933</f>
        <v>1</v>
      </c>
      <c r="J2935" s="175"/>
      <c r="K2935" s="143"/>
      <c r="L2935" s="143"/>
      <c r="M2935" s="143"/>
      <c r="N2935" s="176"/>
      <c r="O2935" s="175"/>
      <c r="P2935" s="143"/>
      <c r="Q2935" s="143"/>
      <c r="R2935" s="143"/>
      <c r="S2935" s="176"/>
      <c r="T2935" s="175"/>
      <c r="U2935" s="143"/>
      <c r="V2935" s="143"/>
      <c r="W2935" s="143"/>
      <c r="X2935" s="176"/>
      <c r="Y2935" s="175"/>
      <c r="Z2935" s="143"/>
      <c r="AA2935" s="143"/>
      <c r="AB2935" s="143"/>
      <c r="AC2935" s="176"/>
      <c r="AD2935" s="175"/>
      <c r="AE2935" s="143"/>
      <c r="AF2935" s="143"/>
      <c r="AG2935" s="143"/>
      <c r="AH2935" s="176"/>
      <c r="AI2935" s="175"/>
      <c r="AJ2935" s="143"/>
      <c r="AK2935" s="143"/>
      <c r="AL2935" s="143"/>
      <c r="AM2935" s="176"/>
      <c r="AN2935" s="179"/>
      <c r="AO2935" s="180"/>
      <c r="AP2935" s="180"/>
      <c r="AQ2935" s="180"/>
      <c r="AR2935" s="180"/>
      <c r="AS2935" s="180"/>
      <c r="AT2935" s="180"/>
      <c r="AU2935" s="180"/>
      <c r="AV2935" s="180"/>
      <c r="AW2935" s="180"/>
      <c r="AX2935" s="180"/>
      <c r="AY2935" s="180"/>
      <c r="AZ2935" s="180"/>
      <c r="BA2935" s="180"/>
      <c r="BB2935" s="180"/>
      <c r="BC2935" s="180"/>
      <c r="BD2935" s="180"/>
      <c r="BE2935" s="180"/>
      <c r="BF2935" s="180"/>
      <c r="BG2935" s="180"/>
      <c r="BH2935" s="180"/>
      <c r="BI2935" s="180"/>
      <c r="BJ2935" s="180"/>
      <c r="BK2935" s="180"/>
      <c r="BL2935" s="180"/>
      <c r="BM2935" s="180"/>
      <c r="BN2935" s="180"/>
      <c r="BO2935" s="180"/>
      <c r="BP2935" s="180"/>
      <c r="BQ2935" s="180"/>
      <c r="BR2935" s="180"/>
      <c r="BS2935" s="180"/>
      <c r="BT2935" s="180"/>
      <c r="BU2935" s="180"/>
      <c r="BV2935" s="180"/>
    </row>
    <row r="2936" spans="1:74" x14ac:dyDescent="0.15">
      <c r="A2936" s="5">
        <v>2932</v>
      </c>
      <c r="B2936" s="5">
        <f>data!A2934</f>
        <v>2022138</v>
      </c>
      <c r="C2936" s="6">
        <f>data!C2934</f>
        <v>2</v>
      </c>
      <c r="D2936" s="7">
        <f>data!D2934</f>
        <v>14</v>
      </c>
      <c r="E2936" s="7">
        <f>data!E2934</f>
        <v>19</v>
      </c>
      <c r="F2936" s="7">
        <f>data!F2934</f>
        <v>21</v>
      </c>
      <c r="G2936" s="7">
        <f>data!G2934</f>
        <v>25</v>
      </c>
      <c r="H2936" s="8">
        <f>data!H2934</f>
        <v>28</v>
      </c>
      <c r="I2936" s="9">
        <f>data!I2934</f>
        <v>11</v>
      </c>
      <c r="J2936" s="175"/>
      <c r="K2936" s="143"/>
      <c r="L2936" s="143"/>
      <c r="M2936" s="143"/>
      <c r="N2936" s="176"/>
      <c r="O2936" s="175"/>
      <c r="P2936" s="143"/>
      <c r="Q2936" s="143"/>
      <c r="R2936" s="143"/>
      <c r="S2936" s="176"/>
      <c r="T2936" s="175"/>
      <c r="U2936" s="143"/>
      <c r="V2936" s="143"/>
      <c r="W2936" s="143"/>
      <c r="X2936" s="176"/>
      <c r="Y2936" s="175"/>
      <c r="Z2936" s="143"/>
      <c r="AA2936" s="143"/>
      <c r="AB2936" s="143"/>
      <c r="AC2936" s="176"/>
      <c r="AD2936" s="175"/>
      <c r="AE2936" s="143"/>
      <c r="AF2936" s="143"/>
      <c r="AG2936" s="143"/>
      <c r="AH2936" s="176"/>
      <c r="AI2936" s="175"/>
      <c r="AJ2936" s="143"/>
      <c r="AK2936" s="143"/>
      <c r="AL2936" s="143"/>
      <c r="AM2936" s="176"/>
      <c r="AN2936" s="179"/>
      <c r="AO2936" s="180"/>
      <c r="AP2936" s="180"/>
      <c r="AQ2936" s="180"/>
      <c r="AR2936" s="180"/>
      <c r="AS2936" s="180"/>
      <c r="AT2936" s="180"/>
      <c r="AU2936" s="180"/>
      <c r="AV2936" s="180"/>
      <c r="AW2936" s="180"/>
      <c r="AX2936" s="180"/>
      <c r="AY2936" s="180"/>
      <c r="AZ2936" s="180"/>
      <c r="BA2936" s="180"/>
      <c r="BB2936" s="180"/>
      <c r="BC2936" s="180"/>
      <c r="BD2936" s="180"/>
      <c r="BE2936" s="180"/>
      <c r="BF2936" s="180"/>
      <c r="BG2936" s="180"/>
      <c r="BH2936" s="180"/>
      <c r="BI2936" s="180"/>
      <c r="BJ2936" s="180"/>
      <c r="BK2936" s="180"/>
      <c r="BL2936" s="180"/>
      <c r="BM2936" s="180"/>
      <c r="BN2936" s="180"/>
      <c r="BO2936" s="180"/>
      <c r="BP2936" s="180"/>
      <c r="BQ2936" s="180"/>
      <c r="BR2936" s="180"/>
      <c r="BS2936" s="180"/>
      <c r="BT2936" s="180"/>
      <c r="BU2936" s="180"/>
      <c r="BV2936" s="180"/>
    </row>
    <row r="2937" spans="1:74" x14ac:dyDescent="0.15">
      <c r="A2937" s="5">
        <v>2933</v>
      </c>
      <c r="B2937" s="5">
        <f>data!A2935</f>
        <v>2022139</v>
      </c>
      <c r="C2937" s="6">
        <f>data!C2935</f>
        <v>6</v>
      </c>
      <c r="D2937" s="7">
        <f>data!D2935</f>
        <v>7</v>
      </c>
      <c r="E2937" s="7">
        <f>data!E2935</f>
        <v>9</v>
      </c>
      <c r="F2937" s="7">
        <f>data!F2935</f>
        <v>16</v>
      </c>
      <c r="G2937" s="7">
        <f>data!G2935</f>
        <v>17</v>
      </c>
      <c r="H2937" s="8">
        <f>data!H2935</f>
        <v>19</v>
      </c>
      <c r="I2937" s="9">
        <f>data!I2935</f>
        <v>14</v>
      </c>
      <c r="J2937" s="175"/>
      <c r="K2937" s="143"/>
      <c r="L2937" s="143"/>
      <c r="M2937" s="143"/>
      <c r="N2937" s="176"/>
      <c r="O2937" s="175"/>
      <c r="P2937" s="143"/>
      <c r="Q2937" s="143"/>
      <c r="R2937" s="143"/>
      <c r="S2937" s="176"/>
      <c r="T2937" s="175"/>
      <c r="U2937" s="143"/>
      <c r="V2937" s="143"/>
      <c r="W2937" s="143"/>
      <c r="X2937" s="176"/>
      <c r="Y2937" s="175"/>
      <c r="Z2937" s="143"/>
      <c r="AA2937" s="143"/>
      <c r="AB2937" s="143"/>
      <c r="AC2937" s="176"/>
      <c r="AD2937" s="175"/>
      <c r="AE2937" s="143"/>
      <c r="AF2937" s="143"/>
      <c r="AG2937" s="143"/>
      <c r="AH2937" s="176"/>
      <c r="AI2937" s="175"/>
      <c r="AJ2937" s="143"/>
      <c r="AK2937" s="143"/>
      <c r="AL2937" s="143"/>
      <c r="AM2937" s="176"/>
      <c r="AN2937" s="179"/>
      <c r="AO2937" s="180"/>
      <c r="AP2937" s="180"/>
      <c r="AQ2937" s="180"/>
      <c r="AR2937" s="180"/>
      <c r="AS2937" s="180"/>
      <c r="AT2937" s="180"/>
      <c r="AU2937" s="180"/>
      <c r="AV2937" s="180"/>
      <c r="AW2937" s="180"/>
      <c r="AX2937" s="180"/>
      <c r="AY2937" s="180"/>
      <c r="AZ2937" s="180"/>
      <c r="BA2937" s="180"/>
      <c r="BB2937" s="180"/>
      <c r="BC2937" s="180"/>
      <c r="BD2937" s="180"/>
      <c r="BE2937" s="180"/>
      <c r="BF2937" s="180"/>
      <c r="BG2937" s="180"/>
      <c r="BH2937" s="180"/>
      <c r="BI2937" s="180"/>
      <c r="BJ2937" s="180"/>
      <c r="BK2937" s="180"/>
      <c r="BL2937" s="180"/>
      <c r="BM2937" s="180"/>
      <c r="BN2937" s="180"/>
      <c r="BO2937" s="180"/>
      <c r="BP2937" s="180"/>
      <c r="BQ2937" s="180"/>
      <c r="BR2937" s="180"/>
      <c r="BS2937" s="180"/>
      <c r="BT2937" s="180"/>
      <c r="BU2937" s="180"/>
      <c r="BV2937" s="180"/>
    </row>
    <row r="2938" spans="1:74" x14ac:dyDescent="0.15">
      <c r="A2938" s="5">
        <v>2934</v>
      </c>
      <c r="B2938" s="5">
        <f>data!A2936</f>
        <v>2022140</v>
      </c>
      <c r="C2938" s="6">
        <f>data!C2936</f>
        <v>8</v>
      </c>
      <c r="D2938" s="7">
        <f>data!D2936</f>
        <v>9</v>
      </c>
      <c r="E2938" s="7">
        <f>data!E2936</f>
        <v>18</v>
      </c>
      <c r="F2938" s="7">
        <f>data!F2936</f>
        <v>19</v>
      </c>
      <c r="G2938" s="7">
        <f>data!G2936</f>
        <v>20</v>
      </c>
      <c r="H2938" s="8">
        <f>data!H2936</f>
        <v>27</v>
      </c>
      <c r="I2938" s="9">
        <f>data!I2936</f>
        <v>15</v>
      </c>
      <c r="J2938" s="175"/>
      <c r="K2938" s="143"/>
      <c r="L2938" s="143"/>
      <c r="M2938" s="143"/>
      <c r="N2938" s="176"/>
      <c r="O2938" s="175"/>
      <c r="P2938" s="143"/>
      <c r="Q2938" s="143"/>
      <c r="R2938" s="143"/>
      <c r="S2938" s="176"/>
      <c r="T2938" s="175"/>
      <c r="U2938" s="143"/>
      <c r="V2938" s="143"/>
      <c r="W2938" s="143"/>
      <c r="X2938" s="176"/>
      <c r="Y2938" s="175"/>
      <c r="Z2938" s="143"/>
      <c r="AA2938" s="143"/>
      <c r="AB2938" s="143"/>
      <c r="AC2938" s="176"/>
      <c r="AD2938" s="175"/>
      <c r="AE2938" s="143"/>
      <c r="AF2938" s="143"/>
      <c r="AG2938" s="143"/>
      <c r="AH2938" s="176"/>
      <c r="AI2938" s="175"/>
      <c r="AJ2938" s="143"/>
      <c r="AK2938" s="143"/>
      <c r="AL2938" s="143"/>
      <c r="AM2938" s="176"/>
      <c r="AN2938" s="179"/>
      <c r="AO2938" s="180"/>
      <c r="AP2938" s="180"/>
      <c r="AQ2938" s="180"/>
      <c r="AR2938" s="180"/>
      <c r="AS2938" s="180"/>
      <c r="AT2938" s="180"/>
      <c r="AU2938" s="180"/>
      <c r="AV2938" s="180"/>
      <c r="AW2938" s="180"/>
      <c r="AX2938" s="180"/>
      <c r="AY2938" s="180"/>
      <c r="AZ2938" s="180"/>
      <c r="BA2938" s="180"/>
      <c r="BB2938" s="180"/>
      <c r="BC2938" s="180"/>
      <c r="BD2938" s="180"/>
      <c r="BE2938" s="180"/>
      <c r="BF2938" s="180"/>
      <c r="BG2938" s="180"/>
      <c r="BH2938" s="180"/>
      <c r="BI2938" s="180"/>
      <c r="BJ2938" s="180"/>
      <c r="BK2938" s="180"/>
      <c r="BL2938" s="180"/>
      <c r="BM2938" s="180"/>
      <c r="BN2938" s="180"/>
      <c r="BO2938" s="180"/>
      <c r="BP2938" s="180"/>
      <c r="BQ2938" s="180"/>
      <c r="BR2938" s="180"/>
      <c r="BS2938" s="180"/>
      <c r="BT2938" s="180"/>
      <c r="BU2938" s="180"/>
      <c r="BV2938" s="180"/>
    </row>
    <row r="2939" spans="1:74" x14ac:dyDescent="0.15">
      <c r="A2939" s="5">
        <v>2935</v>
      </c>
      <c r="B2939" s="5">
        <f>data!A2937</f>
        <v>2022141</v>
      </c>
      <c r="C2939" s="6">
        <f>data!C2937</f>
        <v>5</v>
      </c>
      <c r="D2939" s="7">
        <f>data!D2937</f>
        <v>12</v>
      </c>
      <c r="E2939" s="7">
        <f>data!E2937</f>
        <v>13</v>
      </c>
      <c r="F2939" s="7">
        <f>data!F2937</f>
        <v>17</v>
      </c>
      <c r="G2939" s="7">
        <f>data!G2937</f>
        <v>20</v>
      </c>
      <c r="H2939" s="8">
        <f>data!H2937</f>
        <v>27</v>
      </c>
      <c r="I2939" s="9">
        <f>data!I2937</f>
        <v>14</v>
      </c>
      <c r="J2939" s="175"/>
      <c r="K2939" s="143"/>
      <c r="L2939" s="143"/>
      <c r="M2939" s="143"/>
      <c r="N2939" s="176"/>
      <c r="O2939" s="175"/>
      <c r="P2939" s="143"/>
      <c r="Q2939" s="143"/>
      <c r="R2939" s="143"/>
      <c r="S2939" s="176"/>
      <c r="T2939" s="175"/>
      <c r="U2939" s="143"/>
      <c r="V2939" s="143"/>
      <c r="W2939" s="143"/>
      <c r="X2939" s="176"/>
      <c r="Y2939" s="175"/>
      <c r="Z2939" s="143"/>
      <c r="AA2939" s="143"/>
      <c r="AB2939" s="143"/>
      <c r="AC2939" s="176"/>
      <c r="AD2939" s="175"/>
      <c r="AE2939" s="143"/>
      <c r="AF2939" s="143"/>
      <c r="AG2939" s="143"/>
      <c r="AH2939" s="176"/>
      <c r="AI2939" s="175"/>
      <c r="AJ2939" s="143"/>
      <c r="AK2939" s="143"/>
      <c r="AL2939" s="143"/>
      <c r="AM2939" s="176"/>
      <c r="AN2939" s="179"/>
      <c r="AO2939" s="180"/>
      <c r="AP2939" s="180"/>
      <c r="AQ2939" s="180"/>
      <c r="AR2939" s="180"/>
      <c r="AS2939" s="180"/>
      <c r="AT2939" s="180"/>
      <c r="AU2939" s="180"/>
      <c r="AV2939" s="180"/>
      <c r="AW2939" s="180"/>
      <c r="AX2939" s="180"/>
      <c r="AY2939" s="180"/>
      <c r="AZ2939" s="180"/>
      <c r="BA2939" s="180"/>
      <c r="BB2939" s="180"/>
      <c r="BC2939" s="180"/>
      <c r="BD2939" s="180"/>
      <c r="BE2939" s="180"/>
      <c r="BF2939" s="180"/>
      <c r="BG2939" s="180"/>
      <c r="BH2939" s="180"/>
      <c r="BI2939" s="180"/>
      <c r="BJ2939" s="180"/>
      <c r="BK2939" s="180"/>
      <c r="BL2939" s="180"/>
      <c r="BM2939" s="180"/>
      <c r="BN2939" s="180"/>
      <c r="BO2939" s="180"/>
      <c r="BP2939" s="180"/>
      <c r="BQ2939" s="180"/>
      <c r="BR2939" s="180"/>
      <c r="BS2939" s="180"/>
      <c r="BT2939" s="180"/>
      <c r="BU2939" s="180"/>
      <c r="BV2939" s="180"/>
    </row>
    <row r="2940" spans="1:74" x14ac:dyDescent="0.15">
      <c r="A2940" s="5">
        <v>2936</v>
      </c>
      <c r="B2940" s="5">
        <f>data!A2938</f>
        <v>2022142</v>
      </c>
      <c r="C2940" s="6">
        <f>data!C2938</f>
        <v>1</v>
      </c>
      <c r="D2940" s="7">
        <f>data!D2938</f>
        <v>3</v>
      </c>
      <c r="E2940" s="7">
        <f>data!E2938</f>
        <v>13</v>
      </c>
      <c r="F2940" s="7">
        <f>data!F2938</f>
        <v>16</v>
      </c>
      <c r="G2940" s="7">
        <f>data!G2938</f>
        <v>21</v>
      </c>
      <c r="H2940" s="8">
        <f>data!H2938</f>
        <v>27</v>
      </c>
      <c r="I2940" s="9">
        <f>data!I2938</f>
        <v>3</v>
      </c>
      <c r="J2940" s="175"/>
      <c r="K2940" s="143"/>
      <c r="L2940" s="143"/>
      <c r="M2940" s="143"/>
      <c r="N2940" s="176"/>
      <c r="O2940" s="175"/>
      <c r="P2940" s="143"/>
      <c r="Q2940" s="143"/>
      <c r="R2940" s="143"/>
      <c r="S2940" s="176"/>
      <c r="T2940" s="175"/>
      <c r="U2940" s="143"/>
      <c r="V2940" s="143"/>
      <c r="W2940" s="143"/>
      <c r="X2940" s="176"/>
      <c r="Y2940" s="175"/>
      <c r="Z2940" s="143"/>
      <c r="AA2940" s="143"/>
      <c r="AB2940" s="143"/>
      <c r="AC2940" s="176"/>
      <c r="AD2940" s="175"/>
      <c r="AE2940" s="143"/>
      <c r="AF2940" s="143"/>
      <c r="AG2940" s="143"/>
      <c r="AH2940" s="176"/>
      <c r="AI2940" s="175"/>
      <c r="AJ2940" s="143"/>
      <c r="AK2940" s="143"/>
      <c r="AL2940" s="143"/>
      <c r="AM2940" s="176"/>
      <c r="AN2940" s="179"/>
      <c r="AO2940" s="180"/>
      <c r="AP2940" s="180"/>
      <c r="AQ2940" s="180"/>
      <c r="AR2940" s="180"/>
      <c r="AS2940" s="180"/>
      <c r="AT2940" s="180"/>
      <c r="AU2940" s="180"/>
      <c r="AV2940" s="180"/>
      <c r="AW2940" s="180"/>
      <c r="AX2940" s="180"/>
      <c r="AY2940" s="180"/>
      <c r="AZ2940" s="180"/>
      <c r="BA2940" s="180"/>
      <c r="BB2940" s="180"/>
      <c r="BC2940" s="180"/>
      <c r="BD2940" s="180"/>
      <c r="BE2940" s="180"/>
      <c r="BF2940" s="180"/>
      <c r="BG2940" s="180"/>
      <c r="BH2940" s="180"/>
      <c r="BI2940" s="180"/>
      <c r="BJ2940" s="180"/>
      <c r="BK2940" s="180"/>
      <c r="BL2940" s="180"/>
      <c r="BM2940" s="180"/>
      <c r="BN2940" s="180"/>
      <c r="BO2940" s="180"/>
      <c r="BP2940" s="180"/>
      <c r="BQ2940" s="180"/>
      <c r="BR2940" s="180"/>
      <c r="BS2940" s="180"/>
      <c r="BT2940" s="180"/>
      <c r="BU2940" s="180"/>
      <c r="BV2940" s="180"/>
    </row>
    <row r="2941" spans="1:74" x14ac:dyDescent="0.15">
      <c r="A2941" s="5">
        <v>2937</v>
      </c>
      <c r="B2941" s="5">
        <f>data!A2939</f>
        <v>2022143</v>
      </c>
      <c r="C2941" s="6">
        <f>data!C2939</f>
        <v>7</v>
      </c>
      <c r="D2941" s="7">
        <f>data!D2939</f>
        <v>8</v>
      </c>
      <c r="E2941" s="7">
        <f>data!E2939</f>
        <v>13</v>
      </c>
      <c r="F2941" s="7">
        <f>data!F2939</f>
        <v>29</v>
      </c>
      <c r="G2941" s="7">
        <f>data!G2939</f>
        <v>30</v>
      </c>
      <c r="H2941" s="8">
        <f>data!H2939</f>
        <v>33</v>
      </c>
      <c r="I2941" s="9">
        <f>data!I2939</f>
        <v>3</v>
      </c>
      <c r="J2941" s="175"/>
      <c r="K2941" s="143"/>
      <c r="L2941" s="143"/>
      <c r="M2941" s="143"/>
      <c r="N2941" s="176"/>
      <c r="O2941" s="175"/>
      <c r="P2941" s="143"/>
      <c r="Q2941" s="143"/>
      <c r="R2941" s="143"/>
      <c r="S2941" s="176"/>
      <c r="T2941" s="175"/>
      <c r="U2941" s="143"/>
      <c r="V2941" s="143"/>
      <c r="W2941" s="143"/>
      <c r="X2941" s="176"/>
      <c r="Y2941" s="175"/>
      <c r="Z2941" s="143"/>
      <c r="AA2941" s="143"/>
      <c r="AB2941" s="143"/>
      <c r="AC2941" s="176"/>
      <c r="AD2941" s="175"/>
      <c r="AE2941" s="143"/>
      <c r="AF2941" s="143"/>
      <c r="AG2941" s="143"/>
      <c r="AH2941" s="176"/>
      <c r="AI2941" s="175"/>
      <c r="AJ2941" s="143"/>
      <c r="AK2941" s="143"/>
      <c r="AL2941" s="143"/>
      <c r="AM2941" s="176"/>
      <c r="AN2941" s="179"/>
      <c r="AO2941" s="180"/>
      <c r="AP2941" s="180"/>
      <c r="AQ2941" s="180"/>
      <c r="AR2941" s="180"/>
      <c r="AS2941" s="180"/>
      <c r="AT2941" s="180"/>
      <c r="AU2941" s="180"/>
      <c r="AV2941" s="180"/>
      <c r="AW2941" s="180"/>
      <c r="AX2941" s="180"/>
      <c r="AY2941" s="180"/>
      <c r="AZ2941" s="180"/>
      <c r="BA2941" s="180"/>
      <c r="BB2941" s="180"/>
      <c r="BC2941" s="180"/>
      <c r="BD2941" s="180"/>
      <c r="BE2941" s="180"/>
      <c r="BF2941" s="180"/>
      <c r="BG2941" s="180"/>
      <c r="BH2941" s="180"/>
      <c r="BI2941" s="180"/>
      <c r="BJ2941" s="180"/>
      <c r="BK2941" s="180"/>
      <c r="BL2941" s="180"/>
      <c r="BM2941" s="180"/>
      <c r="BN2941" s="180"/>
      <c r="BO2941" s="180"/>
      <c r="BP2941" s="180"/>
      <c r="BQ2941" s="180"/>
      <c r="BR2941" s="180"/>
      <c r="BS2941" s="180"/>
      <c r="BT2941" s="180"/>
      <c r="BU2941" s="180"/>
      <c r="BV2941" s="180"/>
    </row>
    <row r="2942" spans="1:74" x14ac:dyDescent="0.15">
      <c r="A2942" s="5">
        <v>2938</v>
      </c>
      <c r="B2942" s="5">
        <f>data!A2940</f>
        <v>2022144</v>
      </c>
      <c r="C2942" s="6">
        <f>data!C2940</f>
        <v>7</v>
      </c>
      <c r="D2942" s="7">
        <f>data!D2940</f>
        <v>20</v>
      </c>
      <c r="E2942" s="7">
        <f>data!E2940</f>
        <v>22</v>
      </c>
      <c r="F2942" s="7">
        <f>data!F2940</f>
        <v>23</v>
      </c>
      <c r="G2942" s="7">
        <f>data!G2940</f>
        <v>31</v>
      </c>
      <c r="H2942" s="8">
        <f>data!H2940</f>
        <v>32</v>
      </c>
      <c r="I2942" s="9">
        <f>data!I2940</f>
        <v>5</v>
      </c>
      <c r="J2942" s="175"/>
      <c r="K2942" s="143"/>
      <c r="L2942" s="143"/>
      <c r="M2942" s="143"/>
      <c r="N2942" s="176"/>
      <c r="O2942" s="175"/>
      <c r="P2942" s="143"/>
      <c r="Q2942" s="143"/>
      <c r="R2942" s="143"/>
      <c r="S2942" s="176"/>
      <c r="T2942" s="175"/>
      <c r="U2942" s="143"/>
      <c r="V2942" s="143"/>
      <c r="W2942" s="143"/>
      <c r="X2942" s="176"/>
      <c r="Y2942" s="175"/>
      <c r="Z2942" s="143"/>
      <c r="AA2942" s="143"/>
      <c r="AB2942" s="143"/>
      <c r="AC2942" s="176"/>
      <c r="AD2942" s="175"/>
      <c r="AE2942" s="143"/>
      <c r="AF2942" s="143"/>
      <c r="AG2942" s="143"/>
      <c r="AH2942" s="176"/>
      <c r="AI2942" s="175"/>
      <c r="AJ2942" s="143"/>
      <c r="AK2942" s="143"/>
      <c r="AL2942" s="143"/>
      <c r="AM2942" s="176"/>
      <c r="AN2942" s="179"/>
      <c r="AO2942" s="180"/>
      <c r="AP2942" s="180"/>
      <c r="AQ2942" s="180"/>
      <c r="AR2942" s="180"/>
      <c r="AS2942" s="180"/>
      <c r="AT2942" s="180"/>
      <c r="AU2942" s="180"/>
      <c r="AV2942" s="180"/>
      <c r="AW2942" s="180"/>
      <c r="AX2942" s="180"/>
      <c r="AY2942" s="180"/>
      <c r="AZ2942" s="180"/>
      <c r="BA2942" s="180"/>
      <c r="BB2942" s="180"/>
      <c r="BC2942" s="180"/>
      <c r="BD2942" s="180"/>
      <c r="BE2942" s="180"/>
      <c r="BF2942" s="180"/>
      <c r="BG2942" s="180"/>
      <c r="BH2942" s="180"/>
      <c r="BI2942" s="180"/>
      <c r="BJ2942" s="180"/>
      <c r="BK2942" s="180"/>
      <c r="BL2942" s="180"/>
      <c r="BM2942" s="180"/>
      <c r="BN2942" s="180"/>
      <c r="BO2942" s="180"/>
      <c r="BP2942" s="180"/>
      <c r="BQ2942" s="180"/>
      <c r="BR2942" s="180"/>
      <c r="BS2942" s="180"/>
      <c r="BT2942" s="180"/>
      <c r="BU2942" s="180"/>
      <c r="BV2942" s="180"/>
    </row>
    <row r="2943" spans="1:74" x14ac:dyDescent="0.15">
      <c r="A2943" s="5">
        <v>2939</v>
      </c>
      <c r="B2943" s="5">
        <f>data!A2941</f>
        <v>2022145</v>
      </c>
      <c r="C2943" s="6">
        <f>data!C2941</f>
        <v>3</v>
      </c>
      <c r="D2943" s="7">
        <f>data!D2941</f>
        <v>21</v>
      </c>
      <c r="E2943" s="7">
        <f>data!E2941</f>
        <v>25</v>
      </c>
      <c r="F2943" s="7">
        <f>data!F2941</f>
        <v>30</v>
      </c>
      <c r="G2943" s="7">
        <f>data!G2941</f>
        <v>31</v>
      </c>
      <c r="H2943" s="8">
        <f>data!H2941</f>
        <v>33</v>
      </c>
      <c r="I2943" s="9">
        <f>data!I2941</f>
        <v>11</v>
      </c>
      <c r="J2943" s="175"/>
      <c r="K2943" s="143"/>
      <c r="L2943" s="143"/>
      <c r="M2943" s="143"/>
      <c r="N2943" s="176"/>
      <c r="O2943" s="175"/>
      <c r="P2943" s="143"/>
      <c r="Q2943" s="143"/>
      <c r="R2943" s="143"/>
      <c r="S2943" s="176"/>
      <c r="T2943" s="175"/>
      <c r="U2943" s="143"/>
      <c r="V2943" s="143"/>
      <c r="W2943" s="143"/>
      <c r="X2943" s="176"/>
      <c r="Y2943" s="175"/>
      <c r="Z2943" s="143"/>
      <c r="AA2943" s="143"/>
      <c r="AB2943" s="143"/>
      <c r="AC2943" s="176"/>
      <c r="AD2943" s="175"/>
      <c r="AE2943" s="143"/>
      <c r="AF2943" s="143"/>
      <c r="AG2943" s="143"/>
      <c r="AH2943" s="176"/>
      <c r="AI2943" s="175"/>
      <c r="AJ2943" s="143"/>
      <c r="AK2943" s="143"/>
      <c r="AL2943" s="143"/>
      <c r="AM2943" s="176"/>
      <c r="AN2943" s="179"/>
      <c r="AO2943" s="180"/>
      <c r="AP2943" s="180"/>
      <c r="AQ2943" s="180"/>
      <c r="AR2943" s="180"/>
      <c r="AS2943" s="180"/>
      <c r="AT2943" s="180"/>
      <c r="AU2943" s="180"/>
      <c r="AV2943" s="180"/>
      <c r="AW2943" s="180"/>
      <c r="AX2943" s="180"/>
      <c r="AY2943" s="180"/>
      <c r="AZ2943" s="180"/>
      <c r="BA2943" s="180"/>
      <c r="BB2943" s="180"/>
      <c r="BC2943" s="180"/>
      <c r="BD2943" s="180"/>
      <c r="BE2943" s="180"/>
      <c r="BF2943" s="180"/>
      <c r="BG2943" s="180"/>
      <c r="BH2943" s="180"/>
      <c r="BI2943" s="180"/>
      <c r="BJ2943" s="180"/>
      <c r="BK2943" s="180"/>
      <c r="BL2943" s="180"/>
      <c r="BM2943" s="180"/>
      <c r="BN2943" s="180"/>
      <c r="BO2943" s="180"/>
      <c r="BP2943" s="180"/>
      <c r="BQ2943" s="180"/>
      <c r="BR2943" s="180"/>
      <c r="BS2943" s="180"/>
      <c r="BT2943" s="180"/>
      <c r="BU2943" s="180"/>
      <c r="BV2943" s="180"/>
    </row>
    <row r="2944" spans="1:74" x14ac:dyDescent="0.15">
      <c r="A2944" s="5">
        <v>2940</v>
      </c>
      <c r="B2944" s="5">
        <f>data!A2942</f>
        <v>2022146</v>
      </c>
      <c r="C2944" s="6">
        <f>data!C2942</f>
        <v>6</v>
      </c>
      <c r="D2944" s="7">
        <f>data!D2942</f>
        <v>7</v>
      </c>
      <c r="E2944" s="7">
        <f>data!E2942</f>
        <v>13</v>
      </c>
      <c r="F2944" s="7">
        <f>data!F2942</f>
        <v>18</v>
      </c>
      <c r="G2944" s="7">
        <f>data!G2942</f>
        <v>26</v>
      </c>
      <c r="H2944" s="8">
        <f>data!H2942</f>
        <v>31</v>
      </c>
      <c r="I2944" s="9">
        <f>data!I2942</f>
        <v>6</v>
      </c>
      <c r="J2944" s="175"/>
      <c r="K2944" s="143"/>
      <c r="L2944" s="143"/>
      <c r="M2944" s="143"/>
      <c r="N2944" s="176"/>
      <c r="O2944" s="175"/>
      <c r="P2944" s="143"/>
      <c r="Q2944" s="143"/>
      <c r="R2944" s="143"/>
      <c r="S2944" s="176"/>
      <c r="T2944" s="175"/>
      <c r="U2944" s="143"/>
      <c r="V2944" s="143"/>
      <c r="W2944" s="143"/>
      <c r="X2944" s="176"/>
      <c r="Y2944" s="175"/>
      <c r="Z2944" s="143"/>
      <c r="AA2944" s="143"/>
      <c r="AB2944" s="143"/>
      <c r="AC2944" s="176"/>
      <c r="AD2944" s="175"/>
      <c r="AE2944" s="143"/>
      <c r="AF2944" s="143"/>
      <c r="AG2944" s="143"/>
      <c r="AH2944" s="176"/>
      <c r="AI2944" s="175"/>
      <c r="AJ2944" s="143"/>
      <c r="AK2944" s="143"/>
      <c r="AL2944" s="143"/>
      <c r="AM2944" s="176"/>
      <c r="AN2944" s="179"/>
      <c r="AO2944" s="180"/>
      <c r="AP2944" s="180"/>
      <c r="AQ2944" s="180"/>
      <c r="AR2944" s="180"/>
      <c r="AS2944" s="180"/>
      <c r="AT2944" s="180"/>
      <c r="AU2944" s="180"/>
      <c r="AV2944" s="180"/>
      <c r="AW2944" s="180"/>
      <c r="AX2944" s="180"/>
      <c r="AY2944" s="180"/>
      <c r="AZ2944" s="180"/>
      <c r="BA2944" s="180"/>
      <c r="BB2944" s="180"/>
      <c r="BC2944" s="180"/>
      <c r="BD2944" s="180"/>
      <c r="BE2944" s="180"/>
      <c r="BF2944" s="180"/>
      <c r="BG2944" s="180"/>
      <c r="BH2944" s="180"/>
      <c r="BI2944" s="180"/>
      <c r="BJ2944" s="180"/>
      <c r="BK2944" s="180"/>
      <c r="BL2944" s="180"/>
      <c r="BM2944" s="180"/>
      <c r="BN2944" s="180"/>
      <c r="BO2944" s="180"/>
      <c r="BP2944" s="180"/>
      <c r="BQ2944" s="180"/>
      <c r="BR2944" s="180"/>
      <c r="BS2944" s="180"/>
      <c r="BT2944" s="180"/>
      <c r="BU2944" s="180"/>
      <c r="BV2944" s="180"/>
    </row>
    <row r="2945" spans="1:74" x14ac:dyDescent="0.15">
      <c r="A2945" s="5">
        <v>2941</v>
      </c>
      <c r="B2945" s="5">
        <f>data!A2943</f>
        <v>2022147</v>
      </c>
      <c r="C2945" s="6">
        <f>data!C2943</f>
        <v>2</v>
      </c>
      <c r="D2945" s="7">
        <f>data!D2943</f>
        <v>3</v>
      </c>
      <c r="E2945" s="7">
        <f>data!E2943</f>
        <v>7</v>
      </c>
      <c r="F2945" s="7">
        <f>data!F2943</f>
        <v>13</v>
      </c>
      <c r="G2945" s="7">
        <f>data!G2943</f>
        <v>20</v>
      </c>
      <c r="H2945" s="8">
        <f>data!H2943</f>
        <v>30</v>
      </c>
      <c r="I2945" s="9">
        <f>data!I2943</f>
        <v>10</v>
      </c>
      <c r="J2945" s="175"/>
      <c r="K2945" s="143"/>
      <c r="L2945" s="143"/>
      <c r="M2945" s="143"/>
      <c r="N2945" s="176"/>
      <c r="O2945" s="175"/>
      <c r="P2945" s="143"/>
      <c r="Q2945" s="143"/>
      <c r="R2945" s="143"/>
      <c r="S2945" s="176"/>
      <c r="T2945" s="175"/>
      <c r="U2945" s="143"/>
      <c r="V2945" s="143"/>
      <c r="W2945" s="143"/>
      <c r="X2945" s="176"/>
      <c r="Y2945" s="175"/>
      <c r="Z2945" s="143"/>
      <c r="AA2945" s="143"/>
      <c r="AB2945" s="143"/>
      <c r="AC2945" s="176"/>
      <c r="AD2945" s="175"/>
      <c r="AE2945" s="143"/>
      <c r="AF2945" s="143"/>
      <c r="AG2945" s="143"/>
      <c r="AH2945" s="176"/>
      <c r="AI2945" s="175"/>
      <c r="AJ2945" s="143"/>
      <c r="AK2945" s="143"/>
      <c r="AL2945" s="143"/>
      <c r="AM2945" s="176"/>
      <c r="AN2945" s="179"/>
      <c r="AO2945" s="180"/>
      <c r="AP2945" s="180"/>
      <c r="AQ2945" s="180"/>
      <c r="AR2945" s="180"/>
      <c r="AS2945" s="180"/>
      <c r="AT2945" s="180"/>
      <c r="AU2945" s="180"/>
      <c r="AV2945" s="180"/>
      <c r="AW2945" s="180"/>
      <c r="AX2945" s="180"/>
      <c r="AY2945" s="180"/>
      <c r="AZ2945" s="180"/>
      <c r="BA2945" s="180"/>
      <c r="BB2945" s="180"/>
      <c r="BC2945" s="180"/>
      <c r="BD2945" s="180"/>
      <c r="BE2945" s="180"/>
      <c r="BF2945" s="180"/>
      <c r="BG2945" s="180"/>
      <c r="BH2945" s="180"/>
      <c r="BI2945" s="180"/>
      <c r="BJ2945" s="180"/>
      <c r="BK2945" s="180"/>
      <c r="BL2945" s="180"/>
      <c r="BM2945" s="180"/>
      <c r="BN2945" s="180"/>
      <c r="BO2945" s="180"/>
      <c r="BP2945" s="180"/>
      <c r="BQ2945" s="180"/>
      <c r="BR2945" s="180"/>
      <c r="BS2945" s="180"/>
      <c r="BT2945" s="180"/>
      <c r="BU2945" s="180"/>
      <c r="BV2945" s="180"/>
    </row>
    <row r="2946" spans="1:74" x14ac:dyDescent="0.15">
      <c r="A2946" s="5">
        <v>2942</v>
      </c>
      <c r="B2946" s="5">
        <f>data!A2944</f>
        <v>2022148</v>
      </c>
      <c r="C2946" s="6">
        <f>data!C2944</f>
        <v>2</v>
      </c>
      <c r="D2946" s="7">
        <f>data!D2944</f>
        <v>15</v>
      </c>
      <c r="E2946" s="7">
        <f>data!E2944</f>
        <v>16</v>
      </c>
      <c r="F2946" s="7">
        <f>data!F2944</f>
        <v>17</v>
      </c>
      <c r="G2946" s="7">
        <f>data!G2944</f>
        <v>21</v>
      </c>
      <c r="H2946" s="8">
        <f>data!H2944</f>
        <v>31</v>
      </c>
      <c r="I2946" s="9">
        <f>data!I2944</f>
        <v>14</v>
      </c>
      <c r="J2946" s="175"/>
      <c r="K2946" s="143"/>
      <c r="L2946" s="143"/>
      <c r="M2946" s="143"/>
      <c r="N2946" s="176"/>
      <c r="O2946" s="175"/>
      <c r="P2946" s="143"/>
      <c r="Q2946" s="143"/>
      <c r="R2946" s="143"/>
      <c r="S2946" s="176"/>
      <c r="T2946" s="175"/>
      <c r="U2946" s="143"/>
      <c r="V2946" s="143"/>
      <c r="W2946" s="143"/>
      <c r="X2946" s="176"/>
      <c r="Y2946" s="175"/>
      <c r="Z2946" s="143"/>
      <c r="AA2946" s="143"/>
      <c r="AB2946" s="143"/>
      <c r="AC2946" s="176"/>
      <c r="AD2946" s="175"/>
      <c r="AE2946" s="143"/>
      <c r="AF2946" s="143"/>
      <c r="AG2946" s="143"/>
      <c r="AH2946" s="176"/>
      <c r="AI2946" s="175"/>
      <c r="AJ2946" s="143"/>
      <c r="AK2946" s="143"/>
      <c r="AL2946" s="143"/>
      <c r="AM2946" s="176"/>
      <c r="AN2946" s="179"/>
      <c r="AO2946" s="180"/>
      <c r="AP2946" s="180"/>
      <c r="AQ2946" s="180"/>
      <c r="AR2946" s="180"/>
      <c r="AS2946" s="180"/>
      <c r="AT2946" s="180"/>
      <c r="AU2946" s="180"/>
      <c r="AV2946" s="180"/>
      <c r="AW2946" s="180"/>
      <c r="AX2946" s="180"/>
      <c r="AY2946" s="180"/>
      <c r="AZ2946" s="180"/>
      <c r="BA2946" s="180"/>
      <c r="BB2946" s="180"/>
      <c r="BC2946" s="180"/>
      <c r="BD2946" s="180"/>
      <c r="BE2946" s="180"/>
      <c r="BF2946" s="180"/>
      <c r="BG2946" s="180"/>
      <c r="BH2946" s="180"/>
      <c r="BI2946" s="180"/>
      <c r="BJ2946" s="180"/>
      <c r="BK2946" s="180"/>
      <c r="BL2946" s="180"/>
      <c r="BM2946" s="180"/>
      <c r="BN2946" s="180"/>
      <c r="BO2946" s="180"/>
      <c r="BP2946" s="180"/>
      <c r="BQ2946" s="180"/>
      <c r="BR2946" s="180"/>
      <c r="BS2946" s="180"/>
      <c r="BT2946" s="180"/>
      <c r="BU2946" s="180"/>
      <c r="BV2946" s="180"/>
    </row>
    <row r="2947" spans="1:74" x14ac:dyDescent="0.15">
      <c r="A2947" s="5">
        <v>2943</v>
      </c>
      <c r="B2947" s="5">
        <f>data!A2945</f>
        <v>2022149</v>
      </c>
      <c r="C2947" s="6">
        <f>data!C2945</f>
        <v>2</v>
      </c>
      <c r="D2947" s="7">
        <f>data!D2945</f>
        <v>22</v>
      </c>
      <c r="E2947" s="7">
        <f>data!E2945</f>
        <v>26</v>
      </c>
      <c r="F2947" s="7">
        <f>data!F2945</f>
        <v>29</v>
      </c>
      <c r="G2947" s="7">
        <f>data!G2945</f>
        <v>32</v>
      </c>
      <c r="H2947" s="8">
        <f>data!H2945</f>
        <v>33</v>
      </c>
      <c r="I2947" s="9">
        <f>data!I2945</f>
        <v>14</v>
      </c>
      <c r="J2947" s="175"/>
      <c r="K2947" s="143"/>
      <c r="L2947" s="143"/>
      <c r="M2947" s="143"/>
      <c r="N2947" s="176"/>
      <c r="O2947" s="175"/>
      <c r="P2947" s="143"/>
      <c r="Q2947" s="143"/>
      <c r="R2947" s="143"/>
      <c r="S2947" s="176"/>
      <c r="T2947" s="175"/>
      <c r="U2947" s="143"/>
      <c r="V2947" s="143"/>
      <c r="W2947" s="143"/>
      <c r="X2947" s="176"/>
      <c r="Y2947" s="175"/>
      <c r="Z2947" s="143"/>
      <c r="AA2947" s="143"/>
      <c r="AB2947" s="143"/>
      <c r="AC2947" s="176"/>
      <c r="AD2947" s="175"/>
      <c r="AE2947" s="143"/>
      <c r="AF2947" s="143"/>
      <c r="AG2947" s="143"/>
      <c r="AH2947" s="176"/>
      <c r="AI2947" s="175"/>
      <c r="AJ2947" s="143"/>
      <c r="AK2947" s="143"/>
      <c r="AL2947" s="143"/>
      <c r="AM2947" s="176"/>
      <c r="AN2947" s="179"/>
      <c r="AO2947" s="180"/>
      <c r="AP2947" s="180"/>
      <c r="AQ2947" s="180"/>
      <c r="AR2947" s="180"/>
      <c r="AS2947" s="180"/>
      <c r="AT2947" s="180"/>
      <c r="AU2947" s="180"/>
      <c r="AV2947" s="180"/>
      <c r="AW2947" s="180"/>
      <c r="AX2947" s="180"/>
      <c r="AY2947" s="180"/>
      <c r="AZ2947" s="180"/>
      <c r="BA2947" s="180"/>
      <c r="BB2947" s="180"/>
      <c r="BC2947" s="180"/>
      <c r="BD2947" s="180"/>
      <c r="BE2947" s="180"/>
      <c r="BF2947" s="180"/>
      <c r="BG2947" s="180"/>
      <c r="BH2947" s="180"/>
      <c r="BI2947" s="180"/>
      <c r="BJ2947" s="180"/>
      <c r="BK2947" s="180"/>
      <c r="BL2947" s="180"/>
      <c r="BM2947" s="180"/>
      <c r="BN2947" s="180"/>
      <c r="BO2947" s="180"/>
      <c r="BP2947" s="180"/>
      <c r="BQ2947" s="180"/>
      <c r="BR2947" s="180"/>
      <c r="BS2947" s="180"/>
      <c r="BT2947" s="180"/>
      <c r="BU2947" s="180"/>
      <c r="BV2947" s="180"/>
    </row>
    <row r="2948" spans="1:74" x14ac:dyDescent="0.15">
      <c r="A2948" s="5">
        <v>2944</v>
      </c>
      <c r="B2948" s="5">
        <f>data!A2946</f>
        <v>2022150</v>
      </c>
      <c r="C2948" s="6">
        <f>data!C2946</f>
        <v>1</v>
      </c>
      <c r="D2948" s="7">
        <f>data!D2946</f>
        <v>7</v>
      </c>
      <c r="E2948" s="7">
        <f>data!E2946</f>
        <v>11</v>
      </c>
      <c r="F2948" s="7">
        <f>data!F2946</f>
        <v>12</v>
      </c>
      <c r="G2948" s="7">
        <f>data!G2946</f>
        <v>22</v>
      </c>
      <c r="H2948" s="8">
        <f>data!H2946</f>
        <v>28</v>
      </c>
      <c r="I2948" s="9">
        <f>data!I2946</f>
        <v>5</v>
      </c>
      <c r="J2948" s="175"/>
      <c r="K2948" s="143"/>
      <c r="L2948" s="143"/>
      <c r="M2948" s="143"/>
      <c r="N2948" s="176"/>
      <c r="O2948" s="175"/>
      <c r="P2948" s="143"/>
      <c r="Q2948" s="143"/>
      <c r="R2948" s="143"/>
      <c r="S2948" s="176"/>
      <c r="T2948" s="175"/>
      <c r="U2948" s="143"/>
      <c r="V2948" s="143"/>
      <c r="W2948" s="143"/>
      <c r="X2948" s="176"/>
      <c r="Y2948" s="175"/>
      <c r="Z2948" s="143"/>
      <c r="AA2948" s="143"/>
      <c r="AB2948" s="143"/>
      <c r="AC2948" s="176"/>
      <c r="AD2948" s="175"/>
      <c r="AE2948" s="143"/>
      <c r="AF2948" s="143"/>
      <c r="AG2948" s="143"/>
      <c r="AH2948" s="176"/>
      <c r="AI2948" s="175"/>
      <c r="AJ2948" s="143"/>
      <c r="AK2948" s="143"/>
      <c r="AL2948" s="143"/>
      <c r="AM2948" s="176"/>
      <c r="AN2948" s="179"/>
      <c r="AO2948" s="180"/>
      <c r="AP2948" s="180"/>
      <c r="AQ2948" s="180"/>
      <c r="AR2948" s="180"/>
      <c r="AS2948" s="180"/>
      <c r="AT2948" s="180"/>
      <c r="AU2948" s="180"/>
      <c r="AV2948" s="180"/>
      <c r="AW2948" s="180"/>
      <c r="AX2948" s="180"/>
      <c r="AY2948" s="180"/>
      <c r="AZ2948" s="180"/>
      <c r="BA2948" s="180"/>
      <c r="BB2948" s="180"/>
      <c r="BC2948" s="180"/>
      <c r="BD2948" s="180"/>
      <c r="BE2948" s="180"/>
      <c r="BF2948" s="180"/>
      <c r="BG2948" s="180"/>
      <c r="BH2948" s="180"/>
      <c r="BI2948" s="180"/>
      <c r="BJ2948" s="180"/>
      <c r="BK2948" s="180"/>
      <c r="BL2948" s="180"/>
      <c r="BM2948" s="180"/>
      <c r="BN2948" s="180"/>
      <c r="BO2948" s="180"/>
      <c r="BP2948" s="180"/>
      <c r="BQ2948" s="180"/>
      <c r="BR2948" s="180"/>
      <c r="BS2948" s="180"/>
      <c r="BT2948" s="180"/>
      <c r="BU2948" s="180"/>
      <c r="BV2948" s="180"/>
    </row>
    <row r="2949" spans="1:74" x14ac:dyDescent="0.15">
      <c r="A2949" s="5">
        <v>2945</v>
      </c>
      <c r="B2949" s="5">
        <f>data!A2947</f>
        <v>2023001</v>
      </c>
      <c r="C2949" s="6">
        <f>data!C2947</f>
        <v>9</v>
      </c>
      <c r="D2949" s="7">
        <f>data!D2947</f>
        <v>16</v>
      </c>
      <c r="E2949" s="7">
        <f>data!E2947</f>
        <v>18</v>
      </c>
      <c r="F2949" s="7">
        <f>data!F2947</f>
        <v>22</v>
      </c>
      <c r="G2949" s="7">
        <f>data!G2947</f>
        <v>28</v>
      </c>
      <c r="H2949" s="8">
        <f>data!H2947</f>
        <v>32</v>
      </c>
      <c r="I2949" s="9">
        <f>data!I2947</f>
        <v>2</v>
      </c>
      <c r="J2949" s="175"/>
      <c r="K2949" s="143"/>
      <c r="L2949" s="143"/>
      <c r="M2949" s="143"/>
      <c r="N2949" s="176"/>
      <c r="O2949" s="175"/>
      <c r="P2949" s="143"/>
      <c r="Q2949" s="143"/>
      <c r="R2949" s="143"/>
      <c r="S2949" s="176"/>
      <c r="T2949" s="175"/>
      <c r="U2949" s="143"/>
      <c r="V2949" s="143"/>
      <c r="W2949" s="143"/>
      <c r="X2949" s="176"/>
      <c r="Y2949" s="175"/>
      <c r="Z2949" s="143"/>
      <c r="AA2949" s="143"/>
      <c r="AB2949" s="143"/>
      <c r="AC2949" s="176"/>
      <c r="AD2949" s="175"/>
      <c r="AE2949" s="143"/>
      <c r="AF2949" s="143"/>
      <c r="AG2949" s="143"/>
      <c r="AH2949" s="176"/>
      <c r="AI2949" s="175"/>
      <c r="AJ2949" s="143"/>
      <c r="AK2949" s="143"/>
      <c r="AL2949" s="143"/>
      <c r="AM2949" s="176"/>
      <c r="AN2949" s="179"/>
      <c r="AO2949" s="180"/>
      <c r="AP2949" s="180"/>
      <c r="AQ2949" s="180"/>
      <c r="AR2949" s="180"/>
      <c r="AS2949" s="180"/>
      <c r="AT2949" s="180"/>
      <c r="AU2949" s="180"/>
      <c r="AV2949" s="180"/>
      <c r="AW2949" s="180"/>
      <c r="AX2949" s="180"/>
      <c r="AY2949" s="180"/>
      <c r="AZ2949" s="180"/>
      <c r="BA2949" s="180"/>
      <c r="BB2949" s="180"/>
      <c r="BC2949" s="180"/>
      <c r="BD2949" s="180"/>
      <c r="BE2949" s="180"/>
      <c r="BF2949" s="180"/>
      <c r="BG2949" s="180"/>
      <c r="BH2949" s="180"/>
      <c r="BI2949" s="180"/>
      <c r="BJ2949" s="180"/>
      <c r="BK2949" s="180"/>
      <c r="BL2949" s="180"/>
      <c r="BM2949" s="180"/>
      <c r="BN2949" s="180"/>
      <c r="BO2949" s="180"/>
      <c r="BP2949" s="180"/>
      <c r="BQ2949" s="180"/>
      <c r="BR2949" s="180"/>
      <c r="BS2949" s="180"/>
      <c r="BT2949" s="180"/>
      <c r="BU2949" s="180"/>
      <c r="BV2949" s="180"/>
    </row>
    <row r="2950" spans="1:74" x14ac:dyDescent="0.15">
      <c r="A2950" s="5">
        <v>2946</v>
      </c>
      <c r="B2950" s="5">
        <f>data!A2948</f>
        <v>2023002</v>
      </c>
      <c r="C2950" s="6">
        <f>data!C2948</f>
        <v>2</v>
      </c>
      <c r="D2950" s="7">
        <f>data!D2948</f>
        <v>6</v>
      </c>
      <c r="E2950" s="7">
        <f>data!E2948</f>
        <v>10</v>
      </c>
      <c r="F2950" s="7">
        <f>data!F2948</f>
        <v>16</v>
      </c>
      <c r="G2950" s="7">
        <f>data!G2948</f>
        <v>18</v>
      </c>
      <c r="H2950" s="8">
        <f>data!H2948</f>
        <v>22</v>
      </c>
      <c r="I2950" s="9">
        <f>data!I2948</f>
        <v>13</v>
      </c>
      <c r="J2950" s="175"/>
      <c r="K2950" s="143"/>
      <c r="L2950" s="143"/>
      <c r="M2950" s="143"/>
      <c r="N2950" s="176"/>
      <c r="O2950" s="175"/>
      <c r="P2950" s="143"/>
      <c r="Q2950" s="143"/>
      <c r="R2950" s="143"/>
      <c r="S2950" s="176"/>
      <c r="T2950" s="175"/>
      <c r="U2950" s="143"/>
      <c r="V2950" s="143"/>
      <c r="W2950" s="143"/>
      <c r="X2950" s="176"/>
      <c r="Y2950" s="175"/>
      <c r="Z2950" s="143"/>
      <c r="AA2950" s="143"/>
      <c r="AB2950" s="143"/>
      <c r="AC2950" s="176"/>
      <c r="AD2950" s="175"/>
      <c r="AE2950" s="143"/>
      <c r="AF2950" s="143"/>
      <c r="AG2950" s="143"/>
      <c r="AH2950" s="176"/>
      <c r="AI2950" s="175"/>
      <c r="AJ2950" s="143"/>
      <c r="AK2950" s="143"/>
      <c r="AL2950" s="143"/>
      <c r="AM2950" s="176"/>
      <c r="AN2950" s="179"/>
      <c r="AO2950" s="180"/>
      <c r="AP2950" s="180"/>
      <c r="AQ2950" s="180"/>
      <c r="AR2950" s="180"/>
      <c r="AS2950" s="180"/>
      <c r="AT2950" s="180"/>
      <c r="AU2950" s="180"/>
      <c r="AV2950" s="180"/>
      <c r="AW2950" s="180"/>
      <c r="AX2950" s="180"/>
      <c r="AY2950" s="180"/>
      <c r="AZ2950" s="180"/>
      <c r="BA2950" s="180"/>
      <c r="BB2950" s="180"/>
      <c r="BC2950" s="180"/>
      <c r="BD2950" s="180"/>
      <c r="BE2950" s="180"/>
      <c r="BF2950" s="180"/>
      <c r="BG2950" s="180"/>
      <c r="BH2950" s="180"/>
      <c r="BI2950" s="180"/>
      <c r="BJ2950" s="180"/>
      <c r="BK2950" s="180"/>
      <c r="BL2950" s="180"/>
      <c r="BM2950" s="180"/>
      <c r="BN2950" s="180"/>
      <c r="BO2950" s="180"/>
      <c r="BP2950" s="180"/>
      <c r="BQ2950" s="180"/>
      <c r="BR2950" s="180"/>
      <c r="BS2950" s="180"/>
      <c r="BT2950" s="180"/>
      <c r="BU2950" s="180"/>
      <c r="BV2950" s="180"/>
    </row>
    <row r="2951" spans="1:74" x14ac:dyDescent="0.15">
      <c r="A2951" s="5">
        <v>2947</v>
      </c>
      <c r="B2951" s="5">
        <f>data!A2949</f>
        <v>2023003</v>
      </c>
      <c r="C2951" s="6">
        <f>data!C2949</f>
        <v>5</v>
      </c>
      <c r="D2951" s="7">
        <f>data!D2949</f>
        <v>8</v>
      </c>
      <c r="E2951" s="7">
        <f>data!E2949</f>
        <v>18</v>
      </c>
      <c r="F2951" s="7">
        <f>data!F2949</f>
        <v>25</v>
      </c>
      <c r="G2951" s="7">
        <f>data!G2949</f>
        <v>30</v>
      </c>
      <c r="H2951" s="8">
        <f>data!H2949</f>
        <v>32</v>
      </c>
      <c r="I2951" s="9">
        <f>data!I2949</f>
        <v>6</v>
      </c>
      <c r="J2951" s="175"/>
      <c r="K2951" s="143"/>
      <c r="L2951" s="143"/>
      <c r="M2951" s="143"/>
      <c r="N2951" s="176"/>
      <c r="O2951" s="175"/>
      <c r="P2951" s="143"/>
      <c r="Q2951" s="143"/>
      <c r="R2951" s="143"/>
      <c r="S2951" s="176"/>
      <c r="T2951" s="175"/>
      <c r="U2951" s="143"/>
      <c r="V2951" s="143"/>
      <c r="W2951" s="143"/>
      <c r="X2951" s="176"/>
      <c r="Y2951" s="175"/>
      <c r="Z2951" s="143"/>
      <c r="AA2951" s="143"/>
      <c r="AB2951" s="143"/>
      <c r="AC2951" s="176"/>
      <c r="AD2951" s="175"/>
      <c r="AE2951" s="143"/>
      <c r="AF2951" s="143"/>
      <c r="AG2951" s="143"/>
      <c r="AH2951" s="176"/>
      <c r="AI2951" s="175"/>
      <c r="AJ2951" s="143"/>
      <c r="AK2951" s="143"/>
      <c r="AL2951" s="143"/>
      <c r="AM2951" s="176"/>
      <c r="AN2951" s="179"/>
      <c r="AO2951" s="180"/>
      <c r="AP2951" s="180"/>
      <c r="AQ2951" s="180"/>
      <c r="AR2951" s="180"/>
      <c r="AS2951" s="180"/>
      <c r="AT2951" s="180"/>
      <c r="AU2951" s="180"/>
      <c r="AV2951" s="180"/>
      <c r="AW2951" s="180"/>
      <c r="AX2951" s="180"/>
      <c r="AY2951" s="180"/>
      <c r="AZ2951" s="180"/>
      <c r="BA2951" s="180"/>
      <c r="BB2951" s="180"/>
      <c r="BC2951" s="180"/>
      <c r="BD2951" s="180"/>
      <c r="BE2951" s="180"/>
      <c r="BF2951" s="180"/>
      <c r="BG2951" s="180"/>
      <c r="BH2951" s="180"/>
      <c r="BI2951" s="180"/>
      <c r="BJ2951" s="180"/>
      <c r="BK2951" s="180"/>
      <c r="BL2951" s="180"/>
      <c r="BM2951" s="180"/>
      <c r="BN2951" s="180"/>
      <c r="BO2951" s="180"/>
      <c r="BP2951" s="180"/>
      <c r="BQ2951" s="180"/>
      <c r="BR2951" s="180"/>
      <c r="BS2951" s="180"/>
      <c r="BT2951" s="180"/>
      <c r="BU2951" s="180"/>
      <c r="BV2951" s="180"/>
    </row>
    <row r="2952" spans="1:74" x14ac:dyDescent="0.15">
      <c r="A2952" s="5">
        <v>2948</v>
      </c>
      <c r="B2952" s="5">
        <f>data!A2950</f>
        <v>2023004</v>
      </c>
      <c r="C2952" s="6">
        <f>data!C2950</f>
        <v>1</v>
      </c>
      <c r="D2952" s="7">
        <f>data!D2950</f>
        <v>7</v>
      </c>
      <c r="E2952" s="7">
        <f>data!E2950</f>
        <v>15</v>
      </c>
      <c r="F2952" s="7">
        <f>data!F2950</f>
        <v>16</v>
      </c>
      <c r="G2952" s="7">
        <f>data!G2950</f>
        <v>20</v>
      </c>
      <c r="H2952" s="8">
        <f>data!H2950</f>
        <v>25</v>
      </c>
      <c r="I2952" s="9">
        <f>data!I2950</f>
        <v>16</v>
      </c>
      <c r="J2952" s="175"/>
      <c r="K2952" s="143"/>
      <c r="L2952" s="143"/>
      <c r="M2952" s="143"/>
      <c r="N2952" s="176"/>
      <c r="O2952" s="175"/>
      <c r="P2952" s="143"/>
      <c r="Q2952" s="143"/>
      <c r="R2952" s="143"/>
      <c r="S2952" s="176"/>
      <c r="T2952" s="175"/>
      <c r="U2952" s="143"/>
      <c r="V2952" s="143"/>
      <c r="W2952" s="143"/>
      <c r="X2952" s="176"/>
      <c r="Y2952" s="175"/>
      <c r="Z2952" s="143"/>
      <c r="AA2952" s="143"/>
      <c r="AB2952" s="143"/>
      <c r="AC2952" s="176"/>
      <c r="AD2952" s="175"/>
      <c r="AE2952" s="143"/>
      <c r="AF2952" s="143"/>
      <c r="AG2952" s="143"/>
      <c r="AH2952" s="176"/>
      <c r="AI2952" s="175"/>
      <c r="AJ2952" s="143"/>
      <c r="AK2952" s="143"/>
      <c r="AL2952" s="143"/>
      <c r="AM2952" s="176"/>
      <c r="AN2952" s="179"/>
      <c r="AO2952" s="180"/>
      <c r="AP2952" s="180"/>
      <c r="AQ2952" s="180"/>
      <c r="AR2952" s="180"/>
      <c r="AS2952" s="180"/>
      <c r="AT2952" s="180"/>
      <c r="AU2952" s="180"/>
      <c r="AV2952" s="180"/>
      <c r="AW2952" s="180"/>
      <c r="AX2952" s="180"/>
      <c r="AY2952" s="180"/>
      <c r="AZ2952" s="180"/>
      <c r="BA2952" s="180"/>
      <c r="BB2952" s="180"/>
      <c r="BC2952" s="180"/>
      <c r="BD2952" s="180"/>
      <c r="BE2952" s="180"/>
      <c r="BF2952" s="180"/>
      <c r="BG2952" s="180"/>
      <c r="BH2952" s="180"/>
      <c r="BI2952" s="180"/>
      <c r="BJ2952" s="180"/>
      <c r="BK2952" s="180"/>
      <c r="BL2952" s="180"/>
      <c r="BM2952" s="180"/>
      <c r="BN2952" s="180"/>
      <c r="BO2952" s="180"/>
      <c r="BP2952" s="180"/>
      <c r="BQ2952" s="180"/>
      <c r="BR2952" s="180"/>
      <c r="BS2952" s="180"/>
      <c r="BT2952" s="180"/>
      <c r="BU2952" s="180"/>
      <c r="BV2952" s="180"/>
    </row>
    <row r="2953" spans="1:74" x14ac:dyDescent="0.15">
      <c r="A2953" s="5">
        <v>2949</v>
      </c>
      <c r="B2953" s="5">
        <f>data!A2951</f>
        <v>2023005</v>
      </c>
      <c r="C2953" s="6">
        <f>data!C2951</f>
        <v>2</v>
      </c>
      <c r="D2953" s="7">
        <f>data!D2951</f>
        <v>6</v>
      </c>
      <c r="E2953" s="7">
        <f>data!E2951</f>
        <v>8</v>
      </c>
      <c r="F2953" s="7">
        <f>data!F2951</f>
        <v>13</v>
      </c>
      <c r="G2953" s="7">
        <f>data!G2951</f>
        <v>14</v>
      </c>
      <c r="H2953" s="8">
        <f>data!H2951</f>
        <v>19</v>
      </c>
      <c r="I2953" s="9">
        <f>data!I2951</f>
        <v>16</v>
      </c>
      <c r="J2953" s="175"/>
      <c r="K2953" s="143"/>
      <c r="L2953" s="143"/>
      <c r="M2953" s="143"/>
      <c r="N2953" s="176"/>
      <c r="O2953" s="175"/>
      <c r="P2953" s="143"/>
      <c r="Q2953" s="143"/>
      <c r="R2953" s="143"/>
      <c r="S2953" s="176"/>
      <c r="T2953" s="175"/>
      <c r="U2953" s="143"/>
      <c r="V2953" s="143"/>
      <c r="W2953" s="143"/>
      <c r="X2953" s="176"/>
      <c r="Y2953" s="175"/>
      <c r="Z2953" s="143"/>
      <c r="AA2953" s="143"/>
      <c r="AB2953" s="143"/>
      <c r="AC2953" s="176"/>
      <c r="AD2953" s="175"/>
      <c r="AE2953" s="143"/>
      <c r="AF2953" s="143"/>
      <c r="AG2953" s="143"/>
      <c r="AH2953" s="176"/>
      <c r="AI2953" s="175"/>
      <c r="AJ2953" s="143"/>
      <c r="AK2953" s="143"/>
      <c r="AL2953" s="143"/>
      <c r="AM2953" s="176"/>
      <c r="AN2953" s="179"/>
      <c r="AO2953" s="180"/>
      <c r="AP2953" s="180"/>
      <c r="AQ2953" s="180"/>
      <c r="AR2953" s="180"/>
      <c r="AS2953" s="180"/>
      <c r="AT2953" s="180"/>
      <c r="AU2953" s="180"/>
      <c r="AV2953" s="180"/>
      <c r="AW2953" s="180"/>
      <c r="AX2953" s="180"/>
      <c r="AY2953" s="180"/>
      <c r="AZ2953" s="180"/>
      <c r="BA2953" s="180"/>
      <c r="BB2953" s="180"/>
      <c r="BC2953" s="180"/>
      <c r="BD2953" s="180"/>
      <c r="BE2953" s="180"/>
      <c r="BF2953" s="180"/>
      <c r="BG2953" s="180"/>
      <c r="BH2953" s="180"/>
      <c r="BI2953" s="180"/>
      <c r="BJ2953" s="180"/>
      <c r="BK2953" s="180"/>
      <c r="BL2953" s="180"/>
      <c r="BM2953" s="180"/>
      <c r="BN2953" s="180"/>
      <c r="BO2953" s="180"/>
      <c r="BP2953" s="180"/>
      <c r="BQ2953" s="180"/>
      <c r="BR2953" s="180"/>
      <c r="BS2953" s="180"/>
      <c r="BT2953" s="180"/>
      <c r="BU2953" s="180"/>
      <c r="BV2953" s="180"/>
    </row>
    <row r="2954" spans="1:74" x14ac:dyDescent="0.15">
      <c r="A2954" s="5">
        <v>2950</v>
      </c>
      <c r="B2954" s="5">
        <f>data!A2952</f>
        <v>2023006</v>
      </c>
      <c r="C2954" s="6">
        <f>data!C2952</f>
        <v>2</v>
      </c>
      <c r="D2954" s="7">
        <f>data!D2952</f>
        <v>10</v>
      </c>
      <c r="E2954" s="7">
        <f>data!E2952</f>
        <v>12</v>
      </c>
      <c r="F2954" s="7">
        <f>data!F2952</f>
        <v>14</v>
      </c>
      <c r="G2954" s="7">
        <f>data!G2952</f>
        <v>24</v>
      </c>
      <c r="H2954" s="8">
        <f>data!H2952</f>
        <v>26</v>
      </c>
      <c r="I2954" s="9">
        <f>data!I2952</f>
        <v>5</v>
      </c>
      <c r="J2954" s="175"/>
      <c r="K2954" s="143"/>
      <c r="L2954" s="143"/>
      <c r="M2954" s="143"/>
      <c r="N2954" s="176"/>
      <c r="O2954" s="175"/>
      <c r="P2954" s="143"/>
      <c r="Q2954" s="143"/>
      <c r="R2954" s="143"/>
      <c r="S2954" s="176"/>
      <c r="T2954" s="175"/>
      <c r="U2954" s="143"/>
      <c r="V2954" s="143"/>
      <c r="W2954" s="143"/>
      <c r="X2954" s="176"/>
      <c r="Y2954" s="175"/>
      <c r="Z2954" s="143"/>
      <c r="AA2954" s="143"/>
      <c r="AB2954" s="143"/>
      <c r="AC2954" s="176"/>
      <c r="AD2954" s="175"/>
      <c r="AE2954" s="143"/>
      <c r="AF2954" s="143"/>
      <c r="AG2954" s="143"/>
      <c r="AH2954" s="176"/>
      <c r="AI2954" s="175"/>
      <c r="AJ2954" s="143"/>
      <c r="AK2954" s="143"/>
      <c r="AL2954" s="143"/>
      <c r="AM2954" s="176"/>
      <c r="AN2954" s="179"/>
      <c r="AO2954" s="180"/>
      <c r="AP2954" s="180"/>
      <c r="AQ2954" s="180"/>
      <c r="AR2954" s="180"/>
      <c r="AS2954" s="180"/>
      <c r="AT2954" s="180"/>
      <c r="AU2954" s="180"/>
      <c r="AV2954" s="180"/>
      <c r="AW2954" s="180"/>
      <c r="AX2954" s="180"/>
      <c r="AY2954" s="180"/>
      <c r="AZ2954" s="180"/>
      <c r="BA2954" s="180"/>
      <c r="BB2954" s="180"/>
      <c r="BC2954" s="180"/>
      <c r="BD2954" s="180"/>
      <c r="BE2954" s="180"/>
      <c r="BF2954" s="180"/>
      <c r="BG2954" s="180"/>
      <c r="BH2954" s="180"/>
      <c r="BI2954" s="180"/>
      <c r="BJ2954" s="180"/>
      <c r="BK2954" s="180"/>
      <c r="BL2954" s="180"/>
      <c r="BM2954" s="180"/>
      <c r="BN2954" s="180"/>
      <c r="BO2954" s="180"/>
      <c r="BP2954" s="180"/>
      <c r="BQ2954" s="180"/>
      <c r="BR2954" s="180"/>
      <c r="BS2954" s="180"/>
      <c r="BT2954" s="180"/>
      <c r="BU2954" s="180"/>
      <c r="BV2954" s="180"/>
    </row>
    <row r="2955" spans="1:74" x14ac:dyDescent="0.15">
      <c r="A2955" s="5">
        <v>2951</v>
      </c>
      <c r="B2955" s="5">
        <f>data!A2953</f>
        <v>2023007</v>
      </c>
      <c r="C2955" s="6">
        <f>data!C2953</f>
        <v>5</v>
      </c>
      <c r="D2955" s="7">
        <f>data!D2953</f>
        <v>6</v>
      </c>
      <c r="E2955" s="7">
        <f>data!E2953</f>
        <v>9</v>
      </c>
      <c r="F2955" s="7">
        <f>data!F2953</f>
        <v>22</v>
      </c>
      <c r="G2955" s="7">
        <f>data!G2953</f>
        <v>25</v>
      </c>
      <c r="H2955" s="8">
        <f>data!H2953</f>
        <v>31</v>
      </c>
      <c r="I2955" s="9">
        <f>data!I2953</f>
        <v>3</v>
      </c>
      <c r="J2955" s="175"/>
      <c r="K2955" s="143"/>
      <c r="L2955" s="143"/>
      <c r="M2955" s="143"/>
      <c r="N2955" s="176"/>
      <c r="O2955" s="175"/>
      <c r="P2955" s="143"/>
      <c r="Q2955" s="143"/>
      <c r="R2955" s="143"/>
      <c r="S2955" s="176"/>
      <c r="T2955" s="175"/>
      <c r="U2955" s="143"/>
      <c r="V2955" s="143"/>
      <c r="W2955" s="143"/>
      <c r="X2955" s="176"/>
      <c r="Y2955" s="175"/>
      <c r="Z2955" s="143"/>
      <c r="AA2955" s="143"/>
      <c r="AB2955" s="143"/>
      <c r="AC2955" s="176"/>
      <c r="AD2955" s="175"/>
      <c r="AE2955" s="143"/>
      <c r="AF2955" s="143"/>
      <c r="AG2955" s="143"/>
      <c r="AH2955" s="176"/>
      <c r="AI2955" s="175"/>
      <c r="AJ2955" s="143"/>
      <c r="AK2955" s="143"/>
      <c r="AL2955" s="143"/>
      <c r="AM2955" s="176"/>
      <c r="AN2955" s="179"/>
      <c r="AO2955" s="180"/>
      <c r="AP2955" s="180"/>
      <c r="AQ2955" s="180"/>
      <c r="AR2955" s="180"/>
      <c r="AS2955" s="180"/>
      <c r="AT2955" s="180"/>
      <c r="AU2955" s="180"/>
      <c r="AV2955" s="180"/>
      <c r="AW2955" s="180"/>
      <c r="AX2955" s="180"/>
      <c r="AY2955" s="180"/>
      <c r="AZ2955" s="180"/>
      <c r="BA2955" s="180"/>
      <c r="BB2955" s="180"/>
      <c r="BC2955" s="180"/>
      <c r="BD2955" s="180"/>
      <c r="BE2955" s="180"/>
      <c r="BF2955" s="180"/>
      <c r="BG2955" s="180"/>
      <c r="BH2955" s="180"/>
      <c r="BI2955" s="180"/>
      <c r="BJ2955" s="180"/>
      <c r="BK2955" s="180"/>
      <c r="BL2955" s="180"/>
      <c r="BM2955" s="180"/>
      <c r="BN2955" s="180"/>
      <c r="BO2955" s="180"/>
      <c r="BP2955" s="180"/>
      <c r="BQ2955" s="180"/>
      <c r="BR2955" s="180"/>
      <c r="BS2955" s="180"/>
      <c r="BT2955" s="180"/>
      <c r="BU2955" s="180"/>
      <c r="BV2955" s="180"/>
    </row>
    <row r="2956" spans="1:74" x14ac:dyDescent="0.15">
      <c r="A2956" s="5">
        <v>2952</v>
      </c>
      <c r="B2956" s="5">
        <f>data!A2954</f>
        <v>2023008</v>
      </c>
      <c r="C2956" s="6">
        <f>data!C2954</f>
        <v>5</v>
      </c>
      <c r="D2956" s="7">
        <f>data!D2954</f>
        <v>13</v>
      </c>
      <c r="E2956" s="7">
        <f>data!E2954</f>
        <v>18</v>
      </c>
      <c r="F2956" s="7">
        <f>data!F2954</f>
        <v>20</v>
      </c>
      <c r="G2956" s="7">
        <f>data!G2954</f>
        <v>26</v>
      </c>
      <c r="H2956" s="8">
        <f>data!H2954</f>
        <v>28</v>
      </c>
      <c r="I2956" s="9">
        <f>data!I2954</f>
        <v>6</v>
      </c>
      <c r="J2956" s="175"/>
      <c r="K2956" s="143"/>
      <c r="L2956" s="143"/>
      <c r="M2956" s="143"/>
      <c r="N2956" s="176"/>
      <c r="O2956" s="175"/>
      <c r="P2956" s="143"/>
      <c r="Q2956" s="143"/>
      <c r="R2956" s="143"/>
      <c r="S2956" s="176"/>
      <c r="T2956" s="175"/>
      <c r="U2956" s="143"/>
      <c r="V2956" s="143"/>
      <c r="W2956" s="143"/>
      <c r="X2956" s="176"/>
      <c r="Y2956" s="175"/>
      <c r="Z2956" s="143"/>
      <c r="AA2956" s="143"/>
      <c r="AB2956" s="143"/>
      <c r="AC2956" s="176"/>
      <c r="AD2956" s="175"/>
      <c r="AE2956" s="143"/>
      <c r="AF2956" s="143"/>
      <c r="AG2956" s="143"/>
      <c r="AH2956" s="176"/>
      <c r="AI2956" s="175"/>
      <c r="AJ2956" s="143"/>
      <c r="AK2956" s="143"/>
      <c r="AL2956" s="143"/>
      <c r="AM2956" s="176"/>
      <c r="AN2956" s="179"/>
      <c r="AO2956" s="180"/>
      <c r="AP2956" s="180"/>
      <c r="AQ2956" s="180"/>
      <c r="AR2956" s="180"/>
      <c r="AS2956" s="180"/>
      <c r="AT2956" s="180"/>
      <c r="AU2956" s="180"/>
      <c r="AV2956" s="180"/>
      <c r="AW2956" s="180"/>
      <c r="AX2956" s="180"/>
      <c r="AY2956" s="180"/>
      <c r="AZ2956" s="180"/>
      <c r="BA2956" s="180"/>
      <c r="BB2956" s="180"/>
      <c r="BC2956" s="180"/>
      <c r="BD2956" s="180"/>
      <c r="BE2956" s="180"/>
      <c r="BF2956" s="180"/>
      <c r="BG2956" s="180"/>
      <c r="BH2956" s="180"/>
      <c r="BI2956" s="180"/>
      <c r="BJ2956" s="180"/>
      <c r="BK2956" s="180"/>
      <c r="BL2956" s="180"/>
      <c r="BM2956" s="180"/>
      <c r="BN2956" s="180"/>
      <c r="BO2956" s="180"/>
      <c r="BP2956" s="180"/>
      <c r="BQ2956" s="180"/>
      <c r="BR2956" s="180"/>
      <c r="BS2956" s="180"/>
      <c r="BT2956" s="180"/>
      <c r="BU2956" s="180"/>
      <c r="BV2956" s="180"/>
    </row>
    <row r="2957" spans="1:74" x14ac:dyDescent="0.15">
      <c r="A2957" s="5">
        <v>2953</v>
      </c>
      <c r="B2957" s="5">
        <f>data!A2955</f>
        <v>0</v>
      </c>
      <c r="C2957" s="6">
        <f>data!C2955</f>
        <v>0</v>
      </c>
      <c r="D2957" s="7">
        <f>data!D2955</f>
        <v>0</v>
      </c>
      <c r="E2957" s="7">
        <f>data!E2955</f>
        <v>0</v>
      </c>
      <c r="F2957" s="7">
        <f>data!F2955</f>
        <v>0</v>
      </c>
      <c r="G2957" s="7">
        <f>data!G2955</f>
        <v>0</v>
      </c>
      <c r="H2957" s="8">
        <f>data!H2955</f>
        <v>0</v>
      </c>
      <c r="I2957" s="9">
        <f>data!I2955</f>
        <v>0</v>
      </c>
      <c r="J2957" s="175"/>
      <c r="K2957" s="143"/>
      <c r="L2957" s="143"/>
      <c r="M2957" s="143"/>
      <c r="N2957" s="176"/>
      <c r="O2957" s="175"/>
      <c r="P2957" s="143"/>
      <c r="Q2957" s="143"/>
      <c r="R2957" s="143"/>
      <c r="S2957" s="176"/>
      <c r="T2957" s="175"/>
      <c r="U2957" s="143"/>
      <c r="V2957" s="143"/>
      <c r="W2957" s="143"/>
      <c r="X2957" s="176"/>
      <c r="Y2957" s="175"/>
      <c r="Z2957" s="143"/>
      <c r="AA2957" s="143"/>
      <c r="AB2957" s="143"/>
      <c r="AC2957" s="176"/>
      <c r="AD2957" s="175"/>
      <c r="AE2957" s="143"/>
      <c r="AF2957" s="143"/>
      <c r="AG2957" s="143"/>
      <c r="AH2957" s="176"/>
      <c r="AI2957" s="175"/>
      <c r="AJ2957" s="143"/>
      <c r="AK2957" s="143"/>
      <c r="AL2957" s="143"/>
      <c r="AM2957" s="176"/>
      <c r="AN2957" s="179"/>
      <c r="AO2957" s="180"/>
      <c r="AP2957" s="180"/>
      <c r="AQ2957" s="180"/>
      <c r="AR2957" s="180"/>
      <c r="AS2957" s="180"/>
      <c r="AT2957" s="180"/>
      <c r="AU2957" s="180"/>
      <c r="AV2957" s="180"/>
      <c r="AW2957" s="180"/>
      <c r="AX2957" s="180"/>
      <c r="AY2957" s="180"/>
      <c r="AZ2957" s="180"/>
      <c r="BA2957" s="180"/>
      <c r="BB2957" s="180"/>
      <c r="BC2957" s="180"/>
      <c r="BD2957" s="180"/>
      <c r="BE2957" s="180"/>
      <c r="BF2957" s="180"/>
      <c r="BG2957" s="180"/>
      <c r="BH2957" s="180"/>
      <c r="BI2957" s="180"/>
      <c r="BJ2957" s="180"/>
      <c r="BK2957" s="180"/>
      <c r="BL2957" s="180"/>
      <c r="BM2957" s="180"/>
      <c r="BN2957" s="180"/>
      <c r="BO2957" s="180"/>
      <c r="BP2957" s="180"/>
      <c r="BQ2957" s="180"/>
      <c r="BR2957" s="180"/>
      <c r="BS2957" s="180"/>
      <c r="BT2957" s="180"/>
      <c r="BU2957" s="180"/>
      <c r="BV2957" s="180"/>
    </row>
  </sheetData>
  <mergeCells count="10">
    <mergeCell ref="A3:A4"/>
    <mergeCell ref="B3:B4"/>
    <mergeCell ref="C3:H3"/>
    <mergeCell ref="I3:I4"/>
    <mergeCell ref="BP635:BV635"/>
    <mergeCell ref="BW635:CC635"/>
    <mergeCell ref="AN635:AT635"/>
    <mergeCell ref="AU635:BA635"/>
    <mergeCell ref="BB635:BH635"/>
    <mergeCell ref="BI635:BO635"/>
  </mergeCells>
  <phoneticPr fontId="0" type="noConversion"/>
  <conditionalFormatting sqref="J638:AM2957">
    <cfRule type="cellIs" dxfId="1" priority="1" stopIfTrue="1" operator="greaterThanOrEqual">
      <formula>4</formula>
    </cfRule>
    <cfRule type="cellIs" dxfId="0" priority="2" stopIfTrue="1" operator="equal">
      <formula>0</formula>
    </cfRule>
  </conditionalFormatting>
  <pageMargins left="0.75" right="0.75" top="1" bottom="1" header="0.5" footer="0.5"/>
  <pageSetup paperSize="9" orientation="portrait" horizontalDpi="180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0"/>
  </sheetPr>
  <dimension ref="A1:IQ200"/>
  <sheetViews>
    <sheetView workbookViewId="0">
      <pane xSplit="9" ySplit="3" topLeftCell="J124" activePane="bottomRight" state="frozen"/>
      <selection pane="topRight" activeCell="J1" sqref="J1"/>
      <selection pane="bottomLeft" activeCell="A4" sqref="A4"/>
      <selection pane="bottomRight"/>
    </sheetView>
  </sheetViews>
  <sheetFormatPr defaultColWidth="3.1640625" defaultRowHeight="11.25" x14ac:dyDescent="0.15"/>
  <cols>
    <col min="1" max="1" width="3" style="18" customWidth="1"/>
    <col min="2" max="2" width="8.1640625" style="20" customWidth="1"/>
    <col min="3" max="9" width="3.1640625" style="20" customWidth="1"/>
    <col min="10" max="40" width="3.33203125" style="20" customWidth="1"/>
    <col min="41" max="42" width="3.1640625" style="20" customWidth="1"/>
    <col min="43" max="54" width="3.1640625" style="19" hidden="1" customWidth="1"/>
    <col min="55" max="251" width="3.1640625" style="20" hidden="1" customWidth="1"/>
    <col min="252" max="16384" width="3.1640625" style="19"/>
  </cols>
  <sheetData>
    <row r="1" spans="1:87" x14ac:dyDescent="0.15"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>
        <f>程序围红!A1</f>
        <v>13</v>
      </c>
    </row>
    <row r="2" spans="1:87" x14ac:dyDescent="0.15">
      <c r="B2" s="197" t="s">
        <v>1</v>
      </c>
      <c r="C2" s="199" t="s">
        <v>2</v>
      </c>
      <c r="D2" s="200"/>
      <c r="E2" s="200"/>
      <c r="F2" s="200"/>
      <c r="G2" s="200"/>
      <c r="H2" s="201"/>
      <c r="I2" s="202" t="s">
        <v>3</v>
      </c>
      <c r="J2" s="194"/>
      <c r="K2" s="195"/>
      <c r="L2" s="195"/>
      <c r="M2" s="195"/>
      <c r="N2" s="195"/>
      <c r="O2" s="195"/>
      <c r="P2" s="195"/>
      <c r="Q2" s="195"/>
      <c r="R2" s="195"/>
      <c r="S2" s="195"/>
      <c r="T2" s="196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  <c r="AF2" s="194"/>
      <c r="AG2" s="195"/>
      <c r="AH2" s="195"/>
      <c r="AI2" s="195"/>
      <c r="AJ2" s="195"/>
      <c r="AK2" s="195"/>
      <c r="AL2" s="195"/>
      <c r="AM2" s="195"/>
      <c r="AN2" s="195"/>
      <c r="AO2" s="195"/>
      <c r="AP2" s="196"/>
    </row>
    <row r="3" spans="1:87" x14ac:dyDescent="0.15">
      <c r="B3" s="198"/>
      <c r="C3" s="24" t="s">
        <v>4</v>
      </c>
      <c r="D3" s="25" t="s">
        <v>5</v>
      </c>
      <c r="E3" s="25" t="s">
        <v>6</v>
      </c>
      <c r="F3" s="25" t="s">
        <v>7</v>
      </c>
      <c r="G3" s="25" t="s">
        <v>8</v>
      </c>
      <c r="H3" s="26" t="s">
        <v>9</v>
      </c>
      <c r="I3" s="203"/>
      <c r="J3" s="21">
        <v>1</v>
      </c>
      <c r="K3" s="22">
        <v>2</v>
      </c>
      <c r="L3" s="22">
        <v>3</v>
      </c>
      <c r="M3" s="22">
        <v>4</v>
      </c>
      <c r="N3" s="22">
        <v>5</v>
      </c>
      <c r="O3" s="22">
        <v>6</v>
      </c>
      <c r="P3" s="22">
        <v>7</v>
      </c>
      <c r="Q3" s="22">
        <v>8</v>
      </c>
      <c r="R3" s="22">
        <v>9</v>
      </c>
      <c r="S3" s="22">
        <v>10</v>
      </c>
      <c r="T3" s="23">
        <v>11</v>
      </c>
      <c r="U3" s="21">
        <v>12</v>
      </c>
      <c r="V3" s="22">
        <v>13</v>
      </c>
      <c r="W3" s="22">
        <v>14</v>
      </c>
      <c r="X3" s="22">
        <v>15</v>
      </c>
      <c r="Y3" s="22">
        <v>16</v>
      </c>
      <c r="Z3" s="22">
        <v>17</v>
      </c>
      <c r="AA3" s="22">
        <v>18</v>
      </c>
      <c r="AB3" s="22">
        <v>19</v>
      </c>
      <c r="AC3" s="22">
        <v>20</v>
      </c>
      <c r="AD3" s="22">
        <v>21</v>
      </c>
      <c r="AE3" s="23">
        <v>22</v>
      </c>
      <c r="AF3" s="21">
        <v>23</v>
      </c>
      <c r="AG3" s="22">
        <v>24</v>
      </c>
      <c r="AH3" s="22">
        <v>25</v>
      </c>
      <c r="AI3" s="22">
        <v>26</v>
      </c>
      <c r="AJ3" s="22">
        <v>27</v>
      </c>
      <c r="AK3" s="22">
        <v>28</v>
      </c>
      <c r="AL3" s="22">
        <v>29</v>
      </c>
      <c r="AM3" s="22">
        <v>30</v>
      </c>
      <c r="AN3" s="22">
        <v>31</v>
      </c>
      <c r="AO3" s="22">
        <v>32</v>
      </c>
      <c r="AP3" s="23">
        <v>33</v>
      </c>
      <c r="BC3" s="20">
        <v>1</v>
      </c>
      <c r="BD3" s="20">
        <v>2</v>
      </c>
      <c r="BE3" s="20">
        <v>3</v>
      </c>
      <c r="BF3" s="20">
        <v>4</v>
      </c>
      <c r="BG3" s="20">
        <v>5</v>
      </c>
      <c r="BH3" s="20">
        <v>6</v>
      </c>
      <c r="BI3" s="20">
        <v>7</v>
      </c>
      <c r="BJ3" s="20">
        <v>8</v>
      </c>
      <c r="BK3" s="20">
        <v>9</v>
      </c>
      <c r="BL3" s="20">
        <v>10</v>
      </c>
      <c r="BM3" s="20">
        <v>11</v>
      </c>
      <c r="BN3" s="20">
        <v>12</v>
      </c>
      <c r="BO3" s="20">
        <v>13</v>
      </c>
      <c r="BP3" s="20">
        <v>14</v>
      </c>
      <c r="BQ3" s="20">
        <v>15</v>
      </c>
      <c r="BR3" s="20">
        <v>16</v>
      </c>
      <c r="BS3" s="20">
        <v>17</v>
      </c>
      <c r="BT3" s="20">
        <v>18</v>
      </c>
      <c r="BU3" s="20">
        <v>19</v>
      </c>
      <c r="BV3" s="20">
        <v>20</v>
      </c>
      <c r="BW3" s="20">
        <v>21</v>
      </c>
      <c r="BX3" s="20">
        <v>22</v>
      </c>
      <c r="BY3" s="20">
        <v>23</v>
      </c>
      <c r="BZ3" s="20">
        <v>24</v>
      </c>
      <c r="CA3" s="20">
        <v>25</v>
      </c>
      <c r="CB3" s="20">
        <v>26</v>
      </c>
      <c r="CC3" s="20">
        <v>27</v>
      </c>
      <c r="CD3" s="20">
        <v>28</v>
      </c>
      <c r="CE3" s="20">
        <v>29</v>
      </c>
      <c r="CF3" s="20">
        <v>30</v>
      </c>
      <c r="CG3" s="20">
        <v>31</v>
      </c>
      <c r="CH3" s="20">
        <v>32</v>
      </c>
      <c r="CI3" s="20">
        <v>33</v>
      </c>
    </row>
    <row r="4" spans="1:87" x14ac:dyDescent="0.15">
      <c r="A4" s="18">
        <f>A5-1</f>
        <v>2802</v>
      </c>
      <c r="B4" s="27">
        <f t="shared" ref="B4:I13" si="0">VLOOKUP($A4,SJ,B$1)</f>
        <v>2022008</v>
      </c>
      <c r="C4" s="28">
        <f t="shared" si="0"/>
        <v>2</v>
      </c>
      <c r="D4" s="29">
        <f t="shared" si="0"/>
        <v>3</v>
      </c>
      <c r="E4" s="29">
        <f t="shared" si="0"/>
        <v>7</v>
      </c>
      <c r="F4" s="29">
        <f t="shared" si="0"/>
        <v>9</v>
      </c>
      <c r="G4" s="29">
        <f t="shared" si="0"/>
        <v>20</v>
      </c>
      <c r="H4" s="30">
        <f t="shared" si="0"/>
        <v>21</v>
      </c>
      <c r="I4" s="31">
        <f t="shared" si="0"/>
        <v>13</v>
      </c>
      <c r="J4" s="32">
        <f t="array" aca="1" ref="J4" ca="1">IF(OR($C4="",$BC4=""),"",INDEX($BC$3:$CI$3,MATCH(LARGE($BC4:$CI4+0.00001*COLUMN($BC4:$CI4),BC$3),$BC4:$CI4+0.00001*COLUMN($BC4:$CI4),0)))</f>
        <v>10</v>
      </c>
      <c r="K4" s="33">
        <f t="array" aca="1" ref="K4" ca="1">IF(OR($C4="",$BC4=""),"",INDEX($BC$3:$CI$3,MATCH(LARGE($BC4:$CI4+0.00001*COLUMN($BC4:$CI4),BD$3),$BC4:$CI4+0.00001*COLUMN($BC4:$CI4),0)))</f>
        <v>21</v>
      </c>
      <c r="L4" s="33">
        <f t="array" aca="1" ref="L4" ca="1">IF(OR($C4="",$BC4=""),"",INDEX($BC$3:$CI$3,MATCH(LARGE($BC4:$CI4+0.00001*COLUMN($BC4:$CI4),BE$3),$BC4:$CI4+0.00001*COLUMN($BC4:$CI4),0)))</f>
        <v>20</v>
      </c>
      <c r="M4" s="33">
        <f t="array" aca="1" ref="M4" ca="1">IF(OR($C4="",$BC4=""),"",INDEX($BC$3:$CI$3,MATCH(LARGE($BC4:$CI4+0.00001*COLUMN($BC4:$CI4),BF$3),$BC4:$CI4+0.00001*COLUMN($BC4:$CI4),0)))</f>
        <v>19</v>
      </c>
      <c r="N4" s="33">
        <f t="array" aca="1" ref="N4" ca="1">IF(OR($C4="",$BC4=""),"",INDEX($BC$3:$CI$3,MATCH(LARGE($BC4:$CI4+0.00001*COLUMN($BC4:$CI4),BG$3),$BC4:$CI4+0.00001*COLUMN($BC4:$CI4),0)))</f>
        <v>15</v>
      </c>
      <c r="O4" s="33">
        <f t="array" aca="1" ref="O4" ca="1">IF(OR($C4="",$BC4=""),"",INDEX($BC$3:$CI$3,MATCH(LARGE($BC4:$CI4+0.00001*COLUMN($BC4:$CI4),BH$3),$BC4:$CI4+0.00001*COLUMN($BC4:$CI4),0)))</f>
        <v>5</v>
      </c>
      <c r="P4" s="33">
        <f t="array" aca="1" ref="P4" ca="1">IF(OR($C4="",$BC4=""),"",INDEX($BC$3:$CI$3,MATCH(LARGE($BC4:$CI4+0.00001*COLUMN($BC4:$CI4),BI$3),$BC4:$CI4+0.00001*COLUMN($BC4:$CI4),0)))</f>
        <v>32</v>
      </c>
      <c r="Q4" s="33">
        <f t="array" aca="1" ref="Q4" ca="1">IF(OR($C4="",$BC4=""),"",INDEX($BC$3:$CI$3,MATCH(LARGE($BC4:$CI4+0.00001*COLUMN($BC4:$CI4),BJ$3),$BC4:$CI4+0.00001*COLUMN($BC4:$CI4),0)))</f>
        <v>31</v>
      </c>
      <c r="R4" s="33">
        <f t="array" aca="1" ref="R4" ca="1">IF(OR($C4="",$BC4=""),"",INDEX($BC$3:$CI$3,MATCH(LARGE($BC4:$CI4+0.00001*COLUMN($BC4:$CI4),BK$3),$BC4:$CI4+0.00001*COLUMN($BC4:$CI4),0)))</f>
        <v>28</v>
      </c>
      <c r="S4" s="33">
        <f t="array" aca="1" ref="S4" ca="1">IF(OR($C4="",$BC4=""),"",INDEX($BC$3:$CI$3,MATCH(LARGE($BC4:$CI4+0.00001*COLUMN($BC4:$CI4),BL$3),$BC4:$CI4+0.00001*COLUMN($BC4:$CI4),0)))</f>
        <v>26</v>
      </c>
      <c r="T4" s="34">
        <f t="array" aca="1" ref="T4" ca="1">IF(OR($C4="",$BC4=""),"",INDEX($BC$3:$CI$3,MATCH(LARGE($BC4:$CI4+0.00001*COLUMN($BC4:$CI4),BM$3),$BC4:$CI4+0.00001*COLUMN($BC4:$CI4),0)))</f>
        <v>22</v>
      </c>
      <c r="U4" s="32">
        <f t="array" aca="1" ref="U4" ca="1">IF(OR($C4="",$BC4=""),"",INDEX($BC$3:$CI$3,MATCH(LARGE($BC4:$CI4+0.00001*COLUMN($BC4:$CI4),BN$3),$BC4:$CI4+0.00001*COLUMN($BC4:$CI4),0)))</f>
        <v>17</v>
      </c>
      <c r="V4" s="33">
        <f t="array" aca="1" ref="V4" ca="1">IF(OR($C4="",$BC4=""),"",INDEX($BC$3:$CI$3,MATCH(LARGE($BC4:$CI4+0.00001*COLUMN($BC4:$CI4),BO$3),$BC4:$CI4+0.00001*COLUMN($BC4:$CI4),0)))</f>
        <v>16</v>
      </c>
      <c r="W4" s="33">
        <f t="array" aca="1" ref="W4" ca="1">IF(OR($C4="",$BC4=""),"",INDEX($BC$3:$CI$3,MATCH(LARGE($BC4:$CI4+0.00001*COLUMN($BC4:$CI4),BP$3),$BC4:$CI4+0.00001*COLUMN($BC4:$CI4),0)))</f>
        <v>12</v>
      </c>
      <c r="X4" s="33">
        <f t="array" aca="1" ref="X4" ca="1">IF(OR($C4="",$BC4=""),"",INDEX($BC$3:$CI$3,MATCH(LARGE($BC4:$CI4+0.00001*COLUMN($BC4:$CI4),BQ$3),$BC4:$CI4+0.00001*COLUMN($BC4:$CI4),0)))</f>
        <v>9</v>
      </c>
      <c r="Y4" s="33">
        <f t="array" aca="1" ref="Y4" ca="1">IF(OR($C4="",$BC4=""),"",INDEX($BC$3:$CI$3,MATCH(LARGE($BC4:$CI4+0.00001*COLUMN($BC4:$CI4),BR$3),$BC4:$CI4+0.00001*COLUMN($BC4:$CI4),0)))</f>
        <v>7</v>
      </c>
      <c r="Z4" s="33">
        <f t="array" aca="1" ref="Z4" ca="1">IF(OR($C4="",$BC4=""),"",INDEX($BC$3:$CI$3,MATCH(LARGE($BC4:$CI4+0.00001*COLUMN($BC4:$CI4),BS$3),$BC4:$CI4+0.00001*COLUMN($BC4:$CI4),0)))</f>
        <v>30</v>
      </c>
      <c r="AA4" s="33">
        <f t="array" aca="1" ref="AA4" ca="1">IF(OR($C4="",$BC4=""),"",INDEX($BC$3:$CI$3,MATCH(LARGE($BC4:$CI4+0.00001*COLUMN($BC4:$CI4),BT$3),$BC4:$CI4+0.00001*COLUMN($BC4:$CI4),0)))</f>
        <v>25</v>
      </c>
      <c r="AB4" s="33">
        <f t="array" aca="1" ref="AB4" ca="1">IF(OR($C4="",$BC4=""),"",INDEX($BC$3:$CI$3,MATCH(LARGE($BC4:$CI4+0.00001*COLUMN($BC4:$CI4),BU$3),$BC4:$CI4+0.00001*COLUMN($BC4:$CI4),0)))</f>
        <v>24</v>
      </c>
      <c r="AC4" s="33">
        <f t="array" aca="1" ref="AC4" ca="1">IF(OR($C4="",$BC4=""),"",INDEX($BC$3:$CI$3,MATCH(LARGE($BC4:$CI4+0.00001*COLUMN($BC4:$CI4),BV$3),$BC4:$CI4+0.00001*COLUMN($BC4:$CI4),0)))</f>
        <v>23</v>
      </c>
      <c r="AD4" s="33">
        <f t="array" aca="1" ref="AD4" ca="1">IF(OR($C4="",$BC4=""),"",INDEX($BC$3:$CI$3,MATCH(LARGE($BC4:$CI4+0.00001*COLUMN($BC4:$CI4),BW$3),$BC4:$CI4+0.00001*COLUMN($BC4:$CI4),0)))</f>
        <v>18</v>
      </c>
      <c r="AE4" s="34">
        <f t="array" aca="1" ref="AE4" ca="1">IF(OR($C4="",$BC4=""),"",INDEX($BC$3:$CI$3,MATCH(LARGE($BC4:$CI4+0.00001*COLUMN($BC4:$CI4),BX$3),$BC4:$CI4+0.00001*COLUMN($BC4:$CI4),0)))</f>
        <v>14</v>
      </c>
      <c r="AF4" s="32">
        <f t="array" aca="1" ref="AF4" ca="1">IF(OR($C4="",$BC4=""),"",INDEX($BC$3:$CI$3,MATCH(LARGE($BC4:$CI4+0.00001*COLUMN($BC4:$CI4),BY$3),$BC4:$CI4+0.00001*COLUMN($BC4:$CI4),0)))</f>
        <v>13</v>
      </c>
      <c r="AG4" s="33">
        <f t="array" aca="1" ref="AG4" ca="1">IF(OR($C4="",$BC4=""),"",INDEX($BC$3:$CI$3,MATCH(LARGE($BC4:$CI4+0.00001*COLUMN($BC4:$CI4),BZ$3),$BC4:$CI4+0.00001*COLUMN($BC4:$CI4),0)))</f>
        <v>6</v>
      </c>
      <c r="AH4" s="33">
        <f t="array" aca="1" ref="AH4" ca="1">IF(OR($C4="",$BC4=""),"",INDEX($BC$3:$CI$3,MATCH(LARGE($BC4:$CI4+0.00001*COLUMN($BC4:$CI4),CA$3),$BC4:$CI4+0.00001*COLUMN($BC4:$CI4),0)))</f>
        <v>2</v>
      </c>
      <c r="AI4" s="33">
        <f t="array" aca="1" ref="AI4" ca="1">IF(OR($C4="",$BC4=""),"",INDEX($BC$3:$CI$3,MATCH(LARGE($BC4:$CI4+0.00001*COLUMN($BC4:$CI4),CB$3),$BC4:$CI4+0.00001*COLUMN($BC4:$CI4),0)))</f>
        <v>27</v>
      </c>
      <c r="AJ4" s="33">
        <f t="array" aca="1" ref="AJ4" ca="1">IF(OR($C4="",$BC4=""),"",INDEX($BC$3:$CI$3,MATCH(LARGE($BC4:$CI4+0.00001*COLUMN($BC4:$CI4),CC$3),$BC4:$CI4+0.00001*COLUMN($BC4:$CI4),0)))</f>
        <v>11</v>
      </c>
      <c r="AK4" s="33">
        <f t="array" aca="1" ref="AK4" ca="1">IF(OR($C4="",$BC4=""),"",INDEX($BC$3:$CI$3,MATCH(LARGE($BC4:$CI4+0.00001*COLUMN($BC4:$CI4),CD$3),$BC4:$CI4+0.00001*COLUMN($BC4:$CI4),0)))</f>
        <v>4</v>
      </c>
      <c r="AL4" s="33">
        <f t="array" aca="1" ref="AL4" ca="1">IF(OR($C4="",$BC4=""),"",INDEX($BC$3:$CI$3,MATCH(LARGE($BC4:$CI4+0.00001*COLUMN($BC4:$CI4),CE$3),$BC4:$CI4+0.00001*COLUMN($BC4:$CI4),0)))</f>
        <v>3</v>
      </c>
      <c r="AM4" s="33">
        <f t="array" aca="1" ref="AM4" ca="1">IF(OR($C4="",$BC4=""),"",INDEX($BC$3:$CI$3,MATCH(LARGE($BC4:$CI4+0.00001*COLUMN($BC4:$CI4),CF$3),$BC4:$CI4+0.00001*COLUMN($BC4:$CI4),0)))</f>
        <v>1</v>
      </c>
      <c r="AN4" s="33">
        <f t="array" aca="1" ref="AN4" ca="1">IF(OR($C4="",$BC4=""),"",INDEX($BC$3:$CI$3,MATCH(LARGE($BC4:$CI4+0.00001*COLUMN($BC4:$CI4),CG$3),$BC4:$CI4+0.00001*COLUMN($BC4:$CI4),0)))</f>
        <v>33</v>
      </c>
      <c r="AO4" s="33">
        <f t="array" aca="1" ref="AO4" ca="1">IF(OR($C4="",$BC4=""),"",INDEX($BC$3:$CI$3,MATCH(LARGE($BC4:$CI4+0.00001*COLUMN($BC4:$CI4),CH$3),$BC4:$CI4+0.00001*COLUMN($BC4:$CI4),0)))</f>
        <v>29</v>
      </c>
      <c r="AP4" s="34">
        <f t="array" aca="1" ref="AP4" ca="1">IF(OR($C4="",$BC4=""),"",INDEX($BC$3:$CI$3,MATCH(LARGE($BC4:$CI4+0.00001*COLUMN($BC4:$CI4),CI$3),$BC4:$CI4+0.00001*COLUMN($BC4:$CI4),0)))</f>
        <v>8</v>
      </c>
      <c r="AQ4" s="35" t="str">
        <f t="shared" ref="AQ4:AQ67" ca="1" si="1">TRIM(TEXT(J4,"00")&amp;""&amp;TEXT(K4,"00")&amp;""&amp;TEXT(L4,"00")&amp;""&amp;TEXT(M4,"00")&amp;""&amp;TEXT(N4,"00")&amp;""&amp;TEXT(O4,"00")&amp;""&amp;TEXT(P4,"00")&amp;""&amp;TEXT(Q4,"00")&amp;""&amp;TEXT(R4,"00")&amp;""&amp;TEXT(S4,"00")&amp;""&amp;TEXT(T4,"00")&amp;""&amp;TEXT(U4,"00")&amp;""&amp;TEXT(V4,"00")&amp;""&amp;TEXT(W4,"00")&amp;""&amp;TEXT(X4,"00")&amp;""&amp;TEXT(Y4,"00")&amp;""&amp;TEXT(Z4,"00")&amp;""&amp;TEXT(AA4,"00")&amp;""&amp;TEXT(AB4,"00")&amp;""&amp;TEXT(AC4,"00")&amp;""&amp;TEXT(AD4,"00")&amp;""&amp;TEXT(AE4,"00")&amp;""&amp;TEXT(AF4,"00")&amp;""&amp;TEXT(AG4,"00")&amp;""&amp;TEXT(AH4,"00")&amp;""&amp;TEXT(AI4,"00")&amp;""&amp;TEXT(AJ4,"00")&amp;""&amp;TEXT(AK4,"00")&amp;""&amp;TEXT(AL4,"00")&amp;""&amp;TEXT(AM4,"00")&amp;""&amp;TEXT(AN4,"00")&amp;""&amp;TEXT(AO4,"00")&amp;""&amp;TEXT(AP4,"00"))</f>
        <v>102120191505323128262217161209073025242318141306022711040301332908</v>
      </c>
      <c r="AZ4" s="19">
        <f>AZ5-1</f>
        <v>2805</v>
      </c>
      <c r="BA4" s="36">
        <f>AZ4-$AQ$1+1</f>
        <v>2793</v>
      </c>
      <c r="BB4" s="37" t="str">
        <f t="shared" ref="BB4:BB67" si="2">"数据!C"&amp;BA4&amp;":"&amp;"H"&amp;AZ4</f>
        <v>数据!C2793:H2805</v>
      </c>
      <c r="BC4" s="38">
        <f t="shared" ref="BC4:BC35" ca="1" si="3">IF($AZ4-$BA4&lt;0,"",COUNTIF(INDIRECT($BB4),BC$3))</f>
        <v>1</v>
      </c>
      <c r="BD4" s="38">
        <f t="shared" ref="BD4:CI11" ca="1" si="4">IF($AZ4-$BA4&lt;0,"",COUNTIF(INDIRECT($BB4),BD$3))</f>
        <v>2</v>
      </c>
      <c r="BE4" s="38">
        <f t="shared" ca="1" si="4"/>
        <v>1</v>
      </c>
      <c r="BF4" s="38">
        <f t="shared" ca="1" si="4"/>
        <v>1</v>
      </c>
      <c r="BG4" s="38">
        <f t="shared" ca="1" si="4"/>
        <v>4</v>
      </c>
      <c r="BH4" s="38">
        <f t="shared" ca="1" si="4"/>
        <v>2</v>
      </c>
      <c r="BI4" s="38">
        <f t="shared" ca="1" si="4"/>
        <v>3</v>
      </c>
      <c r="BJ4" s="38">
        <f t="shared" ca="1" si="4"/>
        <v>0</v>
      </c>
      <c r="BK4" s="38">
        <f t="shared" ca="1" si="4"/>
        <v>3</v>
      </c>
      <c r="BL4" s="38">
        <f t="shared" ca="1" si="4"/>
        <v>5</v>
      </c>
      <c r="BM4" s="38">
        <f t="shared" ca="1" si="4"/>
        <v>1</v>
      </c>
      <c r="BN4" s="38">
        <f t="shared" ca="1" si="4"/>
        <v>3</v>
      </c>
      <c r="BO4" s="38">
        <f t="shared" ca="1" si="4"/>
        <v>2</v>
      </c>
      <c r="BP4" s="38">
        <f t="shared" ca="1" si="4"/>
        <v>2</v>
      </c>
      <c r="BQ4" s="38">
        <f t="shared" ca="1" si="4"/>
        <v>4</v>
      </c>
      <c r="BR4" s="38">
        <f t="shared" ca="1" si="4"/>
        <v>3</v>
      </c>
      <c r="BS4" s="38">
        <f t="shared" ca="1" si="4"/>
        <v>3</v>
      </c>
      <c r="BT4" s="38">
        <f t="shared" ca="1" si="4"/>
        <v>2</v>
      </c>
      <c r="BU4" s="38">
        <f t="shared" ca="1" si="4"/>
        <v>4</v>
      </c>
      <c r="BV4" s="38">
        <f t="shared" ca="1" si="4"/>
        <v>4</v>
      </c>
      <c r="BW4" s="38">
        <f t="shared" ca="1" si="4"/>
        <v>4</v>
      </c>
      <c r="BX4" s="38">
        <f t="shared" ca="1" si="4"/>
        <v>3</v>
      </c>
      <c r="BY4" s="38">
        <f t="shared" ca="1" si="4"/>
        <v>2</v>
      </c>
      <c r="BZ4" s="38">
        <f t="shared" ca="1" si="4"/>
        <v>2</v>
      </c>
      <c r="CA4" s="38">
        <f t="shared" ca="1" si="4"/>
        <v>2</v>
      </c>
      <c r="CB4" s="38">
        <f t="shared" ca="1" si="4"/>
        <v>3</v>
      </c>
      <c r="CC4" s="38">
        <f t="shared" ca="1" si="4"/>
        <v>1</v>
      </c>
      <c r="CD4" s="38">
        <f t="shared" ca="1" si="4"/>
        <v>3</v>
      </c>
      <c r="CE4" s="38">
        <f t="shared" ca="1" si="4"/>
        <v>0</v>
      </c>
      <c r="CF4" s="38">
        <f t="shared" ca="1" si="4"/>
        <v>2</v>
      </c>
      <c r="CG4" s="38">
        <f t="shared" ca="1" si="4"/>
        <v>3</v>
      </c>
      <c r="CH4" s="38">
        <f t="shared" ca="1" si="4"/>
        <v>3</v>
      </c>
      <c r="CI4" s="38">
        <f t="shared" ca="1" si="4"/>
        <v>0</v>
      </c>
    </row>
    <row r="5" spans="1:87" x14ac:dyDescent="0.15">
      <c r="A5" s="18">
        <f t="shared" ref="A5:A68" si="5">A6-1</f>
        <v>2803</v>
      </c>
      <c r="B5" s="39">
        <f t="shared" si="0"/>
        <v>2022009</v>
      </c>
      <c r="C5" s="40">
        <f t="shared" si="0"/>
        <v>4</v>
      </c>
      <c r="D5" s="41">
        <f t="shared" si="0"/>
        <v>15</v>
      </c>
      <c r="E5" s="41">
        <f t="shared" si="0"/>
        <v>17</v>
      </c>
      <c r="F5" s="41">
        <f t="shared" si="0"/>
        <v>19</v>
      </c>
      <c r="G5" s="41">
        <f t="shared" si="0"/>
        <v>25</v>
      </c>
      <c r="H5" s="42">
        <f t="shared" si="0"/>
        <v>28</v>
      </c>
      <c r="I5" s="43">
        <f t="shared" si="0"/>
        <v>16</v>
      </c>
      <c r="J5" s="44">
        <f t="array" aca="1" ref="J5" ca="1">IF(OR($C5="",$BC5=""),"",INDEX($BC$3:$CI$3,MATCH(LARGE($BC5:$CI5+0.00001*COLUMN($BC5:$CI5),BC$3),$BC5:$CI5+0.00001*COLUMN($BC5:$CI5),0)))</f>
        <v>21</v>
      </c>
      <c r="K5" s="45">
        <f t="array" aca="1" ref="K5" ca="1">IF(OR($C5="",$BC5=""),"",INDEX($BC$3:$CI$3,MATCH(LARGE($BC5:$CI5+0.00001*COLUMN($BC5:$CI5),BD$3),$BC5:$CI5+0.00001*COLUMN($BC5:$CI5),0)))</f>
        <v>20</v>
      </c>
      <c r="L5" s="45">
        <f t="array" aca="1" ref="L5" ca="1">IF(OR($C5="",$BC5=""),"",INDEX($BC$3:$CI$3,MATCH(LARGE($BC5:$CI5+0.00001*COLUMN($BC5:$CI5),BE$3),$BC5:$CI5+0.00001*COLUMN($BC5:$CI5),0)))</f>
        <v>19</v>
      </c>
      <c r="M5" s="45">
        <f t="array" aca="1" ref="M5" ca="1">IF(OR($C5="",$BC5=""),"",INDEX($BC$3:$CI$3,MATCH(LARGE($BC5:$CI5+0.00001*COLUMN($BC5:$CI5),BF$3),$BC5:$CI5+0.00001*COLUMN($BC5:$CI5),0)))</f>
        <v>15</v>
      </c>
      <c r="N5" s="45">
        <f t="array" aca="1" ref="N5" ca="1">IF(OR($C5="",$BC5=""),"",INDEX($BC$3:$CI$3,MATCH(LARGE($BC5:$CI5+0.00001*COLUMN($BC5:$CI5),BG$3),$BC5:$CI5+0.00001*COLUMN($BC5:$CI5),0)))</f>
        <v>10</v>
      </c>
      <c r="O5" s="45">
        <f t="array" aca="1" ref="O5" ca="1">IF(OR($C5="",$BC5=""),"",INDEX($BC$3:$CI$3,MATCH(LARGE($BC5:$CI5+0.00001*COLUMN($BC5:$CI5),BH$3),$BC5:$CI5+0.00001*COLUMN($BC5:$CI5),0)))</f>
        <v>9</v>
      </c>
      <c r="P5" s="45">
        <f t="array" aca="1" ref="P5" ca="1">IF(OR($C5="",$BC5=""),"",INDEX($BC$3:$CI$3,MATCH(LARGE($BC5:$CI5+0.00001*COLUMN($BC5:$CI5),BI$3),$BC5:$CI5+0.00001*COLUMN($BC5:$CI5),0)))</f>
        <v>5</v>
      </c>
      <c r="Q5" s="45">
        <f t="array" aca="1" ref="Q5" ca="1">IF(OR($C5="",$BC5=""),"",INDEX($BC$3:$CI$3,MATCH(LARGE($BC5:$CI5+0.00001*COLUMN($BC5:$CI5),BJ$3),$BC5:$CI5+0.00001*COLUMN($BC5:$CI5),0)))</f>
        <v>32</v>
      </c>
      <c r="R5" s="45">
        <f t="array" aca="1" ref="R5" ca="1">IF(OR($C5="",$BC5=""),"",INDEX($BC$3:$CI$3,MATCH(LARGE($BC5:$CI5+0.00001*COLUMN($BC5:$CI5),BK$3),$BC5:$CI5+0.00001*COLUMN($BC5:$CI5),0)))</f>
        <v>31</v>
      </c>
      <c r="S5" s="45">
        <f t="array" aca="1" ref="S5" ca="1">IF(OR($C5="",$BC5=""),"",INDEX($BC$3:$CI$3,MATCH(LARGE($BC5:$CI5+0.00001*COLUMN($BC5:$CI5),BL$3),$BC5:$CI5+0.00001*COLUMN($BC5:$CI5),0)))</f>
        <v>28</v>
      </c>
      <c r="T5" s="46">
        <f t="array" aca="1" ref="T5" ca="1">IF(OR($C5="",$BC5=""),"",INDEX($BC$3:$CI$3,MATCH(LARGE($BC5:$CI5+0.00001*COLUMN($BC5:$CI5),BM$3),$BC5:$CI5+0.00001*COLUMN($BC5:$CI5),0)))</f>
        <v>22</v>
      </c>
      <c r="U5" s="44">
        <f t="array" aca="1" ref="U5" ca="1">IF(OR($C5="",$BC5=""),"",INDEX($BC$3:$CI$3,MATCH(LARGE($BC5:$CI5+0.00001*COLUMN($BC5:$CI5),BN$3),$BC5:$CI5+0.00001*COLUMN($BC5:$CI5),0)))</f>
        <v>17</v>
      </c>
      <c r="V5" s="45">
        <f t="array" aca="1" ref="V5" ca="1">IF(OR($C5="",$BC5=""),"",INDEX($BC$3:$CI$3,MATCH(LARGE($BC5:$CI5+0.00001*COLUMN($BC5:$CI5),BO$3),$BC5:$CI5+0.00001*COLUMN($BC5:$CI5),0)))</f>
        <v>12</v>
      </c>
      <c r="W5" s="45">
        <f t="array" aca="1" ref="W5" ca="1">IF(OR($C5="",$BC5=""),"",INDEX($BC$3:$CI$3,MATCH(LARGE($BC5:$CI5+0.00001*COLUMN($BC5:$CI5),BP$3),$BC5:$CI5+0.00001*COLUMN($BC5:$CI5),0)))</f>
        <v>7</v>
      </c>
      <c r="X5" s="45">
        <f t="array" aca="1" ref="X5" ca="1">IF(OR($C5="",$BC5=""),"",INDEX($BC$3:$CI$3,MATCH(LARGE($BC5:$CI5+0.00001*COLUMN($BC5:$CI5),BQ$3),$BC5:$CI5+0.00001*COLUMN($BC5:$CI5),0)))</f>
        <v>2</v>
      </c>
      <c r="Y5" s="45">
        <f t="array" aca="1" ref="Y5" ca="1">IF(OR($C5="",$BC5=""),"",INDEX($BC$3:$CI$3,MATCH(LARGE($BC5:$CI5+0.00001*COLUMN($BC5:$CI5),BR$3),$BC5:$CI5+0.00001*COLUMN($BC5:$CI5),0)))</f>
        <v>30</v>
      </c>
      <c r="Z5" s="45">
        <f t="array" aca="1" ref="Z5" ca="1">IF(OR($C5="",$BC5=""),"",INDEX($BC$3:$CI$3,MATCH(LARGE($BC5:$CI5+0.00001*COLUMN($BC5:$CI5),BS$3),$BC5:$CI5+0.00001*COLUMN($BC5:$CI5),0)))</f>
        <v>26</v>
      </c>
      <c r="AA5" s="45">
        <f t="array" aca="1" ref="AA5" ca="1">IF(OR($C5="",$BC5=""),"",INDEX($BC$3:$CI$3,MATCH(LARGE($BC5:$CI5+0.00001*COLUMN($BC5:$CI5),BT$3),$BC5:$CI5+0.00001*COLUMN($BC5:$CI5),0)))</f>
        <v>25</v>
      </c>
      <c r="AB5" s="45">
        <f t="array" aca="1" ref="AB5" ca="1">IF(OR($C5="",$BC5=""),"",INDEX($BC$3:$CI$3,MATCH(LARGE($BC5:$CI5+0.00001*COLUMN($BC5:$CI5),BU$3),$BC5:$CI5+0.00001*COLUMN($BC5:$CI5),0)))</f>
        <v>24</v>
      </c>
      <c r="AC5" s="45">
        <f t="array" aca="1" ref="AC5" ca="1">IF(OR($C5="",$BC5=""),"",INDEX($BC$3:$CI$3,MATCH(LARGE($BC5:$CI5+0.00001*COLUMN($BC5:$CI5),BV$3),$BC5:$CI5+0.00001*COLUMN($BC5:$CI5),0)))</f>
        <v>23</v>
      </c>
      <c r="AD5" s="45">
        <f t="array" aca="1" ref="AD5" ca="1">IF(OR($C5="",$BC5=""),"",INDEX($BC$3:$CI$3,MATCH(LARGE($BC5:$CI5+0.00001*COLUMN($BC5:$CI5),BW$3),$BC5:$CI5+0.00001*COLUMN($BC5:$CI5),0)))</f>
        <v>18</v>
      </c>
      <c r="AE5" s="46">
        <f t="array" aca="1" ref="AE5" ca="1">IF(OR($C5="",$BC5=""),"",INDEX($BC$3:$CI$3,MATCH(LARGE($BC5:$CI5+0.00001*COLUMN($BC5:$CI5),BX$3),$BC5:$CI5+0.00001*COLUMN($BC5:$CI5),0)))</f>
        <v>16</v>
      </c>
      <c r="AF5" s="44">
        <f t="array" aca="1" ref="AF5" ca="1">IF(OR($C5="",$BC5=""),"",INDEX($BC$3:$CI$3,MATCH(LARGE($BC5:$CI5+0.00001*COLUMN($BC5:$CI5),BY$3),$BC5:$CI5+0.00001*COLUMN($BC5:$CI5),0)))</f>
        <v>13</v>
      </c>
      <c r="AG5" s="45">
        <f t="array" aca="1" ref="AG5" ca="1">IF(OR($C5="",$BC5=""),"",INDEX($BC$3:$CI$3,MATCH(LARGE($BC5:$CI5+0.00001*COLUMN($BC5:$CI5),BZ$3),$BC5:$CI5+0.00001*COLUMN($BC5:$CI5),0)))</f>
        <v>6</v>
      </c>
      <c r="AH5" s="45">
        <f t="array" aca="1" ref="AH5" ca="1">IF(OR($C5="",$BC5=""),"",INDEX($BC$3:$CI$3,MATCH(LARGE($BC5:$CI5+0.00001*COLUMN($BC5:$CI5),CA$3),$BC5:$CI5+0.00001*COLUMN($BC5:$CI5),0)))</f>
        <v>3</v>
      </c>
      <c r="AI5" s="45">
        <f t="array" aca="1" ref="AI5" ca="1">IF(OR($C5="",$BC5=""),"",INDEX($BC$3:$CI$3,MATCH(LARGE($BC5:$CI5+0.00001*COLUMN($BC5:$CI5),CB$3),$BC5:$CI5+0.00001*COLUMN($BC5:$CI5),0)))</f>
        <v>27</v>
      </c>
      <c r="AJ5" s="45">
        <f t="array" aca="1" ref="AJ5" ca="1">IF(OR($C5="",$BC5=""),"",INDEX($BC$3:$CI$3,MATCH(LARGE($BC5:$CI5+0.00001*COLUMN($BC5:$CI5),CC$3),$BC5:$CI5+0.00001*COLUMN($BC5:$CI5),0)))</f>
        <v>14</v>
      </c>
      <c r="AK5" s="45">
        <f t="array" aca="1" ref="AK5" ca="1">IF(OR($C5="",$BC5=""),"",INDEX($BC$3:$CI$3,MATCH(LARGE($BC5:$CI5+0.00001*COLUMN($BC5:$CI5),CD$3),$BC5:$CI5+0.00001*COLUMN($BC5:$CI5),0)))</f>
        <v>11</v>
      </c>
      <c r="AL5" s="45">
        <f t="array" aca="1" ref="AL5" ca="1">IF(OR($C5="",$BC5=""),"",INDEX($BC$3:$CI$3,MATCH(LARGE($BC5:$CI5+0.00001*COLUMN($BC5:$CI5),CE$3),$BC5:$CI5+0.00001*COLUMN($BC5:$CI5),0)))</f>
        <v>1</v>
      </c>
      <c r="AM5" s="45">
        <f t="array" aca="1" ref="AM5" ca="1">IF(OR($C5="",$BC5=""),"",INDEX($BC$3:$CI$3,MATCH(LARGE($BC5:$CI5+0.00001*COLUMN($BC5:$CI5),CF$3),$BC5:$CI5+0.00001*COLUMN($BC5:$CI5),0)))</f>
        <v>33</v>
      </c>
      <c r="AN5" s="45">
        <f t="array" aca="1" ref="AN5" ca="1">IF(OR($C5="",$BC5=""),"",INDEX($BC$3:$CI$3,MATCH(LARGE($BC5:$CI5+0.00001*COLUMN($BC5:$CI5),CG$3),$BC5:$CI5+0.00001*COLUMN($BC5:$CI5),0)))</f>
        <v>29</v>
      </c>
      <c r="AO5" s="45">
        <f t="array" aca="1" ref="AO5" ca="1">IF(OR($C5="",$BC5=""),"",INDEX($BC$3:$CI$3,MATCH(LARGE($BC5:$CI5+0.00001*COLUMN($BC5:$CI5),CH$3),$BC5:$CI5+0.00001*COLUMN($BC5:$CI5),0)))</f>
        <v>8</v>
      </c>
      <c r="AP5" s="46">
        <f t="array" aca="1" ref="AP5" ca="1">IF(OR($C5="",$BC5=""),"",INDEX($BC$3:$CI$3,MATCH(LARGE($BC5:$CI5+0.00001*COLUMN($BC5:$CI5),CI$3),$BC5:$CI5+0.00001*COLUMN($BC5:$CI5),0)))</f>
        <v>4</v>
      </c>
      <c r="AQ5" s="35" t="str">
        <f t="shared" ca="1" si="1"/>
        <v>212019151009053231282217120702302625242318161306032714110133290804</v>
      </c>
      <c r="AZ5" s="19">
        <f t="shared" ref="AZ5:AZ68" si="6">AZ6-1</f>
        <v>2806</v>
      </c>
      <c r="BA5" s="36">
        <f t="shared" ref="BA5:BA68" si="7">AZ5-$AQ$1+1</f>
        <v>2794</v>
      </c>
      <c r="BB5" s="37" t="str">
        <f t="shared" si="2"/>
        <v>数据!C2794:H2806</v>
      </c>
      <c r="BC5" s="38">
        <f t="shared" ca="1" si="3"/>
        <v>1</v>
      </c>
      <c r="BD5" s="38">
        <f t="shared" ca="1" si="4"/>
        <v>3</v>
      </c>
      <c r="BE5" s="38">
        <f t="shared" ca="1" si="4"/>
        <v>2</v>
      </c>
      <c r="BF5" s="38">
        <f t="shared" ca="1" si="4"/>
        <v>0</v>
      </c>
      <c r="BG5" s="38">
        <f t="shared" ca="1" si="4"/>
        <v>4</v>
      </c>
      <c r="BH5" s="38">
        <f t="shared" ca="1" si="4"/>
        <v>2</v>
      </c>
      <c r="BI5" s="38">
        <f t="shared" ca="1" si="4"/>
        <v>3</v>
      </c>
      <c r="BJ5" s="38">
        <f t="shared" ca="1" si="4"/>
        <v>0</v>
      </c>
      <c r="BK5" s="38">
        <f t="shared" ca="1" si="4"/>
        <v>4</v>
      </c>
      <c r="BL5" s="38">
        <f t="shared" ca="1" si="4"/>
        <v>4</v>
      </c>
      <c r="BM5" s="38">
        <f t="shared" ca="1" si="4"/>
        <v>1</v>
      </c>
      <c r="BN5" s="38">
        <f t="shared" ca="1" si="4"/>
        <v>3</v>
      </c>
      <c r="BO5" s="38">
        <f t="shared" ca="1" si="4"/>
        <v>2</v>
      </c>
      <c r="BP5" s="38">
        <f t="shared" ca="1" si="4"/>
        <v>1</v>
      </c>
      <c r="BQ5" s="38">
        <f t="shared" ca="1" si="4"/>
        <v>4</v>
      </c>
      <c r="BR5" s="38">
        <f t="shared" ca="1" si="4"/>
        <v>2</v>
      </c>
      <c r="BS5" s="38">
        <f t="shared" ca="1" si="4"/>
        <v>3</v>
      </c>
      <c r="BT5" s="38">
        <f t="shared" ca="1" si="4"/>
        <v>2</v>
      </c>
      <c r="BU5" s="38">
        <f t="shared" ca="1" si="4"/>
        <v>4</v>
      </c>
      <c r="BV5" s="38">
        <f t="shared" ca="1" si="4"/>
        <v>5</v>
      </c>
      <c r="BW5" s="38">
        <f t="shared" ca="1" si="4"/>
        <v>5</v>
      </c>
      <c r="BX5" s="38">
        <f t="shared" ca="1" si="4"/>
        <v>3</v>
      </c>
      <c r="BY5" s="38">
        <f t="shared" ca="1" si="4"/>
        <v>2</v>
      </c>
      <c r="BZ5" s="38">
        <f t="shared" ca="1" si="4"/>
        <v>2</v>
      </c>
      <c r="CA5" s="38">
        <f t="shared" ca="1" si="4"/>
        <v>2</v>
      </c>
      <c r="CB5" s="38">
        <f t="shared" ca="1" si="4"/>
        <v>2</v>
      </c>
      <c r="CC5" s="38">
        <f t="shared" ca="1" si="4"/>
        <v>1</v>
      </c>
      <c r="CD5" s="38">
        <f t="shared" ca="1" si="4"/>
        <v>3</v>
      </c>
      <c r="CE5" s="38">
        <f t="shared" ca="1" si="4"/>
        <v>0</v>
      </c>
      <c r="CF5" s="38">
        <f t="shared" ca="1" si="4"/>
        <v>2</v>
      </c>
      <c r="CG5" s="38">
        <f t="shared" ca="1" si="4"/>
        <v>3</v>
      </c>
      <c r="CH5" s="38">
        <f t="shared" ca="1" si="4"/>
        <v>3</v>
      </c>
      <c r="CI5" s="38">
        <f t="shared" ca="1" si="4"/>
        <v>0</v>
      </c>
    </row>
    <row r="6" spans="1:87" x14ac:dyDescent="0.15">
      <c r="A6" s="18">
        <f t="shared" si="5"/>
        <v>2804</v>
      </c>
      <c r="B6" s="39">
        <f t="shared" si="0"/>
        <v>2022010</v>
      </c>
      <c r="C6" s="40">
        <f t="shared" si="0"/>
        <v>12</v>
      </c>
      <c r="D6" s="41">
        <f t="shared" si="0"/>
        <v>18</v>
      </c>
      <c r="E6" s="41">
        <f t="shared" si="0"/>
        <v>19</v>
      </c>
      <c r="F6" s="41">
        <f t="shared" si="0"/>
        <v>20</v>
      </c>
      <c r="G6" s="41">
        <f t="shared" si="0"/>
        <v>21</v>
      </c>
      <c r="H6" s="42">
        <f t="shared" si="0"/>
        <v>32</v>
      </c>
      <c r="I6" s="43">
        <f t="shared" si="0"/>
        <v>15</v>
      </c>
      <c r="J6" s="44">
        <f t="array" aca="1" ref="J6" ca="1">IF(OR($C6="",$BC6=""),"",INDEX($BC$3:$CI$3,MATCH(LARGE($BC6:$CI6+0.00001*COLUMN($BC6:$CI6),BC$3),$BC6:$CI6+0.00001*COLUMN($BC6:$CI6),0)))</f>
        <v>20</v>
      </c>
      <c r="K6" s="45">
        <f t="array" aca="1" ref="K6" ca="1">IF(OR($C6="",$BC6=""),"",INDEX($BC$3:$CI$3,MATCH(LARGE($BC6:$CI6+0.00001*COLUMN($BC6:$CI6),BD$3),$BC6:$CI6+0.00001*COLUMN($BC6:$CI6),0)))</f>
        <v>19</v>
      </c>
      <c r="L6" s="45">
        <f t="array" aca="1" ref="L6" ca="1">IF(OR($C6="",$BC6=""),"",INDEX($BC$3:$CI$3,MATCH(LARGE($BC6:$CI6+0.00001*COLUMN($BC6:$CI6),BE$3),$BC6:$CI6+0.00001*COLUMN($BC6:$CI6),0)))</f>
        <v>15</v>
      </c>
      <c r="M6" s="45">
        <f t="array" aca="1" ref="M6" ca="1">IF(OR($C6="",$BC6=""),"",INDEX($BC$3:$CI$3,MATCH(LARGE($BC6:$CI6+0.00001*COLUMN($BC6:$CI6),BF$3),$BC6:$CI6+0.00001*COLUMN($BC6:$CI6),0)))</f>
        <v>28</v>
      </c>
      <c r="N6" s="45">
        <f t="array" aca="1" ref="N6" ca="1">IF(OR($C6="",$BC6=""),"",INDEX($BC$3:$CI$3,MATCH(LARGE($BC6:$CI6+0.00001*COLUMN($BC6:$CI6),BG$3),$BC6:$CI6+0.00001*COLUMN($BC6:$CI6),0)))</f>
        <v>21</v>
      </c>
      <c r="O6" s="45">
        <f t="array" aca="1" ref="O6" ca="1">IF(OR($C6="",$BC6=""),"",INDEX($BC$3:$CI$3,MATCH(LARGE($BC6:$CI6+0.00001*COLUMN($BC6:$CI6),BH$3),$BC6:$CI6+0.00001*COLUMN($BC6:$CI6),0)))</f>
        <v>17</v>
      </c>
      <c r="P6" s="45">
        <f t="array" aca="1" ref="P6" ca="1">IF(OR($C6="",$BC6=""),"",INDEX($BC$3:$CI$3,MATCH(LARGE($BC6:$CI6+0.00001*COLUMN($BC6:$CI6),BI$3),$BC6:$CI6+0.00001*COLUMN($BC6:$CI6),0)))</f>
        <v>10</v>
      </c>
      <c r="Q6" s="45">
        <f t="array" aca="1" ref="Q6" ca="1">IF(OR($C6="",$BC6=""),"",INDEX($BC$3:$CI$3,MATCH(LARGE($BC6:$CI6+0.00001*COLUMN($BC6:$CI6),BJ$3),$BC6:$CI6+0.00001*COLUMN($BC6:$CI6),0)))</f>
        <v>5</v>
      </c>
      <c r="R6" s="45">
        <f t="array" aca="1" ref="R6" ca="1">IF(OR($C6="",$BC6=""),"",INDEX($BC$3:$CI$3,MATCH(LARGE($BC6:$CI6+0.00001*COLUMN($BC6:$CI6),BK$3),$BC6:$CI6+0.00001*COLUMN($BC6:$CI6),0)))</f>
        <v>31</v>
      </c>
      <c r="S6" s="45">
        <f t="array" aca="1" ref="S6" ca="1">IF(OR($C6="",$BC6=""),"",INDEX($BC$3:$CI$3,MATCH(LARGE($BC6:$CI6+0.00001*COLUMN($BC6:$CI6),BL$3),$BC6:$CI6+0.00001*COLUMN($BC6:$CI6),0)))</f>
        <v>25</v>
      </c>
      <c r="T6" s="46">
        <f t="array" aca="1" ref="T6" ca="1">IF(OR($C6="",$BC6=""),"",INDEX($BC$3:$CI$3,MATCH(LARGE($BC6:$CI6+0.00001*COLUMN($BC6:$CI6),BM$3),$BC6:$CI6+0.00001*COLUMN($BC6:$CI6),0)))</f>
        <v>12</v>
      </c>
      <c r="U6" s="44">
        <f t="array" aca="1" ref="U6" ca="1">IF(OR($C6="",$BC6=""),"",INDEX($BC$3:$CI$3,MATCH(LARGE($BC6:$CI6+0.00001*COLUMN($BC6:$CI6),BN$3),$BC6:$CI6+0.00001*COLUMN($BC6:$CI6),0)))</f>
        <v>9</v>
      </c>
      <c r="V6" s="45">
        <f t="array" aca="1" ref="V6" ca="1">IF(OR($C6="",$BC6=""),"",INDEX($BC$3:$CI$3,MATCH(LARGE($BC6:$CI6+0.00001*COLUMN($BC6:$CI6),BO$3),$BC6:$CI6+0.00001*COLUMN($BC6:$CI6),0)))</f>
        <v>2</v>
      </c>
      <c r="W6" s="45">
        <f t="array" aca="1" ref="W6" ca="1">IF(OR($C6="",$BC6=""),"",INDEX($BC$3:$CI$3,MATCH(LARGE($BC6:$CI6+0.00001*COLUMN($BC6:$CI6),BP$3),$BC6:$CI6+0.00001*COLUMN($BC6:$CI6),0)))</f>
        <v>32</v>
      </c>
      <c r="X6" s="45">
        <f t="array" aca="1" ref="X6" ca="1">IF(OR($C6="",$BC6=""),"",INDEX($BC$3:$CI$3,MATCH(LARGE($BC6:$CI6+0.00001*COLUMN($BC6:$CI6),BQ$3),$BC6:$CI6+0.00001*COLUMN($BC6:$CI6),0)))</f>
        <v>30</v>
      </c>
      <c r="Y6" s="45">
        <f t="array" aca="1" ref="Y6" ca="1">IF(OR($C6="",$BC6=""),"",INDEX($BC$3:$CI$3,MATCH(LARGE($BC6:$CI6+0.00001*COLUMN($BC6:$CI6),BR$3),$BC6:$CI6+0.00001*COLUMN($BC6:$CI6),0)))</f>
        <v>24</v>
      </c>
      <c r="Z6" s="45">
        <f t="array" aca="1" ref="Z6" ca="1">IF(OR($C6="",$BC6=""),"",INDEX($BC$3:$CI$3,MATCH(LARGE($BC6:$CI6+0.00001*COLUMN($BC6:$CI6),BS$3),$BC6:$CI6+0.00001*COLUMN($BC6:$CI6),0)))</f>
        <v>23</v>
      </c>
      <c r="AA6" s="45">
        <f t="array" aca="1" ref="AA6" ca="1">IF(OR($C6="",$BC6=""),"",INDEX($BC$3:$CI$3,MATCH(LARGE($BC6:$CI6+0.00001*COLUMN($BC6:$CI6),BT$3),$BC6:$CI6+0.00001*COLUMN($BC6:$CI6),0)))</f>
        <v>22</v>
      </c>
      <c r="AB6" s="45">
        <f t="array" aca="1" ref="AB6" ca="1">IF(OR($C6="",$BC6=""),"",INDEX($BC$3:$CI$3,MATCH(LARGE($BC6:$CI6+0.00001*COLUMN($BC6:$CI6),BU$3),$BC6:$CI6+0.00001*COLUMN($BC6:$CI6),0)))</f>
        <v>18</v>
      </c>
      <c r="AC6" s="45">
        <f t="array" aca="1" ref="AC6" ca="1">IF(OR($C6="",$BC6=""),"",INDEX($BC$3:$CI$3,MATCH(LARGE($BC6:$CI6+0.00001*COLUMN($BC6:$CI6),BV$3),$BC6:$CI6+0.00001*COLUMN($BC6:$CI6),0)))</f>
        <v>16</v>
      </c>
      <c r="AD6" s="45">
        <f t="array" aca="1" ref="AD6" ca="1">IF(OR($C6="",$BC6=""),"",INDEX($BC$3:$CI$3,MATCH(LARGE($BC6:$CI6+0.00001*COLUMN($BC6:$CI6),BW$3),$BC6:$CI6+0.00001*COLUMN($BC6:$CI6),0)))</f>
        <v>13</v>
      </c>
      <c r="AE6" s="46">
        <f t="array" aca="1" ref="AE6" ca="1">IF(OR($C6="",$BC6=""),"",INDEX($BC$3:$CI$3,MATCH(LARGE($BC6:$CI6+0.00001*COLUMN($BC6:$CI6),BX$3),$BC6:$CI6+0.00001*COLUMN($BC6:$CI6),0)))</f>
        <v>7</v>
      </c>
      <c r="AF6" s="44">
        <f t="array" aca="1" ref="AF6" ca="1">IF(OR($C6="",$BC6=""),"",INDEX($BC$3:$CI$3,MATCH(LARGE($BC6:$CI6+0.00001*COLUMN($BC6:$CI6),BY$3),$BC6:$CI6+0.00001*COLUMN($BC6:$CI6),0)))</f>
        <v>6</v>
      </c>
      <c r="AG6" s="45">
        <f t="array" aca="1" ref="AG6" ca="1">IF(OR($C6="",$BC6=""),"",INDEX($BC$3:$CI$3,MATCH(LARGE($BC6:$CI6+0.00001*COLUMN($BC6:$CI6),BZ$3),$BC6:$CI6+0.00001*COLUMN($BC6:$CI6),0)))</f>
        <v>3</v>
      </c>
      <c r="AH6" s="45">
        <f t="array" aca="1" ref="AH6" ca="1">IF(OR($C6="",$BC6=""),"",INDEX($BC$3:$CI$3,MATCH(LARGE($BC6:$CI6+0.00001*COLUMN($BC6:$CI6),CA$3),$BC6:$CI6+0.00001*COLUMN($BC6:$CI6),0)))</f>
        <v>27</v>
      </c>
      <c r="AI6" s="45">
        <f t="array" aca="1" ref="AI6" ca="1">IF(OR($C6="",$BC6=""),"",INDEX($BC$3:$CI$3,MATCH(LARGE($BC6:$CI6+0.00001*COLUMN($BC6:$CI6),CB$3),$BC6:$CI6+0.00001*COLUMN($BC6:$CI6),0)))</f>
        <v>26</v>
      </c>
      <c r="AJ6" s="45">
        <f t="array" aca="1" ref="AJ6" ca="1">IF(OR($C6="",$BC6=""),"",INDEX($BC$3:$CI$3,MATCH(LARGE($BC6:$CI6+0.00001*COLUMN($BC6:$CI6),CC$3),$BC6:$CI6+0.00001*COLUMN($BC6:$CI6),0)))</f>
        <v>14</v>
      </c>
      <c r="AK6" s="45">
        <f t="array" aca="1" ref="AK6" ca="1">IF(OR($C6="",$BC6=""),"",INDEX($BC$3:$CI$3,MATCH(LARGE($BC6:$CI6+0.00001*COLUMN($BC6:$CI6),CD$3),$BC6:$CI6+0.00001*COLUMN($BC6:$CI6),0)))</f>
        <v>11</v>
      </c>
      <c r="AL6" s="45">
        <f t="array" aca="1" ref="AL6" ca="1">IF(OR($C6="",$BC6=""),"",INDEX($BC$3:$CI$3,MATCH(LARGE($BC6:$CI6+0.00001*COLUMN($BC6:$CI6),CE$3),$BC6:$CI6+0.00001*COLUMN($BC6:$CI6),0)))</f>
        <v>4</v>
      </c>
      <c r="AM6" s="45">
        <f t="array" aca="1" ref="AM6" ca="1">IF(OR($C6="",$BC6=""),"",INDEX($BC$3:$CI$3,MATCH(LARGE($BC6:$CI6+0.00001*COLUMN($BC6:$CI6),CF$3),$BC6:$CI6+0.00001*COLUMN($BC6:$CI6),0)))</f>
        <v>1</v>
      </c>
      <c r="AN6" s="45">
        <f t="array" aca="1" ref="AN6" ca="1">IF(OR($C6="",$BC6=""),"",INDEX($BC$3:$CI$3,MATCH(LARGE($BC6:$CI6+0.00001*COLUMN($BC6:$CI6),CG$3),$BC6:$CI6+0.00001*COLUMN($BC6:$CI6),0)))</f>
        <v>33</v>
      </c>
      <c r="AO6" s="45">
        <f t="array" aca="1" ref="AO6" ca="1">IF(OR($C6="",$BC6=""),"",INDEX($BC$3:$CI$3,MATCH(LARGE($BC6:$CI6+0.00001*COLUMN($BC6:$CI6),CH$3),$BC6:$CI6+0.00001*COLUMN($BC6:$CI6),0)))</f>
        <v>29</v>
      </c>
      <c r="AP6" s="46">
        <f t="array" aca="1" ref="AP6" ca="1">IF(OR($C6="",$BC6=""),"",INDEX($BC$3:$CI$3,MATCH(LARGE($BC6:$CI6+0.00001*COLUMN($BC6:$CI6),CI$3),$BC6:$CI6+0.00001*COLUMN($BC6:$CI6),0)))</f>
        <v>8</v>
      </c>
      <c r="AQ6" s="35" t="str">
        <f t="shared" ca="1" si="1"/>
        <v>201915282117100531251209023230242322181613070603272614110401332908</v>
      </c>
      <c r="AZ6" s="19">
        <f t="shared" si="6"/>
        <v>2807</v>
      </c>
      <c r="BA6" s="36">
        <f t="shared" si="7"/>
        <v>2795</v>
      </c>
      <c r="BB6" s="37" t="str">
        <f t="shared" si="2"/>
        <v>数据!C2795:H2807</v>
      </c>
      <c r="BC6" s="38">
        <f t="shared" ca="1" si="3"/>
        <v>1</v>
      </c>
      <c r="BD6" s="38">
        <f t="shared" ca="1" si="4"/>
        <v>3</v>
      </c>
      <c r="BE6" s="38">
        <f t="shared" ca="1" si="4"/>
        <v>2</v>
      </c>
      <c r="BF6" s="38">
        <f t="shared" ca="1" si="4"/>
        <v>1</v>
      </c>
      <c r="BG6" s="38">
        <f t="shared" ca="1" si="4"/>
        <v>4</v>
      </c>
      <c r="BH6" s="38">
        <f t="shared" ca="1" si="4"/>
        <v>2</v>
      </c>
      <c r="BI6" s="38">
        <f t="shared" ca="1" si="4"/>
        <v>2</v>
      </c>
      <c r="BJ6" s="38">
        <f t="shared" ca="1" si="4"/>
        <v>0</v>
      </c>
      <c r="BK6" s="38">
        <f t="shared" ca="1" si="4"/>
        <v>3</v>
      </c>
      <c r="BL6" s="38">
        <f t="shared" ca="1" si="4"/>
        <v>4</v>
      </c>
      <c r="BM6" s="38">
        <f t="shared" ca="1" si="4"/>
        <v>1</v>
      </c>
      <c r="BN6" s="38">
        <f t="shared" ca="1" si="4"/>
        <v>3</v>
      </c>
      <c r="BO6" s="38">
        <f t="shared" ca="1" si="4"/>
        <v>2</v>
      </c>
      <c r="BP6" s="38">
        <f t="shared" ca="1" si="4"/>
        <v>1</v>
      </c>
      <c r="BQ6" s="38">
        <f t="shared" ca="1" si="4"/>
        <v>5</v>
      </c>
      <c r="BR6" s="38">
        <f t="shared" ca="1" si="4"/>
        <v>2</v>
      </c>
      <c r="BS6" s="38">
        <f t="shared" ca="1" si="4"/>
        <v>4</v>
      </c>
      <c r="BT6" s="38">
        <f t="shared" ca="1" si="4"/>
        <v>2</v>
      </c>
      <c r="BU6" s="38">
        <f t="shared" ca="1" si="4"/>
        <v>5</v>
      </c>
      <c r="BV6" s="38">
        <f t="shared" ca="1" si="4"/>
        <v>5</v>
      </c>
      <c r="BW6" s="38">
        <f t="shared" ca="1" si="4"/>
        <v>4</v>
      </c>
      <c r="BX6" s="38">
        <f t="shared" ca="1" si="4"/>
        <v>2</v>
      </c>
      <c r="BY6" s="38">
        <f t="shared" ca="1" si="4"/>
        <v>2</v>
      </c>
      <c r="BZ6" s="38">
        <f t="shared" ca="1" si="4"/>
        <v>2</v>
      </c>
      <c r="CA6" s="38">
        <f t="shared" ca="1" si="4"/>
        <v>3</v>
      </c>
      <c r="CB6" s="38">
        <f t="shared" ca="1" si="4"/>
        <v>1</v>
      </c>
      <c r="CC6" s="38">
        <f t="shared" ca="1" si="4"/>
        <v>1</v>
      </c>
      <c r="CD6" s="38">
        <f t="shared" ca="1" si="4"/>
        <v>4</v>
      </c>
      <c r="CE6" s="38">
        <f t="shared" ca="1" si="4"/>
        <v>0</v>
      </c>
      <c r="CF6" s="38">
        <f t="shared" ca="1" si="4"/>
        <v>2</v>
      </c>
      <c r="CG6" s="38">
        <f t="shared" ca="1" si="4"/>
        <v>3</v>
      </c>
      <c r="CH6" s="38">
        <f t="shared" ca="1" si="4"/>
        <v>2</v>
      </c>
      <c r="CI6" s="38">
        <f t="shared" ca="1" si="4"/>
        <v>0</v>
      </c>
    </row>
    <row r="7" spans="1:87" x14ac:dyDescent="0.15">
      <c r="A7" s="18">
        <f t="shared" si="5"/>
        <v>2805</v>
      </c>
      <c r="B7" s="39">
        <f t="shared" si="0"/>
        <v>2022011</v>
      </c>
      <c r="C7" s="40">
        <f t="shared" si="0"/>
        <v>6</v>
      </c>
      <c r="D7" s="41">
        <f t="shared" si="0"/>
        <v>15</v>
      </c>
      <c r="E7" s="41">
        <f t="shared" si="0"/>
        <v>23</v>
      </c>
      <c r="F7" s="41">
        <f t="shared" si="0"/>
        <v>24</v>
      </c>
      <c r="G7" s="41">
        <f t="shared" si="0"/>
        <v>25</v>
      </c>
      <c r="H7" s="42">
        <f t="shared" si="0"/>
        <v>33</v>
      </c>
      <c r="I7" s="43">
        <f t="shared" si="0"/>
        <v>15</v>
      </c>
      <c r="J7" s="44">
        <f t="array" aca="1" ref="J7" ca="1">IF(OR($C7="",$BC7=""),"",INDEX($BC$3:$CI$3,MATCH(LARGE($BC7:$CI7+0.00001*COLUMN($BC7:$CI7),BC$3),$BC7:$CI7+0.00001*COLUMN($BC7:$CI7),0)))</f>
        <v>20</v>
      </c>
      <c r="K7" s="45">
        <f t="array" aca="1" ref="K7" ca="1">IF(OR($C7="",$BC7=""),"",INDEX($BC$3:$CI$3,MATCH(LARGE($BC7:$CI7+0.00001*COLUMN($BC7:$CI7),BD$3),$BC7:$CI7+0.00001*COLUMN($BC7:$CI7),0)))</f>
        <v>19</v>
      </c>
      <c r="L7" s="45">
        <f t="array" aca="1" ref="L7" ca="1">IF(OR($C7="",$BC7=""),"",INDEX($BC$3:$CI$3,MATCH(LARGE($BC7:$CI7+0.00001*COLUMN($BC7:$CI7),BE$3),$BC7:$CI7+0.00001*COLUMN($BC7:$CI7),0)))</f>
        <v>21</v>
      </c>
      <c r="M7" s="45">
        <f t="array" aca="1" ref="M7" ca="1">IF(OR($C7="",$BC7=""),"",INDEX($BC$3:$CI$3,MATCH(LARGE($BC7:$CI7+0.00001*COLUMN($BC7:$CI7),BF$3),$BC7:$CI7+0.00001*COLUMN($BC7:$CI7),0)))</f>
        <v>15</v>
      </c>
      <c r="N7" s="45">
        <f t="array" aca="1" ref="N7" ca="1">IF(OR($C7="",$BC7=""),"",INDEX($BC$3:$CI$3,MATCH(LARGE($BC7:$CI7+0.00001*COLUMN($BC7:$CI7),BG$3),$BC7:$CI7+0.00001*COLUMN($BC7:$CI7),0)))</f>
        <v>17</v>
      </c>
      <c r="O7" s="45">
        <f t="array" aca="1" ref="O7" ca="1">IF(OR($C7="",$BC7=""),"",INDEX($BC$3:$CI$3,MATCH(LARGE($BC7:$CI7+0.00001*COLUMN($BC7:$CI7),BH$3),$BC7:$CI7+0.00001*COLUMN($BC7:$CI7),0)))</f>
        <v>12</v>
      </c>
      <c r="P7" s="45">
        <f t="array" aca="1" ref="P7" ca="1">IF(OR($C7="",$BC7=""),"",INDEX($BC$3:$CI$3,MATCH(LARGE($BC7:$CI7+0.00001*COLUMN($BC7:$CI7),BI$3),$BC7:$CI7+0.00001*COLUMN($BC7:$CI7),0)))</f>
        <v>32</v>
      </c>
      <c r="Q7" s="45">
        <f t="array" aca="1" ref="Q7" ca="1">IF(OR($C7="",$BC7=""),"",INDEX($BC$3:$CI$3,MATCH(LARGE($BC7:$CI7+0.00001*COLUMN($BC7:$CI7),BJ$3),$BC7:$CI7+0.00001*COLUMN($BC7:$CI7),0)))</f>
        <v>31</v>
      </c>
      <c r="R7" s="45">
        <f t="array" aca="1" ref="R7" ca="1">IF(OR($C7="",$BC7=""),"",INDEX($BC$3:$CI$3,MATCH(LARGE($BC7:$CI7+0.00001*COLUMN($BC7:$CI7),BK$3),$BC7:$CI7+0.00001*COLUMN($BC7:$CI7),0)))</f>
        <v>28</v>
      </c>
      <c r="S7" s="45">
        <f t="array" aca="1" ref="S7" ca="1">IF(OR($C7="",$BC7=""),"",INDEX($BC$3:$CI$3,MATCH(LARGE($BC7:$CI7+0.00001*COLUMN($BC7:$CI7),BL$3),$BC7:$CI7+0.00001*COLUMN($BC7:$CI7),0)))</f>
        <v>25</v>
      </c>
      <c r="T7" s="46">
        <f t="array" aca="1" ref="T7" ca="1">IF(OR($C7="",$BC7=""),"",INDEX($BC$3:$CI$3,MATCH(LARGE($BC7:$CI7+0.00001*COLUMN($BC7:$CI7),BM$3),$BC7:$CI7+0.00001*COLUMN($BC7:$CI7),0)))</f>
        <v>18</v>
      </c>
      <c r="U7" s="44">
        <f t="array" aca="1" ref="U7" ca="1">IF(OR($C7="",$BC7=""),"",INDEX($BC$3:$CI$3,MATCH(LARGE($BC7:$CI7+0.00001*COLUMN($BC7:$CI7),BN$3),$BC7:$CI7+0.00001*COLUMN($BC7:$CI7),0)))</f>
        <v>10</v>
      </c>
      <c r="V7" s="45">
        <f t="array" aca="1" ref="V7" ca="1">IF(OR($C7="",$BC7=""),"",INDEX($BC$3:$CI$3,MATCH(LARGE($BC7:$CI7+0.00001*COLUMN($BC7:$CI7),BO$3),$BC7:$CI7+0.00001*COLUMN($BC7:$CI7),0)))</f>
        <v>9</v>
      </c>
      <c r="W7" s="45">
        <f t="array" aca="1" ref="W7" ca="1">IF(OR($C7="",$BC7=""),"",INDEX($BC$3:$CI$3,MATCH(LARGE($BC7:$CI7+0.00001*COLUMN($BC7:$CI7),BP$3),$BC7:$CI7+0.00001*COLUMN($BC7:$CI7),0)))</f>
        <v>5</v>
      </c>
      <c r="X7" s="45">
        <f t="array" aca="1" ref="X7" ca="1">IF(OR($C7="",$BC7=""),"",INDEX($BC$3:$CI$3,MATCH(LARGE($BC7:$CI7+0.00001*COLUMN($BC7:$CI7),BQ$3),$BC7:$CI7+0.00001*COLUMN($BC7:$CI7),0)))</f>
        <v>2</v>
      </c>
      <c r="Y7" s="45">
        <f t="array" aca="1" ref="Y7" ca="1">IF(OR($C7="",$BC7=""),"",INDEX($BC$3:$CI$3,MATCH(LARGE($BC7:$CI7+0.00001*COLUMN($BC7:$CI7),BR$3),$BC7:$CI7+0.00001*COLUMN($BC7:$CI7),0)))</f>
        <v>30</v>
      </c>
      <c r="Z7" s="45">
        <f t="array" aca="1" ref="Z7" ca="1">IF(OR($C7="",$BC7=""),"",INDEX($BC$3:$CI$3,MATCH(LARGE($BC7:$CI7+0.00001*COLUMN($BC7:$CI7),BS$3),$BC7:$CI7+0.00001*COLUMN($BC7:$CI7),0)))</f>
        <v>24</v>
      </c>
      <c r="AA7" s="45">
        <f t="array" aca="1" ref="AA7" ca="1">IF(OR($C7="",$BC7=""),"",INDEX($BC$3:$CI$3,MATCH(LARGE($BC7:$CI7+0.00001*COLUMN($BC7:$CI7),BT$3),$BC7:$CI7+0.00001*COLUMN($BC7:$CI7),0)))</f>
        <v>23</v>
      </c>
      <c r="AB7" s="45">
        <f t="array" aca="1" ref="AB7" ca="1">IF(OR($C7="",$BC7=""),"",INDEX($BC$3:$CI$3,MATCH(LARGE($BC7:$CI7+0.00001*COLUMN($BC7:$CI7),BU$3),$BC7:$CI7+0.00001*COLUMN($BC7:$CI7),0)))</f>
        <v>22</v>
      </c>
      <c r="AC7" s="45">
        <f t="array" aca="1" ref="AC7" ca="1">IF(OR($C7="",$BC7=""),"",INDEX($BC$3:$CI$3,MATCH(LARGE($BC7:$CI7+0.00001*COLUMN($BC7:$CI7),BV$3),$BC7:$CI7+0.00001*COLUMN($BC7:$CI7),0)))</f>
        <v>16</v>
      </c>
      <c r="AD7" s="45">
        <f t="array" aca="1" ref="AD7" ca="1">IF(OR($C7="",$BC7=""),"",INDEX($BC$3:$CI$3,MATCH(LARGE($BC7:$CI7+0.00001*COLUMN($BC7:$CI7),BW$3),$BC7:$CI7+0.00001*COLUMN($BC7:$CI7),0)))</f>
        <v>7</v>
      </c>
      <c r="AE7" s="46">
        <f t="array" aca="1" ref="AE7" ca="1">IF(OR($C7="",$BC7=""),"",INDEX($BC$3:$CI$3,MATCH(LARGE($BC7:$CI7+0.00001*COLUMN($BC7:$CI7),BX$3),$BC7:$CI7+0.00001*COLUMN($BC7:$CI7),0)))</f>
        <v>6</v>
      </c>
      <c r="AF7" s="44">
        <f t="array" aca="1" ref="AF7" ca="1">IF(OR($C7="",$BC7=""),"",INDEX($BC$3:$CI$3,MATCH(LARGE($BC7:$CI7+0.00001*COLUMN($BC7:$CI7),BY$3),$BC7:$CI7+0.00001*COLUMN($BC7:$CI7),0)))</f>
        <v>3</v>
      </c>
      <c r="AG7" s="45">
        <f t="array" aca="1" ref="AG7" ca="1">IF(OR($C7="",$BC7=""),"",INDEX($BC$3:$CI$3,MATCH(LARGE($BC7:$CI7+0.00001*COLUMN($BC7:$CI7),BZ$3),$BC7:$CI7+0.00001*COLUMN($BC7:$CI7),0)))</f>
        <v>26</v>
      </c>
      <c r="AH7" s="45">
        <f t="array" aca="1" ref="AH7" ca="1">IF(OR($C7="",$BC7=""),"",INDEX($BC$3:$CI$3,MATCH(LARGE($BC7:$CI7+0.00001*COLUMN($BC7:$CI7),CA$3),$BC7:$CI7+0.00001*COLUMN($BC7:$CI7),0)))</f>
        <v>14</v>
      </c>
      <c r="AI7" s="45">
        <f t="array" aca="1" ref="AI7" ca="1">IF(OR($C7="",$BC7=""),"",INDEX($BC$3:$CI$3,MATCH(LARGE($BC7:$CI7+0.00001*COLUMN($BC7:$CI7),CB$3),$BC7:$CI7+0.00001*COLUMN($BC7:$CI7),0)))</f>
        <v>13</v>
      </c>
      <c r="AJ7" s="45">
        <f t="array" aca="1" ref="AJ7" ca="1">IF(OR($C7="",$BC7=""),"",INDEX($BC$3:$CI$3,MATCH(LARGE($BC7:$CI7+0.00001*COLUMN($BC7:$CI7),CC$3),$BC7:$CI7+0.00001*COLUMN($BC7:$CI7),0)))</f>
        <v>4</v>
      </c>
      <c r="AK7" s="45">
        <f t="array" aca="1" ref="AK7" ca="1">IF(OR($C7="",$BC7=""),"",INDEX($BC$3:$CI$3,MATCH(LARGE($BC7:$CI7+0.00001*COLUMN($BC7:$CI7),CD$3),$BC7:$CI7+0.00001*COLUMN($BC7:$CI7),0)))</f>
        <v>1</v>
      </c>
      <c r="AL7" s="45">
        <f t="array" aca="1" ref="AL7" ca="1">IF(OR($C7="",$BC7=""),"",INDEX($BC$3:$CI$3,MATCH(LARGE($BC7:$CI7+0.00001*COLUMN($BC7:$CI7),CE$3),$BC7:$CI7+0.00001*COLUMN($BC7:$CI7),0)))</f>
        <v>33</v>
      </c>
      <c r="AM7" s="45">
        <f t="array" aca="1" ref="AM7" ca="1">IF(OR($C7="",$BC7=""),"",INDEX($BC$3:$CI$3,MATCH(LARGE($BC7:$CI7+0.00001*COLUMN($BC7:$CI7),CF$3),$BC7:$CI7+0.00001*COLUMN($BC7:$CI7),0)))</f>
        <v>29</v>
      </c>
      <c r="AN7" s="45">
        <f t="array" aca="1" ref="AN7" ca="1">IF(OR($C7="",$BC7=""),"",INDEX($BC$3:$CI$3,MATCH(LARGE($BC7:$CI7+0.00001*COLUMN($BC7:$CI7),CG$3),$BC7:$CI7+0.00001*COLUMN($BC7:$CI7),0)))</f>
        <v>27</v>
      </c>
      <c r="AO7" s="45">
        <f t="array" aca="1" ref="AO7" ca="1">IF(OR($C7="",$BC7=""),"",INDEX($BC$3:$CI$3,MATCH(LARGE($BC7:$CI7+0.00001*COLUMN($BC7:$CI7),CH$3),$BC7:$CI7+0.00001*COLUMN($BC7:$CI7),0)))</f>
        <v>11</v>
      </c>
      <c r="AP7" s="46">
        <f t="array" aca="1" ref="AP7" ca="1">IF(OR($C7="",$BC7=""),"",INDEX($BC$3:$CI$3,MATCH(LARGE($BC7:$CI7+0.00001*COLUMN($BC7:$CI7),CI$3),$BC7:$CI7+0.00001*COLUMN($BC7:$CI7),0)))</f>
        <v>8</v>
      </c>
      <c r="AQ7" s="35" t="str">
        <f t="shared" ca="1" si="1"/>
        <v>201921151712323128251810090502302423221607060326141304013329271108</v>
      </c>
      <c r="AZ7" s="19">
        <f t="shared" si="6"/>
        <v>2808</v>
      </c>
      <c r="BA7" s="36">
        <f t="shared" si="7"/>
        <v>2796</v>
      </c>
      <c r="BB7" s="37" t="str">
        <f t="shared" si="2"/>
        <v>数据!C2796:H2808</v>
      </c>
      <c r="BC7" s="38">
        <f t="shared" ca="1" si="3"/>
        <v>1</v>
      </c>
      <c r="BD7" s="38">
        <f t="shared" ca="1" si="4"/>
        <v>3</v>
      </c>
      <c r="BE7" s="38">
        <f t="shared" ca="1" si="4"/>
        <v>2</v>
      </c>
      <c r="BF7" s="38">
        <f t="shared" ca="1" si="4"/>
        <v>1</v>
      </c>
      <c r="BG7" s="38">
        <f t="shared" ca="1" si="4"/>
        <v>3</v>
      </c>
      <c r="BH7" s="38">
        <f t="shared" ca="1" si="4"/>
        <v>2</v>
      </c>
      <c r="BI7" s="38">
        <f t="shared" ca="1" si="4"/>
        <v>2</v>
      </c>
      <c r="BJ7" s="38">
        <f t="shared" ca="1" si="4"/>
        <v>0</v>
      </c>
      <c r="BK7" s="38">
        <f t="shared" ca="1" si="4"/>
        <v>3</v>
      </c>
      <c r="BL7" s="38">
        <f t="shared" ca="1" si="4"/>
        <v>3</v>
      </c>
      <c r="BM7" s="38">
        <f t="shared" ca="1" si="4"/>
        <v>0</v>
      </c>
      <c r="BN7" s="38">
        <f t="shared" ca="1" si="4"/>
        <v>4</v>
      </c>
      <c r="BO7" s="38">
        <f t="shared" ca="1" si="4"/>
        <v>1</v>
      </c>
      <c r="BP7" s="38">
        <f t="shared" ca="1" si="4"/>
        <v>1</v>
      </c>
      <c r="BQ7" s="38">
        <f t="shared" ca="1" si="4"/>
        <v>5</v>
      </c>
      <c r="BR7" s="38">
        <f t="shared" ca="1" si="4"/>
        <v>2</v>
      </c>
      <c r="BS7" s="38">
        <f t="shared" ca="1" si="4"/>
        <v>4</v>
      </c>
      <c r="BT7" s="38">
        <f t="shared" ca="1" si="4"/>
        <v>3</v>
      </c>
      <c r="BU7" s="38">
        <f t="shared" ca="1" si="4"/>
        <v>6</v>
      </c>
      <c r="BV7" s="38">
        <f t="shared" ca="1" si="4"/>
        <v>6</v>
      </c>
      <c r="BW7" s="38">
        <f t="shared" ca="1" si="4"/>
        <v>5</v>
      </c>
      <c r="BX7" s="38">
        <f t="shared" ca="1" si="4"/>
        <v>2</v>
      </c>
      <c r="BY7" s="38">
        <f t="shared" ca="1" si="4"/>
        <v>2</v>
      </c>
      <c r="BZ7" s="38">
        <f t="shared" ca="1" si="4"/>
        <v>2</v>
      </c>
      <c r="CA7" s="38">
        <f t="shared" ca="1" si="4"/>
        <v>3</v>
      </c>
      <c r="CB7" s="38">
        <f t="shared" ca="1" si="4"/>
        <v>1</v>
      </c>
      <c r="CC7" s="38">
        <f t="shared" ca="1" si="4"/>
        <v>0</v>
      </c>
      <c r="CD7" s="38">
        <f t="shared" ca="1" si="4"/>
        <v>3</v>
      </c>
      <c r="CE7" s="38">
        <f t="shared" ca="1" si="4"/>
        <v>0</v>
      </c>
      <c r="CF7" s="38">
        <f t="shared" ca="1" si="4"/>
        <v>2</v>
      </c>
      <c r="CG7" s="38">
        <f t="shared" ca="1" si="4"/>
        <v>3</v>
      </c>
      <c r="CH7" s="38">
        <f t="shared" ca="1" si="4"/>
        <v>3</v>
      </c>
      <c r="CI7" s="38">
        <f t="shared" ca="1" si="4"/>
        <v>0</v>
      </c>
    </row>
    <row r="8" spans="1:87" x14ac:dyDescent="0.15">
      <c r="A8" s="18">
        <f t="shared" si="5"/>
        <v>2806</v>
      </c>
      <c r="B8" s="39">
        <f t="shared" si="0"/>
        <v>2022012</v>
      </c>
      <c r="C8" s="40">
        <f t="shared" si="0"/>
        <v>4</v>
      </c>
      <c r="D8" s="41">
        <f t="shared" si="0"/>
        <v>7</v>
      </c>
      <c r="E8" s="41">
        <f t="shared" si="0"/>
        <v>8</v>
      </c>
      <c r="F8" s="41">
        <f t="shared" si="0"/>
        <v>29</v>
      </c>
      <c r="G8" s="41">
        <f t="shared" si="0"/>
        <v>30</v>
      </c>
      <c r="H8" s="42">
        <f t="shared" si="0"/>
        <v>31</v>
      </c>
      <c r="I8" s="43">
        <f t="shared" si="0"/>
        <v>1</v>
      </c>
      <c r="J8" s="44">
        <f t="array" aca="1" ref="J8" ca="1">IF(OR($C8="",$BC8=""),"",INDEX($BC$3:$CI$3,MATCH(LARGE($BC8:$CI8+0.00001*COLUMN($BC8:$CI8),BC$3),$BC8:$CI8+0.00001*COLUMN($BC8:$CI8),0)))</f>
        <v>21</v>
      </c>
      <c r="K8" s="45">
        <f t="array" aca="1" ref="K8" ca="1">IF(OR($C8="",$BC8=""),"",INDEX($BC$3:$CI$3,MATCH(LARGE($BC8:$CI8+0.00001*COLUMN($BC8:$CI8),BD$3),$BC8:$CI8+0.00001*COLUMN($BC8:$CI8),0)))</f>
        <v>20</v>
      </c>
      <c r="L8" s="45">
        <f t="array" aca="1" ref="L8" ca="1">IF(OR($C8="",$BC8=""),"",INDEX($BC$3:$CI$3,MATCH(LARGE($BC8:$CI8+0.00001*COLUMN($BC8:$CI8),BE$3),$BC8:$CI8+0.00001*COLUMN($BC8:$CI8),0)))</f>
        <v>19</v>
      </c>
      <c r="M8" s="45">
        <f t="array" aca="1" ref="M8" ca="1">IF(OR($C8="",$BC8=""),"",INDEX($BC$3:$CI$3,MATCH(LARGE($BC8:$CI8+0.00001*COLUMN($BC8:$CI8),BF$3),$BC8:$CI8+0.00001*COLUMN($BC8:$CI8),0)))</f>
        <v>15</v>
      </c>
      <c r="N8" s="45">
        <f t="array" aca="1" ref="N8" ca="1">IF(OR($C8="",$BC8=""),"",INDEX($BC$3:$CI$3,MATCH(LARGE($BC8:$CI8+0.00001*COLUMN($BC8:$CI8),BG$3),$BC8:$CI8+0.00001*COLUMN($BC8:$CI8),0)))</f>
        <v>25</v>
      </c>
      <c r="O8" s="45">
        <f t="array" aca="1" ref="O8" ca="1">IF(OR($C8="",$BC8=""),"",INDEX($BC$3:$CI$3,MATCH(LARGE($BC8:$CI8+0.00001*COLUMN($BC8:$CI8),BH$3),$BC8:$CI8+0.00001*COLUMN($BC8:$CI8),0)))</f>
        <v>32</v>
      </c>
      <c r="P8" s="45">
        <f t="array" aca="1" ref="P8" ca="1">IF(OR($C8="",$BC8=""),"",INDEX($BC$3:$CI$3,MATCH(LARGE($BC8:$CI8+0.00001*COLUMN($BC8:$CI8),BI$3),$BC8:$CI8+0.00001*COLUMN($BC8:$CI8),0)))</f>
        <v>31</v>
      </c>
      <c r="Q8" s="45">
        <f t="array" aca="1" ref="Q8" ca="1">IF(OR($C8="",$BC8=""),"",INDEX($BC$3:$CI$3,MATCH(LARGE($BC8:$CI8+0.00001*COLUMN($BC8:$CI8),BJ$3),$BC8:$CI8+0.00001*COLUMN($BC8:$CI8),0)))</f>
        <v>28</v>
      </c>
      <c r="R8" s="45">
        <f t="array" aca="1" ref="R8" ca="1">IF(OR($C8="",$BC8=""),"",INDEX($BC$3:$CI$3,MATCH(LARGE($BC8:$CI8+0.00001*COLUMN($BC8:$CI8),BK$3),$BC8:$CI8+0.00001*COLUMN($BC8:$CI8),0)))</f>
        <v>24</v>
      </c>
      <c r="S8" s="45">
        <f t="array" aca="1" ref="S8" ca="1">IF(OR($C8="",$BC8=""),"",INDEX($BC$3:$CI$3,MATCH(LARGE($BC8:$CI8+0.00001*COLUMN($BC8:$CI8),BL$3),$BC8:$CI8+0.00001*COLUMN($BC8:$CI8),0)))</f>
        <v>23</v>
      </c>
      <c r="T8" s="46">
        <f t="array" aca="1" ref="T8" ca="1">IF(OR($C8="",$BC8=""),"",INDEX($BC$3:$CI$3,MATCH(LARGE($BC8:$CI8+0.00001*COLUMN($BC8:$CI8),BM$3),$BC8:$CI8+0.00001*COLUMN($BC8:$CI8),0)))</f>
        <v>18</v>
      </c>
      <c r="U8" s="44">
        <f t="array" aca="1" ref="U8" ca="1">IF(OR($C8="",$BC8=""),"",INDEX($BC$3:$CI$3,MATCH(LARGE($BC8:$CI8+0.00001*COLUMN($BC8:$CI8),BN$3),$BC8:$CI8+0.00001*COLUMN($BC8:$CI8),0)))</f>
        <v>17</v>
      </c>
      <c r="V8" s="45">
        <f t="array" aca="1" ref="V8" ca="1">IF(OR($C8="",$BC8=""),"",INDEX($BC$3:$CI$3,MATCH(LARGE($BC8:$CI8+0.00001*COLUMN($BC8:$CI8),BO$3),$BC8:$CI8+0.00001*COLUMN($BC8:$CI8),0)))</f>
        <v>12</v>
      </c>
      <c r="W8" s="45">
        <f t="array" aca="1" ref="W8" ca="1">IF(OR($C8="",$BC8=""),"",INDEX($BC$3:$CI$3,MATCH(LARGE($BC8:$CI8+0.00001*COLUMN($BC8:$CI8),BP$3),$BC8:$CI8+0.00001*COLUMN($BC8:$CI8),0)))</f>
        <v>9</v>
      </c>
      <c r="X8" s="45">
        <f t="array" aca="1" ref="X8" ca="1">IF(OR($C8="",$BC8=""),"",INDEX($BC$3:$CI$3,MATCH(LARGE($BC8:$CI8+0.00001*COLUMN($BC8:$CI8),BQ$3),$BC8:$CI8+0.00001*COLUMN($BC8:$CI8),0)))</f>
        <v>6</v>
      </c>
      <c r="Y8" s="45">
        <f t="array" aca="1" ref="Y8" ca="1">IF(OR($C8="",$BC8=""),"",INDEX($BC$3:$CI$3,MATCH(LARGE($BC8:$CI8+0.00001*COLUMN($BC8:$CI8),BR$3),$BC8:$CI8+0.00001*COLUMN($BC8:$CI8),0)))</f>
        <v>5</v>
      </c>
      <c r="Z8" s="45">
        <f t="array" aca="1" ref="Z8" ca="1">IF(OR($C8="",$BC8=""),"",INDEX($BC$3:$CI$3,MATCH(LARGE($BC8:$CI8+0.00001*COLUMN($BC8:$CI8),BS$3),$BC8:$CI8+0.00001*COLUMN($BC8:$CI8),0)))</f>
        <v>2</v>
      </c>
      <c r="AA8" s="45">
        <f t="array" aca="1" ref="AA8" ca="1">IF(OR($C8="",$BC8=""),"",INDEX($BC$3:$CI$3,MATCH(LARGE($BC8:$CI8+0.00001*COLUMN($BC8:$CI8),BT$3),$BC8:$CI8+0.00001*COLUMN($BC8:$CI8),0)))</f>
        <v>30</v>
      </c>
      <c r="AB8" s="45">
        <f t="array" aca="1" ref="AB8" ca="1">IF(OR($C8="",$BC8=""),"",INDEX($BC$3:$CI$3,MATCH(LARGE($BC8:$CI8+0.00001*COLUMN($BC8:$CI8),BU$3),$BC8:$CI8+0.00001*COLUMN($BC8:$CI8),0)))</f>
        <v>22</v>
      </c>
      <c r="AC8" s="45">
        <f t="array" aca="1" ref="AC8" ca="1">IF(OR($C8="",$BC8=""),"",INDEX($BC$3:$CI$3,MATCH(LARGE($BC8:$CI8+0.00001*COLUMN($BC8:$CI8),BV$3),$BC8:$CI8+0.00001*COLUMN($BC8:$CI8),0)))</f>
        <v>16</v>
      </c>
      <c r="AD8" s="45">
        <f t="array" aca="1" ref="AD8" ca="1">IF(OR($C8="",$BC8=""),"",INDEX($BC$3:$CI$3,MATCH(LARGE($BC8:$CI8+0.00001*COLUMN($BC8:$CI8),BW$3),$BC8:$CI8+0.00001*COLUMN($BC8:$CI8),0)))</f>
        <v>10</v>
      </c>
      <c r="AE8" s="46">
        <f t="array" aca="1" ref="AE8" ca="1">IF(OR($C8="",$BC8=""),"",INDEX($BC$3:$CI$3,MATCH(LARGE($BC8:$CI8+0.00001*COLUMN($BC8:$CI8),BX$3),$BC8:$CI8+0.00001*COLUMN($BC8:$CI8),0)))</f>
        <v>7</v>
      </c>
      <c r="AF8" s="44">
        <f t="array" aca="1" ref="AF8" ca="1">IF(OR($C8="",$BC8=""),"",INDEX($BC$3:$CI$3,MATCH(LARGE($BC8:$CI8+0.00001*COLUMN($BC8:$CI8),BY$3),$BC8:$CI8+0.00001*COLUMN($BC8:$CI8),0)))</f>
        <v>3</v>
      </c>
      <c r="AG8" s="45">
        <f t="array" aca="1" ref="AG8" ca="1">IF(OR($C8="",$BC8=""),"",INDEX($BC$3:$CI$3,MATCH(LARGE($BC8:$CI8+0.00001*COLUMN($BC8:$CI8),BZ$3),$BC8:$CI8+0.00001*COLUMN($BC8:$CI8),0)))</f>
        <v>33</v>
      </c>
      <c r="AH8" s="45">
        <f t="array" aca="1" ref="AH8" ca="1">IF(OR($C8="",$BC8=""),"",INDEX($BC$3:$CI$3,MATCH(LARGE($BC8:$CI8+0.00001*COLUMN($BC8:$CI8),CA$3),$BC8:$CI8+0.00001*COLUMN($BC8:$CI8),0)))</f>
        <v>26</v>
      </c>
      <c r="AI8" s="45">
        <f t="array" aca="1" ref="AI8" ca="1">IF(OR($C8="",$BC8=""),"",INDEX($BC$3:$CI$3,MATCH(LARGE($BC8:$CI8+0.00001*COLUMN($BC8:$CI8),CB$3),$BC8:$CI8+0.00001*COLUMN($BC8:$CI8),0)))</f>
        <v>14</v>
      </c>
      <c r="AJ8" s="45">
        <f t="array" aca="1" ref="AJ8" ca="1">IF(OR($C8="",$BC8=""),"",INDEX($BC$3:$CI$3,MATCH(LARGE($BC8:$CI8+0.00001*COLUMN($BC8:$CI8),CC$3),$BC8:$CI8+0.00001*COLUMN($BC8:$CI8),0)))</f>
        <v>13</v>
      </c>
      <c r="AK8" s="45">
        <f t="array" aca="1" ref="AK8" ca="1">IF(OR($C8="",$BC8=""),"",INDEX($BC$3:$CI$3,MATCH(LARGE($BC8:$CI8+0.00001*COLUMN($BC8:$CI8),CD$3),$BC8:$CI8+0.00001*COLUMN($BC8:$CI8),0)))</f>
        <v>4</v>
      </c>
      <c r="AL8" s="45">
        <f t="array" aca="1" ref="AL8" ca="1">IF(OR($C8="",$BC8=""),"",INDEX($BC$3:$CI$3,MATCH(LARGE($BC8:$CI8+0.00001*COLUMN($BC8:$CI8),CE$3),$BC8:$CI8+0.00001*COLUMN($BC8:$CI8),0)))</f>
        <v>1</v>
      </c>
      <c r="AM8" s="45">
        <f t="array" aca="1" ref="AM8" ca="1">IF(OR($C8="",$BC8=""),"",INDEX($BC$3:$CI$3,MATCH(LARGE($BC8:$CI8+0.00001*COLUMN($BC8:$CI8),CF$3),$BC8:$CI8+0.00001*COLUMN($BC8:$CI8),0)))</f>
        <v>29</v>
      </c>
      <c r="AN8" s="45">
        <f t="array" aca="1" ref="AN8" ca="1">IF(OR($C8="",$BC8=""),"",INDEX($BC$3:$CI$3,MATCH(LARGE($BC8:$CI8+0.00001*COLUMN($BC8:$CI8),CG$3),$BC8:$CI8+0.00001*COLUMN($BC8:$CI8),0)))</f>
        <v>27</v>
      </c>
      <c r="AO8" s="45">
        <f t="array" aca="1" ref="AO8" ca="1">IF(OR($C8="",$BC8=""),"",INDEX($BC$3:$CI$3,MATCH(LARGE($BC8:$CI8+0.00001*COLUMN($BC8:$CI8),CH$3),$BC8:$CI8+0.00001*COLUMN($BC8:$CI8),0)))</f>
        <v>11</v>
      </c>
      <c r="AP8" s="46">
        <f t="array" aca="1" ref="AP8" ca="1">IF(OR($C8="",$BC8=""),"",INDEX($BC$3:$CI$3,MATCH(LARGE($BC8:$CI8+0.00001*COLUMN($BC8:$CI8),CI$3),$BC8:$CI8+0.00001*COLUMN($BC8:$CI8),0)))</f>
        <v>8</v>
      </c>
      <c r="AQ8" s="35" t="str">
        <f t="shared" ca="1" si="1"/>
        <v>212019152532312824231817120906050230221610070333261413040129271108</v>
      </c>
      <c r="AZ8" s="19">
        <f t="shared" si="6"/>
        <v>2809</v>
      </c>
      <c r="BA8" s="36">
        <f t="shared" si="7"/>
        <v>2797</v>
      </c>
      <c r="BB8" s="37" t="str">
        <f t="shared" si="2"/>
        <v>数据!C2797:H2809</v>
      </c>
      <c r="BC8" s="38">
        <f t="shared" ca="1" si="3"/>
        <v>1</v>
      </c>
      <c r="BD8" s="38">
        <f t="shared" ca="1" si="4"/>
        <v>3</v>
      </c>
      <c r="BE8" s="38">
        <f t="shared" ca="1" si="4"/>
        <v>2</v>
      </c>
      <c r="BF8" s="38">
        <f t="shared" ca="1" si="4"/>
        <v>1</v>
      </c>
      <c r="BG8" s="38">
        <f t="shared" ca="1" si="4"/>
        <v>3</v>
      </c>
      <c r="BH8" s="38">
        <f t="shared" ca="1" si="4"/>
        <v>3</v>
      </c>
      <c r="BI8" s="38">
        <f t="shared" ca="1" si="4"/>
        <v>2</v>
      </c>
      <c r="BJ8" s="38">
        <f t="shared" ca="1" si="4"/>
        <v>0</v>
      </c>
      <c r="BK8" s="38">
        <f t="shared" ca="1" si="4"/>
        <v>3</v>
      </c>
      <c r="BL8" s="38">
        <f t="shared" ca="1" si="4"/>
        <v>2</v>
      </c>
      <c r="BM8" s="38">
        <f t="shared" ca="1" si="4"/>
        <v>0</v>
      </c>
      <c r="BN8" s="38">
        <f t="shared" ca="1" si="4"/>
        <v>3</v>
      </c>
      <c r="BO8" s="38">
        <f t="shared" ca="1" si="4"/>
        <v>1</v>
      </c>
      <c r="BP8" s="38">
        <f t="shared" ca="1" si="4"/>
        <v>1</v>
      </c>
      <c r="BQ8" s="38">
        <f t="shared" ca="1" si="4"/>
        <v>5</v>
      </c>
      <c r="BR8" s="38">
        <f t="shared" ca="1" si="4"/>
        <v>2</v>
      </c>
      <c r="BS8" s="38">
        <f t="shared" ca="1" si="4"/>
        <v>3</v>
      </c>
      <c r="BT8" s="38">
        <f t="shared" ca="1" si="4"/>
        <v>3</v>
      </c>
      <c r="BU8" s="38">
        <f t="shared" ca="1" si="4"/>
        <v>5</v>
      </c>
      <c r="BV8" s="38">
        <f t="shared" ca="1" si="4"/>
        <v>5</v>
      </c>
      <c r="BW8" s="38">
        <f t="shared" ca="1" si="4"/>
        <v>5</v>
      </c>
      <c r="BX8" s="38">
        <f t="shared" ca="1" si="4"/>
        <v>2</v>
      </c>
      <c r="BY8" s="38">
        <f t="shared" ca="1" si="4"/>
        <v>3</v>
      </c>
      <c r="BZ8" s="38">
        <f t="shared" ca="1" si="4"/>
        <v>3</v>
      </c>
      <c r="CA8" s="38">
        <f t="shared" ca="1" si="4"/>
        <v>4</v>
      </c>
      <c r="CB8" s="38">
        <f t="shared" ca="1" si="4"/>
        <v>1</v>
      </c>
      <c r="CC8" s="38">
        <f t="shared" ca="1" si="4"/>
        <v>0</v>
      </c>
      <c r="CD8" s="38">
        <f t="shared" ca="1" si="4"/>
        <v>3</v>
      </c>
      <c r="CE8" s="38">
        <f t="shared" ca="1" si="4"/>
        <v>0</v>
      </c>
      <c r="CF8" s="38">
        <f t="shared" ca="1" si="4"/>
        <v>2</v>
      </c>
      <c r="CG8" s="38">
        <f t="shared" ca="1" si="4"/>
        <v>3</v>
      </c>
      <c r="CH8" s="38">
        <f t="shared" ca="1" si="4"/>
        <v>3</v>
      </c>
      <c r="CI8" s="38">
        <f t="shared" ca="1" si="4"/>
        <v>1</v>
      </c>
    </row>
    <row r="9" spans="1:87" x14ac:dyDescent="0.15">
      <c r="A9" s="18">
        <f t="shared" si="5"/>
        <v>2807</v>
      </c>
      <c r="B9" s="39">
        <f t="shared" si="0"/>
        <v>2022013</v>
      </c>
      <c r="C9" s="40">
        <f t="shared" si="0"/>
        <v>2</v>
      </c>
      <c r="D9" s="41">
        <f t="shared" si="0"/>
        <v>3</v>
      </c>
      <c r="E9" s="41">
        <f t="shared" si="0"/>
        <v>4</v>
      </c>
      <c r="F9" s="41">
        <f t="shared" si="0"/>
        <v>7</v>
      </c>
      <c r="G9" s="41">
        <f t="shared" si="0"/>
        <v>10</v>
      </c>
      <c r="H9" s="42">
        <f t="shared" si="0"/>
        <v>18</v>
      </c>
      <c r="I9" s="43">
        <f t="shared" si="0"/>
        <v>15</v>
      </c>
      <c r="J9" s="44">
        <f t="array" aca="1" ref="J9" ca="1">IF(OR($C9="",$BC9=""),"",INDEX($BC$3:$CI$3,MATCH(LARGE($BC9:$CI9+0.00001*COLUMN($BC9:$CI9),BC$3),$BC9:$CI9+0.00001*COLUMN($BC9:$CI9),0)))</f>
        <v>21</v>
      </c>
      <c r="K9" s="45">
        <f t="array" aca="1" ref="K9" ca="1">IF(OR($C9="",$BC9=""),"",INDEX($BC$3:$CI$3,MATCH(LARGE($BC9:$CI9+0.00001*COLUMN($BC9:$CI9),BD$3),$BC9:$CI9+0.00001*COLUMN($BC9:$CI9),0)))</f>
        <v>20</v>
      </c>
      <c r="L9" s="45">
        <f t="array" aca="1" ref="L9" ca="1">IF(OR($C9="",$BC9=""),"",INDEX($BC$3:$CI$3,MATCH(LARGE($BC9:$CI9+0.00001*COLUMN($BC9:$CI9),BE$3),$BC9:$CI9+0.00001*COLUMN($BC9:$CI9),0)))</f>
        <v>31</v>
      </c>
      <c r="M9" s="45">
        <f t="array" aca="1" ref="M9" ca="1">IF(OR($C9="",$BC9=""),"",INDEX($BC$3:$CI$3,MATCH(LARGE($BC9:$CI9+0.00001*COLUMN($BC9:$CI9),BF$3),$BC9:$CI9+0.00001*COLUMN($BC9:$CI9),0)))</f>
        <v>25</v>
      </c>
      <c r="N9" s="45">
        <f t="array" aca="1" ref="N9" ca="1">IF(OR($C9="",$BC9=""),"",INDEX($BC$3:$CI$3,MATCH(LARGE($BC9:$CI9+0.00001*COLUMN($BC9:$CI9),BG$3),$BC9:$CI9+0.00001*COLUMN($BC9:$CI9),0)))</f>
        <v>19</v>
      </c>
      <c r="O9" s="45">
        <f t="array" aca="1" ref="O9" ca="1">IF(OR($C9="",$BC9=""),"",INDEX($BC$3:$CI$3,MATCH(LARGE($BC9:$CI9+0.00001*COLUMN($BC9:$CI9),BH$3),$BC9:$CI9+0.00001*COLUMN($BC9:$CI9),0)))</f>
        <v>15</v>
      </c>
      <c r="P9" s="45">
        <f t="array" aca="1" ref="P9" ca="1">IF(OR($C9="",$BC9=""),"",INDEX($BC$3:$CI$3,MATCH(LARGE($BC9:$CI9+0.00001*COLUMN($BC9:$CI9),BI$3),$BC9:$CI9+0.00001*COLUMN($BC9:$CI9),0)))</f>
        <v>30</v>
      </c>
      <c r="Q9" s="45">
        <f t="array" aca="1" ref="Q9" ca="1">IF(OR($C9="",$BC9=""),"",INDEX($BC$3:$CI$3,MATCH(LARGE($BC9:$CI9+0.00001*COLUMN($BC9:$CI9),BJ$3),$BC9:$CI9+0.00001*COLUMN($BC9:$CI9),0)))</f>
        <v>28</v>
      </c>
      <c r="R9" s="45">
        <f t="array" aca="1" ref="R9" ca="1">IF(OR($C9="",$BC9=""),"",INDEX($BC$3:$CI$3,MATCH(LARGE($BC9:$CI9+0.00001*COLUMN($BC9:$CI9),BK$3),$BC9:$CI9+0.00001*COLUMN($BC9:$CI9),0)))</f>
        <v>24</v>
      </c>
      <c r="S9" s="45">
        <f t="array" aca="1" ref="S9" ca="1">IF(OR($C9="",$BC9=""),"",INDEX($BC$3:$CI$3,MATCH(LARGE($BC9:$CI9+0.00001*COLUMN($BC9:$CI9),BL$3),$BC9:$CI9+0.00001*COLUMN($BC9:$CI9),0)))</f>
        <v>23</v>
      </c>
      <c r="T9" s="46">
        <f t="array" aca="1" ref="T9" ca="1">IF(OR($C9="",$BC9=""),"",INDEX($BC$3:$CI$3,MATCH(LARGE($BC9:$CI9+0.00001*COLUMN($BC9:$CI9),BM$3),$BC9:$CI9+0.00001*COLUMN($BC9:$CI9),0)))</f>
        <v>17</v>
      </c>
      <c r="U9" s="44">
        <f t="array" aca="1" ref="U9" ca="1">IF(OR($C9="",$BC9=""),"",INDEX($BC$3:$CI$3,MATCH(LARGE($BC9:$CI9+0.00001*COLUMN($BC9:$CI9),BN$3),$BC9:$CI9+0.00001*COLUMN($BC9:$CI9),0)))</f>
        <v>12</v>
      </c>
      <c r="V9" s="45">
        <f t="array" aca="1" ref="V9" ca="1">IF(OR($C9="",$BC9=""),"",INDEX($BC$3:$CI$3,MATCH(LARGE($BC9:$CI9+0.00001*COLUMN($BC9:$CI9),BO$3),$BC9:$CI9+0.00001*COLUMN($BC9:$CI9),0)))</f>
        <v>9</v>
      </c>
      <c r="W9" s="45">
        <f t="array" aca="1" ref="W9" ca="1">IF(OR($C9="",$BC9=""),"",INDEX($BC$3:$CI$3,MATCH(LARGE($BC9:$CI9+0.00001*COLUMN($BC9:$CI9),BP$3),$BC9:$CI9+0.00001*COLUMN($BC9:$CI9),0)))</f>
        <v>7</v>
      </c>
      <c r="X9" s="45">
        <f t="array" aca="1" ref="X9" ca="1">IF(OR($C9="",$BC9=""),"",INDEX($BC$3:$CI$3,MATCH(LARGE($BC9:$CI9+0.00001*COLUMN($BC9:$CI9),BQ$3),$BC9:$CI9+0.00001*COLUMN($BC9:$CI9),0)))</f>
        <v>6</v>
      </c>
      <c r="Y9" s="45">
        <f t="array" aca="1" ref="Y9" ca="1">IF(OR($C9="",$BC9=""),"",INDEX($BC$3:$CI$3,MATCH(LARGE($BC9:$CI9+0.00001*COLUMN($BC9:$CI9),BR$3),$BC9:$CI9+0.00001*COLUMN($BC9:$CI9),0)))</f>
        <v>2</v>
      </c>
      <c r="Z9" s="45">
        <f t="array" aca="1" ref="Z9" ca="1">IF(OR($C9="",$BC9=""),"",INDEX($BC$3:$CI$3,MATCH(LARGE($BC9:$CI9+0.00001*COLUMN($BC9:$CI9),BS$3),$BC9:$CI9+0.00001*COLUMN($BC9:$CI9),0)))</f>
        <v>32</v>
      </c>
      <c r="AA9" s="45">
        <f t="array" aca="1" ref="AA9" ca="1">IF(OR($C9="",$BC9=""),"",INDEX($BC$3:$CI$3,MATCH(LARGE($BC9:$CI9+0.00001*COLUMN($BC9:$CI9),BT$3),$BC9:$CI9+0.00001*COLUMN($BC9:$CI9),0)))</f>
        <v>22</v>
      </c>
      <c r="AB9" s="45">
        <f t="array" aca="1" ref="AB9" ca="1">IF(OR($C9="",$BC9=""),"",INDEX($BC$3:$CI$3,MATCH(LARGE($BC9:$CI9+0.00001*COLUMN($BC9:$CI9),BU$3),$BC9:$CI9+0.00001*COLUMN($BC9:$CI9),0)))</f>
        <v>18</v>
      </c>
      <c r="AC9" s="45">
        <f t="array" aca="1" ref="AC9" ca="1">IF(OR($C9="",$BC9=""),"",INDEX($BC$3:$CI$3,MATCH(LARGE($BC9:$CI9+0.00001*COLUMN($BC9:$CI9),BV$3),$BC9:$CI9+0.00001*COLUMN($BC9:$CI9),0)))</f>
        <v>16</v>
      </c>
      <c r="AD9" s="45">
        <f t="array" aca="1" ref="AD9" ca="1">IF(OR($C9="",$BC9=""),"",INDEX($BC$3:$CI$3,MATCH(LARGE($BC9:$CI9+0.00001*COLUMN($BC9:$CI9),BW$3),$BC9:$CI9+0.00001*COLUMN($BC9:$CI9),0)))</f>
        <v>5</v>
      </c>
      <c r="AE9" s="46">
        <f t="array" aca="1" ref="AE9" ca="1">IF(OR($C9="",$BC9=""),"",INDEX($BC$3:$CI$3,MATCH(LARGE($BC9:$CI9+0.00001*COLUMN($BC9:$CI9),BX$3),$BC9:$CI9+0.00001*COLUMN($BC9:$CI9),0)))</f>
        <v>4</v>
      </c>
      <c r="AF9" s="44">
        <f t="array" aca="1" ref="AF9" ca="1">IF(OR($C9="",$BC9=""),"",INDEX($BC$3:$CI$3,MATCH(LARGE($BC9:$CI9+0.00001*COLUMN($BC9:$CI9),BY$3),$BC9:$CI9+0.00001*COLUMN($BC9:$CI9),0)))</f>
        <v>3</v>
      </c>
      <c r="AG9" s="45">
        <f t="array" aca="1" ref="AG9" ca="1">IF(OR($C9="",$BC9=""),"",INDEX($BC$3:$CI$3,MATCH(LARGE($BC9:$CI9+0.00001*COLUMN($BC9:$CI9),BZ$3),$BC9:$CI9+0.00001*COLUMN($BC9:$CI9),0)))</f>
        <v>33</v>
      </c>
      <c r="AH9" s="45">
        <f t="array" aca="1" ref="AH9" ca="1">IF(OR($C9="",$BC9=""),"",INDEX($BC$3:$CI$3,MATCH(LARGE($BC9:$CI9+0.00001*COLUMN($BC9:$CI9),CA$3),$BC9:$CI9+0.00001*COLUMN($BC9:$CI9),0)))</f>
        <v>29</v>
      </c>
      <c r="AI9" s="45">
        <f t="array" aca="1" ref="AI9" ca="1">IF(OR($C9="",$BC9=""),"",INDEX($BC$3:$CI$3,MATCH(LARGE($BC9:$CI9+0.00001*COLUMN($BC9:$CI9),CB$3),$BC9:$CI9+0.00001*COLUMN($BC9:$CI9),0)))</f>
        <v>26</v>
      </c>
      <c r="AJ9" s="45">
        <f t="array" aca="1" ref="AJ9" ca="1">IF(OR($C9="",$BC9=""),"",INDEX($BC$3:$CI$3,MATCH(LARGE($BC9:$CI9+0.00001*COLUMN($BC9:$CI9),CC$3),$BC9:$CI9+0.00001*COLUMN($BC9:$CI9),0)))</f>
        <v>14</v>
      </c>
      <c r="AK9" s="45">
        <f t="array" aca="1" ref="AK9" ca="1">IF(OR($C9="",$BC9=""),"",INDEX($BC$3:$CI$3,MATCH(LARGE($BC9:$CI9+0.00001*COLUMN($BC9:$CI9),CD$3),$BC9:$CI9+0.00001*COLUMN($BC9:$CI9),0)))</f>
        <v>13</v>
      </c>
      <c r="AL9" s="45">
        <f t="array" aca="1" ref="AL9" ca="1">IF(OR($C9="",$BC9=""),"",INDEX($BC$3:$CI$3,MATCH(LARGE($BC9:$CI9+0.00001*COLUMN($BC9:$CI9),CE$3),$BC9:$CI9+0.00001*COLUMN($BC9:$CI9),0)))</f>
        <v>10</v>
      </c>
      <c r="AM9" s="45">
        <f t="array" aca="1" ref="AM9" ca="1">IF(OR($C9="",$BC9=""),"",INDEX($BC$3:$CI$3,MATCH(LARGE($BC9:$CI9+0.00001*COLUMN($BC9:$CI9),CF$3),$BC9:$CI9+0.00001*COLUMN($BC9:$CI9),0)))</f>
        <v>8</v>
      </c>
      <c r="AN9" s="45">
        <f t="array" aca="1" ref="AN9" ca="1">IF(OR($C9="",$BC9=""),"",INDEX($BC$3:$CI$3,MATCH(LARGE($BC9:$CI9+0.00001*COLUMN($BC9:$CI9),CG$3),$BC9:$CI9+0.00001*COLUMN($BC9:$CI9),0)))</f>
        <v>1</v>
      </c>
      <c r="AO9" s="45">
        <f t="array" aca="1" ref="AO9" ca="1">IF(OR($C9="",$BC9=""),"",INDEX($BC$3:$CI$3,MATCH(LARGE($BC9:$CI9+0.00001*COLUMN($BC9:$CI9),CH$3),$BC9:$CI9+0.00001*COLUMN($BC9:$CI9),0)))</f>
        <v>27</v>
      </c>
      <c r="AP9" s="46">
        <f t="array" aca="1" ref="AP9" ca="1">IF(OR($C9="",$BC9=""),"",INDEX($BC$3:$CI$3,MATCH(LARGE($BC9:$CI9+0.00001*COLUMN($BC9:$CI9),CI$3),$BC9:$CI9+0.00001*COLUMN($BC9:$CI9),0)))</f>
        <v>11</v>
      </c>
      <c r="AQ9" s="35" t="str">
        <f t="shared" ca="1" si="1"/>
        <v>212031251915302824231712090706023222181605040333292614131008012711</v>
      </c>
      <c r="AZ9" s="19">
        <f t="shared" si="6"/>
        <v>2810</v>
      </c>
      <c r="BA9" s="36">
        <f t="shared" si="7"/>
        <v>2798</v>
      </c>
      <c r="BB9" s="37" t="str">
        <f t="shared" si="2"/>
        <v>数据!C2798:H2810</v>
      </c>
      <c r="BC9" s="38">
        <f t="shared" ca="1" si="3"/>
        <v>1</v>
      </c>
      <c r="BD9" s="38">
        <f t="shared" ca="1" si="4"/>
        <v>3</v>
      </c>
      <c r="BE9" s="38">
        <f t="shared" ca="1" si="4"/>
        <v>2</v>
      </c>
      <c r="BF9" s="38">
        <f t="shared" ca="1" si="4"/>
        <v>2</v>
      </c>
      <c r="BG9" s="38">
        <f t="shared" ca="1" si="4"/>
        <v>2</v>
      </c>
      <c r="BH9" s="38">
        <f t="shared" ca="1" si="4"/>
        <v>3</v>
      </c>
      <c r="BI9" s="38">
        <f t="shared" ca="1" si="4"/>
        <v>3</v>
      </c>
      <c r="BJ9" s="38">
        <f t="shared" ca="1" si="4"/>
        <v>1</v>
      </c>
      <c r="BK9" s="38">
        <f t="shared" ca="1" si="4"/>
        <v>3</v>
      </c>
      <c r="BL9" s="38">
        <f t="shared" ca="1" si="4"/>
        <v>1</v>
      </c>
      <c r="BM9" s="38">
        <f t="shared" ca="1" si="4"/>
        <v>0</v>
      </c>
      <c r="BN9" s="38">
        <f t="shared" ca="1" si="4"/>
        <v>3</v>
      </c>
      <c r="BO9" s="38">
        <f t="shared" ca="1" si="4"/>
        <v>1</v>
      </c>
      <c r="BP9" s="38">
        <f t="shared" ca="1" si="4"/>
        <v>1</v>
      </c>
      <c r="BQ9" s="38">
        <f t="shared" ca="1" si="4"/>
        <v>4</v>
      </c>
      <c r="BR9" s="38">
        <f t="shared" ca="1" si="4"/>
        <v>2</v>
      </c>
      <c r="BS9" s="38">
        <f t="shared" ca="1" si="4"/>
        <v>3</v>
      </c>
      <c r="BT9" s="38">
        <f t="shared" ca="1" si="4"/>
        <v>2</v>
      </c>
      <c r="BU9" s="38">
        <f t="shared" ca="1" si="4"/>
        <v>4</v>
      </c>
      <c r="BV9" s="38">
        <f t="shared" ca="1" si="4"/>
        <v>5</v>
      </c>
      <c r="BW9" s="38">
        <f t="shared" ca="1" si="4"/>
        <v>5</v>
      </c>
      <c r="BX9" s="38">
        <f t="shared" ca="1" si="4"/>
        <v>2</v>
      </c>
      <c r="BY9" s="38">
        <f t="shared" ca="1" si="4"/>
        <v>3</v>
      </c>
      <c r="BZ9" s="38">
        <f t="shared" ca="1" si="4"/>
        <v>3</v>
      </c>
      <c r="CA9" s="38">
        <f t="shared" ca="1" si="4"/>
        <v>4</v>
      </c>
      <c r="CB9" s="38">
        <f t="shared" ca="1" si="4"/>
        <v>1</v>
      </c>
      <c r="CC9" s="38">
        <f t="shared" ca="1" si="4"/>
        <v>0</v>
      </c>
      <c r="CD9" s="38">
        <f t="shared" ca="1" si="4"/>
        <v>3</v>
      </c>
      <c r="CE9" s="38">
        <f t="shared" ca="1" si="4"/>
        <v>1</v>
      </c>
      <c r="CF9" s="38">
        <f t="shared" ca="1" si="4"/>
        <v>3</v>
      </c>
      <c r="CG9" s="38">
        <f t="shared" ca="1" si="4"/>
        <v>4</v>
      </c>
      <c r="CH9" s="38">
        <f t="shared" ca="1" si="4"/>
        <v>2</v>
      </c>
      <c r="CI9" s="38">
        <f t="shared" ca="1" si="4"/>
        <v>1</v>
      </c>
    </row>
    <row r="10" spans="1:87" x14ac:dyDescent="0.15">
      <c r="A10" s="18">
        <f t="shared" si="5"/>
        <v>2808</v>
      </c>
      <c r="B10" s="39">
        <f t="shared" si="0"/>
        <v>2022014</v>
      </c>
      <c r="C10" s="40">
        <f t="shared" si="0"/>
        <v>6</v>
      </c>
      <c r="D10" s="41">
        <f t="shared" si="0"/>
        <v>7</v>
      </c>
      <c r="E10" s="41">
        <f t="shared" si="0"/>
        <v>13</v>
      </c>
      <c r="F10" s="41">
        <f t="shared" si="0"/>
        <v>14</v>
      </c>
      <c r="G10" s="41">
        <f t="shared" si="0"/>
        <v>15</v>
      </c>
      <c r="H10" s="42">
        <f t="shared" si="0"/>
        <v>27</v>
      </c>
      <c r="I10" s="43">
        <f t="shared" si="0"/>
        <v>4</v>
      </c>
      <c r="J10" s="44">
        <f t="array" aca="1" ref="J10" ca="1">IF(OR($C10="",$BC10=""),"",INDEX($BC$3:$CI$3,MATCH(LARGE($BC10:$CI10+0.00001*COLUMN($BC10:$CI10),BC$3),$BC10:$CI10+0.00001*COLUMN($BC10:$CI10),0)))</f>
        <v>31</v>
      </c>
      <c r="K10" s="45">
        <f t="array" aca="1" ref="K10" ca="1">IF(OR($C10="",$BC10=""),"",INDEX($BC$3:$CI$3,MATCH(LARGE($BC10:$CI10+0.00001*COLUMN($BC10:$CI10),BD$3),$BC10:$CI10+0.00001*COLUMN($BC10:$CI10),0)))</f>
        <v>25</v>
      </c>
      <c r="L10" s="45">
        <f t="array" aca="1" ref="L10" ca="1">IF(OR($C10="",$BC10=""),"",INDEX($BC$3:$CI$3,MATCH(LARGE($BC10:$CI10+0.00001*COLUMN($BC10:$CI10),BE$3),$BC10:$CI10+0.00001*COLUMN($BC10:$CI10),0)))</f>
        <v>21</v>
      </c>
      <c r="M10" s="45">
        <f t="array" aca="1" ref="M10" ca="1">IF(OR($C10="",$BC10=""),"",INDEX($BC$3:$CI$3,MATCH(LARGE($BC10:$CI10+0.00001*COLUMN($BC10:$CI10),BF$3),$BC10:$CI10+0.00001*COLUMN($BC10:$CI10),0)))</f>
        <v>20</v>
      </c>
      <c r="N10" s="45">
        <f t="array" aca="1" ref="N10" ca="1">IF(OR($C10="",$BC10=""),"",INDEX($BC$3:$CI$3,MATCH(LARGE($BC10:$CI10+0.00001*COLUMN($BC10:$CI10),BG$3),$BC10:$CI10+0.00001*COLUMN($BC10:$CI10),0)))</f>
        <v>19</v>
      </c>
      <c r="O10" s="45">
        <f t="array" aca="1" ref="O10" ca="1">IF(OR($C10="",$BC10=""),"",INDEX($BC$3:$CI$3,MATCH(LARGE($BC10:$CI10+0.00001*COLUMN($BC10:$CI10),BH$3),$BC10:$CI10+0.00001*COLUMN($BC10:$CI10),0)))</f>
        <v>15</v>
      </c>
      <c r="P10" s="45">
        <f t="array" aca="1" ref="P10" ca="1">IF(OR($C10="",$BC10=""),"",INDEX($BC$3:$CI$3,MATCH(LARGE($BC10:$CI10+0.00001*COLUMN($BC10:$CI10),BI$3),$BC10:$CI10+0.00001*COLUMN($BC10:$CI10),0)))</f>
        <v>7</v>
      </c>
      <c r="Q10" s="45">
        <f t="array" aca="1" ref="Q10" ca="1">IF(OR($C10="",$BC10=""),"",INDEX($BC$3:$CI$3,MATCH(LARGE($BC10:$CI10+0.00001*COLUMN($BC10:$CI10),BJ$3),$BC10:$CI10+0.00001*COLUMN($BC10:$CI10),0)))</f>
        <v>2</v>
      </c>
      <c r="R10" s="45">
        <f t="array" aca="1" ref="R10" ca="1">IF(OR($C10="",$BC10=""),"",INDEX($BC$3:$CI$3,MATCH(LARGE($BC10:$CI10+0.00001*COLUMN($BC10:$CI10),BK$3),$BC10:$CI10+0.00001*COLUMN($BC10:$CI10),0)))</f>
        <v>30</v>
      </c>
      <c r="S10" s="45">
        <f t="array" aca="1" ref="S10" ca="1">IF(OR($C10="",$BC10=""),"",INDEX($BC$3:$CI$3,MATCH(LARGE($BC10:$CI10+0.00001*COLUMN($BC10:$CI10),BL$3),$BC10:$CI10+0.00001*COLUMN($BC10:$CI10),0)))</f>
        <v>28</v>
      </c>
      <c r="T10" s="46">
        <f t="array" aca="1" ref="T10" ca="1">IF(OR($C10="",$BC10=""),"",INDEX($BC$3:$CI$3,MATCH(LARGE($BC10:$CI10+0.00001*COLUMN($BC10:$CI10),BM$3),$BC10:$CI10+0.00001*COLUMN($BC10:$CI10),0)))</f>
        <v>23</v>
      </c>
      <c r="U10" s="44">
        <f t="array" aca="1" ref="U10" ca="1">IF(OR($C10="",$BC10=""),"",INDEX($BC$3:$CI$3,MATCH(LARGE($BC10:$CI10+0.00001*COLUMN($BC10:$CI10),BN$3),$BC10:$CI10+0.00001*COLUMN($BC10:$CI10),0)))</f>
        <v>18</v>
      </c>
      <c r="V10" s="45">
        <f t="array" aca="1" ref="V10" ca="1">IF(OR($C10="",$BC10=""),"",INDEX($BC$3:$CI$3,MATCH(LARGE($BC10:$CI10+0.00001*COLUMN($BC10:$CI10),BO$3),$BC10:$CI10+0.00001*COLUMN($BC10:$CI10),0)))</f>
        <v>17</v>
      </c>
      <c r="W10" s="45">
        <f t="array" aca="1" ref="W10" ca="1">IF(OR($C10="",$BC10=""),"",INDEX($BC$3:$CI$3,MATCH(LARGE($BC10:$CI10+0.00001*COLUMN($BC10:$CI10),BP$3),$BC10:$CI10+0.00001*COLUMN($BC10:$CI10),0)))</f>
        <v>12</v>
      </c>
      <c r="X10" s="45">
        <f t="array" aca="1" ref="X10" ca="1">IF(OR($C10="",$BC10=""),"",INDEX($BC$3:$CI$3,MATCH(LARGE($BC10:$CI10+0.00001*COLUMN($BC10:$CI10),BQ$3),$BC10:$CI10+0.00001*COLUMN($BC10:$CI10),0)))</f>
        <v>6</v>
      </c>
      <c r="Y10" s="45">
        <f t="array" aca="1" ref="Y10" ca="1">IF(OR($C10="",$BC10=""),"",INDEX($BC$3:$CI$3,MATCH(LARGE($BC10:$CI10+0.00001*COLUMN($BC10:$CI10),BR$3),$BC10:$CI10+0.00001*COLUMN($BC10:$CI10),0)))</f>
        <v>4</v>
      </c>
      <c r="Z10" s="45">
        <f t="array" aca="1" ref="Z10" ca="1">IF(OR($C10="",$BC10=""),"",INDEX($BC$3:$CI$3,MATCH(LARGE($BC10:$CI10+0.00001*COLUMN($BC10:$CI10),BS$3),$BC10:$CI10+0.00001*COLUMN($BC10:$CI10),0)))</f>
        <v>3</v>
      </c>
      <c r="AA10" s="45">
        <f t="array" aca="1" ref="AA10" ca="1">IF(OR($C10="",$BC10=""),"",INDEX($BC$3:$CI$3,MATCH(LARGE($BC10:$CI10+0.00001*COLUMN($BC10:$CI10),BT$3),$BC10:$CI10+0.00001*COLUMN($BC10:$CI10),0)))</f>
        <v>32</v>
      </c>
      <c r="AB10" s="45">
        <f t="array" aca="1" ref="AB10" ca="1">IF(OR($C10="",$BC10=""),"",INDEX($BC$3:$CI$3,MATCH(LARGE($BC10:$CI10+0.00001*COLUMN($BC10:$CI10),BU$3),$BC10:$CI10+0.00001*COLUMN($BC10:$CI10),0)))</f>
        <v>24</v>
      </c>
      <c r="AC10" s="45">
        <f t="array" aca="1" ref="AC10" ca="1">IF(OR($C10="",$BC10=""),"",INDEX($BC$3:$CI$3,MATCH(LARGE($BC10:$CI10+0.00001*COLUMN($BC10:$CI10),BV$3),$BC10:$CI10+0.00001*COLUMN($BC10:$CI10),0)))</f>
        <v>22</v>
      </c>
      <c r="AD10" s="45">
        <f t="array" aca="1" ref="AD10" ca="1">IF(OR($C10="",$BC10=""),"",INDEX($BC$3:$CI$3,MATCH(LARGE($BC10:$CI10+0.00001*COLUMN($BC10:$CI10),BW$3),$BC10:$CI10+0.00001*COLUMN($BC10:$CI10),0)))</f>
        <v>16</v>
      </c>
      <c r="AE10" s="46">
        <f t="array" aca="1" ref="AE10" ca="1">IF(OR($C10="",$BC10=""),"",INDEX($BC$3:$CI$3,MATCH(LARGE($BC10:$CI10+0.00001*COLUMN($BC10:$CI10),BX$3),$BC10:$CI10+0.00001*COLUMN($BC10:$CI10),0)))</f>
        <v>10</v>
      </c>
      <c r="AF10" s="44">
        <f t="array" aca="1" ref="AF10" ca="1">IF(OR($C10="",$BC10=""),"",INDEX($BC$3:$CI$3,MATCH(LARGE($BC10:$CI10+0.00001*COLUMN($BC10:$CI10),BY$3),$BC10:$CI10+0.00001*COLUMN($BC10:$CI10),0)))</f>
        <v>9</v>
      </c>
      <c r="AG10" s="45">
        <f t="array" aca="1" ref="AG10" ca="1">IF(OR($C10="",$BC10=""),"",INDEX($BC$3:$CI$3,MATCH(LARGE($BC10:$CI10+0.00001*COLUMN($BC10:$CI10),BZ$3),$BC10:$CI10+0.00001*COLUMN($BC10:$CI10),0)))</f>
        <v>5</v>
      </c>
      <c r="AH10" s="45">
        <f t="array" aca="1" ref="AH10" ca="1">IF(OR($C10="",$BC10=""),"",INDEX($BC$3:$CI$3,MATCH(LARGE($BC10:$CI10+0.00001*COLUMN($BC10:$CI10),CA$3),$BC10:$CI10+0.00001*COLUMN($BC10:$CI10),0)))</f>
        <v>33</v>
      </c>
      <c r="AI10" s="45">
        <f t="array" aca="1" ref="AI10" ca="1">IF(OR($C10="",$BC10=""),"",INDEX($BC$3:$CI$3,MATCH(LARGE($BC10:$CI10+0.00001*COLUMN($BC10:$CI10),CB$3),$BC10:$CI10+0.00001*COLUMN($BC10:$CI10),0)))</f>
        <v>29</v>
      </c>
      <c r="AJ10" s="45">
        <f t="array" aca="1" ref="AJ10" ca="1">IF(OR($C10="",$BC10=""),"",INDEX($BC$3:$CI$3,MATCH(LARGE($BC10:$CI10+0.00001*COLUMN($BC10:$CI10),CC$3),$BC10:$CI10+0.00001*COLUMN($BC10:$CI10),0)))</f>
        <v>13</v>
      </c>
      <c r="AK10" s="45">
        <f t="array" aca="1" ref="AK10" ca="1">IF(OR($C10="",$BC10=""),"",INDEX($BC$3:$CI$3,MATCH(LARGE($BC10:$CI10+0.00001*COLUMN($BC10:$CI10),CD$3),$BC10:$CI10+0.00001*COLUMN($BC10:$CI10),0)))</f>
        <v>8</v>
      </c>
      <c r="AL10" s="45">
        <f t="array" aca="1" ref="AL10" ca="1">IF(OR($C10="",$BC10=""),"",INDEX($BC$3:$CI$3,MATCH(LARGE($BC10:$CI10+0.00001*COLUMN($BC10:$CI10),CE$3),$BC10:$CI10+0.00001*COLUMN($BC10:$CI10),0)))</f>
        <v>1</v>
      </c>
      <c r="AM10" s="45">
        <f t="array" aca="1" ref="AM10" ca="1">IF(OR($C10="",$BC10=""),"",INDEX($BC$3:$CI$3,MATCH(LARGE($BC10:$CI10+0.00001*COLUMN($BC10:$CI10),CF$3),$BC10:$CI10+0.00001*COLUMN($BC10:$CI10),0)))</f>
        <v>27</v>
      </c>
      <c r="AN10" s="45">
        <f t="array" aca="1" ref="AN10" ca="1">IF(OR($C10="",$BC10=""),"",INDEX($BC$3:$CI$3,MATCH(LARGE($BC10:$CI10+0.00001*COLUMN($BC10:$CI10),CG$3),$BC10:$CI10+0.00001*COLUMN($BC10:$CI10),0)))</f>
        <v>26</v>
      </c>
      <c r="AO10" s="45">
        <f t="array" aca="1" ref="AO10" ca="1">IF(OR($C10="",$BC10=""),"",INDEX($BC$3:$CI$3,MATCH(LARGE($BC10:$CI10+0.00001*COLUMN($BC10:$CI10),CH$3),$BC10:$CI10+0.00001*COLUMN($BC10:$CI10),0)))</f>
        <v>14</v>
      </c>
      <c r="AP10" s="46">
        <f t="array" aca="1" ref="AP10" ca="1">IF(OR($C10="",$BC10=""),"",INDEX($BC$3:$CI$3,MATCH(LARGE($BC10:$CI10+0.00001*COLUMN($BC10:$CI10),CI$3),$BC10:$CI10+0.00001*COLUMN($BC10:$CI10),0)))</f>
        <v>11</v>
      </c>
      <c r="AQ10" s="35" t="str">
        <f t="shared" ca="1" si="1"/>
        <v>312521201915070230282318171206040332242216100905332913080127261411</v>
      </c>
      <c r="AZ10" s="19">
        <f t="shared" si="6"/>
        <v>2811</v>
      </c>
      <c r="BA10" s="36">
        <f t="shared" si="7"/>
        <v>2799</v>
      </c>
      <c r="BB10" s="37" t="str">
        <f t="shared" si="2"/>
        <v>数据!C2799:H2811</v>
      </c>
      <c r="BC10" s="38">
        <f t="shared" ca="1" si="3"/>
        <v>1</v>
      </c>
      <c r="BD10" s="38">
        <f t="shared" ca="1" si="4"/>
        <v>4</v>
      </c>
      <c r="BE10" s="38">
        <f t="shared" ca="1" si="4"/>
        <v>3</v>
      </c>
      <c r="BF10" s="38">
        <f t="shared" ca="1" si="4"/>
        <v>3</v>
      </c>
      <c r="BG10" s="38">
        <f t="shared" ca="1" si="4"/>
        <v>2</v>
      </c>
      <c r="BH10" s="38">
        <f t="shared" ca="1" si="4"/>
        <v>3</v>
      </c>
      <c r="BI10" s="38">
        <f t="shared" ca="1" si="4"/>
        <v>4</v>
      </c>
      <c r="BJ10" s="38">
        <f t="shared" ca="1" si="4"/>
        <v>1</v>
      </c>
      <c r="BK10" s="38">
        <f t="shared" ca="1" si="4"/>
        <v>2</v>
      </c>
      <c r="BL10" s="38">
        <f t="shared" ca="1" si="4"/>
        <v>2</v>
      </c>
      <c r="BM10" s="38">
        <f t="shared" ca="1" si="4"/>
        <v>0</v>
      </c>
      <c r="BN10" s="38">
        <f t="shared" ca="1" si="4"/>
        <v>3</v>
      </c>
      <c r="BO10" s="38">
        <f t="shared" ca="1" si="4"/>
        <v>1</v>
      </c>
      <c r="BP10" s="38">
        <f t="shared" ca="1" si="4"/>
        <v>0</v>
      </c>
      <c r="BQ10" s="38">
        <f t="shared" ca="1" si="4"/>
        <v>4</v>
      </c>
      <c r="BR10" s="38">
        <f t="shared" ca="1" si="4"/>
        <v>2</v>
      </c>
      <c r="BS10" s="38">
        <f t="shared" ca="1" si="4"/>
        <v>3</v>
      </c>
      <c r="BT10" s="38">
        <f t="shared" ca="1" si="4"/>
        <v>3</v>
      </c>
      <c r="BU10" s="38">
        <f t="shared" ca="1" si="4"/>
        <v>4</v>
      </c>
      <c r="BV10" s="38">
        <f t="shared" ca="1" si="4"/>
        <v>4</v>
      </c>
      <c r="BW10" s="38">
        <f t="shared" ca="1" si="4"/>
        <v>4</v>
      </c>
      <c r="BX10" s="38">
        <f t="shared" ca="1" si="4"/>
        <v>2</v>
      </c>
      <c r="BY10" s="38">
        <f t="shared" ca="1" si="4"/>
        <v>3</v>
      </c>
      <c r="BZ10" s="38">
        <f t="shared" ca="1" si="4"/>
        <v>2</v>
      </c>
      <c r="CA10" s="38">
        <f t="shared" ca="1" si="4"/>
        <v>4</v>
      </c>
      <c r="CB10" s="38">
        <f t="shared" ca="1" si="4"/>
        <v>0</v>
      </c>
      <c r="CC10" s="38">
        <f t="shared" ca="1" si="4"/>
        <v>0</v>
      </c>
      <c r="CD10" s="38">
        <f t="shared" ca="1" si="4"/>
        <v>3</v>
      </c>
      <c r="CE10" s="38">
        <f t="shared" ca="1" si="4"/>
        <v>1</v>
      </c>
      <c r="CF10" s="38">
        <f t="shared" ca="1" si="4"/>
        <v>3</v>
      </c>
      <c r="CG10" s="38">
        <f t="shared" ca="1" si="4"/>
        <v>4</v>
      </c>
      <c r="CH10" s="38">
        <f t="shared" ca="1" si="4"/>
        <v>2</v>
      </c>
      <c r="CI10" s="38">
        <f t="shared" ca="1" si="4"/>
        <v>1</v>
      </c>
    </row>
    <row r="11" spans="1:87" x14ac:dyDescent="0.15">
      <c r="A11" s="18">
        <f t="shared" si="5"/>
        <v>2809</v>
      </c>
      <c r="B11" s="39">
        <f t="shared" si="0"/>
        <v>2022015</v>
      </c>
      <c r="C11" s="40">
        <f t="shared" si="0"/>
        <v>6</v>
      </c>
      <c r="D11" s="41">
        <f t="shared" si="0"/>
        <v>14</v>
      </c>
      <c r="E11" s="41">
        <f t="shared" si="0"/>
        <v>16</v>
      </c>
      <c r="F11" s="41">
        <f t="shared" si="0"/>
        <v>27</v>
      </c>
      <c r="G11" s="41">
        <f t="shared" si="0"/>
        <v>28</v>
      </c>
      <c r="H11" s="42">
        <f t="shared" si="0"/>
        <v>31</v>
      </c>
      <c r="I11" s="43">
        <f t="shared" si="0"/>
        <v>7</v>
      </c>
      <c r="J11" s="44">
        <f t="array" aca="1" ref="J11" ca="1">IF(OR($C11="",$BC11=""),"",INDEX($BC$3:$CI$3,MATCH(LARGE($BC11:$CI11+0.00001*COLUMN($BC11:$CI11),BC$3),$BC11:$CI11+0.00001*COLUMN($BC11:$CI11),0)))</f>
        <v>7</v>
      </c>
      <c r="K11" s="45">
        <f t="array" aca="1" ref="K11" ca="1">IF(OR($C11="",$BC11=""),"",INDEX($BC$3:$CI$3,MATCH(LARGE($BC11:$CI11+0.00001*COLUMN($BC11:$CI11),BD$3),$BC11:$CI11+0.00001*COLUMN($BC11:$CI11),0)))</f>
        <v>31</v>
      </c>
      <c r="L11" s="45">
        <f t="array" aca="1" ref="L11" ca="1">IF(OR($C11="",$BC11=""),"",INDEX($BC$3:$CI$3,MATCH(LARGE($BC11:$CI11+0.00001*COLUMN($BC11:$CI11),BE$3),$BC11:$CI11+0.00001*COLUMN($BC11:$CI11),0)))</f>
        <v>25</v>
      </c>
      <c r="M11" s="45">
        <f t="array" aca="1" ref="M11" ca="1">IF(OR($C11="",$BC11=""),"",INDEX($BC$3:$CI$3,MATCH(LARGE($BC11:$CI11+0.00001*COLUMN($BC11:$CI11),BF$3),$BC11:$CI11+0.00001*COLUMN($BC11:$CI11),0)))</f>
        <v>19</v>
      </c>
      <c r="N11" s="45">
        <f t="array" aca="1" ref="N11" ca="1">IF(OR($C11="",$BC11=""),"",INDEX($BC$3:$CI$3,MATCH(LARGE($BC11:$CI11+0.00001*COLUMN($BC11:$CI11),BG$3),$BC11:$CI11+0.00001*COLUMN($BC11:$CI11),0)))</f>
        <v>15</v>
      </c>
      <c r="O11" s="45">
        <f t="array" aca="1" ref="O11" ca="1">IF(OR($C11="",$BC11=""),"",INDEX($BC$3:$CI$3,MATCH(LARGE($BC11:$CI11+0.00001*COLUMN($BC11:$CI11),BH$3),$BC11:$CI11+0.00001*COLUMN($BC11:$CI11),0)))</f>
        <v>2</v>
      </c>
      <c r="P11" s="45">
        <f t="array" aca="1" ref="P11" ca="1">IF(OR($C11="",$BC11=""),"",INDEX($BC$3:$CI$3,MATCH(LARGE($BC11:$CI11+0.00001*COLUMN($BC11:$CI11),BI$3),$BC11:$CI11+0.00001*COLUMN($BC11:$CI11),0)))</f>
        <v>30</v>
      </c>
      <c r="Q11" s="45">
        <f t="array" aca="1" ref="Q11" ca="1">IF(OR($C11="",$BC11=""),"",INDEX($BC$3:$CI$3,MATCH(LARGE($BC11:$CI11+0.00001*COLUMN($BC11:$CI11),BJ$3),$BC11:$CI11+0.00001*COLUMN($BC11:$CI11),0)))</f>
        <v>28</v>
      </c>
      <c r="R11" s="45">
        <f t="array" aca="1" ref="R11" ca="1">IF(OR($C11="",$BC11=""),"",INDEX($BC$3:$CI$3,MATCH(LARGE($BC11:$CI11+0.00001*COLUMN($BC11:$CI11),BK$3),$BC11:$CI11+0.00001*COLUMN($BC11:$CI11),0)))</f>
        <v>23</v>
      </c>
      <c r="S11" s="45">
        <f t="array" aca="1" ref="S11" ca="1">IF(OR($C11="",$BC11=""),"",INDEX($BC$3:$CI$3,MATCH(LARGE($BC11:$CI11+0.00001*COLUMN($BC11:$CI11),BL$3),$BC11:$CI11+0.00001*COLUMN($BC11:$CI11),0)))</f>
        <v>21</v>
      </c>
      <c r="T11" s="46">
        <f t="array" aca="1" ref="T11" ca="1">IF(OR($C11="",$BC11=""),"",INDEX($BC$3:$CI$3,MATCH(LARGE($BC11:$CI11+0.00001*COLUMN($BC11:$CI11),BM$3),$BC11:$CI11+0.00001*COLUMN($BC11:$CI11),0)))</f>
        <v>20</v>
      </c>
      <c r="U11" s="44">
        <f t="array" aca="1" ref="U11" ca="1">IF(OR($C11="",$BC11=""),"",INDEX($BC$3:$CI$3,MATCH(LARGE($BC11:$CI11+0.00001*COLUMN($BC11:$CI11),BN$3),$BC11:$CI11+0.00001*COLUMN($BC11:$CI11),0)))</f>
        <v>18</v>
      </c>
      <c r="V11" s="45">
        <f t="array" aca="1" ref="V11" ca="1">IF(OR($C11="",$BC11=""),"",INDEX($BC$3:$CI$3,MATCH(LARGE($BC11:$CI11+0.00001*COLUMN($BC11:$CI11),BO$3),$BC11:$CI11+0.00001*COLUMN($BC11:$CI11),0)))</f>
        <v>12</v>
      </c>
      <c r="W11" s="45">
        <f t="array" aca="1" ref="W11" ca="1">IF(OR($C11="",$BC11=""),"",INDEX($BC$3:$CI$3,MATCH(LARGE($BC11:$CI11+0.00001*COLUMN($BC11:$CI11),BP$3),$BC11:$CI11+0.00001*COLUMN($BC11:$CI11),0)))</f>
        <v>6</v>
      </c>
      <c r="X11" s="45">
        <f t="array" aca="1" ref="X11" ca="1">IF(OR($C11="",$BC11=""),"",INDEX($BC$3:$CI$3,MATCH(LARGE($BC11:$CI11+0.00001*COLUMN($BC11:$CI11),BQ$3),$BC11:$CI11+0.00001*COLUMN($BC11:$CI11),0)))</f>
        <v>4</v>
      </c>
      <c r="Y11" s="45">
        <f t="array" aca="1" ref="Y11" ca="1">IF(OR($C11="",$BC11=""),"",INDEX($BC$3:$CI$3,MATCH(LARGE($BC11:$CI11+0.00001*COLUMN($BC11:$CI11),BR$3),$BC11:$CI11+0.00001*COLUMN($BC11:$CI11),0)))</f>
        <v>3</v>
      </c>
      <c r="Z11" s="45">
        <f t="array" aca="1" ref="Z11" ca="1">IF(OR($C11="",$BC11=""),"",INDEX($BC$3:$CI$3,MATCH(LARGE($BC11:$CI11+0.00001*COLUMN($BC11:$CI11),BS$3),$BC11:$CI11+0.00001*COLUMN($BC11:$CI11),0)))</f>
        <v>32</v>
      </c>
      <c r="AA11" s="45">
        <f t="array" aca="1" ref="AA11" ca="1">IF(OR($C11="",$BC11=""),"",INDEX($BC$3:$CI$3,MATCH(LARGE($BC11:$CI11+0.00001*COLUMN($BC11:$CI11),BT$3),$BC11:$CI11+0.00001*COLUMN($BC11:$CI11),0)))</f>
        <v>24</v>
      </c>
      <c r="AB11" s="45">
        <f t="array" aca="1" ref="AB11" ca="1">IF(OR($C11="",$BC11=""),"",INDEX($BC$3:$CI$3,MATCH(LARGE($BC11:$CI11+0.00001*COLUMN($BC11:$CI11),BU$3),$BC11:$CI11+0.00001*COLUMN($BC11:$CI11),0)))</f>
        <v>22</v>
      </c>
      <c r="AC11" s="45">
        <f t="array" aca="1" ref="AC11" ca="1">IF(OR($C11="",$BC11=""),"",INDEX($BC$3:$CI$3,MATCH(LARGE($BC11:$CI11+0.00001*COLUMN($BC11:$CI11),BV$3),$BC11:$CI11+0.00001*COLUMN($BC11:$CI11),0)))</f>
        <v>17</v>
      </c>
      <c r="AD11" s="45">
        <f t="array" aca="1" ref="AD11" ca="1">IF(OR($C11="",$BC11=""),"",INDEX($BC$3:$CI$3,MATCH(LARGE($BC11:$CI11+0.00001*COLUMN($BC11:$CI11),BW$3),$BC11:$CI11+0.00001*COLUMN($BC11:$CI11),0)))</f>
        <v>16</v>
      </c>
      <c r="AE11" s="46">
        <f t="array" aca="1" ref="AE11" ca="1">IF(OR($C11="",$BC11=""),"",INDEX($BC$3:$CI$3,MATCH(LARGE($BC11:$CI11+0.00001*COLUMN($BC11:$CI11),BX$3),$BC11:$CI11+0.00001*COLUMN($BC11:$CI11),0)))</f>
        <v>10</v>
      </c>
      <c r="AF11" s="44">
        <f t="array" aca="1" ref="AF11" ca="1">IF(OR($C11="",$BC11=""),"",INDEX($BC$3:$CI$3,MATCH(LARGE($BC11:$CI11+0.00001*COLUMN($BC11:$CI11),BY$3),$BC11:$CI11+0.00001*COLUMN($BC11:$CI11),0)))</f>
        <v>9</v>
      </c>
      <c r="AG11" s="45">
        <f t="array" aca="1" ref="AG11" ca="1">IF(OR($C11="",$BC11=""),"",INDEX($BC$3:$CI$3,MATCH(LARGE($BC11:$CI11+0.00001*COLUMN($BC11:$CI11),BZ$3),$BC11:$CI11+0.00001*COLUMN($BC11:$CI11),0)))</f>
        <v>5</v>
      </c>
      <c r="AH11" s="45">
        <f t="array" aca="1" ref="AH11" ca="1">IF(OR($C11="",$BC11=""),"",INDEX($BC$3:$CI$3,MATCH(LARGE($BC11:$CI11+0.00001*COLUMN($BC11:$CI11),CA$3),$BC11:$CI11+0.00001*COLUMN($BC11:$CI11),0)))</f>
        <v>33</v>
      </c>
      <c r="AI11" s="45">
        <f t="array" aca="1" ref="AI11" ca="1">IF(OR($C11="",$BC11=""),"",INDEX($BC$3:$CI$3,MATCH(LARGE($BC11:$CI11+0.00001*COLUMN($BC11:$CI11),CB$3),$BC11:$CI11+0.00001*COLUMN($BC11:$CI11),0)))</f>
        <v>29</v>
      </c>
      <c r="AJ11" s="45">
        <f t="array" aca="1" ref="AJ11" ca="1">IF(OR($C11="",$BC11=""),"",INDEX($BC$3:$CI$3,MATCH(LARGE($BC11:$CI11+0.00001*COLUMN($BC11:$CI11),CC$3),$BC11:$CI11+0.00001*COLUMN($BC11:$CI11),0)))</f>
        <v>27</v>
      </c>
      <c r="AK11" s="45">
        <f t="array" aca="1" ref="AK11" ca="1">IF(OR($C11="",$BC11=""),"",INDEX($BC$3:$CI$3,MATCH(LARGE($BC11:$CI11+0.00001*COLUMN($BC11:$CI11),CD$3),$BC11:$CI11+0.00001*COLUMN($BC11:$CI11),0)))</f>
        <v>14</v>
      </c>
      <c r="AL11" s="45">
        <f t="array" aca="1" ref="AL11" ca="1">IF(OR($C11="",$BC11=""),"",INDEX($BC$3:$CI$3,MATCH(LARGE($BC11:$CI11+0.00001*COLUMN($BC11:$CI11),CE$3),$BC11:$CI11+0.00001*COLUMN($BC11:$CI11),0)))</f>
        <v>13</v>
      </c>
      <c r="AM11" s="45">
        <f t="array" aca="1" ref="AM11" ca="1">IF(OR($C11="",$BC11=""),"",INDEX($BC$3:$CI$3,MATCH(LARGE($BC11:$CI11+0.00001*COLUMN($BC11:$CI11),CF$3),$BC11:$CI11+0.00001*COLUMN($BC11:$CI11),0)))</f>
        <v>8</v>
      </c>
      <c r="AN11" s="45">
        <f t="array" aca="1" ref="AN11" ca="1">IF(OR($C11="",$BC11=""),"",INDEX($BC$3:$CI$3,MATCH(LARGE($BC11:$CI11+0.00001*COLUMN($BC11:$CI11),CG$3),$BC11:$CI11+0.00001*COLUMN($BC11:$CI11),0)))</f>
        <v>1</v>
      </c>
      <c r="AO11" s="45">
        <f t="array" aca="1" ref="AO11" ca="1">IF(OR($C11="",$BC11=""),"",INDEX($BC$3:$CI$3,MATCH(LARGE($BC11:$CI11+0.00001*COLUMN($BC11:$CI11),CH$3),$BC11:$CI11+0.00001*COLUMN($BC11:$CI11),0)))</f>
        <v>26</v>
      </c>
      <c r="AP11" s="46">
        <f t="array" aca="1" ref="AP11" ca="1">IF(OR($C11="",$BC11=""),"",INDEX($BC$3:$CI$3,MATCH(LARGE($BC11:$CI11+0.00001*COLUMN($BC11:$CI11),CI$3),$BC11:$CI11+0.00001*COLUMN($BC11:$CI11),0)))</f>
        <v>11</v>
      </c>
      <c r="AQ11" s="35" t="str">
        <f t="shared" ca="1" si="1"/>
        <v>073125191502302823212018120604033224221716100905332927141308012611</v>
      </c>
      <c r="AZ11" s="19">
        <f t="shared" si="6"/>
        <v>2812</v>
      </c>
      <c r="BA11" s="36">
        <f t="shared" si="7"/>
        <v>2800</v>
      </c>
      <c r="BB11" s="37" t="str">
        <f t="shared" si="2"/>
        <v>数据!C2800:H2812</v>
      </c>
      <c r="BC11" s="38">
        <f t="shared" ca="1" si="3"/>
        <v>1</v>
      </c>
      <c r="BD11" s="38">
        <f t="shared" ca="1" si="4"/>
        <v>4</v>
      </c>
      <c r="BE11" s="38">
        <f t="shared" ca="1" si="4"/>
        <v>3</v>
      </c>
      <c r="BF11" s="38">
        <f t="shared" ca="1" si="4"/>
        <v>3</v>
      </c>
      <c r="BG11" s="38">
        <f t="shared" ca="1" si="4"/>
        <v>2</v>
      </c>
      <c r="BH11" s="38">
        <f t="shared" ca="1" si="4"/>
        <v>3</v>
      </c>
      <c r="BI11" s="38">
        <f t="shared" ca="1" si="4"/>
        <v>5</v>
      </c>
      <c r="BJ11" s="38">
        <f t="shared" ca="1" si="4"/>
        <v>1</v>
      </c>
      <c r="BK11" s="38">
        <f t="shared" ca="1" si="4"/>
        <v>2</v>
      </c>
      <c r="BL11" s="38">
        <f t="shared" ca="1" si="4"/>
        <v>2</v>
      </c>
      <c r="BM11" s="38">
        <f t="shared" ca="1" si="4"/>
        <v>0</v>
      </c>
      <c r="BN11" s="38">
        <f t="shared" ca="1" si="4"/>
        <v>3</v>
      </c>
      <c r="BO11" s="38">
        <f t="shared" ca="1" si="4"/>
        <v>1</v>
      </c>
      <c r="BP11" s="38">
        <f t="shared" ca="1" si="4"/>
        <v>1</v>
      </c>
      <c r="BQ11" s="38">
        <f t="shared" ca="1" si="4"/>
        <v>4</v>
      </c>
      <c r="BR11" s="38">
        <f t="shared" ca="1" si="4"/>
        <v>2</v>
      </c>
      <c r="BS11" s="38">
        <f t="shared" ca="1" si="4"/>
        <v>2</v>
      </c>
      <c r="BT11" s="38">
        <f t="shared" ca="1" si="4"/>
        <v>3</v>
      </c>
      <c r="BU11" s="38">
        <f t="shared" ca="1" si="4"/>
        <v>4</v>
      </c>
      <c r="BV11" s="38">
        <f t="shared" ca="1" si="4"/>
        <v>3</v>
      </c>
      <c r="BW11" s="38">
        <f t="shared" ca="1" si="4"/>
        <v>3</v>
      </c>
      <c r="BX11" s="38">
        <f t="shared" ca="1" si="4"/>
        <v>2</v>
      </c>
      <c r="BY11" s="38">
        <f t="shared" ca="1" si="4"/>
        <v>3</v>
      </c>
      <c r="BZ11" s="38">
        <f t="shared" ca="1" si="4"/>
        <v>2</v>
      </c>
      <c r="CA11" s="38">
        <f t="shared" ca="1" si="4"/>
        <v>4</v>
      </c>
      <c r="CB11" s="38">
        <f t="shared" ca="1" si="4"/>
        <v>0</v>
      </c>
      <c r="CC11" s="38">
        <f t="shared" ca="1" si="4"/>
        <v>1</v>
      </c>
      <c r="CD11" s="38">
        <f t="shared" ca="1" si="4"/>
        <v>3</v>
      </c>
      <c r="CE11" s="38">
        <f t="shared" ca="1" si="4"/>
        <v>1</v>
      </c>
      <c r="CF11" s="38">
        <f t="shared" ca="1" si="4"/>
        <v>3</v>
      </c>
      <c r="CG11" s="38">
        <f t="shared" ca="1" si="4"/>
        <v>4</v>
      </c>
      <c r="CH11" s="38">
        <f t="shared" ca="1" si="4"/>
        <v>2</v>
      </c>
      <c r="CI11" s="38">
        <f t="shared" ref="CI11:CI42" ca="1" si="8">IF($AZ11-$BA11&lt;0,"",COUNTIF(INDIRECT($BB11),CI$3))</f>
        <v>1</v>
      </c>
    </row>
    <row r="12" spans="1:87" x14ac:dyDescent="0.15">
      <c r="A12" s="18">
        <f t="shared" si="5"/>
        <v>2810</v>
      </c>
      <c r="B12" s="39">
        <f t="shared" si="0"/>
        <v>2022016</v>
      </c>
      <c r="C12" s="40">
        <f t="shared" si="0"/>
        <v>5</v>
      </c>
      <c r="D12" s="41">
        <f t="shared" si="0"/>
        <v>10</v>
      </c>
      <c r="E12" s="41">
        <f t="shared" si="0"/>
        <v>19</v>
      </c>
      <c r="F12" s="41">
        <f t="shared" si="0"/>
        <v>20</v>
      </c>
      <c r="G12" s="41">
        <f t="shared" si="0"/>
        <v>29</v>
      </c>
      <c r="H12" s="42">
        <f t="shared" si="0"/>
        <v>31</v>
      </c>
      <c r="I12" s="43">
        <f t="shared" si="0"/>
        <v>14</v>
      </c>
      <c r="J12" s="44">
        <f t="array" aca="1" ref="J12" ca="1">IF(OR($C12="",$BC12=""),"",INDEX($BC$3:$CI$3,MATCH(LARGE($BC12:$CI12+0.00001*COLUMN($BC12:$CI12),BC$3),$BC12:$CI12+0.00001*COLUMN($BC12:$CI12),0)))</f>
        <v>7</v>
      </c>
      <c r="K12" s="45">
        <f t="array" aca="1" ref="K12" ca="1">IF(OR($C12="",$BC12=""),"",INDEX($BC$3:$CI$3,MATCH(LARGE($BC12:$CI12+0.00001*COLUMN($BC12:$CI12),BD$3),$BC12:$CI12+0.00001*COLUMN($BC12:$CI12),0)))</f>
        <v>31</v>
      </c>
      <c r="L12" s="45">
        <f t="array" aca="1" ref="L12" ca="1">IF(OR($C12="",$BC12=""),"",INDEX($BC$3:$CI$3,MATCH(LARGE($BC12:$CI12+0.00001*COLUMN($BC12:$CI12),BE$3),$BC12:$CI12+0.00001*COLUMN($BC12:$CI12),0)))</f>
        <v>28</v>
      </c>
      <c r="M12" s="45">
        <f t="array" aca="1" ref="M12" ca="1">IF(OR($C12="",$BC12=""),"",INDEX($BC$3:$CI$3,MATCH(LARGE($BC12:$CI12+0.00001*COLUMN($BC12:$CI12),BF$3),$BC12:$CI12+0.00001*COLUMN($BC12:$CI12),0)))</f>
        <v>19</v>
      </c>
      <c r="N12" s="45">
        <f t="array" aca="1" ref="N12" ca="1">IF(OR($C12="",$BC12=""),"",INDEX($BC$3:$CI$3,MATCH(LARGE($BC12:$CI12+0.00001*COLUMN($BC12:$CI12),BG$3),$BC12:$CI12+0.00001*COLUMN($BC12:$CI12),0)))</f>
        <v>15</v>
      </c>
      <c r="O12" s="45">
        <f t="array" aca="1" ref="O12" ca="1">IF(OR($C12="",$BC12=""),"",INDEX($BC$3:$CI$3,MATCH(LARGE($BC12:$CI12+0.00001*COLUMN($BC12:$CI12),BH$3),$BC12:$CI12+0.00001*COLUMN($BC12:$CI12),0)))</f>
        <v>6</v>
      </c>
      <c r="P12" s="45">
        <f t="array" aca="1" ref="P12" ca="1">IF(OR($C12="",$BC12=""),"",INDEX($BC$3:$CI$3,MATCH(LARGE($BC12:$CI12+0.00001*COLUMN($BC12:$CI12),BI$3),$BC12:$CI12+0.00001*COLUMN($BC12:$CI12),0)))</f>
        <v>30</v>
      </c>
      <c r="Q12" s="45">
        <f t="array" aca="1" ref="Q12" ca="1">IF(OR($C12="",$BC12=""),"",INDEX($BC$3:$CI$3,MATCH(LARGE($BC12:$CI12+0.00001*COLUMN($BC12:$CI12),BJ$3),$BC12:$CI12+0.00001*COLUMN($BC12:$CI12),0)))</f>
        <v>25</v>
      </c>
      <c r="R12" s="45">
        <f t="array" aca="1" ref="R12" ca="1">IF(OR($C12="",$BC12=""),"",INDEX($BC$3:$CI$3,MATCH(LARGE($BC12:$CI12+0.00001*COLUMN($BC12:$CI12),BK$3),$BC12:$CI12+0.00001*COLUMN($BC12:$CI12),0)))</f>
        <v>20</v>
      </c>
      <c r="S12" s="45">
        <f t="array" aca="1" ref="S12" ca="1">IF(OR($C12="",$BC12=""),"",INDEX($BC$3:$CI$3,MATCH(LARGE($BC12:$CI12+0.00001*COLUMN($BC12:$CI12),BL$3),$BC12:$CI12+0.00001*COLUMN($BC12:$CI12),0)))</f>
        <v>18</v>
      </c>
      <c r="T12" s="46">
        <f t="array" aca="1" ref="T12" ca="1">IF(OR($C12="",$BC12=""),"",INDEX($BC$3:$CI$3,MATCH(LARGE($BC12:$CI12+0.00001*COLUMN($BC12:$CI12),BM$3),$BC12:$CI12+0.00001*COLUMN($BC12:$CI12),0)))</f>
        <v>16</v>
      </c>
      <c r="U12" s="44">
        <f t="array" aca="1" ref="U12" ca="1">IF(OR($C12="",$BC12=""),"",INDEX($BC$3:$CI$3,MATCH(LARGE($BC12:$CI12+0.00001*COLUMN($BC12:$CI12),BN$3),$BC12:$CI12+0.00001*COLUMN($BC12:$CI12),0)))</f>
        <v>4</v>
      </c>
      <c r="V12" s="45">
        <f t="array" aca="1" ref="V12" ca="1">IF(OR($C12="",$BC12=""),"",INDEX($BC$3:$CI$3,MATCH(LARGE($BC12:$CI12+0.00001*COLUMN($BC12:$CI12),BO$3),$BC12:$CI12+0.00001*COLUMN($BC12:$CI12),0)))</f>
        <v>3</v>
      </c>
      <c r="W12" s="45">
        <f t="array" aca="1" ref="W12" ca="1">IF(OR($C12="",$BC12=""),"",INDEX($BC$3:$CI$3,MATCH(LARGE($BC12:$CI12+0.00001*COLUMN($BC12:$CI12),BP$3),$BC12:$CI12+0.00001*COLUMN($BC12:$CI12),0)))</f>
        <v>2</v>
      </c>
      <c r="X12" s="45">
        <f t="array" aca="1" ref="X12" ca="1">IF(OR($C12="",$BC12=""),"",INDEX($BC$3:$CI$3,MATCH(LARGE($BC12:$CI12+0.00001*COLUMN($BC12:$CI12),BQ$3),$BC12:$CI12+0.00001*COLUMN($BC12:$CI12),0)))</f>
        <v>32</v>
      </c>
      <c r="Y12" s="45">
        <f t="array" aca="1" ref="Y12" ca="1">IF(OR($C12="",$BC12=""),"",INDEX($BC$3:$CI$3,MATCH(LARGE($BC12:$CI12+0.00001*COLUMN($BC12:$CI12),BR$3),$BC12:$CI12+0.00001*COLUMN($BC12:$CI12),0)))</f>
        <v>27</v>
      </c>
      <c r="Z12" s="45">
        <f t="array" aca="1" ref="Z12" ca="1">IF(OR($C12="",$BC12=""),"",INDEX($BC$3:$CI$3,MATCH(LARGE($BC12:$CI12+0.00001*COLUMN($BC12:$CI12),BS$3),$BC12:$CI12+0.00001*COLUMN($BC12:$CI12),0)))</f>
        <v>24</v>
      </c>
      <c r="AA12" s="45">
        <f t="array" aca="1" ref="AA12" ca="1">IF(OR($C12="",$BC12=""),"",INDEX($BC$3:$CI$3,MATCH(LARGE($BC12:$CI12+0.00001*COLUMN($BC12:$CI12),BT$3),$BC12:$CI12+0.00001*COLUMN($BC12:$CI12),0)))</f>
        <v>23</v>
      </c>
      <c r="AB12" s="45">
        <f t="array" aca="1" ref="AB12" ca="1">IF(OR($C12="",$BC12=""),"",INDEX($BC$3:$CI$3,MATCH(LARGE($BC12:$CI12+0.00001*COLUMN($BC12:$CI12),BU$3),$BC12:$CI12+0.00001*COLUMN($BC12:$CI12),0)))</f>
        <v>22</v>
      </c>
      <c r="AC12" s="45">
        <f t="array" aca="1" ref="AC12" ca="1">IF(OR($C12="",$BC12=""),"",INDEX($BC$3:$CI$3,MATCH(LARGE($BC12:$CI12+0.00001*COLUMN($BC12:$CI12),BV$3),$BC12:$CI12+0.00001*COLUMN($BC12:$CI12),0)))</f>
        <v>21</v>
      </c>
      <c r="AD12" s="45">
        <f t="array" aca="1" ref="AD12" ca="1">IF(OR($C12="",$BC12=""),"",INDEX($BC$3:$CI$3,MATCH(LARGE($BC12:$CI12+0.00001*COLUMN($BC12:$CI12),BW$3),$BC12:$CI12+0.00001*COLUMN($BC12:$CI12),0)))</f>
        <v>17</v>
      </c>
      <c r="AE12" s="46">
        <f t="array" aca="1" ref="AE12" ca="1">IF(OR($C12="",$BC12=""),"",INDEX($BC$3:$CI$3,MATCH(LARGE($BC12:$CI12+0.00001*COLUMN($BC12:$CI12),BX$3),$BC12:$CI12+0.00001*COLUMN($BC12:$CI12),0)))</f>
        <v>14</v>
      </c>
      <c r="AF12" s="44">
        <f t="array" aca="1" ref="AF12" ca="1">IF(OR($C12="",$BC12=""),"",INDEX($BC$3:$CI$3,MATCH(LARGE($BC12:$CI12+0.00001*COLUMN($BC12:$CI12),BY$3),$BC12:$CI12+0.00001*COLUMN($BC12:$CI12),0)))</f>
        <v>12</v>
      </c>
      <c r="AG12" s="45">
        <f t="array" aca="1" ref="AG12" ca="1">IF(OR($C12="",$BC12=""),"",INDEX($BC$3:$CI$3,MATCH(LARGE($BC12:$CI12+0.00001*COLUMN($BC12:$CI12),BZ$3),$BC12:$CI12+0.00001*COLUMN($BC12:$CI12),0)))</f>
        <v>10</v>
      </c>
      <c r="AH12" s="45">
        <f t="array" aca="1" ref="AH12" ca="1">IF(OR($C12="",$BC12=""),"",INDEX($BC$3:$CI$3,MATCH(LARGE($BC12:$CI12+0.00001*COLUMN($BC12:$CI12),CA$3),$BC12:$CI12+0.00001*COLUMN($BC12:$CI12),0)))</f>
        <v>9</v>
      </c>
      <c r="AI12" s="45">
        <f t="array" aca="1" ref="AI12" ca="1">IF(OR($C12="",$BC12=""),"",INDEX($BC$3:$CI$3,MATCH(LARGE($BC12:$CI12+0.00001*COLUMN($BC12:$CI12),CB$3),$BC12:$CI12+0.00001*COLUMN($BC12:$CI12),0)))</f>
        <v>5</v>
      </c>
      <c r="AJ12" s="45">
        <f t="array" aca="1" ref="AJ12" ca="1">IF(OR($C12="",$BC12=""),"",INDEX($BC$3:$CI$3,MATCH(LARGE($BC12:$CI12+0.00001*COLUMN($BC12:$CI12),CC$3),$BC12:$CI12+0.00001*COLUMN($BC12:$CI12),0)))</f>
        <v>33</v>
      </c>
      <c r="AK12" s="45">
        <f t="array" aca="1" ref="AK12" ca="1">IF(OR($C12="",$BC12=""),"",INDEX($BC$3:$CI$3,MATCH(LARGE($BC12:$CI12+0.00001*COLUMN($BC12:$CI12),CD$3),$BC12:$CI12+0.00001*COLUMN($BC12:$CI12),0)))</f>
        <v>29</v>
      </c>
      <c r="AL12" s="45">
        <f t="array" aca="1" ref="AL12" ca="1">IF(OR($C12="",$BC12=""),"",INDEX($BC$3:$CI$3,MATCH(LARGE($BC12:$CI12+0.00001*COLUMN($BC12:$CI12),CE$3),$BC12:$CI12+0.00001*COLUMN($BC12:$CI12),0)))</f>
        <v>13</v>
      </c>
      <c r="AM12" s="45">
        <f t="array" aca="1" ref="AM12" ca="1">IF(OR($C12="",$BC12=""),"",INDEX($BC$3:$CI$3,MATCH(LARGE($BC12:$CI12+0.00001*COLUMN($BC12:$CI12),CF$3),$BC12:$CI12+0.00001*COLUMN($BC12:$CI12),0)))</f>
        <v>8</v>
      </c>
      <c r="AN12" s="45">
        <f t="array" aca="1" ref="AN12" ca="1">IF(OR($C12="",$BC12=""),"",INDEX($BC$3:$CI$3,MATCH(LARGE($BC12:$CI12+0.00001*COLUMN($BC12:$CI12),CG$3),$BC12:$CI12+0.00001*COLUMN($BC12:$CI12),0)))</f>
        <v>1</v>
      </c>
      <c r="AO12" s="45">
        <f t="array" aca="1" ref="AO12" ca="1">IF(OR($C12="",$BC12=""),"",INDEX($BC$3:$CI$3,MATCH(LARGE($BC12:$CI12+0.00001*COLUMN($BC12:$CI12),CH$3),$BC12:$CI12+0.00001*COLUMN($BC12:$CI12),0)))</f>
        <v>26</v>
      </c>
      <c r="AP12" s="46">
        <f t="array" aca="1" ref="AP12" ca="1">IF(OR($C12="",$BC12=""),"",INDEX($BC$3:$CI$3,MATCH(LARGE($BC12:$CI12+0.00001*COLUMN($BC12:$CI12),CI$3),$BC12:$CI12+0.00001*COLUMN($BC12:$CI12),0)))</f>
        <v>11</v>
      </c>
      <c r="AQ12" s="35" t="str">
        <f t="shared" ca="1" si="1"/>
        <v>073128191506302520181604030232272423222117141210090533291308012611</v>
      </c>
      <c r="AZ12" s="19">
        <f t="shared" si="6"/>
        <v>2813</v>
      </c>
      <c r="BA12" s="36">
        <f t="shared" si="7"/>
        <v>2801</v>
      </c>
      <c r="BB12" s="37" t="str">
        <f t="shared" si="2"/>
        <v>数据!C2801:H2813</v>
      </c>
      <c r="BC12" s="38">
        <f t="shared" ca="1" si="3"/>
        <v>1</v>
      </c>
      <c r="BD12" s="38">
        <f t="shared" ref="BD12:BM21" ca="1" si="9">IF($AZ12-$BA12&lt;0,"",COUNTIF(INDIRECT($BB12),BD$3))</f>
        <v>3</v>
      </c>
      <c r="BE12" s="38">
        <f t="shared" ca="1" si="9"/>
        <v>3</v>
      </c>
      <c r="BF12" s="38">
        <f t="shared" ca="1" si="9"/>
        <v>3</v>
      </c>
      <c r="BG12" s="38">
        <f t="shared" ca="1" si="9"/>
        <v>2</v>
      </c>
      <c r="BH12" s="38">
        <f t="shared" ca="1" si="9"/>
        <v>4</v>
      </c>
      <c r="BI12" s="38">
        <f t="shared" ca="1" si="9"/>
        <v>5</v>
      </c>
      <c r="BJ12" s="38">
        <f t="shared" ca="1" si="9"/>
        <v>1</v>
      </c>
      <c r="BK12" s="38">
        <f t="shared" ca="1" si="9"/>
        <v>2</v>
      </c>
      <c r="BL12" s="38">
        <f t="shared" ca="1" si="9"/>
        <v>2</v>
      </c>
      <c r="BM12" s="38">
        <f t="shared" ca="1" si="9"/>
        <v>0</v>
      </c>
      <c r="BN12" s="38">
        <f t="shared" ref="BN12:BW21" ca="1" si="10">IF($AZ12-$BA12&lt;0,"",COUNTIF(INDIRECT($BB12),BN$3))</f>
        <v>2</v>
      </c>
      <c r="BO12" s="38">
        <f t="shared" ca="1" si="10"/>
        <v>1</v>
      </c>
      <c r="BP12" s="38">
        <f t="shared" ca="1" si="10"/>
        <v>2</v>
      </c>
      <c r="BQ12" s="38">
        <f t="shared" ca="1" si="10"/>
        <v>4</v>
      </c>
      <c r="BR12" s="38">
        <f t="shared" ca="1" si="10"/>
        <v>3</v>
      </c>
      <c r="BS12" s="38">
        <f t="shared" ca="1" si="10"/>
        <v>2</v>
      </c>
      <c r="BT12" s="38">
        <f t="shared" ca="1" si="10"/>
        <v>3</v>
      </c>
      <c r="BU12" s="38">
        <f t="shared" ca="1" si="10"/>
        <v>4</v>
      </c>
      <c r="BV12" s="38">
        <f t="shared" ca="1" si="10"/>
        <v>3</v>
      </c>
      <c r="BW12" s="38">
        <f t="shared" ca="1" si="10"/>
        <v>2</v>
      </c>
      <c r="BX12" s="38">
        <f t="shared" ref="BX12:CH21" ca="1" si="11">IF($AZ12-$BA12&lt;0,"",COUNTIF(INDIRECT($BB12),BX$3))</f>
        <v>2</v>
      </c>
      <c r="BY12" s="38">
        <f t="shared" ca="1" si="11"/>
        <v>2</v>
      </c>
      <c r="BZ12" s="38">
        <f t="shared" ca="1" si="11"/>
        <v>2</v>
      </c>
      <c r="CA12" s="38">
        <f t="shared" ca="1" si="11"/>
        <v>3</v>
      </c>
      <c r="CB12" s="38">
        <f t="shared" ca="1" si="11"/>
        <v>0</v>
      </c>
      <c r="CC12" s="38">
        <f t="shared" ca="1" si="11"/>
        <v>2</v>
      </c>
      <c r="CD12" s="38">
        <f t="shared" ca="1" si="11"/>
        <v>4</v>
      </c>
      <c r="CE12" s="38">
        <f t="shared" ca="1" si="11"/>
        <v>1</v>
      </c>
      <c r="CF12" s="38">
        <f t="shared" ca="1" si="11"/>
        <v>3</v>
      </c>
      <c r="CG12" s="38">
        <f t="shared" ca="1" si="11"/>
        <v>4</v>
      </c>
      <c r="CH12" s="38">
        <f t="shared" ca="1" si="11"/>
        <v>2</v>
      </c>
      <c r="CI12" s="38">
        <f t="shared" ca="1" si="8"/>
        <v>1</v>
      </c>
    </row>
    <row r="13" spans="1:87" x14ac:dyDescent="0.15">
      <c r="A13" s="18">
        <f t="shared" si="5"/>
        <v>2811</v>
      </c>
      <c r="B13" s="39">
        <f t="shared" si="0"/>
        <v>2022017</v>
      </c>
      <c r="C13" s="40">
        <f t="shared" si="0"/>
        <v>6</v>
      </c>
      <c r="D13" s="41">
        <f t="shared" si="0"/>
        <v>9</v>
      </c>
      <c r="E13" s="41">
        <f t="shared" si="0"/>
        <v>24</v>
      </c>
      <c r="F13" s="41">
        <f t="shared" si="0"/>
        <v>29</v>
      </c>
      <c r="G13" s="41">
        <f t="shared" si="0"/>
        <v>30</v>
      </c>
      <c r="H13" s="42">
        <f t="shared" si="0"/>
        <v>32</v>
      </c>
      <c r="I13" s="43">
        <f t="shared" si="0"/>
        <v>7</v>
      </c>
      <c r="J13" s="44">
        <f t="array" aca="1" ref="J13" ca="1">IF(OR($C13="",$BC13=""),"",INDEX($BC$3:$CI$3,MATCH(LARGE($BC13:$CI13+0.00001*COLUMN($BC13:$CI13),BC$3),$BC13:$CI13+0.00001*COLUMN($BC13:$CI13),0)))</f>
        <v>31</v>
      </c>
      <c r="K13" s="45">
        <f t="array" aca="1" ref="K13" ca="1">IF(OR($C13="",$BC13=""),"",INDEX($BC$3:$CI$3,MATCH(LARGE($BC13:$CI13+0.00001*COLUMN($BC13:$CI13),BD$3),$BC13:$CI13+0.00001*COLUMN($BC13:$CI13),0)))</f>
        <v>19</v>
      </c>
      <c r="L13" s="45">
        <f t="array" aca="1" ref="L13" ca="1">IF(OR($C13="",$BC13=""),"",INDEX($BC$3:$CI$3,MATCH(LARGE($BC13:$CI13+0.00001*COLUMN($BC13:$CI13),BE$3),$BC13:$CI13+0.00001*COLUMN($BC13:$CI13),0)))</f>
        <v>7</v>
      </c>
      <c r="M13" s="45">
        <f t="array" aca="1" ref="M13" ca="1">IF(OR($C13="",$BC13=""),"",INDEX($BC$3:$CI$3,MATCH(LARGE($BC13:$CI13+0.00001*COLUMN($BC13:$CI13),BF$3),$BC13:$CI13+0.00001*COLUMN($BC13:$CI13),0)))</f>
        <v>28</v>
      </c>
      <c r="N13" s="45">
        <f t="array" aca="1" ref="N13" ca="1">IF(OR($C13="",$BC13=""),"",INDEX($BC$3:$CI$3,MATCH(LARGE($BC13:$CI13+0.00001*COLUMN($BC13:$CI13),BG$3),$BC13:$CI13+0.00001*COLUMN($BC13:$CI13),0)))</f>
        <v>20</v>
      </c>
      <c r="O13" s="45">
        <f t="array" aca="1" ref="O13" ca="1">IF(OR($C13="",$BC13=""),"",INDEX($BC$3:$CI$3,MATCH(LARGE($BC13:$CI13+0.00001*COLUMN($BC13:$CI13),BH$3),$BC13:$CI13+0.00001*COLUMN($BC13:$CI13),0)))</f>
        <v>15</v>
      </c>
      <c r="P13" s="45">
        <f t="array" aca="1" ref="P13" ca="1">IF(OR($C13="",$BC13=""),"",INDEX($BC$3:$CI$3,MATCH(LARGE($BC13:$CI13+0.00001*COLUMN($BC13:$CI13),BI$3),$BC13:$CI13+0.00001*COLUMN($BC13:$CI13),0)))</f>
        <v>6</v>
      </c>
      <c r="Q13" s="45">
        <f t="array" aca="1" ref="Q13" ca="1">IF(OR($C13="",$BC13=""),"",INDEX($BC$3:$CI$3,MATCH(LARGE($BC13:$CI13+0.00001*COLUMN($BC13:$CI13),BJ$3),$BC13:$CI13+0.00001*COLUMN($BC13:$CI13),0)))</f>
        <v>25</v>
      </c>
      <c r="R13" s="45">
        <f t="array" aca="1" ref="R13" ca="1">IF(OR($C13="",$BC13=""),"",INDEX($BC$3:$CI$3,MATCH(LARGE($BC13:$CI13+0.00001*COLUMN($BC13:$CI13),BK$3),$BC13:$CI13+0.00001*COLUMN($BC13:$CI13),0)))</f>
        <v>10</v>
      </c>
      <c r="S13" s="45">
        <f t="array" aca="1" ref="S13" ca="1">IF(OR($C13="",$BC13=""),"",INDEX($BC$3:$CI$3,MATCH(LARGE($BC13:$CI13+0.00001*COLUMN($BC13:$CI13),BL$3),$BC13:$CI13+0.00001*COLUMN($BC13:$CI13),0)))</f>
        <v>4</v>
      </c>
      <c r="T13" s="46">
        <f t="array" aca="1" ref="T13" ca="1">IF(OR($C13="",$BC13=""),"",INDEX($BC$3:$CI$3,MATCH(LARGE($BC13:$CI13+0.00001*COLUMN($BC13:$CI13),BM$3),$BC13:$CI13+0.00001*COLUMN($BC13:$CI13),0)))</f>
        <v>3</v>
      </c>
      <c r="U13" s="44">
        <f t="array" aca="1" ref="U13" ca="1">IF(OR($C13="",$BC13=""),"",INDEX($BC$3:$CI$3,MATCH(LARGE($BC13:$CI13+0.00001*COLUMN($BC13:$CI13),BN$3),$BC13:$CI13+0.00001*COLUMN($BC13:$CI13),0)))</f>
        <v>32</v>
      </c>
      <c r="V13" s="45">
        <f t="array" aca="1" ref="V13" ca="1">IF(OR($C13="",$BC13=""),"",INDEX($BC$3:$CI$3,MATCH(LARGE($BC13:$CI13+0.00001*COLUMN($BC13:$CI13),BO$3),$BC13:$CI13+0.00001*COLUMN($BC13:$CI13),0)))</f>
        <v>30</v>
      </c>
      <c r="W13" s="45">
        <f t="array" aca="1" ref="W13" ca="1">IF(OR($C13="",$BC13=""),"",INDEX($BC$3:$CI$3,MATCH(LARGE($BC13:$CI13+0.00001*COLUMN($BC13:$CI13),BP$3),$BC13:$CI13+0.00001*COLUMN($BC13:$CI13),0)))</f>
        <v>29</v>
      </c>
      <c r="X13" s="45">
        <f t="array" aca="1" ref="X13" ca="1">IF(OR($C13="",$BC13=""),"",INDEX($BC$3:$CI$3,MATCH(LARGE($BC13:$CI13+0.00001*COLUMN($BC13:$CI13),BQ$3),$BC13:$CI13+0.00001*COLUMN($BC13:$CI13),0)))</f>
        <v>27</v>
      </c>
      <c r="Y13" s="45">
        <f t="array" aca="1" ref="Y13" ca="1">IF(OR($C13="",$BC13=""),"",INDEX($BC$3:$CI$3,MATCH(LARGE($BC13:$CI13+0.00001*COLUMN($BC13:$CI13),BR$3),$BC13:$CI13+0.00001*COLUMN($BC13:$CI13),0)))</f>
        <v>24</v>
      </c>
      <c r="Z13" s="45">
        <f t="array" aca="1" ref="Z13" ca="1">IF(OR($C13="",$BC13=""),"",INDEX($BC$3:$CI$3,MATCH(LARGE($BC13:$CI13+0.00001*COLUMN($BC13:$CI13),BS$3),$BC13:$CI13+0.00001*COLUMN($BC13:$CI13),0)))</f>
        <v>23</v>
      </c>
      <c r="AA13" s="45">
        <f t="array" aca="1" ref="AA13" ca="1">IF(OR($C13="",$BC13=""),"",INDEX($BC$3:$CI$3,MATCH(LARGE($BC13:$CI13+0.00001*COLUMN($BC13:$CI13),BT$3),$BC13:$CI13+0.00001*COLUMN($BC13:$CI13),0)))</f>
        <v>22</v>
      </c>
      <c r="AB13" s="45">
        <f t="array" aca="1" ref="AB13" ca="1">IF(OR($C13="",$BC13=""),"",INDEX($BC$3:$CI$3,MATCH(LARGE($BC13:$CI13+0.00001*COLUMN($BC13:$CI13),BU$3),$BC13:$CI13+0.00001*COLUMN($BC13:$CI13),0)))</f>
        <v>21</v>
      </c>
      <c r="AC13" s="45">
        <f t="array" aca="1" ref="AC13" ca="1">IF(OR($C13="",$BC13=""),"",INDEX($BC$3:$CI$3,MATCH(LARGE($BC13:$CI13+0.00001*COLUMN($BC13:$CI13),BV$3),$BC13:$CI13+0.00001*COLUMN($BC13:$CI13),0)))</f>
        <v>18</v>
      </c>
      <c r="AD13" s="45">
        <f t="array" aca="1" ref="AD13" ca="1">IF(OR($C13="",$BC13=""),"",INDEX($BC$3:$CI$3,MATCH(LARGE($BC13:$CI13+0.00001*COLUMN($BC13:$CI13),BW$3),$BC13:$CI13+0.00001*COLUMN($BC13:$CI13),0)))</f>
        <v>16</v>
      </c>
      <c r="AE13" s="46">
        <f t="array" aca="1" ref="AE13" ca="1">IF(OR($C13="",$BC13=""),"",INDEX($BC$3:$CI$3,MATCH(LARGE($BC13:$CI13+0.00001*COLUMN($BC13:$CI13),BX$3),$BC13:$CI13+0.00001*COLUMN($BC13:$CI13),0)))</f>
        <v>14</v>
      </c>
      <c r="AF13" s="44">
        <f t="array" aca="1" ref="AF13" ca="1">IF(OR($C13="",$BC13=""),"",INDEX($BC$3:$CI$3,MATCH(LARGE($BC13:$CI13+0.00001*COLUMN($BC13:$CI13),BY$3),$BC13:$CI13+0.00001*COLUMN($BC13:$CI13),0)))</f>
        <v>12</v>
      </c>
      <c r="AG13" s="45">
        <f t="array" aca="1" ref="AG13" ca="1">IF(OR($C13="",$BC13=""),"",INDEX($BC$3:$CI$3,MATCH(LARGE($BC13:$CI13+0.00001*COLUMN($BC13:$CI13),BZ$3),$BC13:$CI13+0.00001*COLUMN($BC13:$CI13),0)))</f>
        <v>9</v>
      </c>
      <c r="AH13" s="45">
        <f t="array" aca="1" ref="AH13" ca="1">IF(OR($C13="",$BC13=""),"",INDEX($BC$3:$CI$3,MATCH(LARGE($BC13:$CI13+0.00001*COLUMN($BC13:$CI13),CA$3),$BC13:$CI13+0.00001*COLUMN($BC13:$CI13),0)))</f>
        <v>5</v>
      </c>
      <c r="AI13" s="45">
        <f t="array" aca="1" ref="AI13" ca="1">IF(OR($C13="",$BC13=""),"",INDEX($BC$3:$CI$3,MATCH(LARGE($BC13:$CI13+0.00001*COLUMN($BC13:$CI13),CB$3),$BC13:$CI13+0.00001*COLUMN($BC13:$CI13),0)))</f>
        <v>2</v>
      </c>
      <c r="AJ13" s="45">
        <f t="array" aca="1" ref="AJ13" ca="1">IF(OR($C13="",$BC13=""),"",INDEX($BC$3:$CI$3,MATCH(LARGE($BC13:$CI13+0.00001*COLUMN($BC13:$CI13),CC$3),$BC13:$CI13+0.00001*COLUMN($BC13:$CI13),0)))</f>
        <v>33</v>
      </c>
      <c r="AK13" s="45">
        <f t="array" aca="1" ref="AK13" ca="1">IF(OR($C13="",$BC13=""),"",INDEX($BC$3:$CI$3,MATCH(LARGE($BC13:$CI13+0.00001*COLUMN($BC13:$CI13),CD$3),$BC13:$CI13+0.00001*COLUMN($BC13:$CI13),0)))</f>
        <v>17</v>
      </c>
      <c r="AL13" s="45">
        <f t="array" aca="1" ref="AL13" ca="1">IF(OR($C13="",$BC13=""),"",INDEX($BC$3:$CI$3,MATCH(LARGE($BC13:$CI13+0.00001*COLUMN($BC13:$CI13),CE$3),$BC13:$CI13+0.00001*COLUMN($BC13:$CI13),0)))</f>
        <v>13</v>
      </c>
      <c r="AM13" s="45">
        <f t="array" aca="1" ref="AM13" ca="1">IF(OR($C13="",$BC13=""),"",INDEX($BC$3:$CI$3,MATCH(LARGE($BC13:$CI13+0.00001*COLUMN($BC13:$CI13),CF$3),$BC13:$CI13+0.00001*COLUMN($BC13:$CI13),0)))</f>
        <v>8</v>
      </c>
      <c r="AN13" s="45">
        <f t="array" aca="1" ref="AN13" ca="1">IF(OR($C13="",$BC13=""),"",INDEX($BC$3:$CI$3,MATCH(LARGE($BC13:$CI13+0.00001*COLUMN($BC13:$CI13),CG$3),$BC13:$CI13+0.00001*COLUMN($BC13:$CI13),0)))</f>
        <v>1</v>
      </c>
      <c r="AO13" s="45">
        <f t="array" aca="1" ref="AO13" ca="1">IF(OR($C13="",$BC13=""),"",INDEX($BC$3:$CI$3,MATCH(LARGE($BC13:$CI13+0.00001*COLUMN($BC13:$CI13),CH$3),$BC13:$CI13+0.00001*COLUMN($BC13:$CI13),0)))</f>
        <v>26</v>
      </c>
      <c r="AP13" s="46">
        <f t="array" aca="1" ref="AP13" ca="1">IF(OR($C13="",$BC13=""),"",INDEX($BC$3:$CI$3,MATCH(LARGE($BC13:$CI13+0.00001*COLUMN($BC13:$CI13),CI$3),$BC13:$CI13+0.00001*COLUMN($BC13:$CI13),0)))</f>
        <v>11</v>
      </c>
      <c r="AQ13" s="35" t="str">
        <f t="shared" ca="1" si="1"/>
        <v>311907282015062510040332302927242322211816141209050233171308012611</v>
      </c>
      <c r="AZ13" s="19">
        <f t="shared" si="6"/>
        <v>2814</v>
      </c>
      <c r="BA13" s="36">
        <f t="shared" si="7"/>
        <v>2802</v>
      </c>
      <c r="BB13" s="37" t="str">
        <f t="shared" si="2"/>
        <v>数据!C2802:H2814</v>
      </c>
      <c r="BC13" s="38">
        <f t="shared" ca="1" si="3"/>
        <v>1</v>
      </c>
      <c r="BD13" s="38">
        <f t="shared" ca="1" si="9"/>
        <v>2</v>
      </c>
      <c r="BE13" s="38">
        <f t="shared" ca="1" si="9"/>
        <v>3</v>
      </c>
      <c r="BF13" s="38">
        <f t="shared" ca="1" si="9"/>
        <v>3</v>
      </c>
      <c r="BG13" s="38">
        <f t="shared" ca="1" si="9"/>
        <v>2</v>
      </c>
      <c r="BH13" s="38">
        <f t="shared" ca="1" si="9"/>
        <v>4</v>
      </c>
      <c r="BI13" s="38">
        <f t="shared" ca="1" si="9"/>
        <v>5</v>
      </c>
      <c r="BJ13" s="38">
        <f t="shared" ca="1" si="9"/>
        <v>1</v>
      </c>
      <c r="BK13" s="38">
        <f t="shared" ca="1" si="9"/>
        <v>2</v>
      </c>
      <c r="BL13" s="38">
        <f t="shared" ca="1" si="9"/>
        <v>3</v>
      </c>
      <c r="BM13" s="38">
        <f t="shared" ca="1" si="9"/>
        <v>0</v>
      </c>
      <c r="BN13" s="38">
        <f t="shared" ca="1" si="10"/>
        <v>2</v>
      </c>
      <c r="BO13" s="38">
        <f t="shared" ca="1" si="10"/>
        <v>1</v>
      </c>
      <c r="BP13" s="38">
        <f t="shared" ca="1" si="10"/>
        <v>2</v>
      </c>
      <c r="BQ13" s="38">
        <f t="shared" ca="1" si="10"/>
        <v>4</v>
      </c>
      <c r="BR13" s="38">
        <f t="shared" ca="1" si="10"/>
        <v>2</v>
      </c>
      <c r="BS13" s="38">
        <f t="shared" ca="1" si="10"/>
        <v>1</v>
      </c>
      <c r="BT13" s="38">
        <f t="shared" ca="1" si="10"/>
        <v>2</v>
      </c>
      <c r="BU13" s="38">
        <f t="shared" ca="1" si="10"/>
        <v>5</v>
      </c>
      <c r="BV13" s="38">
        <f t="shared" ca="1" si="10"/>
        <v>4</v>
      </c>
      <c r="BW13" s="38">
        <f t="shared" ca="1" si="10"/>
        <v>2</v>
      </c>
      <c r="BX13" s="38">
        <f t="shared" ca="1" si="11"/>
        <v>2</v>
      </c>
      <c r="BY13" s="38">
        <f t="shared" ca="1" si="11"/>
        <v>2</v>
      </c>
      <c r="BZ13" s="38">
        <f t="shared" ca="1" si="11"/>
        <v>2</v>
      </c>
      <c r="CA13" s="38">
        <f t="shared" ca="1" si="11"/>
        <v>3</v>
      </c>
      <c r="CB13" s="38">
        <f t="shared" ca="1" si="11"/>
        <v>0</v>
      </c>
      <c r="CC13" s="38">
        <f t="shared" ca="1" si="11"/>
        <v>2</v>
      </c>
      <c r="CD13" s="38">
        <f t="shared" ca="1" si="11"/>
        <v>4</v>
      </c>
      <c r="CE13" s="38">
        <f t="shared" ca="1" si="11"/>
        <v>2</v>
      </c>
      <c r="CF13" s="38">
        <f t="shared" ca="1" si="11"/>
        <v>2</v>
      </c>
      <c r="CG13" s="38">
        <f t="shared" ca="1" si="11"/>
        <v>5</v>
      </c>
      <c r="CH13" s="38">
        <f t="shared" ca="1" si="11"/>
        <v>2</v>
      </c>
      <c r="CI13" s="38">
        <f t="shared" ca="1" si="8"/>
        <v>1</v>
      </c>
    </row>
    <row r="14" spans="1:87" x14ac:dyDescent="0.15">
      <c r="A14" s="18">
        <f t="shared" si="5"/>
        <v>2812</v>
      </c>
      <c r="B14" s="39">
        <f t="shared" ref="B14:I23" si="12">VLOOKUP($A14,SJ,B$1)</f>
        <v>2022018</v>
      </c>
      <c r="C14" s="40">
        <f t="shared" si="12"/>
        <v>7</v>
      </c>
      <c r="D14" s="41">
        <f t="shared" si="12"/>
        <v>11</v>
      </c>
      <c r="E14" s="41">
        <f t="shared" si="12"/>
        <v>16</v>
      </c>
      <c r="F14" s="41">
        <f t="shared" si="12"/>
        <v>17</v>
      </c>
      <c r="G14" s="41">
        <f t="shared" si="12"/>
        <v>30</v>
      </c>
      <c r="H14" s="42">
        <f t="shared" si="12"/>
        <v>32</v>
      </c>
      <c r="I14" s="43">
        <f t="shared" si="12"/>
        <v>16</v>
      </c>
      <c r="J14" s="44">
        <f t="array" aca="1" ref="J14" ca="1">IF(OR($C14="",$BC14=""),"",INDEX($BC$3:$CI$3,MATCH(LARGE($BC14:$CI14+0.00001*COLUMN($BC14:$CI14),BC$3),$BC14:$CI14+0.00001*COLUMN($BC14:$CI14),0)))</f>
        <v>31</v>
      </c>
      <c r="K14" s="45">
        <f t="array" aca="1" ref="K14" ca="1">IF(OR($C14="",$BC14=""),"",INDEX($BC$3:$CI$3,MATCH(LARGE($BC14:$CI14+0.00001*COLUMN($BC14:$CI14),BD$3),$BC14:$CI14+0.00001*COLUMN($BC14:$CI14),0)))</f>
        <v>7</v>
      </c>
      <c r="L14" s="45">
        <f t="array" aca="1" ref="L14" ca="1">IF(OR($C14="",$BC14=""),"",INDEX($BC$3:$CI$3,MATCH(LARGE($BC14:$CI14+0.00001*COLUMN($BC14:$CI14),BE$3),$BC14:$CI14+0.00001*COLUMN($BC14:$CI14),0)))</f>
        <v>6</v>
      </c>
      <c r="M14" s="45">
        <f t="array" aca="1" ref="M14" ca="1">IF(OR($C14="",$BC14=""),"",INDEX($BC$3:$CI$3,MATCH(LARGE($BC14:$CI14+0.00001*COLUMN($BC14:$CI14),BF$3),$BC14:$CI14+0.00001*COLUMN($BC14:$CI14),0)))</f>
        <v>20</v>
      </c>
      <c r="N14" s="45">
        <f t="array" aca="1" ref="N14" ca="1">IF(OR($C14="",$BC14=""),"",INDEX($BC$3:$CI$3,MATCH(LARGE($BC14:$CI14+0.00001*COLUMN($BC14:$CI14),BG$3),$BC14:$CI14+0.00001*COLUMN($BC14:$CI14),0)))</f>
        <v>19</v>
      </c>
      <c r="O14" s="45">
        <f t="array" aca="1" ref="O14" ca="1">IF(OR($C14="",$BC14=""),"",INDEX($BC$3:$CI$3,MATCH(LARGE($BC14:$CI14+0.00001*COLUMN($BC14:$CI14),BH$3),$BC14:$CI14+0.00001*COLUMN($BC14:$CI14),0)))</f>
        <v>15</v>
      </c>
      <c r="P14" s="45">
        <f t="array" aca="1" ref="P14" ca="1">IF(OR($C14="",$BC14=""),"",INDEX($BC$3:$CI$3,MATCH(LARGE($BC14:$CI14+0.00001*COLUMN($BC14:$CI14),BI$3),$BC14:$CI14+0.00001*COLUMN($BC14:$CI14),0)))</f>
        <v>29</v>
      </c>
      <c r="Q14" s="45">
        <f t="array" aca="1" ref="Q14" ca="1">IF(OR($C14="",$BC14=""),"",INDEX($BC$3:$CI$3,MATCH(LARGE($BC14:$CI14+0.00001*COLUMN($BC14:$CI14),BJ$3),$BC14:$CI14+0.00001*COLUMN($BC14:$CI14),0)))</f>
        <v>28</v>
      </c>
      <c r="R14" s="45">
        <f t="array" aca="1" ref="R14" ca="1">IF(OR($C14="",$BC14=""),"",INDEX($BC$3:$CI$3,MATCH(LARGE($BC14:$CI14+0.00001*COLUMN($BC14:$CI14),BK$3),$BC14:$CI14+0.00001*COLUMN($BC14:$CI14),0)))</f>
        <v>25</v>
      </c>
      <c r="S14" s="45">
        <f t="array" aca="1" ref="S14" ca="1">IF(OR($C14="",$BC14=""),"",INDEX($BC$3:$CI$3,MATCH(LARGE($BC14:$CI14+0.00001*COLUMN($BC14:$CI14),BL$3),$BC14:$CI14+0.00001*COLUMN($BC14:$CI14),0)))</f>
        <v>10</v>
      </c>
      <c r="T14" s="46">
        <f t="array" aca="1" ref="T14" ca="1">IF(OR($C14="",$BC14=""),"",INDEX($BC$3:$CI$3,MATCH(LARGE($BC14:$CI14+0.00001*COLUMN($BC14:$CI14),BM$3),$BC14:$CI14+0.00001*COLUMN($BC14:$CI14),0)))</f>
        <v>9</v>
      </c>
      <c r="U14" s="44">
        <f t="array" aca="1" ref="U14" ca="1">IF(OR($C14="",$BC14=""),"",INDEX($BC$3:$CI$3,MATCH(LARGE($BC14:$CI14+0.00001*COLUMN($BC14:$CI14),BN$3),$BC14:$CI14+0.00001*COLUMN($BC14:$CI14),0)))</f>
        <v>4</v>
      </c>
      <c r="V14" s="45">
        <f t="array" aca="1" ref="V14" ca="1">IF(OR($C14="",$BC14=""),"",INDEX($BC$3:$CI$3,MATCH(LARGE($BC14:$CI14+0.00001*COLUMN($BC14:$CI14),BO$3),$BC14:$CI14+0.00001*COLUMN($BC14:$CI14),0)))</f>
        <v>3</v>
      </c>
      <c r="W14" s="45">
        <f t="array" aca="1" ref="W14" ca="1">IF(OR($C14="",$BC14=""),"",INDEX($BC$3:$CI$3,MATCH(LARGE($BC14:$CI14+0.00001*COLUMN($BC14:$CI14),BP$3),$BC14:$CI14+0.00001*COLUMN($BC14:$CI14),0)))</f>
        <v>32</v>
      </c>
      <c r="X14" s="45">
        <f t="array" aca="1" ref="X14" ca="1">IF(OR($C14="",$BC14=""),"",INDEX($BC$3:$CI$3,MATCH(LARGE($BC14:$CI14+0.00001*COLUMN($BC14:$CI14),BQ$3),$BC14:$CI14+0.00001*COLUMN($BC14:$CI14),0)))</f>
        <v>30</v>
      </c>
      <c r="Y14" s="45">
        <f t="array" aca="1" ref="Y14" ca="1">IF(OR($C14="",$BC14=""),"",INDEX($BC$3:$CI$3,MATCH(LARGE($BC14:$CI14+0.00001*COLUMN($BC14:$CI14),BR$3),$BC14:$CI14+0.00001*COLUMN($BC14:$CI14),0)))</f>
        <v>27</v>
      </c>
      <c r="Z14" s="45">
        <f t="array" aca="1" ref="Z14" ca="1">IF(OR($C14="",$BC14=""),"",INDEX($BC$3:$CI$3,MATCH(LARGE($BC14:$CI14+0.00001*COLUMN($BC14:$CI14),BS$3),$BC14:$CI14+0.00001*COLUMN($BC14:$CI14),0)))</f>
        <v>24</v>
      </c>
      <c r="AA14" s="45">
        <f t="array" aca="1" ref="AA14" ca="1">IF(OR($C14="",$BC14=""),"",INDEX($BC$3:$CI$3,MATCH(LARGE($BC14:$CI14+0.00001*COLUMN($BC14:$CI14),BT$3),$BC14:$CI14+0.00001*COLUMN($BC14:$CI14),0)))</f>
        <v>23</v>
      </c>
      <c r="AB14" s="45">
        <f t="array" aca="1" ref="AB14" ca="1">IF(OR($C14="",$BC14=""),"",INDEX($BC$3:$CI$3,MATCH(LARGE($BC14:$CI14+0.00001*COLUMN($BC14:$CI14),BU$3),$BC14:$CI14+0.00001*COLUMN($BC14:$CI14),0)))</f>
        <v>22</v>
      </c>
      <c r="AC14" s="45">
        <f t="array" aca="1" ref="AC14" ca="1">IF(OR($C14="",$BC14=""),"",INDEX($BC$3:$CI$3,MATCH(LARGE($BC14:$CI14+0.00001*COLUMN($BC14:$CI14),BV$3),$BC14:$CI14+0.00001*COLUMN($BC14:$CI14),0)))</f>
        <v>21</v>
      </c>
      <c r="AD14" s="45">
        <f t="array" aca="1" ref="AD14" ca="1">IF(OR($C14="",$BC14=""),"",INDEX($BC$3:$CI$3,MATCH(LARGE($BC14:$CI14+0.00001*COLUMN($BC14:$CI14),BW$3),$BC14:$CI14+0.00001*COLUMN($BC14:$CI14),0)))</f>
        <v>18</v>
      </c>
      <c r="AE14" s="46">
        <f t="array" aca="1" ref="AE14" ca="1">IF(OR($C14="",$BC14=""),"",INDEX($BC$3:$CI$3,MATCH(LARGE($BC14:$CI14+0.00001*COLUMN($BC14:$CI14),BX$3),$BC14:$CI14+0.00001*COLUMN($BC14:$CI14),0)))</f>
        <v>16</v>
      </c>
      <c r="AF14" s="44">
        <f t="array" aca="1" ref="AF14" ca="1">IF(OR($C14="",$BC14=""),"",INDEX($BC$3:$CI$3,MATCH(LARGE($BC14:$CI14+0.00001*COLUMN($BC14:$CI14),BY$3),$BC14:$CI14+0.00001*COLUMN($BC14:$CI14),0)))</f>
        <v>14</v>
      </c>
      <c r="AG14" s="45">
        <f t="array" aca="1" ref="AG14" ca="1">IF(OR($C14="",$BC14=""),"",INDEX($BC$3:$CI$3,MATCH(LARGE($BC14:$CI14+0.00001*COLUMN($BC14:$CI14),BZ$3),$BC14:$CI14+0.00001*COLUMN($BC14:$CI14),0)))</f>
        <v>12</v>
      </c>
      <c r="AH14" s="45">
        <f t="array" aca="1" ref="AH14" ca="1">IF(OR($C14="",$BC14=""),"",INDEX($BC$3:$CI$3,MATCH(LARGE($BC14:$CI14+0.00001*COLUMN($BC14:$CI14),CA$3),$BC14:$CI14+0.00001*COLUMN($BC14:$CI14),0)))</f>
        <v>2</v>
      </c>
      <c r="AI14" s="45">
        <f t="array" aca="1" ref="AI14" ca="1">IF(OR($C14="",$BC14=""),"",INDEX($BC$3:$CI$3,MATCH(LARGE($BC14:$CI14+0.00001*COLUMN($BC14:$CI14),CB$3),$BC14:$CI14+0.00001*COLUMN($BC14:$CI14),0)))</f>
        <v>33</v>
      </c>
      <c r="AJ14" s="45">
        <f t="array" aca="1" ref="AJ14" ca="1">IF(OR($C14="",$BC14=""),"",INDEX($BC$3:$CI$3,MATCH(LARGE($BC14:$CI14+0.00001*COLUMN($BC14:$CI14),CC$3),$BC14:$CI14+0.00001*COLUMN($BC14:$CI14),0)))</f>
        <v>17</v>
      </c>
      <c r="AK14" s="45">
        <f t="array" aca="1" ref="AK14" ca="1">IF(OR($C14="",$BC14=""),"",INDEX($BC$3:$CI$3,MATCH(LARGE($BC14:$CI14+0.00001*COLUMN($BC14:$CI14),CD$3),$BC14:$CI14+0.00001*COLUMN($BC14:$CI14),0)))</f>
        <v>13</v>
      </c>
      <c r="AL14" s="45">
        <f t="array" aca="1" ref="AL14" ca="1">IF(OR($C14="",$BC14=""),"",INDEX($BC$3:$CI$3,MATCH(LARGE($BC14:$CI14+0.00001*COLUMN($BC14:$CI14),CE$3),$BC14:$CI14+0.00001*COLUMN($BC14:$CI14),0)))</f>
        <v>8</v>
      </c>
      <c r="AM14" s="45">
        <f t="array" aca="1" ref="AM14" ca="1">IF(OR($C14="",$BC14=""),"",INDEX($BC$3:$CI$3,MATCH(LARGE($BC14:$CI14+0.00001*COLUMN($BC14:$CI14),CF$3),$BC14:$CI14+0.00001*COLUMN($BC14:$CI14),0)))</f>
        <v>5</v>
      </c>
      <c r="AN14" s="45">
        <f t="array" aca="1" ref="AN14" ca="1">IF(OR($C14="",$BC14=""),"",INDEX($BC$3:$CI$3,MATCH(LARGE($BC14:$CI14+0.00001*COLUMN($BC14:$CI14),CG$3),$BC14:$CI14+0.00001*COLUMN($BC14:$CI14),0)))</f>
        <v>1</v>
      </c>
      <c r="AO14" s="45">
        <f t="array" aca="1" ref="AO14" ca="1">IF(OR($C14="",$BC14=""),"",INDEX($BC$3:$CI$3,MATCH(LARGE($BC14:$CI14+0.00001*COLUMN($BC14:$CI14),CH$3),$BC14:$CI14+0.00001*COLUMN($BC14:$CI14),0)))</f>
        <v>26</v>
      </c>
      <c r="AP14" s="46">
        <f t="array" aca="1" ref="AP14" ca="1">IF(OR($C14="",$BC14=""),"",INDEX($BC$3:$CI$3,MATCH(LARGE($BC14:$CI14+0.00001*COLUMN($BC14:$CI14),CI$3),$BC14:$CI14+0.00001*COLUMN($BC14:$CI14),0)))</f>
        <v>11</v>
      </c>
      <c r="AQ14" s="35" t="str">
        <f t="shared" ca="1" si="1"/>
        <v>310706201915292825100904033230272423222118161412023317130805012611</v>
      </c>
      <c r="AZ14" s="19">
        <f t="shared" si="6"/>
        <v>2815</v>
      </c>
      <c r="BA14" s="36">
        <f t="shared" si="7"/>
        <v>2803</v>
      </c>
      <c r="BB14" s="37" t="str">
        <f t="shared" si="2"/>
        <v>数据!C2803:H2815</v>
      </c>
      <c r="BC14" s="38">
        <f t="shared" ca="1" si="3"/>
        <v>1</v>
      </c>
      <c r="BD14" s="38">
        <f t="shared" ca="1" si="9"/>
        <v>2</v>
      </c>
      <c r="BE14" s="38">
        <f t="shared" ca="1" si="9"/>
        <v>3</v>
      </c>
      <c r="BF14" s="38">
        <f t="shared" ca="1" si="9"/>
        <v>3</v>
      </c>
      <c r="BG14" s="38">
        <f t="shared" ca="1" si="9"/>
        <v>1</v>
      </c>
      <c r="BH14" s="38">
        <f t="shared" ca="1" si="9"/>
        <v>5</v>
      </c>
      <c r="BI14" s="38">
        <f t="shared" ca="1" si="9"/>
        <v>5</v>
      </c>
      <c r="BJ14" s="38">
        <f t="shared" ca="1" si="9"/>
        <v>1</v>
      </c>
      <c r="BK14" s="38">
        <f t="shared" ca="1" si="9"/>
        <v>3</v>
      </c>
      <c r="BL14" s="38">
        <f t="shared" ca="1" si="9"/>
        <v>3</v>
      </c>
      <c r="BM14" s="38">
        <f t="shared" ca="1" si="9"/>
        <v>0</v>
      </c>
      <c r="BN14" s="38">
        <f t="shared" ca="1" si="10"/>
        <v>2</v>
      </c>
      <c r="BO14" s="38">
        <f t="shared" ca="1" si="10"/>
        <v>1</v>
      </c>
      <c r="BP14" s="38">
        <f t="shared" ca="1" si="10"/>
        <v>2</v>
      </c>
      <c r="BQ14" s="38">
        <f t="shared" ca="1" si="10"/>
        <v>4</v>
      </c>
      <c r="BR14" s="38">
        <f t="shared" ca="1" si="10"/>
        <v>2</v>
      </c>
      <c r="BS14" s="38">
        <f t="shared" ca="1" si="10"/>
        <v>1</v>
      </c>
      <c r="BT14" s="38">
        <f t="shared" ca="1" si="10"/>
        <v>2</v>
      </c>
      <c r="BU14" s="38">
        <f t="shared" ca="1" si="10"/>
        <v>4</v>
      </c>
      <c r="BV14" s="38">
        <f t="shared" ca="1" si="10"/>
        <v>4</v>
      </c>
      <c r="BW14" s="38">
        <f t="shared" ca="1" si="10"/>
        <v>2</v>
      </c>
      <c r="BX14" s="38">
        <f t="shared" ca="1" si="11"/>
        <v>2</v>
      </c>
      <c r="BY14" s="38">
        <f t="shared" ca="1" si="11"/>
        <v>2</v>
      </c>
      <c r="BZ14" s="38">
        <f t="shared" ca="1" si="11"/>
        <v>2</v>
      </c>
      <c r="CA14" s="38">
        <f t="shared" ca="1" si="11"/>
        <v>3</v>
      </c>
      <c r="CB14" s="38">
        <f t="shared" ca="1" si="11"/>
        <v>0</v>
      </c>
      <c r="CC14" s="38">
        <f t="shared" ca="1" si="11"/>
        <v>2</v>
      </c>
      <c r="CD14" s="38">
        <f t="shared" ca="1" si="11"/>
        <v>3</v>
      </c>
      <c r="CE14" s="38">
        <f t="shared" ca="1" si="11"/>
        <v>3</v>
      </c>
      <c r="CF14" s="38">
        <f t="shared" ca="1" si="11"/>
        <v>2</v>
      </c>
      <c r="CG14" s="38">
        <f t="shared" ca="1" si="11"/>
        <v>5</v>
      </c>
      <c r="CH14" s="38">
        <f t="shared" ca="1" si="11"/>
        <v>2</v>
      </c>
      <c r="CI14" s="38">
        <f t="shared" ca="1" si="8"/>
        <v>1</v>
      </c>
    </row>
    <row r="15" spans="1:87" x14ac:dyDescent="0.15">
      <c r="A15" s="18">
        <f t="shared" si="5"/>
        <v>2813</v>
      </c>
      <c r="B15" s="39">
        <f t="shared" si="12"/>
        <v>2022019</v>
      </c>
      <c r="C15" s="40">
        <f t="shared" si="12"/>
        <v>5</v>
      </c>
      <c r="D15" s="41">
        <f t="shared" si="12"/>
        <v>6</v>
      </c>
      <c r="E15" s="41">
        <f t="shared" si="12"/>
        <v>14</v>
      </c>
      <c r="F15" s="41">
        <f t="shared" si="12"/>
        <v>20</v>
      </c>
      <c r="G15" s="41">
        <f t="shared" si="12"/>
        <v>21</v>
      </c>
      <c r="H15" s="42">
        <f t="shared" si="12"/>
        <v>25</v>
      </c>
      <c r="I15" s="43">
        <f t="shared" si="12"/>
        <v>8</v>
      </c>
      <c r="J15" s="44">
        <f t="array" aca="1" ref="J15" ca="1">IF(OR($C15="",$BC15=""),"",INDEX($BC$3:$CI$3,MATCH(LARGE($BC15:$CI15+0.00001*COLUMN($BC15:$CI15),BC$3),$BC15:$CI15+0.00001*COLUMN($BC15:$CI15),0)))</f>
        <v>7</v>
      </c>
      <c r="K15" s="45">
        <f t="array" aca="1" ref="K15" ca="1">IF(OR($C15="",$BC15=""),"",INDEX($BC$3:$CI$3,MATCH(LARGE($BC15:$CI15+0.00001*COLUMN($BC15:$CI15),BD$3),$BC15:$CI15+0.00001*COLUMN($BC15:$CI15),0)))</f>
        <v>6</v>
      </c>
      <c r="L15" s="45">
        <f t="array" aca="1" ref="L15" ca="1">IF(OR($C15="",$BC15=""),"",INDEX($BC$3:$CI$3,MATCH(LARGE($BC15:$CI15+0.00001*COLUMN($BC15:$CI15),BE$3),$BC15:$CI15+0.00001*COLUMN($BC15:$CI15),0)))</f>
        <v>31</v>
      </c>
      <c r="M15" s="45">
        <f t="array" aca="1" ref="M15" ca="1">IF(OR($C15="",$BC15=""),"",INDEX($BC$3:$CI$3,MATCH(LARGE($BC15:$CI15+0.00001*COLUMN($BC15:$CI15),BF$3),$BC15:$CI15+0.00001*COLUMN($BC15:$CI15),0)))</f>
        <v>20</v>
      </c>
      <c r="N15" s="45">
        <f t="array" aca="1" ref="N15" ca="1">IF(OR($C15="",$BC15=""),"",INDEX($BC$3:$CI$3,MATCH(LARGE($BC15:$CI15+0.00001*COLUMN($BC15:$CI15),BG$3),$BC15:$CI15+0.00001*COLUMN($BC15:$CI15),0)))</f>
        <v>15</v>
      </c>
      <c r="O15" s="45">
        <f t="array" aca="1" ref="O15" ca="1">IF(OR($C15="",$BC15=""),"",INDEX($BC$3:$CI$3,MATCH(LARGE($BC15:$CI15+0.00001*COLUMN($BC15:$CI15),BH$3),$BC15:$CI15+0.00001*COLUMN($BC15:$CI15),0)))</f>
        <v>32</v>
      </c>
      <c r="P15" s="45">
        <f t="array" aca="1" ref="P15" ca="1">IF(OR($C15="",$BC15=""),"",INDEX($BC$3:$CI$3,MATCH(LARGE($BC15:$CI15+0.00001*COLUMN($BC15:$CI15),BI$3),$BC15:$CI15+0.00001*COLUMN($BC15:$CI15),0)))</f>
        <v>30</v>
      </c>
      <c r="Q15" s="45">
        <f t="array" aca="1" ref="Q15" ca="1">IF(OR($C15="",$BC15=""),"",INDEX($BC$3:$CI$3,MATCH(LARGE($BC15:$CI15+0.00001*COLUMN($BC15:$CI15),BJ$3),$BC15:$CI15+0.00001*COLUMN($BC15:$CI15),0)))</f>
        <v>29</v>
      </c>
      <c r="R15" s="45">
        <f t="array" aca="1" ref="R15" ca="1">IF(OR($C15="",$BC15=""),"",INDEX($BC$3:$CI$3,MATCH(LARGE($BC15:$CI15+0.00001*COLUMN($BC15:$CI15),BK$3),$BC15:$CI15+0.00001*COLUMN($BC15:$CI15),0)))</f>
        <v>28</v>
      </c>
      <c r="S15" s="45">
        <f t="array" aca="1" ref="S15" ca="1">IF(OR($C15="",$BC15=""),"",INDEX($BC$3:$CI$3,MATCH(LARGE($BC15:$CI15+0.00001*COLUMN($BC15:$CI15),BL$3),$BC15:$CI15+0.00001*COLUMN($BC15:$CI15),0)))</f>
        <v>25</v>
      </c>
      <c r="T15" s="46">
        <f t="array" aca="1" ref="T15" ca="1">IF(OR($C15="",$BC15=""),"",INDEX($BC$3:$CI$3,MATCH(LARGE($BC15:$CI15+0.00001*COLUMN($BC15:$CI15),BM$3),$BC15:$CI15+0.00001*COLUMN($BC15:$CI15),0)))</f>
        <v>19</v>
      </c>
      <c r="U15" s="44">
        <f t="array" aca="1" ref="U15" ca="1">IF(OR($C15="",$BC15=""),"",INDEX($BC$3:$CI$3,MATCH(LARGE($BC15:$CI15+0.00001*COLUMN($BC15:$CI15),BN$3),$BC15:$CI15+0.00001*COLUMN($BC15:$CI15),0)))</f>
        <v>9</v>
      </c>
      <c r="V15" s="45">
        <f t="array" aca="1" ref="V15" ca="1">IF(OR($C15="",$BC15=""),"",INDEX($BC$3:$CI$3,MATCH(LARGE($BC15:$CI15+0.00001*COLUMN($BC15:$CI15),BO$3),$BC15:$CI15+0.00001*COLUMN($BC15:$CI15),0)))</f>
        <v>4</v>
      </c>
      <c r="W15" s="45">
        <f t="array" aca="1" ref="W15" ca="1">IF(OR($C15="",$BC15=""),"",INDEX($BC$3:$CI$3,MATCH(LARGE($BC15:$CI15+0.00001*COLUMN($BC15:$CI15),BP$3),$BC15:$CI15+0.00001*COLUMN($BC15:$CI15),0)))</f>
        <v>3</v>
      </c>
      <c r="X15" s="45">
        <f t="array" aca="1" ref="X15" ca="1">IF(OR($C15="",$BC15=""),"",INDEX($BC$3:$CI$3,MATCH(LARGE($BC15:$CI15+0.00001*COLUMN($BC15:$CI15),BQ$3),$BC15:$CI15+0.00001*COLUMN($BC15:$CI15),0)))</f>
        <v>27</v>
      </c>
      <c r="Y15" s="45">
        <f t="array" aca="1" ref="Y15" ca="1">IF(OR($C15="",$BC15=""),"",INDEX($BC$3:$CI$3,MATCH(LARGE($BC15:$CI15+0.00001*COLUMN($BC15:$CI15),BR$3),$BC15:$CI15+0.00001*COLUMN($BC15:$CI15),0)))</f>
        <v>24</v>
      </c>
      <c r="Z15" s="45">
        <f t="array" aca="1" ref="Z15" ca="1">IF(OR($C15="",$BC15=""),"",INDEX($BC$3:$CI$3,MATCH(LARGE($BC15:$CI15+0.00001*COLUMN($BC15:$CI15),BS$3),$BC15:$CI15+0.00001*COLUMN($BC15:$CI15),0)))</f>
        <v>23</v>
      </c>
      <c r="AA15" s="45">
        <f t="array" aca="1" ref="AA15" ca="1">IF(OR($C15="",$BC15=""),"",INDEX($BC$3:$CI$3,MATCH(LARGE($BC15:$CI15+0.00001*COLUMN($BC15:$CI15),BT$3),$BC15:$CI15+0.00001*COLUMN($BC15:$CI15),0)))</f>
        <v>22</v>
      </c>
      <c r="AB15" s="45">
        <f t="array" aca="1" ref="AB15" ca="1">IF(OR($C15="",$BC15=""),"",INDEX($BC$3:$CI$3,MATCH(LARGE($BC15:$CI15+0.00001*COLUMN($BC15:$CI15),BU$3),$BC15:$CI15+0.00001*COLUMN($BC15:$CI15),0)))</f>
        <v>21</v>
      </c>
      <c r="AC15" s="45">
        <f t="array" aca="1" ref="AC15" ca="1">IF(OR($C15="",$BC15=""),"",INDEX($BC$3:$CI$3,MATCH(LARGE($BC15:$CI15+0.00001*COLUMN($BC15:$CI15),BV$3),$BC15:$CI15+0.00001*COLUMN($BC15:$CI15),0)))</f>
        <v>18</v>
      </c>
      <c r="AD15" s="45">
        <f t="array" aca="1" ref="AD15" ca="1">IF(OR($C15="",$BC15=""),"",INDEX($BC$3:$CI$3,MATCH(LARGE($BC15:$CI15+0.00001*COLUMN($BC15:$CI15),BW$3),$BC15:$CI15+0.00001*COLUMN($BC15:$CI15),0)))</f>
        <v>17</v>
      </c>
      <c r="AE15" s="46">
        <f t="array" aca="1" ref="AE15" ca="1">IF(OR($C15="",$BC15=""),"",INDEX($BC$3:$CI$3,MATCH(LARGE($BC15:$CI15+0.00001*COLUMN($BC15:$CI15),BX$3),$BC15:$CI15+0.00001*COLUMN($BC15:$CI15),0)))</f>
        <v>16</v>
      </c>
      <c r="AF15" s="44">
        <f t="array" aca="1" ref="AF15" ca="1">IF(OR($C15="",$BC15=""),"",INDEX($BC$3:$CI$3,MATCH(LARGE($BC15:$CI15+0.00001*COLUMN($BC15:$CI15),BY$3),$BC15:$CI15+0.00001*COLUMN($BC15:$CI15),0)))</f>
        <v>14</v>
      </c>
      <c r="AG15" s="45">
        <f t="array" aca="1" ref="AG15" ca="1">IF(OR($C15="",$BC15=""),"",INDEX($BC$3:$CI$3,MATCH(LARGE($BC15:$CI15+0.00001*COLUMN($BC15:$CI15),BZ$3),$BC15:$CI15+0.00001*COLUMN($BC15:$CI15),0)))</f>
        <v>10</v>
      </c>
      <c r="AH15" s="45">
        <f t="array" aca="1" ref="AH15" ca="1">IF(OR($C15="",$BC15=""),"",INDEX($BC$3:$CI$3,MATCH(LARGE($BC15:$CI15+0.00001*COLUMN($BC15:$CI15),CA$3),$BC15:$CI15+0.00001*COLUMN($BC15:$CI15),0)))</f>
        <v>2</v>
      </c>
      <c r="AI15" s="45">
        <f t="array" aca="1" ref="AI15" ca="1">IF(OR($C15="",$BC15=""),"",INDEX($BC$3:$CI$3,MATCH(LARGE($BC15:$CI15+0.00001*COLUMN($BC15:$CI15),CB$3),$BC15:$CI15+0.00001*COLUMN($BC15:$CI15),0)))</f>
        <v>33</v>
      </c>
      <c r="AJ15" s="45">
        <f t="array" aca="1" ref="AJ15" ca="1">IF(OR($C15="",$BC15=""),"",INDEX($BC$3:$CI$3,MATCH(LARGE($BC15:$CI15+0.00001*COLUMN($BC15:$CI15),CC$3),$BC15:$CI15+0.00001*COLUMN($BC15:$CI15),0)))</f>
        <v>13</v>
      </c>
      <c r="AK15" s="45">
        <f t="array" aca="1" ref="AK15" ca="1">IF(OR($C15="",$BC15=""),"",INDEX($BC$3:$CI$3,MATCH(LARGE($BC15:$CI15+0.00001*COLUMN($BC15:$CI15),CD$3),$BC15:$CI15+0.00001*COLUMN($BC15:$CI15),0)))</f>
        <v>12</v>
      </c>
      <c r="AL15" s="45">
        <f t="array" aca="1" ref="AL15" ca="1">IF(OR($C15="",$BC15=""),"",INDEX($BC$3:$CI$3,MATCH(LARGE($BC15:$CI15+0.00001*COLUMN($BC15:$CI15),CE$3),$BC15:$CI15+0.00001*COLUMN($BC15:$CI15),0)))</f>
        <v>11</v>
      </c>
      <c r="AM15" s="45">
        <f t="array" aca="1" ref="AM15" ca="1">IF(OR($C15="",$BC15=""),"",INDEX($BC$3:$CI$3,MATCH(LARGE($BC15:$CI15+0.00001*COLUMN($BC15:$CI15),CF$3),$BC15:$CI15+0.00001*COLUMN($BC15:$CI15),0)))</f>
        <v>8</v>
      </c>
      <c r="AN15" s="45">
        <f t="array" aca="1" ref="AN15" ca="1">IF(OR($C15="",$BC15=""),"",INDEX($BC$3:$CI$3,MATCH(LARGE($BC15:$CI15+0.00001*COLUMN($BC15:$CI15),CG$3),$BC15:$CI15+0.00001*COLUMN($BC15:$CI15),0)))</f>
        <v>5</v>
      </c>
      <c r="AO15" s="45">
        <f t="array" aca="1" ref="AO15" ca="1">IF(OR($C15="",$BC15=""),"",INDEX($BC$3:$CI$3,MATCH(LARGE($BC15:$CI15+0.00001*COLUMN($BC15:$CI15),CH$3),$BC15:$CI15+0.00001*COLUMN($BC15:$CI15),0)))</f>
        <v>1</v>
      </c>
      <c r="AP15" s="46">
        <f t="array" aca="1" ref="AP15" ca="1">IF(OR($C15="",$BC15=""),"",INDEX($BC$3:$CI$3,MATCH(LARGE($BC15:$CI15+0.00001*COLUMN($BC15:$CI15),CI$3),$BC15:$CI15+0.00001*COLUMN($BC15:$CI15),0)))</f>
        <v>26</v>
      </c>
      <c r="AQ15" s="35" t="str">
        <f t="shared" ca="1" si="1"/>
        <v>070631201532302928251909040327242322211817161410023313121108050126</v>
      </c>
      <c r="AZ15" s="19">
        <f t="shared" si="6"/>
        <v>2816</v>
      </c>
      <c r="BA15" s="36">
        <f t="shared" si="7"/>
        <v>2804</v>
      </c>
      <c r="BB15" s="37" t="str">
        <f t="shared" si="2"/>
        <v>数据!C2804:H2816</v>
      </c>
      <c r="BC15" s="38">
        <f t="shared" ca="1" si="3"/>
        <v>1</v>
      </c>
      <c r="BD15" s="38">
        <f t="shared" ca="1" si="9"/>
        <v>2</v>
      </c>
      <c r="BE15" s="38">
        <f t="shared" ca="1" si="9"/>
        <v>3</v>
      </c>
      <c r="BF15" s="38">
        <f t="shared" ca="1" si="9"/>
        <v>3</v>
      </c>
      <c r="BG15" s="38">
        <f t="shared" ca="1" si="9"/>
        <v>1</v>
      </c>
      <c r="BH15" s="38">
        <f t="shared" ca="1" si="9"/>
        <v>5</v>
      </c>
      <c r="BI15" s="38">
        <f t="shared" ca="1" si="9"/>
        <v>5</v>
      </c>
      <c r="BJ15" s="38">
        <f t="shared" ca="1" si="9"/>
        <v>1</v>
      </c>
      <c r="BK15" s="38">
        <f t="shared" ca="1" si="9"/>
        <v>3</v>
      </c>
      <c r="BL15" s="38">
        <f t="shared" ca="1" si="9"/>
        <v>2</v>
      </c>
      <c r="BM15" s="38">
        <f t="shared" ca="1" si="9"/>
        <v>1</v>
      </c>
      <c r="BN15" s="38">
        <f t="shared" ca="1" si="10"/>
        <v>1</v>
      </c>
      <c r="BO15" s="38">
        <f t="shared" ca="1" si="10"/>
        <v>1</v>
      </c>
      <c r="BP15" s="38">
        <f t="shared" ca="1" si="10"/>
        <v>2</v>
      </c>
      <c r="BQ15" s="38">
        <f t="shared" ca="1" si="10"/>
        <v>4</v>
      </c>
      <c r="BR15" s="38">
        <f t="shared" ca="1" si="10"/>
        <v>2</v>
      </c>
      <c r="BS15" s="38">
        <f t="shared" ca="1" si="10"/>
        <v>2</v>
      </c>
      <c r="BT15" s="38">
        <f t="shared" ca="1" si="10"/>
        <v>2</v>
      </c>
      <c r="BU15" s="38">
        <f t="shared" ca="1" si="10"/>
        <v>3</v>
      </c>
      <c r="BV15" s="38">
        <f t="shared" ca="1" si="10"/>
        <v>4</v>
      </c>
      <c r="BW15" s="38">
        <f t="shared" ca="1" si="10"/>
        <v>2</v>
      </c>
      <c r="BX15" s="38">
        <f t="shared" ca="1" si="11"/>
        <v>2</v>
      </c>
      <c r="BY15" s="38">
        <f t="shared" ca="1" si="11"/>
        <v>2</v>
      </c>
      <c r="BZ15" s="38">
        <f t="shared" ca="1" si="11"/>
        <v>2</v>
      </c>
      <c r="CA15" s="38">
        <f t="shared" ca="1" si="11"/>
        <v>3</v>
      </c>
      <c r="CB15" s="38">
        <f t="shared" ca="1" si="11"/>
        <v>0</v>
      </c>
      <c r="CC15" s="38">
        <f t="shared" ca="1" si="11"/>
        <v>2</v>
      </c>
      <c r="CD15" s="38">
        <f t="shared" ca="1" si="11"/>
        <v>3</v>
      </c>
      <c r="CE15" s="38">
        <f t="shared" ca="1" si="11"/>
        <v>3</v>
      </c>
      <c r="CF15" s="38">
        <f t="shared" ca="1" si="11"/>
        <v>3</v>
      </c>
      <c r="CG15" s="38">
        <f t="shared" ca="1" si="11"/>
        <v>4</v>
      </c>
      <c r="CH15" s="38">
        <f t="shared" ca="1" si="11"/>
        <v>3</v>
      </c>
      <c r="CI15" s="38">
        <f t="shared" ca="1" si="8"/>
        <v>1</v>
      </c>
    </row>
    <row r="16" spans="1:87" x14ac:dyDescent="0.15">
      <c r="A16" s="18">
        <f t="shared" si="5"/>
        <v>2814</v>
      </c>
      <c r="B16" s="39">
        <f t="shared" si="12"/>
        <v>2022020</v>
      </c>
      <c r="C16" s="40">
        <f t="shared" si="12"/>
        <v>9</v>
      </c>
      <c r="D16" s="41">
        <f t="shared" si="12"/>
        <v>11</v>
      </c>
      <c r="E16" s="41">
        <f t="shared" si="12"/>
        <v>14</v>
      </c>
      <c r="F16" s="41">
        <f t="shared" si="12"/>
        <v>22</v>
      </c>
      <c r="G16" s="41">
        <f t="shared" si="12"/>
        <v>30</v>
      </c>
      <c r="H16" s="42">
        <f t="shared" si="12"/>
        <v>32</v>
      </c>
      <c r="I16" s="43">
        <f t="shared" si="12"/>
        <v>1</v>
      </c>
      <c r="J16" s="44">
        <f t="array" aca="1" ref="J16" ca="1">IF(OR($C16="",$BC16=""),"",INDEX($BC$3:$CI$3,MATCH(LARGE($BC16:$CI16+0.00001*COLUMN($BC16:$CI16),BC$3),$BC16:$CI16+0.00001*COLUMN($BC16:$CI16),0)))</f>
        <v>20</v>
      </c>
      <c r="K16" s="45">
        <f t="array" aca="1" ref="K16" ca="1">IF(OR($C16="",$BC16=""),"",INDEX($BC$3:$CI$3,MATCH(LARGE($BC16:$CI16+0.00001*COLUMN($BC16:$CI16),BD$3),$BC16:$CI16+0.00001*COLUMN($BC16:$CI16),0)))</f>
        <v>7</v>
      </c>
      <c r="L16" s="45">
        <f t="array" aca="1" ref="L16" ca="1">IF(OR($C16="",$BC16=""),"",INDEX($BC$3:$CI$3,MATCH(LARGE($BC16:$CI16+0.00001*COLUMN($BC16:$CI16),BE$3),$BC16:$CI16+0.00001*COLUMN($BC16:$CI16),0)))</f>
        <v>6</v>
      </c>
      <c r="M16" s="45">
        <f t="array" aca="1" ref="M16" ca="1">IF(OR($C16="",$BC16=""),"",INDEX($BC$3:$CI$3,MATCH(LARGE($BC16:$CI16+0.00001*COLUMN($BC16:$CI16),BF$3),$BC16:$CI16+0.00001*COLUMN($BC16:$CI16),0)))</f>
        <v>25</v>
      </c>
      <c r="N16" s="45">
        <f t="array" aca="1" ref="N16" ca="1">IF(OR($C16="",$BC16=""),"",INDEX($BC$3:$CI$3,MATCH(LARGE($BC16:$CI16+0.00001*COLUMN($BC16:$CI16),BG$3),$BC16:$CI16+0.00001*COLUMN($BC16:$CI16),0)))</f>
        <v>32</v>
      </c>
      <c r="O16" s="45">
        <f t="array" aca="1" ref="O16" ca="1">IF(OR($C16="",$BC16=""),"",INDEX($BC$3:$CI$3,MATCH(LARGE($BC16:$CI16+0.00001*COLUMN($BC16:$CI16),BH$3),$BC16:$CI16+0.00001*COLUMN($BC16:$CI16),0)))</f>
        <v>31</v>
      </c>
      <c r="P16" s="45">
        <f t="array" aca="1" ref="P16" ca="1">IF(OR($C16="",$BC16=""),"",INDEX($BC$3:$CI$3,MATCH(LARGE($BC16:$CI16+0.00001*COLUMN($BC16:$CI16),BI$3),$BC16:$CI16+0.00001*COLUMN($BC16:$CI16),0)))</f>
        <v>30</v>
      </c>
      <c r="Q16" s="45">
        <f t="array" aca="1" ref="Q16" ca="1">IF(OR($C16="",$BC16=""),"",INDEX($BC$3:$CI$3,MATCH(LARGE($BC16:$CI16+0.00001*COLUMN($BC16:$CI16),BJ$3),$BC16:$CI16+0.00001*COLUMN($BC16:$CI16),0)))</f>
        <v>29</v>
      </c>
      <c r="R16" s="45">
        <f t="array" aca="1" ref="R16" ca="1">IF(OR($C16="",$BC16=""),"",INDEX($BC$3:$CI$3,MATCH(LARGE($BC16:$CI16+0.00001*COLUMN($BC16:$CI16),BK$3),$BC16:$CI16+0.00001*COLUMN($BC16:$CI16),0)))</f>
        <v>28</v>
      </c>
      <c r="S16" s="45">
        <f t="array" aca="1" ref="S16" ca="1">IF(OR($C16="",$BC16=""),"",INDEX($BC$3:$CI$3,MATCH(LARGE($BC16:$CI16+0.00001*COLUMN($BC16:$CI16),BL$3),$BC16:$CI16+0.00001*COLUMN($BC16:$CI16),0)))</f>
        <v>21</v>
      </c>
      <c r="T16" s="46">
        <f t="array" aca="1" ref="T16" ca="1">IF(OR($C16="",$BC16=""),"",INDEX($BC$3:$CI$3,MATCH(LARGE($BC16:$CI16+0.00001*COLUMN($BC16:$CI16),BM$3),$BC16:$CI16+0.00001*COLUMN($BC16:$CI16),0)))</f>
        <v>19</v>
      </c>
      <c r="U16" s="44">
        <f t="array" aca="1" ref="U16" ca="1">IF(OR($C16="",$BC16=""),"",INDEX($BC$3:$CI$3,MATCH(LARGE($BC16:$CI16+0.00001*COLUMN($BC16:$CI16),BN$3),$BC16:$CI16+0.00001*COLUMN($BC16:$CI16),0)))</f>
        <v>15</v>
      </c>
      <c r="V16" s="45">
        <f t="array" aca="1" ref="V16" ca="1">IF(OR($C16="",$BC16=""),"",INDEX($BC$3:$CI$3,MATCH(LARGE($BC16:$CI16+0.00001*COLUMN($BC16:$CI16),BO$3),$BC16:$CI16+0.00001*COLUMN($BC16:$CI16),0)))</f>
        <v>14</v>
      </c>
      <c r="W16" s="45">
        <f t="array" aca="1" ref="W16" ca="1">IF(OR($C16="",$BC16=""),"",INDEX($BC$3:$CI$3,MATCH(LARGE($BC16:$CI16+0.00001*COLUMN($BC16:$CI16),BP$3),$BC16:$CI16+0.00001*COLUMN($BC16:$CI16),0)))</f>
        <v>4</v>
      </c>
      <c r="X16" s="45">
        <f t="array" aca="1" ref="X16" ca="1">IF(OR($C16="",$BC16=""),"",INDEX($BC$3:$CI$3,MATCH(LARGE($BC16:$CI16+0.00001*COLUMN($BC16:$CI16),BQ$3),$BC16:$CI16+0.00001*COLUMN($BC16:$CI16),0)))</f>
        <v>27</v>
      </c>
      <c r="Y16" s="45">
        <f t="array" aca="1" ref="Y16" ca="1">IF(OR($C16="",$BC16=""),"",INDEX($BC$3:$CI$3,MATCH(LARGE($BC16:$CI16+0.00001*COLUMN($BC16:$CI16),BR$3),$BC16:$CI16+0.00001*COLUMN($BC16:$CI16),0)))</f>
        <v>24</v>
      </c>
      <c r="Z16" s="45">
        <f t="array" aca="1" ref="Z16" ca="1">IF(OR($C16="",$BC16=""),"",INDEX($BC$3:$CI$3,MATCH(LARGE($BC16:$CI16+0.00001*COLUMN($BC16:$CI16),BS$3),$BC16:$CI16+0.00001*COLUMN($BC16:$CI16),0)))</f>
        <v>23</v>
      </c>
      <c r="AA16" s="45">
        <f t="array" aca="1" ref="AA16" ca="1">IF(OR($C16="",$BC16=""),"",INDEX($BC$3:$CI$3,MATCH(LARGE($BC16:$CI16+0.00001*COLUMN($BC16:$CI16),BT$3),$BC16:$CI16+0.00001*COLUMN($BC16:$CI16),0)))</f>
        <v>18</v>
      </c>
      <c r="AB16" s="45">
        <f t="array" aca="1" ref="AB16" ca="1">IF(OR($C16="",$BC16=""),"",INDEX($BC$3:$CI$3,MATCH(LARGE($BC16:$CI16+0.00001*COLUMN($BC16:$CI16),BU$3),$BC16:$CI16+0.00001*COLUMN($BC16:$CI16),0)))</f>
        <v>17</v>
      </c>
      <c r="AC16" s="45">
        <f t="array" aca="1" ref="AC16" ca="1">IF(OR($C16="",$BC16=""),"",INDEX($BC$3:$CI$3,MATCH(LARGE($BC16:$CI16+0.00001*COLUMN($BC16:$CI16),BV$3),$BC16:$CI16+0.00001*COLUMN($BC16:$CI16),0)))</f>
        <v>16</v>
      </c>
      <c r="AD16" s="45">
        <f t="array" aca="1" ref="AD16" ca="1">IF(OR($C16="",$BC16=""),"",INDEX($BC$3:$CI$3,MATCH(LARGE($BC16:$CI16+0.00001*COLUMN($BC16:$CI16),BW$3),$BC16:$CI16+0.00001*COLUMN($BC16:$CI16),0)))</f>
        <v>10</v>
      </c>
      <c r="AE16" s="46">
        <f t="array" aca="1" ref="AE16" ca="1">IF(OR($C16="",$BC16=""),"",INDEX($BC$3:$CI$3,MATCH(LARGE($BC16:$CI16+0.00001*COLUMN($BC16:$CI16),BX$3),$BC16:$CI16+0.00001*COLUMN($BC16:$CI16),0)))</f>
        <v>9</v>
      </c>
      <c r="AF16" s="44">
        <f t="array" aca="1" ref="AF16" ca="1">IF(OR($C16="",$BC16=""),"",INDEX($BC$3:$CI$3,MATCH(LARGE($BC16:$CI16+0.00001*COLUMN($BC16:$CI16),BY$3),$BC16:$CI16+0.00001*COLUMN($BC16:$CI16),0)))</f>
        <v>5</v>
      </c>
      <c r="AG16" s="45">
        <f t="array" aca="1" ref="AG16" ca="1">IF(OR($C16="",$BC16=""),"",INDEX($BC$3:$CI$3,MATCH(LARGE($BC16:$CI16+0.00001*COLUMN($BC16:$CI16),BZ$3),$BC16:$CI16+0.00001*COLUMN($BC16:$CI16),0)))</f>
        <v>3</v>
      </c>
      <c r="AH16" s="45">
        <f t="array" aca="1" ref="AH16" ca="1">IF(OR($C16="",$BC16=""),"",INDEX($BC$3:$CI$3,MATCH(LARGE($BC16:$CI16+0.00001*COLUMN($BC16:$CI16),CA$3),$BC16:$CI16+0.00001*COLUMN($BC16:$CI16),0)))</f>
        <v>2</v>
      </c>
      <c r="AI16" s="45">
        <f t="array" aca="1" ref="AI16" ca="1">IF(OR($C16="",$BC16=""),"",INDEX($BC$3:$CI$3,MATCH(LARGE($BC16:$CI16+0.00001*COLUMN($BC16:$CI16),CB$3),$BC16:$CI16+0.00001*COLUMN($BC16:$CI16),0)))</f>
        <v>33</v>
      </c>
      <c r="AJ16" s="45">
        <f t="array" aca="1" ref="AJ16" ca="1">IF(OR($C16="",$BC16=""),"",INDEX($BC$3:$CI$3,MATCH(LARGE($BC16:$CI16+0.00001*COLUMN($BC16:$CI16),CC$3),$BC16:$CI16+0.00001*COLUMN($BC16:$CI16),0)))</f>
        <v>22</v>
      </c>
      <c r="AK16" s="45">
        <f t="array" aca="1" ref="AK16" ca="1">IF(OR($C16="",$BC16=""),"",INDEX($BC$3:$CI$3,MATCH(LARGE($BC16:$CI16+0.00001*COLUMN($BC16:$CI16),CD$3),$BC16:$CI16+0.00001*COLUMN($BC16:$CI16),0)))</f>
        <v>13</v>
      </c>
      <c r="AL16" s="45">
        <f t="array" aca="1" ref="AL16" ca="1">IF(OR($C16="",$BC16=""),"",INDEX($BC$3:$CI$3,MATCH(LARGE($BC16:$CI16+0.00001*COLUMN($BC16:$CI16),CE$3),$BC16:$CI16+0.00001*COLUMN($BC16:$CI16),0)))</f>
        <v>12</v>
      </c>
      <c r="AM16" s="45">
        <f t="array" aca="1" ref="AM16" ca="1">IF(OR($C16="",$BC16=""),"",INDEX($BC$3:$CI$3,MATCH(LARGE($BC16:$CI16+0.00001*COLUMN($BC16:$CI16),CF$3),$BC16:$CI16+0.00001*COLUMN($BC16:$CI16),0)))</f>
        <v>11</v>
      </c>
      <c r="AN16" s="45">
        <f t="array" aca="1" ref="AN16" ca="1">IF(OR($C16="",$BC16=""),"",INDEX($BC$3:$CI$3,MATCH(LARGE($BC16:$CI16+0.00001*COLUMN($BC16:$CI16),CG$3),$BC16:$CI16+0.00001*COLUMN($BC16:$CI16),0)))</f>
        <v>8</v>
      </c>
      <c r="AO16" s="45">
        <f t="array" aca="1" ref="AO16" ca="1">IF(OR($C16="",$BC16=""),"",INDEX($BC$3:$CI$3,MATCH(LARGE($BC16:$CI16+0.00001*COLUMN($BC16:$CI16),CH$3),$BC16:$CI16+0.00001*COLUMN($BC16:$CI16),0)))</f>
        <v>1</v>
      </c>
      <c r="AP16" s="46">
        <f t="array" aca="1" ref="AP16" ca="1">IF(OR($C16="",$BC16=""),"",INDEX($BC$3:$CI$3,MATCH(LARGE($BC16:$CI16+0.00001*COLUMN($BC16:$CI16),CI$3),$BC16:$CI16+0.00001*COLUMN($BC16:$CI16),0)))</f>
        <v>26</v>
      </c>
      <c r="AQ16" s="35" t="str">
        <f t="shared" ca="1" si="1"/>
        <v>200706253231302928211915140427242318171610090503023322131211080126</v>
      </c>
      <c r="AZ16" s="19">
        <f t="shared" si="6"/>
        <v>2817</v>
      </c>
      <c r="BA16" s="36">
        <f t="shared" si="7"/>
        <v>2805</v>
      </c>
      <c r="BB16" s="37" t="str">
        <f t="shared" si="2"/>
        <v>数据!C2805:H2817</v>
      </c>
      <c r="BC16" s="38">
        <f t="shared" ca="1" si="3"/>
        <v>1</v>
      </c>
      <c r="BD16" s="38">
        <f t="shared" ca="1" si="9"/>
        <v>2</v>
      </c>
      <c r="BE16" s="38">
        <f t="shared" ca="1" si="9"/>
        <v>2</v>
      </c>
      <c r="BF16" s="38">
        <f t="shared" ca="1" si="9"/>
        <v>3</v>
      </c>
      <c r="BG16" s="38">
        <f t="shared" ca="1" si="9"/>
        <v>2</v>
      </c>
      <c r="BH16" s="38">
        <f t="shared" ca="1" si="9"/>
        <v>5</v>
      </c>
      <c r="BI16" s="38">
        <f t="shared" ca="1" si="9"/>
        <v>5</v>
      </c>
      <c r="BJ16" s="38">
        <f t="shared" ca="1" si="9"/>
        <v>1</v>
      </c>
      <c r="BK16" s="38">
        <f t="shared" ca="1" si="9"/>
        <v>2</v>
      </c>
      <c r="BL16" s="38">
        <f t="shared" ca="1" si="9"/>
        <v>2</v>
      </c>
      <c r="BM16" s="38">
        <f t="shared" ca="1" si="9"/>
        <v>1</v>
      </c>
      <c r="BN16" s="38">
        <f t="shared" ca="1" si="10"/>
        <v>1</v>
      </c>
      <c r="BO16" s="38">
        <f t="shared" ca="1" si="10"/>
        <v>1</v>
      </c>
      <c r="BP16" s="38">
        <f t="shared" ca="1" si="10"/>
        <v>3</v>
      </c>
      <c r="BQ16" s="38">
        <f t="shared" ca="1" si="10"/>
        <v>3</v>
      </c>
      <c r="BR16" s="38">
        <f t="shared" ca="1" si="10"/>
        <v>2</v>
      </c>
      <c r="BS16" s="38">
        <f t="shared" ca="1" si="10"/>
        <v>2</v>
      </c>
      <c r="BT16" s="38">
        <f t="shared" ca="1" si="10"/>
        <v>2</v>
      </c>
      <c r="BU16" s="38">
        <f t="shared" ca="1" si="10"/>
        <v>3</v>
      </c>
      <c r="BV16" s="38">
        <f t="shared" ca="1" si="10"/>
        <v>5</v>
      </c>
      <c r="BW16" s="38">
        <f t="shared" ca="1" si="10"/>
        <v>3</v>
      </c>
      <c r="BX16" s="38">
        <f t="shared" ca="1" si="11"/>
        <v>1</v>
      </c>
      <c r="BY16" s="38">
        <f t="shared" ca="1" si="11"/>
        <v>2</v>
      </c>
      <c r="BZ16" s="38">
        <f t="shared" ca="1" si="11"/>
        <v>2</v>
      </c>
      <c r="CA16" s="38">
        <f t="shared" ca="1" si="11"/>
        <v>4</v>
      </c>
      <c r="CB16" s="38">
        <f t="shared" ca="1" si="11"/>
        <v>0</v>
      </c>
      <c r="CC16" s="38">
        <f t="shared" ca="1" si="11"/>
        <v>2</v>
      </c>
      <c r="CD16" s="38">
        <f t="shared" ca="1" si="11"/>
        <v>3</v>
      </c>
      <c r="CE16" s="38">
        <f t="shared" ca="1" si="11"/>
        <v>3</v>
      </c>
      <c r="CF16" s="38">
        <f t="shared" ca="1" si="11"/>
        <v>3</v>
      </c>
      <c r="CG16" s="38">
        <f t="shared" ca="1" si="11"/>
        <v>3</v>
      </c>
      <c r="CH16" s="38">
        <f t="shared" ca="1" si="11"/>
        <v>3</v>
      </c>
      <c r="CI16" s="38">
        <f t="shared" ca="1" si="8"/>
        <v>1</v>
      </c>
    </row>
    <row r="17" spans="1:87" x14ac:dyDescent="0.15">
      <c r="A17" s="18">
        <f t="shared" si="5"/>
        <v>2815</v>
      </c>
      <c r="B17" s="39">
        <f t="shared" si="12"/>
        <v>2022021</v>
      </c>
      <c r="C17" s="40">
        <f t="shared" si="12"/>
        <v>3</v>
      </c>
      <c r="D17" s="41">
        <f t="shared" si="12"/>
        <v>7</v>
      </c>
      <c r="E17" s="41">
        <f t="shared" si="12"/>
        <v>22</v>
      </c>
      <c r="F17" s="41">
        <f t="shared" si="12"/>
        <v>24</v>
      </c>
      <c r="G17" s="41">
        <f t="shared" si="12"/>
        <v>26</v>
      </c>
      <c r="H17" s="42">
        <f t="shared" si="12"/>
        <v>31</v>
      </c>
      <c r="I17" s="43">
        <f t="shared" si="12"/>
        <v>14</v>
      </c>
      <c r="J17" s="44">
        <f t="array" aca="1" ref="J17" ca="1">IF(OR($C17="",$BC17=""),"",INDEX($BC$3:$CI$3,MATCH(LARGE($BC17:$CI17+0.00001*COLUMN($BC17:$CI17),BC$3),$BC17:$CI17+0.00001*COLUMN($BC17:$CI17),0)))</f>
        <v>7</v>
      </c>
      <c r="K17" s="45">
        <f t="array" aca="1" ref="K17" ca="1">IF(OR($C17="",$BC17=""),"",INDEX($BC$3:$CI$3,MATCH(LARGE($BC17:$CI17+0.00001*COLUMN($BC17:$CI17),BD$3),$BC17:$CI17+0.00001*COLUMN($BC17:$CI17),0)))</f>
        <v>6</v>
      </c>
      <c r="L17" s="45">
        <f t="array" aca="1" ref="L17" ca="1">IF(OR($C17="",$BC17=""),"",INDEX($BC$3:$CI$3,MATCH(LARGE($BC17:$CI17+0.00001*COLUMN($BC17:$CI17),BE$3),$BC17:$CI17+0.00001*COLUMN($BC17:$CI17),0)))</f>
        <v>32</v>
      </c>
      <c r="M17" s="45">
        <f t="array" aca="1" ref="M17" ca="1">IF(OR($C17="",$BC17=""),"",INDEX($BC$3:$CI$3,MATCH(LARGE($BC17:$CI17+0.00001*COLUMN($BC17:$CI17),BF$3),$BC17:$CI17+0.00001*COLUMN($BC17:$CI17),0)))</f>
        <v>30</v>
      </c>
      <c r="N17" s="45">
        <f t="array" aca="1" ref="N17" ca="1">IF(OR($C17="",$BC17=""),"",INDEX($BC$3:$CI$3,MATCH(LARGE($BC17:$CI17+0.00001*COLUMN($BC17:$CI17),BG$3),$BC17:$CI17+0.00001*COLUMN($BC17:$CI17),0)))</f>
        <v>20</v>
      </c>
      <c r="O17" s="45">
        <f t="array" aca="1" ref="O17" ca="1">IF(OR($C17="",$BC17=""),"",INDEX($BC$3:$CI$3,MATCH(LARGE($BC17:$CI17+0.00001*COLUMN($BC17:$CI17),BH$3),$BC17:$CI17+0.00001*COLUMN($BC17:$CI17),0)))</f>
        <v>14</v>
      </c>
      <c r="P17" s="45">
        <f t="array" aca="1" ref="P17" ca="1">IF(OR($C17="",$BC17=""),"",INDEX($BC$3:$CI$3,MATCH(LARGE($BC17:$CI17+0.00001*COLUMN($BC17:$CI17),BI$3),$BC17:$CI17+0.00001*COLUMN($BC17:$CI17),0)))</f>
        <v>31</v>
      </c>
      <c r="Q17" s="45">
        <f t="array" aca="1" ref="Q17" ca="1">IF(OR($C17="",$BC17=""),"",INDEX($BC$3:$CI$3,MATCH(LARGE($BC17:$CI17+0.00001*COLUMN($BC17:$CI17),BJ$3),$BC17:$CI17+0.00001*COLUMN($BC17:$CI17),0)))</f>
        <v>29</v>
      </c>
      <c r="R17" s="45">
        <f t="array" aca="1" ref="R17" ca="1">IF(OR($C17="",$BC17=""),"",INDEX($BC$3:$CI$3,MATCH(LARGE($BC17:$CI17+0.00001*COLUMN($BC17:$CI17),BK$3),$BC17:$CI17+0.00001*COLUMN($BC17:$CI17),0)))</f>
        <v>25</v>
      </c>
      <c r="S17" s="45">
        <f t="array" aca="1" ref="S17" ca="1">IF(OR($C17="",$BC17=""),"",INDEX($BC$3:$CI$3,MATCH(LARGE($BC17:$CI17+0.00001*COLUMN($BC17:$CI17),BL$3),$BC17:$CI17+0.00001*COLUMN($BC17:$CI17),0)))</f>
        <v>21</v>
      </c>
      <c r="T17" s="46">
        <f t="array" aca="1" ref="T17" ca="1">IF(OR($C17="",$BC17=""),"",INDEX($BC$3:$CI$3,MATCH(LARGE($BC17:$CI17+0.00001*COLUMN($BC17:$CI17),BM$3),$BC17:$CI17+0.00001*COLUMN($BC17:$CI17),0)))</f>
        <v>19</v>
      </c>
      <c r="U17" s="44">
        <f t="array" aca="1" ref="U17" ca="1">IF(OR($C17="",$BC17=""),"",INDEX($BC$3:$CI$3,MATCH(LARGE($BC17:$CI17+0.00001*COLUMN($BC17:$CI17),BN$3),$BC17:$CI17+0.00001*COLUMN($BC17:$CI17),0)))</f>
        <v>15</v>
      </c>
      <c r="V17" s="45">
        <f t="array" aca="1" ref="V17" ca="1">IF(OR($C17="",$BC17=""),"",INDEX($BC$3:$CI$3,MATCH(LARGE($BC17:$CI17+0.00001*COLUMN($BC17:$CI17),BO$3),$BC17:$CI17+0.00001*COLUMN($BC17:$CI17),0)))</f>
        <v>9</v>
      </c>
      <c r="W17" s="45">
        <f t="array" aca="1" ref="W17" ca="1">IF(OR($C17="",$BC17=""),"",INDEX($BC$3:$CI$3,MATCH(LARGE($BC17:$CI17+0.00001*COLUMN($BC17:$CI17),BP$3),$BC17:$CI17+0.00001*COLUMN($BC17:$CI17),0)))</f>
        <v>4</v>
      </c>
      <c r="X17" s="45">
        <f t="array" aca="1" ref="X17" ca="1">IF(OR($C17="",$BC17=""),"",INDEX($BC$3:$CI$3,MATCH(LARGE($BC17:$CI17+0.00001*COLUMN($BC17:$CI17),BQ$3),$BC17:$CI17+0.00001*COLUMN($BC17:$CI17),0)))</f>
        <v>28</v>
      </c>
      <c r="Y17" s="45">
        <f t="array" aca="1" ref="Y17" ca="1">IF(OR($C17="",$BC17=""),"",INDEX($BC$3:$CI$3,MATCH(LARGE($BC17:$CI17+0.00001*COLUMN($BC17:$CI17),BR$3),$BC17:$CI17+0.00001*COLUMN($BC17:$CI17),0)))</f>
        <v>27</v>
      </c>
      <c r="Z17" s="45">
        <f t="array" aca="1" ref="Z17" ca="1">IF(OR($C17="",$BC17=""),"",INDEX($BC$3:$CI$3,MATCH(LARGE($BC17:$CI17+0.00001*COLUMN($BC17:$CI17),BS$3),$BC17:$CI17+0.00001*COLUMN($BC17:$CI17),0)))</f>
        <v>24</v>
      </c>
      <c r="AA17" s="45">
        <f t="array" aca="1" ref="AA17" ca="1">IF(OR($C17="",$BC17=""),"",INDEX($BC$3:$CI$3,MATCH(LARGE($BC17:$CI17+0.00001*COLUMN($BC17:$CI17),BT$3),$BC17:$CI17+0.00001*COLUMN($BC17:$CI17),0)))</f>
        <v>18</v>
      </c>
      <c r="AB17" s="45">
        <f t="array" aca="1" ref="AB17" ca="1">IF(OR($C17="",$BC17=""),"",INDEX($BC$3:$CI$3,MATCH(LARGE($BC17:$CI17+0.00001*COLUMN($BC17:$CI17),BU$3),$BC17:$CI17+0.00001*COLUMN($BC17:$CI17),0)))</f>
        <v>17</v>
      </c>
      <c r="AC17" s="45">
        <f t="array" aca="1" ref="AC17" ca="1">IF(OR($C17="",$BC17=""),"",INDEX($BC$3:$CI$3,MATCH(LARGE($BC17:$CI17+0.00001*COLUMN($BC17:$CI17),BV$3),$BC17:$CI17+0.00001*COLUMN($BC17:$CI17),0)))</f>
        <v>16</v>
      </c>
      <c r="AD17" s="45">
        <f t="array" aca="1" ref="AD17" ca="1">IF(OR($C17="",$BC17=""),"",INDEX($BC$3:$CI$3,MATCH(LARGE($BC17:$CI17+0.00001*COLUMN($BC17:$CI17),BW$3),$BC17:$CI17+0.00001*COLUMN($BC17:$CI17),0)))</f>
        <v>11</v>
      </c>
      <c r="AE17" s="46">
        <f t="array" aca="1" ref="AE17" ca="1">IF(OR($C17="",$BC17=""),"",INDEX($BC$3:$CI$3,MATCH(LARGE($BC17:$CI17+0.00001*COLUMN($BC17:$CI17),BX$3),$BC17:$CI17+0.00001*COLUMN($BC17:$CI17),0)))</f>
        <v>10</v>
      </c>
      <c r="AF17" s="44">
        <f t="array" aca="1" ref="AF17" ca="1">IF(OR($C17="",$BC17=""),"",INDEX($BC$3:$CI$3,MATCH(LARGE($BC17:$CI17+0.00001*COLUMN($BC17:$CI17),BY$3),$BC17:$CI17+0.00001*COLUMN($BC17:$CI17),0)))</f>
        <v>5</v>
      </c>
      <c r="AG17" s="45">
        <f t="array" aca="1" ref="AG17" ca="1">IF(OR($C17="",$BC17=""),"",INDEX($BC$3:$CI$3,MATCH(LARGE($BC17:$CI17+0.00001*COLUMN($BC17:$CI17),BZ$3),$BC17:$CI17+0.00001*COLUMN($BC17:$CI17),0)))</f>
        <v>3</v>
      </c>
      <c r="AH17" s="45">
        <f t="array" aca="1" ref="AH17" ca="1">IF(OR($C17="",$BC17=""),"",INDEX($BC$3:$CI$3,MATCH(LARGE($BC17:$CI17+0.00001*COLUMN($BC17:$CI17),CA$3),$BC17:$CI17+0.00001*COLUMN($BC17:$CI17),0)))</f>
        <v>2</v>
      </c>
      <c r="AI17" s="45">
        <f t="array" aca="1" ref="AI17" ca="1">IF(OR($C17="",$BC17=""),"",INDEX($BC$3:$CI$3,MATCH(LARGE($BC17:$CI17+0.00001*COLUMN($BC17:$CI17),CB$3),$BC17:$CI17+0.00001*COLUMN($BC17:$CI17),0)))</f>
        <v>33</v>
      </c>
      <c r="AJ17" s="45">
        <f t="array" aca="1" ref="AJ17" ca="1">IF(OR($C17="",$BC17=""),"",INDEX($BC$3:$CI$3,MATCH(LARGE($BC17:$CI17+0.00001*COLUMN($BC17:$CI17),CC$3),$BC17:$CI17+0.00001*COLUMN($BC17:$CI17),0)))</f>
        <v>23</v>
      </c>
      <c r="AK17" s="45">
        <f t="array" aca="1" ref="AK17" ca="1">IF(OR($C17="",$BC17=""),"",INDEX($BC$3:$CI$3,MATCH(LARGE($BC17:$CI17+0.00001*COLUMN($BC17:$CI17),CD$3),$BC17:$CI17+0.00001*COLUMN($BC17:$CI17),0)))</f>
        <v>22</v>
      </c>
      <c r="AL17" s="45">
        <f t="array" aca="1" ref="AL17" ca="1">IF(OR($C17="",$BC17=""),"",INDEX($BC$3:$CI$3,MATCH(LARGE($BC17:$CI17+0.00001*COLUMN($BC17:$CI17),CE$3),$BC17:$CI17+0.00001*COLUMN($BC17:$CI17),0)))</f>
        <v>13</v>
      </c>
      <c r="AM17" s="45">
        <f t="array" aca="1" ref="AM17" ca="1">IF(OR($C17="",$BC17=""),"",INDEX($BC$3:$CI$3,MATCH(LARGE($BC17:$CI17+0.00001*COLUMN($BC17:$CI17),CF$3),$BC17:$CI17+0.00001*COLUMN($BC17:$CI17),0)))</f>
        <v>12</v>
      </c>
      <c r="AN17" s="45">
        <f t="array" aca="1" ref="AN17" ca="1">IF(OR($C17="",$BC17=""),"",INDEX($BC$3:$CI$3,MATCH(LARGE($BC17:$CI17+0.00001*COLUMN($BC17:$CI17),CG$3),$BC17:$CI17+0.00001*COLUMN($BC17:$CI17),0)))</f>
        <v>8</v>
      </c>
      <c r="AO17" s="45">
        <f t="array" aca="1" ref="AO17" ca="1">IF(OR($C17="",$BC17=""),"",INDEX($BC$3:$CI$3,MATCH(LARGE($BC17:$CI17+0.00001*COLUMN($BC17:$CI17),CH$3),$BC17:$CI17+0.00001*COLUMN($BC17:$CI17),0)))</f>
        <v>26</v>
      </c>
      <c r="AP17" s="46">
        <f t="array" aca="1" ref="AP17" ca="1">IF(OR($C17="",$BC17=""),"",INDEX($BC$3:$CI$3,MATCH(LARGE($BC17:$CI17+0.00001*COLUMN($BC17:$CI17),CI$3),$BC17:$CI17+0.00001*COLUMN($BC17:$CI17),0)))</f>
        <v>1</v>
      </c>
      <c r="AQ17" s="35" t="str">
        <f t="shared" ca="1" si="1"/>
        <v>070632302014312925211915090428272418171611100503023323221312082601</v>
      </c>
      <c r="AZ17" s="19">
        <f t="shared" si="6"/>
        <v>2818</v>
      </c>
      <c r="BA17" s="36">
        <f t="shared" si="7"/>
        <v>2806</v>
      </c>
      <c r="BB17" s="37" t="str">
        <f t="shared" si="2"/>
        <v>数据!C2806:H2818</v>
      </c>
      <c r="BC17" s="38">
        <f t="shared" ca="1" si="3"/>
        <v>0</v>
      </c>
      <c r="BD17" s="38">
        <f t="shared" ca="1" si="9"/>
        <v>2</v>
      </c>
      <c r="BE17" s="38">
        <f t="shared" ca="1" si="9"/>
        <v>2</v>
      </c>
      <c r="BF17" s="38">
        <f t="shared" ca="1" si="9"/>
        <v>3</v>
      </c>
      <c r="BG17" s="38">
        <f t="shared" ca="1" si="9"/>
        <v>2</v>
      </c>
      <c r="BH17" s="38">
        <f t="shared" ca="1" si="9"/>
        <v>5</v>
      </c>
      <c r="BI17" s="38">
        <f t="shared" ca="1" si="9"/>
        <v>5</v>
      </c>
      <c r="BJ17" s="38">
        <f t="shared" ca="1" si="9"/>
        <v>1</v>
      </c>
      <c r="BK17" s="38">
        <f t="shared" ca="1" si="9"/>
        <v>3</v>
      </c>
      <c r="BL17" s="38">
        <f t="shared" ca="1" si="9"/>
        <v>2</v>
      </c>
      <c r="BM17" s="38">
        <f t="shared" ca="1" si="9"/>
        <v>2</v>
      </c>
      <c r="BN17" s="38">
        <f t="shared" ca="1" si="10"/>
        <v>1</v>
      </c>
      <c r="BO17" s="38">
        <f t="shared" ca="1" si="10"/>
        <v>1</v>
      </c>
      <c r="BP17" s="38">
        <f t="shared" ca="1" si="10"/>
        <v>4</v>
      </c>
      <c r="BQ17" s="38">
        <f t="shared" ca="1" si="10"/>
        <v>3</v>
      </c>
      <c r="BR17" s="38">
        <f t="shared" ca="1" si="10"/>
        <v>2</v>
      </c>
      <c r="BS17" s="38">
        <f t="shared" ca="1" si="10"/>
        <v>2</v>
      </c>
      <c r="BT17" s="38">
        <f t="shared" ca="1" si="10"/>
        <v>2</v>
      </c>
      <c r="BU17" s="38">
        <f t="shared" ca="1" si="10"/>
        <v>3</v>
      </c>
      <c r="BV17" s="38">
        <f t="shared" ca="1" si="10"/>
        <v>4</v>
      </c>
      <c r="BW17" s="38">
        <f t="shared" ca="1" si="10"/>
        <v>3</v>
      </c>
      <c r="BX17" s="38">
        <f t="shared" ca="1" si="11"/>
        <v>1</v>
      </c>
      <c r="BY17" s="38">
        <f t="shared" ca="1" si="11"/>
        <v>1</v>
      </c>
      <c r="BZ17" s="38">
        <f t="shared" ca="1" si="11"/>
        <v>2</v>
      </c>
      <c r="CA17" s="38">
        <f t="shared" ca="1" si="11"/>
        <v>3</v>
      </c>
      <c r="CB17" s="38">
        <f t="shared" ca="1" si="11"/>
        <v>0</v>
      </c>
      <c r="CC17" s="38">
        <f t="shared" ca="1" si="11"/>
        <v>2</v>
      </c>
      <c r="CD17" s="38">
        <f t="shared" ca="1" si="11"/>
        <v>2</v>
      </c>
      <c r="CE17" s="38">
        <f t="shared" ca="1" si="11"/>
        <v>3</v>
      </c>
      <c r="CF17" s="38">
        <f t="shared" ca="1" si="11"/>
        <v>4</v>
      </c>
      <c r="CG17" s="38">
        <f t="shared" ca="1" si="11"/>
        <v>3</v>
      </c>
      <c r="CH17" s="38">
        <f t="shared" ca="1" si="11"/>
        <v>4</v>
      </c>
      <c r="CI17" s="38">
        <f t="shared" ca="1" si="8"/>
        <v>1</v>
      </c>
    </row>
    <row r="18" spans="1:87" x14ac:dyDescent="0.15">
      <c r="A18" s="18">
        <f t="shared" si="5"/>
        <v>2816</v>
      </c>
      <c r="B18" s="39">
        <f t="shared" si="12"/>
        <v>2022022</v>
      </c>
      <c r="C18" s="40">
        <f t="shared" si="12"/>
        <v>1</v>
      </c>
      <c r="D18" s="41">
        <f t="shared" si="12"/>
        <v>7</v>
      </c>
      <c r="E18" s="41">
        <f t="shared" si="12"/>
        <v>11</v>
      </c>
      <c r="F18" s="41">
        <f t="shared" si="12"/>
        <v>15</v>
      </c>
      <c r="G18" s="41">
        <f t="shared" si="12"/>
        <v>17</v>
      </c>
      <c r="H18" s="42">
        <f t="shared" si="12"/>
        <v>19</v>
      </c>
      <c r="I18" s="43">
        <f t="shared" si="12"/>
        <v>6</v>
      </c>
      <c r="J18" s="44">
        <f t="array" aca="1" ref="J18" ca="1">IF(OR($C18="",$BC18=""),"",INDEX($BC$3:$CI$3,MATCH(LARGE($BC18:$CI18+0.00001*COLUMN($BC18:$CI18),BC$3),$BC18:$CI18+0.00001*COLUMN($BC18:$CI18),0)))</f>
        <v>7</v>
      </c>
      <c r="K18" s="45">
        <f t="array" aca="1" ref="K18" ca="1">IF(OR($C18="",$BC18=""),"",INDEX($BC$3:$CI$3,MATCH(LARGE($BC18:$CI18+0.00001*COLUMN($BC18:$CI18),BD$3),$BC18:$CI18+0.00001*COLUMN($BC18:$CI18),0)))</f>
        <v>6</v>
      </c>
      <c r="L18" s="45">
        <f t="array" aca="1" ref="L18" ca="1">IF(OR($C18="",$BC18=""),"",INDEX($BC$3:$CI$3,MATCH(LARGE($BC18:$CI18+0.00001*COLUMN($BC18:$CI18),BE$3),$BC18:$CI18+0.00001*COLUMN($BC18:$CI18),0)))</f>
        <v>32</v>
      </c>
      <c r="M18" s="45">
        <f t="array" aca="1" ref="M18" ca="1">IF(OR($C18="",$BC18=""),"",INDEX($BC$3:$CI$3,MATCH(LARGE($BC18:$CI18+0.00001*COLUMN($BC18:$CI18),BF$3),$BC18:$CI18+0.00001*COLUMN($BC18:$CI18),0)))</f>
        <v>31</v>
      </c>
      <c r="N18" s="45">
        <f t="array" aca="1" ref="N18" ca="1">IF(OR($C18="",$BC18=""),"",INDEX($BC$3:$CI$3,MATCH(LARGE($BC18:$CI18+0.00001*COLUMN($BC18:$CI18),BG$3),$BC18:$CI18+0.00001*COLUMN($BC18:$CI18),0)))</f>
        <v>30</v>
      </c>
      <c r="O18" s="45">
        <f t="array" aca="1" ref="O18" ca="1">IF(OR($C18="",$BC18=""),"",INDEX($BC$3:$CI$3,MATCH(LARGE($BC18:$CI18+0.00001*COLUMN($BC18:$CI18),BH$3),$BC18:$CI18+0.00001*COLUMN($BC18:$CI18),0)))</f>
        <v>14</v>
      </c>
      <c r="P18" s="45">
        <f t="array" aca="1" ref="P18" ca="1">IF(OR($C18="",$BC18=""),"",INDEX($BC$3:$CI$3,MATCH(LARGE($BC18:$CI18+0.00001*COLUMN($BC18:$CI18),BI$3),$BC18:$CI18+0.00001*COLUMN($BC18:$CI18),0)))</f>
        <v>29</v>
      </c>
      <c r="Q18" s="45">
        <f t="array" aca="1" ref="Q18" ca="1">IF(OR($C18="",$BC18=""),"",INDEX($BC$3:$CI$3,MATCH(LARGE($BC18:$CI18+0.00001*COLUMN($BC18:$CI18),BJ$3),$BC18:$CI18+0.00001*COLUMN($BC18:$CI18),0)))</f>
        <v>25</v>
      </c>
      <c r="R18" s="45">
        <f t="array" aca="1" ref="R18" ca="1">IF(OR($C18="",$BC18=""),"",INDEX($BC$3:$CI$3,MATCH(LARGE($BC18:$CI18+0.00001*COLUMN($BC18:$CI18),BK$3),$BC18:$CI18+0.00001*COLUMN($BC18:$CI18),0)))</f>
        <v>24</v>
      </c>
      <c r="S18" s="45">
        <f t="array" aca="1" ref="S18" ca="1">IF(OR($C18="",$BC18=""),"",INDEX($BC$3:$CI$3,MATCH(LARGE($BC18:$CI18+0.00001*COLUMN($BC18:$CI18),BL$3),$BC18:$CI18+0.00001*COLUMN($BC18:$CI18),0)))</f>
        <v>20</v>
      </c>
      <c r="T18" s="46">
        <f t="array" aca="1" ref="T18" ca="1">IF(OR($C18="",$BC18=""),"",INDEX($BC$3:$CI$3,MATCH(LARGE($BC18:$CI18+0.00001*COLUMN($BC18:$CI18),BM$3),$BC18:$CI18+0.00001*COLUMN($BC18:$CI18),0)))</f>
        <v>19</v>
      </c>
      <c r="U18" s="44">
        <f t="array" aca="1" ref="U18" ca="1">IF(OR($C18="",$BC18=""),"",INDEX($BC$3:$CI$3,MATCH(LARGE($BC18:$CI18+0.00001*COLUMN($BC18:$CI18),BN$3),$BC18:$CI18+0.00001*COLUMN($BC18:$CI18),0)))</f>
        <v>15</v>
      </c>
      <c r="V18" s="45">
        <f t="array" aca="1" ref="V18" ca="1">IF(OR($C18="",$BC18=""),"",INDEX($BC$3:$CI$3,MATCH(LARGE($BC18:$CI18+0.00001*COLUMN($BC18:$CI18),BO$3),$BC18:$CI18+0.00001*COLUMN($BC18:$CI18),0)))</f>
        <v>4</v>
      </c>
      <c r="W18" s="45">
        <f t="array" aca="1" ref="W18" ca="1">IF(OR($C18="",$BC18=""),"",INDEX($BC$3:$CI$3,MATCH(LARGE($BC18:$CI18+0.00001*COLUMN($BC18:$CI18),BP$3),$BC18:$CI18+0.00001*COLUMN($BC18:$CI18),0)))</f>
        <v>28</v>
      </c>
      <c r="X18" s="45">
        <f t="array" aca="1" ref="X18" ca="1">IF(OR($C18="",$BC18=""),"",INDEX($BC$3:$CI$3,MATCH(LARGE($BC18:$CI18+0.00001*COLUMN($BC18:$CI18),BQ$3),$BC18:$CI18+0.00001*COLUMN($BC18:$CI18),0)))</f>
        <v>27</v>
      </c>
      <c r="Y18" s="45">
        <f t="array" aca="1" ref="Y18" ca="1">IF(OR($C18="",$BC18=""),"",INDEX($BC$3:$CI$3,MATCH(LARGE($BC18:$CI18+0.00001*COLUMN($BC18:$CI18),BR$3),$BC18:$CI18+0.00001*COLUMN($BC18:$CI18),0)))</f>
        <v>22</v>
      </c>
      <c r="Z18" s="45">
        <f t="array" aca="1" ref="Z18" ca="1">IF(OR($C18="",$BC18=""),"",INDEX($BC$3:$CI$3,MATCH(LARGE($BC18:$CI18+0.00001*COLUMN($BC18:$CI18),BS$3),$BC18:$CI18+0.00001*COLUMN($BC18:$CI18),0)))</f>
        <v>21</v>
      </c>
      <c r="AA18" s="45">
        <f t="array" aca="1" ref="AA18" ca="1">IF(OR($C18="",$BC18=""),"",INDEX($BC$3:$CI$3,MATCH(LARGE($BC18:$CI18+0.00001*COLUMN($BC18:$CI18),BT$3),$BC18:$CI18+0.00001*COLUMN($BC18:$CI18),0)))</f>
        <v>18</v>
      </c>
      <c r="AB18" s="45">
        <f t="array" aca="1" ref="AB18" ca="1">IF(OR($C18="",$BC18=""),"",INDEX($BC$3:$CI$3,MATCH(LARGE($BC18:$CI18+0.00001*COLUMN($BC18:$CI18),BU$3),$BC18:$CI18+0.00001*COLUMN($BC18:$CI18),0)))</f>
        <v>17</v>
      </c>
      <c r="AC18" s="45">
        <f t="array" aca="1" ref="AC18" ca="1">IF(OR($C18="",$BC18=""),"",INDEX($BC$3:$CI$3,MATCH(LARGE($BC18:$CI18+0.00001*COLUMN($BC18:$CI18),BV$3),$BC18:$CI18+0.00001*COLUMN($BC18:$CI18),0)))</f>
        <v>16</v>
      </c>
      <c r="AD18" s="45">
        <f t="array" aca="1" ref="AD18" ca="1">IF(OR($C18="",$BC18=""),"",INDEX($BC$3:$CI$3,MATCH(LARGE($BC18:$CI18+0.00001*COLUMN($BC18:$CI18),BW$3),$BC18:$CI18+0.00001*COLUMN($BC18:$CI18),0)))</f>
        <v>11</v>
      </c>
      <c r="AE18" s="46">
        <f t="array" aca="1" ref="AE18" ca="1">IF(OR($C18="",$BC18=""),"",INDEX($BC$3:$CI$3,MATCH(LARGE($BC18:$CI18+0.00001*COLUMN($BC18:$CI18),BX$3),$BC18:$CI18+0.00001*COLUMN($BC18:$CI18),0)))</f>
        <v>10</v>
      </c>
      <c r="AF18" s="44">
        <f t="array" aca="1" ref="AF18" ca="1">IF(OR($C18="",$BC18=""),"",INDEX($BC$3:$CI$3,MATCH(LARGE($BC18:$CI18+0.00001*COLUMN($BC18:$CI18),BY$3),$BC18:$CI18+0.00001*COLUMN($BC18:$CI18),0)))</f>
        <v>9</v>
      </c>
      <c r="AG18" s="45">
        <f t="array" aca="1" ref="AG18" ca="1">IF(OR($C18="",$BC18=""),"",INDEX($BC$3:$CI$3,MATCH(LARGE($BC18:$CI18+0.00001*COLUMN($BC18:$CI18),BZ$3),$BC18:$CI18+0.00001*COLUMN($BC18:$CI18),0)))</f>
        <v>5</v>
      </c>
      <c r="AH18" s="45">
        <f t="array" aca="1" ref="AH18" ca="1">IF(OR($C18="",$BC18=""),"",INDEX($BC$3:$CI$3,MATCH(LARGE($BC18:$CI18+0.00001*COLUMN($BC18:$CI18),CA$3),$BC18:$CI18+0.00001*COLUMN($BC18:$CI18),0)))</f>
        <v>3</v>
      </c>
      <c r="AI18" s="45">
        <f t="array" aca="1" ref="AI18" ca="1">IF(OR($C18="",$BC18=""),"",INDEX($BC$3:$CI$3,MATCH(LARGE($BC18:$CI18+0.00001*COLUMN($BC18:$CI18),CB$3),$BC18:$CI18+0.00001*COLUMN($BC18:$CI18),0)))</f>
        <v>33</v>
      </c>
      <c r="AJ18" s="45">
        <f t="array" aca="1" ref="AJ18" ca="1">IF(OR($C18="",$BC18=""),"",INDEX($BC$3:$CI$3,MATCH(LARGE($BC18:$CI18+0.00001*COLUMN($BC18:$CI18),CC$3),$BC18:$CI18+0.00001*COLUMN($BC18:$CI18),0)))</f>
        <v>26</v>
      </c>
      <c r="AK18" s="45">
        <f t="array" aca="1" ref="AK18" ca="1">IF(OR($C18="",$BC18=""),"",INDEX($BC$3:$CI$3,MATCH(LARGE($BC18:$CI18+0.00001*COLUMN($BC18:$CI18),CD$3),$BC18:$CI18+0.00001*COLUMN($BC18:$CI18),0)))</f>
        <v>23</v>
      </c>
      <c r="AL18" s="45">
        <f t="array" aca="1" ref="AL18" ca="1">IF(OR($C18="",$BC18=""),"",INDEX($BC$3:$CI$3,MATCH(LARGE($BC18:$CI18+0.00001*COLUMN($BC18:$CI18),CE$3),$BC18:$CI18+0.00001*COLUMN($BC18:$CI18),0)))</f>
        <v>13</v>
      </c>
      <c r="AM18" s="45">
        <f t="array" aca="1" ref="AM18" ca="1">IF(OR($C18="",$BC18=""),"",INDEX($BC$3:$CI$3,MATCH(LARGE($BC18:$CI18+0.00001*COLUMN($BC18:$CI18),CF$3),$BC18:$CI18+0.00001*COLUMN($BC18:$CI18),0)))</f>
        <v>12</v>
      </c>
      <c r="AN18" s="45">
        <f t="array" aca="1" ref="AN18" ca="1">IF(OR($C18="",$BC18=""),"",INDEX($BC$3:$CI$3,MATCH(LARGE($BC18:$CI18+0.00001*COLUMN($BC18:$CI18),CG$3),$BC18:$CI18+0.00001*COLUMN($BC18:$CI18),0)))</f>
        <v>8</v>
      </c>
      <c r="AO18" s="45">
        <f t="array" aca="1" ref="AO18" ca="1">IF(OR($C18="",$BC18=""),"",INDEX($BC$3:$CI$3,MATCH(LARGE($BC18:$CI18+0.00001*COLUMN($BC18:$CI18),CH$3),$BC18:$CI18+0.00001*COLUMN($BC18:$CI18),0)))</f>
        <v>2</v>
      </c>
      <c r="AP18" s="46">
        <f t="array" aca="1" ref="AP18" ca="1">IF(OR($C18="",$BC18=""),"",INDEX($BC$3:$CI$3,MATCH(LARGE($BC18:$CI18+0.00001*COLUMN($BC18:$CI18),CI$3),$BC18:$CI18+0.00001*COLUMN($BC18:$CI18),0)))</f>
        <v>1</v>
      </c>
      <c r="AQ18" s="35" t="str">
        <f t="shared" ca="1" si="1"/>
        <v>070632313014292524201915042827222118171611100905033326231312080201</v>
      </c>
      <c r="AZ18" s="19">
        <f t="shared" si="6"/>
        <v>2819</v>
      </c>
      <c r="BA18" s="36">
        <f t="shared" si="7"/>
        <v>2807</v>
      </c>
      <c r="BB18" s="37" t="str">
        <f t="shared" si="2"/>
        <v>数据!C2807:H2819</v>
      </c>
      <c r="BC18" s="38">
        <f t="shared" ca="1" si="3"/>
        <v>0</v>
      </c>
      <c r="BD18" s="38">
        <f t="shared" ca="1" si="9"/>
        <v>1</v>
      </c>
      <c r="BE18" s="38">
        <f t="shared" ca="1" si="9"/>
        <v>2</v>
      </c>
      <c r="BF18" s="38">
        <f t="shared" ca="1" si="9"/>
        <v>3</v>
      </c>
      <c r="BG18" s="38">
        <f t="shared" ca="1" si="9"/>
        <v>2</v>
      </c>
      <c r="BH18" s="38">
        <f t="shared" ca="1" si="9"/>
        <v>5</v>
      </c>
      <c r="BI18" s="38">
        <f t="shared" ca="1" si="9"/>
        <v>5</v>
      </c>
      <c r="BJ18" s="38">
        <f t="shared" ca="1" si="9"/>
        <v>1</v>
      </c>
      <c r="BK18" s="38">
        <f t="shared" ca="1" si="9"/>
        <v>2</v>
      </c>
      <c r="BL18" s="38">
        <f t="shared" ca="1" si="9"/>
        <v>2</v>
      </c>
      <c r="BM18" s="38">
        <f t="shared" ca="1" si="9"/>
        <v>2</v>
      </c>
      <c r="BN18" s="38">
        <f t="shared" ca="1" si="10"/>
        <v>1</v>
      </c>
      <c r="BO18" s="38">
        <f t="shared" ca="1" si="10"/>
        <v>1</v>
      </c>
      <c r="BP18" s="38">
        <f t="shared" ca="1" si="10"/>
        <v>4</v>
      </c>
      <c r="BQ18" s="38">
        <f t="shared" ca="1" si="10"/>
        <v>3</v>
      </c>
      <c r="BR18" s="38">
        <f t="shared" ca="1" si="10"/>
        <v>2</v>
      </c>
      <c r="BS18" s="38">
        <f t="shared" ca="1" si="10"/>
        <v>2</v>
      </c>
      <c r="BT18" s="38">
        <f t="shared" ca="1" si="10"/>
        <v>2</v>
      </c>
      <c r="BU18" s="38">
        <f t="shared" ca="1" si="10"/>
        <v>3</v>
      </c>
      <c r="BV18" s="38">
        <f t="shared" ca="1" si="10"/>
        <v>3</v>
      </c>
      <c r="BW18" s="38">
        <f t="shared" ca="1" si="10"/>
        <v>2</v>
      </c>
      <c r="BX18" s="38">
        <f t="shared" ca="1" si="11"/>
        <v>2</v>
      </c>
      <c r="BY18" s="38">
        <f t="shared" ca="1" si="11"/>
        <v>1</v>
      </c>
      <c r="BZ18" s="38">
        <f t="shared" ca="1" si="11"/>
        <v>3</v>
      </c>
      <c r="CA18" s="38">
        <f t="shared" ca="1" si="11"/>
        <v>3</v>
      </c>
      <c r="CB18" s="38">
        <f t="shared" ca="1" si="11"/>
        <v>1</v>
      </c>
      <c r="CC18" s="38">
        <f t="shared" ca="1" si="11"/>
        <v>2</v>
      </c>
      <c r="CD18" s="38">
        <f t="shared" ca="1" si="11"/>
        <v>2</v>
      </c>
      <c r="CE18" s="38">
        <f t="shared" ca="1" si="11"/>
        <v>3</v>
      </c>
      <c r="CF18" s="38">
        <f t="shared" ca="1" si="11"/>
        <v>4</v>
      </c>
      <c r="CG18" s="38">
        <f t="shared" ca="1" si="11"/>
        <v>4</v>
      </c>
      <c r="CH18" s="38">
        <f t="shared" ca="1" si="11"/>
        <v>4</v>
      </c>
      <c r="CI18" s="38">
        <f t="shared" ca="1" si="8"/>
        <v>1</v>
      </c>
    </row>
    <row r="19" spans="1:87" x14ac:dyDescent="0.15">
      <c r="A19" s="18">
        <f t="shared" si="5"/>
        <v>2817</v>
      </c>
      <c r="B19" s="39">
        <f t="shared" si="12"/>
        <v>2022023</v>
      </c>
      <c r="C19" s="40">
        <f t="shared" si="12"/>
        <v>7</v>
      </c>
      <c r="D19" s="41">
        <f t="shared" si="12"/>
        <v>12</v>
      </c>
      <c r="E19" s="41">
        <f t="shared" si="12"/>
        <v>17</v>
      </c>
      <c r="F19" s="41">
        <f t="shared" si="12"/>
        <v>19</v>
      </c>
      <c r="G19" s="41">
        <f t="shared" si="12"/>
        <v>24</v>
      </c>
      <c r="H19" s="42">
        <f t="shared" si="12"/>
        <v>25</v>
      </c>
      <c r="I19" s="43">
        <f t="shared" si="12"/>
        <v>2</v>
      </c>
      <c r="J19" s="44">
        <f t="array" aca="1" ref="J19" ca="1">IF(OR($C19="",$BC19=""),"",INDEX($BC$3:$CI$3,MATCH(LARGE($BC19:$CI19+0.00001*COLUMN($BC19:$CI19),BC$3),$BC19:$CI19+0.00001*COLUMN($BC19:$CI19),0)))</f>
        <v>7</v>
      </c>
      <c r="K19" s="45">
        <f t="array" aca="1" ref="K19" ca="1">IF(OR($C19="",$BC19=""),"",INDEX($BC$3:$CI$3,MATCH(LARGE($BC19:$CI19+0.00001*COLUMN($BC19:$CI19),BD$3),$BC19:$CI19+0.00001*COLUMN($BC19:$CI19),0)))</f>
        <v>6</v>
      </c>
      <c r="L19" s="45">
        <f t="array" aca="1" ref="L19" ca="1">IF(OR($C19="",$BC19=""),"",INDEX($BC$3:$CI$3,MATCH(LARGE($BC19:$CI19+0.00001*COLUMN($BC19:$CI19),BE$3),$BC19:$CI19+0.00001*COLUMN($BC19:$CI19),0)))</f>
        <v>32</v>
      </c>
      <c r="M19" s="45">
        <f t="array" aca="1" ref="M19" ca="1">IF(OR($C19="",$BC19=""),"",INDEX($BC$3:$CI$3,MATCH(LARGE($BC19:$CI19+0.00001*COLUMN($BC19:$CI19),BF$3),$BC19:$CI19+0.00001*COLUMN($BC19:$CI19),0)))</f>
        <v>31</v>
      </c>
      <c r="N19" s="45">
        <f t="array" aca="1" ref="N19" ca="1">IF(OR($C19="",$BC19=""),"",INDEX($BC$3:$CI$3,MATCH(LARGE($BC19:$CI19+0.00001*COLUMN($BC19:$CI19),BG$3),$BC19:$CI19+0.00001*COLUMN($BC19:$CI19),0)))</f>
        <v>30</v>
      </c>
      <c r="O19" s="45">
        <f t="array" aca="1" ref="O19" ca="1">IF(OR($C19="",$BC19=""),"",INDEX($BC$3:$CI$3,MATCH(LARGE($BC19:$CI19+0.00001*COLUMN($BC19:$CI19),BH$3),$BC19:$CI19+0.00001*COLUMN($BC19:$CI19),0)))</f>
        <v>14</v>
      </c>
      <c r="P19" s="45">
        <f t="array" aca="1" ref="P19" ca="1">IF(OR($C19="",$BC19=""),"",INDEX($BC$3:$CI$3,MATCH(LARGE($BC19:$CI19+0.00001*COLUMN($BC19:$CI19),BI$3),$BC19:$CI19+0.00001*COLUMN($BC19:$CI19),0)))</f>
        <v>29</v>
      </c>
      <c r="Q19" s="45">
        <f t="array" aca="1" ref="Q19" ca="1">IF(OR($C19="",$BC19=""),"",INDEX($BC$3:$CI$3,MATCH(LARGE($BC19:$CI19+0.00001*COLUMN($BC19:$CI19),BJ$3),$BC19:$CI19+0.00001*COLUMN($BC19:$CI19),0)))</f>
        <v>24</v>
      </c>
      <c r="R19" s="45">
        <f t="array" aca="1" ref="R19" ca="1">IF(OR($C19="",$BC19=""),"",INDEX($BC$3:$CI$3,MATCH(LARGE($BC19:$CI19+0.00001*COLUMN($BC19:$CI19),BK$3),$BC19:$CI19+0.00001*COLUMN($BC19:$CI19),0)))</f>
        <v>20</v>
      </c>
      <c r="S19" s="45">
        <f t="array" aca="1" ref="S19" ca="1">IF(OR($C19="",$BC19=""),"",INDEX($BC$3:$CI$3,MATCH(LARGE($BC19:$CI19+0.00001*COLUMN($BC19:$CI19),BL$3),$BC19:$CI19+0.00001*COLUMN($BC19:$CI19),0)))</f>
        <v>19</v>
      </c>
      <c r="T19" s="46">
        <f t="array" aca="1" ref="T19" ca="1">IF(OR($C19="",$BC19=""),"",INDEX($BC$3:$CI$3,MATCH(LARGE($BC19:$CI19+0.00001*COLUMN($BC19:$CI19),BM$3),$BC19:$CI19+0.00001*COLUMN($BC19:$CI19),0)))</f>
        <v>15</v>
      </c>
      <c r="U19" s="44">
        <f t="array" aca="1" ref="U19" ca="1">IF(OR($C19="",$BC19=""),"",INDEX($BC$3:$CI$3,MATCH(LARGE($BC19:$CI19+0.00001*COLUMN($BC19:$CI19),BN$3),$BC19:$CI19+0.00001*COLUMN($BC19:$CI19),0)))</f>
        <v>11</v>
      </c>
      <c r="V19" s="45">
        <f t="array" aca="1" ref="V19" ca="1">IF(OR($C19="",$BC19=""),"",INDEX($BC$3:$CI$3,MATCH(LARGE($BC19:$CI19+0.00001*COLUMN($BC19:$CI19),BO$3),$BC19:$CI19+0.00001*COLUMN($BC19:$CI19),0)))</f>
        <v>27</v>
      </c>
      <c r="W19" s="45">
        <f t="array" aca="1" ref="W19" ca="1">IF(OR($C19="",$BC19=""),"",INDEX($BC$3:$CI$3,MATCH(LARGE($BC19:$CI19+0.00001*COLUMN($BC19:$CI19),BP$3),$BC19:$CI19+0.00001*COLUMN($BC19:$CI19),0)))</f>
        <v>25</v>
      </c>
      <c r="X19" s="45">
        <f t="array" aca="1" ref="X19" ca="1">IF(OR($C19="",$BC19=""),"",INDEX($BC$3:$CI$3,MATCH(LARGE($BC19:$CI19+0.00001*COLUMN($BC19:$CI19),BQ$3),$BC19:$CI19+0.00001*COLUMN($BC19:$CI19),0)))</f>
        <v>22</v>
      </c>
      <c r="Y19" s="45">
        <f t="array" aca="1" ref="Y19" ca="1">IF(OR($C19="",$BC19=""),"",INDEX($BC$3:$CI$3,MATCH(LARGE($BC19:$CI19+0.00001*COLUMN($BC19:$CI19),BR$3),$BC19:$CI19+0.00001*COLUMN($BC19:$CI19),0)))</f>
        <v>21</v>
      </c>
      <c r="Z19" s="45">
        <f t="array" aca="1" ref="Z19" ca="1">IF(OR($C19="",$BC19=""),"",INDEX($BC$3:$CI$3,MATCH(LARGE($BC19:$CI19+0.00001*COLUMN($BC19:$CI19),BS$3),$BC19:$CI19+0.00001*COLUMN($BC19:$CI19),0)))</f>
        <v>18</v>
      </c>
      <c r="AA19" s="45">
        <f t="array" aca="1" ref="AA19" ca="1">IF(OR($C19="",$BC19=""),"",INDEX($BC$3:$CI$3,MATCH(LARGE($BC19:$CI19+0.00001*COLUMN($BC19:$CI19),BT$3),$BC19:$CI19+0.00001*COLUMN($BC19:$CI19),0)))</f>
        <v>17</v>
      </c>
      <c r="AB19" s="45">
        <f t="array" aca="1" ref="AB19" ca="1">IF(OR($C19="",$BC19=""),"",INDEX($BC$3:$CI$3,MATCH(LARGE($BC19:$CI19+0.00001*COLUMN($BC19:$CI19),BU$3),$BC19:$CI19+0.00001*COLUMN($BC19:$CI19),0)))</f>
        <v>16</v>
      </c>
      <c r="AC19" s="45">
        <f t="array" aca="1" ref="AC19" ca="1">IF(OR($C19="",$BC19=""),"",INDEX($BC$3:$CI$3,MATCH(LARGE($BC19:$CI19+0.00001*COLUMN($BC19:$CI19),BV$3),$BC19:$CI19+0.00001*COLUMN($BC19:$CI19),0)))</f>
        <v>10</v>
      </c>
      <c r="AD19" s="45">
        <f t="array" aca="1" ref="AD19" ca="1">IF(OR($C19="",$BC19=""),"",INDEX($BC$3:$CI$3,MATCH(LARGE($BC19:$CI19+0.00001*COLUMN($BC19:$CI19),BW$3),$BC19:$CI19+0.00001*COLUMN($BC19:$CI19),0)))</f>
        <v>9</v>
      </c>
      <c r="AE19" s="46">
        <f t="array" aca="1" ref="AE19" ca="1">IF(OR($C19="",$BC19=""),"",INDEX($BC$3:$CI$3,MATCH(LARGE($BC19:$CI19+0.00001*COLUMN($BC19:$CI19),BX$3),$BC19:$CI19+0.00001*COLUMN($BC19:$CI19),0)))</f>
        <v>5</v>
      </c>
      <c r="AF19" s="44">
        <f t="array" aca="1" ref="AF19" ca="1">IF(OR($C19="",$BC19=""),"",INDEX($BC$3:$CI$3,MATCH(LARGE($BC19:$CI19+0.00001*COLUMN($BC19:$CI19),BY$3),$BC19:$CI19+0.00001*COLUMN($BC19:$CI19),0)))</f>
        <v>4</v>
      </c>
      <c r="AG19" s="45">
        <f t="array" aca="1" ref="AG19" ca="1">IF(OR($C19="",$BC19=""),"",INDEX($BC$3:$CI$3,MATCH(LARGE($BC19:$CI19+0.00001*COLUMN($BC19:$CI19),BZ$3),$BC19:$CI19+0.00001*COLUMN($BC19:$CI19),0)))</f>
        <v>3</v>
      </c>
      <c r="AH19" s="45">
        <f t="array" aca="1" ref="AH19" ca="1">IF(OR($C19="",$BC19=""),"",INDEX($BC$3:$CI$3,MATCH(LARGE($BC19:$CI19+0.00001*COLUMN($BC19:$CI19),CA$3),$BC19:$CI19+0.00001*COLUMN($BC19:$CI19),0)))</f>
        <v>33</v>
      </c>
      <c r="AI19" s="45">
        <f t="array" aca="1" ref="AI19" ca="1">IF(OR($C19="",$BC19=""),"",INDEX($BC$3:$CI$3,MATCH(LARGE($BC19:$CI19+0.00001*COLUMN($BC19:$CI19),CB$3),$BC19:$CI19+0.00001*COLUMN($BC19:$CI19),0)))</f>
        <v>28</v>
      </c>
      <c r="AJ19" s="45">
        <f t="array" aca="1" ref="AJ19" ca="1">IF(OR($C19="",$BC19=""),"",INDEX($BC$3:$CI$3,MATCH(LARGE($BC19:$CI19+0.00001*COLUMN($BC19:$CI19),CC$3),$BC19:$CI19+0.00001*COLUMN($BC19:$CI19),0)))</f>
        <v>26</v>
      </c>
      <c r="AK19" s="45">
        <f t="array" aca="1" ref="AK19" ca="1">IF(OR($C19="",$BC19=""),"",INDEX($BC$3:$CI$3,MATCH(LARGE($BC19:$CI19+0.00001*COLUMN($BC19:$CI19),CD$3),$BC19:$CI19+0.00001*COLUMN($BC19:$CI19),0)))</f>
        <v>23</v>
      </c>
      <c r="AL19" s="45">
        <f t="array" aca="1" ref="AL19" ca="1">IF(OR($C19="",$BC19=""),"",INDEX($BC$3:$CI$3,MATCH(LARGE($BC19:$CI19+0.00001*COLUMN($BC19:$CI19),CE$3),$BC19:$CI19+0.00001*COLUMN($BC19:$CI19),0)))</f>
        <v>13</v>
      </c>
      <c r="AM19" s="45">
        <f t="array" aca="1" ref="AM19" ca="1">IF(OR($C19="",$BC19=""),"",INDEX($BC$3:$CI$3,MATCH(LARGE($BC19:$CI19+0.00001*COLUMN($BC19:$CI19),CF$3),$BC19:$CI19+0.00001*COLUMN($BC19:$CI19),0)))</f>
        <v>12</v>
      </c>
      <c r="AN19" s="45">
        <f t="array" aca="1" ref="AN19" ca="1">IF(OR($C19="",$BC19=""),"",INDEX($BC$3:$CI$3,MATCH(LARGE($BC19:$CI19+0.00001*COLUMN($BC19:$CI19),CG$3),$BC19:$CI19+0.00001*COLUMN($BC19:$CI19),0)))</f>
        <v>8</v>
      </c>
      <c r="AO19" s="45">
        <f t="array" aca="1" ref="AO19" ca="1">IF(OR($C19="",$BC19=""),"",INDEX($BC$3:$CI$3,MATCH(LARGE($BC19:$CI19+0.00001*COLUMN($BC19:$CI19),CH$3),$BC19:$CI19+0.00001*COLUMN($BC19:$CI19),0)))</f>
        <v>2</v>
      </c>
      <c r="AP19" s="46">
        <f t="array" aca="1" ref="AP19" ca="1">IF(OR($C19="",$BC19=""),"",INDEX($BC$3:$CI$3,MATCH(LARGE($BC19:$CI19+0.00001*COLUMN($BC19:$CI19),CI$3),$BC19:$CI19+0.00001*COLUMN($BC19:$CI19),0)))</f>
        <v>1</v>
      </c>
      <c r="AQ19" s="35" t="str">
        <f t="shared" ca="1" si="1"/>
        <v>070632313014292420191511272522211817161009050403332826231312080201</v>
      </c>
      <c r="AZ19" s="19">
        <f t="shared" si="6"/>
        <v>2820</v>
      </c>
      <c r="BA19" s="36">
        <f t="shared" si="7"/>
        <v>2808</v>
      </c>
      <c r="BB19" s="37" t="str">
        <f t="shared" si="2"/>
        <v>数据!C2808:H2820</v>
      </c>
      <c r="BC19" s="38">
        <f t="shared" ca="1" si="3"/>
        <v>1</v>
      </c>
      <c r="BD19" s="38">
        <f t="shared" ca="1" si="9"/>
        <v>1</v>
      </c>
      <c r="BE19" s="38">
        <f t="shared" ca="1" si="9"/>
        <v>2</v>
      </c>
      <c r="BF19" s="38">
        <f t="shared" ca="1" si="9"/>
        <v>2</v>
      </c>
      <c r="BG19" s="38">
        <f t="shared" ca="1" si="9"/>
        <v>2</v>
      </c>
      <c r="BH19" s="38">
        <f t="shared" ca="1" si="9"/>
        <v>5</v>
      </c>
      <c r="BI19" s="38">
        <f t="shared" ca="1" si="9"/>
        <v>6</v>
      </c>
      <c r="BJ19" s="38">
        <f t="shared" ca="1" si="9"/>
        <v>1</v>
      </c>
      <c r="BK19" s="38">
        <f t="shared" ca="1" si="9"/>
        <v>2</v>
      </c>
      <c r="BL19" s="38">
        <f t="shared" ca="1" si="9"/>
        <v>2</v>
      </c>
      <c r="BM19" s="38">
        <f t="shared" ca="1" si="9"/>
        <v>3</v>
      </c>
      <c r="BN19" s="38">
        <f t="shared" ca="1" si="10"/>
        <v>1</v>
      </c>
      <c r="BO19" s="38">
        <f t="shared" ca="1" si="10"/>
        <v>1</v>
      </c>
      <c r="BP19" s="38">
        <f t="shared" ca="1" si="10"/>
        <v>4</v>
      </c>
      <c r="BQ19" s="38">
        <f t="shared" ca="1" si="10"/>
        <v>3</v>
      </c>
      <c r="BR19" s="38">
        <f t="shared" ca="1" si="10"/>
        <v>2</v>
      </c>
      <c r="BS19" s="38">
        <f t="shared" ca="1" si="10"/>
        <v>2</v>
      </c>
      <c r="BT19" s="38">
        <f t="shared" ca="1" si="10"/>
        <v>2</v>
      </c>
      <c r="BU19" s="38">
        <f t="shared" ca="1" si="10"/>
        <v>3</v>
      </c>
      <c r="BV19" s="38">
        <f t="shared" ca="1" si="10"/>
        <v>3</v>
      </c>
      <c r="BW19" s="38">
        <f t="shared" ca="1" si="10"/>
        <v>2</v>
      </c>
      <c r="BX19" s="38">
        <f t="shared" ca="1" si="11"/>
        <v>2</v>
      </c>
      <c r="BY19" s="38">
        <f t="shared" ca="1" si="11"/>
        <v>1</v>
      </c>
      <c r="BZ19" s="38">
        <f t="shared" ca="1" si="11"/>
        <v>3</v>
      </c>
      <c r="CA19" s="38">
        <f t="shared" ca="1" si="11"/>
        <v>2</v>
      </c>
      <c r="CB19" s="38">
        <f t="shared" ca="1" si="11"/>
        <v>1</v>
      </c>
      <c r="CC19" s="38">
        <f t="shared" ca="1" si="11"/>
        <v>2</v>
      </c>
      <c r="CD19" s="38">
        <f t="shared" ca="1" si="11"/>
        <v>1</v>
      </c>
      <c r="CE19" s="38">
        <f t="shared" ca="1" si="11"/>
        <v>3</v>
      </c>
      <c r="CF19" s="38">
        <f t="shared" ca="1" si="11"/>
        <v>4</v>
      </c>
      <c r="CG19" s="38">
        <f t="shared" ca="1" si="11"/>
        <v>4</v>
      </c>
      <c r="CH19" s="38">
        <f t="shared" ca="1" si="11"/>
        <v>4</v>
      </c>
      <c r="CI19" s="38">
        <f t="shared" ca="1" si="8"/>
        <v>1</v>
      </c>
    </row>
    <row r="20" spans="1:87" x14ac:dyDescent="0.15">
      <c r="A20" s="18">
        <f t="shared" si="5"/>
        <v>2818</v>
      </c>
      <c r="B20" s="39">
        <f t="shared" si="12"/>
        <v>2022024</v>
      </c>
      <c r="C20" s="40">
        <f t="shared" si="12"/>
        <v>7</v>
      </c>
      <c r="D20" s="41">
        <f t="shared" si="12"/>
        <v>9</v>
      </c>
      <c r="E20" s="41">
        <f t="shared" si="12"/>
        <v>10</v>
      </c>
      <c r="F20" s="41">
        <f t="shared" si="12"/>
        <v>14</v>
      </c>
      <c r="G20" s="41">
        <f t="shared" si="12"/>
        <v>19</v>
      </c>
      <c r="H20" s="42">
        <f t="shared" si="12"/>
        <v>24</v>
      </c>
      <c r="I20" s="43">
        <f t="shared" si="12"/>
        <v>15</v>
      </c>
      <c r="J20" s="44">
        <f t="array" aca="1" ref="J20" ca="1">IF(OR($C20="",$BC20=""),"",INDEX($BC$3:$CI$3,MATCH(LARGE($BC20:$CI20+0.00001*COLUMN($BC20:$CI20),BC$3),$BC20:$CI20+0.00001*COLUMN($BC20:$CI20),0)))</f>
        <v>7</v>
      </c>
      <c r="K20" s="45">
        <f t="array" aca="1" ref="K20" ca="1">IF(OR($C20="",$BC20=""),"",INDEX($BC$3:$CI$3,MATCH(LARGE($BC20:$CI20+0.00001*COLUMN($BC20:$CI20),BD$3),$BC20:$CI20+0.00001*COLUMN($BC20:$CI20),0)))</f>
        <v>6</v>
      </c>
      <c r="L20" s="45">
        <f t="array" aca="1" ref="L20" ca="1">IF(OR($C20="",$BC20=""),"",INDEX($BC$3:$CI$3,MATCH(LARGE($BC20:$CI20+0.00001*COLUMN($BC20:$CI20),BE$3),$BC20:$CI20+0.00001*COLUMN($BC20:$CI20),0)))</f>
        <v>31</v>
      </c>
      <c r="M20" s="45">
        <f t="array" aca="1" ref="M20" ca="1">IF(OR($C20="",$BC20=""),"",INDEX($BC$3:$CI$3,MATCH(LARGE($BC20:$CI20+0.00001*COLUMN($BC20:$CI20),BF$3),$BC20:$CI20+0.00001*COLUMN($BC20:$CI20),0)))</f>
        <v>30</v>
      </c>
      <c r="N20" s="45">
        <f t="array" aca="1" ref="N20" ca="1">IF(OR($C20="",$BC20=""),"",INDEX($BC$3:$CI$3,MATCH(LARGE($BC20:$CI20+0.00001*COLUMN($BC20:$CI20),BG$3),$BC20:$CI20+0.00001*COLUMN($BC20:$CI20),0)))</f>
        <v>24</v>
      </c>
      <c r="O20" s="45">
        <f t="array" aca="1" ref="O20" ca="1">IF(OR($C20="",$BC20=""),"",INDEX($BC$3:$CI$3,MATCH(LARGE($BC20:$CI20+0.00001*COLUMN($BC20:$CI20),BH$3),$BC20:$CI20+0.00001*COLUMN($BC20:$CI20),0)))</f>
        <v>14</v>
      </c>
      <c r="P20" s="45">
        <f t="array" aca="1" ref="P20" ca="1">IF(OR($C20="",$BC20=""),"",INDEX($BC$3:$CI$3,MATCH(LARGE($BC20:$CI20+0.00001*COLUMN($BC20:$CI20),BI$3),$BC20:$CI20+0.00001*COLUMN($BC20:$CI20),0)))</f>
        <v>32</v>
      </c>
      <c r="Q20" s="45">
        <f t="array" aca="1" ref="Q20" ca="1">IF(OR($C20="",$BC20=""),"",INDEX($BC$3:$CI$3,MATCH(LARGE($BC20:$CI20+0.00001*COLUMN($BC20:$CI20),BJ$3),$BC20:$CI20+0.00001*COLUMN($BC20:$CI20),0)))</f>
        <v>29</v>
      </c>
      <c r="R20" s="45">
        <f t="array" aca="1" ref="R20" ca="1">IF(OR($C20="",$BC20=""),"",INDEX($BC$3:$CI$3,MATCH(LARGE($BC20:$CI20+0.00001*COLUMN($BC20:$CI20),BK$3),$BC20:$CI20+0.00001*COLUMN($BC20:$CI20),0)))</f>
        <v>25</v>
      </c>
      <c r="S20" s="45">
        <f t="array" aca="1" ref="S20" ca="1">IF(OR($C20="",$BC20=""),"",INDEX($BC$3:$CI$3,MATCH(LARGE($BC20:$CI20+0.00001*COLUMN($BC20:$CI20),BL$3),$BC20:$CI20+0.00001*COLUMN($BC20:$CI20),0)))</f>
        <v>19</v>
      </c>
      <c r="T20" s="46">
        <f t="array" aca="1" ref="T20" ca="1">IF(OR($C20="",$BC20=""),"",INDEX($BC$3:$CI$3,MATCH(LARGE($BC20:$CI20+0.00001*COLUMN($BC20:$CI20),BM$3),$BC20:$CI20+0.00001*COLUMN($BC20:$CI20),0)))</f>
        <v>17</v>
      </c>
      <c r="U20" s="44">
        <f t="array" aca="1" ref="U20" ca="1">IF(OR($C20="",$BC20=""),"",INDEX($BC$3:$CI$3,MATCH(LARGE($BC20:$CI20+0.00001*COLUMN($BC20:$CI20),BN$3),$BC20:$CI20+0.00001*COLUMN($BC20:$CI20),0)))</f>
        <v>15</v>
      </c>
      <c r="V20" s="45">
        <f t="array" aca="1" ref="V20" ca="1">IF(OR($C20="",$BC20=""),"",INDEX($BC$3:$CI$3,MATCH(LARGE($BC20:$CI20+0.00001*COLUMN($BC20:$CI20),BO$3),$BC20:$CI20+0.00001*COLUMN($BC20:$CI20),0)))</f>
        <v>11</v>
      </c>
      <c r="W20" s="45">
        <f t="array" aca="1" ref="W20" ca="1">IF(OR($C20="",$BC20=""),"",INDEX($BC$3:$CI$3,MATCH(LARGE($BC20:$CI20+0.00001*COLUMN($BC20:$CI20),BP$3),$BC20:$CI20+0.00001*COLUMN($BC20:$CI20),0)))</f>
        <v>27</v>
      </c>
      <c r="X20" s="45">
        <f t="array" aca="1" ref="X20" ca="1">IF(OR($C20="",$BC20=""),"",INDEX($BC$3:$CI$3,MATCH(LARGE($BC20:$CI20+0.00001*COLUMN($BC20:$CI20),BQ$3),$BC20:$CI20+0.00001*COLUMN($BC20:$CI20),0)))</f>
        <v>22</v>
      </c>
      <c r="Y20" s="45">
        <f t="array" aca="1" ref="Y20" ca="1">IF(OR($C20="",$BC20=""),"",INDEX($BC$3:$CI$3,MATCH(LARGE($BC20:$CI20+0.00001*COLUMN($BC20:$CI20),BR$3),$BC20:$CI20+0.00001*COLUMN($BC20:$CI20),0)))</f>
        <v>20</v>
      </c>
      <c r="Z20" s="45">
        <f t="array" aca="1" ref="Z20" ca="1">IF(OR($C20="",$BC20=""),"",INDEX($BC$3:$CI$3,MATCH(LARGE($BC20:$CI20+0.00001*COLUMN($BC20:$CI20),BS$3),$BC20:$CI20+0.00001*COLUMN($BC20:$CI20),0)))</f>
        <v>16</v>
      </c>
      <c r="AA20" s="45">
        <f t="array" aca="1" ref="AA20" ca="1">IF(OR($C20="",$BC20=""),"",INDEX($BC$3:$CI$3,MATCH(LARGE($BC20:$CI20+0.00001*COLUMN($BC20:$CI20),BT$3),$BC20:$CI20+0.00001*COLUMN($BC20:$CI20),0)))</f>
        <v>10</v>
      </c>
      <c r="AB20" s="45">
        <f t="array" aca="1" ref="AB20" ca="1">IF(OR($C20="",$BC20=""),"",INDEX($BC$3:$CI$3,MATCH(LARGE($BC20:$CI20+0.00001*COLUMN($BC20:$CI20),BU$3),$BC20:$CI20+0.00001*COLUMN($BC20:$CI20),0)))</f>
        <v>9</v>
      </c>
      <c r="AC20" s="45">
        <f t="array" aca="1" ref="AC20" ca="1">IF(OR($C20="",$BC20=""),"",INDEX($BC$3:$CI$3,MATCH(LARGE($BC20:$CI20+0.00001*COLUMN($BC20:$CI20),BV$3),$BC20:$CI20+0.00001*COLUMN($BC20:$CI20),0)))</f>
        <v>5</v>
      </c>
      <c r="AD20" s="45">
        <f t="array" aca="1" ref="AD20" ca="1">IF(OR($C20="",$BC20=""),"",INDEX($BC$3:$CI$3,MATCH(LARGE($BC20:$CI20+0.00001*COLUMN($BC20:$CI20),BW$3),$BC20:$CI20+0.00001*COLUMN($BC20:$CI20),0)))</f>
        <v>4</v>
      </c>
      <c r="AE20" s="46">
        <f t="array" aca="1" ref="AE20" ca="1">IF(OR($C20="",$BC20=""),"",INDEX($BC$3:$CI$3,MATCH(LARGE($BC20:$CI20+0.00001*COLUMN($BC20:$CI20),BX$3),$BC20:$CI20+0.00001*COLUMN($BC20:$CI20),0)))</f>
        <v>3</v>
      </c>
      <c r="AF20" s="44">
        <f t="array" aca="1" ref="AF20" ca="1">IF(OR($C20="",$BC20=""),"",INDEX($BC$3:$CI$3,MATCH(LARGE($BC20:$CI20+0.00001*COLUMN($BC20:$CI20),BY$3),$BC20:$CI20+0.00001*COLUMN($BC20:$CI20),0)))</f>
        <v>33</v>
      </c>
      <c r="AG20" s="45">
        <f t="array" aca="1" ref="AG20" ca="1">IF(OR($C20="",$BC20=""),"",INDEX($BC$3:$CI$3,MATCH(LARGE($BC20:$CI20+0.00001*COLUMN($BC20:$CI20),BZ$3),$BC20:$CI20+0.00001*COLUMN($BC20:$CI20),0)))</f>
        <v>28</v>
      </c>
      <c r="AH20" s="45">
        <f t="array" aca="1" ref="AH20" ca="1">IF(OR($C20="",$BC20=""),"",INDEX($BC$3:$CI$3,MATCH(LARGE($BC20:$CI20+0.00001*COLUMN($BC20:$CI20),CA$3),$BC20:$CI20+0.00001*COLUMN($BC20:$CI20),0)))</f>
        <v>26</v>
      </c>
      <c r="AI20" s="45">
        <f t="array" aca="1" ref="AI20" ca="1">IF(OR($C20="",$BC20=""),"",INDEX($BC$3:$CI$3,MATCH(LARGE($BC20:$CI20+0.00001*COLUMN($BC20:$CI20),CB$3),$BC20:$CI20+0.00001*COLUMN($BC20:$CI20),0)))</f>
        <v>23</v>
      </c>
      <c r="AJ20" s="45">
        <f t="array" aca="1" ref="AJ20" ca="1">IF(OR($C20="",$BC20=""),"",INDEX($BC$3:$CI$3,MATCH(LARGE($BC20:$CI20+0.00001*COLUMN($BC20:$CI20),CC$3),$BC20:$CI20+0.00001*COLUMN($BC20:$CI20),0)))</f>
        <v>21</v>
      </c>
      <c r="AK20" s="45">
        <f t="array" aca="1" ref="AK20" ca="1">IF(OR($C20="",$BC20=""),"",INDEX($BC$3:$CI$3,MATCH(LARGE($BC20:$CI20+0.00001*COLUMN($BC20:$CI20),CD$3),$BC20:$CI20+0.00001*COLUMN($BC20:$CI20),0)))</f>
        <v>18</v>
      </c>
      <c r="AL20" s="45">
        <f t="array" aca="1" ref="AL20" ca="1">IF(OR($C20="",$BC20=""),"",INDEX($BC$3:$CI$3,MATCH(LARGE($BC20:$CI20+0.00001*COLUMN($BC20:$CI20),CE$3),$BC20:$CI20+0.00001*COLUMN($BC20:$CI20),0)))</f>
        <v>13</v>
      </c>
      <c r="AM20" s="45">
        <f t="array" aca="1" ref="AM20" ca="1">IF(OR($C20="",$BC20=""),"",INDEX($BC$3:$CI$3,MATCH(LARGE($BC20:$CI20+0.00001*COLUMN($BC20:$CI20),CF$3),$BC20:$CI20+0.00001*COLUMN($BC20:$CI20),0)))</f>
        <v>12</v>
      </c>
      <c r="AN20" s="45">
        <f t="array" aca="1" ref="AN20" ca="1">IF(OR($C20="",$BC20=""),"",INDEX($BC$3:$CI$3,MATCH(LARGE($BC20:$CI20+0.00001*COLUMN($BC20:$CI20),CG$3),$BC20:$CI20+0.00001*COLUMN($BC20:$CI20),0)))</f>
        <v>8</v>
      </c>
      <c r="AO20" s="45">
        <f t="array" aca="1" ref="AO20" ca="1">IF(OR($C20="",$BC20=""),"",INDEX($BC$3:$CI$3,MATCH(LARGE($BC20:$CI20+0.00001*COLUMN($BC20:$CI20),CH$3),$BC20:$CI20+0.00001*COLUMN($BC20:$CI20),0)))</f>
        <v>2</v>
      </c>
      <c r="AP20" s="46">
        <f t="array" aca="1" ref="AP20" ca="1">IF(OR($C20="",$BC20=""),"",INDEX($BC$3:$CI$3,MATCH(LARGE($BC20:$CI20+0.00001*COLUMN($BC20:$CI20),CI$3),$BC20:$CI20+0.00001*COLUMN($BC20:$CI20),0)))</f>
        <v>1</v>
      </c>
      <c r="AQ20" s="35" t="str">
        <f t="shared" ca="1" si="1"/>
        <v>070631302414322925191715112722201610090504033328262321181312080201</v>
      </c>
      <c r="AZ20" s="19">
        <f t="shared" si="6"/>
        <v>2821</v>
      </c>
      <c r="BA20" s="36">
        <f t="shared" si="7"/>
        <v>2809</v>
      </c>
      <c r="BB20" s="37" t="str">
        <f t="shared" si="2"/>
        <v>数据!C2809:H2821</v>
      </c>
      <c r="BC20" s="38">
        <f t="shared" ca="1" si="3"/>
        <v>1</v>
      </c>
      <c r="BD20" s="38">
        <f t="shared" ca="1" si="9"/>
        <v>1</v>
      </c>
      <c r="BE20" s="38">
        <f t="shared" ca="1" si="9"/>
        <v>2</v>
      </c>
      <c r="BF20" s="38">
        <f t="shared" ca="1" si="9"/>
        <v>2</v>
      </c>
      <c r="BG20" s="38">
        <f t="shared" ca="1" si="9"/>
        <v>2</v>
      </c>
      <c r="BH20" s="38">
        <f t="shared" ca="1" si="9"/>
        <v>5</v>
      </c>
      <c r="BI20" s="38">
        <f t="shared" ca="1" si="9"/>
        <v>7</v>
      </c>
      <c r="BJ20" s="38">
        <f t="shared" ca="1" si="9"/>
        <v>1</v>
      </c>
      <c r="BK20" s="38">
        <f t="shared" ca="1" si="9"/>
        <v>2</v>
      </c>
      <c r="BL20" s="38">
        <f t="shared" ca="1" si="9"/>
        <v>2</v>
      </c>
      <c r="BM20" s="38">
        <f t="shared" ca="1" si="9"/>
        <v>3</v>
      </c>
      <c r="BN20" s="38">
        <f t="shared" ca="1" si="10"/>
        <v>1</v>
      </c>
      <c r="BO20" s="38">
        <f t="shared" ca="1" si="10"/>
        <v>1</v>
      </c>
      <c r="BP20" s="38">
        <f t="shared" ca="1" si="10"/>
        <v>4</v>
      </c>
      <c r="BQ20" s="38">
        <f t="shared" ca="1" si="10"/>
        <v>3</v>
      </c>
      <c r="BR20" s="38">
        <f t="shared" ca="1" si="10"/>
        <v>2</v>
      </c>
      <c r="BS20" s="38">
        <f t="shared" ca="1" si="10"/>
        <v>3</v>
      </c>
      <c r="BT20" s="38">
        <f t="shared" ca="1" si="10"/>
        <v>1</v>
      </c>
      <c r="BU20" s="38">
        <f t="shared" ca="1" si="10"/>
        <v>3</v>
      </c>
      <c r="BV20" s="38">
        <f t="shared" ca="1" si="10"/>
        <v>2</v>
      </c>
      <c r="BW20" s="38">
        <f t="shared" ca="1" si="10"/>
        <v>1</v>
      </c>
      <c r="BX20" s="38">
        <f t="shared" ca="1" si="11"/>
        <v>2</v>
      </c>
      <c r="BY20" s="38">
        <f t="shared" ca="1" si="11"/>
        <v>1</v>
      </c>
      <c r="BZ20" s="38">
        <f t="shared" ca="1" si="11"/>
        <v>4</v>
      </c>
      <c r="CA20" s="38">
        <f t="shared" ca="1" si="11"/>
        <v>3</v>
      </c>
      <c r="CB20" s="38">
        <f t="shared" ca="1" si="11"/>
        <v>1</v>
      </c>
      <c r="CC20" s="38">
        <f t="shared" ca="1" si="11"/>
        <v>2</v>
      </c>
      <c r="CD20" s="38">
        <f t="shared" ca="1" si="11"/>
        <v>1</v>
      </c>
      <c r="CE20" s="38">
        <f t="shared" ca="1" si="11"/>
        <v>3</v>
      </c>
      <c r="CF20" s="38">
        <f t="shared" ca="1" si="11"/>
        <v>4</v>
      </c>
      <c r="CG20" s="38">
        <f t="shared" ca="1" si="11"/>
        <v>4</v>
      </c>
      <c r="CH20" s="38">
        <f t="shared" ca="1" si="11"/>
        <v>3</v>
      </c>
      <c r="CI20" s="38">
        <f t="shared" ca="1" si="8"/>
        <v>1</v>
      </c>
    </row>
    <row r="21" spans="1:87" x14ac:dyDescent="0.15">
      <c r="A21" s="18">
        <f t="shared" si="5"/>
        <v>2819</v>
      </c>
      <c r="B21" s="39">
        <f t="shared" si="12"/>
        <v>2022025</v>
      </c>
      <c r="C21" s="40">
        <f t="shared" si="12"/>
        <v>6</v>
      </c>
      <c r="D21" s="41">
        <f t="shared" si="12"/>
        <v>19</v>
      </c>
      <c r="E21" s="41">
        <f t="shared" si="12"/>
        <v>24</v>
      </c>
      <c r="F21" s="41">
        <f t="shared" si="12"/>
        <v>25</v>
      </c>
      <c r="G21" s="41">
        <f t="shared" si="12"/>
        <v>28</v>
      </c>
      <c r="H21" s="42">
        <f t="shared" si="12"/>
        <v>32</v>
      </c>
      <c r="I21" s="43">
        <f t="shared" si="12"/>
        <v>4</v>
      </c>
      <c r="J21" s="44">
        <f t="array" aca="1" ref="J21" ca="1">IF(OR($C21="",$BC21=""),"",INDEX($BC$3:$CI$3,MATCH(LARGE($BC21:$CI21+0.00001*COLUMN($BC21:$CI21),BC$3),$BC21:$CI21+0.00001*COLUMN($BC21:$CI21),0)))</f>
        <v>7</v>
      </c>
      <c r="K21" s="45">
        <f t="array" aca="1" ref="K21" ca="1">IF(OR($C21="",$BC21=""),"",INDEX($BC$3:$CI$3,MATCH(LARGE($BC21:$CI21+0.00001*COLUMN($BC21:$CI21),BD$3),$BC21:$CI21+0.00001*COLUMN($BC21:$CI21),0)))</f>
        <v>14</v>
      </c>
      <c r="L21" s="45">
        <f t="array" aca="1" ref="L21" ca="1">IF(OR($C21="",$BC21=""),"",INDEX($BC$3:$CI$3,MATCH(LARGE($BC21:$CI21+0.00001*COLUMN($BC21:$CI21),BE$3),$BC21:$CI21+0.00001*COLUMN($BC21:$CI21),0)))</f>
        <v>31</v>
      </c>
      <c r="M21" s="45">
        <f t="array" aca="1" ref="M21" ca="1">IF(OR($C21="",$BC21=""),"",INDEX($BC$3:$CI$3,MATCH(LARGE($BC21:$CI21+0.00001*COLUMN($BC21:$CI21),BF$3),$BC21:$CI21+0.00001*COLUMN($BC21:$CI21),0)))</f>
        <v>30</v>
      </c>
      <c r="N21" s="45">
        <f t="array" aca="1" ref="N21" ca="1">IF(OR($C21="",$BC21=""),"",INDEX($BC$3:$CI$3,MATCH(LARGE($BC21:$CI21+0.00001*COLUMN($BC21:$CI21),BG$3),$BC21:$CI21+0.00001*COLUMN($BC21:$CI21),0)))</f>
        <v>24</v>
      </c>
      <c r="O21" s="45">
        <f t="array" aca="1" ref="O21" ca="1">IF(OR($C21="",$BC21=""),"",INDEX($BC$3:$CI$3,MATCH(LARGE($BC21:$CI21+0.00001*COLUMN($BC21:$CI21),BH$3),$BC21:$CI21+0.00001*COLUMN($BC21:$CI21),0)))</f>
        <v>19</v>
      </c>
      <c r="P21" s="45">
        <f t="array" aca="1" ref="P21" ca="1">IF(OR($C21="",$BC21=""),"",INDEX($BC$3:$CI$3,MATCH(LARGE($BC21:$CI21+0.00001*COLUMN($BC21:$CI21),BI$3),$BC21:$CI21+0.00001*COLUMN($BC21:$CI21),0)))</f>
        <v>6</v>
      </c>
      <c r="Q21" s="45">
        <f t="array" aca="1" ref="Q21" ca="1">IF(OR($C21="",$BC21=""),"",INDEX($BC$3:$CI$3,MATCH(LARGE($BC21:$CI21+0.00001*COLUMN($BC21:$CI21),BJ$3),$BC21:$CI21+0.00001*COLUMN($BC21:$CI21),0)))</f>
        <v>32</v>
      </c>
      <c r="R21" s="45">
        <f t="array" aca="1" ref="R21" ca="1">IF(OR($C21="",$BC21=""),"",INDEX($BC$3:$CI$3,MATCH(LARGE($BC21:$CI21+0.00001*COLUMN($BC21:$CI21),BK$3),$BC21:$CI21+0.00001*COLUMN($BC21:$CI21),0)))</f>
        <v>29</v>
      </c>
      <c r="S21" s="45">
        <f t="array" aca="1" ref="S21" ca="1">IF(OR($C21="",$BC21=""),"",INDEX($BC$3:$CI$3,MATCH(LARGE($BC21:$CI21+0.00001*COLUMN($BC21:$CI21),BL$3),$BC21:$CI21+0.00001*COLUMN($BC21:$CI21),0)))</f>
        <v>17</v>
      </c>
      <c r="T21" s="46">
        <f t="array" aca="1" ref="T21" ca="1">IF(OR($C21="",$BC21=""),"",INDEX($BC$3:$CI$3,MATCH(LARGE($BC21:$CI21+0.00001*COLUMN($BC21:$CI21),BM$3),$BC21:$CI21+0.00001*COLUMN($BC21:$CI21),0)))</f>
        <v>11</v>
      </c>
      <c r="U21" s="44">
        <f t="array" aca="1" ref="U21" ca="1">IF(OR($C21="",$BC21=""),"",INDEX($BC$3:$CI$3,MATCH(LARGE($BC21:$CI21+0.00001*COLUMN($BC21:$CI21),BN$3),$BC21:$CI21+0.00001*COLUMN($BC21:$CI21),0)))</f>
        <v>10</v>
      </c>
      <c r="V21" s="45">
        <f t="array" aca="1" ref="V21" ca="1">IF(OR($C21="",$BC21=""),"",INDEX($BC$3:$CI$3,MATCH(LARGE($BC21:$CI21+0.00001*COLUMN($BC21:$CI21),BO$3),$BC21:$CI21+0.00001*COLUMN($BC21:$CI21),0)))</f>
        <v>9</v>
      </c>
      <c r="W21" s="45">
        <f t="array" aca="1" ref="W21" ca="1">IF(OR($C21="",$BC21=""),"",INDEX($BC$3:$CI$3,MATCH(LARGE($BC21:$CI21+0.00001*COLUMN($BC21:$CI21),BP$3),$BC21:$CI21+0.00001*COLUMN($BC21:$CI21),0)))</f>
        <v>27</v>
      </c>
      <c r="X21" s="45">
        <f t="array" aca="1" ref="X21" ca="1">IF(OR($C21="",$BC21=""),"",INDEX($BC$3:$CI$3,MATCH(LARGE($BC21:$CI21+0.00001*COLUMN($BC21:$CI21),BQ$3),$BC21:$CI21+0.00001*COLUMN($BC21:$CI21),0)))</f>
        <v>25</v>
      </c>
      <c r="Y21" s="45">
        <f t="array" aca="1" ref="Y21" ca="1">IF(OR($C21="",$BC21=""),"",INDEX($BC$3:$CI$3,MATCH(LARGE($BC21:$CI21+0.00001*COLUMN($BC21:$CI21),BR$3),$BC21:$CI21+0.00001*COLUMN($BC21:$CI21),0)))</f>
        <v>22</v>
      </c>
      <c r="Z21" s="45">
        <f t="array" aca="1" ref="Z21" ca="1">IF(OR($C21="",$BC21=""),"",INDEX($BC$3:$CI$3,MATCH(LARGE($BC21:$CI21+0.00001*COLUMN($BC21:$CI21),BS$3),$BC21:$CI21+0.00001*COLUMN($BC21:$CI21),0)))</f>
        <v>20</v>
      </c>
      <c r="AA21" s="45">
        <f t="array" aca="1" ref="AA21" ca="1">IF(OR($C21="",$BC21=""),"",INDEX($BC$3:$CI$3,MATCH(LARGE($BC21:$CI21+0.00001*COLUMN($BC21:$CI21),BT$3),$BC21:$CI21+0.00001*COLUMN($BC21:$CI21),0)))</f>
        <v>16</v>
      </c>
      <c r="AB21" s="45">
        <f t="array" aca="1" ref="AB21" ca="1">IF(OR($C21="",$BC21=""),"",INDEX($BC$3:$CI$3,MATCH(LARGE($BC21:$CI21+0.00001*COLUMN($BC21:$CI21),BU$3),$BC21:$CI21+0.00001*COLUMN($BC21:$CI21),0)))</f>
        <v>15</v>
      </c>
      <c r="AC21" s="45">
        <f t="array" aca="1" ref="AC21" ca="1">IF(OR($C21="",$BC21=""),"",INDEX($BC$3:$CI$3,MATCH(LARGE($BC21:$CI21+0.00001*COLUMN($BC21:$CI21),BV$3),$BC21:$CI21+0.00001*COLUMN($BC21:$CI21),0)))</f>
        <v>5</v>
      </c>
      <c r="AD21" s="45">
        <f t="array" aca="1" ref="AD21" ca="1">IF(OR($C21="",$BC21=""),"",INDEX($BC$3:$CI$3,MATCH(LARGE($BC21:$CI21+0.00001*COLUMN($BC21:$CI21),BW$3),$BC21:$CI21+0.00001*COLUMN($BC21:$CI21),0)))</f>
        <v>4</v>
      </c>
      <c r="AE21" s="46">
        <f t="array" aca="1" ref="AE21" ca="1">IF(OR($C21="",$BC21=""),"",INDEX($BC$3:$CI$3,MATCH(LARGE($BC21:$CI21+0.00001*COLUMN($BC21:$CI21),BX$3),$BC21:$CI21+0.00001*COLUMN($BC21:$CI21),0)))</f>
        <v>3</v>
      </c>
      <c r="AF21" s="44">
        <f t="array" aca="1" ref="AF21" ca="1">IF(OR($C21="",$BC21=""),"",INDEX($BC$3:$CI$3,MATCH(LARGE($BC21:$CI21+0.00001*COLUMN($BC21:$CI21),BY$3),$BC21:$CI21+0.00001*COLUMN($BC21:$CI21),0)))</f>
        <v>28</v>
      </c>
      <c r="AG21" s="45">
        <f t="array" aca="1" ref="AG21" ca="1">IF(OR($C21="",$BC21=""),"",INDEX($BC$3:$CI$3,MATCH(LARGE($BC21:$CI21+0.00001*COLUMN($BC21:$CI21),BZ$3),$BC21:$CI21+0.00001*COLUMN($BC21:$CI21),0)))</f>
        <v>26</v>
      </c>
      <c r="AH21" s="45">
        <f t="array" aca="1" ref="AH21" ca="1">IF(OR($C21="",$BC21=""),"",INDEX($BC$3:$CI$3,MATCH(LARGE($BC21:$CI21+0.00001*COLUMN($BC21:$CI21),CA$3),$BC21:$CI21+0.00001*COLUMN($BC21:$CI21),0)))</f>
        <v>21</v>
      </c>
      <c r="AI21" s="45">
        <f t="array" aca="1" ref="AI21" ca="1">IF(OR($C21="",$BC21=""),"",INDEX($BC$3:$CI$3,MATCH(LARGE($BC21:$CI21+0.00001*COLUMN($BC21:$CI21),CB$3),$BC21:$CI21+0.00001*COLUMN($BC21:$CI21),0)))</f>
        <v>18</v>
      </c>
      <c r="AJ21" s="45">
        <f t="array" aca="1" ref="AJ21" ca="1">IF(OR($C21="",$BC21=""),"",INDEX($BC$3:$CI$3,MATCH(LARGE($BC21:$CI21+0.00001*COLUMN($BC21:$CI21),CC$3),$BC21:$CI21+0.00001*COLUMN($BC21:$CI21),0)))</f>
        <v>13</v>
      </c>
      <c r="AK21" s="45">
        <f t="array" aca="1" ref="AK21" ca="1">IF(OR($C21="",$BC21=""),"",INDEX($BC$3:$CI$3,MATCH(LARGE($BC21:$CI21+0.00001*COLUMN($BC21:$CI21),CD$3),$BC21:$CI21+0.00001*COLUMN($BC21:$CI21),0)))</f>
        <v>12</v>
      </c>
      <c r="AL21" s="45">
        <f t="array" aca="1" ref="AL21" ca="1">IF(OR($C21="",$BC21=""),"",INDEX($BC$3:$CI$3,MATCH(LARGE($BC21:$CI21+0.00001*COLUMN($BC21:$CI21),CE$3),$BC21:$CI21+0.00001*COLUMN($BC21:$CI21),0)))</f>
        <v>8</v>
      </c>
      <c r="AM21" s="45">
        <f t="array" aca="1" ref="AM21" ca="1">IF(OR($C21="",$BC21=""),"",INDEX($BC$3:$CI$3,MATCH(LARGE($BC21:$CI21+0.00001*COLUMN($BC21:$CI21),CF$3),$BC21:$CI21+0.00001*COLUMN($BC21:$CI21),0)))</f>
        <v>2</v>
      </c>
      <c r="AN21" s="45">
        <f t="array" aca="1" ref="AN21" ca="1">IF(OR($C21="",$BC21=""),"",INDEX($BC$3:$CI$3,MATCH(LARGE($BC21:$CI21+0.00001*COLUMN($BC21:$CI21),CG$3),$BC21:$CI21+0.00001*COLUMN($BC21:$CI21),0)))</f>
        <v>1</v>
      </c>
      <c r="AO21" s="45">
        <f t="array" aca="1" ref="AO21" ca="1">IF(OR($C21="",$BC21=""),"",INDEX($BC$3:$CI$3,MATCH(LARGE($BC21:$CI21+0.00001*COLUMN($BC21:$CI21),CH$3),$BC21:$CI21+0.00001*COLUMN($BC21:$CI21),0)))</f>
        <v>33</v>
      </c>
      <c r="AP21" s="46">
        <f t="array" aca="1" ref="AP21" ca="1">IF(OR($C21="",$BC21=""),"",INDEX($BC$3:$CI$3,MATCH(LARGE($BC21:$CI21+0.00001*COLUMN($BC21:$CI21),CI$3),$BC21:$CI21+0.00001*COLUMN($BC21:$CI21),0)))</f>
        <v>23</v>
      </c>
      <c r="AQ21" s="35" t="str">
        <f t="shared" ca="1" si="1"/>
        <v>071431302419063229171110092725222016150504032826211813120802013323</v>
      </c>
      <c r="AZ21" s="19">
        <f t="shared" si="6"/>
        <v>2822</v>
      </c>
      <c r="BA21" s="36">
        <f t="shared" si="7"/>
        <v>2810</v>
      </c>
      <c r="BB21" s="37" t="str">
        <f t="shared" si="2"/>
        <v>数据!C2810:H2822</v>
      </c>
      <c r="BC21" s="38">
        <f t="shared" ca="1" si="3"/>
        <v>1</v>
      </c>
      <c r="BD21" s="38">
        <f t="shared" ca="1" si="9"/>
        <v>1</v>
      </c>
      <c r="BE21" s="38">
        <f t="shared" ca="1" si="9"/>
        <v>2</v>
      </c>
      <c r="BF21" s="38">
        <f t="shared" ca="1" si="9"/>
        <v>2</v>
      </c>
      <c r="BG21" s="38">
        <f t="shared" ca="1" si="9"/>
        <v>2</v>
      </c>
      <c r="BH21" s="38">
        <f t="shared" ca="1" si="9"/>
        <v>4</v>
      </c>
      <c r="BI21" s="38">
        <f t="shared" ca="1" si="9"/>
        <v>8</v>
      </c>
      <c r="BJ21" s="38">
        <f t="shared" ca="1" si="9"/>
        <v>1</v>
      </c>
      <c r="BK21" s="38">
        <f t="shared" ca="1" si="9"/>
        <v>3</v>
      </c>
      <c r="BL21" s="38">
        <f t="shared" ca="1" si="9"/>
        <v>3</v>
      </c>
      <c r="BM21" s="38">
        <f t="shared" ca="1" si="9"/>
        <v>3</v>
      </c>
      <c r="BN21" s="38">
        <f t="shared" ca="1" si="10"/>
        <v>1</v>
      </c>
      <c r="BO21" s="38">
        <f t="shared" ca="1" si="10"/>
        <v>1</v>
      </c>
      <c r="BP21" s="38">
        <f t="shared" ca="1" si="10"/>
        <v>5</v>
      </c>
      <c r="BQ21" s="38">
        <f t="shared" ca="1" si="10"/>
        <v>2</v>
      </c>
      <c r="BR21" s="38">
        <f t="shared" ca="1" si="10"/>
        <v>2</v>
      </c>
      <c r="BS21" s="38">
        <f t="shared" ca="1" si="10"/>
        <v>3</v>
      </c>
      <c r="BT21" s="38">
        <f t="shared" ca="1" si="10"/>
        <v>1</v>
      </c>
      <c r="BU21" s="38">
        <f t="shared" ca="1" si="10"/>
        <v>4</v>
      </c>
      <c r="BV21" s="38">
        <f t="shared" ca="1" si="10"/>
        <v>2</v>
      </c>
      <c r="BW21" s="38">
        <f t="shared" ca="1" si="10"/>
        <v>1</v>
      </c>
      <c r="BX21" s="38">
        <f t="shared" ca="1" si="11"/>
        <v>2</v>
      </c>
      <c r="BY21" s="38">
        <f t="shared" ca="1" si="11"/>
        <v>0</v>
      </c>
      <c r="BZ21" s="38">
        <f t="shared" ca="1" si="11"/>
        <v>4</v>
      </c>
      <c r="CA21" s="38">
        <f t="shared" ca="1" si="11"/>
        <v>2</v>
      </c>
      <c r="CB21" s="38">
        <f t="shared" ca="1" si="11"/>
        <v>1</v>
      </c>
      <c r="CC21" s="38">
        <f t="shared" ca="1" si="11"/>
        <v>2</v>
      </c>
      <c r="CD21" s="38">
        <f t="shared" ca="1" si="11"/>
        <v>1</v>
      </c>
      <c r="CE21" s="38">
        <f t="shared" ca="1" si="11"/>
        <v>3</v>
      </c>
      <c r="CF21" s="38">
        <f t="shared" ca="1" si="11"/>
        <v>4</v>
      </c>
      <c r="CG21" s="38">
        <f t="shared" ca="1" si="11"/>
        <v>4</v>
      </c>
      <c r="CH21" s="38">
        <f t="shared" ca="1" si="11"/>
        <v>3</v>
      </c>
      <c r="CI21" s="38">
        <f t="shared" ca="1" si="8"/>
        <v>0</v>
      </c>
    </row>
    <row r="22" spans="1:87" x14ac:dyDescent="0.15">
      <c r="A22" s="18">
        <f t="shared" si="5"/>
        <v>2820</v>
      </c>
      <c r="B22" s="39">
        <f t="shared" si="12"/>
        <v>2022026</v>
      </c>
      <c r="C22" s="40">
        <f t="shared" si="12"/>
        <v>3</v>
      </c>
      <c r="D22" s="41">
        <f t="shared" si="12"/>
        <v>4</v>
      </c>
      <c r="E22" s="41">
        <f t="shared" si="12"/>
        <v>10</v>
      </c>
      <c r="F22" s="41">
        <f t="shared" si="12"/>
        <v>15</v>
      </c>
      <c r="G22" s="41">
        <f t="shared" si="12"/>
        <v>22</v>
      </c>
      <c r="H22" s="42">
        <f t="shared" si="12"/>
        <v>24</v>
      </c>
      <c r="I22" s="43">
        <f t="shared" si="12"/>
        <v>2</v>
      </c>
      <c r="J22" s="44">
        <f t="array" aca="1" ref="J22" ca="1">IF(OR($C22="",$BC22=""),"",INDEX($BC$3:$CI$3,MATCH(LARGE($BC22:$CI22+0.00001*COLUMN($BC22:$CI22),BC$3),$BC22:$CI22+0.00001*COLUMN($BC22:$CI22),0)))</f>
        <v>7</v>
      </c>
      <c r="K22" s="45">
        <f t="array" aca="1" ref="K22" ca="1">IF(OR($C22="",$BC22=""),"",INDEX($BC$3:$CI$3,MATCH(LARGE($BC22:$CI22+0.00001*COLUMN($BC22:$CI22),BD$3),$BC22:$CI22+0.00001*COLUMN($BC22:$CI22),0)))</f>
        <v>24</v>
      </c>
      <c r="L22" s="45">
        <f t="array" aca="1" ref="L22" ca="1">IF(OR($C22="",$BC22=""),"",INDEX($BC$3:$CI$3,MATCH(LARGE($BC22:$CI22+0.00001*COLUMN($BC22:$CI22),BE$3),$BC22:$CI22+0.00001*COLUMN($BC22:$CI22),0)))</f>
        <v>19</v>
      </c>
      <c r="M22" s="45">
        <f t="array" aca="1" ref="M22" ca="1">IF(OR($C22="",$BC22=""),"",INDEX($BC$3:$CI$3,MATCH(LARGE($BC22:$CI22+0.00001*COLUMN($BC22:$CI22),BF$3),$BC22:$CI22+0.00001*COLUMN($BC22:$CI22),0)))</f>
        <v>14</v>
      </c>
      <c r="N22" s="45">
        <f t="array" aca="1" ref="N22" ca="1">IF(OR($C22="",$BC22=""),"",INDEX($BC$3:$CI$3,MATCH(LARGE($BC22:$CI22+0.00001*COLUMN($BC22:$CI22),BG$3),$BC22:$CI22+0.00001*COLUMN($BC22:$CI22),0)))</f>
        <v>6</v>
      </c>
      <c r="O22" s="45">
        <f t="array" aca="1" ref="O22" ca="1">IF(OR($C22="",$BC22=""),"",INDEX($BC$3:$CI$3,MATCH(LARGE($BC22:$CI22+0.00001*COLUMN($BC22:$CI22),BH$3),$BC22:$CI22+0.00001*COLUMN($BC22:$CI22),0)))</f>
        <v>32</v>
      </c>
      <c r="P22" s="45">
        <f t="array" aca="1" ref="P22" ca="1">IF(OR($C22="",$BC22=""),"",INDEX($BC$3:$CI$3,MATCH(LARGE($BC22:$CI22+0.00001*COLUMN($BC22:$CI22),BI$3),$BC22:$CI22+0.00001*COLUMN($BC22:$CI22),0)))</f>
        <v>31</v>
      </c>
      <c r="Q22" s="45">
        <f t="array" aca="1" ref="Q22" ca="1">IF(OR($C22="",$BC22=""),"",INDEX($BC$3:$CI$3,MATCH(LARGE($BC22:$CI22+0.00001*COLUMN($BC22:$CI22),BJ$3),$BC22:$CI22+0.00001*COLUMN($BC22:$CI22),0)))</f>
        <v>30</v>
      </c>
      <c r="R22" s="45">
        <f t="array" aca="1" ref="R22" ca="1">IF(OR($C22="",$BC22=""),"",INDEX($BC$3:$CI$3,MATCH(LARGE($BC22:$CI22+0.00001*COLUMN($BC22:$CI22),BK$3),$BC22:$CI22+0.00001*COLUMN($BC22:$CI22),0)))</f>
        <v>25</v>
      </c>
      <c r="S22" s="45">
        <f t="array" aca="1" ref="S22" ca="1">IF(OR($C22="",$BC22=""),"",INDEX($BC$3:$CI$3,MATCH(LARGE($BC22:$CI22+0.00001*COLUMN($BC22:$CI22),BL$3),$BC22:$CI22+0.00001*COLUMN($BC22:$CI22),0)))</f>
        <v>17</v>
      </c>
      <c r="T22" s="46">
        <f t="array" aca="1" ref="T22" ca="1">IF(OR($C22="",$BC22=""),"",INDEX($BC$3:$CI$3,MATCH(LARGE($BC22:$CI22+0.00001*COLUMN($BC22:$CI22),BM$3),$BC22:$CI22+0.00001*COLUMN($BC22:$CI22),0)))</f>
        <v>11</v>
      </c>
      <c r="U22" s="44">
        <f t="array" aca="1" ref="U22" ca="1">IF(OR($C22="",$BC22=""),"",INDEX($BC$3:$CI$3,MATCH(LARGE($BC22:$CI22+0.00001*COLUMN($BC22:$CI22),BN$3),$BC22:$CI22+0.00001*COLUMN($BC22:$CI22),0)))</f>
        <v>10</v>
      </c>
      <c r="V22" s="45">
        <f t="array" aca="1" ref="V22" ca="1">IF(OR($C22="",$BC22=""),"",INDEX($BC$3:$CI$3,MATCH(LARGE($BC22:$CI22+0.00001*COLUMN($BC22:$CI22),BO$3),$BC22:$CI22+0.00001*COLUMN($BC22:$CI22),0)))</f>
        <v>9</v>
      </c>
      <c r="W22" s="45">
        <f t="array" aca="1" ref="W22" ca="1">IF(OR($C22="",$BC22=""),"",INDEX($BC$3:$CI$3,MATCH(LARGE($BC22:$CI22+0.00001*COLUMN($BC22:$CI22),BP$3),$BC22:$CI22+0.00001*COLUMN($BC22:$CI22),0)))</f>
        <v>29</v>
      </c>
      <c r="X22" s="45">
        <f t="array" aca="1" ref="X22" ca="1">IF(OR($C22="",$BC22=""),"",INDEX($BC$3:$CI$3,MATCH(LARGE($BC22:$CI22+0.00001*COLUMN($BC22:$CI22),BQ$3),$BC22:$CI22+0.00001*COLUMN($BC22:$CI22),0)))</f>
        <v>28</v>
      </c>
      <c r="Y22" s="45">
        <f t="array" aca="1" ref="Y22" ca="1">IF(OR($C22="",$BC22=""),"",INDEX($BC$3:$CI$3,MATCH(LARGE($BC22:$CI22+0.00001*COLUMN($BC22:$CI22),BR$3),$BC22:$CI22+0.00001*COLUMN($BC22:$CI22),0)))</f>
        <v>27</v>
      </c>
      <c r="Z22" s="45">
        <f t="array" aca="1" ref="Z22" ca="1">IF(OR($C22="",$BC22=""),"",INDEX($BC$3:$CI$3,MATCH(LARGE($BC22:$CI22+0.00001*COLUMN($BC22:$CI22),BS$3),$BC22:$CI22+0.00001*COLUMN($BC22:$CI22),0)))</f>
        <v>22</v>
      </c>
      <c r="AA22" s="45">
        <f t="array" aca="1" ref="AA22" ca="1">IF(OR($C22="",$BC22=""),"",INDEX($BC$3:$CI$3,MATCH(LARGE($BC22:$CI22+0.00001*COLUMN($BC22:$CI22),BT$3),$BC22:$CI22+0.00001*COLUMN($BC22:$CI22),0)))</f>
        <v>20</v>
      </c>
      <c r="AB22" s="45">
        <f t="array" aca="1" ref="AB22" ca="1">IF(OR($C22="",$BC22=""),"",INDEX($BC$3:$CI$3,MATCH(LARGE($BC22:$CI22+0.00001*COLUMN($BC22:$CI22),BU$3),$BC22:$CI22+0.00001*COLUMN($BC22:$CI22),0)))</f>
        <v>16</v>
      </c>
      <c r="AC22" s="45">
        <f t="array" aca="1" ref="AC22" ca="1">IF(OR($C22="",$BC22=""),"",INDEX($BC$3:$CI$3,MATCH(LARGE($BC22:$CI22+0.00001*COLUMN($BC22:$CI22),BV$3),$BC22:$CI22+0.00001*COLUMN($BC22:$CI22),0)))</f>
        <v>15</v>
      </c>
      <c r="AD22" s="45">
        <f t="array" aca="1" ref="AD22" ca="1">IF(OR($C22="",$BC22=""),"",INDEX($BC$3:$CI$3,MATCH(LARGE($BC22:$CI22+0.00001*COLUMN($BC22:$CI22),BW$3),$BC22:$CI22+0.00001*COLUMN($BC22:$CI22),0)))</f>
        <v>5</v>
      </c>
      <c r="AE22" s="46">
        <f t="array" aca="1" ref="AE22" ca="1">IF(OR($C22="",$BC22=""),"",INDEX($BC$3:$CI$3,MATCH(LARGE($BC22:$CI22+0.00001*COLUMN($BC22:$CI22),BX$3),$BC22:$CI22+0.00001*COLUMN($BC22:$CI22),0)))</f>
        <v>3</v>
      </c>
      <c r="AF22" s="44">
        <f t="array" aca="1" ref="AF22" ca="1">IF(OR($C22="",$BC22=""),"",INDEX($BC$3:$CI$3,MATCH(LARGE($BC22:$CI22+0.00001*COLUMN($BC22:$CI22),BY$3),$BC22:$CI22+0.00001*COLUMN($BC22:$CI22),0)))</f>
        <v>26</v>
      </c>
      <c r="AG22" s="45">
        <f t="array" aca="1" ref="AG22" ca="1">IF(OR($C22="",$BC22=""),"",INDEX($BC$3:$CI$3,MATCH(LARGE($BC22:$CI22+0.00001*COLUMN($BC22:$CI22),BZ$3),$BC22:$CI22+0.00001*COLUMN($BC22:$CI22),0)))</f>
        <v>21</v>
      </c>
      <c r="AH22" s="45">
        <f t="array" aca="1" ref="AH22" ca="1">IF(OR($C22="",$BC22=""),"",INDEX($BC$3:$CI$3,MATCH(LARGE($BC22:$CI22+0.00001*COLUMN($BC22:$CI22),CA$3),$BC22:$CI22+0.00001*COLUMN($BC22:$CI22),0)))</f>
        <v>18</v>
      </c>
      <c r="AI22" s="45">
        <f t="array" aca="1" ref="AI22" ca="1">IF(OR($C22="",$BC22=""),"",INDEX($BC$3:$CI$3,MATCH(LARGE($BC22:$CI22+0.00001*COLUMN($BC22:$CI22),CB$3),$BC22:$CI22+0.00001*COLUMN($BC22:$CI22),0)))</f>
        <v>13</v>
      </c>
      <c r="AJ22" s="45">
        <f t="array" aca="1" ref="AJ22" ca="1">IF(OR($C22="",$BC22=""),"",INDEX($BC$3:$CI$3,MATCH(LARGE($BC22:$CI22+0.00001*COLUMN($BC22:$CI22),CC$3),$BC22:$CI22+0.00001*COLUMN($BC22:$CI22),0)))</f>
        <v>12</v>
      </c>
      <c r="AK22" s="45">
        <f t="array" aca="1" ref="AK22" ca="1">IF(OR($C22="",$BC22=""),"",INDEX($BC$3:$CI$3,MATCH(LARGE($BC22:$CI22+0.00001*COLUMN($BC22:$CI22),CD$3),$BC22:$CI22+0.00001*COLUMN($BC22:$CI22),0)))</f>
        <v>4</v>
      </c>
      <c r="AL22" s="45">
        <f t="array" aca="1" ref="AL22" ca="1">IF(OR($C22="",$BC22=""),"",INDEX($BC$3:$CI$3,MATCH(LARGE($BC22:$CI22+0.00001*COLUMN($BC22:$CI22),CE$3),$BC22:$CI22+0.00001*COLUMN($BC22:$CI22),0)))</f>
        <v>2</v>
      </c>
      <c r="AM22" s="45">
        <f t="array" aca="1" ref="AM22" ca="1">IF(OR($C22="",$BC22=""),"",INDEX($BC$3:$CI$3,MATCH(LARGE($BC22:$CI22+0.00001*COLUMN($BC22:$CI22),CF$3),$BC22:$CI22+0.00001*COLUMN($BC22:$CI22),0)))</f>
        <v>1</v>
      </c>
      <c r="AN22" s="45">
        <f t="array" aca="1" ref="AN22" ca="1">IF(OR($C22="",$BC22=""),"",INDEX($BC$3:$CI$3,MATCH(LARGE($BC22:$CI22+0.00001*COLUMN($BC22:$CI22),CG$3),$BC22:$CI22+0.00001*COLUMN($BC22:$CI22),0)))</f>
        <v>33</v>
      </c>
      <c r="AO22" s="45">
        <f t="array" aca="1" ref="AO22" ca="1">IF(OR($C22="",$BC22=""),"",INDEX($BC$3:$CI$3,MATCH(LARGE($BC22:$CI22+0.00001*COLUMN($BC22:$CI22),CH$3),$BC22:$CI22+0.00001*COLUMN($BC22:$CI22),0)))</f>
        <v>23</v>
      </c>
      <c r="AP22" s="46">
        <f t="array" aca="1" ref="AP22" ca="1">IF(OR($C22="",$BC22=""),"",INDEX($BC$3:$CI$3,MATCH(LARGE($BC22:$CI22+0.00001*COLUMN($BC22:$CI22),CI$3),$BC22:$CI22+0.00001*COLUMN($BC22:$CI22),0)))</f>
        <v>8</v>
      </c>
      <c r="AQ22" s="35" t="str">
        <f t="shared" ca="1" si="1"/>
        <v>072419140632313025171110092928272220161505032621181312040201332308</v>
      </c>
      <c r="AZ22" s="19">
        <f t="shared" si="6"/>
        <v>2823</v>
      </c>
      <c r="BA22" s="36">
        <f t="shared" si="7"/>
        <v>2811</v>
      </c>
      <c r="BB22" s="37" t="str">
        <f t="shared" si="2"/>
        <v>数据!C2811:H2823</v>
      </c>
      <c r="BC22" s="38">
        <f t="shared" ca="1" si="3"/>
        <v>1</v>
      </c>
      <c r="BD22" s="38">
        <f t="shared" ref="BD22:BM31" ca="1" si="13">IF($AZ22-$BA22&lt;0,"",COUNTIF(INDIRECT($BB22),BD$3))</f>
        <v>1</v>
      </c>
      <c r="BE22" s="38">
        <f t="shared" ca="1" si="13"/>
        <v>2</v>
      </c>
      <c r="BF22" s="38">
        <f t="shared" ca="1" si="13"/>
        <v>1</v>
      </c>
      <c r="BG22" s="38">
        <f t="shared" ca="1" si="13"/>
        <v>2</v>
      </c>
      <c r="BH22" s="38">
        <f t="shared" ca="1" si="13"/>
        <v>5</v>
      </c>
      <c r="BI22" s="38">
        <f t="shared" ca="1" si="13"/>
        <v>7</v>
      </c>
      <c r="BJ22" s="38">
        <f t="shared" ca="1" si="13"/>
        <v>0</v>
      </c>
      <c r="BK22" s="38">
        <f t="shared" ca="1" si="13"/>
        <v>3</v>
      </c>
      <c r="BL22" s="38">
        <f t="shared" ca="1" si="13"/>
        <v>3</v>
      </c>
      <c r="BM22" s="38">
        <f t="shared" ca="1" si="13"/>
        <v>3</v>
      </c>
      <c r="BN22" s="38">
        <f t="shared" ref="BN22:BW31" ca="1" si="14">IF($AZ22-$BA22&lt;0,"",COUNTIF(INDIRECT($BB22),BN$3))</f>
        <v>1</v>
      </c>
      <c r="BO22" s="38">
        <f t="shared" ca="1" si="14"/>
        <v>1</v>
      </c>
      <c r="BP22" s="38">
        <f t="shared" ca="1" si="14"/>
        <v>5</v>
      </c>
      <c r="BQ22" s="38">
        <f t="shared" ca="1" si="14"/>
        <v>2</v>
      </c>
      <c r="BR22" s="38">
        <f t="shared" ca="1" si="14"/>
        <v>2</v>
      </c>
      <c r="BS22" s="38">
        <f t="shared" ca="1" si="14"/>
        <v>3</v>
      </c>
      <c r="BT22" s="38">
        <f t="shared" ca="1" si="14"/>
        <v>1</v>
      </c>
      <c r="BU22" s="38">
        <f t="shared" ca="1" si="14"/>
        <v>5</v>
      </c>
      <c r="BV22" s="38">
        <f t="shared" ca="1" si="14"/>
        <v>2</v>
      </c>
      <c r="BW22" s="38">
        <f t="shared" ca="1" si="14"/>
        <v>1</v>
      </c>
      <c r="BX22" s="38">
        <f t="shared" ref="BX22:CH31" ca="1" si="15">IF($AZ22-$BA22&lt;0,"",COUNTIF(INDIRECT($BB22),BX$3))</f>
        <v>2</v>
      </c>
      <c r="BY22" s="38">
        <f t="shared" ca="1" si="15"/>
        <v>0</v>
      </c>
      <c r="BZ22" s="38">
        <f t="shared" ca="1" si="15"/>
        <v>5</v>
      </c>
      <c r="CA22" s="38">
        <f t="shared" ca="1" si="15"/>
        <v>3</v>
      </c>
      <c r="CB22" s="38">
        <f t="shared" ca="1" si="15"/>
        <v>1</v>
      </c>
      <c r="CC22" s="38">
        <f t="shared" ca="1" si="15"/>
        <v>2</v>
      </c>
      <c r="CD22" s="38">
        <f t="shared" ca="1" si="15"/>
        <v>2</v>
      </c>
      <c r="CE22" s="38">
        <f t="shared" ca="1" si="15"/>
        <v>2</v>
      </c>
      <c r="CF22" s="38">
        <f t="shared" ca="1" si="15"/>
        <v>3</v>
      </c>
      <c r="CG22" s="38">
        <f t="shared" ca="1" si="15"/>
        <v>3</v>
      </c>
      <c r="CH22" s="38">
        <f t="shared" ca="1" si="15"/>
        <v>4</v>
      </c>
      <c r="CI22" s="38">
        <f t="shared" ca="1" si="8"/>
        <v>0</v>
      </c>
    </row>
    <row r="23" spans="1:87" x14ac:dyDescent="0.15">
      <c r="A23" s="18">
        <f t="shared" si="5"/>
        <v>2821</v>
      </c>
      <c r="B23" s="39">
        <f t="shared" si="12"/>
        <v>2022027</v>
      </c>
      <c r="C23" s="40">
        <f t="shared" si="12"/>
        <v>14</v>
      </c>
      <c r="D23" s="41">
        <f t="shared" si="12"/>
        <v>15</v>
      </c>
      <c r="E23" s="41">
        <f t="shared" si="12"/>
        <v>18</v>
      </c>
      <c r="F23" s="41">
        <f t="shared" si="12"/>
        <v>19</v>
      </c>
      <c r="G23" s="41">
        <f t="shared" si="12"/>
        <v>26</v>
      </c>
      <c r="H23" s="42">
        <f t="shared" si="12"/>
        <v>32</v>
      </c>
      <c r="I23" s="43">
        <f t="shared" si="12"/>
        <v>9</v>
      </c>
      <c r="J23" s="44">
        <f t="array" aca="1" ref="J23" ca="1">IF(OR($C23="",$BC23=""),"",INDEX($BC$3:$CI$3,MATCH(LARGE($BC23:$CI23+0.00001*COLUMN($BC23:$CI23),BC$3),$BC23:$CI23+0.00001*COLUMN($BC23:$CI23),0)))</f>
        <v>24</v>
      </c>
      <c r="K23" s="45">
        <f t="array" aca="1" ref="K23" ca="1">IF(OR($C23="",$BC23=""),"",INDEX($BC$3:$CI$3,MATCH(LARGE($BC23:$CI23+0.00001*COLUMN($BC23:$CI23),BD$3),$BC23:$CI23+0.00001*COLUMN($BC23:$CI23),0)))</f>
        <v>7</v>
      </c>
      <c r="L23" s="45">
        <f t="array" aca="1" ref="L23" ca="1">IF(OR($C23="",$BC23=""),"",INDEX($BC$3:$CI$3,MATCH(LARGE($BC23:$CI23+0.00001*COLUMN($BC23:$CI23),BE$3),$BC23:$CI23+0.00001*COLUMN($BC23:$CI23),0)))</f>
        <v>19</v>
      </c>
      <c r="M23" s="45">
        <f t="array" aca="1" ref="M23" ca="1">IF(OR($C23="",$BC23=""),"",INDEX($BC$3:$CI$3,MATCH(LARGE($BC23:$CI23+0.00001*COLUMN($BC23:$CI23),BF$3),$BC23:$CI23+0.00001*COLUMN($BC23:$CI23),0)))</f>
        <v>14</v>
      </c>
      <c r="N23" s="45">
        <f t="array" aca="1" ref="N23" ca="1">IF(OR($C23="",$BC23=""),"",INDEX($BC$3:$CI$3,MATCH(LARGE($BC23:$CI23+0.00001*COLUMN($BC23:$CI23),BG$3),$BC23:$CI23+0.00001*COLUMN($BC23:$CI23),0)))</f>
        <v>6</v>
      </c>
      <c r="O23" s="45">
        <f t="array" aca="1" ref="O23" ca="1">IF(OR($C23="",$BC23=""),"",INDEX($BC$3:$CI$3,MATCH(LARGE($BC23:$CI23+0.00001*COLUMN($BC23:$CI23),BH$3),$BC23:$CI23+0.00001*COLUMN($BC23:$CI23),0)))</f>
        <v>32</v>
      </c>
      <c r="P23" s="45">
        <f t="array" aca="1" ref="P23" ca="1">IF(OR($C23="",$BC23=""),"",INDEX($BC$3:$CI$3,MATCH(LARGE($BC23:$CI23+0.00001*COLUMN($BC23:$CI23),BI$3),$BC23:$CI23+0.00001*COLUMN($BC23:$CI23),0)))</f>
        <v>31</v>
      </c>
      <c r="Q23" s="45">
        <f t="array" aca="1" ref="Q23" ca="1">IF(OR($C23="",$BC23=""),"",INDEX($BC$3:$CI$3,MATCH(LARGE($BC23:$CI23+0.00001*COLUMN($BC23:$CI23),BJ$3),$BC23:$CI23+0.00001*COLUMN($BC23:$CI23),0)))</f>
        <v>30</v>
      </c>
      <c r="R23" s="45">
        <f t="array" aca="1" ref="R23" ca="1">IF(OR($C23="",$BC23=""),"",INDEX($BC$3:$CI$3,MATCH(LARGE($BC23:$CI23+0.00001*COLUMN($BC23:$CI23),BK$3),$BC23:$CI23+0.00001*COLUMN($BC23:$CI23),0)))</f>
        <v>25</v>
      </c>
      <c r="S23" s="45">
        <f t="array" aca="1" ref="S23" ca="1">IF(OR($C23="",$BC23=""),"",INDEX($BC$3:$CI$3,MATCH(LARGE($BC23:$CI23+0.00001*COLUMN($BC23:$CI23),BL$3),$BC23:$CI23+0.00001*COLUMN($BC23:$CI23),0)))</f>
        <v>22</v>
      </c>
      <c r="T23" s="46">
        <f t="array" aca="1" ref="T23" ca="1">IF(OR($C23="",$BC23=""),"",INDEX($BC$3:$CI$3,MATCH(LARGE($BC23:$CI23+0.00001*COLUMN($BC23:$CI23),BM$3),$BC23:$CI23+0.00001*COLUMN($BC23:$CI23),0)))</f>
        <v>17</v>
      </c>
      <c r="U23" s="44">
        <f t="array" aca="1" ref="U23" ca="1">IF(OR($C23="",$BC23=""),"",INDEX($BC$3:$CI$3,MATCH(LARGE($BC23:$CI23+0.00001*COLUMN($BC23:$CI23),BN$3),$BC23:$CI23+0.00001*COLUMN($BC23:$CI23),0)))</f>
        <v>15</v>
      </c>
      <c r="V23" s="45">
        <f t="array" aca="1" ref="V23" ca="1">IF(OR($C23="",$BC23=""),"",INDEX($BC$3:$CI$3,MATCH(LARGE($BC23:$CI23+0.00001*COLUMN($BC23:$CI23),BO$3),$BC23:$CI23+0.00001*COLUMN($BC23:$CI23),0)))</f>
        <v>11</v>
      </c>
      <c r="W23" s="45">
        <f t="array" aca="1" ref="W23" ca="1">IF(OR($C23="",$BC23=""),"",INDEX($BC$3:$CI$3,MATCH(LARGE($BC23:$CI23+0.00001*COLUMN($BC23:$CI23),BP$3),$BC23:$CI23+0.00001*COLUMN($BC23:$CI23),0)))</f>
        <v>10</v>
      </c>
      <c r="X23" s="45">
        <f t="array" aca="1" ref="X23" ca="1">IF(OR($C23="",$BC23=""),"",INDEX($BC$3:$CI$3,MATCH(LARGE($BC23:$CI23+0.00001*COLUMN($BC23:$CI23),BQ$3),$BC23:$CI23+0.00001*COLUMN($BC23:$CI23),0)))</f>
        <v>9</v>
      </c>
      <c r="Y23" s="45">
        <f t="array" aca="1" ref="Y23" ca="1">IF(OR($C23="",$BC23=""),"",INDEX($BC$3:$CI$3,MATCH(LARGE($BC23:$CI23+0.00001*COLUMN($BC23:$CI23),BR$3),$BC23:$CI23+0.00001*COLUMN($BC23:$CI23),0)))</f>
        <v>29</v>
      </c>
      <c r="Z23" s="45">
        <f t="array" aca="1" ref="Z23" ca="1">IF(OR($C23="",$BC23=""),"",INDEX($BC$3:$CI$3,MATCH(LARGE($BC23:$CI23+0.00001*COLUMN($BC23:$CI23),BS$3),$BC23:$CI23+0.00001*COLUMN($BC23:$CI23),0)))</f>
        <v>28</v>
      </c>
      <c r="AA23" s="45">
        <f t="array" aca="1" ref="AA23" ca="1">IF(OR($C23="",$BC23=""),"",INDEX($BC$3:$CI$3,MATCH(LARGE($BC23:$CI23+0.00001*COLUMN($BC23:$CI23),BT$3),$BC23:$CI23+0.00001*COLUMN($BC23:$CI23),0)))</f>
        <v>27</v>
      </c>
      <c r="AB23" s="45">
        <f t="array" aca="1" ref="AB23" ca="1">IF(OR($C23="",$BC23=""),"",INDEX($BC$3:$CI$3,MATCH(LARGE($BC23:$CI23+0.00001*COLUMN($BC23:$CI23),BU$3),$BC23:$CI23+0.00001*COLUMN($BC23:$CI23),0)))</f>
        <v>20</v>
      </c>
      <c r="AC23" s="45">
        <f t="array" aca="1" ref="AC23" ca="1">IF(OR($C23="",$BC23=""),"",INDEX($BC$3:$CI$3,MATCH(LARGE($BC23:$CI23+0.00001*COLUMN($BC23:$CI23),BV$3),$BC23:$CI23+0.00001*COLUMN($BC23:$CI23),0)))</f>
        <v>16</v>
      </c>
      <c r="AD23" s="45">
        <f t="array" aca="1" ref="AD23" ca="1">IF(OR($C23="",$BC23=""),"",INDEX($BC$3:$CI$3,MATCH(LARGE($BC23:$CI23+0.00001*COLUMN($BC23:$CI23),BW$3),$BC23:$CI23+0.00001*COLUMN($BC23:$CI23),0)))</f>
        <v>5</v>
      </c>
      <c r="AE23" s="46">
        <f t="array" aca="1" ref="AE23" ca="1">IF(OR($C23="",$BC23=""),"",INDEX($BC$3:$CI$3,MATCH(LARGE($BC23:$CI23+0.00001*COLUMN($BC23:$CI23),BX$3),$BC23:$CI23+0.00001*COLUMN($BC23:$CI23),0)))</f>
        <v>3</v>
      </c>
      <c r="AF23" s="44">
        <f t="array" aca="1" ref="AF23" ca="1">IF(OR($C23="",$BC23=""),"",INDEX($BC$3:$CI$3,MATCH(LARGE($BC23:$CI23+0.00001*COLUMN($BC23:$CI23),BY$3),$BC23:$CI23+0.00001*COLUMN($BC23:$CI23),0)))</f>
        <v>26</v>
      </c>
      <c r="AG23" s="45">
        <f t="array" aca="1" ref="AG23" ca="1">IF(OR($C23="",$BC23=""),"",INDEX($BC$3:$CI$3,MATCH(LARGE($BC23:$CI23+0.00001*COLUMN($BC23:$CI23),BZ$3),$BC23:$CI23+0.00001*COLUMN($BC23:$CI23),0)))</f>
        <v>21</v>
      </c>
      <c r="AH23" s="45">
        <f t="array" aca="1" ref="AH23" ca="1">IF(OR($C23="",$BC23=""),"",INDEX($BC$3:$CI$3,MATCH(LARGE($BC23:$CI23+0.00001*COLUMN($BC23:$CI23),CA$3),$BC23:$CI23+0.00001*COLUMN($BC23:$CI23),0)))</f>
        <v>13</v>
      </c>
      <c r="AI23" s="45">
        <f t="array" aca="1" ref="AI23" ca="1">IF(OR($C23="",$BC23=""),"",INDEX($BC$3:$CI$3,MATCH(LARGE($BC23:$CI23+0.00001*COLUMN($BC23:$CI23),CB$3),$BC23:$CI23+0.00001*COLUMN($BC23:$CI23),0)))</f>
        <v>12</v>
      </c>
      <c r="AJ23" s="45">
        <f t="array" aca="1" ref="AJ23" ca="1">IF(OR($C23="",$BC23=""),"",INDEX($BC$3:$CI$3,MATCH(LARGE($BC23:$CI23+0.00001*COLUMN($BC23:$CI23),CC$3),$BC23:$CI23+0.00001*COLUMN($BC23:$CI23),0)))</f>
        <v>4</v>
      </c>
      <c r="AK23" s="45">
        <f t="array" aca="1" ref="AK23" ca="1">IF(OR($C23="",$BC23=""),"",INDEX($BC$3:$CI$3,MATCH(LARGE($BC23:$CI23+0.00001*COLUMN($BC23:$CI23),CD$3),$BC23:$CI23+0.00001*COLUMN($BC23:$CI23),0)))</f>
        <v>1</v>
      </c>
      <c r="AL23" s="45">
        <f t="array" aca="1" ref="AL23" ca="1">IF(OR($C23="",$BC23=""),"",INDEX($BC$3:$CI$3,MATCH(LARGE($BC23:$CI23+0.00001*COLUMN($BC23:$CI23),CE$3),$BC23:$CI23+0.00001*COLUMN($BC23:$CI23),0)))</f>
        <v>33</v>
      </c>
      <c r="AM23" s="45">
        <f t="array" aca="1" ref="AM23" ca="1">IF(OR($C23="",$BC23=""),"",INDEX($BC$3:$CI$3,MATCH(LARGE($BC23:$CI23+0.00001*COLUMN($BC23:$CI23),CF$3),$BC23:$CI23+0.00001*COLUMN($BC23:$CI23),0)))</f>
        <v>23</v>
      </c>
      <c r="AN23" s="45">
        <f t="array" aca="1" ref="AN23" ca="1">IF(OR($C23="",$BC23=""),"",INDEX($BC$3:$CI$3,MATCH(LARGE($BC23:$CI23+0.00001*COLUMN($BC23:$CI23),CG$3),$BC23:$CI23+0.00001*COLUMN($BC23:$CI23),0)))</f>
        <v>18</v>
      </c>
      <c r="AO23" s="45">
        <f t="array" aca="1" ref="AO23" ca="1">IF(OR($C23="",$BC23=""),"",INDEX($BC$3:$CI$3,MATCH(LARGE($BC23:$CI23+0.00001*COLUMN($BC23:$CI23),CH$3),$BC23:$CI23+0.00001*COLUMN($BC23:$CI23),0)))</f>
        <v>8</v>
      </c>
      <c r="AP23" s="46">
        <f t="array" aca="1" ref="AP23" ca="1">IF(OR($C23="",$BC23=""),"",INDEX($BC$3:$CI$3,MATCH(LARGE($BC23:$CI23+0.00001*COLUMN($BC23:$CI23),CI$3),$BC23:$CI23+0.00001*COLUMN($BC23:$CI23),0)))</f>
        <v>2</v>
      </c>
      <c r="AQ23" s="35" t="str">
        <f t="shared" ca="1" si="1"/>
        <v>240719140632313025221715111009292827201605032621131204013323180802</v>
      </c>
      <c r="AZ23" s="19">
        <f t="shared" si="6"/>
        <v>2824</v>
      </c>
      <c r="BA23" s="36">
        <f t="shared" si="7"/>
        <v>2812</v>
      </c>
      <c r="BB23" s="37" t="str">
        <f t="shared" si="2"/>
        <v>数据!C2812:H2824</v>
      </c>
      <c r="BC23" s="38">
        <f t="shared" ca="1" si="3"/>
        <v>1</v>
      </c>
      <c r="BD23" s="38">
        <f t="shared" ca="1" si="13"/>
        <v>0</v>
      </c>
      <c r="BE23" s="38">
        <f t="shared" ca="1" si="13"/>
        <v>2</v>
      </c>
      <c r="BF23" s="38">
        <f t="shared" ca="1" si="13"/>
        <v>1</v>
      </c>
      <c r="BG23" s="38">
        <f t="shared" ca="1" si="13"/>
        <v>2</v>
      </c>
      <c r="BH23" s="38">
        <f t="shared" ca="1" si="13"/>
        <v>5</v>
      </c>
      <c r="BI23" s="38">
        <f t="shared" ca="1" si="13"/>
        <v>6</v>
      </c>
      <c r="BJ23" s="38">
        <f t="shared" ca="1" si="13"/>
        <v>0</v>
      </c>
      <c r="BK23" s="38">
        <f t="shared" ca="1" si="13"/>
        <v>3</v>
      </c>
      <c r="BL23" s="38">
        <f t="shared" ca="1" si="13"/>
        <v>3</v>
      </c>
      <c r="BM23" s="38">
        <f t="shared" ca="1" si="13"/>
        <v>3</v>
      </c>
      <c r="BN23" s="38">
        <f t="shared" ca="1" si="14"/>
        <v>1</v>
      </c>
      <c r="BO23" s="38">
        <f t="shared" ca="1" si="14"/>
        <v>1</v>
      </c>
      <c r="BP23" s="38">
        <f t="shared" ca="1" si="14"/>
        <v>5</v>
      </c>
      <c r="BQ23" s="38">
        <f t="shared" ca="1" si="14"/>
        <v>3</v>
      </c>
      <c r="BR23" s="38">
        <f t="shared" ca="1" si="14"/>
        <v>2</v>
      </c>
      <c r="BS23" s="38">
        <f t="shared" ca="1" si="14"/>
        <v>3</v>
      </c>
      <c r="BT23" s="38">
        <f t="shared" ca="1" si="14"/>
        <v>0</v>
      </c>
      <c r="BU23" s="38">
        <f t="shared" ca="1" si="14"/>
        <v>5</v>
      </c>
      <c r="BV23" s="38">
        <f t="shared" ca="1" si="14"/>
        <v>2</v>
      </c>
      <c r="BW23" s="38">
        <f t="shared" ca="1" si="14"/>
        <v>1</v>
      </c>
      <c r="BX23" s="38">
        <f t="shared" ca="1" si="15"/>
        <v>3</v>
      </c>
      <c r="BY23" s="38">
        <f t="shared" ca="1" si="15"/>
        <v>0</v>
      </c>
      <c r="BZ23" s="38">
        <f t="shared" ca="1" si="15"/>
        <v>6</v>
      </c>
      <c r="CA23" s="38">
        <f t="shared" ca="1" si="15"/>
        <v>3</v>
      </c>
      <c r="CB23" s="38">
        <f t="shared" ca="1" si="15"/>
        <v>1</v>
      </c>
      <c r="CC23" s="38">
        <f t="shared" ca="1" si="15"/>
        <v>2</v>
      </c>
      <c r="CD23" s="38">
        <f t="shared" ca="1" si="15"/>
        <v>2</v>
      </c>
      <c r="CE23" s="38">
        <f t="shared" ca="1" si="15"/>
        <v>2</v>
      </c>
      <c r="CF23" s="38">
        <f t="shared" ca="1" si="15"/>
        <v>3</v>
      </c>
      <c r="CG23" s="38">
        <f t="shared" ca="1" si="15"/>
        <v>3</v>
      </c>
      <c r="CH23" s="38">
        <f t="shared" ca="1" si="15"/>
        <v>4</v>
      </c>
      <c r="CI23" s="38">
        <f t="shared" ca="1" si="8"/>
        <v>0</v>
      </c>
    </row>
    <row r="24" spans="1:87" x14ac:dyDescent="0.15">
      <c r="A24" s="18">
        <f t="shared" si="5"/>
        <v>2822</v>
      </c>
      <c r="B24" s="39">
        <f t="shared" ref="B24:I33" si="16">VLOOKUP($A24,SJ,B$1)</f>
        <v>2022028</v>
      </c>
      <c r="C24" s="40">
        <f t="shared" si="16"/>
        <v>5</v>
      </c>
      <c r="D24" s="41">
        <f t="shared" si="16"/>
        <v>11</v>
      </c>
      <c r="E24" s="41">
        <f t="shared" si="16"/>
        <v>20</v>
      </c>
      <c r="F24" s="41">
        <f t="shared" si="16"/>
        <v>22</v>
      </c>
      <c r="G24" s="41">
        <f t="shared" si="16"/>
        <v>23</v>
      </c>
      <c r="H24" s="42">
        <f t="shared" si="16"/>
        <v>29</v>
      </c>
      <c r="I24" s="43">
        <f t="shared" si="16"/>
        <v>9</v>
      </c>
      <c r="J24" s="44">
        <f t="array" aca="1" ref="J24" ca="1">IF(OR($C24="",$BC24=""),"",INDEX($BC$3:$CI$3,MATCH(LARGE($BC24:$CI24+0.00001*COLUMN($BC24:$CI24),BC$3),$BC24:$CI24+0.00001*COLUMN($BC24:$CI24),0)))</f>
        <v>24</v>
      </c>
      <c r="K24" s="45">
        <f t="array" aca="1" ref="K24" ca="1">IF(OR($C24="",$BC24=""),"",INDEX($BC$3:$CI$3,MATCH(LARGE($BC24:$CI24+0.00001*COLUMN($BC24:$CI24),BD$3),$BC24:$CI24+0.00001*COLUMN($BC24:$CI24),0)))</f>
        <v>19</v>
      </c>
      <c r="L24" s="45">
        <f t="array" aca="1" ref="L24" ca="1">IF(OR($C24="",$BC24=""),"",INDEX($BC$3:$CI$3,MATCH(LARGE($BC24:$CI24+0.00001*COLUMN($BC24:$CI24),BE$3),$BC24:$CI24+0.00001*COLUMN($BC24:$CI24),0)))</f>
        <v>32</v>
      </c>
      <c r="M24" s="45">
        <f t="array" aca="1" ref="M24" ca="1">IF(OR($C24="",$BC24=""),"",INDEX($BC$3:$CI$3,MATCH(LARGE($BC24:$CI24+0.00001*COLUMN($BC24:$CI24),BF$3),$BC24:$CI24+0.00001*COLUMN($BC24:$CI24),0)))</f>
        <v>14</v>
      </c>
      <c r="N24" s="45">
        <f t="array" aca="1" ref="N24" ca="1">IF(OR($C24="",$BC24=""),"",INDEX($BC$3:$CI$3,MATCH(LARGE($BC24:$CI24+0.00001*COLUMN($BC24:$CI24),BG$3),$BC24:$CI24+0.00001*COLUMN($BC24:$CI24),0)))</f>
        <v>7</v>
      </c>
      <c r="O24" s="45">
        <f t="array" aca="1" ref="O24" ca="1">IF(OR($C24="",$BC24=""),"",INDEX($BC$3:$CI$3,MATCH(LARGE($BC24:$CI24+0.00001*COLUMN($BC24:$CI24),BH$3),$BC24:$CI24+0.00001*COLUMN($BC24:$CI24),0)))</f>
        <v>6</v>
      </c>
      <c r="P24" s="45">
        <f t="array" aca="1" ref="P24" ca="1">IF(OR($C24="",$BC24=""),"",INDEX($BC$3:$CI$3,MATCH(LARGE($BC24:$CI24+0.00001*COLUMN($BC24:$CI24),BI$3),$BC24:$CI24+0.00001*COLUMN($BC24:$CI24),0)))</f>
        <v>31</v>
      </c>
      <c r="Q24" s="45">
        <f t="array" aca="1" ref="Q24" ca="1">IF(OR($C24="",$BC24=""),"",INDEX($BC$3:$CI$3,MATCH(LARGE($BC24:$CI24+0.00001*COLUMN($BC24:$CI24),BJ$3),$BC24:$CI24+0.00001*COLUMN($BC24:$CI24),0)))</f>
        <v>30</v>
      </c>
      <c r="R24" s="45">
        <f t="array" aca="1" ref="R24" ca="1">IF(OR($C24="",$BC24=""),"",INDEX($BC$3:$CI$3,MATCH(LARGE($BC24:$CI24+0.00001*COLUMN($BC24:$CI24),BK$3),$BC24:$CI24+0.00001*COLUMN($BC24:$CI24),0)))</f>
        <v>25</v>
      </c>
      <c r="S24" s="45">
        <f t="array" aca="1" ref="S24" ca="1">IF(OR($C24="",$BC24=""),"",INDEX($BC$3:$CI$3,MATCH(LARGE($BC24:$CI24+0.00001*COLUMN($BC24:$CI24),BL$3),$BC24:$CI24+0.00001*COLUMN($BC24:$CI24),0)))</f>
        <v>22</v>
      </c>
      <c r="T24" s="46">
        <f t="array" aca="1" ref="T24" ca="1">IF(OR($C24="",$BC24=""),"",INDEX($BC$3:$CI$3,MATCH(LARGE($BC24:$CI24+0.00001*COLUMN($BC24:$CI24),BM$3),$BC24:$CI24+0.00001*COLUMN($BC24:$CI24),0)))</f>
        <v>17</v>
      </c>
      <c r="U24" s="44">
        <f t="array" aca="1" ref="U24" ca="1">IF(OR($C24="",$BC24=""),"",INDEX($BC$3:$CI$3,MATCH(LARGE($BC24:$CI24+0.00001*COLUMN($BC24:$CI24),BN$3),$BC24:$CI24+0.00001*COLUMN($BC24:$CI24),0)))</f>
        <v>15</v>
      </c>
      <c r="V24" s="45">
        <f t="array" aca="1" ref="V24" ca="1">IF(OR($C24="",$BC24=""),"",INDEX($BC$3:$CI$3,MATCH(LARGE($BC24:$CI24+0.00001*COLUMN($BC24:$CI24),BO$3),$BC24:$CI24+0.00001*COLUMN($BC24:$CI24),0)))</f>
        <v>11</v>
      </c>
      <c r="W24" s="45">
        <f t="array" aca="1" ref="W24" ca="1">IF(OR($C24="",$BC24=""),"",INDEX($BC$3:$CI$3,MATCH(LARGE($BC24:$CI24+0.00001*COLUMN($BC24:$CI24),BP$3),$BC24:$CI24+0.00001*COLUMN($BC24:$CI24),0)))</f>
        <v>10</v>
      </c>
      <c r="X24" s="45">
        <f t="array" aca="1" ref="X24" ca="1">IF(OR($C24="",$BC24=""),"",INDEX($BC$3:$CI$3,MATCH(LARGE($BC24:$CI24+0.00001*COLUMN($BC24:$CI24),BQ$3),$BC24:$CI24+0.00001*COLUMN($BC24:$CI24),0)))</f>
        <v>9</v>
      </c>
      <c r="Y24" s="45">
        <f t="array" aca="1" ref="Y24" ca="1">IF(OR($C24="",$BC24=""),"",INDEX($BC$3:$CI$3,MATCH(LARGE($BC24:$CI24+0.00001*COLUMN($BC24:$CI24),BR$3),$BC24:$CI24+0.00001*COLUMN($BC24:$CI24),0)))</f>
        <v>29</v>
      </c>
      <c r="Z24" s="45">
        <f t="array" aca="1" ref="Z24" ca="1">IF(OR($C24="",$BC24=""),"",INDEX($BC$3:$CI$3,MATCH(LARGE($BC24:$CI24+0.00001*COLUMN($BC24:$CI24),BS$3),$BC24:$CI24+0.00001*COLUMN($BC24:$CI24),0)))</f>
        <v>28</v>
      </c>
      <c r="AA24" s="45">
        <f t="array" aca="1" ref="AA24" ca="1">IF(OR($C24="",$BC24=""),"",INDEX($BC$3:$CI$3,MATCH(LARGE($BC24:$CI24+0.00001*COLUMN($BC24:$CI24),BT$3),$BC24:$CI24+0.00001*COLUMN($BC24:$CI24),0)))</f>
        <v>26</v>
      </c>
      <c r="AB24" s="45">
        <f t="array" aca="1" ref="AB24" ca="1">IF(OR($C24="",$BC24=""),"",INDEX($BC$3:$CI$3,MATCH(LARGE($BC24:$CI24+0.00001*COLUMN($BC24:$CI24),BU$3),$BC24:$CI24+0.00001*COLUMN($BC24:$CI24),0)))</f>
        <v>20</v>
      </c>
      <c r="AC24" s="45">
        <f t="array" aca="1" ref="AC24" ca="1">IF(OR($C24="",$BC24=""),"",INDEX($BC$3:$CI$3,MATCH(LARGE($BC24:$CI24+0.00001*COLUMN($BC24:$CI24),BV$3),$BC24:$CI24+0.00001*COLUMN($BC24:$CI24),0)))</f>
        <v>16</v>
      </c>
      <c r="AD24" s="45">
        <f t="array" aca="1" ref="AD24" ca="1">IF(OR($C24="",$BC24=""),"",INDEX($BC$3:$CI$3,MATCH(LARGE($BC24:$CI24+0.00001*COLUMN($BC24:$CI24),BW$3),$BC24:$CI24+0.00001*COLUMN($BC24:$CI24),0)))</f>
        <v>5</v>
      </c>
      <c r="AE24" s="46">
        <f t="array" aca="1" ref="AE24" ca="1">IF(OR($C24="",$BC24=""),"",INDEX($BC$3:$CI$3,MATCH(LARGE($BC24:$CI24+0.00001*COLUMN($BC24:$CI24),BX$3),$BC24:$CI24+0.00001*COLUMN($BC24:$CI24),0)))</f>
        <v>3</v>
      </c>
      <c r="AF24" s="44">
        <f t="array" aca="1" ref="AF24" ca="1">IF(OR($C24="",$BC24=""),"",INDEX($BC$3:$CI$3,MATCH(LARGE($BC24:$CI24+0.00001*COLUMN($BC24:$CI24),BY$3),$BC24:$CI24+0.00001*COLUMN($BC24:$CI24),0)))</f>
        <v>27</v>
      </c>
      <c r="AG24" s="45">
        <f t="array" aca="1" ref="AG24" ca="1">IF(OR($C24="",$BC24=""),"",INDEX($BC$3:$CI$3,MATCH(LARGE($BC24:$CI24+0.00001*COLUMN($BC24:$CI24),BZ$3),$BC24:$CI24+0.00001*COLUMN($BC24:$CI24),0)))</f>
        <v>21</v>
      </c>
      <c r="AH24" s="45">
        <f t="array" aca="1" ref="AH24" ca="1">IF(OR($C24="",$BC24=""),"",INDEX($BC$3:$CI$3,MATCH(LARGE($BC24:$CI24+0.00001*COLUMN($BC24:$CI24),CA$3),$BC24:$CI24+0.00001*COLUMN($BC24:$CI24),0)))</f>
        <v>18</v>
      </c>
      <c r="AI24" s="45">
        <f t="array" aca="1" ref="AI24" ca="1">IF(OR($C24="",$BC24=""),"",INDEX($BC$3:$CI$3,MATCH(LARGE($BC24:$CI24+0.00001*COLUMN($BC24:$CI24),CB$3),$BC24:$CI24+0.00001*COLUMN($BC24:$CI24),0)))</f>
        <v>12</v>
      </c>
      <c r="AJ24" s="45">
        <f t="array" aca="1" ref="AJ24" ca="1">IF(OR($C24="",$BC24=""),"",INDEX($BC$3:$CI$3,MATCH(LARGE($BC24:$CI24+0.00001*COLUMN($BC24:$CI24),CC$3),$BC24:$CI24+0.00001*COLUMN($BC24:$CI24),0)))</f>
        <v>4</v>
      </c>
      <c r="AK24" s="45">
        <f t="array" aca="1" ref="AK24" ca="1">IF(OR($C24="",$BC24=""),"",INDEX($BC$3:$CI$3,MATCH(LARGE($BC24:$CI24+0.00001*COLUMN($BC24:$CI24),CD$3),$BC24:$CI24+0.00001*COLUMN($BC24:$CI24),0)))</f>
        <v>1</v>
      </c>
      <c r="AL24" s="45">
        <f t="array" aca="1" ref="AL24" ca="1">IF(OR($C24="",$BC24=""),"",INDEX($BC$3:$CI$3,MATCH(LARGE($BC24:$CI24+0.00001*COLUMN($BC24:$CI24),CE$3),$BC24:$CI24+0.00001*COLUMN($BC24:$CI24),0)))</f>
        <v>33</v>
      </c>
      <c r="AM24" s="45">
        <f t="array" aca="1" ref="AM24" ca="1">IF(OR($C24="",$BC24=""),"",INDEX($BC$3:$CI$3,MATCH(LARGE($BC24:$CI24+0.00001*COLUMN($BC24:$CI24),CF$3),$BC24:$CI24+0.00001*COLUMN($BC24:$CI24),0)))</f>
        <v>23</v>
      </c>
      <c r="AN24" s="45">
        <f t="array" aca="1" ref="AN24" ca="1">IF(OR($C24="",$BC24=""),"",INDEX($BC$3:$CI$3,MATCH(LARGE($BC24:$CI24+0.00001*COLUMN($BC24:$CI24),CG$3),$BC24:$CI24+0.00001*COLUMN($BC24:$CI24),0)))</f>
        <v>13</v>
      </c>
      <c r="AO24" s="45">
        <f t="array" aca="1" ref="AO24" ca="1">IF(OR($C24="",$BC24=""),"",INDEX($BC$3:$CI$3,MATCH(LARGE($BC24:$CI24+0.00001*COLUMN($BC24:$CI24),CH$3),$BC24:$CI24+0.00001*COLUMN($BC24:$CI24),0)))</f>
        <v>8</v>
      </c>
      <c r="AP24" s="46">
        <f t="array" aca="1" ref="AP24" ca="1">IF(OR($C24="",$BC24=""),"",INDEX($BC$3:$CI$3,MATCH(LARGE($BC24:$CI24+0.00001*COLUMN($BC24:$CI24),CI$3),$BC24:$CI24+0.00001*COLUMN($BC24:$CI24),0)))</f>
        <v>2</v>
      </c>
      <c r="AQ24" s="35" t="str">
        <f t="shared" ca="1" si="1"/>
        <v>241932140706313025221715111009292826201605032721181204013323130802</v>
      </c>
      <c r="AZ24" s="19">
        <f t="shared" si="6"/>
        <v>2825</v>
      </c>
      <c r="BA24" s="36">
        <f t="shared" si="7"/>
        <v>2813</v>
      </c>
      <c r="BB24" s="37" t="str">
        <f t="shared" si="2"/>
        <v>数据!C2813:H2825</v>
      </c>
      <c r="BC24" s="38">
        <f t="shared" ca="1" si="3"/>
        <v>1</v>
      </c>
      <c r="BD24" s="38">
        <f t="shared" ca="1" si="13"/>
        <v>0</v>
      </c>
      <c r="BE24" s="38">
        <f t="shared" ca="1" si="13"/>
        <v>2</v>
      </c>
      <c r="BF24" s="38">
        <f t="shared" ca="1" si="13"/>
        <v>1</v>
      </c>
      <c r="BG24" s="38">
        <f t="shared" ca="1" si="13"/>
        <v>2</v>
      </c>
      <c r="BH24" s="38">
        <f t="shared" ca="1" si="13"/>
        <v>4</v>
      </c>
      <c r="BI24" s="38">
        <f t="shared" ca="1" si="13"/>
        <v>5</v>
      </c>
      <c r="BJ24" s="38">
        <f t="shared" ca="1" si="13"/>
        <v>0</v>
      </c>
      <c r="BK24" s="38">
        <f t="shared" ca="1" si="13"/>
        <v>3</v>
      </c>
      <c r="BL24" s="38">
        <f t="shared" ca="1" si="13"/>
        <v>3</v>
      </c>
      <c r="BM24" s="38">
        <f t="shared" ca="1" si="13"/>
        <v>3</v>
      </c>
      <c r="BN24" s="38">
        <f t="shared" ca="1" si="14"/>
        <v>1</v>
      </c>
      <c r="BO24" s="38">
        <f t="shared" ca="1" si="14"/>
        <v>0</v>
      </c>
      <c r="BP24" s="38">
        <f t="shared" ca="1" si="14"/>
        <v>5</v>
      </c>
      <c r="BQ24" s="38">
        <f t="shared" ca="1" si="14"/>
        <v>3</v>
      </c>
      <c r="BR24" s="38">
        <f t="shared" ca="1" si="14"/>
        <v>2</v>
      </c>
      <c r="BS24" s="38">
        <f t="shared" ca="1" si="14"/>
        <v>3</v>
      </c>
      <c r="BT24" s="38">
        <f t="shared" ca="1" si="14"/>
        <v>1</v>
      </c>
      <c r="BU24" s="38">
        <f t="shared" ca="1" si="14"/>
        <v>6</v>
      </c>
      <c r="BV24" s="38">
        <f t="shared" ca="1" si="14"/>
        <v>2</v>
      </c>
      <c r="BW24" s="38">
        <f t="shared" ca="1" si="14"/>
        <v>1</v>
      </c>
      <c r="BX24" s="38">
        <f t="shared" ca="1" si="15"/>
        <v>3</v>
      </c>
      <c r="BY24" s="38">
        <f t="shared" ca="1" si="15"/>
        <v>0</v>
      </c>
      <c r="BZ24" s="38">
        <f t="shared" ca="1" si="15"/>
        <v>6</v>
      </c>
      <c r="CA24" s="38">
        <f t="shared" ca="1" si="15"/>
        <v>3</v>
      </c>
      <c r="CB24" s="38">
        <f t="shared" ca="1" si="15"/>
        <v>2</v>
      </c>
      <c r="CC24" s="38">
        <f t="shared" ca="1" si="15"/>
        <v>1</v>
      </c>
      <c r="CD24" s="38">
        <f t="shared" ca="1" si="15"/>
        <v>2</v>
      </c>
      <c r="CE24" s="38">
        <f t="shared" ca="1" si="15"/>
        <v>2</v>
      </c>
      <c r="CF24" s="38">
        <f t="shared" ca="1" si="15"/>
        <v>3</v>
      </c>
      <c r="CG24" s="38">
        <f t="shared" ca="1" si="15"/>
        <v>3</v>
      </c>
      <c r="CH24" s="38">
        <f t="shared" ca="1" si="15"/>
        <v>5</v>
      </c>
      <c r="CI24" s="38">
        <f t="shared" ca="1" si="8"/>
        <v>0</v>
      </c>
    </row>
    <row r="25" spans="1:87" x14ac:dyDescent="0.15">
      <c r="A25" s="18">
        <f t="shared" si="5"/>
        <v>2823</v>
      </c>
      <c r="B25" s="39">
        <f t="shared" si="16"/>
        <v>2022029</v>
      </c>
      <c r="C25" s="40">
        <f t="shared" si="16"/>
        <v>3</v>
      </c>
      <c r="D25" s="41">
        <f t="shared" si="16"/>
        <v>8</v>
      </c>
      <c r="E25" s="41">
        <f t="shared" si="16"/>
        <v>10</v>
      </c>
      <c r="F25" s="41">
        <f t="shared" si="16"/>
        <v>13</v>
      </c>
      <c r="G25" s="41">
        <f t="shared" si="16"/>
        <v>26</v>
      </c>
      <c r="H25" s="42">
        <f t="shared" si="16"/>
        <v>32</v>
      </c>
      <c r="I25" s="43">
        <f t="shared" si="16"/>
        <v>8</v>
      </c>
      <c r="J25" s="44">
        <f t="array" aca="1" ref="J25" ca="1">IF(OR($C25="",$BC25=""),"",INDEX($BC$3:$CI$3,MATCH(LARGE($BC25:$CI25+0.00001*COLUMN($BC25:$CI25),BC$3),$BC25:$CI25+0.00001*COLUMN($BC25:$CI25),0)))</f>
        <v>24</v>
      </c>
      <c r="K25" s="45">
        <f t="array" aca="1" ref="K25" ca="1">IF(OR($C25="",$BC25=""),"",INDEX($BC$3:$CI$3,MATCH(LARGE($BC25:$CI25+0.00001*COLUMN($BC25:$CI25),BD$3),$BC25:$CI25+0.00001*COLUMN($BC25:$CI25),0)))</f>
        <v>19</v>
      </c>
      <c r="L25" s="45">
        <f t="array" aca="1" ref="L25" ca="1">IF(OR($C25="",$BC25=""),"",INDEX($BC$3:$CI$3,MATCH(LARGE($BC25:$CI25+0.00001*COLUMN($BC25:$CI25),BE$3),$BC25:$CI25+0.00001*COLUMN($BC25:$CI25),0)))</f>
        <v>32</v>
      </c>
      <c r="M25" s="45">
        <f t="array" aca="1" ref="M25" ca="1">IF(OR($C25="",$BC25=""),"",INDEX($BC$3:$CI$3,MATCH(LARGE($BC25:$CI25+0.00001*COLUMN($BC25:$CI25),BF$3),$BC25:$CI25+0.00001*COLUMN($BC25:$CI25),0)))</f>
        <v>7</v>
      </c>
      <c r="N25" s="45">
        <f t="array" aca="1" ref="N25" ca="1">IF(OR($C25="",$BC25=""),"",INDEX($BC$3:$CI$3,MATCH(LARGE($BC25:$CI25+0.00001*COLUMN($BC25:$CI25),BG$3),$BC25:$CI25+0.00001*COLUMN($BC25:$CI25),0)))</f>
        <v>22</v>
      </c>
      <c r="O25" s="45">
        <f t="array" aca="1" ref="O25" ca="1">IF(OR($C25="",$BC25=""),"",INDEX($BC$3:$CI$3,MATCH(LARGE($BC25:$CI25+0.00001*COLUMN($BC25:$CI25),BH$3),$BC25:$CI25+0.00001*COLUMN($BC25:$CI25),0)))</f>
        <v>14</v>
      </c>
      <c r="P25" s="45">
        <f t="array" aca="1" ref="P25" ca="1">IF(OR($C25="",$BC25=""),"",INDEX($BC$3:$CI$3,MATCH(LARGE($BC25:$CI25+0.00001*COLUMN($BC25:$CI25),BI$3),$BC25:$CI25+0.00001*COLUMN($BC25:$CI25),0)))</f>
        <v>11</v>
      </c>
      <c r="Q25" s="45">
        <f t="array" aca="1" ref="Q25" ca="1">IF(OR($C25="",$BC25=""),"",INDEX($BC$3:$CI$3,MATCH(LARGE($BC25:$CI25+0.00001*COLUMN($BC25:$CI25),BJ$3),$BC25:$CI25+0.00001*COLUMN($BC25:$CI25),0)))</f>
        <v>30</v>
      </c>
      <c r="R25" s="45">
        <f t="array" aca="1" ref="R25" ca="1">IF(OR($C25="",$BC25=""),"",INDEX($BC$3:$CI$3,MATCH(LARGE($BC25:$CI25+0.00001*COLUMN($BC25:$CI25),BK$3),$BC25:$CI25+0.00001*COLUMN($BC25:$CI25),0)))</f>
        <v>29</v>
      </c>
      <c r="S25" s="45">
        <f t="array" aca="1" ref="S25" ca="1">IF(OR($C25="",$BC25=""),"",INDEX($BC$3:$CI$3,MATCH(LARGE($BC25:$CI25+0.00001*COLUMN($BC25:$CI25),BL$3),$BC25:$CI25+0.00001*COLUMN($BC25:$CI25),0)))</f>
        <v>25</v>
      </c>
      <c r="T25" s="46">
        <f t="array" aca="1" ref="T25" ca="1">IF(OR($C25="",$BC25=""),"",INDEX($BC$3:$CI$3,MATCH(LARGE($BC25:$CI25+0.00001*COLUMN($BC25:$CI25),BM$3),$BC25:$CI25+0.00001*COLUMN($BC25:$CI25),0)))</f>
        <v>20</v>
      </c>
      <c r="U25" s="44">
        <f t="array" aca="1" ref="U25" ca="1">IF(OR($C25="",$BC25=""),"",INDEX($BC$3:$CI$3,MATCH(LARGE($BC25:$CI25+0.00001*COLUMN($BC25:$CI25),BN$3),$BC25:$CI25+0.00001*COLUMN($BC25:$CI25),0)))</f>
        <v>17</v>
      </c>
      <c r="V25" s="45">
        <f t="array" aca="1" ref="V25" ca="1">IF(OR($C25="",$BC25=""),"",INDEX($BC$3:$CI$3,MATCH(LARGE($BC25:$CI25+0.00001*COLUMN($BC25:$CI25),BO$3),$BC25:$CI25+0.00001*COLUMN($BC25:$CI25),0)))</f>
        <v>15</v>
      </c>
      <c r="W25" s="45">
        <f t="array" aca="1" ref="W25" ca="1">IF(OR($C25="",$BC25=""),"",INDEX($BC$3:$CI$3,MATCH(LARGE($BC25:$CI25+0.00001*COLUMN($BC25:$CI25),BP$3),$BC25:$CI25+0.00001*COLUMN($BC25:$CI25),0)))</f>
        <v>10</v>
      </c>
      <c r="X25" s="45">
        <f t="array" aca="1" ref="X25" ca="1">IF(OR($C25="",$BC25=""),"",INDEX($BC$3:$CI$3,MATCH(LARGE($BC25:$CI25+0.00001*COLUMN($BC25:$CI25),BQ$3),$BC25:$CI25+0.00001*COLUMN($BC25:$CI25),0)))</f>
        <v>9</v>
      </c>
      <c r="Y25" s="45">
        <f t="array" aca="1" ref="Y25" ca="1">IF(OR($C25="",$BC25=""),"",INDEX($BC$3:$CI$3,MATCH(LARGE($BC25:$CI25+0.00001*COLUMN($BC25:$CI25),BR$3),$BC25:$CI25+0.00001*COLUMN($BC25:$CI25),0)))</f>
        <v>6</v>
      </c>
      <c r="Z25" s="45">
        <f t="array" aca="1" ref="Z25" ca="1">IF(OR($C25="",$BC25=""),"",INDEX($BC$3:$CI$3,MATCH(LARGE($BC25:$CI25+0.00001*COLUMN($BC25:$CI25),BS$3),$BC25:$CI25+0.00001*COLUMN($BC25:$CI25),0)))</f>
        <v>5</v>
      </c>
      <c r="AA25" s="45">
        <f t="array" aca="1" ref="AA25" ca="1">IF(OR($C25="",$BC25=""),"",INDEX($BC$3:$CI$3,MATCH(LARGE($BC25:$CI25+0.00001*COLUMN($BC25:$CI25),BT$3),$BC25:$CI25+0.00001*COLUMN($BC25:$CI25),0)))</f>
        <v>31</v>
      </c>
      <c r="AB25" s="45">
        <f t="array" aca="1" ref="AB25" ca="1">IF(OR($C25="",$BC25=""),"",INDEX($BC$3:$CI$3,MATCH(LARGE($BC25:$CI25+0.00001*COLUMN($BC25:$CI25),BU$3),$BC25:$CI25+0.00001*COLUMN($BC25:$CI25),0)))</f>
        <v>26</v>
      </c>
      <c r="AC25" s="45">
        <f t="array" aca="1" ref="AC25" ca="1">IF(OR($C25="",$BC25=""),"",INDEX($BC$3:$CI$3,MATCH(LARGE($BC25:$CI25+0.00001*COLUMN($BC25:$CI25),BV$3),$BC25:$CI25+0.00001*COLUMN($BC25:$CI25),0)))</f>
        <v>3</v>
      </c>
      <c r="AD25" s="45">
        <f t="array" aca="1" ref="AD25" ca="1">IF(OR($C25="",$BC25=""),"",INDEX($BC$3:$CI$3,MATCH(LARGE($BC25:$CI25+0.00001*COLUMN($BC25:$CI25),BW$3),$BC25:$CI25+0.00001*COLUMN($BC25:$CI25),0)))</f>
        <v>28</v>
      </c>
      <c r="AE25" s="46">
        <f t="array" aca="1" ref="AE25" ca="1">IF(OR($C25="",$BC25=""),"",INDEX($BC$3:$CI$3,MATCH(LARGE($BC25:$CI25+0.00001*COLUMN($BC25:$CI25),BX$3),$BC25:$CI25+0.00001*COLUMN($BC25:$CI25),0)))</f>
        <v>23</v>
      </c>
      <c r="AF25" s="44">
        <f t="array" aca="1" ref="AF25" ca="1">IF(OR($C25="",$BC25=""),"",INDEX($BC$3:$CI$3,MATCH(LARGE($BC25:$CI25+0.00001*COLUMN($BC25:$CI25),BY$3),$BC25:$CI25+0.00001*COLUMN($BC25:$CI25),0)))</f>
        <v>21</v>
      </c>
      <c r="AG25" s="45">
        <f t="array" aca="1" ref="AG25" ca="1">IF(OR($C25="",$BC25=""),"",INDEX($BC$3:$CI$3,MATCH(LARGE($BC25:$CI25+0.00001*COLUMN($BC25:$CI25),BZ$3),$BC25:$CI25+0.00001*COLUMN($BC25:$CI25),0)))</f>
        <v>18</v>
      </c>
      <c r="AH25" s="45">
        <f t="array" aca="1" ref="AH25" ca="1">IF(OR($C25="",$BC25=""),"",INDEX($BC$3:$CI$3,MATCH(LARGE($BC25:$CI25+0.00001*COLUMN($BC25:$CI25),CA$3),$BC25:$CI25+0.00001*COLUMN($BC25:$CI25),0)))</f>
        <v>16</v>
      </c>
      <c r="AI25" s="45">
        <f t="array" aca="1" ref="AI25" ca="1">IF(OR($C25="",$BC25=""),"",INDEX($BC$3:$CI$3,MATCH(LARGE($BC25:$CI25+0.00001*COLUMN($BC25:$CI25),CB$3),$BC25:$CI25+0.00001*COLUMN($BC25:$CI25),0)))</f>
        <v>12</v>
      </c>
      <c r="AJ25" s="45">
        <f t="array" aca="1" ref="AJ25" ca="1">IF(OR($C25="",$BC25=""),"",INDEX($BC$3:$CI$3,MATCH(LARGE($BC25:$CI25+0.00001*COLUMN($BC25:$CI25),CC$3),$BC25:$CI25+0.00001*COLUMN($BC25:$CI25),0)))</f>
        <v>4</v>
      </c>
      <c r="AK25" s="45">
        <f t="array" aca="1" ref="AK25" ca="1">IF(OR($C25="",$BC25=""),"",INDEX($BC$3:$CI$3,MATCH(LARGE($BC25:$CI25+0.00001*COLUMN($BC25:$CI25),CD$3),$BC25:$CI25+0.00001*COLUMN($BC25:$CI25),0)))</f>
        <v>1</v>
      </c>
      <c r="AL25" s="45">
        <f t="array" aca="1" ref="AL25" ca="1">IF(OR($C25="",$BC25=""),"",INDEX($BC$3:$CI$3,MATCH(LARGE($BC25:$CI25+0.00001*COLUMN($BC25:$CI25),CE$3),$BC25:$CI25+0.00001*COLUMN($BC25:$CI25),0)))</f>
        <v>33</v>
      </c>
      <c r="AM25" s="45">
        <f t="array" aca="1" ref="AM25" ca="1">IF(OR($C25="",$BC25=""),"",INDEX($BC$3:$CI$3,MATCH(LARGE($BC25:$CI25+0.00001*COLUMN($BC25:$CI25),CF$3),$BC25:$CI25+0.00001*COLUMN($BC25:$CI25),0)))</f>
        <v>27</v>
      </c>
      <c r="AN25" s="45">
        <f t="array" aca="1" ref="AN25" ca="1">IF(OR($C25="",$BC25=""),"",INDEX($BC$3:$CI$3,MATCH(LARGE($BC25:$CI25+0.00001*COLUMN($BC25:$CI25),CG$3),$BC25:$CI25+0.00001*COLUMN($BC25:$CI25),0)))</f>
        <v>13</v>
      </c>
      <c r="AO25" s="45">
        <f t="array" aca="1" ref="AO25" ca="1">IF(OR($C25="",$BC25=""),"",INDEX($BC$3:$CI$3,MATCH(LARGE($BC25:$CI25+0.00001*COLUMN($BC25:$CI25),CH$3),$BC25:$CI25+0.00001*COLUMN($BC25:$CI25),0)))</f>
        <v>8</v>
      </c>
      <c r="AP25" s="46">
        <f t="array" aca="1" ref="AP25" ca="1">IF(OR($C25="",$BC25=""),"",INDEX($BC$3:$CI$3,MATCH(LARGE($BC25:$CI25+0.00001*COLUMN($BC25:$CI25),CI$3),$BC25:$CI25+0.00001*COLUMN($BC25:$CI25),0)))</f>
        <v>2</v>
      </c>
      <c r="AQ25" s="35" t="str">
        <f t="shared" ca="1" si="1"/>
        <v>241932072214113029252017151009060531260328232118161204013327130802</v>
      </c>
      <c r="AZ25" s="19">
        <f t="shared" si="6"/>
        <v>2826</v>
      </c>
      <c r="BA25" s="36">
        <f t="shared" si="7"/>
        <v>2814</v>
      </c>
      <c r="BB25" s="37" t="str">
        <f t="shared" si="2"/>
        <v>数据!C2814:H2826</v>
      </c>
      <c r="BC25" s="38">
        <f t="shared" ca="1" si="3"/>
        <v>1</v>
      </c>
      <c r="BD25" s="38">
        <f t="shared" ca="1" si="13"/>
        <v>0</v>
      </c>
      <c r="BE25" s="38">
        <f t="shared" ca="1" si="13"/>
        <v>2</v>
      </c>
      <c r="BF25" s="38">
        <f t="shared" ca="1" si="13"/>
        <v>1</v>
      </c>
      <c r="BG25" s="38">
        <f t="shared" ca="1" si="13"/>
        <v>3</v>
      </c>
      <c r="BH25" s="38">
        <f t="shared" ca="1" si="13"/>
        <v>3</v>
      </c>
      <c r="BI25" s="38">
        <f t="shared" ca="1" si="13"/>
        <v>5</v>
      </c>
      <c r="BJ25" s="38">
        <f t="shared" ca="1" si="13"/>
        <v>0</v>
      </c>
      <c r="BK25" s="38">
        <f t="shared" ca="1" si="13"/>
        <v>3</v>
      </c>
      <c r="BL25" s="38">
        <f t="shared" ca="1" si="13"/>
        <v>3</v>
      </c>
      <c r="BM25" s="38">
        <f t="shared" ca="1" si="13"/>
        <v>4</v>
      </c>
      <c r="BN25" s="38">
        <f t="shared" ca="1" si="14"/>
        <v>1</v>
      </c>
      <c r="BO25" s="38">
        <f t="shared" ca="1" si="14"/>
        <v>0</v>
      </c>
      <c r="BP25" s="38">
        <f t="shared" ca="1" si="14"/>
        <v>4</v>
      </c>
      <c r="BQ25" s="38">
        <f t="shared" ca="1" si="14"/>
        <v>3</v>
      </c>
      <c r="BR25" s="38">
        <f t="shared" ca="1" si="14"/>
        <v>1</v>
      </c>
      <c r="BS25" s="38">
        <f t="shared" ca="1" si="14"/>
        <v>3</v>
      </c>
      <c r="BT25" s="38">
        <f t="shared" ca="1" si="14"/>
        <v>1</v>
      </c>
      <c r="BU25" s="38">
        <f t="shared" ca="1" si="14"/>
        <v>6</v>
      </c>
      <c r="BV25" s="38">
        <f t="shared" ca="1" si="14"/>
        <v>3</v>
      </c>
      <c r="BW25" s="38">
        <f t="shared" ca="1" si="14"/>
        <v>1</v>
      </c>
      <c r="BX25" s="38">
        <f t="shared" ca="1" si="15"/>
        <v>4</v>
      </c>
      <c r="BY25" s="38">
        <f t="shared" ca="1" si="15"/>
        <v>1</v>
      </c>
      <c r="BZ25" s="38">
        <f t="shared" ca="1" si="15"/>
        <v>6</v>
      </c>
      <c r="CA25" s="38">
        <f t="shared" ca="1" si="15"/>
        <v>3</v>
      </c>
      <c r="CB25" s="38">
        <f t="shared" ca="1" si="15"/>
        <v>2</v>
      </c>
      <c r="CC25" s="38">
        <f t="shared" ca="1" si="15"/>
        <v>0</v>
      </c>
      <c r="CD25" s="38">
        <f t="shared" ca="1" si="15"/>
        <v>1</v>
      </c>
      <c r="CE25" s="38">
        <f t="shared" ca="1" si="15"/>
        <v>3</v>
      </c>
      <c r="CF25" s="38">
        <f t="shared" ca="1" si="15"/>
        <v>3</v>
      </c>
      <c r="CG25" s="38">
        <f t="shared" ca="1" si="15"/>
        <v>2</v>
      </c>
      <c r="CH25" s="38">
        <f t="shared" ca="1" si="15"/>
        <v>5</v>
      </c>
      <c r="CI25" s="38">
        <f t="shared" ca="1" si="8"/>
        <v>0</v>
      </c>
    </row>
    <row r="26" spans="1:87" x14ac:dyDescent="0.15">
      <c r="A26" s="18">
        <f t="shared" si="5"/>
        <v>2824</v>
      </c>
      <c r="B26" s="39">
        <f t="shared" si="16"/>
        <v>2022030</v>
      </c>
      <c r="C26" s="40">
        <f t="shared" si="16"/>
        <v>12</v>
      </c>
      <c r="D26" s="41">
        <f t="shared" si="16"/>
        <v>23</v>
      </c>
      <c r="E26" s="41">
        <f t="shared" si="16"/>
        <v>24</v>
      </c>
      <c r="F26" s="41">
        <f t="shared" si="16"/>
        <v>26</v>
      </c>
      <c r="G26" s="41">
        <f t="shared" si="16"/>
        <v>27</v>
      </c>
      <c r="H26" s="42">
        <f t="shared" si="16"/>
        <v>30</v>
      </c>
      <c r="I26" s="43">
        <f t="shared" si="16"/>
        <v>5</v>
      </c>
      <c r="J26" s="44">
        <f t="array" aca="1" ref="J26" ca="1">IF(OR($C26="",$BC26=""),"",INDEX($BC$3:$CI$3,MATCH(LARGE($BC26:$CI26+0.00001*COLUMN($BC26:$CI26),BC$3),$BC26:$CI26+0.00001*COLUMN($BC26:$CI26),0)))</f>
        <v>32</v>
      </c>
      <c r="K26" s="45">
        <f t="array" aca="1" ref="K26" ca="1">IF(OR($C26="",$BC26=""),"",INDEX($BC$3:$CI$3,MATCH(LARGE($BC26:$CI26+0.00001*COLUMN($BC26:$CI26),BD$3),$BC26:$CI26+0.00001*COLUMN($BC26:$CI26),0)))</f>
        <v>24</v>
      </c>
      <c r="L26" s="45">
        <f t="array" aca="1" ref="L26" ca="1">IF(OR($C26="",$BC26=""),"",INDEX($BC$3:$CI$3,MATCH(LARGE($BC26:$CI26+0.00001*COLUMN($BC26:$CI26),BE$3),$BC26:$CI26+0.00001*COLUMN($BC26:$CI26),0)))</f>
        <v>19</v>
      </c>
      <c r="M26" s="45">
        <f t="array" aca="1" ref="M26" ca="1">IF(OR($C26="",$BC26=""),"",INDEX($BC$3:$CI$3,MATCH(LARGE($BC26:$CI26+0.00001*COLUMN($BC26:$CI26),BF$3),$BC26:$CI26+0.00001*COLUMN($BC26:$CI26),0)))</f>
        <v>7</v>
      </c>
      <c r="N26" s="45">
        <f t="array" aca="1" ref="N26" ca="1">IF(OR($C26="",$BC26=""),"",INDEX($BC$3:$CI$3,MATCH(LARGE($BC26:$CI26+0.00001*COLUMN($BC26:$CI26),BG$3),$BC26:$CI26+0.00001*COLUMN($BC26:$CI26),0)))</f>
        <v>22</v>
      </c>
      <c r="O26" s="45">
        <f t="array" aca="1" ref="O26" ca="1">IF(OR($C26="",$BC26=""),"",INDEX($BC$3:$CI$3,MATCH(LARGE($BC26:$CI26+0.00001*COLUMN($BC26:$CI26),BH$3),$BC26:$CI26+0.00001*COLUMN($BC26:$CI26),0)))</f>
        <v>14</v>
      </c>
      <c r="P26" s="45">
        <f t="array" aca="1" ref="P26" ca="1">IF(OR($C26="",$BC26=""),"",INDEX($BC$3:$CI$3,MATCH(LARGE($BC26:$CI26+0.00001*COLUMN($BC26:$CI26),BI$3),$BC26:$CI26+0.00001*COLUMN($BC26:$CI26),0)))</f>
        <v>11</v>
      </c>
      <c r="Q26" s="45">
        <f t="array" aca="1" ref="Q26" ca="1">IF(OR($C26="",$BC26=""),"",INDEX($BC$3:$CI$3,MATCH(LARGE($BC26:$CI26+0.00001*COLUMN($BC26:$CI26),BJ$3),$BC26:$CI26+0.00001*COLUMN($BC26:$CI26),0)))</f>
        <v>30</v>
      </c>
      <c r="R26" s="45">
        <f t="array" aca="1" ref="R26" ca="1">IF(OR($C26="",$BC26=""),"",INDEX($BC$3:$CI$3,MATCH(LARGE($BC26:$CI26+0.00001*COLUMN($BC26:$CI26),BK$3),$BC26:$CI26+0.00001*COLUMN($BC26:$CI26),0)))</f>
        <v>26</v>
      </c>
      <c r="S26" s="45">
        <f t="array" aca="1" ref="S26" ca="1">IF(OR($C26="",$BC26=""),"",INDEX($BC$3:$CI$3,MATCH(LARGE($BC26:$CI26+0.00001*COLUMN($BC26:$CI26),BL$3),$BC26:$CI26+0.00001*COLUMN($BC26:$CI26),0)))</f>
        <v>25</v>
      </c>
      <c r="T26" s="46">
        <f t="array" aca="1" ref="T26" ca="1">IF(OR($C26="",$BC26=""),"",INDEX($BC$3:$CI$3,MATCH(LARGE($BC26:$CI26+0.00001*COLUMN($BC26:$CI26),BM$3),$BC26:$CI26+0.00001*COLUMN($BC26:$CI26),0)))</f>
        <v>17</v>
      </c>
      <c r="U26" s="44">
        <f t="array" aca="1" ref="U26" ca="1">IF(OR($C26="",$BC26=""),"",INDEX($BC$3:$CI$3,MATCH(LARGE($BC26:$CI26+0.00001*COLUMN($BC26:$CI26),BN$3),$BC26:$CI26+0.00001*COLUMN($BC26:$CI26),0)))</f>
        <v>15</v>
      </c>
      <c r="V26" s="45">
        <f t="array" aca="1" ref="V26" ca="1">IF(OR($C26="",$BC26=""),"",INDEX($BC$3:$CI$3,MATCH(LARGE($BC26:$CI26+0.00001*COLUMN($BC26:$CI26),BO$3),$BC26:$CI26+0.00001*COLUMN($BC26:$CI26),0)))</f>
        <v>10</v>
      </c>
      <c r="W26" s="45">
        <f t="array" aca="1" ref="W26" ca="1">IF(OR($C26="",$BC26=""),"",INDEX($BC$3:$CI$3,MATCH(LARGE($BC26:$CI26+0.00001*COLUMN($BC26:$CI26),BP$3),$BC26:$CI26+0.00001*COLUMN($BC26:$CI26),0)))</f>
        <v>9</v>
      </c>
      <c r="X26" s="45">
        <f t="array" aca="1" ref="X26" ca="1">IF(OR($C26="",$BC26=""),"",INDEX($BC$3:$CI$3,MATCH(LARGE($BC26:$CI26+0.00001*COLUMN($BC26:$CI26),BQ$3),$BC26:$CI26+0.00001*COLUMN($BC26:$CI26),0)))</f>
        <v>6</v>
      </c>
      <c r="Y26" s="45">
        <f t="array" aca="1" ref="Y26" ca="1">IF(OR($C26="",$BC26=""),"",INDEX($BC$3:$CI$3,MATCH(LARGE($BC26:$CI26+0.00001*COLUMN($BC26:$CI26),BR$3),$BC26:$CI26+0.00001*COLUMN($BC26:$CI26),0)))</f>
        <v>3</v>
      </c>
      <c r="Z26" s="45">
        <f t="array" aca="1" ref="Z26" ca="1">IF(OR($C26="",$BC26=""),"",INDEX($BC$3:$CI$3,MATCH(LARGE($BC26:$CI26+0.00001*COLUMN($BC26:$CI26),BS$3),$BC26:$CI26+0.00001*COLUMN($BC26:$CI26),0)))</f>
        <v>29</v>
      </c>
      <c r="AA26" s="45">
        <f t="array" aca="1" ref="AA26" ca="1">IF(OR($C26="",$BC26=""),"",INDEX($BC$3:$CI$3,MATCH(LARGE($BC26:$CI26+0.00001*COLUMN($BC26:$CI26),BT$3),$BC26:$CI26+0.00001*COLUMN($BC26:$CI26),0)))</f>
        <v>20</v>
      </c>
      <c r="AB26" s="45">
        <f t="array" aca="1" ref="AB26" ca="1">IF(OR($C26="",$BC26=""),"",INDEX($BC$3:$CI$3,MATCH(LARGE($BC26:$CI26+0.00001*COLUMN($BC26:$CI26),BU$3),$BC26:$CI26+0.00001*COLUMN($BC26:$CI26),0)))</f>
        <v>5</v>
      </c>
      <c r="AC26" s="45">
        <f t="array" aca="1" ref="AC26" ca="1">IF(OR($C26="",$BC26=""),"",INDEX($BC$3:$CI$3,MATCH(LARGE($BC26:$CI26+0.00001*COLUMN($BC26:$CI26),BV$3),$BC26:$CI26+0.00001*COLUMN($BC26:$CI26),0)))</f>
        <v>31</v>
      </c>
      <c r="AD26" s="45">
        <f t="array" aca="1" ref="AD26" ca="1">IF(OR($C26="",$BC26=""),"",INDEX($BC$3:$CI$3,MATCH(LARGE($BC26:$CI26+0.00001*COLUMN($BC26:$CI26),BW$3),$BC26:$CI26+0.00001*COLUMN($BC26:$CI26),0)))</f>
        <v>28</v>
      </c>
      <c r="AE26" s="46">
        <f t="array" aca="1" ref="AE26" ca="1">IF(OR($C26="",$BC26=""),"",INDEX($BC$3:$CI$3,MATCH(LARGE($BC26:$CI26+0.00001*COLUMN($BC26:$CI26),BX$3),$BC26:$CI26+0.00001*COLUMN($BC26:$CI26),0)))</f>
        <v>23</v>
      </c>
      <c r="AF26" s="44">
        <f t="array" aca="1" ref="AF26" ca="1">IF(OR($C26="",$BC26=""),"",INDEX($BC$3:$CI$3,MATCH(LARGE($BC26:$CI26+0.00001*COLUMN($BC26:$CI26),BY$3),$BC26:$CI26+0.00001*COLUMN($BC26:$CI26),0)))</f>
        <v>21</v>
      </c>
      <c r="AG26" s="45">
        <f t="array" aca="1" ref="AG26" ca="1">IF(OR($C26="",$BC26=""),"",INDEX($BC$3:$CI$3,MATCH(LARGE($BC26:$CI26+0.00001*COLUMN($BC26:$CI26),BZ$3),$BC26:$CI26+0.00001*COLUMN($BC26:$CI26),0)))</f>
        <v>18</v>
      </c>
      <c r="AH26" s="45">
        <f t="array" aca="1" ref="AH26" ca="1">IF(OR($C26="",$BC26=""),"",INDEX($BC$3:$CI$3,MATCH(LARGE($BC26:$CI26+0.00001*COLUMN($BC26:$CI26),CA$3),$BC26:$CI26+0.00001*COLUMN($BC26:$CI26),0)))</f>
        <v>16</v>
      </c>
      <c r="AI26" s="45">
        <f t="array" aca="1" ref="AI26" ca="1">IF(OR($C26="",$BC26=""),"",INDEX($BC$3:$CI$3,MATCH(LARGE($BC26:$CI26+0.00001*COLUMN($BC26:$CI26),CB$3),$BC26:$CI26+0.00001*COLUMN($BC26:$CI26),0)))</f>
        <v>13</v>
      </c>
      <c r="AJ26" s="45">
        <f t="array" aca="1" ref="AJ26" ca="1">IF(OR($C26="",$BC26=""),"",INDEX($BC$3:$CI$3,MATCH(LARGE($BC26:$CI26+0.00001*COLUMN($BC26:$CI26),CC$3),$BC26:$CI26+0.00001*COLUMN($BC26:$CI26),0)))</f>
        <v>12</v>
      </c>
      <c r="AK26" s="45">
        <f t="array" aca="1" ref="AK26" ca="1">IF(OR($C26="",$BC26=""),"",INDEX($BC$3:$CI$3,MATCH(LARGE($BC26:$CI26+0.00001*COLUMN($BC26:$CI26),CD$3),$BC26:$CI26+0.00001*COLUMN($BC26:$CI26),0)))</f>
        <v>8</v>
      </c>
      <c r="AL26" s="45">
        <f t="array" aca="1" ref="AL26" ca="1">IF(OR($C26="",$BC26=""),"",INDEX($BC$3:$CI$3,MATCH(LARGE($BC26:$CI26+0.00001*COLUMN($BC26:$CI26),CE$3),$BC26:$CI26+0.00001*COLUMN($BC26:$CI26),0)))</f>
        <v>4</v>
      </c>
      <c r="AM26" s="45">
        <f t="array" aca="1" ref="AM26" ca="1">IF(OR($C26="",$BC26=""),"",INDEX($BC$3:$CI$3,MATCH(LARGE($BC26:$CI26+0.00001*COLUMN($BC26:$CI26),CF$3),$BC26:$CI26+0.00001*COLUMN($BC26:$CI26),0)))</f>
        <v>1</v>
      </c>
      <c r="AN26" s="45">
        <f t="array" aca="1" ref="AN26" ca="1">IF(OR($C26="",$BC26=""),"",INDEX($BC$3:$CI$3,MATCH(LARGE($BC26:$CI26+0.00001*COLUMN($BC26:$CI26),CG$3),$BC26:$CI26+0.00001*COLUMN($BC26:$CI26),0)))</f>
        <v>33</v>
      </c>
      <c r="AO26" s="45">
        <f t="array" aca="1" ref="AO26" ca="1">IF(OR($C26="",$BC26=""),"",INDEX($BC$3:$CI$3,MATCH(LARGE($BC26:$CI26+0.00001*COLUMN($BC26:$CI26),CH$3),$BC26:$CI26+0.00001*COLUMN($BC26:$CI26),0)))</f>
        <v>27</v>
      </c>
      <c r="AP26" s="46">
        <f t="array" aca="1" ref="AP26" ca="1">IF(OR($C26="",$BC26=""),"",INDEX($BC$3:$CI$3,MATCH(LARGE($BC26:$CI26+0.00001*COLUMN($BC26:$CI26),CI$3),$BC26:$CI26+0.00001*COLUMN($BC26:$CI26),0)))</f>
        <v>2</v>
      </c>
      <c r="AQ26" s="35" t="str">
        <f t="shared" ca="1" si="1"/>
        <v>322419072214113026251715100906032920053128232118161312080401332702</v>
      </c>
      <c r="AZ26" s="19">
        <f t="shared" si="6"/>
        <v>2827</v>
      </c>
      <c r="BA26" s="36">
        <f t="shared" si="7"/>
        <v>2815</v>
      </c>
      <c r="BB26" s="37" t="str">
        <f t="shared" si="2"/>
        <v>数据!C2815:H2827</v>
      </c>
      <c r="BC26" s="38">
        <f t="shared" ca="1" si="3"/>
        <v>1</v>
      </c>
      <c r="BD26" s="38">
        <f t="shared" ca="1" si="13"/>
        <v>0</v>
      </c>
      <c r="BE26" s="38">
        <f t="shared" ca="1" si="13"/>
        <v>3</v>
      </c>
      <c r="BF26" s="38">
        <f t="shared" ca="1" si="13"/>
        <v>1</v>
      </c>
      <c r="BG26" s="38">
        <f t="shared" ca="1" si="13"/>
        <v>2</v>
      </c>
      <c r="BH26" s="38">
        <f t="shared" ca="1" si="13"/>
        <v>3</v>
      </c>
      <c r="BI26" s="38">
        <f t="shared" ca="1" si="13"/>
        <v>5</v>
      </c>
      <c r="BJ26" s="38">
        <f t="shared" ca="1" si="13"/>
        <v>1</v>
      </c>
      <c r="BK26" s="38">
        <f t="shared" ca="1" si="13"/>
        <v>3</v>
      </c>
      <c r="BL26" s="38">
        <f t="shared" ca="1" si="13"/>
        <v>3</v>
      </c>
      <c r="BM26" s="38">
        <f t="shared" ca="1" si="13"/>
        <v>4</v>
      </c>
      <c r="BN26" s="38">
        <f t="shared" ca="1" si="14"/>
        <v>1</v>
      </c>
      <c r="BO26" s="38">
        <f t="shared" ca="1" si="14"/>
        <v>1</v>
      </c>
      <c r="BP26" s="38">
        <f t="shared" ca="1" si="14"/>
        <v>4</v>
      </c>
      <c r="BQ26" s="38">
        <f t="shared" ca="1" si="14"/>
        <v>3</v>
      </c>
      <c r="BR26" s="38">
        <f t="shared" ca="1" si="14"/>
        <v>1</v>
      </c>
      <c r="BS26" s="38">
        <f t="shared" ca="1" si="14"/>
        <v>3</v>
      </c>
      <c r="BT26" s="38">
        <f t="shared" ca="1" si="14"/>
        <v>1</v>
      </c>
      <c r="BU26" s="38">
        <f t="shared" ca="1" si="14"/>
        <v>5</v>
      </c>
      <c r="BV26" s="38">
        <f t="shared" ca="1" si="14"/>
        <v>2</v>
      </c>
      <c r="BW26" s="38">
        <f t="shared" ca="1" si="14"/>
        <v>1</v>
      </c>
      <c r="BX26" s="38">
        <f t="shared" ca="1" si="15"/>
        <v>4</v>
      </c>
      <c r="BY26" s="38">
        <f t="shared" ca="1" si="15"/>
        <v>1</v>
      </c>
      <c r="BZ26" s="38">
        <f t="shared" ca="1" si="15"/>
        <v>6</v>
      </c>
      <c r="CA26" s="38">
        <f t="shared" ca="1" si="15"/>
        <v>3</v>
      </c>
      <c r="CB26" s="38">
        <f t="shared" ca="1" si="15"/>
        <v>3</v>
      </c>
      <c r="CC26" s="38">
        <f t="shared" ca="1" si="15"/>
        <v>0</v>
      </c>
      <c r="CD26" s="38">
        <f t="shared" ca="1" si="15"/>
        <v>1</v>
      </c>
      <c r="CE26" s="38">
        <f t="shared" ca="1" si="15"/>
        <v>2</v>
      </c>
      <c r="CF26" s="38">
        <f t="shared" ca="1" si="15"/>
        <v>3</v>
      </c>
      <c r="CG26" s="38">
        <f t="shared" ca="1" si="15"/>
        <v>1</v>
      </c>
      <c r="CH26" s="38">
        <f t="shared" ca="1" si="15"/>
        <v>6</v>
      </c>
      <c r="CI26" s="38">
        <f t="shared" ca="1" si="8"/>
        <v>0</v>
      </c>
    </row>
    <row r="27" spans="1:87" x14ac:dyDescent="0.15">
      <c r="A27" s="18">
        <f t="shared" si="5"/>
        <v>2825</v>
      </c>
      <c r="B27" s="39">
        <f t="shared" si="16"/>
        <v>2022031</v>
      </c>
      <c r="C27" s="40">
        <f t="shared" si="16"/>
        <v>1</v>
      </c>
      <c r="D27" s="41">
        <f t="shared" si="16"/>
        <v>10</v>
      </c>
      <c r="E27" s="41">
        <f t="shared" si="16"/>
        <v>11</v>
      </c>
      <c r="F27" s="41">
        <f t="shared" si="16"/>
        <v>22</v>
      </c>
      <c r="G27" s="41">
        <f t="shared" si="16"/>
        <v>26</v>
      </c>
      <c r="H27" s="42">
        <f t="shared" si="16"/>
        <v>32</v>
      </c>
      <c r="I27" s="43">
        <f t="shared" si="16"/>
        <v>7</v>
      </c>
      <c r="J27" s="44">
        <f t="array" aca="1" ref="J27" ca="1">IF(OR($C27="",$BC27=""),"",INDEX($BC$3:$CI$3,MATCH(LARGE($BC27:$CI27+0.00001*COLUMN($BC27:$CI27),BC$3),$BC27:$CI27+0.00001*COLUMN($BC27:$CI27),0)))</f>
        <v>24</v>
      </c>
      <c r="K27" s="45">
        <f t="array" aca="1" ref="K27" ca="1">IF(OR($C27="",$BC27=""),"",INDEX($BC$3:$CI$3,MATCH(LARGE($BC27:$CI27+0.00001*COLUMN($BC27:$CI27),BD$3),$BC27:$CI27+0.00001*COLUMN($BC27:$CI27),0)))</f>
        <v>32</v>
      </c>
      <c r="L27" s="45">
        <f t="array" aca="1" ref="L27" ca="1">IF(OR($C27="",$BC27=""),"",INDEX($BC$3:$CI$3,MATCH(LARGE($BC27:$CI27+0.00001*COLUMN($BC27:$CI27),BE$3),$BC27:$CI27+0.00001*COLUMN($BC27:$CI27),0)))</f>
        <v>19</v>
      </c>
      <c r="M27" s="45">
        <f t="array" aca="1" ref="M27" ca="1">IF(OR($C27="",$BC27=""),"",INDEX($BC$3:$CI$3,MATCH(LARGE($BC27:$CI27+0.00001*COLUMN($BC27:$CI27),BF$3),$BC27:$CI27+0.00001*COLUMN($BC27:$CI27),0)))</f>
        <v>7</v>
      </c>
      <c r="N27" s="45">
        <f t="array" aca="1" ref="N27" ca="1">IF(OR($C27="",$BC27=""),"",INDEX($BC$3:$CI$3,MATCH(LARGE($BC27:$CI27+0.00001*COLUMN($BC27:$CI27),BG$3),$BC27:$CI27+0.00001*COLUMN($BC27:$CI27),0)))</f>
        <v>26</v>
      </c>
      <c r="O27" s="45">
        <f t="array" aca="1" ref="O27" ca="1">IF(OR($C27="",$BC27=""),"",INDEX($BC$3:$CI$3,MATCH(LARGE($BC27:$CI27+0.00001*COLUMN($BC27:$CI27),BH$3),$BC27:$CI27+0.00001*COLUMN($BC27:$CI27),0)))</f>
        <v>22</v>
      </c>
      <c r="P27" s="45">
        <f t="array" aca="1" ref="P27" ca="1">IF(OR($C27="",$BC27=""),"",INDEX($BC$3:$CI$3,MATCH(LARGE($BC27:$CI27+0.00001*COLUMN($BC27:$CI27),BI$3),$BC27:$CI27+0.00001*COLUMN($BC27:$CI27),0)))</f>
        <v>14</v>
      </c>
      <c r="Q27" s="45">
        <f t="array" aca="1" ref="Q27" ca="1">IF(OR($C27="",$BC27=""),"",INDEX($BC$3:$CI$3,MATCH(LARGE($BC27:$CI27+0.00001*COLUMN($BC27:$CI27),BJ$3),$BC27:$CI27+0.00001*COLUMN($BC27:$CI27),0)))</f>
        <v>11</v>
      </c>
      <c r="R27" s="45">
        <f t="array" aca="1" ref="R27" ca="1">IF(OR($C27="",$BC27=""),"",INDEX($BC$3:$CI$3,MATCH(LARGE($BC27:$CI27+0.00001*COLUMN($BC27:$CI27),BK$3),$BC27:$CI27+0.00001*COLUMN($BC27:$CI27),0)))</f>
        <v>30</v>
      </c>
      <c r="S27" s="45">
        <f t="array" aca="1" ref="S27" ca="1">IF(OR($C27="",$BC27=""),"",INDEX($BC$3:$CI$3,MATCH(LARGE($BC27:$CI27+0.00001*COLUMN($BC27:$CI27),BL$3),$BC27:$CI27+0.00001*COLUMN($BC27:$CI27),0)))</f>
        <v>25</v>
      </c>
      <c r="T27" s="46">
        <f t="array" aca="1" ref="T27" ca="1">IF(OR($C27="",$BC27=""),"",INDEX($BC$3:$CI$3,MATCH(LARGE($BC27:$CI27+0.00001*COLUMN($BC27:$CI27),BM$3),$BC27:$CI27+0.00001*COLUMN($BC27:$CI27),0)))</f>
        <v>17</v>
      </c>
      <c r="U27" s="44">
        <f t="array" aca="1" ref="U27" ca="1">IF(OR($C27="",$BC27=""),"",INDEX($BC$3:$CI$3,MATCH(LARGE($BC27:$CI27+0.00001*COLUMN($BC27:$CI27),BN$3),$BC27:$CI27+0.00001*COLUMN($BC27:$CI27),0)))</f>
        <v>15</v>
      </c>
      <c r="V27" s="45">
        <f t="array" aca="1" ref="V27" ca="1">IF(OR($C27="",$BC27=""),"",INDEX($BC$3:$CI$3,MATCH(LARGE($BC27:$CI27+0.00001*COLUMN($BC27:$CI27),BO$3),$BC27:$CI27+0.00001*COLUMN($BC27:$CI27),0)))</f>
        <v>10</v>
      </c>
      <c r="W27" s="45">
        <f t="array" aca="1" ref="W27" ca="1">IF(OR($C27="",$BC27=""),"",INDEX($BC$3:$CI$3,MATCH(LARGE($BC27:$CI27+0.00001*COLUMN($BC27:$CI27),BP$3),$BC27:$CI27+0.00001*COLUMN($BC27:$CI27),0)))</f>
        <v>3</v>
      </c>
      <c r="X27" s="45">
        <f t="array" aca="1" ref="X27" ca="1">IF(OR($C27="",$BC27=""),"",INDEX($BC$3:$CI$3,MATCH(LARGE($BC27:$CI27+0.00001*COLUMN($BC27:$CI27),BQ$3),$BC27:$CI27+0.00001*COLUMN($BC27:$CI27),0)))</f>
        <v>23</v>
      </c>
      <c r="Y27" s="45">
        <f t="array" aca="1" ref="Y27" ca="1">IF(OR($C27="",$BC27=""),"",INDEX($BC$3:$CI$3,MATCH(LARGE($BC27:$CI27+0.00001*COLUMN($BC27:$CI27),BR$3),$BC27:$CI27+0.00001*COLUMN($BC27:$CI27),0)))</f>
        <v>20</v>
      </c>
      <c r="Z27" s="45">
        <f t="array" aca="1" ref="Z27" ca="1">IF(OR($C27="",$BC27=""),"",INDEX($BC$3:$CI$3,MATCH(LARGE($BC27:$CI27+0.00001*COLUMN($BC27:$CI27),BS$3),$BC27:$CI27+0.00001*COLUMN($BC27:$CI27),0)))</f>
        <v>12</v>
      </c>
      <c r="AA27" s="45">
        <f t="array" aca="1" ref="AA27" ca="1">IF(OR($C27="",$BC27=""),"",INDEX($BC$3:$CI$3,MATCH(LARGE($BC27:$CI27+0.00001*COLUMN($BC27:$CI27),BT$3),$BC27:$CI27+0.00001*COLUMN($BC27:$CI27),0)))</f>
        <v>9</v>
      </c>
      <c r="AB27" s="45">
        <f t="array" aca="1" ref="AB27" ca="1">IF(OR($C27="",$BC27=""),"",INDEX($BC$3:$CI$3,MATCH(LARGE($BC27:$CI27+0.00001*COLUMN($BC27:$CI27),BU$3),$BC27:$CI27+0.00001*COLUMN($BC27:$CI27),0)))</f>
        <v>6</v>
      </c>
      <c r="AC27" s="45">
        <f t="array" aca="1" ref="AC27" ca="1">IF(OR($C27="",$BC27=""),"",INDEX($BC$3:$CI$3,MATCH(LARGE($BC27:$CI27+0.00001*COLUMN($BC27:$CI27),BV$3),$BC27:$CI27+0.00001*COLUMN($BC27:$CI27),0)))</f>
        <v>5</v>
      </c>
      <c r="AD27" s="45">
        <f t="array" aca="1" ref="AD27" ca="1">IF(OR($C27="",$BC27=""),"",INDEX($BC$3:$CI$3,MATCH(LARGE($BC27:$CI27+0.00001*COLUMN($BC27:$CI27),BW$3),$BC27:$CI27+0.00001*COLUMN($BC27:$CI27),0)))</f>
        <v>31</v>
      </c>
      <c r="AE27" s="46">
        <f t="array" aca="1" ref="AE27" ca="1">IF(OR($C27="",$BC27=""),"",INDEX($BC$3:$CI$3,MATCH(LARGE($BC27:$CI27+0.00001*COLUMN($BC27:$CI27),BX$3),$BC27:$CI27+0.00001*COLUMN($BC27:$CI27),0)))</f>
        <v>29</v>
      </c>
      <c r="AF27" s="44">
        <f t="array" aca="1" ref="AF27" ca="1">IF(OR($C27="",$BC27=""),"",INDEX($BC$3:$CI$3,MATCH(LARGE($BC27:$CI27+0.00001*COLUMN($BC27:$CI27),BY$3),$BC27:$CI27+0.00001*COLUMN($BC27:$CI27),0)))</f>
        <v>28</v>
      </c>
      <c r="AG27" s="45">
        <f t="array" aca="1" ref="AG27" ca="1">IF(OR($C27="",$BC27=""),"",INDEX($BC$3:$CI$3,MATCH(LARGE($BC27:$CI27+0.00001*COLUMN($BC27:$CI27),BZ$3),$BC27:$CI27+0.00001*COLUMN($BC27:$CI27),0)))</f>
        <v>27</v>
      </c>
      <c r="AH27" s="45">
        <f t="array" aca="1" ref="AH27" ca="1">IF(OR($C27="",$BC27=""),"",INDEX($BC$3:$CI$3,MATCH(LARGE($BC27:$CI27+0.00001*COLUMN($BC27:$CI27),CA$3),$BC27:$CI27+0.00001*COLUMN($BC27:$CI27),0)))</f>
        <v>21</v>
      </c>
      <c r="AI27" s="45">
        <f t="array" aca="1" ref="AI27" ca="1">IF(OR($C27="",$BC27=""),"",INDEX($BC$3:$CI$3,MATCH(LARGE($BC27:$CI27+0.00001*COLUMN($BC27:$CI27),CB$3),$BC27:$CI27+0.00001*COLUMN($BC27:$CI27),0)))</f>
        <v>18</v>
      </c>
      <c r="AJ27" s="45">
        <f t="array" aca="1" ref="AJ27" ca="1">IF(OR($C27="",$BC27=""),"",INDEX($BC$3:$CI$3,MATCH(LARGE($BC27:$CI27+0.00001*COLUMN($BC27:$CI27),CC$3),$BC27:$CI27+0.00001*COLUMN($BC27:$CI27),0)))</f>
        <v>16</v>
      </c>
      <c r="AK27" s="45">
        <f t="array" aca="1" ref="AK27" ca="1">IF(OR($C27="",$BC27=""),"",INDEX($BC$3:$CI$3,MATCH(LARGE($BC27:$CI27+0.00001*COLUMN($BC27:$CI27),CD$3),$BC27:$CI27+0.00001*COLUMN($BC27:$CI27),0)))</f>
        <v>13</v>
      </c>
      <c r="AL27" s="45">
        <f t="array" aca="1" ref="AL27" ca="1">IF(OR($C27="",$BC27=""),"",INDEX($BC$3:$CI$3,MATCH(LARGE($BC27:$CI27+0.00001*COLUMN($BC27:$CI27),CE$3),$BC27:$CI27+0.00001*COLUMN($BC27:$CI27),0)))</f>
        <v>8</v>
      </c>
      <c r="AM27" s="45">
        <f t="array" aca="1" ref="AM27" ca="1">IF(OR($C27="",$BC27=""),"",INDEX($BC$3:$CI$3,MATCH(LARGE($BC27:$CI27+0.00001*COLUMN($BC27:$CI27),CF$3),$BC27:$CI27+0.00001*COLUMN($BC27:$CI27),0)))</f>
        <v>4</v>
      </c>
      <c r="AN27" s="45">
        <f t="array" aca="1" ref="AN27" ca="1">IF(OR($C27="",$BC27=""),"",INDEX($BC$3:$CI$3,MATCH(LARGE($BC27:$CI27+0.00001*COLUMN($BC27:$CI27),CG$3),$BC27:$CI27+0.00001*COLUMN($BC27:$CI27),0)))</f>
        <v>1</v>
      </c>
      <c r="AO27" s="45">
        <f t="array" aca="1" ref="AO27" ca="1">IF(OR($C27="",$BC27=""),"",INDEX($BC$3:$CI$3,MATCH(LARGE($BC27:$CI27+0.00001*COLUMN($BC27:$CI27),CH$3),$BC27:$CI27+0.00001*COLUMN($BC27:$CI27),0)))</f>
        <v>33</v>
      </c>
      <c r="AP27" s="46">
        <f t="array" aca="1" ref="AP27" ca="1">IF(OR($C27="",$BC27=""),"",INDEX($BC$3:$CI$3,MATCH(LARGE($BC27:$CI27+0.00001*COLUMN($BC27:$CI27),CI$3),$BC27:$CI27+0.00001*COLUMN($BC27:$CI27),0)))</f>
        <v>2</v>
      </c>
      <c r="AQ27" s="35" t="str">
        <f t="shared" ca="1" si="1"/>
        <v>243219072622141130251715100323201209060531292827211816130804013302</v>
      </c>
      <c r="AZ27" s="19">
        <f t="shared" si="6"/>
        <v>2828</v>
      </c>
      <c r="BA27" s="36">
        <f t="shared" si="7"/>
        <v>2816</v>
      </c>
      <c r="BB27" s="37" t="str">
        <f t="shared" si="2"/>
        <v>数据!C2816:H2828</v>
      </c>
      <c r="BC27" s="38">
        <f t="shared" ca="1" si="3"/>
        <v>1</v>
      </c>
      <c r="BD27" s="38">
        <f t="shared" ca="1" si="13"/>
        <v>0</v>
      </c>
      <c r="BE27" s="38">
        <f t="shared" ca="1" si="13"/>
        <v>3</v>
      </c>
      <c r="BF27" s="38">
        <f t="shared" ca="1" si="13"/>
        <v>1</v>
      </c>
      <c r="BG27" s="38">
        <f t="shared" ca="1" si="13"/>
        <v>2</v>
      </c>
      <c r="BH27" s="38">
        <f t="shared" ca="1" si="13"/>
        <v>2</v>
      </c>
      <c r="BI27" s="38">
        <f t="shared" ca="1" si="13"/>
        <v>5</v>
      </c>
      <c r="BJ27" s="38">
        <f t="shared" ca="1" si="13"/>
        <v>1</v>
      </c>
      <c r="BK27" s="38">
        <f t="shared" ca="1" si="13"/>
        <v>2</v>
      </c>
      <c r="BL27" s="38">
        <f t="shared" ca="1" si="13"/>
        <v>3</v>
      </c>
      <c r="BM27" s="38">
        <f t="shared" ca="1" si="13"/>
        <v>4</v>
      </c>
      <c r="BN27" s="38">
        <f t="shared" ca="1" si="14"/>
        <v>2</v>
      </c>
      <c r="BO27" s="38">
        <f t="shared" ca="1" si="14"/>
        <v>1</v>
      </c>
      <c r="BP27" s="38">
        <f t="shared" ca="1" si="14"/>
        <v>4</v>
      </c>
      <c r="BQ27" s="38">
        <f t="shared" ca="1" si="14"/>
        <v>3</v>
      </c>
      <c r="BR27" s="38">
        <f t="shared" ca="1" si="14"/>
        <v>1</v>
      </c>
      <c r="BS27" s="38">
        <f t="shared" ca="1" si="14"/>
        <v>3</v>
      </c>
      <c r="BT27" s="38">
        <f t="shared" ca="1" si="14"/>
        <v>1</v>
      </c>
      <c r="BU27" s="38">
        <f t="shared" ca="1" si="14"/>
        <v>5</v>
      </c>
      <c r="BV27" s="38">
        <f t="shared" ca="1" si="14"/>
        <v>2</v>
      </c>
      <c r="BW27" s="38">
        <f t="shared" ca="1" si="14"/>
        <v>1</v>
      </c>
      <c r="BX27" s="38">
        <f t="shared" ca="1" si="15"/>
        <v>4</v>
      </c>
      <c r="BY27" s="38">
        <f t="shared" ca="1" si="15"/>
        <v>2</v>
      </c>
      <c r="BZ27" s="38">
        <f t="shared" ca="1" si="15"/>
        <v>6</v>
      </c>
      <c r="CA27" s="38">
        <f t="shared" ca="1" si="15"/>
        <v>3</v>
      </c>
      <c r="CB27" s="38">
        <f t="shared" ca="1" si="15"/>
        <v>4</v>
      </c>
      <c r="CC27" s="38">
        <f t="shared" ca="1" si="15"/>
        <v>1</v>
      </c>
      <c r="CD27" s="38">
        <f t="shared" ca="1" si="15"/>
        <v>1</v>
      </c>
      <c r="CE27" s="38">
        <f t="shared" ca="1" si="15"/>
        <v>1</v>
      </c>
      <c r="CF27" s="38">
        <f t="shared" ca="1" si="15"/>
        <v>3</v>
      </c>
      <c r="CG27" s="38">
        <f t="shared" ca="1" si="15"/>
        <v>1</v>
      </c>
      <c r="CH27" s="38">
        <f t="shared" ca="1" si="15"/>
        <v>5</v>
      </c>
      <c r="CI27" s="38">
        <f t="shared" ca="1" si="8"/>
        <v>0</v>
      </c>
    </row>
    <row r="28" spans="1:87" x14ac:dyDescent="0.15">
      <c r="A28" s="18">
        <f t="shared" si="5"/>
        <v>2826</v>
      </c>
      <c r="B28" s="39">
        <f t="shared" si="16"/>
        <v>2022032</v>
      </c>
      <c r="C28" s="40">
        <f t="shared" si="16"/>
        <v>4</v>
      </c>
      <c r="D28" s="41">
        <f t="shared" si="16"/>
        <v>10</v>
      </c>
      <c r="E28" s="41">
        <f t="shared" si="16"/>
        <v>11</v>
      </c>
      <c r="F28" s="41">
        <f t="shared" si="16"/>
        <v>14</v>
      </c>
      <c r="G28" s="41">
        <f t="shared" si="16"/>
        <v>23</v>
      </c>
      <c r="H28" s="42">
        <f t="shared" si="16"/>
        <v>32</v>
      </c>
      <c r="I28" s="43">
        <f t="shared" si="16"/>
        <v>7</v>
      </c>
      <c r="J28" s="44">
        <f t="array" aca="1" ref="J28" ca="1">IF(OR($C28="",$BC28=""),"",INDEX($BC$3:$CI$3,MATCH(LARGE($BC28:$CI28+0.00001*COLUMN($BC28:$CI28),BC$3),$BC28:$CI28+0.00001*COLUMN($BC28:$CI28),0)))</f>
        <v>24</v>
      </c>
      <c r="K28" s="45">
        <f t="array" aca="1" ref="K28" ca="1">IF(OR($C28="",$BC28=""),"",INDEX($BC$3:$CI$3,MATCH(LARGE($BC28:$CI28+0.00001*COLUMN($BC28:$CI28),BD$3),$BC28:$CI28+0.00001*COLUMN($BC28:$CI28),0)))</f>
        <v>32</v>
      </c>
      <c r="L28" s="45">
        <f t="array" aca="1" ref="L28" ca="1">IF(OR($C28="",$BC28=""),"",INDEX($BC$3:$CI$3,MATCH(LARGE($BC28:$CI28+0.00001*COLUMN($BC28:$CI28),BE$3),$BC28:$CI28+0.00001*COLUMN($BC28:$CI28),0)))</f>
        <v>26</v>
      </c>
      <c r="M28" s="45">
        <f t="array" aca="1" ref="M28" ca="1">IF(OR($C28="",$BC28=""),"",INDEX($BC$3:$CI$3,MATCH(LARGE($BC28:$CI28+0.00001*COLUMN($BC28:$CI28),BF$3),$BC28:$CI28+0.00001*COLUMN($BC28:$CI28),0)))</f>
        <v>22</v>
      </c>
      <c r="N28" s="45">
        <f t="array" aca="1" ref="N28" ca="1">IF(OR($C28="",$BC28=""),"",INDEX($BC$3:$CI$3,MATCH(LARGE($BC28:$CI28+0.00001*COLUMN($BC28:$CI28),BG$3),$BC28:$CI28+0.00001*COLUMN($BC28:$CI28),0)))</f>
        <v>19</v>
      </c>
      <c r="O28" s="45">
        <f t="array" aca="1" ref="O28" ca="1">IF(OR($C28="",$BC28=""),"",INDEX($BC$3:$CI$3,MATCH(LARGE($BC28:$CI28+0.00001*COLUMN($BC28:$CI28),BH$3),$BC28:$CI28+0.00001*COLUMN($BC28:$CI28),0)))</f>
        <v>14</v>
      </c>
      <c r="P28" s="45">
        <f t="array" aca="1" ref="P28" ca="1">IF(OR($C28="",$BC28=""),"",INDEX($BC$3:$CI$3,MATCH(LARGE($BC28:$CI28+0.00001*COLUMN($BC28:$CI28),BI$3),$BC28:$CI28+0.00001*COLUMN($BC28:$CI28),0)))</f>
        <v>11</v>
      </c>
      <c r="Q28" s="45">
        <f t="array" aca="1" ref="Q28" ca="1">IF(OR($C28="",$BC28=""),"",INDEX($BC$3:$CI$3,MATCH(LARGE($BC28:$CI28+0.00001*COLUMN($BC28:$CI28),BJ$3),$BC28:$CI28+0.00001*COLUMN($BC28:$CI28),0)))</f>
        <v>10</v>
      </c>
      <c r="R28" s="45">
        <f t="array" aca="1" ref="R28" ca="1">IF(OR($C28="",$BC28=""),"",INDEX($BC$3:$CI$3,MATCH(LARGE($BC28:$CI28+0.00001*COLUMN($BC28:$CI28),BK$3),$BC28:$CI28+0.00001*COLUMN($BC28:$CI28),0)))</f>
        <v>7</v>
      </c>
      <c r="S28" s="45">
        <f t="array" aca="1" ref="S28" ca="1">IF(OR($C28="",$BC28=""),"",INDEX($BC$3:$CI$3,MATCH(LARGE($BC28:$CI28+0.00001*COLUMN($BC28:$CI28),BL$3),$BC28:$CI28+0.00001*COLUMN($BC28:$CI28),0)))</f>
        <v>25</v>
      </c>
      <c r="T28" s="46">
        <f t="array" aca="1" ref="T28" ca="1">IF(OR($C28="",$BC28=""),"",INDEX($BC$3:$CI$3,MATCH(LARGE($BC28:$CI28+0.00001*COLUMN($BC28:$CI28),BM$3),$BC28:$CI28+0.00001*COLUMN($BC28:$CI28),0)))</f>
        <v>15</v>
      </c>
      <c r="U28" s="44">
        <f t="array" aca="1" ref="U28" ca="1">IF(OR($C28="",$BC28=""),"",INDEX($BC$3:$CI$3,MATCH(LARGE($BC28:$CI28+0.00001*COLUMN($BC28:$CI28),BN$3),$BC28:$CI28+0.00001*COLUMN($BC28:$CI28),0)))</f>
        <v>3</v>
      </c>
      <c r="V28" s="45">
        <f t="array" aca="1" ref="V28" ca="1">IF(OR($C28="",$BC28=""),"",INDEX($BC$3:$CI$3,MATCH(LARGE($BC28:$CI28+0.00001*COLUMN($BC28:$CI28),BO$3),$BC28:$CI28+0.00001*COLUMN($BC28:$CI28),0)))</f>
        <v>30</v>
      </c>
      <c r="W28" s="45">
        <f t="array" aca="1" ref="W28" ca="1">IF(OR($C28="",$BC28=""),"",INDEX($BC$3:$CI$3,MATCH(LARGE($BC28:$CI28+0.00001*COLUMN($BC28:$CI28),BP$3),$BC28:$CI28+0.00001*COLUMN($BC28:$CI28),0)))</f>
        <v>23</v>
      </c>
      <c r="X28" s="45">
        <f t="array" aca="1" ref="X28" ca="1">IF(OR($C28="",$BC28=""),"",INDEX($BC$3:$CI$3,MATCH(LARGE($BC28:$CI28+0.00001*COLUMN($BC28:$CI28),BQ$3),$BC28:$CI28+0.00001*COLUMN($BC28:$CI28),0)))</f>
        <v>20</v>
      </c>
      <c r="Y28" s="45">
        <f t="array" aca="1" ref="Y28" ca="1">IF(OR($C28="",$BC28=""),"",INDEX($BC$3:$CI$3,MATCH(LARGE($BC28:$CI28+0.00001*COLUMN($BC28:$CI28),BR$3),$BC28:$CI28+0.00001*COLUMN($BC28:$CI28),0)))</f>
        <v>17</v>
      </c>
      <c r="Z28" s="45">
        <f t="array" aca="1" ref="Z28" ca="1">IF(OR($C28="",$BC28=""),"",INDEX($BC$3:$CI$3,MATCH(LARGE($BC28:$CI28+0.00001*COLUMN($BC28:$CI28),BS$3),$BC28:$CI28+0.00001*COLUMN($BC28:$CI28),0)))</f>
        <v>12</v>
      </c>
      <c r="AA28" s="45">
        <f t="array" aca="1" ref="AA28" ca="1">IF(OR($C28="",$BC28=""),"",INDEX($BC$3:$CI$3,MATCH(LARGE($BC28:$CI28+0.00001*COLUMN($BC28:$CI28),BT$3),$BC28:$CI28+0.00001*COLUMN($BC28:$CI28),0)))</f>
        <v>9</v>
      </c>
      <c r="AB28" s="45">
        <f t="array" aca="1" ref="AB28" ca="1">IF(OR($C28="",$BC28=""),"",INDEX($BC$3:$CI$3,MATCH(LARGE($BC28:$CI28+0.00001*COLUMN($BC28:$CI28),BU$3),$BC28:$CI28+0.00001*COLUMN($BC28:$CI28),0)))</f>
        <v>6</v>
      </c>
      <c r="AC28" s="45">
        <f t="array" aca="1" ref="AC28" ca="1">IF(OR($C28="",$BC28=""),"",INDEX($BC$3:$CI$3,MATCH(LARGE($BC28:$CI28+0.00001*COLUMN($BC28:$CI28),BV$3),$BC28:$CI28+0.00001*COLUMN($BC28:$CI28),0)))</f>
        <v>5</v>
      </c>
      <c r="AD28" s="45">
        <f t="array" aca="1" ref="AD28" ca="1">IF(OR($C28="",$BC28=""),"",INDEX($BC$3:$CI$3,MATCH(LARGE($BC28:$CI28+0.00001*COLUMN($BC28:$CI28),BW$3),$BC28:$CI28+0.00001*COLUMN($BC28:$CI28),0)))</f>
        <v>1</v>
      </c>
      <c r="AE28" s="46">
        <f t="array" aca="1" ref="AE28" ca="1">IF(OR($C28="",$BC28=""),"",INDEX($BC$3:$CI$3,MATCH(LARGE($BC28:$CI28+0.00001*COLUMN($BC28:$CI28),BX$3),$BC28:$CI28+0.00001*COLUMN($BC28:$CI28),0)))</f>
        <v>31</v>
      </c>
      <c r="AF28" s="44">
        <f t="array" aca="1" ref="AF28" ca="1">IF(OR($C28="",$BC28=""),"",INDEX($BC$3:$CI$3,MATCH(LARGE($BC28:$CI28+0.00001*COLUMN($BC28:$CI28),BY$3),$BC28:$CI28+0.00001*COLUMN($BC28:$CI28),0)))</f>
        <v>29</v>
      </c>
      <c r="AG28" s="45">
        <f t="array" aca="1" ref="AG28" ca="1">IF(OR($C28="",$BC28=""),"",INDEX($BC$3:$CI$3,MATCH(LARGE($BC28:$CI28+0.00001*COLUMN($BC28:$CI28),BZ$3),$BC28:$CI28+0.00001*COLUMN($BC28:$CI28),0)))</f>
        <v>28</v>
      </c>
      <c r="AH28" s="45">
        <f t="array" aca="1" ref="AH28" ca="1">IF(OR($C28="",$BC28=""),"",INDEX($BC$3:$CI$3,MATCH(LARGE($BC28:$CI28+0.00001*COLUMN($BC28:$CI28),CA$3),$BC28:$CI28+0.00001*COLUMN($BC28:$CI28),0)))</f>
        <v>27</v>
      </c>
      <c r="AI28" s="45">
        <f t="array" aca="1" ref="AI28" ca="1">IF(OR($C28="",$BC28=""),"",INDEX($BC$3:$CI$3,MATCH(LARGE($BC28:$CI28+0.00001*COLUMN($BC28:$CI28),CB$3),$BC28:$CI28+0.00001*COLUMN($BC28:$CI28),0)))</f>
        <v>21</v>
      </c>
      <c r="AJ28" s="45">
        <f t="array" aca="1" ref="AJ28" ca="1">IF(OR($C28="",$BC28=""),"",INDEX($BC$3:$CI$3,MATCH(LARGE($BC28:$CI28+0.00001*COLUMN($BC28:$CI28),CC$3),$BC28:$CI28+0.00001*COLUMN($BC28:$CI28),0)))</f>
        <v>18</v>
      </c>
      <c r="AK28" s="45">
        <f t="array" aca="1" ref="AK28" ca="1">IF(OR($C28="",$BC28=""),"",INDEX($BC$3:$CI$3,MATCH(LARGE($BC28:$CI28+0.00001*COLUMN($BC28:$CI28),CD$3),$BC28:$CI28+0.00001*COLUMN($BC28:$CI28),0)))</f>
        <v>13</v>
      </c>
      <c r="AL28" s="45">
        <f t="array" aca="1" ref="AL28" ca="1">IF(OR($C28="",$BC28=""),"",INDEX($BC$3:$CI$3,MATCH(LARGE($BC28:$CI28+0.00001*COLUMN($BC28:$CI28),CE$3),$BC28:$CI28+0.00001*COLUMN($BC28:$CI28),0)))</f>
        <v>8</v>
      </c>
      <c r="AM28" s="45">
        <f t="array" aca="1" ref="AM28" ca="1">IF(OR($C28="",$BC28=""),"",INDEX($BC$3:$CI$3,MATCH(LARGE($BC28:$CI28+0.00001*COLUMN($BC28:$CI28),CF$3),$BC28:$CI28+0.00001*COLUMN($BC28:$CI28),0)))</f>
        <v>4</v>
      </c>
      <c r="AN28" s="45">
        <f t="array" aca="1" ref="AN28" ca="1">IF(OR($C28="",$BC28=""),"",INDEX($BC$3:$CI$3,MATCH(LARGE($BC28:$CI28+0.00001*COLUMN($BC28:$CI28),CG$3),$BC28:$CI28+0.00001*COLUMN($BC28:$CI28),0)))</f>
        <v>33</v>
      </c>
      <c r="AO28" s="45">
        <f t="array" aca="1" ref="AO28" ca="1">IF(OR($C28="",$BC28=""),"",INDEX($BC$3:$CI$3,MATCH(LARGE($BC28:$CI28+0.00001*COLUMN($BC28:$CI28),CH$3),$BC28:$CI28+0.00001*COLUMN($BC28:$CI28),0)))</f>
        <v>16</v>
      </c>
      <c r="AP28" s="46">
        <f t="array" aca="1" ref="AP28" ca="1">IF(OR($C28="",$BC28=""),"",INDEX($BC$3:$CI$3,MATCH(LARGE($BC28:$CI28+0.00001*COLUMN($BC28:$CI28),CI$3),$BC28:$CI28+0.00001*COLUMN($BC28:$CI28),0)))</f>
        <v>2</v>
      </c>
      <c r="AQ28" s="35" t="str">
        <f t="shared" ca="1" si="1"/>
        <v>243226221914111007251503302320171209060501312928272118130804331602</v>
      </c>
      <c r="AZ28" s="19">
        <f t="shared" si="6"/>
        <v>2829</v>
      </c>
      <c r="BA28" s="36">
        <f t="shared" si="7"/>
        <v>2817</v>
      </c>
      <c r="BB28" s="37" t="str">
        <f t="shared" si="2"/>
        <v>数据!C2817:H2829</v>
      </c>
      <c r="BC28" s="38">
        <f t="shared" ca="1" si="3"/>
        <v>2</v>
      </c>
      <c r="BD28" s="38">
        <f t="shared" ca="1" si="13"/>
        <v>0</v>
      </c>
      <c r="BE28" s="38">
        <f t="shared" ca="1" si="13"/>
        <v>3</v>
      </c>
      <c r="BF28" s="38">
        <f t="shared" ca="1" si="13"/>
        <v>1</v>
      </c>
      <c r="BG28" s="38">
        <f t="shared" ca="1" si="13"/>
        <v>2</v>
      </c>
      <c r="BH28" s="38">
        <f t="shared" ca="1" si="13"/>
        <v>2</v>
      </c>
      <c r="BI28" s="38">
        <f t="shared" ca="1" si="13"/>
        <v>4</v>
      </c>
      <c r="BJ28" s="38">
        <f t="shared" ca="1" si="13"/>
        <v>1</v>
      </c>
      <c r="BK28" s="38">
        <f t="shared" ca="1" si="13"/>
        <v>2</v>
      </c>
      <c r="BL28" s="38">
        <f t="shared" ca="1" si="13"/>
        <v>4</v>
      </c>
      <c r="BM28" s="38">
        <f t="shared" ca="1" si="13"/>
        <v>4</v>
      </c>
      <c r="BN28" s="38">
        <f t="shared" ca="1" si="14"/>
        <v>2</v>
      </c>
      <c r="BO28" s="38">
        <f t="shared" ca="1" si="14"/>
        <v>1</v>
      </c>
      <c r="BP28" s="38">
        <f t="shared" ca="1" si="14"/>
        <v>4</v>
      </c>
      <c r="BQ28" s="38">
        <f t="shared" ca="1" si="14"/>
        <v>3</v>
      </c>
      <c r="BR28" s="38">
        <f t="shared" ca="1" si="14"/>
        <v>0</v>
      </c>
      <c r="BS28" s="38">
        <f t="shared" ca="1" si="14"/>
        <v>2</v>
      </c>
      <c r="BT28" s="38">
        <f t="shared" ca="1" si="14"/>
        <v>1</v>
      </c>
      <c r="BU28" s="38">
        <f t="shared" ca="1" si="14"/>
        <v>5</v>
      </c>
      <c r="BV28" s="38">
        <f t="shared" ca="1" si="14"/>
        <v>2</v>
      </c>
      <c r="BW28" s="38">
        <f t="shared" ca="1" si="14"/>
        <v>1</v>
      </c>
      <c r="BX28" s="38">
        <f t="shared" ca="1" si="15"/>
        <v>5</v>
      </c>
      <c r="BY28" s="38">
        <f t="shared" ca="1" si="15"/>
        <v>2</v>
      </c>
      <c r="BZ28" s="38">
        <f t="shared" ca="1" si="15"/>
        <v>6</v>
      </c>
      <c r="CA28" s="38">
        <f t="shared" ca="1" si="15"/>
        <v>3</v>
      </c>
      <c r="CB28" s="38">
        <f t="shared" ca="1" si="15"/>
        <v>5</v>
      </c>
      <c r="CC28" s="38">
        <f t="shared" ca="1" si="15"/>
        <v>1</v>
      </c>
      <c r="CD28" s="38">
        <f t="shared" ca="1" si="15"/>
        <v>1</v>
      </c>
      <c r="CE28" s="38">
        <f t="shared" ca="1" si="15"/>
        <v>1</v>
      </c>
      <c r="CF28" s="38">
        <f t="shared" ca="1" si="15"/>
        <v>2</v>
      </c>
      <c r="CG28" s="38">
        <f t="shared" ca="1" si="15"/>
        <v>1</v>
      </c>
      <c r="CH28" s="38">
        <f t="shared" ca="1" si="15"/>
        <v>5</v>
      </c>
      <c r="CI28" s="38">
        <f t="shared" ca="1" si="8"/>
        <v>0</v>
      </c>
    </row>
    <row r="29" spans="1:87" x14ac:dyDescent="0.15">
      <c r="A29" s="18">
        <f t="shared" si="5"/>
        <v>2827</v>
      </c>
      <c r="B29" s="39">
        <f t="shared" si="16"/>
        <v>2022033</v>
      </c>
      <c r="C29" s="40">
        <f t="shared" si="16"/>
        <v>5</v>
      </c>
      <c r="D29" s="41">
        <f t="shared" si="16"/>
        <v>12</v>
      </c>
      <c r="E29" s="41">
        <f t="shared" si="16"/>
        <v>19</v>
      </c>
      <c r="F29" s="41">
        <f t="shared" si="16"/>
        <v>22</v>
      </c>
      <c r="G29" s="41">
        <f t="shared" si="16"/>
        <v>25</v>
      </c>
      <c r="H29" s="42">
        <f t="shared" si="16"/>
        <v>26</v>
      </c>
      <c r="I29" s="43">
        <f t="shared" si="16"/>
        <v>5</v>
      </c>
      <c r="J29" s="44">
        <f t="array" aca="1" ref="J29" ca="1">IF(OR($C29="",$BC29=""),"",INDEX($BC$3:$CI$3,MATCH(LARGE($BC29:$CI29+0.00001*COLUMN($BC29:$CI29),BC$3),$BC29:$CI29+0.00001*COLUMN($BC29:$CI29),0)))</f>
        <v>32</v>
      </c>
      <c r="K29" s="45">
        <f t="array" aca="1" ref="K29" ca="1">IF(OR($C29="",$BC29=""),"",INDEX($BC$3:$CI$3,MATCH(LARGE($BC29:$CI29+0.00001*COLUMN($BC29:$CI29),BD$3),$BC29:$CI29+0.00001*COLUMN($BC29:$CI29),0)))</f>
        <v>24</v>
      </c>
      <c r="L29" s="45">
        <f t="array" aca="1" ref="L29" ca="1">IF(OR($C29="",$BC29=""),"",INDEX($BC$3:$CI$3,MATCH(LARGE($BC29:$CI29+0.00001*COLUMN($BC29:$CI29),BE$3),$BC29:$CI29+0.00001*COLUMN($BC29:$CI29),0)))</f>
        <v>26</v>
      </c>
      <c r="M29" s="45">
        <f t="array" aca="1" ref="M29" ca="1">IF(OR($C29="",$BC29=""),"",INDEX($BC$3:$CI$3,MATCH(LARGE($BC29:$CI29+0.00001*COLUMN($BC29:$CI29),BF$3),$BC29:$CI29+0.00001*COLUMN($BC29:$CI29),0)))</f>
        <v>22</v>
      </c>
      <c r="N29" s="45">
        <f t="array" aca="1" ref="N29" ca="1">IF(OR($C29="",$BC29=""),"",INDEX($BC$3:$CI$3,MATCH(LARGE($BC29:$CI29+0.00001*COLUMN($BC29:$CI29),BG$3),$BC29:$CI29+0.00001*COLUMN($BC29:$CI29),0)))</f>
        <v>19</v>
      </c>
      <c r="O29" s="45">
        <f t="array" aca="1" ref="O29" ca="1">IF(OR($C29="",$BC29=""),"",INDEX($BC$3:$CI$3,MATCH(LARGE($BC29:$CI29+0.00001*COLUMN($BC29:$CI29),BH$3),$BC29:$CI29+0.00001*COLUMN($BC29:$CI29),0)))</f>
        <v>11</v>
      </c>
      <c r="P29" s="45">
        <f t="array" aca="1" ref="P29" ca="1">IF(OR($C29="",$BC29=""),"",INDEX($BC$3:$CI$3,MATCH(LARGE($BC29:$CI29+0.00001*COLUMN($BC29:$CI29),BI$3),$BC29:$CI29+0.00001*COLUMN($BC29:$CI29),0)))</f>
        <v>10</v>
      </c>
      <c r="Q29" s="45">
        <f t="array" aca="1" ref="Q29" ca="1">IF(OR($C29="",$BC29=""),"",INDEX($BC$3:$CI$3,MATCH(LARGE($BC29:$CI29+0.00001*COLUMN($BC29:$CI29),BJ$3),$BC29:$CI29+0.00001*COLUMN($BC29:$CI29),0)))</f>
        <v>14</v>
      </c>
      <c r="R29" s="45">
        <f t="array" aca="1" ref="R29" ca="1">IF(OR($C29="",$BC29=""),"",INDEX($BC$3:$CI$3,MATCH(LARGE($BC29:$CI29+0.00001*COLUMN($BC29:$CI29),BK$3),$BC29:$CI29+0.00001*COLUMN($BC29:$CI29),0)))</f>
        <v>7</v>
      </c>
      <c r="S29" s="45">
        <f t="array" aca="1" ref="S29" ca="1">IF(OR($C29="",$BC29=""),"",INDEX($BC$3:$CI$3,MATCH(LARGE($BC29:$CI29+0.00001*COLUMN($BC29:$CI29),BL$3),$BC29:$CI29+0.00001*COLUMN($BC29:$CI29),0)))</f>
        <v>23</v>
      </c>
      <c r="T29" s="46">
        <f t="array" aca="1" ref="T29" ca="1">IF(OR($C29="",$BC29=""),"",INDEX($BC$3:$CI$3,MATCH(LARGE($BC29:$CI29+0.00001*COLUMN($BC29:$CI29),BM$3),$BC29:$CI29+0.00001*COLUMN($BC29:$CI29),0)))</f>
        <v>15</v>
      </c>
      <c r="U29" s="44">
        <f t="array" aca="1" ref="U29" ca="1">IF(OR($C29="",$BC29=""),"",INDEX($BC$3:$CI$3,MATCH(LARGE($BC29:$CI29+0.00001*COLUMN($BC29:$CI29),BN$3),$BC29:$CI29+0.00001*COLUMN($BC29:$CI29),0)))</f>
        <v>3</v>
      </c>
      <c r="V29" s="45">
        <f t="array" aca="1" ref="V29" ca="1">IF(OR($C29="",$BC29=""),"",INDEX($BC$3:$CI$3,MATCH(LARGE($BC29:$CI29+0.00001*COLUMN($BC29:$CI29),BO$3),$BC29:$CI29+0.00001*COLUMN($BC29:$CI29),0)))</f>
        <v>30</v>
      </c>
      <c r="W29" s="45">
        <f t="array" aca="1" ref="W29" ca="1">IF(OR($C29="",$BC29=""),"",INDEX($BC$3:$CI$3,MATCH(LARGE($BC29:$CI29+0.00001*COLUMN($BC29:$CI29),BP$3),$BC29:$CI29+0.00001*COLUMN($BC29:$CI29),0)))</f>
        <v>25</v>
      </c>
      <c r="X29" s="45">
        <f t="array" aca="1" ref="X29" ca="1">IF(OR($C29="",$BC29=""),"",INDEX($BC$3:$CI$3,MATCH(LARGE($BC29:$CI29+0.00001*COLUMN($BC29:$CI29),BQ$3),$BC29:$CI29+0.00001*COLUMN($BC29:$CI29),0)))</f>
        <v>17</v>
      </c>
      <c r="Y29" s="45">
        <f t="array" aca="1" ref="Y29" ca="1">IF(OR($C29="",$BC29=""),"",INDEX($BC$3:$CI$3,MATCH(LARGE($BC29:$CI29+0.00001*COLUMN($BC29:$CI29),BR$3),$BC29:$CI29+0.00001*COLUMN($BC29:$CI29),0)))</f>
        <v>12</v>
      </c>
      <c r="Z29" s="45">
        <f t="array" aca="1" ref="Z29" ca="1">IF(OR($C29="",$BC29=""),"",INDEX($BC$3:$CI$3,MATCH(LARGE($BC29:$CI29+0.00001*COLUMN($BC29:$CI29),BS$3),$BC29:$CI29+0.00001*COLUMN($BC29:$CI29),0)))</f>
        <v>9</v>
      </c>
      <c r="AA29" s="45">
        <f t="array" aca="1" ref="AA29" ca="1">IF(OR($C29="",$BC29=""),"",INDEX($BC$3:$CI$3,MATCH(LARGE($BC29:$CI29+0.00001*COLUMN($BC29:$CI29),BT$3),$BC29:$CI29+0.00001*COLUMN($BC29:$CI29),0)))</f>
        <v>4</v>
      </c>
      <c r="AB29" s="45">
        <f t="array" aca="1" ref="AB29" ca="1">IF(OR($C29="",$BC29=""),"",INDEX($BC$3:$CI$3,MATCH(LARGE($BC29:$CI29+0.00001*COLUMN($BC29:$CI29),BU$3),$BC29:$CI29+0.00001*COLUMN($BC29:$CI29),0)))</f>
        <v>1</v>
      </c>
      <c r="AC29" s="45">
        <f t="array" aca="1" ref="AC29" ca="1">IF(OR($C29="",$BC29=""),"",INDEX($BC$3:$CI$3,MATCH(LARGE($BC29:$CI29+0.00001*COLUMN($BC29:$CI29),BV$3),$BC29:$CI29+0.00001*COLUMN($BC29:$CI29),0)))</f>
        <v>31</v>
      </c>
      <c r="AD29" s="45">
        <f t="array" aca="1" ref="AD29" ca="1">IF(OR($C29="",$BC29=""),"",INDEX($BC$3:$CI$3,MATCH(LARGE($BC29:$CI29+0.00001*COLUMN($BC29:$CI29),BW$3),$BC29:$CI29+0.00001*COLUMN($BC29:$CI29),0)))</f>
        <v>29</v>
      </c>
      <c r="AE29" s="46">
        <f t="array" aca="1" ref="AE29" ca="1">IF(OR($C29="",$BC29=""),"",INDEX($BC$3:$CI$3,MATCH(LARGE($BC29:$CI29+0.00001*COLUMN($BC29:$CI29),BX$3),$BC29:$CI29+0.00001*COLUMN($BC29:$CI29),0)))</f>
        <v>28</v>
      </c>
      <c r="AF29" s="44">
        <f t="array" aca="1" ref="AF29" ca="1">IF(OR($C29="",$BC29=""),"",INDEX($BC$3:$CI$3,MATCH(LARGE($BC29:$CI29+0.00001*COLUMN($BC29:$CI29),BY$3),$BC29:$CI29+0.00001*COLUMN($BC29:$CI29),0)))</f>
        <v>27</v>
      </c>
      <c r="AG29" s="45">
        <f t="array" aca="1" ref="AG29" ca="1">IF(OR($C29="",$BC29=""),"",INDEX($BC$3:$CI$3,MATCH(LARGE($BC29:$CI29+0.00001*COLUMN($BC29:$CI29),BZ$3),$BC29:$CI29+0.00001*COLUMN($BC29:$CI29),0)))</f>
        <v>20</v>
      </c>
      <c r="AH29" s="45">
        <f t="array" aca="1" ref="AH29" ca="1">IF(OR($C29="",$BC29=""),"",INDEX($BC$3:$CI$3,MATCH(LARGE($BC29:$CI29+0.00001*COLUMN($BC29:$CI29),CA$3),$BC29:$CI29+0.00001*COLUMN($BC29:$CI29),0)))</f>
        <v>18</v>
      </c>
      <c r="AI29" s="45">
        <f t="array" aca="1" ref="AI29" ca="1">IF(OR($C29="",$BC29=""),"",INDEX($BC$3:$CI$3,MATCH(LARGE($BC29:$CI29+0.00001*COLUMN($BC29:$CI29),CB$3),$BC29:$CI29+0.00001*COLUMN($BC29:$CI29),0)))</f>
        <v>13</v>
      </c>
      <c r="AJ29" s="45">
        <f t="array" aca="1" ref="AJ29" ca="1">IF(OR($C29="",$BC29=""),"",INDEX($BC$3:$CI$3,MATCH(LARGE($BC29:$CI29+0.00001*COLUMN($BC29:$CI29),CC$3),$BC29:$CI29+0.00001*COLUMN($BC29:$CI29),0)))</f>
        <v>8</v>
      </c>
      <c r="AK29" s="45">
        <f t="array" aca="1" ref="AK29" ca="1">IF(OR($C29="",$BC29=""),"",INDEX($BC$3:$CI$3,MATCH(LARGE($BC29:$CI29+0.00001*COLUMN($BC29:$CI29),CD$3),$BC29:$CI29+0.00001*COLUMN($BC29:$CI29),0)))</f>
        <v>6</v>
      </c>
      <c r="AL29" s="45">
        <f t="array" aca="1" ref="AL29" ca="1">IF(OR($C29="",$BC29=""),"",INDEX($BC$3:$CI$3,MATCH(LARGE($BC29:$CI29+0.00001*COLUMN($BC29:$CI29),CE$3),$BC29:$CI29+0.00001*COLUMN($BC29:$CI29),0)))</f>
        <v>5</v>
      </c>
      <c r="AM29" s="45">
        <f t="array" aca="1" ref="AM29" ca="1">IF(OR($C29="",$BC29=""),"",INDEX($BC$3:$CI$3,MATCH(LARGE($BC29:$CI29+0.00001*COLUMN($BC29:$CI29),CF$3),$BC29:$CI29+0.00001*COLUMN($BC29:$CI29),0)))</f>
        <v>33</v>
      </c>
      <c r="AN29" s="45">
        <f t="array" aca="1" ref="AN29" ca="1">IF(OR($C29="",$BC29=""),"",INDEX($BC$3:$CI$3,MATCH(LARGE($BC29:$CI29+0.00001*COLUMN($BC29:$CI29),CG$3),$BC29:$CI29+0.00001*COLUMN($BC29:$CI29),0)))</f>
        <v>21</v>
      </c>
      <c r="AO29" s="45">
        <f t="array" aca="1" ref="AO29" ca="1">IF(OR($C29="",$BC29=""),"",INDEX($BC$3:$CI$3,MATCH(LARGE($BC29:$CI29+0.00001*COLUMN($BC29:$CI29),CH$3),$BC29:$CI29+0.00001*COLUMN($BC29:$CI29),0)))</f>
        <v>16</v>
      </c>
      <c r="AP29" s="46">
        <f t="array" aca="1" ref="AP29" ca="1">IF(OR($C29="",$BC29=""),"",INDEX($BC$3:$CI$3,MATCH(LARGE($BC29:$CI29+0.00001*COLUMN($BC29:$CI29),CI$3),$BC29:$CI29+0.00001*COLUMN($BC29:$CI29),0)))</f>
        <v>2</v>
      </c>
      <c r="AQ29" s="35" t="str">
        <f t="shared" ca="1" si="1"/>
        <v>322426221911101407231503302517120904013129282720181308060533211602</v>
      </c>
      <c r="AZ29" s="19">
        <f t="shared" si="6"/>
        <v>2830</v>
      </c>
      <c r="BA29" s="36">
        <f t="shared" si="7"/>
        <v>2818</v>
      </c>
      <c r="BB29" s="37" t="str">
        <f t="shared" si="2"/>
        <v>数据!C2818:H2830</v>
      </c>
      <c r="BC29" s="38">
        <f t="shared" ca="1" si="3"/>
        <v>2</v>
      </c>
      <c r="BD29" s="38">
        <f t="shared" ca="1" si="13"/>
        <v>0</v>
      </c>
      <c r="BE29" s="38">
        <f t="shared" ca="1" si="13"/>
        <v>3</v>
      </c>
      <c r="BF29" s="38">
        <f t="shared" ca="1" si="13"/>
        <v>2</v>
      </c>
      <c r="BG29" s="38">
        <f t="shared" ca="1" si="13"/>
        <v>1</v>
      </c>
      <c r="BH29" s="38">
        <f t="shared" ca="1" si="13"/>
        <v>1</v>
      </c>
      <c r="BI29" s="38">
        <f t="shared" ca="1" si="13"/>
        <v>4</v>
      </c>
      <c r="BJ29" s="38">
        <f t="shared" ca="1" si="13"/>
        <v>1</v>
      </c>
      <c r="BK29" s="38">
        <f t="shared" ca="1" si="13"/>
        <v>2</v>
      </c>
      <c r="BL29" s="38">
        <f t="shared" ca="1" si="13"/>
        <v>5</v>
      </c>
      <c r="BM29" s="38">
        <f t="shared" ca="1" si="13"/>
        <v>5</v>
      </c>
      <c r="BN29" s="38">
        <f t="shared" ca="1" si="14"/>
        <v>2</v>
      </c>
      <c r="BO29" s="38">
        <f t="shared" ca="1" si="14"/>
        <v>1</v>
      </c>
      <c r="BP29" s="38">
        <f t="shared" ca="1" si="14"/>
        <v>4</v>
      </c>
      <c r="BQ29" s="38">
        <f t="shared" ca="1" si="14"/>
        <v>3</v>
      </c>
      <c r="BR29" s="38">
        <f t="shared" ca="1" si="14"/>
        <v>0</v>
      </c>
      <c r="BS29" s="38">
        <f t="shared" ca="1" si="14"/>
        <v>2</v>
      </c>
      <c r="BT29" s="38">
        <f t="shared" ca="1" si="14"/>
        <v>1</v>
      </c>
      <c r="BU29" s="38">
        <f t="shared" ca="1" si="14"/>
        <v>5</v>
      </c>
      <c r="BV29" s="38">
        <f t="shared" ca="1" si="14"/>
        <v>1</v>
      </c>
      <c r="BW29" s="38">
        <f t="shared" ca="1" si="14"/>
        <v>0</v>
      </c>
      <c r="BX29" s="38">
        <f t="shared" ca="1" si="15"/>
        <v>5</v>
      </c>
      <c r="BY29" s="38">
        <f t="shared" ca="1" si="15"/>
        <v>3</v>
      </c>
      <c r="BZ29" s="38">
        <f t="shared" ca="1" si="15"/>
        <v>6</v>
      </c>
      <c r="CA29" s="38">
        <f t="shared" ca="1" si="15"/>
        <v>2</v>
      </c>
      <c r="CB29" s="38">
        <f t="shared" ca="1" si="15"/>
        <v>5</v>
      </c>
      <c r="CC29" s="38">
        <f t="shared" ca="1" si="15"/>
        <v>1</v>
      </c>
      <c r="CD29" s="38">
        <f t="shared" ca="1" si="15"/>
        <v>1</v>
      </c>
      <c r="CE29" s="38">
        <f t="shared" ca="1" si="15"/>
        <v>1</v>
      </c>
      <c r="CF29" s="38">
        <f t="shared" ca="1" si="15"/>
        <v>2</v>
      </c>
      <c r="CG29" s="38">
        <f t="shared" ca="1" si="15"/>
        <v>1</v>
      </c>
      <c r="CH29" s="38">
        <f t="shared" ca="1" si="15"/>
        <v>6</v>
      </c>
      <c r="CI29" s="38">
        <f t="shared" ca="1" si="8"/>
        <v>0</v>
      </c>
    </row>
    <row r="30" spans="1:87" x14ac:dyDescent="0.15">
      <c r="A30" s="18">
        <f t="shared" si="5"/>
        <v>2828</v>
      </c>
      <c r="B30" s="39">
        <f t="shared" si="16"/>
        <v>2022034</v>
      </c>
      <c r="C30" s="40">
        <f t="shared" si="16"/>
        <v>14</v>
      </c>
      <c r="D30" s="41">
        <f t="shared" si="16"/>
        <v>17</v>
      </c>
      <c r="E30" s="41">
        <f t="shared" si="16"/>
        <v>26</v>
      </c>
      <c r="F30" s="41">
        <f t="shared" si="16"/>
        <v>31</v>
      </c>
      <c r="G30" s="41">
        <f t="shared" si="16"/>
        <v>32</v>
      </c>
      <c r="H30" s="42">
        <f t="shared" si="16"/>
        <v>33</v>
      </c>
      <c r="I30" s="43">
        <f t="shared" si="16"/>
        <v>10</v>
      </c>
      <c r="J30" s="44">
        <f t="array" aca="1" ref="J30" ca="1">IF(OR($C30="",$BC30=""),"",INDEX($BC$3:$CI$3,MATCH(LARGE($BC30:$CI30+0.00001*COLUMN($BC30:$CI30),BC$3),$BC30:$CI30+0.00001*COLUMN($BC30:$CI30),0)))</f>
        <v>26</v>
      </c>
      <c r="K30" s="45">
        <f t="array" aca="1" ref="K30" ca="1">IF(OR($C30="",$BC30=""),"",INDEX($BC$3:$CI$3,MATCH(LARGE($BC30:$CI30+0.00001*COLUMN($BC30:$CI30),BD$3),$BC30:$CI30+0.00001*COLUMN($BC30:$CI30),0)))</f>
        <v>24</v>
      </c>
      <c r="L30" s="45">
        <f t="array" aca="1" ref="L30" ca="1">IF(OR($C30="",$BC30=""),"",INDEX($BC$3:$CI$3,MATCH(LARGE($BC30:$CI30+0.00001*COLUMN($BC30:$CI30),BE$3),$BC30:$CI30+0.00001*COLUMN($BC30:$CI30),0)))</f>
        <v>19</v>
      </c>
      <c r="M30" s="45">
        <f t="array" aca="1" ref="M30" ca="1">IF(OR($C30="",$BC30=""),"",INDEX($BC$3:$CI$3,MATCH(LARGE($BC30:$CI30+0.00001*COLUMN($BC30:$CI30),BF$3),$BC30:$CI30+0.00001*COLUMN($BC30:$CI30),0)))</f>
        <v>32</v>
      </c>
      <c r="N30" s="45">
        <f t="array" aca="1" ref="N30" ca="1">IF(OR($C30="",$BC30=""),"",INDEX($BC$3:$CI$3,MATCH(LARGE($BC30:$CI30+0.00001*COLUMN($BC30:$CI30),BG$3),$BC30:$CI30+0.00001*COLUMN($BC30:$CI30),0)))</f>
        <v>22</v>
      </c>
      <c r="O30" s="45">
        <f t="array" aca="1" ref="O30" ca="1">IF(OR($C30="",$BC30=""),"",INDEX($BC$3:$CI$3,MATCH(LARGE($BC30:$CI30+0.00001*COLUMN($BC30:$CI30),BH$3),$BC30:$CI30+0.00001*COLUMN($BC30:$CI30),0)))</f>
        <v>10</v>
      </c>
      <c r="P30" s="45">
        <f t="array" aca="1" ref="P30" ca="1">IF(OR($C30="",$BC30=""),"",INDEX($BC$3:$CI$3,MATCH(LARGE($BC30:$CI30+0.00001*COLUMN($BC30:$CI30),BI$3),$BC30:$CI30+0.00001*COLUMN($BC30:$CI30),0)))</f>
        <v>11</v>
      </c>
      <c r="Q30" s="45">
        <f t="array" aca="1" ref="Q30" ca="1">IF(OR($C30="",$BC30=""),"",INDEX($BC$3:$CI$3,MATCH(LARGE($BC30:$CI30+0.00001*COLUMN($BC30:$CI30),BJ$3),$BC30:$CI30+0.00001*COLUMN($BC30:$CI30),0)))</f>
        <v>7</v>
      </c>
      <c r="R30" s="45">
        <f t="array" aca="1" ref="R30" ca="1">IF(OR($C30="",$BC30=""),"",INDEX($BC$3:$CI$3,MATCH(LARGE($BC30:$CI30+0.00001*COLUMN($BC30:$CI30),BK$3),$BC30:$CI30+0.00001*COLUMN($BC30:$CI30),0)))</f>
        <v>25</v>
      </c>
      <c r="S30" s="45">
        <f t="array" aca="1" ref="S30" ca="1">IF(OR($C30="",$BC30=""),"",INDEX($BC$3:$CI$3,MATCH(LARGE($BC30:$CI30+0.00001*COLUMN($BC30:$CI30),BL$3),$BC30:$CI30+0.00001*COLUMN($BC30:$CI30),0)))</f>
        <v>23</v>
      </c>
      <c r="T30" s="46">
        <f t="array" aca="1" ref="T30" ca="1">IF(OR($C30="",$BC30=""),"",INDEX($BC$3:$CI$3,MATCH(LARGE($BC30:$CI30+0.00001*COLUMN($BC30:$CI30),BM$3),$BC30:$CI30+0.00001*COLUMN($BC30:$CI30),0)))</f>
        <v>15</v>
      </c>
      <c r="U30" s="44">
        <f t="array" aca="1" ref="U30" ca="1">IF(OR($C30="",$BC30=""),"",INDEX($BC$3:$CI$3,MATCH(LARGE($BC30:$CI30+0.00001*COLUMN($BC30:$CI30),BN$3),$BC30:$CI30+0.00001*COLUMN($BC30:$CI30),0)))</f>
        <v>14</v>
      </c>
      <c r="V30" s="45">
        <f t="array" aca="1" ref="V30" ca="1">IF(OR($C30="",$BC30=""),"",INDEX($BC$3:$CI$3,MATCH(LARGE($BC30:$CI30+0.00001*COLUMN($BC30:$CI30),BO$3),$BC30:$CI30+0.00001*COLUMN($BC30:$CI30),0)))</f>
        <v>12</v>
      </c>
      <c r="W30" s="45">
        <f t="array" aca="1" ref="W30" ca="1">IF(OR($C30="",$BC30=""),"",INDEX($BC$3:$CI$3,MATCH(LARGE($BC30:$CI30+0.00001*COLUMN($BC30:$CI30),BP$3),$BC30:$CI30+0.00001*COLUMN($BC30:$CI30),0)))</f>
        <v>3</v>
      </c>
      <c r="X30" s="45">
        <f t="array" aca="1" ref="X30" ca="1">IF(OR($C30="",$BC30=""),"",INDEX($BC$3:$CI$3,MATCH(LARGE($BC30:$CI30+0.00001*COLUMN($BC30:$CI30),BQ$3),$BC30:$CI30+0.00001*COLUMN($BC30:$CI30),0)))</f>
        <v>17</v>
      </c>
      <c r="Y30" s="45">
        <f t="array" aca="1" ref="Y30" ca="1">IF(OR($C30="",$BC30=""),"",INDEX($BC$3:$CI$3,MATCH(LARGE($BC30:$CI30+0.00001*COLUMN($BC30:$CI30),BR$3),$BC30:$CI30+0.00001*COLUMN($BC30:$CI30),0)))</f>
        <v>5</v>
      </c>
      <c r="Z30" s="45">
        <f t="array" aca="1" ref="Z30" ca="1">IF(OR($C30="",$BC30=""),"",INDEX($BC$3:$CI$3,MATCH(LARGE($BC30:$CI30+0.00001*COLUMN($BC30:$CI30),BS$3),$BC30:$CI30+0.00001*COLUMN($BC30:$CI30),0)))</f>
        <v>4</v>
      </c>
      <c r="AA30" s="45">
        <f t="array" aca="1" ref="AA30" ca="1">IF(OR($C30="",$BC30=""),"",INDEX($BC$3:$CI$3,MATCH(LARGE($BC30:$CI30+0.00001*COLUMN($BC30:$CI30),BT$3),$BC30:$CI30+0.00001*COLUMN($BC30:$CI30),0)))</f>
        <v>1</v>
      </c>
      <c r="AB30" s="45">
        <f t="array" aca="1" ref="AB30" ca="1">IF(OR($C30="",$BC30=""),"",INDEX($BC$3:$CI$3,MATCH(LARGE($BC30:$CI30+0.00001*COLUMN($BC30:$CI30),BU$3),$BC30:$CI30+0.00001*COLUMN($BC30:$CI30),0)))</f>
        <v>31</v>
      </c>
      <c r="AC30" s="45">
        <f t="array" aca="1" ref="AC30" ca="1">IF(OR($C30="",$BC30=""),"",INDEX($BC$3:$CI$3,MATCH(LARGE($BC30:$CI30+0.00001*COLUMN($BC30:$CI30),BV$3),$BC30:$CI30+0.00001*COLUMN($BC30:$CI30),0)))</f>
        <v>30</v>
      </c>
      <c r="AD30" s="45">
        <f t="array" aca="1" ref="AD30" ca="1">IF(OR($C30="",$BC30=""),"",INDEX($BC$3:$CI$3,MATCH(LARGE($BC30:$CI30+0.00001*COLUMN($BC30:$CI30),BW$3),$BC30:$CI30+0.00001*COLUMN($BC30:$CI30),0)))</f>
        <v>29</v>
      </c>
      <c r="AE30" s="46">
        <f t="array" aca="1" ref="AE30" ca="1">IF(OR($C30="",$BC30=""),"",INDEX($BC$3:$CI$3,MATCH(LARGE($BC30:$CI30+0.00001*COLUMN($BC30:$CI30),BX$3),$BC30:$CI30+0.00001*COLUMN($BC30:$CI30),0)))</f>
        <v>28</v>
      </c>
      <c r="AF30" s="44">
        <f t="array" aca="1" ref="AF30" ca="1">IF(OR($C30="",$BC30=""),"",INDEX($BC$3:$CI$3,MATCH(LARGE($BC30:$CI30+0.00001*COLUMN($BC30:$CI30),BY$3),$BC30:$CI30+0.00001*COLUMN($BC30:$CI30),0)))</f>
        <v>27</v>
      </c>
      <c r="AG30" s="45">
        <f t="array" aca="1" ref="AG30" ca="1">IF(OR($C30="",$BC30=""),"",INDEX($BC$3:$CI$3,MATCH(LARGE($BC30:$CI30+0.00001*COLUMN($BC30:$CI30),BZ$3),$BC30:$CI30+0.00001*COLUMN($BC30:$CI30),0)))</f>
        <v>20</v>
      </c>
      <c r="AH30" s="45">
        <f t="array" aca="1" ref="AH30" ca="1">IF(OR($C30="",$BC30=""),"",INDEX($BC$3:$CI$3,MATCH(LARGE($BC30:$CI30+0.00001*COLUMN($BC30:$CI30),CA$3),$BC30:$CI30+0.00001*COLUMN($BC30:$CI30),0)))</f>
        <v>18</v>
      </c>
      <c r="AI30" s="45">
        <f t="array" aca="1" ref="AI30" ca="1">IF(OR($C30="",$BC30=""),"",INDEX($BC$3:$CI$3,MATCH(LARGE($BC30:$CI30+0.00001*COLUMN($BC30:$CI30),CB$3),$BC30:$CI30+0.00001*COLUMN($BC30:$CI30),0)))</f>
        <v>13</v>
      </c>
      <c r="AJ30" s="45">
        <f t="array" aca="1" ref="AJ30" ca="1">IF(OR($C30="",$BC30=""),"",INDEX($BC$3:$CI$3,MATCH(LARGE($BC30:$CI30+0.00001*COLUMN($BC30:$CI30),CC$3),$BC30:$CI30+0.00001*COLUMN($BC30:$CI30),0)))</f>
        <v>9</v>
      </c>
      <c r="AK30" s="45">
        <f t="array" aca="1" ref="AK30" ca="1">IF(OR($C30="",$BC30=""),"",INDEX($BC$3:$CI$3,MATCH(LARGE($BC30:$CI30+0.00001*COLUMN($BC30:$CI30),CD$3),$BC30:$CI30+0.00001*COLUMN($BC30:$CI30),0)))</f>
        <v>8</v>
      </c>
      <c r="AL30" s="45">
        <f t="array" aca="1" ref="AL30" ca="1">IF(OR($C30="",$BC30=""),"",INDEX($BC$3:$CI$3,MATCH(LARGE($BC30:$CI30+0.00001*COLUMN($BC30:$CI30),CE$3),$BC30:$CI30+0.00001*COLUMN($BC30:$CI30),0)))</f>
        <v>6</v>
      </c>
      <c r="AM30" s="45">
        <f t="array" aca="1" ref="AM30" ca="1">IF(OR($C30="",$BC30=""),"",INDEX($BC$3:$CI$3,MATCH(LARGE($BC30:$CI30+0.00001*COLUMN($BC30:$CI30),CF$3),$BC30:$CI30+0.00001*COLUMN($BC30:$CI30),0)))</f>
        <v>33</v>
      </c>
      <c r="AN30" s="45">
        <f t="array" aca="1" ref="AN30" ca="1">IF(OR($C30="",$BC30=""),"",INDEX($BC$3:$CI$3,MATCH(LARGE($BC30:$CI30+0.00001*COLUMN($BC30:$CI30),CG$3),$BC30:$CI30+0.00001*COLUMN($BC30:$CI30),0)))</f>
        <v>21</v>
      </c>
      <c r="AO30" s="45">
        <f t="array" aca="1" ref="AO30" ca="1">IF(OR($C30="",$BC30=""),"",INDEX($BC$3:$CI$3,MATCH(LARGE($BC30:$CI30+0.00001*COLUMN($BC30:$CI30),CH$3),$BC30:$CI30+0.00001*COLUMN($BC30:$CI30),0)))</f>
        <v>16</v>
      </c>
      <c r="AP30" s="46">
        <f t="array" aca="1" ref="AP30" ca="1">IF(OR($C30="",$BC30=""),"",INDEX($BC$3:$CI$3,MATCH(LARGE($BC30:$CI30+0.00001*COLUMN($BC30:$CI30),CI$3),$BC30:$CI30+0.00001*COLUMN($BC30:$CI30),0)))</f>
        <v>2</v>
      </c>
      <c r="AQ30" s="35" t="str">
        <f t="shared" ca="1" si="1"/>
        <v>262419322210110725231514120317050401313029282720181309080633211602</v>
      </c>
      <c r="AZ30" s="19">
        <f t="shared" si="6"/>
        <v>2831</v>
      </c>
      <c r="BA30" s="36">
        <f t="shared" si="7"/>
        <v>2819</v>
      </c>
      <c r="BB30" s="37" t="str">
        <f t="shared" si="2"/>
        <v>数据!C2819:H2831</v>
      </c>
      <c r="BC30" s="38">
        <f t="shared" ca="1" si="3"/>
        <v>2</v>
      </c>
      <c r="BD30" s="38">
        <f t="shared" ca="1" si="13"/>
        <v>0</v>
      </c>
      <c r="BE30" s="38">
        <f t="shared" ca="1" si="13"/>
        <v>3</v>
      </c>
      <c r="BF30" s="38">
        <f t="shared" ca="1" si="13"/>
        <v>2</v>
      </c>
      <c r="BG30" s="38">
        <f t="shared" ca="1" si="13"/>
        <v>2</v>
      </c>
      <c r="BH30" s="38">
        <f t="shared" ca="1" si="13"/>
        <v>1</v>
      </c>
      <c r="BI30" s="38">
        <f t="shared" ca="1" si="13"/>
        <v>4</v>
      </c>
      <c r="BJ30" s="38">
        <f t="shared" ca="1" si="13"/>
        <v>1</v>
      </c>
      <c r="BK30" s="38">
        <f t="shared" ca="1" si="13"/>
        <v>1</v>
      </c>
      <c r="BL30" s="38">
        <f t="shared" ca="1" si="13"/>
        <v>5</v>
      </c>
      <c r="BM30" s="38">
        <f t="shared" ca="1" si="13"/>
        <v>4</v>
      </c>
      <c r="BN30" s="38">
        <f t="shared" ca="1" si="14"/>
        <v>3</v>
      </c>
      <c r="BO30" s="38">
        <f t="shared" ca="1" si="14"/>
        <v>1</v>
      </c>
      <c r="BP30" s="38">
        <f t="shared" ca="1" si="14"/>
        <v>3</v>
      </c>
      <c r="BQ30" s="38">
        <f t="shared" ca="1" si="14"/>
        <v>3</v>
      </c>
      <c r="BR30" s="38">
        <f t="shared" ca="1" si="14"/>
        <v>0</v>
      </c>
      <c r="BS30" s="38">
        <f t="shared" ca="1" si="14"/>
        <v>2</v>
      </c>
      <c r="BT30" s="38">
        <f t="shared" ca="1" si="14"/>
        <v>1</v>
      </c>
      <c r="BU30" s="38">
        <f t="shared" ca="1" si="14"/>
        <v>6</v>
      </c>
      <c r="BV30" s="38">
        <f t="shared" ca="1" si="14"/>
        <v>1</v>
      </c>
      <c r="BW30" s="38">
        <f t="shared" ca="1" si="14"/>
        <v>0</v>
      </c>
      <c r="BX30" s="38">
        <f t="shared" ca="1" si="15"/>
        <v>5</v>
      </c>
      <c r="BY30" s="38">
        <f t="shared" ca="1" si="15"/>
        <v>3</v>
      </c>
      <c r="BZ30" s="38">
        <f t="shared" ca="1" si="15"/>
        <v>6</v>
      </c>
      <c r="CA30" s="38">
        <f t="shared" ca="1" si="15"/>
        <v>3</v>
      </c>
      <c r="CB30" s="38">
        <f t="shared" ca="1" si="15"/>
        <v>6</v>
      </c>
      <c r="CC30" s="38">
        <f t="shared" ca="1" si="15"/>
        <v>1</v>
      </c>
      <c r="CD30" s="38">
        <f t="shared" ca="1" si="15"/>
        <v>1</v>
      </c>
      <c r="CE30" s="38">
        <f t="shared" ca="1" si="15"/>
        <v>1</v>
      </c>
      <c r="CF30" s="38">
        <f t="shared" ca="1" si="15"/>
        <v>1</v>
      </c>
      <c r="CG30" s="38">
        <f t="shared" ca="1" si="15"/>
        <v>1</v>
      </c>
      <c r="CH30" s="38">
        <f t="shared" ca="1" si="15"/>
        <v>5</v>
      </c>
      <c r="CI30" s="38">
        <f t="shared" ca="1" si="8"/>
        <v>0</v>
      </c>
    </row>
    <row r="31" spans="1:87" x14ac:dyDescent="0.15">
      <c r="A31" s="18">
        <f t="shared" si="5"/>
        <v>2829</v>
      </c>
      <c r="B31" s="39">
        <f t="shared" si="16"/>
        <v>2022035</v>
      </c>
      <c r="C31" s="40">
        <f t="shared" si="16"/>
        <v>8</v>
      </c>
      <c r="D31" s="41">
        <f t="shared" si="16"/>
        <v>12</v>
      </c>
      <c r="E31" s="41">
        <f t="shared" si="16"/>
        <v>13</v>
      </c>
      <c r="F31" s="41">
        <f t="shared" si="16"/>
        <v>19</v>
      </c>
      <c r="G31" s="41">
        <f t="shared" si="16"/>
        <v>23</v>
      </c>
      <c r="H31" s="42">
        <f t="shared" si="16"/>
        <v>25</v>
      </c>
      <c r="I31" s="43">
        <f t="shared" si="16"/>
        <v>15</v>
      </c>
      <c r="J31" s="44">
        <f t="array" aca="1" ref="J31" ca="1">IF(OR($C31="",$BC31=""),"",INDEX($BC$3:$CI$3,MATCH(LARGE($BC31:$CI31+0.00001*COLUMN($BC31:$CI31),BC$3),$BC31:$CI31+0.00001*COLUMN($BC31:$CI31),0)))</f>
        <v>32</v>
      </c>
      <c r="K31" s="45">
        <f t="array" aca="1" ref="K31" ca="1">IF(OR($C31="",$BC31=""),"",INDEX($BC$3:$CI$3,MATCH(LARGE($BC31:$CI31+0.00001*COLUMN($BC31:$CI31),BD$3),$BC31:$CI31+0.00001*COLUMN($BC31:$CI31),0)))</f>
        <v>26</v>
      </c>
      <c r="L31" s="45">
        <f t="array" aca="1" ref="L31" ca="1">IF(OR($C31="",$BC31=""),"",INDEX($BC$3:$CI$3,MATCH(LARGE($BC31:$CI31+0.00001*COLUMN($BC31:$CI31),BE$3),$BC31:$CI31+0.00001*COLUMN($BC31:$CI31),0)))</f>
        <v>19</v>
      </c>
      <c r="M31" s="45">
        <f t="array" aca="1" ref="M31" ca="1">IF(OR($C31="",$BC31=""),"",INDEX($BC$3:$CI$3,MATCH(LARGE($BC31:$CI31+0.00001*COLUMN($BC31:$CI31),BF$3),$BC31:$CI31+0.00001*COLUMN($BC31:$CI31),0)))</f>
        <v>24</v>
      </c>
      <c r="N31" s="45">
        <f t="array" aca="1" ref="N31" ca="1">IF(OR($C31="",$BC31=""),"",INDEX($BC$3:$CI$3,MATCH(LARGE($BC31:$CI31+0.00001*COLUMN($BC31:$CI31),BG$3),$BC31:$CI31+0.00001*COLUMN($BC31:$CI31),0)))</f>
        <v>10</v>
      </c>
      <c r="O31" s="45">
        <f t="array" aca="1" ref="O31" ca="1">IF(OR($C31="",$BC31=""),"",INDEX($BC$3:$CI$3,MATCH(LARGE($BC31:$CI31+0.00001*COLUMN($BC31:$CI31),BH$3),$BC31:$CI31+0.00001*COLUMN($BC31:$CI31),0)))</f>
        <v>22</v>
      </c>
      <c r="P31" s="45">
        <f t="array" aca="1" ref="P31" ca="1">IF(OR($C31="",$BC31=""),"",INDEX($BC$3:$CI$3,MATCH(LARGE($BC31:$CI31+0.00001*COLUMN($BC31:$CI31),BI$3),$BC31:$CI31+0.00001*COLUMN($BC31:$CI31),0)))</f>
        <v>14</v>
      </c>
      <c r="Q31" s="45">
        <f t="array" aca="1" ref="Q31" ca="1">IF(OR($C31="",$BC31=""),"",INDEX($BC$3:$CI$3,MATCH(LARGE($BC31:$CI31+0.00001*COLUMN($BC31:$CI31),BJ$3),$BC31:$CI31+0.00001*COLUMN($BC31:$CI31),0)))</f>
        <v>11</v>
      </c>
      <c r="R31" s="45">
        <f t="array" aca="1" ref="R31" ca="1">IF(OR($C31="",$BC31=""),"",INDEX($BC$3:$CI$3,MATCH(LARGE($BC31:$CI31+0.00001*COLUMN($BC31:$CI31),BK$3),$BC31:$CI31+0.00001*COLUMN($BC31:$CI31),0)))</f>
        <v>25</v>
      </c>
      <c r="S31" s="45">
        <f t="array" aca="1" ref="S31" ca="1">IF(OR($C31="",$BC31=""),"",INDEX($BC$3:$CI$3,MATCH(LARGE($BC31:$CI31+0.00001*COLUMN($BC31:$CI31),BL$3),$BC31:$CI31+0.00001*COLUMN($BC31:$CI31),0)))</f>
        <v>23</v>
      </c>
      <c r="T31" s="46">
        <f t="array" aca="1" ref="T31" ca="1">IF(OR($C31="",$BC31=""),"",INDEX($BC$3:$CI$3,MATCH(LARGE($BC31:$CI31+0.00001*COLUMN($BC31:$CI31),BM$3),$BC31:$CI31+0.00001*COLUMN($BC31:$CI31),0)))</f>
        <v>17</v>
      </c>
      <c r="U31" s="44">
        <f t="array" aca="1" ref="U31" ca="1">IF(OR($C31="",$BC31=""),"",INDEX($BC$3:$CI$3,MATCH(LARGE($BC31:$CI31+0.00001*COLUMN($BC31:$CI31),BN$3),$BC31:$CI31+0.00001*COLUMN($BC31:$CI31),0)))</f>
        <v>15</v>
      </c>
      <c r="V31" s="45">
        <f t="array" aca="1" ref="V31" ca="1">IF(OR($C31="",$BC31=""),"",INDEX($BC$3:$CI$3,MATCH(LARGE($BC31:$CI31+0.00001*COLUMN($BC31:$CI31),BO$3),$BC31:$CI31+0.00001*COLUMN($BC31:$CI31),0)))</f>
        <v>12</v>
      </c>
      <c r="W31" s="45">
        <f t="array" aca="1" ref="W31" ca="1">IF(OR($C31="",$BC31=""),"",INDEX($BC$3:$CI$3,MATCH(LARGE($BC31:$CI31+0.00001*COLUMN($BC31:$CI31),BP$3),$BC31:$CI31+0.00001*COLUMN($BC31:$CI31),0)))</f>
        <v>7</v>
      </c>
      <c r="X31" s="45">
        <f t="array" aca="1" ref="X31" ca="1">IF(OR($C31="",$BC31=""),"",INDEX($BC$3:$CI$3,MATCH(LARGE($BC31:$CI31+0.00001*COLUMN($BC31:$CI31),BQ$3),$BC31:$CI31+0.00001*COLUMN($BC31:$CI31),0)))</f>
        <v>5</v>
      </c>
      <c r="Y31" s="45">
        <f t="array" aca="1" ref="Y31" ca="1">IF(OR($C31="",$BC31=""),"",INDEX($BC$3:$CI$3,MATCH(LARGE($BC31:$CI31+0.00001*COLUMN($BC31:$CI31),BR$3),$BC31:$CI31+0.00001*COLUMN($BC31:$CI31),0)))</f>
        <v>4</v>
      </c>
      <c r="Z31" s="45">
        <f t="array" aca="1" ref="Z31" ca="1">IF(OR($C31="",$BC31=""),"",INDEX($BC$3:$CI$3,MATCH(LARGE($BC31:$CI31+0.00001*COLUMN($BC31:$CI31),BS$3),$BC31:$CI31+0.00001*COLUMN($BC31:$CI31),0)))</f>
        <v>3</v>
      </c>
      <c r="AA31" s="45">
        <f t="array" aca="1" ref="AA31" ca="1">IF(OR($C31="",$BC31=""),"",INDEX($BC$3:$CI$3,MATCH(LARGE($BC31:$CI31+0.00001*COLUMN($BC31:$CI31),BT$3),$BC31:$CI31+0.00001*COLUMN($BC31:$CI31),0)))</f>
        <v>1</v>
      </c>
      <c r="AB31" s="45">
        <f t="array" aca="1" ref="AB31" ca="1">IF(OR($C31="",$BC31=""),"",INDEX($BC$3:$CI$3,MATCH(LARGE($BC31:$CI31+0.00001*COLUMN($BC31:$CI31),BU$3),$BC31:$CI31+0.00001*COLUMN($BC31:$CI31),0)))</f>
        <v>33</v>
      </c>
      <c r="AC31" s="45">
        <f t="array" aca="1" ref="AC31" ca="1">IF(OR($C31="",$BC31=""),"",INDEX($BC$3:$CI$3,MATCH(LARGE($BC31:$CI31+0.00001*COLUMN($BC31:$CI31),BV$3),$BC31:$CI31+0.00001*COLUMN($BC31:$CI31),0)))</f>
        <v>31</v>
      </c>
      <c r="AD31" s="45">
        <f t="array" aca="1" ref="AD31" ca="1">IF(OR($C31="",$BC31=""),"",INDEX($BC$3:$CI$3,MATCH(LARGE($BC31:$CI31+0.00001*COLUMN($BC31:$CI31),BW$3),$BC31:$CI31+0.00001*COLUMN($BC31:$CI31),0)))</f>
        <v>30</v>
      </c>
      <c r="AE31" s="46">
        <f t="array" aca="1" ref="AE31" ca="1">IF(OR($C31="",$BC31=""),"",INDEX($BC$3:$CI$3,MATCH(LARGE($BC31:$CI31+0.00001*COLUMN($BC31:$CI31),BX$3),$BC31:$CI31+0.00001*COLUMN($BC31:$CI31),0)))</f>
        <v>29</v>
      </c>
      <c r="AF31" s="44">
        <f t="array" aca="1" ref="AF31" ca="1">IF(OR($C31="",$BC31=""),"",INDEX($BC$3:$CI$3,MATCH(LARGE($BC31:$CI31+0.00001*COLUMN($BC31:$CI31),BY$3),$BC31:$CI31+0.00001*COLUMN($BC31:$CI31),0)))</f>
        <v>28</v>
      </c>
      <c r="AG31" s="45">
        <f t="array" aca="1" ref="AG31" ca="1">IF(OR($C31="",$BC31=""),"",INDEX($BC$3:$CI$3,MATCH(LARGE($BC31:$CI31+0.00001*COLUMN($BC31:$CI31),BZ$3),$BC31:$CI31+0.00001*COLUMN($BC31:$CI31),0)))</f>
        <v>27</v>
      </c>
      <c r="AH31" s="45">
        <f t="array" aca="1" ref="AH31" ca="1">IF(OR($C31="",$BC31=""),"",INDEX($BC$3:$CI$3,MATCH(LARGE($BC31:$CI31+0.00001*COLUMN($BC31:$CI31),CA$3),$BC31:$CI31+0.00001*COLUMN($BC31:$CI31),0)))</f>
        <v>20</v>
      </c>
      <c r="AI31" s="45">
        <f t="array" aca="1" ref="AI31" ca="1">IF(OR($C31="",$BC31=""),"",INDEX($BC$3:$CI$3,MATCH(LARGE($BC31:$CI31+0.00001*COLUMN($BC31:$CI31),CB$3),$BC31:$CI31+0.00001*COLUMN($BC31:$CI31),0)))</f>
        <v>18</v>
      </c>
      <c r="AJ31" s="45">
        <f t="array" aca="1" ref="AJ31" ca="1">IF(OR($C31="",$BC31=""),"",INDEX($BC$3:$CI$3,MATCH(LARGE($BC31:$CI31+0.00001*COLUMN($BC31:$CI31),CC$3),$BC31:$CI31+0.00001*COLUMN($BC31:$CI31),0)))</f>
        <v>13</v>
      </c>
      <c r="AK31" s="45">
        <f t="array" aca="1" ref="AK31" ca="1">IF(OR($C31="",$BC31=""),"",INDEX($BC$3:$CI$3,MATCH(LARGE($BC31:$CI31+0.00001*COLUMN($BC31:$CI31),CD$3),$BC31:$CI31+0.00001*COLUMN($BC31:$CI31),0)))</f>
        <v>9</v>
      </c>
      <c r="AL31" s="45">
        <f t="array" aca="1" ref="AL31" ca="1">IF(OR($C31="",$BC31=""),"",INDEX($BC$3:$CI$3,MATCH(LARGE($BC31:$CI31+0.00001*COLUMN($BC31:$CI31),CE$3),$BC31:$CI31+0.00001*COLUMN($BC31:$CI31),0)))</f>
        <v>8</v>
      </c>
      <c r="AM31" s="45">
        <f t="array" aca="1" ref="AM31" ca="1">IF(OR($C31="",$BC31=""),"",INDEX($BC$3:$CI$3,MATCH(LARGE($BC31:$CI31+0.00001*COLUMN($BC31:$CI31),CF$3),$BC31:$CI31+0.00001*COLUMN($BC31:$CI31),0)))</f>
        <v>6</v>
      </c>
      <c r="AN31" s="45">
        <f t="array" aca="1" ref="AN31" ca="1">IF(OR($C31="",$BC31=""),"",INDEX($BC$3:$CI$3,MATCH(LARGE($BC31:$CI31+0.00001*COLUMN($BC31:$CI31),CG$3),$BC31:$CI31+0.00001*COLUMN($BC31:$CI31),0)))</f>
        <v>21</v>
      </c>
      <c r="AO31" s="45">
        <f t="array" aca="1" ref="AO31" ca="1">IF(OR($C31="",$BC31=""),"",INDEX($BC$3:$CI$3,MATCH(LARGE($BC31:$CI31+0.00001*COLUMN($BC31:$CI31),CH$3),$BC31:$CI31+0.00001*COLUMN($BC31:$CI31),0)))</f>
        <v>16</v>
      </c>
      <c r="AP31" s="46">
        <f t="array" aca="1" ref="AP31" ca="1">IF(OR($C31="",$BC31=""),"",INDEX($BC$3:$CI$3,MATCH(LARGE($BC31:$CI31+0.00001*COLUMN($BC31:$CI31),CI$3),$BC31:$CI31+0.00001*COLUMN($BC31:$CI31),0)))</f>
        <v>2</v>
      </c>
      <c r="AQ31" s="35" t="str">
        <f t="shared" ca="1" si="1"/>
        <v>322619241022141125231715120705040301333130292827201813090806211602</v>
      </c>
      <c r="AZ31" s="19">
        <f t="shared" si="6"/>
        <v>2832</v>
      </c>
      <c r="BA31" s="36">
        <f t="shared" si="7"/>
        <v>2820</v>
      </c>
      <c r="BB31" s="37" t="str">
        <f t="shared" si="2"/>
        <v>数据!C2820:H2832</v>
      </c>
      <c r="BC31" s="38">
        <f t="shared" ca="1" si="3"/>
        <v>2</v>
      </c>
      <c r="BD31" s="38">
        <f t="shared" ca="1" si="13"/>
        <v>0</v>
      </c>
      <c r="BE31" s="38">
        <f t="shared" ca="1" si="13"/>
        <v>2</v>
      </c>
      <c r="BF31" s="38">
        <f t="shared" ca="1" si="13"/>
        <v>2</v>
      </c>
      <c r="BG31" s="38">
        <f t="shared" ca="1" si="13"/>
        <v>2</v>
      </c>
      <c r="BH31" s="38">
        <f t="shared" ca="1" si="13"/>
        <v>1</v>
      </c>
      <c r="BI31" s="38">
        <f t="shared" ca="1" si="13"/>
        <v>3</v>
      </c>
      <c r="BJ31" s="38">
        <f t="shared" ca="1" si="13"/>
        <v>1</v>
      </c>
      <c r="BK31" s="38">
        <f t="shared" ca="1" si="13"/>
        <v>1</v>
      </c>
      <c r="BL31" s="38">
        <f t="shared" ca="1" si="13"/>
        <v>5</v>
      </c>
      <c r="BM31" s="38">
        <f t="shared" ca="1" si="13"/>
        <v>4</v>
      </c>
      <c r="BN31" s="38">
        <f t="shared" ca="1" si="14"/>
        <v>3</v>
      </c>
      <c r="BO31" s="38">
        <f t="shared" ca="1" si="14"/>
        <v>1</v>
      </c>
      <c r="BP31" s="38">
        <f t="shared" ca="1" si="14"/>
        <v>4</v>
      </c>
      <c r="BQ31" s="38">
        <f t="shared" ca="1" si="14"/>
        <v>3</v>
      </c>
      <c r="BR31" s="38">
        <f t="shared" ca="1" si="14"/>
        <v>0</v>
      </c>
      <c r="BS31" s="38">
        <f t="shared" ca="1" si="14"/>
        <v>3</v>
      </c>
      <c r="BT31" s="38">
        <f t="shared" ca="1" si="14"/>
        <v>1</v>
      </c>
      <c r="BU31" s="38">
        <f t="shared" ca="1" si="14"/>
        <v>6</v>
      </c>
      <c r="BV31" s="38">
        <f t="shared" ca="1" si="14"/>
        <v>1</v>
      </c>
      <c r="BW31" s="38">
        <f t="shared" ca="1" si="14"/>
        <v>0</v>
      </c>
      <c r="BX31" s="38">
        <f t="shared" ca="1" si="15"/>
        <v>4</v>
      </c>
      <c r="BY31" s="38">
        <f t="shared" ca="1" si="15"/>
        <v>3</v>
      </c>
      <c r="BZ31" s="38">
        <f t="shared" ca="1" si="15"/>
        <v>5</v>
      </c>
      <c r="CA31" s="38">
        <f t="shared" ca="1" si="15"/>
        <v>3</v>
      </c>
      <c r="CB31" s="38">
        <f t="shared" ca="1" si="15"/>
        <v>6</v>
      </c>
      <c r="CC31" s="38">
        <f t="shared" ca="1" si="15"/>
        <v>1</v>
      </c>
      <c r="CD31" s="38">
        <f t="shared" ca="1" si="15"/>
        <v>1</v>
      </c>
      <c r="CE31" s="38">
        <f t="shared" ca="1" si="15"/>
        <v>1</v>
      </c>
      <c r="CF31" s="38">
        <f t="shared" ca="1" si="15"/>
        <v>1</v>
      </c>
      <c r="CG31" s="38">
        <f t="shared" ca="1" si="15"/>
        <v>1</v>
      </c>
      <c r="CH31" s="38">
        <f t="shared" ca="1" si="15"/>
        <v>6</v>
      </c>
      <c r="CI31" s="38">
        <f t="shared" ca="1" si="8"/>
        <v>1</v>
      </c>
    </row>
    <row r="32" spans="1:87" x14ac:dyDescent="0.15">
      <c r="A32" s="18">
        <f t="shared" si="5"/>
        <v>2830</v>
      </c>
      <c r="B32" s="39">
        <f t="shared" si="16"/>
        <v>2022036</v>
      </c>
      <c r="C32" s="40">
        <f t="shared" si="16"/>
        <v>2</v>
      </c>
      <c r="D32" s="41">
        <f t="shared" si="16"/>
        <v>3</v>
      </c>
      <c r="E32" s="41">
        <f t="shared" si="16"/>
        <v>14</v>
      </c>
      <c r="F32" s="41">
        <f t="shared" si="16"/>
        <v>16</v>
      </c>
      <c r="G32" s="41">
        <f t="shared" si="16"/>
        <v>26</v>
      </c>
      <c r="H32" s="42">
        <f t="shared" si="16"/>
        <v>31</v>
      </c>
      <c r="I32" s="43">
        <f t="shared" si="16"/>
        <v>2</v>
      </c>
      <c r="J32" s="44">
        <f t="array" aca="1" ref="J32" ca="1">IF(OR($C32="",$BC32=""),"",INDEX($BC$3:$CI$3,MATCH(LARGE($BC32:$CI32+0.00001*COLUMN($BC32:$CI32),BC$3),$BC32:$CI32+0.00001*COLUMN($BC32:$CI32),0)))</f>
        <v>32</v>
      </c>
      <c r="K32" s="45">
        <f t="array" aca="1" ref="K32" ca="1">IF(OR($C32="",$BC32=""),"",INDEX($BC$3:$CI$3,MATCH(LARGE($BC32:$CI32+0.00001*COLUMN($BC32:$CI32),BD$3),$BC32:$CI32+0.00001*COLUMN($BC32:$CI32),0)))</f>
        <v>26</v>
      </c>
      <c r="L32" s="45">
        <f t="array" aca="1" ref="L32" ca="1">IF(OR($C32="",$BC32=""),"",INDEX($BC$3:$CI$3,MATCH(LARGE($BC32:$CI32+0.00001*COLUMN($BC32:$CI32),BE$3),$BC32:$CI32+0.00001*COLUMN($BC32:$CI32),0)))</f>
        <v>19</v>
      </c>
      <c r="M32" s="45">
        <f t="array" aca="1" ref="M32" ca="1">IF(OR($C32="",$BC32=""),"",INDEX($BC$3:$CI$3,MATCH(LARGE($BC32:$CI32+0.00001*COLUMN($BC32:$CI32),BF$3),$BC32:$CI32+0.00001*COLUMN($BC32:$CI32),0)))</f>
        <v>24</v>
      </c>
      <c r="N32" s="45">
        <f t="array" aca="1" ref="N32" ca="1">IF(OR($C32="",$BC32=""),"",INDEX($BC$3:$CI$3,MATCH(LARGE($BC32:$CI32+0.00001*COLUMN($BC32:$CI32),BG$3),$BC32:$CI32+0.00001*COLUMN($BC32:$CI32),0)))</f>
        <v>10</v>
      </c>
      <c r="O32" s="45">
        <f t="array" aca="1" ref="O32" ca="1">IF(OR($C32="",$BC32=""),"",INDEX($BC$3:$CI$3,MATCH(LARGE($BC32:$CI32+0.00001*COLUMN($BC32:$CI32),BH$3),$BC32:$CI32+0.00001*COLUMN($BC32:$CI32),0)))</f>
        <v>25</v>
      </c>
      <c r="P32" s="45">
        <f t="array" aca="1" ref="P32" ca="1">IF(OR($C32="",$BC32=""),"",INDEX($BC$3:$CI$3,MATCH(LARGE($BC32:$CI32+0.00001*COLUMN($BC32:$CI32),BI$3),$BC32:$CI32+0.00001*COLUMN($BC32:$CI32),0)))</f>
        <v>23</v>
      </c>
      <c r="Q32" s="45">
        <f t="array" aca="1" ref="Q32" ca="1">IF(OR($C32="",$BC32=""),"",INDEX($BC$3:$CI$3,MATCH(LARGE($BC32:$CI32+0.00001*COLUMN($BC32:$CI32),BJ$3),$BC32:$CI32+0.00001*COLUMN($BC32:$CI32),0)))</f>
        <v>22</v>
      </c>
      <c r="R32" s="45">
        <f t="array" aca="1" ref="R32" ca="1">IF(OR($C32="",$BC32=""),"",INDEX($BC$3:$CI$3,MATCH(LARGE($BC32:$CI32+0.00001*COLUMN($BC32:$CI32),BK$3),$BC32:$CI32+0.00001*COLUMN($BC32:$CI32),0)))</f>
        <v>14</v>
      </c>
      <c r="S32" s="45">
        <f t="array" aca="1" ref="S32" ca="1">IF(OR($C32="",$BC32=""),"",INDEX($BC$3:$CI$3,MATCH(LARGE($BC32:$CI32+0.00001*COLUMN($BC32:$CI32),BL$3),$BC32:$CI32+0.00001*COLUMN($BC32:$CI32),0)))</f>
        <v>12</v>
      </c>
      <c r="T32" s="46">
        <f t="array" aca="1" ref="T32" ca="1">IF(OR($C32="",$BC32=""),"",INDEX($BC$3:$CI$3,MATCH(LARGE($BC32:$CI32+0.00001*COLUMN($BC32:$CI32),BM$3),$BC32:$CI32+0.00001*COLUMN($BC32:$CI32),0)))</f>
        <v>11</v>
      </c>
      <c r="U32" s="44">
        <f t="array" aca="1" ref="U32" ca="1">IF(OR($C32="",$BC32=""),"",INDEX($BC$3:$CI$3,MATCH(LARGE($BC32:$CI32+0.00001*COLUMN($BC32:$CI32),BN$3),$BC32:$CI32+0.00001*COLUMN($BC32:$CI32),0)))</f>
        <v>17</v>
      </c>
      <c r="V32" s="45">
        <f t="array" aca="1" ref="V32" ca="1">IF(OR($C32="",$BC32=""),"",INDEX($BC$3:$CI$3,MATCH(LARGE($BC32:$CI32+0.00001*COLUMN($BC32:$CI32),BO$3),$BC32:$CI32+0.00001*COLUMN($BC32:$CI32),0)))</f>
        <v>15</v>
      </c>
      <c r="W32" s="45">
        <f t="array" aca="1" ref="W32" ca="1">IF(OR($C32="",$BC32=""),"",INDEX($BC$3:$CI$3,MATCH(LARGE($BC32:$CI32+0.00001*COLUMN($BC32:$CI32),BP$3),$BC32:$CI32+0.00001*COLUMN($BC32:$CI32),0)))</f>
        <v>13</v>
      </c>
      <c r="X32" s="45">
        <f t="array" aca="1" ref="X32" ca="1">IF(OR($C32="",$BC32=""),"",INDEX($BC$3:$CI$3,MATCH(LARGE($BC32:$CI32+0.00001*COLUMN($BC32:$CI32),BQ$3),$BC32:$CI32+0.00001*COLUMN($BC32:$CI32),0)))</f>
        <v>8</v>
      </c>
      <c r="Y32" s="45">
        <f t="array" aca="1" ref="Y32" ca="1">IF(OR($C32="",$BC32=""),"",INDEX($BC$3:$CI$3,MATCH(LARGE($BC32:$CI32+0.00001*COLUMN($BC32:$CI32),BR$3),$BC32:$CI32+0.00001*COLUMN($BC32:$CI32),0)))</f>
        <v>7</v>
      </c>
      <c r="Z32" s="45">
        <f t="array" aca="1" ref="Z32" ca="1">IF(OR($C32="",$BC32=""),"",INDEX($BC$3:$CI$3,MATCH(LARGE($BC32:$CI32+0.00001*COLUMN($BC32:$CI32),BS$3),$BC32:$CI32+0.00001*COLUMN($BC32:$CI32),0)))</f>
        <v>5</v>
      </c>
      <c r="AA32" s="45">
        <f t="array" aca="1" ref="AA32" ca="1">IF(OR($C32="",$BC32=""),"",INDEX($BC$3:$CI$3,MATCH(LARGE($BC32:$CI32+0.00001*COLUMN($BC32:$CI32),BT$3),$BC32:$CI32+0.00001*COLUMN($BC32:$CI32),0)))</f>
        <v>4</v>
      </c>
      <c r="AB32" s="45">
        <f t="array" aca="1" ref="AB32" ca="1">IF(OR($C32="",$BC32=""),"",INDEX($BC$3:$CI$3,MATCH(LARGE($BC32:$CI32+0.00001*COLUMN($BC32:$CI32),BU$3),$BC32:$CI32+0.00001*COLUMN($BC32:$CI32),0)))</f>
        <v>3</v>
      </c>
      <c r="AC32" s="45">
        <f t="array" aca="1" ref="AC32" ca="1">IF(OR($C32="",$BC32=""),"",INDEX($BC$3:$CI$3,MATCH(LARGE($BC32:$CI32+0.00001*COLUMN($BC32:$CI32),BV$3),$BC32:$CI32+0.00001*COLUMN($BC32:$CI32),0)))</f>
        <v>33</v>
      </c>
      <c r="AD32" s="45">
        <f t="array" aca="1" ref="AD32" ca="1">IF(OR($C32="",$BC32=""),"",INDEX($BC$3:$CI$3,MATCH(LARGE($BC32:$CI32+0.00001*COLUMN($BC32:$CI32),BW$3),$BC32:$CI32+0.00001*COLUMN($BC32:$CI32),0)))</f>
        <v>31</v>
      </c>
      <c r="AE32" s="46">
        <f t="array" aca="1" ref="AE32" ca="1">IF(OR($C32="",$BC32=""),"",INDEX($BC$3:$CI$3,MATCH(LARGE($BC32:$CI32+0.00001*COLUMN($BC32:$CI32),BX$3),$BC32:$CI32+0.00001*COLUMN($BC32:$CI32),0)))</f>
        <v>30</v>
      </c>
      <c r="AF32" s="44">
        <f t="array" aca="1" ref="AF32" ca="1">IF(OR($C32="",$BC32=""),"",INDEX($BC$3:$CI$3,MATCH(LARGE($BC32:$CI32+0.00001*COLUMN($BC32:$CI32),BY$3),$BC32:$CI32+0.00001*COLUMN($BC32:$CI32),0)))</f>
        <v>29</v>
      </c>
      <c r="AG32" s="45">
        <f t="array" aca="1" ref="AG32" ca="1">IF(OR($C32="",$BC32=""),"",INDEX($BC$3:$CI$3,MATCH(LARGE($BC32:$CI32+0.00001*COLUMN($BC32:$CI32),BZ$3),$BC32:$CI32+0.00001*COLUMN($BC32:$CI32),0)))</f>
        <v>28</v>
      </c>
      <c r="AH32" s="45">
        <f t="array" aca="1" ref="AH32" ca="1">IF(OR($C32="",$BC32=""),"",INDEX($BC$3:$CI$3,MATCH(LARGE($BC32:$CI32+0.00001*COLUMN($BC32:$CI32),CA$3),$BC32:$CI32+0.00001*COLUMN($BC32:$CI32),0)))</f>
        <v>27</v>
      </c>
      <c r="AI32" s="45">
        <f t="array" aca="1" ref="AI32" ca="1">IF(OR($C32="",$BC32=""),"",INDEX($BC$3:$CI$3,MATCH(LARGE($BC32:$CI32+0.00001*COLUMN($BC32:$CI32),CB$3),$BC32:$CI32+0.00001*COLUMN($BC32:$CI32),0)))</f>
        <v>20</v>
      </c>
      <c r="AJ32" s="45">
        <f t="array" aca="1" ref="AJ32" ca="1">IF(OR($C32="",$BC32=""),"",INDEX($BC$3:$CI$3,MATCH(LARGE($BC32:$CI32+0.00001*COLUMN($BC32:$CI32),CC$3),$BC32:$CI32+0.00001*COLUMN($BC32:$CI32),0)))</f>
        <v>18</v>
      </c>
      <c r="AK32" s="45">
        <f t="array" aca="1" ref="AK32" ca="1">IF(OR($C32="",$BC32=""),"",INDEX($BC$3:$CI$3,MATCH(LARGE($BC32:$CI32+0.00001*COLUMN($BC32:$CI32),CD$3),$BC32:$CI32+0.00001*COLUMN($BC32:$CI32),0)))</f>
        <v>9</v>
      </c>
      <c r="AL32" s="45">
        <f t="array" aca="1" ref="AL32" ca="1">IF(OR($C32="",$BC32=""),"",INDEX($BC$3:$CI$3,MATCH(LARGE($BC32:$CI32+0.00001*COLUMN($BC32:$CI32),CE$3),$BC32:$CI32+0.00001*COLUMN($BC32:$CI32),0)))</f>
        <v>6</v>
      </c>
      <c r="AM32" s="45">
        <f t="array" aca="1" ref="AM32" ca="1">IF(OR($C32="",$BC32=""),"",INDEX($BC$3:$CI$3,MATCH(LARGE($BC32:$CI32+0.00001*COLUMN($BC32:$CI32),CF$3),$BC32:$CI32+0.00001*COLUMN($BC32:$CI32),0)))</f>
        <v>1</v>
      </c>
      <c r="AN32" s="45">
        <f t="array" aca="1" ref="AN32" ca="1">IF(OR($C32="",$BC32=""),"",INDEX($BC$3:$CI$3,MATCH(LARGE($BC32:$CI32+0.00001*COLUMN($BC32:$CI32),CG$3),$BC32:$CI32+0.00001*COLUMN($BC32:$CI32),0)))</f>
        <v>21</v>
      </c>
      <c r="AO32" s="45">
        <f t="array" aca="1" ref="AO32" ca="1">IF(OR($C32="",$BC32=""),"",INDEX($BC$3:$CI$3,MATCH(LARGE($BC32:$CI32+0.00001*COLUMN($BC32:$CI32),CH$3),$BC32:$CI32+0.00001*COLUMN($BC32:$CI32),0)))</f>
        <v>16</v>
      </c>
      <c r="AP32" s="46">
        <f t="array" aca="1" ref="AP32" ca="1">IF(OR($C32="",$BC32=""),"",INDEX($BC$3:$CI$3,MATCH(LARGE($BC32:$CI32+0.00001*COLUMN($BC32:$CI32),CI$3),$BC32:$CI32+0.00001*COLUMN($BC32:$CI32),0)))</f>
        <v>2</v>
      </c>
      <c r="AQ32" s="35" t="str">
        <f t="shared" ca="1" si="1"/>
        <v>322619241025232214121117151308070504033331302928272018090601211602</v>
      </c>
      <c r="AZ32" s="19">
        <f t="shared" si="6"/>
        <v>2833</v>
      </c>
      <c r="BA32" s="36">
        <f t="shared" si="7"/>
        <v>2821</v>
      </c>
      <c r="BB32" s="37" t="str">
        <f t="shared" si="2"/>
        <v>数据!C2821:H2833</v>
      </c>
      <c r="BC32" s="38">
        <f t="shared" ca="1" si="3"/>
        <v>1</v>
      </c>
      <c r="BD32" s="38">
        <f t="shared" ref="BD32:BM41" ca="1" si="17">IF($AZ32-$BA32&lt;0,"",COUNTIF(INDIRECT($BB32),BD$3))</f>
        <v>0</v>
      </c>
      <c r="BE32" s="38">
        <f t="shared" ca="1" si="17"/>
        <v>2</v>
      </c>
      <c r="BF32" s="38">
        <f t="shared" ca="1" si="17"/>
        <v>2</v>
      </c>
      <c r="BG32" s="38">
        <f t="shared" ca="1" si="17"/>
        <v>2</v>
      </c>
      <c r="BH32" s="38">
        <f t="shared" ca="1" si="17"/>
        <v>1</v>
      </c>
      <c r="BI32" s="38">
        <f t="shared" ca="1" si="17"/>
        <v>2</v>
      </c>
      <c r="BJ32" s="38">
        <f t="shared" ca="1" si="17"/>
        <v>2</v>
      </c>
      <c r="BK32" s="38">
        <f t="shared" ca="1" si="17"/>
        <v>1</v>
      </c>
      <c r="BL32" s="38">
        <f t="shared" ca="1" si="17"/>
        <v>5</v>
      </c>
      <c r="BM32" s="38">
        <f t="shared" ca="1" si="17"/>
        <v>3</v>
      </c>
      <c r="BN32" s="38">
        <f t="shared" ref="BN32:BW41" ca="1" si="18">IF($AZ32-$BA32&lt;0,"",COUNTIF(INDIRECT($BB32),BN$3))</f>
        <v>4</v>
      </c>
      <c r="BO32" s="38">
        <f t="shared" ca="1" si="18"/>
        <v>2</v>
      </c>
      <c r="BP32" s="38">
        <f t="shared" ca="1" si="18"/>
        <v>4</v>
      </c>
      <c r="BQ32" s="38">
        <f t="shared" ca="1" si="18"/>
        <v>2</v>
      </c>
      <c r="BR32" s="38">
        <f t="shared" ca="1" si="18"/>
        <v>0</v>
      </c>
      <c r="BS32" s="38">
        <f t="shared" ca="1" si="18"/>
        <v>2</v>
      </c>
      <c r="BT32" s="38">
        <f t="shared" ca="1" si="18"/>
        <v>1</v>
      </c>
      <c r="BU32" s="38">
        <f t="shared" ca="1" si="18"/>
        <v>6</v>
      </c>
      <c r="BV32" s="38">
        <f t="shared" ca="1" si="18"/>
        <v>1</v>
      </c>
      <c r="BW32" s="38">
        <f t="shared" ca="1" si="18"/>
        <v>0</v>
      </c>
      <c r="BX32" s="38">
        <f t="shared" ref="BX32:CH41" ca="1" si="19">IF($AZ32-$BA32&lt;0,"",COUNTIF(INDIRECT($BB32),BX$3))</f>
        <v>4</v>
      </c>
      <c r="BY32" s="38">
        <f t="shared" ca="1" si="19"/>
        <v>4</v>
      </c>
      <c r="BZ32" s="38">
        <f t="shared" ca="1" si="19"/>
        <v>5</v>
      </c>
      <c r="CA32" s="38">
        <f t="shared" ca="1" si="19"/>
        <v>4</v>
      </c>
      <c r="CB32" s="38">
        <f t="shared" ca="1" si="19"/>
        <v>6</v>
      </c>
      <c r="CC32" s="38">
        <f t="shared" ca="1" si="19"/>
        <v>1</v>
      </c>
      <c r="CD32" s="38">
        <f t="shared" ca="1" si="19"/>
        <v>1</v>
      </c>
      <c r="CE32" s="38">
        <f t="shared" ca="1" si="19"/>
        <v>1</v>
      </c>
      <c r="CF32" s="38">
        <f t="shared" ca="1" si="19"/>
        <v>1</v>
      </c>
      <c r="CG32" s="38">
        <f t="shared" ca="1" si="19"/>
        <v>1</v>
      </c>
      <c r="CH32" s="38">
        <f t="shared" ca="1" si="19"/>
        <v>6</v>
      </c>
      <c r="CI32" s="38">
        <f t="shared" ca="1" si="8"/>
        <v>1</v>
      </c>
    </row>
    <row r="33" spans="1:87" x14ac:dyDescent="0.15">
      <c r="A33" s="18">
        <f t="shared" si="5"/>
        <v>2831</v>
      </c>
      <c r="B33" s="39">
        <f t="shared" si="16"/>
        <v>2022037</v>
      </c>
      <c r="C33" s="40">
        <f t="shared" si="16"/>
        <v>1</v>
      </c>
      <c r="D33" s="41">
        <f t="shared" si="16"/>
        <v>10</v>
      </c>
      <c r="E33" s="41">
        <f t="shared" si="16"/>
        <v>13</v>
      </c>
      <c r="F33" s="41">
        <f t="shared" si="16"/>
        <v>20</v>
      </c>
      <c r="G33" s="41">
        <f t="shared" si="16"/>
        <v>22</v>
      </c>
      <c r="H33" s="42">
        <f t="shared" si="16"/>
        <v>32</v>
      </c>
      <c r="I33" s="43">
        <f t="shared" si="16"/>
        <v>14</v>
      </c>
      <c r="J33" s="44">
        <f t="array" aca="1" ref="J33" ca="1">IF(OR($C33="",$BC33=""),"",INDEX($BC$3:$CI$3,MATCH(LARGE($BC33:$CI33+0.00001*COLUMN($BC33:$CI33),BC$3),$BC33:$CI33+0.00001*COLUMN($BC33:$CI33),0)))</f>
        <v>26</v>
      </c>
      <c r="K33" s="45">
        <f t="array" aca="1" ref="K33" ca="1">IF(OR($C33="",$BC33=""),"",INDEX($BC$3:$CI$3,MATCH(LARGE($BC33:$CI33+0.00001*COLUMN($BC33:$CI33),BD$3),$BC33:$CI33+0.00001*COLUMN($BC33:$CI33),0)))</f>
        <v>32</v>
      </c>
      <c r="L33" s="45">
        <f t="array" aca="1" ref="L33" ca="1">IF(OR($C33="",$BC33=""),"",INDEX($BC$3:$CI$3,MATCH(LARGE($BC33:$CI33+0.00001*COLUMN($BC33:$CI33),BE$3),$BC33:$CI33+0.00001*COLUMN($BC33:$CI33),0)))</f>
        <v>19</v>
      </c>
      <c r="M33" s="45">
        <f t="array" aca="1" ref="M33" ca="1">IF(OR($C33="",$BC33=""),"",INDEX($BC$3:$CI$3,MATCH(LARGE($BC33:$CI33+0.00001*COLUMN($BC33:$CI33),BF$3),$BC33:$CI33+0.00001*COLUMN($BC33:$CI33),0)))</f>
        <v>14</v>
      </c>
      <c r="N33" s="45">
        <f t="array" aca="1" ref="N33" ca="1">IF(OR($C33="",$BC33=""),"",INDEX($BC$3:$CI$3,MATCH(LARGE($BC33:$CI33+0.00001*COLUMN($BC33:$CI33),BG$3),$BC33:$CI33+0.00001*COLUMN($BC33:$CI33),0)))</f>
        <v>10</v>
      </c>
      <c r="O33" s="45">
        <f t="array" aca="1" ref="O33" ca="1">IF(OR($C33="",$BC33=""),"",INDEX($BC$3:$CI$3,MATCH(LARGE($BC33:$CI33+0.00001*COLUMN($BC33:$CI33),BH$3),$BC33:$CI33+0.00001*COLUMN($BC33:$CI33),0)))</f>
        <v>24</v>
      </c>
      <c r="P33" s="45">
        <f t="array" aca="1" ref="P33" ca="1">IF(OR($C33="",$BC33=""),"",INDEX($BC$3:$CI$3,MATCH(LARGE($BC33:$CI33+0.00001*COLUMN($BC33:$CI33),BI$3),$BC33:$CI33+0.00001*COLUMN($BC33:$CI33),0)))</f>
        <v>23</v>
      </c>
      <c r="Q33" s="45">
        <f t="array" aca="1" ref="Q33" ca="1">IF(OR($C33="",$BC33=""),"",INDEX($BC$3:$CI$3,MATCH(LARGE($BC33:$CI33+0.00001*COLUMN($BC33:$CI33),BJ$3),$BC33:$CI33+0.00001*COLUMN($BC33:$CI33),0)))</f>
        <v>22</v>
      </c>
      <c r="R33" s="45">
        <f t="array" aca="1" ref="R33" ca="1">IF(OR($C33="",$BC33=""),"",INDEX($BC$3:$CI$3,MATCH(LARGE($BC33:$CI33+0.00001*COLUMN($BC33:$CI33),BK$3),$BC33:$CI33+0.00001*COLUMN($BC33:$CI33),0)))</f>
        <v>25</v>
      </c>
      <c r="S33" s="45">
        <f t="array" aca="1" ref="S33" ca="1">IF(OR($C33="",$BC33=""),"",INDEX($BC$3:$CI$3,MATCH(LARGE($BC33:$CI33+0.00001*COLUMN($BC33:$CI33),BL$3),$BC33:$CI33+0.00001*COLUMN($BC33:$CI33),0)))</f>
        <v>12</v>
      </c>
      <c r="T33" s="46">
        <f t="array" aca="1" ref="T33" ca="1">IF(OR($C33="",$BC33=""),"",INDEX($BC$3:$CI$3,MATCH(LARGE($BC33:$CI33+0.00001*COLUMN($BC33:$CI33),BM$3),$BC33:$CI33+0.00001*COLUMN($BC33:$CI33),0)))</f>
        <v>11</v>
      </c>
      <c r="U33" s="44">
        <f t="array" aca="1" ref="U33" ca="1">IF(OR($C33="",$BC33=""),"",INDEX($BC$3:$CI$3,MATCH(LARGE($BC33:$CI33+0.00001*COLUMN($BC33:$CI33),BN$3),$BC33:$CI33+0.00001*COLUMN($BC33:$CI33),0)))</f>
        <v>3</v>
      </c>
      <c r="V33" s="45">
        <f t="array" aca="1" ref="V33" ca="1">IF(OR($C33="",$BC33=""),"",INDEX($BC$3:$CI$3,MATCH(LARGE($BC33:$CI33+0.00001*COLUMN($BC33:$CI33),BO$3),$BC33:$CI33+0.00001*COLUMN($BC33:$CI33),0)))</f>
        <v>31</v>
      </c>
      <c r="W33" s="45">
        <f t="array" aca="1" ref="W33" ca="1">IF(OR($C33="",$BC33=""),"",INDEX($BC$3:$CI$3,MATCH(LARGE($BC33:$CI33+0.00001*COLUMN($BC33:$CI33),BP$3),$BC33:$CI33+0.00001*COLUMN($BC33:$CI33),0)))</f>
        <v>15</v>
      </c>
      <c r="X33" s="45">
        <f t="array" aca="1" ref="X33" ca="1">IF(OR($C33="",$BC33=""),"",INDEX($BC$3:$CI$3,MATCH(LARGE($BC33:$CI33+0.00001*COLUMN($BC33:$CI33),BQ$3),$BC33:$CI33+0.00001*COLUMN($BC33:$CI33),0)))</f>
        <v>13</v>
      </c>
      <c r="Y33" s="45">
        <f t="array" aca="1" ref="Y33" ca="1">IF(OR($C33="",$BC33=""),"",INDEX($BC$3:$CI$3,MATCH(LARGE($BC33:$CI33+0.00001*COLUMN($BC33:$CI33),BR$3),$BC33:$CI33+0.00001*COLUMN($BC33:$CI33),0)))</f>
        <v>8</v>
      </c>
      <c r="Z33" s="45">
        <f t="array" aca="1" ref="Z33" ca="1">IF(OR($C33="",$BC33=""),"",INDEX($BC$3:$CI$3,MATCH(LARGE($BC33:$CI33+0.00001*COLUMN($BC33:$CI33),BS$3),$BC33:$CI33+0.00001*COLUMN($BC33:$CI33),0)))</f>
        <v>5</v>
      </c>
      <c r="AA33" s="45">
        <f t="array" aca="1" ref="AA33" ca="1">IF(OR($C33="",$BC33=""),"",INDEX($BC$3:$CI$3,MATCH(LARGE($BC33:$CI33+0.00001*COLUMN($BC33:$CI33),BT$3),$BC33:$CI33+0.00001*COLUMN($BC33:$CI33),0)))</f>
        <v>4</v>
      </c>
      <c r="AB33" s="45">
        <f t="array" aca="1" ref="AB33" ca="1">IF(OR($C33="",$BC33=""),"",INDEX($BC$3:$CI$3,MATCH(LARGE($BC33:$CI33+0.00001*COLUMN($BC33:$CI33),BU$3),$BC33:$CI33+0.00001*COLUMN($BC33:$CI33),0)))</f>
        <v>33</v>
      </c>
      <c r="AC33" s="45">
        <f t="array" aca="1" ref="AC33" ca="1">IF(OR($C33="",$BC33=""),"",INDEX($BC$3:$CI$3,MATCH(LARGE($BC33:$CI33+0.00001*COLUMN($BC33:$CI33),BV$3),$BC33:$CI33+0.00001*COLUMN($BC33:$CI33),0)))</f>
        <v>30</v>
      </c>
      <c r="AD33" s="45">
        <f t="array" aca="1" ref="AD33" ca="1">IF(OR($C33="",$BC33=""),"",INDEX($BC$3:$CI$3,MATCH(LARGE($BC33:$CI33+0.00001*COLUMN($BC33:$CI33),BW$3),$BC33:$CI33+0.00001*COLUMN($BC33:$CI33),0)))</f>
        <v>29</v>
      </c>
      <c r="AE33" s="46">
        <f t="array" aca="1" ref="AE33" ca="1">IF(OR($C33="",$BC33=""),"",INDEX($BC$3:$CI$3,MATCH(LARGE($BC33:$CI33+0.00001*COLUMN($BC33:$CI33),BX$3),$BC33:$CI33+0.00001*COLUMN($BC33:$CI33),0)))</f>
        <v>28</v>
      </c>
      <c r="AF33" s="44">
        <f t="array" aca="1" ref="AF33" ca="1">IF(OR($C33="",$BC33=""),"",INDEX($BC$3:$CI$3,MATCH(LARGE($BC33:$CI33+0.00001*COLUMN($BC33:$CI33),BY$3),$BC33:$CI33+0.00001*COLUMN($BC33:$CI33),0)))</f>
        <v>27</v>
      </c>
      <c r="AG33" s="45">
        <f t="array" aca="1" ref="AG33" ca="1">IF(OR($C33="",$BC33=""),"",INDEX($BC$3:$CI$3,MATCH(LARGE($BC33:$CI33+0.00001*COLUMN($BC33:$CI33),BZ$3),$BC33:$CI33+0.00001*COLUMN($BC33:$CI33),0)))</f>
        <v>20</v>
      </c>
      <c r="AH33" s="45">
        <f t="array" aca="1" ref="AH33" ca="1">IF(OR($C33="",$BC33=""),"",INDEX($BC$3:$CI$3,MATCH(LARGE($BC33:$CI33+0.00001*COLUMN($BC33:$CI33),CA$3),$BC33:$CI33+0.00001*COLUMN($BC33:$CI33),0)))</f>
        <v>18</v>
      </c>
      <c r="AI33" s="45">
        <f t="array" aca="1" ref="AI33" ca="1">IF(OR($C33="",$BC33=""),"",INDEX($BC$3:$CI$3,MATCH(LARGE($BC33:$CI33+0.00001*COLUMN($BC33:$CI33),CB$3),$BC33:$CI33+0.00001*COLUMN($BC33:$CI33),0)))</f>
        <v>17</v>
      </c>
      <c r="AJ33" s="45">
        <f t="array" aca="1" ref="AJ33" ca="1">IF(OR($C33="",$BC33=""),"",INDEX($BC$3:$CI$3,MATCH(LARGE($BC33:$CI33+0.00001*COLUMN($BC33:$CI33),CC$3),$BC33:$CI33+0.00001*COLUMN($BC33:$CI33),0)))</f>
        <v>16</v>
      </c>
      <c r="AK33" s="45">
        <f t="array" aca="1" ref="AK33" ca="1">IF(OR($C33="",$BC33=""),"",INDEX($BC$3:$CI$3,MATCH(LARGE($BC33:$CI33+0.00001*COLUMN($BC33:$CI33),CD$3),$BC33:$CI33+0.00001*COLUMN($BC33:$CI33),0)))</f>
        <v>9</v>
      </c>
      <c r="AL33" s="45">
        <f t="array" aca="1" ref="AL33" ca="1">IF(OR($C33="",$BC33=""),"",INDEX($BC$3:$CI$3,MATCH(LARGE($BC33:$CI33+0.00001*COLUMN($BC33:$CI33),CE$3),$BC33:$CI33+0.00001*COLUMN($BC33:$CI33),0)))</f>
        <v>7</v>
      </c>
      <c r="AM33" s="45">
        <f t="array" aca="1" ref="AM33" ca="1">IF(OR($C33="",$BC33=""),"",INDEX($BC$3:$CI$3,MATCH(LARGE($BC33:$CI33+0.00001*COLUMN($BC33:$CI33),CF$3),$BC33:$CI33+0.00001*COLUMN($BC33:$CI33),0)))</f>
        <v>6</v>
      </c>
      <c r="AN33" s="45">
        <f t="array" aca="1" ref="AN33" ca="1">IF(OR($C33="",$BC33=""),"",INDEX($BC$3:$CI$3,MATCH(LARGE($BC33:$CI33+0.00001*COLUMN($BC33:$CI33),CG$3),$BC33:$CI33+0.00001*COLUMN($BC33:$CI33),0)))</f>
        <v>2</v>
      </c>
      <c r="AO33" s="45">
        <f t="array" aca="1" ref="AO33" ca="1">IF(OR($C33="",$BC33=""),"",INDEX($BC$3:$CI$3,MATCH(LARGE($BC33:$CI33+0.00001*COLUMN($BC33:$CI33),CH$3),$BC33:$CI33+0.00001*COLUMN($BC33:$CI33),0)))</f>
        <v>1</v>
      </c>
      <c r="AP33" s="46">
        <f t="array" aca="1" ref="AP33" ca="1">IF(OR($C33="",$BC33=""),"",INDEX($BC$3:$CI$3,MATCH(LARGE($BC33:$CI33+0.00001*COLUMN($BC33:$CI33),CI$3),$BC33:$CI33+0.00001*COLUMN($BC33:$CI33),0)))</f>
        <v>21</v>
      </c>
      <c r="AQ33" s="35" t="str">
        <f t="shared" ca="1" si="1"/>
        <v>263219141024232225121103311513080504333029282720181716090706020121</v>
      </c>
      <c r="AZ33" s="19">
        <f t="shared" si="6"/>
        <v>2834</v>
      </c>
      <c r="BA33" s="36">
        <f t="shared" si="7"/>
        <v>2822</v>
      </c>
      <c r="BB33" s="37" t="str">
        <f t="shared" si="2"/>
        <v>数据!C2822:H2834</v>
      </c>
      <c r="BC33" s="38">
        <f t="shared" ca="1" si="3"/>
        <v>1</v>
      </c>
      <c r="BD33" s="38">
        <f t="shared" ca="1" si="17"/>
        <v>1</v>
      </c>
      <c r="BE33" s="38">
        <f t="shared" ca="1" si="17"/>
        <v>3</v>
      </c>
      <c r="BF33" s="38">
        <f t="shared" ca="1" si="17"/>
        <v>2</v>
      </c>
      <c r="BG33" s="38">
        <f t="shared" ca="1" si="17"/>
        <v>2</v>
      </c>
      <c r="BH33" s="38">
        <f t="shared" ca="1" si="17"/>
        <v>1</v>
      </c>
      <c r="BI33" s="38">
        <f t="shared" ca="1" si="17"/>
        <v>1</v>
      </c>
      <c r="BJ33" s="38">
        <f t="shared" ca="1" si="17"/>
        <v>2</v>
      </c>
      <c r="BK33" s="38">
        <f t="shared" ca="1" si="17"/>
        <v>1</v>
      </c>
      <c r="BL33" s="38">
        <f t="shared" ca="1" si="17"/>
        <v>5</v>
      </c>
      <c r="BM33" s="38">
        <f t="shared" ca="1" si="17"/>
        <v>3</v>
      </c>
      <c r="BN33" s="38">
        <f t="shared" ca="1" si="18"/>
        <v>3</v>
      </c>
      <c r="BO33" s="38">
        <f t="shared" ca="1" si="18"/>
        <v>2</v>
      </c>
      <c r="BP33" s="38">
        <f t="shared" ca="1" si="18"/>
        <v>5</v>
      </c>
      <c r="BQ33" s="38">
        <f t="shared" ca="1" si="18"/>
        <v>2</v>
      </c>
      <c r="BR33" s="38">
        <f t="shared" ca="1" si="18"/>
        <v>1</v>
      </c>
      <c r="BS33" s="38">
        <f t="shared" ca="1" si="18"/>
        <v>1</v>
      </c>
      <c r="BT33" s="38">
        <f t="shared" ca="1" si="18"/>
        <v>1</v>
      </c>
      <c r="BU33" s="38">
        <f t="shared" ca="1" si="18"/>
        <v>5</v>
      </c>
      <c r="BV33" s="38">
        <f t="shared" ca="1" si="18"/>
        <v>1</v>
      </c>
      <c r="BW33" s="38">
        <f t="shared" ca="1" si="18"/>
        <v>0</v>
      </c>
      <c r="BX33" s="38">
        <f t="shared" ca="1" si="19"/>
        <v>4</v>
      </c>
      <c r="BY33" s="38">
        <f t="shared" ca="1" si="19"/>
        <v>4</v>
      </c>
      <c r="BZ33" s="38">
        <f t="shared" ca="1" si="19"/>
        <v>4</v>
      </c>
      <c r="CA33" s="38">
        <f t="shared" ca="1" si="19"/>
        <v>3</v>
      </c>
      <c r="CB33" s="38">
        <f t="shared" ca="1" si="19"/>
        <v>7</v>
      </c>
      <c r="CC33" s="38">
        <f t="shared" ca="1" si="19"/>
        <v>1</v>
      </c>
      <c r="CD33" s="38">
        <f t="shared" ca="1" si="19"/>
        <v>1</v>
      </c>
      <c r="CE33" s="38">
        <f t="shared" ca="1" si="19"/>
        <v>1</v>
      </c>
      <c r="CF33" s="38">
        <f t="shared" ca="1" si="19"/>
        <v>1</v>
      </c>
      <c r="CG33" s="38">
        <f t="shared" ca="1" si="19"/>
        <v>2</v>
      </c>
      <c r="CH33" s="38">
        <f t="shared" ca="1" si="19"/>
        <v>6</v>
      </c>
      <c r="CI33" s="38">
        <f t="shared" ca="1" si="8"/>
        <v>1</v>
      </c>
    </row>
    <row r="34" spans="1:87" x14ac:dyDescent="0.15">
      <c r="A34" s="18">
        <f t="shared" si="5"/>
        <v>2832</v>
      </c>
      <c r="B34" s="39">
        <f t="shared" ref="B34:I43" si="20">VLOOKUP($A34,SJ,B$1)</f>
        <v>2022038</v>
      </c>
      <c r="C34" s="40">
        <f t="shared" si="20"/>
        <v>9</v>
      </c>
      <c r="D34" s="41">
        <f t="shared" si="20"/>
        <v>12</v>
      </c>
      <c r="E34" s="41">
        <f t="shared" si="20"/>
        <v>13</v>
      </c>
      <c r="F34" s="41">
        <f t="shared" si="20"/>
        <v>16</v>
      </c>
      <c r="G34" s="41">
        <f t="shared" si="20"/>
        <v>24</v>
      </c>
      <c r="H34" s="42">
        <f t="shared" si="20"/>
        <v>32</v>
      </c>
      <c r="I34" s="43">
        <f t="shared" si="20"/>
        <v>4</v>
      </c>
      <c r="J34" s="44">
        <f t="array" aca="1" ref="J34" ca="1">IF(OR($C34="",$BC34=""),"",INDEX($BC$3:$CI$3,MATCH(LARGE($BC34:$CI34+0.00001*COLUMN($BC34:$CI34),BC$3),$BC34:$CI34+0.00001*COLUMN($BC34:$CI34),0)))</f>
        <v>32</v>
      </c>
      <c r="K34" s="45">
        <f t="array" aca="1" ref="K34" ca="1">IF(OR($C34="",$BC34=""),"",INDEX($BC$3:$CI$3,MATCH(LARGE($BC34:$CI34+0.00001*COLUMN($BC34:$CI34),BD$3),$BC34:$CI34+0.00001*COLUMN($BC34:$CI34),0)))</f>
        <v>26</v>
      </c>
      <c r="L34" s="45">
        <f t="array" aca="1" ref="L34" ca="1">IF(OR($C34="",$BC34=""),"",INDEX($BC$3:$CI$3,MATCH(LARGE($BC34:$CI34+0.00001*COLUMN($BC34:$CI34),BE$3),$BC34:$CI34+0.00001*COLUMN($BC34:$CI34),0)))</f>
        <v>22</v>
      </c>
      <c r="M34" s="45">
        <f t="array" aca="1" ref="M34" ca="1">IF(OR($C34="",$BC34=""),"",INDEX($BC$3:$CI$3,MATCH(LARGE($BC34:$CI34+0.00001*COLUMN($BC34:$CI34),BF$3),$BC34:$CI34+0.00001*COLUMN($BC34:$CI34),0)))</f>
        <v>10</v>
      </c>
      <c r="N34" s="45">
        <f t="array" aca="1" ref="N34" ca="1">IF(OR($C34="",$BC34=""),"",INDEX($BC$3:$CI$3,MATCH(LARGE($BC34:$CI34+0.00001*COLUMN($BC34:$CI34),BG$3),$BC34:$CI34+0.00001*COLUMN($BC34:$CI34),0)))</f>
        <v>23</v>
      </c>
      <c r="O34" s="45">
        <f t="array" aca="1" ref="O34" ca="1">IF(OR($C34="",$BC34=""),"",INDEX($BC$3:$CI$3,MATCH(LARGE($BC34:$CI34+0.00001*COLUMN($BC34:$CI34),BH$3),$BC34:$CI34+0.00001*COLUMN($BC34:$CI34),0)))</f>
        <v>19</v>
      </c>
      <c r="P34" s="45">
        <f t="array" aca="1" ref="P34" ca="1">IF(OR($C34="",$BC34=""),"",INDEX($BC$3:$CI$3,MATCH(LARGE($BC34:$CI34+0.00001*COLUMN($BC34:$CI34),BI$3),$BC34:$CI34+0.00001*COLUMN($BC34:$CI34),0)))</f>
        <v>14</v>
      </c>
      <c r="Q34" s="45">
        <f t="array" aca="1" ref="Q34" ca="1">IF(OR($C34="",$BC34=""),"",INDEX($BC$3:$CI$3,MATCH(LARGE($BC34:$CI34+0.00001*COLUMN($BC34:$CI34),BJ$3),$BC34:$CI34+0.00001*COLUMN($BC34:$CI34),0)))</f>
        <v>25</v>
      </c>
      <c r="R34" s="45">
        <f t="array" aca="1" ref="R34" ca="1">IF(OR($C34="",$BC34=""),"",INDEX($BC$3:$CI$3,MATCH(LARGE($BC34:$CI34+0.00001*COLUMN($BC34:$CI34),BK$3),$BC34:$CI34+0.00001*COLUMN($BC34:$CI34),0)))</f>
        <v>24</v>
      </c>
      <c r="S34" s="45">
        <f t="array" aca="1" ref="S34" ca="1">IF(OR($C34="",$BC34=""),"",INDEX($BC$3:$CI$3,MATCH(LARGE($BC34:$CI34+0.00001*COLUMN($BC34:$CI34),BL$3),$BC34:$CI34+0.00001*COLUMN($BC34:$CI34),0)))</f>
        <v>13</v>
      </c>
      <c r="T34" s="46">
        <f t="array" aca="1" ref="T34" ca="1">IF(OR($C34="",$BC34=""),"",INDEX($BC$3:$CI$3,MATCH(LARGE($BC34:$CI34+0.00001*COLUMN($BC34:$CI34),BM$3),$BC34:$CI34+0.00001*COLUMN($BC34:$CI34),0)))</f>
        <v>12</v>
      </c>
      <c r="U34" s="44">
        <f t="array" aca="1" ref="U34" ca="1">IF(OR($C34="",$BC34=""),"",INDEX($BC$3:$CI$3,MATCH(LARGE($BC34:$CI34+0.00001*COLUMN($BC34:$CI34),BN$3),$BC34:$CI34+0.00001*COLUMN($BC34:$CI34),0)))</f>
        <v>11</v>
      </c>
      <c r="V34" s="45">
        <f t="array" aca="1" ref="V34" ca="1">IF(OR($C34="",$BC34=""),"",INDEX($BC$3:$CI$3,MATCH(LARGE($BC34:$CI34+0.00001*COLUMN($BC34:$CI34),BO$3),$BC34:$CI34+0.00001*COLUMN($BC34:$CI34),0)))</f>
        <v>3</v>
      </c>
      <c r="W34" s="45">
        <f t="array" aca="1" ref="W34" ca="1">IF(OR($C34="",$BC34=""),"",INDEX($BC$3:$CI$3,MATCH(LARGE($BC34:$CI34+0.00001*COLUMN($BC34:$CI34),BP$3),$BC34:$CI34+0.00001*COLUMN($BC34:$CI34),0)))</f>
        <v>31</v>
      </c>
      <c r="X34" s="45">
        <f t="array" aca="1" ref="X34" ca="1">IF(OR($C34="",$BC34=""),"",INDEX($BC$3:$CI$3,MATCH(LARGE($BC34:$CI34+0.00001*COLUMN($BC34:$CI34),BQ$3),$BC34:$CI34+0.00001*COLUMN($BC34:$CI34),0)))</f>
        <v>20</v>
      </c>
      <c r="Y34" s="45">
        <f t="array" aca="1" ref="Y34" ca="1">IF(OR($C34="",$BC34=""),"",INDEX($BC$3:$CI$3,MATCH(LARGE($BC34:$CI34+0.00001*COLUMN($BC34:$CI34),BR$3),$BC34:$CI34+0.00001*COLUMN($BC34:$CI34),0)))</f>
        <v>15</v>
      </c>
      <c r="Z34" s="45">
        <f t="array" aca="1" ref="Z34" ca="1">IF(OR($C34="",$BC34=""),"",INDEX($BC$3:$CI$3,MATCH(LARGE($BC34:$CI34+0.00001*COLUMN($BC34:$CI34),BS$3),$BC34:$CI34+0.00001*COLUMN($BC34:$CI34),0)))</f>
        <v>8</v>
      </c>
      <c r="AA34" s="45">
        <f t="array" aca="1" ref="AA34" ca="1">IF(OR($C34="",$BC34=""),"",INDEX($BC$3:$CI$3,MATCH(LARGE($BC34:$CI34+0.00001*COLUMN($BC34:$CI34),BT$3),$BC34:$CI34+0.00001*COLUMN($BC34:$CI34),0)))</f>
        <v>5</v>
      </c>
      <c r="AB34" s="45">
        <f t="array" aca="1" ref="AB34" ca="1">IF(OR($C34="",$BC34=""),"",INDEX($BC$3:$CI$3,MATCH(LARGE($BC34:$CI34+0.00001*COLUMN($BC34:$CI34),BU$3),$BC34:$CI34+0.00001*COLUMN($BC34:$CI34),0)))</f>
        <v>4</v>
      </c>
      <c r="AC34" s="45">
        <f t="array" aca="1" ref="AC34" ca="1">IF(OR($C34="",$BC34=""),"",INDEX($BC$3:$CI$3,MATCH(LARGE($BC34:$CI34+0.00001*COLUMN($BC34:$CI34),BV$3),$BC34:$CI34+0.00001*COLUMN($BC34:$CI34),0)))</f>
        <v>1</v>
      </c>
      <c r="AD34" s="45">
        <f t="array" aca="1" ref="AD34" ca="1">IF(OR($C34="",$BC34=""),"",INDEX($BC$3:$CI$3,MATCH(LARGE($BC34:$CI34+0.00001*COLUMN($BC34:$CI34),BW$3),$BC34:$CI34+0.00001*COLUMN($BC34:$CI34),0)))</f>
        <v>33</v>
      </c>
      <c r="AE34" s="46">
        <f t="array" aca="1" ref="AE34" ca="1">IF(OR($C34="",$BC34=""),"",INDEX($BC$3:$CI$3,MATCH(LARGE($BC34:$CI34+0.00001*COLUMN($BC34:$CI34),BX$3),$BC34:$CI34+0.00001*COLUMN($BC34:$CI34),0)))</f>
        <v>30</v>
      </c>
      <c r="AF34" s="44">
        <f t="array" aca="1" ref="AF34" ca="1">IF(OR($C34="",$BC34=""),"",INDEX($BC$3:$CI$3,MATCH(LARGE($BC34:$CI34+0.00001*COLUMN($BC34:$CI34),BY$3),$BC34:$CI34+0.00001*COLUMN($BC34:$CI34),0)))</f>
        <v>29</v>
      </c>
      <c r="AG34" s="45">
        <f t="array" aca="1" ref="AG34" ca="1">IF(OR($C34="",$BC34=""),"",INDEX($BC$3:$CI$3,MATCH(LARGE($BC34:$CI34+0.00001*COLUMN($BC34:$CI34),BZ$3),$BC34:$CI34+0.00001*COLUMN($BC34:$CI34),0)))</f>
        <v>28</v>
      </c>
      <c r="AH34" s="45">
        <f t="array" aca="1" ref="AH34" ca="1">IF(OR($C34="",$BC34=""),"",INDEX($BC$3:$CI$3,MATCH(LARGE($BC34:$CI34+0.00001*COLUMN($BC34:$CI34),CA$3),$BC34:$CI34+0.00001*COLUMN($BC34:$CI34),0)))</f>
        <v>27</v>
      </c>
      <c r="AI34" s="45">
        <f t="array" aca="1" ref="AI34" ca="1">IF(OR($C34="",$BC34=""),"",INDEX($BC$3:$CI$3,MATCH(LARGE($BC34:$CI34+0.00001*COLUMN($BC34:$CI34),CB$3),$BC34:$CI34+0.00001*COLUMN($BC34:$CI34),0)))</f>
        <v>18</v>
      </c>
      <c r="AJ34" s="45">
        <f t="array" aca="1" ref="AJ34" ca="1">IF(OR($C34="",$BC34=""),"",INDEX($BC$3:$CI$3,MATCH(LARGE($BC34:$CI34+0.00001*COLUMN($BC34:$CI34),CC$3),$BC34:$CI34+0.00001*COLUMN($BC34:$CI34),0)))</f>
        <v>17</v>
      </c>
      <c r="AK34" s="45">
        <f t="array" aca="1" ref="AK34" ca="1">IF(OR($C34="",$BC34=""),"",INDEX($BC$3:$CI$3,MATCH(LARGE($BC34:$CI34+0.00001*COLUMN($BC34:$CI34),CD$3),$BC34:$CI34+0.00001*COLUMN($BC34:$CI34),0)))</f>
        <v>16</v>
      </c>
      <c r="AL34" s="45">
        <f t="array" aca="1" ref="AL34" ca="1">IF(OR($C34="",$BC34=""),"",INDEX($BC$3:$CI$3,MATCH(LARGE($BC34:$CI34+0.00001*COLUMN($BC34:$CI34),CE$3),$BC34:$CI34+0.00001*COLUMN($BC34:$CI34),0)))</f>
        <v>6</v>
      </c>
      <c r="AM34" s="45">
        <f t="array" aca="1" ref="AM34" ca="1">IF(OR($C34="",$BC34=""),"",INDEX($BC$3:$CI$3,MATCH(LARGE($BC34:$CI34+0.00001*COLUMN($BC34:$CI34),CF$3),$BC34:$CI34+0.00001*COLUMN($BC34:$CI34),0)))</f>
        <v>2</v>
      </c>
      <c r="AN34" s="45">
        <f t="array" aca="1" ref="AN34" ca="1">IF(OR($C34="",$BC34=""),"",INDEX($BC$3:$CI$3,MATCH(LARGE($BC34:$CI34+0.00001*COLUMN($BC34:$CI34),CG$3),$BC34:$CI34+0.00001*COLUMN($BC34:$CI34),0)))</f>
        <v>21</v>
      </c>
      <c r="AO34" s="45">
        <f t="array" aca="1" ref="AO34" ca="1">IF(OR($C34="",$BC34=""),"",INDEX($BC$3:$CI$3,MATCH(LARGE($BC34:$CI34+0.00001*COLUMN($BC34:$CI34),CH$3),$BC34:$CI34+0.00001*COLUMN($BC34:$CI34),0)))</f>
        <v>9</v>
      </c>
      <c r="AP34" s="46">
        <f t="array" aca="1" ref="AP34" ca="1">IF(OR($C34="",$BC34=""),"",INDEX($BC$3:$CI$3,MATCH(LARGE($BC34:$CI34+0.00001*COLUMN($BC34:$CI34),CI$3),$BC34:$CI34+0.00001*COLUMN($BC34:$CI34),0)))</f>
        <v>7</v>
      </c>
      <c r="AQ34" s="35" t="str">
        <f t="shared" ca="1" si="1"/>
        <v>322622102319142524131211033120150805040133302928271817160602210907</v>
      </c>
      <c r="AZ34" s="19">
        <f t="shared" si="6"/>
        <v>2835</v>
      </c>
      <c r="BA34" s="36">
        <f t="shared" si="7"/>
        <v>2823</v>
      </c>
      <c r="BB34" s="37" t="str">
        <f t="shared" si="2"/>
        <v>数据!C2823:H2835</v>
      </c>
      <c r="BC34" s="38">
        <f t="shared" ca="1" si="3"/>
        <v>2</v>
      </c>
      <c r="BD34" s="38">
        <f t="shared" ca="1" si="17"/>
        <v>1</v>
      </c>
      <c r="BE34" s="38">
        <f t="shared" ca="1" si="17"/>
        <v>3</v>
      </c>
      <c r="BF34" s="38">
        <f t="shared" ca="1" si="17"/>
        <v>2</v>
      </c>
      <c r="BG34" s="38">
        <f t="shared" ca="1" si="17"/>
        <v>2</v>
      </c>
      <c r="BH34" s="38">
        <f t="shared" ca="1" si="17"/>
        <v>1</v>
      </c>
      <c r="BI34" s="38">
        <f t="shared" ca="1" si="17"/>
        <v>0</v>
      </c>
      <c r="BJ34" s="38">
        <f t="shared" ca="1" si="17"/>
        <v>2</v>
      </c>
      <c r="BK34" s="38">
        <f t="shared" ca="1" si="17"/>
        <v>0</v>
      </c>
      <c r="BL34" s="38">
        <f t="shared" ca="1" si="17"/>
        <v>5</v>
      </c>
      <c r="BM34" s="38">
        <f t="shared" ca="1" si="17"/>
        <v>3</v>
      </c>
      <c r="BN34" s="38">
        <f t="shared" ca="1" si="18"/>
        <v>3</v>
      </c>
      <c r="BO34" s="38">
        <f t="shared" ca="1" si="18"/>
        <v>3</v>
      </c>
      <c r="BP34" s="38">
        <f t="shared" ca="1" si="18"/>
        <v>4</v>
      </c>
      <c r="BQ34" s="38">
        <f t="shared" ca="1" si="18"/>
        <v>2</v>
      </c>
      <c r="BR34" s="38">
        <f t="shared" ca="1" si="18"/>
        <v>1</v>
      </c>
      <c r="BS34" s="38">
        <f t="shared" ca="1" si="18"/>
        <v>1</v>
      </c>
      <c r="BT34" s="38">
        <f t="shared" ca="1" si="18"/>
        <v>1</v>
      </c>
      <c r="BU34" s="38">
        <f t="shared" ca="1" si="18"/>
        <v>4</v>
      </c>
      <c r="BV34" s="38">
        <f t="shared" ca="1" si="18"/>
        <v>2</v>
      </c>
      <c r="BW34" s="38">
        <f t="shared" ca="1" si="18"/>
        <v>0</v>
      </c>
      <c r="BX34" s="38">
        <f t="shared" ca="1" si="19"/>
        <v>5</v>
      </c>
      <c r="BY34" s="38">
        <f t="shared" ca="1" si="19"/>
        <v>4</v>
      </c>
      <c r="BZ34" s="38">
        <f t="shared" ca="1" si="19"/>
        <v>3</v>
      </c>
      <c r="CA34" s="38">
        <f t="shared" ca="1" si="19"/>
        <v>3</v>
      </c>
      <c r="CB34" s="38">
        <f t="shared" ca="1" si="19"/>
        <v>7</v>
      </c>
      <c r="CC34" s="38">
        <f t="shared" ca="1" si="19"/>
        <v>1</v>
      </c>
      <c r="CD34" s="38">
        <f t="shared" ca="1" si="19"/>
        <v>1</v>
      </c>
      <c r="CE34" s="38">
        <f t="shared" ca="1" si="19"/>
        <v>1</v>
      </c>
      <c r="CF34" s="38">
        <f t="shared" ca="1" si="19"/>
        <v>1</v>
      </c>
      <c r="CG34" s="38">
        <f t="shared" ca="1" si="19"/>
        <v>2</v>
      </c>
      <c r="CH34" s="38">
        <f t="shared" ca="1" si="19"/>
        <v>7</v>
      </c>
      <c r="CI34" s="38">
        <f t="shared" ca="1" si="8"/>
        <v>1</v>
      </c>
    </row>
    <row r="35" spans="1:87" x14ac:dyDescent="0.15">
      <c r="A35" s="18">
        <f t="shared" si="5"/>
        <v>2833</v>
      </c>
      <c r="B35" s="39">
        <f t="shared" si="20"/>
        <v>2022039</v>
      </c>
      <c r="C35" s="40">
        <f t="shared" si="20"/>
        <v>2</v>
      </c>
      <c r="D35" s="41">
        <f t="shared" si="20"/>
        <v>6</v>
      </c>
      <c r="E35" s="41">
        <f t="shared" si="20"/>
        <v>7</v>
      </c>
      <c r="F35" s="41">
        <f t="shared" si="20"/>
        <v>10</v>
      </c>
      <c r="G35" s="41">
        <f t="shared" si="20"/>
        <v>15</v>
      </c>
      <c r="H35" s="42">
        <f t="shared" si="20"/>
        <v>20</v>
      </c>
      <c r="I35" s="43">
        <f t="shared" si="20"/>
        <v>5</v>
      </c>
      <c r="J35" s="44">
        <f t="array" aca="1" ref="J35" ca="1">IF(OR($C35="",$BC35=""),"",INDEX($BC$3:$CI$3,MATCH(LARGE($BC35:$CI35+0.00001*COLUMN($BC35:$CI35),BC$3),$BC35:$CI35+0.00001*COLUMN($BC35:$CI35),0)))</f>
        <v>32</v>
      </c>
      <c r="K35" s="45">
        <f t="array" aca="1" ref="K35" ca="1">IF(OR($C35="",$BC35=""),"",INDEX($BC$3:$CI$3,MATCH(LARGE($BC35:$CI35+0.00001*COLUMN($BC35:$CI35),BD$3),$BC35:$CI35+0.00001*COLUMN($BC35:$CI35),0)))</f>
        <v>26</v>
      </c>
      <c r="L35" s="45">
        <f t="array" aca="1" ref="L35" ca="1">IF(OR($C35="",$BC35=""),"",INDEX($BC$3:$CI$3,MATCH(LARGE($BC35:$CI35+0.00001*COLUMN($BC35:$CI35),BE$3),$BC35:$CI35+0.00001*COLUMN($BC35:$CI35),0)))</f>
        <v>22</v>
      </c>
      <c r="M35" s="45">
        <f t="array" aca="1" ref="M35" ca="1">IF(OR($C35="",$BC35=""),"",INDEX($BC$3:$CI$3,MATCH(LARGE($BC35:$CI35+0.00001*COLUMN($BC35:$CI35),BF$3),$BC35:$CI35+0.00001*COLUMN($BC35:$CI35),0)))</f>
        <v>10</v>
      </c>
      <c r="N35" s="45">
        <f t="array" aca="1" ref="N35" ca="1">IF(OR($C35="",$BC35=""),"",INDEX($BC$3:$CI$3,MATCH(LARGE($BC35:$CI35+0.00001*COLUMN($BC35:$CI35),BG$3),$BC35:$CI35+0.00001*COLUMN($BC35:$CI35),0)))</f>
        <v>23</v>
      </c>
      <c r="O35" s="45">
        <f t="array" aca="1" ref="O35" ca="1">IF(OR($C35="",$BC35=""),"",INDEX($BC$3:$CI$3,MATCH(LARGE($BC35:$CI35+0.00001*COLUMN($BC35:$CI35),BH$3),$BC35:$CI35+0.00001*COLUMN($BC35:$CI35),0)))</f>
        <v>14</v>
      </c>
      <c r="P35" s="45">
        <f t="array" aca="1" ref="P35" ca="1">IF(OR($C35="",$BC35=""),"",INDEX($BC$3:$CI$3,MATCH(LARGE($BC35:$CI35+0.00001*COLUMN($BC35:$CI35),BI$3),$BC35:$CI35+0.00001*COLUMN($BC35:$CI35),0)))</f>
        <v>13</v>
      </c>
      <c r="Q35" s="45">
        <f t="array" aca="1" ref="Q35" ca="1">IF(OR($C35="",$BC35=""),"",INDEX($BC$3:$CI$3,MATCH(LARGE($BC35:$CI35+0.00001*COLUMN($BC35:$CI35),BJ$3),$BC35:$CI35+0.00001*COLUMN($BC35:$CI35),0)))</f>
        <v>12</v>
      </c>
      <c r="R35" s="45">
        <f t="array" aca="1" ref="R35" ca="1">IF(OR($C35="",$BC35=""),"",INDEX($BC$3:$CI$3,MATCH(LARGE($BC35:$CI35+0.00001*COLUMN($BC35:$CI35),BK$3),$BC35:$CI35+0.00001*COLUMN($BC35:$CI35),0)))</f>
        <v>24</v>
      </c>
      <c r="S35" s="45">
        <f t="array" aca="1" ref="S35" ca="1">IF(OR($C35="",$BC35=""),"",INDEX($BC$3:$CI$3,MATCH(LARGE($BC35:$CI35+0.00001*COLUMN($BC35:$CI35),BL$3),$BC35:$CI35+0.00001*COLUMN($BC35:$CI35),0)))</f>
        <v>19</v>
      </c>
      <c r="T35" s="46">
        <f t="array" aca="1" ref="T35" ca="1">IF(OR($C35="",$BC35=""),"",INDEX($BC$3:$CI$3,MATCH(LARGE($BC35:$CI35+0.00001*COLUMN($BC35:$CI35),BM$3),$BC35:$CI35+0.00001*COLUMN($BC35:$CI35),0)))</f>
        <v>11</v>
      </c>
      <c r="U35" s="44">
        <f t="array" aca="1" ref="U35" ca="1">IF(OR($C35="",$BC35=""),"",INDEX($BC$3:$CI$3,MATCH(LARGE($BC35:$CI35+0.00001*COLUMN($BC35:$CI35),BN$3),$BC35:$CI35+0.00001*COLUMN($BC35:$CI35),0)))</f>
        <v>3</v>
      </c>
      <c r="V35" s="45">
        <f t="array" aca="1" ref="V35" ca="1">IF(OR($C35="",$BC35=""),"",INDEX($BC$3:$CI$3,MATCH(LARGE($BC35:$CI35+0.00001*COLUMN($BC35:$CI35),BO$3),$BC35:$CI35+0.00001*COLUMN($BC35:$CI35),0)))</f>
        <v>31</v>
      </c>
      <c r="W35" s="45">
        <f t="array" aca="1" ref="W35" ca="1">IF(OR($C35="",$BC35=""),"",INDEX($BC$3:$CI$3,MATCH(LARGE($BC35:$CI35+0.00001*COLUMN($BC35:$CI35),BP$3),$BC35:$CI35+0.00001*COLUMN($BC35:$CI35),0)))</f>
        <v>25</v>
      </c>
      <c r="X35" s="45">
        <f t="array" aca="1" ref="X35" ca="1">IF(OR($C35="",$BC35=""),"",INDEX($BC$3:$CI$3,MATCH(LARGE($BC35:$CI35+0.00001*COLUMN($BC35:$CI35),BQ$3),$BC35:$CI35+0.00001*COLUMN($BC35:$CI35),0)))</f>
        <v>20</v>
      </c>
      <c r="Y35" s="45">
        <f t="array" aca="1" ref="Y35" ca="1">IF(OR($C35="",$BC35=""),"",INDEX($BC$3:$CI$3,MATCH(LARGE($BC35:$CI35+0.00001*COLUMN($BC35:$CI35),BR$3),$BC35:$CI35+0.00001*COLUMN($BC35:$CI35),0)))</f>
        <v>16</v>
      </c>
      <c r="Z35" s="45">
        <f t="array" aca="1" ref="Z35" ca="1">IF(OR($C35="",$BC35=""),"",INDEX($BC$3:$CI$3,MATCH(LARGE($BC35:$CI35+0.00001*COLUMN($BC35:$CI35),BS$3),$BC35:$CI35+0.00001*COLUMN($BC35:$CI35),0)))</f>
        <v>15</v>
      </c>
      <c r="AA35" s="45">
        <f t="array" aca="1" ref="AA35" ca="1">IF(OR($C35="",$BC35=""),"",INDEX($BC$3:$CI$3,MATCH(LARGE($BC35:$CI35+0.00001*COLUMN($BC35:$CI35),BT$3),$BC35:$CI35+0.00001*COLUMN($BC35:$CI35),0)))</f>
        <v>8</v>
      </c>
      <c r="AB35" s="45">
        <f t="array" aca="1" ref="AB35" ca="1">IF(OR($C35="",$BC35=""),"",INDEX($BC$3:$CI$3,MATCH(LARGE($BC35:$CI35+0.00001*COLUMN($BC35:$CI35),BU$3),$BC35:$CI35+0.00001*COLUMN($BC35:$CI35),0)))</f>
        <v>5</v>
      </c>
      <c r="AC35" s="45">
        <f t="array" aca="1" ref="AC35" ca="1">IF(OR($C35="",$BC35=""),"",INDEX($BC$3:$CI$3,MATCH(LARGE($BC35:$CI35+0.00001*COLUMN($BC35:$CI35),BV$3),$BC35:$CI35+0.00001*COLUMN($BC35:$CI35),0)))</f>
        <v>4</v>
      </c>
      <c r="AD35" s="45">
        <f t="array" aca="1" ref="AD35" ca="1">IF(OR($C35="",$BC35=""),"",INDEX($BC$3:$CI$3,MATCH(LARGE($BC35:$CI35+0.00001*COLUMN($BC35:$CI35),BW$3),$BC35:$CI35+0.00001*COLUMN($BC35:$CI35),0)))</f>
        <v>1</v>
      </c>
      <c r="AE35" s="46">
        <f t="array" aca="1" ref="AE35" ca="1">IF(OR($C35="",$BC35=""),"",INDEX($BC$3:$CI$3,MATCH(LARGE($BC35:$CI35+0.00001*COLUMN($BC35:$CI35),BX$3),$BC35:$CI35+0.00001*COLUMN($BC35:$CI35),0)))</f>
        <v>33</v>
      </c>
      <c r="AF35" s="44">
        <f t="array" aca="1" ref="AF35" ca="1">IF(OR($C35="",$BC35=""),"",INDEX($BC$3:$CI$3,MATCH(LARGE($BC35:$CI35+0.00001*COLUMN($BC35:$CI35),BY$3),$BC35:$CI35+0.00001*COLUMN($BC35:$CI35),0)))</f>
        <v>30</v>
      </c>
      <c r="AG35" s="45">
        <f t="array" aca="1" ref="AG35" ca="1">IF(OR($C35="",$BC35=""),"",INDEX($BC$3:$CI$3,MATCH(LARGE($BC35:$CI35+0.00001*COLUMN($BC35:$CI35),BZ$3),$BC35:$CI35+0.00001*COLUMN($BC35:$CI35),0)))</f>
        <v>29</v>
      </c>
      <c r="AH35" s="45">
        <f t="array" aca="1" ref="AH35" ca="1">IF(OR($C35="",$BC35=""),"",INDEX($BC$3:$CI$3,MATCH(LARGE($BC35:$CI35+0.00001*COLUMN($BC35:$CI35),CA$3),$BC35:$CI35+0.00001*COLUMN($BC35:$CI35),0)))</f>
        <v>27</v>
      </c>
      <c r="AI35" s="45">
        <f t="array" aca="1" ref="AI35" ca="1">IF(OR($C35="",$BC35=""),"",INDEX($BC$3:$CI$3,MATCH(LARGE($BC35:$CI35+0.00001*COLUMN($BC35:$CI35),CB$3),$BC35:$CI35+0.00001*COLUMN($BC35:$CI35),0)))</f>
        <v>18</v>
      </c>
      <c r="AJ35" s="45">
        <f t="array" aca="1" ref="AJ35" ca="1">IF(OR($C35="",$BC35=""),"",INDEX($BC$3:$CI$3,MATCH(LARGE($BC35:$CI35+0.00001*COLUMN($BC35:$CI35),CC$3),$BC35:$CI35+0.00001*COLUMN($BC35:$CI35),0)))</f>
        <v>17</v>
      </c>
      <c r="AK35" s="45">
        <f t="array" aca="1" ref="AK35" ca="1">IF(OR($C35="",$BC35=""),"",INDEX($BC$3:$CI$3,MATCH(LARGE($BC35:$CI35+0.00001*COLUMN($BC35:$CI35),CD$3),$BC35:$CI35+0.00001*COLUMN($BC35:$CI35),0)))</f>
        <v>9</v>
      </c>
      <c r="AL35" s="45">
        <f t="array" aca="1" ref="AL35" ca="1">IF(OR($C35="",$BC35=""),"",INDEX($BC$3:$CI$3,MATCH(LARGE($BC35:$CI35+0.00001*COLUMN($BC35:$CI35),CE$3),$BC35:$CI35+0.00001*COLUMN($BC35:$CI35),0)))</f>
        <v>2</v>
      </c>
      <c r="AM35" s="45">
        <f t="array" aca="1" ref="AM35" ca="1">IF(OR($C35="",$BC35=""),"",INDEX($BC$3:$CI$3,MATCH(LARGE($BC35:$CI35+0.00001*COLUMN($BC35:$CI35),CF$3),$BC35:$CI35+0.00001*COLUMN($BC35:$CI35),0)))</f>
        <v>28</v>
      </c>
      <c r="AN35" s="45">
        <f t="array" aca="1" ref="AN35" ca="1">IF(OR($C35="",$BC35=""),"",INDEX($BC$3:$CI$3,MATCH(LARGE($BC35:$CI35+0.00001*COLUMN($BC35:$CI35),CG$3),$BC35:$CI35+0.00001*COLUMN($BC35:$CI35),0)))</f>
        <v>21</v>
      </c>
      <c r="AO35" s="45">
        <f t="array" aca="1" ref="AO35" ca="1">IF(OR($C35="",$BC35=""),"",INDEX($BC$3:$CI$3,MATCH(LARGE($BC35:$CI35+0.00001*COLUMN($BC35:$CI35),CH$3),$BC35:$CI35+0.00001*COLUMN($BC35:$CI35),0)))</f>
        <v>7</v>
      </c>
      <c r="AP35" s="46">
        <f t="array" aca="1" ref="AP35" ca="1">IF(OR($C35="",$BC35=""),"",INDEX($BC$3:$CI$3,MATCH(LARGE($BC35:$CI35+0.00001*COLUMN($BC35:$CI35),CI$3),$BC35:$CI35+0.00001*COLUMN($BC35:$CI35),0)))</f>
        <v>6</v>
      </c>
      <c r="AQ35" s="35" t="str">
        <f t="shared" ca="1" si="1"/>
        <v>322622102314131224191103312520161508050401333029271817090228210706</v>
      </c>
      <c r="AZ35" s="19">
        <f t="shared" si="6"/>
        <v>2836</v>
      </c>
      <c r="BA35" s="36">
        <f t="shared" si="7"/>
        <v>2824</v>
      </c>
      <c r="BB35" s="37" t="str">
        <f t="shared" si="2"/>
        <v>数据!C2824:H2836</v>
      </c>
      <c r="BC35" s="38">
        <f t="shared" ca="1" si="3"/>
        <v>2</v>
      </c>
      <c r="BD35" s="38">
        <f t="shared" ca="1" si="17"/>
        <v>1</v>
      </c>
      <c r="BE35" s="38">
        <f t="shared" ca="1" si="17"/>
        <v>3</v>
      </c>
      <c r="BF35" s="38">
        <f t="shared" ca="1" si="17"/>
        <v>2</v>
      </c>
      <c r="BG35" s="38">
        <f t="shared" ca="1" si="17"/>
        <v>2</v>
      </c>
      <c r="BH35" s="38">
        <f t="shared" ca="1" si="17"/>
        <v>0</v>
      </c>
      <c r="BI35" s="38">
        <f t="shared" ca="1" si="17"/>
        <v>0</v>
      </c>
      <c r="BJ35" s="38">
        <f t="shared" ca="1" si="17"/>
        <v>2</v>
      </c>
      <c r="BK35" s="38">
        <f t="shared" ca="1" si="17"/>
        <v>1</v>
      </c>
      <c r="BL35" s="38">
        <f t="shared" ca="1" si="17"/>
        <v>5</v>
      </c>
      <c r="BM35" s="38">
        <f t="shared" ca="1" si="17"/>
        <v>3</v>
      </c>
      <c r="BN35" s="38">
        <f t="shared" ca="1" si="18"/>
        <v>4</v>
      </c>
      <c r="BO35" s="38">
        <f t="shared" ca="1" si="18"/>
        <v>4</v>
      </c>
      <c r="BP35" s="38">
        <f t="shared" ca="1" si="18"/>
        <v>4</v>
      </c>
      <c r="BQ35" s="38">
        <f t="shared" ca="1" si="18"/>
        <v>2</v>
      </c>
      <c r="BR35" s="38">
        <f t="shared" ca="1" si="18"/>
        <v>2</v>
      </c>
      <c r="BS35" s="38">
        <f t="shared" ca="1" si="18"/>
        <v>1</v>
      </c>
      <c r="BT35" s="38">
        <f t="shared" ca="1" si="18"/>
        <v>1</v>
      </c>
      <c r="BU35" s="38">
        <f t="shared" ca="1" si="18"/>
        <v>3</v>
      </c>
      <c r="BV35" s="38">
        <f t="shared" ca="1" si="18"/>
        <v>2</v>
      </c>
      <c r="BW35" s="38">
        <f t="shared" ca="1" si="18"/>
        <v>0</v>
      </c>
      <c r="BX35" s="38">
        <f t="shared" ca="1" si="19"/>
        <v>5</v>
      </c>
      <c r="BY35" s="38">
        <f t="shared" ca="1" si="19"/>
        <v>4</v>
      </c>
      <c r="BZ35" s="38">
        <f t="shared" ca="1" si="19"/>
        <v>3</v>
      </c>
      <c r="CA35" s="38">
        <f t="shared" ca="1" si="19"/>
        <v>2</v>
      </c>
      <c r="CB35" s="38">
        <f t="shared" ca="1" si="19"/>
        <v>7</v>
      </c>
      <c r="CC35" s="38">
        <f t="shared" ca="1" si="19"/>
        <v>1</v>
      </c>
      <c r="CD35" s="38">
        <f t="shared" ca="1" si="19"/>
        <v>0</v>
      </c>
      <c r="CE35" s="38">
        <f t="shared" ca="1" si="19"/>
        <v>1</v>
      </c>
      <c r="CF35" s="38">
        <f t="shared" ca="1" si="19"/>
        <v>1</v>
      </c>
      <c r="CG35" s="38">
        <f t="shared" ca="1" si="19"/>
        <v>2</v>
      </c>
      <c r="CH35" s="38">
        <f t="shared" ca="1" si="19"/>
        <v>7</v>
      </c>
      <c r="CI35" s="38">
        <f t="shared" ca="1" si="8"/>
        <v>1</v>
      </c>
    </row>
    <row r="36" spans="1:87" x14ac:dyDescent="0.15">
      <c r="A36" s="18">
        <f t="shared" si="5"/>
        <v>2834</v>
      </c>
      <c r="B36" s="39">
        <f t="shared" si="20"/>
        <v>2022040</v>
      </c>
      <c r="C36" s="40">
        <f t="shared" si="20"/>
        <v>3</v>
      </c>
      <c r="D36" s="41">
        <f t="shared" si="20"/>
        <v>12</v>
      </c>
      <c r="E36" s="41">
        <f t="shared" si="20"/>
        <v>14</v>
      </c>
      <c r="F36" s="41">
        <f t="shared" si="20"/>
        <v>16</v>
      </c>
      <c r="G36" s="41">
        <f t="shared" si="20"/>
        <v>31</v>
      </c>
      <c r="H36" s="42">
        <f t="shared" si="20"/>
        <v>33</v>
      </c>
      <c r="I36" s="43">
        <f t="shared" si="20"/>
        <v>12</v>
      </c>
      <c r="J36" s="44">
        <f t="array" aca="1" ref="J36" ca="1">IF(OR($C36="",$BC36=""),"",INDEX($BC$3:$CI$3,MATCH(LARGE($BC36:$CI36+0.00001*COLUMN($BC36:$CI36),BC$3),$BC36:$CI36+0.00001*COLUMN($BC36:$CI36),0)))</f>
        <v>32</v>
      </c>
      <c r="K36" s="45">
        <f t="array" aca="1" ref="K36" ca="1">IF(OR($C36="",$BC36=""),"",INDEX($BC$3:$CI$3,MATCH(LARGE($BC36:$CI36+0.00001*COLUMN($BC36:$CI36),BD$3),$BC36:$CI36+0.00001*COLUMN($BC36:$CI36),0)))</f>
        <v>26</v>
      </c>
      <c r="L36" s="45">
        <f t="array" aca="1" ref="L36" ca="1">IF(OR($C36="",$BC36=""),"",INDEX($BC$3:$CI$3,MATCH(LARGE($BC36:$CI36+0.00001*COLUMN($BC36:$CI36),BE$3),$BC36:$CI36+0.00001*COLUMN($BC36:$CI36),0)))</f>
        <v>10</v>
      </c>
      <c r="M36" s="45">
        <f t="array" aca="1" ref="M36" ca="1">IF(OR($C36="",$BC36=""),"",INDEX($BC$3:$CI$3,MATCH(LARGE($BC36:$CI36+0.00001*COLUMN($BC36:$CI36),BF$3),$BC36:$CI36+0.00001*COLUMN($BC36:$CI36),0)))</f>
        <v>23</v>
      </c>
      <c r="N36" s="45">
        <f t="array" aca="1" ref="N36" ca="1">IF(OR($C36="",$BC36=""),"",INDEX($BC$3:$CI$3,MATCH(LARGE($BC36:$CI36+0.00001*COLUMN($BC36:$CI36),BG$3),$BC36:$CI36+0.00001*COLUMN($BC36:$CI36),0)))</f>
        <v>22</v>
      </c>
      <c r="O36" s="45">
        <f t="array" aca="1" ref="O36" ca="1">IF(OR($C36="",$BC36=""),"",INDEX($BC$3:$CI$3,MATCH(LARGE($BC36:$CI36+0.00001*COLUMN($BC36:$CI36),BH$3),$BC36:$CI36+0.00001*COLUMN($BC36:$CI36),0)))</f>
        <v>14</v>
      </c>
      <c r="P36" s="45">
        <f t="array" aca="1" ref="P36" ca="1">IF(OR($C36="",$BC36=""),"",INDEX($BC$3:$CI$3,MATCH(LARGE($BC36:$CI36+0.00001*COLUMN($BC36:$CI36),BI$3),$BC36:$CI36+0.00001*COLUMN($BC36:$CI36),0)))</f>
        <v>13</v>
      </c>
      <c r="Q36" s="45">
        <f t="array" aca="1" ref="Q36" ca="1">IF(OR($C36="",$BC36=""),"",INDEX($BC$3:$CI$3,MATCH(LARGE($BC36:$CI36+0.00001*COLUMN($BC36:$CI36),BJ$3),$BC36:$CI36+0.00001*COLUMN($BC36:$CI36),0)))</f>
        <v>12</v>
      </c>
      <c r="R36" s="45">
        <f t="array" aca="1" ref="R36" ca="1">IF(OR($C36="",$BC36=""),"",INDEX($BC$3:$CI$3,MATCH(LARGE($BC36:$CI36+0.00001*COLUMN($BC36:$CI36),BK$3),$BC36:$CI36+0.00001*COLUMN($BC36:$CI36),0)))</f>
        <v>20</v>
      </c>
      <c r="S36" s="45">
        <f t="array" aca="1" ref="S36" ca="1">IF(OR($C36="",$BC36=""),"",INDEX($BC$3:$CI$3,MATCH(LARGE($BC36:$CI36+0.00001*COLUMN($BC36:$CI36),BL$3),$BC36:$CI36+0.00001*COLUMN($BC36:$CI36),0)))</f>
        <v>19</v>
      </c>
      <c r="T36" s="46">
        <f t="array" aca="1" ref="T36" ca="1">IF(OR($C36="",$BC36=""),"",INDEX($BC$3:$CI$3,MATCH(LARGE($BC36:$CI36+0.00001*COLUMN($BC36:$CI36),BM$3),$BC36:$CI36+0.00001*COLUMN($BC36:$CI36),0)))</f>
        <v>11</v>
      </c>
      <c r="U36" s="44">
        <f t="array" aca="1" ref="U36" ca="1">IF(OR($C36="",$BC36=""),"",INDEX($BC$3:$CI$3,MATCH(LARGE($BC36:$CI36+0.00001*COLUMN($BC36:$CI36),BN$3),$BC36:$CI36+0.00001*COLUMN($BC36:$CI36),0)))</f>
        <v>31</v>
      </c>
      <c r="V36" s="45">
        <f t="array" aca="1" ref="V36" ca="1">IF(OR($C36="",$BC36=""),"",INDEX($BC$3:$CI$3,MATCH(LARGE($BC36:$CI36+0.00001*COLUMN($BC36:$CI36),BO$3),$BC36:$CI36+0.00001*COLUMN($BC36:$CI36),0)))</f>
        <v>25</v>
      </c>
      <c r="W36" s="45">
        <f t="array" aca="1" ref="W36" ca="1">IF(OR($C36="",$BC36=""),"",INDEX($BC$3:$CI$3,MATCH(LARGE($BC36:$CI36+0.00001*COLUMN($BC36:$CI36),BP$3),$BC36:$CI36+0.00001*COLUMN($BC36:$CI36),0)))</f>
        <v>24</v>
      </c>
      <c r="X36" s="45">
        <f t="array" aca="1" ref="X36" ca="1">IF(OR($C36="",$BC36=""),"",INDEX($BC$3:$CI$3,MATCH(LARGE($BC36:$CI36+0.00001*COLUMN($BC36:$CI36),BQ$3),$BC36:$CI36+0.00001*COLUMN($BC36:$CI36),0)))</f>
        <v>16</v>
      </c>
      <c r="Y36" s="45">
        <f t="array" aca="1" ref="Y36" ca="1">IF(OR($C36="",$BC36=""),"",INDEX($BC$3:$CI$3,MATCH(LARGE($BC36:$CI36+0.00001*COLUMN($BC36:$CI36),BR$3),$BC36:$CI36+0.00001*COLUMN($BC36:$CI36),0)))</f>
        <v>15</v>
      </c>
      <c r="Z36" s="45">
        <f t="array" aca="1" ref="Z36" ca="1">IF(OR($C36="",$BC36=""),"",INDEX($BC$3:$CI$3,MATCH(LARGE($BC36:$CI36+0.00001*COLUMN($BC36:$CI36),BS$3),$BC36:$CI36+0.00001*COLUMN($BC36:$CI36),0)))</f>
        <v>8</v>
      </c>
      <c r="AA36" s="45">
        <f t="array" aca="1" ref="AA36" ca="1">IF(OR($C36="",$BC36=""),"",INDEX($BC$3:$CI$3,MATCH(LARGE($BC36:$CI36+0.00001*COLUMN($BC36:$CI36),BT$3),$BC36:$CI36+0.00001*COLUMN($BC36:$CI36),0)))</f>
        <v>5</v>
      </c>
      <c r="AB36" s="45">
        <f t="array" aca="1" ref="AB36" ca="1">IF(OR($C36="",$BC36=""),"",INDEX($BC$3:$CI$3,MATCH(LARGE($BC36:$CI36+0.00001*COLUMN($BC36:$CI36),BU$3),$BC36:$CI36+0.00001*COLUMN($BC36:$CI36),0)))</f>
        <v>3</v>
      </c>
      <c r="AC36" s="45">
        <f t="array" aca="1" ref="AC36" ca="1">IF(OR($C36="",$BC36=""),"",INDEX($BC$3:$CI$3,MATCH(LARGE($BC36:$CI36+0.00001*COLUMN($BC36:$CI36),BV$3),$BC36:$CI36+0.00001*COLUMN($BC36:$CI36),0)))</f>
        <v>2</v>
      </c>
      <c r="AD36" s="45">
        <f t="array" aca="1" ref="AD36" ca="1">IF(OR($C36="",$BC36=""),"",INDEX($BC$3:$CI$3,MATCH(LARGE($BC36:$CI36+0.00001*COLUMN($BC36:$CI36),BW$3),$BC36:$CI36+0.00001*COLUMN($BC36:$CI36),0)))</f>
        <v>1</v>
      </c>
      <c r="AE36" s="46">
        <f t="array" aca="1" ref="AE36" ca="1">IF(OR($C36="",$BC36=""),"",INDEX($BC$3:$CI$3,MATCH(LARGE($BC36:$CI36+0.00001*COLUMN($BC36:$CI36),BX$3),$BC36:$CI36+0.00001*COLUMN($BC36:$CI36),0)))</f>
        <v>33</v>
      </c>
      <c r="AF36" s="44">
        <f t="array" aca="1" ref="AF36" ca="1">IF(OR($C36="",$BC36=""),"",INDEX($BC$3:$CI$3,MATCH(LARGE($BC36:$CI36+0.00001*COLUMN($BC36:$CI36),BY$3),$BC36:$CI36+0.00001*COLUMN($BC36:$CI36),0)))</f>
        <v>30</v>
      </c>
      <c r="AG36" s="45">
        <f t="array" aca="1" ref="AG36" ca="1">IF(OR($C36="",$BC36=""),"",INDEX($BC$3:$CI$3,MATCH(LARGE($BC36:$CI36+0.00001*COLUMN($BC36:$CI36),BZ$3),$BC36:$CI36+0.00001*COLUMN($BC36:$CI36),0)))</f>
        <v>29</v>
      </c>
      <c r="AH36" s="45">
        <f t="array" aca="1" ref="AH36" ca="1">IF(OR($C36="",$BC36=""),"",INDEX($BC$3:$CI$3,MATCH(LARGE($BC36:$CI36+0.00001*COLUMN($BC36:$CI36),CA$3),$BC36:$CI36+0.00001*COLUMN($BC36:$CI36),0)))</f>
        <v>27</v>
      </c>
      <c r="AI36" s="45">
        <f t="array" aca="1" ref="AI36" ca="1">IF(OR($C36="",$BC36=""),"",INDEX($BC$3:$CI$3,MATCH(LARGE($BC36:$CI36+0.00001*COLUMN($BC36:$CI36),CB$3),$BC36:$CI36+0.00001*COLUMN($BC36:$CI36),0)))</f>
        <v>18</v>
      </c>
      <c r="AJ36" s="45">
        <f t="array" aca="1" ref="AJ36" ca="1">IF(OR($C36="",$BC36=""),"",INDEX($BC$3:$CI$3,MATCH(LARGE($BC36:$CI36+0.00001*COLUMN($BC36:$CI36),CC$3),$BC36:$CI36+0.00001*COLUMN($BC36:$CI36),0)))</f>
        <v>17</v>
      </c>
      <c r="AK36" s="45">
        <f t="array" aca="1" ref="AK36" ca="1">IF(OR($C36="",$BC36=""),"",INDEX($BC$3:$CI$3,MATCH(LARGE($BC36:$CI36+0.00001*COLUMN($BC36:$CI36),CD$3),$BC36:$CI36+0.00001*COLUMN($BC36:$CI36),0)))</f>
        <v>9</v>
      </c>
      <c r="AL36" s="45">
        <f t="array" aca="1" ref="AL36" ca="1">IF(OR($C36="",$BC36=""),"",INDEX($BC$3:$CI$3,MATCH(LARGE($BC36:$CI36+0.00001*COLUMN($BC36:$CI36),CE$3),$BC36:$CI36+0.00001*COLUMN($BC36:$CI36),0)))</f>
        <v>7</v>
      </c>
      <c r="AM36" s="45">
        <f t="array" aca="1" ref="AM36" ca="1">IF(OR($C36="",$BC36=""),"",INDEX($BC$3:$CI$3,MATCH(LARGE($BC36:$CI36+0.00001*COLUMN($BC36:$CI36),CF$3),$BC36:$CI36+0.00001*COLUMN($BC36:$CI36),0)))</f>
        <v>6</v>
      </c>
      <c r="AN36" s="45">
        <f t="array" aca="1" ref="AN36" ca="1">IF(OR($C36="",$BC36=""),"",INDEX($BC$3:$CI$3,MATCH(LARGE($BC36:$CI36+0.00001*COLUMN($BC36:$CI36),CG$3),$BC36:$CI36+0.00001*COLUMN($BC36:$CI36),0)))</f>
        <v>4</v>
      </c>
      <c r="AO36" s="45">
        <f t="array" aca="1" ref="AO36" ca="1">IF(OR($C36="",$BC36=""),"",INDEX($BC$3:$CI$3,MATCH(LARGE($BC36:$CI36+0.00001*COLUMN($BC36:$CI36),CH$3),$BC36:$CI36+0.00001*COLUMN($BC36:$CI36),0)))</f>
        <v>28</v>
      </c>
      <c r="AP36" s="46">
        <f t="array" aca="1" ref="AP36" ca="1">IF(OR($C36="",$BC36=""),"",INDEX($BC$3:$CI$3,MATCH(LARGE($BC36:$CI36+0.00001*COLUMN($BC36:$CI36),CI$3),$BC36:$CI36+0.00001*COLUMN($BC36:$CI36),0)))</f>
        <v>21</v>
      </c>
      <c r="AQ36" s="35" t="str">
        <f t="shared" ca="1" si="1"/>
        <v>322610232214131220191131252416150805030201333029271817090706042821</v>
      </c>
      <c r="AZ36" s="19">
        <f t="shared" si="6"/>
        <v>2837</v>
      </c>
      <c r="BA36" s="36">
        <f t="shared" si="7"/>
        <v>2825</v>
      </c>
      <c r="BB36" s="37" t="str">
        <f t="shared" si="2"/>
        <v>数据!C2825:H2837</v>
      </c>
      <c r="BC36" s="38">
        <f t="shared" ref="BC36:BC67" ca="1" si="21">IF($AZ36-$BA36&lt;0,"",COUNTIF(INDIRECT($BB36),BC$3))</f>
        <v>2</v>
      </c>
      <c r="BD36" s="38">
        <f t="shared" ca="1" si="17"/>
        <v>2</v>
      </c>
      <c r="BE36" s="38">
        <f t="shared" ca="1" si="17"/>
        <v>2</v>
      </c>
      <c r="BF36" s="38">
        <f t="shared" ca="1" si="17"/>
        <v>1</v>
      </c>
      <c r="BG36" s="38">
        <f t="shared" ca="1" si="17"/>
        <v>2</v>
      </c>
      <c r="BH36" s="38">
        <f t="shared" ca="1" si="17"/>
        <v>1</v>
      </c>
      <c r="BI36" s="38">
        <f t="shared" ca="1" si="17"/>
        <v>1</v>
      </c>
      <c r="BJ36" s="38">
        <f t="shared" ca="1" si="17"/>
        <v>2</v>
      </c>
      <c r="BK36" s="38">
        <f t="shared" ca="1" si="17"/>
        <v>1</v>
      </c>
      <c r="BL36" s="38">
        <f t="shared" ca="1" si="17"/>
        <v>5</v>
      </c>
      <c r="BM36" s="38">
        <f t="shared" ca="1" si="17"/>
        <v>3</v>
      </c>
      <c r="BN36" s="38">
        <f t="shared" ca="1" si="18"/>
        <v>4</v>
      </c>
      <c r="BO36" s="38">
        <f t="shared" ca="1" si="18"/>
        <v>4</v>
      </c>
      <c r="BP36" s="38">
        <f t="shared" ca="1" si="18"/>
        <v>4</v>
      </c>
      <c r="BQ36" s="38">
        <f t="shared" ca="1" si="18"/>
        <v>2</v>
      </c>
      <c r="BR36" s="38">
        <f t="shared" ca="1" si="18"/>
        <v>2</v>
      </c>
      <c r="BS36" s="38">
        <f t="shared" ca="1" si="18"/>
        <v>1</v>
      </c>
      <c r="BT36" s="38">
        <f t="shared" ca="1" si="18"/>
        <v>1</v>
      </c>
      <c r="BU36" s="38">
        <f t="shared" ca="1" si="18"/>
        <v>3</v>
      </c>
      <c r="BV36" s="38">
        <f t="shared" ca="1" si="18"/>
        <v>3</v>
      </c>
      <c r="BW36" s="38">
        <f t="shared" ca="1" si="18"/>
        <v>0</v>
      </c>
      <c r="BX36" s="38">
        <f t="shared" ca="1" si="19"/>
        <v>4</v>
      </c>
      <c r="BY36" s="38">
        <f t="shared" ca="1" si="19"/>
        <v>4</v>
      </c>
      <c r="BZ36" s="38">
        <f t="shared" ca="1" si="19"/>
        <v>2</v>
      </c>
      <c r="CA36" s="38">
        <f t="shared" ca="1" si="19"/>
        <v>2</v>
      </c>
      <c r="CB36" s="38">
        <f t="shared" ca="1" si="19"/>
        <v>7</v>
      </c>
      <c r="CC36" s="38">
        <f t="shared" ca="1" si="19"/>
        <v>1</v>
      </c>
      <c r="CD36" s="38">
        <f t="shared" ca="1" si="19"/>
        <v>0</v>
      </c>
      <c r="CE36" s="38">
        <f t="shared" ca="1" si="19"/>
        <v>1</v>
      </c>
      <c r="CF36" s="38">
        <f t="shared" ca="1" si="19"/>
        <v>1</v>
      </c>
      <c r="CG36" s="38">
        <f t="shared" ca="1" si="19"/>
        <v>2</v>
      </c>
      <c r="CH36" s="38">
        <f t="shared" ca="1" si="19"/>
        <v>7</v>
      </c>
      <c r="CI36" s="38">
        <f t="shared" ca="1" si="8"/>
        <v>1</v>
      </c>
    </row>
    <row r="37" spans="1:87" x14ac:dyDescent="0.15">
      <c r="A37" s="18">
        <f t="shared" si="5"/>
        <v>2835</v>
      </c>
      <c r="B37" s="39">
        <f t="shared" si="20"/>
        <v>2022041</v>
      </c>
      <c r="C37" s="40">
        <f t="shared" si="20"/>
        <v>5</v>
      </c>
      <c r="D37" s="41">
        <f t="shared" si="20"/>
        <v>7</v>
      </c>
      <c r="E37" s="41">
        <f t="shared" si="20"/>
        <v>21</v>
      </c>
      <c r="F37" s="41">
        <f t="shared" si="20"/>
        <v>22</v>
      </c>
      <c r="G37" s="41">
        <f t="shared" si="20"/>
        <v>24</v>
      </c>
      <c r="H37" s="42">
        <f t="shared" si="20"/>
        <v>29</v>
      </c>
      <c r="I37" s="43">
        <f t="shared" si="20"/>
        <v>14</v>
      </c>
      <c r="J37" s="44">
        <f t="array" aca="1" ref="J37" ca="1">IF(OR($C37="",$BC37=""),"",INDEX($BC$3:$CI$3,MATCH(LARGE($BC37:$CI37+0.00001*COLUMN($BC37:$CI37),BC$3),$BC37:$CI37+0.00001*COLUMN($BC37:$CI37),0)))</f>
        <v>32</v>
      </c>
      <c r="K37" s="45">
        <f t="array" aca="1" ref="K37" ca="1">IF(OR($C37="",$BC37=""),"",INDEX($BC$3:$CI$3,MATCH(LARGE($BC37:$CI37+0.00001*COLUMN($BC37:$CI37),BD$3),$BC37:$CI37+0.00001*COLUMN($BC37:$CI37),0)))</f>
        <v>26</v>
      </c>
      <c r="L37" s="45">
        <f t="array" aca="1" ref="L37" ca="1">IF(OR($C37="",$BC37=""),"",INDEX($BC$3:$CI$3,MATCH(LARGE($BC37:$CI37+0.00001*COLUMN($BC37:$CI37),BE$3),$BC37:$CI37+0.00001*COLUMN($BC37:$CI37),0)))</f>
        <v>12</v>
      </c>
      <c r="M37" s="45">
        <f t="array" aca="1" ref="M37" ca="1">IF(OR($C37="",$BC37=""),"",INDEX($BC$3:$CI$3,MATCH(LARGE($BC37:$CI37+0.00001*COLUMN($BC37:$CI37),BF$3),$BC37:$CI37+0.00001*COLUMN($BC37:$CI37),0)))</f>
        <v>10</v>
      </c>
      <c r="N37" s="45">
        <f t="array" aca="1" ref="N37" ca="1">IF(OR($C37="",$BC37=""),"",INDEX($BC$3:$CI$3,MATCH(LARGE($BC37:$CI37+0.00001*COLUMN($BC37:$CI37),BG$3),$BC37:$CI37+0.00001*COLUMN($BC37:$CI37),0)))</f>
        <v>23</v>
      </c>
      <c r="O37" s="45">
        <f t="array" aca="1" ref="O37" ca="1">IF(OR($C37="",$BC37=""),"",INDEX($BC$3:$CI$3,MATCH(LARGE($BC37:$CI37+0.00001*COLUMN($BC37:$CI37),BH$3),$BC37:$CI37+0.00001*COLUMN($BC37:$CI37),0)))</f>
        <v>22</v>
      </c>
      <c r="P37" s="45">
        <f t="array" aca="1" ref="P37" ca="1">IF(OR($C37="",$BC37=""),"",INDEX($BC$3:$CI$3,MATCH(LARGE($BC37:$CI37+0.00001*COLUMN($BC37:$CI37),BI$3),$BC37:$CI37+0.00001*COLUMN($BC37:$CI37),0)))</f>
        <v>14</v>
      </c>
      <c r="Q37" s="45">
        <f t="array" aca="1" ref="Q37" ca="1">IF(OR($C37="",$BC37=""),"",INDEX($BC$3:$CI$3,MATCH(LARGE($BC37:$CI37+0.00001*COLUMN($BC37:$CI37),BJ$3),$BC37:$CI37+0.00001*COLUMN($BC37:$CI37),0)))</f>
        <v>13</v>
      </c>
      <c r="R37" s="45">
        <f t="array" aca="1" ref="R37" ca="1">IF(OR($C37="",$BC37=""),"",INDEX($BC$3:$CI$3,MATCH(LARGE($BC37:$CI37+0.00001*COLUMN($BC37:$CI37),BK$3),$BC37:$CI37+0.00001*COLUMN($BC37:$CI37),0)))</f>
        <v>31</v>
      </c>
      <c r="S37" s="45">
        <f t="array" aca="1" ref="S37" ca="1">IF(OR($C37="",$BC37=""),"",INDEX($BC$3:$CI$3,MATCH(LARGE($BC37:$CI37+0.00001*COLUMN($BC37:$CI37),BL$3),$BC37:$CI37+0.00001*COLUMN($BC37:$CI37),0)))</f>
        <v>20</v>
      </c>
      <c r="T37" s="46">
        <f t="array" aca="1" ref="T37" ca="1">IF(OR($C37="",$BC37=""),"",INDEX($BC$3:$CI$3,MATCH(LARGE($BC37:$CI37+0.00001*COLUMN($BC37:$CI37),BM$3),$BC37:$CI37+0.00001*COLUMN($BC37:$CI37),0)))</f>
        <v>16</v>
      </c>
      <c r="U37" s="44">
        <f t="array" aca="1" ref="U37" ca="1">IF(OR($C37="",$BC37=""),"",INDEX($BC$3:$CI$3,MATCH(LARGE($BC37:$CI37+0.00001*COLUMN($BC37:$CI37),BN$3),$BC37:$CI37+0.00001*COLUMN($BC37:$CI37),0)))</f>
        <v>11</v>
      </c>
      <c r="V37" s="45">
        <f t="array" aca="1" ref="V37" ca="1">IF(OR($C37="",$BC37=""),"",INDEX($BC$3:$CI$3,MATCH(LARGE($BC37:$CI37+0.00001*COLUMN($BC37:$CI37),BO$3),$BC37:$CI37+0.00001*COLUMN($BC37:$CI37),0)))</f>
        <v>3</v>
      </c>
      <c r="W37" s="45">
        <f t="array" aca="1" ref="W37" ca="1">IF(OR($C37="",$BC37=""),"",INDEX($BC$3:$CI$3,MATCH(LARGE($BC37:$CI37+0.00001*COLUMN($BC37:$CI37),BP$3),$BC37:$CI37+0.00001*COLUMN($BC37:$CI37),0)))</f>
        <v>33</v>
      </c>
      <c r="X37" s="45">
        <f t="array" aca="1" ref="X37" ca="1">IF(OR($C37="",$BC37=""),"",INDEX($BC$3:$CI$3,MATCH(LARGE($BC37:$CI37+0.00001*COLUMN($BC37:$CI37),BQ$3),$BC37:$CI37+0.00001*COLUMN($BC37:$CI37),0)))</f>
        <v>25</v>
      </c>
      <c r="Y37" s="45">
        <f t="array" aca="1" ref="Y37" ca="1">IF(OR($C37="",$BC37=""),"",INDEX($BC$3:$CI$3,MATCH(LARGE($BC37:$CI37+0.00001*COLUMN($BC37:$CI37),BR$3),$BC37:$CI37+0.00001*COLUMN($BC37:$CI37),0)))</f>
        <v>24</v>
      </c>
      <c r="Z37" s="45">
        <f t="array" aca="1" ref="Z37" ca="1">IF(OR($C37="",$BC37=""),"",INDEX($BC$3:$CI$3,MATCH(LARGE($BC37:$CI37+0.00001*COLUMN($BC37:$CI37),BS$3),$BC37:$CI37+0.00001*COLUMN($BC37:$CI37),0)))</f>
        <v>19</v>
      </c>
      <c r="AA37" s="45">
        <f t="array" aca="1" ref="AA37" ca="1">IF(OR($C37="",$BC37=""),"",INDEX($BC$3:$CI$3,MATCH(LARGE($BC37:$CI37+0.00001*COLUMN($BC37:$CI37),BT$3),$BC37:$CI37+0.00001*COLUMN($BC37:$CI37),0)))</f>
        <v>8</v>
      </c>
      <c r="AB37" s="45">
        <f t="array" aca="1" ref="AB37" ca="1">IF(OR($C37="",$BC37=""),"",INDEX($BC$3:$CI$3,MATCH(LARGE($BC37:$CI37+0.00001*COLUMN($BC37:$CI37),BU$3),$BC37:$CI37+0.00001*COLUMN($BC37:$CI37),0)))</f>
        <v>5</v>
      </c>
      <c r="AC37" s="45">
        <f t="array" aca="1" ref="AC37" ca="1">IF(OR($C37="",$BC37=""),"",INDEX($BC$3:$CI$3,MATCH(LARGE($BC37:$CI37+0.00001*COLUMN($BC37:$CI37),BV$3),$BC37:$CI37+0.00001*COLUMN($BC37:$CI37),0)))</f>
        <v>2</v>
      </c>
      <c r="AD37" s="45">
        <f t="array" aca="1" ref="AD37" ca="1">IF(OR($C37="",$BC37=""),"",INDEX($BC$3:$CI$3,MATCH(LARGE($BC37:$CI37+0.00001*COLUMN($BC37:$CI37),BW$3),$BC37:$CI37+0.00001*COLUMN($BC37:$CI37),0)))</f>
        <v>1</v>
      </c>
      <c r="AE37" s="46">
        <f t="array" aca="1" ref="AE37" ca="1">IF(OR($C37="",$BC37=""),"",INDEX($BC$3:$CI$3,MATCH(LARGE($BC37:$CI37+0.00001*COLUMN($BC37:$CI37),BX$3),$BC37:$CI37+0.00001*COLUMN($BC37:$CI37),0)))</f>
        <v>30</v>
      </c>
      <c r="AF37" s="44">
        <f t="array" aca="1" ref="AF37" ca="1">IF(OR($C37="",$BC37=""),"",INDEX($BC$3:$CI$3,MATCH(LARGE($BC37:$CI37+0.00001*COLUMN($BC37:$CI37),BY$3),$BC37:$CI37+0.00001*COLUMN($BC37:$CI37),0)))</f>
        <v>29</v>
      </c>
      <c r="AG37" s="45">
        <f t="array" aca="1" ref="AG37" ca="1">IF(OR($C37="",$BC37=""),"",INDEX($BC$3:$CI$3,MATCH(LARGE($BC37:$CI37+0.00001*COLUMN($BC37:$CI37),BZ$3),$BC37:$CI37+0.00001*COLUMN($BC37:$CI37),0)))</f>
        <v>27</v>
      </c>
      <c r="AH37" s="45">
        <f t="array" aca="1" ref="AH37" ca="1">IF(OR($C37="",$BC37=""),"",INDEX($BC$3:$CI$3,MATCH(LARGE($BC37:$CI37+0.00001*COLUMN($BC37:$CI37),CA$3),$BC37:$CI37+0.00001*COLUMN($BC37:$CI37),0)))</f>
        <v>17</v>
      </c>
      <c r="AI37" s="45">
        <f t="array" aca="1" ref="AI37" ca="1">IF(OR($C37="",$BC37=""),"",INDEX($BC$3:$CI$3,MATCH(LARGE($BC37:$CI37+0.00001*COLUMN($BC37:$CI37),CB$3),$BC37:$CI37+0.00001*COLUMN($BC37:$CI37),0)))</f>
        <v>15</v>
      </c>
      <c r="AJ37" s="45">
        <f t="array" aca="1" ref="AJ37" ca="1">IF(OR($C37="",$BC37=""),"",INDEX($BC$3:$CI$3,MATCH(LARGE($BC37:$CI37+0.00001*COLUMN($BC37:$CI37),CC$3),$BC37:$CI37+0.00001*COLUMN($BC37:$CI37),0)))</f>
        <v>9</v>
      </c>
      <c r="AK37" s="45">
        <f t="array" aca="1" ref="AK37" ca="1">IF(OR($C37="",$BC37=""),"",INDEX($BC$3:$CI$3,MATCH(LARGE($BC37:$CI37+0.00001*COLUMN($BC37:$CI37),CD$3),$BC37:$CI37+0.00001*COLUMN($BC37:$CI37),0)))</f>
        <v>7</v>
      </c>
      <c r="AL37" s="45">
        <f t="array" aca="1" ref="AL37" ca="1">IF(OR($C37="",$BC37=""),"",INDEX($BC$3:$CI$3,MATCH(LARGE($BC37:$CI37+0.00001*COLUMN($BC37:$CI37),CE$3),$BC37:$CI37+0.00001*COLUMN($BC37:$CI37),0)))</f>
        <v>6</v>
      </c>
      <c r="AM37" s="45">
        <f t="array" aca="1" ref="AM37" ca="1">IF(OR($C37="",$BC37=""),"",INDEX($BC$3:$CI$3,MATCH(LARGE($BC37:$CI37+0.00001*COLUMN($BC37:$CI37),CF$3),$BC37:$CI37+0.00001*COLUMN($BC37:$CI37),0)))</f>
        <v>4</v>
      </c>
      <c r="AN37" s="45">
        <f t="array" aca="1" ref="AN37" ca="1">IF(OR($C37="",$BC37=""),"",INDEX($BC$3:$CI$3,MATCH(LARGE($BC37:$CI37+0.00001*COLUMN($BC37:$CI37),CG$3),$BC37:$CI37+0.00001*COLUMN($BC37:$CI37),0)))</f>
        <v>28</v>
      </c>
      <c r="AO37" s="45">
        <f t="array" aca="1" ref="AO37" ca="1">IF(OR($C37="",$BC37=""),"",INDEX($BC$3:$CI$3,MATCH(LARGE($BC37:$CI37+0.00001*COLUMN($BC37:$CI37),CH$3),$BC37:$CI37+0.00001*COLUMN($BC37:$CI37),0)))</f>
        <v>21</v>
      </c>
      <c r="AP37" s="46">
        <f t="array" aca="1" ref="AP37" ca="1">IF(OR($C37="",$BC37=""),"",INDEX($BC$3:$CI$3,MATCH(LARGE($BC37:$CI37+0.00001*COLUMN($BC37:$CI37),CI$3),$BC37:$CI37+0.00001*COLUMN($BC37:$CI37),0)))</f>
        <v>18</v>
      </c>
      <c r="AQ37" s="35" t="str">
        <f t="shared" ca="1" si="1"/>
        <v>322612102322141331201611033325241908050201302927171509070604282118</v>
      </c>
      <c r="AZ37" s="19">
        <f t="shared" si="6"/>
        <v>2838</v>
      </c>
      <c r="BA37" s="36">
        <f t="shared" si="7"/>
        <v>2826</v>
      </c>
      <c r="BB37" s="37" t="str">
        <f t="shared" si="2"/>
        <v>数据!C2826:H2838</v>
      </c>
      <c r="BC37" s="38">
        <f t="shared" ca="1" si="21"/>
        <v>2</v>
      </c>
      <c r="BD37" s="38">
        <f t="shared" ca="1" si="17"/>
        <v>2</v>
      </c>
      <c r="BE37" s="38">
        <f t="shared" ca="1" si="17"/>
        <v>3</v>
      </c>
      <c r="BF37" s="38">
        <f t="shared" ca="1" si="17"/>
        <v>1</v>
      </c>
      <c r="BG37" s="38">
        <f t="shared" ca="1" si="17"/>
        <v>2</v>
      </c>
      <c r="BH37" s="38">
        <f t="shared" ca="1" si="17"/>
        <v>1</v>
      </c>
      <c r="BI37" s="38">
        <f t="shared" ca="1" si="17"/>
        <v>1</v>
      </c>
      <c r="BJ37" s="38">
        <f t="shared" ca="1" si="17"/>
        <v>2</v>
      </c>
      <c r="BK37" s="38">
        <f t="shared" ca="1" si="17"/>
        <v>1</v>
      </c>
      <c r="BL37" s="38">
        <f t="shared" ca="1" si="17"/>
        <v>5</v>
      </c>
      <c r="BM37" s="38">
        <f t="shared" ca="1" si="17"/>
        <v>3</v>
      </c>
      <c r="BN37" s="38">
        <f t="shared" ca="1" si="18"/>
        <v>5</v>
      </c>
      <c r="BO37" s="38">
        <f t="shared" ca="1" si="18"/>
        <v>4</v>
      </c>
      <c r="BP37" s="38">
        <f t="shared" ca="1" si="18"/>
        <v>4</v>
      </c>
      <c r="BQ37" s="38">
        <f t="shared" ca="1" si="18"/>
        <v>1</v>
      </c>
      <c r="BR37" s="38">
        <f t="shared" ca="1" si="18"/>
        <v>3</v>
      </c>
      <c r="BS37" s="38">
        <f t="shared" ca="1" si="18"/>
        <v>1</v>
      </c>
      <c r="BT37" s="38">
        <f t="shared" ca="1" si="18"/>
        <v>0</v>
      </c>
      <c r="BU37" s="38">
        <f t="shared" ca="1" si="18"/>
        <v>2</v>
      </c>
      <c r="BV37" s="38">
        <f t="shared" ca="1" si="18"/>
        <v>3</v>
      </c>
      <c r="BW37" s="38">
        <f t="shared" ca="1" si="18"/>
        <v>0</v>
      </c>
      <c r="BX37" s="38">
        <f t="shared" ca="1" si="19"/>
        <v>4</v>
      </c>
      <c r="BY37" s="38">
        <f t="shared" ca="1" si="19"/>
        <v>4</v>
      </c>
      <c r="BZ37" s="38">
        <f t="shared" ca="1" si="19"/>
        <v>2</v>
      </c>
      <c r="CA37" s="38">
        <f t="shared" ca="1" si="19"/>
        <v>2</v>
      </c>
      <c r="CB37" s="38">
        <f t="shared" ca="1" si="19"/>
        <v>6</v>
      </c>
      <c r="CC37" s="38">
        <f t="shared" ca="1" si="19"/>
        <v>1</v>
      </c>
      <c r="CD37" s="38">
        <f t="shared" ca="1" si="19"/>
        <v>0</v>
      </c>
      <c r="CE37" s="38">
        <f t="shared" ca="1" si="19"/>
        <v>1</v>
      </c>
      <c r="CF37" s="38">
        <f t="shared" ca="1" si="19"/>
        <v>1</v>
      </c>
      <c r="CG37" s="38">
        <f t="shared" ca="1" si="19"/>
        <v>3</v>
      </c>
      <c r="CH37" s="38">
        <f t="shared" ca="1" si="19"/>
        <v>6</v>
      </c>
      <c r="CI37" s="38">
        <f t="shared" ca="1" si="8"/>
        <v>2</v>
      </c>
    </row>
    <row r="38" spans="1:87" x14ac:dyDescent="0.15">
      <c r="A38" s="18">
        <f t="shared" si="5"/>
        <v>2836</v>
      </c>
      <c r="B38" s="39">
        <f t="shared" si="20"/>
        <v>2022042</v>
      </c>
      <c r="C38" s="40">
        <f t="shared" si="20"/>
        <v>5</v>
      </c>
      <c r="D38" s="41">
        <f t="shared" si="20"/>
        <v>10</v>
      </c>
      <c r="E38" s="41">
        <f t="shared" si="20"/>
        <v>11</v>
      </c>
      <c r="F38" s="41">
        <f t="shared" si="20"/>
        <v>21</v>
      </c>
      <c r="G38" s="41">
        <f t="shared" si="20"/>
        <v>22</v>
      </c>
      <c r="H38" s="42">
        <f t="shared" si="20"/>
        <v>30</v>
      </c>
      <c r="I38" s="43">
        <f t="shared" si="20"/>
        <v>13</v>
      </c>
      <c r="J38" s="44">
        <f t="array" aca="1" ref="J38" ca="1">IF(OR($C38="",$BC38=""),"",INDEX($BC$3:$CI$3,MATCH(LARGE($BC38:$CI38+0.00001*COLUMN($BC38:$CI38),BC$3),$BC38:$CI38+0.00001*COLUMN($BC38:$CI38),0)))</f>
        <v>32</v>
      </c>
      <c r="K38" s="45">
        <f t="array" aca="1" ref="K38" ca="1">IF(OR($C38="",$BC38=""),"",INDEX($BC$3:$CI$3,MATCH(LARGE($BC38:$CI38+0.00001*COLUMN($BC38:$CI38),BD$3),$BC38:$CI38+0.00001*COLUMN($BC38:$CI38),0)))</f>
        <v>26</v>
      </c>
      <c r="L38" s="45">
        <f t="array" aca="1" ref="L38" ca="1">IF(OR($C38="",$BC38=""),"",INDEX($BC$3:$CI$3,MATCH(LARGE($BC38:$CI38+0.00001*COLUMN($BC38:$CI38),BE$3),$BC38:$CI38+0.00001*COLUMN($BC38:$CI38),0)))</f>
        <v>12</v>
      </c>
      <c r="M38" s="45">
        <f t="array" aca="1" ref="M38" ca="1">IF(OR($C38="",$BC38=""),"",INDEX($BC$3:$CI$3,MATCH(LARGE($BC38:$CI38+0.00001*COLUMN($BC38:$CI38),BF$3),$BC38:$CI38+0.00001*COLUMN($BC38:$CI38),0)))</f>
        <v>10</v>
      </c>
      <c r="N38" s="45">
        <f t="array" aca="1" ref="N38" ca="1">IF(OR($C38="",$BC38=""),"",INDEX($BC$3:$CI$3,MATCH(LARGE($BC38:$CI38+0.00001*COLUMN($BC38:$CI38),BG$3),$BC38:$CI38+0.00001*COLUMN($BC38:$CI38),0)))</f>
        <v>22</v>
      </c>
      <c r="O38" s="45">
        <f t="array" aca="1" ref="O38" ca="1">IF(OR($C38="",$BC38=""),"",INDEX($BC$3:$CI$3,MATCH(LARGE($BC38:$CI38+0.00001*COLUMN($BC38:$CI38),BH$3),$BC38:$CI38+0.00001*COLUMN($BC38:$CI38),0)))</f>
        <v>14</v>
      </c>
      <c r="P38" s="45">
        <f t="array" aca="1" ref="P38" ca="1">IF(OR($C38="",$BC38=""),"",INDEX($BC$3:$CI$3,MATCH(LARGE($BC38:$CI38+0.00001*COLUMN($BC38:$CI38),BI$3),$BC38:$CI38+0.00001*COLUMN($BC38:$CI38),0)))</f>
        <v>13</v>
      </c>
      <c r="Q38" s="45">
        <f t="array" aca="1" ref="Q38" ca="1">IF(OR($C38="",$BC38=""),"",INDEX($BC$3:$CI$3,MATCH(LARGE($BC38:$CI38+0.00001*COLUMN($BC38:$CI38),BJ$3),$BC38:$CI38+0.00001*COLUMN($BC38:$CI38),0)))</f>
        <v>31</v>
      </c>
      <c r="R38" s="45">
        <f t="array" aca="1" ref="R38" ca="1">IF(OR($C38="",$BC38=""),"",INDEX($BC$3:$CI$3,MATCH(LARGE($BC38:$CI38+0.00001*COLUMN($BC38:$CI38),BK$3),$BC38:$CI38+0.00001*COLUMN($BC38:$CI38),0)))</f>
        <v>24</v>
      </c>
      <c r="S38" s="45">
        <f t="array" aca="1" ref="S38" ca="1">IF(OR($C38="",$BC38=""),"",INDEX($BC$3:$CI$3,MATCH(LARGE($BC38:$CI38+0.00001*COLUMN($BC38:$CI38),BL$3),$BC38:$CI38+0.00001*COLUMN($BC38:$CI38),0)))</f>
        <v>23</v>
      </c>
      <c r="T38" s="46">
        <f t="array" aca="1" ref="T38" ca="1">IF(OR($C38="",$BC38=""),"",INDEX($BC$3:$CI$3,MATCH(LARGE($BC38:$CI38+0.00001*COLUMN($BC38:$CI38),BM$3),$BC38:$CI38+0.00001*COLUMN($BC38:$CI38),0)))</f>
        <v>16</v>
      </c>
      <c r="U38" s="44">
        <f t="array" aca="1" ref="U38" ca="1">IF(OR($C38="",$BC38=""),"",INDEX($BC$3:$CI$3,MATCH(LARGE($BC38:$CI38+0.00001*COLUMN($BC38:$CI38),BN$3),$BC38:$CI38+0.00001*COLUMN($BC38:$CI38),0)))</f>
        <v>3</v>
      </c>
      <c r="V38" s="45">
        <f t="array" aca="1" ref="V38" ca="1">IF(OR($C38="",$BC38=""),"",INDEX($BC$3:$CI$3,MATCH(LARGE($BC38:$CI38+0.00001*COLUMN($BC38:$CI38),BO$3),$BC38:$CI38+0.00001*COLUMN($BC38:$CI38),0)))</f>
        <v>33</v>
      </c>
      <c r="W38" s="45">
        <f t="array" aca="1" ref="W38" ca="1">IF(OR($C38="",$BC38=""),"",INDEX($BC$3:$CI$3,MATCH(LARGE($BC38:$CI38+0.00001*COLUMN($BC38:$CI38),BP$3),$BC38:$CI38+0.00001*COLUMN($BC38:$CI38),0)))</f>
        <v>25</v>
      </c>
      <c r="X38" s="45">
        <f t="array" aca="1" ref="X38" ca="1">IF(OR($C38="",$BC38=""),"",INDEX($BC$3:$CI$3,MATCH(LARGE($BC38:$CI38+0.00001*COLUMN($BC38:$CI38),BQ$3),$BC38:$CI38+0.00001*COLUMN($BC38:$CI38),0)))</f>
        <v>20</v>
      </c>
      <c r="Y38" s="45">
        <f t="array" aca="1" ref="Y38" ca="1">IF(OR($C38="",$BC38=""),"",INDEX($BC$3:$CI$3,MATCH(LARGE($BC38:$CI38+0.00001*COLUMN($BC38:$CI38),BR$3),$BC38:$CI38+0.00001*COLUMN($BC38:$CI38),0)))</f>
        <v>19</v>
      </c>
      <c r="Z38" s="45">
        <f t="array" aca="1" ref="Z38" ca="1">IF(OR($C38="",$BC38=""),"",INDEX($BC$3:$CI$3,MATCH(LARGE($BC38:$CI38+0.00001*COLUMN($BC38:$CI38),BS$3),$BC38:$CI38+0.00001*COLUMN($BC38:$CI38),0)))</f>
        <v>11</v>
      </c>
      <c r="AA38" s="45">
        <f t="array" aca="1" ref="AA38" ca="1">IF(OR($C38="",$BC38=""),"",INDEX($BC$3:$CI$3,MATCH(LARGE($BC38:$CI38+0.00001*COLUMN($BC38:$CI38),BT$3),$BC38:$CI38+0.00001*COLUMN($BC38:$CI38),0)))</f>
        <v>8</v>
      </c>
      <c r="AB38" s="45">
        <f t="array" aca="1" ref="AB38" ca="1">IF(OR($C38="",$BC38=""),"",INDEX($BC$3:$CI$3,MATCH(LARGE($BC38:$CI38+0.00001*COLUMN($BC38:$CI38),BU$3),$BC38:$CI38+0.00001*COLUMN($BC38:$CI38),0)))</f>
        <v>7</v>
      </c>
      <c r="AC38" s="45">
        <f t="array" aca="1" ref="AC38" ca="1">IF(OR($C38="",$BC38=""),"",INDEX($BC$3:$CI$3,MATCH(LARGE($BC38:$CI38+0.00001*COLUMN($BC38:$CI38),BV$3),$BC38:$CI38+0.00001*COLUMN($BC38:$CI38),0)))</f>
        <v>5</v>
      </c>
      <c r="AD38" s="45">
        <f t="array" aca="1" ref="AD38" ca="1">IF(OR($C38="",$BC38=""),"",INDEX($BC$3:$CI$3,MATCH(LARGE($BC38:$CI38+0.00001*COLUMN($BC38:$CI38),BW$3),$BC38:$CI38+0.00001*COLUMN($BC38:$CI38),0)))</f>
        <v>2</v>
      </c>
      <c r="AE38" s="46">
        <f t="array" aca="1" ref="AE38" ca="1">IF(OR($C38="",$BC38=""),"",INDEX($BC$3:$CI$3,MATCH(LARGE($BC38:$CI38+0.00001*COLUMN($BC38:$CI38),BX$3),$BC38:$CI38+0.00001*COLUMN($BC38:$CI38),0)))</f>
        <v>1</v>
      </c>
      <c r="AF38" s="44">
        <f t="array" aca="1" ref="AF38" ca="1">IF(OR($C38="",$BC38=""),"",INDEX($BC$3:$CI$3,MATCH(LARGE($BC38:$CI38+0.00001*COLUMN($BC38:$CI38),BY$3),$BC38:$CI38+0.00001*COLUMN($BC38:$CI38),0)))</f>
        <v>30</v>
      </c>
      <c r="AG38" s="45">
        <f t="array" aca="1" ref="AG38" ca="1">IF(OR($C38="",$BC38=""),"",INDEX($BC$3:$CI$3,MATCH(LARGE($BC38:$CI38+0.00001*COLUMN($BC38:$CI38),BZ$3),$BC38:$CI38+0.00001*COLUMN($BC38:$CI38),0)))</f>
        <v>29</v>
      </c>
      <c r="AH38" s="45">
        <f t="array" aca="1" ref="AH38" ca="1">IF(OR($C38="",$BC38=""),"",INDEX($BC$3:$CI$3,MATCH(LARGE($BC38:$CI38+0.00001*COLUMN($BC38:$CI38),CA$3),$BC38:$CI38+0.00001*COLUMN($BC38:$CI38),0)))</f>
        <v>27</v>
      </c>
      <c r="AI38" s="45">
        <f t="array" aca="1" ref="AI38" ca="1">IF(OR($C38="",$BC38=""),"",INDEX($BC$3:$CI$3,MATCH(LARGE($BC38:$CI38+0.00001*COLUMN($BC38:$CI38),CB$3),$BC38:$CI38+0.00001*COLUMN($BC38:$CI38),0)))</f>
        <v>21</v>
      </c>
      <c r="AJ38" s="45">
        <f t="array" aca="1" ref="AJ38" ca="1">IF(OR($C38="",$BC38=""),"",INDEX($BC$3:$CI$3,MATCH(LARGE($BC38:$CI38+0.00001*COLUMN($BC38:$CI38),CC$3),$BC38:$CI38+0.00001*COLUMN($BC38:$CI38),0)))</f>
        <v>17</v>
      </c>
      <c r="AK38" s="45">
        <f t="array" aca="1" ref="AK38" ca="1">IF(OR($C38="",$BC38=""),"",INDEX($BC$3:$CI$3,MATCH(LARGE($BC38:$CI38+0.00001*COLUMN($BC38:$CI38),CD$3),$BC38:$CI38+0.00001*COLUMN($BC38:$CI38),0)))</f>
        <v>15</v>
      </c>
      <c r="AL38" s="45">
        <f t="array" aca="1" ref="AL38" ca="1">IF(OR($C38="",$BC38=""),"",INDEX($BC$3:$CI$3,MATCH(LARGE($BC38:$CI38+0.00001*COLUMN($BC38:$CI38),CE$3),$BC38:$CI38+0.00001*COLUMN($BC38:$CI38),0)))</f>
        <v>9</v>
      </c>
      <c r="AM38" s="45">
        <f t="array" aca="1" ref="AM38" ca="1">IF(OR($C38="",$BC38=""),"",INDEX($BC$3:$CI$3,MATCH(LARGE($BC38:$CI38+0.00001*COLUMN($BC38:$CI38),CF$3),$BC38:$CI38+0.00001*COLUMN($BC38:$CI38),0)))</f>
        <v>6</v>
      </c>
      <c r="AN38" s="45">
        <f t="array" aca="1" ref="AN38" ca="1">IF(OR($C38="",$BC38=""),"",INDEX($BC$3:$CI$3,MATCH(LARGE($BC38:$CI38+0.00001*COLUMN($BC38:$CI38),CG$3),$BC38:$CI38+0.00001*COLUMN($BC38:$CI38),0)))</f>
        <v>4</v>
      </c>
      <c r="AO38" s="45">
        <f t="array" aca="1" ref="AO38" ca="1">IF(OR($C38="",$BC38=""),"",INDEX($BC$3:$CI$3,MATCH(LARGE($BC38:$CI38+0.00001*COLUMN($BC38:$CI38),CH$3),$BC38:$CI38+0.00001*COLUMN($BC38:$CI38),0)))</f>
        <v>28</v>
      </c>
      <c r="AP38" s="46">
        <f t="array" aca="1" ref="AP38" ca="1">IF(OR($C38="",$BC38=""),"",INDEX($BC$3:$CI$3,MATCH(LARGE($BC38:$CI38+0.00001*COLUMN($BC38:$CI38),CI$3),$BC38:$CI38+0.00001*COLUMN($BC38:$CI38),0)))</f>
        <v>18</v>
      </c>
      <c r="AQ38" s="35" t="str">
        <f t="shared" ca="1" si="1"/>
        <v>322612102214133124231603332520191108070502013029272117150906042818</v>
      </c>
      <c r="AZ38" s="19">
        <f t="shared" si="6"/>
        <v>2839</v>
      </c>
      <c r="BA38" s="36">
        <f t="shared" si="7"/>
        <v>2827</v>
      </c>
      <c r="BB38" s="37" t="str">
        <f t="shared" si="2"/>
        <v>数据!C2827:H2839</v>
      </c>
      <c r="BC38" s="38">
        <f t="shared" ca="1" si="21"/>
        <v>2</v>
      </c>
      <c r="BD38" s="38">
        <f t="shared" ca="1" si="17"/>
        <v>2</v>
      </c>
      <c r="BE38" s="38">
        <f t="shared" ca="1" si="17"/>
        <v>3</v>
      </c>
      <c r="BF38" s="38">
        <f t="shared" ca="1" si="17"/>
        <v>1</v>
      </c>
      <c r="BG38" s="38">
        <f t="shared" ca="1" si="17"/>
        <v>2</v>
      </c>
      <c r="BH38" s="38">
        <f t="shared" ca="1" si="17"/>
        <v>1</v>
      </c>
      <c r="BI38" s="38">
        <f t="shared" ca="1" si="17"/>
        <v>2</v>
      </c>
      <c r="BJ38" s="38">
        <f t="shared" ca="1" si="17"/>
        <v>2</v>
      </c>
      <c r="BK38" s="38">
        <f t="shared" ca="1" si="17"/>
        <v>1</v>
      </c>
      <c r="BL38" s="38">
        <f t="shared" ca="1" si="17"/>
        <v>5</v>
      </c>
      <c r="BM38" s="38">
        <f t="shared" ca="1" si="17"/>
        <v>2</v>
      </c>
      <c r="BN38" s="38">
        <f t="shared" ca="1" si="18"/>
        <v>5</v>
      </c>
      <c r="BO38" s="38">
        <f t="shared" ca="1" si="18"/>
        <v>4</v>
      </c>
      <c r="BP38" s="38">
        <f t="shared" ca="1" si="18"/>
        <v>4</v>
      </c>
      <c r="BQ38" s="38">
        <f t="shared" ca="1" si="18"/>
        <v>1</v>
      </c>
      <c r="BR38" s="38">
        <f t="shared" ca="1" si="18"/>
        <v>3</v>
      </c>
      <c r="BS38" s="38">
        <f t="shared" ca="1" si="18"/>
        <v>1</v>
      </c>
      <c r="BT38" s="38">
        <f t="shared" ca="1" si="18"/>
        <v>0</v>
      </c>
      <c r="BU38" s="38">
        <f t="shared" ca="1" si="18"/>
        <v>2</v>
      </c>
      <c r="BV38" s="38">
        <f t="shared" ca="1" si="18"/>
        <v>2</v>
      </c>
      <c r="BW38" s="38">
        <f t="shared" ca="1" si="18"/>
        <v>1</v>
      </c>
      <c r="BX38" s="38">
        <f t="shared" ca="1" si="19"/>
        <v>4</v>
      </c>
      <c r="BY38" s="38">
        <f t="shared" ca="1" si="19"/>
        <v>3</v>
      </c>
      <c r="BZ38" s="38">
        <f t="shared" ca="1" si="19"/>
        <v>3</v>
      </c>
      <c r="CA38" s="38">
        <f t="shared" ca="1" si="19"/>
        <v>2</v>
      </c>
      <c r="CB38" s="38">
        <f t="shared" ca="1" si="19"/>
        <v>6</v>
      </c>
      <c r="CC38" s="38">
        <f t="shared" ca="1" si="19"/>
        <v>1</v>
      </c>
      <c r="CD38" s="38">
        <f t="shared" ca="1" si="19"/>
        <v>0</v>
      </c>
      <c r="CE38" s="38">
        <f t="shared" ca="1" si="19"/>
        <v>1</v>
      </c>
      <c r="CF38" s="38">
        <f t="shared" ca="1" si="19"/>
        <v>1</v>
      </c>
      <c r="CG38" s="38">
        <f t="shared" ca="1" si="19"/>
        <v>3</v>
      </c>
      <c r="CH38" s="38">
        <f t="shared" ca="1" si="19"/>
        <v>6</v>
      </c>
      <c r="CI38" s="38">
        <f t="shared" ca="1" si="8"/>
        <v>2</v>
      </c>
    </row>
    <row r="39" spans="1:87" x14ac:dyDescent="0.15">
      <c r="A39" s="18">
        <f t="shared" si="5"/>
        <v>2837</v>
      </c>
      <c r="B39" s="39">
        <f t="shared" si="20"/>
        <v>2022043</v>
      </c>
      <c r="C39" s="40">
        <f t="shared" si="20"/>
        <v>2</v>
      </c>
      <c r="D39" s="41">
        <f t="shared" si="20"/>
        <v>17</v>
      </c>
      <c r="E39" s="41">
        <f t="shared" si="20"/>
        <v>20</v>
      </c>
      <c r="F39" s="41">
        <f t="shared" si="20"/>
        <v>23</v>
      </c>
      <c r="G39" s="41">
        <f t="shared" si="20"/>
        <v>25</v>
      </c>
      <c r="H39" s="42">
        <f t="shared" si="20"/>
        <v>27</v>
      </c>
      <c r="I39" s="43">
        <f t="shared" si="20"/>
        <v>8</v>
      </c>
      <c r="J39" s="44">
        <f t="array" aca="1" ref="J39" ca="1">IF(OR($C39="",$BC39=""),"",INDEX($BC$3:$CI$3,MATCH(LARGE($BC39:$CI39+0.00001*COLUMN($BC39:$CI39),BC$3),$BC39:$CI39+0.00001*COLUMN($BC39:$CI39),0)))</f>
        <v>32</v>
      </c>
      <c r="K39" s="45">
        <f t="array" aca="1" ref="K39" ca="1">IF(OR($C39="",$BC39=""),"",INDEX($BC$3:$CI$3,MATCH(LARGE($BC39:$CI39+0.00001*COLUMN($BC39:$CI39),BD$3),$BC39:$CI39+0.00001*COLUMN($BC39:$CI39),0)))</f>
        <v>26</v>
      </c>
      <c r="L39" s="45">
        <f t="array" aca="1" ref="L39" ca="1">IF(OR($C39="",$BC39=""),"",INDEX($BC$3:$CI$3,MATCH(LARGE($BC39:$CI39+0.00001*COLUMN($BC39:$CI39),BE$3),$BC39:$CI39+0.00001*COLUMN($BC39:$CI39),0)))</f>
        <v>22</v>
      </c>
      <c r="M39" s="45">
        <f t="array" aca="1" ref="M39" ca="1">IF(OR($C39="",$BC39=""),"",INDEX($BC$3:$CI$3,MATCH(LARGE($BC39:$CI39+0.00001*COLUMN($BC39:$CI39),BF$3),$BC39:$CI39+0.00001*COLUMN($BC39:$CI39),0)))</f>
        <v>12</v>
      </c>
      <c r="N39" s="45">
        <f t="array" aca="1" ref="N39" ca="1">IF(OR($C39="",$BC39=""),"",INDEX($BC$3:$CI$3,MATCH(LARGE($BC39:$CI39+0.00001*COLUMN($BC39:$CI39),BG$3),$BC39:$CI39+0.00001*COLUMN($BC39:$CI39),0)))</f>
        <v>10</v>
      </c>
      <c r="O39" s="45">
        <f t="array" aca="1" ref="O39" ca="1">IF(OR($C39="",$BC39=""),"",INDEX($BC$3:$CI$3,MATCH(LARGE($BC39:$CI39+0.00001*COLUMN($BC39:$CI39),BH$3),$BC39:$CI39+0.00001*COLUMN($BC39:$CI39),0)))</f>
        <v>14</v>
      </c>
      <c r="P39" s="45">
        <f t="array" aca="1" ref="P39" ca="1">IF(OR($C39="",$BC39=""),"",INDEX($BC$3:$CI$3,MATCH(LARGE($BC39:$CI39+0.00001*COLUMN($BC39:$CI39),BI$3),$BC39:$CI39+0.00001*COLUMN($BC39:$CI39),0)))</f>
        <v>31</v>
      </c>
      <c r="Q39" s="45">
        <f t="array" aca="1" ref="Q39" ca="1">IF(OR($C39="",$BC39=""),"",INDEX($BC$3:$CI$3,MATCH(LARGE($BC39:$CI39+0.00001*COLUMN($BC39:$CI39),BJ$3),$BC39:$CI39+0.00001*COLUMN($BC39:$CI39),0)))</f>
        <v>24</v>
      </c>
      <c r="R39" s="45">
        <f t="array" aca="1" ref="R39" ca="1">IF(OR($C39="",$BC39=""),"",INDEX($BC$3:$CI$3,MATCH(LARGE($BC39:$CI39+0.00001*COLUMN($BC39:$CI39),BK$3),$BC39:$CI39+0.00001*COLUMN($BC39:$CI39),0)))</f>
        <v>23</v>
      </c>
      <c r="S39" s="45">
        <f t="array" aca="1" ref="S39" ca="1">IF(OR($C39="",$BC39=""),"",INDEX($BC$3:$CI$3,MATCH(LARGE($BC39:$CI39+0.00001*COLUMN($BC39:$CI39),BL$3),$BC39:$CI39+0.00001*COLUMN($BC39:$CI39),0)))</f>
        <v>16</v>
      </c>
      <c r="T39" s="46">
        <f t="array" aca="1" ref="T39" ca="1">IF(OR($C39="",$BC39=""),"",INDEX($BC$3:$CI$3,MATCH(LARGE($BC39:$CI39+0.00001*COLUMN($BC39:$CI39),BM$3),$BC39:$CI39+0.00001*COLUMN($BC39:$CI39),0)))</f>
        <v>13</v>
      </c>
      <c r="U39" s="44">
        <f t="array" aca="1" ref="U39" ca="1">IF(OR($C39="",$BC39=""),"",INDEX($BC$3:$CI$3,MATCH(LARGE($BC39:$CI39+0.00001*COLUMN($BC39:$CI39),BN$3),$BC39:$CI39+0.00001*COLUMN($BC39:$CI39),0)))</f>
        <v>11</v>
      </c>
      <c r="V39" s="45">
        <f t="array" aca="1" ref="V39" ca="1">IF(OR($C39="",$BC39=""),"",INDEX($BC$3:$CI$3,MATCH(LARGE($BC39:$CI39+0.00001*COLUMN($BC39:$CI39),BO$3),$BC39:$CI39+0.00001*COLUMN($BC39:$CI39),0)))</f>
        <v>5</v>
      </c>
      <c r="W39" s="45">
        <f t="array" aca="1" ref="W39" ca="1">IF(OR($C39="",$BC39=""),"",INDEX($BC$3:$CI$3,MATCH(LARGE($BC39:$CI39+0.00001*COLUMN($BC39:$CI39),BP$3),$BC39:$CI39+0.00001*COLUMN($BC39:$CI39),0)))</f>
        <v>33</v>
      </c>
      <c r="X39" s="45">
        <f t="array" aca="1" ref="X39" ca="1">IF(OR($C39="",$BC39=""),"",INDEX($BC$3:$CI$3,MATCH(LARGE($BC39:$CI39+0.00001*COLUMN($BC39:$CI39),BQ$3),$BC39:$CI39+0.00001*COLUMN($BC39:$CI39),0)))</f>
        <v>30</v>
      </c>
      <c r="Y39" s="45">
        <f t="array" aca="1" ref="Y39" ca="1">IF(OR($C39="",$BC39=""),"",INDEX($BC$3:$CI$3,MATCH(LARGE($BC39:$CI39+0.00001*COLUMN($BC39:$CI39),BR$3),$BC39:$CI39+0.00001*COLUMN($BC39:$CI39),0)))</f>
        <v>25</v>
      </c>
      <c r="Z39" s="45">
        <f t="array" aca="1" ref="Z39" ca="1">IF(OR($C39="",$BC39=""),"",INDEX($BC$3:$CI$3,MATCH(LARGE($BC39:$CI39+0.00001*COLUMN($BC39:$CI39),BS$3),$BC39:$CI39+0.00001*COLUMN($BC39:$CI39),0)))</f>
        <v>21</v>
      </c>
      <c r="AA39" s="45">
        <f t="array" aca="1" ref="AA39" ca="1">IF(OR($C39="",$BC39=""),"",INDEX($BC$3:$CI$3,MATCH(LARGE($BC39:$CI39+0.00001*COLUMN($BC39:$CI39),BT$3),$BC39:$CI39+0.00001*COLUMN($BC39:$CI39),0)))</f>
        <v>20</v>
      </c>
      <c r="AB39" s="45">
        <f t="array" aca="1" ref="AB39" ca="1">IF(OR($C39="",$BC39=""),"",INDEX($BC$3:$CI$3,MATCH(LARGE($BC39:$CI39+0.00001*COLUMN($BC39:$CI39),BU$3),$BC39:$CI39+0.00001*COLUMN($BC39:$CI39),0)))</f>
        <v>19</v>
      </c>
      <c r="AC39" s="45">
        <f t="array" aca="1" ref="AC39" ca="1">IF(OR($C39="",$BC39=""),"",INDEX($BC$3:$CI$3,MATCH(LARGE($BC39:$CI39+0.00001*COLUMN($BC39:$CI39),BV$3),$BC39:$CI39+0.00001*COLUMN($BC39:$CI39),0)))</f>
        <v>7</v>
      </c>
      <c r="AD39" s="45">
        <f t="array" aca="1" ref="AD39" ca="1">IF(OR($C39="",$BC39=""),"",INDEX($BC$3:$CI$3,MATCH(LARGE($BC39:$CI39+0.00001*COLUMN($BC39:$CI39),BW$3),$BC39:$CI39+0.00001*COLUMN($BC39:$CI39),0)))</f>
        <v>3</v>
      </c>
      <c r="AE39" s="46">
        <f t="array" aca="1" ref="AE39" ca="1">IF(OR($C39="",$BC39=""),"",INDEX($BC$3:$CI$3,MATCH(LARGE($BC39:$CI39+0.00001*COLUMN($BC39:$CI39),BX$3),$BC39:$CI39+0.00001*COLUMN($BC39:$CI39),0)))</f>
        <v>2</v>
      </c>
      <c r="AF39" s="44">
        <f t="array" aca="1" ref="AF39" ca="1">IF(OR($C39="",$BC39=""),"",INDEX($BC$3:$CI$3,MATCH(LARGE($BC39:$CI39+0.00001*COLUMN($BC39:$CI39),BY$3),$BC39:$CI39+0.00001*COLUMN($BC39:$CI39),0)))</f>
        <v>1</v>
      </c>
      <c r="AG39" s="45">
        <f t="array" aca="1" ref="AG39" ca="1">IF(OR($C39="",$BC39=""),"",INDEX($BC$3:$CI$3,MATCH(LARGE($BC39:$CI39+0.00001*COLUMN($BC39:$CI39),BZ$3),$BC39:$CI39+0.00001*COLUMN($BC39:$CI39),0)))</f>
        <v>29</v>
      </c>
      <c r="AH39" s="45">
        <f t="array" aca="1" ref="AH39" ca="1">IF(OR($C39="",$BC39=""),"",INDEX($BC$3:$CI$3,MATCH(LARGE($BC39:$CI39+0.00001*COLUMN($BC39:$CI39),CA$3),$BC39:$CI39+0.00001*COLUMN($BC39:$CI39),0)))</f>
        <v>27</v>
      </c>
      <c r="AI39" s="45">
        <f t="array" aca="1" ref="AI39" ca="1">IF(OR($C39="",$BC39=""),"",INDEX($BC$3:$CI$3,MATCH(LARGE($BC39:$CI39+0.00001*COLUMN($BC39:$CI39),CB$3),$BC39:$CI39+0.00001*COLUMN($BC39:$CI39),0)))</f>
        <v>17</v>
      </c>
      <c r="AJ39" s="45">
        <f t="array" aca="1" ref="AJ39" ca="1">IF(OR($C39="",$BC39=""),"",INDEX($BC$3:$CI$3,MATCH(LARGE($BC39:$CI39+0.00001*COLUMN($BC39:$CI39),CC$3),$BC39:$CI39+0.00001*COLUMN($BC39:$CI39),0)))</f>
        <v>15</v>
      </c>
      <c r="AK39" s="45">
        <f t="array" aca="1" ref="AK39" ca="1">IF(OR($C39="",$BC39=""),"",INDEX($BC$3:$CI$3,MATCH(LARGE($BC39:$CI39+0.00001*COLUMN($BC39:$CI39),CD$3),$BC39:$CI39+0.00001*COLUMN($BC39:$CI39),0)))</f>
        <v>9</v>
      </c>
      <c r="AL39" s="45">
        <f t="array" aca="1" ref="AL39" ca="1">IF(OR($C39="",$BC39=""),"",INDEX($BC$3:$CI$3,MATCH(LARGE($BC39:$CI39+0.00001*COLUMN($BC39:$CI39),CE$3),$BC39:$CI39+0.00001*COLUMN($BC39:$CI39),0)))</f>
        <v>8</v>
      </c>
      <c r="AM39" s="45">
        <f t="array" aca="1" ref="AM39" ca="1">IF(OR($C39="",$BC39=""),"",INDEX($BC$3:$CI$3,MATCH(LARGE($BC39:$CI39+0.00001*COLUMN($BC39:$CI39),CF$3),$BC39:$CI39+0.00001*COLUMN($BC39:$CI39),0)))</f>
        <v>6</v>
      </c>
      <c r="AN39" s="45">
        <f t="array" aca="1" ref="AN39" ca="1">IF(OR($C39="",$BC39=""),"",INDEX($BC$3:$CI$3,MATCH(LARGE($BC39:$CI39+0.00001*COLUMN($BC39:$CI39),CG$3),$BC39:$CI39+0.00001*COLUMN($BC39:$CI39),0)))</f>
        <v>4</v>
      </c>
      <c r="AO39" s="45">
        <f t="array" aca="1" ref="AO39" ca="1">IF(OR($C39="",$BC39=""),"",INDEX($BC$3:$CI$3,MATCH(LARGE($BC39:$CI39+0.00001*COLUMN($BC39:$CI39),CH$3),$BC39:$CI39+0.00001*COLUMN($BC39:$CI39),0)))</f>
        <v>28</v>
      </c>
      <c r="AP39" s="46">
        <f t="array" aca="1" ref="AP39" ca="1">IF(OR($C39="",$BC39=""),"",INDEX($BC$3:$CI$3,MATCH(LARGE($BC39:$CI39+0.00001*COLUMN($BC39:$CI39),CI$3),$BC39:$CI39+0.00001*COLUMN($BC39:$CI39),0)))</f>
        <v>18</v>
      </c>
      <c r="AQ39" s="35" t="str">
        <f t="shared" ca="1" si="1"/>
        <v>322622121014312423161311053330252120190703020129271715090806042818</v>
      </c>
      <c r="AZ39" s="19">
        <f t="shared" si="6"/>
        <v>2840</v>
      </c>
      <c r="BA39" s="36">
        <f t="shared" si="7"/>
        <v>2828</v>
      </c>
      <c r="BB39" s="37" t="str">
        <f t="shared" si="2"/>
        <v>数据!C2828:H2840</v>
      </c>
      <c r="BC39" s="38">
        <f t="shared" ca="1" si="21"/>
        <v>2</v>
      </c>
      <c r="BD39" s="38">
        <f t="shared" ca="1" si="17"/>
        <v>2</v>
      </c>
      <c r="BE39" s="38">
        <f t="shared" ca="1" si="17"/>
        <v>2</v>
      </c>
      <c r="BF39" s="38">
        <f t="shared" ca="1" si="17"/>
        <v>1</v>
      </c>
      <c r="BG39" s="38">
        <f t="shared" ca="1" si="17"/>
        <v>3</v>
      </c>
      <c r="BH39" s="38">
        <f t="shared" ca="1" si="17"/>
        <v>1</v>
      </c>
      <c r="BI39" s="38">
        <f t="shared" ca="1" si="17"/>
        <v>2</v>
      </c>
      <c r="BJ39" s="38">
        <f t="shared" ca="1" si="17"/>
        <v>1</v>
      </c>
      <c r="BK39" s="38">
        <f t="shared" ca="1" si="17"/>
        <v>1</v>
      </c>
      <c r="BL39" s="38">
        <f t="shared" ca="1" si="17"/>
        <v>5</v>
      </c>
      <c r="BM39" s="38">
        <f t="shared" ca="1" si="17"/>
        <v>3</v>
      </c>
      <c r="BN39" s="38">
        <f t="shared" ca="1" si="18"/>
        <v>5</v>
      </c>
      <c r="BO39" s="38">
        <f t="shared" ca="1" si="18"/>
        <v>3</v>
      </c>
      <c r="BP39" s="38">
        <f t="shared" ca="1" si="18"/>
        <v>4</v>
      </c>
      <c r="BQ39" s="38">
        <f t="shared" ca="1" si="18"/>
        <v>1</v>
      </c>
      <c r="BR39" s="38">
        <f t="shared" ca="1" si="18"/>
        <v>3</v>
      </c>
      <c r="BS39" s="38">
        <f t="shared" ca="1" si="18"/>
        <v>1</v>
      </c>
      <c r="BT39" s="38">
        <f t="shared" ca="1" si="18"/>
        <v>0</v>
      </c>
      <c r="BU39" s="38">
        <f t="shared" ca="1" si="18"/>
        <v>2</v>
      </c>
      <c r="BV39" s="38">
        <f t="shared" ca="1" si="18"/>
        <v>2</v>
      </c>
      <c r="BW39" s="38">
        <f t="shared" ca="1" si="18"/>
        <v>2</v>
      </c>
      <c r="BX39" s="38">
        <f t="shared" ca="1" si="19"/>
        <v>5</v>
      </c>
      <c r="BY39" s="38">
        <f t="shared" ca="1" si="19"/>
        <v>3</v>
      </c>
      <c r="BZ39" s="38">
        <f t="shared" ca="1" si="19"/>
        <v>3</v>
      </c>
      <c r="CA39" s="38">
        <f t="shared" ca="1" si="19"/>
        <v>2</v>
      </c>
      <c r="CB39" s="38">
        <f t="shared" ca="1" si="19"/>
        <v>5</v>
      </c>
      <c r="CC39" s="38">
        <f t="shared" ca="1" si="19"/>
        <v>1</v>
      </c>
      <c r="CD39" s="38">
        <f t="shared" ca="1" si="19"/>
        <v>0</v>
      </c>
      <c r="CE39" s="38">
        <f t="shared" ca="1" si="19"/>
        <v>1</v>
      </c>
      <c r="CF39" s="38">
        <f t="shared" ca="1" si="19"/>
        <v>2</v>
      </c>
      <c r="CG39" s="38">
        <f t="shared" ca="1" si="19"/>
        <v>3</v>
      </c>
      <c r="CH39" s="38">
        <f t="shared" ca="1" si="19"/>
        <v>5</v>
      </c>
      <c r="CI39" s="38">
        <f t="shared" ca="1" si="8"/>
        <v>2</v>
      </c>
    </row>
    <row r="40" spans="1:87" x14ac:dyDescent="0.15">
      <c r="A40" s="18">
        <f t="shared" si="5"/>
        <v>2838</v>
      </c>
      <c r="B40" s="39">
        <f t="shared" si="20"/>
        <v>2022044</v>
      </c>
      <c r="C40" s="40">
        <f t="shared" si="20"/>
        <v>1</v>
      </c>
      <c r="D40" s="41">
        <f t="shared" si="20"/>
        <v>7</v>
      </c>
      <c r="E40" s="41">
        <f t="shared" si="20"/>
        <v>8</v>
      </c>
      <c r="F40" s="41">
        <f t="shared" si="20"/>
        <v>21</v>
      </c>
      <c r="G40" s="41">
        <f t="shared" si="20"/>
        <v>23</v>
      </c>
      <c r="H40" s="42">
        <f t="shared" si="20"/>
        <v>29</v>
      </c>
      <c r="I40" s="43">
        <f t="shared" si="20"/>
        <v>6</v>
      </c>
      <c r="J40" s="44">
        <f t="array" aca="1" ref="J40" ca="1">IF(OR($C40="",$BC40=""),"",INDEX($BC$3:$CI$3,MATCH(LARGE($BC40:$CI40+0.00001*COLUMN($BC40:$CI40),BC$3),$BC40:$CI40+0.00001*COLUMN($BC40:$CI40),0)))</f>
        <v>32</v>
      </c>
      <c r="K40" s="45">
        <f t="array" aca="1" ref="K40" ca="1">IF(OR($C40="",$BC40=""),"",INDEX($BC$3:$CI$3,MATCH(LARGE($BC40:$CI40+0.00001*COLUMN($BC40:$CI40),BD$3),$BC40:$CI40+0.00001*COLUMN($BC40:$CI40),0)))</f>
        <v>22</v>
      </c>
      <c r="L40" s="45">
        <f t="array" aca="1" ref="L40" ca="1">IF(OR($C40="",$BC40=""),"",INDEX($BC$3:$CI$3,MATCH(LARGE($BC40:$CI40+0.00001*COLUMN($BC40:$CI40),BE$3),$BC40:$CI40+0.00001*COLUMN($BC40:$CI40),0)))</f>
        <v>10</v>
      </c>
      <c r="M40" s="45">
        <f t="array" aca="1" ref="M40" ca="1">IF(OR($C40="",$BC40=""),"",INDEX($BC$3:$CI$3,MATCH(LARGE($BC40:$CI40+0.00001*COLUMN($BC40:$CI40),BF$3),$BC40:$CI40+0.00001*COLUMN($BC40:$CI40),0)))</f>
        <v>26</v>
      </c>
      <c r="N40" s="45">
        <f t="array" aca="1" ref="N40" ca="1">IF(OR($C40="",$BC40=""),"",INDEX($BC$3:$CI$3,MATCH(LARGE($BC40:$CI40+0.00001*COLUMN($BC40:$CI40),BG$3),$BC40:$CI40+0.00001*COLUMN($BC40:$CI40),0)))</f>
        <v>14</v>
      </c>
      <c r="O40" s="45">
        <f t="array" aca="1" ref="O40" ca="1">IF(OR($C40="",$BC40=""),"",INDEX($BC$3:$CI$3,MATCH(LARGE($BC40:$CI40+0.00001*COLUMN($BC40:$CI40),BH$3),$BC40:$CI40+0.00001*COLUMN($BC40:$CI40),0)))</f>
        <v>12</v>
      </c>
      <c r="P40" s="45">
        <f t="array" aca="1" ref="P40" ca="1">IF(OR($C40="",$BC40=""),"",INDEX($BC$3:$CI$3,MATCH(LARGE($BC40:$CI40+0.00001*COLUMN($BC40:$CI40),BI$3),$BC40:$CI40+0.00001*COLUMN($BC40:$CI40),0)))</f>
        <v>31</v>
      </c>
      <c r="Q40" s="45">
        <f t="array" aca="1" ref="Q40" ca="1">IF(OR($C40="",$BC40=""),"",INDEX($BC$3:$CI$3,MATCH(LARGE($BC40:$CI40+0.00001*COLUMN($BC40:$CI40),BJ$3),$BC40:$CI40+0.00001*COLUMN($BC40:$CI40),0)))</f>
        <v>25</v>
      </c>
      <c r="R40" s="45">
        <f t="array" aca="1" ref="R40" ca="1">IF(OR($C40="",$BC40=""),"",INDEX($BC$3:$CI$3,MATCH(LARGE($BC40:$CI40+0.00001*COLUMN($BC40:$CI40),BK$3),$BC40:$CI40+0.00001*COLUMN($BC40:$CI40),0)))</f>
        <v>23</v>
      </c>
      <c r="S40" s="45">
        <f t="array" aca="1" ref="S40" ca="1">IF(OR($C40="",$BC40=""),"",INDEX($BC$3:$CI$3,MATCH(LARGE($BC40:$CI40+0.00001*COLUMN($BC40:$CI40),BL$3),$BC40:$CI40+0.00001*COLUMN($BC40:$CI40),0)))</f>
        <v>20</v>
      </c>
      <c r="T40" s="46">
        <f t="array" aca="1" ref="T40" ca="1">IF(OR($C40="",$BC40=""),"",INDEX($BC$3:$CI$3,MATCH(LARGE($BC40:$CI40+0.00001*COLUMN($BC40:$CI40),BM$3),$BC40:$CI40+0.00001*COLUMN($BC40:$CI40),0)))</f>
        <v>16</v>
      </c>
      <c r="U40" s="44">
        <f t="array" aca="1" ref="U40" ca="1">IF(OR($C40="",$BC40=""),"",INDEX($BC$3:$CI$3,MATCH(LARGE($BC40:$CI40+0.00001*COLUMN($BC40:$CI40),BN$3),$BC40:$CI40+0.00001*COLUMN($BC40:$CI40),0)))</f>
        <v>13</v>
      </c>
      <c r="V40" s="45">
        <f t="array" aca="1" ref="V40" ca="1">IF(OR($C40="",$BC40=""),"",INDEX($BC$3:$CI$3,MATCH(LARGE($BC40:$CI40+0.00001*COLUMN($BC40:$CI40),BO$3),$BC40:$CI40+0.00001*COLUMN($BC40:$CI40),0)))</f>
        <v>11</v>
      </c>
      <c r="W40" s="45">
        <f t="array" aca="1" ref="W40" ca="1">IF(OR($C40="",$BC40=""),"",INDEX($BC$3:$CI$3,MATCH(LARGE($BC40:$CI40+0.00001*COLUMN($BC40:$CI40),BP$3),$BC40:$CI40+0.00001*COLUMN($BC40:$CI40),0)))</f>
        <v>5</v>
      </c>
      <c r="X40" s="45">
        <f t="array" aca="1" ref="X40" ca="1">IF(OR($C40="",$BC40=""),"",INDEX($BC$3:$CI$3,MATCH(LARGE($BC40:$CI40+0.00001*COLUMN($BC40:$CI40),BQ$3),$BC40:$CI40+0.00001*COLUMN($BC40:$CI40),0)))</f>
        <v>2</v>
      </c>
      <c r="Y40" s="45">
        <f t="array" aca="1" ref="Y40" ca="1">IF(OR($C40="",$BC40=""),"",INDEX($BC$3:$CI$3,MATCH(LARGE($BC40:$CI40+0.00001*COLUMN($BC40:$CI40),BR$3),$BC40:$CI40+0.00001*COLUMN($BC40:$CI40),0)))</f>
        <v>33</v>
      </c>
      <c r="Z40" s="45">
        <f t="array" aca="1" ref="Z40" ca="1">IF(OR($C40="",$BC40=""),"",INDEX($BC$3:$CI$3,MATCH(LARGE($BC40:$CI40+0.00001*COLUMN($BC40:$CI40),BS$3),$BC40:$CI40+0.00001*COLUMN($BC40:$CI40),0)))</f>
        <v>24</v>
      </c>
      <c r="AA40" s="45">
        <f t="array" aca="1" ref="AA40" ca="1">IF(OR($C40="",$BC40=""),"",INDEX($BC$3:$CI$3,MATCH(LARGE($BC40:$CI40+0.00001*COLUMN($BC40:$CI40),BT$3),$BC40:$CI40+0.00001*COLUMN($BC40:$CI40),0)))</f>
        <v>21</v>
      </c>
      <c r="AB40" s="45">
        <f t="array" aca="1" ref="AB40" ca="1">IF(OR($C40="",$BC40=""),"",INDEX($BC$3:$CI$3,MATCH(LARGE($BC40:$CI40+0.00001*COLUMN($BC40:$CI40),BU$3),$BC40:$CI40+0.00001*COLUMN($BC40:$CI40),0)))</f>
        <v>19</v>
      </c>
      <c r="AC40" s="45">
        <f t="array" aca="1" ref="AC40" ca="1">IF(OR($C40="",$BC40=""),"",INDEX($BC$3:$CI$3,MATCH(LARGE($BC40:$CI40+0.00001*COLUMN($BC40:$CI40),BV$3),$BC40:$CI40+0.00001*COLUMN($BC40:$CI40),0)))</f>
        <v>17</v>
      </c>
      <c r="AD40" s="45">
        <f t="array" aca="1" ref="AD40" ca="1">IF(OR($C40="",$BC40=""),"",INDEX($BC$3:$CI$3,MATCH(LARGE($BC40:$CI40+0.00001*COLUMN($BC40:$CI40),BW$3),$BC40:$CI40+0.00001*COLUMN($BC40:$CI40),0)))</f>
        <v>7</v>
      </c>
      <c r="AE40" s="46">
        <f t="array" aca="1" ref="AE40" ca="1">IF(OR($C40="",$BC40=""),"",INDEX($BC$3:$CI$3,MATCH(LARGE($BC40:$CI40+0.00001*COLUMN($BC40:$CI40),BX$3),$BC40:$CI40+0.00001*COLUMN($BC40:$CI40),0)))</f>
        <v>3</v>
      </c>
      <c r="AF40" s="44">
        <f t="array" aca="1" ref="AF40" ca="1">IF(OR($C40="",$BC40=""),"",INDEX($BC$3:$CI$3,MATCH(LARGE($BC40:$CI40+0.00001*COLUMN($BC40:$CI40),BY$3),$BC40:$CI40+0.00001*COLUMN($BC40:$CI40),0)))</f>
        <v>1</v>
      </c>
      <c r="AG40" s="45">
        <f t="array" aca="1" ref="AG40" ca="1">IF(OR($C40="",$BC40=""),"",INDEX($BC$3:$CI$3,MATCH(LARGE($BC40:$CI40+0.00001*COLUMN($BC40:$CI40),BZ$3),$BC40:$CI40+0.00001*COLUMN($BC40:$CI40),0)))</f>
        <v>30</v>
      </c>
      <c r="AH40" s="45">
        <f t="array" aca="1" ref="AH40" ca="1">IF(OR($C40="",$BC40=""),"",INDEX($BC$3:$CI$3,MATCH(LARGE($BC40:$CI40+0.00001*COLUMN($BC40:$CI40),CA$3),$BC40:$CI40+0.00001*COLUMN($BC40:$CI40),0)))</f>
        <v>29</v>
      </c>
      <c r="AI40" s="45">
        <f t="array" aca="1" ref="AI40" ca="1">IF(OR($C40="",$BC40=""),"",INDEX($BC$3:$CI$3,MATCH(LARGE($BC40:$CI40+0.00001*COLUMN($BC40:$CI40),CB$3),$BC40:$CI40+0.00001*COLUMN($BC40:$CI40),0)))</f>
        <v>27</v>
      </c>
      <c r="AJ40" s="45">
        <f t="array" aca="1" ref="AJ40" ca="1">IF(OR($C40="",$BC40=""),"",INDEX($BC$3:$CI$3,MATCH(LARGE($BC40:$CI40+0.00001*COLUMN($BC40:$CI40),CC$3),$BC40:$CI40+0.00001*COLUMN($BC40:$CI40),0)))</f>
        <v>15</v>
      </c>
      <c r="AK40" s="45">
        <f t="array" aca="1" ref="AK40" ca="1">IF(OR($C40="",$BC40=""),"",INDEX($BC$3:$CI$3,MATCH(LARGE($BC40:$CI40+0.00001*COLUMN($BC40:$CI40),CD$3),$BC40:$CI40+0.00001*COLUMN($BC40:$CI40),0)))</f>
        <v>9</v>
      </c>
      <c r="AL40" s="45">
        <f t="array" aca="1" ref="AL40" ca="1">IF(OR($C40="",$BC40=""),"",INDEX($BC$3:$CI$3,MATCH(LARGE($BC40:$CI40+0.00001*COLUMN($BC40:$CI40),CE$3),$BC40:$CI40+0.00001*COLUMN($BC40:$CI40),0)))</f>
        <v>8</v>
      </c>
      <c r="AM40" s="45">
        <f t="array" aca="1" ref="AM40" ca="1">IF(OR($C40="",$BC40=""),"",INDEX($BC$3:$CI$3,MATCH(LARGE($BC40:$CI40+0.00001*COLUMN($BC40:$CI40),CF$3),$BC40:$CI40+0.00001*COLUMN($BC40:$CI40),0)))</f>
        <v>6</v>
      </c>
      <c r="AN40" s="45">
        <f t="array" aca="1" ref="AN40" ca="1">IF(OR($C40="",$BC40=""),"",INDEX($BC$3:$CI$3,MATCH(LARGE($BC40:$CI40+0.00001*COLUMN($BC40:$CI40),CG$3),$BC40:$CI40+0.00001*COLUMN($BC40:$CI40),0)))</f>
        <v>4</v>
      </c>
      <c r="AO40" s="45">
        <f t="array" aca="1" ref="AO40" ca="1">IF(OR($C40="",$BC40=""),"",INDEX($BC$3:$CI$3,MATCH(LARGE($BC40:$CI40+0.00001*COLUMN($BC40:$CI40),CH$3),$BC40:$CI40+0.00001*COLUMN($BC40:$CI40),0)))</f>
        <v>28</v>
      </c>
      <c r="AP40" s="46">
        <f t="array" aca="1" ref="AP40" ca="1">IF(OR($C40="",$BC40=""),"",INDEX($BC$3:$CI$3,MATCH(LARGE($BC40:$CI40+0.00001*COLUMN($BC40:$CI40),CI$3),$BC40:$CI40+0.00001*COLUMN($BC40:$CI40),0)))</f>
        <v>18</v>
      </c>
      <c r="AQ40" s="35" t="str">
        <f t="shared" ca="1" si="1"/>
        <v>322210261412312523201613110502332421191707030130292715090806042818</v>
      </c>
      <c r="AZ40" s="19">
        <f t="shared" si="6"/>
        <v>2841</v>
      </c>
      <c r="BA40" s="36">
        <f t="shared" si="7"/>
        <v>2829</v>
      </c>
      <c r="BB40" s="37" t="str">
        <f t="shared" si="2"/>
        <v>数据!C2829:H2841</v>
      </c>
      <c r="BC40" s="38">
        <f t="shared" ca="1" si="21"/>
        <v>2</v>
      </c>
      <c r="BD40" s="38">
        <f t="shared" ca="1" si="17"/>
        <v>3</v>
      </c>
      <c r="BE40" s="38">
        <f t="shared" ca="1" si="17"/>
        <v>2</v>
      </c>
      <c r="BF40" s="38">
        <f t="shared" ca="1" si="17"/>
        <v>1</v>
      </c>
      <c r="BG40" s="38">
        <f t="shared" ca="1" si="17"/>
        <v>3</v>
      </c>
      <c r="BH40" s="38">
        <f t="shared" ca="1" si="17"/>
        <v>1</v>
      </c>
      <c r="BI40" s="38">
        <f t="shared" ca="1" si="17"/>
        <v>2</v>
      </c>
      <c r="BJ40" s="38">
        <f t="shared" ca="1" si="17"/>
        <v>1</v>
      </c>
      <c r="BK40" s="38">
        <f t="shared" ca="1" si="17"/>
        <v>1</v>
      </c>
      <c r="BL40" s="38">
        <f t="shared" ca="1" si="17"/>
        <v>5</v>
      </c>
      <c r="BM40" s="38">
        <f t="shared" ca="1" si="17"/>
        <v>3</v>
      </c>
      <c r="BN40" s="38">
        <f t="shared" ca="1" si="18"/>
        <v>4</v>
      </c>
      <c r="BO40" s="38">
        <f t="shared" ca="1" si="18"/>
        <v>3</v>
      </c>
      <c r="BP40" s="38">
        <f t="shared" ca="1" si="18"/>
        <v>4</v>
      </c>
      <c r="BQ40" s="38">
        <f t="shared" ca="1" si="18"/>
        <v>1</v>
      </c>
      <c r="BR40" s="38">
        <f t="shared" ca="1" si="18"/>
        <v>3</v>
      </c>
      <c r="BS40" s="38">
        <f t="shared" ca="1" si="18"/>
        <v>2</v>
      </c>
      <c r="BT40" s="38">
        <f t="shared" ca="1" si="18"/>
        <v>0</v>
      </c>
      <c r="BU40" s="38">
        <f t="shared" ca="1" si="18"/>
        <v>2</v>
      </c>
      <c r="BV40" s="38">
        <f t="shared" ca="1" si="18"/>
        <v>3</v>
      </c>
      <c r="BW40" s="38">
        <f t="shared" ca="1" si="18"/>
        <v>2</v>
      </c>
      <c r="BX40" s="38">
        <f t="shared" ca="1" si="19"/>
        <v>5</v>
      </c>
      <c r="BY40" s="38">
        <f t="shared" ca="1" si="19"/>
        <v>3</v>
      </c>
      <c r="BZ40" s="38">
        <f t="shared" ca="1" si="19"/>
        <v>2</v>
      </c>
      <c r="CA40" s="38">
        <f t="shared" ca="1" si="19"/>
        <v>3</v>
      </c>
      <c r="CB40" s="38">
        <f t="shared" ca="1" si="19"/>
        <v>4</v>
      </c>
      <c r="CC40" s="38">
        <f t="shared" ca="1" si="19"/>
        <v>1</v>
      </c>
      <c r="CD40" s="38">
        <f t="shared" ca="1" si="19"/>
        <v>0</v>
      </c>
      <c r="CE40" s="38">
        <f t="shared" ca="1" si="19"/>
        <v>1</v>
      </c>
      <c r="CF40" s="38">
        <f t="shared" ca="1" si="19"/>
        <v>1</v>
      </c>
      <c r="CG40" s="38">
        <f t="shared" ca="1" si="19"/>
        <v>3</v>
      </c>
      <c r="CH40" s="38">
        <f t="shared" ca="1" si="19"/>
        <v>5</v>
      </c>
      <c r="CI40" s="38">
        <f t="shared" ca="1" si="8"/>
        <v>2</v>
      </c>
    </row>
    <row r="41" spans="1:87" x14ac:dyDescent="0.15">
      <c r="A41" s="18">
        <f t="shared" si="5"/>
        <v>2839</v>
      </c>
      <c r="B41" s="39">
        <f t="shared" si="20"/>
        <v>2022045</v>
      </c>
      <c r="C41" s="40">
        <f t="shared" si="20"/>
        <v>3</v>
      </c>
      <c r="D41" s="41">
        <f t="shared" si="20"/>
        <v>12</v>
      </c>
      <c r="E41" s="41">
        <f t="shared" si="20"/>
        <v>17</v>
      </c>
      <c r="F41" s="41">
        <f t="shared" si="20"/>
        <v>18</v>
      </c>
      <c r="G41" s="41">
        <f t="shared" si="20"/>
        <v>19</v>
      </c>
      <c r="H41" s="42">
        <f t="shared" si="20"/>
        <v>28</v>
      </c>
      <c r="I41" s="43">
        <f t="shared" si="20"/>
        <v>4</v>
      </c>
      <c r="J41" s="44">
        <f t="array" aca="1" ref="J41" ca="1">IF(OR($C41="",$BC41=""),"",INDEX($BC$3:$CI$3,MATCH(LARGE($BC41:$CI41+0.00001*COLUMN($BC41:$CI41),BC$3),$BC41:$CI41+0.00001*COLUMN($BC41:$CI41),0)))</f>
        <v>32</v>
      </c>
      <c r="K41" s="45">
        <f t="array" aca="1" ref="K41" ca="1">IF(OR($C41="",$BC41=""),"",INDEX($BC$3:$CI$3,MATCH(LARGE($BC41:$CI41+0.00001*COLUMN($BC41:$CI41),BD$3),$BC41:$CI41+0.00001*COLUMN($BC41:$CI41),0)))</f>
        <v>23</v>
      </c>
      <c r="L41" s="45">
        <f t="array" aca="1" ref="L41" ca="1">IF(OR($C41="",$BC41=""),"",INDEX($BC$3:$CI$3,MATCH(LARGE($BC41:$CI41+0.00001*COLUMN($BC41:$CI41),BE$3),$BC41:$CI41+0.00001*COLUMN($BC41:$CI41),0)))</f>
        <v>22</v>
      </c>
      <c r="M41" s="45">
        <f t="array" aca="1" ref="M41" ca="1">IF(OR($C41="",$BC41=""),"",INDEX($BC$3:$CI$3,MATCH(LARGE($BC41:$CI41+0.00001*COLUMN($BC41:$CI41),BF$3),$BC41:$CI41+0.00001*COLUMN($BC41:$CI41),0)))</f>
        <v>14</v>
      </c>
      <c r="N41" s="45">
        <f t="array" aca="1" ref="N41" ca="1">IF(OR($C41="",$BC41=""),"",INDEX($BC$3:$CI$3,MATCH(LARGE($BC41:$CI41+0.00001*COLUMN($BC41:$CI41),BG$3),$BC41:$CI41+0.00001*COLUMN($BC41:$CI41),0)))</f>
        <v>12</v>
      </c>
      <c r="O41" s="45">
        <f t="array" aca="1" ref="O41" ca="1">IF(OR($C41="",$BC41=""),"",INDEX($BC$3:$CI$3,MATCH(LARGE($BC41:$CI41+0.00001*COLUMN($BC41:$CI41),BH$3),$BC41:$CI41+0.00001*COLUMN($BC41:$CI41),0)))</f>
        <v>10</v>
      </c>
      <c r="P41" s="45">
        <f t="array" aca="1" ref="P41" ca="1">IF(OR($C41="",$BC41=""),"",INDEX($BC$3:$CI$3,MATCH(LARGE($BC41:$CI41+0.00001*COLUMN($BC41:$CI41),BI$3),$BC41:$CI41+0.00001*COLUMN($BC41:$CI41),0)))</f>
        <v>31</v>
      </c>
      <c r="Q41" s="45">
        <f t="array" aca="1" ref="Q41" ca="1">IF(OR($C41="",$BC41=""),"",INDEX($BC$3:$CI$3,MATCH(LARGE($BC41:$CI41+0.00001*COLUMN($BC41:$CI41),BJ$3),$BC41:$CI41+0.00001*COLUMN($BC41:$CI41),0)))</f>
        <v>26</v>
      </c>
      <c r="R41" s="45">
        <f t="array" aca="1" ref="R41" ca="1">IF(OR($C41="",$BC41=""),"",INDEX($BC$3:$CI$3,MATCH(LARGE($BC41:$CI41+0.00001*COLUMN($BC41:$CI41),BK$3),$BC41:$CI41+0.00001*COLUMN($BC41:$CI41),0)))</f>
        <v>25</v>
      </c>
      <c r="S41" s="45">
        <f t="array" aca="1" ref="S41" ca="1">IF(OR($C41="",$BC41=""),"",INDEX($BC$3:$CI$3,MATCH(LARGE($BC41:$CI41+0.00001*COLUMN($BC41:$CI41),BL$3),$BC41:$CI41+0.00001*COLUMN($BC41:$CI41),0)))</f>
        <v>21</v>
      </c>
      <c r="T41" s="46">
        <f t="array" aca="1" ref="T41" ca="1">IF(OR($C41="",$BC41=""),"",INDEX($BC$3:$CI$3,MATCH(LARGE($BC41:$CI41+0.00001*COLUMN($BC41:$CI41),BM$3),$BC41:$CI41+0.00001*COLUMN($BC41:$CI41),0)))</f>
        <v>20</v>
      </c>
      <c r="U41" s="44">
        <f t="array" aca="1" ref="U41" ca="1">IF(OR($C41="",$BC41=""),"",INDEX($BC$3:$CI$3,MATCH(LARGE($BC41:$CI41+0.00001*COLUMN($BC41:$CI41),BN$3),$BC41:$CI41+0.00001*COLUMN($BC41:$CI41),0)))</f>
        <v>16</v>
      </c>
      <c r="V41" s="45">
        <f t="array" aca="1" ref="V41" ca="1">IF(OR($C41="",$BC41=""),"",INDEX($BC$3:$CI$3,MATCH(LARGE($BC41:$CI41+0.00001*COLUMN($BC41:$CI41),BO$3),$BC41:$CI41+0.00001*COLUMN($BC41:$CI41),0)))</f>
        <v>13</v>
      </c>
      <c r="W41" s="45">
        <f t="array" aca="1" ref="W41" ca="1">IF(OR($C41="",$BC41=""),"",INDEX($BC$3:$CI$3,MATCH(LARGE($BC41:$CI41+0.00001*COLUMN($BC41:$CI41),BP$3),$BC41:$CI41+0.00001*COLUMN($BC41:$CI41),0)))</f>
        <v>7</v>
      </c>
      <c r="X41" s="45">
        <f t="array" aca="1" ref="X41" ca="1">IF(OR($C41="",$BC41=""),"",INDEX($BC$3:$CI$3,MATCH(LARGE($BC41:$CI41+0.00001*COLUMN($BC41:$CI41),BQ$3),$BC41:$CI41+0.00001*COLUMN($BC41:$CI41),0)))</f>
        <v>5</v>
      </c>
      <c r="Y41" s="45">
        <f t="array" aca="1" ref="Y41" ca="1">IF(OR($C41="",$BC41=""),"",INDEX($BC$3:$CI$3,MATCH(LARGE($BC41:$CI41+0.00001*COLUMN($BC41:$CI41),BR$3),$BC41:$CI41+0.00001*COLUMN($BC41:$CI41),0)))</f>
        <v>2</v>
      </c>
      <c r="Z41" s="45">
        <f t="array" aca="1" ref="Z41" ca="1">IF(OR($C41="",$BC41=""),"",INDEX($BC$3:$CI$3,MATCH(LARGE($BC41:$CI41+0.00001*COLUMN($BC41:$CI41),BS$3),$BC41:$CI41+0.00001*COLUMN($BC41:$CI41),0)))</f>
        <v>33</v>
      </c>
      <c r="AA41" s="45">
        <f t="array" aca="1" ref="AA41" ca="1">IF(OR($C41="",$BC41=""),"",INDEX($BC$3:$CI$3,MATCH(LARGE($BC41:$CI41+0.00001*COLUMN($BC41:$CI41),BT$3),$BC41:$CI41+0.00001*COLUMN($BC41:$CI41),0)))</f>
        <v>29</v>
      </c>
      <c r="AB41" s="45">
        <f t="array" aca="1" ref="AB41" ca="1">IF(OR($C41="",$BC41=""),"",INDEX($BC$3:$CI$3,MATCH(LARGE($BC41:$CI41+0.00001*COLUMN($BC41:$CI41),BU$3),$BC41:$CI41+0.00001*COLUMN($BC41:$CI41),0)))</f>
        <v>24</v>
      </c>
      <c r="AC41" s="45">
        <f t="array" aca="1" ref="AC41" ca="1">IF(OR($C41="",$BC41=""),"",INDEX($BC$3:$CI$3,MATCH(LARGE($BC41:$CI41+0.00001*COLUMN($BC41:$CI41),BV$3),$BC41:$CI41+0.00001*COLUMN($BC41:$CI41),0)))</f>
        <v>19</v>
      </c>
      <c r="AD41" s="45">
        <f t="array" aca="1" ref="AD41" ca="1">IF(OR($C41="",$BC41=""),"",INDEX($BC$3:$CI$3,MATCH(LARGE($BC41:$CI41+0.00001*COLUMN($BC41:$CI41),BW$3),$BC41:$CI41+0.00001*COLUMN($BC41:$CI41),0)))</f>
        <v>17</v>
      </c>
      <c r="AE41" s="46">
        <f t="array" aca="1" ref="AE41" ca="1">IF(OR($C41="",$BC41=""),"",INDEX($BC$3:$CI$3,MATCH(LARGE($BC41:$CI41+0.00001*COLUMN($BC41:$CI41),BX$3),$BC41:$CI41+0.00001*COLUMN($BC41:$CI41),0)))</f>
        <v>11</v>
      </c>
      <c r="AF41" s="44">
        <f t="array" aca="1" ref="AF41" ca="1">IF(OR($C41="",$BC41=""),"",INDEX($BC$3:$CI$3,MATCH(LARGE($BC41:$CI41+0.00001*COLUMN($BC41:$CI41),BY$3),$BC41:$CI41+0.00001*COLUMN($BC41:$CI41),0)))</f>
        <v>8</v>
      </c>
      <c r="AG41" s="45">
        <f t="array" aca="1" ref="AG41" ca="1">IF(OR($C41="",$BC41=""),"",INDEX($BC$3:$CI$3,MATCH(LARGE($BC41:$CI41+0.00001*COLUMN($BC41:$CI41),BZ$3),$BC41:$CI41+0.00001*COLUMN($BC41:$CI41),0)))</f>
        <v>3</v>
      </c>
      <c r="AH41" s="45">
        <f t="array" aca="1" ref="AH41" ca="1">IF(OR($C41="",$BC41=""),"",INDEX($BC$3:$CI$3,MATCH(LARGE($BC41:$CI41+0.00001*COLUMN($BC41:$CI41),CA$3),$BC41:$CI41+0.00001*COLUMN($BC41:$CI41),0)))</f>
        <v>1</v>
      </c>
      <c r="AI41" s="45">
        <f t="array" aca="1" ref="AI41" ca="1">IF(OR($C41="",$BC41=""),"",INDEX($BC$3:$CI$3,MATCH(LARGE($BC41:$CI41+0.00001*COLUMN($BC41:$CI41),CB$3),$BC41:$CI41+0.00001*COLUMN($BC41:$CI41),0)))</f>
        <v>30</v>
      </c>
      <c r="AJ41" s="45">
        <f t="array" aca="1" ref="AJ41" ca="1">IF(OR($C41="",$BC41=""),"",INDEX($BC$3:$CI$3,MATCH(LARGE($BC41:$CI41+0.00001*COLUMN($BC41:$CI41),CC$3),$BC41:$CI41+0.00001*COLUMN($BC41:$CI41),0)))</f>
        <v>27</v>
      </c>
      <c r="AK41" s="45">
        <f t="array" aca="1" ref="AK41" ca="1">IF(OR($C41="",$BC41=""),"",INDEX($BC$3:$CI$3,MATCH(LARGE($BC41:$CI41+0.00001*COLUMN($BC41:$CI41),CD$3),$BC41:$CI41+0.00001*COLUMN($BC41:$CI41),0)))</f>
        <v>15</v>
      </c>
      <c r="AL41" s="45">
        <f t="array" aca="1" ref="AL41" ca="1">IF(OR($C41="",$BC41=""),"",INDEX($BC$3:$CI$3,MATCH(LARGE($BC41:$CI41+0.00001*COLUMN($BC41:$CI41),CE$3),$BC41:$CI41+0.00001*COLUMN($BC41:$CI41),0)))</f>
        <v>9</v>
      </c>
      <c r="AM41" s="45">
        <f t="array" aca="1" ref="AM41" ca="1">IF(OR($C41="",$BC41=""),"",INDEX($BC$3:$CI$3,MATCH(LARGE($BC41:$CI41+0.00001*COLUMN($BC41:$CI41),CF$3),$BC41:$CI41+0.00001*COLUMN($BC41:$CI41),0)))</f>
        <v>6</v>
      </c>
      <c r="AN41" s="45">
        <f t="array" aca="1" ref="AN41" ca="1">IF(OR($C41="",$BC41=""),"",INDEX($BC$3:$CI$3,MATCH(LARGE($BC41:$CI41+0.00001*COLUMN($BC41:$CI41),CG$3),$BC41:$CI41+0.00001*COLUMN($BC41:$CI41),0)))</f>
        <v>4</v>
      </c>
      <c r="AO41" s="45">
        <f t="array" aca="1" ref="AO41" ca="1">IF(OR($C41="",$BC41=""),"",INDEX($BC$3:$CI$3,MATCH(LARGE($BC41:$CI41+0.00001*COLUMN($BC41:$CI41),CH$3),$BC41:$CI41+0.00001*COLUMN($BC41:$CI41),0)))</f>
        <v>28</v>
      </c>
      <c r="AP41" s="46">
        <f t="array" aca="1" ref="AP41" ca="1">IF(OR($C41="",$BC41=""),"",INDEX($BC$3:$CI$3,MATCH(LARGE($BC41:$CI41+0.00001*COLUMN($BC41:$CI41),CI$3),$BC41:$CI41+0.00001*COLUMN($BC41:$CI41),0)))</f>
        <v>18</v>
      </c>
      <c r="AQ41" s="35" t="str">
        <f t="shared" ca="1" si="1"/>
        <v>322322141210312625212016130705023329241917110803013027150906042818</v>
      </c>
      <c r="AZ41" s="19">
        <f t="shared" si="6"/>
        <v>2842</v>
      </c>
      <c r="BA41" s="36">
        <f t="shared" si="7"/>
        <v>2830</v>
      </c>
      <c r="BB41" s="37" t="str">
        <f t="shared" si="2"/>
        <v>数据!C2830:H2842</v>
      </c>
      <c r="BC41" s="38">
        <f t="shared" ca="1" si="21"/>
        <v>2</v>
      </c>
      <c r="BD41" s="38">
        <f t="shared" ca="1" si="17"/>
        <v>3</v>
      </c>
      <c r="BE41" s="38">
        <f t="shared" ca="1" si="17"/>
        <v>2</v>
      </c>
      <c r="BF41" s="38">
        <f t="shared" ca="1" si="17"/>
        <v>1</v>
      </c>
      <c r="BG41" s="38">
        <f t="shared" ca="1" si="17"/>
        <v>3</v>
      </c>
      <c r="BH41" s="38">
        <f t="shared" ca="1" si="17"/>
        <v>1</v>
      </c>
      <c r="BI41" s="38">
        <f t="shared" ca="1" si="17"/>
        <v>3</v>
      </c>
      <c r="BJ41" s="38">
        <f t="shared" ca="1" si="17"/>
        <v>2</v>
      </c>
      <c r="BK41" s="38">
        <f t="shared" ca="1" si="17"/>
        <v>1</v>
      </c>
      <c r="BL41" s="38">
        <f t="shared" ca="1" si="17"/>
        <v>4</v>
      </c>
      <c r="BM41" s="38">
        <f t="shared" ca="1" si="17"/>
        <v>2</v>
      </c>
      <c r="BN41" s="38">
        <f t="shared" ca="1" si="18"/>
        <v>4</v>
      </c>
      <c r="BO41" s="38">
        <f t="shared" ca="1" si="18"/>
        <v>3</v>
      </c>
      <c r="BP41" s="38">
        <f t="shared" ca="1" si="18"/>
        <v>4</v>
      </c>
      <c r="BQ41" s="38">
        <f t="shared" ca="1" si="18"/>
        <v>1</v>
      </c>
      <c r="BR41" s="38">
        <f t="shared" ca="1" si="18"/>
        <v>3</v>
      </c>
      <c r="BS41" s="38">
        <f t="shared" ca="1" si="18"/>
        <v>2</v>
      </c>
      <c r="BT41" s="38">
        <f t="shared" ca="1" si="18"/>
        <v>0</v>
      </c>
      <c r="BU41" s="38">
        <f t="shared" ca="1" si="18"/>
        <v>2</v>
      </c>
      <c r="BV41" s="38">
        <f t="shared" ca="1" si="18"/>
        <v>3</v>
      </c>
      <c r="BW41" s="38">
        <f t="shared" ca="1" si="18"/>
        <v>3</v>
      </c>
      <c r="BX41" s="38">
        <f t="shared" ca="1" si="19"/>
        <v>4</v>
      </c>
      <c r="BY41" s="38">
        <f t="shared" ca="1" si="19"/>
        <v>4</v>
      </c>
      <c r="BZ41" s="38">
        <f t="shared" ca="1" si="19"/>
        <v>2</v>
      </c>
      <c r="CA41" s="38">
        <f t="shared" ca="1" si="19"/>
        <v>3</v>
      </c>
      <c r="CB41" s="38">
        <f t="shared" ca="1" si="19"/>
        <v>3</v>
      </c>
      <c r="CC41" s="38">
        <f t="shared" ca="1" si="19"/>
        <v>1</v>
      </c>
      <c r="CD41" s="38">
        <f t="shared" ca="1" si="19"/>
        <v>0</v>
      </c>
      <c r="CE41" s="38">
        <f t="shared" ca="1" si="19"/>
        <v>2</v>
      </c>
      <c r="CF41" s="38">
        <f t="shared" ca="1" si="19"/>
        <v>1</v>
      </c>
      <c r="CG41" s="38">
        <f t="shared" ca="1" si="19"/>
        <v>3</v>
      </c>
      <c r="CH41" s="38">
        <f t="shared" ca="1" si="19"/>
        <v>4</v>
      </c>
      <c r="CI41" s="38">
        <f t="shared" ca="1" si="8"/>
        <v>2</v>
      </c>
    </row>
    <row r="42" spans="1:87" x14ac:dyDescent="0.15">
      <c r="A42" s="18">
        <f t="shared" si="5"/>
        <v>2840</v>
      </c>
      <c r="B42" s="39">
        <f t="shared" si="20"/>
        <v>2022046</v>
      </c>
      <c r="C42" s="40">
        <f t="shared" si="20"/>
        <v>2</v>
      </c>
      <c r="D42" s="41">
        <f t="shared" si="20"/>
        <v>11</v>
      </c>
      <c r="E42" s="41">
        <f t="shared" si="20"/>
        <v>24</v>
      </c>
      <c r="F42" s="41">
        <f t="shared" si="20"/>
        <v>25</v>
      </c>
      <c r="G42" s="41">
        <f t="shared" si="20"/>
        <v>27</v>
      </c>
      <c r="H42" s="42">
        <f t="shared" si="20"/>
        <v>30</v>
      </c>
      <c r="I42" s="43">
        <f t="shared" si="20"/>
        <v>14</v>
      </c>
      <c r="J42" s="44">
        <f t="array" aca="1" ref="J42" ca="1">IF(OR($C42="",$BC42=""),"",INDEX($BC$3:$CI$3,MATCH(LARGE($BC42:$CI42+0.00001*COLUMN($BC42:$CI42),BC$3),$BC42:$CI42+0.00001*COLUMN($BC42:$CI42),0)))</f>
        <v>12</v>
      </c>
      <c r="K42" s="45">
        <f t="array" aca="1" ref="K42" ca="1">IF(OR($C42="",$BC42=""),"",INDEX($BC$3:$CI$3,MATCH(LARGE($BC42:$CI42+0.00001*COLUMN($BC42:$CI42),BD$3),$BC42:$CI42+0.00001*COLUMN($BC42:$CI42),0)))</f>
        <v>22</v>
      </c>
      <c r="L42" s="45">
        <f t="array" aca="1" ref="L42" ca="1">IF(OR($C42="",$BC42=""),"",INDEX($BC$3:$CI$3,MATCH(LARGE($BC42:$CI42+0.00001*COLUMN($BC42:$CI42),BE$3),$BC42:$CI42+0.00001*COLUMN($BC42:$CI42),0)))</f>
        <v>32</v>
      </c>
      <c r="M42" s="45">
        <f t="array" aca="1" ref="M42" ca="1">IF(OR($C42="",$BC42=""),"",INDEX($BC$3:$CI$3,MATCH(LARGE($BC42:$CI42+0.00001*COLUMN($BC42:$CI42),BF$3),$BC42:$CI42+0.00001*COLUMN($BC42:$CI42),0)))</f>
        <v>31</v>
      </c>
      <c r="N42" s="45">
        <f t="array" aca="1" ref="N42" ca="1">IF(OR($C42="",$BC42=""),"",INDEX($BC$3:$CI$3,MATCH(LARGE($BC42:$CI42+0.00001*COLUMN($BC42:$CI42),BG$3),$BC42:$CI42+0.00001*COLUMN($BC42:$CI42),0)))</f>
        <v>26</v>
      </c>
      <c r="O42" s="45">
        <f t="array" aca="1" ref="O42" ca="1">IF(OR($C42="",$BC42=""),"",INDEX($BC$3:$CI$3,MATCH(LARGE($BC42:$CI42+0.00001*COLUMN($BC42:$CI42),BH$3),$BC42:$CI42+0.00001*COLUMN($BC42:$CI42),0)))</f>
        <v>25</v>
      </c>
      <c r="P42" s="45">
        <f t="array" aca="1" ref="P42" ca="1">IF(OR($C42="",$BC42=""),"",INDEX($BC$3:$CI$3,MATCH(LARGE($BC42:$CI42+0.00001*COLUMN($BC42:$CI42),BI$3),$BC42:$CI42+0.00001*COLUMN($BC42:$CI42),0)))</f>
        <v>23</v>
      </c>
      <c r="Q42" s="45">
        <f t="array" aca="1" ref="Q42" ca="1">IF(OR($C42="",$BC42=""),"",INDEX($BC$3:$CI$3,MATCH(LARGE($BC42:$CI42+0.00001*COLUMN($BC42:$CI42),BJ$3),$BC42:$CI42+0.00001*COLUMN($BC42:$CI42),0)))</f>
        <v>21</v>
      </c>
      <c r="R42" s="45">
        <f t="array" aca="1" ref="R42" ca="1">IF(OR($C42="",$BC42=""),"",INDEX($BC$3:$CI$3,MATCH(LARGE($BC42:$CI42+0.00001*COLUMN($BC42:$CI42),BK$3),$BC42:$CI42+0.00001*COLUMN($BC42:$CI42),0)))</f>
        <v>20</v>
      </c>
      <c r="S42" s="45">
        <f t="array" aca="1" ref="S42" ca="1">IF(OR($C42="",$BC42=""),"",INDEX($BC$3:$CI$3,MATCH(LARGE($BC42:$CI42+0.00001*COLUMN($BC42:$CI42),BL$3),$BC42:$CI42+0.00001*COLUMN($BC42:$CI42),0)))</f>
        <v>19</v>
      </c>
      <c r="T42" s="46">
        <f t="array" aca="1" ref="T42" ca="1">IF(OR($C42="",$BC42=""),"",INDEX($BC$3:$CI$3,MATCH(LARGE($BC42:$CI42+0.00001*COLUMN($BC42:$CI42),BM$3),$BC42:$CI42+0.00001*COLUMN($BC42:$CI42),0)))</f>
        <v>17</v>
      </c>
      <c r="U42" s="44">
        <f t="array" aca="1" ref="U42" ca="1">IF(OR($C42="",$BC42=""),"",INDEX($BC$3:$CI$3,MATCH(LARGE($BC42:$CI42+0.00001*COLUMN($BC42:$CI42),BN$3),$BC42:$CI42+0.00001*COLUMN($BC42:$CI42),0)))</f>
        <v>16</v>
      </c>
      <c r="V42" s="45">
        <f t="array" aca="1" ref="V42" ca="1">IF(OR($C42="",$BC42=""),"",INDEX($BC$3:$CI$3,MATCH(LARGE($BC42:$CI42+0.00001*COLUMN($BC42:$CI42),BO$3),$BC42:$CI42+0.00001*COLUMN($BC42:$CI42),0)))</f>
        <v>14</v>
      </c>
      <c r="W42" s="45">
        <f t="array" aca="1" ref="W42" ca="1">IF(OR($C42="",$BC42=""),"",INDEX($BC$3:$CI$3,MATCH(LARGE($BC42:$CI42+0.00001*COLUMN($BC42:$CI42),BP$3),$BC42:$CI42+0.00001*COLUMN($BC42:$CI42),0)))</f>
        <v>13</v>
      </c>
      <c r="X42" s="45">
        <f t="array" aca="1" ref="X42" ca="1">IF(OR($C42="",$BC42=""),"",INDEX($BC$3:$CI$3,MATCH(LARGE($BC42:$CI42+0.00001*COLUMN($BC42:$CI42),BQ$3),$BC42:$CI42+0.00001*COLUMN($BC42:$CI42),0)))</f>
        <v>10</v>
      </c>
      <c r="Y42" s="45">
        <f t="array" aca="1" ref="Y42" ca="1">IF(OR($C42="",$BC42=""),"",INDEX($BC$3:$CI$3,MATCH(LARGE($BC42:$CI42+0.00001*COLUMN($BC42:$CI42),BR$3),$BC42:$CI42+0.00001*COLUMN($BC42:$CI42),0)))</f>
        <v>7</v>
      </c>
      <c r="Z42" s="45">
        <f t="array" aca="1" ref="Z42" ca="1">IF(OR($C42="",$BC42=""),"",INDEX($BC$3:$CI$3,MATCH(LARGE($BC42:$CI42+0.00001*COLUMN($BC42:$CI42),BS$3),$BC42:$CI42+0.00001*COLUMN($BC42:$CI42),0)))</f>
        <v>5</v>
      </c>
      <c r="AA42" s="45">
        <f t="array" aca="1" ref="AA42" ca="1">IF(OR($C42="",$BC42=""),"",INDEX($BC$3:$CI$3,MATCH(LARGE($BC42:$CI42+0.00001*COLUMN($BC42:$CI42),BT$3),$BC42:$CI42+0.00001*COLUMN($BC42:$CI42),0)))</f>
        <v>3</v>
      </c>
      <c r="AB42" s="45">
        <f t="array" aca="1" ref="AB42" ca="1">IF(OR($C42="",$BC42=""),"",INDEX($BC$3:$CI$3,MATCH(LARGE($BC42:$CI42+0.00001*COLUMN($BC42:$CI42),BU$3),$BC42:$CI42+0.00001*COLUMN($BC42:$CI42),0)))</f>
        <v>2</v>
      </c>
      <c r="AC42" s="45">
        <f t="array" aca="1" ref="AC42" ca="1">IF(OR($C42="",$BC42=""),"",INDEX($BC$3:$CI$3,MATCH(LARGE($BC42:$CI42+0.00001*COLUMN($BC42:$CI42),BV$3),$BC42:$CI42+0.00001*COLUMN($BC42:$CI42),0)))</f>
        <v>33</v>
      </c>
      <c r="AD42" s="45">
        <f t="array" aca="1" ref="AD42" ca="1">IF(OR($C42="",$BC42=""),"",INDEX($BC$3:$CI$3,MATCH(LARGE($BC42:$CI42+0.00001*COLUMN($BC42:$CI42),BW$3),$BC42:$CI42+0.00001*COLUMN($BC42:$CI42),0)))</f>
        <v>29</v>
      </c>
      <c r="AE42" s="46">
        <f t="array" aca="1" ref="AE42" ca="1">IF(OR($C42="",$BC42=""),"",INDEX($BC$3:$CI$3,MATCH(LARGE($BC42:$CI42+0.00001*COLUMN($BC42:$CI42),BX$3),$BC42:$CI42+0.00001*COLUMN($BC42:$CI42),0)))</f>
        <v>24</v>
      </c>
      <c r="AF42" s="44">
        <f t="array" aca="1" ref="AF42" ca="1">IF(OR($C42="",$BC42=""),"",INDEX($BC$3:$CI$3,MATCH(LARGE($BC42:$CI42+0.00001*COLUMN($BC42:$CI42),BY$3),$BC42:$CI42+0.00001*COLUMN($BC42:$CI42),0)))</f>
        <v>8</v>
      </c>
      <c r="AG42" s="45">
        <f t="array" aca="1" ref="AG42" ca="1">IF(OR($C42="",$BC42=""),"",INDEX($BC$3:$CI$3,MATCH(LARGE($BC42:$CI42+0.00001*COLUMN($BC42:$CI42),BZ$3),$BC42:$CI42+0.00001*COLUMN($BC42:$CI42),0)))</f>
        <v>1</v>
      </c>
      <c r="AH42" s="45">
        <f t="array" aca="1" ref="AH42" ca="1">IF(OR($C42="",$BC42=""),"",INDEX($BC$3:$CI$3,MATCH(LARGE($BC42:$CI42+0.00001*COLUMN($BC42:$CI42),CA$3),$BC42:$CI42+0.00001*COLUMN($BC42:$CI42),0)))</f>
        <v>30</v>
      </c>
      <c r="AI42" s="45">
        <f t="array" aca="1" ref="AI42" ca="1">IF(OR($C42="",$BC42=""),"",INDEX($BC$3:$CI$3,MATCH(LARGE($BC42:$CI42+0.00001*COLUMN($BC42:$CI42),CB$3),$BC42:$CI42+0.00001*COLUMN($BC42:$CI42),0)))</f>
        <v>28</v>
      </c>
      <c r="AJ42" s="45">
        <f t="array" aca="1" ref="AJ42" ca="1">IF(OR($C42="",$BC42=""),"",INDEX($BC$3:$CI$3,MATCH(LARGE($BC42:$CI42+0.00001*COLUMN($BC42:$CI42),CC$3),$BC42:$CI42+0.00001*COLUMN($BC42:$CI42),0)))</f>
        <v>27</v>
      </c>
      <c r="AK42" s="45">
        <f t="array" aca="1" ref="AK42" ca="1">IF(OR($C42="",$BC42=""),"",INDEX($BC$3:$CI$3,MATCH(LARGE($BC42:$CI42+0.00001*COLUMN($BC42:$CI42),CD$3),$BC42:$CI42+0.00001*COLUMN($BC42:$CI42),0)))</f>
        <v>18</v>
      </c>
      <c r="AL42" s="45">
        <f t="array" aca="1" ref="AL42" ca="1">IF(OR($C42="",$BC42=""),"",INDEX($BC$3:$CI$3,MATCH(LARGE($BC42:$CI42+0.00001*COLUMN($BC42:$CI42),CE$3),$BC42:$CI42+0.00001*COLUMN($BC42:$CI42),0)))</f>
        <v>15</v>
      </c>
      <c r="AM42" s="45">
        <f t="array" aca="1" ref="AM42" ca="1">IF(OR($C42="",$BC42=""),"",INDEX($BC$3:$CI$3,MATCH(LARGE($BC42:$CI42+0.00001*COLUMN($BC42:$CI42),CF$3),$BC42:$CI42+0.00001*COLUMN($BC42:$CI42),0)))</f>
        <v>11</v>
      </c>
      <c r="AN42" s="45">
        <f t="array" aca="1" ref="AN42" ca="1">IF(OR($C42="",$BC42=""),"",INDEX($BC$3:$CI$3,MATCH(LARGE($BC42:$CI42+0.00001*COLUMN($BC42:$CI42),CG$3),$BC42:$CI42+0.00001*COLUMN($BC42:$CI42),0)))</f>
        <v>9</v>
      </c>
      <c r="AO42" s="45">
        <f t="array" aca="1" ref="AO42" ca="1">IF(OR($C42="",$BC42=""),"",INDEX($BC$3:$CI$3,MATCH(LARGE($BC42:$CI42+0.00001*COLUMN($BC42:$CI42),CH$3),$BC42:$CI42+0.00001*COLUMN($BC42:$CI42),0)))</f>
        <v>6</v>
      </c>
      <c r="AP42" s="46">
        <f t="array" aca="1" ref="AP42" ca="1">IF(OR($C42="",$BC42=""),"",INDEX($BC$3:$CI$3,MATCH(LARGE($BC42:$CI42+0.00001*COLUMN($BC42:$CI42),CI$3),$BC42:$CI42+0.00001*COLUMN($BC42:$CI42),0)))</f>
        <v>4</v>
      </c>
      <c r="AQ42" s="35" t="str">
        <f t="shared" ca="1" si="1"/>
        <v>122232312625232120191716141310070503023329240801302827181511090604</v>
      </c>
      <c r="AZ42" s="19">
        <f t="shared" si="6"/>
        <v>2843</v>
      </c>
      <c r="BA42" s="36">
        <f t="shared" si="7"/>
        <v>2831</v>
      </c>
      <c r="BB42" s="37" t="str">
        <f t="shared" si="2"/>
        <v>数据!C2831:H2843</v>
      </c>
      <c r="BC42" s="38">
        <f t="shared" ca="1" si="21"/>
        <v>2</v>
      </c>
      <c r="BD42" s="38">
        <f t="shared" ref="BD42:BM51" ca="1" si="22">IF($AZ42-$BA42&lt;0,"",COUNTIF(INDIRECT($BB42),BD$3))</f>
        <v>3</v>
      </c>
      <c r="BE42" s="38">
        <f t="shared" ca="1" si="22"/>
        <v>3</v>
      </c>
      <c r="BF42" s="38">
        <f t="shared" ca="1" si="22"/>
        <v>0</v>
      </c>
      <c r="BG42" s="38">
        <f t="shared" ca="1" si="22"/>
        <v>3</v>
      </c>
      <c r="BH42" s="38">
        <f t="shared" ca="1" si="22"/>
        <v>1</v>
      </c>
      <c r="BI42" s="38">
        <f t="shared" ca="1" si="22"/>
        <v>3</v>
      </c>
      <c r="BJ42" s="38">
        <f t="shared" ca="1" si="22"/>
        <v>2</v>
      </c>
      <c r="BK42" s="38">
        <f t="shared" ca="1" si="22"/>
        <v>1</v>
      </c>
      <c r="BL42" s="38">
        <f t="shared" ca="1" si="22"/>
        <v>3</v>
      </c>
      <c r="BM42" s="38">
        <f t="shared" ca="1" si="22"/>
        <v>1</v>
      </c>
      <c r="BN42" s="38">
        <f t="shared" ref="BN42:BW51" ca="1" si="23">IF($AZ42-$BA42&lt;0,"",COUNTIF(INDIRECT($BB42),BN$3))</f>
        <v>5</v>
      </c>
      <c r="BO42" s="38">
        <f t="shared" ca="1" si="23"/>
        <v>3</v>
      </c>
      <c r="BP42" s="38">
        <f t="shared" ca="1" si="23"/>
        <v>3</v>
      </c>
      <c r="BQ42" s="38">
        <f t="shared" ca="1" si="23"/>
        <v>1</v>
      </c>
      <c r="BR42" s="38">
        <f t="shared" ca="1" si="23"/>
        <v>3</v>
      </c>
      <c r="BS42" s="38">
        <f t="shared" ca="1" si="23"/>
        <v>3</v>
      </c>
      <c r="BT42" s="38">
        <f t="shared" ca="1" si="23"/>
        <v>1</v>
      </c>
      <c r="BU42" s="38">
        <f t="shared" ca="1" si="23"/>
        <v>3</v>
      </c>
      <c r="BV42" s="38">
        <f t="shared" ca="1" si="23"/>
        <v>3</v>
      </c>
      <c r="BW42" s="38">
        <f t="shared" ca="1" si="23"/>
        <v>3</v>
      </c>
      <c r="BX42" s="38">
        <f t="shared" ref="BX42:CH51" ca="1" si="24">IF($AZ42-$BA42&lt;0,"",COUNTIF(INDIRECT($BB42),BX$3))</f>
        <v>4</v>
      </c>
      <c r="BY42" s="38">
        <f t="shared" ca="1" si="24"/>
        <v>3</v>
      </c>
      <c r="BZ42" s="38">
        <f t="shared" ca="1" si="24"/>
        <v>2</v>
      </c>
      <c r="CA42" s="38">
        <f t="shared" ca="1" si="24"/>
        <v>3</v>
      </c>
      <c r="CB42" s="38">
        <f t="shared" ca="1" si="24"/>
        <v>3</v>
      </c>
      <c r="CC42" s="38">
        <f t="shared" ca="1" si="24"/>
        <v>1</v>
      </c>
      <c r="CD42" s="38">
        <f t="shared" ca="1" si="24"/>
        <v>1</v>
      </c>
      <c r="CE42" s="38">
        <f t="shared" ca="1" si="24"/>
        <v>2</v>
      </c>
      <c r="CF42" s="38">
        <f t="shared" ca="1" si="24"/>
        <v>1</v>
      </c>
      <c r="CG42" s="38">
        <f t="shared" ca="1" si="24"/>
        <v>3</v>
      </c>
      <c r="CH42" s="38">
        <f t="shared" ca="1" si="24"/>
        <v>3</v>
      </c>
      <c r="CI42" s="38">
        <f t="shared" ca="1" si="8"/>
        <v>2</v>
      </c>
    </row>
    <row r="43" spans="1:87" x14ac:dyDescent="0.15">
      <c r="A43" s="18">
        <f t="shared" si="5"/>
        <v>2841</v>
      </c>
      <c r="B43" s="39">
        <f t="shared" si="20"/>
        <v>2022047</v>
      </c>
      <c r="C43" s="40">
        <f t="shared" si="20"/>
        <v>3</v>
      </c>
      <c r="D43" s="41">
        <f t="shared" si="20"/>
        <v>7</v>
      </c>
      <c r="E43" s="41">
        <f t="shared" si="20"/>
        <v>8</v>
      </c>
      <c r="F43" s="41">
        <f t="shared" si="20"/>
        <v>14</v>
      </c>
      <c r="G43" s="41">
        <f t="shared" si="20"/>
        <v>27</v>
      </c>
      <c r="H43" s="42">
        <f t="shared" si="20"/>
        <v>30</v>
      </c>
      <c r="I43" s="43">
        <f t="shared" si="20"/>
        <v>9</v>
      </c>
      <c r="J43" s="44">
        <f t="array" aca="1" ref="J43" ca="1">IF(OR($C43="",$BC43=""),"",INDEX($BC$3:$CI$3,MATCH(LARGE($BC43:$CI43+0.00001*COLUMN($BC43:$CI43),BC$3),$BC43:$CI43+0.00001*COLUMN($BC43:$CI43),0)))</f>
        <v>12</v>
      </c>
      <c r="K43" s="45">
        <f t="array" aca="1" ref="K43" ca="1">IF(OR($C43="",$BC43=""),"",INDEX($BC$3:$CI$3,MATCH(LARGE($BC43:$CI43+0.00001*COLUMN($BC43:$CI43),BD$3),$BC43:$CI43+0.00001*COLUMN($BC43:$CI43),0)))</f>
        <v>2</v>
      </c>
      <c r="L43" s="45">
        <f t="array" aca="1" ref="L43" ca="1">IF(OR($C43="",$BC43=""),"",INDEX($BC$3:$CI$3,MATCH(LARGE($BC43:$CI43+0.00001*COLUMN($BC43:$CI43),BE$3),$BC43:$CI43+0.00001*COLUMN($BC43:$CI43),0)))</f>
        <v>32</v>
      </c>
      <c r="M43" s="45">
        <f t="array" aca="1" ref="M43" ca="1">IF(OR($C43="",$BC43=""),"",INDEX($BC$3:$CI$3,MATCH(LARGE($BC43:$CI43+0.00001*COLUMN($BC43:$CI43),BF$3),$BC43:$CI43+0.00001*COLUMN($BC43:$CI43),0)))</f>
        <v>31</v>
      </c>
      <c r="N43" s="45">
        <f t="array" aca="1" ref="N43" ca="1">IF(OR($C43="",$BC43=""),"",INDEX($BC$3:$CI$3,MATCH(LARGE($BC43:$CI43+0.00001*COLUMN($BC43:$CI43),BG$3),$BC43:$CI43+0.00001*COLUMN($BC43:$CI43),0)))</f>
        <v>25</v>
      </c>
      <c r="O43" s="45">
        <f t="array" aca="1" ref="O43" ca="1">IF(OR($C43="",$BC43=""),"",INDEX($BC$3:$CI$3,MATCH(LARGE($BC43:$CI43+0.00001*COLUMN($BC43:$CI43),BH$3),$BC43:$CI43+0.00001*COLUMN($BC43:$CI43),0)))</f>
        <v>24</v>
      </c>
      <c r="P43" s="45">
        <f t="array" aca="1" ref="P43" ca="1">IF(OR($C43="",$BC43=""),"",INDEX($BC$3:$CI$3,MATCH(LARGE($BC43:$CI43+0.00001*COLUMN($BC43:$CI43),BI$3),$BC43:$CI43+0.00001*COLUMN($BC43:$CI43),0)))</f>
        <v>23</v>
      </c>
      <c r="Q43" s="45">
        <f t="array" aca="1" ref="Q43" ca="1">IF(OR($C43="",$BC43=""),"",INDEX($BC$3:$CI$3,MATCH(LARGE($BC43:$CI43+0.00001*COLUMN($BC43:$CI43),BJ$3),$BC43:$CI43+0.00001*COLUMN($BC43:$CI43),0)))</f>
        <v>22</v>
      </c>
      <c r="R43" s="45">
        <f t="array" aca="1" ref="R43" ca="1">IF(OR($C43="",$BC43=""),"",INDEX($BC$3:$CI$3,MATCH(LARGE($BC43:$CI43+0.00001*COLUMN($BC43:$CI43),BK$3),$BC43:$CI43+0.00001*COLUMN($BC43:$CI43),0)))</f>
        <v>21</v>
      </c>
      <c r="S43" s="45">
        <f t="array" aca="1" ref="S43" ca="1">IF(OR($C43="",$BC43=""),"",INDEX($BC$3:$CI$3,MATCH(LARGE($BC43:$CI43+0.00001*COLUMN($BC43:$CI43),BL$3),$BC43:$CI43+0.00001*COLUMN($BC43:$CI43),0)))</f>
        <v>20</v>
      </c>
      <c r="T43" s="46">
        <f t="array" aca="1" ref="T43" ca="1">IF(OR($C43="",$BC43=""),"",INDEX($BC$3:$CI$3,MATCH(LARGE($BC43:$CI43+0.00001*COLUMN($BC43:$CI43),BM$3),$BC43:$CI43+0.00001*COLUMN($BC43:$CI43),0)))</f>
        <v>17</v>
      </c>
      <c r="U43" s="44">
        <f t="array" aca="1" ref="U43" ca="1">IF(OR($C43="",$BC43=""),"",INDEX($BC$3:$CI$3,MATCH(LARGE($BC43:$CI43+0.00001*COLUMN($BC43:$CI43),BN$3),$BC43:$CI43+0.00001*COLUMN($BC43:$CI43),0)))</f>
        <v>16</v>
      </c>
      <c r="V43" s="45">
        <f t="array" aca="1" ref="V43" ca="1">IF(OR($C43="",$BC43=""),"",INDEX($BC$3:$CI$3,MATCH(LARGE($BC43:$CI43+0.00001*COLUMN($BC43:$CI43),BO$3),$BC43:$CI43+0.00001*COLUMN($BC43:$CI43),0)))</f>
        <v>14</v>
      </c>
      <c r="W43" s="45">
        <f t="array" aca="1" ref="W43" ca="1">IF(OR($C43="",$BC43=""),"",INDEX($BC$3:$CI$3,MATCH(LARGE($BC43:$CI43+0.00001*COLUMN($BC43:$CI43),BP$3),$BC43:$CI43+0.00001*COLUMN($BC43:$CI43),0)))</f>
        <v>13</v>
      </c>
      <c r="X43" s="45">
        <f t="array" aca="1" ref="X43" ca="1">IF(OR($C43="",$BC43=""),"",INDEX($BC$3:$CI$3,MATCH(LARGE($BC43:$CI43+0.00001*COLUMN($BC43:$CI43),BQ$3),$BC43:$CI43+0.00001*COLUMN($BC43:$CI43),0)))</f>
        <v>10</v>
      </c>
      <c r="Y43" s="45">
        <f t="array" aca="1" ref="Y43" ca="1">IF(OR($C43="",$BC43=""),"",INDEX($BC$3:$CI$3,MATCH(LARGE($BC43:$CI43+0.00001*COLUMN($BC43:$CI43),BR$3),$BC43:$CI43+0.00001*COLUMN($BC43:$CI43),0)))</f>
        <v>7</v>
      </c>
      <c r="Z43" s="45">
        <f t="array" aca="1" ref="Z43" ca="1">IF(OR($C43="",$BC43=""),"",INDEX($BC$3:$CI$3,MATCH(LARGE($BC43:$CI43+0.00001*COLUMN($BC43:$CI43),BS$3),$BC43:$CI43+0.00001*COLUMN($BC43:$CI43),0)))</f>
        <v>3</v>
      </c>
      <c r="AA43" s="45">
        <f t="array" aca="1" ref="AA43" ca="1">IF(OR($C43="",$BC43=""),"",INDEX($BC$3:$CI$3,MATCH(LARGE($BC43:$CI43+0.00001*COLUMN($BC43:$CI43),BT$3),$BC43:$CI43+0.00001*COLUMN($BC43:$CI43),0)))</f>
        <v>33</v>
      </c>
      <c r="AB43" s="45">
        <f t="array" aca="1" ref="AB43" ca="1">IF(OR($C43="",$BC43=""),"",INDEX($BC$3:$CI$3,MATCH(LARGE($BC43:$CI43+0.00001*COLUMN($BC43:$CI43),BU$3),$BC43:$CI43+0.00001*COLUMN($BC43:$CI43),0)))</f>
        <v>30</v>
      </c>
      <c r="AC43" s="45">
        <f t="array" aca="1" ref="AC43" ca="1">IF(OR($C43="",$BC43=""),"",INDEX($BC$3:$CI$3,MATCH(LARGE($BC43:$CI43+0.00001*COLUMN($BC43:$CI43),BV$3),$BC43:$CI43+0.00001*COLUMN($BC43:$CI43),0)))</f>
        <v>29</v>
      </c>
      <c r="AD43" s="45">
        <f t="array" aca="1" ref="AD43" ca="1">IF(OR($C43="",$BC43=""),"",INDEX($BC$3:$CI$3,MATCH(LARGE($BC43:$CI43+0.00001*COLUMN($BC43:$CI43),BW$3),$BC43:$CI43+0.00001*COLUMN($BC43:$CI43),0)))</f>
        <v>27</v>
      </c>
      <c r="AE43" s="46">
        <f t="array" aca="1" ref="AE43" ca="1">IF(OR($C43="",$BC43=""),"",INDEX($BC$3:$CI$3,MATCH(LARGE($BC43:$CI43+0.00001*COLUMN($BC43:$CI43),BX$3),$BC43:$CI43+0.00001*COLUMN($BC43:$CI43),0)))</f>
        <v>26</v>
      </c>
      <c r="AF43" s="44">
        <f t="array" aca="1" ref="AF43" ca="1">IF(OR($C43="",$BC43=""),"",INDEX($BC$3:$CI$3,MATCH(LARGE($BC43:$CI43+0.00001*COLUMN($BC43:$CI43),BY$3),$BC43:$CI43+0.00001*COLUMN($BC43:$CI43),0)))</f>
        <v>19</v>
      </c>
      <c r="AG43" s="45">
        <f t="array" aca="1" ref="AG43" ca="1">IF(OR($C43="",$BC43=""),"",INDEX($BC$3:$CI$3,MATCH(LARGE($BC43:$CI43+0.00001*COLUMN($BC43:$CI43),BZ$3),$BC43:$CI43+0.00001*COLUMN($BC43:$CI43),0)))</f>
        <v>11</v>
      </c>
      <c r="AH43" s="45">
        <f t="array" aca="1" ref="AH43" ca="1">IF(OR($C43="",$BC43=""),"",INDEX($BC$3:$CI$3,MATCH(LARGE($BC43:$CI43+0.00001*COLUMN($BC43:$CI43),CA$3),$BC43:$CI43+0.00001*COLUMN($BC43:$CI43),0)))</f>
        <v>8</v>
      </c>
      <c r="AI43" s="45">
        <f t="array" aca="1" ref="AI43" ca="1">IF(OR($C43="",$BC43=""),"",INDEX($BC$3:$CI$3,MATCH(LARGE($BC43:$CI43+0.00001*COLUMN($BC43:$CI43),CB$3),$BC43:$CI43+0.00001*COLUMN($BC43:$CI43),0)))</f>
        <v>5</v>
      </c>
      <c r="AJ43" s="45">
        <f t="array" aca="1" ref="AJ43" ca="1">IF(OR($C43="",$BC43=""),"",INDEX($BC$3:$CI$3,MATCH(LARGE($BC43:$CI43+0.00001*COLUMN($BC43:$CI43),CC$3),$BC43:$CI43+0.00001*COLUMN($BC43:$CI43),0)))</f>
        <v>1</v>
      </c>
      <c r="AK43" s="45">
        <f t="array" aca="1" ref="AK43" ca="1">IF(OR($C43="",$BC43=""),"",INDEX($BC$3:$CI$3,MATCH(LARGE($BC43:$CI43+0.00001*COLUMN($BC43:$CI43),CD$3),$BC43:$CI43+0.00001*COLUMN($BC43:$CI43),0)))</f>
        <v>28</v>
      </c>
      <c r="AL43" s="45">
        <f t="array" aca="1" ref="AL43" ca="1">IF(OR($C43="",$BC43=""),"",INDEX($BC$3:$CI$3,MATCH(LARGE($BC43:$CI43+0.00001*COLUMN($BC43:$CI43),CE$3),$BC43:$CI43+0.00001*COLUMN($BC43:$CI43),0)))</f>
        <v>18</v>
      </c>
      <c r="AM43" s="45">
        <f t="array" aca="1" ref="AM43" ca="1">IF(OR($C43="",$BC43=""),"",INDEX($BC$3:$CI$3,MATCH(LARGE($BC43:$CI43+0.00001*COLUMN($BC43:$CI43),CF$3),$BC43:$CI43+0.00001*COLUMN($BC43:$CI43),0)))</f>
        <v>15</v>
      </c>
      <c r="AN43" s="45">
        <f t="array" aca="1" ref="AN43" ca="1">IF(OR($C43="",$BC43=""),"",INDEX($BC$3:$CI$3,MATCH(LARGE($BC43:$CI43+0.00001*COLUMN($BC43:$CI43),CG$3),$BC43:$CI43+0.00001*COLUMN($BC43:$CI43),0)))</f>
        <v>9</v>
      </c>
      <c r="AO43" s="45">
        <f t="array" aca="1" ref="AO43" ca="1">IF(OR($C43="",$BC43=""),"",INDEX($BC$3:$CI$3,MATCH(LARGE($BC43:$CI43+0.00001*COLUMN($BC43:$CI43),CH$3),$BC43:$CI43+0.00001*COLUMN($BC43:$CI43),0)))</f>
        <v>6</v>
      </c>
      <c r="AP43" s="46">
        <f t="array" aca="1" ref="AP43" ca="1">IF(OR($C43="",$BC43=""),"",INDEX($BC$3:$CI$3,MATCH(LARGE($BC43:$CI43+0.00001*COLUMN($BC43:$CI43),CI$3),$BC43:$CI43+0.00001*COLUMN($BC43:$CI43),0)))</f>
        <v>4</v>
      </c>
      <c r="AQ43" s="35" t="str">
        <f t="shared" ca="1" si="1"/>
        <v>120232312524232221201716141310070333302927261911080501281815090604</v>
      </c>
      <c r="AZ43" s="19">
        <f t="shared" si="6"/>
        <v>2844</v>
      </c>
      <c r="BA43" s="36">
        <f t="shared" si="7"/>
        <v>2832</v>
      </c>
      <c r="BB43" s="37" t="str">
        <f t="shared" si="2"/>
        <v>数据!C2832:H2844</v>
      </c>
      <c r="BC43" s="38">
        <f t="shared" ca="1" si="21"/>
        <v>2</v>
      </c>
      <c r="BD43" s="38">
        <f t="shared" ca="1" si="22"/>
        <v>4</v>
      </c>
      <c r="BE43" s="38">
        <f t="shared" ca="1" si="22"/>
        <v>3</v>
      </c>
      <c r="BF43" s="38">
        <f t="shared" ca="1" si="22"/>
        <v>0</v>
      </c>
      <c r="BG43" s="38">
        <f t="shared" ca="1" si="22"/>
        <v>2</v>
      </c>
      <c r="BH43" s="38">
        <f t="shared" ca="1" si="22"/>
        <v>1</v>
      </c>
      <c r="BI43" s="38">
        <f t="shared" ca="1" si="22"/>
        <v>3</v>
      </c>
      <c r="BJ43" s="38">
        <f t="shared" ca="1" si="22"/>
        <v>2</v>
      </c>
      <c r="BK43" s="38">
        <f t="shared" ca="1" si="22"/>
        <v>1</v>
      </c>
      <c r="BL43" s="38">
        <f t="shared" ca="1" si="22"/>
        <v>3</v>
      </c>
      <c r="BM43" s="38">
        <f t="shared" ca="1" si="22"/>
        <v>2</v>
      </c>
      <c r="BN43" s="38">
        <f t="shared" ca="1" si="23"/>
        <v>4</v>
      </c>
      <c r="BO43" s="38">
        <f t="shared" ca="1" si="23"/>
        <v>3</v>
      </c>
      <c r="BP43" s="38">
        <f t="shared" ca="1" si="23"/>
        <v>3</v>
      </c>
      <c r="BQ43" s="38">
        <f t="shared" ca="1" si="23"/>
        <v>1</v>
      </c>
      <c r="BR43" s="38">
        <f t="shared" ca="1" si="23"/>
        <v>3</v>
      </c>
      <c r="BS43" s="38">
        <f t="shared" ca="1" si="23"/>
        <v>3</v>
      </c>
      <c r="BT43" s="38">
        <f t="shared" ca="1" si="23"/>
        <v>1</v>
      </c>
      <c r="BU43" s="38">
        <f t="shared" ca="1" si="23"/>
        <v>2</v>
      </c>
      <c r="BV43" s="38">
        <f t="shared" ca="1" si="23"/>
        <v>3</v>
      </c>
      <c r="BW43" s="38">
        <f t="shared" ca="1" si="23"/>
        <v>3</v>
      </c>
      <c r="BX43" s="38">
        <f t="shared" ca="1" si="24"/>
        <v>3</v>
      </c>
      <c r="BY43" s="38">
        <f t="shared" ca="1" si="24"/>
        <v>3</v>
      </c>
      <c r="BZ43" s="38">
        <f t="shared" ca="1" si="24"/>
        <v>3</v>
      </c>
      <c r="CA43" s="38">
        <f t="shared" ca="1" si="24"/>
        <v>3</v>
      </c>
      <c r="CB43" s="38">
        <f t="shared" ca="1" si="24"/>
        <v>2</v>
      </c>
      <c r="CC43" s="38">
        <f t="shared" ca="1" si="24"/>
        <v>2</v>
      </c>
      <c r="CD43" s="38">
        <f t="shared" ca="1" si="24"/>
        <v>1</v>
      </c>
      <c r="CE43" s="38">
        <f t="shared" ca="1" si="24"/>
        <v>2</v>
      </c>
      <c r="CF43" s="38">
        <f t="shared" ca="1" si="24"/>
        <v>2</v>
      </c>
      <c r="CG43" s="38">
        <f t="shared" ca="1" si="24"/>
        <v>3</v>
      </c>
      <c r="CH43" s="38">
        <f t="shared" ca="1" si="24"/>
        <v>3</v>
      </c>
      <c r="CI43" s="38">
        <f t="shared" ref="CI43:CI74" ca="1" si="25">IF($AZ43-$BA43&lt;0,"",COUNTIF(INDIRECT($BB43),CI$3))</f>
        <v>2</v>
      </c>
    </row>
    <row r="44" spans="1:87" x14ac:dyDescent="0.15">
      <c r="A44" s="18">
        <f t="shared" si="5"/>
        <v>2842</v>
      </c>
      <c r="B44" s="39">
        <f t="shared" ref="B44:I53" si="26">VLOOKUP($A44,SJ,B$1)</f>
        <v>2022048</v>
      </c>
      <c r="C44" s="40">
        <f t="shared" si="26"/>
        <v>5</v>
      </c>
      <c r="D44" s="41">
        <f t="shared" si="26"/>
        <v>7</v>
      </c>
      <c r="E44" s="41">
        <f t="shared" si="26"/>
        <v>17</v>
      </c>
      <c r="F44" s="41">
        <f t="shared" si="26"/>
        <v>20</v>
      </c>
      <c r="G44" s="41">
        <f t="shared" si="26"/>
        <v>26</v>
      </c>
      <c r="H44" s="42">
        <f t="shared" si="26"/>
        <v>31</v>
      </c>
      <c r="I44" s="43">
        <f t="shared" si="26"/>
        <v>14</v>
      </c>
      <c r="J44" s="44">
        <f t="array" aca="1" ref="J44" ca="1">IF(OR($C44="",$BC44=""),"",INDEX($BC$3:$CI$3,MATCH(LARGE($BC44:$CI44+0.00001*COLUMN($BC44:$CI44),BC$3),$BC44:$CI44+0.00001*COLUMN($BC44:$CI44),0)))</f>
        <v>12</v>
      </c>
      <c r="K44" s="45">
        <f t="array" aca="1" ref="K44" ca="1">IF(OR($C44="",$BC44=""),"",INDEX($BC$3:$CI$3,MATCH(LARGE($BC44:$CI44+0.00001*COLUMN($BC44:$CI44),BD$3),$BC44:$CI44+0.00001*COLUMN($BC44:$CI44),0)))</f>
        <v>7</v>
      </c>
      <c r="L44" s="45">
        <f t="array" aca="1" ref="L44" ca="1">IF(OR($C44="",$BC44=""),"",INDEX($BC$3:$CI$3,MATCH(LARGE($BC44:$CI44+0.00001*COLUMN($BC44:$CI44),BE$3),$BC44:$CI44+0.00001*COLUMN($BC44:$CI44),0)))</f>
        <v>3</v>
      </c>
      <c r="M44" s="45">
        <f t="array" aca="1" ref="M44" ca="1">IF(OR($C44="",$BC44=""),"",INDEX($BC$3:$CI$3,MATCH(LARGE($BC44:$CI44+0.00001*COLUMN($BC44:$CI44),BF$3),$BC44:$CI44+0.00001*COLUMN($BC44:$CI44),0)))</f>
        <v>2</v>
      </c>
      <c r="N44" s="45">
        <f t="array" aca="1" ref="N44" ca="1">IF(OR($C44="",$BC44=""),"",INDEX($BC$3:$CI$3,MATCH(LARGE($BC44:$CI44+0.00001*COLUMN($BC44:$CI44),BG$3),$BC44:$CI44+0.00001*COLUMN($BC44:$CI44),0)))</f>
        <v>30</v>
      </c>
      <c r="O44" s="45">
        <f t="array" aca="1" ref="O44" ca="1">IF(OR($C44="",$BC44=""),"",INDEX($BC$3:$CI$3,MATCH(LARGE($BC44:$CI44+0.00001*COLUMN($BC44:$CI44),BH$3),$BC44:$CI44+0.00001*COLUMN($BC44:$CI44),0)))</f>
        <v>27</v>
      </c>
      <c r="P44" s="45">
        <f t="array" aca="1" ref="P44" ca="1">IF(OR($C44="",$BC44=""),"",INDEX($BC$3:$CI$3,MATCH(LARGE($BC44:$CI44+0.00001*COLUMN($BC44:$CI44),BI$3),$BC44:$CI44+0.00001*COLUMN($BC44:$CI44),0)))</f>
        <v>25</v>
      </c>
      <c r="Q44" s="45">
        <f t="array" aca="1" ref="Q44" ca="1">IF(OR($C44="",$BC44=""),"",INDEX($BC$3:$CI$3,MATCH(LARGE($BC44:$CI44+0.00001*COLUMN($BC44:$CI44),BJ$3),$BC44:$CI44+0.00001*COLUMN($BC44:$CI44),0)))</f>
        <v>24</v>
      </c>
      <c r="R44" s="45">
        <f t="array" aca="1" ref="R44" ca="1">IF(OR($C44="",$BC44=""),"",INDEX($BC$3:$CI$3,MATCH(LARGE($BC44:$CI44+0.00001*COLUMN($BC44:$CI44),BK$3),$BC44:$CI44+0.00001*COLUMN($BC44:$CI44),0)))</f>
        <v>23</v>
      </c>
      <c r="S44" s="45">
        <f t="array" aca="1" ref="S44" ca="1">IF(OR($C44="",$BC44=""),"",INDEX($BC$3:$CI$3,MATCH(LARGE($BC44:$CI44+0.00001*COLUMN($BC44:$CI44),BL$3),$BC44:$CI44+0.00001*COLUMN($BC44:$CI44),0)))</f>
        <v>22</v>
      </c>
      <c r="T44" s="46">
        <f t="array" aca="1" ref="T44" ca="1">IF(OR($C44="",$BC44=""),"",INDEX($BC$3:$CI$3,MATCH(LARGE($BC44:$CI44+0.00001*COLUMN($BC44:$CI44),BM$3),$BC44:$CI44+0.00001*COLUMN($BC44:$CI44),0)))</f>
        <v>21</v>
      </c>
      <c r="U44" s="44">
        <f t="array" aca="1" ref="U44" ca="1">IF(OR($C44="",$BC44=""),"",INDEX($BC$3:$CI$3,MATCH(LARGE($BC44:$CI44+0.00001*COLUMN($BC44:$CI44),BN$3),$BC44:$CI44+0.00001*COLUMN($BC44:$CI44),0)))</f>
        <v>20</v>
      </c>
      <c r="V44" s="45">
        <f t="array" aca="1" ref="V44" ca="1">IF(OR($C44="",$BC44=""),"",INDEX($BC$3:$CI$3,MATCH(LARGE($BC44:$CI44+0.00001*COLUMN($BC44:$CI44),BO$3),$BC44:$CI44+0.00001*COLUMN($BC44:$CI44),0)))</f>
        <v>16</v>
      </c>
      <c r="W44" s="45">
        <f t="array" aca="1" ref="W44" ca="1">IF(OR($C44="",$BC44=""),"",INDEX($BC$3:$CI$3,MATCH(LARGE($BC44:$CI44+0.00001*COLUMN($BC44:$CI44),BP$3),$BC44:$CI44+0.00001*COLUMN($BC44:$CI44),0)))</f>
        <v>14</v>
      </c>
      <c r="X44" s="45">
        <f t="array" aca="1" ref="X44" ca="1">IF(OR($C44="",$BC44=""),"",INDEX($BC$3:$CI$3,MATCH(LARGE($BC44:$CI44+0.00001*COLUMN($BC44:$CI44),BQ$3),$BC44:$CI44+0.00001*COLUMN($BC44:$CI44),0)))</f>
        <v>13</v>
      </c>
      <c r="Y44" s="45">
        <f t="array" aca="1" ref="Y44" ca="1">IF(OR($C44="",$BC44=""),"",INDEX($BC$3:$CI$3,MATCH(LARGE($BC44:$CI44+0.00001*COLUMN($BC44:$CI44),BR$3),$BC44:$CI44+0.00001*COLUMN($BC44:$CI44),0)))</f>
        <v>10</v>
      </c>
      <c r="Z44" s="45">
        <f t="array" aca="1" ref="Z44" ca="1">IF(OR($C44="",$BC44=""),"",INDEX($BC$3:$CI$3,MATCH(LARGE($BC44:$CI44+0.00001*COLUMN($BC44:$CI44),BS$3),$BC44:$CI44+0.00001*COLUMN($BC44:$CI44),0)))</f>
        <v>8</v>
      </c>
      <c r="AA44" s="45">
        <f t="array" aca="1" ref="AA44" ca="1">IF(OR($C44="",$BC44=""),"",INDEX($BC$3:$CI$3,MATCH(LARGE($BC44:$CI44+0.00001*COLUMN($BC44:$CI44),BT$3),$BC44:$CI44+0.00001*COLUMN($BC44:$CI44),0)))</f>
        <v>32</v>
      </c>
      <c r="AB44" s="45">
        <f t="array" aca="1" ref="AB44" ca="1">IF(OR($C44="",$BC44=""),"",INDEX($BC$3:$CI$3,MATCH(LARGE($BC44:$CI44+0.00001*COLUMN($BC44:$CI44),BU$3),$BC44:$CI44+0.00001*COLUMN($BC44:$CI44),0)))</f>
        <v>31</v>
      </c>
      <c r="AC44" s="45">
        <f t="array" aca="1" ref="AC44" ca="1">IF(OR($C44="",$BC44=""),"",INDEX($BC$3:$CI$3,MATCH(LARGE($BC44:$CI44+0.00001*COLUMN($BC44:$CI44),BV$3),$BC44:$CI44+0.00001*COLUMN($BC44:$CI44),0)))</f>
        <v>29</v>
      </c>
      <c r="AD44" s="45">
        <f t="array" aca="1" ref="AD44" ca="1">IF(OR($C44="",$BC44=""),"",INDEX($BC$3:$CI$3,MATCH(LARGE($BC44:$CI44+0.00001*COLUMN($BC44:$CI44),BW$3),$BC44:$CI44+0.00001*COLUMN($BC44:$CI44),0)))</f>
        <v>19</v>
      </c>
      <c r="AE44" s="46">
        <f t="array" aca="1" ref="AE44" ca="1">IF(OR($C44="",$BC44=""),"",INDEX($BC$3:$CI$3,MATCH(LARGE($BC44:$CI44+0.00001*COLUMN($BC44:$CI44),BX$3),$BC44:$CI44+0.00001*COLUMN($BC44:$CI44),0)))</f>
        <v>17</v>
      </c>
      <c r="AF44" s="44">
        <f t="array" aca="1" ref="AF44" ca="1">IF(OR($C44="",$BC44=""),"",INDEX($BC$3:$CI$3,MATCH(LARGE($BC44:$CI44+0.00001*COLUMN($BC44:$CI44),BY$3),$BC44:$CI44+0.00001*COLUMN($BC44:$CI44),0)))</f>
        <v>11</v>
      </c>
      <c r="AG44" s="45">
        <f t="array" aca="1" ref="AG44" ca="1">IF(OR($C44="",$BC44=""),"",INDEX($BC$3:$CI$3,MATCH(LARGE($BC44:$CI44+0.00001*COLUMN($BC44:$CI44),BZ$3),$BC44:$CI44+0.00001*COLUMN($BC44:$CI44),0)))</f>
        <v>5</v>
      </c>
      <c r="AH44" s="45">
        <f t="array" aca="1" ref="AH44" ca="1">IF(OR($C44="",$BC44=""),"",INDEX($BC$3:$CI$3,MATCH(LARGE($BC44:$CI44+0.00001*COLUMN($BC44:$CI44),CA$3),$BC44:$CI44+0.00001*COLUMN($BC44:$CI44),0)))</f>
        <v>1</v>
      </c>
      <c r="AI44" s="45">
        <f t="array" aca="1" ref="AI44" ca="1">IF(OR($C44="",$BC44=""),"",INDEX($BC$3:$CI$3,MATCH(LARGE($BC44:$CI44+0.00001*COLUMN($BC44:$CI44),CB$3),$BC44:$CI44+0.00001*COLUMN($BC44:$CI44),0)))</f>
        <v>33</v>
      </c>
      <c r="AJ44" s="45">
        <f t="array" aca="1" ref="AJ44" ca="1">IF(OR($C44="",$BC44=""),"",INDEX($BC$3:$CI$3,MATCH(LARGE($BC44:$CI44+0.00001*COLUMN($BC44:$CI44),CC$3),$BC44:$CI44+0.00001*COLUMN($BC44:$CI44),0)))</f>
        <v>28</v>
      </c>
      <c r="AK44" s="45">
        <f t="array" aca="1" ref="AK44" ca="1">IF(OR($C44="",$BC44=""),"",INDEX($BC$3:$CI$3,MATCH(LARGE($BC44:$CI44+0.00001*COLUMN($BC44:$CI44),CD$3),$BC44:$CI44+0.00001*COLUMN($BC44:$CI44),0)))</f>
        <v>26</v>
      </c>
      <c r="AL44" s="45">
        <f t="array" aca="1" ref="AL44" ca="1">IF(OR($C44="",$BC44=""),"",INDEX($BC$3:$CI$3,MATCH(LARGE($BC44:$CI44+0.00001*COLUMN($BC44:$CI44),CE$3),$BC44:$CI44+0.00001*COLUMN($BC44:$CI44),0)))</f>
        <v>18</v>
      </c>
      <c r="AM44" s="45">
        <f t="array" aca="1" ref="AM44" ca="1">IF(OR($C44="",$BC44=""),"",INDEX($BC$3:$CI$3,MATCH(LARGE($BC44:$CI44+0.00001*COLUMN($BC44:$CI44),CF$3),$BC44:$CI44+0.00001*COLUMN($BC44:$CI44),0)))</f>
        <v>15</v>
      </c>
      <c r="AN44" s="45">
        <f t="array" aca="1" ref="AN44" ca="1">IF(OR($C44="",$BC44=""),"",INDEX($BC$3:$CI$3,MATCH(LARGE($BC44:$CI44+0.00001*COLUMN($BC44:$CI44),CG$3),$BC44:$CI44+0.00001*COLUMN($BC44:$CI44),0)))</f>
        <v>9</v>
      </c>
      <c r="AO44" s="45">
        <f t="array" aca="1" ref="AO44" ca="1">IF(OR($C44="",$BC44=""),"",INDEX($BC$3:$CI$3,MATCH(LARGE($BC44:$CI44+0.00001*COLUMN($BC44:$CI44),CH$3),$BC44:$CI44+0.00001*COLUMN($BC44:$CI44),0)))</f>
        <v>6</v>
      </c>
      <c r="AP44" s="46">
        <f t="array" aca="1" ref="AP44" ca="1">IF(OR($C44="",$BC44=""),"",INDEX($BC$3:$CI$3,MATCH(LARGE($BC44:$CI44+0.00001*COLUMN($BC44:$CI44),CI$3),$BC44:$CI44+0.00001*COLUMN($BC44:$CI44),0)))</f>
        <v>4</v>
      </c>
      <c r="AQ44" s="35" t="str">
        <f t="shared" ca="1" si="1"/>
        <v>120703023027252423222120161413100832312919171105013328261815090604</v>
      </c>
      <c r="AZ44" s="19">
        <f t="shared" si="6"/>
        <v>2845</v>
      </c>
      <c r="BA44" s="36">
        <f t="shared" si="7"/>
        <v>2833</v>
      </c>
      <c r="BB44" s="37" t="str">
        <f t="shared" si="2"/>
        <v>数据!C2833:H2845</v>
      </c>
      <c r="BC44" s="38">
        <f t="shared" ca="1" si="21"/>
        <v>2</v>
      </c>
      <c r="BD44" s="38">
        <f t="shared" ca="1" si="22"/>
        <v>4</v>
      </c>
      <c r="BE44" s="38">
        <f t="shared" ca="1" si="22"/>
        <v>4</v>
      </c>
      <c r="BF44" s="38">
        <f t="shared" ca="1" si="22"/>
        <v>0</v>
      </c>
      <c r="BG44" s="38">
        <f t="shared" ca="1" si="22"/>
        <v>2</v>
      </c>
      <c r="BH44" s="38">
        <f t="shared" ca="1" si="22"/>
        <v>1</v>
      </c>
      <c r="BI44" s="38">
        <f t="shared" ca="1" si="22"/>
        <v>4</v>
      </c>
      <c r="BJ44" s="38">
        <f t="shared" ca="1" si="22"/>
        <v>3</v>
      </c>
      <c r="BK44" s="38">
        <f t="shared" ca="1" si="22"/>
        <v>1</v>
      </c>
      <c r="BL44" s="38">
        <f t="shared" ca="1" si="22"/>
        <v>3</v>
      </c>
      <c r="BM44" s="38">
        <f t="shared" ca="1" si="22"/>
        <v>2</v>
      </c>
      <c r="BN44" s="38">
        <f t="shared" ca="1" si="23"/>
        <v>4</v>
      </c>
      <c r="BO44" s="38">
        <f t="shared" ca="1" si="23"/>
        <v>3</v>
      </c>
      <c r="BP44" s="38">
        <f t="shared" ca="1" si="23"/>
        <v>3</v>
      </c>
      <c r="BQ44" s="38">
        <f t="shared" ca="1" si="23"/>
        <v>1</v>
      </c>
      <c r="BR44" s="38">
        <f t="shared" ca="1" si="23"/>
        <v>3</v>
      </c>
      <c r="BS44" s="38">
        <f t="shared" ca="1" si="23"/>
        <v>2</v>
      </c>
      <c r="BT44" s="38">
        <f t="shared" ca="1" si="23"/>
        <v>1</v>
      </c>
      <c r="BU44" s="38">
        <f t="shared" ca="1" si="23"/>
        <v>2</v>
      </c>
      <c r="BV44" s="38">
        <f t="shared" ca="1" si="23"/>
        <v>3</v>
      </c>
      <c r="BW44" s="38">
        <f t="shared" ca="1" si="23"/>
        <v>3</v>
      </c>
      <c r="BX44" s="38">
        <f t="shared" ca="1" si="24"/>
        <v>3</v>
      </c>
      <c r="BY44" s="38">
        <f t="shared" ca="1" si="24"/>
        <v>3</v>
      </c>
      <c r="BZ44" s="38">
        <f t="shared" ca="1" si="24"/>
        <v>3</v>
      </c>
      <c r="CA44" s="38">
        <f t="shared" ca="1" si="24"/>
        <v>3</v>
      </c>
      <c r="CB44" s="38">
        <f t="shared" ca="1" si="24"/>
        <v>1</v>
      </c>
      <c r="CC44" s="38">
        <f t="shared" ca="1" si="24"/>
        <v>3</v>
      </c>
      <c r="CD44" s="38">
        <f t="shared" ca="1" si="24"/>
        <v>1</v>
      </c>
      <c r="CE44" s="38">
        <f t="shared" ca="1" si="24"/>
        <v>2</v>
      </c>
      <c r="CF44" s="38">
        <f t="shared" ca="1" si="24"/>
        <v>3</v>
      </c>
      <c r="CG44" s="38">
        <f t="shared" ca="1" si="24"/>
        <v>2</v>
      </c>
      <c r="CH44" s="38">
        <f t="shared" ca="1" si="24"/>
        <v>2</v>
      </c>
      <c r="CI44" s="38">
        <f t="shared" ca="1" si="25"/>
        <v>1</v>
      </c>
    </row>
    <row r="45" spans="1:87" x14ac:dyDescent="0.15">
      <c r="A45" s="18">
        <f t="shared" si="5"/>
        <v>2843</v>
      </c>
      <c r="B45" s="39">
        <f t="shared" si="26"/>
        <v>2022049</v>
      </c>
      <c r="C45" s="40">
        <f t="shared" si="26"/>
        <v>2</v>
      </c>
      <c r="D45" s="41">
        <f t="shared" si="26"/>
        <v>4</v>
      </c>
      <c r="E45" s="41">
        <f t="shared" si="26"/>
        <v>7</v>
      </c>
      <c r="F45" s="41">
        <f t="shared" si="26"/>
        <v>18</v>
      </c>
      <c r="G45" s="41">
        <f t="shared" si="26"/>
        <v>25</v>
      </c>
      <c r="H45" s="42">
        <f t="shared" si="26"/>
        <v>26</v>
      </c>
      <c r="I45" s="43">
        <f t="shared" si="26"/>
        <v>10</v>
      </c>
      <c r="J45" s="44">
        <f t="array" aca="1" ref="J45" ca="1">IF(OR($C45="",$BC45=""),"",INDEX($BC$3:$CI$3,MATCH(LARGE($BC45:$CI45+0.00001*COLUMN($BC45:$CI45),BC$3),$BC45:$CI45+0.00001*COLUMN($BC45:$CI45),0)))</f>
        <v>7</v>
      </c>
      <c r="K45" s="45">
        <f t="array" aca="1" ref="K45" ca="1">IF(OR($C45="",$BC45=""),"",INDEX($BC$3:$CI$3,MATCH(LARGE($BC45:$CI45+0.00001*COLUMN($BC45:$CI45),BD$3),$BC45:$CI45+0.00001*COLUMN($BC45:$CI45),0)))</f>
        <v>20</v>
      </c>
      <c r="L45" s="45">
        <f t="array" aca="1" ref="L45" ca="1">IF(OR($C45="",$BC45=""),"",INDEX($BC$3:$CI$3,MATCH(LARGE($BC45:$CI45+0.00001*COLUMN($BC45:$CI45),BE$3),$BC45:$CI45+0.00001*COLUMN($BC45:$CI45),0)))</f>
        <v>3</v>
      </c>
      <c r="M45" s="45">
        <f t="array" aca="1" ref="M45" ca="1">IF(OR($C45="",$BC45=""),"",INDEX($BC$3:$CI$3,MATCH(LARGE($BC45:$CI45+0.00001*COLUMN($BC45:$CI45),BF$3),$BC45:$CI45+0.00001*COLUMN($BC45:$CI45),0)))</f>
        <v>2</v>
      </c>
      <c r="N45" s="45">
        <f t="array" aca="1" ref="N45" ca="1">IF(OR($C45="",$BC45=""),"",INDEX($BC$3:$CI$3,MATCH(LARGE($BC45:$CI45+0.00001*COLUMN($BC45:$CI45),BG$3),$BC45:$CI45+0.00001*COLUMN($BC45:$CI45),0)))</f>
        <v>31</v>
      </c>
      <c r="O45" s="45">
        <f t="array" aca="1" ref="O45" ca="1">IF(OR($C45="",$BC45=""),"",INDEX($BC$3:$CI$3,MATCH(LARGE($BC45:$CI45+0.00001*COLUMN($BC45:$CI45),BH$3),$BC45:$CI45+0.00001*COLUMN($BC45:$CI45),0)))</f>
        <v>30</v>
      </c>
      <c r="P45" s="45">
        <f t="array" aca="1" ref="P45" ca="1">IF(OR($C45="",$BC45=""),"",INDEX($BC$3:$CI$3,MATCH(LARGE($BC45:$CI45+0.00001*COLUMN($BC45:$CI45),BI$3),$BC45:$CI45+0.00001*COLUMN($BC45:$CI45),0)))</f>
        <v>27</v>
      </c>
      <c r="Q45" s="45">
        <f t="array" aca="1" ref="Q45" ca="1">IF(OR($C45="",$BC45=""),"",INDEX($BC$3:$CI$3,MATCH(LARGE($BC45:$CI45+0.00001*COLUMN($BC45:$CI45),BJ$3),$BC45:$CI45+0.00001*COLUMN($BC45:$CI45),0)))</f>
        <v>24</v>
      </c>
      <c r="R45" s="45">
        <f t="array" aca="1" ref="R45" ca="1">IF(OR($C45="",$BC45=""),"",INDEX($BC$3:$CI$3,MATCH(LARGE($BC45:$CI45+0.00001*COLUMN($BC45:$CI45),BK$3),$BC45:$CI45+0.00001*COLUMN($BC45:$CI45),0)))</f>
        <v>22</v>
      </c>
      <c r="S45" s="45">
        <f t="array" aca="1" ref="S45" ca="1">IF(OR($C45="",$BC45=""),"",INDEX($BC$3:$CI$3,MATCH(LARGE($BC45:$CI45+0.00001*COLUMN($BC45:$CI45),BL$3),$BC45:$CI45+0.00001*COLUMN($BC45:$CI45),0)))</f>
        <v>21</v>
      </c>
      <c r="T45" s="46">
        <f t="array" aca="1" ref="T45" ca="1">IF(OR($C45="",$BC45=""),"",INDEX($BC$3:$CI$3,MATCH(LARGE($BC45:$CI45+0.00001*COLUMN($BC45:$CI45),BM$3),$BC45:$CI45+0.00001*COLUMN($BC45:$CI45),0)))</f>
        <v>17</v>
      </c>
      <c r="U45" s="44">
        <f t="array" aca="1" ref="U45" ca="1">IF(OR($C45="",$BC45=""),"",INDEX($BC$3:$CI$3,MATCH(LARGE($BC45:$CI45+0.00001*COLUMN($BC45:$CI45),BN$3),$BC45:$CI45+0.00001*COLUMN($BC45:$CI45),0)))</f>
        <v>16</v>
      </c>
      <c r="V45" s="45">
        <f t="array" aca="1" ref="V45" ca="1">IF(OR($C45="",$BC45=""),"",INDEX($BC$3:$CI$3,MATCH(LARGE($BC45:$CI45+0.00001*COLUMN($BC45:$CI45),BO$3),$BC45:$CI45+0.00001*COLUMN($BC45:$CI45),0)))</f>
        <v>14</v>
      </c>
      <c r="W45" s="45">
        <f t="array" aca="1" ref="W45" ca="1">IF(OR($C45="",$BC45=""),"",INDEX($BC$3:$CI$3,MATCH(LARGE($BC45:$CI45+0.00001*COLUMN($BC45:$CI45),BP$3),$BC45:$CI45+0.00001*COLUMN($BC45:$CI45),0)))</f>
        <v>12</v>
      </c>
      <c r="X45" s="45">
        <f t="array" aca="1" ref="X45" ca="1">IF(OR($C45="",$BC45=""),"",INDEX($BC$3:$CI$3,MATCH(LARGE($BC45:$CI45+0.00001*COLUMN($BC45:$CI45),BQ$3),$BC45:$CI45+0.00001*COLUMN($BC45:$CI45),0)))</f>
        <v>10</v>
      </c>
      <c r="Y45" s="45">
        <f t="array" aca="1" ref="Y45" ca="1">IF(OR($C45="",$BC45=""),"",INDEX($BC$3:$CI$3,MATCH(LARGE($BC45:$CI45+0.00001*COLUMN($BC45:$CI45),BR$3),$BC45:$CI45+0.00001*COLUMN($BC45:$CI45),0)))</f>
        <v>5</v>
      </c>
      <c r="Z45" s="45">
        <f t="array" aca="1" ref="Z45" ca="1">IF(OR($C45="",$BC45=""),"",INDEX($BC$3:$CI$3,MATCH(LARGE($BC45:$CI45+0.00001*COLUMN($BC45:$CI45),BS$3),$BC45:$CI45+0.00001*COLUMN($BC45:$CI45),0)))</f>
        <v>32</v>
      </c>
      <c r="AA45" s="45">
        <f t="array" aca="1" ref="AA45" ca="1">IF(OR($C45="",$BC45=""),"",INDEX($BC$3:$CI$3,MATCH(LARGE($BC45:$CI45+0.00001*COLUMN($BC45:$CI45),BT$3),$BC45:$CI45+0.00001*COLUMN($BC45:$CI45),0)))</f>
        <v>29</v>
      </c>
      <c r="AB45" s="45">
        <f t="array" aca="1" ref="AB45" ca="1">IF(OR($C45="",$BC45=""),"",INDEX($BC$3:$CI$3,MATCH(LARGE($BC45:$CI45+0.00001*COLUMN($BC45:$CI45),BU$3),$BC45:$CI45+0.00001*COLUMN($BC45:$CI45),0)))</f>
        <v>26</v>
      </c>
      <c r="AC45" s="45">
        <f t="array" aca="1" ref="AC45" ca="1">IF(OR($C45="",$BC45=""),"",INDEX($BC$3:$CI$3,MATCH(LARGE($BC45:$CI45+0.00001*COLUMN($BC45:$CI45),BV$3),$BC45:$CI45+0.00001*COLUMN($BC45:$CI45),0)))</f>
        <v>25</v>
      </c>
      <c r="AD45" s="45">
        <f t="array" aca="1" ref="AD45" ca="1">IF(OR($C45="",$BC45=""),"",INDEX($BC$3:$CI$3,MATCH(LARGE($BC45:$CI45+0.00001*COLUMN($BC45:$CI45),BW$3),$BC45:$CI45+0.00001*COLUMN($BC45:$CI45),0)))</f>
        <v>23</v>
      </c>
      <c r="AE45" s="46">
        <f t="array" aca="1" ref="AE45" ca="1">IF(OR($C45="",$BC45=""),"",INDEX($BC$3:$CI$3,MATCH(LARGE($BC45:$CI45+0.00001*COLUMN($BC45:$CI45),BX$3),$BC45:$CI45+0.00001*COLUMN($BC45:$CI45),0)))</f>
        <v>13</v>
      </c>
      <c r="AF45" s="44">
        <f t="array" aca="1" ref="AF45" ca="1">IF(OR($C45="",$BC45=""),"",INDEX($BC$3:$CI$3,MATCH(LARGE($BC45:$CI45+0.00001*COLUMN($BC45:$CI45),BY$3),$BC45:$CI45+0.00001*COLUMN($BC45:$CI45),0)))</f>
        <v>11</v>
      </c>
      <c r="AG45" s="45">
        <f t="array" aca="1" ref="AG45" ca="1">IF(OR($C45="",$BC45=""),"",INDEX($BC$3:$CI$3,MATCH(LARGE($BC45:$CI45+0.00001*COLUMN($BC45:$CI45),BZ$3),$BC45:$CI45+0.00001*COLUMN($BC45:$CI45),0)))</f>
        <v>8</v>
      </c>
      <c r="AH45" s="45">
        <f t="array" aca="1" ref="AH45" ca="1">IF(OR($C45="",$BC45=""),"",INDEX($BC$3:$CI$3,MATCH(LARGE($BC45:$CI45+0.00001*COLUMN($BC45:$CI45),CA$3),$BC45:$CI45+0.00001*COLUMN($BC45:$CI45),0)))</f>
        <v>1</v>
      </c>
      <c r="AI45" s="45">
        <f t="array" aca="1" ref="AI45" ca="1">IF(OR($C45="",$BC45=""),"",INDEX($BC$3:$CI$3,MATCH(LARGE($BC45:$CI45+0.00001*COLUMN($BC45:$CI45),CB$3),$BC45:$CI45+0.00001*COLUMN($BC45:$CI45),0)))</f>
        <v>33</v>
      </c>
      <c r="AJ45" s="45">
        <f t="array" aca="1" ref="AJ45" ca="1">IF(OR($C45="",$BC45=""),"",INDEX($BC$3:$CI$3,MATCH(LARGE($BC45:$CI45+0.00001*COLUMN($BC45:$CI45),CC$3),$BC45:$CI45+0.00001*COLUMN($BC45:$CI45),0)))</f>
        <v>28</v>
      </c>
      <c r="AK45" s="45">
        <f t="array" aca="1" ref="AK45" ca="1">IF(OR($C45="",$BC45=""),"",INDEX($BC$3:$CI$3,MATCH(LARGE($BC45:$CI45+0.00001*COLUMN($BC45:$CI45),CD$3),$BC45:$CI45+0.00001*COLUMN($BC45:$CI45),0)))</f>
        <v>19</v>
      </c>
      <c r="AL45" s="45">
        <f t="array" aca="1" ref="AL45" ca="1">IF(OR($C45="",$BC45=""),"",INDEX($BC$3:$CI$3,MATCH(LARGE($BC45:$CI45+0.00001*COLUMN($BC45:$CI45),CE$3),$BC45:$CI45+0.00001*COLUMN($BC45:$CI45),0)))</f>
        <v>18</v>
      </c>
      <c r="AM45" s="45">
        <f t="array" aca="1" ref="AM45" ca="1">IF(OR($C45="",$BC45=""),"",INDEX($BC$3:$CI$3,MATCH(LARGE($BC45:$CI45+0.00001*COLUMN($BC45:$CI45),CF$3),$BC45:$CI45+0.00001*COLUMN($BC45:$CI45),0)))</f>
        <v>15</v>
      </c>
      <c r="AN45" s="45">
        <f t="array" aca="1" ref="AN45" ca="1">IF(OR($C45="",$BC45=""),"",INDEX($BC$3:$CI$3,MATCH(LARGE($BC45:$CI45+0.00001*COLUMN($BC45:$CI45),CG$3),$BC45:$CI45+0.00001*COLUMN($BC45:$CI45),0)))</f>
        <v>9</v>
      </c>
      <c r="AO45" s="45">
        <f t="array" aca="1" ref="AO45" ca="1">IF(OR($C45="",$BC45=""),"",INDEX($BC$3:$CI$3,MATCH(LARGE($BC45:$CI45+0.00001*COLUMN($BC45:$CI45),CH$3),$BC45:$CI45+0.00001*COLUMN($BC45:$CI45),0)))</f>
        <v>6</v>
      </c>
      <c r="AP45" s="46">
        <f t="array" aca="1" ref="AP45" ca="1">IF(OR($C45="",$BC45=""),"",INDEX($BC$3:$CI$3,MATCH(LARGE($BC45:$CI45+0.00001*COLUMN($BC45:$CI45),CI$3),$BC45:$CI45+0.00001*COLUMN($BC45:$CI45),0)))</f>
        <v>4</v>
      </c>
      <c r="AQ45" s="35" t="str">
        <f t="shared" ca="1" si="1"/>
        <v>072003023130272422211716141210053229262523131108013328191815090604</v>
      </c>
      <c r="AZ45" s="19">
        <f t="shared" si="6"/>
        <v>2846</v>
      </c>
      <c r="BA45" s="36">
        <f t="shared" si="7"/>
        <v>2834</v>
      </c>
      <c r="BB45" s="37" t="str">
        <f t="shared" si="2"/>
        <v>数据!C2834:H2846</v>
      </c>
      <c r="BC45" s="38">
        <f t="shared" ca="1" si="21"/>
        <v>2</v>
      </c>
      <c r="BD45" s="38">
        <f t="shared" ca="1" si="22"/>
        <v>4</v>
      </c>
      <c r="BE45" s="38">
        <f t="shared" ca="1" si="22"/>
        <v>4</v>
      </c>
      <c r="BF45" s="38">
        <f t="shared" ca="1" si="22"/>
        <v>0</v>
      </c>
      <c r="BG45" s="38">
        <f t="shared" ca="1" si="22"/>
        <v>3</v>
      </c>
      <c r="BH45" s="38">
        <f t="shared" ca="1" si="22"/>
        <v>1</v>
      </c>
      <c r="BI45" s="38">
        <f t="shared" ca="1" si="22"/>
        <v>5</v>
      </c>
      <c r="BJ45" s="38">
        <f t="shared" ca="1" si="22"/>
        <v>2</v>
      </c>
      <c r="BK45" s="38">
        <f t="shared" ca="1" si="22"/>
        <v>1</v>
      </c>
      <c r="BL45" s="38">
        <f t="shared" ca="1" si="22"/>
        <v>3</v>
      </c>
      <c r="BM45" s="38">
        <f t="shared" ca="1" si="22"/>
        <v>2</v>
      </c>
      <c r="BN45" s="38">
        <f t="shared" ca="1" si="23"/>
        <v>3</v>
      </c>
      <c r="BO45" s="38">
        <f t="shared" ca="1" si="23"/>
        <v>2</v>
      </c>
      <c r="BP45" s="38">
        <f t="shared" ca="1" si="23"/>
        <v>3</v>
      </c>
      <c r="BQ45" s="38">
        <f t="shared" ca="1" si="23"/>
        <v>1</v>
      </c>
      <c r="BR45" s="38">
        <f t="shared" ca="1" si="23"/>
        <v>3</v>
      </c>
      <c r="BS45" s="38">
        <f t="shared" ca="1" si="23"/>
        <v>3</v>
      </c>
      <c r="BT45" s="38">
        <f t="shared" ca="1" si="23"/>
        <v>1</v>
      </c>
      <c r="BU45" s="38">
        <f t="shared" ca="1" si="23"/>
        <v>1</v>
      </c>
      <c r="BV45" s="38">
        <f t="shared" ca="1" si="23"/>
        <v>4</v>
      </c>
      <c r="BW45" s="38">
        <f t="shared" ca="1" si="23"/>
        <v>3</v>
      </c>
      <c r="BX45" s="38">
        <f t="shared" ca="1" si="24"/>
        <v>3</v>
      </c>
      <c r="BY45" s="38">
        <f t="shared" ca="1" si="24"/>
        <v>2</v>
      </c>
      <c r="BZ45" s="38">
        <f t="shared" ca="1" si="24"/>
        <v>3</v>
      </c>
      <c r="CA45" s="38">
        <f t="shared" ca="1" si="24"/>
        <v>2</v>
      </c>
      <c r="CB45" s="38">
        <f t="shared" ca="1" si="24"/>
        <v>2</v>
      </c>
      <c r="CC45" s="38">
        <f t="shared" ca="1" si="24"/>
        <v>3</v>
      </c>
      <c r="CD45" s="38">
        <f t="shared" ca="1" si="24"/>
        <v>1</v>
      </c>
      <c r="CE45" s="38">
        <f t="shared" ca="1" si="24"/>
        <v>2</v>
      </c>
      <c r="CF45" s="38">
        <f t="shared" ca="1" si="24"/>
        <v>3</v>
      </c>
      <c r="CG45" s="38">
        <f t="shared" ca="1" si="24"/>
        <v>3</v>
      </c>
      <c r="CH45" s="38">
        <f t="shared" ca="1" si="24"/>
        <v>2</v>
      </c>
      <c r="CI45" s="38">
        <f t="shared" ca="1" si="25"/>
        <v>1</v>
      </c>
    </row>
    <row r="46" spans="1:87" x14ac:dyDescent="0.15">
      <c r="A46" s="18">
        <f t="shared" si="5"/>
        <v>2844</v>
      </c>
      <c r="B46" s="39">
        <f t="shared" si="26"/>
        <v>2022050</v>
      </c>
      <c r="C46" s="40">
        <f t="shared" si="26"/>
        <v>3</v>
      </c>
      <c r="D46" s="41">
        <f t="shared" si="26"/>
        <v>5</v>
      </c>
      <c r="E46" s="41">
        <f t="shared" si="26"/>
        <v>8</v>
      </c>
      <c r="F46" s="41">
        <f t="shared" si="26"/>
        <v>14</v>
      </c>
      <c r="G46" s="41">
        <f t="shared" si="26"/>
        <v>27</v>
      </c>
      <c r="H46" s="42">
        <f t="shared" si="26"/>
        <v>33</v>
      </c>
      <c r="I46" s="43">
        <f t="shared" si="26"/>
        <v>8</v>
      </c>
      <c r="J46" s="44">
        <f t="array" aca="1" ref="J46" ca="1">IF(OR($C46="",$BC46=""),"",INDEX($BC$3:$CI$3,MATCH(LARGE($BC46:$CI46+0.00001*COLUMN($BC46:$CI46),BC$3),$BC46:$CI46+0.00001*COLUMN($BC46:$CI46),0)))</f>
        <v>7</v>
      </c>
      <c r="K46" s="45">
        <f t="array" aca="1" ref="K46" ca="1">IF(OR($C46="",$BC46=""),"",INDEX($BC$3:$CI$3,MATCH(LARGE($BC46:$CI46+0.00001*COLUMN($BC46:$CI46),BD$3),$BC46:$CI46+0.00001*COLUMN($BC46:$CI46),0)))</f>
        <v>20</v>
      </c>
      <c r="L46" s="45">
        <f t="array" aca="1" ref="L46" ca="1">IF(OR($C46="",$BC46=""),"",INDEX($BC$3:$CI$3,MATCH(LARGE($BC46:$CI46+0.00001*COLUMN($BC46:$CI46),BE$3),$BC46:$CI46+0.00001*COLUMN($BC46:$CI46),0)))</f>
        <v>2</v>
      </c>
      <c r="M46" s="45">
        <f t="array" aca="1" ref="M46" ca="1">IF(OR($C46="",$BC46=""),"",INDEX($BC$3:$CI$3,MATCH(LARGE($BC46:$CI46+0.00001*COLUMN($BC46:$CI46),BF$3),$BC46:$CI46+0.00001*COLUMN($BC46:$CI46),0)))</f>
        <v>30</v>
      </c>
      <c r="N46" s="45">
        <f t="array" aca="1" ref="N46" ca="1">IF(OR($C46="",$BC46=""),"",INDEX($BC$3:$CI$3,MATCH(LARGE($BC46:$CI46+0.00001*COLUMN($BC46:$CI46),BG$3),$BC46:$CI46+0.00001*COLUMN($BC46:$CI46),0)))</f>
        <v>27</v>
      </c>
      <c r="O46" s="45">
        <f t="array" aca="1" ref="O46" ca="1">IF(OR($C46="",$BC46=""),"",INDEX($BC$3:$CI$3,MATCH(LARGE($BC46:$CI46+0.00001*COLUMN($BC46:$CI46),BH$3),$BC46:$CI46+0.00001*COLUMN($BC46:$CI46),0)))</f>
        <v>25</v>
      </c>
      <c r="P46" s="45">
        <f t="array" aca="1" ref="P46" ca="1">IF(OR($C46="",$BC46=""),"",INDEX($BC$3:$CI$3,MATCH(LARGE($BC46:$CI46+0.00001*COLUMN($BC46:$CI46),BI$3),$BC46:$CI46+0.00001*COLUMN($BC46:$CI46),0)))</f>
        <v>24</v>
      </c>
      <c r="Q46" s="45">
        <f t="array" aca="1" ref="Q46" ca="1">IF(OR($C46="",$BC46=""),"",INDEX($BC$3:$CI$3,MATCH(LARGE($BC46:$CI46+0.00001*COLUMN($BC46:$CI46),BJ$3),$BC46:$CI46+0.00001*COLUMN($BC46:$CI46),0)))</f>
        <v>22</v>
      </c>
      <c r="R46" s="45">
        <f t="array" aca="1" ref="R46" ca="1">IF(OR($C46="",$BC46=""),"",INDEX($BC$3:$CI$3,MATCH(LARGE($BC46:$CI46+0.00001*COLUMN($BC46:$CI46),BK$3),$BC46:$CI46+0.00001*COLUMN($BC46:$CI46),0)))</f>
        <v>21</v>
      </c>
      <c r="S46" s="45">
        <f t="array" aca="1" ref="S46" ca="1">IF(OR($C46="",$BC46=""),"",INDEX($BC$3:$CI$3,MATCH(LARGE($BC46:$CI46+0.00001*COLUMN($BC46:$CI46),BL$3),$BC46:$CI46+0.00001*COLUMN($BC46:$CI46),0)))</f>
        <v>17</v>
      </c>
      <c r="T46" s="46">
        <f t="array" aca="1" ref="T46" ca="1">IF(OR($C46="",$BC46=""),"",INDEX($BC$3:$CI$3,MATCH(LARGE($BC46:$CI46+0.00001*COLUMN($BC46:$CI46),BM$3),$BC46:$CI46+0.00001*COLUMN($BC46:$CI46),0)))</f>
        <v>12</v>
      </c>
      <c r="U46" s="44">
        <f t="array" aca="1" ref="U46" ca="1">IF(OR($C46="",$BC46=""),"",INDEX($BC$3:$CI$3,MATCH(LARGE($BC46:$CI46+0.00001*COLUMN($BC46:$CI46),BN$3),$BC46:$CI46+0.00001*COLUMN($BC46:$CI46),0)))</f>
        <v>10</v>
      </c>
      <c r="V46" s="45">
        <f t="array" aca="1" ref="V46" ca="1">IF(OR($C46="",$BC46=""),"",INDEX($BC$3:$CI$3,MATCH(LARGE($BC46:$CI46+0.00001*COLUMN($BC46:$CI46),BO$3),$BC46:$CI46+0.00001*COLUMN($BC46:$CI46),0)))</f>
        <v>5</v>
      </c>
      <c r="W46" s="45">
        <f t="array" aca="1" ref="W46" ca="1">IF(OR($C46="",$BC46=""),"",INDEX($BC$3:$CI$3,MATCH(LARGE($BC46:$CI46+0.00001*COLUMN($BC46:$CI46),BP$3),$BC46:$CI46+0.00001*COLUMN($BC46:$CI46),0)))</f>
        <v>3</v>
      </c>
      <c r="X46" s="45">
        <f t="array" aca="1" ref="X46" ca="1">IF(OR($C46="",$BC46=""),"",INDEX($BC$3:$CI$3,MATCH(LARGE($BC46:$CI46+0.00001*COLUMN($BC46:$CI46),BQ$3),$BC46:$CI46+0.00001*COLUMN($BC46:$CI46),0)))</f>
        <v>32</v>
      </c>
      <c r="Y46" s="45">
        <f t="array" aca="1" ref="Y46" ca="1">IF(OR($C46="",$BC46=""),"",INDEX($BC$3:$CI$3,MATCH(LARGE($BC46:$CI46+0.00001*COLUMN($BC46:$CI46),BR$3),$BC46:$CI46+0.00001*COLUMN($BC46:$CI46),0)))</f>
        <v>31</v>
      </c>
      <c r="Z46" s="45">
        <f t="array" aca="1" ref="Z46" ca="1">IF(OR($C46="",$BC46=""),"",INDEX($BC$3:$CI$3,MATCH(LARGE($BC46:$CI46+0.00001*COLUMN($BC46:$CI46),BS$3),$BC46:$CI46+0.00001*COLUMN($BC46:$CI46),0)))</f>
        <v>29</v>
      </c>
      <c r="AA46" s="45">
        <f t="array" aca="1" ref="AA46" ca="1">IF(OR($C46="",$BC46=""),"",INDEX($BC$3:$CI$3,MATCH(LARGE($BC46:$CI46+0.00001*COLUMN($BC46:$CI46),BT$3),$BC46:$CI46+0.00001*COLUMN($BC46:$CI46),0)))</f>
        <v>26</v>
      </c>
      <c r="AB46" s="45">
        <f t="array" aca="1" ref="AB46" ca="1">IF(OR($C46="",$BC46=""),"",INDEX($BC$3:$CI$3,MATCH(LARGE($BC46:$CI46+0.00001*COLUMN($BC46:$CI46),BU$3),$BC46:$CI46+0.00001*COLUMN($BC46:$CI46),0)))</f>
        <v>23</v>
      </c>
      <c r="AC46" s="45">
        <f t="array" aca="1" ref="AC46" ca="1">IF(OR($C46="",$BC46=""),"",INDEX($BC$3:$CI$3,MATCH(LARGE($BC46:$CI46+0.00001*COLUMN($BC46:$CI46),BV$3),$BC46:$CI46+0.00001*COLUMN($BC46:$CI46),0)))</f>
        <v>18</v>
      </c>
      <c r="AD46" s="45">
        <f t="array" aca="1" ref="AD46" ca="1">IF(OR($C46="",$BC46=""),"",INDEX($BC$3:$CI$3,MATCH(LARGE($BC46:$CI46+0.00001*COLUMN($BC46:$CI46),BW$3),$BC46:$CI46+0.00001*COLUMN($BC46:$CI46),0)))</f>
        <v>16</v>
      </c>
      <c r="AE46" s="46">
        <f t="array" aca="1" ref="AE46" ca="1">IF(OR($C46="",$BC46=""),"",INDEX($BC$3:$CI$3,MATCH(LARGE($BC46:$CI46+0.00001*COLUMN($BC46:$CI46),BX$3),$BC46:$CI46+0.00001*COLUMN($BC46:$CI46),0)))</f>
        <v>14</v>
      </c>
      <c r="AF46" s="44">
        <f t="array" aca="1" ref="AF46" ca="1">IF(OR($C46="",$BC46=""),"",INDEX($BC$3:$CI$3,MATCH(LARGE($BC46:$CI46+0.00001*COLUMN($BC46:$CI46),BY$3),$BC46:$CI46+0.00001*COLUMN($BC46:$CI46),0)))</f>
        <v>13</v>
      </c>
      <c r="AG46" s="45">
        <f t="array" aca="1" ref="AG46" ca="1">IF(OR($C46="",$BC46=""),"",INDEX($BC$3:$CI$3,MATCH(LARGE($BC46:$CI46+0.00001*COLUMN($BC46:$CI46),BZ$3),$BC46:$CI46+0.00001*COLUMN($BC46:$CI46),0)))</f>
        <v>11</v>
      </c>
      <c r="AH46" s="45">
        <f t="array" aca="1" ref="AH46" ca="1">IF(OR($C46="",$BC46=""),"",INDEX($BC$3:$CI$3,MATCH(LARGE($BC46:$CI46+0.00001*COLUMN($BC46:$CI46),CA$3),$BC46:$CI46+0.00001*COLUMN($BC46:$CI46),0)))</f>
        <v>8</v>
      </c>
      <c r="AI46" s="45">
        <f t="array" aca="1" ref="AI46" ca="1">IF(OR($C46="",$BC46=""),"",INDEX($BC$3:$CI$3,MATCH(LARGE($BC46:$CI46+0.00001*COLUMN($BC46:$CI46),CB$3),$BC46:$CI46+0.00001*COLUMN($BC46:$CI46),0)))</f>
        <v>1</v>
      </c>
      <c r="AJ46" s="45">
        <f t="array" aca="1" ref="AJ46" ca="1">IF(OR($C46="",$BC46=""),"",INDEX($BC$3:$CI$3,MATCH(LARGE($BC46:$CI46+0.00001*COLUMN($BC46:$CI46),CC$3),$BC46:$CI46+0.00001*COLUMN($BC46:$CI46),0)))</f>
        <v>33</v>
      </c>
      <c r="AK46" s="45">
        <f t="array" aca="1" ref="AK46" ca="1">IF(OR($C46="",$BC46=""),"",INDEX($BC$3:$CI$3,MATCH(LARGE($BC46:$CI46+0.00001*COLUMN($BC46:$CI46),CD$3),$BC46:$CI46+0.00001*COLUMN($BC46:$CI46),0)))</f>
        <v>28</v>
      </c>
      <c r="AL46" s="45">
        <f t="array" aca="1" ref="AL46" ca="1">IF(OR($C46="",$BC46=""),"",INDEX($BC$3:$CI$3,MATCH(LARGE($BC46:$CI46+0.00001*COLUMN($BC46:$CI46),CE$3),$BC46:$CI46+0.00001*COLUMN($BC46:$CI46),0)))</f>
        <v>19</v>
      </c>
      <c r="AM46" s="45">
        <f t="array" aca="1" ref="AM46" ca="1">IF(OR($C46="",$BC46=""),"",INDEX($BC$3:$CI$3,MATCH(LARGE($BC46:$CI46+0.00001*COLUMN($BC46:$CI46),CF$3),$BC46:$CI46+0.00001*COLUMN($BC46:$CI46),0)))</f>
        <v>15</v>
      </c>
      <c r="AN46" s="45">
        <f t="array" aca="1" ref="AN46" ca="1">IF(OR($C46="",$BC46=""),"",INDEX($BC$3:$CI$3,MATCH(LARGE($BC46:$CI46+0.00001*COLUMN($BC46:$CI46),CG$3),$BC46:$CI46+0.00001*COLUMN($BC46:$CI46),0)))</f>
        <v>9</v>
      </c>
      <c r="AO46" s="45">
        <f t="array" aca="1" ref="AO46" ca="1">IF(OR($C46="",$BC46=""),"",INDEX($BC$3:$CI$3,MATCH(LARGE($BC46:$CI46+0.00001*COLUMN($BC46:$CI46),CH$3),$BC46:$CI46+0.00001*COLUMN($BC46:$CI46),0)))</f>
        <v>6</v>
      </c>
      <c r="AP46" s="46">
        <f t="array" aca="1" ref="AP46" ca="1">IF(OR($C46="",$BC46=""),"",INDEX($BC$3:$CI$3,MATCH(LARGE($BC46:$CI46+0.00001*COLUMN($BC46:$CI46),CI$3),$BC46:$CI46+0.00001*COLUMN($BC46:$CI46),0)))</f>
        <v>4</v>
      </c>
      <c r="AQ46" s="35" t="str">
        <f t="shared" ca="1" si="1"/>
        <v>072002302725242221171210050332312926231816141311080133281915090604</v>
      </c>
      <c r="AZ46" s="19">
        <f t="shared" si="6"/>
        <v>2847</v>
      </c>
      <c r="BA46" s="36">
        <f t="shared" si="7"/>
        <v>2835</v>
      </c>
      <c r="BB46" s="37" t="str">
        <f t="shared" si="2"/>
        <v>数据!C2835:H2847</v>
      </c>
      <c r="BC46" s="38">
        <f t="shared" ca="1" si="21"/>
        <v>2</v>
      </c>
      <c r="BD46" s="38">
        <f t="shared" ca="1" si="22"/>
        <v>4</v>
      </c>
      <c r="BE46" s="38">
        <f t="shared" ca="1" si="22"/>
        <v>3</v>
      </c>
      <c r="BF46" s="38">
        <f t="shared" ca="1" si="22"/>
        <v>1</v>
      </c>
      <c r="BG46" s="38">
        <f t="shared" ca="1" si="22"/>
        <v>3</v>
      </c>
      <c r="BH46" s="38">
        <f t="shared" ca="1" si="22"/>
        <v>1</v>
      </c>
      <c r="BI46" s="38">
        <f t="shared" ca="1" si="22"/>
        <v>6</v>
      </c>
      <c r="BJ46" s="38">
        <f t="shared" ca="1" si="22"/>
        <v>2</v>
      </c>
      <c r="BK46" s="38">
        <f t="shared" ca="1" si="22"/>
        <v>1</v>
      </c>
      <c r="BL46" s="38">
        <f t="shared" ca="1" si="22"/>
        <v>3</v>
      </c>
      <c r="BM46" s="38">
        <f t="shared" ca="1" si="22"/>
        <v>2</v>
      </c>
      <c r="BN46" s="38">
        <f t="shared" ca="1" si="23"/>
        <v>3</v>
      </c>
      <c r="BO46" s="38">
        <f t="shared" ca="1" si="23"/>
        <v>2</v>
      </c>
      <c r="BP46" s="38">
        <f t="shared" ca="1" si="23"/>
        <v>2</v>
      </c>
      <c r="BQ46" s="38">
        <f t="shared" ca="1" si="23"/>
        <v>1</v>
      </c>
      <c r="BR46" s="38">
        <f t="shared" ca="1" si="23"/>
        <v>2</v>
      </c>
      <c r="BS46" s="38">
        <f t="shared" ca="1" si="23"/>
        <v>3</v>
      </c>
      <c r="BT46" s="38">
        <f t="shared" ca="1" si="23"/>
        <v>2</v>
      </c>
      <c r="BU46" s="38">
        <f t="shared" ca="1" si="23"/>
        <v>1</v>
      </c>
      <c r="BV46" s="38">
        <f t="shared" ca="1" si="23"/>
        <v>4</v>
      </c>
      <c r="BW46" s="38">
        <f t="shared" ca="1" si="23"/>
        <v>3</v>
      </c>
      <c r="BX46" s="38">
        <f t="shared" ca="1" si="24"/>
        <v>3</v>
      </c>
      <c r="BY46" s="38">
        <f t="shared" ca="1" si="24"/>
        <v>2</v>
      </c>
      <c r="BZ46" s="38">
        <f t="shared" ca="1" si="24"/>
        <v>3</v>
      </c>
      <c r="CA46" s="38">
        <f t="shared" ca="1" si="24"/>
        <v>3</v>
      </c>
      <c r="CB46" s="38">
        <f t="shared" ca="1" si="24"/>
        <v>2</v>
      </c>
      <c r="CC46" s="38">
        <f t="shared" ca="1" si="24"/>
        <v>3</v>
      </c>
      <c r="CD46" s="38">
        <f t="shared" ca="1" si="24"/>
        <v>1</v>
      </c>
      <c r="CE46" s="38">
        <f t="shared" ca="1" si="24"/>
        <v>2</v>
      </c>
      <c r="CF46" s="38">
        <f t="shared" ca="1" si="24"/>
        <v>3</v>
      </c>
      <c r="CG46" s="38">
        <f t="shared" ca="1" si="24"/>
        <v>2</v>
      </c>
      <c r="CH46" s="38">
        <f t="shared" ca="1" si="24"/>
        <v>2</v>
      </c>
      <c r="CI46" s="38">
        <f t="shared" ca="1" si="25"/>
        <v>1</v>
      </c>
    </row>
    <row r="47" spans="1:87" x14ac:dyDescent="0.15">
      <c r="A47" s="18">
        <f t="shared" si="5"/>
        <v>2845</v>
      </c>
      <c r="B47" s="39">
        <f t="shared" si="26"/>
        <v>2022051</v>
      </c>
      <c r="C47" s="40">
        <f t="shared" si="26"/>
        <v>2</v>
      </c>
      <c r="D47" s="41">
        <f t="shared" si="26"/>
        <v>5</v>
      </c>
      <c r="E47" s="41">
        <f t="shared" si="26"/>
        <v>11</v>
      </c>
      <c r="F47" s="41">
        <f t="shared" si="26"/>
        <v>17</v>
      </c>
      <c r="G47" s="41">
        <f t="shared" si="26"/>
        <v>21</v>
      </c>
      <c r="H47" s="42">
        <f t="shared" si="26"/>
        <v>33</v>
      </c>
      <c r="I47" s="43">
        <f t="shared" si="26"/>
        <v>1</v>
      </c>
      <c r="J47" s="44">
        <f t="array" aca="1" ref="J47" ca="1">IF(OR($C47="",$BC47=""),"",INDEX($BC$3:$CI$3,MATCH(LARGE($BC47:$CI47+0.00001*COLUMN($BC47:$CI47),BC$3),$BC47:$CI47+0.00001*COLUMN($BC47:$CI47),0)))</f>
        <v>7</v>
      </c>
      <c r="K47" s="45">
        <f t="array" aca="1" ref="K47" ca="1">IF(OR($C47="",$BC47=""),"",INDEX($BC$3:$CI$3,MATCH(LARGE($BC47:$CI47+0.00001*COLUMN($BC47:$CI47),BD$3),$BC47:$CI47+0.00001*COLUMN($BC47:$CI47),0)))</f>
        <v>27</v>
      </c>
      <c r="L47" s="45">
        <f t="array" aca="1" ref="L47" ca="1">IF(OR($C47="",$BC47=""),"",INDEX($BC$3:$CI$3,MATCH(LARGE($BC47:$CI47+0.00001*COLUMN($BC47:$CI47),BE$3),$BC47:$CI47+0.00001*COLUMN($BC47:$CI47),0)))</f>
        <v>5</v>
      </c>
      <c r="M47" s="45">
        <f t="array" aca="1" ref="M47" ca="1">IF(OR($C47="",$BC47=""),"",INDEX($BC$3:$CI$3,MATCH(LARGE($BC47:$CI47+0.00001*COLUMN($BC47:$CI47),BF$3),$BC47:$CI47+0.00001*COLUMN($BC47:$CI47),0)))</f>
        <v>3</v>
      </c>
      <c r="N47" s="45">
        <f t="array" aca="1" ref="N47" ca="1">IF(OR($C47="",$BC47=""),"",INDEX($BC$3:$CI$3,MATCH(LARGE($BC47:$CI47+0.00001*COLUMN($BC47:$CI47),BG$3),$BC47:$CI47+0.00001*COLUMN($BC47:$CI47),0)))</f>
        <v>2</v>
      </c>
      <c r="O47" s="45">
        <f t="array" aca="1" ref="O47" ca="1">IF(OR($C47="",$BC47=""),"",INDEX($BC$3:$CI$3,MATCH(LARGE($BC47:$CI47+0.00001*COLUMN($BC47:$CI47),BH$3),$BC47:$CI47+0.00001*COLUMN($BC47:$CI47),0)))</f>
        <v>30</v>
      </c>
      <c r="P47" s="45">
        <f t="array" aca="1" ref="P47" ca="1">IF(OR($C47="",$BC47=""),"",INDEX($BC$3:$CI$3,MATCH(LARGE($BC47:$CI47+0.00001*COLUMN($BC47:$CI47),BI$3),$BC47:$CI47+0.00001*COLUMN($BC47:$CI47),0)))</f>
        <v>25</v>
      </c>
      <c r="Q47" s="45">
        <f t="array" aca="1" ref="Q47" ca="1">IF(OR($C47="",$BC47=""),"",INDEX($BC$3:$CI$3,MATCH(LARGE($BC47:$CI47+0.00001*COLUMN($BC47:$CI47),BJ$3),$BC47:$CI47+0.00001*COLUMN($BC47:$CI47),0)))</f>
        <v>24</v>
      </c>
      <c r="R47" s="45">
        <f t="array" aca="1" ref="R47" ca="1">IF(OR($C47="",$BC47=""),"",INDEX($BC$3:$CI$3,MATCH(LARGE($BC47:$CI47+0.00001*COLUMN($BC47:$CI47),BK$3),$BC47:$CI47+0.00001*COLUMN($BC47:$CI47),0)))</f>
        <v>21</v>
      </c>
      <c r="S47" s="45">
        <f t="array" aca="1" ref="S47" ca="1">IF(OR($C47="",$BC47=""),"",INDEX($BC$3:$CI$3,MATCH(LARGE($BC47:$CI47+0.00001*COLUMN($BC47:$CI47),BL$3),$BC47:$CI47+0.00001*COLUMN($BC47:$CI47),0)))</f>
        <v>20</v>
      </c>
      <c r="T47" s="46">
        <f t="array" aca="1" ref="T47" ca="1">IF(OR($C47="",$BC47=""),"",INDEX($BC$3:$CI$3,MATCH(LARGE($BC47:$CI47+0.00001*COLUMN($BC47:$CI47),BM$3),$BC47:$CI47+0.00001*COLUMN($BC47:$CI47),0)))</f>
        <v>17</v>
      </c>
      <c r="U47" s="44">
        <f t="array" aca="1" ref="U47" ca="1">IF(OR($C47="",$BC47=""),"",INDEX($BC$3:$CI$3,MATCH(LARGE($BC47:$CI47+0.00001*COLUMN($BC47:$CI47),BN$3),$BC47:$CI47+0.00001*COLUMN($BC47:$CI47),0)))</f>
        <v>14</v>
      </c>
      <c r="V47" s="45">
        <f t="array" aca="1" ref="V47" ca="1">IF(OR($C47="",$BC47=""),"",INDEX($BC$3:$CI$3,MATCH(LARGE($BC47:$CI47+0.00001*COLUMN($BC47:$CI47),BO$3),$BC47:$CI47+0.00001*COLUMN($BC47:$CI47),0)))</f>
        <v>12</v>
      </c>
      <c r="W47" s="45">
        <f t="array" aca="1" ref="W47" ca="1">IF(OR($C47="",$BC47=""),"",INDEX($BC$3:$CI$3,MATCH(LARGE($BC47:$CI47+0.00001*COLUMN($BC47:$CI47),BP$3),$BC47:$CI47+0.00001*COLUMN($BC47:$CI47),0)))</f>
        <v>8</v>
      </c>
      <c r="X47" s="45">
        <f t="array" aca="1" ref="X47" ca="1">IF(OR($C47="",$BC47=""),"",INDEX($BC$3:$CI$3,MATCH(LARGE($BC47:$CI47+0.00001*COLUMN($BC47:$CI47),BQ$3),$BC47:$CI47+0.00001*COLUMN($BC47:$CI47),0)))</f>
        <v>33</v>
      </c>
      <c r="Y47" s="45">
        <f t="array" aca="1" ref="Y47" ca="1">IF(OR($C47="",$BC47=""),"",INDEX($BC$3:$CI$3,MATCH(LARGE($BC47:$CI47+0.00001*COLUMN($BC47:$CI47),BR$3),$BC47:$CI47+0.00001*COLUMN($BC47:$CI47),0)))</f>
        <v>31</v>
      </c>
      <c r="Z47" s="45">
        <f t="array" aca="1" ref="Z47" ca="1">IF(OR($C47="",$BC47=""),"",INDEX($BC$3:$CI$3,MATCH(LARGE($BC47:$CI47+0.00001*COLUMN($BC47:$CI47),BS$3),$BC47:$CI47+0.00001*COLUMN($BC47:$CI47),0)))</f>
        <v>29</v>
      </c>
      <c r="AA47" s="45">
        <f t="array" aca="1" ref="AA47" ca="1">IF(OR($C47="",$BC47=""),"",INDEX($BC$3:$CI$3,MATCH(LARGE($BC47:$CI47+0.00001*COLUMN($BC47:$CI47),BT$3),$BC47:$CI47+0.00001*COLUMN($BC47:$CI47),0)))</f>
        <v>26</v>
      </c>
      <c r="AB47" s="45">
        <f t="array" aca="1" ref="AB47" ca="1">IF(OR($C47="",$BC47=""),"",INDEX($BC$3:$CI$3,MATCH(LARGE($BC47:$CI47+0.00001*COLUMN($BC47:$CI47),BU$3),$BC47:$CI47+0.00001*COLUMN($BC47:$CI47),0)))</f>
        <v>23</v>
      </c>
      <c r="AC47" s="45">
        <f t="array" aca="1" ref="AC47" ca="1">IF(OR($C47="",$BC47=""),"",INDEX($BC$3:$CI$3,MATCH(LARGE($BC47:$CI47+0.00001*COLUMN($BC47:$CI47),BV$3),$BC47:$CI47+0.00001*COLUMN($BC47:$CI47),0)))</f>
        <v>22</v>
      </c>
      <c r="AD47" s="45">
        <f t="array" aca="1" ref="AD47" ca="1">IF(OR($C47="",$BC47=""),"",INDEX($BC$3:$CI$3,MATCH(LARGE($BC47:$CI47+0.00001*COLUMN($BC47:$CI47),BW$3),$BC47:$CI47+0.00001*COLUMN($BC47:$CI47),0)))</f>
        <v>18</v>
      </c>
      <c r="AE47" s="46">
        <f t="array" aca="1" ref="AE47" ca="1">IF(OR($C47="",$BC47=""),"",INDEX($BC$3:$CI$3,MATCH(LARGE($BC47:$CI47+0.00001*COLUMN($BC47:$CI47),BX$3),$BC47:$CI47+0.00001*COLUMN($BC47:$CI47),0)))</f>
        <v>16</v>
      </c>
      <c r="AF47" s="44">
        <f t="array" aca="1" ref="AF47" ca="1">IF(OR($C47="",$BC47=""),"",INDEX($BC$3:$CI$3,MATCH(LARGE($BC47:$CI47+0.00001*COLUMN($BC47:$CI47),BY$3),$BC47:$CI47+0.00001*COLUMN($BC47:$CI47),0)))</f>
        <v>11</v>
      </c>
      <c r="AG47" s="45">
        <f t="array" aca="1" ref="AG47" ca="1">IF(OR($C47="",$BC47=""),"",INDEX($BC$3:$CI$3,MATCH(LARGE($BC47:$CI47+0.00001*COLUMN($BC47:$CI47),BZ$3),$BC47:$CI47+0.00001*COLUMN($BC47:$CI47),0)))</f>
        <v>10</v>
      </c>
      <c r="AH47" s="45">
        <f t="array" aca="1" ref="AH47" ca="1">IF(OR($C47="",$BC47=""),"",INDEX($BC$3:$CI$3,MATCH(LARGE($BC47:$CI47+0.00001*COLUMN($BC47:$CI47),CA$3),$BC47:$CI47+0.00001*COLUMN($BC47:$CI47),0)))</f>
        <v>32</v>
      </c>
      <c r="AI47" s="45">
        <f t="array" aca="1" ref="AI47" ca="1">IF(OR($C47="",$BC47=""),"",INDEX($BC$3:$CI$3,MATCH(LARGE($BC47:$CI47+0.00001*COLUMN($BC47:$CI47),CB$3),$BC47:$CI47+0.00001*COLUMN($BC47:$CI47),0)))</f>
        <v>28</v>
      </c>
      <c r="AJ47" s="45">
        <f t="array" aca="1" ref="AJ47" ca="1">IF(OR($C47="",$BC47=""),"",INDEX($BC$3:$CI$3,MATCH(LARGE($BC47:$CI47+0.00001*COLUMN($BC47:$CI47),CC$3),$BC47:$CI47+0.00001*COLUMN($BC47:$CI47),0)))</f>
        <v>19</v>
      </c>
      <c r="AK47" s="45">
        <f t="array" aca="1" ref="AK47" ca="1">IF(OR($C47="",$BC47=""),"",INDEX($BC$3:$CI$3,MATCH(LARGE($BC47:$CI47+0.00001*COLUMN($BC47:$CI47),CD$3),$BC47:$CI47+0.00001*COLUMN($BC47:$CI47),0)))</f>
        <v>15</v>
      </c>
      <c r="AL47" s="45">
        <f t="array" aca="1" ref="AL47" ca="1">IF(OR($C47="",$BC47=""),"",INDEX($BC$3:$CI$3,MATCH(LARGE($BC47:$CI47+0.00001*COLUMN($BC47:$CI47),CE$3),$BC47:$CI47+0.00001*COLUMN($BC47:$CI47),0)))</f>
        <v>13</v>
      </c>
      <c r="AM47" s="45">
        <f t="array" aca="1" ref="AM47" ca="1">IF(OR($C47="",$BC47=""),"",INDEX($BC$3:$CI$3,MATCH(LARGE($BC47:$CI47+0.00001*COLUMN($BC47:$CI47),CF$3),$BC47:$CI47+0.00001*COLUMN($BC47:$CI47),0)))</f>
        <v>9</v>
      </c>
      <c r="AN47" s="45">
        <f t="array" aca="1" ref="AN47" ca="1">IF(OR($C47="",$BC47=""),"",INDEX($BC$3:$CI$3,MATCH(LARGE($BC47:$CI47+0.00001*COLUMN($BC47:$CI47),CG$3),$BC47:$CI47+0.00001*COLUMN($BC47:$CI47),0)))</f>
        <v>6</v>
      </c>
      <c r="AO47" s="45">
        <f t="array" aca="1" ref="AO47" ca="1">IF(OR($C47="",$BC47=""),"",INDEX($BC$3:$CI$3,MATCH(LARGE($BC47:$CI47+0.00001*COLUMN($BC47:$CI47),CH$3),$BC47:$CI47+0.00001*COLUMN($BC47:$CI47),0)))</f>
        <v>4</v>
      </c>
      <c r="AP47" s="46">
        <f t="array" aca="1" ref="AP47" ca="1">IF(OR($C47="",$BC47=""),"",INDEX($BC$3:$CI$3,MATCH(LARGE($BC47:$CI47+0.00001*COLUMN($BC47:$CI47),CI$3),$BC47:$CI47+0.00001*COLUMN($BC47:$CI47),0)))</f>
        <v>1</v>
      </c>
      <c r="AQ47" s="35" t="str">
        <f t="shared" ca="1" si="1"/>
        <v>072705030230252421201714120833312926232218161110322819151309060401</v>
      </c>
      <c r="AZ47" s="19">
        <f t="shared" si="6"/>
        <v>2848</v>
      </c>
      <c r="BA47" s="36">
        <f t="shared" si="7"/>
        <v>2836</v>
      </c>
      <c r="BB47" s="37" t="str">
        <f t="shared" si="2"/>
        <v>数据!C2836:H2848</v>
      </c>
      <c r="BC47" s="38">
        <f t="shared" ca="1" si="21"/>
        <v>1</v>
      </c>
      <c r="BD47" s="38">
        <f t="shared" ca="1" si="22"/>
        <v>4</v>
      </c>
      <c r="BE47" s="38">
        <f t="shared" ca="1" si="22"/>
        <v>4</v>
      </c>
      <c r="BF47" s="38">
        <f t="shared" ca="1" si="22"/>
        <v>1</v>
      </c>
      <c r="BG47" s="38">
        <f t="shared" ca="1" si="22"/>
        <v>4</v>
      </c>
      <c r="BH47" s="38">
        <f t="shared" ca="1" si="22"/>
        <v>1</v>
      </c>
      <c r="BI47" s="38">
        <f t="shared" ca="1" si="22"/>
        <v>6</v>
      </c>
      <c r="BJ47" s="38">
        <f t="shared" ca="1" si="22"/>
        <v>3</v>
      </c>
      <c r="BK47" s="38">
        <f t="shared" ca="1" si="22"/>
        <v>1</v>
      </c>
      <c r="BL47" s="38">
        <f t="shared" ca="1" si="22"/>
        <v>2</v>
      </c>
      <c r="BM47" s="38">
        <f t="shared" ca="1" si="22"/>
        <v>2</v>
      </c>
      <c r="BN47" s="38">
        <f t="shared" ca="1" si="23"/>
        <v>3</v>
      </c>
      <c r="BO47" s="38">
        <f t="shared" ca="1" si="23"/>
        <v>1</v>
      </c>
      <c r="BP47" s="38">
        <f t="shared" ca="1" si="23"/>
        <v>3</v>
      </c>
      <c r="BQ47" s="38">
        <f t="shared" ca="1" si="23"/>
        <v>1</v>
      </c>
      <c r="BR47" s="38">
        <f t="shared" ca="1" si="23"/>
        <v>2</v>
      </c>
      <c r="BS47" s="38">
        <f t="shared" ca="1" si="23"/>
        <v>3</v>
      </c>
      <c r="BT47" s="38">
        <f t="shared" ca="1" si="23"/>
        <v>2</v>
      </c>
      <c r="BU47" s="38">
        <f t="shared" ca="1" si="23"/>
        <v>1</v>
      </c>
      <c r="BV47" s="38">
        <f t="shared" ca="1" si="23"/>
        <v>3</v>
      </c>
      <c r="BW47" s="38">
        <f t="shared" ca="1" si="23"/>
        <v>3</v>
      </c>
      <c r="BX47" s="38">
        <f t="shared" ca="1" si="24"/>
        <v>2</v>
      </c>
      <c r="BY47" s="38">
        <f t="shared" ca="1" si="24"/>
        <v>2</v>
      </c>
      <c r="BZ47" s="38">
        <f t="shared" ca="1" si="24"/>
        <v>3</v>
      </c>
      <c r="CA47" s="38">
        <f t="shared" ca="1" si="24"/>
        <v>3</v>
      </c>
      <c r="CB47" s="38">
        <f t="shared" ca="1" si="24"/>
        <v>2</v>
      </c>
      <c r="CC47" s="38">
        <f t="shared" ca="1" si="24"/>
        <v>4</v>
      </c>
      <c r="CD47" s="38">
        <f t="shared" ca="1" si="24"/>
        <v>1</v>
      </c>
      <c r="CE47" s="38">
        <f t="shared" ca="1" si="24"/>
        <v>2</v>
      </c>
      <c r="CF47" s="38">
        <f t="shared" ca="1" si="24"/>
        <v>3</v>
      </c>
      <c r="CG47" s="38">
        <f t="shared" ca="1" si="24"/>
        <v>2</v>
      </c>
      <c r="CH47" s="38">
        <f t="shared" ca="1" si="24"/>
        <v>1</v>
      </c>
      <c r="CI47" s="38">
        <f t="shared" ca="1" si="25"/>
        <v>2</v>
      </c>
    </row>
    <row r="48" spans="1:87" x14ac:dyDescent="0.15">
      <c r="A48" s="18">
        <f t="shared" si="5"/>
        <v>2846</v>
      </c>
      <c r="B48" s="39">
        <f t="shared" si="26"/>
        <v>2022052</v>
      </c>
      <c r="C48" s="40">
        <f t="shared" si="26"/>
        <v>7</v>
      </c>
      <c r="D48" s="41">
        <f t="shared" si="26"/>
        <v>24</v>
      </c>
      <c r="E48" s="41">
        <f t="shared" si="26"/>
        <v>27</v>
      </c>
      <c r="F48" s="41">
        <f t="shared" si="26"/>
        <v>29</v>
      </c>
      <c r="G48" s="41">
        <f t="shared" si="26"/>
        <v>31</v>
      </c>
      <c r="H48" s="42">
        <f t="shared" si="26"/>
        <v>32</v>
      </c>
      <c r="I48" s="43">
        <f t="shared" si="26"/>
        <v>15</v>
      </c>
      <c r="J48" s="44">
        <f t="array" aca="1" ref="J48" ca="1">IF(OR($C48="",$BC48=""),"",INDEX($BC$3:$CI$3,MATCH(LARGE($BC48:$CI48+0.00001*COLUMN($BC48:$CI48),BC$3),$BC48:$CI48+0.00001*COLUMN($BC48:$CI48),0)))</f>
        <v>7</v>
      </c>
      <c r="K48" s="45">
        <f t="array" aca="1" ref="K48" ca="1">IF(OR($C48="",$BC48=""),"",INDEX($BC$3:$CI$3,MATCH(LARGE($BC48:$CI48+0.00001*COLUMN($BC48:$CI48),BD$3),$BC48:$CI48+0.00001*COLUMN($BC48:$CI48),0)))</f>
        <v>5</v>
      </c>
      <c r="L48" s="45">
        <f t="array" aca="1" ref="L48" ca="1">IF(OR($C48="",$BC48=""),"",INDEX($BC$3:$CI$3,MATCH(LARGE($BC48:$CI48+0.00001*COLUMN($BC48:$CI48),BE$3),$BC48:$CI48+0.00001*COLUMN($BC48:$CI48),0)))</f>
        <v>2</v>
      </c>
      <c r="M48" s="45">
        <f t="array" aca="1" ref="M48" ca="1">IF(OR($C48="",$BC48=""),"",INDEX($BC$3:$CI$3,MATCH(LARGE($BC48:$CI48+0.00001*COLUMN($BC48:$CI48),BF$3),$BC48:$CI48+0.00001*COLUMN($BC48:$CI48),0)))</f>
        <v>27</v>
      </c>
      <c r="N48" s="45">
        <f t="array" aca="1" ref="N48" ca="1">IF(OR($C48="",$BC48=""),"",INDEX($BC$3:$CI$3,MATCH(LARGE($BC48:$CI48+0.00001*COLUMN($BC48:$CI48),BG$3),$BC48:$CI48+0.00001*COLUMN($BC48:$CI48),0)))</f>
        <v>21</v>
      </c>
      <c r="O48" s="45">
        <f t="array" aca="1" ref="O48" ca="1">IF(OR($C48="",$BC48=""),"",INDEX($BC$3:$CI$3,MATCH(LARGE($BC48:$CI48+0.00001*COLUMN($BC48:$CI48),BH$3),$BC48:$CI48+0.00001*COLUMN($BC48:$CI48),0)))</f>
        <v>17</v>
      </c>
      <c r="P48" s="45">
        <f t="array" aca="1" ref="P48" ca="1">IF(OR($C48="",$BC48=""),"",INDEX($BC$3:$CI$3,MATCH(LARGE($BC48:$CI48+0.00001*COLUMN($BC48:$CI48),BI$3),$BC48:$CI48+0.00001*COLUMN($BC48:$CI48),0)))</f>
        <v>3</v>
      </c>
      <c r="Q48" s="45">
        <f t="array" aca="1" ref="Q48" ca="1">IF(OR($C48="",$BC48=""),"",INDEX($BC$3:$CI$3,MATCH(LARGE($BC48:$CI48+0.00001*COLUMN($BC48:$CI48),BJ$3),$BC48:$CI48+0.00001*COLUMN($BC48:$CI48),0)))</f>
        <v>33</v>
      </c>
      <c r="R48" s="45">
        <f t="array" aca="1" ref="R48" ca="1">IF(OR($C48="",$BC48=""),"",INDEX($BC$3:$CI$3,MATCH(LARGE($BC48:$CI48+0.00001*COLUMN($BC48:$CI48),BK$3),$BC48:$CI48+0.00001*COLUMN($BC48:$CI48),0)))</f>
        <v>30</v>
      </c>
      <c r="S48" s="45">
        <f t="array" aca="1" ref="S48" ca="1">IF(OR($C48="",$BC48=""),"",INDEX($BC$3:$CI$3,MATCH(LARGE($BC48:$CI48+0.00001*COLUMN($BC48:$CI48),BL$3),$BC48:$CI48+0.00001*COLUMN($BC48:$CI48),0)))</f>
        <v>25</v>
      </c>
      <c r="T48" s="46">
        <f t="array" aca="1" ref="T48" ca="1">IF(OR($C48="",$BC48=""),"",INDEX($BC$3:$CI$3,MATCH(LARGE($BC48:$CI48+0.00001*COLUMN($BC48:$CI48),BM$3),$BC48:$CI48+0.00001*COLUMN($BC48:$CI48),0)))</f>
        <v>20</v>
      </c>
      <c r="U48" s="44">
        <f t="array" aca="1" ref="U48" ca="1">IF(OR($C48="",$BC48=""),"",INDEX($BC$3:$CI$3,MATCH(LARGE($BC48:$CI48+0.00001*COLUMN($BC48:$CI48),BN$3),$BC48:$CI48+0.00001*COLUMN($BC48:$CI48),0)))</f>
        <v>14</v>
      </c>
      <c r="V48" s="45">
        <f t="array" aca="1" ref="V48" ca="1">IF(OR($C48="",$BC48=""),"",INDEX($BC$3:$CI$3,MATCH(LARGE($BC48:$CI48+0.00001*COLUMN($BC48:$CI48),BO$3),$BC48:$CI48+0.00001*COLUMN($BC48:$CI48),0)))</f>
        <v>11</v>
      </c>
      <c r="W48" s="45">
        <f t="array" aca="1" ref="W48" ca="1">IF(OR($C48="",$BC48=""),"",INDEX($BC$3:$CI$3,MATCH(LARGE($BC48:$CI48+0.00001*COLUMN($BC48:$CI48),BP$3),$BC48:$CI48+0.00001*COLUMN($BC48:$CI48),0)))</f>
        <v>8</v>
      </c>
      <c r="X48" s="45">
        <f t="array" aca="1" ref="X48" ca="1">IF(OR($C48="",$BC48=""),"",INDEX($BC$3:$CI$3,MATCH(LARGE($BC48:$CI48+0.00001*COLUMN($BC48:$CI48),BQ$3),$BC48:$CI48+0.00001*COLUMN($BC48:$CI48),0)))</f>
        <v>31</v>
      </c>
      <c r="Y48" s="45">
        <f t="array" aca="1" ref="Y48" ca="1">IF(OR($C48="",$BC48=""),"",INDEX($BC$3:$CI$3,MATCH(LARGE($BC48:$CI48+0.00001*COLUMN($BC48:$CI48),BR$3),$BC48:$CI48+0.00001*COLUMN($BC48:$CI48),0)))</f>
        <v>29</v>
      </c>
      <c r="Z48" s="45">
        <f t="array" aca="1" ref="Z48" ca="1">IF(OR($C48="",$BC48=""),"",INDEX($BC$3:$CI$3,MATCH(LARGE($BC48:$CI48+0.00001*COLUMN($BC48:$CI48),BS$3),$BC48:$CI48+0.00001*COLUMN($BC48:$CI48),0)))</f>
        <v>26</v>
      </c>
      <c r="AA48" s="45">
        <f t="array" aca="1" ref="AA48" ca="1">IF(OR($C48="",$BC48=""),"",INDEX($BC$3:$CI$3,MATCH(LARGE($BC48:$CI48+0.00001*COLUMN($BC48:$CI48),BT$3),$BC48:$CI48+0.00001*COLUMN($BC48:$CI48),0)))</f>
        <v>24</v>
      </c>
      <c r="AB48" s="45">
        <f t="array" aca="1" ref="AB48" ca="1">IF(OR($C48="",$BC48=""),"",INDEX($BC$3:$CI$3,MATCH(LARGE($BC48:$CI48+0.00001*COLUMN($BC48:$CI48),BU$3),$BC48:$CI48+0.00001*COLUMN($BC48:$CI48),0)))</f>
        <v>23</v>
      </c>
      <c r="AC48" s="45">
        <f t="array" aca="1" ref="AC48" ca="1">IF(OR($C48="",$BC48=""),"",INDEX($BC$3:$CI$3,MATCH(LARGE($BC48:$CI48+0.00001*COLUMN($BC48:$CI48),BV$3),$BC48:$CI48+0.00001*COLUMN($BC48:$CI48),0)))</f>
        <v>22</v>
      </c>
      <c r="AD48" s="45">
        <f t="array" aca="1" ref="AD48" ca="1">IF(OR($C48="",$BC48=""),"",INDEX($BC$3:$CI$3,MATCH(LARGE($BC48:$CI48+0.00001*COLUMN($BC48:$CI48),BW$3),$BC48:$CI48+0.00001*COLUMN($BC48:$CI48),0)))</f>
        <v>18</v>
      </c>
      <c r="AE48" s="46">
        <f t="array" aca="1" ref="AE48" ca="1">IF(OR($C48="",$BC48=""),"",INDEX($BC$3:$CI$3,MATCH(LARGE($BC48:$CI48+0.00001*COLUMN($BC48:$CI48),BX$3),$BC48:$CI48+0.00001*COLUMN($BC48:$CI48),0)))</f>
        <v>12</v>
      </c>
      <c r="AF48" s="44">
        <f t="array" aca="1" ref="AF48" ca="1">IF(OR($C48="",$BC48=""),"",INDEX($BC$3:$CI$3,MATCH(LARGE($BC48:$CI48+0.00001*COLUMN($BC48:$CI48),BY$3),$BC48:$CI48+0.00001*COLUMN($BC48:$CI48),0)))</f>
        <v>10</v>
      </c>
      <c r="AG48" s="45">
        <f t="array" aca="1" ref="AG48" ca="1">IF(OR($C48="",$BC48=""),"",INDEX($BC$3:$CI$3,MATCH(LARGE($BC48:$CI48+0.00001*COLUMN($BC48:$CI48),BZ$3),$BC48:$CI48+0.00001*COLUMN($BC48:$CI48),0)))</f>
        <v>28</v>
      </c>
      <c r="AH48" s="45">
        <f t="array" aca="1" ref="AH48" ca="1">IF(OR($C48="",$BC48=""),"",INDEX($BC$3:$CI$3,MATCH(LARGE($BC48:$CI48+0.00001*COLUMN($BC48:$CI48),CA$3),$BC48:$CI48+0.00001*COLUMN($BC48:$CI48),0)))</f>
        <v>19</v>
      </c>
      <c r="AI48" s="45">
        <f t="array" aca="1" ref="AI48" ca="1">IF(OR($C48="",$BC48=""),"",INDEX($BC$3:$CI$3,MATCH(LARGE($BC48:$CI48+0.00001*COLUMN($BC48:$CI48),CB$3),$BC48:$CI48+0.00001*COLUMN($BC48:$CI48),0)))</f>
        <v>16</v>
      </c>
      <c r="AJ48" s="45">
        <f t="array" aca="1" ref="AJ48" ca="1">IF(OR($C48="",$BC48=""),"",INDEX($BC$3:$CI$3,MATCH(LARGE($BC48:$CI48+0.00001*COLUMN($BC48:$CI48),CC$3),$BC48:$CI48+0.00001*COLUMN($BC48:$CI48),0)))</f>
        <v>15</v>
      </c>
      <c r="AK48" s="45">
        <f t="array" aca="1" ref="AK48" ca="1">IF(OR($C48="",$BC48=""),"",INDEX($BC$3:$CI$3,MATCH(LARGE($BC48:$CI48+0.00001*COLUMN($BC48:$CI48),CD$3),$BC48:$CI48+0.00001*COLUMN($BC48:$CI48),0)))</f>
        <v>6</v>
      </c>
      <c r="AL48" s="45">
        <f t="array" aca="1" ref="AL48" ca="1">IF(OR($C48="",$BC48=""),"",INDEX($BC$3:$CI$3,MATCH(LARGE($BC48:$CI48+0.00001*COLUMN($BC48:$CI48),CE$3),$BC48:$CI48+0.00001*COLUMN($BC48:$CI48),0)))</f>
        <v>4</v>
      </c>
      <c r="AM48" s="45">
        <f t="array" aca="1" ref="AM48" ca="1">IF(OR($C48="",$BC48=""),"",INDEX($BC$3:$CI$3,MATCH(LARGE($BC48:$CI48+0.00001*COLUMN($BC48:$CI48),CF$3),$BC48:$CI48+0.00001*COLUMN($BC48:$CI48),0)))</f>
        <v>1</v>
      </c>
      <c r="AN48" s="45">
        <f t="array" aca="1" ref="AN48" ca="1">IF(OR($C48="",$BC48=""),"",INDEX($BC$3:$CI$3,MATCH(LARGE($BC48:$CI48+0.00001*COLUMN($BC48:$CI48),CG$3),$BC48:$CI48+0.00001*COLUMN($BC48:$CI48),0)))</f>
        <v>32</v>
      </c>
      <c r="AO48" s="45">
        <f t="array" aca="1" ref="AO48" ca="1">IF(OR($C48="",$BC48=""),"",INDEX($BC$3:$CI$3,MATCH(LARGE($BC48:$CI48+0.00001*COLUMN($BC48:$CI48),CH$3),$BC48:$CI48+0.00001*COLUMN($BC48:$CI48),0)))</f>
        <v>13</v>
      </c>
      <c r="AP48" s="46">
        <f t="array" aca="1" ref="AP48" ca="1">IF(OR($C48="",$BC48=""),"",INDEX($BC$3:$CI$3,MATCH(LARGE($BC48:$CI48+0.00001*COLUMN($BC48:$CI48),CI$3),$BC48:$CI48+0.00001*COLUMN($BC48:$CI48),0)))</f>
        <v>9</v>
      </c>
      <c r="AQ48" s="35" t="str">
        <f t="shared" ca="1" si="1"/>
        <v>070502272117033330252014110831292624232218121028191615060401321309</v>
      </c>
      <c r="AZ48" s="19">
        <f t="shared" si="6"/>
        <v>2849</v>
      </c>
      <c r="BA48" s="36">
        <f t="shared" si="7"/>
        <v>2837</v>
      </c>
      <c r="BB48" s="37" t="str">
        <f t="shared" si="2"/>
        <v>数据!C2837:H2849</v>
      </c>
      <c r="BC48" s="38">
        <f t="shared" ca="1" si="21"/>
        <v>1</v>
      </c>
      <c r="BD48" s="38">
        <f t="shared" ca="1" si="22"/>
        <v>5</v>
      </c>
      <c r="BE48" s="38">
        <f t="shared" ca="1" si="22"/>
        <v>4</v>
      </c>
      <c r="BF48" s="38">
        <f t="shared" ca="1" si="22"/>
        <v>1</v>
      </c>
      <c r="BG48" s="38">
        <f t="shared" ca="1" si="22"/>
        <v>5</v>
      </c>
      <c r="BH48" s="38">
        <f t="shared" ca="1" si="22"/>
        <v>1</v>
      </c>
      <c r="BI48" s="38">
        <f t="shared" ca="1" si="22"/>
        <v>6</v>
      </c>
      <c r="BJ48" s="38">
        <f t="shared" ca="1" si="22"/>
        <v>3</v>
      </c>
      <c r="BK48" s="38">
        <f t="shared" ca="1" si="22"/>
        <v>0</v>
      </c>
      <c r="BL48" s="38">
        <f t="shared" ca="1" si="22"/>
        <v>2</v>
      </c>
      <c r="BM48" s="38">
        <f t="shared" ca="1" si="22"/>
        <v>3</v>
      </c>
      <c r="BN48" s="38">
        <f t="shared" ca="1" si="23"/>
        <v>2</v>
      </c>
      <c r="BO48" s="38">
        <f t="shared" ca="1" si="23"/>
        <v>0</v>
      </c>
      <c r="BP48" s="38">
        <f t="shared" ca="1" si="23"/>
        <v>3</v>
      </c>
      <c r="BQ48" s="38">
        <f t="shared" ca="1" si="23"/>
        <v>1</v>
      </c>
      <c r="BR48" s="38">
        <f t="shared" ca="1" si="23"/>
        <v>1</v>
      </c>
      <c r="BS48" s="38">
        <f t="shared" ca="1" si="23"/>
        <v>4</v>
      </c>
      <c r="BT48" s="38">
        <f t="shared" ca="1" si="23"/>
        <v>2</v>
      </c>
      <c r="BU48" s="38">
        <f t="shared" ca="1" si="23"/>
        <v>1</v>
      </c>
      <c r="BV48" s="38">
        <f t="shared" ca="1" si="23"/>
        <v>3</v>
      </c>
      <c r="BW48" s="38">
        <f t="shared" ca="1" si="23"/>
        <v>4</v>
      </c>
      <c r="BX48" s="38">
        <f t="shared" ca="1" si="24"/>
        <v>2</v>
      </c>
      <c r="BY48" s="38">
        <f t="shared" ca="1" si="24"/>
        <v>2</v>
      </c>
      <c r="BZ48" s="38">
        <f t="shared" ca="1" si="24"/>
        <v>2</v>
      </c>
      <c r="CA48" s="38">
        <f t="shared" ca="1" si="24"/>
        <v>3</v>
      </c>
      <c r="CB48" s="38">
        <f t="shared" ca="1" si="24"/>
        <v>2</v>
      </c>
      <c r="CC48" s="38">
        <f t="shared" ca="1" si="24"/>
        <v>4</v>
      </c>
      <c r="CD48" s="38">
        <f t="shared" ca="1" si="24"/>
        <v>1</v>
      </c>
      <c r="CE48" s="38">
        <f t="shared" ca="1" si="24"/>
        <v>2</v>
      </c>
      <c r="CF48" s="38">
        <f t="shared" ca="1" si="24"/>
        <v>3</v>
      </c>
      <c r="CG48" s="38">
        <f t="shared" ca="1" si="24"/>
        <v>2</v>
      </c>
      <c r="CH48" s="38">
        <f t="shared" ca="1" si="24"/>
        <v>0</v>
      </c>
      <c r="CI48" s="38">
        <f t="shared" ca="1" si="25"/>
        <v>3</v>
      </c>
    </row>
    <row r="49" spans="1:87" x14ac:dyDescent="0.15">
      <c r="A49" s="18">
        <f t="shared" si="5"/>
        <v>2847</v>
      </c>
      <c r="B49" s="39">
        <f t="shared" si="26"/>
        <v>2022053</v>
      </c>
      <c r="C49" s="40">
        <f t="shared" si="26"/>
        <v>10</v>
      </c>
      <c r="D49" s="41">
        <f t="shared" si="26"/>
        <v>14</v>
      </c>
      <c r="E49" s="41">
        <f t="shared" si="26"/>
        <v>18</v>
      </c>
      <c r="F49" s="41">
        <f t="shared" si="26"/>
        <v>23</v>
      </c>
      <c r="G49" s="41">
        <f t="shared" si="26"/>
        <v>27</v>
      </c>
      <c r="H49" s="42">
        <f t="shared" si="26"/>
        <v>33</v>
      </c>
      <c r="I49" s="43">
        <f t="shared" si="26"/>
        <v>15</v>
      </c>
      <c r="J49" s="44">
        <f t="array" aca="1" ref="J49" ca="1">IF(OR($C49="",$BC49=""),"",INDEX($BC$3:$CI$3,MATCH(LARGE($BC49:$CI49+0.00001*COLUMN($BC49:$CI49),BC$3),$BC49:$CI49+0.00001*COLUMN($BC49:$CI49),0)))</f>
        <v>7</v>
      </c>
      <c r="K49" s="45">
        <f t="array" aca="1" ref="K49" ca="1">IF(OR($C49="",$BC49=""),"",INDEX($BC$3:$CI$3,MATCH(LARGE($BC49:$CI49+0.00001*COLUMN($BC49:$CI49),BD$3),$BC49:$CI49+0.00001*COLUMN($BC49:$CI49),0)))</f>
        <v>27</v>
      </c>
      <c r="L49" s="45">
        <f t="array" aca="1" ref="L49" ca="1">IF(OR($C49="",$BC49=""),"",INDEX($BC$3:$CI$3,MATCH(LARGE($BC49:$CI49+0.00001*COLUMN($BC49:$CI49),BE$3),$BC49:$CI49+0.00001*COLUMN($BC49:$CI49),0)))</f>
        <v>5</v>
      </c>
      <c r="M49" s="45">
        <f t="array" aca="1" ref="M49" ca="1">IF(OR($C49="",$BC49=""),"",INDEX($BC$3:$CI$3,MATCH(LARGE($BC49:$CI49+0.00001*COLUMN($BC49:$CI49),BF$3),$BC49:$CI49+0.00001*COLUMN($BC49:$CI49),0)))</f>
        <v>21</v>
      </c>
      <c r="N49" s="45">
        <f t="array" aca="1" ref="N49" ca="1">IF(OR($C49="",$BC49=""),"",INDEX($BC$3:$CI$3,MATCH(LARGE($BC49:$CI49+0.00001*COLUMN($BC49:$CI49),BG$3),$BC49:$CI49+0.00001*COLUMN($BC49:$CI49),0)))</f>
        <v>17</v>
      </c>
      <c r="O49" s="45">
        <f t="array" aca="1" ref="O49" ca="1">IF(OR($C49="",$BC49=""),"",INDEX($BC$3:$CI$3,MATCH(LARGE($BC49:$CI49+0.00001*COLUMN($BC49:$CI49),BH$3),$BC49:$CI49+0.00001*COLUMN($BC49:$CI49),0)))</f>
        <v>3</v>
      </c>
      <c r="P49" s="45">
        <f t="array" aca="1" ref="P49" ca="1">IF(OR($C49="",$BC49=""),"",INDEX($BC$3:$CI$3,MATCH(LARGE($BC49:$CI49+0.00001*COLUMN($BC49:$CI49),BI$3),$BC49:$CI49+0.00001*COLUMN($BC49:$CI49),0)))</f>
        <v>2</v>
      </c>
      <c r="Q49" s="45">
        <f t="array" aca="1" ref="Q49" ca="1">IF(OR($C49="",$BC49=""),"",INDEX($BC$3:$CI$3,MATCH(LARGE($BC49:$CI49+0.00001*COLUMN($BC49:$CI49),BJ$3),$BC49:$CI49+0.00001*COLUMN($BC49:$CI49),0)))</f>
        <v>33</v>
      </c>
      <c r="R49" s="45">
        <f t="array" aca="1" ref="R49" ca="1">IF(OR($C49="",$BC49=""),"",INDEX($BC$3:$CI$3,MATCH(LARGE($BC49:$CI49+0.00001*COLUMN($BC49:$CI49),BK$3),$BC49:$CI49+0.00001*COLUMN($BC49:$CI49),0)))</f>
        <v>31</v>
      </c>
      <c r="S49" s="45">
        <f t="array" aca="1" ref="S49" ca="1">IF(OR($C49="",$BC49=""),"",INDEX($BC$3:$CI$3,MATCH(LARGE($BC49:$CI49+0.00001*COLUMN($BC49:$CI49),BL$3),$BC49:$CI49+0.00001*COLUMN($BC49:$CI49),0)))</f>
        <v>30</v>
      </c>
      <c r="T49" s="46">
        <f t="array" aca="1" ref="T49" ca="1">IF(OR($C49="",$BC49=""),"",INDEX($BC$3:$CI$3,MATCH(LARGE($BC49:$CI49+0.00001*COLUMN($BC49:$CI49),BM$3),$BC49:$CI49+0.00001*COLUMN($BC49:$CI49),0)))</f>
        <v>29</v>
      </c>
      <c r="U49" s="44">
        <f t="array" aca="1" ref="U49" ca="1">IF(OR($C49="",$BC49=""),"",INDEX($BC$3:$CI$3,MATCH(LARGE($BC49:$CI49+0.00001*COLUMN($BC49:$CI49),BN$3),$BC49:$CI49+0.00001*COLUMN($BC49:$CI49),0)))</f>
        <v>25</v>
      </c>
      <c r="V49" s="45">
        <f t="array" aca="1" ref="V49" ca="1">IF(OR($C49="",$BC49=""),"",INDEX($BC$3:$CI$3,MATCH(LARGE($BC49:$CI49+0.00001*COLUMN($BC49:$CI49),BO$3),$BC49:$CI49+0.00001*COLUMN($BC49:$CI49),0)))</f>
        <v>24</v>
      </c>
      <c r="W49" s="45">
        <f t="array" aca="1" ref="W49" ca="1">IF(OR($C49="",$BC49=""),"",INDEX($BC$3:$CI$3,MATCH(LARGE($BC49:$CI49+0.00001*COLUMN($BC49:$CI49),BP$3),$BC49:$CI49+0.00001*COLUMN($BC49:$CI49),0)))</f>
        <v>14</v>
      </c>
      <c r="X49" s="45">
        <f t="array" aca="1" ref="X49" ca="1">IF(OR($C49="",$BC49=""),"",INDEX($BC$3:$CI$3,MATCH(LARGE($BC49:$CI49+0.00001*COLUMN($BC49:$CI49),BQ$3),$BC49:$CI49+0.00001*COLUMN($BC49:$CI49),0)))</f>
        <v>11</v>
      </c>
      <c r="Y49" s="45">
        <f t="array" aca="1" ref="Y49" ca="1">IF(OR($C49="",$BC49=""),"",INDEX($BC$3:$CI$3,MATCH(LARGE($BC49:$CI49+0.00001*COLUMN($BC49:$CI49),BR$3),$BC49:$CI49+0.00001*COLUMN($BC49:$CI49),0)))</f>
        <v>8</v>
      </c>
      <c r="Z49" s="45">
        <f t="array" aca="1" ref="Z49" ca="1">IF(OR($C49="",$BC49=""),"",INDEX($BC$3:$CI$3,MATCH(LARGE($BC49:$CI49+0.00001*COLUMN($BC49:$CI49),BS$3),$BC49:$CI49+0.00001*COLUMN($BC49:$CI49),0)))</f>
        <v>26</v>
      </c>
      <c r="AA49" s="45">
        <f t="array" aca="1" ref="AA49" ca="1">IF(OR($C49="",$BC49=""),"",INDEX($BC$3:$CI$3,MATCH(LARGE($BC49:$CI49+0.00001*COLUMN($BC49:$CI49),BT$3),$BC49:$CI49+0.00001*COLUMN($BC49:$CI49),0)))</f>
        <v>23</v>
      </c>
      <c r="AB49" s="45">
        <f t="array" aca="1" ref="AB49" ca="1">IF(OR($C49="",$BC49=""),"",INDEX($BC$3:$CI$3,MATCH(LARGE($BC49:$CI49+0.00001*COLUMN($BC49:$CI49),BU$3),$BC49:$CI49+0.00001*COLUMN($BC49:$CI49),0)))</f>
        <v>22</v>
      </c>
      <c r="AC49" s="45">
        <f t="array" aca="1" ref="AC49" ca="1">IF(OR($C49="",$BC49=""),"",INDEX($BC$3:$CI$3,MATCH(LARGE($BC49:$CI49+0.00001*COLUMN($BC49:$CI49),BV$3),$BC49:$CI49+0.00001*COLUMN($BC49:$CI49),0)))</f>
        <v>20</v>
      </c>
      <c r="AD49" s="45">
        <f t="array" aca="1" ref="AD49" ca="1">IF(OR($C49="",$BC49=""),"",INDEX($BC$3:$CI$3,MATCH(LARGE($BC49:$CI49+0.00001*COLUMN($BC49:$CI49),BW$3),$BC49:$CI49+0.00001*COLUMN($BC49:$CI49),0)))</f>
        <v>18</v>
      </c>
      <c r="AE49" s="46">
        <f t="array" aca="1" ref="AE49" ca="1">IF(OR($C49="",$BC49=""),"",INDEX($BC$3:$CI$3,MATCH(LARGE($BC49:$CI49+0.00001*COLUMN($BC49:$CI49),BX$3),$BC49:$CI49+0.00001*COLUMN($BC49:$CI49),0)))</f>
        <v>12</v>
      </c>
      <c r="AF49" s="44">
        <f t="array" aca="1" ref="AF49" ca="1">IF(OR($C49="",$BC49=""),"",INDEX($BC$3:$CI$3,MATCH(LARGE($BC49:$CI49+0.00001*COLUMN($BC49:$CI49),BY$3),$BC49:$CI49+0.00001*COLUMN($BC49:$CI49),0)))</f>
        <v>32</v>
      </c>
      <c r="AG49" s="45">
        <f t="array" aca="1" ref="AG49" ca="1">IF(OR($C49="",$BC49=""),"",INDEX($BC$3:$CI$3,MATCH(LARGE($BC49:$CI49+0.00001*COLUMN($BC49:$CI49),BZ$3),$BC49:$CI49+0.00001*COLUMN($BC49:$CI49),0)))</f>
        <v>28</v>
      </c>
      <c r="AH49" s="45">
        <f t="array" aca="1" ref="AH49" ca="1">IF(OR($C49="",$BC49=""),"",INDEX($BC$3:$CI$3,MATCH(LARGE($BC49:$CI49+0.00001*COLUMN($BC49:$CI49),CA$3),$BC49:$CI49+0.00001*COLUMN($BC49:$CI49),0)))</f>
        <v>19</v>
      </c>
      <c r="AI49" s="45">
        <f t="array" aca="1" ref="AI49" ca="1">IF(OR($C49="",$BC49=""),"",INDEX($BC$3:$CI$3,MATCH(LARGE($BC49:$CI49+0.00001*COLUMN($BC49:$CI49),CB$3),$BC49:$CI49+0.00001*COLUMN($BC49:$CI49),0)))</f>
        <v>16</v>
      </c>
      <c r="AJ49" s="45">
        <f t="array" aca="1" ref="AJ49" ca="1">IF(OR($C49="",$BC49=""),"",INDEX($BC$3:$CI$3,MATCH(LARGE($BC49:$CI49+0.00001*COLUMN($BC49:$CI49),CC$3),$BC49:$CI49+0.00001*COLUMN($BC49:$CI49),0)))</f>
        <v>10</v>
      </c>
      <c r="AK49" s="45">
        <f t="array" aca="1" ref="AK49" ca="1">IF(OR($C49="",$BC49=""),"",INDEX($BC$3:$CI$3,MATCH(LARGE($BC49:$CI49+0.00001*COLUMN($BC49:$CI49),CD$3),$BC49:$CI49+0.00001*COLUMN($BC49:$CI49),0)))</f>
        <v>4</v>
      </c>
      <c r="AL49" s="45">
        <f t="array" aca="1" ref="AL49" ca="1">IF(OR($C49="",$BC49=""),"",INDEX($BC$3:$CI$3,MATCH(LARGE($BC49:$CI49+0.00001*COLUMN($BC49:$CI49),CE$3),$BC49:$CI49+0.00001*COLUMN($BC49:$CI49),0)))</f>
        <v>1</v>
      </c>
      <c r="AM49" s="45">
        <f t="array" aca="1" ref="AM49" ca="1">IF(OR($C49="",$BC49=""),"",INDEX($BC$3:$CI$3,MATCH(LARGE($BC49:$CI49+0.00001*COLUMN($BC49:$CI49),CF$3),$BC49:$CI49+0.00001*COLUMN($BC49:$CI49),0)))</f>
        <v>15</v>
      </c>
      <c r="AN49" s="45">
        <f t="array" aca="1" ref="AN49" ca="1">IF(OR($C49="",$BC49=""),"",INDEX($BC$3:$CI$3,MATCH(LARGE($BC49:$CI49+0.00001*COLUMN($BC49:$CI49),CG$3),$BC49:$CI49+0.00001*COLUMN($BC49:$CI49),0)))</f>
        <v>13</v>
      </c>
      <c r="AO49" s="45">
        <f t="array" aca="1" ref="AO49" ca="1">IF(OR($C49="",$BC49=""),"",INDEX($BC$3:$CI$3,MATCH(LARGE($BC49:$CI49+0.00001*COLUMN($BC49:$CI49),CH$3),$BC49:$CI49+0.00001*COLUMN($BC49:$CI49),0)))</f>
        <v>9</v>
      </c>
      <c r="AP49" s="46">
        <f t="array" aca="1" ref="AP49" ca="1">IF(OR($C49="",$BC49=""),"",INDEX($BC$3:$CI$3,MATCH(LARGE($BC49:$CI49+0.00001*COLUMN($BC49:$CI49),CI$3),$BC49:$CI49+0.00001*COLUMN($BC49:$CI49),0)))</f>
        <v>6</v>
      </c>
      <c r="AQ49" s="35" t="str">
        <f t="shared" ca="1" si="1"/>
        <v>072705211703023331302925241411082623222018123228191610040115130906</v>
      </c>
      <c r="AZ49" s="19">
        <f t="shared" si="6"/>
        <v>2850</v>
      </c>
      <c r="BA49" s="36">
        <f t="shared" si="7"/>
        <v>2838</v>
      </c>
      <c r="BB49" s="37" t="str">
        <f t="shared" si="2"/>
        <v>数据!C2838:H2850</v>
      </c>
      <c r="BC49" s="38">
        <f t="shared" ca="1" si="21"/>
        <v>1</v>
      </c>
      <c r="BD49" s="38">
        <f t="shared" ca="1" si="22"/>
        <v>4</v>
      </c>
      <c r="BE49" s="38">
        <f t="shared" ca="1" si="22"/>
        <v>4</v>
      </c>
      <c r="BF49" s="38">
        <f t="shared" ca="1" si="22"/>
        <v>1</v>
      </c>
      <c r="BG49" s="38">
        <f t="shared" ca="1" si="22"/>
        <v>5</v>
      </c>
      <c r="BH49" s="38">
        <f t="shared" ca="1" si="22"/>
        <v>0</v>
      </c>
      <c r="BI49" s="38">
        <f t="shared" ca="1" si="22"/>
        <v>6</v>
      </c>
      <c r="BJ49" s="38">
        <f t="shared" ca="1" si="22"/>
        <v>3</v>
      </c>
      <c r="BK49" s="38">
        <f t="shared" ca="1" si="22"/>
        <v>0</v>
      </c>
      <c r="BL49" s="38">
        <f t="shared" ca="1" si="22"/>
        <v>1</v>
      </c>
      <c r="BM49" s="38">
        <f t="shared" ca="1" si="22"/>
        <v>3</v>
      </c>
      <c r="BN49" s="38">
        <f t="shared" ca="1" si="23"/>
        <v>2</v>
      </c>
      <c r="BO49" s="38">
        <f t="shared" ca="1" si="23"/>
        <v>0</v>
      </c>
      <c r="BP49" s="38">
        <f t="shared" ca="1" si="23"/>
        <v>3</v>
      </c>
      <c r="BQ49" s="38">
        <f t="shared" ca="1" si="23"/>
        <v>0</v>
      </c>
      <c r="BR49" s="38">
        <f t="shared" ca="1" si="23"/>
        <v>1</v>
      </c>
      <c r="BS49" s="38">
        <f t="shared" ca="1" si="23"/>
        <v>4</v>
      </c>
      <c r="BT49" s="38">
        <f t="shared" ca="1" si="23"/>
        <v>2</v>
      </c>
      <c r="BU49" s="38">
        <f t="shared" ca="1" si="23"/>
        <v>1</v>
      </c>
      <c r="BV49" s="38">
        <f t="shared" ca="1" si="23"/>
        <v>2</v>
      </c>
      <c r="BW49" s="38">
        <f t="shared" ca="1" si="23"/>
        <v>4</v>
      </c>
      <c r="BX49" s="38">
        <f t="shared" ca="1" si="24"/>
        <v>2</v>
      </c>
      <c r="BY49" s="38">
        <f t="shared" ca="1" si="24"/>
        <v>2</v>
      </c>
      <c r="BZ49" s="38">
        <f t="shared" ca="1" si="24"/>
        <v>3</v>
      </c>
      <c r="CA49" s="38">
        <f t="shared" ca="1" si="24"/>
        <v>3</v>
      </c>
      <c r="CB49" s="38">
        <f t="shared" ca="1" si="24"/>
        <v>2</v>
      </c>
      <c r="CC49" s="38">
        <f t="shared" ca="1" si="24"/>
        <v>5</v>
      </c>
      <c r="CD49" s="38">
        <f t="shared" ca="1" si="24"/>
        <v>1</v>
      </c>
      <c r="CE49" s="38">
        <f t="shared" ca="1" si="24"/>
        <v>3</v>
      </c>
      <c r="CF49" s="38">
        <f t="shared" ca="1" si="24"/>
        <v>3</v>
      </c>
      <c r="CG49" s="38">
        <f t="shared" ca="1" si="24"/>
        <v>3</v>
      </c>
      <c r="CH49" s="38">
        <f t="shared" ca="1" si="24"/>
        <v>1</v>
      </c>
      <c r="CI49" s="38">
        <f t="shared" ca="1" si="25"/>
        <v>3</v>
      </c>
    </row>
    <row r="50" spans="1:87" x14ac:dyDescent="0.15">
      <c r="A50" s="18">
        <f t="shared" si="5"/>
        <v>2848</v>
      </c>
      <c r="B50" s="39">
        <f t="shared" si="26"/>
        <v>2022054</v>
      </c>
      <c r="C50" s="40">
        <f t="shared" si="26"/>
        <v>8</v>
      </c>
      <c r="D50" s="41">
        <f t="shared" si="26"/>
        <v>12</v>
      </c>
      <c r="E50" s="41">
        <f t="shared" si="26"/>
        <v>21</v>
      </c>
      <c r="F50" s="41">
        <f t="shared" si="26"/>
        <v>27</v>
      </c>
      <c r="G50" s="41">
        <f t="shared" si="26"/>
        <v>28</v>
      </c>
      <c r="H50" s="42">
        <f t="shared" si="26"/>
        <v>33</v>
      </c>
      <c r="I50" s="43">
        <f t="shared" si="26"/>
        <v>11</v>
      </c>
      <c r="J50" s="44">
        <f t="array" aca="1" ref="J50" ca="1">IF(OR($C50="",$BC50=""),"",INDEX($BC$3:$CI$3,MATCH(LARGE($BC50:$CI50+0.00001*COLUMN($BC50:$CI50),BC$3),$BC50:$CI50+0.00001*COLUMN($BC50:$CI50),0)))</f>
        <v>27</v>
      </c>
      <c r="K50" s="45">
        <f t="array" aca="1" ref="K50" ca="1">IF(OR($C50="",$BC50=""),"",INDEX($BC$3:$CI$3,MATCH(LARGE($BC50:$CI50+0.00001*COLUMN($BC50:$CI50),BD$3),$BC50:$CI50+0.00001*COLUMN($BC50:$CI50),0)))</f>
        <v>7</v>
      </c>
      <c r="L50" s="45">
        <f t="array" aca="1" ref="L50" ca="1">IF(OR($C50="",$BC50=""),"",INDEX($BC$3:$CI$3,MATCH(LARGE($BC50:$CI50+0.00001*COLUMN($BC50:$CI50),BE$3),$BC50:$CI50+0.00001*COLUMN($BC50:$CI50),0)))</f>
        <v>5</v>
      </c>
      <c r="M50" s="45">
        <f t="array" aca="1" ref="M50" ca="1">IF(OR($C50="",$BC50=""),"",INDEX($BC$3:$CI$3,MATCH(LARGE($BC50:$CI50+0.00001*COLUMN($BC50:$CI50),BF$3),$BC50:$CI50+0.00001*COLUMN($BC50:$CI50),0)))</f>
        <v>21</v>
      </c>
      <c r="N50" s="45">
        <f t="array" aca="1" ref="N50" ca="1">IF(OR($C50="",$BC50=""),"",INDEX($BC$3:$CI$3,MATCH(LARGE($BC50:$CI50+0.00001*COLUMN($BC50:$CI50),BG$3),$BC50:$CI50+0.00001*COLUMN($BC50:$CI50),0)))</f>
        <v>17</v>
      </c>
      <c r="O50" s="45">
        <f t="array" aca="1" ref="O50" ca="1">IF(OR($C50="",$BC50=""),"",INDEX($BC$3:$CI$3,MATCH(LARGE($BC50:$CI50+0.00001*COLUMN($BC50:$CI50),BH$3),$BC50:$CI50+0.00001*COLUMN($BC50:$CI50),0)))</f>
        <v>2</v>
      </c>
      <c r="P50" s="45">
        <f t="array" aca="1" ref="P50" ca="1">IF(OR($C50="",$BC50=""),"",INDEX($BC$3:$CI$3,MATCH(LARGE($BC50:$CI50+0.00001*COLUMN($BC50:$CI50),BI$3),$BC50:$CI50+0.00001*COLUMN($BC50:$CI50),0)))</f>
        <v>33</v>
      </c>
      <c r="Q50" s="45">
        <f t="array" aca="1" ref="Q50" ca="1">IF(OR($C50="",$BC50=""),"",INDEX($BC$3:$CI$3,MATCH(LARGE($BC50:$CI50+0.00001*COLUMN($BC50:$CI50),BJ$3),$BC50:$CI50+0.00001*COLUMN($BC50:$CI50),0)))</f>
        <v>30</v>
      </c>
      <c r="R50" s="45">
        <f t="array" aca="1" ref="R50" ca="1">IF(OR($C50="",$BC50=""),"",INDEX($BC$3:$CI$3,MATCH(LARGE($BC50:$CI50+0.00001*COLUMN($BC50:$CI50),BK$3),$BC50:$CI50+0.00001*COLUMN($BC50:$CI50),0)))</f>
        <v>29</v>
      </c>
      <c r="S50" s="45">
        <f t="array" aca="1" ref="S50" ca="1">IF(OR($C50="",$BC50=""),"",INDEX($BC$3:$CI$3,MATCH(LARGE($BC50:$CI50+0.00001*COLUMN($BC50:$CI50),BL$3),$BC50:$CI50+0.00001*COLUMN($BC50:$CI50),0)))</f>
        <v>25</v>
      </c>
      <c r="T50" s="46">
        <f t="array" aca="1" ref="T50" ca="1">IF(OR($C50="",$BC50=""),"",INDEX($BC$3:$CI$3,MATCH(LARGE($BC50:$CI50+0.00001*COLUMN($BC50:$CI50),BM$3),$BC50:$CI50+0.00001*COLUMN($BC50:$CI50),0)))</f>
        <v>24</v>
      </c>
      <c r="U50" s="44">
        <f t="array" aca="1" ref="U50" ca="1">IF(OR($C50="",$BC50=""),"",INDEX($BC$3:$CI$3,MATCH(LARGE($BC50:$CI50+0.00001*COLUMN($BC50:$CI50),BN$3),$BC50:$CI50+0.00001*COLUMN($BC50:$CI50),0)))</f>
        <v>23</v>
      </c>
      <c r="V50" s="45">
        <f t="array" aca="1" ref="V50" ca="1">IF(OR($C50="",$BC50=""),"",INDEX($BC$3:$CI$3,MATCH(LARGE($BC50:$CI50+0.00001*COLUMN($BC50:$CI50),BO$3),$BC50:$CI50+0.00001*COLUMN($BC50:$CI50),0)))</f>
        <v>18</v>
      </c>
      <c r="W50" s="45">
        <f t="array" aca="1" ref="W50" ca="1">IF(OR($C50="",$BC50=""),"",INDEX($BC$3:$CI$3,MATCH(LARGE($BC50:$CI50+0.00001*COLUMN($BC50:$CI50),BP$3),$BC50:$CI50+0.00001*COLUMN($BC50:$CI50),0)))</f>
        <v>14</v>
      </c>
      <c r="X50" s="45">
        <f t="array" aca="1" ref="X50" ca="1">IF(OR($C50="",$BC50=""),"",INDEX($BC$3:$CI$3,MATCH(LARGE($BC50:$CI50+0.00001*COLUMN($BC50:$CI50),BQ$3),$BC50:$CI50+0.00001*COLUMN($BC50:$CI50),0)))</f>
        <v>11</v>
      </c>
      <c r="Y50" s="45">
        <f t="array" aca="1" ref="Y50" ca="1">IF(OR($C50="",$BC50=""),"",INDEX($BC$3:$CI$3,MATCH(LARGE($BC50:$CI50+0.00001*COLUMN($BC50:$CI50),BR$3),$BC50:$CI50+0.00001*COLUMN($BC50:$CI50),0)))</f>
        <v>8</v>
      </c>
      <c r="Z50" s="45">
        <f t="array" aca="1" ref="Z50" ca="1">IF(OR($C50="",$BC50=""),"",INDEX($BC$3:$CI$3,MATCH(LARGE($BC50:$CI50+0.00001*COLUMN($BC50:$CI50),BS$3),$BC50:$CI50+0.00001*COLUMN($BC50:$CI50),0)))</f>
        <v>3</v>
      </c>
      <c r="AA50" s="45">
        <f t="array" aca="1" ref="AA50" ca="1">IF(OR($C50="",$BC50=""),"",INDEX($BC$3:$CI$3,MATCH(LARGE($BC50:$CI50+0.00001*COLUMN($BC50:$CI50),BT$3),$BC50:$CI50+0.00001*COLUMN($BC50:$CI50),0)))</f>
        <v>31</v>
      </c>
      <c r="AB50" s="45">
        <f t="array" aca="1" ref="AB50" ca="1">IF(OR($C50="",$BC50=""),"",INDEX($BC$3:$CI$3,MATCH(LARGE($BC50:$CI50+0.00001*COLUMN($BC50:$CI50),BU$3),$BC50:$CI50+0.00001*COLUMN($BC50:$CI50),0)))</f>
        <v>26</v>
      </c>
      <c r="AC50" s="45">
        <f t="array" aca="1" ref="AC50" ca="1">IF(OR($C50="",$BC50=""),"",INDEX($BC$3:$CI$3,MATCH(LARGE($BC50:$CI50+0.00001*COLUMN($BC50:$CI50),BV$3),$BC50:$CI50+0.00001*COLUMN($BC50:$CI50),0)))</f>
        <v>22</v>
      </c>
      <c r="AD50" s="45">
        <f t="array" aca="1" ref="AD50" ca="1">IF(OR($C50="",$BC50=""),"",INDEX($BC$3:$CI$3,MATCH(LARGE($BC50:$CI50+0.00001*COLUMN($BC50:$CI50),BW$3),$BC50:$CI50+0.00001*COLUMN($BC50:$CI50),0)))</f>
        <v>20</v>
      </c>
      <c r="AE50" s="46">
        <f t="array" aca="1" ref="AE50" ca="1">IF(OR($C50="",$BC50=""),"",INDEX($BC$3:$CI$3,MATCH(LARGE($BC50:$CI50+0.00001*COLUMN($BC50:$CI50),BX$3),$BC50:$CI50+0.00001*COLUMN($BC50:$CI50),0)))</f>
        <v>10</v>
      </c>
      <c r="AF50" s="44">
        <f t="array" aca="1" ref="AF50" ca="1">IF(OR($C50="",$BC50=""),"",INDEX($BC$3:$CI$3,MATCH(LARGE($BC50:$CI50+0.00001*COLUMN($BC50:$CI50),BY$3),$BC50:$CI50+0.00001*COLUMN($BC50:$CI50),0)))</f>
        <v>32</v>
      </c>
      <c r="AG50" s="45">
        <f t="array" aca="1" ref="AG50" ca="1">IF(OR($C50="",$BC50=""),"",INDEX($BC$3:$CI$3,MATCH(LARGE($BC50:$CI50+0.00001*COLUMN($BC50:$CI50),BZ$3),$BC50:$CI50+0.00001*COLUMN($BC50:$CI50),0)))</f>
        <v>28</v>
      </c>
      <c r="AH50" s="45">
        <f t="array" aca="1" ref="AH50" ca="1">IF(OR($C50="",$BC50=""),"",INDEX($BC$3:$CI$3,MATCH(LARGE($BC50:$CI50+0.00001*COLUMN($BC50:$CI50),CA$3),$BC50:$CI50+0.00001*COLUMN($BC50:$CI50),0)))</f>
        <v>19</v>
      </c>
      <c r="AI50" s="45">
        <f t="array" aca="1" ref="AI50" ca="1">IF(OR($C50="",$BC50=""),"",INDEX($BC$3:$CI$3,MATCH(LARGE($BC50:$CI50+0.00001*COLUMN($BC50:$CI50),CB$3),$BC50:$CI50+0.00001*COLUMN($BC50:$CI50),0)))</f>
        <v>12</v>
      </c>
      <c r="AJ50" s="45">
        <f t="array" aca="1" ref="AJ50" ca="1">IF(OR($C50="",$BC50=""),"",INDEX($BC$3:$CI$3,MATCH(LARGE($BC50:$CI50+0.00001*COLUMN($BC50:$CI50),CC$3),$BC50:$CI50+0.00001*COLUMN($BC50:$CI50),0)))</f>
        <v>4</v>
      </c>
      <c r="AK50" s="45">
        <f t="array" aca="1" ref="AK50" ca="1">IF(OR($C50="",$BC50=""),"",INDEX($BC$3:$CI$3,MATCH(LARGE($BC50:$CI50+0.00001*COLUMN($BC50:$CI50),CD$3),$BC50:$CI50+0.00001*COLUMN($BC50:$CI50),0)))</f>
        <v>1</v>
      </c>
      <c r="AL50" s="45">
        <f t="array" aca="1" ref="AL50" ca="1">IF(OR($C50="",$BC50=""),"",INDEX($BC$3:$CI$3,MATCH(LARGE($BC50:$CI50+0.00001*COLUMN($BC50:$CI50),CE$3),$BC50:$CI50+0.00001*COLUMN($BC50:$CI50),0)))</f>
        <v>16</v>
      </c>
      <c r="AM50" s="45">
        <f t="array" aca="1" ref="AM50" ca="1">IF(OR($C50="",$BC50=""),"",INDEX($BC$3:$CI$3,MATCH(LARGE($BC50:$CI50+0.00001*COLUMN($BC50:$CI50),CF$3),$BC50:$CI50+0.00001*COLUMN($BC50:$CI50),0)))</f>
        <v>15</v>
      </c>
      <c r="AN50" s="45">
        <f t="array" aca="1" ref="AN50" ca="1">IF(OR($C50="",$BC50=""),"",INDEX($BC$3:$CI$3,MATCH(LARGE($BC50:$CI50+0.00001*COLUMN($BC50:$CI50),CG$3),$BC50:$CI50+0.00001*COLUMN($BC50:$CI50),0)))</f>
        <v>13</v>
      </c>
      <c r="AO50" s="45">
        <f t="array" aca="1" ref="AO50" ca="1">IF(OR($C50="",$BC50=""),"",INDEX($BC$3:$CI$3,MATCH(LARGE($BC50:$CI50+0.00001*COLUMN($BC50:$CI50),CH$3),$BC50:$CI50+0.00001*COLUMN($BC50:$CI50),0)))</f>
        <v>9</v>
      </c>
      <c r="AP50" s="46">
        <f t="array" aca="1" ref="AP50" ca="1">IF(OR($C50="",$BC50=""),"",INDEX($BC$3:$CI$3,MATCH(LARGE($BC50:$CI50+0.00001*COLUMN($BC50:$CI50),CI$3),$BC50:$CI50+0.00001*COLUMN($BC50:$CI50),0)))</f>
        <v>6</v>
      </c>
      <c r="AQ50" s="35" t="str">
        <f t="shared" ca="1" si="1"/>
        <v>270705211702333029252423181411080331262220103228191204011615130906</v>
      </c>
      <c r="AZ50" s="19">
        <f t="shared" si="6"/>
        <v>2851</v>
      </c>
      <c r="BA50" s="36">
        <f t="shared" si="7"/>
        <v>2839</v>
      </c>
      <c r="BB50" s="37" t="str">
        <f t="shared" si="2"/>
        <v>数据!C2839:H2851</v>
      </c>
      <c r="BC50" s="38">
        <f t="shared" ca="1" si="21"/>
        <v>1</v>
      </c>
      <c r="BD50" s="38">
        <f t="shared" ca="1" si="22"/>
        <v>4</v>
      </c>
      <c r="BE50" s="38">
        <f t="shared" ca="1" si="22"/>
        <v>3</v>
      </c>
      <c r="BF50" s="38">
        <f t="shared" ca="1" si="22"/>
        <v>1</v>
      </c>
      <c r="BG50" s="38">
        <f t="shared" ca="1" si="22"/>
        <v>5</v>
      </c>
      <c r="BH50" s="38">
        <f t="shared" ca="1" si="22"/>
        <v>0</v>
      </c>
      <c r="BI50" s="38">
        <f t="shared" ca="1" si="22"/>
        <v>6</v>
      </c>
      <c r="BJ50" s="38">
        <f t="shared" ca="1" si="22"/>
        <v>3</v>
      </c>
      <c r="BK50" s="38">
        <f t="shared" ca="1" si="22"/>
        <v>0</v>
      </c>
      <c r="BL50" s="38">
        <f t="shared" ca="1" si="22"/>
        <v>2</v>
      </c>
      <c r="BM50" s="38">
        <f t="shared" ca="1" si="22"/>
        <v>3</v>
      </c>
      <c r="BN50" s="38">
        <f t="shared" ca="1" si="23"/>
        <v>1</v>
      </c>
      <c r="BO50" s="38">
        <f t="shared" ca="1" si="23"/>
        <v>0</v>
      </c>
      <c r="BP50" s="38">
        <f t="shared" ca="1" si="23"/>
        <v>3</v>
      </c>
      <c r="BQ50" s="38">
        <f t="shared" ca="1" si="23"/>
        <v>0</v>
      </c>
      <c r="BR50" s="38">
        <f t="shared" ca="1" si="23"/>
        <v>0</v>
      </c>
      <c r="BS50" s="38">
        <f t="shared" ca="1" si="23"/>
        <v>4</v>
      </c>
      <c r="BT50" s="38">
        <f t="shared" ca="1" si="23"/>
        <v>3</v>
      </c>
      <c r="BU50" s="38">
        <f t="shared" ca="1" si="23"/>
        <v>1</v>
      </c>
      <c r="BV50" s="38">
        <f t="shared" ca="1" si="23"/>
        <v>2</v>
      </c>
      <c r="BW50" s="38">
        <f t="shared" ca="1" si="23"/>
        <v>4</v>
      </c>
      <c r="BX50" s="38">
        <f t="shared" ca="1" si="24"/>
        <v>2</v>
      </c>
      <c r="BY50" s="38">
        <f t="shared" ca="1" si="24"/>
        <v>3</v>
      </c>
      <c r="BZ50" s="38">
        <f t="shared" ca="1" si="24"/>
        <v>3</v>
      </c>
      <c r="CA50" s="38">
        <f t="shared" ca="1" si="24"/>
        <v>3</v>
      </c>
      <c r="CB50" s="38">
        <f t="shared" ca="1" si="24"/>
        <v>2</v>
      </c>
      <c r="CC50" s="38">
        <f t="shared" ca="1" si="24"/>
        <v>6</v>
      </c>
      <c r="CD50" s="38">
        <f t="shared" ca="1" si="24"/>
        <v>1</v>
      </c>
      <c r="CE50" s="38">
        <f t="shared" ca="1" si="24"/>
        <v>3</v>
      </c>
      <c r="CF50" s="38">
        <f t="shared" ca="1" si="24"/>
        <v>3</v>
      </c>
      <c r="CG50" s="38">
        <f t="shared" ca="1" si="24"/>
        <v>2</v>
      </c>
      <c r="CH50" s="38">
        <f t="shared" ca="1" si="24"/>
        <v>1</v>
      </c>
      <c r="CI50" s="38">
        <f t="shared" ca="1" si="25"/>
        <v>3</v>
      </c>
    </row>
    <row r="51" spans="1:87" x14ac:dyDescent="0.15">
      <c r="A51" s="18">
        <f t="shared" si="5"/>
        <v>2849</v>
      </c>
      <c r="B51" s="39">
        <f t="shared" si="26"/>
        <v>2022055</v>
      </c>
      <c r="C51" s="40">
        <f t="shared" si="26"/>
        <v>2</v>
      </c>
      <c r="D51" s="41">
        <f t="shared" si="26"/>
        <v>4</v>
      </c>
      <c r="E51" s="41">
        <f t="shared" si="26"/>
        <v>9</v>
      </c>
      <c r="F51" s="41">
        <f t="shared" si="26"/>
        <v>26</v>
      </c>
      <c r="G51" s="41">
        <f t="shared" si="26"/>
        <v>28</v>
      </c>
      <c r="H51" s="42">
        <f t="shared" si="26"/>
        <v>33</v>
      </c>
      <c r="I51" s="43">
        <f t="shared" si="26"/>
        <v>3</v>
      </c>
      <c r="J51" s="44">
        <f t="array" aca="1" ref="J51" ca="1">IF(OR($C51="",$BC51=""),"",INDEX($BC$3:$CI$3,MATCH(LARGE($BC51:$CI51+0.00001*COLUMN($BC51:$CI51),BC$3),$BC51:$CI51+0.00001*COLUMN($BC51:$CI51),0)))</f>
        <v>27</v>
      </c>
      <c r="K51" s="45">
        <f t="array" aca="1" ref="K51" ca="1">IF(OR($C51="",$BC51=""),"",INDEX($BC$3:$CI$3,MATCH(LARGE($BC51:$CI51+0.00001*COLUMN($BC51:$CI51),BD$3),$BC51:$CI51+0.00001*COLUMN($BC51:$CI51),0)))</f>
        <v>7</v>
      </c>
      <c r="L51" s="45">
        <f t="array" aca="1" ref="L51" ca="1">IF(OR($C51="",$BC51=""),"",INDEX($BC$3:$CI$3,MATCH(LARGE($BC51:$CI51+0.00001*COLUMN($BC51:$CI51),BE$3),$BC51:$CI51+0.00001*COLUMN($BC51:$CI51),0)))</f>
        <v>33</v>
      </c>
      <c r="M51" s="45">
        <f t="array" aca="1" ref="M51" ca="1">IF(OR($C51="",$BC51=""),"",INDEX($BC$3:$CI$3,MATCH(LARGE($BC51:$CI51+0.00001*COLUMN($BC51:$CI51),BF$3),$BC51:$CI51+0.00001*COLUMN($BC51:$CI51),0)))</f>
        <v>21</v>
      </c>
      <c r="N51" s="45">
        <f t="array" aca="1" ref="N51" ca="1">IF(OR($C51="",$BC51=""),"",INDEX($BC$3:$CI$3,MATCH(LARGE($BC51:$CI51+0.00001*COLUMN($BC51:$CI51),BG$3),$BC51:$CI51+0.00001*COLUMN($BC51:$CI51),0)))</f>
        <v>17</v>
      </c>
      <c r="O51" s="45">
        <f t="array" aca="1" ref="O51" ca="1">IF(OR($C51="",$BC51=""),"",INDEX($BC$3:$CI$3,MATCH(LARGE($BC51:$CI51+0.00001*COLUMN($BC51:$CI51),BH$3),$BC51:$CI51+0.00001*COLUMN($BC51:$CI51),0)))</f>
        <v>8</v>
      </c>
      <c r="P51" s="45">
        <f t="array" aca="1" ref="P51" ca="1">IF(OR($C51="",$BC51=""),"",INDEX($BC$3:$CI$3,MATCH(LARGE($BC51:$CI51+0.00001*COLUMN($BC51:$CI51),BI$3),$BC51:$CI51+0.00001*COLUMN($BC51:$CI51),0)))</f>
        <v>5</v>
      </c>
      <c r="Q51" s="45">
        <f t="array" aca="1" ref="Q51" ca="1">IF(OR($C51="",$BC51=""),"",INDEX($BC$3:$CI$3,MATCH(LARGE($BC51:$CI51+0.00001*COLUMN($BC51:$CI51),BJ$3),$BC51:$CI51+0.00001*COLUMN($BC51:$CI51),0)))</f>
        <v>2</v>
      </c>
      <c r="R51" s="45">
        <f t="array" aca="1" ref="R51" ca="1">IF(OR($C51="",$BC51=""),"",INDEX($BC$3:$CI$3,MATCH(LARGE($BC51:$CI51+0.00001*COLUMN($BC51:$CI51),BK$3),$BC51:$CI51+0.00001*COLUMN($BC51:$CI51),0)))</f>
        <v>30</v>
      </c>
      <c r="S51" s="45">
        <f t="array" aca="1" ref="S51" ca="1">IF(OR($C51="",$BC51=""),"",INDEX($BC$3:$CI$3,MATCH(LARGE($BC51:$CI51+0.00001*COLUMN($BC51:$CI51),BL$3),$BC51:$CI51+0.00001*COLUMN($BC51:$CI51),0)))</f>
        <v>25</v>
      </c>
      <c r="T51" s="46">
        <f t="array" aca="1" ref="T51" ca="1">IF(OR($C51="",$BC51=""),"",INDEX($BC$3:$CI$3,MATCH(LARGE($BC51:$CI51+0.00001*COLUMN($BC51:$CI51),BM$3),$BC51:$CI51+0.00001*COLUMN($BC51:$CI51),0)))</f>
        <v>23</v>
      </c>
      <c r="U51" s="44">
        <f t="array" aca="1" ref="U51" ca="1">IF(OR($C51="",$BC51=""),"",INDEX($BC$3:$CI$3,MATCH(LARGE($BC51:$CI51+0.00001*COLUMN($BC51:$CI51),BN$3),$BC51:$CI51+0.00001*COLUMN($BC51:$CI51),0)))</f>
        <v>18</v>
      </c>
      <c r="V51" s="45">
        <f t="array" aca="1" ref="V51" ca="1">IF(OR($C51="",$BC51=""),"",INDEX($BC$3:$CI$3,MATCH(LARGE($BC51:$CI51+0.00001*COLUMN($BC51:$CI51),BO$3),$BC51:$CI51+0.00001*COLUMN($BC51:$CI51),0)))</f>
        <v>14</v>
      </c>
      <c r="W51" s="45">
        <f t="array" aca="1" ref="W51" ca="1">IF(OR($C51="",$BC51=""),"",INDEX($BC$3:$CI$3,MATCH(LARGE($BC51:$CI51+0.00001*COLUMN($BC51:$CI51),BP$3),$BC51:$CI51+0.00001*COLUMN($BC51:$CI51),0)))</f>
        <v>11</v>
      </c>
      <c r="X51" s="45">
        <f t="array" aca="1" ref="X51" ca="1">IF(OR($C51="",$BC51=""),"",INDEX($BC$3:$CI$3,MATCH(LARGE($BC51:$CI51+0.00001*COLUMN($BC51:$CI51),BQ$3),$BC51:$CI51+0.00001*COLUMN($BC51:$CI51),0)))</f>
        <v>3</v>
      </c>
      <c r="Y51" s="45">
        <f t="array" aca="1" ref="Y51" ca="1">IF(OR($C51="",$BC51=""),"",INDEX($BC$3:$CI$3,MATCH(LARGE($BC51:$CI51+0.00001*COLUMN($BC51:$CI51),BR$3),$BC51:$CI51+0.00001*COLUMN($BC51:$CI51),0)))</f>
        <v>31</v>
      </c>
      <c r="Z51" s="45">
        <f t="array" aca="1" ref="Z51" ca="1">IF(OR($C51="",$BC51=""),"",INDEX($BC$3:$CI$3,MATCH(LARGE($BC51:$CI51+0.00001*COLUMN($BC51:$CI51),BS$3),$BC51:$CI51+0.00001*COLUMN($BC51:$CI51),0)))</f>
        <v>29</v>
      </c>
      <c r="AA51" s="45">
        <f t="array" aca="1" ref="AA51" ca="1">IF(OR($C51="",$BC51=""),"",INDEX($BC$3:$CI$3,MATCH(LARGE($BC51:$CI51+0.00001*COLUMN($BC51:$CI51),BT$3),$BC51:$CI51+0.00001*COLUMN($BC51:$CI51),0)))</f>
        <v>28</v>
      </c>
      <c r="AB51" s="45">
        <f t="array" aca="1" ref="AB51" ca="1">IF(OR($C51="",$BC51=""),"",INDEX($BC$3:$CI$3,MATCH(LARGE($BC51:$CI51+0.00001*COLUMN($BC51:$CI51),BU$3),$BC51:$CI51+0.00001*COLUMN($BC51:$CI51),0)))</f>
        <v>26</v>
      </c>
      <c r="AC51" s="45">
        <f t="array" aca="1" ref="AC51" ca="1">IF(OR($C51="",$BC51=""),"",INDEX($BC$3:$CI$3,MATCH(LARGE($BC51:$CI51+0.00001*COLUMN($BC51:$CI51),BV$3),$BC51:$CI51+0.00001*COLUMN($BC51:$CI51),0)))</f>
        <v>24</v>
      </c>
      <c r="AD51" s="45">
        <f t="array" aca="1" ref="AD51" ca="1">IF(OR($C51="",$BC51=""),"",INDEX($BC$3:$CI$3,MATCH(LARGE($BC51:$CI51+0.00001*COLUMN($BC51:$CI51),BW$3),$BC51:$CI51+0.00001*COLUMN($BC51:$CI51),0)))</f>
        <v>20</v>
      </c>
      <c r="AE51" s="46">
        <f t="array" aca="1" ref="AE51" ca="1">IF(OR($C51="",$BC51=""),"",INDEX($BC$3:$CI$3,MATCH(LARGE($BC51:$CI51+0.00001*COLUMN($BC51:$CI51),BX$3),$BC51:$CI51+0.00001*COLUMN($BC51:$CI51),0)))</f>
        <v>12</v>
      </c>
      <c r="AF51" s="44">
        <f t="array" aca="1" ref="AF51" ca="1">IF(OR($C51="",$BC51=""),"",INDEX($BC$3:$CI$3,MATCH(LARGE($BC51:$CI51+0.00001*COLUMN($BC51:$CI51),BY$3),$BC51:$CI51+0.00001*COLUMN($BC51:$CI51),0)))</f>
        <v>10</v>
      </c>
      <c r="AG51" s="45">
        <f t="array" aca="1" ref="AG51" ca="1">IF(OR($C51="",$BC51=""),"",INDEX($BC$3:$CI$3,MATCH(LARGE($BC51:$CI51+0.00001*COLUMN($BC51:$CI51),BZ$3),$BC51:$CI51+0.00001*COLUMN($BC51:$CI51),0)))</f>
        <v>32</v>
      </c>
      <c r="AH51" s="45">
        <f t="array" aca="1" ref="AH51" ca="1">IF(OR($C51="",$BC51=""),"",INDEX($BC$3:$CI$3,MATCH(LARGE($BC51:$CI51+0.00001*COLUMN($BC51:$CI51),CA$3),$BC51:$CI51+0.00001*COLUMN($BC51:$CI51),0)))</f>
        <v>22</v>
      </c>
      <c r="AI51" s="45">
        <f t="array" aca="1" ref="AI51" ca="1">IF(OR($C51="",$BC51=""),"",INDEX($BC$3:$CI$3,MATCH(LARGE($BC51:$CI51+0.00001*COLUMN($BC51:$CI51),CB$3),$BC51:$CI51+0.00001*COLUMN($BC51:$CI51),0)))</f>
        <v>19</v>
      </c>
      <c r="AJ51" s="45">
        <f t="array" aca="1" ref="AJ51" ca="1">IF(OR($C51="",$BC51=""),"",INDEX($BC$3:$CI$3,MATCH(LARGE($BC51:$CI51+0.00001*COLUMN($BC51:$CI51),CC$3),$BC51:$CI51+0.00001*COLUMN($BC51:$CI51),0)))</f>
        <v>4</v>
      </c>
      <c r="AK51" s="45">
        <f t="array" aca="1" ref="AK51" ca="1">IF(OR($C51="",$BC51=""),"",INDEX($BC$3:$CI$3,MATCH(LARGE($BC51:$CI51+0.00001*COLUMN($BC51:$CI51),CD$3),$BC51:$CI51+0.00001*COLUMN($BC51:$CI51),0)))</f>
        <v>1</v>
      </c>
      <c r="AL51" s="45">
        <f t="array" aca="1" ref="AL51" ca="1">IF(OR($C51="",$BC51=""),"",INDEX($BC$3:$CI$3,MATCH(LARGE($BC51:$CI51+0.00001*COLUMN($BC51:$CI51),CE$3),$BC51:$CI51+0.00001*COLUMN($BC51:$CI51),0)))</f>
        <v>16</v>
      </c>
      <c r="AM51" s="45">
        <f t="array" aca="1" ref="AM51" ca="1">IF(OR($C51="",$BC51=""),"",INDEX($BC$3:$CI$3,MATCH(LARGE($BC51:$CI51+0.00001*COLUMN($BC51:$CI51),CF$3),$BC51:$CI51+0.00001*COLUMN($BC51:$CI51),0)))</f>
        <v>15</v>
      </c>
      <c r="AN51" s="45">
        <f t="array" aca="1" ref="AN51" ca="1">IF(OR($C51="",$BC51=""),"",INDEX($BC$3:$CI$3,MATCH(LARGE($BC51:$CI51+0.00001*COLUMN($BC51:$CI51),CG$3),$BC51:$CI51+0.00001*COLUMN($BC51:$CI51),0)))</f>
        <v>13</v>
      </c>
      <c r="AO51" s="45">
        <f t="array" aca="1" ref="AO51" ca="1">IF(OR($C51="",$BC51=""),"",INDEX($BC$3:$CI$3,MATCH(LARGE($BC51:$CI51+0.00001*COLUMN($BC51:$CI51),CH$3),$BC51:$CI51+0.00001*COLUMN($BC51:$CI51),0)))</f>
        <v>9</v>
      </c>
      <c r="AP51" s="46">
        <f t="array" aca="1" ref="AP51" ca="1">IF(OR($C51="",$BC51=""),"",INDEX($BC$3:$CI$3,MATCH(LARGE($BC51:$CI51+0.00001*COLUMN($BC51:$CI51),CI$3),$BC51:$CI51+0.00001*COLUMN($BC51:$CI51),0)))</f>
        <v>6</v>
      </c>
      <c r="AQ51" s="35" t="str">
        <f t="shared" ca="1" si="1"/>
        <v>270733211708050230252318141103312928262420121032221904011615130906</v>
      </c>
      <c r="AZ51" s="19">
        <f t="shared" si="6"/>
        <v>2852</v>
      </c>
      <c r="BA51" s="36">
        <f t="shared" si="7"/>
        <v>2840</v>
      </c>
      <c r="BB51" s="37" t="str">
        <f t="shared" si="2"/>
        <v>数据!C2840:H2852</v>
      </c>
      <c r="BC51" s="38">
        <f t="shared" ca="1" si="21"/>
        <v>1</v>
      </c>
      <c r="BD51" s="38">
        <f t="shared" ca="1" si="22"/>
        <v>4</v>
      </c>
      <c r="BE51" s="38">
        <f t="shared" ca="1" si="22"/>
        <v>3</v>
      </c>
      <c r="BF51" s="38">
        <f t="shared" ca="1" si="22"/>
        <v>1</v>
      </c>
      <c r="BG51" s="38">
        <f t="shared" ca="1" si="22"/>
        <v>4</v>
      </c>
      <c r="BH51" s="38">
        <f t="shared" ca="1" si="22"/>
        <v>0</v>
      </c>
      <c r="BI51" s="38">
        <f t="shared" ca="1" si="22"/>
        <v>5</v>
      </c>
      <c r="BJ51" s="38">
        <f t="shared" ca="1" si="22"/>
        <v>4</v>
      </c>
      <c r="BK51" s="38">
        <f t="shared" ca="1" si="22"/>
        <v>0</v>
      </c>
      <c r="BL51" s="38">
        <f t="shared" ca="1" si="22"/>
        <v>2</v>
      </c>
      <c r="BM51" s="38">
        <f t="shared" ca="1" si="22"/>
        <v>3</v>
      </c>
      <c r="BN51" s="38">
        <f t="shared" ca="1" si="23"/>
        <v>2</v>
      </c>
      <c r="BO51" s="38">
        <f t="shared" ca="1" si="23"/>
        <v>0</v>
      </c>
      <c r="BP51" s="38">
        <f t="shared" ca="1" si="23"/>
        <v>3</v>
      </c>
      <c r="BQ51" s="38">
        <f t="shared" ca="1" si="23"/>
        <v>0</v>
      </c>
      <c r="BR51" s="38">
        <f t="shared" ca="1" si="23"/>
        <v>0</v>
      </c>
      <c r="BS51" s="38">
        <f t="shared" ca="1" si="23"/>
        <v>4</v>
      </c>
      <c r="BT51" s="38">
        <f t="shared" ca="1" si="23"/>
        <v>3</v>
      </c>
      <c r="BU51" s="38">
        <f t="shared" ca="1" si="23"/>
        <v>1</v>
      </c>
      <c r="BV51" s="38">
        <f t="shared" ca="1" si="23"/>
        <v>2</v>
      </c>
      <c r="BW51" s="38">
        <f t="shared" ca="1" si="23"/>
        <v>4</v>
      </c>
      <c r="BX51" s="38">
        <f t="shared" ca="1" si="24"/>
        <v>1</v>
      </c>
      <c r="BY51" s="38">
        <f t="shared" ca="1" si="24"/>
        <v>3</v>
      </c>
      <c r="BZ51" s="38">
        <f t="shared" ca="1" si="24"/>
        <v>2</v>
      </c>
      <c r="CA51" s="38">
        <f t="shared" ca="1" si="24"/>
        <v>3</v>
      </c>
      <c r="CB51" s="38">
        <f t="shared" ca="1" si="24"/>
        <v>2</v>
      </c>
      <c r="CC51" s="38">
        <f t="shared" ca="1" si="24"/>
        <v>7</v>
      </c>
      <c r="CD51" s="38">
        <f t="shared" ca="1" si="24"/>
        <v>2</v>
      </c>
      <c r="CE51" s="38">
        <f t="shared" ca="1" si="24"/>
        <v>2</v>
      </c>
      <c r="CF51" s="38">
        <f t="shared" ca="1" si="24"/>
        <v>3</v>
      </c>
      <c r="CG51" s="38">
        <f t="shared" ca="1" si="24"/>
        <v>2</v>
      </c>
      <c r="CH51" s="38">
        <f t="shared" ca="1" si="24"/>
        <v>1</v>
      </c>
      <c r="CI51" s="38">
        <f t="shared" ca="1" si="25"/>
        <v>4</v>
      </c>
    </row>
    <row r="52" spans="1:87" x14ac:dyDescent="0.15">
      <c r="A52" s="18">
        <f t="shared" si="5"/>
        <v>2850</v>
      </c>
      <c r="B52" s="39">
        <f t="shared" si="26"/>
        <v>2022056</v>
      </c>
      <c r="C52" s="40">
        <f t="shared" si="26"/>
        <v>1</v>
      </c>
      <c r="D52" s="41">
        <f t="shared" si="26"/>
        <v>6</v>
      </c>
      <c r="E52" s="41">
        <f t="shared" si="26"/>
        <v>11</v>
      </c>
      <c r="F52" s="41">
        <f t="shared" si="26"/>
        <v>14</v>
      </c>
      <c r="G52" s="41">
        <f t="shared" si="26"/>
        <v>17</v>
      </c>
      <c r="H52" s="42">
        <f t="shared" si="26"/>
        <v>26</v>
      </c>
      <c r="I52" s="43">
        <f t="shared" si="26"/>
        <v>15</v>
      </c>
      <c r="J52" s="44">
        <f t="array" aca="1" ref="J52" ca="1">IF(OR($C52="",$BC52=""),"",INDEX($BC$3:$CI$3,MATCH(LARGE($BC52:$CI52+0.00001*COLUMN($BC52:$CI52),BC$3),$BC52:$CI52+0.00001*COLUMN($BC52:$CI52),0)))</f>
        <v>27</v>
      </c>
      <c r="K52" s="45">
        <f t="array" aca="1" ref="K52" ca="1">IF(OR($C52="",$BC52=""),"",INDEX($BC$3:$CI$3,MATCH(LARGE($BC52:$CI52+0.00001*COLUMN($BC52:$CI52),BD$3),$BC52:$CI52+0.00001*COLUMN($BC52:$CI52),0)))</f>
        <v>33</v>
      </c>
      <c r="L52" s="45">
        <f t="array" aca="1" ref="L52" ca="1">IF(OR($C52="",$BC52=""),"",INDEX($BC$3:$CI$3,MATCH(LARGE($BC52:$CI52+0.00001*COLUMN($BC52:$CI52),BE$3),$BC52:$CI52+0.00001*COLUMN($BC52:$CI52),0)))</f>
        <v>7</v>
      </c>
      <c r="M52" s="45">
        <f t="array" aca="1" ref="M52" ca="1">IF(OR($C52="",$BC52=""),"",INDEX($BC$3:$CI$3,MATCH(LARGE($BC52:$CI52+0.00001*COLUMN($BC52:$CI52),BF$3),$BC52:$CI52+0.00001*COLUMN($BC52:$CI52),0)))</f>
        <v>2</v>
      </c>
      <c r="N52" s="45">
        <f t="array" aca="1" ref="N52" ca="1">IF(OR($C52="",$BC52=""),"",INDEX($BC$3:$CI$3,MATCH(LARGE($BC52:$CI52+0.00001*COLUMN($BC52:$CI52),BG$3),$BC52:$CI52+0.00001*COLUMN($BC52:$CI52),0)))</f>
        <v>17</v>
      </c>
      <c r="O52" s="45">
        <f t="array" aca="1" ref="O52" ca="1">IF(OR($C52="",$BC52=""),"",INDEX($BC$3:$CI$3,MATCH(LARGE($BC52:$CI52+0.00001*COLUMN($BC52:$CI52),BH$3),$BC52:$CI52+0.00001*COLUMN($BC52:$CI52),0)))</f>
        <v>8</v>
      </c>
      <c r="P52" s="45">
        <f t="array" aca="1" ref="P52" ca="1">IF(OR($C52="",$BC52=""),"",INDEX($BC$3:$CI$3,MATCH(LARGE($BC52:$CI52+0.00001*COLUMN($BC52:$CI52),BI$3),$BC52:$CI52+0.00001*COLUMN($BC52:$CI52),0)))</f>
        <v>28</v>
      </c>
      <c r="Q52" s="45">
        <f t="array" aca="1" ref="Q52" ca="1">IF(OR($C52="",$BC52=""),"",INDEX($BC$3:$CI$3,MATCH(LARGE($BC52:$CI52+0.00001*COLUMN($BC52:$CI52),BJ$3),$BC52:$CI52+0.00001*COLUMN($BC52:$CI52),0)))</f>
        <v>26</v>
      </c>
      <c r="R52" s="45">
        <f t="array" aca="1" ref="R52" ca="1">IF(OR($C52="",$BC52=""),"",INDEX($BC$3:$CI$3,MATCH(LARGE($BC52:$CI52+0.00001*COLUMN($BC52:$CI52),BK$3),$BC52:$CI52+0.00001*COLUMN($BC52:$CI52),0)))</f>
        <v>25</v>
      </c>
      <c r="S52" s="45">
        <f t="array" aca="1" ref="S52" ca="1">IF(OR($C52="",$BC52=""),"",INDEX($BC$3:$CI$3,MATCH(LARGE($BC52:$CI52+0.00001*COLUMN($BC52:$CI52),BL$3),$BC52:$CI52+0.00001*COLUMN($BC52:$CI52),0)))</f>
        <v>23</v>
      </c>
      <c r="T52" s="46">
        <f t="array" aca="1" ref="T52" ca="1">IF(OR($C52="",$BC52=""),"",INDEX($BC$3:$CI$3,MATCH(LARGE($BC52:$CI52+0.00001*COLUMN($BC52:$CI52),BM$3),$BC52:$CI52+0.00001*COLUMN($BC52:$CI52),0)))</f>
        <v>21</v>
      </c>
      <c r="U52" s="44">
        <f t="array" aca="1" ref="U52" ca="1">IF(OR($C52="",$BC52=""),"",INDEX($BC$3:$CI$3,MATCH(LARGE($BC52:$CI52+0.00001*COLUMN($BC52:$CI52),BN$3),$BC52:$CI52+0.00001*COLUMN($BC52:$CI52),0)))</f>
        <v>18</v>
      </c>
      <c r="V52" s="45">
        <f t="array" aca="1" ref="V52" ca="1">IF(OR($C52="",$BC52=""),"",INDEX($BC$3:$CI$3,MATCH(LARGE($BC52:$CI52+0.00001*COLUMN($BC52:$CI52),BO$3),$BC52:$CI52+0.00001*COLUMN($BC52:$CI52),0)))</f>
        <v>14</v>
      </c>
      <c r="W52" s="45">
        <f t="array" aca="1" ref="W52" ca="1">IF(OR($C52="",$BC52=""),"",INDEX($BC$3:$CI$3,MATCH(LARGE($BC52:$CI52+0.00001*COLUMN($BC52:$CI52),BP$3),$BC52:$CI52+0.00001*COLUMN($BC52:$CI52),0)))</f>
        <v>5</v>
      </c>
      <c r="X52" s="45">
        <f t="array" aca="1" ref="X52" ca="1">IF(OR($C52="",$BC52=""),"",INDEX($BC$3:$CI$3,MATCH(LARGE($BC52:$CI52+0.00001*COLUMN($BC52:$CI52),BQ$3),$BC52:$CI52+0.00001*COLUMN($BC52:$CI52),0)))</f>
        <v>3</v>
      </c>
      <c r="Y52" s="45">
        <f t="array" aca="1" ref="Y52" ca="1">IF(OR($C52="",$BC52=""),"",INDEX($BC$3:$CI$3,MATCH(LARGE($BC52:$CI52+0.00001*COLUMN($BC52:$CI52),BR$3),$BC52:$CI52+0.00001*COLUMN($BC52:$CI52),0)))</f>
        <v>31</v>
      </c>
      <c r="Z52" s="45">
        <f t="array" aca="1" ref="Z52" ca="1">IF(OR($C52="",$BC52=""),"",INDEX($BC$3:$CI$3,MATCH(LARGE($BC52:$CI52+0.00001*COLUMN($BC52:$CI52),BS$3),$BC52:$CI52+0.00001*COLUMN($BC52:$CI52),0)))</f>
        <v>30</v>
      </c>
      <c r="AA52" s="45">
        <f t="array" aca="1" ref="AA52" ca="1">IF(OR($C52="",$BC52=""),"",INDEX($BC$3:$CI$3,MATCH(LARGE($BC52:$CI52+0.00001*COLUMN($BC52:$CI52),BT$3),$BC52:$CI52+0.00001*COLUMN($BC52:$CI52),0)))</f>
        <v>29</v>
      </c>
      <c r="AB52" s="45">
        <f t="array" aca="1" ref="AB52" ca="1">IF(OR($C52="",$BC52=""),"",INDEX($BC$3:$CI$3,MATCH(LARGE($BC52:$CI52+0.00001*COLUMN($BC52:$CI52),BU$3),$BC52:$CI52+0.00001*COLUMN($BC52:$CI52),0)))</f>
        <v>24</v>
      </c>
      <c r="AC52" s="45">
        <f t="array" aca="1" ref="AC52" ca="1">IF(OR($C52="",$BC52=""),"",INDEX($BC$3:$CI$3,MATCH(LARGE($BC52:$CI52+0.00001*COLUMN($BC52:$CI52),BV$3),$BC52:$CI52+0.00001*COLUMN($BC52:$CI52),0)))</f>
        <v>20</v>
      </c>
      <c r="AD52" s="45">
        <f t="array" aca="1" ref="AD52" ca="1">IF(OR($C52="",$BC52=""),"",INDEX($BC$3:$CI$3,MATCH(LARGE($BC52:$CI52+0.00001*COLUMN($BC52:$CI52),BW$3),$BC52:$CI52+0.00001*COLUMN($BC52:$CI52),0)))</f>
        <v>12</v>
      </c>
      <c r="AE52" s="46">
        <f t="array" aca="1" ref="AE52" ca="1">IF(OR($C52="",$BC52=""),"",INDEX($BC$3:$CI$3,MATCH(LARGE($BC52:$CI52+0.00001*COLUMN($BC52:$CI52),BX$3),$BC52:$CI52+0.00001*COLUMN($BC52:$CI52),0)))</f>
        <v>11</v>
      </c>
      <c r="AF52" s="44">
        <f t="array" aca="1" ref="AF52" ca="1">IF(OR($C52="",$BC52=""),"",INDEX($BC$3:$CI$3,MATCH(LARGE($BC52:$CI52+0.00001*COLUMN($BC52:$CI52),BY$3),$BC52:$CI52+0.00001*COLUMN($BC52:$CI52),0)))</f>
        <v>4</v>
      </c>
      <c r="AG52" s="45">
        <f t="array" aca="1" ref="AG52" ca="1">IF(OR($C52="",$BC52=""),"",INDEX($BC$3:$CI$3,MATCH(LARGE($BC52:$CI52+0.00001*COLUMN($BC52:$CI52),BZ$3),$BC52:$CI52+0.00001*COLUMN($BC52:$CI52),0)))</f>
        <v>32</v>
      </c>
      <c r="AH52" s="45">
        <f t="array" aca="1" ref="AH52" ca="1">IF(OR($C52="",$BC52=""),"",INDEX($BC$3:$CI$3,MATCH(LARGE($BC52:$CI52+0.00001*COLUMN($BC52:$CI52),CA$3),$BC52:$CI52+0.00001*COLUMN($BC52:$CI52),0)))</f>
        <v>19</v>
      </c>
      <c r="AI52" s="45">
        <f t="array" aca="1" ref="AI52" ca="1">IF(OR($C52="",$BC52=""),"",INDEX($BC$3:$CI$3,MATCH(LARGE($BC52:$CI52+0.00001*COLUMN($BC52:$CI52),CB$3),$BC52:$CI52+0.00001*COLUMN($BC52:$CI52),0)))</f>
        <v>10</v>
      </c>
      <c r="AJ52" s="45">
        <f t="array" aca="1" ref="AJ52" ca="1">IF(OR($C52="",$BC52=""),"",INDEX($BC$3:$CI$3,MATCH(LARGE($BC52:$CI52+0.00001*COLUMN($BC52:$CI52),CC$3),$BC52:$CI52+0.00001*COLUMN($BC52:$CI52),0)))</f>
        <v>9</v>
      </c>
      <c r="AK52" s="45">
        <f t="array" aca="1" ref="AK52" ca="1">IF(OR($C52="",$BC52=""),"",INDEX($BC$3:$CI$3,MATCH(LARGE($BC52:$CI52+0.00001*COLUMN($BC52:$CI52),CD$3),$BC52:$CI52+0.00001*COLUMN($BC52:$CI52),0)))</f>
        <v>1</v>
      </c>
      <c r="AL52" s="45">
        <f t="array" aca="1" ref="AL52" ca="1">IF(OR($C52="",$BC52=""),"",INDEX($BC$3:$CI$3,MATCH(LARGE($BC52:$CI52+0.00001*COLUMN($BC52:$CI52),CE$3),$BC52:$CI52+0.00001*COLUMN($BC52:$CI52),0)))</f>
        <v>22</v>
      </c>
      <c r="AM52" s="45">
        <f t="array" aca="1" ref="AM52" ca="1">IF(OR($C52="",$BC52=""),"",INDEX($BC$3:$CI$3,MATCH(LARGE($BC52:$CI52+0.00001*COLUMN($BC52:$CI52),CF$3),$BC52:$CI52+0.00001*COLUMN($BC52:$CI52),0)))</f>
        <v>16</v>
      </c>
      <c r="AN52" s="45">
        <f t="array" aca="1" ref="AN52" ca="1">IF(OR($C52="",$BC52=""),"",INDEX($BC$3:$CI$3,MATCH(LARGE($BC52:$CI52+0.00001*COLUMN($BC52:$CI52),CG$3),$BC52:$CI52+0.00001*COLUMN($BC52:$CI52),0)))</f>
        <v>15</v>
      </c>
      <c r="AO52" s="45">
        <f t="array" aca="1" ref="AO52" ca="1">IF(OR($C52="",$BC52=""),"",INDEX($BC$3:$CI$3,MATCH(LARGE($BC52:$CI52+0.00001*COLUMN($BC52:$CI52),CH$3),$BC52:$CI52+0.00001*COLUMN($BC52:$CI52),0)))</f>
        <v>13</v>
      </c>
      <c r="AP52" s="46">
        <f t="array" aca="1" ref="AP52" ca="1">IF(OR($C52="",$BC52=""),"",INDEX($BC$3:$CI$3,MATCH(LARGE($BC52:$CI52+0.00001*COLUMN($BC52:$CI52),CI$3),$BC52:$CI52+0.00001*COLUMN($BC52:$CI52),0)))</f>
        <v>6</v>
      </c>
      <c r="AQ52" s="35" t="str">
        <f t="shared" ca="1" si="1"/>
        <v>273307021708282625232118140503313029242012110432191009012216151306</v>
      </c>
      <c r="AZ52" s="19">
        <f t="shared" si="6"/>
        <v>2853</v>
      </c>
      <c r="BA52" s="36">
        <f t="shared" si="7"/>
        <v>2841</v>
      </c>
      <c r="BB52" s="37" t="str">
        <f t="shared" si="2"/>
        <v>数据!C2841:H2853</v>
      </c>
      <c r="BC52" s="38">
        <f t="shared" ca="1" si="21"/>
        <v>1</v>
      </c>
      <c r="BD52" s="38">
        <f t="shared" ref="BD52:BM61" ca="1" si="27">IF($AZ52-$BA52&lt;0,"",COUNTIF(INDIRECT($BB52),BD$3))</f>
        <v>5</v>
      </c>
      <c r="BE52" s="38">
        <f t="shared" ca="1" si="27"/>
        <v>3</v>
      </c>
      <c r="BF52" s="38">
        <f t="shared" ca="1" si="27"/>
        <v>2</v>
      </c>
      <c r="BG52" s="38">
        <f t="shared" ca="1" si="27"/>
        <v>3</v>
      </c>
      <c r="BH52" s="38">
        <f t="shared" ca="1" si="27"/>
        <v>0</v>
      </c>
      <c r="BI52" s="38">
        <f t="shared" ca="1" si="27"/>
        <v>5</v>
      </c>
      <c r="BJ52" s="38">
        <f t="shared" ca="1" si="27"/>
        <v>4</v>
      </c>
      <c r="BK52" s="38">
        <f t="shared" ca="1" si="27"/>
        <v>1</v>
      </c>
      <c r="BL52" s="38">
        <f t="shared" ca="1" si="27"/>
        <v>1</v>
      </c>
      <c r="BM52" s="38">
        <f t="shared" ca="1" si="27"/>
        <v>2</v>
      </c>
      <c r="BN52" s="38">
        <f t="shared" ref="BN52:BW61" ca="1" si="28">IF($AZ52-$BA52&lt;0,"",COUNTIF(INDIRECT($BB52),BN$3))</f>
        <v>2</v>
      </c>
      <c r="BO52" s="38">
        <f t="shared" ca="1" si="28"/>
        <v>0</v>
      </c>
      <c r="BP52" s="38">
        <f t="shared" ca="1" si="28"/>
        <v>3</v>
      </c>
      <c r="BQ52" s="38">
        <f t="shared" ca="1" si="28"/>
        <v>0</v>
      </c>
      <c r="BR52" s="38">
        <f t="shared" ca="1" si="28"/>
        <v>0</v>
      </c>
      <c r="BS52" s="38">
        <f t="shared" ca="1" si="28"/>
        <v>4</v>
      </c>
      <c r="BT52" s="38">
        <f t="shared" ca="1" si="28"/>
        <v>3</v>
      </c>
      <c r="BU52" s="38">
        <f t="shared" ca="1" si="28"/>
        <v>1</v>
      </c>
      <c r="BV52" s="38">
        <f t="shared" ca="1" si="28"/>
        <v>2</v>
      </c>
      <c r="BW52" s="38">
        <f t="shared" ca="1" si="28"/>
        <v>3</v>
      </c>
      <c r="BX52" s="38">
        <f t="shared" ref="BX52:CH61" ca="1" si="29">IF($AZ52-$BA52&lt;0,"",COUNTIF(INDIRECT($BB52),BX$3))</f>
        <v>0</v>
      </c>
      <c r="BY52" s="38">
        <f t="shared" ca="1" si="29"/>
        <v>3</v>
      </c>
      <c r="BZ52" s="38">
        <f t="shared" ca="1" si="29"/>
        <v>2</v>
      </c>
      <c r="CA52" s="38">
        <f t="shared" ca="1" si="29"/>
        <v>3</v>
      </c>
      <c r="CB52" s="38">
        <f t="shared" ca="1" si="29"/>
        <v>3</v>
      </c>
      <c r="CC52" s="38">
        <f t="shared" ca="1" si="29"/>
        <v>7</v>
      </c>
      <c r="CD52" s="38">
        <f t="shared" ca="1" si="29"/>
        <v>3</v>
      </c>
      <c r="CE52" s="38">
        <f t="shared" ca="1" si="29"/>
        <v>2</v>
      </c>
      <c r="CF52" s="38">
        <f t="shared" ca="1" si="29"/>
        <v>2</v>
      </c>
      <c r="CG52" s="38">
        <f t="shared" ca="1" si="29"/>
        <v>2</v>
      </c>
      <c r="CH52" s="38">
        <f t="shared" ca="1" si="29"/>
        <v>1</v>
      </c>
      <c r="CI52" s="38">
        <f t="shared" ca="1" si="25"/>
        <v>5</v>
      </c>
    </row>
    <row r="53" spans="1:87" x14ac:dyDescent="0.15">
      <c r="A53" s="18">
        <f t="shared" si="5"/>
        <v>2851</v>
      </c>
      <c r="B53" s="39">
        <f t="shared" si="26"/>
        <v>2022057</v>
      </c>
      <c r="C53" s="40">
        <f t="shared" si="26"/>
        <v>12</v>
      </c>
      <c r="D53" s="41">
        <f t="shared" si="26"/>
        <v>15</v>
      </c>
      <c r="E53" s="41">
        <f t="shared" si="26"/>
        <v>20</v>
      </c>
      <c r="F53" s="41">
        <f t="shared" si="26"/>
        <v>26</v>
      </c>
      <c r="G53" s="41">
        <f t="shared" si="26"/>
        <v>30</v>
      </c>
      <c r="H53" s="42">
        <f t="shared" si="26"/>
        <v>33</v>
      </c>
      <c r="I53" s="43">
        <f t="shared" si="26"/>
        <v>16</v>
      </c>
      <c r="J53" s="44">
        <f t="array" aca="1" ref="J53" ca="1">IF(OR($C53="",$BC53=""),"",INDEX($BC$3:$CI$3,MATCH(LARGE($BC53:$CI53+0.00001*COLUMN($BC53:$CI53),BC$3),$BC53:$CI53+0.00001*COLUMN($BC53:$CI53),0)))</f>
        <v>27</v>
      </c>
      <c r="K53" s="45">
        <f t="array" aca="1" ref="K53" ca="1">IF(OR($C53="",$BC53=""),"",INDEX($BC$3:$CI$3,MATCH(LARGE($BC53:$CI53+0.00001*COLUMN($BC53:$CI53),BD$3),$BC53:$CI53+0.00001*COLUMN($BC53:$CI53),0)))</f>
        <v>33</v>
      </c>
      <c r="L53" s="45">
        <f t="array" aca="1" ref="L53" ca="1">IF(OR($C53="",$BC53=""),"",INDEX($BC$3:$CI$3,MATCH(LARGE($BC53:$CI53+0.00001*COLUMN($BC53:$CI53),BE$3),$BC53:$CI53+0.00001*COLUMN($BC53:$CI53),0)))</f>
        <v>7</v>
      </c>
      <c r="M53" s="45">
        <f t="array" aca="1" ref="M53" ca="1">IF(OR($C53="",$BC53=""),"",INDEX($BC$3:$CI$3,MATCH(LARGE($BC53:$CI53+0.00001*COLUMN($BC53:$CI53),BF$3),$BC53:$CI53+0.00001*COLUMN($BC53:$CI53),0)))</f>
        <v>26</v>
      </c>
      <c r="N53" s="45">
        <f t="array" aca="1" ref="N53" ca="1">IF(OR($C53="",$BC53=""),"",INDEX($BC$3:$CI$3,MATCH(LARGE($BC53:$CI53+0.00001*COLUMN($BC53:$CI53),BG$3),$BC53:$CI53+0.00001*COLUMN($BC53:$CI53),0)))</f>
        <v>17</v>
      </c>
      <c r="O53" s="45">
        <f t="array" aca="1" ref="O53" ca="1">IF(OR($C53="",$BC53=""),"",INDEX($BC$3:$CI$3,MATCH(LARGE($BC53:$CI53+0.00001*COLUMN($BC53:$CI53),BH$3),$BC53:$CI53+0.00001*COLUMN($BC53:$CI53),0)))</f>
        <v>14</v>
      </c>
      <c r="P53" s="45">
        <f t="array" aca="1" ref="P53" ca="1">IF(OR($C53="",$BC53=""),"",INDEX($BC$3:$CI$3,MATCH(LARGE($BC53:$CI53+0.00001*COLUMN($BC53:$CI53),BI$3),$BC53:$CI53+0.00001*COLUMN($BC53:$CI53),0)))</f>
        <v>8</v>
      </c>
      <c r="Q53" s="45">
        <f t="array" aca="1" ref="Q53" ca="1">IF(OR($C53="",$BC53=""),"",INDEX($BC$3:$CI$3,MATCH(LARGE($BC53:$CI53+0.00001*COLUMN($BC53:$CI53),BJ$3),$BC53:$CI53+0.00001*COLUMN($BC53:$CI53),0)))</f>
        <v>2</v>
      </c>
      <c r="R53" s="45">
        <f t="array" aca="1" ref="R53" ca="1">IF(OR($C53="",$BC53=""),"",INDEX($BC$3:$CI$3,MATCH(LARGE($BC53:$CI53+0.00001*COLUMN($BC53:$CI53),BK$3),$BC53:$CI53+0.00001*COLUMN($BC53:$CI53),0)))</f>
        <v>28</v>
      </c>
      <c r="S53" s="45">
        <f t="array" aca="1" ref="S53" ca="1">IF(OR($C53="",$BC53=""),"",INDEX($BC$3:$CI$3,MATCH(LARGE($BC53:$CI53+0.00001*COLUMN($BC53:$CI53),BL$3),$BC53:$CI53+0.00001*COLUMN($BC53:$CI53),0)))</f>
        <v>21</v>
      </c>
      <c r="T53" s="46">
        <f t="array" aca="1" ref="T53" ca="1">IF(OR($C53="",$BC53=""),"",INDEX($BC$3:$CI$3,MATCH(LARGE($BC53:$CI53+0.00001*COLUMN($BC53:$CI53),BM$3),$BC53:$CI53+0.00001*COLUMN($BC53:$CI53),0)))</f>
        <v>18</v>
      </c>
      <c r="U53" s="44">
        <f t="array" aca="1" ref="U53" ca="1">IF(OR($C53="",$BC53=""),"",INDEX($BC$3:$CI$3,MATCH(LARGE($BC53:$CI53+0.00001*COLUMN($BC53:$CI53),BN$3),$BC53:$CI53+0.00001*COLUMN($BC53:$CI53),0)))</f>
        <v>11</v>
      </c>
      <c r="V53" s="45">
        <f t="array" aca="1" ref="V53" ca="1">IF(OR($C53="",$BC53=""),"",INDEX($BC$3:$CI$3,MATCH(LARGE($BC53:$CI53+0.00001*COLUMN($BC53:$CI53),BO$3),$BC53:$CI53+0.00001*COLUMN($BC53:$CI53),0)))</f>
        <v>5</v>
      </c>
      <c r="W53" s="45">
        <f t="array" aca="1" ref="W53" ca="1">IF(OR($C53="",$BC53=""),"",INDEX($BC$3:$CI$3,MATCH(LARGE($BC53:$CI53+0.00001*COLUMN($BC53:$CI53),BP$3),$BC53:$CI53+0.00001*COLUMN($BC53:$CI53),0)))</f>
        <v>3</v>
      </c>
      <c r="X53" s="45">
        <f t="array" aca="1" ref="X53" ca="1">IF(OR($C53="",$BC53=""),"",INDEX($BC$3:$CI$3,MATCH(LARGE($BC53:$CI53+0.00001*COLUMN($BC53:$CI53),BQ$3),$BC53:$CI53+0.00001*COLUMN($BC53:$CI53),0)))</f>
        <v>31</v>
      </c>
      <c r="Y53" s="45">
        <f t="array" aca="1" ref="Y53" ca="1">IF(OR($C53="",$BC53=""),"",INDEX($BC$3:$CI$3,MATCH(LARGE($BC53:$CI53+0.00001*COLUMN($BC53:$CI53),BR$3),$BC53:$CI53+0.00001*COLUMN($BC53:$CI53),0)))</f>
        <v>30</v>
      </c>
      <c r="Z53" s="45">
        <f t="array" aca="1" ref="Z53" ca="1">IF(OR($C53="",$BC53=""),"",INDEX($BC$3:$CI$3,MATCH(LARGE($BC53:$CI53+0.00001*COLUMN($BC53:$CI53),BS$3),$BC53:$CI53+0.00001*COLUMN($BC53:$CI53),0)))</f>
        <v>29</v>
      </c>
      <c r="AA53" s="45">
        <f t="array" aca="1" ref="AA53" ca="1">IF(OR($C53="",$BC53=""),"",INDEX($BC$3:$CI$3,MATCH(LARGE($BC53:$CI53+0.00001*COLUMN($BC53:$CI53),BT$3),$BC53:$CI53+0.00001*COLUMN($BC53:$CI53),0)))</f>
        <v>25</v>
      </c>
      <c r="AB53" s="45">
        <f t="array" aca="1" ref="AB53" ca="1">IF(OR($C53="",$BC53=""),"",INDEX($BC$3:$CI$3,MATCH(LARGE($BC53:$CI53+0.00001*COLUMN($BC53:$CI53),BU$3),$BC53:$CI53+0.00001*COLUMN($BC53:$CI53),0)))</f>
        <v>24</v>
      </c>
      <c r="AC53" s="45">
        <f t="array" aca="1" ref="AC53" ca="1">IF(OR($C53="",$BC53=""),"",INDEX($BC$3:$CI$3,MATCH(LARGE($BC53:$CI53+0.00001*COLUMN($BC53:$CI53),BV$3),$BC53:$CI53+0.00001*COLUMN($BC53:$CI53),0)))</f>
        <v>23</v>
      </c>
      <c r="AD53" s="45">
        <f t="array" aca="1" ref="AD53" ca="1">IF(OR($C53="",$BC53=""),"",INDEX($BC$3:$CI$3,MATCH(LARGE($BC53:$CI53+0.00001*COLUMN($BC53:$CI53),BW$3),$BC53:$CI53+0.00001*COLUMN($BC53:$CI53),0)))</f>
        <v>12</v>
      </c>
      <c r="AE53" s="46">
        <f t="array" aca="1" ref="AE53" ca="1">IF(OR($C53="",$BC53=""),"",INDEX($BC$3:$CI$3,MATCH(LARGE($BC53:$CI53+0.00001*COLUMN($BC53:$CI53),BX$3),$BC53:$CI53+0.00001*COLUMN($BC53:$CI53),0)))</f>
        <v>4</v>
      </c>
      <c r="AF53" s="44">
        <f t="array" aca="1" ref="AF53" ca="1">IF(OR($C53="",$BC53=""),"",INDEX($BC$3:$CI$3,MATCH(LARGE($BC53:$CI53+0.00001*COLUMN($BC53:$CI53),BY$3),$BC53:$CI53+0.00001*COLUMN($BC53:$CI53),0)))</f>
        <v>1</v>
      </c>
      <c r="AG53" s="45">
        <f t="array" aca="1" ref="AG53" ca="1">IF(OR($C53="",$BC53=""),"",INDEX($BC$3:$CI$3,MATCH(LARGE($BC53:$CI53+0.00001*COLUMN($BC53:$CI53),BZ$3),$BC53:$CI53+0.00001*COLUMN($BC53:$CI53),0)))</f>
        <v>32</v>
      </c>
      <c r="AH53" s="45">
        <f t="array" aca="1" ref="AH53" ca="1">IF(OR($C53="",$BC53=""),"",INDEX($BC$3:$CI$3,MATCH(LARGE($BC53:$CI53+0.00001*COLUMN($BC53:$CI53),CA$3),$BC53:$CI53+0.00001*COLUMN($BC53:$CI53),0)))</f>
        <v>20</v>
      </c>
      <c r="AI53" s="45">
        <f t="array" aca="1" ref="AI53" ca="1">IF(OR($C53="",$BC53=""),"",INDEX($BC$3:$CI$3,MATCH(LARGE($BC53:$CI53+0.00001*COLUMN($BC53:$CI53),CB$3),$BC53:$CI53+0.00001*COLUMN($BC53:$CI53),0)))</f>
        <v>19</v>
      </c>
      <c r="AJ53" s="45">
        <f t="array" aca="1" ref="AJ53" ca="1">IF(OR($C53="",$BC53=""),"",INDEX($BC$3:$CI$3,MATCH(LARGE($BC53:$CI53+0.00001*COLUMN($BC53:$CI53),CC$3),$BC53:$CI53+0.00001*COLUMN($BC53:$CI53),0)))</f>
        <v>10</v>
      </c>
      <c r="AK53" s="45">
        <f t="array" aca="1" ref="AK53" ca="1">IF(OR($C53="",$BC53=""),"",INDEX($BC$3:$CI$3,MATCH(LARGE($BC53:$CI53+0.00001*COLUMN($BC53:$CI53),CD$3),$BC53:$CI53+0.00001*COLUMN($BC53:$CI53),0)))</f>
        <v>9</v>
      </c>
      <c r="AL53" s="45">
        <f t="array" aca="1" ref="AL53" ca="1">IF(OR($C53="",$BC53=""),"",INDEX($BC$3:$CI$3,MATCH(LARGE($BC53:$CI53+0.00001*COLUMN($BC53:$CI53),CE$3),$BC53:$CI53+0.00001*COLUMN($BC53:$CI53),0)))</f>
        <v>6</v>
      </c>
      <c r="AM53" s="45">
        <f t="array" aca="1" ref="AM53" ca="1">IF(OR($C53="",$BC53=""),"",INDEX($BC$3:$CI$3,MATCH(LARGE($BC53:$CI53+0.00001*COLUMN($BC53:$CI53),CF$3),$BC53:$CI53+0.00001*COLUMN($BC53:$CI53),0)))</f>
        <v>22</v>
      </c>
      <c r="AN53" s="45">
        <f t="array" aca="1" ref="AN53" ca="1">IF(OR($C53="",$BC53=""),"",INDEX($BC$3:$CI$3,MATCH(LARGE($BC53:$CI53+0.00001*COLUMN($BC53:$CI53),CG$3),$BC53:$CI53+0.00001*COLUMN($BC53:$CI53),0)))</f>
        <v>16</v>
      </c>
      <c r="AO53" s="45">
        <f t="array" aca="1" ref="AO53" ca="1">IF(OR($C53="",$BC53=""),"",INDEX($BC$3:$CI$3,MATCH(LARGE($BC53:$CI53+0.00001*COLUMN($BC53:$CI53),CH$3),$BC53:$CI53+0.00001*COLUMN($BC53:$CI53),0)))</f>
        <v>15</v>
      </c>
      <c r="AP53" s="46">
        <f t="array" aca="1" ref="AP53" ca="1">IF(OR($C53="",$BC53=""),"",INDEX($BC$3:$CI$3,MATCH(LARGE($BC53:$CI53+0.00001*COLUMN($BC53:$CI53),CI$3),$BC53:$CI53+0.00001*COLUMN($BC53:$CI53),0)))</f>
        <v>13</v>
      </c>
      <c r="AQ53" s="35" t="str">
        <f t="shared" ca="1" si="1"/>
        <v>273307261714080228211811050331302925242312040132201910090622161513</v>
      </c>
      <c r="AZ53" s="19">
        <f t="shared" si="6"/>
        <v>2854</v>
      </c>
      <c r="BA53" s="36">
        <f t="shared" si="7"/>
        <v>2842</v>
      </c>
      <c r="BB53" s="37" t="str">
        <f t="shared" si="2"/>
        <v>数据!C2842:H2854</v>
      </c>
      <c r="BC53" s="38">
        <f t="shared" ca="1" si="21"/>
        <v>2</v>
      </c>
      <c r="BD53" s="38">
        <f t="shared" ca="1" si="27"/>
        <v>4</v>
      </c>
      <c r="BE53" s="38">
        <f t="shared" ca="1" si="27"/>
        <v>3</v>
      </c>
      <c r="BF53" s="38">
        <f t="shared" ca="1" si="27"/>
        <v>2</v>
      </c>
      <c r="BG53" s="38">
        <f t="shared" ca="1" si="27"/>
        <v>3</v>
      </c>
      <c r="BH53" s="38">
        <f t="shared" ca="1" si="27"/>
        <v>1</v>
      </c>
      <c r="BI53" s="38">
        <f t="shared" ca="1" si="27"/>
        <v>5</v>
      </c>
      <c r="BJ53" s="38">
        <f t="shared" ca="1" si="27"/>
        <v>4</v>
      </c>
      <c r="BK53" s="38">
        <f t="shared" ca="1" si="27"/>
        <v>1</v>
      </c>
      <c r="BL53" s="38">
        <f t="shared" ca="1" si="27"/>
        <v>1</v>
      </c>
      <c r="BM53" s="38">
        <f t="shared" ca="1" si="27"/>
        <v>3</v>
      </c>
      <c r="BN53" s="38">
        <f t="shared" ca="1" si="28"/>
        <v>2</v>
      </c>
      <c r="BO53" s="38">
        <f t="shared" ca="1" si="28"/>
        <v>0</v>
      </c>
      <c r="BP53" s="38">
        <f t="shared" ca="1" si="28"/>
        <v>4</v>
      </c>
      <c r="BQ53" s="38">
        <f t="shared" ca="1" si="28"/>
        <v>0</v>
      </c>
      <c r="BR53" s="38">
        <f t="shared" ca="1" si="28"/>
        <v>0</v>
      </c>
      <c r="BS53" s="38">
        <f t="shared" ca="1" si="28"/>
        <v>4</v>
      </c>
      <c r="BT53" s="38">
        <f t="shared" ca="1" si="28"/>
        <v>3</v>
      </c>
      <c r="BU53" s="38">
        <f t="shared" ca="1" si="28"/>
        <v>1</v>
      </c>
      <c r="BV53" s="38">
        <f t="shared" ca="1" si="28"/>
        <v>1</v>
      </c>
      <c r="BW53" s="38">
        <f t="shared" ca="1" si="28"/>
        <v>3</v>
      </c>
      <c r="BX53" s="38">
        <f t="shared" ca="1" si="29"/>
        <v>0</v>
      </c>
      <c r="BY53" s="38">
        <f t="shared" ca="1" si="29"/>
        <v>2</v>
      </c>
      <c r="BZ53" s="38">
        <f t="shared" ca="1" si="29"/>
        <v>2</v>
      </c>
      <c r="CA53" s="38">
        <f t="shared" ca="1" si="29"/>
        <v>2</v>
      </c>
      <c r="CB53" s="38">
        <f t="shared" ca="1" si="29"/>
        <v>4</v>
      </c>
      <c r="CC53" s="38">
        <f t="shared" ca="1" si="29"/>
        <v>6</v>
      </c>
      <c r="CD53" s="38">
        <f t="shared" ca="1" si="29"/>
        <v>3</v>
      </c>
      <c r="CE53" s="38">
        <f t="shared" ca="1" si="29"/>
        <v>2</v>
      </c>
      <c r="CF53" s="38">
        <f t="shared" ca="1" si="29"/>
        <v>2</v>
      </c>
      <c r="CG53" s="38">
        <f t="shared" ca="1" si="29"/>
        <v>2</v>
      </c>
      <c r="CH53" s="38">
        <f t="shared" ca="1" si="29"/>
        <v>1</v>
      </c>
      <c r="CI53" s="38">
        <f t="shared" ca="1" si="25"/>
        <v>5</v>
      </c>
    </row>
    <row r="54" spans="1:87" x14ac:dyDescent="0.15">
      <c r="A54" s="18">
        <f t="shared" si="5"/>
        <v>2852</v>
      </c>
      <c r="B54" s="39">
        <f t="shared" ref="B54:I63" si="30">VLOOKUP($A54,SJ,B$1)</f>
        <v>2022058</v>
      </c>
      <c r="C54" s="40">
        <f t="shared" si="30"/>
        <v>6</v>
      </c>
      <c r="D54" s="41">
        <f t="shared" si="30"/>
        <v>13</v>
      </c>
      <c r="E54" s="41">
        <f t="shared" si="30"/>
        <v>14</v>
      </c>
      <c r="F54" s="41">
        <f t="shared" si="30"/>
        <v>23</v>
      </c>
      <c r="G54" s="41">
        <f t="shared" si="30"/>
        <v>31</v>
      </c>
      <c r="H54" s="42">
        <f t="shared" si="30"/>
        <v>33</v>
      </c>
      <c r="I54" s="43">
        <f t="shared" si="30"/>
        <v>1</v>
      </c>
      <c r="J54" s="44">
        <f t="array" aca="1" ref="J54" ca="1">IF(OR($C54="",$BC54=""),"",INDEX($BC$3:$CI$3,MATCH(LARGE($BC54:$CI54+0.00001*COLUMN($BC54:$CI54),BC$3),$BC54:$CI54+0.00001*COLUMN($BC54:$CI54),0)))</f>
        <v>33</v>
      </c>
      <c r="K54" s="45">
        <f t="array" aca="1" ref="K54" ca="1">IF(OR($C54="",$BC54=""),"",INDEX($BC$3:$CI$3,MATCH(LARGE($BC54:$CI54+0.00001*COLUMN($BC54:$CI54),BD$3),$BC54:$CI54+0.00001*COLUMN($BC54:$CI54),0)))</f>
        <v>27</v>
      </c>
      <c r="L54" s="45">
        <f t="array" aca="1" ref="L54" ca="1">IF(OR($C54="",$BC54=""),"",INDEX($BC$3:$CI$3,MATCH(LARGE($BC54:$CI54+0.00001*COLUMN($BC54:$CI54),BE$3),$BC54:$CI54+0.00001*COLUMN($BC54:$CI54),0)))</f>
        <v>26</v>
      </c>
      <c r="M54" s="45">
        <f t="array" aca="1" ref="M54" ca="1">IF(OR($C54="",$BC54=""),"",INDEX($BC$3:$CI$3,MATCH(LARGE($BC54:$CI54+0.00001*COLUMN($BC54:$CI54),BF$3),$BC54:$CI54+0.00001*COLUMN($BC54:$CI54),0)))</f>
        <v>17</v>
      </c>
      <c r="N54" s="45">
        <f t="array" aca="1" ref="N54" ca="1">IF(OR($C54="",$BC54=""),"",INDEX($BC$3:$CI$3,MATCH(LARGE($BC54:$CI54+0.00001*COLUMN($BC54:$CI54),BG$3),$BC54:$CI54+0.00001*COLUMN($BC54:$CI54),0)))</f>
        <v>14</v>
      </c>
      <c r="O54" s="45">
        <f t="array" aca="1" ref="O54" ca="1">IF(OR($C54="",$BC54=""),"",INDEX($BC$3:$CI$3,MATCH(LARGE($BC54:$CI54+0.00001*COLUMN($BC54:$CI54),BH$3),$BC54:$CI54+0.00001*COLUMN($BC54:$CI54),0)))</f>
        <v>7</v>
      </c>
      <c r="P54" s="45">
        <f t="array" aca="1" ref="P54" ca="1">IF(OR($C54="",$BC54=""),"",INDEX($BC$3:$CI$3,MATCH(LARGE($BC54:$CI54+0.00001*COLUMN($BC54:$CI54),BI$3),$BC54:$CI54+0.00001*COLUMN($BC54:$CI54),0)))</f>
        <v>2</v>
      </c>
      <c r="Q54" s="45">
        <f t="array" aca="1" ref="Q54" ca="1">IF(OR($C54="",$BC54=""),"",INDEX($BC$3:$CI$3,MATCH(LARGE($BC54:$CI54+0.00001*COLUMN($BC54:$CI54),BJ$3),$BC54:$CI54+0.00001*COLUMN($BC54:$CI54),0)))</f>
        <v>30</v>
      </c>
      <c r="R54" s="45">
        <f t="array" aca="1" ref="R54" ca="1">IF(OR($C54="",$BC54=""),"",INDEX($BC$3:$CI$3,MATCH(LARGE($BC54:$CI54+0.00001*COLUMN($BC54:$CI54),BK$3),$BC54:$CI54+0.00001*COLUMN($BC54:$CI54),0)))</f>
        <v>28</v>
      </c>
      <c r="S54" s="45">
        <f t="array" aca="1" ref="S54" ca="1">IF(OR($C54="",$BC54=""),"",INDEX($BC$3:$CI$3,MATCH(LARGE($BC54:$CI54+0.00001*COLUMN($BC54:$CI54),BL$3),$BC54:$CI54+0.00001*COLUMN($BC54:$CI54),0)))</f>
        <v>18</v>
      </c>
      <c r="T54" s="46">
        <f t="array" aca="1" ref="T54" ca="1">IF(OR($C54="",$BC54=""),"",INDEX($BC$3:$CI$3,MATCH(LARGE($BC54:$CI54+0.00001*COLUMN($BC54:$CI54),BM$3),$BC54:$CI54+0.00001*COLUMN($BC54:$CI54),0)))</f>
        <v>12</v>
      </c>
      <c r="U54" s="44">
        <f t="array" aca="1" ref="U54" ca="1">IF(OR($C54="",$BC54=""),"",INDEX($BC$3:$CI$3,MATCH(LARGE($BC54:$CI54+0.00001*COLUMN($BC54:$CI54),BN$3),$BC54:$CI54+0.00001*COLUMN($BC54:$CI54),0)))</f>
        <v>11</v>
      </c>
      <c r="V54" s="45">
        <f t="array" aca="1" ref="V54" ca="1">IF(OR($C54="",$BC54=""),"",INDEX($BC$3:$CI$3,MATCH(LARGE($BC54:$CI54+0.00001*COLUMN($BC54:$CI54),BO$3),$BC54:$CI54+0.00001*COLUMN($BC54:$CI54),0)))</f>
        <v>8</v>
      </c>
      <c r="W54" s="45">
        <f t="array" aca="1" ref="W54" ca="1">IF(OR($C54="",$BC54=""),"",INDEX($BC$3:$CI$3,MATCH(LARGE($BC54:$CI54+0.00001*COLUMN($BC54:$CI54),BP$3),$BC54:$CI54+0.00001*COLUMN($BC54:$CI54),0)))</f>
        <v>5</v>
      </c>
      <c r="X54" s="45">
        <f t="array" aca="1" ref="X54" ca="1">IF(OR($C54="",$BC54=""),"",INDEX($BC$3:$CI$3,MATCH(LARGE($BC54:$CI54+0.00001*COLUMN($BC54:$CI54),BQ$3),$BC54:$CI54+0.00001*COLUMN($BC54:$CI54),0)))</f>
        <v>3</v>
      </c>
      <c r="Y54" s="45">
        <f t="array" aca="1" ref="Y54" ca="1">IF(OR($C54="",$BC54=""),"",INDEX($BC$3:$CI$3,MATCH(LARGE($BC54:$CI54+0.00001*COLUMN($BC54:$CI54),BR$3),$BC54:$CI54+0.00001*COLUMN($BC54:$CI54),0)))</f>
        <v>31</v>
      </c>
      <c r="Z54" s="45">
        <f t="array" aca="1" ref="Z54" ca="1">IF(OR($C54="",$BC54=""),"",INDEX($BC$3:$CI$3,MATCH(LARGE($BC54:$CI54+0.00001*COLUMN($BC54:$CI54),BS$3),$BC54:$CI54+0.00001*COLUMN($BC54:$CI54),0)))</f>
        <v>25</v>
      </c>
      <c r="AA54" s="45">
        <f t="array" aca="1" ref="AA54" ca="1">IF(OR($C54="",$BC54=""),"",INDEX($BC$3:$CI$3,MATCH(LARGE($BC54:$CI54+0.00001*COLUMN($BC54:$CI54),BT$3),$BC54:$CI54+0.00001*COLUMN($BC54:$CI54),0)))</f>
        <v>24</v>
      </c>
      <c r="AB54" s="45">
        <f t="array" aca="1" ref="AB54" ca="1">IF(OR($C54="",$BC54=""),"",INDEX($BC$3:$CI$3,MATCH(LARGE($BC54:$CI54+0.00001*COLUMN($BC54:$CI54),BU$3),$BC54:$CI54+0.00001*COLUMN($BC54:$CI54),0)))</f>
        <v>21</v>
      </c>
      <c r="AC54" s="45">
        <f t="array" aca="1" ref="AC54" ca="1">IF(OR($C54="",$BC54=""),"",INDEX($BC$3:$CI$3,MATCH(LARGE($BC54:$CI54+0.00001*COLUMN($BC54:$CI54),BV$3),$BC54:$CI54+0.00001*COLUMN($BC54:$CI54),0)))</f>
        <v>20</v>
      </c>
      <c r="AD54" s="45">
        <f t="array" aca="1" ref="AD54" ca="1">IF(OR($C54="",$BC54=""),"",INDEX($BC$3:$CI$3,MATCH(LARGE($BC54:$CI54+0.00001*COLUMN($BC54:$CI54),BW$3),$BC54:$CI54+0.00001*COLUMN($BC54:$CI54),0)))</f>
        <v>4</v>
      </c>
      <c r="AE54" s="46">
        <f t="array" aca="1" ref="AE54" ca="1">IF(OR($C54="",$BC54=""),"",INDEX($BC$3:$CI$3,MATCH(LARGE($BC54:$CI54+0.00001*COLUMN($BC54:$CI54),BX$3),$BC54:$CI54+0.00001*COLUMN($BC54:$CI54),0)))</f>
        <v>32</v>
      </c>
      <c r="AF54" s="44">
        <f t="array" aca="1" ref="AF54" ca="1">IF(OR($C54="",$BC54=""),"",INDEX($BC$3:$CI$3,MATCH(LARGE($BC54:$CI54+0.00001*COLUMN($BC54:$CI54),BY$3),$BC54:$CI54+0.00001*COLUMN($BC54:$CI54),0)))</f>
        <v>29</v>
      </c>
      <c r="AG54" s="45">
        <f t="array" aca="1" ref="AG54" ca="1">IF(OR($C54="",$BC54=""),"",INDEX($BC$3:$CI$3,MATCH(LARGE($BC54:$CI54+0.00001*COLUMN($BC54:$CI54),BZ$3),$BC54:$CI54+0.00001*COLUMN($BC54:$CI54),0)))</f>
        <v>23</v>
      </c>
      <c r="AH54" s="45">
        <f t="array" aca="1" ref="AH54" ca="1">IF(OR($C54="",$BC54=""),"",INDEX($BC$3:$CI$3,MATCH(LARGE($BC54:$CI54+0.00001*COLUMN($BC54:$CI54),CA$3),$BC54:$CI54+0.00001*COLUMN($BC54:$CI54),0)))</f>
        <v>19</v>
      </c>
      <c r="AI54" s="45">
        <f t="array" aca="1" ref="AI54" ca="1">IF(OR($C54="",$BC54=""),"",INDEX($BC$3:$CI$3,MATCH(LARGE($BC54:$CI54+0.00001*COLUMN($BC54:$CI54),CB$3),$BC54:$CI54+0.00001*COLUMN($BC54:$CI54),0)))</f>
        <v>15</v>
      </c>
      <c r="AJ54" s="45">
        <f t="array" aca="1" ref="AJ54" ca="1">IF(OR($C54="",$BC54=""),"",INDEX($BC$3:$CI$3,MATCH(LARGE($BC54:$CI54+0.00001*COLUMN($BC54:$CI54),CC$3),$BC54:$CI54+0.00001*COLUMN($BC54:$CI54),0)))</f>
        <v>10</v>
      </c>
      <c r="AK54" s="45">
        <f t="array" aca="1" ref="AK54" ca="1">IF(OR($C54="",$BC54=""),"",INDEX($BC$3:$CI$3,MATCH(LARGE($BC54:$CI54+0.00001*COLUMN($BC54:$CI54),CD$3),$BC54:$CI54+0.00001*COLUMN($BC54:$CI54),0)))</f>
        <v>9</v>
      </c>
      <c r="AL54" s="45">
        <f t="array" aca="1" ref="AL54" ca="1">IF(OR($C54="",$BC54=""),"",INDEX($BC$3:$CI$3,MATCH(LARGE($BC54:$CI54+0.00001*COLUMN($BC54:$CI54),CE$3),$BC54:$CI54+0.00001*COLUMN($BC54:$CI54),0)))</f>
        <v>6</v>
      </c>
      <c r="AM54" s="45">
        <f t="array" aca="1" ref="AM54" ca="1">IF(OR($C54="",$BC54=""),"",INDEX($BC$3:$CI$3,MATCH(LARGE($BC54:$CI54+0.00001*COLUMN($BC54:$CI54),CF$3),$BC54:$CI54+0.00001*COLUMN($BC54:$CI54),0)))</f>
        <v>1</v>
      </c>
      <c r="AN54" s="45">
        <f t="array" aca="1" ref="AN54" ca="1">IF(OR($C54="",$BC54=""),"",INDEX($BC$3:$CI$3,MATCH(LARGE($BC54:$CI54+0.00001*COLUMN($BC54:$CI54),CG$3),$BC54:$CI54+0.00001*COLUMN($BC54:$CI54),0)))</f>
        <v>22</v>
      </c>
      <c r="AO54" s="45">
        <f t="array" aca="1" ref="AO54" ca="1">IF(OR($C54="",$BC54=""),"",INDEX($BC$3:$CI$3,MATCH(LARGE($BC54:$CI54+0.00001*COLUMN($BC54:$CI54),CH$3),$BC54:$CI54+0.00001*COLUMN($BC54:$CI54),0)))</f>
        <v>16</v>
      </c>
      <c r="AP54" s="46">
        <f t="array" aca="1" ref="AP54" ca="1">IF(OR($C54="",$BC54=""),"",INDEX($BC$3:$CI$3,MATCH(LARGE($BC54:$CI54+0.00001*COLUMN($BC54:$CI54),CI$3),$BC54:$CI54+0.00001*COLUMN($BC54:$CI54),0)))</f>
        <v>13</v>
      </c>
      <c r="AQ54" s="35" t="str">
        <f t="shared" ca="1" si="1"/>
        <v>332726171407023028181211080503312524212004322923191510090601221613</v>
      </c>
      <c r="AZ54" s="19">
        <f t="shared" si="6"/>
        <v>2855</v>
      </c>
      <c r="BA54" s="36">
        <f t="shared" si="7"/>
        <v>2843</v>
      </c>
      <c r="BB54" s="37" t="str">
        <f t="shared" si="2"/>
        <v>数据!C2843:H2855</v>
      </c>
      <c r="BC54" s="38">
        <f t="shared" ca="1" si="21"/>
        <v>1</v>
      </c>
      <c r="BD54" s="38">
        <f t="shared" ca="1" si="27"/>
        <v>4</v>
      </c>
      <c r="BE54" s="38">
        <f t="shared" ca="1" si="27"/>
        <v>3</v>
      </c>
      <c r="BF54" s="38">
        <f t="shared" ca="1" si="27"/>
        <v>2</v>
      </c>
      <c r="BG54" s="38">
        <f t="shared" ca="1" si="27"/>
        <v>3</v>
      </c>
      <c r="BH54" s="38">
        <f t="shared" ca="1" si="27"/>
        <v>1</v>
      </c>
      <c r="BI54" s="38">
        <f t="shared" ca="1" si="27"/>
        <v>4</v>
      </c>
      <c r="BJ54" s="38">
        <f t="shared" ca="1" si="27"/>
        <v>3</v>
      </c>
      <c r="BK54" s="38">
        <f t="shared" ca="1" si="27"/>
        <v>1</v>
      </c>
      <c r="BL54" s="38">
        <f t="shared" ca="1" si="27"/>
        <v>1</v>
      </c>
      <c r="BM54" s="38">
        <f t="shared" ca="1" si="27"/>
        <v>3</v>
      </c>
      <c r="BN54" s="38">
        <f t="shared" ca="1" si="28"/>
        <v>3</v>
      </c>
      <c r="BO54" s="38">
        <f t="shared" ca="1" si="28"/>
        <v>0</v>
      </c>
      <c r="BP54" s="38">
        <f t="shared" ca="1" si="28"/>
        <v>4</v>
      </c>
      <c r="BQ54" s="38">
        <f t="shared" ca="1" si="28"/>
        <v>1</v>
      </c>
      <c r="BR54" s="38">
        <f t="shared" ca="1" si="28"/>
        <v>0</v>
      </c>
      <c r="BS54" s="38">
        <f t="shared" ca="1" si="28"/>
        <v>4</v>
      </c>
      <c r="BT54" s="38">
        <f t="shared" ca="1" si="28"/>
        <v>3</v>
      </c>
      <c r="BU54" s="38">
        <f t="shared" ca="1" si="28"/>
        <v>1</v>
      </c>
      <c r="BV54" s="38">
        <f t="shared" ca="1" si="28"/>
        <v>2</v>
      </c>
      <c r="BW54" s="38">
        <f t="shared" ca="1" si="28"/>
        <v>2</v>
      </c>
      <c r="BX54" s="38">
        <f t="shared" ca="1" si="29"/>
        <v>0</v>
      </c>
      <c r="BY54" s="38">
        <f t="shared" ca="1" si="29"/>
        <v>1</v>
      </c>
      <c r="BZ54" s="38">
        <f t="shared" ca="1" si="29"/>
        <v>2</v>
      </c>
      <c r="CA54" s="38">
        <f t="shared" ca="1" si="29"/>
        <v>2</v>
      </c>
      <c r="CB54" s="38">
        <f t="shared" ca="1" si="29"/>
        <v>5</v>
      </c>
      <c r="CC54" s="38">
        <f t="shared" ca="1" si="29"/>
        <v>6</v>
      </c>
      <c r="CD54" s="38">
        <f t="shared" ca="1" si="29"/>
        <v>3</v>
      </c>
      <c r="CE54" s="38">
        <f t="shared" ca="1" si="29"/>
        <v>1</v>
      </c>
      <c r="CF54" s="38">
        <f t="shared" ca="1" si="29"/>
        <v>3</v>
      </c>
      <c r="CG54" s="38">
        <f t="shared" ca="1" si="29"/>
        <v>2</v>
      </c>
      <c r="CH54" s="38">
        <f t="shared" ca="1" si="29"/>
        <v>1</v>
      </c>
      <c r="CI54" s="38">
        <f t="shared" ca="1" si="25"/>
        <v>6</v>
      </c>
    </row>
    <row r="55" spans="1:87" x14ac:dyDescent="0.15">
      <c r="A55" s="18">
        <f t="shared" si="5"/>
        <v>2853</v>
      </c>
      <c r="B55" s="39">
        <f t="shared" si="30"/>
        <v>2022059</v>
      </c>
      <c r="C55" s="40">
        <f t="shared" si="30"/>
        <v>6</v>
      </c>
      <c r="D55" s="41">
        <f t="shared" si="30"/>
        <v>9</v>
      </c>
      <c r="E55" s="41">
        <f t="shared" si="30"/>
        <v>18</v>
      </c>
      <c r="F55" s="41">
        <f t="shared" si="30"/>
        <v>19</v>
      </c>
      <c r="G55" s="41">
        <f t="shared" si="30"/>
        <v>29</v>
      </c>
      <c r="H55" s="42">
        <f t="shared" si="30"/>
        <v>33</v>
      </c>
      <c r="I55" s="43">
        <f t="shared" si="30"/>
        <v>6</v>
      </c>
      <c r="J55" s="44">
        <f t="array" aca="1" ref="J55" ca="1">IF(OR($C55="",$BC55=""),"",INDEX($BC$3:$CI$3,MATCH(LARGE($BC55:$CI55+0.00001*COLUMN($BC55:$CI55),BC$3),$BC55:$CI55+0.00001*COLUMN($BC55:$CI55),0)))</f>
        <v>33</v>
      </c>
      <c r="K55" s="45">
        <f t="array" aca="1" ref="K55" ca="1">IF(OR($C55="",$BC55=""),"",INDEX($BC$3:$CI$3,MATCH(LARGE($BC55:$CI55+0.00001*COLUMN($BC55:$CI55),BD$3),$BC55:$CI55+0.00001*COLUMN($BC55:$CI55),0)))</f>
        <v>27</v>
      </c>
      <c r="L55" s="45">
        <f t="array" aca="1" ref="L55" ca="1">IF(OR($C55="",$BC55=""),"",INDEX($BC$3:$CI$3,MATCH(LARGE($BC55:$CI55+0.00001*COLUMN($BC55:$CI55),BE$3),$BC55:$CI55+0.00001*COLUMN($BC55:$CI55),0)))</f>
        <v>26</v>
      </c>
      <c r="M55" s="45">
        <f t="array" aca="1" ref="M55" ca="1">IF(OR($C55="",$BC55=""),"",INDEX($BC$3:$CI$3,MATCH(LARGE($BC55:$CI55+0.00001*COLUMN($BC55:$CI55),BF$3),$BC55:$CI55+0.00001*COLUMN($BC55:$CI55),0)))</f>
        <v>14</v>
      </c>
      <c r="N55" s="45">
        <f t="array" aca="1" ref="N55" ca="1">IF(OR($C55="",$BC55=""),"",INDEX($BC$3:$CI$3,MATCH(LARGE($BC55:$CI55+0.00001*COLUMN($BC55:$CI55),BG$3),$BC55:$CI55+0.00001*COLUMN($BC55:$CI55),0)))</f>
        <v>7</v>
      </c>
      <c r="O55" s="45">
        <f t="array" aca="1" ref="O55" ca="1">IF(OR($C55="",$BC55=""),"",INDEX($BC$3:$CI$3,MATCH(LARGE($BC55:$CI55+0.00001*COLUMN($BC55:$CI55),BH$3),$BC55:$CI55+0.00001*COLUMN($BC55:$CI55),0)))</f>
        <v>2</v>
      </c>
      <c r="P55" s="45">
        <f t="array" aca="1" ref="P55" ca="1">IF(OR($C55="",$BC55=""),"",INDEX($BC$3:$CI$3,MATCH(LARGE($BC55:$CI55+0.00001*COLUMN($BC55:$CI55),BI$3),$BC55:$CI55+0.00001*COLUMN($BC55:$CI55),0)))</f>
        <v>31</v>
      </c>
      <c r="Q55" s="45">
        <f t="array" aca="1" ref="Q55" ca="1">IF(OR($C55="",$BC55=""),"",INDEX($BC$3:$CI$3,MATCH(LARGE($BC55:$CI55+0.00001*COLUMN($BC55:$CI55),BJ$3),$BC55:$CI55+0.00001*COLUMN($BC55:$CI55),0)))</f>
        <v>30</v>
      </c>
      <c r="R55" s="45">
        <f t="array" aca="1" ref="R55" ca="1">IF(OR($C55="",$BC55=""),"",INDEX($BC$3:$CI$3,MATCH(LARGE($BC55:$CI55+0.00001*COLUMN($BC55:$CI55),BK$3),$BC55:$CI55+0.00001*COLUMN($BC55:$CI55),0)))</f>
        <v>17</v>
      </c>
      <c r="S55" s="45">
        <f t="array" aca="1" ref="S55" ca="1">IF(OR($C55="",$BC55=""),"",INDEX($BC$3:$CI$3,MATCH(LARGE($BC55:$CI55+0.00001*COLUMN($BC55:$CI55),BL$3),$BC55:$CI55+0.00001*COLUMN($BC55:$CI55),0)))</f>
        <v>11</v>
      </c>
      <c r="T55" s="46">
        <f t="array" aca="1" ref="T55" ca="1">IF(OR($C55="",$BC55=""),"",INDEX($BC$3:$CI$3,MATCH(LARGE($BC55:$CI55+0.00001*COLUMN($BC55:$CI55),BM$3),$BC55:$CI55+0.00001*COLUMN($BC55:$CI55),0)))</f>
        <v>8</v>
      </c>
      <c r="U55" s="44">
        <f t="array" aca="1" ref="U55" ca="1">IF(OR($C55="",$BC55=""),"",INDEX($BC$3:$CI$3,MATCH(LARGE($BC55:$CI55+0.00001*COLUMN($BC55:$CI55),BN$3),$BC55:$CI55+0.00001*COLUMN($BC55:$CI55),0)))</f>
        <v>5</v>
      </c>
      <c r="V55" s="45">
        <f t="array" aca="1" ref="V55" ca="1">IF(OR($C55="",$BC55=""),"",INDEX($BC$3:$CI$3,MATCH(LARGE($BC55:$CI55+0.00001*COLUMN($BC55:$CI55),BO$3),$BC55:$CI55+0.00001*COLUMN($BC55:$CI55),0)))</f>
        <v>28</v>
      </c>
      <c r="W55" s="45">
        <f t="array" aca="1" ref="W55" ca="1">IF(OR($C55="",$BC55=""),"",INDEX($BC$3:$CI$3,MATCH(LARGE($BC55:$CI55+0.00001*COLUMN($BC55:$CI55),BP$3),$BC55:$CI55+0.00001*COLUMN($BC55:$CI55),0)))</f>
        <v>25</v>
      </c>
      <c r="X55" s="45">
        <f t="array" aca="1" ref="X55" ca="1">IF(OR($C55="",$BC55=""),"",INDEX($BC$3:$CI$3,MATCH(LARGE($BC55:$CI55+0.00001*COLUMN($BC55:$CI55),BQ$3),$BC55:$CI55+0.00001*COLUMN($BC55:$CI55),0)))</f>
        <v>24</v>
      </c>
      <c r="Y55" s="45">
        <f t="array" aca="1" ref="Y55" ca="1">IF(OR($C55="",$BC55=""),"",INDEX($BC$3:$CI$3,MATCH(LARGE($BC55:$CI55+0.00001*COLUMN($BC55:$CI55),BR$3),$BC55:$CI55+0.00001*COLUMN($BC55:$CI55),0)))</f>
        <v>23</v>
      </c>
      <c r="Z55" s="45">
        <f t="array" aca="1" ref="Z55" ca="1">IF(OR($C55="",$BC55=""),"",INDEX($BC$3:$CI$3,MATCH(LARGE($BC55:$CI55+0.00001*COLUMN($BC55:$CI55),BS$3),$BC55:$CI55+0.00001*COLUMN($BC55:$CI55),0)))</f>
        <v>21</v>
      </c>
      <c r="AA55" s="45">
        <f t="array" aca="1" ref="AA55" ca="1">IF(OR($C55="",$BC55=""),"",INDEX($BC$3:$CI$3,MATCH(LARGE($BC55:$CI55+0.00001*COLUMN($BC55:$CI55),BT$3),$BC55:$CI55+0.00001*COLUMN($BC55:$CI55),0)))</f>
        <v>20</v>
      </c>
      <c r="AB55" s="45">
        <f t="array" aca="1" ref="AB55" ca="1">IF(OR($C55="",$BC55=""),"",INDEX($BC$3:$CI$3,MATCH(LARGE($BC55:$CI55+0.00001*COLUMN($BC55:$CI55),BU$3),$BC55:$CI55+0.00001*COLUMN($BC55:$CI55),0)))</f>
        <v>18</v>
      </c>
      <c r="AC55" s="45">
        <f t="array" aca="1" ref="AC55" ca="1">IF(OR($C55="",$BC55=""),"",INDEX($BC$3:$CI$3,MATCH(LARGE($BC55:$CI55+0.00001*COLUMN($BC55:$CI55),BV$3),$BC55:$CI55+0.00001*COLUMN($BC55:$CI55),0)))</f>
        <v>12</v>
      </c>
      <c r="AD55" s="45">
        <f t="array" aca="1" ref="AD55" ca="1">IF(OR($C55="",$BC55=""),"",INDEX($BC$3:$CI$3,MATCH(LARGE($BC55:$CI55+0.00001*COLUMN($BC55:$CI55),BW$3),$BC55:$CI55+0.00001*COLUMN($BC55:$CI55),0)))</f>
        <v>6</v>
      </c>
      <c r="AE55" s="46">
        <f t="array" aca="1" ref="AE55" ca="1">IF(OR($C55="",$BC55=""),"",INDEX($BC$3:$CI$3,MATCH(LARGE($BC55:$CI55+0.00001*COLUMN($BC55:$CI55),BX$3),$BC55:$CI55+0.00001*COLUMN($BC55:$CI55),0)))</f>
        <v>4</v>
      </c>
      <c r="AF55" s="44">
        <f t="array" aca="1" ref="AF55" ca="1">IF(OR($C55="",$BC55=""),"",INDEX($BC$3:$CI$3,MATCH(LARGE($BC55:$CI55+0.00001*COLUMN($BC55:$CI55),BY$3),$BC55:$CI55+0.00001*COLUMN($BC55:$CI55),0)))</f>
        <v>3</v>
      </c>
      <c r="AG55" s="45">
        <f t="array" aca="1" ref="AG55" ca="1">IF(OR($C55="",$BC55=""),"",INDEX($BC$3:$CI$3,MATCH(LARGE($BC55:$CI55+0.00001*COLUMN($BC55:$CI55),BZ$3),$BC55:$CI55+0.00001*COLUMN($BC55:$CI55),0)))</f>
        <v>32</v>
      </c>
      <c r="AH55" s="45">
        <f t="array" aca="1" ref="AH55" ca="1">IF(OR($C55="",$BC55=""),"",INDEX($BC$3:$CI$3,MATCH(LARGE($BC55:$CI55+0.00001*COLUMN($BC55:$CI55),CA$3),$BC55:$CI55+0.00001*COLUMN($BC55:$CI55),0)))</f>
        <v>29</v>
      </c>
      <c r="AI55" s="45">
        <f t="array" aca="1" ref="AI55" ca="1">IF(OR($C55="",$BC55=""),"",INDEX($BC$3:$CI$3,MATCH(LARGE($BC55:$CI55+0.00001*COLUMN($BC55:$CI55),CB$3),$BC55:$CI55+0.00001*COLUMN($BC55:$CI55),0)))</f>
        <v>15</v>
      </c>
      <c r="AJ55" s="45">
        <f t="array" aca="1" ref="AJ55" ca="1">IF(OR($C55="",$BC55=""),"",INDEX($BC$3:$CI$3,MATCH(LARGE($BC55:$CI55+0.00001*COLUMN($BC55:$CI55),CC$3),$BC55:$CI55+0.00001*COLUMN($BC55:$CI55),0)))</f>
        <v>13</v>
      </c>
      <c r="AK55" s="45">
        <f t="array" aca="1" ref="AK55" ca="1">IF(OR($C55="",$BC55=""),"",INDEX($BC$3:$CI$3,MATCH(LARGE($BC55:$CI55+0.00001*COLUMN($BC55:$CI55),CD$3),$BC55:$CI55+0.00001*COLUMN($BC55:$CI55),0)))</f>
        <v>10</v>
      </c>
      <c r="AL55" s="45">
        <f t="array" aca="1" ref="AL55" ca="1">IF(OR($C55="",$BC55=""),"",INDEX($BC$3:$CI$3,MATCH(LARGE($BC55:$CI55+0.00001*COLUMN($BC55:$CI55),CE$3),$BC55:$CI55+0.00001*COLUMN($BC55:$CI55),0)))</f>
        <v>9</v>
      </c>
      <c r="AM55" s="45">
        <f t="array" aca="1" ref="AM55" ca="1">IF(OR($C55="",$BC55=""),"",INDEX($BC$3:$CI$3,MATCH(LARGE($BC55:$CI55+0.00001*COLUMN($BC55:$CI55),CF$3),$BC55:$CI55+0.00001*COLUMN($BC55:$CI55),0)))</f>
        <v>1</v>
      </c>
      <c r="AN55" s="45">
        <f t="array" aca="1" ref="AN55" ca="1">IF(OR($C55="",$BC55=""),"",INDEX($BC$3:$CI$3,MATCH(LARGE($BC55:$CI55+0.00001*COLUMN($BC55:$CI55),CG$3),$BC55:$CI55+0.00001*COLUMN($BC55:$CI55),0)))</f>
        <v>22</v>
      </c>
      <c r="AO55" s="45">
        <f t="array" aca="1" ref="AO55" ca="1">IF(OR($C55="",$BC55=""),"",INDEX($BC$3:$CI$3,MATCH(LARGE($BC55:$CI55+0.00001*COLUMN($BC55:$CI55),CH$3),$BC55:$CI55+0.00001*COLUMN($BC55:$CI55),0)))</f>
        <v>19</v>
      </c>
      <c r="AP55" s="46">
        <f t="array" aca="1" ref="AP55" ca="1">IF(OR($C55="",$BC55=""),"",INDEX($BC$3:$CI$3,MATCH(LARGE($BC55:$CI55+0.00001*COLUMN($BC55:$CI55),CI$3),$BC55:$CI55+0.00001*COLUMN($BC55:$CI55),0)))</f>
        <v>16</v>
      </c>
      <c r="AQ55" s="35" t="str">
        <f t="shared" ca="1" si="1"/>
        <v>332726140702313017110805282524232120181206040332291513100901221916</v>
      </c>
      <c r="AZ55" s="19">
        <f t="shared" si="6"/>
        <v>2856</v>
      </c>
      <c r="BA55" s="36">
        <f t="shared" si="7"/>
        <v>2844</v>
      </c>
      <c r="BB55" s="37" t="str">
        <f t="shared" si="2"/>
        <v>数据!C2844:H2856</v>
      </c>
      <c r="BC55" s="38">
        <f t="shared" ca="1" si="21"/>
        <v>1</v>
      </c>
      <c r="BD55" s="38">
        <f t="shared" ca="1" si="27"/>
        <v>4</v>
      </c>
      <c r="BE55" s="38">
        <f t="shared" ca="1" si="27"/>
        <v>2</v>
      </c>
      <c r="BF55" s="38">
        <f t="shared" ca="1" si="27"/>
        <v>2</v>
      </c>
      <c r="BG55" s="38">
        <f t="shared" ca="1" si="27"/>
        <v>3</v>
      </c>
      <c r="BH55" s="38">
        <f t="shared" ca="1" si="27"/>
        <v>2</v>
      </c>
      <c r="BI55" s="38">
        <f t="shared" ca="1" si="27"/>
        <v>4</v>
      </c>
      <c r="BJ55" s="38">
        <f t="shared" ca="1" si="27"/>
        <v>3</v>
      </c>
      <c r="BK55" s="38">
        <f t="shared" ca="1" si="27"/>
        <v>1</v>
      </c>
      <c r="BL55" s="38">
        <f t="shared" ca="1" si="27"/>
        <v>1</v>
      </c>
      <c r="BM55" s="38">
        <f t="shared" ca="1" si="27"/>
        <v>3</v>
      </c>
      <c r="BN55" s="38">
        <f t="shared" ca="1" si="28"/>
        <v>2</v>
      </c>
      <c r="BO55" s="38">
        <f t="shared" ca="1" si="28"/>
        <v>1</v>
      </c>
      <c r="BP55" s="38">
        <f t="shared" ca="1" si="28"/>
        <v>5</v>
      </c>
      <c r="BQ55" s="38">
        <f t="shared" ca="1" si="28"/>
        <v>1</v>
      </c>
      <c r="BR55" s="38">
        <f t="shared" ca="1" si="28"/>
        <v>0</v>
      </c>
      <c r="BS55" s="38">
        <f t="shared" ca="1" si="28"/>
        <v>3</v>
      </c>
      <c r="BT55" s="38">
        <f t="shared" ca="1" si="28"/>
        <v>2</v>
      </c>
      <c r="BU55" s="38">
        <f t="shared" ca="1" si="28"/>
        <v>0</v>
      </c>
      <c r="BV55" s="38">
        <f t="shared" ca="1" si="28"/>
        <v>2</v>
      </c>
      <c r="BW55" s="38">
        <f t="shared" ca="1" si="28"/>
        <v>2</v>
      </c>
      <c r="BX55" s="38">
        <f t="shared" ca="1" si="29"/>
        <v>0</v>
      </c>
      <c r="BY55" s="38">
        <f t="shared" ca="1" si="29"/>
        <v>2</v>
      </c>
      <c r="BZ55" s="38">
        <f t="shared" ca="1" si="29"/>
        <v>2</v>
      </c>
      <c r="CA55" s="38">
        <f t="shared" ca="1" si="29"/>
        <v>2</v>
      </c>
      <c r="CB55" s="38">
        <f t="shared" ca="1" si="29"/>
        <v>5</v>
      </c>
      <c r="CC55" s="38">
        <f t="shared" ca="1" si="29"/>
        <v>6</v>
      </c>
      <c r="CD55" s="38">
        <f t="shared" ca="1" si="29"/>
        <v>2</v>
      </c>
      <c r="CE55" s="38">
        <f t="shared" ca="1" si="29"/>
        <v>1</v>
      </c>
      <c r="CF55" s="38">
        <f t="shared" ca="1" si="29"/>
        <v>3</v>
      </c>
      <c r="CG55" s="38">
        <f t="shared" ca="1" si="29"/>
        <v>3</v>
      </c>
      <c r="CH55" s="38">
        <f t="shared" ca="1" si="29"/>
        <v>1</v>
      </c>
      <c r="CI55" s="38">
        <f t="shared" ca="1" si="25"/>
        <v>7</v>
      </c>
    </row>
    <row r="56" spans="1:87" x14ac:dyDescent="0.15">
      <c r="A56" s="18">
        <f t="shared" si="5"/>
        <v>2854</v>
      </c>
      <c r="B56" s="39">
        <f t="shared" si="30"/>
        <v>2022060</v>
      </c>
      <c r="C56" s="40">
        <f t="shared" si="30"/>
        <v>16</v>
      </c>
      <c r="D56" s="41">
        <f t="shared" si="30"/>
        <v>18</v>
      </c>
      <c r="E56" s="41">
        <f t="shared" si="30"/>
        <v>19</v>
      </c>
      <c r="F56" s="41">
        <f t="shared" si="30"/>
        <v>24</v>
      </c>
      <c r="G56" s="41">
        <f t="shared" si="30"/>
        <v>28</v>
      </c>
      <c r="H56" s="42">
        <f t="shared" si="30"/>
        <v>32</v>
      </c>
      <c r="I56" s="43">
        <f t="shared" si="30"/>
        <v>1</v>
      </c>
      <c r="J56" s="44">
        <f t="array" aca="1" ref="J56" ca="1">IF(OR($C56="",$BC56=""),"",INDEX($BC$3:$CI$3,MATCH(LARGE($BC56:$CI56+0.00001*COLUMN($BC56:$CI56),BC$3),$BC56:$CI56+0.00001*COLUMN($BC56:$CI56),0)))</f>
        <v>33</v>
      </c>
      <c r="K56" s="45">
        <f t="array" aca="1" ref="K56" ca="1">IF(OR($C56="",$BC56=""),"",INDEX($BC$3:$CI$3,MATCH(LARGE($BC56:$CI56+0.00001*COLUMN($BC56:$CI56),BD$3),$BC56:$CI56+0.00001*COLUMN($BC56:$CI56),0)))</f>
        <v>27</v>
      </c>
      <c r="L56" s="45">
        <f t="array" aca="1" ref="L56" ca="1">IF(OR($C56="",$BC56=""),"",INDEX($BC$3:$CI$3,MATCH(LARGE($BC56:$CI56+0.00001*COLUMN($BC56:$CI56),BE$3),$BC56:$CI56+0.00001*COLUMN($BC56:$CI56),0)))</f>
        <v>26</v>
      </c>
      <c r="M56" s="45">
        <f t="array" aca="1" ref="M56" ca="1">IF(OR($C56="",$BC56=""),"",INDEX($BC$3:$CI$3,MATCH(LARGE($BC56:$CI56+0.00001*COLUMN($BC56:$CI56),BF$3),$BC56:$CI56+0.00001*COLUMN($BC56:$CI56),0)))</f>
        <v>14</v>
      </c>
      <c r="N56" s="45">
        <f t="array" aca="1" ref="N56" ca="1">IF(OR($C56="",$BC56=""),"",INDEX($BC$3:$CI$3,MATCH(LARGE($BC56:$CI56+0.00001*COLUMN($BC56:$CI56),BG$3),$BC56:$CI56+0.00001*COLUMN($BC56:$CI56),0)))</f>
        <v>7</v>
      </c>
      <c r="O56" s="45">
        <f t="array" aca="1" ref="O56" ca="1">IF(OR($C56="",$BC56=""),"",INDEX($BC$3:$CI$3,MATCH(LARGE($BC56:$CI56+0.00001*COLUMN($BC56:$CI56),BH$3),$BC56:$CI56+0.00001*COLUMN($BC56:$CI56),0)))</f>
        <v>31</v>
      </c>
      <c r="P56" s="45">
        <f t="array" aca="1" ref="P56" ca="1">IF(OR($C56="",$BC56=""),"",INDEX($BC$3:$CI$3,MATCH(LARGE($BC56:$CI56+0.00001*COLUMN($BC56:$CI56),BI$3),$BC56:$CI56+0.00001*COLUMN($BC56:$CI56),0)))</f>
        <v>18</v>
      </c>
      <c r="Q56" s="45">
        <f t="array" aca="1" ref="Q56" ca="1">IF(OR($C56="",$BC56=""),"",INDEX($BC$3:$CI$3,MATCH(LARGE($BC56:$CI56+0.00001*COLUMN($BC56:$CI56),BJ$3),$BC56:$CI56+0.00001*COLUMN($BC56:$CI56),0)))</f>
        <v>17</v>
      </c>
      <c r="R56" s="45">
        <f t="array" aca="1" ref="R56" ca="1">IF(OR($C56="",$BC56=""),"",INDEX($BC$3:$CI$3,MATCH(LARGE($BC56:$CI56+0.00001*COLUMN($BC56:$CI56),BK$3),$BC56:$CI56+0.00001*COLUMN($BC56:$CI56),0)))</f>
        <v>8</v>
      </c>
      <c r="S56" s="45">
        <f t="array" aca="1" ref="S56" ca="1">IF(OR($C56="",$BC56=""),"",INDEX($BC$3:$CI$3,MATCH(LARGE($BC56:$CI56+0.00001*COLUMN($BC56:$CI56),BL$3),$BC56:$CI56+0.00001*COLUMN($BC56:$CI56),0)))</f>
        <v>6</v>
      </c>
      <c r="T56" s="46">
        <f t="array" aca="1" ref="T56" ca="1">IF(OR($C56="",$BC56=""),"",INDEX($BC$3:$CI$3,MATCH(LARGE($BC56:$CI56+0.00001*COLUMN($BC56:$CI56),BM$3),$BC56:$CI56+0.00001*COLUMN($BC56:$CI56),0)))</f>
        <v>5</v>
      </c>
      <c r="U56" s="44">
        <f t="array" aca="1" ref="U56" ca="1">IF(OR($C56="",$BC56=""),"",INDEX($BC$3:$CI$3,MATCH(LARGE($BC56:$CI56+0.00001*COLUMN($BC56:$CI56),BN$3),$BC56:$CI56+0.00001*COLUMN($BC56:$CI56),0)))</f>
        <v>2</v>
      </c>
      <c r="V56" s="45">
        <f t="array" aca="1" ref="V56" ca="1">IF(OR($C56="",$BC56=""),"",INDEX($BC$3:$CI$3,MATCH(LARGE($BC56:$CI56+0.00001*COLUMN($BC56:$CI56),BO$3),$BC56:$CI56+0.00001*COLUMN($BC56:$CI56),0)))</f>
        <v>30</v>
      </c>
      <c r="W56" s="45">
        <f t="array" aca="1" ref="W56" ca="1">IF(OR($C56="",$BC56=""),"",INDEX($BC$3:$CI$3,MATCH(LARGE($BC56:$CI56+0.00001*COLUMN($BC56:$CI56),BP$3),$BC56:$CI56+0.00001*COLUMN($BC56:$CI56),0)))</f>
        <v>29</v>
      </c>
      <c r="X56" s="45">
        <f t="array" aca="1" ref="X56" ca="1">IF(OR($C56="",$BC56=""),"",INDEX($BC$3:$CI$3,MATCH(LARGE($BC56:$CI56+0.00001*COLUMN($BC56:$CI56),BQ$3),$BC56:$CI56+0.00001*COLUMN($BC56:$CI56),0)))</f>
        <v>28</v>
      </c>
      <c r="Y56" s="45">
        <f t="array" aca="1" ref="Y56" ca="1">IF(OR($C56="",$BC56=""),"",INDEX($BC$3:$CI$3,MATCH(LARGE($BC56:$CI56+0.00001*COLUMN($BC56:$CI56),BR$3),$BC56:$CI56+0.00001*COLUMN($BC56:$CI56),0)))</f>
        <v>23</v>
      </c>
      <c r="Z56" s="45">
        <f t="array" aca="1" ref="Z56" ca="1">IF(OR($C56="",$BC56=""),"",INDEX($BC$3:$CI$3,MATCH(LARGE($BC56:$CI56+0.00001*COLUMN($BC56:$CI56),BS$3),$BC56:$CI56+0.00001*COLUMN($BC56:$CI56),0)))</f>
        <v>21</v>
      </c>
      <c r="AA56" s="45">
        <f t="array" aca="1" ref="AA56" ca="1">IF(OR($C56="",$BC56=""),"",INDEX($BC$3:$CI$3,MATCH(LARGE($BC56:$CI56+0.00001*COLUMN($BC56:$CI56),BT$3),$BC56:$CI56+0.00001*COLUMN($BC56:$CI56),0)))</f>
        <v>20</v>
      </c>
      <c r="AB56" s="45">
        <f t="array" aca="1" ref="AB56" ca="1">IF(OR($C56="",$BC56=""),"",INDEX($BC$3:$CI$3,MATCH(LARGE($BC56:$CI56+0.00001*COLUMN($BC56:$CI56),BU$3),$BC56:$CI56+0.00001*COLUMN($BC56:$CI56),0)))</f>
        <v>12</v>
      </c>
      <c r="AC56" s="45">
        <f t="array" aca="1" ref="AC56" ca="1">IF(OR($C56="",$BC56=""),"",INDEX($BC$3:$CI$3,MATCH(LARGE($BC56:$CI56+0.00001*COLUMN($BC56:$CI56),BV$3),$BC56:$CI56+0.00001*COLUMN($BC56:$CI56),0)))</f>
        <v>11</v>
      </c>
      <c r="AD56" s="45">
        <f t="array" aca="1" ref="AD56" ca="1">IF(OR($C56="",$BC56=""),"",INDEX($BC$3:$CI$3,MATCH(LARGE($BC56:$CI56+0.00001*COLUMN($BC56:$CI56),BW$3),$BC56:$CI56+0.00001*COLUMN($BC56:$CI56),0)))</f>
        <v>9</v>
      </c>
      <c r="AE56" s="46">
        <f t="array" aca="1" ref="AE56" ca="1">IF(OR($C56="",$BC56=""),"",INDEX($BC$3:$CI$3,MATCH(LARGE($BC56:$CI56+0.00001*COLUMN($BC56:$CI56),BX$3),$BC56:$CI56+0.00001*COLUMN($BC56:$CI56),0)))</f>
        <v>4</v>
      </c>
      <c r="AF56" s="44">
        <f t="array" aca="1" ref="AF56" ca="1">IF(OR($C56="",$BC56=""),"",INDEX($BC$3:$CI$3,MATCH(LARGE($BC56:$CI56+0.00001*COLUMN($BC56:$CI56),BY$3),$BC56:$CI56+0.00001*COLUMN($BC56:$CI56),0)))</f>
        <v>3</v>
      </c>
      <c r="AG56" s="45">
        <f t="array" aca="1" ref="AG56" ca="1">IF(OR($C56="",$BC56=""),"",INDEX($BC$3:$CI$3,MATCH(LARGE($BC56:$CI56+0.00001*COLUMN($BC56:$CI56),BZ$3),$BC56:$CI56+0.00001*COLUMN($BC56:$CI56),0)))</f>
        <v>32</v>
      </c>
      <c r="AH56" s="45">
        <f t="array" aca="1" ref="AH56" ca="1">IF(OR($C56="",$BC56=""),"",INDEX($BC$3:$CI$3,MATCH(LARGE($BC56:$CI56+0.00001*COLUMN($BC56:$CI56),CA$3),$BC56:$CI56+0.00001*COLUMN($BC56:$CI56),0)))</f>
        <v>25</v>
      </c>
      <c r="AI56" s="45">
        <f t="array" aca="1" ref="AI56" ca="1">IF(OR($C56="",$BC56=""),"",INDEX($BC$3:$CI$3,MATCH(LARGE($BC56:$CI56+0.00001*COLUMN($BC56:$CI56),CB$3),$BC56:$CI56+0.00001*COLUMN($BC56:$CI56),0)))</f>
        <v>24</v>
      </c>
      <c r="AJ56" s="45">
        <f t="array" aca="1" ref="AJ56" ca="1">IF(OR($C56="",$BC56=""),"",INDEX($BC$3:$CI$3,MATCH(LARGE($BC56:$CI56+0.00001*COLUMN($BC56:$CI56),CC$3),$BC56:$CI56+0.00001*COLUMN($BC56:$CI56),0)))</f>
        <v>19</v>
      </c>
      <c r="AK56" s="45">
        <f t="array" aca="1" ref="AK56" ca="1">IF(OR($C56="",$BC56=""),"",INDEX($BC$3:$CI$3,MATCH(LARGE($BC56:$CI56+0.00001*COLUMN($BC56:$CI56),CD$3),$BC56:$CI56+0.00001*COLUMN($BC56:$CI56),0)))</f>
        <v>15</v>
      </c>
      <c r="AL56" s="45">
        <f t="array" aca="1" ref="AL56" ca="1">IF(OR($C56="",$BC56=""),"",INDEX($BC$3:$CI$3,MATCH(LARGE($BC56:$CI56+0.00001*COLUMN($BC56:$CI56),CE$3),$BC56:$CI56+0.00001*COLUMN($BC56:$CI56),0)))</f>
        <v>13</v>
      </c>
      <c r="AM56" s="45">
        <f t="array" aca="1" ref="AM56" ca="1">IF(OR($C56="",$BC56=""),"",INDEX($BC$3:$CI$3,MATCH(LARGE($BC56:$CI56+0.00001*COLUMN($BC56:$CI56),CF$3),$BC56:$CI56+0.00001*COLUMN($BC56:$CI56),0)))</f>
        <v>10</v>
      </c>
      <c r="AN56" s="45">
        <f t="array" aca="1" ref="AN56" ca="1">IF(OR($C56="",$BC56=""),"",INDEX($BC$3:$CI$3,MATCH(LARGE($BC56:$CI56+0.00001*COLUMN($BC56:$CI56),CG$3),$BC56:$CI56+0.00001*COLUMN($BC56:$CI56),0)))</f>
        <v>1</v>
      </c>
      <c r="AO56" s="45">
        <f t="array" aca="1" ref="AO56" ca="1">IF(OR($C56="",$BC56=""),"",INDEX($BC$3:$CI$3,MATCH(LARGE($BC56:$CI56+0.00001*COLUMN($BC56:$CI56),CH$3),$BC56:$CI56+0.00001*COLUMN($BC56:$CI56),0)))</f>
        <v>22</v>
      </c>
      <c r="AP56" s="46">
        <f t="array" aca="1" ref="AP56" ca="1">IF(OR($C56="",$BC56=""),"",INDEX($BC$3:$CI$3,MATCH(LARGE($BC56:$CI56+0.00001*COLUMN($BC56:$CI56),CI$3),$BC56:$CI56+0.00001*COLUMN($BC56:$CI56),0)))</f>
        <v>16</v>
      </c>
      <c r="AQ56" s="35" t="str">
        <f t="shared" ca="1" si="1"/>
        <v>332726140731181708060502302928232120121109040332252419151310012216</v>
      </c>
      <c r="AZ56" s="19">
        <f t="shared" si="6"/>
        <v>2857</v>
      </c>
      <c r="BA56" s="36">
        <f t="shared" si="7"/>
        <v>2845</v>
      </c>
      <c r="BB56" s="37" t="str">
        <f t="shared" si="2"/>
        <v>数据!C2845:H2857</v>
      </c>
      <c r="BC56" s="38">
        <f t="shared" ca="1" si="21"/>
        <v>1</v>
      </c>
      <c r="BD56" s="38">
        <f t="shared" ca="1" si="27"/>
        <v>3</v>
      </c>
      <c r="BE56" s="38">
        <f t="shared" ca="1" si="27"/>
        <v>2</v>
      </c>
      <c r="BF56" s="38">
        <f t="shared" ca="1" si="27"/>
        <v>2</v>
      </c>
      <c r="BG56" s="38">
        <f t="shared" ca="1" si="27"/>
        <v>3</v>
      </c>
      <c r="BH56" s="38">
        <f t="shared" ca="1" si="27"/>
        <v>3</v>
      </c>
      <c r="BI56" s="38">
        <f t="shared" ca="1" si="27"/>
        <v>4</v>
      </c>
      <c r="BJ56" s="38">
        <f t="shared" ca="1" si="27"/>
        <v>3</v>
      </c>
      <c r="BK56" s="38">
        <f t="shared" ca="1" si="27"/>
        <v>2</v>
      </c>
      <c r="BL56" s="38">
        <f t="shared" ca="1" si="27"/>
        <v>1</v>
      </c>
      <c r="BM56" s="38">
        <f t="shared" ca="1" si="27"/>
        <v>2</v>
      </c>
      <c r="BN56" s="38">
        <f t="shared" ca="1" si="28"/>
        <v>2</v>
      </c>
      <c r="BO56" s="38">
        <f t="shared" ca="1" si="28"/>
        <v>1</v>
      </c>
      <c r="BP56" s="38">
        <f t="shared" ca="1" si="28"/>
        <v>5</v>
      </c>
      <c r="BQ56" s="38">
        <f t="shared" ca="1" si="28"/>
        <v>1</v>
      </c>
      <c r="BR56" s="38">
        <f t="shared" ca="1" si="28"/>
        <v>0</v>
      </c>
      <c r="BS56" s="38">
        <f t="shared" ca="1" si="28"/>
        <v>3</v>
      </c>
      <c r="BT56" s="38">
        <f t="shared" ca="1" si="28"/>
        <v>3</v>
      </c>
      <c r="BU56" s="38">
        <f t="shared" ca="1" si="28"/>
        <v>1</v>
      </c>
      <c r="BV56" s="38">
        <f t="shared" ca="1" si="28"/>
        <v>2</v>
      </c>
      <c r="BW56" s="38">
        <f t="shared" ca="1" si="28"/>
        <v>2</v>
      </c>
      <c r="BX56" s="38">
        <f t="shared" ca="1" si="29"/>
        <v>0</v>
      </c>
      <c r="BY56" s="38">
        <f t="shared" ca="1" si="29"/>
        <v>2</v>
      </c>
      <c r="BZ56" s="38">
        <f t="shared" ca="1" si="29"/>
        <v>1</v>
      </c>
      <c r="CA56" s="38">
        <f t="shared" ca="1" si="29"/>
        <v>1</v>
      </c>
      <c r="CB56" s="38">
        <f t="shared" ca="1" si="29"/>
        <v>5</v>
      </c>
      <c r="CC56" s="38">
        <f t="shared" ca="1" si="29"/>
        <v>5</v>
      </c>
      <c r="CD56" s="38">
        <f t="shared" ca="1" si="29"/>
        <v>2</v>
      </c>
      <c r="CE56" s="38">
        <f t="shared" ca="1" si="29"/>
        <v>2</v>
      </c>
      <c r="CF56" s="38">
        <f t="shared" ca="1" si="29"/>
        <v>2</v>
      </c>
      <c r="CG56" s="38">
        <f t="shared" ca="1" si="29"/>
        <v>3</v>
      </c>
      <c r="CH56" s="38">
        <f t="shared" ca="1" si="29"/>
        <v>1</v>
      </c>
      <c r="CI56" s="38">
        <f t="shared" ca="1" si="25"/>
        <v>8</v>
      </c>
    </row>
    <row r="57" spans="1:87" x14ac:dyDescent="0.15">
      <c r="A57" s="18">
        <f t="shared" si="5"/>
        <v>2855</v>
      </c>
      <c r="B57" s="39">
        <f t="shared" si="30"/>
        <v>2022061</v>
      </c>
      <c r="C57" s="40">
        <f t="shared" si="30"/>
        <v>1</v>
      </c>
      <c r="D57" s="41">
        <f t="shared" si="30"/>
        <v>3</v>
      </c>
      <c r="E57" s="41">
        <f t="shared" si="30"/>
        <v>16</v>
      </c>
      <c r="F57" s="41">
        <f t="shared" si="30"/>
        <v>18</v>
      </c>
      <c r="G57" s="41">
        <f t="shared" si="30"/>
        <v>29</v>
      </c>
      <c r="H57" s="42">
        <f t="shared" si="30"/>
        <v>33</v>
      </c>
      <c r="I57" s="43">
        <f t="shared" si="30"/>
        <v>6</v>
      </c>
      <c r="J57" s="44">
        <f t="array" aca="1" ref="J57" ca="1">IF(OR($C57="",$BC57=""),"",INDEX($BC$3:$CI$3,MATCH(LARGE($BC57:$CI57+0.00001*COLUMN($BC57:$CI57),BC$3),$BC57:$CI57+0.00001*COLUMN($BC57:$CI57),0)))</f>
        <v>33</v>
      </c>
      <c r="K57" s="45">
        <f t="array" aca="1" ref="K57" ca="1">IF(OR($C57="",$BC57=""),"",INDEX($BC$3:$CI$3,MATCH(LARGE($BC57:$CI57+0.00001*COLUMN($BC57:$CI57),BD$3),$BC57:$CI57+0.00001*COLUMN($BC57:$CI57),0)))</f>
        <v>26</v>
      </c>
      <c r="L57" s="45">
        <f t="array" aca="1" ref="L57" ca="1">IF(OR($C57="",$BC57=""),"",INDEX($BC$3:$CI$3,MATCH(LARGE($BC57:$CI57+0.00001*COLUMN($BC57:$CI57),BE$3),$BC57:$CI57+0.00001*COLUMN($BC57:$CI57),0)))</f>
        <v>27</v>
      </c>
      <c r="M57" s="45">
        <f t="array" aca="1" ref="M57" ca="1">IF(OR($C57="",$BC57=""),"",INDEX($BC$3:$CI$3,MATCH(LARGE($BC57:$CI57+0.00001*COLUMN($BC57:$CI57),BF$3),$BC57:$CI57+0.00001*COLUMN($BC57:$CI57),0)))</f>
        <v>18</v>
      </c>
      <c r="N57" s="45">
        <f t="array" aca="1" ref="N57" ca="1">IF(OR($C57="",$BC57=""),"",INDEX($BC$3:$CI$3,MATCH(LARGE($BC57:$CI57+0.00001*COLUMN($BC57:$CI57),BG$3),$BC57:$CI57+0.00001*COLUMN($BC57:$CI57),0)))</f>
        <v>14</v>
      </c>
      <c r="O57" s="45">
        <f t="array" aca="1" ref="O57" ca="1">IF(OR($C57="",$BC57=""),"",INDEX($BC$3:$CI$3,MATCH(LARGE($BC57:$CI57+0.00001*COLUMN($BC57:$CI57),BH$3),$BC57:$CI57+0.00001*COLUMN($BC57:$CI57),0)))</f>
        <v>31</v>
      </c>
      <c r="P57" s="45">
        <f t="array" aca="1" ref="P57" ca="1">IF(OR($C57="",$BC57=""),"",INDEX($BC$3:$CI$3,MATCH(LARGE($BC57:$CI57+0.00001*COLUMN($BC57:$CI57),BI$3),$BC57:$CI57+0.00001*COLUMN($BC57:$CI57),0)))</f>
        <v>28</v>
      </c>
      <c r="Q57" s="45">
        <f t="array" aca="1" ref="Q57" ca="1">IF(OR($C57="",$BC57=""),"",INDEX($BC$3:$CI$3,MATCH(LARGE($BC57:$CI57+0.00001*COLUMN($BC57:$CI57),BJ$3),$BC57:$CI57+0.00001*COLUMN($BC57:$CI57),0)))</f>
        <v>17</v>
      </c>
      <c r="R57" s="45">
        <f t="array" aca="1" ref="R57" ca="1">IF(OR($C57="",$BC57=""),"",INDEX($BC$3:$CI$3,MATCH(LARGE($BC57:$CI57+0.00001*COLUMN($BC57:$CI57),BK$3),$BC57:$CI57+0.00001*COLUMN($BC57:$CI57),0)))</f>
        <v>7</v>
      </c>
      <c r="S57" s="45">
        <f t="array" aca="1" ref="S57" ca="1">IF(OR($C57="",$BC57=""),"",INDEX($BC$3:$CI$3,MATCH(LARGE($BC57:$CI57+0.00001*COLUMN($BC57:$CI57),BL$3),$BC57:$CI57+0.00001*COLUMN($BC57:$CI57),0)))</f>
        <v>6</v>
      </c>
      <c r="T57" s="46">
        <f t="array" aca="1" ref="T57" ca="1">IF(OR($C57="",$BC57=""),"",INDEX($BC$3:$CI$3,MATCH(LARGE($BC57:$CI57+0.00001*COLUMN($BC57:$CI57),BM$3),$BC57:$CI57+0.00001*COLUMN($BC57:$CI57),0)))</f>
        <v>5</v>
      </c>
      <c r="U57" s="44">
        <f t="array" aca="1" ref="U57" ca="1">IF(OR($C57="",$BC57=""),"",INDEX($BC$3:$CI$3,MATCH(LARGE($BC57:$CI57+0.00001*COLUMN($BC57:$CI57),BN$3),$BC57:$CI57+0.00001*COLUMN($BC57:$CI57),0)))</f>
        <v>2</v>
      </c>
      <c r="V57" s="45">
        <f t="array" aca="1" ref="V57" ca="1">IF(OR($C57="",$BC57=""),"",INDEX($BC$3:$CI$3,MATCH(LARGE($BC57:$CI57+0.00001*COLUMN($BC57:$CI57),BO$3),$BC57:$CI57+0.00001*COLUMN($BC57:$CI57),0)))</f>
        <v>32</v>
      </c>
      <c r="W57" s="45">
        <f t="array" aca="1" ref="W57" ca="1">IF(OR($C57="",$BC57=""),"",INDEX($BC$3:$CI$3,MATCH(LARGE($BC57:$CI57+0.00001*COLUMN($BC57:$CI57),BP$3),$BC57:$CI57+0.00001*COLUMN($BC57:$CI57),0)))</f>
        <v>29</v>
      </c>
      <c r="X57" s="45">
        <f t="array" aca="1" ref="X57" ca="1">IF(OR($C57="",$BC57=""),"",INDEX($BC$3:$CI$3,MATCH(LARGE($BC57:$CI57+0.00001*COLUMN($BC57:$CI57),BQ$3),$BC57:$CI57+0.00001*COLUMN($BC57:$CI57),0)))</f>
        <v>24</v>
      </c>
      <c r="Y57" s="45">
        <f t="array" aca="1" ref="Y57" ca="1">IF(OR($C57="",$BC57=""),"",INDEX($BC$3:$CI$3,MATCH(LARGE($BC57:$CI57+0.00001*COLUMN($BC57:$CI57),BR$3),$BC57:$CI57+0.00001*COLUMN($BC57:$CI57),0)))</f>
        <v>23</v>
      </c>
      <c r="Z57" s="45">
        <f t="array" aca="1" ref="Z57" ca="1">IF(OR($C57="",$BC57=""),"",INDEX($BC$3:$CI$3,MATCH(LARGE($BC57:$CI57+0.00001*COLUMN($BC57:$CI57),BS$3),$BC57:$CI57+0.00001*COLUMN($BC57:$CI57),0)))</f>
        <v>21</v>
      </c>
      <c r="AA57" s="45">
        <f t="array" aca="1" ref="AA57" ca="1">IF(OR($C57="",$BC57=""),"",INDEX($BC$3:$CI$3,MATCH(LARGE($BC57:$CI57+0.00001*COLUMN($BC57:$CI57),BT$3),$BC57:$CI57+0.00001*COLUMN($BC57:$CI57),0)))</f>
        <v>20</v>
      </c>
      <c r="AB57" s="45">
        <f t="array" aca="1" ref="AB57" ca="1">IF(OR($C57="",$BC57=""),"",INDEX($BC$3:$CI$3,MATCH(LARGE($BC57:$CI57+0.00001*COLUMN($BC57:$CI57),BU$3),$BC57:$CI57+0.00001*COLUMN($BC57:$CI57),0)))</f>
        <v>19</v>
      </c>
      <c r="AC57" s="45">
        <f t="array" aca="1" ref="AC57" ca="1">IF(OR($C57="",$BC57=""),"",INDEX($BC$3:$CI$3,MATCH(LARGE($BC57:$CI57+0.00001*COLUMN($BC57:$CI57),BV$3),$BC57:$CI57+0.00001*COLUMN($BC57:$CI57),0)))</f>
        <v>12</v>
      </c>
      <c r="AD57" s="45">
        <f t="array" aca="1" ref="AD57" ca="1">IF(OR($C57="",$BC57=""),"",INDEX($BC$3:$CI$3,MATCH(LARGE($BC57:$CI57+0.00001*COLUMN($BC57:$CI57),BW$3),$BC57:$CI57+0.00001*COLUMN($BC57:$CI57),0)))</f>
        <v>11</v>
      </c>
      <c r="AE57" s="46">
        <f t="array" aca="1" ref="AE57" ca="1">IF(OR($C57="",$BC57=""),"",INDEX($BC$3:$CI$3,MATCH(LARGE($BC57:$CI57+0.00001*COLUMN($BC57:$CI57),BX$3),$BC57:$CI57+0.00001*COLUMN($BC57:$CI57),0)))</f>
        <v>9</v>
      </c>
      <c r="AF57" s="44">
        <f t="array" aca="1" ref="AF57" ca="1">IF(OR($C57="",$BC57=""),"",INDEX($BC$3:$CI$3,MATCH(LARGE($BC57:$CI57+0.00001*COLUMN($BC57:$CI57),BY$3),$BC57:$CI57+0.00001*COLUMN($BC57:$CI57),0)))</f>
        <v>8</v>
      </c>
      <c r="AG57" s="45">
        <f t="array" aca="1" ref="AG57" ca="1">IF(OR($C57="",$BC57=""),"",INDEX($BC$3:$CI$3,MATCH(LARGE($BC57:$CI57+0.00001*COLUMN($BC57:$CI57),BZ$3),$BC57:$CI57+0.00001*COLUMN($BC57:$CI57),0)))</f>
        <v>4</v>
      </c>
      <c r="AH57" s="45">
        <f t="array" aca="1" ref="AH57" ca="1">IF(OR($C57="",$BC57=""),"",INDEX($BC$3:$CI$3,MATCH(LARGE($BC57:$CI57+0.00001*COLUMN($BC57:$CI57),CA$3),$BC57:$CI57+0.00001*COLUMN($BC57:$CI57),0)))</f>
        <v>30</v>
      </c>
      <c r="AI57" s="45">
        <f t="array" aca="1" ref="AI57" ca="1">IF(OR($C57="",$BC57=""),"",INDEX($BC$3:$CI$3,MATCH(LARGE($BC57:$CI57+0.00001*COLUMN($BC57:$CI57),CB$3),$BC57:$CI57+0.00001*COLUMN($BC57:$CI57),0)))</f>
        <v>25</v>
      </c>
      <c r="AJ57" s="45">
        <f t="array" aca="1" ref="AJ57" ca="1">IF(OR($C57="",$BC57=""),"",INDEX($BC$3:$CI$3,MATCH(LARGE($BC57:$CI57+0.00001*COLUMN($BC57:$CI57),CC$3),$BC57:$CI57+0.00001*COLUMN($BC57:$CI57),0)))</f>
        <v>16</v>
      </c>
      <c r="AK57" s="45">
        <f t="array" aca="1" ref="AK57" ca="1">IF(OR($C57="",$BC57=""),"",INDEX($BC$3:$CI$3,MATCH(LARGE($BC57:$CI57+0.00001*COLUMN($BC57:$CI57),CD$3),$BC57:$CI57+0.00001*COLUMN($BC57:$CI57),0)))</f>
        <v>15</v>
      </c>
      <c r="AL57" s="45">
        <f t="array" aca="1" ref="AL57" ca="1">IF(OR($C57="",$BC57=""),"",INDEX($BC$3:$CI$3,MATCH(LARGE($BC57:$CI57+0.00001*COLUMN($BC57:$CI57),CE$3),$BC57:$CI57+0.00001*COLUMN($BC57:$CI57),0)))</f>
        <v>13</v>
      </c>
      <c r="AM57" s="45">
        <f t="array" aca="1" ref="AM57" ca="1">IF(OR($C57="",$BC57=""),"",INDEX($BC$3:$CI$3,MATCH(LARGE($BC57:$CI57+0.00001*COLUMN($BC57:$CI57),CF$3),$BC57:$CI57+0.00001*COLUMN($BC57:$CI57),0)))</f>
        <v>10</v>
      </c>
      <c r="AN57" s="45">
        <f t="array" aca="1" ref="AN57" ca="1">IF(OR($C57="",$BC57=""),"",INDEX($BC$3:$CI$3,MATCH(LARGE($BC57:$CI57+0.00001*COLUMN($BC57:$CI57),CG$3),$BC57:$CI57+0.00001*COLUMN($BC57:$CI57),0)))</f>
        <v>3</v>
      </c>
      <c r="AO57" s="45">
        <f t="array" aca="1" ref="AO57" ca="1">IF(OR($C57="",$BC57=""),"",INDEX($BC$3:$CI$3,MATCH(LARGE($BC57:$CI57+0.00001*COLUMN($BC57:$CI57),CH$3),$BC57:$CI57+0.00001*COLUMN($BC57:$CI57),0)))</f>
        <v>1</v>
      </c>
      <c r="AP57" s="46">
        <f t="array" aca="1" ref="AP57" ca="1">IF(OR($C57="",$BC57=""),"",INDEX($BC$3:$CI$3,MATCH(LARGE($BC57:$CI57+0.00001*COLUMN($BC57:$CI57),CI$3),$BC57:$CI57+0.00001*COLUMN($BC57:$CI57),0)))</f>
        <v>22</v>
      </c>
      <c r="AQ57" s="35" t="str">
        <f t="shared" ca="1" si="1"/>
        <v>332627181431281707060502322924232120191211090804302516151310030122</v>
      </c>
      <c r="AZ57" s="19">
        <f t="shared" si="6"/>
        <v>2858</v>
      </c>
      <c r="BA57" s="36">
        <f t="shared" si="7"/>
        <v>2846</v>
      </c>
      <c r="BB57" s="37" t="str">
        <f t="shared" si="2"/>
        <v>数据!C2846:H2858</v>
      </c>
      <c r="BC57" s="38">
        <f t="shared" ca="1" si="21"/>
        <v>1</v>
      </c>
      <c r="BD57" s="38">
        <f t="shared" ca="1" si="27"/>
        <v>3</v>
      </c>
      <c r="BE57" s="38">
        <f t="shared" ca="1" si="27"/>
        <v>1</v>
      </c>
      <c r="BF57" s="38">
        <f t="shared" ca="1" si="27"/>
        <v>2</v>
      </c>
      <c r="BG57" s="38">
        <f t="shared" ca="1" si="27"/>
        <v>3</v>
      </c>
      <c r="BH57" s="38">
        <f t="shared" ca="1" si="27"/>
        <v>3</v>
      </c>
      <c r="BI57" s="38">
        <f t="shared" ca="1" si="27"/>
        <v>3</v>
      </c>
      <c r="BJ57" s="38">
        <f t="shared" ca="1" si="27"/>
        <v>2</v>
      </c>
      <c r="BK57" s="38">
        <f t="shared" ca="1" si="27"/>
        <v>2</v>
      </c>
      <c r="BL57" s="38">
        <f t="shared" ca="1" si="27"/>
        <v>1</v>
      </c>
      <c r="BM57" s="38">
        <f t="shared" ca="1" si="27"/>
        <v>2</v>
      </c>
      <c r="BN57" s="38">
        <f t="shared" ca="1" si="28"/>
        <v>2</v>
      </c>
      <c r="BO57" s="38">
        <f t="shared" ca="1" si="28"/>
        <v>1</v>
      </c>
      <c r="BP57" s="38">
        <f t="shared" ca="1" si="28"/>
        <v>4</v>
      </c>
      <c r="BQ57" s="38">
        <f t="shared" ca="1" si="28"/>
        <v>1</v>
      </c>
      <c r="BR57" s="38">
        <f t="shared" ca="1" si="28"/>
        <v>1</v>
      </c>
      <c r="BS57" s="38">
        <f t="shared" ca="1" si="28"/>
        <v>3</v>
      </c>
      <c r="BT57" s="38">
        <f t="shared" ca="1" si="28"/>
        <v>4</v>
      </c>
      <c r="BU57" s="38">
        <f t="shared" ca="1" si="28"/>
        <v>2</v>
      </c>
      <c r="BV57" s="38">
        <f t="shared" ca="1" si="28"/>
        <v>2</v>
      </c>
      <c r="BW57" s="38">
        <f t="shared" ca="1" si="28"/>
        <v>2</v>
      </c>
      <c r="BX57" s="38">
        <f t="shared" ca="1" si="29"/>
        <v>0</v>
      </c>
      <c r="BY57" s="38">
        <f t="shared" ca="1" si="29"/>
        <v>2</v>
      </c>
      <c r="BZ57" s="38">
        <f t="shared" ca="1" si="29"/>
        <v>2</v>
      </c>
      <c r="CA57" s="38">
        <f t="shared" ca="1" si="29"/>
        <v>1</v>
      </c>
      <c r="CB57" s="38">
        <f t="shared" ca="1" si="29"/>
        <v>5</v>
      </c>
      <c r="CC57" s="38">
        <f t="shared" ca="1" si="29"/>
        <v>4</v>
      </c>
      <c r="CD57" s="38">
        <f t="shared" ca="1" si="29"/>
        <v>3</v>
      </c>
      <c r="CE57" s="38">
        <f t="shared" ca="1" si="29"/>
        <v>2</v>
      </c>
      <c r="CF57" s="38">
        <f t="shared" ca="1" si="29"/>
        <v>1</v>
      </c>
      <c r="CG57" s="38">
        <f t="shared" ca="1" si="29"/>
        <v>3</v>
      </c>
      <c r="CH57" s="38">
        <f t="shared" ca="1" si="29"/>
        <v>2</v>
      </c>
      <c r="CI57" s="38">
        <f t="shared" ca="1" si="25"/>
        <v>8</v>
      </c>
    </row>
    <row r="58" spans="1:87" x14ac:dyDescent="0.15">
      <c r="A58" s="18">
        <f t="shared" si="5"/>
        <v>2856</v>
      </c>
      <c r="B58" s="39">
        <f t="shared" si="30"/>
        <v>2022062</v>
      </c>
      <c r="C58" s="40">
        <f t="shared" si="30"/>
        <v>16</v>
      </c>
      <c r="D58" s="41">
        <f t="shared" si="30"/>
        <v>18</v>
      </c>
      <c r="E58" s="41">
        <f t="shared" si="30"/>
        <v>20</v>
      </c>
      <c r="F58" s="41">
        <f t="shared" si="30"/>
        <v>21</v>
      </c>
      <c r="G58" s="41">
        <f t="shared" si="30"/>
        <v>23</v>
      </c>
      <c r="H58" s="42">
        <f t="shared" si="30"/>
        <v>33</v>
      </c>
      <c r="I58" s="43">
        <f t="shared" si="30"/>
        <v>5</v>
      </c>
      <c r="J58" s="44">
        <f t="array" aca="1" ref="J58" ca="1">IF(OR($C58="",$BC58=""),"",INDEX($BC$3:$CI$3,MATCH(LARGE($BC58:$CI58+0.00001*COLUMN($BC58:$CI58),BC$3),$BC58:$CI58+0.00001*COLUMN($BC58:$CI58),0)))</f>
        <v>33</v>
      </c>
      <c r="K58" s="45">
        <f t="array" aca="1" ref="K58" ca="1">IF(OR($C58="",$BC58=""),"",INDEX($BC$3:$CI$3,MATCH(LARGE($BC58:$CI58+0.00001*COLUMN($BC58:$CI58),BD$3),$BC58:$CI58+0.00001*COLUMN($BC58:$CI58),0)))</f>
        <v>18</v>
      </c>
      <c r="L58" s="45">
        <f t="array" aca="1" ref="L58" ca="1">IF(OR($C58="",$BC58=""),"",INDEX($BC$3:$CI$3,MATCH(LARGE($BC58:$CI58+0.00001*COLUMN($BC58:$CI58),BE$3),$BC58:$CI58+0.00001*COLUMN($BC58:$CI58),0)))</f>
        <v>27</v>
      </c>
      <c r="M58" s="45">
        <f t="array" aca="1" ref="M58" ca="1">IF(OR($C58="",$BC58=""),"",INDEX($BC$3:$CI$3,MATCH(LARGE($BC58:$CI58+0.00001*COLUMN($BC58:$CI58),BF$3),$BC58:$CI58+0.00001*COLUMN($BC58:$CI58),0)))</f>
        <v>26</v>
      </c>
      <c r="N58" s="45">
        <f t="array" aca="1" ref="N58" ca="1">IF(OR($C58="",$BC58=""),"",INDEX($BC$3:$CI$3,MATCH(LARGE($BC58:$CI58+0.00001*COLUMN($BC58:$CI58),BG$3),$BC58:$CI58+0.00001*COLUMN($BC58:$CI58),0)))</f>
        <v>14</v>
      </c>
      <c r="O58" s="45">
        <f t="array" aca="1" ref="O58" ca="1">IF(OR($C58="",$BC58=""),"",INDEX($BC$3:$CI$3,MATCH(LARGE($BC58:$CI58+0.00001*COLUMN($BC58:$CI58),BH$3),$BC58:$CI58+0.00001*COLUMN($BC58:$CI58),0)))</f>
        <v>29</v>
      </c>
      <c r="P58" s="45">
        <f t="array" aca="1" ref="P58" ca="1">IF(OR($C58="",$BC58=""),"",INDEX($BC$3:$CI$3,MATCH(LARGE($BC58:$CI58+0.00001*COLUMN($BC58:$CI58),BI$3),$BC58:$CI58+0.00001*COLUMN($BC58:$CI58),0)))</f>
        <v>28</v>
      </c>
      <c r="Q58" s="45">
        <f t="array" aca="1" ref="Q58" ca="1">IF(OR($C58="",$BC58=""),"",INDEX($BC$3:$CI$3,MATCH(LARGE($BC58:$CI58+0.00001*COLUMN($BC58:$CI58),BJ$3),$BC58:$CI58+0.00001*COLUMN($BC58:$CI58),0)))</f>
        <v>6</v>
      </c>
      <c r="R58" s="45">
        <f t="array" aca="1" ref="R58" ca="1">IF(OR($C58="",$BC58=""),"",INDEX($BC$3:$CI$3,MATCH(LARGE($BC58:$CI58+0.00001*COLUMN($BC58:$CI58),BK$3),$BC58:$CI58+0.00001*COLUMN($BC58:$CI58),0)))</f>
        <v>2</v>
      </c>
      <c r="S58" s="45">
        <f t="array" aca="1" ref="S58" ca="1">IF(OR($C58="",$BC58=""),"",INDEX($BC$3:$CI$3,MATCH(LARGE($BC58:$CI58+0.00001*COLUMN($BC58:$CI58),BL$3),$BC58:$CI58+0.00001*COLUMN($BC58:$CI58),0)))</f>
        <v>32</v>
      </c>
      <c r="T58" s="46">
        <f t="array" aca="1" ref="T58" ca="1">IF(OR($C58="",$BC58=""),"",INDEX($BC$3:$CI$3,MATCH(LARGE($BC58:$CI58+0.00001*COLUMN($BC58:$CI58),BM$3),$BC58:$CI58+0.00001*COLUMN($BC58:$CI58),0)))</f>
        <v>31</v>
      </c>
      <c r="U58" s="44">
        <f t="array" aca="1" ref="U58" ca="1">IF(OR($C58="",$BC58=""),"",INDEX($BC$3:$CI$3,MATCH(LARGE($BC58:$CI58+0.00001*COLUMN($BC58:$CI58),BN$3),$BC58:$CI58+0.00001*COLUMN($BC58:$CI58),0)))</f>
        <v>24</v>
      </c>
      <c r="V58" s="45">
        <f t="array" aca="1" ref="V58" ca="1">IF(OR($C58="",$BC58=""),"",INDEX($BC$3:$CI$3,MATCH(LARGE($BC58:$CI58+0.00001*COLUMN($BC58:$CI58),BO$3),$BC58:$CI58+0.00001*COLUMN($BC58:$CI58),0)))</f>
        <v>23</v>
      </c>
      <c r="W58" s="45">
        <f t="array" aca="1" ref="W58" ca="1">IF(OR($C58="",$BC58=""),"",INDEX($BC$3:$CI$3,MATCH(LARGE($BC58:$CI58+0.00001*COLUMN($BC58:$CI58),BP$3),$BC58:$CI58+0.00001*COLUMN($BC58:$CI58),0)))</f>
        <v>21</v>
      </c>
      <c r="X58" s="45">
        <f t="array" aca="1" ref="X58" ca="1">IF(OR($C58="",$BC58=""),"",INDEX($BC$3:$CI$3,MATCH(LARGE($BC58:$CI58+0.00001*COLUMN($BC58:$CI58),BQ$3),$BC58:$CI58+0.00001*COLUMN($BC58:$CI58),0)))</f>
        <v>19</v>
      </c>
      <c r="Y58" s="45">
        <f t="array" aca="1" ref="Y58" ca="1">IF(OR($C58="",$BC58=""),"",INDEX($BC$3:$CI$3,MATCH(LARGE($BC58:$CI58+0.00001*COLUMN($BC58:$CI58),BR$3),$BC58:$CI58+0.00001*COLUMN($BC58:$CI58),0)))</f>
        <v>17</v>
      </c>
      <c r="Z58" s="45">
        <f t="array" aca="1" ref="Z58" ca="1">IF(OR($C58="",$BC58=""),"",INDEX($BC$3:$CI$3,MATCH(LARGE($BC58:$CI58+0.00001*COLUMN($BC58:$CI58),BS$3),$BC58:$CI58+0.00001*COLUMN($BC58:$CI58),0)))</f>
        <v>16</v>
      </c>
      <c r="AA58" s="45">
        <f t="array" aca="1" ref="AA58" ca="1">IF(OR($C58="",$BC58=""),"",INDEX($BC$3:$CI$3,MATCH(LARGE($BC58:$CI58+0.00001*COLUMN($BC58:$CI58),BT$3),$BC58:$CI58+0.00001*COLUMN($BC58:$CI58),0)))</f>
        <v>12</v>
      </c>
      <c r="AB58" s="45">
        <f t="array" aca="1" ref="AB58" ca="1">IF(OR($C58="",$BC58=""),"",INDEX($BC$3:$CI$3,MATCH(LARGE($BC58:$CI58+0.00001*COLUMN($BC58:$CI58),BU$3),$BC58:$CI58+0.00001*COLUMN($BC58:$CI58),0)))</f>
        <v>11</v>
      </c>
      <c r="AC58" s="45">
        <f t="array" aca="1" ref="AC58" ca="1">IF(OR($C58="",$BC58=""),"",INDEX($BC$3:$CI$3,MATCH(LARGE($BC58:$CI58+0.00001*COLUMN($BC58:$CI58),BV$3),$BC58:$CI58+0.00001*COLUMN($BC58:$CI58),0)))</f>
        <v>9</v>
      </c>
      <c r="AD58" s="45">
        <f t="array" aca="1" ref="AD58" ca="1">IF(OR($C58="",$BC58=""),"",INDEX($BC$3:$CI$3,MATCH(LARGE($BC58:$CI58+0.00001*COLUMN($BC58:$CI58),BW$3),$BC58:$CI58+0.00001*COLUMN($BC58:$CI58),0)))</f>
        <v>8</v>
      </c>
      <c r="AE58" s="46">
        <f t="array" aca="1" ref="AE58" ca="1">IF(OR($C58="",$BC58=""),"",INDEX($BC$3:$CI$3,MATCH(LARGE($BC58:$CI58+0.00001*COLUMN($BC58:$CI58),BX$3),$BC58:$CI58+0.00001*COLUMN($BC58:$CI58),0)))</f>
        <v>7</v>
      </c>
      <c r="AF58" s="44">
        <f t="array" aca="1" ref="AF58" ca="1">IF(OR($C58="",$BC58=""),"",INDEX($BC$3:$CI$3,MATCH(LARGE($BC58:$CI58+0.00001*COLUMN($BC58:$CI58),BY$3),$BC58:$CI58+0.00001*COLUMN($BC58:$CI58),0)))</f>
        <v>5</v>
      </c>
      <c r="AG58" s="45">
        <f t="array" aca="1" ref="AG58" ca="1">IF(OR($C58="",$BC58=""),"",INDEX($BC$3:$CI$3,MATCH(LARGE($BC58:$CI58+0.00001*COLUMN($BC58:$CI58),BZ$3),$BC58:$CI58+0.00001*COLUMN($BC58:$CI58),0)))</f>
        <v>4</v>
      </c>
      <c r="AH58" s="45">
        <f t="array" aca="1" ref="AH58" ca="1">IF(OR($C58="",$BC58=""),"",INDEX($BC$3:$CI$3,MATCH(LARGE($BC58:$CI58+0.00001*COLUMN($BC58:$CI58),CA$3),$BC58:$CI58+0.00001*COLUMN($BC58:$CI58),0)))</f>
        <v>3</v>
      </c>
      <c r="AI58" s="45">
        <f t="array" aca="1" ref="AI58" ca="1">IF(OR($C58="",$BC58=""),"",INDEX($BC$3:$CI$3,MATCH(LARGE($BC58:$CI58+0.00001*COLUMN($BC58:$CI58),CB$3),$BC58:$CI58+0.00001*COLUMN($BC58:$CI58),0)))</f>
        <v>1</v>
      </c>
      <c r="AJ58" s="45">
        <f t="array" aca="1" ref="AJ58" ca="1">IF(OR($C58="",$BC58=""),"",INDEX($BC$3:$CI$3,MATCH(LARGE($BC58:$CI58+0.00001*COLUMN($BC58:$CI58),CC$3),$BC58:$CI58+0.00001*COLUMN($BC58:$CI58),0)))</f>
        <v>30</v>
      </c>
      <c r="AK58" s="45">
        <f t="array" aca="1" ref="AK58" ca="1">IF(OR($C58="",$BC58=""),"",INDEX($BC$3:$CI$3,MATCH(LARGE($BC58:$CI58+0.00001*COLUMN($BC58:$CI58),CD$3),$BC58:$CI58+0.00001*COLUMN($BC58:$CI58),0)))</f>
        <v>25</v>
      </c>
      <c r="AL58" s="45">
        <f t="array" aca="1" ref="AL58" ca="1">IF(OR($C58="",$BC58=""),"",INDEX($BC$3:$CI$3,MATCH(LARGE($BC58:$CI58+0.00001*COLUMN($BC58:$CI58),CE$3),$BC58:$CI58+0.00001*COLUMN($BC58:$CI58),0)))</f>
        <v>20</v>
      </c>
      <c r="AM58" s="45">
        <f t="array" aca="1" ref="AM58" ca="1">IF(OR($C58="",$BC58=""),"",INDEX($BC$3:$CI$3,MATCH(LARGE($BC58:$CI58+0.00001*COLUMN($BC58:$CI58),CF$3),$BC58:$CI58+0.00001*COLUMN($BC58:$CI58),0)))</f>
        <v>15</v>
      </c>
      <c r="AN58" s="45">
        <f t="array" aca="1" ref="AN58" ca="1">IF(OR($C58="",$BC58=""),"",INDEX($BC$3:$CI$3,MATCH(LARGE($BC58:$CI58+0.00001*COLUMN($BC58:$CI58),CG$3),$BC58:$CI58+0.00001*COLUMN($BC58:$CI58),0)))</f>
        <v>13</v>
      </c>
      <c r="AO58" s="45">
        <f t="array" aca="1" ref="AO58" ca="1">IF(OR($C58="",$BC58=""),"",INDEX($BC$3:$CI$3,MATCH(LARGE($BC58:$CI58+0.00001*COLUMN($BC58:$CI58),CH$3),$BC58:$CI58+0.00001*COLUMN($BC58:$CI58),0)))</f>
        <v>10</v>
      </c>
      <c r="AP58" s="46">
        <f t="array" aca="1" ref="AP58" ca="1">IF(OR($C58="",$BC58=""),"",INDEX($BC$3:$CI$3,MATCH(LARGE($BC58:$CI58+0.00001*COLUMN($BC58:$CI58),CI$3),$BC58:$CI58+0.00001*COLUMN($BC58:$CI58),0)))</f>
        <v>22</v>
      </c>
      <c r="AQ58" s="35" t="str">
        <f t="shared" ca="1" si="1"/>
        <v>331827261429280602323124232119171612110908070504030130252015131022</v>
      </c>
      <c r="AZ58" s="19">
        <f t="shared" si="6"/>
        <v>2859</v>
      </c>
      <c r="BA58" s="36">
        <f t="shared" si="7"/>
        <v>2847</v>
      </c>
      <c r="BB58" s="37" t="str">
        <f t="shared" si="2"/>
        <v>数据!C2847:H2859</v>
      </c>
      <c r="BC58" s="38">
        <f t="shared" ca="1" si="21"/>
        <v>2</v>
      </c>
      <c r="BD58" s="38">
        <f t="shared" ca="1" si="27"/>
        <v>3</v>
      </c>
      <c r="BE58" s="38">
        <f t="shared" ca="1" si="27"/>
        <v>2</v>
      </c>
      <c r="BF58" s="38">
        <f t="shared" ca="1" si="27"/>
        <v>2</v>
      </c>
      <c r="BG58" s="38">
        <f t="shared" ca="1" si="27"/>
        <v>2</v>
      </c>
      <c r="BH58" s="38">
        <f t="shared" ca="1" si="27"/>
        <v>3</v>
      </c>
      <c r="BI58" s="38">
        <f t="shared" ca="1" si="27"/>
        <v>2</v>
      </c>
      <c r="BJ58" s="38">
        <f t="shared" ca="1" si="27"/>
        <v>2</v>
      </c>
      <c r="BK58" s="38">
        <f t="shared" ca="1" si="27"/>
        <v>2</v>
      </c>
      <c r="BL58" s="38">
        <f t="shared" ca="1" si="27"/>
        <v>1</v>
      </c>
      <c r="BM58" s="38">
        <f t="shared" ca="1" si="27"/>
        <v>2</v>
      </c>
      <c r="BN58" s="38">
        <f t="shared" ca="1" si="28"/>
        <v>2</v>
      </c>
      <c r="BO58" s="38">
        <f t="shared" ca="1" si="28"/>
        <v>1</v>
      </c>
      <c r="BP58" s="38">
        <f t="shared" ca="1" si="28"/>
        <v>4</v>
      </c>
      <c r="BQ58" s="38">
        <f t="shared" ca="1" si="28"/>
        <v>1</v>
      </c>
      <c r="BR58" s="38">
        <f t="shared" ca="1" si="28"/>
        <v>2</v>
      </c>
      <c r="BS58" s="38">
        <f t="shared" ca="1" si="28"/>
        <v>2</v>
      </c>
      <c r="BT58" s="38">
        <f t="shared" ca="1" si="28"/>
        <v>5</v>
      </c>
      <c r="BU58" s="38">
        <f t="shared" ca="1" si="28"/>
        <v>2</v>
      </c>
      <c r="BV58" s="38">
        <f t="shared" ca="1" si="28"/>
        <v>1</v>
      </c>
      <c r="BW58" s="38">
        <f t="shared" ca="1" si="28"/>
        <v>2</v>
      </c>
      <c r="BX58" s="38">
        <f t="shared" ca="1" si="29"/>
        <v>0</v>
      </c>
      <c r="BY58" s="38">
        <f t="shared" ca="1" si="29"/>
        <v>2</v>
      </c>
      <c r="BZ58" s="38">
        <f t="shared" ca="1" si="29"/>
        <v>2</v>
      </c>
      <c r="CA58" s="38">
        <f t="shared" ca="1" si="29"/>
        <v>1</v>
      </c>
      <c r="CB58" s="38">
        <f t="shared" ca="1" si="29"/>
        <v>4</v>
      </c>
      <c r="CC58" s="38">
        <f t="shared" ca="1" si="29"/>
        <v>4</v>
      </c>
      <c r="CD58" s="38">
        <f t="shared" ca="1" si="29"/>
        <v>3</v>
      </c>
      <c r="CE58" s="38">
        <f t="shared" ca="1" si="29"/>
        <v>3</v>
      </c>
      <c r="CF58" s="38">
        <f t="shared" ca="1" si="29"/>
        <v>1</v>
      </c>
      <c r="CG58" s="38">
        <f t="shared" ca="1" si="29"/>
        <v>2</v>
      </c>
      <c r="CH58" s="38">
        <f t="shared" ca="1" si="29"/>
        <v>2</v>
      </c>
      <c r="CI58" s="38">
        <f t="shared" ca="1" si="25"/>
        <v>9</v>
      </c>
    </row>
    <row r="59" spans="1:87" x14ac:dyDescent="0.15">
      <c r="A59" s="18">
        <f t="shared" si="5"/>
        <v>2857</v>
      </c>
      <c r="B59" s="39">
        <f t="shared" si="30"/>
        <v>2022063</v>
      </c>
      <c r="C59" s="40">
        <f t="shared" si="30"/>
        <v>6</v>
      </c>
      <c r="D59" s="41">
        <f t="shared" si="30"/>
        <v>8</v>
      </c>
      <c r="E59" s="41">
        <f t="shared" si="30"/>
        <v>9</v>
      </c>
      <c r="F59" s="41">
        <f t="shared" si="30"/>
        <v>17</v>
      </c>
      <c r="G59" s="41">
        <f t="shared" si="30"/>
        <v>22</v>
      </c>
      <c r="H59" s="42">
        <f t="shared" si="30"/>
        <v>31</v>
      </c>
      <c r="I59" s="43">
        <f t="shared" si="30"/>
        <v>11</v>
      </c>
      <c r="J59" s="44">
        <f t="array" aca="1" ref="J59" ca="1">IF(OR($C59="",$BC59=""),"",INDEX($BC$3:$CI$3,MATCH(LARGE($BC59:$CI59+0.00001*COLUMN($BC59:$CI59),BC$3),$BC59:$CI59+0.00001*COLUMN($BC59:$CI59),0)))</f>
        <v>33</v>
      </c>
      <c r="K59" s="45">
        <f t="array" aca="1" ref="K59" ca="1">IF(OR($C59="",$BC59=""),"",INDEX($BC$3:$CI$3,MATCH(LARGE($BC59:$CI59+0.00001*COLUMN($BC59:$CI59),BD$3),$BC59:$CI59+0.00001*COLUMN($BC59:$CI59),0)))</f>
        <v>18</v>
      </c>
      <c r="L59" s="45">
        <f t="array" aca="1" ref="L59" ca="1">IF(OR($C59="",$BC59=""),"",INDEX($BC$3:$CI$3,MATCH(LARGE($BC59:$CI59+0.00001*COLUMN($BC59:$CI59),BE$3),$BC59:$CI59+0.00001*COLUMN($BC59:$CI59),0)))</f>
        <v>27</v>
      </c>
      <c r="M59" s="45">
        <f t="array" aca="1" ref="M59" ca="1">IF(OR($C59="",$BC59=""),"",INDEX($BC$3:$CI$3,MATCH(LARGE($BC59:$CI59+0.00001*COLUMN($BC59:$CI59),BF$3),$BC59:$CI59+0.00001*COLUMN($BC59:$CI59),0)))</f>
        <v>14</v>
      </c>
      <c r="N59" s="45">
        <f t="array" aca="1" ref="N59" ca="1">IF(OR($C59="",$BC59=""),"",INDEX($BC$3:$CI$3,MATCH(LARGE($BC59:$CI59+0.00001*COLUMN($BC59:$CI59),BG$3),$BC59:$CI59+0.00001*COLUMN($BC59:$CI59),0)))</f>
        <v>29</v>
      </c>
      <c r="O59" s="45">
        <f t="array" aca="1" ref="O59" ca="1">IF(OR($C59="",$BC59=""),"",INDEX($BC$3:$CI$3,MATCH(LARGE($BC59:$CI59+0.00001*COLUMN($BC59:$CI59),BH$3),$BC59:$CI59+0.00001*COLUMN($BC59:$CI59),0)))</f>
        <v>28</v>
      </c>
      <c r="P59" s="45">
        <f t="array" aca="1" ref="P59" ca="1">IF(OR($C59="",$BC59=""),"",INDEX($BC$3:$CI$3,MATCH(LARGE($BC59:$CI59+0.00001*COLUMN($BC59:$CI59),BI$3),$BC59:$CI59+0.00001*COLUMN($BC59:$CI59),0)))</f>
        <v>26</v>
      </c>
      <c r="Q59" s="45">
        <f t="array" aca="1" ref="Q59" ca="1">IF(OR($C59="",$BC59=""),"",INDEX($BC$3:$CI$3,MATCH(LARGE($BC59:$CI59+0.00001*COLUMN($BC59:$CI59),BJ$3),$BC59:$CI59+0.00001*COLUMN($BC59:$CI59),0)))</f>
        <v>23</v>
      </c>
      <c r="R59" s="45">
        <f t="array" aca="1" ref="R59" ca="1">IF(OR($C59="",$BC59=""),"",INDEX($BC$3:$CI$3,MATCH(LARGE($BC59:$CI59+0.00001*COLUMN($BC59:$CI59),BK$3),$BC59:$CI59+0.00001*COLUMN($BC59:$CI59),0)))</f>
        <v>21</v>
      </c>
      <c r="S59" s="45">
        <f t="array" aca="1" ref="S59" ca="1">IF(OR($C59="",$BC59=""),"",INDEX($BC$3:$CI$3,MATCH(LARGE($BC59:$CI59+0.00001*COLUMN($BC59:$CI59),BL$3),$BC59:$CI59+0.00001*COLUMN($BC59:$CI59),0)))</f>
        <v>16</v>
      </c>
      <c r="T59" s="46">
        <f t="array" aca="1" ref="T59" ca="1">IF(OR($C59="",$BC59=""),"",INDEX($BC$3:$CI$3,MATCH(LARGE($BC59:$CI59+0.00001*COLUMN($BC59:$CI59),BM$3),$BC59:$CI59+0.00001*COLUMN($BC59:$CI59),0)))</f>
        <v>6</v>
      </c>
      <c r="U59" s="44">
        <f t="array" aca="1" ref="U59" ca="1">IF(OR($C59="",$BC59=""),"",INDEX($BC$3:$CI$3,MATCH(LARGE($BC59:$CI59+0.00001*COLUMN($BC59:$CI59),BN$3),$BC59:$CI59+0.00001*COLUMN($BC59:$CI59),0)))</f>
        <v>32</v>
      </c>
      <c r="V59" s="45">
        <f t="array" aca="1" ref="V59" ca="1">IF(OR($C59="",$BC59=""),"",INDEX($BC$3:$CI$3,MATCH(LARGE($BC59:$CI59+0.00001*COLUMN($BC59:$CI59),BO$3),$BC59:$CI59+0.00001*COLUMN($BC59:$CI59),0)))</f>
        <v>31</v>
      </c>
      <c r="W59" s="45">
        <f t="array" aca="1" ref="W59" ca="1">IF(OR($C59="",$BC59=""),"",INDEX($BC$3:$CI$3,MATCH(LARGE($BC59:$CI59+0.00001*COLUMN($BC59:$CI59),BP$3),$BC59:$CI59+0.00001*COLUMN($BC59:$CI59),0)))</f>
        <v>24</v>
      </c>
      <c r="X59" s="45">
        <f t="array" aca="1" ref="X59" ca="1">IF(OR($C59="",$BC59=""),"",INDEX($BC$3:$CI$3,MATCH(LARGE($BC59:$CI59+0.00001*COLUMN($BC59:$CI59),BQ$3),$BC59:$CI59+0.00001*COLUMN($BC59:$CI59),0)))</f>
        <v>20</v>
      </c>
      <c r="Y59" s="45">
        <f t="array" aca="1" ref="Y59" ca="1">IF(OR($C59="",$BC59=""),"",INDEX($BC$3:$CI$3,MATCH(LARGE($BC59:$CI59+0.00001*COLUMN($BC59:$CI59),BR$3),$BC59:$CI59+0.00001*COLUMN($BC59:$CI59),0)))</f>
        <v>19</v>
      </c>
      <c r="Z59" s="45">
        <f t="array" aca="1" ref="Z59" ca="1">IF(OR($C59="",$BC59=""),"",INDEX($BC$3:$CI$3,MATCH(LARGE($BC59:$CI59+0.00001*COLUMN($BC59:$CI59),BS$3),$BC59:$CI59+0.00001*COLUMN($BC59:$CI59),0)))</f>
        <v>17</v>
      </c>
      <c r="AA59" s="45">
        <f t="array" aca="1" ref="AA59" ca="1">IF(OR($C59="",$BC59=""),"",INDEX($BC$3:$CI$3,MATCH(LARGE($BC59:$CI59+0.00001*COLUMN($BC59:$CI59),BT$3),$BC59:$CI59+0.00001*COLUMN($BC59:$CI59),0)))</f>
        <v>12</v>
      </c>
      <c r="AB59" s="45">
        <f t="array" aca="1" ref="AB59" ca="1">IF(OR($C59="",$BC59=""),"",INDEX($BC$3:$CI$3,MATCH(LARGE($BC59:$CI59+0.00001*COLUMN($BC59:$CI59),BU$3),$BC59:$CI59+0.00001*COLUMN($BC59:$CI59),0)))</f>
        <v>11</v>
      </c>
      <c r="AC59" s="45">
        <f t="array" aca="1" ref="AC59" ca="1">IF(OR($C59="",$BC59=""),"",INDEX($BC$3:$CI$3,MATCH(LARGE($BC59:$CI59+0.00001*COLUMN($BC59:$CI59),BV$3),$BC59:$CI59+0.00001*COLUMN($BC59:$CI59),0)))</f>
        <v>9</v>
      </c>
      <c r="AD59" s="45">
        <f t="array" aca="1" ref="AD59" ca="1">IF(OR($C59="",$BC59=""),"",INDEX($BC$3:$CI$3,MATCH(LARGE($BC59:$CI59+0.00001*COLUMN($BC59:$CI59),BW$3),$BC59:$CI59+0.00001*COLUMN($BC59:$CI59),0)))</f>
        <v>8</v>
      </c>
      <c r="AE59" s="46">
        <f t="array" aca="1" ref="AE59" ca="1">IF(OR($C59="",$BC59=""),"",INDEX($BC$3:$CI$3,MATCH(LARGE($BC59:$CI59+0.00001*COLUMN($BC59:$CI59),BX$3),$BC59:$CI59+0.00001*COLUMN($BC59:$CI59),0)))</f>
        <v>5</v>
      </c>
      <c r="AF59" s="44">
        <f t="array" aca="1" ref="AF59" ca="1">IF(OR($C59="",$BC59=""),"",INDEX($BC$3:$CI$3,MATCH(LARGE($BC59:$CI59+0.00001*COLUMN($BC59:$CI59),BY$3),$BC59:$CI59+0.00001*COLUMN($BC59:$CI59),0)))</f>
        <v>3</v>
      </c>
      <c r="AG59" s="45">
        <f t="array" aca="1" ref="AG59" ca="1">IF(OR($C59="",$BC59=""),"",INDEX($BC$3:$CI$3,MATCH(LARGE($BC59:$CI59+0.00001*COLUMN($BC59:$CI59),BZ$3),$BC59:$CI59+0.00001*COLUMN($BC59:$CI59),0)))</f>
        <v>2</v>
      </c>
      <c r="AH59" s="45">
        <f t="array" aca="1" ref="AH59" ca="1">IF(OR($C59="",$BC59=""),"",INDEX($BC$3:$CI$3,MATCH(LARGE($BC59:$CI59+0.00001*COLUMN($BC59:$CI59),CA$3),$BC59:$CI59+0.00001*COLUMN($BC59:$CI59),0)))</f>
        <v>1</v>
      </c>
      <c r="AI59" s="45">
        <f t="array" aca="1" ref="AI59" ca="1">IF(OR($C59="",$BC59=""),"",INDEX($BC$3:$CI$3,MATCH(LARGE($BC59:$CI59+0.00001*COLUMN($BC59:$CI59),CB$3),$BC59:$CI59+0.00001*COLUMN($BC59:$CI59),0)))</f>
        <v>30</v>
      </c>
      <c r="AJ59" s="45">
        <f t="array" aca="1" ref="AJ59" ca="1">IF(OR($C59="",$BC59=""),"",INDEX($BC$3:$CI$3,MATCH(LARGE($BC59:$CI59+0.00001*COLUMN($BC59:$CI59),CC$3),$BC59:$CI59+0.00001*COLUMN($BC59:$CI59),0)))</f>
        <v>15</v>
      </c>
      <c r="AK59" s="45">
        <f t="array" aca="1" ref="AK59" ca="1">IF(OR($C59="",$BC59=""),"",INDEX($BC$3:$CI$3,MATCH(LARGE($BC59:$CI59+0.00001*COLUMN($BC59:$CI59),CD$3),$BC59:$CI59+0.00001*COLUMN($BC59:$CI59),0)))</f>
        <v>13</v>
      </c>
      <c r="AL59" s="45">
        <f t="array" aca="1" ref="AL59" ca="1">IF(OR($C59="",$BC59=""),"",INDEX($BC$3:$CI$3,MATCH(LARGE($BC59:$CI59+0.00001*COLUMN($BC59:$CI59),CE$3),$BC59:$CI59+0.00001*COLUMN($BC59:$CI59),0)))</f>
        <v>10</v>
      </c>
      <c r="AM59" s="45">
        <f t="array" aca="1" ref="AM59" ca="1">IF(OR($C59="",$BC59=""),"",INDEX($BC$3:$CI$3,MATCH(LARGE($BC59:$CI59+0.00001*COLUMN($BC59:$CI59),CF$3),$BC59:$CI59+0.00001*COLUMN($BC59:$CI59),0)))</f>
        <v>7</v>
      </c>
      <c r="AN59" s="45">
        <f t="array" aca="1" ref="AN59" ca="1">IF(OR($C59="",$BC59=""),"",INDEX($BC$3:$CI$3,MATCH(LARGE($BC59:$CI59+0.00001*COLUMN($BC59:$CI59),CG$3),$BC59:$CI59+0.00001*COLUMN($BC59:$CI59),0)))</f>
        <v>4</v>
      </c>
      <c r="AO59" s="45">
        <f t="array" aca="1" ref="AO59" ca="1">IF(OR($C59="",$BC59=""),"",INDEX($BC$3:$CI$3,MATCH(LARGE($BC59:$CI59+0.00001*COLUMN($BC59:$CI59),CH$3),$BC59:$CI59+0.00001*COLUMN($BC59:$CI59),0)))</f>
        <v>25</v>
      </c>
      <c r="AP59" s="46">
        <f t="array" aca="1" ref="AP59" ca="1">IF(OR($C59="",$BC59=""),"",INDEX($BC$3:$CI$3,MATCH(LARGE($BC59:$CI59+0.00001*COLUMN($BC59:$CI59),CI$3),$BC59:$CI59+0.00001*COLUMN($BC59:$CI59),0)))</f>
        <v>22</v>
      </c>
      <c r="AQ59" s="35" t="str">
        <f t="shared" ca="1" si="1"/>
        <v>331827142928262321160632312420191712110908050302013015131007042522</v>
      </c>
      <c r="AZ59" s="19">
        <f t="shared" si="6"/>
        <v>2860</v>
      </c>
      <c r="BA59" s="36">
        <f t="shared" si="7"/>
        <v>2848</v>
      </c>
      <c r="BB59" s="37" t="str">
        <f t="shared" si="2"/>
        <v>数据!C2848:H2860</v>
      </c>
      <c r="BC59" s="38">
        <f t="shared" ca="1" si="21"/>
        <v>2</v>
      </c>
      <c r="BD59" s="38">
        <f t="shared" ca="1" si="27"/>
        <v>2</v>
      </c>
      <c r="BE59" s="38">
        <f t="shared" ca="1" si="27"/>
        <v>2</v>
      </c>
      <c r="BF59" s="38">
        <f t="shared" ca="1" si="27"/>
        <v>1</v>
      </c>
      <c r="BG59" s="38">
        <f t="shared" ca="1" si="27"/>
        <v>2</v>
      </c>
      <c r="BH59" s="38">
        <f t="shared" ca="1" si="27"/>
        <v>3</v>
      </c>
      <c r="BI59" s="38">
        <f t="shared" ca="1" si="27"/>
        <v>1</v>
      </c>
      <c r="BJ59" s="38">
        <f t="shared" ca="1" si="27"/>
        <v>2</v>
      </c>
      <c r="BK59" s="38">
        <f t="shared" ca="1" si="27"/>
        <v>2</v>
      </c>
      <c r="BL59" s="38">
        <f t="shared" ca="1" si="27"/>
        <v>1</v>
      </c>
      <c r="BM59" s="38">
        <f t="shared" ca="1" si="27"/>
        <v>2</v>
      </c>
      <c r="BN59" s="38">
        <f t="shared" ca="1" si="28"/>
        <v>2</v>
      </c>
      <c r="BO59" s="38">
        <f t="shared" ca="1" si="28"/>
        <v>1</v>
      </c>
      <c r="BP59" s="38">
        <f t="shared" ca="1" si="28"/>
        <v>4</v>
      </c>
      <c r="BQ59" s="38">
        <f t="shared" ca="1" si="28"/>
        <v>1</v>
      </c>
      <c r="BR59" s="38">
        <f t="shared" ca="1" si="28"/>
        <v>3</v>
      </c>
      <c r="BS59" s="38">
        <f t="shared" ca="1" si="28"/>
        <v>2</v>
      </c>
      <c r="BT59" s="38">
        <f t="shared" ca="1" si="28"/>
        <v>5</v>
      </c>
      <c r="BU59" s="38">
        <f t="shared" ca="1" si="28"/>
        <v>2</v>
      </c>
      <c r="BV59" s="38">
        <f t="shared" ca="1" si="28"/>
        <v>2</v>
      </c>
      <c r="BW59" s="38">
        <f t="shared" ca="1" si="28"/>
        <v>3</v>
      </c>
      <c r="BX59" s="38">
        <f t="shared" ca="1" si="29"/>
        <v>0</v>
      </c>
      <c r="BY59" s="38">
        <f t="shared" ca="1" si="29"/>
        <v>3</v>
      </c>
      <c r="BZ59" s="38">
        <f t="shared" ca="1" si="29"/>
        <v>2</v>
      </c>
      <c r="CA59" s="38">
        <f t="shared" ca="1" si="29"/>
        <v>0</v>
      </c>
      <c r="CB59" s="38">
        <f t="shared" ca="1" si="29"/>
        <v>3</v>
      </c>
      <c r="CC59" s="38">
        <f t="shared" ca="1" si="29"/>
        <v>4</v>
      </c>
      <c r="CD59" s="38">
        <f t="shared" ca="1" si="29"/>
        <v>3</v>
      </c>
      <c r="CE59" s="38">
        <f t="shared" ca="1" si="29"/>
        <v>3</v>
      </c>
      <c r="CF59" s="38">
        <f t="shared" ca="1" si="29"/>
        <v>1</v>
      </c>
      <c r="CG59" s="38">
        <f t="shared" ca="1" si="29"/>
        <v>2</v>
      </c>
      <c r="CH59" s="38">
        <f t="shared" ca="1" si="29"/>
        <v>2</v>
      </c>
      <c r="CI59" s="38">
        <f t="shared" ca="1" si="25"/>
        <v>10</v>
      </c>
    </row>
    <row r="60" spans="1:87" x14ac:dyDescent="0.15">
      <c r="A60" s="18">
        <f t="shared" si="5"/>
        <v>2858</v>
      </c>
      <c r="B60" s="39">
        <f t="shared" si="30"/>
        <v>2022064</v>
      </c>
      <c r="C60" s="40">
        <f t="shared" si="30"/>
        <v>4</v>
      </c>
      <c r="D60" s="41">
        <f t="shared" si="30"/>
        <v>6</v>
      </c>
      <c r="E60" s="41">
        <f t="shared" si="30"/>
        <v>12</v>
      </c>
      <c r="F60" s="41">
        <f t="shared" si="30"/>
        <v>13</v>
      </c>
      <c r="G60" s="41">
        <f t="shared" si="30"/>
        <v>17</v>
      </c>
      <c r="H60" s="42">
        <f t="shared" si="30"/>
        <v>31</v>
      </c>
      <c r="I60" s="43">
        <f t="shared" si="30"/>
        <v>16</v>
      </c>
      <c r="J60" s="44">
        <f t="array" aca="1" ref="J60" ca="1">IF(OR($C60="",$BC60=""),"",INDEX($BC$3:$CI$3,MATCH(LARGE($BC60:$CI60+0.00001*COLUMN($BC60:$CI60),BC$3),$BC60:$CI60+0.00001*COLUMN($BC60:$CI60),0)))</f>
        <v>33</v>
      </c>
      <c r="K60" s="45">
        <f t="array" aca="1" ref="K60" ca="1">IF(OR($C60="",$BC60=""),"",INDEX($BC$3:$CI$3,MATCH(LARGE($BC60:$CI60+0.00001*COLUMN($BC60:$CI60),BD$3),$BC60:$CI60+0.00001*COLUMN($BC60:$CI60),0)))</f>
        <v>18</v>
      </c>
      <c r="L60" s="45">
        <f t="array" aca="1" ref="L60" ca="1">IF(OR($C60="",$BC60=""),"",INDEX($BC$3:$CI$3,MATCH(LARGE($BC60:$CI60+0.00001*COLUMN($BC60:$CI60),BE$3),$BC60:$CI60+0.00001*COLUMN($BC60:$CI60),0)))</f>
        <v>6</v>
      </c>
      <c r="M60" s="45">
        <f t="array" aca="1" ref="M60" ca="1">IF(OR($C60="",$BC60=""),"",INDEX($BC$3:$CI$3,MATCH(LARGE($BC60:$CI60+0.00001*COLUMN($BC60:$CI60),BF$3),$BC60:$CI60+0.00001*COLUMN($BC60:$CI60),0)))</f>
        <v>31</v>
      </c>
      <c r="N60" s="45">
        <f t="array" aca="1" ref="N60" ca="1">IF(OR($C60="",$BC60=""),"",INDEX($BC$3:$CI$3,MATCH(LARGE($BC60:$CI60+0.00001*COLUMN($BC60:$CI60),BG$3),$BC60:$CI60+0.00001*COLUMN($BC60:$CI60),0)))</f>
        <v>29</v>
      </c>
      <c r="O60" s="45">
        <f t="array" aca="1" ref="O60" ca="1">IF(OR($C60="",$BC60=""),"",INDEX($BC$3:$CI$3,MATCH(LARGE($BC60:$CI60+0.00001*COLUMN($BC60:$CI60),BH$3),$BC60:$CI60+0.00001*COLUMN($BC60:$CI60),0)))</f>
        <v>28</v>
      </c>
      <c r="P60" s="45">
        <f t="array" aca="1" ref="P60" ca="1">IF(OR($C60="",$BC60=""),"",INDEX($BC$3:$CI$3,MATCH(LARGE($BC60:$CI60+0.00001*COLUMN($BC60:$CI60),BI$3),$BC60:$CI60+0.00001*COLUMN($BC60:$CI60),0)))</f>
        <v>27</v>
      </c>
      <c r="Q60" s="45">
        <f t="array" aca="1" ref="Q60" ca="1">IF(OR($C60="",$BC60=""),"",INDEX($BC$3:$CI$3,MATCH(LARGE($BC60:$CI60+0.00001*COLUMN($BC60:$CI60),BJ$3),$BC60:$CI60+0.00001*COLUMN($BC60:$CI60),0)))</f>
        <v>26</v>
      </c>
      <c r="R60" s="45">
        <f t="array" aca="1" ref="R60" ca="1">IF(OR($C60="",$BC60=""),"",INDEX($BC$3:$CI$3,MATCH(LARGE($BC60:$CI60+0.00001*COLUMN($BC60:$CI60),BK$3),$BC60:$CI60+0.00001*COLUMN($BC60:$CI60),0)))</f>
        <v>23</v>
      </c>
      <c r="S60" s="45">
        <f t="array" aca="1" ref="S60" ca="1">IF(OR($C60="",$BC60=""),"",INDEX($BC$3:$CI$3,MATCH(LARGE($BC60:$CI60+0.00001*COLUMN($BC60:$CI60),BL$3),$BC60:$CI60+0.00001*COLUMN($BC60:$CI60),0)))</f>
        <v>21</v>
      </c>
      <c r="T60" s="46">
        <f t="array" aca="1" ref="T60" ca="1">IF(OR($C60="",$BC60=""),"",INDEX($BC$3:$CI$3,MATCH(LARGE($BC60:$CI60+0.00001*COLUMN($BC60:$CI60),BM$3),$BC60:$CI60+0.00001*COLUMN($BC60:$CI60),0)))</f>
        <v>17</v>
      </c>
      <c r="U60" s="44">
        <f t="array" aca="1" ref="U60" ca="1">IF(OR($C60="",$BC60=""),"",INDEX($BC$3:$CI$3,MATCH(LARGE($BC60:$CI60+0.00001*COLUMN($BC60:$CI60),BN$3),$BC60:$CI60+0.00001*COLUMN($BC60:$CI60),0)))</f>
        <v>16</v>
      </c>
      <c r="V60" s="45">
        <f t="array" aca="1" ref="V60" ca="1">IF(OR($C60="",$BC60=""),"",INDEX($BC$3:$CI$3,MATCH(LARGE($BC60:$CI60+0.00001*COLUMN($BC60:$CI60),BO$3),$BC60:$CI60+0.00001*COLUMN($BC60:$CI60),0)))</f>
        <v>14</v>
      </c>
      <c r="W60" s="45">
        <f t="array" aca="1" ref="W60" ca="1">IF(OR($C60="",$BC60=""),"",INDEX($BC$3:$CI$3,MATCH(LARGE($BC60:$CI60+0.00001*COLUMN($BC60:$CI60),BP$3),$BC60:$CI60+0.00001*COLUMN($BC60:$CI60),0)))</f>
        <v>9</v>
      </c>
      <c r="X60" s="45">
        <f t="array" aca="1" ref="X60" ca="1">IF(OR($C60="",$BC60=""),"",INDEX($BC$3:$CI$3,MATCH(LARGE($BC60:$CI60+0.00001*COLUMN($BC60:$CI60),BQ$3),$BC60:$CI60+0.00001*COLUMN($BC60:$CI60),0)))</f>
        <v>32</v>
      </c>
      <c r="Y60" s="45">
        <f t="array" aca="1" ref="Y60" ca="1">IF(OR($C60="",$BC60=""),"",INDEX($BC$3:$CI$3,MATCH(LARGE($BC60:$CI60+0.00001*COLUMN($BC60:$CI60),BR$3),$BC60:$CI60+0.00001*COLUMN($BC60:$CI60),0)))</f>
        <v>24</v>
      </c>
      <c r="Z60" s="45">
        <f t="array" aca="1" ref="Z60" ca="1">IF(OR($C60="",$BC60=""),"",INDEX($BC$3:$CI$3,MATCH(LARGE($BC60:$CI60+0.00001*COLUMN($BC60:$CI60),BS$3),$BC60:$CI60+0.00001*COLUMN($BC60:$CI60),0)))</f>
        <v>20</v>
      </c>
      <c r="AA60" s="45">
        <f t="array" aca="1" ref="AA60" ca="1">IF(OR($C60="",$BC60=""),"",INDEX($BC$3:$CI$3,MATCH(LARGE($BC60:$CI60+0.00001*COLUMN($BC60:$CI60),BT$3),$BC60:$CI60+0.00001*COLUMN($BC60:$CI60),0)))</f>
        <v>19</v>
      </c>
      <c r="AB60" s="45">
        <f t="array" aca="1" ref="AB60" ca="1">IF(OR($C60="",$BC60=""),"",INDEX($BC$3:$CI$3,MATCH(LARGE($BC60:$CI60+0.00001*COLUMN($BC60:$CI60),BU$3),$BC60:$CI60+0.00001*COLUMN($BC60:$CI60),0)))</f>
        <v>12</v>
      </c>
      <c r="AC60" s="45">
        <f t="array" aca="1" ref="AC60" ca="1">IF(OR($C60="",$BC60=""),"",INDEX($BC$3:$CI$3,MATCH(LARGE($BC60:$CI60+0.00001*COLUMN($BC60:$CI60),BV$3),$BC60:$CI60+0.00001*COLUMN($BC60:$CI60),0)))</f>
        <v>11</v>
      </c>
      <c r="AD60" s="45">
        <f t="array" aca="1" ref="AD60" ca="1">IF(OR($C60="",$BC60=""),"",INDEX($BC$3:$CI$3,MATCH(LARGE($BC60:$CI60+0.00001*COLUMN($BC60:$CI60),BW$3),$BC60:$CI60+0.00001*COLUMN($BC60:$CI60),0)))</f>
        <v>8</v>
      </c>
      <c r="AE60" s="46">
        <f t="array" aca="1" ref="AE60" ca="1">IF(OR($C60="",$BC60=""),"",INDEX($BC$3:$CI$3,MATCH(LARGE($BC60:$CI60+0.00001*COLUMN($BC60:$CI60),BX$3),$BC60:$CI60+0.00001*COLUMN($BC60:$CI60),0)))</f>
        <v>2</v>
      </c>
      <c r="AF60" s="44">
        <f t="array" aca="1" ref="AF60" ca="1">IF(OR($C60="",$BC60=""),"",INDEX($BC$3:$CI$3,MATCH(LARGE($BC60:$CI60+0.00001*COLUMN($BC60:$CI60),BY$3),$BC60:$CI60+0.00001*COLUMN($BC60:$CI60),0)))</f>
        <v>1</v>
      </c>
      <c r="AG60" s="45">
        <f t="array" aca="1" ref="AG60" ca="1">IF(OR($C60="",$BC60=""),"",INDEX($BC$3:$CI$3,MATCH(LARGE($BC60:$CI60+0.00001*COLUMN($BC60:$CI60),BZ$3),$BC60:$CI60+0.00001*COLUMN($BC60:$CI60),0)))</f>
        <v>30</v>
      </c>
      <c r="AH60" s="45">
        <f t="array" aca="1" ref="AH60" ca="1">IF(OR($C60="",$BC60=""),"",INDEX($BC$3:$CI$3,MATCH(LARGE($BC60:$CI60+0.00001*COLUMN($BC60:$CI60),CA$3),$BC60:$CI60+0.00001*COLUMN($BC60:$CI60),0)))</f>
        <v>22</v>
      </c>
      <c r="AI60" s="45">
        <f t="array" aca="1" ref="AI60" ca="1">IF(OR($C60="",$BC60=""),"",INDEX($BC$3:$CI$3,MATCH(LARGE($BC60:$CI60+0.00001*COLUMN($BC60:$CI60),CB$3),$BC60:$CI60+0.00001*COLUMN($BC60:$CI60),0)))</f>
        <v>15</v>
      </c>
      <c r="AJ60" s="45">
        <f t="array" aca="1" ref="AJ60" ca="1">IF(OR($C60="",$BC60=""),"",INDEX($BC$3:$CI$3,MATCH(LARGE($BC60:$CI60+0.00001*COLUMN($BC60:$CI60),CC$3),$BC60:$CI60+0.00001*COLUMN($BC60:$CI60),0)))</f>
        <v>13</v>
      </c>
      <c r="AK60" s="45">
        <f t="array" aca="1" ref="AK60" ca="1">IF(OR($C60="",$BC60=""),"",INDEX($BC$3:$CI$3,MATCH(LARGE($BC60:$CI60+0.00001*COLUMN($BC60:$CI60),CD$3),$BC60:$CI60+0.00001*COLUMN($BC60:$CI60),0)))</f>
        <v>10</v>
      </c>
      <c r="AL60" s="45">
        <f t="array" aca="1" ref="AL60" ca="1">IF(OR($C60="",$BC60=""),"",INDEX($BC$3:$CI$3,MATCH(LARGE($BC60:$CI60+0.00001*COLUMN($BC60:$CI60),CE$3),$BC60:$CI60+0.00001*COLUMN($BC60:$CI60),0)))</f>
        <v>7</v>
      </c>
      <c r="AM60" s="45">
        <f t="array" aca="1" ref="AM60" ca="1">IF(OR($C60="",$BC60=""),"",INDEX($BC$3:$CI$3,MATCH(LARGE($BC60:$CI60+0.00001*COLUMN($BC60:$CI60),CF$3),$BC60:$CI60+0.00001*COLUMN($BC60:$CI60),0)))</f>
        <v>5</v>
      </c>
      <c r="AN60" s="45">
        <f t="array" aca="1" ref="AN60" ca="1">IF(OR($C60="",$BC60=""),"",INDEX($BC$3:$CI$3,MATCH(LARGE($BC60:$CI60+0.00001*COLUMN($BC60:$CI60),CG$3),$BC60:$CI60+0.00001*COLUMN($BC60:$CI60),0)))</f>
        <v>4</v>
      </c>
      <c r="AO60" s="45">
        <f t="array" aca="1" ref="AO60" ca="1">IF(OR($C60="",$BC60=""),"",INDEX($BC$3:$CI$3,MATCH(LARGE($BC60:$CI60+0.00001*COLUMN($BC60:$CI60),CH$3),$BC60:$CI60+0.00001*COLUMN($BC60:$CI60),0)))</f>
        <v>3</v>
      </c>
      <c r="AP60" s="46">
        <f t="array" aca="1" ref="AP60" ca="1">IF(OR($C60="",$BC60=""),"",INDEX($BC$3:$CI$3,MATCH(LARGE($BC60:$CI60+0.00001*COLUMN($BC60:$CI60),CI$3),$BC60:$CI60+0.00001*COLUMN($BC60:$CI60),0)))</f>
        <v>25</v>
      </c>
      <c r="AQ60" s="35" t="str">
        <f t="shared" ca="1" si="1"/>
        <v>331806312928272623211716140932242019121108020130221513100705040325</v>
      </c>
      <c r="AZ60" s="19">
        <f t="shared" si="6"/>
        <v>2861</v>
      </c>
      <c r="BA60" s="36">
        <f t="shared" si="7"/>
        <v>2849</v>
      </c>
      <c r="BB60" s="37" t="str">
        <f t="shared" si="2"/>
        <v>数据!C2849:H2861</v>
      </c>
      <c r="BC60" s="38">
        <f t="shared" ca="1" si="21"/>
        <v>2</v>
      </c>
      <c r="BD60" s="38">
        <f t="shared" ca="1" si="27"/>
        <v>2</v>
      </c>
      <c r="BE60" s="38">
        <f t="shared" ca="1" si="27"/>
        <v>1</v>
      </c>
      <c r="BF60" s="38">
        <f t="shared" ca="1" si="27"/>
        <v>1</v>
      </c>
      <c r="BG60" s="38">
        <f t="shared" ca="1" si="27"/>
        <v>1</v>
      </c>
      <c r="BH60" s="38">
        <f t="shared" ca="1" si="27"/>
        <v>4</v>
      </c>
      <c r="BI60" s="38">
        <f t="shared" ca="1" si="27"/>
        <v>1</v>
      </c>
      <c r="BJ60" s="38">
        <f t="shared" ca="1" si="27"/>
        <v>2</v>
      </c>
      <c r="BK60" s="38">
        <f t="shared" ca="1" si="27"/>
        <v>3</v>
      </c>
      <c r="BL60" s="38">
        <f t="shared" ca="1" si="27"/>
        <v>1</v>
      </c>
      <c r="BM60" s="38">
        <f t="shared" ca="1" si="27"/>
        <v>2</v>
      </c>
      <c r="BN60" s="38">
        <f t="shared" ca="1" si="28"/>
        <v>2</v>
      </c>
      <c r="BO60" s="38">
        <f t="shared" ca="1" si="28"/>
        <v>1</v>
      </c>
      <c r="BP60" s="38">
        <f t="shared" ca="1" si="28"/>
        <v>3</v>
      </c>
      <c r="BQ60" s="38">
        <f t="shared" ca="1" si="28"/>
        <v>1</v>
      </c>
      <c r="BR60" s="38">
        <f t="shared" ca="1" si="28"/>
        <v>3</v>
      </c>
      <c r="BS60" s="38">
        <f t="shared" ca="1" si="28"/>
        <v>3</v>
      </c>
      <c r="BT60" s="38">
        <f t="shared" ca="1" si="28"/>
        <v>5</v>
      </c>
      <c r="BU60" s="38">
        <f t="shared" ca="1" si="28"/>
        <v>2</v>
      </c>
      <c r="BV60" s="38">
        <f t="shared" ca="1" si="28"/>
        <v>2</v>
      </c>
      <c r="BW60" s="38">
        <f t="shared" ca="1" si="28"/>
        <v>3</v>
      </c>
      <c r="BX60" s="38">
        <f t="shared" ca="1" si="29"/>
        <v>1</v>
      </c>
      <c r="BY60" s="38">
        <f t="shared" ca="1" si="29"/>
        <v>3</v>
      </c>
      <c r="BZ60" s="38">
        <f t="shared" ca="1" si="29"/>
        <v>2</v>
      </c>
      <c r="CA60" s="38">
        <f t="shared" ca="1" si="29"/>
        <v>0</v>
      </c>
      <c r="CB60" s="38">
        <f t="shared" ca="1" si="29"/>
        <v>3</v>
      </c>
      <c r="CC60" s="38">
        <f t="shared" ca="1" si="29"/>
        <v>3</v>
      </c>
      <c r="CD60" s="38">
        <f t="shared" ca="1" si="29"/>
        <v>3</v>
      </c>
      <c r="CE60" s="38">
        <f t="shared" ca="1" si="29"/>
        <v>3</v>
      </c>
      <c r="CF60" s="38">
        <f t="shared" ca="1" si="29"/>
        <v>1</v>
      </c>
      <c r="CG60" s="38">
        <f t="shared" ca="1" si="29"/>
        <v>3</v>
      </c>
      <c r="CH60" s="38">
        <f t="shared" ca="1" si="29"/>
        <v>2</v>
      </c>
      <c r="CI60" s="38">
        <f t="shared" ca="1" si="25"/>
        <v>9</v>
      </c>
    </row>
    <row r="61" spans="1:87" x14ac:dyDescent="0.15">
      <c r="A61" s="18">
        <f t="shared" si="5"/>
        <v>2859</v>
      </c>
      <c r="B61" s="39">
        <f t="shared" si="30"/>
        <v>2022065</v>
      </c>
      <c r="C61" s="40">
        <f t="shared" si="30"/>
        <v>9</v>
      </c>
      <c r="D61" s="41">
        <f t="shared" si="30"/>
        <v>14</v>
      </c>
      <c r="E61" s="41">
        <f t="shared" si="30"/>
        <v>18</v>
      </c>
      <c r="F61" s="41">
        <f t="shared" si="30"/>
        <v>23</v>
      </c>
      <c r="G61" s="41">
        <f t="shared" si="30"/>
        <v>28</v>
      </c>
      <c r="H61" s="42">
        <f t="shared" si="30"/>
        <v>31</v>
      </c>
      <c r="I61" s="43">
        <f t="shared" si="30"/>
        <v>2</v>
      </c>
      <c r="J61" s="44">
        <f t="array" aca="1" ref="J61" ca="1">IF(OR($C61="",$BC61=""),"",INDEX($BC$3:$CI$3,MATCH(LARGE($BC61:$CI61+0.00001*COLUMN($BC61:$CI61),BC$3),$BC61:$CI61+0.00001*COLUMN($BC61:$CI61),0)))</f>
        <v>33</v>
      </c>
      <c r="K61" s="45">
        <f t="array" aca="1" ref="K61" ca="1">IF(OR($C61="",$BC61=""),"",INDEX($BC$3:$CI$3,MATCH(LARGE($BC61:$CI61+0.00001*COLUMN($BC61:$CI61),BD$3),$BC61:$CI61+0.00001*COLUMN($BC61:$CI61),0)))</f>
        <v>18</v>
      </c>
      <c r="L61" s="45">
        <f t="array" aca="1" ref="L61" ca="1">IF(OR($C61="",$BC61=""),"",INDEX($BC$3:$CI$3,MATCH(LARGE($BC61:$CI61+0.00001*COLUMN($BC61:$CI61),BE$3),$BC61:$CI61+0.00001*COLUMN($BC61:$CI61),0)))</f>
        <v>6</v>
      </c>
      <c r="M61" s="45">
        <f t="array" aca="1" ref="M61" ca="1">IF(OR($C61="",$BC61=""),"",INDEX($BC$3:$CI$3,MATCH(LARGE($BC61:$CI61+0.00001*COLUMN($BC61:$CI61),BF$3),$BC61:$CI61+0.00001*COLUMN($BC61:$CI61),0)))</f>
        <v>31</v>
      </c>
      <c r="N61" s="45">
        <f t="array" aca="1" ref="N61" ca="1">IF(OR($C61="",$BC61=""),"",INDEX($BC$3:$CI$3,MATCH(LARGE($BC61:$CI61+0.00001*COLUMN($BC61:$CI61),BG$3),$BC61:$CI61+0.00001*COLUMN($BC61:$CI61),0)))</f>
        <v>29</v>
      </c>
      <c r="O61" s="45">
        <f t="array" aca="1" ref="O61" ca="1">IF(OR($C61="",$BC61=""),"",INDEX($BC$3:$CI$3,MATCH(LARGE($BC61:$CI61+0.00001*COLUMN($BC61:$CI61),BH$3),$BC61:$CI61+0.00001*COLUMN($BC61:$CI61),0)))</f>
        <v>28</v>
      </c>
      <c r="P61" s="45">
        <f t="array" aca="1" ref="P61" ca="1">IF(OR($C61="",$BC61=""),"",INDEX($BC$3:$CI$3,MATCH(LARGE($BC61:$CI61+0.00001*COLUMN($BC61:$CI61),BI$3),$BC61:$CI61+0.00001*COLUMN($BC61:$CI61),0)))</f>
        <v>27</v>
      </c>
      <c r="Q61" s="45">
        <f t="array" aca="1" ref="Q61" ca="1">IF(OR($C61="",$BC61=""),"",INDEX($BC$3:$CI$3,MATCH(LARGE($BC61:$CI61+0.00001*COLUMN($BC61:$CI61),BJ$3),$BC61:$CI61+0.00001*COLUMN($BC61:$CI61),0)))</f>
        <v>26</v>
      </c>
      <c r="R61" s="45">
        <f t="array" aca="1" ref="R61" ca="1">IF(OR($C61="",$BC61=""),"",INDEX($BC$3:$CI$3,MATCH(LARGE($BC61:$CI61+0.00001*COLUMN($BC61:$CI61),BK$3),$BC61:$CI61+0.00001*COLUMN($BC61:$CI61),0)))</f>
        <v>23</v>
      </c>
      <c r="S61" s="45">
        <f t="array" aca="1" ref="S61" ca="1">IF(OR($C61="",$BC61=""),"",INDEX($BC$3:$CI$3,MATCH(LARGE($BC61:$CI61+0.00001*COLUMN($BC61:$CI61),BL$3),$BC61:$CI61+0.00001*COLUMN($BC61:$CI61),0)))</f>
        <v>17</v>
      </c>
      <c r="T61" s="46">
        <f t="array" aca="1" ref="T61" ca="1">IF(OR($C61="",$BC61=""),"",INDEX($BC$3:$CI$3,MATCH(LARGE($BC61:$CI61+0.00001*COLUMN($BC61:$CI61),BM$3),$BC61:$CI61+0.00001*COLUMN($BC61:$CI61),0)))</f>
        <v>16</v>
      </c>
      <c r="U61" s="44">
        <f t="array" aca="1" ref="U61" ca="1">IF(OR($C61="",$BC61=""),"",INDEX($BC$3:$CI$3,MATCH(LARGE($BC61:$CI61+0.00001*COLUMN($BC61:$CI61),BN$3),$BC61:$CI61+0.00001*COLUMN($BC61:$CI61),0)))</f>
        <v>14</v>
      </c>
      <c r="V61" s="45">
        <f t="array" aca="1" ref="V61" ca="1">IF(OR($C61="",$BC61=""),"",INDEX($BC$3:$CI$3,MATCH(LARGE($BC61:$CI61+0.00001*COLUMN($BC61:$CI61),BO$3),$BC61:$CI61+0.00001*COLUMN($BC61:$CI61),0)))</f>
        <v>12</v>
      </c>
      <c r="W61" s="45">
        <f t="array" aca="1" ref="W61" ca="1">IF(OR($C61="",$BC61=""),"",INDEX($BC$3:$CI$3,MATCH(LARGE($BC61:$CI61+0.00001*COLUMN($BC61:$CI61),BP$3),$BC61:$CI61+0.00001*COLUMN($BC61:$CI61),0)))</f>
        <v>9</v>
      </c>
      <c r="X61" s="45">
        <f t="array" aca="1" ref="X61" ca="1">IF(OR($C61="",$BC61=""),"",INDEX($BC$3:$CI$3,MATCH(LARGE($BC61:$CI61+0.00001*COLUMN($BC61:$CI61),BQ$3),$BC61:$CI61+0.00001*COLUMN($BC61:$CI61),0)))</f>
        <v>32</v>
      </c>
      <c r="Y61" s="45">
        <f t="array" aca="1" ref="Y61" ca="1">IF(OR($C61="",$BC61=""),"",INDEX($BC$3:$CI$3,MATCH(LARGE($BC61:$CI61+0.00001*COLUMN($BC61:$CI61),BR$3),$BC61:$CI61+0.00001*COLUMN($BC61:$CI61),0)))</f>
        <v>24</v>
      </c>
      <c r="Z61" s="45">
        <f t="array" aca="1" ref="Z61" ca="1">IF(OR($C61="",$BC61=""),"",INDEX($BC$3:$CI$3,MATCH(LARGE($BC61:$CI61+0.00001*COLUMN($BC61:$CI61),BS$3),$BC61:$CI61+0.00001*COLUMN($BC61:$CI61),0)))</f>
        <v>21</v>
      </c>
      <c r="AA61" s="45">
        <f t="array" aca="1" ref="AA61" ca="1">IF(OR($C61="",$BC61=""),"",INDEX($BC$3:$CI$3,MATCH(LARGE($BC61:$CI61+0.00001*COLUMN($BC61:$CI61),BT$3),$BC61:$CI61+0.00001*COLUMN($BC61:$CI61),0)))</f>
        <v>20</v>
      </c>
      <c r="AB61" s="45">
        <f t="array" aca="1" ref="AB61" ca="1">IF(OR($C61="",$BC61=""),"",INDEX($BC$3:$CI$3,MATCH(LARGE($BC61:$CI61+0.00001*COLUMN($BC61:$CI61),BU$3),$BC61:$CI61+0.00001*COLUMN($BC61:$CI61),0)))</f>
        <v>19</v>
      </c>
      <c r="AC61" s="45">
        <f t="array" aca="1" ref="AC61" ca="1">IF(OR($C61="",$BC61=""),"",INDEX($BC$3:$CI$3,MATCH(LARGE($BC61:$CI61+0.00001*COLUMN($BC61:$CI61),BV$3),$BC61:$CI61+0.00001*COLUMN($BC61:$CI61),0)))</f>
        <v>13</v>
      </c>
      <c r="AD61" s="45">
        <f t="array" aca="1" ref="AD61" ca="1">IF(OR($C61="",$BC61=""),"",INDEX($BC$3:$CI$3,MATCH(LARGE($BC61:$CI61+0.00001*COLUMN($BC61:$CI61),BW$3),$BC61:$CI61+0.00001*COLUMN($BC61:$CI61),0)))</f>
        <v>8</v>
      </c>
      <c r="AE61" s="46">
        <f t="array" aca="1" ref="AE61" ca="1">IF(OR($C61="",$BC61=""),"",INDEX($BC$3:$CI$3,MATCH(LARGE($BC61:$CI61+0.00001*COLUMN($BC61:$CI61),BX$3),$BC61:$CI61+0.00001*COLUMN($BC61:$CI61),0)))</f>
        <v>4</v>
      </c>
      <c r="AF61" s="44">
        <f t="array" aca="1" ref="AF61" ca="1">IF(OR($C61="",$BC61=""),"",INDEX($BC$3:$CI$3,MATCH(LARGE($BC61:$CI61+0.00001*COLUMN($BC61:$CI61),BY$3),$BC61:$CI61+0.00001*COLUMN($BC61:$CI61),0)))</f>
        <v>1</v>
      </c>
      <c r="AG61" s="45">
        <f t="array" aca="1" ref="AG61" ca="1">IF(OR($C61="",$BC61=""),"",INDEX($BC$3:$CI$3,MATCH(LARGE($BC61:$CI61+0.00001*COLUMN($BC61:$CI61),BZ$3),$BC61:$CI61+0.00001*COLUMN($BC61:$CI61),0)))</f>
        <v>30</v>
      </c>
      <c r="AH61" s="45">
        <f t="array" aca="1" ref="AH61" ca="1">IF(OR($C61="",$BC61=""),"",INDEX($BC$3:$CI$3,MATCH(LARGE($BC61:$CI61+0.00001*COLUMN($BC61:$CI61),CA$3),$BC61:$CI61+0.00001*COLUMN($BC61:$CI61),0)))</f>
        <v>22</v>
      </c>
      <c r="AI61" s="45">
        <f t="array" aca="1" ref="AI61" ca="1">IF(OR($C61="",$BC61=""),"",INDEX($BC$3:$CI$3,MATCH(LARGE($BC61:$CI61+0.00001*COLUMN($BC61:$CI61),CB$3),$BC61:$CI61+0.00001*COLUMN($BC61:$CI61),0)))</f>
        <v>15</v>
      </c>
      <c r="AJ61" s="45">
        <f t="array" aca="1" ref="AJ61" ca="1">IF(OR($C61="",$BC61=""),"",INDEX($BC$3:$CI$3,MATCH(LARGE($BC61:$CI61+0.00001*COLUMN($BC61:$CI61),CC$3),$BC61:$CI61+0.00001*COLUMN($BC61:$CI61),0)))</f>
        <v>11</v>
      </c>
      <c r="AK61" s="45">
        <f t="array" aca="1" ref="AK61" ca="1">IF(OR($C61="",$BC61=""),"",INDEX($BC$3:$CI$3,MATCH(LARGE($BC61:$CI61+0.00001*COLUMN($BC61:$CI61),CD$3),$BC61:$CI61+0.00001*COLUMN($BC61:$CI61),0)))</f>
        <v>10</v>
      </c>
      <c r="AL61" s="45">
        <f t="array" aca="1" ref="AL61" ca="1">IF(OR($C61="",$BC61=""),"",INDEX($BC$3:$CI$3,MATCH(LARGE($BC61:$CI61+0.00001*COLUMN($BC61:$CI61),CE$3),$BC61:$CI61+0.00001*COLUMN($BC61:$CI61),0)))</f>
        <v>7</v>
      </c>
      <c r="AM61" s="45">
        <f t="array" aca="1" ref="AM61" ca="1">IF(OR($C61="",$BC61=""),"",INDEX($BC$3:$CI$3,MATCH(LARGE($BC61:$CI61+0.00001*COLUMN($BC61:$CI61),CF$3),$BC61:$CI61+0.00001*COLUMN($BC61:$CI61),0)))</f>
        <v>3</v>
      </c>
      <c r="AN61" s="45">
        <f t="array" aca="1" ref="AN61" ca="1">IF(OR($C61="",$BC61=""),"",INDEX($BC$3:$CI$3,MATCH(LARGE($BC61:$CI61+0.00001*COLUMN($BC61:$CI61),CG$3),$BC61:$CI61+0.00001*COLUMN($BC61:$CI61),0)))</f>
        <v>2</v>
      </c>
      <c r="AO61" s="45">
        <f t="array" aca="1" ref="AO61" ca="1">IF(OR($C61="",$BC61=""),"",INDEX($BC$3:$CI$3,MATCH(LARGE($BC61:$CI61+0.00001*COLUMN($BC61:$CI61),CH$3),$BC61:$CI61+0.00001*COLUMN($BC61:$CI61),0)))</f>
        <v>25</v>
      </c>
      <c r="AP61" s="46">
        <f t="array" aca="1" ref="AP61" ca="1">IF(OR($C61="",$BC61=""),"",INDEX($BC$3:$CI$3,MATCH(LARGE($BC61:$CI61+0.00001*COLUMN($BC61:$CI61),CI$3),$BC61:$CI61+0.00001*COLUMN($BC61:$CI61),0)))</f>
        <v>5</v>
      </c>
      <c r="AQ61" s="35" t="str">
        <f t="shared" ca="1" si="1"/>
        <v>331806312928272623171614120932242120191308040130221511100703022505</v>
      </c>
      <c r="AZ61" s="19">
        <f t="shared" si="6"/>
        <v>2862</v>
      </c>
      <c r="BA61" s="36">
        <f t="shared" si="7"/>
        <v>2850</v>
      </c>
      <c r="BB61" s="37" t="str">
        <f t="shared" si="2"/>
        <v>数据!C2850:H2862</v>
      </c>
      <c r="BC61" s="38">
        <f t="shared" ca="1" si="21"/>
        <v>2</v>
      </c>
      <c r="BD61" s="38">
        <f t="shared" ca="1" si="27"/>
        <v>1</v>
      </c>
      <c r="BE61" s="38">
        <f t="shared" ca="1" si="27"/>
        <v>1</v>
      </c>
      <c r="BF61" s="38">
        <f t="shared" ca="1" si="27"/>
        <v>2</v>
      </c>
      <c r="BG61" s="38">
        <f t="shared" ca="1" si="27"/>
        <v>0</v>
      </c>
      <c r="BH61" s="38">
        <f t="shared" ca="1" si="27"/>
        <v>5</v>
      </c>
      <c r="BI61" s="38">
        <f t="shared" ca="1" si="27"/>
        <v>1</v>
      </c>
      <c r="BJ61" s="38">
        <f t="shared" ca="1" si="27"/>
        <v>2</v>
      </c>
      <c r="BK61" s="38">
        <f t="shared" ca="1" si="27"/>
        <v>3</v>
      </c>
      <c r="BL61" s="38">
        <f t="shared" ca="1" si="27"/>
        <v>1</v>
      </c>
      <c r="BM61" s="38">
        <f t="shared" ca="1" si="27"/>
        <v>1</v>
      </c>
      <c r="BN61" s="38">
        <f t="shared" ca="1" si="28"/>
        <v>3</v>
      </c>
      <c r="BO61" s="38">
        <f t="shared" ca="1" si="28"/>
        <v>2</v>
      </c>
      <c r="BP61" s="38">
        <f t="shared" ca="1" si="28"/>
        <v>3</v>
      </c>
      <c r="BQ61" s="38">
        <f t="shared" ca="1" si="28"/>
        <v>1</v>
      </c>
      <c r="BR61" s="38">
        <f t="shared" ca="1" si="28"/>
        <v>3</v>
      </c>
      <c r="BS61" s="38">
        <f t="shared" ca="1" si="28"/>
        <v>3</v>
      </c>
      <c r="BT61" s="38">
        <f t="shared" ca="1" si="28"/>
        <v>5</v>
      </c>
      <c r="BU61" s="38">
        <f t="shared" ca="1" si="28"/>
        <v>2</v>
      </c>
      <c r="BV61" s="38">
        <f t="shared" ca="1" si="28"/>
        <v>2</v>
      </c>
      <c r="BW61" s="38">
        <f t="shared" ca="1" si="28"/>
        <v>2</v>
      </c>
      <c r="BX61" s="38">
        <f t="shared" ca="1" si="29"/>
        <v>1</v>
      </c>
      <c r="BY61" s="38">
        <f t="shared" ca="1" si="29"/>
        <v>3</v>
      </c>
      <c r="BZ61" s="38">
        <f t="shared" ca="1" si="29"/>
        <v>2</v>
      </c>
      <c r="CA61" s="38">
        <f t="shared" ca="1" si="29"/>
        <v>0</v>
      </c>
      <c r="CB61" s="38">
        <f t="shared" ca="1" si="29"/>
        <v>3</v>
      </c>
      <c r="CC61" s="38">
        <f t="shared" ca="1" si="29"/>
        <v>3</v>
      </c>
      <c r="CD61" s="38">
        <f t="shared" ca="1" si="29"/>
        <v>3</v>
      </c>
      <c r="CE61" s="38">
        <f t="shared" ca="1" si="29"/>
        <v>3</v>
      </c>
      <c r="CF61" s="38">
        <f t="shared" ca="1" si="29"/>
        <v>1</v>
      </c>
      <c r="CG61" s="38">
        <f t="shared" ca="1" si="29"/>
        <v>4</v>
      </c>
      <c r="CH61" s="38">
        <f t="shared" ca="1" si="29"/>
        <v>2</v>
      </c>
      <c r="CI61" s="38">
        <f t="shared" ca="1" si="25"/>
        <v>8</v>
      </c>
    </row>
    <row r="62" spans="1:87" x14ac:dyDescent="0.15">
      <c r="A62" s="18">
        <f t="shared" si="5"/>
        <v>2860</v>
      </c>
      <c r="B62" s="39">
        <f t="shared" si="30"/>
        <v>2022066</v>
      </c>
      <c r="C62" s="40">
        <f t="shared" si="30"/>
        <v>6</v>
      </c>
      <c r="D62" s="41">
        <f t="shared" si="30"/>
        <v>11</v>
      </c>
      <c r="E62" s="41">
        <f t="shared" si="30"/>
        <v>14</v>
      </c>
      <c r="F62" s="41">
        <f t="shared" si="30"/>
        <v>20</v>
      </c>
      <c r="G62" s="41">
        <f t="shared" si="30"/>
        <v>27</v>
      </c>
      <c r="H62" s="42">
        <f t="shared" si="30"/>
        <v>30</v>
      </c>
      <c r="I62" s="43">
        <f t="shared" si="30"/>
        <v>9</v>
      </c>
      <c r="J62" s="44">
        <f t="array" aca="1" ref="J62" ca="1">IF(OR($C62="",$BC62=""),"",INDEX($BC$3:$CI$3,MATCH(LARGE($BC62:$CI62+0.00001*COLUMN($BC62:$CI62),BC$3),$BC62:$CI62+0.00001*COLUMN($BC62:$CI62),0)))</f>
        <v>33</v>
      </c>
      <c r="K62" s="45">
        <f t="array" aca="1" ref="K62" ca="1">IF(OR($C62="",$BC62=""),"",INDEX($BC$3:$CI$3,MATCH(LARGE($BC62:$CI62+0.00001*COLUMN($BC62:$CI62),BD$3),$BC62:$CI62+0.00001*COLUMN($BC62:$CI62),0)))</f>
        <v>18</v>
      </c>
      <c r="L62" s="45">
        <f t="array" aca="1" ref="L62" ca="1">IF(OR($C62="",$BC62=""),"",INDEX($BC$3:$CI$3,MATCH(LARGE($BC62:$CI62+0.00001*COLUMN($BC62:$CI62),BE$3),$BC62:$CI62+0.00001*COLUMN($BC62:$CI62),0)))</f>
        <v>6</v>
      </c>
      <c r="M62" s="45">
        <f t="array" aca="1" ref="M62" ca="1">IF(OR($C62="",$BC62=""),"",INDEX($BC$3:$CI$3,MATCH(LARGE($BC62:$CI62+0.00001*COLUMN($BC62:$CI62),BF$3),$BC62:$CI62+0.00001*COLUMN($BC62:$CI62),0)))</f>
        <v>31</v>
      </c>
      <c r="N62" s="45">
        <f t="array" aca="1" ref="N62" ca="1">IF(OR($C62="",$BC62=""),"",INDEX($BC$3:$CI$3,MATCH(LARGE($BC62:$CI62+0.00001*COLUMN($BC62:$CI62),BG$3),$BC62:$CI62+0.00001*COLUMN($BC62:$CI62),0)))</f>
        <v>28</v>
      </c>
      <c r="O62" s="45">
        <f t="array" aca="1" ref="O62" ca="1">IF(OR($C62="",$BC62=""),"",INDEX($BC$3:$CI$3,MATCH(LARGE($BC62:$CI62+0.00001*COLUMN($BC62:$CI62),BH$3),$BC62:$CI62+0.00001*COLUMN($BC62:$CI62),0)))</f>
        <v>23</v>
      </c>
      <c r="P62" s="45">
        <f t="array" aca="1" ref="P62" ca="1">IF(OR($C62="",$BC62=""),"",INDEX($BC$3:$CI$3,MATCH(LARGE($BC62:$CI62+0.00001*COLUMN($BC62:$CI62),BI$3),$BC62:$CI62+0.00001*COLUMN($BC62:$CI62),0)))</f>
        <v>14</v>
      </c>
      <c r="Q62" s="45">
        <f t="array" aca="1" ref="Q62" ca="1">IF(OR($C62="",$BC62=""),"",INDEX($BC$3:$CI$3,MATCH(LARGE($BC62:$CI62+0.00001*COLUMN($BC62:$CI62),BJ$3),$BC62:$CI62+0.00001*COLUMN($BC62:$CI62),0)))</f>
        <v>9</v>
      </c>
      <c r="R62" s="45">
        <f t="array" aca="1" ref="R62" ca="1">IF(OR($C62="",$BC62=""),"",INDEX($BC$3:$CI$3,MATCH(LARGE($BC62:$CI62+0.00001*COLUMN($BC62:$CI62),BK$3),$BC62:$CI62+0.00001*COLUMN($BC62:$CI62),0)))</f>
        <v>26</v>
      </c>
      <c r="S62" s="45">
        <f t="array" aca="1" ref="S62" ca="1">IF(OR($C62="",$BC62=""),"",INDEX($BC$3:$CI$3,MATCH(LARGE($BC62:$CI62+0.00001*COLUMN($BC62:$CI62),BL$3),$BC62:$CI62+0.00001*COLUMN($BC62:$CI62),0)))</f>
        <v>17</v>
      </c>
      <c r="T62" s="46">
        <f t="array" aca="1" ref="T62" ca="1">IF(OR($C62="",$BC62=""),"",INDEX($BC$3:$CI$3,MATCH(LARGE($BC62:$CI62+0.00001*COLUMN($BC62:$CI62),BM$3),$BC62:$CI62+0.00001*COLUMN($BC62:$CI62),0)))</f>
        <v>16</v>
      </c>
      <c r="U62" s="44">
        <f t="array" aca="1" ref="U62" ca="1">IF(OR($C62="",$BC62=""),"",INDEX($BC$3:$CI$3,MATCH(LARGE($BC62:$CI62+0.00001*COLUMN($BC62:$CI62),BN$3),$BC62:$CI62+0.00001*COLUMN($BC62:$CI62),0)))</f>
        <v>12</v>
      </c>
      <c r="V62" s="45">
        <f t="array" aca="1" ref="V62" ca="1">IF(OR($C62="",$BC62=""),"",INDEX($BC$3:$CI$3,MATCH(LARGE($BC62:$CI62+0.00001*COLUMN($BC62:$CI62),BO$3),$BC62:$CI62+0.00001*COLUMN($BC62:$CI62),0)))</f>
        <v>29</v>
      </c>
      <c r="W62" s="45">
        <f t="array" aca="1" ref="W62" ca="1">IF(OR($C62="",$BC62=""),"",INDEX($BC$3:$CI$3,MATCH(LARGE($BC62:$CI62+0.00001*COLUMN($BC62:$CI62),BP$3),$BC62:$CI62+0.00001*COLUMN($BC62:$CI62),0)))</f>
        <v>27</v>
      </c>
      <c r="X62" s="45">
        <f t="array" aca="1" ref="X62" ca="1">IF(OR($C62="",$BC62=""),"",INDEX($BC$3:$CI$3,MATCH(LARGE($BC62:$CI62+0.00001*COLUMN($BC62:$CI62),BQ$3),$BC62:$CI62+0.00001*COLUMN($BC62:$CI62),0)))</f>
        <v>21</v>
      </c>
      <c r="Y62" s="45">
        <f t="array" aca="1" ref="Y62" ca="1">IF(OR($C62="",$BC62=""),"",INDEX($BC$3:$CI$3,MATCH(LARGE($BC62:$CI62+0.00001*COLUMN($BC62:$CI62),BR$3),$BC62:$CI62+0.00001*COLUMN($BC62:$CI62),0)))</f>
        <v>20</v>
      </c>
      <c r="Z62" s="45">
        <f t="array" aca="1" ref="Z62" ca="1">IF(OR($C62="",$BC62=""),"",INDEX($BC$3:$CI$3,MATCH(LARGE($BC62:$CI62+0.00001*COLUMN($BC62:$CI62),BS$3),$BC62:$CI62+0.00001*COLUMN($BC62:$CI62),0)))</f>
        <v>19</v>
      </c>
      <c r="AA62" s="45">
        <f t="array" aca="1" ref="AA62" ca="1">IF(OR($C62="",$BC62=""),"",INDEX($BC$3:$CI$3,MATCH(LARGE($BC62:$CI62+0.00001*COLUMN($BC62:$CI62),BT$3),$BC62:$CI62+0.00001*COLUMN($BC62:$CI62),0)))</f>
        <v>13</v>
      </c>
      <c r="AB62" s="45">
        <f t="array" aca="1" ref="AB62" ca="1">IF(OR($C62="",$BC62=""),"",INDEX($BC$3:$CI$3,MATCH(LARGE($BC62:$CI62+0.00001*COLUMN($BC62:$CI62),BU$3),$BC62:$CI62+0.00001*COLUMN($BC62:$CI62),0)))</f>
        <v>8</v>
      </c>
      <c r="AC62" s="45">
        <f t="array" aca="1" ref="AC62" ca="1">IF(OR($C62="",$BC62=""),"",INDEX($BC$3:$CI$3,MATCH(LARGE($BC62:$CI62+0.00001*COLUMN($BC62:$CI62),BV$3),$BC62:$CI62+0.00001*COLUMN($BC62:$CI62),0)))</f>
        <v>4</v>
      </c>
      <c r="AD62" s="45">
        <f t="array" aca="1" ref="AD62" ca="1">IF(OR($C62="",$BC62=""),"",INDEX($BC$3:$CI$3,MATCH(LARGE($BC62:$CI62+0.00001*COLUMN($BC62:$CI62),BW$3),$BC62:$CI62+0.00001*COLUMN($BC62:$CI62),0)))</f>
        <v>1</v>
      </c>
      <c r="AE62" s="46">
        <f t="array" aca="1" ref="AE62" ca="1">IF(OR($C62="",$BC62=""),"",INDEX($BC$3:$CI$3,MATCH(LARGE($BC62:$CI62+0.00001*COLUMN($BC62:$CI62),BX$3),$BC62:$CI62+0.00001*COLUMN($BC62:$CI62),0)))</f>
        <v>32</v>
      </c>
      <c r="AF62" s="44">
        <f t="array" aca="1" ref="AF62" ca="1">IF(OR($C62="",$BC62=""),"",INDEX($BC$3:$CI$3,MATCH(LARGE($BC62:$CI62+0.00001*COLUMN($BC62:$CI62),BY$3),$BC62:$CI62+0.00001*COLUMN($BC62:$CI62),0)))</f>
        <v>30</v>
      </c>
      <c r="AG62" s="45">
        <f t="array" aca="1" ref="AG62" ca="1">IF(OR($C62="",$BC62=""),"",INDEX($BC$3:$CI$3,MATCH(LARGE($BC62:$CI62+0.00001*COLUMN($BC62:$CI62),BZ$3),$BC62:$CI62+0.00001*COLUMN($BC62:$CI62),0)))</f>
        <v>24</v>
      </c>
      <c r="AH62" s="45">
        <f t="array" aca="1" ref="AH62" ca="1">IF(OR($C62="",$BC62=""),"",INDEX($BC$3:$CI$3,MATCH(LARGE($BC62:$CI62+0.00001*COLUMN($BC62:$CI62),CA$3),$BC62:$CI62+0.00001*COLUMN($BC62:$CI62),0)))</f>
        <v>22</v>
      </c>
      <c r="AI62" s="45">
        <f t="array" aca="1" ref="AI62" ca="1">IF(OR($C62="",$BC62=""),"",INDEX($BC$3:$CI$3,MATCH(LARGE($BC62:$CI62+0.00001*COLUMN($BC62:$CI62),CB$3),$BC62:$CI62+0.00001*COLUMN($BC62:$CI62),0)))</f>
        <v>15</v>
      </c>
      <c r="AJ62" s="45">
        <f t="array" aca="1" ref="AJ62" ca="1">IF(OR($C62="",$BC62=""),"",INDEX($BC$3:$CI$3,MATCH(LARGE($BC62:$CI62+0.00001*COLUMN($BC62:$CI62),CC$3),$BC62:$CI62+0.00001*COLUMN($BC62:$CI62),0)))</f>
        <v>11</v>
      </c>
      <c r="AK62" s="45">
        <f t="array" aca="1" ref="AK62" ca="1">IF(OR($C62="",$BC62=""),"",INDEX($BC$3:$CI$3,MATCH(LARGE($BC62:$CI62+0.00001*COLUMN($BC62:$CI62),CD$3),$BC62:$CI62+0.00001*COLUMN($BC62:$CI62),0)))</f>
        <v>10</v>
      </c>
      <c r="AL62" s="45">
        <f t="array" aca="1" ref="AL62" ca="1">IF(OR($C62="",$BC62=""),"",INDEX($BC$3:$CI$3,MATCH(LARGE($BC62:$CI62+0.00001*COLUMN($BC62:$CI62),CE$3),$BC62:$CI62+0.00001*COLUMN($BC62:$CI62),0)))</f>
        <v>3</v>
      </c>
      <c r="AM62" s="45">
        <f t="array" aca="1" ref="AM62" ca="1">IF(OR($C62="",$BC62=""),"",INDEX($BC$3:$CI$3,MATCH(LARGE($BC62:$CI62+0.00001*COLUMN($BC62:$CI62),CF$3),$BC62:$CI62+0.00001*COLUMN($BC62:$CI62),0)))</f>
        <v>2</v>
      </c>
      <c r="AN62" s="45">
        <f t="array" aca="1" ref="AN62" ca="1">IF(OR($C62="",$BC62=""),"",INDEX($BC$3:$CI$3,MATCH(LARGE($BC62:$CI62+0.00001*COLUMN($BC62:$CI62),CG$3),$BC62:$CI62+0.00001*COLUMN($BC62:$CI62),0)))</f>
        <v>25</v>
      </c>
      <c r="AO62" s="45">
        <f t="array" aca="1" ref="AO62" ca="1">IF(OR($C62="",$BC62=""),"",INDEX($BC$3:$CI$3,MATCH(LARGE($BC62:$CI62+0.00001*COLUMN($BC62:$CI62),CH$3),$BC62:$CI62+0.00001*COLUMN($BC62:$CI62),0)))</f>
        <v>7</v>
      </c>
      <c r="AP62" s="46">
        <f t="array" aca="1" ref="AP62" ca="1">IF(OR($C62="",$BC62=""),"",INDEX($BC$3:$CI$3,MATCH(LARGE($BC62:$CI62+0.00001*COLUMN($BC62:$CI62),CI$3),$BC62:$CI62+0.00001*COLUMN($BC62:$CI62),0)))</f>
        <v>5</v>
      </c>
      <c r="AQ62" s="35" t="str">
        <f t="shared" ca="1" si="1"/>
        <v>331806312823140926171612292721201913080401323024221511100302250705</v>
      </c>
      <c r="AZ62" s="19">
        <f t="shared" si="6"/>
        <v>2863</v>
      </c>
      <c r="BA62" s="36">
        <f t="shared" si="7"/>
        <v>2851</v>
      </c>
      <c r="BB62" s="37" t="str">
        <f t="shared" si="2"/>
        <v>数据!C2851:H2863</v>
      </c>
      <c r="BC62" s="38">
        <f t="shared" ca="1" si="21"/>
        <v>2</v>
      </c>
      <c r="BD62" s="38">
        <f t="shared" ref="BD62:BM71" ca="1" si="31">IF($AZ62-$BA62&lt;0,"",COUNTIF(INDIRECT($BB62),BD$3))</f>
        <v>1</v>
      </c>
      <c r="BE62" s="38">
        <f t="shared" ca="1" si="31"/>
        <v>1</v>
      </c>
      <c r="BF62" s="38">
        <f t="shared" ca="1" si="31"/>
        <v>2</v>
      </c>
      <c r="BG62" s="38">
        <f t="shared" ca="1" si="31"/>
        <v>0</v>
      </c>
      <c r="BH62" s="38">
        <f t="shared" ca="1" si="31"/>
        <v>5</v>
      </c>
      <c r="BI62" s="38">
        <f t="shared" ca="1" si="31"/>
        <v>0</v>
      </c>
      <c r="BJ62" s="38">
        <f t="shared" ca="1" si="31"/>
        <v>2</v>
      </c>
      <c r="BK62" s="38">
        <f t="shared" ca="1" si="31"/>
        <v>4</v>
      </c>
      <c r="BL62" s="38">
        <f t="shared" ca="1" si="31"/>
        <v>1</v>
      </c>
      <c r="BM62" s="38">
        <f t="shared" ca="1" si="31"/>
        <v>1</v>
      </c>
      <c r="BN62" s="38">
        <f t="shared" ref="BN62:BW71" ca="1" si="32">IF($AZ62-$BA62&lt;0,"",COUNTIF(INDIRECT($BB62),BN$3))</f>
        <v>3</v>
      </c>
      <c r="BO62" s="38">
        <f t="shared" ca="1" si="32"/>
        <v>2</v>
      </c>
      <c r="BP62" s="38">
        <f t="shared" ca="1" si="32"/>
        <v>4</v>
      </c>
      <c r="BQ62" s="38">
        <f t="shared" ca="1" si="32"/>
        <v>1</v>
      </c>
      <c r="BR62" s="38">
        <f t="shared" ca="1" si="32"/>
        <v>3</v>
      </c>
      <c r="BS62" s="38">
        <f t="shared" ca="1" si="32"/>
        <v>3</v>
      </c>
      <c r="BT62" s="38">
        <f t="shared" ca="1" si="32"/>
        <v>6</v>
      </c>
      <c r="BU62" s="38">
        <f t="shared" ca="1" si="32"/>
        <v>2</v>
      </c>
      <c r="BV62" s="38">
        <f t="shared" ca="1" si="32"/>
        <v>2</v>
      </c>
      <c r="BW62" s="38">
        <f t="shared" ca="1" si="32"/>
        <v>2</v>
      </c>
      <c r="BX62" s="38">
        <f t="shared" ref="BX62:CH71" ca="1" si="33">IF($AZ62-$BA62&lt;0,"",COUNTIF(INDIRECT($BB62),BX$3))</f>
        <v>1</v>
      </c>
      <c r="BY62" s="38">
        <f t="shared" ca="1" si="33"/>
        <v>4</v>
      </c>
      <c r="BZ62" s="38">
        <f t="shared" ca="1" si="33"/>
        <v>1</v>
      </c>
      <c r="CA62" s="38">
        <f t="shared" ca="1" si="33"/>
        <v>0</v>
      </c>
      <c r="CB62" s="38">
        <f t="shared" ca="1" si="33"/>
        <v>3</v>
      </c>
      <c r="CC62" s="38">
        <f t="shared" ca="1" si="33"/>
        <v>2</v>
      </c>
      <c r="CD62" s="38">
        <f t="shared" ca="1" si="33"/>
        <v>4</v>
      </c>
      <c r="CE62" s="38">
        <f t="shared" ca="1" si="33"/>
        <v>2</v>
      </c>
      <c r="CF62" s="38">
        <f t="shared" ca="1" si="33"/>
        <v>1</v>
      </c>
      <c r="CG62" s="38">
        <f t="shared" ca="1" si="33"/>
        <v>4</v>
      </c>
      <c r="CH62" s="38">
        <f t="shared" ca="1" si="33"/>
        <v>1</v>
      </c>
      <c r="CI62" s="38">
        <f t="shared" ca="1" si="25"/>
        <v>8</v>
      </c>
    </row>
    <row r="63" spans="1:87" x14ac:dyDescent="0.15">
      <c r="A63" s="18">
        <f t="shared" si="5"/>
        <v>2861</v>
      </c>
      <c r="B63" s="39">
        <f t="shared" si="30"/>
        <v>2022067</v>
      </c>
      <c r="C63" s="40">
        <f t="shared" si="30"/>
        <v>1</v>
      </c>
      <c r="D63" s="41">
        <f t="shared" si="30"/>
        <v>5</v>
      </c>
      <c r="E63" s="41">
        <f t="shared" si="30"/>
        <v>13</v>
      </c>
      <c r="F63" s="41">
        <f t="shared" si="30"/>
        <v>21</v>
      </c>
      <c r="G63" s="41">
        <f t="shared" si="30"/>
        <v>26</v>
      </c>
      <c r="H63" s="42">
        <f t="shared" si="30"/>
        <v>29</v>
      </c>
      <c r="I63" s="43">
        <f t="shared" si="30"/>
        <v>15</v>
      </c>
      <c r="J63" s="44">
        <f t="array" aca="1" ref="J63" ca="1">IF(OR($C63="",$BC63=""),"",INDEX($BC$3:$CI$3,MATCH(LARGE($BC63:$CI63+0.00001*COLUMN($BC63:$CI63),BC$3),$BC63:$CI63+0.00001*COLUMN($BC63:$CI63),0)))</f>
        <v>33</v>
      </c>
      <c r="K63" s="45">
        <f t="array" aca="1" ref="K63" ca="1">IF(OR($C63="",$BC63=""),"",INDEX($BC$3:$CI$3,MATCH(LARGE($BC63:$CI63+0.00001*COLUMN($BC63:$CI63),BD$3),$BC63:$CI63+0.00001*COLUMN($BC63:$CI63),0)))</f>
        <v>6</v>
      </c>
      <c r="L63" s="45">
        <f t="array" aca="1" ref="L63" ca="1">IF(OR($C63="",$BC63=""),"",INDEX($BC$3:$CI$3,MATCH(LARGE($BC63:$CI63+0.00001*COLUMN($BC63:$CI63),BE$3),$BC63:$CI63+0.00001*COLUMN($BC63:$CI63),0)))</f>
        <v>18</v>
      </c>
      <c r="M63" s="45">
        <f t="array" aca="1" ref="M63" ca="1">IF(OR($C63="",$BC63=""),"",INDEX($BC$3:$CI$3,MATCH(LARGE($BC63:$CI63+0.00001*COLUMN($BC63:$CI63),BF$3),$BC63:$CI63+0.00001*COLUMN($BC63:$CI63),0)))</f>
        <v>31</v>
      </c>
      <c r="N63" s="45">
        <f t="array" aca="1" ref="N63" ca="1">IF(OR($C63="",$BC63=""),"",INDEX($BC$3:$CI$3,MATCH(LARGE($BC63:$CI63+0.00001*COLUMN($BC63:$CI63),BG$3),$BC63:$CI63+0.00001*COLUMN($BC63:$CI63),0)))</f>
        <v>28</v>
      </c>
      <c r="O63" s="45">
        <f t="array" aca="1" ref="O63" ca="1">IF(OR($C63="",$BC63=""),"",INDEX($BC$3:$CI$3,MATCH(LARGE($BC63:$CI63+0.00001*COLUMN($BC63:$CI63),BH$3),$BC63:$CI63+0.00001*COLUMN($BC63:$CI63),0)))</f>
        <v>14</v>
      </c>
      <c r="P63" s="45">
        <f t="array" aca="1" ref="P63" ca="1">IF(OR($C63="",$BC63=""),"",INDEX($BC$3:$CI$3,MATCH(LARGE($BC63:$CI63+0.00001*COLUMN($BC63:$CI63),BI$3),$BC63:$CI63+0.00001*COLUMN($BC63:$CI63),0)))</f>
        <v>9</v>
      </c>
      <c r="Q63" s="45">
        <f t="array" aca="1" ref="Q63" ca="1">IF(OR($C63="",$BC63=""),"",INDEX($BC$3:$CI$3,MATCH(LARGE($BC63:$CI63+0.00001*COLUMN($BC63:$CI63),BJ$3),$BC63:$CI63+0.00001*COLUMN($BC63:$CI63),0)))</f>
        <v>26</v>
      </c>
      <c r="R63" s="45">
        <f t="array" aca="1" ref="R63" ca="1">IF(OR($C63="",$BC63=""),"",INDEX($BC$3:$CI$3,MATCH(LARGE($BC63:$CI63+0.00001*COLUMN($BC63:$CI63),BK$3),$BC63:$CI63+0.00001*COLUMN($BC63:$CI63),0)))</f>
        <v>23</v>
      </c>
      <c r="S63" s="45">
        <f t="array" aca="1" ref="S63" ca="1">IF(OR($C63="",$BC63=""),"",INDEX($BC$3:$CI$3,MATCH(LARGE($BC63:$CI63+0.00001*COLUMN($BC63:$CI63),BL$3),$BC63:$CI63+0.00001*COLUMN($BC63:$CI63),0)))</f>
        <v>20</v>
      </c>
      <c r="T63" s="46">
        <f t="array" aca="1" ref="T63" ca="1">IF(OR($C63="",$BC63=""),"",INDEX($BC$3:$CI$3,MATCH(LARGE($BC63:$CI63+0.00001*COLUMN($BC63:$CI63),BM$3),$BC63:$CI63+0.00001*COLUMN($BC63:$CI63),0)))</f>
        <v>17</v>
      </c>
      <c r="U63" s="44">
        <f t="array" aca="1" ref="U63" ca="1">IF(OR($C63="",$BC63=""),"",INDEX($BC$3:$CI$3,MATCH(LARGE($BC63:$CI63+0.00001*COLUMN($BC63:$CI63),BN$3),$BC63:$CI63+0.00001*COLUMN($BC63:$CI63),0)))</f>
        <v>16</v>
      </c>
      <c r="V63" s="45">
        <f t="array" aca="1" ref="V63" ca="1">IF(OR($C63="",$BC63=""),"",INDEX($BC$3:$CI$3,MATCH(LARGE($BC63:$CI63+0.00001*COLUMN($BC63:$CI63),BO$3),$BC63:$CI63+0.00001*COLUMN($BC63:$CI63),0)))</f>
        <v>12</v>
      </c>
      <c r="W63" s="45">
        <f t="array" aca="1" ref="W63" ca="1">IF(OR($C63="",$BC63=""),"",INDEX($BC$3:$CI$3,MATCH(LARGE($BC63:$CI63+0.00001*COLUMN($BC63:$CI63),BP$3),$BC63:$CI63+0.00001*COLUMN($BC63:$CI63),0)))</f>
        <v>30</v>
      </c>
      <c r="X63" s="45">
        <f t="array" aca="1" ref="X63" ca="1">IF(OR($C63="",$BC63=""),"",INDEX($BC$3:$CI$3,MATCH(LARGE($BC63:$CI63+0.00001*COLUMN($BC63:$CI63),BQ$3),$BC63:$CI63+0.00001*COLUMN($BC63:$CI63),0)))</f>
        <v>29</v>
      </c>
      <c r="Y63" s="45">
        <f t="array" aca="1" ref="Y63" ca="1">IF(OR($C63="",$BC63=""),"",INDEX($BC$3:$CI$3,MATCH(LARGE($BC63:$CI63+0.00001*COLUMN($BC63:$CI63),BR$3),$BC63:$CI63+0.00001*COLUMN($BC63:$CI63),0)))</f>
        <v>27</v>
      </c>
      <c r="Z63" s="45">
        <f t="array" aca="1" ref="Z63" ca="1">IF(OR($C63="",$BC63=""),"",INDEX($BC$3:$CI$3,MATCH(LARGE($BC63:$CI63+0.00001*COLUMN($BC63:$CI63),BS$3),$BC63:$CI63+0.00001*COLUMN($BC63:$CI63),0)))</f>
        <v>21</v>
      </c>
      <c r="AA63" s="45">
        <f t="array" aca="1" ref="AA63" ca="1">IF(OR($C63="",$BC63=""),"",INDEX($BC$3:$CI$3,MATCH(LARGE($BC63:$CI63+0.00001*COLUMN($BC63:$CI63),BT$3),$BC63:$CI63+0.00001*COLUMN($BC63:$CI63),0)))</f>
        <v>19</v>
      </c>
      <c r="AB63" s="45">
        <f t="array" aca="1" ref="AB63" ca="1">IF(OR($C63="",$BC63=""),"",INDEX($BC$3:$CI$3,MATCH(LARGE($BC63:$CI63+0.00001*COLUMN($BC63:$CI63),BU$3),$BC63:$CI63+0.00001*COLUMN($BC63:$CI63),0)))</f>
        <v>13</v>
      </c>
      <c r="AC63" s="45">
        <f t="array" aca="1" ref="AC63" ca="1">IF(OR($C63="",$BC63=""),"",INDEX($BC$3:$CI$3,MATCH(LARGE($BC63:$CI63+0.00001*COLUMN($BC63:$CI63),BV$3),$BC63:$CI63+0.00001*COLUMN($BC63:$CI63),0)))</f>
        <v>11</v>
      </c>
      <c r="AD63" s="45">
        <f t="array" aca="1" ref="AD63" ca="1">IF(OR($C63="",$BC63=""),"",INDEX($BC$3:$CI$3,MATCH(LARGE($BC63:$CI63+0.00001*COLUMN($BC63:$CI63),BW$3),$BC63:$CI63+0.00001*COLUMN($BC63:$CI63),0)))</f>
        <v>8</v>
      </c>
      <c r="AE63" s="46">
        <f t="array" aca="1" ref="AE63" ca="1">IF(OR($C63="",$BC63=""),"",INDEX($BC$3:$CI$3,MATCH(LARGE($BC63:$CI63+0.00001*COLUMN($BC63:$CI63),BX$3),$BC63:$CI63+0.00001*COLUMN($BC63:$CI63),0)))</f>
        <v>4</v>
      </c>
      <c r="AF63" s="44">
        <f t="array" aca="1" ref="AF63" ca="1">IF(OR($C63="",$BC63=""),"",INDEX($BC$3:$CI$3,MATCH(LARGE($BC63:$CI63+0.00001*COLUMN($BC63:$CI63),BY$3),$BC63:$CI63+0.00001*COLUMN($BC63:$CI63),0)))</f>
        <v>1</v>
      </c>
      <c r="AG63" s="45">
        <f t="array" aca="1" ref="AG63" ca="1">IF(OR($C63="",$BC63=""),"",INDEX($BC$3:$CI$3,MATCH(LARGE($BC63:$CI63+0.00001*COLUMN($BC63:$CI63),BZ$3),$BC63:$CI63+0.00001*COLUMN($BC63:$CI63),0)))</f>
        <v>32</v>
      </c>
      <c r="AH63" s="45">
        <f t="array" aca="1" ref="AH63" ca="1">IF(OR($C63="",$BC63=""),"",INDEX($BC$3:$CI$3,MATCH(LARGE($BC63:$CI63+0.00001*COLUMN($BC63:$CI63),CA$3),$BC63:$CI63+0.00001*COLUMN($BC63:$CI63),0)))</f>
        <v>24</v>
      </c>
      <c r="AI63" s="45">
        <f t="array" aca="1" ref="AI63" ca="1">IF(OR($C63="",$BC63=""),"",INDEX($BC$3:$CI$3,MATCH(LARGE($BC63:$CI63+0.00001*COLUMN($BC63:$CI63),CB$3),$BC63:$CI63+0.00001*COLUMN($BC63:$CI63),0)))</f>
        <v>22</v>
      </c>
      <c r="AJ63" s="45">
        <f t="array" aca="1" ref="AJ63" ca="1">IF(OR($C63="",$BC63=""),"",INDEX($BC$3:$CI$3,MATCH(LARGE($BC63:$CI63+0.00001*COLUMN($BC63:$CI63),CC$3),$BC63:$CI63+0.00001*COLUMN($BC63:$CI63),0)))</f>
        <v>15</v>
      </c>
      <c r="AK63" s="45">
        <f t="array" aca="1" ref="AK63" ca="1">IF(OR($C63="",$BC63=""),"",INDEX($BC$3:$CI$3,MATCH(LARGE($BC63:$CI63+0.00001*COLUMN($BC63:$CI63),CD$3),$BC63:$CI63+0.00001*COLUMN($BC63:$CI63),0)))</f>
        <v>3</v>
      </c>
      <c r="AL63" s="45">
        <f t="array" aca="1" ref="AL63" ca="1">IF(OR($C63="",$BC63=""),"",INDEX($BC$3:$CI$3,MATCH(LARGE($BC63:$CI63+0.00001*COLUMN($BC63:$CI63),CE$3),$BC63:$CI63+0.00001*COLUMN($BC63:$CI63),0)))</f>
        <v>2</v>
      </c>
      <c r="AM63" s="45">
        <f t="array" aca="1" ref="AM63" ca="1">IF(OR($C63="",$BC63=""),"",INDEX($BC$3:$CI$3,MATCH(LARGE($BC63:$CI63+0.00001*COLUMN($BC63:$CI63),CF$3),$BC63:$CI63+0.00001*COLUMN($BC63:$CI63),0)))</f>
        <v>25</v>
      </c>
      <c r="AN63" s="45">
        <f t="array" aca="1" ref="AN63" ca="1">IF(OR($C63="",$BC63=""),"",INDEX($BC$3:$CI$3,MATCH(LARGE($BC63:$CI63+0.00001*COLUMN($BC63:$CI63),CG$3),$BC63:$CI63+0.00001*COLUMN($BC63:$CI63),0)))</f>
        <v>10</v>
      </c>
      <c r="AO63" s="45">
        <f t="array" aca="1" ref="AO63" ca="1">IF(OR($C63="",$BC63=""),"",INDEX($BC$3:$CI$3,MATCH(LARGE($BC63:$CI63+0.00001*COLUMN($BC63:$CI63),CH$3),$BC63:$CI63+0.00001*COLUMN($BC63:$CI63),0)))</f>
        <v>7</v>
      </c>
      <c r="AP63" s="46">
        <f t="array" aca="1" ref="AP63" ca="1">IF(OR($C63="",$BC63=""),"",INDEX($BC$3:$CI$3,MATCH(LARGE($BC63:$CI63+0.00001*COLUMN($BC63:$CI63),CI$3),$BC63:$CI63+0.00001*COLUMN($BC63:$CI63),0)))</f>
        <v>5</v>
      </c>
      <c r="AQ63" s="35" t="str">
        <f t="shared" ca="1" si="1"/>
        <v>330618312814092623201716123029272119131108040132242215030225100705</v>
      </c>
      <c r="AZ63" s="19">
        <f t="shared" si="6"/>
        <v>2864</v>
      </c>
      <c r="BA63" s="36">
        <f t="shared" si="7"/>
        <v>2852</v>
      </c>
      <c r="BB63" s="37" t="str">
        <f t="shared" si="2"/>
        <v>数据!C2852:H2864</v>
      </c>
      <c r="BC63" s="38">
        <f t="shared" ca="1" si="21"/>
        <v>2</v>
      </c>
      <c r="BD63" s="38">
        <f t="shared" ca="1" si="31"/>
        <v>1</v>
      </c>
      <c r="BE63" s="38">
        <f t="shared" ca="1" si="31"/>
        <v>1</v>
      </c>
      <c r="BF63" s="38">
        <f t="shared" ca="1" si="31"/>
        <v>2</v>
      </c>
      <c r="BG63" s="38">
        <f t="shared" ca="1" si="31"/>
        <v>0</v>
      </c>
      <c r="BH63" s="38">
        <f t="shared" ca="1" si="31"/>
        <v>6</v>
      </c>
      <c r="BI63" s="38">
        <f t="shared" ca="1" si="31"/>
        <v>0</v>
      </c>
      <c r="BJ63" s="38">
        <f t="shared" ca="1" si="31"/>
        <v>2</v>
      </c>
      <c r="BK63" s="38">
        <f t="shared" ca="1" si="31"/>
        <v>4</v>
      </c>
      <c r="BL63" s="38">
        <f t="shared" ca="1" si="31"/>
        <v>0</v>
      </c>
      <c r="BM63" s="38">
        <f t="shared" ca="1" si="31"/>
        <v>2</v>
      </c>
      <c r="BN63" s="38">
        <f t="shared" ca="1" si="32"/>
        <v>3</v>
      </c>
      <c r="BO63" s="38">
        <f t="shared" ca="1" si="32"/>
        <v>2</v>
      </c>
      <c r="BP63" s="38">
        <f t="shared" ca="1" si="32"/>
        <v>4</v>
      </c>
      <c r="BQ63" s="38">
        <f t="shared" ca="1" si="32"/>
        <v>1</v>
      </c>
      <c r="BR63" s="38">
        <f t="shared" ca="1" si="32"/>
        <v>3</v>
      </c>
      <c r="BS63" s="38">
        <f t="shared" ca="1" si="32"/>
        <v>3</v>
      </c>
      <c r="BT63" s="38">
        <f t="shared" ca="1" si="32"/>
        <v>5</v>
      </c>
      <c r="BU63" s="38">
        <f t="shared" ca="1" si="32"/>
        <v>2</v>
      </c>
      <c r="BV63" s="38">
        <f t="shared" ca="1" si="32"/>
        <v>3</v>
      </c>
      <c r="BW63" s="38">
        <f t="shared" ca="1" si="32"/>
        <v>2</v>
      </c>
      <c r="BX63" s="38">
        <f t="shared" ca="1" si="33"/>
        <v>1</v>
      </c>
      <c r="BY63" s="38">
        <f t="shared" ca="1" si="33"/>
        <v>3</v>
      </c>
      <c r="BZ63" s="38">
        <f t="shared" ca="1" si="33"/>
        <v>1</v>
      </c>
      <c r="CA63" s="38">
        <f t="shared" ca="1" si="33"/>
        <v>0</v>
      </c>
      <c r="CB63" s="38">
        <f t="shared" ca="1" si="33"/>
        <v>3</v>
      </c>
      <c r="CC63" s="38">
        <f t="shared" ca="1" si="33"/>
        <v>2</v>
      </c>
      <c r="CD63" s="38">
        <f t="shared" ca="1" si="33"/>
        <v>4</v>
      </c>
      <c r="CE63" s="38">
        <f t="shared" ca="1" si="33"/>
        <v>2</v>
      </c>
      <c r="CF63" s="38">
        <f t="shared" ca="1" si="33"/>
        <v>2</v>
      </c>
      <c r="CG63" s="38">
        <f t="shared" ca="1" si="33"/>
        <v>4</v>
      </c>
      <c r="CH63" s="38">
        <f t="shared" ca="1" si="33"/>
        <v>1</v>
      </c>
      <c r="CI63" s="38">
        <f t="shared" ca="1" si="25"/>
        <v>7</v>
      </c>
    </row>
    <row r="64" spans="1:87" x14ac:dyDescent="0.15">
      <c r="A64" s="18">
        <f t="shared" si="5"/>
        <v>2862</v>
      </c>
      <c r="B64" s="39">
        <f t="shared" ref="B64:I73" si="34">VLOOKUP($A64,SJ,B$1)</f>
        <v>2022068</v>
      </c>
      <c r="C64" s="40">
        <f t="shared" si="34"/>
        <v>7</v>
      </c>
      <c r="D64" s="41">
        <f t="shared" si="34"/>
        <v>12</v>
      </c>
      <c r="E64" s="41">
        <f t="shared" si="34"/>
        <v>15</v>
      </c>
      <c r="F64" s="41">
        <f t="shared" si="34"/>
        <v>24</v>
      </c>
      <c r="G64" s="41">
        <f t="shared" si="34"/>
        <v>26</v>
      </c>
      <c r="H64" s="42">
        <f t="shared" si="34"/>
        <v>29</v>
      </c>
      <c r="I64" s="43">
        <f t="shared" si="34"/>
        <v>6</v>
      </c>
      <c r="J64" s="44">
        <f t="array" aca="1" ref="J64" ca="1">IF(OR($C64="",$BC64=""),"",INDEX($BC$3:$CI$3,MATCH(LARGE($BC64:$CI64+0.00001*COLUMN($BC64:$CI64),BC$3),$BC64:$CI64+0.00001*COLUMN($BC64:$CI64),0)))</f>
        <v>33</v>
      </c>
      <c r="K64" s="45">
        <f t="array" aca="1" ref="K64" ca="1">IF(OR($C64="",$BC64=""),"",INDEX($BC$3:$CI$3,MATCH(LARGE($BC64:$CI64+0.00001*COLUMN($BC64:$CI64),BD$3),$BC64:$CI64+0.00001*COLUMN($BC64:$CI64),0)))</f>
        <v>6</v>
      </c>
      <c r="L64" s="45">
        <f t="array" aca="1" ref="L64" ca="1">IF(OR($C64="",$BC64=""),"",INDEX($BC$3:$CI$3,MATCH(LARGE($BC64:$CI64+0.00001*COLUMN($BC64:$CI64),BE$3),$BC64:$CI64+0.00001*COLUMN($BC64:$CI64),0)))</f>
        <v>18</v>
      </c>
      <c r="M64" s="45">
        <f t="array" aca="1" ref="M64" ca="1">IF(OR($C64="",$BC64=""),"",INDEX($BC$3:$CI$3,MATCH(LARGE($BC64:$CI64+0.00001*COLUMN($BC64:$CI64),BF$3),$BC64:$CI64+0.00001*COLUMN($BC64:$CI64),0)))</f>
        <v>31</v>
      </c>
      <c r="N64" s="45">
        <f t="array" aca="1" ref="N64" ca="1">IF(OR($C64="",$BC64=""),"",INDEX($BC$3:$CI$3,MATCH(LARGE($BC64:$CI64+0.00001*COLUMN($BC64:$CI64),BG$3),$BC64:$CI64+0.00001*COLUMN($BC64:$CI64),0)))</f>
        <v>26</v>
      </c>
      <c r="O64" s="45">
        <f t="array" aca="1" ref="O64" ca="1">IF(OR($C64="",$BC64=""),"",INDEX($BC$3:$CI$3,MATCH(LARGE($BC64:$CI64+0.00001*COLUMN($BC64:$CI64),BH$3),$BC64:$CI64+0.00001*COLUMN($BC64:$CI64),0)))</f>
        <v>14</v>
      </c>
      <c r="P64" s="45">
        <f t="array" aca="1" ref="P64" ca="1">IF(OR($C64="",$BC64=""),"",INDEX($BC$3:$CI$3,MATCH(LARGE($BC64:$CI64+0.00001*COLUMN($BC64:$CI64),BI$3),$BC64:$CI64+0.00001*COLUMN($BC64:$CI64),0)))</f>
        <v>9</v>
      </c>
      <c r="Q64" s="45">
        <f t="array" aca="1" ref="Q64" ca="1">IF(OR($C64="",$BC64=""),"",INDEX($BC$3:$CI$3,MATCH(LARGE($BC64:$CI64+0.00001*COLUMN($BC64:$CI64),BJ$3),$BC64:$CI64+0.00001*COLUMN($BC64:$CI64),0)))</f>
        <v>29</v>
      </c>
      <c r="R64" s="45">
        <f t="array" aca="1" ref="R64" ca="1">IF(OR($C64="",$BC64=""),"",INDEX($BC$3:$CI$3,MATCH(LARGE($BC64:$CI64+0.00001*COLUMN($BC64:$CI64),BK$3),$BC64:$CI64+0.00001*COLUMN($BC64:$CI64),0)))</f>
        <v>28</v>
      </c>
      <c r="S64" s="45">
        <f t="array" aca="1" ref="S64" ca="1">IF(OR($C64="",$BC64=""),"",INDEX($BC$3:$CI$3,MATCH(LARGE($BC64:$CI64+0.00001*COLUMN($BC64:$CI64),BL$3),$BC64:$CI64+0.00001*COLUMN($BC64:$CI64),0)))</f>
        <v>23</v>
      </c>
      <c r="T64" s="46">
        <f t="array" aca="1" ref="T64" ca="1">IF(OR($C64="",$BC64=""),"",INDEX($BC$3:$CI$3,MATCH(LARGE($BC64:$CI64+0.00001*COLUMN($BC64:$CI64),BM$3),$BC64:$CI64+0.00001*COLUMN($BC64:$CI64),0)))</f>
        <v>20</v>
      </c>
      <c r="U64" s="44">
        <f t="array" aca="1" ref="U64" ca="1">IF(OR($C64="",$BC64=""),"",INDEX($BC$3:$CI$3,MATCH(LARGE($BC64:$CI64+0.00001*COLUMN($BC64:$CI64),BN$3),$BC64:$CI64+0.00001*COLUMN($BC64:$CI64),0)))</f>
        <v>17</v>
      </c>
      <c r="V64" s="45">
        <f t="array" aca="1" ref="V64" ca="1">IF(OR($C64="",$BC64=""),"",INDEX($BC$3:$CI$3,MATCH(LARGE($BC64:$CI64+0.00001*COLUMN($BC64:$CI64),BO$3),$BC64:$CI64+0.00001*COLUMN($BC64:$CI64),0)))</f>
        <v>16</v>
      </c>
      <c r="W64" s="45">
        <f t="array" aca="1" ref="W64" ca="1">IF(OR($C64="",$BC64=""),"",INDEX($BC$3:$CI$3,MATCH(LARGE($BC64:$CI64+0.00001*COLUMN($BC64:$CI64),BP$3),$BC64:$CI64+0.00001*COLUMN($BC64:$CI64),0)))</f>
        <v>13</v>
      </c>
      <c r="X64" s="45">
        <f t="array" aca="1" ref="X64" ca="1">IF(OR($C64="",$BC64=""),"",INDEX($BC$3:$CI$3,MATCH(LARGE($BC64:$CI64+0.00001*COLUMN($BC64:$CI64),BQ$3),$BC64:$CI64+0.00001*COLUMN($BC64:$CI64),0)))</f>
        <v>1</v>
      </c>
      <c r="Y64" s="45">
        <f t="array" aca="1" ref="Y64" ca="1">IF(OR($C64="",$BC64=""),"",INDEX($BC$3:$CI$3,MATCH(LARGE($BC64:$CI64+0.00001*COLUMN($BC64:$CI64),BR$3),$BC64:$CI64+0.00001*COLUMN($BC64:$CI64),0)))</f>
        <v>30</v>
      </c>
      <c r="Z64" s="45">
        <f t="array" aca="1" ref="Z64" ca="1">IF(OR($C64="",$BC64=""),"",INDEX($BC$3:$CI$3,MATCH(LARGE($BC64:$CI64+0.00001*COLUMN($BC64:$CI64),BS$3),$BC64:$CI64+0.00001*COLUMN($BC64:$CI64),0)))</f>
        <v>21</v>
      </c>
      <c r="AA64" s="45">
        <f t="array" aca="1" ref="AA64" ca="1">IF(OR($C64="",$BC64=""),"",INDEX($BC$3:$CI$3,MATCH(LARGE($BC64:$CI64+0.00001*COLUMN($BC64:$CI64),BT$3),$BC64:$CI64+0.00001*COLUMN($BC64:$CI64),0)))</f>
        <v>19</v>
      </c>
      <c r="AB64" s="45">
        <f t="array" aca="1" ref="AB64" ca="1">IF(OR($C64="",$BC64=""),"",INDEX($BC$3:$CI$3,MATCH(LARGE($BC64:$CI64+0.00001*COLUMN($BC64:$CI64),BU$3),$BC64:$CI64+0.00001*COLUMN($BC64:$CI64),0)))</f>
        <v>12</v>
      </c>
      <c r="AC64" s="45">
        <f t="array" aca="1" ref="AC64" ca="1">IF(OR($C64="",$BC64=""),"",INDEX($BC$3:$CI$3,MATCH(LARGE($BC64:$CI64+0.00001*COLUMN($BC64:$CI64),BV$3),$BC64:$CI64+0.00001*COLUMN($BC64:$CI64),0)))</f>
        <v>11</v>
      </c>
      <c r="AD64" s="45">
        <f t="array" aca="1" ref="AD64" ca="1">IF(OR($C64="",$BC64=""),"",INDEX($BC$3:$CI$3,MATCH(LARGE($BC64:$CI64+0.00001*COLUMN($BC64:$CI64),BW$3),$BC64:$CI64+0.00001*COLUMN($BC64:$CI64),0)))</f>
        <v>4</v>
      </c>
      <c r="AE64" s="46">
        <f t="array" aca="1" ref="AE64" ca="1">IF(OR($C64="",$BC64=""),"",INDEX($BC$3:$CI$3,MATCH(LARGE($BC64:$CI64+0.00001*COLUMN($BC64:$CI64),BX$3),$BC64:$CI64+0.00001*COLUMN($BC64:$CI64),0)))</f>
        <v>32</v>
      </c>
      <c r="AF64" s="44">
        <f t="array" aca="1" ref="AF64" ca="1">IF(OR($C64="",$BC64=""),"",INDEX($BC$3:$CI$3,MATCH(LARGE($BC64:$CI64+0.00001*COLUMN($BC64:$CI64),BY$3),$BC64:$CI64+0.00001*COLUMN($BC64:$CI64),0)))</f>
        <v>27</v>
      </c>
      <c r="AG64" s="45">
        <f t="array" aca="1" ref="AG64" ca="1">IF(OR($C64="",$BC64=""),"",INDEX($BC$3:$CI$3,MATCH(LARGE($BC64:$CI64+0.00001*COLUMN($BC64:$CI64),BZ$3),$BC64:$CI64+0.00001*COLUMN($BC64:$CI64),0)))</f>
        <v>24</v>
      </c>
      <c r="AH64" s="45">
        <f t="array" aca="1" ref="AH64" ca="1">IF(OR($C64="",$BC64=""),"",INDEX($BC$3:$CI$3,MATCH(LARGE($BC64:$CI64+0.00001*COLUMN($BC64:$CI64),CA$3),$BC64:$CI64+0.00001*COLUMN($BC64:$CI64),0)))</f>
        <v>22</v>
      </c>
      <c r="AI64" s="45">
        <f t="array" aca="1" ref="AI64" ca="1">IF(OR($C64="",$BC64=""),"",INDEX($BC$3:$CI$3,MATCH(LARGE($BC64:$CI64+0.00001*COLUMN($BC64:$CI64),CB$3),$BC64:$CI64+0.00001*COLUMN($BC64:$CI64),0)))</f>
        <v>15</v>
      </c>
      <c r="AJ64" s="45">
        <f t="array" aca="1" ref="AJ64" ca="1">IF(OR($C64="",$BC64=""),"",INDEX($BC$3:$CI$3,MATCH(LARGE($BC64:$CI64+0.00001*COLUMN($BC64:$CI64),CC$3),$BC64:$CI64+0.00001*COLUMN($BC64:$CI64),0)))</f>
        <v>8</v>
      </c>
      <c r="AK64" s="45">
        <f t="array" aca="1" ref="AK64" ca="1">IF(OR($C64="",$BC64=""),"",INDEX($BC$3:$CI$3,MATCH(LARGE($BC64:$CI64+0.00001*COLUMN($BC64:$CI64),CD$3),$BC64:$CI64+0.00001*COLUMN($BC64:$CI64),0)))</f>
        <v>5</v>
      </c>
      <c r="AL64" s="45">
        <f t="array" aca="1" ref="AL64" ca="1">IF(OR($C64="",$BC64=""),"",INDEX($BC$3:$CI$3,MATCH(LARGE($BC64:$CI64+0.00001*COLUMN($BC64:$CI64),CE$3),$BC64:$CI64+0.00001*COLUMN($BC64:$CI64),0)))</f>
        <v>3</v>
      </c>
      <c r="AM64" s="45">
        <f t="array" aca="1" ref="AM64" ca="1">IF(OR($C64="",$BC64=""),"",INDEX($BC$3:$CI$3,MATCH(LARGE($BC64:$CI64+0.00001*COLUMN($BC64:$CI64),CF$3),$BC64:$CI64+0.00001*COLUMN($BC64:$CI64),0)))</f>
        <v>2</v>
      </c>
      <c r="AN64" s="45">
        <f t="array" aca="1" ref="AN64" ca="1">IF(OR($C64="",$BC64=""),"",INDEX($BC$3:$CI$3,MATCH(LARGE($BC64:$CI64+0.00001*COLUMN($BC64:$CI64),CG$3),$BC64:$CI64+0.00001*COLUMN($BC64:$CI64),0)))</f>
        <v>25</v>
      </c>
      <c r="AO64" s="45">
        <f t="array" aca="1" ref="AO64" ca="1">IF(OR($C64="",$BC64=""),"",INDEX($BC$3:$CI$3,MATCH(LARGE($BC64:$CI64+0.00001*COLUMN($BC64:$CI64),CH$3),$BC64:$CI64+0.00001*COLUMN($BC64:$CI64),0)))</f>
        <v>10</v>
      </c>
      <c r="AP64" s="46">
        <f t="array" aca="1" ref="AP64" ca="1">IF(OR($C64="",$BC64=""),"",INDEX($BC$3:$CI$3,MATCH(LARGE($BC64:$CI64+0.00001*COLUMN($BC64:$CI64),CI$3),$BC64:$CI64+0.00001*COLUMN($BC64:$CI64),0)))</f>
        <v>7</v>
      </c>
      <c r="AQ64" s="35" t="str">
        <f t="shared" ca="1" si="1"/>
        <v>330618312614092928232017161301302119121104322724221508050302251007</v>
      </c>
      <c r="AZ64" s="19">
        <f t="shared" si="6"/>
        <v>2865</v>
      </c>
      <c r="BA64" s="36">
        <f t="shared" si="7"/>
        <v>2853</v>
      </c>
      <c r="BB64" s="37" t="str">
        <f t="shared" si="2"/>
        <v>数据!C2853:H2865</v>
      </c>
      <c r="BC64" s="38">
        <f t="shared" ca="1" si="21"/>
        <v>3</v>
      </c>
      <c r="BD64" s="38">
        <f t="shared" ca="1" si="31"/>
        <v>1</v>
      </c>
      <c r="BE64" s="38">
        <f t="shared" ca="1" si="31"/>
        <v>1</v>
      </c>
      <c r="BF64" s="38">
        <f t="shared" ca="1" si="31"/>
        <v>2</v>
      </c>
      <c r="BG64" s="38">
        <f t="shared" ca="1" si="31"/>
        <v>1</v>
      </c>
      <c r="BH64" s="38">
        <f t="shared" ca="1" si="31"/>
        <v>6</v>
      </c>
      <c r="BI64" s="38">
        <f t="shared" ca="1" si="31"/>
        <v>0</v>
      </c>
      <c r="BJ64" s="38">
        <f t="shared" ca="1" si="31"/>
        <v>1</v>
      </c>
      <c r="BK64" s="38">
        <f t="shared" ca="1" si="31"/>
        <v>4</v>
      </c>
      <c r="BL64" s="38">
        <f t="shared" ca="1" si="31"/>
        <v>0</v>
      </c>
      <c r="BM64" s="38">
        <f t="shared" ca="1" si="31"/>
        <v>2</v>
      </c>
      <c r="BN64" s="38">
        <f t="shared" ca="1" si="32"/>
        <v>2</v>
      </c>
      <c r="BO64" s="38">
        <f t="shared" ca="1" si="32"/>
        <v>3</v>
      </c>
      <c r="BP64" s="38">
        <f t="shared" ca="1" si="32"/>
        <v>4</v>
      </c>
      <c r="BQ64" s="38">
        <f t="shared" ca="1" si="32"/>
        <v>1</v>
      </c>
      <c r="BR64" s="38">
        <f t="shared" ca="1" si="32"/>
        <v>3</v>
      </c>
      <c r="BS64" s="38">
        <f t="shared" ca="1" si="32"/>
        <v>3</v>
      </c>
      <c r="BT64" s="38">
        <f t="shared" ca="1" si="32"/>
        <v>5</v>
      </c>
      <c r="BU64" s="38">
        <f t="shared" ca="1" si="32"/>
        <v>2</v>
      </c>
      <c r="BV64" s="38">
        <f t="shared" ca="1" si="32"/>
        <v>3</v>
      </c>
      <c r="BW64" s="38">
        <f t="shared" ca="1" si="32"/>
        <v>2</v>
      </c>
      <c r="BX64" s="38">
        <f t="shared" ca="1" si="33"/>
        <v>1</v>
      </c>
      <c r="BY64" s="38">
        <f t="shared" ca="1" si="33"/>
        <v>3</v>
      </c>
      <c r="BZ64" s="38">
        <f t="shared" ca="1" si="33"/>
        <v>1</v>
      </c>
      <c r="CA64" s="38">
        <f t="shared" ca="1" si="33"/>
        <v>0</v>
      </c>
      <c r="CB64" s="38">
        <f t="shared" ca="1" si="33"/>
        <v>4</v>
      </c>
      <c r="CC64" s="38">
        <f t="shared" ca="1" si="33"/>
        <v>1</v>
      </c>
      <c r="CD64" s="38">
        <f t="shared" ca="1" si="33"/>
        <v>3</v>
      </c>
      <c r="CE64" s="38">
        <f t="shared" ca="1" si="33"/>
        <v>3</v>
      </c>
      <c r="CF64" s="38">
        <f t="shared" ca="1" si="33"/>
        <v>2</v>
      </c>
      <c r="CG64" s="38">
        <f t="shared" ca="1" si="33"/>
        <v>4</v>
      </c>
      <c r="CH64" s="38">
        <f t="shared" ca="1" si="33"/>
        <v>1</v>
      </c>
      <c r="CI64" s="38">
        <f t="shared" ca="1" si="25"/>
        <v>6</v>
      </c>
    </row>
    <row r="65" spans="1:87" x14ac:dyDescent="0.15">
      <c r="A65" s="18">
        <f t="shared" si="5"/>
        <v>2863</v>
      </c>
      <c r="B65" s="39">
        <f t="shared" si="34"/>
        <v>2022069</v>
      </c>
      <c r="C65" s="40">
        <f t="shared" si="34"/>
        <v>6</v>
      </c>
      <c r="D65" s="41">
        <f t="shared" si="34"/>
        <v>7</v>
      </c>
      <c r="E65" s="41">
        <f t="shared" si="34"/>
        <v>13</v>
      </c>
      <c r="F65" s="41">
        <f t="shared" si="34"/>
        <v>19</v>
      </c>
      <c r="G65" s="41">
        <f t="shared" si="34"/>
        <v>26</v>
      </c>
      <c r="H65" s="42">
        <f t="shared" si="34"/>
        <v>29</v>
      </c>
      <c r="I65" s="43">
        <f t="shared" si="34"/>
        <v>8</v>
      </c>
      <c r="J65" s="44">
        <f t="array" aca="1" ref="J65" ca="1">IF(OR($C65="",$BC65=""),"",INDEX($BC$3:$CI$3,MATCH(LARGE($BC65:$CI65+0.00001*COLUMN($BC65:$CI65),BC$3),$BC65:$CI65+0.00001*COLUMN($BC65:$CI65),0)))</f>
        <v>6</v>
      </c>
      <c r="K65" s="45">
        <f t="array" aca="1" ref="K65" ca="1">IF(OR($C65="",$BC65=""),"",INDEX($BC$3:$CI$3,MATCH(LARGE($BC65:$CI65+0.00001*COLUMN($BC65:$CI65),BD$3),$BC65:$CI65+0.00001*COLUMN($BC65:$CI65),0)))</f>
        <v>33</v>
      </c>
      <c r="L65" s="45">
        <f t="array" aca="1" ref="L65" ca="1">IF(OR($C65="",$BC65=""),"",INDEX($BC$3:$CI$3,MATCH(LARGE($BC65:$CI65+0.00001*COLUMN($BC65:$CI65),BE$3),$BC65:$CI65+0.00001*COLUMN($BC65:$CI65),0)))</f>
        <v>18</v>
      </c>
      <c r="M65" s="45">
        <f t="array" aca="1" ref="M65" ca="1">IF(OR($C65="",$BC65=""),"",INDEX($BC$3:$CI$3,MATCH(LARGE($BC65:$CI65+0.00001*COLUMN($BC65:$CI65),BF$3),$BC65:$CI65+0.00001*COLUMN($BC65:$CI65),0)))</f>
        <v>31</v>
      </c>
      <c r="N65" s="45">
        <f t="array" aca="1" ref="N65" ca="1">IF(OR($C65="",$BC65=""),"",INDEX($BC$3:$CI$3,MATCH(LARGE($BC65:$CI65+0.00001*COLUMN($BC65:$CI65),BG$3),$BC65:$CI65+0.00001*COLUMN($BC65:$CI65),0)))</f>
        <v>29</v>
      </c>
      <c r="O65" s="45">
        <f t="array" aca="1" ref="O65" ca="1">IF(OR($C65="",$BC65=""),"",INDEX($BC$3:$CI$3,MATCH(LARGE($BC65:$CI65+0.00001*COLUMN($BC65:$CI65),BH$3),$BC65:$CI65+0.00001*COLUMN($BC65:$CI65),0)))</f>
        <v>26</v>
      </c>
      <c r="P65" s="45">
        <f t="array" aca="1" ref="P65" ca="1">IF(OR($C65="",$BC65=""),"",INDEX($BC$3:$CI$3,MATCH(LARGE($BC65:$CI65+0.00001*COLUMN($BC65:$CI65),BI$3),$BC65:$CI65+0.00001*COLUMN($BC65:$CI65),0)))</f>
        <v>14</v>
      </c>
      <c r="Q65" s="45">
        <f t="array" aca="1" ref="Q65" ca="1">IF(OR($C65="",$BC65=""),"",INDEX($BC$3:$CI$3,MATCH(LARGE($BC65:$CI65+0.00001*COLUMN($BC65:$CI65),BJ$3),$BC65:$CI65+0.00001*COLUMN($BC65:$CI65),0)))</f>
        <v>23</v>
      </c>
      <c r="R65" s="45">
        <f t="array" aca="1" ref="R65" ca="1">IF(OR($C65="",$BC65=""),"",INDEX($BC$3:$CI$3,MATCH(LARGE($BC65:$CI65+0.00001*COLUMN($BC65:$CI65),BK$3),$BC65:$CI65+0.00001*COLUMN($BC65:$CI65),0)))</f>
        <v>20</v>
      </c>
      <c r="S65" s="45">
        <f t="array" aca="1" ref="S65" ca="1">IF(OR($C65="",$BC65=""),"",INDEX($BC$3:$CI$3,MATCH(LARGE($BC65:$CI65+0.00001*COLUMN($BC65:$CI65),BL$3),$BC65:$CI65+0.00001*COLUMN($BC65:$CI65),0)))</f>
        <v>17</v>
      </c>
      <c r="T65" s="46">
        <f t="array" aca="1" ref="T65" ca="1">IF(OR($C65="",$BC65=""),"",INDEX($BC$3:$CI$3,MATCH(LARGE($BC65:$CI65+0.00001*COLUMN($BC65:$CI65),BM$3),$BC65:$CI65+0.00001*COLUMN($BC65:$CI65),0)))</f>
        <v>16</v>
      </c>
      <c r="U65" s="44">
        <f t="array" aca="1" ref="U65" ca="1">IF(OR($C65="",$BC65=""),"",INDEX($BC$3:$CI$3,MATCH(LARGE($BC65:$CI65+0.00001*COLUMN($BC65:$CI65),BN$3),$BC65:$CI65+0.00001*COLUMN($BC65:$CI65),0)))</f>
        <v>13</v>
      </c>
      <c r="V65" s="45">
        <f t="array" aca="1" ref="V65" ca="1">IF(OR($C65="",$BC65=""),"",INDEX($BC$3:$CI$3,MATCH(LARGE($BC65:$CI65+0.00001*COLUMN($BC65:$CI65),BO$3),$BC65:$CI65+0.00001*COLUMN($BC65:$CI65),0)))</f>
        <v>12</v>
      </c>
      <c r="W65" s="45">
        <f t="array" aca="1" ref="W65" ca="1">IF(OR($C65="",$BC65=""),"",INDEX($BC$3:$CI$3,MATCH(LARGE($BC65:$CI65+0.00001*COLUMN($BC65:$CI65),BP$3),$BC65:$CI65+0.00001*COLUMN($BC65:$CI65),0)))</f>
        <v>9</v>
      </c>
      <c r="X65" s="45">
        <f t="array" aca="1" ref="X65" ca="1">IF(OR($C65="",$BC65=""),"",INDEX($BC$3:$CI$3,MATCH(LARGE($BC65:$CI65+0.00001*COLUMN($BC65:$CI65),BQ$3),$BC65:$CI65+0.00001*COLUMN($BC65:$CI65),0)))</f>
        <v>1</v>
      </c>
      <c r="Y65" s="45">
        <f t="array" aca="1" ref="Y65" ca="1">IF(OR($C65="",$BC65=""),"",INDEX($BC$3:$CI$3,MATCH(LARGE($BC65:$CI65+0.00001*COLUMN($BC65:$CI65),BR$3),$BC65:$CI65+0.00001*COLUMN($BC65:$CI65),0)))</f>
        <v>30</v>
      </c>
      <c r="Z65" s="45">
        <f t="array" aca="1" ref="Z65" ca="1">IF(OR($C65="",$BC65=""),"",INDEX($BC$3:$CI$3,MATCH(LARGE($BC65:$CI65+0.00001*COLUMN($BC65:$CI65),BS$3),$BC65:$CI65+0.00001*COLUMN($BC65:$CI65),0)))</f>
        <v>28</v>
      </c>
      <c r="AA65" s="45">
        <f t="array" aca="1" ref="AA65" ca="1">IF(OR($C65="",$BC65=""),"",INDEX($BC$3:$CI$3,MATCH(LARGE($BC65:$CI65+0.00001*COLUMN($BC65:$CI65),BT$3),$BC65:$CI65+0.00001*COLUMN($BC65:$CI65),0)))</f>
        <v>24</v>
      </c>
      <c r="AB65" s="45">
        <f t="array" aca="1" ref="AB65" ca="1">IF(OR($C65="",$BC65=""),"",INDEX($BC$3:$CI$3,MATCH(LARGE($BC65:$CI65+0.00001*COLUMN($BC65:$CI65),BU$3),$BC65:$CI65+0.00001*COLUMN($BC65:$CI65),0)))</f>
        <v>21</v>
      </c>
      <c r="AC65" s="45">
        <f t="array" aca="1" ref="AC65" ca="1">IF(OR($C65="",$BC65=""),"",INDEX($BC$3:$CI$3,MATCH(LARGE($BC65:$CI65+0.00001*COLUMN($BC65:$CI65),BV$3),$BC65:$CI65+0.00001*COLUMN($BC65:$CI65),0)))</f>
        <v>19</v>
      </c>
      <c r="AD65" s="45">
        <f t="array" aca="1" ref="AD65" ca="1">IF(OR($C65="",$BC65=""),"",INDEX($BC$3:$CI$3,MATCH(LARGE($BC65:$CI65+0.00001*COLUMN($BC65:$CI65),BW$3),$BC65:$CI65+0.00001*COLUMN($BC65:$CI65),0)))</f>
        <v>15</v>
      </c>
      <c r="AE65" s="46">
        <f t="array" aca="1" ref="AE65" ca="1">IF(OR($C65="",$BC65=""),"",INDEX($BC$3:$CI$3,MATCH(LARGE($BC65:$CI65+0.00001*COLUMN($BC65:$CI65),BX$3),$BC65:$CI65+0.00001*COLUMN($BC65:$CI65),0)))</f>
        <v>11</v>
      </c>
      <c r="AF65" s="44">
        <f t="array" aca="1" ref="AF65" ca="1">IF(OR($C65="",$BC65=""),"",INDEX($BC$3:$CI$3,MATCH(LARGE($BC65:$CI65+0.00001*COLUMN($BC65:$CI65),BY$3),$BC65:$CI65+0.00001*COLUMN($BC65:$CI65),0)))</f>
        <v>32</v>
      </c>
      <c r="AG65" s="45">
        <f t="array" aca="1" ref="AG65" ca="1">IF(OR($C65="",$BC65=""),"",INDEX($BC$3:$CI$3,MATCH(LARGE($BC65:$CI65+0.00001*COLUMN($BC65:$CI65),BZ$3),$BC65:$CI65+0.00001*COLUMN($BC65:$CI65),0)))</f>
        <v>27</v>
      </c>
      <c r="AH65" s="45">
        <f t="array" aca="1" ref="AH65" ca="1">IF(OR($C65="",$BC65=""),"",INDEX($BC$3:$CI$3,MATCH(LARGE($BC65:$CI65+0.00001*COLUMN($BC65:$CI65),CA$3),$BC65:$CI65+0.00001*COLUMN($BC65:$CI65),0)))</f>
        <v>22</v>
      </c>
      <c r="AI65" s="45">
        <f t="array" aca="1" ref="AI65" ca="1">IF(OR($C65="",$BC65=""),"",INDEX($BC$3:$CI$3,MATCH(LARGE($BC65:$CI65+0.00001*COLUMN($BC65:$CI65),CB$3),$BC65:$CI65+0.00001*COLUMN($BC65:$CI65),0)))</f>
        <v>8</v>
      </c>
      <c r="AJ65" s="45">
        <f t="array" aca="1" ref="AJ65" ca="1">IF(OR($C65="",$BC65=""),"",INDEX($BC$3:$CI$3,MATCH(LARGE($BC65:$CI65+0.00001*COLUMN($BC65:$CI65),CC$3),$BC65:$CI65+0.00001*COLUMN($BC65:$CI65),0)))</f>
        <v>7</v>
      </c>
      <c r="AK65" s="45">
        <f t="array" aca="1" ref="AK65" ca="1">IF(OR($C65="",$BC65=""),"",INDEX($BC$3:$CI$3,MATCH(LARGE($BC65:$CI65+0.00001*COLUMN($BC65:$CI65),CD$3),$BC65:$CI65+0.00001*COLUMN($BC65:$CI65),0)))</f>
        <v>5</v>
      </c>
      <c r="AL65" s="45">
        <f t="array" aca="1" ref="AL65" ca="1">IF(OR($C65="",$BC65=""),"",INDEX($BC$3:$CI$3,MATCH(LARGE($BC65:$CI65+0.00001*COLUMN($BC65:$CI65),CE$3),$BC65:$CI65+0.00001*COLUMN($BC65:$CI65),0)))</f>
        <v>4</v>
      </c>
      <c r="AM65" s="45">
        <f t="array" aca="1" ref="AM65" ca="1">IF(OR($C65="",$BC65=""),"",INDEX($BC$3:$CI$3,MATCH(LARGE($BC65:$CI65+0.00001*COLUMN($BC65:$CI65),CF$3),$BC65:$CI65+0.00001*COLUMN($BC65:$CI65),0)))</f>
        <v>3</v>
      </c>
      <c r="AN65" s="45">
        <f t="array" aca="1" ref="AN65" ca="1">IF(OR($C65="",$BC65=""),"",INDEX($BC$3:$CI$3,MATCH(LARGE($BC65:$CI65+0.00001*COLUMN($BC65:$CI65),CG$3),$BC65:$CI65+0.00001*COLUMN($BC65:$CI65),0)))</f>
        <v>25</v>
      </c>
      <c r="AO65" s="45">
        <f t="array" aca="1" ref="AO65" ca="1">IF(OR($C65="",$BC65=""),"",INDEX($BC$3:$CI$3,MATCH(LARGE($BC65:$CI65+0.00001*COLUMN($BC65:$CI65),CH$3),$BC65:$CI65+0.00001*COLUMN($BC65:$CI65),0)))</f>
        <v>10</v>
      </c>
      <c r="AP65" s="46">
        <f t="array" aca="1" ref="AP65" ca="1">IF(OR($C65="",$BC65=""),"",INDEX($BC$3:$CI$3,MATCH(LARGE($BC65:$CI65+0.00001*COLUMN($BC65:$CI65),CI$3),$BC65:$CI65+0.00001*COLUMN($BC65:$CI65),0)))</f>
        <v>2</v>
      </c>
      <c r="AQ65" s="35" t="str">
        <f t="shared" ca="1" si="1"/>
        <v>063318312926142320171613120901302824211915113227220807050403251002</v>
      </c>
      <c r="AZ65" s="19">
        <f t="shared" si="6"/>
        <v>2866</v>
      </c>
      <c r="BA65" s="36">
        <f t="shared" si="7"/>
        <v>2854</v>
      </c>
      <c r="BB65" s="37" t="str">
        <f t="shared" si="2"/>
        <v>数据!C2854:H2866</v>
      </c>
      <c r="BC65" s="38">
        <f t="shared" ca="1" si="21"/>
        <v>3</v>
      </c>
      <c r="BD65" s="38">
        <f t="shared" ca="1" si="31"/>
        <v>0</v>
      </c>
      <c r="BE65" s="38">
        <f t="shared" ca="1" si="31"/>
        <v>1</v>
      </c>
      <c r="BF65" s="38">
        <f t="shared" ca="1" si="31"/>
        <v>1</v>
      </c>
      <c r="BG65" s="38">
        <f t="shared" ca="1" si="31"/>
        <v>1</v>
      </c>
      <c r="BH65" s="38">
        <f t="shared" ca="1" si="31"/>
        <v>6</v>
      </c>
      <c r="BI65" s="38">
        <f t="shared" ca="1" si="31"/>
        <v>1</v>
      </c>
      <c r="BJ65" s="38">
        <f t="shared" ca="1" si="31"/>
        <v>1</v>
      </c>
      <c r="BK65" s="38">
        <f t="shared" ca="1" si="31"/>
        <v>3</v>
      </c>
      <c r="BL65" s="38">
        <f t="shared" ca="1" si="31"/>
        <v>0</v>
      </c>
      <c r="BM65" s="38">
        <f t="shared" ca="1" si="31"/>
        <v>2</v>
      </c>
      <c r="BN65" s="38">
        <f t="shared" ca="1" si="32"/>
        <v>3</v>
      </c>
      <c r="BO65" s="38">
        <f t="shared" ca="1" si="32"/>
        <v>3</v>
      </c>
      <c r="BP65" s="38">
        <f t="shared" ca="1" si="32"/>
        <v>4</v>
      </c>
      <c r="BQ65" s="38">
        <f t="shared" ca="1" si="32"/>
        <v>2</v>
      </c>
      <c r="BR65" s="38">
        <f t="shared" ca="1" si="32"/>
        <v>3</v>
      </c>
      <c r="BS65" s="38">
        <f t="shared" ca="1" si="32"/>
        <v>3</v>
      </c>
      <c r="BT65" s="38">
        <f t="shared" ca="1" si="32"/>
        <v>5</v>
      </c>
      <c r="BU65" s="38">
        <f t="shared" ca="1" si="32"/>
        <v>2</v>
      </c>
      <c r="BV65" s="38">
        <f t="shared" ca="1" si="32"/>
        <v>3</v>
      </c>
      <c r="BW65" s="38">
        <f t="shared" ca="1" si="32"/>
        <v>2</v>
      </c>
      <c r="BX65" s="38">
        <f t="shared" ca="1" si="33"/>
        <v>1</v>
      </c>
      <c r="BY65" s="38">
        <f t="shared" ca="1" si="33"/>
        <v>3</v>
      </c>
      <c r="BZ65" s="38">
        <f t="shared" ca="1" si="33"/>
        <v>2</v>
      </c>
      <c r="CA65" s="38">
        <f t="shared" ca="1" si="33"/>
        <v>0</v>
      </c>
      <c r="CB65" s="38">
        <f t="shared" ca="1" si="33"/>
        <v>4</v>
      </c>
      <c r="CC65" s="38">
        <f t="shared" ca="1" si="33"/>
        <v>1</v>
      </c>
      <c r="CD65" s="38">
        <f t="shared" ca="1" si="33"/>
        <v>2</v>
      </c>
      <c r="CE65" s="38">
        <f t="shared" ca="1" si="33"/>
        <v>4</v>
      </c>
      <c r="CF65" s="38">
        <f t="shared" ca="1" si="33"/>
        <v>2</v>
      </c>
      <c r="CG65" s="38">
        <f t="shared" ca="1" si="33"/>
        <v>4</v>
      </c>
      <c r="CH65" s="38">
        <f t="shared" ca="1" si="33"/>
        <v>1</v>
      </c>
      <c r="CI65" s="38">
        <f t="shared" ca="1" si="25"/>
        <v>5</v>
      </c>
    </row>
    <row r="66" spans="1:87" x14ac:dyDescent="0.15">
      <c r="A66" s="18">
        <f t="shared" si="5"/>
        <v>2864</v>
      </c>
      <c r="B66" s="39">
        <f t="shared" si="34"/>
        <v>2022070</v>
      </c>
      <c r="C66" s="40">
        <f t="shared" si="34"/>
        <v>4</v>
      </c>
      <c r="D66" s="41">
        <f t="shared" si="34"/>
        <v>6</v>
      </c>
      <c r="E66" s="41">
        <f t="shared" si="34"/>
        <v>9</v>
      </c>
      <c r="F66" s="41">
        <f t="shared" si="34"/>
        <v>27</v>
      </c>
      <c r="G66" s="41">
        <f t="shared" si="34"/>
        <v>28</v>
      </c>
      <c r="H66" s="42">
        <f t="shared" si="34"/>
        <v>33</v>
      </c>
      <c r="I66" s="43">
        <f t="shared" si="34"/>
        <v>2</v>
      </c>
      <c r="J66" s="44">
        <f t="array" aca="1" ref="J66" ca="1">IF(OR($C66="",$BC66=""),"",INDEX($BC$3:$CI$3,MATCH(LARGE($BC66:$CI66+0.00001*COLUMN($BC66:$CI66),BC$3),$BC66:$CI66+0.00001*COLUMN($BC66:$CI66),0)))</f>
        <v>6</v>
      </c>
      <c r="K66" s="45">
        <f t="array" aca="1" ref="K66" ca="1">IF(OR($C66="",$BC66=""),"",INDEX($BC$3:$CI$3,MATCH(LARGE($BC66:$CI66+0.00001*COLUMN($BC66:$CI66),BD$3),$BC66:$CI66+0.00001*COLUMN($BC66:$CI66),0)))</f>
        <v>33</v>
      </c>
      <c r="L66" s="45">
        <f t="array" aca="1" ref="L66" ca="1">IF(OR($C66="",$BC66=""),"",INDEX($BC$3:$CI$3,MATCH(LARGE($BC66:$CI66+0.00001*COLUMN($BC66:$CI66),BE$3),$BC66:$CI66+0.00001*COLUMN($BC66:$CI66),0)))</f>
        <v>29</v>
      </c>
      <c r="M66" s="45">
        <f t="array" aca="1" ref="M66" ca="1">IF(OR($C66="",$BC66=""),"",INDEX($BC$3:$CI$3,MATCH(LARGE($BC66:$CI66+0.00001*COLUMN($BC66:$CI66),BF$3),$BC66:$CI66+0.00001*COLUMN($BC66:$CI66),0)))</f>
        <v>18</v>
      </c>
      <c r="N66" s="45">
        <f t="array" aca="1" ref="N66" ca="1">IF(OR($C66="",$BC66=""),"",INDEX($BC$3:$CI$3,MATCH(LARGE($BC66:$CI66+0.00001*COLUMN($BC66:$CI66),BG$3),$BC66:$CI66+0.00001*COLUMN($BC66:$CI66),0)))</f>
        <v>31</v>
      </c>
      <c r="O66" s="45">
        <f t="array" aca="1" ref="O66" ca="1">IF(OR($C66="",$BC66=""),"",INDEX($BC$3:$CI$3,MATCH(LARGE($BC66:$CI66+0.00001*COLUMN($BC66:$CI66),BH$3),$BC66:$CI66+0.00001*COLUMN($BC66:$CI66),0)))</f>
        <v>26</v>
      </c>
      <c r="P66" s="45">
        <f t="array" aca="1" ref="P66" ca="1">IF(OR($C66="",$BC66=""),"",INDEX($BC$3:$CI$3,MATCH(LARGE($BC66:$CI66+0.00001*COLUMN($BC66:$CI66),BI$3),$BC66:$CI66+0.00001*COLUMN($BC66:$CI66),0)))</f>
        <v>13</v>
      </c>
      <c r="Q66" s="45">
        <f t="array" aca="1" ref="Q66" ca="1">IF(OR($C66="",$BC66=""),"",INDEX($BC$3:$CI$3,MATCH(LARGE($BC66:$CI66+0.00001*COLUMN($BC66:$CI66),BJ$3),$BC66:$CI66+0.00001*COLUMN($BC66:$CI66),0)))</f>
        <v>23</v>
      </c>
      <c r="R66" s="45">
        <f t="array" aca="1" ref="R66" ca="1">IF(OR($C66="",$BC66=""),"",INDEX($BC$3:$CI$3,MATCH(LARGE($BC66:$CI66+0.00001*COLUMN($BC66:$CI66),BK$3),$BC66:$CI66+0.00001*COLUMN($BC66:$CI66),0)))</f>
        <v>20</v>
      </c>
      <c r="S66" s="45">
        <f t="array" aca="1" ref="S66" ca="1">IF(OR($C66="",$BC66=""),"",INDEX($BC$3:$CI$3,MATCH(LARGE($BC66:$CI66+0.00001*COLUMN($BC66:$CI66),BL$3),$BC66:$CI66+0.00001*COLUMN($BC66:$CI66),0)))</f>
        <v>19</v>
      </c>
      <c r="T66" s="46">
        <f t="array" aca="1" ref="T66" ca="1">IF(OR($C66="",$BC66=""),"",INDEX($BC$3:$CI$3,MATCH(LARGE($BC66:$CI66+0.00001*COLUMN($BC66:$CI66),BM$3),$BC66:$CI66+0.00001*COLUMN($BC66:$CI66),0)))</f>
        <v>16</v>
      </c>
      <c r="U66" s="44">
        <f t="array" aca="1" ref="U66" ca="1">IF(OR($C66="",$BC66=""),"",INDEX($BC$3:$CI$3,MATCH(LARGE($BC66:$CI66+0.00001*COLUMN($BC66:$CI66),BN$3),$BC66:$CI66+0.00001*COLUMN($BC66:$CI66),0)))</f>
        <v>14</v>
      </c>
      <c r="V66" s="45">
        <f t="array" aca="1" ref="V66" ca="1">IF(OR($C66="",$BC66=""),"",INDEX($BC$3:$CI$3,MATCH(LARGE($BC66:$CI66+0.00001*COLUMN($BC66:$CI66),BO$3),$BC66:$CI66+0.00001*COLUMN($BC66:$CI66),0)))</f>
        <v>12</v>
      </c>
      <c r="W66" s="45">
        <f t="array" aca="1" ref="W66" ca="1">IF(OR($C66="",$BC66=""),"",INDEX($BC$3:$CI$3,MATCH(LARGE($BC66:$CI66+0.00001*COLUMN($BC66:$CI66),BP$3),$BC66:$CI66+0.00001*COLUMN($BC66:$CI66),0)))</f>
        <v>9</v>
      </c>
      <c r="X66" s="45">
        <f t="array" aca="1" ref="X66" ca="1">IF(OR($C66="",$BC66=""),"",INDEX($BC$3:$CI$3,MATCH(LARGE($BC66:$CI66+0.00001*COLUMN($BC66:$CI66),BQ$3),$BC66:$CI66+0.00001*COLUMN($BC66:$CI66),0)))</f>
        <v>30</v>
      </c>
      <c r="Y66" s="45">
        <f t="array" aca="1" ref="Y66" ca="1">IF(OR($C66="",$BC66=""),"",INDEX($BC$3:$CI$3,MATCH(LARGE($BC66:$CI66+0.00001*COLUMN($BC66:$CI66),BR$3),$BC66:$CI66+0.00001*COLUMN($BC66:$CI66),0)))</f>
        <v>28</v>
      </c>
      <c r="Z66" s="45">
        <f t="array" aca="1" ref="Z66" ca="1">IF(OR($C66="",$BC66=""),"",INDEX($BC$3:$CI$3,MATCH(LARGE($BC66:$CI66+0.00001*COLUMN($BC66:$CI66),BS$3),$BC66:$CI66+0.00001*COLUMN($BC66:$CI66),0)))</f>
        <v>24</v>
      </c>
      <c r="AA66" s="45">
        <f t="array" aca="1" ref="AA66" ca="1">IF(OR($C66="",$BC66=""),"",INDEX($BC$3:$CI$3,MATCH(LARGE($BC66:$CI66+0.00001*COLUMN($BC66:$CI66),BT$3),$BC66:$CI66+0.00001*COLUMN($BC66:$CI66),0)))</f>
        <v>21</v>
      </c>
      <c r="AB66" s="45">
        <f t="array" aca="1" ref="AB66" ca="1">IF(OR($C66="",$BC66=""),"",INDEX($BC$3:$CI$3,MATCH(LARGE($BC66:$CI66+0.00001*COLUMN($BC66:$CI66),BU$3),$BC66:$CI66+0.00001*COLUMN($BC66:$CI66),0)))</f>
        <v>17</v>
      </c>
      <c r="AC66" s="45">
        <f t="array" aca="1" ref="AC66" ca="1">IF(OR($C66="",$BC66=""),"",INDEX($BC$3:$CI$3,MATCH(LARGE($BC66:$CI66+0.00001*COLUMN($BC66:$CI66),BV$3),$BC66:$CI66+0.00001*COLUMN($BC66:$CI66),0)))</f>
        <v>15</v>
      </c>
      <c r="AD66" s="45">
        <f t="array" aca="1" ref="AD66" ca="1">IF(OR($C66="",$BC66=""),"",INDEX($BC$3:$CI$3,MATCH(LARGE($BC66:$CI66+0.00001*COLUMN($BC66:$CI66),BW$3),$BC66:$CI66+0.00001*COLUMN($BC66:$CI66),0)))</f>
        <v>7</v>
      </c>
      <c r="AE66" s="46">
        <f t="array" aca="1" ref="AE66" ca="1">IF(OR($C66="",$BC66=""),"",INDEX($BC$3:$CI$3,MATCH(LARGE($BC66:$CI66+0.00001*COLUMN($BC66:$CI66),BX$3),$BC66:$CI66+0.00001*COLUMN($BC66:$CI66),0)))</f>
        <v>1</v>
      </c>
      <c r="AF66" s="44">
        <f t="array" aca="1" ref="AF66" ca="1">IF(OR($C66="",$BC66=""),"",INDEX($BC$3:$CI$3,MATCH(LARGE($BC66:$CI66+0.00001*COLUMN($BC66:$CI66),BY$3),$BC66:$CI66+0.00001*COLUMN($BC66:$CI66),0)))</f>
        <v>32</v>
      </c>
      <c r="AG66" s="45">
        <f t="array" aca="1" ref="AG66" ca="1">IF(OR($C66="",$BC66=""),"",INDEX($BC$3:$CI$3,MATCH(LARGE($BC66:$CI66+0.00001*COLUMN($BC66:$CI66),BZ$3),$BC66:$CI66+0.00001*COLUMN($BC66:$CI66),0)))</f>
        <v>27</v>
      </c>
      <c r="AH66" s="45">
        <f t="array" aca="1" ref="AH66" ca="1">IF(OR($C66="",$BC66=""),"",INDEX($BC$3:$CI$3,MATCH(LARGE($BC66:$CI66+0.00001*COLUMN($BC66:$CI66),CA$3),$BC66:$CI66+0.00001*COLUMN($BC66:$CI66),0)))</f>
        <v>22</v>
      </c>
      <c r="AI66" s="45">
        <f t="array" aca="1" ref="AI66" ca="1">IF(OR($C66="",$BC66=""),"",INDEX($BC$3:$CI$3,MATCH(LARGE($BC66:$CI66+0.00001*COLUMN($BC66:$CI66),CB$3),$BC66:$CI66+0.00001*COLUMN($BC66:$CI66),0)))</f>
        <v>11</v>
      </c>
      <c r="AJ66" s="45">
        <f t="array" aca="1" ref="AJ66" ca="1">IF(OR($C66="",$BC66=""),"",INDEX($BC$3:$CI$3,MATCH(LARGE($BC66:$CI66+0.00001*COLUMN($BC66:$CI66),CC$3),$BC66:$CI66+0.00001*COLUMN($BC66:$CI66),0)))</f>
        <v>8</v>
      </c>
      <c r="AK66" s="45">
        <f t="array" aca="1" ref="AK66" ca="1">IF(OR($C66="",$BC66=""),"",INDEX($BC$3:$CI$3,MATCH(LARGE($BC66:$CI66+0.00001*COLUMN($BC66:$CI66),CD$3),$BC66:$CI66+0.00001*COLUMN($BC66:$CI66),0)))</f>
        <v>5</v>
      </c>
      <c r="AL66" s="45">
        <f t="array" aca="1" ref="AL66" ca="1">IF(OR($C66="",$BC66=""),"",INDEX($BC$3:$CI$3,MATCH(LARGE($BC66:$CI66+0.00001*COLUMN($BC66:$CI66),CE$3),$BC66:$CI66+0.00001*COLUMN($BC66:$CI66),0)))</f>
        <v>4</v>
      </c>
      <c r="AM66" s="45">
        <f t="array" aca="1" ref="AM66" ca="1">IF(OR($C66="",$BC66=""),"",INDEX($BC$3:$CI$3,MATCH(LARGE($BC66:$CI66+0.00001*COLUMN($BC66:$CI66),CF$3),$BC66:$CI66+0.00001*COLUMN($BC66:$CI66),0)))</f>
        <v>3</v>
      </c>
      <c r="AN66" s="45">
        <f t="array" aca="1" ref="AN66" ca="1">IF(OR($C66="",$BC66=""),"",INDEX($BC$3:$CI$3,MATCH(LARGE($BC66:$CI66+0.00001*COLUMN($BC66:$CI66),CG$3),$BC66:$CI66+0.00001*COLUMN($BC66:$CI66),0)))</f>
        <v>25</v>
      </c>
      <c r="AO66" s="45">
        <f t="array" aca="1" ref="AO66" ca="1">IF(OR($C66="",$BC66=""),"",INDEX($BC$3:$CI$3,MATCH(LARGE($BC66:$CI66+0.00001*COLUMN($BC66:$CI66),CH$3),$BC66:$CI66+0.00001*COLUMN($BC66:$CI66),0)))</f>
        <v>10</v>
      </c>
      <c r="AP66" s="46">
        <f t="array" aca="1" ref="AP66" ca="1">IF(OR($C66="",$BC66=""),"",INDEX($BC$3:$CI$3,MATCH(LARGE($BC66:$CI66+0.00001*COLUMN($BC66:$CI66),CI$3),$BC66:$CI66+0.00001*COLUMN($BC66:$CI66),0)))</f>
        <v>2</v>
      </c>
      <c r="AQ66" s="35" t="str">
        <f t="shared" ca="1" si="1"/>
        <v>063329183126132320191614120930282421171507013227221108050403251002</v>
      </c>
      <c r="AZ66" s="19">
        <f t="shared" si="6"/>
        <v>2867</v>
      </c>
      <c r="BA66" s="36">
        <f t="shared" si="7"/>
        <v>2855</v>
      </c>
      <c r="BB66" s="37" t="str">
        <f t="shared" si="2"/>
        <v>数据!C2855:H2867</v>
      </c>
      <c r="BC66" s="38">
        <f t="shared" ca="1" si="21"/>
        <v>2</v>
      </c>
      <c r="BD66" s="38">
        <f t="shared" ca="1" si="31"/>
        <v>0</v>
      </c>
      <c r="BE66" s="38">
        <f t="shared" ca="1" si="31"/>
        <v>1</v>
      </c>
      <c r="BF66" s="38">
        <f t="shared" ca="1" si="31"/>
        <v>1</v>
      </c>
      <c r="BG66" s="38">
        <f t="shared" ca="1" si="31"/>
        <v>1</v>
      </c>
      <c r="BH66" s="38">
        <f t="shared" ca="1" si="31"/>
        <v>6</v>
      </c>
      <c r="BI66" s="38">
        <f t="shared" ca="1" si="31"/>
        <v>2</v>
      </c>
      <c r="BJ66" s="38">
        <f t="shared" ca="1" si="31"/>
        <v>1</v>
      </c>
      <c r="BK66" s="38">
        <f t="shared" ca="1" si="31"/>
        <v>3</v>
      </c>
      <c r="BL66" s="38">
        <f t="shared" ca="1" si="31"/>
        <v>0</v>
      </c>
      <c r="BM66" s="38">
        <f t="shared" ca="1" si="31"/>
        <v>1</v>
      </c>
      <c r="BN66" s="38">
        <f t="shared" ca="1" si="32"/>
        <v>3</v>
      </c>
      <c r="BO66" s="38">
        <f t="shared" ca="1" si="32"/>
        <v>4</v>
      </c>
      <c r="BP66" s="38">
        <f t="shared" ca="1" si="32"/>
        <v>3</v>
      </c>
      <c r="BQ66" s="38">
        <f t="shared" ca="1" si="32"/>
        <v>2</v>
      </c>
      <c r="BR66" s="38">
        <f t="shared" ca="1" si="32"/>
        <v>3</v>
      </c>
      <c r="BS66" s="38">
        <f t="shared" ca="1" si="32"/>
        <v>2</v>
      </c>
      <c r="BT66" s="38">
        <f t="shared" ca="1" si="32"/>
        <v>5</v>
      </c>
      <c r="BU66" s="38">
        <f t="shared" ca="1" si="32"/>
        <v>3</v>
      </c>
      <c r="BV66" s="38">
        <f t="shared" ca="1" si="32"/>
        <v>3</v>
      </c>
      <c r="BW66" s="38">
        <f t="shared" ca="1" si="32"/>
        <v>2</v>
      </c>
      <c r="BX66" s="38">
        <f t="shared" ca="1" si="33"/>
        <v>1</v>
      </c>
      <c r="BY66" s="38">
        <f t="shared" ca="1" si="33"/>
        <v>3</v>
      </c>
      <c r="BZ66" s="38">
        <f t="shared" ca="1" si="33"/>
        <v>2</v>
      </c>
      <c r="CA66" s="38">
        <f t="shared" ca="1" si="33"/>
        <v>0</v>
      </c>
      <c r="CB66" s="38">
        <f t="shared" ca="1" si="33"/>
        <v>4</v>
      </c>
      <c r="CC66" s="38">
        <f t="shared" ca="1" si="33"/>
        <v>1</v>
      </c>
      <c r="CD66" s="38">
        <f t="shared" ca="1" si="33"/>
        <v>2</v>
      </c>
      <c r="CE66" s="38">
        <f t="shared" ca="1" si="33"/>
        <v>5</v>
      </c>
      <c r="CF66" s="38">
        <f t="shared" ca="1" si="33"/>
        <v>2</v>
      </c>
      <c r="CG66" s="38">
        <f t="shared" ca="1" si="33"/>
        <v>4</v>
      </c>
      <c r="CH66" s="38">
        <f t="shared" ca="1" si="33"/>
        <v>1</v>
      </c>
      <c r="CI66" s="38">
        <f t="shared" ca="1" si="25"/>
        <v>5</v>
      </c>
    </row>
    <row r="67" spans="1:87" x14ac:dyDescent="0.15">
      <c r="A67" s="18">
        <f t="shared" si="5"/>
        <v>2865</v>
      </c>
      <c r="B67" s="39">
        <f t="shared" si="34"/>
        <v>2022071</v>
      </c>
      <c r="C67" s="40">
        <f t="shared" si="34"/>
        <v>4</v>
      </c>
      <c r="D67" s="41">
        <f t="shared" si="34"/>
        <v>7</v>
      </c>
      <c r="E67" s="41">
        <f t="shared" si="34"/>
        <v>15</v>
      </c>
      <c r="F67" s="41">
        <f t="shared" si="34"/>
        <v>18</v>
      </c>
      <c r="G67" s="41">
        <f t="shared" si="34"/>
        <v>29</v>
      </c>
      <c r="H67" s="42">
        <f t="shared" si="34"/>
        <v>33</v>
      </c>
      <c r="I67" s="43">
        <f t="shared" si="34"/>
        <v>1</v>
      </c>
      <c r="J67" s="44">
        <f t="array" aca="1" ref="J67" ca="1">IF(OR($C67="",$BC67=""),"",INDEX($BC$3:$CI$3,MATCH(LARGE($BC67:$CI67+0.00001*COLUMN($BC67:$CI67),BC$3),$BC67:$CI67+0.00001*COLUMN($BC67:$CI67),0)))</f>
        <v>6</v>
      </c>
      <c r="K67" s="45">
        <f t="array" aca="1" ref="K67" ca="1">IF(OR($C67="",$BC67=""),"",INDEX($BC$3:$CI$3,MATCH(LARGE($BC67:$CI67+0.00001*COLUMN($BC67:$CI67),BD$3),$BC67:$CI67+0.00001*COLUMN($BC67:$CI67),0)))</f>
        <v>33</v>
      </c>
      <c r="L67" s="45">
        <f t="array" aca="1" ref="L67" ca="1">IF(OR($C67="",$BC67=""),"",INDEX($BC$3:$CI$3,MATCH(LARGE($BC67:$CI67+0.00001*COLUMN($BC67:$CI67),BE$3),$BC67:$CI67+0.00001*COLUMN($BC67:$CI67),0)))</f>
        <v>29</v>
      </c>
      <c r="M67" s="45">
        <f t="array" aca="1" ref="M67" ca="1">IF(OR($C67="",$BC67=""),"",INDEX($BC$3:$CI$3,MATCH(LARGE($BC67:$CI67+0.00001*COLUMN($BC67:$CI67),BF$3),$BC67:$CI67+0.00001*COLUMN($BC67:$CI67),0)))</f>
        <v>18</v>
      </c>
      <c r="N67" s="45">
        <f t="array" aca="1" ref="N67" ca="1">IF(OR($C67="",$BC67=""),"",INDEX($BC$3:$CI$3,MATCH(LARGE($BC67:$CI67+0.00001*COLUMN($BC67:$CI67),BG$3),$BC67:$CI67+0.00001*COLUMN($BC67:$CI67),0)))</f>
        <v>31</v>
      </c>
      <c r="O67" s="45">
        <f t="array" aca="1" ref="O67" ca="1">IF(OR($C67="",$BC67=""),"",INDEX($BC$3:$CI$3,MATCH(LARGE($BC67:$CI67+0.00001*COLUMN($BC67:$CI67),BH$3),$BC67:$CI67+0.00001*COLUMN($BC67:$CI67),0)))</f>
        <v>13</v>
      </c>
      <c r="P67" s="45">
        <f t="array" aca="1" ref="P67" ca="1">IF(OR($C67="",$BC67=""),"",INDEX($BC$3:$CI$3,MATCH(LARGE($BC67:$CI67+0.00001*COLUMN($BC67:$CI67),BI$3),$BC67:$CI67+0.00001*COLUMN($BC67:$CI67),0)))</f>
        <v>9</v>
      </c>
      <c r="Q67" s="45">
        <f t="array" aca="1" ref="Q67" ca="1">IF(OR($C67="",$BC67=""),"",INDEX($BC$3:$CI$3,MATCH(LARGE($BC67:$CI67+0.00001*COLUMN($BC67:$CI67),BJ$3),$BC67:$CI67+0.00001*COLUMN($BC67:$CI67),0)))</f>
        <v>28</v>
      </c>
      <c r="R67" s="45">
        <f t="array" aca="1" ref="R67" ca="1">IF(OR($C67="",$BC67=""),"",INDEX($BC$3:$CI$3,MATCH(LARGE($BC67:$CI67+0.00001*COLUMN($BC67:$CI67),BK$3),$BC67:$CI67+0.00001*COLUMN($BC67:$CI67),0)))</f>
        <v>26</v>
      </c>
      <c r="S67" s="45">
        <f t="array" aca="1" ref="S67" ca="1">IF(OR($C67="",$BC67=""),"",INDEX($BC$3:$CI$3,MATCH(LARGE($BC67:$CI67+0.00001*COLUMN($BC67:$CI67),BL$3),$BC67:$CI67+0.00001*COLUMN($BC67:$CI67),0)))</f>
        <v>23</v>
      </c>
      <c r="T67" s="46">
        <f t="array" aca="1" ref="T67" ca="1">IF(OR($C67="",$BC67=""),"",INDEX($BC$3:$CI$3,MATCH(LARGE($BC67:$CI67+0.00001*COLUMN($BC67:$CI67),BM$3),$BC67:$CI67+0.00001*COLUMN($BC67:$CI67),0)))</f>
        <v>19</v>
      </c>
      <c r="U67" s="44">
        <f t="array" aca="1" ref="U67" ca="1">IF(OR($C67="",$BC67=""),"",INDEX($BC$3:$CI$3,MATCH(LARGE($BC67:$CI67+0.00001*COLUMN($BC67:$CI67),BN$3),$BC67:$CI67+0.00001*COLUMN($BC67:$CI67),0)))</f>
        <v>16</v>
      </c>
      <c r="V67" s="45">
        <f t="array" aca="1" ref="V67" ca="1">IF(OR($C67="",$BC67=""),"",INDEX($BC$3:$CI$3,MATCH(LARGE($BC67:$CI67+0.00001*COLUMN($BC67:$CI67),BO$3),$BC67:$CI67+0.00001*COLUMN($BC67:$CI67),0)))</f>
        <v>14</v>
      </c>
      <c r="W67" s="45">
        <f t="array" aca="1" ref="W67" ca="1">IF(OR($C67="",$BC67=""),"",INDEX($BC$3:$CI$3,MATCH(LARGE($BC67:$CI67+0.00001*COLUMN($BC67:$CI67),BP$3),$BC67:$CI67+0.00001*COLUMN($BC67:$CI67),0)))</f>
        <v>27</v>
      </c>
      <c r="X67" s="45">
        <f t="array" aca="1" ref="X67" ca="1">IF(OR($C67="",$BC67=""),"",INDEX($BC$3:$CI$3,MATCH(LARGE($BC67:$CI67+0.00001*COLUMN($BC67:$CI67),BQ$3),$BC67:$CI67+0.00001*COLUMN($BC67:$CI67),0)))</f>
        <v>24</v>
      </c>
      <c r="Y67" s="45">
        <f t="array" aca="1" ref="Y67" ca="1">IF(OR($C67="",$BC67=""),"",INDEX($BC$3:$CI$3,MATCH(LARGE($BC67:$CI67+0.00001*COLUMN($BC67:$CI67),BR$3),$BC67:$CI67+0.00001*COLUMN($BC67:$CI67),0)))</f>
        <v>21</v>
      </c>
      <c r="Z67" s="45">
        <f t="array" aca="1" ref="Z67" ca="1">IF(OR($C67="",$BC67=""),"",INDEX($BC$3:$CI$3,MATCH(LARGE($BC67:$CI67+0.00001*COLUMN($BC67:$CI67),BS$3),$BC67:$CI67+0.00001*COLUMN($BC67:$CI67),0)))</f>
        <v>20</v>
      </c>
      <c r="AA67" s="45">
        <f t="array" aca="1" ref="AA67" ca="1">IF(OR($C67="",$BC67=""),"",INDEX($BC$3:$CI$3,MATCH(LARGE($BC67:$CI67+0.00001*COLUMN($BC67:$CI67),BT$3),$BC67:$CI67+0.00001*COLUMN($BC67:$CI67),0)))</f>
        <v>17</v>
      </c>
      <c r="AB67" s="45">
        <f t="array" aca="1" ref="AB67" ca="1">IF(OR($C67="",$BC67=""),"",INDEX($BC$3:$CI$3,MATCH(LARGE($BC67:$CI67+0.00001*COLUMN($BC67:$CI67),BU$3),$BC67:$CI67+0.00001*COLUMN($BC67:$CI67),0)))</f>
        <v>12</v>
      </c>
      <c r="AC67" s="45">
        <f t="array" aca="1" ref="AC67" ca="1">IF(OR($C67="",$BC67=""),"",INDEX($BC$3:$CI$3,MATCH(LARGE($BC67:$CI67+0.00001*COLUMN($BC67:$CI67),BV$3),$BC67:$CI67+0.00001*COLUMN($BC67:$CI67),0)))</f>
        <v>7</v>
      </c>
      <c r="AD67" s="45">
        <f t="array" aca="1" ref="AD67" ca="1">IF(OR($C67="",$BC67=""),"",INDEX($BC$3:$CI$3,MATCH(LARGE($BC67:$CI67+0.00001*COLUMN($BC67:$CI67),BW$3),$BC67:$CI67+0.00001*COLUMN($BC67:$CI67),0)))</f>
        <v>4</v>
      </c>
      <c r="AE67" s="46">
        <f t="array" aca="1" ref="AE67" ca="1">IF(OR($C67="",$BC67=""),"",INDEX($BC$3:$CI$3,MATCH(LARGE($BC67:$CI67+0.00001*COLUMN($BC67:$CI67),BX$3),$BC67:$CI67+0.00001*COLUMN($BC67:$CI67),0)))</f>
        <v>1</v>
      </c>
      <c r="AF67" s="44">
        <f t="array" aca="1" ref="AF67" ca="1">IF(OR($C67="",$BC67=""),"",INDEX($BC$3:$CI$3,MATCH(LARGE($BC67:$CI67+0.00001*COLUMN($BC67:$CI67),BY$3),$BC67:$CI67+0.00001*COLUMN($BC67:$CI67),0)))</f>
        <v>32</v>
      </c>
      <c r="AG67" s="45">
        <f t="array" aca="1" ref="AG67" ca="1">IF(OR($C67="",$BC67=""),"",INDEX($BC$3:$CI$3,MATCH(LARGE($BC67:$CI67+0.00001*COLUMN($BC67:$CI67),BZ$3),$BC67:$CI67+0.00001*COLUMN($BC67:$CI67),0)))</f>
        <v>30</v>
      </c>
      <c r="AH67" s="45">
        <f t="array" aca="1" ref="AH67" ca="1">IF(OR($C67="",$BC67=""),"",INDEX($BC$3:$CI$3,MATCH(LARGE($BC67:$CI67+0.00001*COLUMN($BC67:$CI67),CA$3),$BC67:$CI67+0.00001*COLUMN($BC67:$CI67),0)))</f>
        <v>22</v>
      </c>
      <c r="AI67" s="45">
        <f t="array" aca="1" ref="AI67" ca="1">IF(OR($C67="",$BC67=""),"",INDEX($BC$3:$CI$3,MATCH(LARGE($BC67:$CI67+0.00001*COLUMN($BC67:$CI67),CB$3),$BC67:$CI67+0.00001*COLUMN($BC67:$CI67),0)))</f>
        <v>15</v>
      </c>
      <c r="AJ67" s="45">
        <f t="array" aca="1" ref="AJ67" ca="1">IF(OR($C67="",$BC67=""),"",INDEX($BC$3:$CI$3,MATCH(LARGE($BC67:$CI67+0.00001*COLUMN($BC67:$CI67),CC$3),$BC67:$CI67+0.00001*COLUMN($BC67:$CI67),0)))</f>
        <v>11</v>
      </c>
      <c r="AK67" s="45">
        <f t="array" aca="1" ref="AK67" ca="1">IF(OR($C67="",$BC67=""),"",INDEX($BC$3:$CI$3,MATCH(LARGE($BC67:$CI67+0.00001*COLUMN($BC67:$CI67),CD$3),$BC67:$CI67+0.00001*COLUMN($BC67:$CI67),0)))</f>
        <v>8</v>
      </c>
      <c r="AL67" s="45">
        <f t="array" aca="1" ref="AL67" ca="1">IF(OR($C67="",$BC67=""),"",INDEX($BC$3:$CI$3,MATCH(LARGE($BC67:$CI67+0.00001*COLUMN($BC67:$CI67),CE$3),$BC67:$CI67+0.00001*COLUMN($BC67:$CI67),0)))</f>
        <v>5</v>
      </c>
      <c r="AM67" s="45">
        <f t="array" aca="1" ref="AM67" ca="1">IF(OR($C67="",$BC67=""),"",INDEX($BC$3:$CI$3,MATCH(LARGE($BC67:$CI67+0.00001*COLUMN($BC67:$CI67),CF$3),$BC67:$CI67+0.00001*COLUMN($BC67:$CI67),0)))</f>
        <v>3</v>
      </c>
      <c r="AN67" s="45">
        <f t="array" aca="1" ref="AN67" ca="1">IF(OR($C67="",$BC67=""),"",INDEX($BC$3:$CI$3,MATCH(LARGE($BC67:$CI67+0.00001*COLUMN($BC67:$CI67),CG$3),$BC67:$CI67+0.00001*COLUMN($BC67:$CI67),0)))</f>
        <v>25</v>
      </c>
      <c r="AO67" s="45">
        <f t="array" aca="1" ref="AO67" ca="1">IF(OR($C67="",$BC67=""),"",INDEX($BC$3:$CI$3,MATCH(LARGE($BC67:$CI67+0.00001*COLUMN($BC67:$CI67),CH$3),$BC67:$CI67+0.00001*COLUMN($BC67:$CI67),0)))</f>
        <v>10</v>
      </c>
      <c r="AP67" s="46">
        <f t="array" aca="1" ref="AP67" ca="1">IF(OR($C67="",$BC67=""),"",INDEX($BC$3:$CI$3,MATCH(LARGE($BC67:$CI67+0.00001*COLUMN($BC67:$CI67),CI$3),$BC67:$CI67+0.00001*COLUMN($BC67:$CI67),0)))</f>
        <v>2</v>
      </c>
      <c r="AQ67" s="35" t="str">
        <f t="shared" ca="1" si="1"/>
        <v>063329183113092826231916142724212017120704013230221511080503251002</v>
      </c>
      <c r="AZ67" s="19">
        <f t="shared" si="6"/>
        <v>2868</v>
      </c>
      <c r="BA67" s="36">
        <f t="shared" si="7"/>
        <v>2856</v>
      </c>
      <c r="BB67" s="37" t="str">
        <f t="shared" si="2"/>
        <v>数据!C2856:H2868</v>
      </c>
      <c r="BC67" s="38">
        <f t="shared" ca="1" si="21"/>
        <v>2</v>
      </c>
      <c r="BD67" s="38">
        <f t="shared" ca="1" si="31"/>
        <v>0</v>
      </c>
      <c r="BE67" s="38">
        <f t="shared" ca="1" si="31"/>
        <v>1</v>
      </c>
      <c r="BF67" s="38">
        <f t="shared" ca="1" si="31"/>
        <v>2</v>
      </c>
      <c r="BG67" s="38">
        <f t="shared" ca="1" si="31"/>
        <v>1</v>
      </c>
      <c r="BH67" s="38">
        <f t="shared" ca="1" si="31"/>
        <v>7</v>
      </c>
      <c r="BI67" s="38">
        <f t="shared" ca="1" si="31"/>
        <v>2</v>
      </c>
      <c r="BJ67" s="38">
        <f t="shared" ca="1" si="31"/>
        <v>1</v>
      </c>
      <c r="BK67" s="38">
        <f t="shared" ca="1" si="31"/>
        <v>4</v>
      </c>
      <c r="BL67" s="38">
        <f t="shared" ca="1" si="31"/>
        <v>0</v>
      </c>
      <c r="BM67" s="38">
        <f t="shared" ca="1" si="31"/>
        <v>1</v>
      </c>
      <c r="BN67" s="38">
        <f t="shared" ca="1" si="32"/>
        <v>2</v>
      </c>
      <c r="BO67" s="38">
        <f t="shared" ca="1" si="32"/>
        <v>4</v>
      </c>
      <c r="BP67" s="38">
        <f t="shared" ca="1" si="32"/>
        <v>3</v>
      </c>
      <c r="BQ67" s="38">
        <f t="shared" ca="1" si="32"/>
        <v>1</v>
      </c>
      <c r="BR67" s="38">
        <f t="shared" ca="1" si="32"/>
        <v>3</v>
      </c>
      <c r="BS67" s="38">
        <f t="shared" ca="1" si="32"/>
        <v>2</v>
      </c>
      <c r="BT67" s="38">
        <f t="shared" ca="1" si="32"/>
        <v>5</v>
      </c>
      <c r="BU67" s="38">
        <f t="shared" ca="1" si="32"/>
        <v>3</v>
      </c>
      <c r="BV67" s="38">
        <f t="shared" ca="1" si="32"/>
        <v>2</v>
      </c>
      <c r="BW67" s="38">
        <f t="shared" ca="1" si="32"/>
        <v>2</v>
      </c>
      <c r="BX67" s="38">
        <f t="shared" ca="1" si="33"/>
        <v>1</v>
      </c>
      <c r="BY67" s="38">
        <f t="shared" ca="1" si="33"/>
        <v>3</v>
      </c>
      <c r="BZ67" s="38">
        <f t="shared" ca="1" si="33"/>
        <v>2</v>
      </c>
      <c r="CA67" s="38">
        <f t="shared" ca="1" si="33"/>
        <v>0</v>
      </c>
      <c r="CB67" s="38">
        <f t="shared" ca="1" si="33"/>
        <v>3</v>
      </c>
      <c r="CC67" s="38">
        <f t="shared" ca="1" si="33"/>
        <v>2</v>
      </c>
      <c r="CD67" s="38">
        <f t="shared" ca="1" si="33"/>
        <v>3</v>
      </c>
      <c r="CE67" s="38">
        <f t="shared" ca="1" si="33"/>
        <v>5</v>
      </c>
      <c r="CF67" s="38">
        <f t="shared" ca="1" si="33"/>
        <v>1</v>
      </c>
      <c r="CG67" s="38">
        <f t="shared" ca="1" si="33"/>
        <v>4</v>
      </c>
      <c r="CH67" s="38">
        <f t="shared" ca="1" si="33"/>
        <v>1</v>
      </c>
      <c r="CI67" s="38">
        <f t="shared" ca="1" si="25"/>
        <v>5</v>
      </c>
    </row>
    <row r="68" spans="1:87" x14ac:dyDescent="0.15">
      <c r="A68" s="18">
        <f t="shared" si="5"/>
        <v>2866</v>
      </c>
      <c r="B68" s="39">
        <f t="shared" si="34"/>
        <v>2022072</v>
      </c>
      <c r="C68" s="40">
        <f t="shared" si="34"/>
        <v>5</v>
      </c>
      <c r="D68" s="41">
        <f t="shared" si="34"/>
        <v>14</v>
      </c>
      <c r="E68" s="41">
        <f t="shared" si="34"/>
        <v>15</v>
      </c>
      <c r="F68" s="41">
        <f t="shared" si="34"/>
        <v>16</v>
      </c>
      <c r="G68" s="41">
        <f t="shared" si="34"/>
        <v>18</v>
      </c>
      <c r="H68" s="42">
        <f t="shared" si="34"/>
        <v>32</v>
      </c>
      <c r="I68" s="43">
        <f t="shared" si="34"/>
        <v>12</v>
      </c>
      <c r="J68" s="44">
        <f t="array" aca="1" ref="J68" ca="1">IF(OR($C68="",$BC68=""),"",INDEX($BC$3:$CI$3,MATCH(LARGE($BC68:$CI68+0.00001*COLUMN($BC68:$CI68),BC$3),$BC68:$CI68+0.00001*COLUMN($BC68:$CI68),0)))</f>
        <v>29</v>
      </c>
      <c r="K68" s="45">
        <f t="array" aca="1" ref="K68" ca="1">IF(OR($C68="",$BC68=""),"",INDEX($BC$3:$CI$3,MATCH(LARGE($BC68:$CI68+0.00001*COLUMN($BC68:$CI68),BD$3),$BC68:$CI68+0.00001*COLUMN($BC68:$CI68),0)))</f>
        <v>18</v>
      </c>
      <c r="L68" s="45">
        <f t="array" aca="1" ref="L68" ca="1">IF(OR($C68="",$BC68=""),"",INDEX($BC$3:$CI$3,MATCH(LARGE($BC68:$CI68+0.00001*COLUMN($BC68:$CI68),BE$3),$BC68:$CI68+0.00001*COLUMN($BC68:$CI68),0)))</f>
        <v>6</v>
      </c>
      <c r="M68" s="45">
        <f t="array" aca="1" ref="M68" ca="1">IF(OR($C68="",$BC68=""),"",INDEX($BC$3:$CI$3,MATCH(LARGE($BC68:$CI68+0.00001*COLUMN($BC68:$CI68),BF$3),$BC68:$CI68+0.00001*COLUMN($BC68:$CI68),0)))</f>
        <v>33</v>
      </c>
      <c r="N68" s="45">
        <f t="array" aca="1" ref="N68" ca="1">IF(OR($C68="",$BC68=""),"",INDEX($BC$3:$CI$3,MATCH(LARGE($BC68:$CI68+0.00001*COLUMN($BC68:$CI68),BG$3),$BC68:$CI68+0.00001*COLUMN($BC68:$CI68),0)))</f>
        <v>9</v>
      </c>
      <c r="O68" s="45">
        <f t="array" aca="1" ref="O68" ca="1">IF(OR($C68="",$BC68=""),"",INDEX($BC$3:$CI$3,MATCH(LARGE($BC68:$CI68+0.00001*COLUMN($BC68:$CI68),BH$3),$BC68:$CI68+0.00001*COLUMN($BC68:$CI68),0)))</f>
        <v>31</v>
      </c>
      <c r="P68" s="45">
        <f t="array" aca="1" ref="P68" ca="1">IF(OR($C68="",$BC68=""),"",INDEX($BC$3:$CI$3,MATCH(LARGE($BC68:$CI68+0.00001*COLUMN($BC68:$CI68),BI$3),$BC68:$CI68+0.00001*COLUMN($BC68:$CI68),0)))</f>
        <v>28</v>
      </c>
      <c r="Q68" s="45">
        <f t="array" aca="1" ref="Q68" ca="1">IF(OR($C68="",$BC68=""),"",INDEX($BC$3:$CI$3,MATCH(LARGE($BC68:$CI68+0.00001*COLUMN($BC68:$CI68),BJ$3),$BC68:$CI68+0.00001*COLUMN($BC68:$CI68),0)))</f>
        <v>26</v>
      </c>
      <c r="R68" s="45">
        <f t="array" aca="1" ref="R68" ca="1">IF(OR($C68="",$BC68=""),"",INDEX($BC$3:$CI$3,MATCH(LARGE($BC68:$CI68+0.00001*COLUMN($BC68:$CI68),BK$3),$BC68:$CI68+0.00001*COLUMN($BC68:$CI68),0)))</f>
        <v>19</v>
      </c>
      <c r="S68" s="45">
        <f t="array" aca="1" ref="S68" ca="1">IF(OR($C68="",$BC68=""),"",INDEX($BC$3:$CI$3,MATCH(LARGE($BC68:$CI68+0.00001*COLUMN($BC68:$CI68),BL$3),$BC68:$CI68+0.00001*COLUMN($BC68:$CI68),0)))</f>
        <v>16</v>
      </c>
      <c r="T68" s="46">
        <f t="array" aca="1" ref="T68" ca="1">IF(OR($C68="",$BC68=""),"",INDEX($BC$3:$CI$3,MATCH(LARGE($BC68:$CI68+0.00001*COLUMN($BC68:$CI68),BM$3),$BC68:$CI68+0.00001*COLUMN($BC68:$CI68),0)))</f>
        <v>13</v>
      </c>
      <c r="U68" s="44">
        <f t="array" aca="1" ref="U68" ca="1">IF(OR($C68="",$BC68=""),"",INDEX($BC$3:$CI$3,MATCH(LARGE($BC68:$CI68+0.00001*COLUMN($BC68:$CI68),BN$3),$BC68:$CI68+0.00001*COLUMN($BC68:$CI68),0)))</f>
        <v>7</v>
      </c>
      <c r="V68" s="45">
        <f t="array" aca="1" ref="V68" ca="1">IF(OR($C68="",$BC68=""),"",INDEX($BC$3:$CI$3,MATCH(LARGE($BC68:$CI68+0.00001*COLUMN($BC68:$CI68),BO$3),$BC68:$CI68+0.00001*COLUMN($BC68:$CI68),0)))</f>
        <v>4</v>
      </c>
      <c r="W68" s="45">
        <f t="array" aca="1" ref="W68" ca="1">IF(OR($C68="",$BC68=""),"",INDEX($BC$3:$CI$3,MATCH(LARGE($BC68:$CI68+0.00001*COLUMN($BC68:$CI68),BP$3),$BC68:$CI68+0.00001*COLUMN($BC68:$CI68),0)))</f>
        <v>27</v>
      </c>
      <c r="X68" s="45">
        <f t="array" aca="1" ref="X68" ca="1">IF(OR($C68="",$BC68=""),"",INDEX($BC$3:$CI$3,MATCH(LARGE($BC68:$CI68+0.00001*COLUMN($BC68:$CI68),BQ$3),$BC68:$CI68+0.00001*COLUMN($BC68:$CI68),0)))</f>
        <v>24</v>
      </c>
      <c r="Y68" s="45">
        <f t="array" aca="1" ref="Y68" ca="1">IF(OR($C68="",$BC68=""),"",INDEX($BC$3:$CI$3,MATCH(LARGE($BC68:$CI68+0.00001*COLUMN($BC68:$CI68),BR$3),$BC68:$CI68+0.00001*COLUMN($BC68:$CI68),0)))</f>
        <v>23</v>
      </c>
      <c r="Z68" s="45">
        <f t="array" aca="1" ref="Z68" ca="1">IF(OR($C68="",$BC68=""),"",INDEX($BC$3:$CI$3,MATCH(LARGE($BC68:$CI68+0.00001*COLUMN($BC68:$CI68),BS$3),$BC68:$CI68+0.00001*COLUMN($BC68:$CI68),0)))</f>
        <v>21</v>
      </c>
      <c r="AA68" s="45">
        <f t="array" aca="1" ref="AA68" ca="1">IF(OR($C68="",$BC68=""),"",INDEX($BC$3:$CI$3,MATCH(LARGE($BC68:$CI68+0.00001*COLUMN($BC68:$CI68),BT$3),$BC68:$CI68+0.00001*COLUMN($BC68:$CI68),0)))</f>
        <v>20</v>
      </c>
      <c r="AB68" s="45">
        <f t="array" aca="1" ref="AB68" ca="1">IF(OR($C68="",$BC68=""),"",INDEX($BC$3:$CI$3,MATCH(LARGE($BC68:$CI68+0.00001*COLUMN($BC68:$CI68),BU$3),$BC68:$CI68+0.00001*COLUMN($BC68:$CI68),0)))</f>
        <v>17</v>
      </c>
      <c r="AC68" s="45">
        <f t="array" aca="1" ref="AC68" ca="1">IF(OR($C68="",$BC68=""),"",INDEX($BC$3:$CI$3,MATCH(LARGE($BC68:$CI68+0.00001*COLUMN($BC68:$CI68),BV$3),$BC68:$CI68+0.00001*COLUMN($BC68:$CI68),0)))</f>
        <v>15</v>
      </c>
      <c r="AD68" s="45">
        <f t="array" aca="1" ref="AD68" ca="1">IF(OR($C68="",$BC68=""),"",INDEX($BC$3:$CI$3,MATCH(LARGE($BC68:$CI68+0.00001*COLUMN($BC68:$CI68),BW$3),$BC68:$CI68+0.00001*COLUMN($BC68:$CI68),0)))</f>
        <v>14</v>
      </c>
      <c r="AE68" s="46">
        <f t="array" aca="1" ref="AE68" ca="1">IF(OR($C68="",$BC68=""),"",INDEX($BC$3:$CI$3,MATCH(LARGE($BC68:$CI68+0.00001*COLUMN($BC68:$CI68),BX$3),$BC68:$CI68+0.00001*COLUMN($BC68:$CI68),0)))</f>
        <v>12</v>
      </c>
      <c r="AF68" s="44">
        <f t="array" aca="1" ref="AF68" ca="1">IF(OR($C68="",$BC68=""),"",INDEX($BC$3:$CI$3,MATCH(LARGE($BC68:$CI68+0.00001*COLUMN($BC68:$CI68),BY$3),$BC68:$CI68+0.00001*COLUMN($BC68:$CI68),0)))</f>
        <v>1</v>
      </c>
      <c r="AG68" s="45">
        <f t="array" aca="1" ref="AG68" ca="1">IF(OR($C68="",$BC68=""),"",INDEX($BC$3:$CI$3,MATCH(LARGE($BC68:$CI68+0.00001*COLUMN($BC68:$CI68),BZ$3),$BC68:$CI68+0.00001*COLUMN($BC68:$CI68),0)))</f>
        <v>32</v>
      </c>
      <c r="AH68" s="45">
        <f t="array" aca="1" ref="AH68" ca="1">IF(OR($C68="",$BC68=""),"",INDEX($BC$3:$CI$3,MATCH(LARGE($BC68:$CI68+0.00001*COLUMN($BC68:$CI68),CA$3),$BC68:$CI68+0.00001*COLUMN($BC68:$CI68),0)))</f>
        <v>30</v>
      </c>
      <c r="AI68" s="45">
        <f t="array" aca="1" ref="AI68" ca="1">IF(OR($C68="",$BC68=""),"",INDEX($BC$3:$CI$3,MATCH(LARGE($BC68:$CI68+0.00001*COLUMN($BC68:$CI68),CB$3),$BC68:$CI68+0.00001*COLUMN($BC68:$CI68),0)))</f>
        <v>22</v>
      </c>
      <c r="AJ68" s="45">
        <f t="array" aca="1" ref="AJ68" ca="1">IF(OR($C68="",$BC68=""),"",INDEX($BC$3:$CI$3,MATCH(LARGE($BC68:$CI68+0.00001*COLUMN($BC68:$CI68),CC$3),$BC68:$CI68+0.00001*COLUMN($BC68:$CI68),0)))</f>
        <v>11</v>
      </c>
      <c r="AK68" s="45">
        <f t="array" aca="1" ref="AK68" ca="1">IF(OR($C68="",$BC68=""),"",INDEX($BC$3:$CI$3,MATCH(LARGE($BC68:$CI68+0.00001*COLUMN($BC68:$CI68),CD$3),$BC68:$CI68+0.00001*COLUMN($BC68:$CI68),0)))</f>
        <v>8</v>
      </c>
      <c r="AL68" s="45">
        <f t="array" aca="1" ref="AL68" ca="1">IF(OR($C68="",$BC68=""),"",INDEX($BC$3:$CI$3,MATCH(LARGE($BC68:$CI68+0.00001*COLUMN($BC68:$CI68),CE$3),$BC68:$CI68+0.00001*COLUMN($BC68:$CI68),0)))</f>
        <v>5</v>
      </c>
      <c r="AM68" s="45">
        <f t="array" aca="1" ref="AM68" ca="1">IF(OR($C68="",$BC68=""),"",INDEX($BC$3:$CI$3,MATCH(LARGE($BC68:$CI68+0.00001*COLUMN($BC68:$CI68),CF$3),$BC68:$CI68+0.00001*COLUMN($BC68:$CI68),0)))</f>
        <v>3</v>
      </c>
      <c r="AN68" s="45">
        <f t="array" aca="1" ref="AN68" ca="1">IF(OR($C68="",$BC68=""),"",INDEX($BC$3:$CI$3,MATCH(LARGE($BC68:$CI68+0.00001*COLUMN($BC68:$CI68),CG$3),$BC68:$CI68+0.00001*COLUMN($BC68:$CI68),0)))</f>
        <v>25</v>
      </c>
      <c r="AO68" s="45">
        <f t="array" aca="1" ref="AO68" ca="1">IF(OR($C68="",$BC68=""),"",INDEX($BC$3:$CI$3,MATCH(LARGE($BC68:$CI68+0.00001*COLUMN($BC68:$CI68),CH$3),$BC68:$CI68+0.00001*COLUMN($BC68:$CI68),0)))</f>
        <v>10</v>
      </c>
      <c r="AP68" s="46">
        <f t="array" aca="1" ref="AP68" ca="1">IF(OR($C68="",$BC68=""),"",INDEX($BC$3:$CI$3,MATCH(LARGE($BC68:$CI68+0.00001*COLUMN($BC68:$CI68),CI$3),$BC68:$CI68+0.00001*COLUMN($BC68:$CI68),0)))</f>
        <v>2</v>
      </c>
      <c r="AQ68" s="35" t="str">
        <f t="shared" ref="AQ68:AQ131" ca="1" si="35">TRIM(TEXT(J68,"00")&amp;""&amp;TEXT(K68,"00")&amp;""&amp;TEXT(L68,"00")&amp;""&amp;TEXT(M68,"00")&amp;""&amp;TEXT(N68,"00")&amp;""&amp;TEXT(O68,"00")&amp;""&amp;TEXT(P68,"00")&amp;""&amp;TEXT(Q68,"00")&amp;""&amp;TEXT(R68,"00")&amp;""&amp;TEXT(S68,"00")&amp;""&amp;TEXT(T68,"00")&amp;""&amp;TEXT(U68,"00")&amp;""&amp;TEXT(V68,"00")&amp;""&amp;TEXT(W68,"00")&amp;""&amp;TEXT(X68,"00")&amp;""&amp;TEXT(Y68,"00")&amp;""&amp;TEXT(Z68,"00")&amp;""&amp;TEXT(AA68,"00")&amp;""&amp;TEXT(AB68,"00")&amp;""&amp;TEXT(AC68,"00")&amp;""&amp;TEXT(AD68,"00")&amp;""&amp;TEXT(AE68,"00")&amp;""&amp;TEXT(AF68,"00")&amp;""&amp;TEXT(AG68,"00")&amp;""&amp;TEXT(AH68,"00")&amp;""&amp;TEXT(AI68,"00")&amp;""&amp;TEXT(AJ68,"00")&amp;""&amp;TEXT(AK68,"00")&amp;""&amp;TEXT(AL68,"00")&amp;""&amp;TEXT(AM68,"00")&amp;""&amp;TEXT(AN68,"00")&amp;""&amp;TEXT(AO68,"00")&amp;""&amp;TEXT(AP68,"00"))</f>
        <v>291806330931282619161307042724232120171514120132302211080503251002</v>
      </c>
      <c r="AZ68" s="19">
        <f t="shared" si="6"/>
        <v>2869</v>
      </c>
      <c r="BA68" s="36">
        <f t="shared" si="7"/>
        <v>2857</v>
      </c>
      <c r="BB68" s="37" t="str">
        <f t="shared" ref="BB68:BB131" si="36">"数据!C"&amp;BA68&amp;":"&amp;"H"&amp;AZ68</f>
        <v>数据!C2857:H2869</v>
      </c>
      <c r="BC68" s="38">
        <f t="shared" ref="BC68:BC99" ca="1" si="37">IF($AZ68-$BA68&lt;0,"",COUNTIF(INDIRECT($BB68),BC$3))</f>
        <v>2</v>
      </c>
      <c r="BD68" s="38">
        <f t="shared" ca="1" si="31"/>
        <v>0</v>
      </c>
      <c r="BE68" s="38">
        <f t="shared" ca="1" si="31"/>
        <v>1</v>
      </c>
      <c r="BF68" s="38">
        <f t="shared" ca="1" si="31"/>
        <v>3</v>
      </c>
      <c r="BG68" s="38">
        <f t="shared" ca="1" si="31"/>
        <v>1</v>
      </c>
      <c r="BH68" s="38">
        <f t="shared" ca="1" si="31"/>
        <v>6</v>
      </c>
      <c r="BI68" s="38">
        <f t="shared" ca="1" si="31"/>
        <v>3</v>
      </c>
      <c r="BJ68" s="38">
        <f t="shared" ca="1" si="31"/>
        <v>1</v>
      </c>
      <c r="BK68" s="38">
        <f t="shared" ca="1" si="31"/>
        <v>4</v>
      </c>
      <c r="BL68" s="38">
        <f t="shared" ca="1" si="31"/>
        <v>0</v>
      </c>
      <c r="BM68" s="38">
        <f t="shared" ca="1" si="31"/>
        <v>1</v>
      </c>
      <c r="BN68" s="38">
        <f t="shared" ca="1" si="32"/>
        <v>2</v>
      </c>
      <c r="BO68" s="38">
        <f t="shared" ca="1" si="32"/>
        <v>3</v>
      </c>
      <c r="BP68" s="38">
        <f t="shared" ca="1" si="32"/>
        <v>2</v>
      </c>
      <c r="BQ68" s="38">
        <f t="shared" ca="1" si="32"/>
        <v>2</v>
      </c>
      <c r="BR68" s="38">
        <f t="shared" ca="1" si="32"/>
        <v>3</v>
      </c>
      <c r="BS68" s="38">
        <f t="shared" ca="1" si="32"/>
        <v>2</v>
      </c>
      <c r="BT68" s="38">
        <f t="shared" ca="1" si="32"/>
        <v>6</v>
      </c>
      <c r="BU68" s="38">
        <f t="shared" ca="1" si="32"/>
        <v>3</v>
      </c>
      <c r="BV68" s="38">
        <f t="shared" ca="1" si="32"/>
        <v>2</v>
      </c>
      <c r="BW68" s="38">
        <f t="shared" ca="1" si="32"/>
        <v>2</v>
      </c>
      <c r="BX68" s="38">
        <f t="shared" ca="1" si="33"/>
        <v>1</v>
      </c>
      <c r="BY68" s="38">
        <f t="shared" ca="1" si="33"/>
        <v>2</v>
      </c>
      <c r="BZ68" s="38">
        <f t="shared" ca="1" si="33"/>
        <v>2</v>
      </c>
      <c r="CA68" s="38">
        <f t="shared" ca="1" si="33"/>
        <v>0</v>
      </c>
      <c r="CB68" s="38">
        <f t="shared" ca="1" si="33"/>
        <v>3</v>
      </c>
      <c r="CC68" s="38">
        <f t="shared" ca="1" si="33"/>
        <v>2</v>
      </c>
      <c r="CD68" s="38">
        <f t="shared" ca="1" si="33"/>
        <v>3</v>
      </c>
      <c r="CE68" s="38">
        <f t="shared" ca="1" si="33"/>
        <v>6</v>
      </c>
      <c r="CF68" s="38">
        <f t="shared" ca="1" si="33"/>
        <v>1</v>
      </c>
      <c r="CG68" s="38">
        <f t="shared" ca="1" si="33"/>
        <v>3</v>
      </c>
      <c r="CH68" s="38">
        <f t="shared" ca="1" si="33"/>
        <v>1</v>
      </c>
      <c r="CI68" s="38">
        <f t="shared" ca="1" si="25"/>
        <v>5</v>
      </c>
    </row>
    <row r="69" spans="1:87" x14ac:dyDescent="0.15">
      <c r="A69" s="18">
        <f t="shared" ref="A69:A132" si="38">A70-1</f>
        <v>2867</v>
      </c>
      <c r="B69" s="39">
        <f t="shared" si="34"/>
        <v>2022073</v>
      </c>
      <c r="C69" s="40">
        <f t="shared" si="34"/>
        <v>6</v>
      </c>
      <c r="D69" s="41">
        <f t="shared" si="34"/>
        <v>10</v>
      </c>
      <c r="E69" s="41">
        <f t="shared" si="34"/>
        <v>14</v>
      </c>
      <c r="F69" s="41">
        <f t="shared" si="34"/>
        <v>15</v>
      </c>
      <c r="G69" s="41">
        <f t="shared" si="34"/>
        <v>26</v>
      </c>
      <c r="H69" s="42">
        <f t="shared" si="34"/>
        <v>29</v>
      </c>
      <c r="I69" s="43">
        <f t="shared" si="34"/>
        <v>12</v>
      </c>
      <c r="J69" s="44">
        <f t="array" aca="1" ref="J69" ca="1">IF(OR($C69="",$BC69=""),"",INDEX($BC$3:$CI$3,MATCH(LARGE($BC69:$CI69+0.00001*COLUMN($BC69:$CI69),BC$3),$BC69:$CI69+0.00001*COLUMN($BC69:$CI69),0)))</f>
        <v>18</v>
      </c>
      <c r="K69" s="45">
        <f t="array" aca="1" ref="K69" ca="1">IF(OR($C69="",$BC69=""),"",INDEX($BC$3:$CI$3,MATCH(LARGE($BC69:$CI69+0.00001*COLUMN($BC69:$CI69),BD$3),$BC69:$CI69+0.00001*COLUMN($BC69:$CI69),0)))</f>
        <v>29</v>
      </c>
      <c r="L69" s="45">
        <f t="array" aca="1" ref="L69" ca="1">IF(OR($C69="",$BC69=""),"",INDEX($BC$3:$CI$3,MATCH(LARGE($BC69:$CI69+0.00001*COLUMN($BC69:$CI69),BE$3),$BC69:$CI69+0.00001*COLUMN($BC69:$CI69),0)))</f>
        <v>6</v>
      </c>
      <c r="M69" s="45">
        <f t="array" aca="1" ref="M69" ca="1">IF(OR($C69="",$BC69=""),"",INDEX($BC$3:$CI$3,MATCH(LARGE($BC69:$CI69+0.00001*COLUMN($BC69:$CI69),BF$3),$BC69:$CI69+0.00001*COLUMN($BC69:$CI69),0)))</f>
        <v>33</v>
      </c>
      <c r="N69" s="45">
        <f t="array" aca="1" ref="N69" ca="1">IF(OR($C69="",$BC69=""),"",INDEX($BC$3:$CI$3,MATCH(LARGE($BC69:$CI69+0.00001*COLUMN($BC69:$CI69),BG$3),$BC69:$CI69+0.00001*COLUMN($BC69:$CI69),0)))</f>
        <v>16</v>
      </c>
      <c r="O69" s="45">
        <f t="array" aca="1" ref="O69" ca="1">IF(OR($C69="",$BC69=""),"",INDEX($BC$3:$CI$3,MATCH(LARGE($BC69:$CI69+0.00001*COLUMN($BC69:$CI69),BH$3),$BC69:$CI69+0.00001*COLUMN($BC69:$CI69),0)))</f>
        <v>31</v>
      </c>
      <c r="P69" s="45">
        <f t="array" aca="1" ref="P69" ca="1">IF(OR($C69="",$BC69=""),"",INDEX($BC$3:$CI$3,MATCH(LARGE($BC69:$CI69+0.00001*COLUMN($BC69:$CI69),BI$3),$BC69:$CI69+0.00001*COLUMN($BC69:$CI69),0)))</f>
        <v>28</v>
      </c>
      <c r="Q69" s="45">
        <f t="array" aca="1" ref="Q69" ca="1">IF(OR($C69="",$BC69=""),"",INDEX($BC$3:$CI$3,MATCH(LARGE($BC69:$CI69+0.00001*COLUMN($BC69:$CI69),BJ$3),$BC69:$CI69+0.00001*COLUMN($BC69:$CI69),0)))</f>
        <v>26</v>
      </c>
      <c r="R69" s="45">
        <f t="array" aca="1" ref="R69" ca="1">IF(OR($C69="",$BC69=""),"",INDEX($BC$3:$CI$3,MATCH(LARGE($BC69:$CI69+0.00001*COLUMN($BC69:$CI69),BK$3),$BC69:$CI69+0.00001*COLUMN($BC69:$CI69),0)))</f>
        <v>15</v>
      </c>
      <c r="S69" s="45">
        <f t="array" aca="1" ref="S69" ca="1">IF(OR($C69="",$BC69=""),"",INDEX($BC$3:$CI$3,MATCH(LARGE($BC69:$CI69+0.00001*COLUMN($BC69:$CI69),BL$3),$BC69:$CI69+0.00001*COLUMN($BC69:$CI69),0)))</f>
        <v>14</v>
      </c>
      <c r="T69" s="46">
        <f t="array" aca="1" ref="T69" ca="1">IF(OR($C69="",$BC69=""),"",INDEX($BC$3:$CI$3,MATCH(LARGE($BC69:$CI69+0.00001*COLUMN($BC69:$CI69),BM$3),$BC69:$CI69+0.00001*COLUMN($BC69:$CI69),0)))</f>
        <v>13</v>
      </c>
      <c r="U69" s="44">
        <f t="array" aca="1" ref="U69" ca="1">IF(OR($C69="",$BC69=""),"",INDEX($BC$3:$CI$3,MATCH(LARGE($BC69:$CI69+0.00001*COLUMN($BC69:$CI69),BN$3),$BC69:$CI69+0.00001*COLUMN($BC69:$CI69),0)))</f>
        <v>9</v>
      </c>
      <c r="V69" s="45">
        <f t="array" aca="1" ref="V69" ca="1">IF(OR($C69="",$BC69=""),"",INDEX($BC$3:$CI$3,MATCH(LARGE($BC69:$CI69+0.00001*COLUMN($BC69:$CI69),BO$3),$BC69:$CI69+0.00001*COLUMN($BC69:$CI69),0)))</f>
        <v>7</v>
      </c>
      <c r="W69" s="45">
        <f t="array" aca="1" ref="W69" ca="1">IF(OR($C69="",$BC69=""),"",INDEX($BC$3:$CI$3,MATCH(LARGE($BC69:$CI69+0.00001*COLUMN($BC69:$CI69),BP$3),$BC69:$CI69+0.00001*COLUMN($BC69:$CI69),0)))</f>
        <v>4</v>
      </c>
      <c r="X69" s="45">
        <f t="array" aca="1" ref="X69" ca="1">IF(OR($C69="",$BC69=""),"",INDEX($BC$3:$CI$3,MATCH(LARGE($BC69:$CI69+0.00001*COLUMN($BC69:$CI69),BQ$3),$BC69:$CI69+0.00001*COLUMN($BC69:$CI69),0)))</f>
        <v>32</v>
      </c>
      <c r="Y69" s="45">
        <f t="array" aca="1" ref="Y69" ca="1">IF(OR($C69="",$BC69=""),"",INDEX($BC$3:$CI$3,MATCH(LARGE($BC69:$CI69+0.00001*COLUMN($BC69:$CI69),BR$3),$BC69:$CI69+0.00001*COLUMN($BC69:$CI69),0)))</f>
        <v>27</v>
      </c>
      <c r="Z69" s="45">
        <f t="array" aca="1" ref="Z69" ca="1">IF(OR($C69="",$BC69=""),"",INDEX($BC$3:$CI$3,MATCH(LARGE($BC69:$CI69+0.00001*COLUMN($BC69:$CI69),BS$3),$BC69:$CI69+0.00001*COLUMN($BC69:$CI69),0)))</f>
        <v>24</v>
      </c>
      <c r="AA69" s="45">
        <f t="array" aca="1" ref="AA69" ca="1">IF(OR($C69="",$BC69=""),"",INDEX($BC$3:$CI$3,MATCH(LARGE($BC69:$CI69+0.00001*COLUMN($BC69:$CI69),BT$3),$BC69:$CI69+0.00001*COLUMN($BC69:$CI69),0)))</f>
        <v>23</v>
      </c>
      <c r="AB69" s="45">
        <f t="array" aca="1" ref="AB69" ca="1">IF(OR($C69="",$BC69=""),"",INDEX($BC$3:$CI$3,MATCH(LARGE($BC69:$CI69+0.00001*COLUMN($BC69:$CI69),BU$3),$BC69:$CI69+0.00001*COLUMN($BC69:$CI69),0)))</f>
        <v>21</v>
      </c>
      <c r="AC69" s="45">
        <f t="array" aca="1" ref="AC69" ca="1">IF(OR($C69="",$BC69=""),"",INDEX($BC$3:$CI$3,MATCH(LARGE($BC69:$CI69+0.00001*COLUMN($BC69:$CI69),BV$3),$BC69:$CI69+0.00001*COLUMN($BC69:$CI69),0)))</f>
        <v>20</v>
      </c>
      <c r="AD69" s="45">
        <f t="array" aca="1" ref="AD69" ca="1">IF(OR($C69="",$BC69=""),"",INDEX($BC$3:$CI$3,MATCH(LARGE($BC69:$CI69+0.00001*COLUMN($BC69:$CI69),BW$3),$BC69:$CI69+0.00001*COLUMN($BC69:$CI69),0)))</f>
        <v>19</v>
      </c>
      <c r="AE69" s="46">
        <f t="array" aca="1" ref="AE69" ca="1">IF(OR($C69="",$BC69=""),"",INDEX($BC$3:$CI$3,MATCH(LARGE($BC69:$CI69+0.00001*COLUMN($BC69:$CI69),BX$3),$BC69:$CI69+0.00001*COLUMN($BC69:$CI69),0)))</f>
        <v>17</v>
      </c>
      <c r="AF69" s="44">
        <f t="array" aca="1" ref="AF69" ca="1">IF(OR($C69="",$BC69=""),"",INDEX($BC$3:$CI$3,MATCH(LARGE($BC69:$CI69+0.00001*COLUMN($BC69:$CI69),BY$3),$BC69:$CI69+0.00001*COLUMN($BC69:$CI69),0)))</f>
        <v>12</v>
      </c>
      <c r="AG69" s="45">
        <f t="array" aca="1" ref="AG69" ca="1">IF(OR($C69="",$BC69=""),"",INDEX($BC$3:$CI$3,MATCH(LARGE($BC69:$CI69+0.00001*COLUMN($BC69:$CI69),BZ$3),$BC69:$CI69+0.00001*COLUMN($BC69:$CI69),0)))</f>
        <v>5</v>
      </c>
      <c r="AH69" s="45">
        <f t="array" aca="1" ref="AH69" ca="1">IF(OR($C69="",$BC69=""),"",INDEX($BC$3:$CI$3,MATCH(LARGE($BC69:$CI69+0.00001*COLUMN($BC69:$CI69),CA$3),$BC69:$CI69+0.00001*COLUMN($BC69:$CI69),0)))</f>
        <v>1</v>
      </c>
      <c r="AI69" s="45">
        <f t="array" aca="1" ref="AI69" ca="1">IF(OR($C69="",$BC69=""),"",INDEX($BC$3:$CI$3,MATCH(LARGE($BC69:$CI69+0.00001*COLUMN($BC69:$CI69),CB$3),$BC69:$CI69+0.00001*COLUMN($BC69:$CI69),0)))</f>
        <v>30</v>
      </c>
      <c r="AJ69" s="45">
        <f t="array" aca="1" ref="AJ69" ca="1">IF(OR($C69="",$BC69=""),"",INDEX($BC$3:$CI$3,MATCH(LARGE($BC69:$CI69+0.00001*COLUMN($BC69:$CI69),CC$3),$BC69:$CI69+0.00001*COLUMN($BC69:$CI69),0)))</f>
        <v>22</v>
      </c>
      <c r="AK69" s="45">
        <f t="array" aca="1" ref="AK69" ca="1">IF(OR($C69="",$BC69=""),"",INDEX($BC$3:$CI$3,MATCH(LARGE($BC69:$CI69+0.00001*COLUMN($BC69:$CI69),CD$3),$BC69:$CI69+0.00001*COLUMN($BC69:$CI69),0)))</f>
        <v>11</v>
      </c>
      <c r="AL69" s="45">
        <f t="array" aca="1" ref="AL69" ca="1">IF(OR($C69="",$BC69=""),"",INDEX($BC$3:$CI$3,MATCH(LARGE($BC69:$CI69+0.00001*COLUMN($BC69:$CI69),CE$3),$BC69:$CI69+0.00001*COLUMN($BC69:$CI69),0)))</f>
        <v>8</v>
      </c>
      <c r="AM69" s="45">
        <f t="array" aca="1" ref="AM69" ca="1">IF(OR($C69="",$BC69=""),"",INDEX($BC$3:$CI$3,MATCH(LARGE($BC69:$CI69+0.00001*COLUMN($BC69:$CI69),CF$3),$BC69:$CI69+0.00001*COLUMN($BC69:$CI69),0)))</f>
        <v>3</v>
      </c>
      <c r="AN69" s="45">
        <f t="array" aca="1" ref="AN69" ca="1">IF(OR($C69="",$BC69=""),"",INDEX($BC$3:$CI$3,MATCH(LARGE($BC69:$CI69+0.00001*COLUMN($BC69:$CI69),CG$3),$BC69:$CI69+0.00001*COLUMN($BC69:$CI69),0)))</f>
        <v>25</v>
      </c>
      <c r="AO69" s="45">
        <f t="array" aca="1" ref="AO69" ca="1">IF(OR($C69="",$BC69=""),"",INDEX($BC$3:$CI$3,MATCH(LARGE($BC69:$CI69+0.00001*COLUMN($BC69:$CI69),CH$3),$BC69:$CI69+0.00001*COLUMN($BC69:$CI69),0)))</f>
        <v>10</v>
      </c>
      <c r="AP69" s="46">
        <f t="array" aca="1" ref="AP69" ca="1">IF(OR($C69="",$BC69=""),"",INDEX($BC$3:$CI$3,MATCH(LARGE($BC69:$CI69+0.00001*COLUMN($BC69:$CI69),CI$3),$BC69:$CI69+0.00001*COLUMN($BC69:$CI69),0)))</f>
        <v>2</v>
      </c>
      <c r="AQ69" s="35" t="str">
        <f t="shared" ca="1" si="35"/>
        <v>182906331631282615141309070432272423212019171205013022110803251002</v>
      </c>
      <c r="AZ69" s="19">
        <f t="shared" ref="AZ69:AZ132" si="39">AZ70-1</f>
        <v>2870</v>
      </c>
      <c r="BA69" s="36">
        <f t="shared" ref="BA69:BA132" si="40">AZ69-$AQ$1+1</f>
        <v>2858</v>
      </c>
      <c r="BB69" s="37" t="str">
        <f t="shared" si="36"/>
        <v>数据!C2858:H2870</v>
      </c>
      <c r="BC69" s="38">
        <f t="shared" ca="1" si="37"/>
        <v>2</v>
      </c>
      <c r="BD69" s="38">
        <f t="shared" ca="1" si="31"/>
        <v>0</v>
      </c>
      <c r="BE69" s="38">
        <f t="shared" ca="1" si="31"/>
        <v>1</v>
      </c>
      <c r="BF69" s="38">
        <f t="shared" ca="1" si="31"/>
        <v>3</v>
      </c>
      <c r="BG69" s="38">
        <f t="shared" ca="1" si="31"/>
        <v>2</v>
      </c>
      <c r="BH69" s="38">
        <f t="shared" ca="1" si="31"/>
        <v>5</v>
      </c>
      <c r="BI69" s="38">
        <f t="shared" ca="1" si="31"/>
        <v>3</v>
      </c>
      <c r="BJ69" s="38">
        <f t="shared" ca="1" si="31"/>
        <v>1</v>
      </c>
      <c r="BK69" s="38">
        <f t="shared" ca="1" si="31"/>
        <v>3</v>
      </c>
      <c r="BL69" s="38">
        <f t="shared" ca="1" si="31"/>
        <v>0</v>
      </c>
      <c r="BM69" s="38">
        <f t="shared" ca="1" si="31"/>
        <v>1</v>
      </c>
      <c r="BN69" s="38">
        <f t="shared" ca="1" si="32"/>
        <v>2</v>
      </c>
      <c r="BO69" s="38">
        <f t="shared" ca="1" si="32"/>
        <v>3</v>
      </c>
      <c r="BP69" s="38">
        <f t="shared" ca="1" si="32"/>
        <v>3</v>
      </c>
      <c r="BQ69" s="38">
        <f t="shared" ca="1" si="32"/>
        <v>3</v>
      </c>
      <c r="BR69" s="38">
        <f t="shared" ca="1" si="32"/>
        <v>4</v>
      </c>
      <c r="BS69" s="38">
        <f t="shared" ca="1" si="32"/>
        <v>2</v>
      </c>
      <c r="BT69" s="38">
        <f t="shared" ca="1" si="32"/>
        <v>6</v>
      </c>
      <c r="BU69" s="38">
        <f t="shared" ca="1" si="32"/>
        <v>2</v>
      </c>
      <c r="BV69" s="38">
        <f t="shared" ca="1" si="32"/>
        <v>2</v>
      </c>
      <c r="BW69" s="38">
        <f t="shared" ca="1" si="32"/>
        <v>2</v>
      </c>
      <c r="BX69" s="38">
        <f t="shared" ca="1" si="33"/>
        <v>1</v>
      </c>
      <c r="BY69" s="38">
        <f t="shared" ca="1" si="33"/>
        <v>2</v>
      </c>
      <c r="BZ69" s="38">
        <f t="shared" ca="1" si="33"/>
        <v>2</v>
      </c>
      <c r="CA69" s="38">
        <f t="shared" ca="1" si="33"/>
        <v>0</v>
      </c>
      <c r="CB69" s="38">
        <f t="shared" ca="1" si="33"/>
        <v>3</v>
      </c>
      <c r="CC69" s="38">
        <f t="shared" ca="1" si="33"/>
        <v>2</v>
      </c>
      <c r="CD69" s="38">
        <f t="shared" ca="1" si="33"/>
        <v>3</v>
      </c>
      <c r="CE69" s="38">
        <f t="shared" ca="1" si="33"/>
        <v>5</v>
      </c>
      <c r="CF69" s="38">
        <f t="shared" ca="1" si="33"/>
        <v>1</v>
      </c>
      <c r="CG69" s="38">
        <f t="shared" ca="1" si="33"/>
        <v>3</v>
      </c>
      <c r="CH69" s="38">
        <f t="shared" ca="1" si="33"/>
        <v>2</v>
      </c>
      <c r="CI69" s="38">
        <f t="shared" ca="1" si="25"/>
        <v>4</v>
      </c>
    </row>
    <row r="70" spans="1:87" x14ac:dyDescent="0.15">
      <c r="A70" s="18">
        <f t="shared" si="38"/>
        <v>2868</v>
      </c>
      <c r="B70" s="39">
        <f t="shared" si="34"/>
        <v>2022074</v>
      </c>
      <c r="C70" s="40">
        <f t="shared" si="34"/>
        <v>5</v>
      </c>
      <c r="D70" s="41">
        <f t="shared" si="34"/>
        <v>7</v>
      </c>
      <c r="E70" s="41">
        <f t="shared" si="34"/>
        <v>15</v>
      </c>
      <c r="F70" s="41">
        <f t="shared" si="34"/>
        <v>19</v>
      </c>
      <c r="G70" s="41">
        <f t="shared" si="34"/>
        <v>29</v>
      </c>
      <c r="H70" s="42">
        <f t="shared" si="34"/>
        <v>33</v>
      </c>
      <c r="I70" s="43">
        <f t="shared" si="34"/>
        <v>15</v>
      </c>
      <c r="J70" s="44">
        <f t="array" aca="1" ref="J70" ca="1">IF(OR($C70="",$BC70=""),"",INDEX($BC$3:$CI$3,MATCH(LARGE($BC70:$CI70+0.00001*COLUMN($BC70:$CI70),BC$3),$BC70:$CI70+0.00001*COLUMN($BC70:$CI70),0)))</f>
        <v>29</v>
      </c>
      <c r="K70" s="45">
        <f t="array" aca="1" ref="K70" ca="1">IF(OR($C70="",$BC70=""),"",INDEX($BC$3:$CI$3,MATCH(LARGE($BC70:$CI70+0.00001*COLUMN($BC70:$CI70),BD$3),$BC70:$CI70+0.00001*COLUMN($BC70:$CI70),0)))</f>
        <v>6</v>
      </c>
      <c r="L70" s="45">
        <f t="array" aca="1" ref="L70" ca="1">IF(OR($C70="",$BC70=""),"",INDEX($BC$3:$CI$3,MATCH(LARGE($BC70:$CI70+0.00001*COLUMN($BC70:$CI70),BE$3),$BC70:$CI70+0.00001*COLUMN($BC70:$CI70),0)))</f>
        <v>18</v>
      </c>
      <c r="M70" s="45">
        <f t="array" aca="1" ref="M70" ca="1">IF(OR($C70="",$BC70=""),"",INDEX($BC$3:$CI$3,MATCH(LARGE($BC70:$CI70+0.00001*COLUMN($BC70:$CI70),BF$3),$BC70:$CI70+0.00001*COLUMN($BC70:$CI70),0)))</f>
        <v>33</v>
      </c>
      <c r="N70" s="45">
        <f t="array" aca="1" ref="N70" ca="1">IF(OR($C70="",$BC70=""),"",INDEX($BC$3:$CI$3,MATCH(LARGE($BC70:$CI70+0.00001*COLUMN($BC70:$CI70),BG$3),$BC70:$CI70+0.00001*COLUMN($BC70:$CI70),0)))</f>
        <v>26</v>
      </c>
      <c r="O70" s="45">
        <f t="array" aca="1" ref="O70" ca="1">IF(OR($C70="",$BC70=""),"",INDEX($BC$3:$CI$3,MATCH(LARGE($BC70:$CI70+0.00001*COLUMN($BC70:$CI70),BH$3),$BC70:$CI70+0.00001*COLUMN($BC70:$CI70),0)))</f>
        <v>15</v>
      </c>
      <c r="P70" s="45">
        <f t="array" aca="1" ref="P70" ca="1">IF(OR($C70="",$BC70=""),"",INDEX($BC$3:$CI$3,MATCH(LARGE($BC70:$CI70+0.00001*COLUMN($BC70:$CI70),BI$3),$BC70:$CI70+0.00001*COLUMN($BC70:$CI70),0)))</f>
        <v>14</v>
      </c>
      <c r="Q70" s="45">
        <f t="array" aca="1" ref="Q70" ca="1">IF(OR($C70="",$BC70=""),"",INDEX($BC$3:$CI$3,MATCH(LARGE($BC70:$CI70+0.00001*COLUMN($BC70:$CI70),BJ$3),$BC70:$CI70+0.00001*COLUMN($BC70:$CI70),0)))</f>
        <v>31</v>
      </c>
      <c r="R70" s="45">
        <f t="array" aca="1" ref="R70" ca="1">IF(OR($C70="",$BC70=""),"",INDEX($BC$3:$CI$3,MATCH(LARGE($BC70:$CI70+0.00001*COLUMN($BC70:$CI70),BK$3),$BC70:$CI70+0.00001*COLUMN($BC70:$CI70),0)))</f>
        <v>16</v>
      </c>
      <c r="S70" s="45">
        <f t="array" aca="1" ref="S70" ca="1">IF(OR($C70="",$BC70=""),"",INDEX($BC$3:$CI$3,MATCH(LARGE($BC70:$CI70+0.00001*COLUMN($BC70:$CI70),BL$3),$BC70:$CI70+0.00001*COLUMN($BC70:$CI70),0)))</f>
        <v>13</v>
      </c>
      <c r="T70" s="46">
        <f t="array" aca="1" ref="T70" ca="1">IF(OR($C70="",$BC70=""),"",INDEX($BC$3:$CI$3,MATCH(LARGE($BC70:$CI70+0.00001*COLUMN($BC70:$CI70),BM$3),$BC70:$CI70+0.00001*COLUMN($BC70:$CI70),0)))</f>
        <v>9</v>
      </c>
      <c r="U70" s="44">
        <f t="array" aca="1" ref="U70" ca="1">IF(OR($C70="",$BC70=""),"",INDEX($BC$3:$CI$3,MATCH(LARGE($BC70:$CI70+0.00001*COLUMN($BC70:$CI70),BN$3),$BC70:$CI70+0.00001*COLUMN($BC70:$CI70),0)))</f>
        <v>7</v>
      </c>
      <c r="V70" s="45">
        <f t="array" aca="1" ref="V70" ca="1">IF(OR($C70="",$BC70=""),"",INDEX($BC$3:$CI$3,MATCH(LARGE($BC70:$CI70+0.00001*COLUMN($BC70:$CI70),BO$3),$BC70:$CI70+0.00001*COLUMN($BC70:$CI70),0)))</f>
        <v>4</v>
      </c>
      <c r="W70" s="45">
        <f t="array" aca="1" ref="W70" ca="1">IF(OR($C70="",$BC70=""),"",INDEX($BC$3:$CI$3,MATCH(LARGE($BC70:$CI70+0.00001*COLUMN($BC70:$CI70),BP$3),$BC70:$CI70+0.00001*COLUMN($BC70:$CI70),0)))</f>
        <v>28</v>
      </c>
      <c r="X70" s="45">
        <f t="array" aca="1" ref="X70" ca="1">IF(OR($C70="",$BC70=""),"",INDEX($BC$3:$CI$3,MATCH(LARGE($BC70:$CI70+0.00001*COLUMN($BC70:$CI70),BQ$3),$BC70:$CI70+0.00001*COLUMN($BC70:$CI70),0)))</f>
        <v>27</v>
      </c>
      <c r="Y70" s="45">
        <f t="array" aca="1" ref="Y70" ca="1">IF(OR($C70="",$BC70=""),"",INDEX($BC$3:$CI$3,MATCH(LARGE($BC70:$CI70+0.00001*COLUMN($BC70:$CI70),BR$3),$BC70:$CI70+0.00001*COLUMN($BC70:$CI70),0)))</f>
        <v>23</v>
      </c>
      <c r="Z70" s="45">
        <f t="array" aca="1" ref="Z70" ca="1">IF(OR($C70="",$BC70=""),"",INDEX($BC$3:$CI$3,MATCH(LARGE($BC70:$CI70+0.00001*COLUMN($BC70:$CI70),BS$3),$BC70:$CI70+0.00001*COLUMN($BC70:$CI70),0)))</f>
        <v>21</v>
      </c>
      <c r="AA70" s="45">
        <f t="array" aca="1" ref="AA70" ca="1">IF(OR($C70="",$BC70=""),"",INDEX($BC$3:$CI$3,MATCH(LARGE($BC70:$CI70+0.00001*COLUMN($BC70:$CI70),BT$3),$BC70:$CI70+0.00001*COLUMN($BC70:$CI70),0)))</f>
        <v>20</v>
      </c>
      <c r="AB70" s="45">
        <f t="array" aca="1" ref="AB70" ca="1">IF(OR($C70="",$BC70=""),"",INDEX($BC$3:$CI$3,MATCH(LARGE($BC70:$CI70+0.00001*COLUMN($BC70:$CI70),BU$3),$BC70:$CI70+0.00001*COLUMN($BC70:$CI70),0)))</f>
        <v>17</v>
      </c>
      <c r="AC70" s="45">
        <f t="array" aca="1" ref="AC70" ca="1">IF(OR($C70="",$BC70=""),"",INDEX($BC$3:$CI$3,MATCH(LARGE($BC70:$CI70+0.00001*COLUMN($BC70:$CI70),BV$3),$BC70:$CI70+0.00001*COLUMN($BC70:$CI70),0)))</f>
        <v>12</v>
      </c>
      <c r="AD70" s="45">
        <f t="array" aca="1" ref="AD70" ca="1">IF(OR($C70="",$BC70=""),"",INDEX($BC$3:$CI$3,MATCH(LARGE($BC70:$CI70+0.00001*COLUMN($BC70:$CI70),BW$3),$BC70:$CI70+0.00001*COLUMN($BC70:$CI70),0)))</f>
        <v>5</v>
      </c>
      <c r="AE70" s="46">
        <f t="array" aca="1" ref="AE70" ca="1">IF(OR($C70="",$BC70=""),"",INDEX($BC$3:$CI$3,MATCH(LARGE($BC70:$CI70+0.00001*COLUMN($BC70:$CI70),BX$3),$BC70:$CI70+0.00001*COLUMN($BC70:$CI70),0)))</f>
        <v>1</v>
      </c>
      <c r="AF70" s="44">
        <f t="array" aca="1" ref="AF70" ca="1">IF(OR($C70="",$BC70=""),"",INDEX($BC$3:$CI$3,MATCH(LARGE($BC70:$CI70+0.00001*COLUMN($BC70:$CI70),BY$3),$BC70:$CI70+0.00001*COLUMN($BC70:$CI70),0)))</f>
        <v>32</v>
      </c>
      <c r="AG70" s="45">
        <f t="array" aca="1" ref="AG70" ca="1">IF(OR($C70="",$BC70=""),"",INDEX($BC$3:$CI$3,MATCH(LARGE($BC70:$CI70+0.00001*COLUMN($BC70:$CI70),BZ$3),$BC70:$CI70+0.00001*COLUMN($BC70:$CI70),0)))</f>
        <v>30</v>
      </c>
      <c r="AH70" s="45">
        <f t="array" aca="1" ref="AH70" ca="1">IF(OR($C70="",$BC70=""),"",INDEX($BC$3:$CI$3,MATCH(LARGE($BC70:$CI70+0.00001*COLUMN($BC70:$CI70),CA$3),$BC70:$CI70+0.00001*COLUMN($BC70:$CI70),0)))</f>
        <v>24</v>
      </c>
      <c r="AI70" s="45">
        <f t="array" aca="1" ref="AI70" ca="1">IF(OR($C70="",$BC70=""),"",INDEX($BC$3:$CI$3,MATCH(LARGE($BC70:$CI70+0.00001*COLUMN($BC70:$CI70),CB$3),$BC70:$CI70+0.00001*COLUMN($BC70:$CI70),0)))</f>
        <v>22</v>
      </c>
      <c r="AJ70" s="45">
        <f t="array" aca="1" ref="AJ70" ca="1">IF(OR($C70="",$BC70=""),"",INDEX($BC$3:$CI$3,MATCH(LARGE($BC70:$CI70+0.00001*COLUMN($BC70:$CI70),CC$3),$BC70:$CI70+0.00001*COLUMN($BC70:$CI70),0)))</f>
        <v>19</v>
      </c>
      <c r="AK70" s="45">
        <f t="array" aca="1" ref="AK70" ca="1">IF(OR($C70="",$BC70=""),"",INDEX($BC$3:$CI$3,MATCH(LARGE($BC70:$CI70+0.00001*COLUMN($BC70:$CI70),CD$3),$BC70:$CI70+0.00001*COLUMN($BC70:$CI70),0)))</f>
        <v>11</v>
      </c>
      <c r="AL70" s="45">
        <f t="array" aca="1" ref="AL70" ca="1">IF(OR($C70="",$BC70=""),"",INDEX($BC$3:$CI$3,MATCH(LARGE($BC70:$CI70+0.00001*COLUMN($BC70:$CI70),CE$3),$BC70:$CI70+0.00001*COLUMN($BC70:$CI70),0)))</f>
        <v>10</v>
      </c>
      <c r="AM70" s="45">
        <f t="array" aca="1" ref="AM70" ca="1">IF(OR($C70="",$BC70=""),"",INDEX($BC$3:$CI$3,MATCH(LARGE($BC70:$CI70+0.00001*COLUMN($BC70:$CI70),CF$3),$BC70:$CI70+0.00001*COLUMN($BC70:$CI70),0)))</f>
        <v>8</v>
      </c>
      <c r="AN70" s="45">
        <f t="array" aca="1" ref="AN70" ca="1">IF(OR($C70="",$BC70=""),"",INDEX($BC$3:$CI$3,MATCH(LARGE($BC70:$CI70+0.00001*COLUMN($BC70:$CI70),CG$3),$BC70:$CI70+0.00001*COLUMN($BC70:$CI70),0)))</f>
        <v>3</v>
      </c>
      <c r="AO70" s="45">
        <f t="array" aca="1" ref="AO70" ca="1">IF(OR($C70="",$BC70=""),"",INDEX($BC$3:$CI$3,MATCH(LARGE($BC70:$CI70+0.00001*COLUMN($BC70:$CI70),CH$3),$BC70:$CI70+0.00001*COLUMN($BC70:$CI70),0)))</f>
        <v>25</v>
      </c>
      <c r="AP70" s="46">
        <f t="array" aca="1" ref="AP70" ca="1">IF(OR($C70="",$BC70=""),"",INDEX($BC$3:$CI$3,MATCH(LARGE($BC70:$CI70+0.00001*COLUMN($BC70:$CI70),CI$3),$BC70:$CI70+0.00001*COLUMN($BC70:$CI70),0)))</f>
        <v>2</v>
      </c>
      <c r="AQ70" s="35" t="str">
        <f t="shared" ca="1" si="35"/>
        <v>290618332615143116130907042827232120171205013230242219111008032502</v>
      </c>
      <c r="AZ70" s="19">
        <f t="shared" si="39"/>
        <v>2871</v>
      </c>
      <c r="BA70" s="36">
        <f t="shared" si="40"/>
        <v>2859</v>
      </c>
      <c r="BB70" s="37" t="str">
        <f t="shared" si="36"/>
        <v>数据!C2859:H2871</v>
      </c>
      <c r="BC70" s="38">
        <f t="shared" ca="1" si="37"/>
        <v>2</v>
      </c>
      <c r="BD70" s="38">
        <f t="shared" ca="1" si="31"/>
        <v>0</v>
      </c>
      <c r="BE70" s="38">
        <f t="shared" ca="1" si="31"/>
        <v>1</v>
      </c>
      <c r="BF70" s="38">
        <f t="shared" ca="1" si="31"/>
        <v>3</v>
      </c>
      <c r="BG70" s="38">
        <f t="shared" ca="1" si="31"/>
        <v>2</v>
      </c>
      <c r="BH70" s="38">
        <f t="shared" ca="1" si="31"/>
        <v>6</v>
      </c>
      <c r="BI70" s="38">
        <f t="shared" ca="1" si="31"/>
        <v>3</v>
      </c>
      <c r="BJ70" s="38">
        <f t="shared" ca="1" si="31"/>
        <v>1</v>
      </c>
      <c r="BK70" s="38">
        <f t="shared" ca="1" si="31"/>
        <v>3</v>
      </c>
      <c r="BL70" s="38">
        <f t="shared" ca="1" si="31"/>
        <v>1</v>
      </c>
      <c r="BM70" s="38">
        <f t="shared" ca="1" si="31"/>
        <v>1</v>
      </c>
      <c r="BN70" s="38">
        <f t="shared" ca="1" si="32"/>
        <v>2</v>
      </c>
      <c r="BO70" s="38">
        <f t="shared" ca="1" si="32"/>
        <v>3</v>
      </c>
      <c r="BP70" s="38">
        <f t="shared" ca="1" si="32"/>
        <v>4</v>
      </c>
      <c r="BQ70" s="38">
        <f t="shared" ca="1" si="32"/>
        <v>4</v>
      </c>
      <c r="BR70" s="38">
        <f t="shared" ca="1" si="32"/>
        <v>3</v>
      </c>
      <c r="BS70" s="38">
        <f t="shared" ca="1" si="32"/>
        <v>2</v>
      </c>
      <c r="BT70" s="38">
        <f t="shared" ca="1" si="32"/>
        <v>5</v>
      </c>
      <c r="BU70" s="38">
        <f t="shared" ca="1" si="32"/>
        <v>1</v>
      </c>
      <c r="BV70" s="38">
        <f t="shared" ca="1" si="32"/>
        <v>2</v>
      </c>
      <c r="BW70" s="38">
        <f t="shared" ca="1" si="32"/>
        <v>2</v>
      </c>
      <c r="BX70" s="38">
        <f t="shared" ca="1" si="33"/>
        <v>1</v>
      </c>
      <c r="BY70" s="38">
        <f t="shared" ca="1" si="33"/>
        <v>2</v>
      </c>
      <c r="BZ70" s="38">
        <f t="shared" ca="1" si="33"/>
        <v>1</v>
      </c>
      <c r="CA70" s="38">
        <f t="shared" ca="1" si="33"/>
        <v>0</v>
      </c>
      <c r="CB70" s="38">
        <f t="shared" ca="1" si="33"/>
        <v>4</v>
      </c>
      <c r="CC70" s="38">
        <f t="shared" ca="1" si="33"/>
        <v>2</v>
      </c>
      <c r="CD70" s="38">
        <f t="shared" ca="1" si="33"/>
        <v>2</v>
      </c>
      <c r="CE70" s="38">
        <f t="shared" ca="1" si="33"/>
        <v>6</v>
      </c>
      <c r="CF70" s="38">
        <f t="shared" ca="1" si="33"/>
        <v>1</v>
      </c>
      <c r="CG70" s="38">
        <f t="shared" ca="1" si="33"/>
        <v>3</v>
      </c>
      <c r="CH70" s="38">
        <f t="shared" ca="1" si="33"/>
        <v>1</v>
      </c>
      <c r="CI70" s="38">
        <f t="shared" ca="1" si="25"/>
        <v>4</v>
      </c>
    </row>
    <row r="71" spans="1:87" x14ac:dyDescent="0.15">
      <c r="A71" s="18">
        <f t="shared" si="38"/>
        <v>2869</v>
      </c>
      <c r="B71" s="39">
        <f t="shared" si="34"/>
        <v>2022075</v>
      </c>
      <c r="C71" s="40">
        <f t="shared" si="34"/>
        <v>1</v>
      </c>
      <c r="D71" s="41">
        <f t="shared" si="34"/>
        <v>2</v>
      </c>
      <c r="E71" s="41">
        <f t="shared" si="34"/>
        <v>4</v>
      </c>
      <c r="F71" s="41">
        <f t="shared" si="34"/>
        <v>25</v>
      </c>
      <c r="G71" s="41">
        <f t="shared" si="34"/>
        <v>26</v>
      </c>
      <c r="H71" s="42">
        <f t="shared" si="34"/>
        <v>30</v>
      </c>
      <c r="I71" s="43">
        <f t="shared" si="34"/>
        <v>10</v>
      </c>
      <c r="J71" s="44">
        <f t="array" aca="1" ref="J71" ca="1">IF(OR($C71="",$BC71=""),"",INDEX($BC$3:$CI$3,MATCH(LARGE($BC71:$CI71+0.00001*COLUMN($BC71:$CI71),BC$3),$BC71:$CI71+0.00001*COLUMN($BC71:$CI71),0)))</f>
        <v>29</v>
      </c>
      <c r="K71" s="45">
        <f t="array" aca="1" ref="K71" ca="1">IF(OR($C71="",$BC71=""),"",INDEX($BC$3:$CI$3,MATCH(LARGE($BC71:$CI71+0.00001*COLUMN($BC71:$CI71),BD$3),$BC71:$CI71+0.00001*COLUMN($BC71:$CI71),0)))</f>
        <v>6</v>
      </c>
      <c r="L71" s="45">
        <f t="array" aca="1" ref="L71" ca="1">IF(OR($C71="",$BC71=""),"",INDEX($BC$3:$CI$3,MATCH(LARGE($BC71:$CI71+0.00001*COLUMN($BC71:$CI71),BE$3),$BC71:$CI71+0.00001*COLUMN($BC71:$CI71),0)))</f>
        <v>15</v>
      </c>
      <c r="M71" s="45">
        <f t="array" aca="1" ref="M71" ca="1">IF(OR($C71="",$BC71=""),"",INDEX($BC$3:$CI$3,MATCH(LARGE($BC71:$CI71+0.00001*COLUMN($BC71:$CI71),BF$3),$BC71:$CI71+0.00001*COLUMN($BC71:$CI71),0)))</f>
        <v>33</v>
      </c>
      <c r="N71" s="45">
        <f t="array" aca="1" ref="N71" ca="1">IF(OR($C71="",$BC71=""),"",INDEX($BC$3:$CI$3,MATCH(LARGE($BC71:$CI71+0.00001*COLUMN($BC71:$CI71),BG$3),$BC71:$CI71+0.00001*COLUMN($BC71:$CI71),0)))</f>
        <v>26</v>
      </c>
      <c r="O71" s="45">
        <f t="array" aca="1" ref="O71" ca="1">IF(OR($C71="",$BC71=""),"",INDEX($BC$3:$CI$3,MATCH(LARGE($BC71:$CI71+0.00001*COLUMN($BC71:$CI71),BH$3),$BC71:$CI71+0.00001*COLUMN($BC71:$CI71),0)))</f>
        <v>18</v>
      </c>
      <c r="P71" s="45">
        <f t="array" aca="1" ref="P71" ca="1">IF(OR($C71="",$BC71=""),"",INDEX($BC$3:$CI$3,MATCH(LARGE($BC71:$CI71+0.00001*COLUMN($BC71:$CI71),BI$3),$BC71:$CI71+0.00001*COLUMN($BC71:$CI71),0)))</f>
        <v>14</v>
      </c>
      <c r="Q71" s="45">
        <f t="array" aca="1" ref="Q71" ca="1">IF(OR($C71="",$BC71=""),"",INDEX($BC$3:$CI$3,MATCH(LARGE($BC71:$CI71+0.00001*COLUMN($BC71:$CI71),BJ$3),$BC71:$CI71+0.00001*COLUMN($BC71:$CI71),0)))</f>
        <v>7</v>
      </c>
      <c r="R71" s="45">
        <f t="array" aca="1" ref="R71" ca="1">IF(OR($C71="",$BC71=""),"",INDEX($BC$3:$CI$3,MATCH(LARGE($BC71:$CI71+0.00001*COLUMN($BC71:$CI71),BK$3),$BC71:$CI71+0.00001*COLUMN($BC71:$CI71),0)))</f>
        <v>31</v>
      </c>
      <c r="S71" s="45">
        <f t="array" aca="1" ref="S71" ca="1">IF(OR($C71="",$BC71=""),"",INDEX($BC$3:$CI$3,MATCH(LARGE($BC71:$CI71+0.00001*COLUMN($BC71:$CI71),BL$3),$BC71:$CI71+0.00001*COLUMN($BC71:$CI71),0)))</f>
        <v>13</v>
      </c>
      <c r="T71" s="46">
        <f t="array" aca="1" ref="T71" ca="1">IF(OR($C71="",$BC71=""),"",INDEX($BC$3:$CI$3,MATCH(LARGE($BC71:$CI71+0.00001*COLUMN($BC71:$CI71),BM$3),$BC71:$CI71+0.00001*COLUMN($BC71:$CI71),0)))</f>
        <v>9</v>
      </c>
      <c r="U71" s="44">
        <f t="array" aca="1" ref="U71" ca="1">IF(OR($C71="",$BC71=""),"",INDEX($BC$3:$CI$3,MATCH(LARGE($BC71:$CI71+0.00001*COLUMN($BC71:$CI71),BN$3),$BC71:$CI71+0.00001*COLUMN($BC71:$CI71),0)))</f>
        <v>5</v>
      </c>
      <c r="V71" s="45">
        <f t="array" aca="1" ref="V71" ca="1">IF(OR($C71="",$BC71=""),"",INDEX($BC$3:$CI$3,MATCH(LARGE($BC71:$CI71+0.00001*COLUMN($BC71:$CI71),BO$3),$BC71:$CI71+0.00001*COLUMN($BC71:$CI71),0)))</f>
        <v>4</v>
      </c>
      <c r="W71" s="45">
        <f t="array" aca="1" ref="W71" ca="1">IF(OR($C71="",$BC71=""),"",INDEX($BC$3:$CI$3,MATCH(LARGE($BC71:$CI71+0.00001*COLUMN($BC71:$CI71),BP$3),$BC71:$CI71+0.00001*COLUMN($BC71:$CI71),0)))</f>
        <v>28</v>
      </c>
      <c r="X71" s="45">
        <f t="array" aca="1" ref="X71" ca="1">IF(OR($C71="",$BC71=""),"",INDEX($BC$3:$CI$3,MATCH(LARGE($BC71:$CI71+0.00001*COLUMN($BC71:$CI71),BQ$3),$BC71:$CI71+0.00001*COLUMN($BC71:$CI71),0)))</f>
        <v>27</v>
      </c>
      <c r="Y71" s="45">
        <f t="array" aca="1" ref="Y71" ca="1">IF(OR($C71="",$BC71=""),"",INDEX($BC$3:$CI$3,MATCH(LARGE($BC71:$CI71+0.00001*COLUMN($BC71:$CI71),BR$3),$BC71:$CI71+0.00001*COLUMN($BC71:$CI71),0)))</f>
        <v>23</v>
      </c>
      <c r="Z71" s="45">
        <f t="array" aca="1" ref="Z71" ca="1">IF(OR($C71="",$BC71=""),"",INDEX($BC$3:$CI$3,MATCH(LARGE($BC71:$CI71+0.00001*COLUMN($BC71:$CI71),BS$3),$BC71:$CI71+0.00001*COLUMN($BC71:$CI71),0)))</f>
        <v>21</v>
      </c>
      <c r="AA71" s="45">
        <f t="array" aca="1" ref="AA71" ca="1">IF(OR($C71="",$BC71=""),"",INDEX($BC$3:$CI$3,MATCH(LARGE($BC71:$CI71+0.00001*COLUMN($BC71:$CI71),BT$3),$BC71:$CI71+0.00001*COLUMN($BC71:$CI71),0)))</f>
        <v>20</v>
      </c>
      <c r="AB71" s="45">
        <f t="array" aca="1" ref="AB71" ca="1">IF(OR($C71="",$BC71=""),"",INDEX($BC$3:$CI$3,MATCH(LARGE($BC71:$CI71+0.00001*COLUMN($BC71:$CI71),BU$3),$BC71:$CI71+0.00001*COLUMN($BC71:$CI71),0)))</f>
        <v>19</v>
      </c>
      <c r="AC71" s="45">
        <f t="array" aca="1" ref="AC71" ca="1">IF(OR($C71="",$BC71=""),"",INDEX($BC$3:$CI$3,MATCH(LARGE($BC71:$CI71+0.00001*COLUMN($BC71:$CI71),BV$3),$BC71:$CI71+0.00001*COLUMN($BC71:$CI71),0)))</f>
        <v>17</v>
      </c>
      <c r="AD71" s="45">
        <f t="array" aca="1" ref="AD71" ca="1">IF(OR($C71="",$BC71=""),"",INDEX($BC$3:$CI$3,MATCH(LARGE($BC71:$CI71+0.00001*COLUMN($BC71:$CI71),BW$3),$BC71:$CI71+0.00001*COLUMN($BC71:$CI71),0)))</f>
        <v>16</v>
      </c>
      <c r="AE71" s="46">
        <f t="array" aca="1" ref="AE71" ca="1">IF(OR($C71="",$BC71=""),"",INDEX($BC$3:$CI$3,MATCH(LARGE($BC71:$CI71+0.00001*COLUMN($BC71:$CI71),BX$3),$BC71:$CI71+0.00001*COLUMN($BC71:$CI71),0)))</f>
        <v>12</v>
      </c>
      <c r="AF71" s="44">
        <f t="array" aca="1" ref="AF71" ca="1">IF(OR($C71="",$BC71=""),"",INDEX($BC$3:$CI$3,MATCH(LARGE($BC71:$CI71+0.00001*COLUMN($BC71:$CI71),BY$3),$BC71:$CI71+0.00001*COLUMN($BC71:$CI71),0)))</f>
        <v>32</v>
      </c>
      <c r="AG71" s="45">
        <f t="array" aca="1" ref="AG71" ca="1">IF(OR($C71="",$BC71=""),"",INDEX($BC$3:$CI$3,MATCH(LARGE($BC71:$CI71+0.00001*COLUMN($BC71:$CI71),BZ$3),$BC71:$CI71+0.00001*COLUMN($BC71:$CI71),0)))</f>
        <v>30</v>
      </c>
      <c r="AH71" s="45">
        <f t="array" aca="1" ref="AH71" ca="1">IF(OR($C71="",$BC71=""),"",INDEX($BC$3:$CI$3,MATCH(LARGE($BC71:$CI71+0.00001*COLUMN($BC71:$CI71),CA$3),$BC71:$CI71+0.00001*COLUMN($BC71:$CI71),0)))</f>
        <v>24</v>
      </c>
      <c r="AI71" s="45">
        <f t="array" aca="1" ref="AI71" ca="1">IF(OR($C71="",$BC71=""),"",INDEX($BC$3:$CI$3,MATCH(LARGE($BC71:$CI71+0.00001*COLUMN($BC71:$CI71),CB$3),$BC71:$CI71+0.00001*COLUMN($BC71:$CI71),0)))</f>
        <v>22</v>
      </c>
      <c r="AJ71" s="45">
        <f t="array" aca="1" ref="AJ71" ca="1">IF(OR($C71="",$BC71=""),"",INDEX($BC$3:$CI$3,MATCH(LARGE($BC71:$CI71+0.00001*COLUMN($BC71:$CI71),CC$3),$BC71:$CI71+0.00001*COLUMN($BC71:$CI71),0)))</f>
        <v>11</v>
      </c>
      <c r="AK71" s="45">
        <f t="array" aca="1" ref="AK71" ca="1">IF(OR($C71="",$BC71=""),"",INDEX($BC$3:$CI$3,MATCH(LARGE($BC71:$CI71+0.00001*COLUMN($BC71:$CI71),CD$3),$BC71:$CI71+0.00001*COLUMN($BC71:$CI71),0)))</f>
        <v>10</v>
      </c>
      <c r="AL71" s="45">
        <f t="array" aca="1" ref="AL71" ca="1">IF(OR($C71="",$BC71=""),"",INDEX($BC$3:$CI$3,MATCH(LARGE($BC71:$CI71+0.00001*COLUMN($BC71:$CI71),CE$3),$BC71:$CI71+0.00001*COLUMN($BC71:$CI71),0)))</f>
        <v>8</v>
      </c>
      <c r="AM71" s="45">
        <f t="array" aca="1" ref="AM71" ca="1">IF(OR($C71="",$BC71=""),"",INDEX($BC$3:$CI$3,MATCH(LARGE($BC71:$CI71+0.00001*COLUMN($BC71:$CI71),CF$3),$BC71:$CI71+0.00001*COLUMN($BC71:$CI71),0)))</f>
        <v>1</v>
      </c>
      <c r="AN71" s="45">
        <f t="array" aca="1" ref="AN71" ca="1">IF(OR($C71="",$BC71=""),"",INDEX($BC$3:$CI$3,MATCH(LARGE($BC71:$CI71+0.00001*COLUMN($BC71:$CI71),CG$3),$BC71:$CI71+0.00001*COLUMN($BC71:$CI71),0)))</f>
        <v>25</v>
      </c>
      <c r="AO71" s="45">
        <f t="array" aca="1" ref="AO71" ca="1">IF(OR($C71="",$BC71=""),"",INDEX($BC$3:$CI$3,MATCH(LARGE($BC71:$CI71+0.00001*COLUMN($BC71:$CI71),CH$3),$BC71:$CI71+0.00001*COLUMN($BC71:$CI71),0)))</f>
        <v>3</v>
      </c>
      <c r="AP71" s="46">
        <f t="array" aca="1" ref="AP71" ca="1">IF(OR($C71="",$BC71=""),"",INDEX($BC$3:$CI$3,MATCH(LARGE($BC71:$CI71+0.00001*COLUMN($BC71:$CI71),CI$3),$BC71:$CI71+0.00001*COLUMN($BC71:$CI71),0)))</f>
        <v>2</v>
      </c>
      <c r="AQ71" s="35" t="str">
        <f t="shared" ca="1" si="35"/>
        <v>290615332618140731130905042827232120191716123230242211100801250302</v>
      </c>
      <c r="AZ71" s="19">
        <f t="shared" si="39"/>
        <v>2872</v>
      </c>
      <c r="BA71" s="36">
        <f t="shared" si="40"/>
        <v>2860</v>
      </c>
      <c r="BB71" s="37" t="str">
        <f t="shared" si="36"/>
        <v>数据!C2860:H2872</v>
      </c>
      <c r="BC71" s="38">
        <f t="shared" ca="1" si="37"/>
        <v>1</v>
      </c>
      <c r="BD71" s="38">
        <f t="shared" ca="1" si="31"/>
        <v>0</v>
      </c>
      <c r="BE71" s="38">
        <f t="shared" ca="1" si="31"/>
        <v>0</v>
      </c>
      <c r="BF71" s="38">
        <f t="shared" ca="1" si="31"/>
        <v>3</v>
      </c>
      <c r="BG71" s="38">
        <f t="shared" ca="1" si="31"/>
        <v>3</v>
      </c>
      <c r="BH71" s="38">
        <f t="shared" ca="1" si="31"/>
        <v>6</v>
      </c>
      <c r="BI71" s="38">
        <f t="shared" ca="1" si="31"/>
        <v>4</v>
      </c>
      <c r="BJ71" s="38">
        <f t="shared" ca="1" si="31"/>
        <v>1</v>
      </c>
      <c r="BK71" s="38">
        <f t="shared" ca="1" si="31"/>
        <v>3</v>
      </c>
      <c r="BL71" s="38">
        <f t="shared" ca="1" si="31"/>
        <v>1</v>
      </c>
      <c r="BM71" s="38">
        <f t="shared" ca="1" si="31"/>
        <v>1</v>
      </c>
      <c r="BN71" s="38">
        <f t="shared" ca="1" si="32"/>
        <v>2</v>
      </c>
      <c r="BO71" s="38">
        <f t="shared" ca="1" si="32"/>
        <v>3</v>
      </c>
      <c r="BP71" s="38">
        <f t="shared" ca="1" si="32"/>
        <v>4</v>
      </c>
      <c r="BQ71" s="38">
        <f t="shared" ca="1" si="32"/>
        <v>5</v>
      </c>
      <c r="BR71" s="38">
        <f t="shared" ca="1" si="32"/>
        <v>2</v>
      </c>
      <c r="BS71" s="38">
        <f t="shared" ca="1" si="32"/>
        <v>2</v>
      </c>
      <c r="BT71" s="38">
        <f t="shared" ca="1" si="32"/>
        <v>4</v>
      </c>
      <c r="BU71" s="38">
        <f t="shared" ca="1" si="32"/>
        <v>2</v>
      </c>
      <c r="BV71" s="38">
        <f t="shared" ca="1" si="32"/>
        <v>2</v>
      </c>
      <c r="BW71" s="38">
        <f t="shared" ca="1" si="32"/>
        <v>2</v>
      </c>
      <c r="BX71" s="38">
        <f t="shared" ca="1" si="33"/>
        <v>1</v>
      </c>
      <c r="BY71" s="38">
        <f t="shared" ca="1" si="33"/>
        <v>2</v>
      </c>
      <c r="BZ71" s="38">
        <f t="shared" ca="1" si="33"/>
        <v>1</v>
      </c>
      <c r="CA71" s="38">
        <f t="shared" ca="1" si="33"/>
        <v>0</v>
      </c>
      <c r="CB71" s="38">
        <f t="shared" ca="1" si="33"/>
        <v>4</v>
      </c>
      <c r="CC71" s="38">
        <f t="shared" ca="1" si="33"/>
        <v>2</v>
      </c>
      <c r="CD71" s="38">
        <f t="shared" ca="1" si="33"/>
        <v>2</v>
      </c>
      <c r="CE71" s="38">
        <f t="shared" ca="1" si="33"/>
        <v>6</v>
      </c>
      <c r="CF71" s="38">
        <f t="shared" ca="1" si="33"/>
        <v>1</v>
      </c>
      <c r="CG71" s="38">
        <f t="shared" ca="1" si="33"/>
        <v>3</v>
      </c>
      <c r="CH71" s="38">
        <f t="shared" ca="1" si="33"/>
        <v>1</v>
      </c>
      <c r="CI71" s="38">
        <f t="shared" ca="1" si="25"/>
        <v>4</v>
      </c>
    </row>
    <row r="72" spans="1:87" x14ac:dyDescent="0.15">
      <c r="A72" s="18">
        <f t="shared" si="38"/>
        <v>2870</v>
      </c>
      <c r="B72" s="39">
        <f t="shared" si="34"/>
        <v>2022076</v>
      </c>
      <c r="C72" s="40">
        <f t="shared" si="34"/>
        <v>8</v>
      </c>
      <c r="D72" s="41">
        <f t="shared" si="34"/>
        <v>9</v>
      </c>
      <c r="E72" s="41">
        <f t="shared" si="34"/>
        <v>10</v>
      </c>
      <c r="F72" s="41">
        <f t="shared" si="34"/>
        <v>13</v>
      </c>
      <c r="G72" s="41">
        <f t="shared" si="34"/>
        <v>24</v>
      </c>
      <c r="H72" s="42">
        <f t="shared" si="34"/>
        <v>29</v>
      </c>
      <c r="I72" s="43">
        <f t="shared" si="34"/>
        <v>2</v>
      </c>
      <c r="J72" s="44">
        <f t="array" aca="1" ref="J72" ca="1">IF(OR($C72="",$BC72=""),"",INDEX($BC$3:$CI$3,MATCH(LARGE($BC72:$CI72+0.00001*COLUMN($BC72:$CI72),BC$3),$BC72:$CI72+0.00001*COLUMN($BC72:$CI72),0)))</f>
        <v>29</v>
      </c>
      <c r="K72" s="45">
        <f t="array" aca="1" ref="K72" ca="1">IF(OR($C72="",$BC72=""),"",INDEX($BC$3:$CI$3,MATCH(LARGE($BC72:$CI72+0.00001*COLUMN($BC72:$CI72),BD$3),$BC72:$CI72+0.00001*COLUMN($BC72:$CI72),0)))</f>
        <v>6</v>
      </c>
      <c r="L72" s="45">
        <f t="array" aca="1" ref="L72" ca="1">IF(OR($C72="",$BC72=""),"",INDEX($BC$3:$CI$3,MATCH(LARGE($BC72:$CI72+0.00001*COLUMN($BC72:$CI72),BE$3),$BC72:$CI72+0.00001*COLUMN($BC72:$CI72),0)))</f>
        <v>26</v>
      </c>
      <c r="M72" s="45">
        <f t="array" aca="1" ref="M72" ca="1">IF(OR($C72="",$BC72=""),"",INDEX($BC$3:$CI$3,MATCH(LARGE($BC72:$CI72+0.00001*COLUMN($BC72:$CI72),BF$3),$BC72:$CI72+0.00001*COLUMN($BC72:$CI72),0)))</f>
        <v>15</v>
      </c>
      <c r="N72" s="45">
        <f t="array" aca="1" ref="N72" ca="1">IF(OR($C72="",$BC72=""),"",INDEX($BC$3:$CI$3,MATCH(LARGE($BC72:$CI72+0.00001*COLUMN($BC72:$CI72),BG$3),$BC72:$CI72+0.00001*COLUMN($BC72:$CI72),0)))</f>
        <v>14</v>
      </c>
      <c r="O72" s="45">
        <f t="array" aca="1" ref="O72" ca="1">IF(OR($C72="",$BC72=""),"",INDEX($BC$3:$CI$3,MATCH(LARGE($BC72:$CI72+0.00001*COLUMN($BC72:$CI72),BH$3),$BC72:$CI72+0.00001*COLUMN($BC72:$CI72),0)))</f>
        <v>7</v>
      </c>
      <c r="P72" s="45">
        <f t="array" aca="1" ref="P72" ca="1">IF(OR($C72="",$BC72=""),"",INDEX($BC$3:$CI$3,MATCH(LARGE($BC72:$CI72+0.00001*COLUMN($BC72:$CI72),BI$3),$BC72:$CI72+0.00001*COLUMN($BC72:$CI72),0)))</f>
        <v>4</v>
      </c>
      <c r="Q72" s="45">
        <f t="array" aca="1" ref="Q72" ca="1">IF(OR($C72="",$BC72=""),"",INDEX($BC$3:$CI$3,MATCH(LARGE($BC72:$CI72+0.00001*COLUMN($BC72:$CI72),BJ$3),$BC72:$CI72+0.00001*COLUMN($BC72:$CI72),0)))</f>
        <v>33</v>
      </c>
      <c r="R72" s="45">
        <f t="array" aca="1" ref="R72" ca="1">IF(OR($C72="",$BC72=""),"",INDEX($BC$3:$CI$3,MATCH(LARGE($BC72:$CI72+0.00001*COLUMN($BC72:$CI72),BK$3),$BC72:$CI72+0.00001*COLUMN($BC72:$CI72),0)))</f>
        <v>31</v>
      </c>
      <c r="S72" s="45">
        <f t="array" aca="1" ref="S72" ca="1">IF(OR($C72="",$BC72=""),"",INDEX($BC$3:$CI$3,MATCH(LARGE($BC72:$CI72+0.00001*COLUMN($BC72:$CI72),BL$3),$BC72:$CI72+0.00001*COLUMN($BC72:$CI72),0)))</f>
        <v>18</v>
      </c>
      <c r="T72" s="46">
        <f t="array" aca="1" ref="T72" ca="1">IF(OR($C72="",$BC72=""),"",INDEX($BC$3:$CI$3,MATCH(LARGE($BC72:$CI72+0.00001*COLUMN($BC72:$CI72),BM$3),$BC72:$CI72+0.00001*COLUMN($BC72:$CI72),0)))</f>
        <v>13</v>
      </c>
      <c r="U72" s="44">
        <f t="array" aca="1" ref="U72" ca="1">IF(OR($C72="",$BC72=""),"",INDEX($BC$3:$CI$3,MATCH(LARGE($BC72:$CI72+0.00001*COLUMN($BC72:$CI72),BN$3),$BC72:$CI72+0.00001*COLUMN($BC72:$CI72),0)))</f>
        <v>9</v>
      </c>
      <c r="V72" s="45">
        <f t="array" aca="1" ref="V72" ca="1">IF(OR($C72="",$BC72=""),"",INDEX($BC$3:$CI$3,MATCH(LARGE($BC72:$CI72+0.00001*COLUMN($BC72:$CI72),BO$3),$BC72:$CI72+0.00001*COLUMN($BC72:$CI72),0)))</f>
        <v>5</v>
      </c>
      <c r="W72" s="45">
        <f t="array" aca="1" ref="W72" ca="1">IF(OR($C72="",$BC72=""),"",INDEX($BC$3:$CI$3,MATCH(LARGE($BC72:$CI72+0.00001*COLUMN($BC72:$CI72),BP$3),$BC72:$CI72+0.00001*COLUMN($BC72:$CI72),0)))</f>
        <v>30</v>
      </c>
      <c r="X72" s="45">
        <f t="array" aca="1" ref="X72" ca="1">IF(OR($C72="",$BC72=""),"",INDEX($BC$3:$CI$3,MATCH(LARGE($BC72:$CI72+0.00001*COLUMN($BC72:$CI72),BQ$3),$BC72:$CI72+0.00001*COLUMN($BC72:$CI72),0)))</f>
        <v>28</v>
      </c>
      <c r="Y72" s="45">
        <f t="array" aca="1" ref="Y72" ca="1">IF(OR($C72="",$BC72=""),"",INDEX($BC$3:$CI$3,MATCH(LARGE($BC72:$CI72+0.00001*COLUMN($BC72:$CI72),BR$3),$BC72:$CI72+0.00001*COLUMN($BC72:$CI72),0)))</f>
        <v>27</v>
      </c>
      <c r="Z72" s="45">
        <f t="array" aca="1" ref="Z72" ca="1">IF(OR($C72="",$BC72=""),"",INDEX($BC$3:$CI$3,MATCH(LARGE($BC72:$CI72+0.00001*COLUMN($BC72:$CI72),BS$3),$BC72:$CI72+0.00001*COLUMN($BC72:$CI72),0)))</f>
        <v>19</v>
      </c>
      <c r="AA72" s="45">
        <f t="array" aca="1" ref="AA72" ca="1">IF(OR($C72="",$BC72=""),"",INDEX($BC$3:$CI$3,MATCH(LARGE($BC72:$CI72+0.00001*COLUMN($BC72:$CI72),BT$3),$BC72:$CI72+0.00001*COLUMN($BC72:$CI72),0)))</f>
        <v>17</v>
      </c>
      <c r="AB72" s="45">
        <f t="array" aca="1" ref="AB72" ca="1">IF(OR($C72="",$BC72=""),"",INDEX($BC$3:$CI$3,MATCH(LARGE($BC72:$CI72+0.00001*COLUMN($BC72:$CI72),BU$3),$BC72:$CI72+0.00001*COLUMN($BC72:$CI72),0)))</f>
        <v>12</v>
      </c>
      <c r="AC72" s="45">
        <f t="array" aca="1" ref="AC72" ca="1">IF(OR($C72="",$BC72=""),"",INDEX($BC$3:$CI$3,MATCH(LARGE($BC72:$CI72+0.00001*COLUMN($BC72:$CI72),BV$3),$BC72:$CI72+0.00001*COLUMN($BC72:$CI72),0)))</f>
        <v>1</v>
      </c>
      <c r="AD72" s="45">
        <f t="array" aca="1" ref="AD72" ca="1">IF(OR($C72="",$BC72=""),"",INDEX($BC$3:$CI$3,MATCH(LARGE($BC72:$CI72+0.00001*COLUMN($BC72:$CI72),BW$3),$BC72:$CI72+0.00001*COLUMN($BC72:$CI72),0)))</f>
        <v>32</v>
      </c>
      <c r="AE72" s="46">
        <f t="array" aca="1" ref="AE72" ca="1">IF(OR($C72="",$BC72=""),"",INDEX($BC$3:$CI$3,MATCH(LARGE($BC72:$CI72+0.00001*COLUMN($BC72:$CI72),BX$3),$BC72:$CI72+0.00001*COLUMN($BC72:$CI72),0)))</f>
        <v>25</v>
      </c>
      <c r="AF72" s="44">
        <f t="array" aca="1" ref="AF72" ca="1">IF(OR($C72="",$BC72=""),"",INDEX($BC$3:$CI$3,MATCH(LARGE($BC72:$CI72+0.00001*COLUMN($BC72:$CI72),BY$3),$BC72:$CI72+0.00001*COLUMN($BC72:$CI72),0)))</f>
        <v>24</v>
      </c>
      <c r="AG72" s="45">
        <f t="array" aca="1" ref="AG72" ca="1">IF(OR($C72="",$BC72=""),"",INDEX($BC$3:$CI$3,MATCH(LARGE($BC72:$CI72+0.00001*COLUMN($BC72:$CI72),BZ$3),$BC72:$CI72+0.00001*COLUMN($BC72:$CI72),0)))</f>
        <v>23</v>
      </c>
      <c r="AH72" s="45">
        <f t="array" aca="1" ref="AH72" ca="1">IF(OR($C72="",$BC72=""),"",INDEX($BC$3:$CI$3,MATCH(LARGE($BC72:$CI72+0.00001*COLUMN($BC72:$CI72),CA$3),$BC72:$CI72+0.00001*COLUMN($BC72:$CI72),0)))</f>
        <v>22</v>
      </c>
      <c r="AI72" s="45">
        <f t="array" aca="1" ref="AI72" ca="1">IF(OR($C72="",$BC72=""),"",INDEX($BC$3:$CI$3,MATCH(LARGE($BC72:$CI72+0.00001*COLUMN($BC72:$CI72),CB$3),$BC72:$CI72+0.00001*COLUMN($BC72:$CI72),0)))</f>
        <v>21</v>
      </c>
      <c r="AJ72" s="45">
        <f t="array" aca="1" ref="AJ72" ca="1">IF(OR($C72="",$BC72=""),"",INDEX($BC$3:$CI$3,MATCH(LARGE($BC72:$CI72+0.00001*COLUMN($BC72:$CI72),CC$3),$BC72:$CI72+0.00001*COLUMN($BC72:$CI72),0)))</f>
        <v>20</v>
      </c>
      <c r="AK72" s="45">
        <f t="array" aca="1" ref="AK72" ca="1">IF(OR($C72="",$BC72=""),"",INDEX($BC$3:$CI$3,MATCH(LARGE($BC72:$CI72+0.00001*COLUMN($BC72:$CI72),CD$3),$BC72:$CI72+0.00001*COLUMN($BC72:$CI72),0)))</f>
        <v>16</v>
      </c>
      <c r="AL72" s="45">
        <f t="array" aca="1" ref="AL72" ca="1">IF(OR($C72="",$BC72=""),"",INDEX($BC$3:$CI$3,MATCH(LARGE($BC72:$CI72+0.00001*COLUMN($BC72:$CI72),CE$3),$BC72:$CI72+0.00001*COLUMN($BC72:$CI72),0)))</f>
        <v>11</v>
      </c>
      <c r="AM72" s="45">
        <f t="array" aca="1" ref="AM72" ca="1">IF(OR($C72="",$BC72=""),"",INDEX($BC$3:$CI$3,MATCH(LARGE($BC72:$CI72+0.00001*COLUMN($BC72:$CI72),CF$3),$BC72:$CI72+0.00001*COLUMN($BC72:$CI72),0)))</f>
        <v>10</v>
      </c>
      <c r="AN72" s="45">
        <f t="array" aca="1" ref="AN72" ca="1">IF(OR($C72="",$BC72=""),"",INDEX($BC$3:$CI$3,MATCH(LARGE($BC72:$CI72+0.00001*COLUMN($BC72:$CI72),CG$3),$BC72:$CI72+0.00001*COLUMN($BC72:$CI72),0)))</f>
        <v>8</v>
      </c>
      <c r="AO72" s="45">
        <f t="array" aca="1" ref="AO72" ca="1">IF(OR($C72="",$BC72=""),"",INDEX($BC$3:$CI$3,MATCH(LARGE($BC72:$CI72+0.00001*COLUMN($BC72:$CI72),CH$3),$BC72:$CI72+0.00001*COLUMN($BC72:$CI72),0)))</f>
        <v>2</v>
      </c>
      <c r="AP72" s="46">
        <f t="array" aca="1" ref="AP72" ca="1">IF(OR($C72="",$BC72=""),"",INDEX($BC$3:$CI$3,MATCH(LARGE($BC72:$CI72+0.00001*COLUMN($BC72:$CI72),CI$3),$BC72:$CI72+0.00001*COLUMN($BC72:$CI72),0)))</f>
        <v>3</v>
      </c>
      <c r="AQ72" s="35" t="str">
        <f t="shared" ca="1" si="35"/>
        <v>290626151407043331181309053028271917120132252423222120161110080203</v>
      </c>
      <c r="AZ72" s="19">
        <f t="shared" si="39"/>
        <v>2873</v>
      </c>
      <c r="BA72" s="36">
        <f t="shared" si="40"/>
        <v>2861</v>
      </c>
      <c r="BB72" s="37" t="str">
        <f t="shared" si="36"/>
        <v>数据!C2861:H2873</v>
      </c>
      <c r="BC72" s="38">
        <f t="shared" ca="1" si="37"/>
        <v>2</v>
      </c>
      <c r="BD72" s="38">
        <f t="shared" ref="BD72:BM80" ca="1" si="41">IF($AZ72-$BA72&lt;0,"",COUNTIF(INDIRECT($BB72),BD$3))</f>
        <v>1</v>
      </c>
      <c r="BE72" s="38">
        <f t="shared" ca="1" si="41"/>
        <v>0</v>
      </c>
      <c r="BF72" s="38">
        <f t="shared" ca="1" si="41"/>
        <v>4</v>
      </c>
      <c r="BG72" s="38">
        <f t="shared" ca="1" si="41"/>
        <v>3</v>
      </c>
      <c r="BH72" s="38">
        <f t="shared" ca="1" si="41"/>
        <v>6</v>
      </c>
      <c r="BI72" s="38">
        <f t="shared" ca="1" si="41"/>
        <v>4</v>
      </c>
      <c r="BJ72" s="38">
        <f t="shared" ca="1" si="41"/>
        <v>1</v>
      </c>
      <c r="BK72" s="38">
        <f t="shared" ca="1" si="41"/>
        <v>3</v>
      </c>
      <c r="BL72" s="38">
        <f t="shared" ca="1" si="41"/>
        <v>1</v>
      </c>
      <c r="BM72" s="38">
        <f t="shared" ca="1" si="41"/>
        <v>1</v>
      </c>
      <c r="BN72" s="38">
        <f t="shared" ref="BN72:BW80" ca="1" si="42">IF($AZ72-$BA72&lt;0,"",COUNTIF(INDIRECT($BB72),BN$3))</f>
        <v>2</v>
      </c>
      <c r="BO72" s="38">
        <f t="shared" ca="1" si="42"/>
        <v>3</v>
      </c>
      <c r="BP72" s="38">
        <f t="shared" ca="1" si="42"/>
        <v>4</v>
      </c>
      <c r="BQ72" s="38">
        <f t="shared" ca="1" si="42"/>
        <v>5</v>
      </c>
      <c r="BR72" s="38">
        <f t="shared" ca="1" si="42"/>
        <v>1</v>
      </c>
      <c r="BS72" s="38">
        <f t="shared" ca="1" si="42"/>
        <v>2</v>
      </c>
      <c r="BT72" s="38">
        <f t="shared" ca="1" si="42"/>
        <v>3</v>
      </c>
      <c r="BU72" s="38">
        <f t="shared" ca="1" si="42"/>
        <v>2</v>
      </c>
      <c r="BV72" s="38">
        <f t="shared" ca="1" si="42"/>
        <v>1</v>
      </c>
      <c r="BW72" s="38">
        <f t="shared" ca="1" si="42"/>
        <v>1</v>
      </c>
      <c r="BX72" s="38">
        <f t="shared" ref="BX72:CH80" ca="1" si="43">IF($AZ72-$BA72&lt;0,"",COUNTIF(INDIRECT($BB72),BX$3))</f>
        <v>1</v>
      </c>
      <c r="BY72" s="38">
        <f t="shared" ca="1" si="43"/>
        <v>1</v>
      </c>
      <c r="BZ72" s="38">
        <f t="shared" ca="1" si="43"/>
        <v>1</v>
      </c>
      <c r="CA72" s="38">
        <f t="shared" ca="1" si="43"/>
        <v>1</v>
      </c>
      <c r="CB72" s="38">
        <f t="shared" ca="1" si="43"/>
        <v>5</v>
      </c>
      <c r="CC72" s="38">
        <f t="shared" ca="1" si="43"/>
        <v>2</v>
      </c>
      <c r="CD72" s="38">
        <f t="shared" ca="1" si="43"/>
        <v>2</v>
      </c>
      <c r="CE72" s="38">
        <f t="shared" ca="1" si="43"/>
        <v>6</v>
      </c>
      <c r="CF72" s="38">
        <f t="shared" ca="1" si="43"/>
        <v>2</v>
      </c>
      <c r="CG72" s="38">
        <f t="shared" ca="1" si="43"/>
        <v>3</v>
      </c>
      <c r="CH72" s="38">
        <f t="shared" ca="1" si="43"/>
        <v>1</v>
      </c>
      <c r="CI72" s="38">
        <f t="shared" ca="1" si="25"/>
        <v>3</v>
      </c>
    </row>
    <row r="73" spans="1:87" x14ac:dyDescent="0.15">
      <c r="A73" s="18">
        <f t="shared" si="38"/>
        <v>2871</v>
      </c>
      <c r="B73" s="39">
        <f t="shared" si="34"/>
        <v>2022077</v>
      </c>
      <c r="C73" s="40">
        <f t="shared" si="34"/>
        <v>3</v>
      </c>
      <c r="D73" s="41">
        <f t="shared" si="34"/>
        <v>17</v>
      </c>
      <c r="E73" s="41">
        <f t="shared" si="34"/>
        <v>18</v>
      </c>
      <c r="F73" s="41">
        <f t="shared" si="34"/>
        <v>19</v>
      </c>
      <c r="G73" s="41">
        <f t="shared" si="34"/>
        <v>20</v>
      </c>
      <c r="H73" s="42">
        <f t="shared" si="34"/>
        <v>27</v>
      </c>
      <c r="I73" s="43">
        <f t="shared" si="34"/>
        <v>16</v>
      </c>
      <c r="J73" s="44">
        <f t="array" aca="1" ref="J73" ca="1">IF(OR($C73="",$BC73=""),"",INDEX($BC$3:$CI$3,MATCH(LARGE($BC73:$CI73+0.00001*COLUMN($BC73:$CI73),BC$3),$BC73:$CI73+0.00001*COLUMN($BC73:$CI73),0)))</f>
        <v>29</v>
      </c>
      <c r="K73" s="45">
        <f t="array" aca="1" ref="K73" ca="1">IF(OR($C73="",$BC73=""),"",INDEX($BC$3:$CI$3,MATCH(LARGE($BC73:$CI73+0.00001*COLUMN($BC73:$CI73),BD$3),$BC73:$CI73+0.00001*COLUMN($BC73:$CI73),0)))</f>
        <v>26</v>
      </c>
      <c r="L73" s="45">
        <f t="array" aca="1" ref="L73" ca="1">IF(OR($C73="",$BC73=""),"",INDEX($BC$3:$CI$3,MATCH(LARGE($BC73:$CI73+0.00001*COLUMN($BC73:$CI73),BE$3),$BC73:$CI73+0.00001*COLUMN($BC73:$CI73),0)))</f>
        <v>15</v>
      </c>
      <c r="M73" s="45">
        <f t="array" aca="1" ref="M73" ca="1">IF(OR($C73="",$BC73=""),"",INDEX($BC$3:$CI$3,MATCH(LARGE($BC73:$CI73+0.00001*COLUMN($BC73:$CI73),BF$3),$BC73:$CI73+0.00001*COLUMN($BC73:$CI73),0)))</f>
        <v>6</v>
      </c>
      <c r="N73" s="45">
        <f t="array" aca="1" ref="N73" ca="1">IF(OR($C73="",$BC73=""),"",INDEX($BC$3:$CI$3,MATCH(LARGE($BC73:$CI73+0.00001*COLUMN($BC73:$CI73),BG$3),$BC73:$CI73+0.00001*COLUMN($BC73:$CI73),0)))</f>
        <v>14</v>
      </c>
      <c r="O73" s="45">
        <f t="array" aca="1" ref="O73" ca="1">IF(OR($C73="",$BC73=""),"",INDEX($BC$3:$CI$3,MATCH(LARGE($BC73:$CI73+0.00001*COLUMN($BC73:$CI73),BH$3),$BC73:$CI73+0.00001*COLUMN($BC73:$CI73),0)))</f>
        <v>13</v>
      </c>
      <c r="P73" s="45">
        <f t="array" aca="1" ref="P73" ca="1">IF(OR($C73="",$BC73=""),"",INDEX($BC$3:$CI$3,MATCH(LARGE($BC73:$CI73+0.00001*COLUMN($BC73:$CI73),BI$3),$BC73:$CI73+0.00001*COLUMN($BC73:$CI73),0)))</f>
        <v>7</v>
      </c>
      <c r="Q73" s="45">
        <f t="array" aca="1" ref="Q73" ca="1">IF(OR($C73="",$BC73=""),"",INDEX($BC$3:$CI$3,MATCH(LARGE($BC73:$CI73+0.00001*COLUMN($BC73:$CI73),BJ$3),$BC73:$CI73+0.00001*COLUMN($BC73:$CI73),0)))</f>
        <v>4</v>
      </c>
      <c r="R73" s="45">
        <f t="array" aca="1" ref="R73" ca="1">IF(OR($C73="",$BC73=""),"",INDEX($BC$3:$CI$3,MATCH(LARGE($BC73:$CI73+0.00001*COLUMN($BC73:$CI73),BK$3),$BC73:$CI73+0.00001*COLUMN($BC73:$CI73),0)))</f>
        <v>33</v>
      </c>
      <c r="S73" s="45">
        <f t="array" aca="1" ref="S73" ca="1">IF(OR($C73="",$BC73=""),"",INDEX($BC$3:$CI$3,MATCH(LARGE($BC73:$CI73+0.00001*COLUMN($BC73:$CI73),BL$3),$BC73:$CI73+0.00001*COLUMN($BC73:$CI73),0)))</f>
        <v>18</v>
      </c>
      <c r="T73" s="46">
        <f t="array" aca="1" ref="T73" ca="1">IF(OR($C73="",$BC73=""),"",INDEX($BC$3:$CI$3,MATCH(LARGE($BC73:$CI73+0.00001*COLUMN($BC73:$CI73),BM$3),$BC73:$CI73+0.00001*COLUMN($BC73:$CI73),0)))</f>
        <v>9</v>
      </c>
      <c r="U73" s="44">
        <f t="array" aca="1" ref="U73" ca="1">IF(OR($C73="",$BC73=""),"",INDEX($BC$3:$CI$3,MATCH(LARGE($BC73:$CI73+0.00001*COLUMN($BC73:$CI73),BN$3),$BC73:$CI73+0.00001*COLUMN($BC73:$CI73),0)))</f>
        <v>5</v>
      </c>
      <c r="V73" s="45">
        <f t="array" aca="1" ref="V73" ca="1">IF(OR($C73="",$BC73=""),"",INDEX($BC$3:$CI$3,MATCH(LARGE($BC73:$CI73+0.00001*COLUMN($BC73:$CI73),BO$3),$BC73:$CI73+0.00001*COLUMN($BC73:$CI73),0)))</f>
        <v>31</v>
      </c>
      <c r="W73" s="45">
        <f t="array" aca="1" ref="W73" ca="1">IF(OR($C73="",$BC73=""),"",INDEX($BC$3:$CI$3,MATCH(LARGE($BC73:$CI73+0.00001*COLUMN($BC73:$CI73),BP$3),$BC73:$CI73+0.00001*COLUMN($BC73:$CI73),0)))</f>
        <v>30</v>
      </c>
      <c r="X73" s="45">
        <f t="array" aca="1" ref="X73" ca="1">IF(OR($C73="",$BC73=""),"",INDEX($BC$3:$CI$3,MATCH(LARGE($BC73:$CI73+0.00001*COLUMN($BC73:$CI73),BQ$3),$BC73:$CI73+0.00001*COLUMN($BC73:$CI73),0)))</f>
        <v>28</v>
      </c>
      <c r="Y73" s="45">
        <f t="array" aca="1" ref="Y73" ca="1">IF(OR($C73="",$BC73=""),"",INDEX($BC$3:$CI$3,MATCH(LARGE($BC73:$CI73+0.00001*COLUMN($BC73:$CI73),BR$3),$BC73:$CI73+0.00001*COLUMN($BC73:$CI73),0)))</f>
        <v>27</v>
      </c>
      <c r="Z73" s="45">
        <f t="array" aca="1" ref="Z73" ca="1">IF(OR($C73="",$BC73=""),"",INDEX($BC$3:$CI$3,MATCH(LARGE($BC73:$CI73+0.00001*COLUMN($BC73:$CI73),BS$3),$BC73:$CI73+0.00001*COLUMN($BC73:$CI73),0)))</f>
        <v>24</v>
      </c>
      <c r="AA73" s="45">
        <f t="array" aca="1" ref="AA73" ca="1">IF(OR($C73="",$BC73=""),"",INDEX($BC$3:$CI$3,MATCH(LARGE($BC73:$CI73+0.00001*COLUMN($BC73:$CI73),BT$3),$BC73:$CI73+0.00001*COLUMN($BC73:$CI73),0)))</f>
        <v>19</v>
      </c>
      <c r="AB73" s="45">
        <f t="array" aca="1" ref="AB73" ca="1">IF(OR($C73="",$BC73=""),"",INDEX($BC$3:$CI$3,MATCH(LARGE($BC73:$CI73+0.00001*COLUMN($BC73:$CI73),BU$3),$BC73:$CI73+0.00001*COLUMN($BC73:$CI73),0)))</f>
        <v>12</v>
      </c>
      <c r="AC73" s="45">
        <f t="array" aca="1" ref="AC73" ca="1">IF(OR($C73="",$BC73=""),"",INDEX($BC$3:$CI$3,MATCH(LARGE($BC73:$CI73+0.00001*COLUMN($BC73:$CI73),BV$3),$BC73:$CI73+0.00001*COLUMN($BC73:$CI73),0)))</f>
        <v>10</v>
      </c>
      <c r="AD73" s="45">
        <f t="array" aca="1" ref="AD73" ca="1">IF(OR($C73="",$BC73=""),"",INDEX($BC$3:$CI$3,MATCH(LARGE($BC73:$CI73+0.00001*COLUMN($BC73:$CI73),BW$3),$BC73:$CI73+0.00001*COLUMN($BC73:$CI73),0)))</f>
        <v>1</v>
      </c>
      <c r="AE73" s="46">
        <f t="array" aca="1" ref="AE73" ca="1">IF(OR($C73="",$BC73=""),"",INDEX($BC$3:$CI$3,MATCH(LARGE($BC73:$CI73+0.00001*COLUMN($BC73:$CI73),BX$3),$BC73:$CI73+0.00001*COLUMN($BC73:$CI73),0)))</f>
        <v>32</v>
      </c>
      <c r="AF73" s="44">
        <f t="array" aca="1" ref="AF73" ca="1">IF(OR($C73="",$BC73=""),"",INDEX($BC$3:$CI$3,MATCH(LARGE($BC73:$CI73+0.00001*COLUMN($BC73:$CI73),BY$3),$BC73:$CI73+0.00001*COLUMN($BC73:$CI73),0)))</f>
        <v>25</v>
      </c>
      <c r="AG73" s="45">
        <f t="array" aca="1" ref="AG73" ca="1">IF(OR($C73="",$BC73=""),"",INDEX($BC$3:$CI$3,MATCH(LARGE($BC73:$CI73+0.00001*COLUMN($BC73:$CI73),BZ$3),$BC73:$CI73+0.00001*COLUMN($BC73:$CI73),0)))</f>
        <v>23</v>
      </c>
      <c r="AH73" s="45">
        <f t="array" aca="1" ref="AH73" ca="1">IF(OR($C73="",$BC73=""),"",INDEX($BC$3:$CI$3,MATCH(LARGE($BC73:$CI73+0.00001*COLUMN($BC73:$CI73),CA$3),$BC73:$CI73+0.00001*COLUMN($BC73:$CI73),0)))</f>
        <v>21</v>
      </c>
      <c r="AI73" s="45">
        <f t="array" aca="1" ref="AI73" ca="1">IF(OR($C73="",$BC73=""),"",INDEX($BC$3:$CI$3,MATCH(LARGE($BC73:$CI73+0.00001*COLUMN($BC73:$CI73),CB$3),$BC73:$CI73+0.00001*COLUMN($BC73:$CI73),0)))</f>
        <v>20</v>
      </c>
      <c r="AJ73" s="45">
        <f t="array" aca="1" ref="AJ73" ca="1">IF(OR($C73="",$BC73=""),"",INDEX($BC$3:$CI$3,MATCH(LARGE($BC73:$CI73+0.00001*COLUMN($BC73:$CI73),CC$3),$BC73:$CI73+0.00001*COLUMN($BC73:$CI73),0)))</f>
        <v>17</v>
      </c>
      <c r="AK73" s="45">
        <f t="array" aca="1" ref="AK73" ca="1">IF(OR($C73="",$BC73=""),"",INDEX($BC$3:$CI$3,MATCH(LARGE($BC73:$CI73+0.00001*COLUMN($BC73:$CI73),CD$3),$BC73:$CI73+0.00001*COLUMN($BC73:$CI73),0)))</f>
        <v>16</v>
      </c>
      <c r="AL73" s="45">
        <f t="array" aca="1" ref="AL73" ca="1">IF(OR($C73="",$BC73=""),"",INDEX($BC$3:$CI$3,MATCH(LARGE($BC73:$CI73+0.00001*COLUMN($BC73:$CI73),CE$3),$BC73:$CI73+0.00001*COLUMN($BC73:$CI73),0)))</f>
        <v>11</v>
      </c>
      <c r="AM73" s="45">
        <f t="array" aca="1" ref="AM73" ca="1">IF(OR($C73="",$BC73=""),"",INDEX($BC$3:$CI$3,MATCH(LARGE($BC73:$CI73+0.00001*COLUMN($BC73:$CI73),CF$3),$BC73:$CI73+0.00001*COLUMN($BC73:$CI73),0)))</f>
        <v>8</v>
      </c>
      <c r="AN73" s="45">
        <f t="array" aca="1" ref="AN73" ca="1">IF(OR($C73="",$BC73=""),"",INDEX($BC$3:$CI$3,MATCH(LARGE($BC73:$CI73+0.00001*COLUMN($BC73:$CI73),CG$3),$BC73:$CI73+0.00001*COLUMN($BC73:$CI73),0)))</f>
        <v>2</v>
      </c>
      <c r="AO73" s="45">
        <f t="array" aca="1" ref="AO73" ca="1">IF(OR($C73="",$BC73=""),"",INDEX($BC$3:$CI$3,MATCH(LARGE($BC73:$CI73+0.00001*COLUMN($BC73:$CI73),CH$3),$BC73:$CI73+0.00001*COLUMN($BC73:$CI73),0)))</f>
        <v>22</v>
      </c>
      <c r="AP73" s="46">
        <f t="array" aca="1" ref="AP73" ca="1">IF(OR($C73="",$BC73=""),"",INDEX($BC$3:$CI$3,MATCH(LARGE($BC73:$CI73+0.00001*COLUMN($BC73:$CI73),CI$3),$BC73:$CI73+0.00001*COLUMN($BC73:$CI73),0)))</f>
        <v>3</v>
      </c>
      <c r="AQ73" s="35" t="str">
        <f t="shared" ca="1" si="35"/>
        <v>292615061413070433180905313028272419121001322523212017161108022203</v>
      </c>
      <c r="AZ73" s="19">
        <f t="shared" si="39"/>
        <v>2874</v>
      </c>
      <c r="BA73" s="36">
        <f t="shared" si="40"/>
        <v>2862</v>
      </c>
      <c r="BB73" s="37" t="str">
        <f t="shared" si="36"/>
        <v>数据!C2862:H2874</v>
      </c>
      <c r="BC73" s="38">
        <f t="shared" ca="1" si="37"/>
        <v>2</v>
      </c>
      <c r="BD73" s="38">
        <f t="shared" ca="1" si="41"/>
        <v>1</v>
      </c>
      <c r="BE73" s="38">
        <f t="shared" ca="1" si="41"/>
        <v>0</v>
      </c>
      <c r="BF73" s="38">
        <f t="shared" ca="1" si="41"/>
        <v>4</v>
      </c>
      <c r="BG73" s="38">
        <f t="shared" ca="1" si="41"/>
        <v>3</v>
      </c>
      <c r="BH73" s="38">
        <f t="shared" ca="1" si="41"/>
        <v>5</v>
      </c>
      <c r="BI73" s="38">
        <f t="shared" ca="1" si="41"/>
        <v>4</v>
      </c>
      <c r="BJ73" s="38">
        <f t="shared" ca="1" si="41"/>
        <v>1</v>
      </c>
      <c r="BK73" s="38">
        <f t="shared" ca="1" si="41"/>
        <v>3</v>
      </c>
      <c r="BL73" s="38">
        <f t="shared" ca="1" si="41"/>
        <v>2</v>
      </c>
      <c r="BM73" s="38">
        <f t="shared" ca="1" si="41"/>
        <v>1</v>
      </c>
      <c r="BN73" s="38">
        <f t="shared" ca="1" si="42"/>
        <v>2</v>
      </c>
      <c r="BO73" s="38">
        <f t="shared" ca="1" si="42"/>
        <v>4</v>
      </c>
      <c r="BP73" s="38">
        <f t="shared" ca="1" si="42"/>
        <v>4</v>
      </c>
      <c r="BQ73" s="38">
        <f t="shared" ca="1" si="42"/>
        <v>5</v>
      </c>
      <c r="BR73" s="38">
        <f t="shared" ca="1" si="42"/>
        <v>1</v>
      </c>
      <c r="BS73" s="38">
        <f t="shared" ca="1" si="42"/>
        <v>1</v>
      </c>
      <c r="BT73" s="38">
        <f t="shared" ca="1" si="42"/>
        <v>3</v>
      </c>
      <c r="BU73" s="38">
        <f t="shared" ca="1" si="42"/>
        <v>2</v>
      </c>
      <c r="BV73" s="38">
        <f t="shared" ca="1" si="42"/>
        <v>1</v>
      </c>
      <c r="BW73" s="38">
        <f t="shared" ca="1" si="42"/>
        <v>1</v>
      </c>
      <c r="BX73" s="38">
        <f t="shared" ca="1" si="43"/>
        <v>0</v>
      </c>
      <c r="BY73" s="38">
        <f t="shared" ca="1" si="43"/>
        <v>1</v>
      </c>
      <c r="BZ73" s="38">
        <f t="shared" ca="1" si="43"/>
        <v>2</v>
      </c>
      <c r="CA73" s="38">
        <f t="shared" ca="1" si="43"/>
        <v>1</v>
      </c>
      <c r="CB73" s="38">
        <f t="shared" ca="1" si="43"/>
        <v>5</v>
      </c>
      <c r="CC73" s="38">
        <f t="shared" ca="1" si="43"/>
        <v>2</v>
      </c>
      <c r="CD73" s="38">
        <f t="shared" ca="1" si="43"/>
        <v>2</v>
      </c>
      <c r="CE73" s="38">
        <f t="shared" ca="1" si="43"/>
        <v>7</v>
      </c>
      <c r="CF73" s="38">
        <f t="shared" ca="1" si="43"/>
        <v>2</v>
      </c>
      <c r="CG73" s="38">
        <f t="shared" ca="1" si="43"/>
        <v>2</v>
      </c>
      <c r="CH73" s="38">
        <f t="shared" ca="1" si="43"/>
        <v>1</v>
      </c>
      <c r="CI73" s="38">
        <f t="shared" ca="1" si="25"/>
        <v>3</v>
      </c>
    </row>
    <row r="74" spans="1:87" x14ac:dyDescent="0.15">
      <c r="A74" s="18">
        <f t="shared" si="38"/>
        <v>2872</v>
      </c>
      <c r="B74" s="39">
        <f t="shared" ref="B74:I83" si="44">VLOOKUP($A74,SJ,B$1)</f>
        <v>2022078</v>
      </c>
      <c r="C74" s="40">
        <f t="shared" si="44"/>
        <v>1</v>
      </c>
      <c r="D74" s="41">
        <f t="shared" si="44"/>
        <v>4</v>
      </c>
      <c r="E74" s="41">
        <f t="shared" si="44"/>
        <v>5</v>
      </c>
      <c r="F74" s="41">
        <f t="shared" si="44"/>
        <v>15</v>
      </c>
      <c r="G74" s="41">
        <f t="shared" si="44"/>
        <v>17</v>
      </c>
      <c r="H74" s="42">
        <f t="shared" si="44"/>
        <v>31</v>
      </c>
      <c r="I74" s="43">
        <f t="shared" si="44"/>
        <v>9</v>
      </c>
      <c r="J74" s="44">
        <f t="array" aca="1" ref="J74" ca="1">IF(OR($C74="",$BC74=""),"",INDEX($BC$3:$CI$3,MATCH(LARGE($BC74:$CI74+0.00001*COLUMN($BC74:$CI74),BC$3),$BC74:$CI74+0.00001*COLUMN($BC74:$CI74),0)))</f>
        <v>29</v>
      </c>
      <c r="K74" s="45">
        <f t="array" aca="1" ref="K74" ca="1">IF(OR($C74="",$BC74=""),"",INDEX($BC$3:$CI$3,MATCH(LARGE($BC74:$CI74+0.00001*COLUMN($BC74:$CI74),BD$3),$BC74:$CI74+0.00001*COLUMN($BC74:$CI74),0)))</f>
        <v>26</v>
      </c>
      <c r="L74" s="45">
        <f t="array" aca="1" ref="L74" ca="1">IF(OR($C74="",$BC74=""),"",INDEX($BC$3:$CI$3,MATCH(LARGE($BC74:$CI74+0.00001*COLUMN($BC74:$CI74),BE$3),$BC74:$CI74+0.00001*COLUMN($BC74:$CI74),0)))</f>
        <v>15</v>
      </c>
      <c r="M74" s="45">
        <f t="array" aca="1" ref="M74" ca="1">IF(OR($C74="",$BC74=""),"",INDEX($BC$3:$CI$3,MATCH(LARGE($BC74:$CI74+0.00001*COLUMN($BC74:$CI74),BF$3),$BC74:$CI74+0.00001*COLUMN($BC74:$CI74),0)))</f>
        <v>18</v>
      </c>
      <c r="N74" s="45">
        <f t="array" aca="1" ref="N74" ca="1">IF(OR($C74="",$BC74=""),"",INDEX($BC$3:$CI$3,MATCH(LARGE($BC74:$CI74+0.00001*COLUMN($BC74:$CI74),BG$3),$BC74:$CI74+0.00001*COLUMN($BC74:$CI74),0)))</f>
        <v>14</v>
      </c>
      <c r="O74" s="45">
        <f t="array" aca="1" ref="O74" ca="1">IF(OR($C74="",$BC74=""),"",INDEX($BC$3:$CI$3,MATCH(LARGE($BC74:$CI74+0.00001*COLUMN($BC74:$CI74),BH$3),$BC74:$CI74+0.00001*COLUMN($BC74:$CI74),0)))</f>
        <v>7</v>
      </c>
      <c r="P74" s="45">
        <f t="array" aca="1" ref="P74" ca="1">IF(OR($C74="",$BC74=""),"",INDEX($BC$3:$CI$3,MATCH(LARGE($BC74:$CI74+0.00001*COLUMN($BC74:$CI74),BI$3),$BC74:$CI74+0.00001*COLUMN($BC74:$CI74),0)))</f>
        <v>6</v>
      </c>
      <c r="Q74" s="45">
        <f t="array" aca="1" ref="Q74" ca="1">IF(OR($C74="",$BC74=""),"",INDEX($BC$3:$CI$3,MATCH(LARGE($BC74:$CI74+0.00001*COLUMN($BC74:$CI74),BJ$3),$BC74:$CI74+0.00001*COLUMN($BC74:$CI74),0)))</f>
        <v>33</v>
      </c>
      <c r="R74" s="45">
        <f t="array" aca="1" ref="R74" ca="1">IF(OR($C74="",$BC74=""),"",INDEX($BC$3:$CI$3,MATCH(LARGE($BC74:$CI74+0.00001*COLUMN($BC74:$CI74),BK$3),$BC74:$CI74+0.00001*COLUMN($BC74:$CI74),0)))</f>
        <v>27</v>
      </c>
      <c r="S74" s="45">
        <f t="array" aca="1" ref="S74" ca="1">IF(OR($C74="",$BC74=""),"",INDEX($BC$3:$CI$3,MATCH(LARGE($BC74:$CI74+0.00001*COLUMN($BC74:$CI74),BL$3),$BC74:$CI74+0.00001*COLUMN($BC74:$CI74),0)))</f>
        <v>19</v>
      </c>
      <c r="T74" s="46">
        <f t="array" aca="1" ref="T74" ca="1">IF(OR($C74="",$BC74=""),"",INDEX($BC$3:$CI$3,MATCH(LARGE($BC74:$CI74+0.00001*COLUMN($BC74:$CI74),BM$3),$BC74:$CI74+0.00001*COLUMN($BC74:$CI74),0)))</f>
        <v>13</v>
      </c>
      <c r="U74" s="44">
        <f t="array" aca="1" ref="U74" ca="1">IF(OR($C74="",$BC74=""),"",INDEX($BC$3:$CI$3,MATCH(LARGE($BC74:$CI74+0.00001*COLUMN($BC74:$CI74),BN$3),$BC74:$CI74+0.00001*COLUMN($BC74:$CI74),0)))</f>
        <v>9</v>
      </c>
      <c r="V74" s="45">
        <f t="array" aca="1" ref="V74" ca="1">IF(OR($C74="",$BC74=""),"",INDEX($BC$3:$CI$3,MATCH(LARGE($BC74:$CI74+0.00001*COLUMN($BC74:$CI74),BO$3),$BC74:$CI74+0.00001*COLUMN($BC74:$CI74),0)))</f>
        <v>5</v>
      </c>
      <c r="W74" s="45">
        <f t="array" aca="1" ref="W74" ca="1">IF(OR($C74="",$BC74=""),"",INDEX($BC$3:$CI$3,MATCH(LARGE($BC74:$CI74+0.00001*COLUMN($BC74:$CI74),BP$3),$BC74:$CI74+0.00001*COLUMN($BC74:$CI74),0)))</f>
        <v>4</v>
      </c>
      <c r="X74" s="45">
        <f t="array" aca="1" ref="X74" ca="1">IF(OR($C74="",$BC74=""),"",INDEX($BC$3:$CI$3,MATCH(LARGE($BC74:$CI74+0.00001*COLUMN($BC74:$CI74),BQ$3),$BC74:$CI74+0.00001*COLUMN($BC74:$CI74),0)))</f>
        <v>30</v>
      </c>
      <c r="Y74" s="45">
        <f t="array" aca="1" ref="Y74" ca="1">IF(OR($C74="",$BC74=""),"",INDEX($BC$3:$CI$3,MATCH(LARGE($BC74:$CI74+0.00001*COLUMN($BC74:$CI74),BR$3),$BC74:$CI74+0.00001*COLUMN($BC74:$CI74),0)))</f>
        <v>28</v>
      </c>
      <c r="Z74" s="45">
        <f t="array" aca="1" ref="Z74" ca="1">IF(OR($C74="",$BC74=""),"",INDEX($BC$3:$CI$3,MATCH(LARGE($BC74:$CI74+0.00001*COLUMN($BC74:$CI74),BS$3),$BC74:$CI74+0.00001*COLUMN($BC74:$CI74),0)))</f>
        <v>24</v>
      </c>
      <c r="AA74" s="45">
        <f t="array" aca="1" ref="AA74" ca="1">IF(OR($C74="",$BC74=""),"",INDEX($BC$3:$CI$3,MATCH(LARGE($BC74:$CI74+0.00001*COLUMN($BC74:$CI74),BT$3),$BC74:$CI74+0.00001*COLUMN($BC74:$CI74),0)))</f>
        <v>20</v>
      </c>
      <c r="AB74" s="45">
        <f t="array" aca="1" ref="AB74" ca="1">IF(OR($C74="",$BC74=""),"",INDEX($BC$3:$CI$3,MATCH(LARGE($BC74:$CI74+0.00001*COLUMN($BC74:$CI74),BU$3),$BC74:$CI74+0.00001*COLUMN($BC74:$CI74),0)))</f>
        <v>10</v>
      </c>
      <c r="AC74" s="45">
        <f t="array" aca="1" ref="AC74" ca="1">IF(OR($C74="",$BC74=""),"",INDEX($BC$3:$CI$3,MATCH(LARGE($BC74:$CI74+0.00001*COLUMN($BC74:$CI74),BV$3),$BC74:$CI74+0.00001*COLUMN($BC74:$CI74),0)))</f>
        <v>1</v>
      </c>
      <c r="AD74" s="45">
        <f t="array" aca="1" ref="AD74" ca="1">IF(OR($C74="",$BC74=""),"",INDEX($BC$3:$CI$3,MATCH(LARGE($BC74:$CI74+0.00001*COLUMN($BC74:$CI74),BW$3),$BC74:$CI74+0.00001*COLUMN($BC74:$CI74),0)))</f>
        <v>32</v>
      </c>
      <c r="AE74" s="46">
        <f t="array" aca="1" ref="AE74" ca="1">IF(OR($C74="",$BC74=""),"",INDEX($BC$3:$CI$3,MATCH(LARGE($BC74:$CI74+0.00001*COLUMN($BC74:$CI74),BX$3),$BC74:$CI74+0.00001*COLUMN($BC74:$CI74),0)))</f>
        <v>31</v>
      </c>
      <c r="AF74" s="44">
        <f t="array" aca="1" ref="AF74" ca="1">IF(OR($C74="",$BC74=""),"",INDEX($BC$3:$CI$3,MATCH(LARGE($BC74:$CI74+0.00001*COLUMN($BC74:$CI74),BY$3),$BC74:$CI74+0.00001*COLUMN($BC74:$CI74),0)))</f>
        <v>25</v>
      </c>
      <c r="AG74" s="45">
        <f t="array" aca="1" ref="AG74" ca="1">IF(OR($C74="",$BC74=""),"",INDEX($BC$3:$CI$3,MATCH(LARGE($BC74:$CI74+0.00001*COLUMN($BC74:$CI74),BZ$3),$BC74:$CI74+0.00001*COLUMN($BC74:$CI74),0)))</f>
        <v>23</v>
      </c>
      <c r="AH74" s="45">
        <f t="array" aca="1" ref="AH74" ca="1">IF(OR($C74="",$BC74=""),"",INDEX($BC$3:$CI$3,MATCH(LARGE($BC74:$CI74+0.00001*COLUMN($BC74:$CI74),CA$3),$BC74:$CI74+0.00001*COLUMN($BC74:$CI74),0)))</f>
        <v>21</v>
      </c>
      <c r="AI74" s="45">
        <f t="array" aca="1" ref="AI74" ca="1">IF(OR($C74="",$BC74=""),"",INDEX($BC$3:$CI$3,MATCH(LARGE($BC74:$CI74+0.00001*COLUMN($BC74:$CI74),CB$3),$BC74:$CI74+0.00001*COLUMN($BC74:$CI74),0)))</f>
        <v>17</v>
      </c>
      <c r="AJ74" s="45">
        <f t="array" aca="1" ref="AJ74" ca="1">IF(OR($C74="",$BC74=""),"",INDEX($BC$3:$CI$3,MATCH(LARGE($BC74:$CI74+0.00001*COLUMN($BC74:$CI74),CC$3),$BC74:$CI74+0.00001*COLUMN($BC74:$CI74),0)))</f>
        <v>16</v>
      </c>
      <c r="AK74" s="45">
        <f t="array" aca="1" ref="AK74" ca="1">IF(OR($C74="",$BC74=""),"",INDEX($BC$3:$CI$3,MATCH(LARGE($BC74:$CI74+0.00001*COLUMN($BC74:$CI74),CD$3),$BC74:$CI74+0.00001*COLUMN($BC74:$CI74),0)))</f>
        <v>12</v>
      </c>
      <c r="AL74" s="45">
        <f t="array" aca="1" ref="AL74" ca="1">IF(OR($C74="",$BC74=""),"",INDEX($BC$3:$CI$3,MATCH(LARGE($BC74:$CI74+0.00001*COLUMN($BC74:$CI74),CE$3),$BC74:$CI74+0.00001*COLUMN($BC74:$CI74),0)))</f>
        <v>11</v>
      </c>
      <c r="AM74" s="45">
        <f t="array" aca="1" ref="AM74" ca="1">IF(OR($C74="",$BC74=""),"",INDEX($BC$3:$CI$3,MATCH(LARGE($BC74:$CI74+0.00001*COLUMN($BC74:$CI74),CF$3),$BC74:$CI74+0.00001*COLUMN($BC74:$CI74),0)))</f>
        <v>8</v>
      </c>
      <c r="AN74" s="45">
        <f t="array" aca="1" ref="AN74" ca="1">IF(OR($C74="",$BC74=""),"",INDEX($BC$3:$CI$3,MATCH(LARGE($BC74:$CI74+0.00001*COLUMN($BC74:$CI74),CG$3),$BC74:$CI74+0.00001*COLUMN($BC74:$CI74),0)))</f>
        <v>3</v>
      </c>
      <c r="AO74" s="45">
        <f t="array" aca="1" ref="AO74" ca="1">IF(OR($C74="",$BC74=""),"",INDEX($BC$3:$CI$3,MATCH(LARGE($BC74:$CI74+0.00001*COLUMN($BC74:$CI74),CH$3),$BC74:$CI74+0.00001*COLUMN($BC74:$CI74),0)))</f>
        <v>2</v>
      </c>
      <c r="AP74" s="46">
        <f t="array" aca="1" ref="AP74" ca="1">IF(OR($C74="",$BC74=""),"",INDEX($BC$3:$CI$3,MATCH(LARGE($BC74:$CI74+0.00001*COLUMN($BC74:$CI74),CI$3),$BC74:$CI74+0.00001*COLUMN($BC74:$CI74),0)))</f>
        <v>22</v>
      </c>
      <c r="AQ74" s="35" t="str">
        <f t="shared" ca="1" si="35"/>
        <v>292615181407063327191309050430282420100132312523211716121108030222</v>
      </c>
      <c r="AZ74" s="19">
        <f t="shared" si="39"/>
        <v>2875</v>
      </c>
      <c r="BA74" s="36">
        <f t="shared" si="40"/>
        <v>2863</v>
      </c>
      <c r="BB74" s="37" t="str">
        <f t="shared" si="36"/>
        <v>数据!C2863:H2875</v>
      </c>
      <c r="BC74" s="38">
        <f t="shared" ca="1" si="37"/>
        <v>2</v>
      </c>
      <c r="BD74" s="38">
        <f t="shared" ca="1" si="41"/>
        <v>1</v>
      </c>
      <c r="BE74" s="38">
        <f t="shared" ca="1" si="41"/>
        <v>1</v>
      </c>
      <c r="BF74" s="38">
        <f t="shared" ca="1" si="41"/>
        <v>3</v>
      </c>
      <c r="BG74" s="38">
        <f t="shared" ca="1" si="41"/>
        <v>3</v>
      </c>
      <c r="BH74" s="38">
        <f t="shared" ca="1" si="41"/>
        <v>4</v>
      </c>
      <c r="BI74" s="38">
        <f t="shared" ca="1" si="41"/>
        <v>4</v>
      </c>
      <c r="BJ74" s="38">
        <f t="shared" ca="1" si="41"/>
        <v>1</v>
      </c>
      <c r="BK74" s="38">
        <f t="shared" ca="1" si="41"/>
        <v>3</v>
      </c>
      <c r="BL74" s="38">
        <f t="shared" ca="1" si="41"/>
        <v>2</v>
      </c>
      <c r="BM74" s="38">
        <f t="shared" ca="1" si="41"/>
        <v>1</v>
      </c>
      <c r="BN74" s="38">
        <f t="shared" ca="1" si="42"/>
        <v>1</v>
      </c>
      <c r="BO74" s="38">
        <f t="shared" ca="1" si="42"/>
        <v>3</v>
      </c>
      <c r="BP74" s="38">
        <f t="shared" ca="1" si="42"/>
        <v>4</v>
      </c>
      <c r="BQ74" s="38">
        <f t="shared" ca="1" si="42"/>
        <v>5</v>
      </c>
      <c r="BR74" s="38">
        <f t="shared" ca="1" si="42"/>
        <v>1</v>
      </c>
      <c r="BS74" s="38">
        <f t="shared" ca="1" si="42"/>
        <v>1</v>
      </c>
      <c r="BT74" s="38">
        <f t="shared" ca="1" si="42"/>
        <v>4</v>
      </c>
      <c r="BU74" s="38">
        <f t="shared" ca="1" si="42"/>
        <v>3</v>
      </c>
      <c r="BV74" s="38">
        <f t="shared" ca="1" si="42"/>
        <v>2</v>
      </c>
      <c r="BW74" s="38">
        <f t="shared" ca="1" si="42"/>
        <v>1</v>
      </c>
      <c r="BX74" s="38">
        <f t="shared" ca="1" si="43"/>
        <v>0</v>
      </c>
      <c r="BY74" s="38">
        <f t="shared" ca="1" si="43"/>
        <v>1</v>
      </c>
      <c r="BZ74" s="38">
        <f t="shared" ca="1" si="43"/>
        <v>2</v>
      </c>
      <c r="CA74" s="38">
        <f t="shared" ca="1" si="43"/>
        <v>1</v>
      </c>
      <c r="CB74" s="38">
        <f t="shared" ca="1" si="43"/>
        <v>5</v>
      </c>
      <c r="CC74" s="38">
        <f t="shared" ca="1" si="43"/>
        <v>3</v>
      </c>
      <c r="CD74" s="38">
        <f t="shared" ca="1" si="43"/>
        <v>2</v>
      </c>
      <c r="CE74" s="38">
        <f t="shared" ca="1" si="43"/>
        <v>7</v>
      </c>
      <c r="CF74" s="38">
        <f t="shared" ca="1" si="43"/>
        <v>2</v>
      </c>
      <c r="CG74" s="38">
        <f t="shared" ca="1" si="43"/>
        <v>1</v>
      </c>
      <c r="CH74" s="38">
        <f t="shared" ca="1" si="43"/>
        <v>1</v>
      </c>
      <c r="CI74" s="38">
        <f t="shared" ca="1" si="25"/>
        <v>3</v>
      </c>
    </row>
    <row r="75" spans="1:87" x14ac:dyDescent="0.15">
      <c r="A75" s="18">
        <f t="shared" si="38"/>
        <v>2873</v>
      </c>
      <c r="B75" s="39">
        <f t="shared" si="44"/>
        <v>2022079</v>
      </c>
      <c r="C75" s="40">
        <f t="shared" si="44"/>
        <v>1</v>
      </c>
      <c r="D75" s="41">
        <f t="shared" si="44"/>
        <v>9</v>
      </c>
      <c r="E75" s="41">
        <f t="shared" si="44"/>
        <v>15</v>
      </c>
      <c r="F75" s="41">
        <f t="shared" si="44"/>
        <v>17</v>
      </c>
      <c r="G75" s="41">
        <f t="shared" si="44"/>
        <v>22</v>
      </c>
      <c r="H75" s="42">
        <f t="shared" si="44"/>
        <v>23</v>
      </c>
      <c r="I75" s="43">
        <f t="shared" si="44"/>
        <v>16</v>
      </c>
      <c r="J75" s="44">
        <f t="array" aca="1" ref="J75" ca="1">IF(OR($C75="",$BC75=""),"",INDEX($BC$3:$CI$3,MATCH(LARGE($BC75:$CI75+0.00001*COLUMN($BC75:$CI75),BC$3),$BC75:$CI75+0.00001*COLUMN($BC75:$CI75),0)))</f>
        <v>29</v>
      </c>
      <c r="K75" s="45">
        <f t="array" aca="1" ref="K75" ca="1">IF(OR($C75="",$BC75=""),"",INDEX($BC$3:$CI$3,MATCH(LARGE($BC75:$CI75+0.00001*COLUMN($BC75:$CI75),BD$3),$BC75:$CI75+0.00001*COLUMN($BC75:$CI75),0)))</f>
        <v>15</v>
      </c>
      <c r="L75" s="45">
        <f t="array" aca="1" ref="L75" ca="1">IF(OR($C75="",$BC75=""),"",INDEX($BC$3:$CI$3,MATCH(LARGE($BC75:$CI75+0.00001*COLUMN($BC75:$CI75),BE$3),$BC75:$CI75+0.00001*COLUMN($BC75:$CI75),0)))</f>
        <v>26</v>
      </c>
      <c r="M75" s="45">
        <f t="array" aca="1" ref="M75" ca="1">IF(OR($C75="",$BC75=""),"",INDEX($BC$3:$CI$3,MATCH(LARGE($BC75:$CI75+0.00001*COLUMN($BC75:$CI75),BF$3),$BC75:$CI75+0.00001*COLUMN($BC75:$CI75),0)))</f>
        <v>7</v>
      </c>
      <c r="N75" s="45">
        <f t="array" aca="1" ref="N75" ca="1">IF(OR($C75="",$BC75=""),"",INDEX($BC$3:$CI$3,MATCH(LARGE($BC75:$CI75+0.00001*COLUMN($BC75:$CI75),BG$3),$BC75:$CI75+0.00001*COLUMN($BC75:$CI75),0)))</f>
        <v>6</v>
      </c>
      <c r="O75" s="45">
        <f t="array" aca="1" ref="O75" ca="1">IF(OR($C75="",$BC75=""),"",INDEX($BC$3:$CI$3,MATCH(LARGE($BC75:$CI75+0.00001*COLUMN($BC75:$CI75),BH$3),$BC75:$CI75+0.00001*COLUMN($BC75:$CI75),0)))</f>
        <v>5</v>
      </c>
      <c r="P75" s="45">
        <f t="array" aca="1" ref="P75" ca="1">IF(OR($C75="",$BC75=""),"",INDEX($BC$3:$CI$3,MATCH(LARGE($BC75:$CI75+0.00001*COLUMN($BC75:$CI75),BI$3),$BC75:$CI75+0.00001*COLUMN($BC75:$CI75),0)))</f>
        <v>4</v>
      </c>
      <c r="Q75" s="45">
        <f t="array" aca="1" ref="Q75" ca="1">IF(OR($C75="",$BC75=""),"",INDEX($BC$3:$CI$3,MATCH(LARGE($BC75:$CI75+0.00001*COLUMN($BC75:$CI75),BJ$3),$BC75:$CI75+0.00001*COLUMN($BC75:$CI75),0)))</f>
        <v>33</v>
      </c>
      <c r="R75" s="45">
        <f t="array" aca="1" ref="R75" ca="1">IF(OR($C75="",$BC75=""),"",INDEX($BC$3:$CI$3,MATCH(LARGE($BC75:$CI75+0.00001*COLUMN($BC75:$CI75),BK$3),$BC75:$CI75+0.00001*COLUMN($BC75:$CI75),0)))</f>
        <v>27</v>
      </c>
      <c r="S75" s="45">
        <f t="array" aca="1" ref="S75" ca="1">IF(OR($C75="",$BC75=""),"",INDEX($BC$3:$CI$3,MATCH(LARGE($BC75:$CI75+0.00001*COLUMN($BC75:$CI75),BL$3),$BC75:$CI75+0.00001*COLUMN($BC75:$CI75),0)))</f>
        <v>19</v>
      </c>
      <c r="T75" s="46">
        <f t="array" aca="1" ref="T75" ca="1">IF(OR($C75="",$BC75=""),"",INDEX($BC$3:$CI$3,MATCH(LARGE($BC75:$CI75+0.00001*COLUMN($BC75:$CI75),BM$3),$BC75:$CI75+0.00001*COLUMN($BC75:$CI75),0)))</f>
        <v>18</v>
      </c>
      <c r="U75" s="44">
        <f t="array" aca="1" ref="U75" ca="1">IF(OR($C75="",$BC75=""),"",INDEX($BC$3:$CI$3,MATCH(LARGE($BC75:$CI75+0.00001*COLUMN($BC75:$CI75),BN$3),$BC75:$CI75+0.00001*COLUMN($BC75:$CI75),0)))</f>
        <v>14</v>
      </c>
      <c r="V75" s="45">
        <f t="array" aca="1" ref="V75" ca="1">IF(OR($C75="",$BC75=""),"",INDEX($BC$3:$CI$3,MATCH(LARGE($BC75:$CI75+0.00001*COLUMN($BC75:$CI75),BO$3),$BC75:$CI75+0.00001*COLUMN($BC75:$CI75),0)))</f>
        <v>13</v>
      </c>
      <c r="W75" s="45">
        <f t="array" aca="1" ref="W75" ca="1">IF(OR($C75="",$BC75=""),"",INDEX($BC$3:$CI$3,MATCH(LARGE($BC75:$CI75+0.00001*COLUMN($BC75:$CI75),BP$3),$BC75:$CI75+0.00001*COLUMN($BC75:$CI75),0)))</f>
        <v>1</v>
      </c>
      <c r="X75" s="45">
        <f t="array" aca="1" ref="X75" ca="1">IF(OR($C75="",$BC75=""),"",INDEX($BC$3:$CI$3,MATCH(LARGE($BC75:$CI75+0.00001*COLUMN($BC75:$CI75),BQ$3),$BC75:$CI75+0.00001*COLUMN($BC75:$CI75),0)))</f>
        <v>30</v>
      </c>
      <c r="Y75" s="45">
        <f t="array" aca="1" ref="Y75" ca="1">IF(OR($C75="",$BC75=""),"",INDEX($BC$3:$CI$3,MATCH(LARGE($BC75:$CI75+0.00001*COLUMN($BC75:$CI75),BR$3),$BC75:$CI75+0.00001*COLUMN($BC75:$CI75),0)))</f>
        <v>24</v>
      </c>
      <c r="Z75" s="45">
        <f t="array" aca="1" ref="Z75" ca="1">IF(OR($C75="",$BC75=""),"",INDEX($BC$3:$CI$3,MATCH(LARGE($BC75:$CI75+0.00001*COLUMN($BC75:$CI75),BS$3),$BC75:$CI75+0.00001*COLUMN($BC75:$CI75),0)))</f>
        <v>20</v>
      </c>
      <c r="AA75" s="45">
        <f t="array" aca="1" ref="AA75" ca="1">IF(OR($C75="",$BC75=""),"",INDEX($BC$3:$CI$3,MATCH(LARGE($BC75:$CI75+0.00001*COLUMN($BC75:$CI75),BT$3),$BC75:$CI75+0.00001*COLUMN($BC75:$CI75),0)))</f>
        <v>17</v>
      </c>
      <c r="AB75" s="45">
        <f t="array" aca="1" ref="AB75" ca="1">IF(OR($C75="",$BC75=""),"",INDEX($BC$3:$CI$3,MATCH(LARGE($BC75:$CI75+0.00001*COLUMN($BC75:$CI75),BU$3),$BC75:$CI75+0.00001*COLUMN($BC75:$CI75),0)))</f>
        <v>10</v>
      </c>
      <c r="AC75" s="45">
        <f t="array" aca="1" ref="AC75" ca="1">IF(OR($C75="",$BC75=""),"",INDEX($BC$3:$CI$3,MATCH(LARGE($BC75:$CI75+0.00001*COLUMN($BC75:$CI75),BV$3),$BC75:$CI75+0.00001*COLUMN($BC75:$CI75),0)))</f>
        <v>9</v>
      </c>
      <c r="AD75" s="45">
        <f t="array" aca="1" ref="AD75" ca="1">IF(OR($C75="",$BC75=""),"",INDEX($BC$3:$CI$3,MATCH(LARGE($BC75:$CI75+0.00001*COLUMN($BC75:$CI75),BW$3),$BC75:$CI75+0.00001*COLUMN($BC75:$CI75),0)))</f>
        <v>32</v>
      </c>
      <c r="AE75" s="46">
        <f t="array" aca="1" ref="AE75" ca="1">IF(OR($C75="",$BC75=""),"",INDEX($BC$3:$CI$3,MATCH(LARGE($BC75:$CI75+0.00001*COLUMN($BC75:$CI75),BX$3),$BC75:$CI75+0.00001*COLUMN($BC75:$CI75),0)))</f>
        <v>31</v>
      </c>
      <c r="AF75" s="44">
        <f t="array" aca="1" ref="AF75" ca="1">IF(OR($C75="",$BC75=""),"",INDEX($BC$3:$CI$3,MATCH(LARGE($BC75:$CI75+0.00001*COLUMN($BC75:$CI75),BY$3),$BC75:$CI75+0.00001*COLUMN($BC75:$CI75),0)))</f>
        <v>28</v>
      </c>
      <c r="AG75" s="45">
        <f t="array" aca="1" ref="AG75" ca="1">IF(OR($C75="",$BC75=""),"",INDEX($BC$3:$CI$3,MATCH(LARGE($BC75:$CI75+0.00001*COLUMN($BC75:$CI75),BZ$3),$BC75:$CI75+0.00001*COLUMN($BC75:$CI75),0)))</f>
        <v>25</v>
      </c>
      <c r="AH75" s="45">
        <f t="array" aca="1" ref="AH75" ca="1">IF(OR($C75="",$BC75=""),"",INDEX($BC$3:$CI$3,MATCH(LARGE($BC75:$CI75+0.00001*COLUMN($BC75:$CI75),CA$3),$BC75:$CI75+0.00001*COLUMN($BC75:$CI75),0)))</f>
        <v>21</v>
      </c>
      <c r="AI75" s="45">
        <f t="array" aca="1" ref="AI75" ca="1">IF(OR($C75="",$BC75=""),"",INDEX($BC$3:$CI$3,MATCH(LARGE($BC75:$CI75+0.00001*COLUMN($BC75:$CI75),CB$3),$BC75:$CI75+0.00001*COLUMN($BC75:$CI75),0)))</f>
        <v>16</v>
      </c>
      <c r="AJ75" s="45">
        <f t="array" aca="1" ref="AJ75" ca="1">IF(OR($C75="",$BC75=""),"",INDEX($BC$3:$CI$3,MATCH(LARGE($BC75:$CI75+0.00001*COLUMN($BC75:$CI75),CC$3),$BC75:$CI75+0.00001*COLUMN($BC75:$CI75),0)))</f>
        <v>12</v>
      </c>
      <c r="AK75" s="45">
        <f t="array" aca="1" ref="AK75" ca="1">IF(OR($C75="",$BC75=""),"",INDEX($BC$3:$CI$3,MATCH(LARGE($BC75:$CI75+0.00001*COLUMN($BC75:$CI75),CD$3),$BC75:$CI75+0.00001*COLUMN($BC75:$CI75),0)))</f>
        <v>11</v>
      </c>
      <c r="AL75" s="45">
        <f t="array" aca="1" ref="AL75" ca="1">IF(OR($C75="",$BC75=""),"",INDEX($BC$3:$CI$3,MATCH(LARGE($BC75:$CI75+0.00001*COLUMN($BC75:$CI75),CE$3),$BC75:$CI75+0.00001*COLUMN($BC75:$CI75),0)))</f>
        <v>8</v>
      </c>
      <c r="AM75" s="45">
        <f t="array" aca="1" ref="AM75" ca="1">IF(OR($C75="",$BC75=""),"",INDEX($BC$3:$CI$3,MATCH(LARGE($BC75:$CI75+0.00001*COLUMN($BC75:$CI75),CF$3),$BC75:$CI75+0.00001*COLUMN($BC75:$CI75),0)))</f>
        <v>3</v>
      </c>
      <c r="AN75" s="45">
        <f t="array" aca="1" ref="AN75" ca="1">IF(OR($C75="",$BC75=""),"",INDEX($BC$3:$CI$3,MATCH(LARGE($BC75:$CI75+0.00001*COLUMN($BC75:$CI75),CG$3),$BC75:$CI75+0.00001*COLUMN($BC75:$CI75),0)))</f>
        <v>2</v>
      </c>
      <c r="AO75" s="45">
        <f t="array" aca="1" ref="AO75" ca="1">IF(OR($C75="",$BC75=""),"",INDEX($BC$3:$CI$3,MATCH(LARGE($BC75:$CI75+0.00001*COLUMN($BC75:$CI75),CH$3),$BC75:$CI75+0.00001*COLUMN($BC75:$CI75),0)))</f>
        <v>23</v>
      </c>
      <c r="AP75" s="46">
        <f t="array" aca="1" ref="AP75" ca="1">IF(OR($C75="",$BC75=""),"",INDEX($BC$3:$CI$3,MATCH(LARGE($BC75:$CI75+0.00001*COLUMN($BC75:$CI75),CI$3),$BC75:$CI75+0.00001*COLUMN($BC75:$CI75),0)))</f>
        <v>22</v>
      </c>
      <c r="AQ75" s="35" t="str">
        <f t="shared" ca="1" si="35"/>
        <v>291526070605043327191814130130242017100932312825211612110803022322</v>
      </c>
      <c r="AZ75" s="19">
        <f t="shared" si="39"/>
        <v>2876</v>
      </c>
      <c r="BA75" s="36">
        <f t="shared" si="40"/>
        <v>2864</v>
      </c>
      <c r="BB75" s="37" t="str">
        <f t="shared" si="36"/>
        <v>数据!C2864:H2876</v>
      </c>
      <c r="BC75" s="38">
        <f t="shared" ca="1" si="37"/>
        <v>3</v>
      </c>
      <c r="BD75" s="38">
        <f t="shared" ca="1" si="41"/>
        <v>1</v>
      </c>
      <c r="BE75" s="38">
        <f t="shared" ca="1" si="41"/>
        <v>1</v>
      </c>
      <c r="BF75" s="38">
        <f t="shared" ca="1" si="41"/>
        <v>4</v>
      </c>
      <c r="BG75" s="38">
        <f t="shared" ca="1" si="41"/>
        <v>4</v>
      </c>
      <c r="BH75" s="38">
        <f t="shared" ca="1" si="41"/>
        <v>4</v>
      </c>
      <c r="BI75" s="38">
        <f t="shared" ca="1" si="41"/>
        <v>4</v>
      </c>
      <c r="BJ75" s="38">
        <f t="shared" ca="1" si="41"/>
        <v>1</v>
      </c>
      <c r="BK75" s="38">
        <f t="shared" ca="1" si="41"/>
        <v>2</v>
      </c>
      <c r="BL75" s="38">
        <f t="shared" ca="1" si="41"/>
        <v>2</v>
      </c>
      <c r="BM75" s="38">
        <f t="shared" ca="1" si="41"/>
        <v>1</v>
      </c>
      <c r="BN75" s="38">
        <f t="shared" ca="1" si="42"/>
        <v>1</v>
      </c>
      <c r="BO75" s="38">
        <f t="shared" ca="1" si="42"/>
        <v>3</v>
      </c>
      <c r="BP75" s="38">
        <f t="shared" ca="1" si="42"/>
        <v>3</v>
      </c>
      <c r="BQ75" s="38">
        <f t="shared" ca="1" si="42"/>
        <v>6</v>
      </c>
      <c r="BR75" s="38">
        <f t="shared" ca="1" si="42"/>
        <v>1</v>
      </c>
      <c r="BS75" s="38">
        <f t="shared" ca="1" si="42"/>
        <v>2</v>
      </c>
      <c r="BT75" s="38">
        <f t="shared" ca="1" si="42"/>
        <v>3</v>
      </c>
      <c r="BU75" s="38">
        <f t="shared" ca="1" si="42"/>
        <v>3</v>
      </c>
      <c r="BV75" s="38">
        <f t="shared" ca="1" si="42"/>
        <v>2</v>
      </c>
      <c r="BW75" s="38">
        <f t="shared" ca="1" si="42"/>
        <v>1</v>
      </c>
      <c r="BX75" s="38">
        <f t="shared" ca="1" si="43"/>
        <v>0</v>
      </c>
      <c r="BY75" s="38">
        <f t="shared" ca="1" si="43"/>
        <v>0</v>
      </c>
      <c r="BZ75" s="38">
        <f t="shared" ca="1" si="43"/>
        <v>2</v>
      </c>
      <c r="CA75" s="38">
        <f t="shared" ca="1" si="43"/>
        <v>1</v>
      </c>
      <c r="CB75" s="38">
        <f t="shared" ca="1" si="43"/>
        <v>5</v>
      </c>
      <c r="CC75" s="38">
        <f t="shared" ca="1" si="43"/>
        <v>3</v>
      </c>
      <c r="CD75" s="38">
        <f t="shared" ca="1" si="43"/>
        <v>1</v>
      </c>
      <c r="CE75" s="38">
        <f t="shared" ca="1" si="43"/>
        <v>7</v>
      </c>
      <c r="CF75" s="38">
        <f t="shared" ca="1" si="43"/>
        <v>2</v>
      </c>
      <c r="CG75" s="38">
        <f t="shared" ca="1" si="43"/>
        <v>1</v>
      </c>
      <c r="CH75" s="38">
        <f t="shared" ca="1" si="43"/>
        <v>1</v>
      </c>
      <c r="CI75" s="38">
        <f t="shared" ref="CI75:CI80" ca="1" si="45">IF($AZ75-$BA75&lt;0,"",COUNTIF(INDIRECT($BB75),CI$3))</f>
        <v>3</v>
      </c>
    </row>
    <row r="76" spans="1:87" x14ac:dyDescent="0.15">
      <c r="A76" s="18">
        <f t="shared" si="38"/>
        <v>2874</v>
      </c>
      <c r="B76" s="39">
        <f t="shared" si="44"/>
        <v>2022080</v>
      </c>
      <c r="C76" s="40">
        <f t="shared" si="44"/>
        <v>5</v>
      </c>
      <c r="D76" s="41">
        <f t="shared" si="44"/>
        <v>12</v>
      </c>
      <c r="E76" s="41">
        <f t="shared" si="44"/>
        <v>15</v>
      </c>
      <c r="F76" s="41">
        <f t="shared" si="44"/>
        <v>17</v>
      </c>
      <c r="G76" s="41">
        <f t="shared" si="44"/>
        <v>18</v>
      </c>
      <c r="H76" s="42">
        <f t="shared" si="44"/>
        <v>27</v>
      </c>
      <c r="I76" s="43">
        <f t="shared" si="44"/>
        <v>4</v>
      </c>
      <c r="J76" s="44">
        <f t="array" aca="1" ref="J76" ca="1">IF(OR($C76="",$BC76=""),"",INDEX($BC$3:$CI$3,MATCH(LARGE($BC76:$CI76+0.00001*COLUMN($BC76:$CI76),BC$3),$BC76:$CI76+0.00001*COLUMN($BC76:$CI76),0)))</f>
        <v>29</v>
      </c>
      <c r="K76" s="45">
        <f t="array" aca="1" ref="K76" ca="1">IF(OR($C76="",$BC76=""),"",INDEX($BC$3:$CI$3,MATCH(LARGE($BC76:$CI76+0.00001*COLUMN($BC76:$CI76),BD$3),$BC76:$CI76+0.00001*COLUMN($BC76:$CI76),0)))</f>
        <v>15</v>
      </c>
      <c r="L76" s="45">
        <f t="array" aca="1" ref="L76" ca="1">IF(OR($C76="",$BC76=""),"",INDEX($BC$3:$CI$3,MATCH(LARGE($BC76:$CI76+0.00001*COLUMN($BC76:$CI76),BE$3),$BC76:$CI76+0.00001*COLUMN($BC76:$CI76),0)))</f>
        <v>26</v>
      </c>
      <c r="M76" s="45">
        <f t="array" aca="1" ref="M76" ca="1">IF(OR($C76="",$BC76=""),"",INDEX($BC$3:$CI$3,MATCH(LARGE($BC76:$CI76+0.00001*COLUMN($BC76:$CI76),BF$3),$BC76:$CI76+0.00001*COLUMN($BC76:$CI76),0)))</f>
        <v>7</v>
      </c>
      <c r="N76" s="45">
        <f t="array" aca="1" ref="N76" ca="1">IF(OR($C76="",$BC76=""),"",INDEX($BC$3:$CI$3,MATCH(LARGE($BC76:$CI76+0.00001*COLUMN($BC76:$CI76),BG$3),$BC76:$CI76+0.00001*COLUMN($BC76:$CI76),0)))</f>
        <v>5</v>
      </c>
      <c r="O76" s="45">
        <f t="array" aca="1" ref="O76" ca="1">IF(OR($C76="",$BC76=""),"",INDEX($BC$3:$CI$3,MATCH(LARGE($BC76:$CI76+0.00001*COLUMN($BC76:$CI76),BH$3),$BC76:$CI76+0.00001*COLUMN($BC76:$CI76),0)))</f>
        <v>4</v>
      </c>
      <c r="P76" s="45">
        <f t="array" aca="1" ref="P76" ca="1">IF(OR($C76="",$BC76=""),"",INDEX($BC$3:$CI$3,MATCH(LARGE($BC76:$CI76+0.00001*COLUMN($BC76:$CI76),BI$3),$BC76:$CI76+0.00001*COLUMN($BC76:$CI76),0)))</f>
        <v>1</v>
      </c>
      <c r="Q76" s="45">
        <f t="array" aca="1" ref="Q76" ca="1">IF(OR($C76="",$BC76=""),"",INDEX($BC$3:$CI$3,MATCH(LARGE($BC76:$CI76+0.00001*COLUMN($BC76:$CI76),BJ$3),$BC76:$CI76+0.00001*COLUMN($BC76:$CI76),0)))</f>
        <v>33</v>
      </c>
      <c r="R76" s="45">
        <f t="array" aca="1" ref="R76" ca="1">IF(OR($C76="",$BC76=""),"",INDEX($BC$3:$CI$3,MATCH(LARGE($BC76:$CI76+0.00001*COLUMN($BC76:$CI76),BK$3),$BC76:$CI76+0.00001*COLUMN($BC76:$CI76),0)))</f>
        <v>19</v>
      </c>
      <c r="S76" s="45">
        <f t="array" aca="1" ref="S76" ca="1">IF(OR($C76="",$BC76=""),"",INDEX($BC$3:$CI$3,MATCH(LARGE($BC76:$CI76+0.00001*COLUMN($BC76:$CI76),BL$3),$BC76:$CI76+0.00001*COLUMN($BC76:$CI76),0)))</f>
        <v>18</v>
      </c>
      <c r="T76" s="46">
        <f t="array" aca="1" ref="T76" ca="1">IF(OR($C76="",$BC76=""),"",INDEX($BC$3:$CI$3,MATCH(LARGE($BC76:$CI76+0.00001*COLUMN($BC76:$CI76),BM$3),$BC76:$CI76+0.00001*COLUMN($BC76:$CI76),0)))</f>
        <v>17</v>
      </c>
      <c r="U76" s="44">
        <f t="array" aca="1" ref="U76" ca="1">IF(OR($C76="",$BC76=""),"",INDEX($BC$3:$CI$3,MATCH(LARGE($BC76:$CI76+0.00001*COLUMN($BC76:$CI76),BN$3),$BC76:$CI76+0.00001*COLUMN($BC76:$CI76),0)))</f>
        <v>13</v>
      </c>
      <c r="V76" s="45">
        <f t="array" aca="1" ref="V76" ca="1">IF(OR($C76="",$BC76=""),"",INDEX($BC$3:$CI$3,MATCH(LARGE($BC76:$CI76+0.00001*COLUMN($BC76:$CI76),BO$3),$BC76:$CI76+0.00001*COLUMN($BC76:$CI76),0)))</f>
        <v>9</v>
      </c>
      <c r="W76" s="45">
        <f t="array" aca="1" ref="W76" ca="1">IF(OR($C76="",$BC76=""),"",INDEX($BC$3:$CI$3,MATCH(LARGE($BC76:$CI76+0.00001*COLUMN($BC76:$CI76),BP$3),$BC76:$CI76+0.00001*COLUMN($BC76:$CI76),0)))</f>
        <v>6</v>
      </c>
      <c r="X76" s="45">
        <f t="array" aca="1" ref="X76" ca="1">IF(OR($C76="",$BC76=""),"",INDEX($BC$3:$CI$3,MATCH(LARGE($BC76:$CI76+0.00001*COLUMN($BC76:$CI76),BQ$3),$BC76:$CI76+0.00001*COLUMN($BC76:$CI76),0)))</f>
        <v>27</v>
      </c>
      <c r="Y76" s="45">
        <f t="array" aca="1" ref="Y76" ca="1">IF(OR($C76="",$BC76=""),"",INDEX($BC$3:$CI$3,MATCH(LARGE($BC76:$CI76+0.00001*COLUMN($BC76:$CI76),BR$3),$BC76:$CI76+0.00001*COLUMN($BC76:$CI76),0)))</f>
        <v>24</v>
      </c>
      <c r="Z76" s="45">
        <f t="array" aca="1" ref="Z76" ca="1">IF(OR($C76="",$BC76=""),"",INDEX($BC$3:$CI$3,MATCH(LARGE($BC76:$CI76+0.00001*COLUMN($BC76:$CI76),BS$3),$BC76:$CI76+0.00001*COLUMN($BC76:$CI76),0)))</f>
        <v>14</v>
      </c>
      <c r="AA76" s="45">
        <f t="array" aca="1" ref="AA76" ca="1">IF(OR($C76="",$BC76=""),"",INDEX($BC$3:$CI$3,MATCH(LARGE($BC76:$CI76+0.00001*COLUMN($BC76:$CI76),BT$3),$BC76:$CI76+0.00001*COLUMN($BC76:$CI76),0)))</f>
        <v>10</v>
      </c>
      <c r="AB76" s="45">
        <f t="array" aca="1" ref="AB76" ca="1">IF(OR($C76="",$BC76=""),"",INDEX($BC$3:$CI$3,MATCH(LARGE($BC76:$CI76+0.00001*COLUMN($BC76:$CI76),BU$3),$BC76:$CI76+0.00001*COLUMN($BC76:$CI76),0)))</f>
        <v>32</v>
      </c>
      <c r="AC76" s="45">
        <f t="array" aca="1" ref="AC76" ca="1">IF(OR($C76="",$BC76=""),"",INDEX($BC$3:$CI$3,MATCH(LARGE($BC76:$CI76+0.00001*COLUMN($BC76:$CI76),BV$3),$BC76:$CI76+0.00001*COLUMN($BC76:$CI76),0)))</f>
        <v>31</v>
      </c>
      <c r="AD76" s="45">
        <f t="array" aca="1" ref="AD76" ca="1">IF(OR($C76="",$BC76=""),"",INDEX($BC$3:$CI$3,MATCH(LARGE($BC76:$CI76+0.00001*COLUMN($BC76:$CI76),BW$3),$BC76:$CI76+0.00001*COLUMN($BC76:$CI76),0)))</f>
        <v>30</v>
      </c>
      <c r="AE76" s="46">
        <f t="array" aca="1" ref="AE76" ca="1">IF(OR($C76="",$BC76=""),"",INDEX($BC$3:$CI$3,MATCH(LARGE($BC76:$CI76+0.00001*COLUMN($BC76:$CI76),BX$3),$BC76:$CI76+0.00001*COLUMN($BC76:$CI76),0)))</f>
        <v>28</v>
      </c>
      <c r="AF76" s="44">
        <f t="array" aca="1" ref="AF76" ca="1">IF(OR($C76="",$BC76=""),"",INDEX($BC$3:$CI$3,MATCH(LARGE($BC76:$CI76+0.00001*COLUMN($BC76:$CI76),BY$3),$BC76:$CI76+0.00001*COLUMN($BC76:$CI76),0)))</f>
        <v>25</v>
      </c>
      <c r="AG76" s="45">
        <f t="array" aca="1" ref="AG76" ca="1">IF(OR($C76="",$BC76=""),"",INDEX($BC$3:$CI$3,MATCH(LARGE($BC76:$CI76+0.00001*COLUMN($BC76:$CI76),BZ$3),$BC76:$CI76+0.00001*COLUMN($BC76:$CI76),0)))</f>
        <v>23</v>
      </c>
      <c r="AH76" s="45">
        <f t="array" aca="1" ref="AH76" ca="1">IF(OR($C76="",$BC76=""),"",INDEX($BC$3:$CI$3,MATCH(LARGE($BC76:$CI76+0.00001*COLUMN($BC76:$CI76),CA$3),$BC76:$CI76+0.00001*COLUMN($BC76:$CI76),0)))</f>
        <v>22</v>
      </c>
      <c r="AI76" s="45">
        <f t="array" aca="1" ref="AI76" ca="1">IF(OR($C76="",$BC76=""),"",INDEX($BC$3:$CI$3,MATCH(LARGE($BC76:$CI76+0.00001*COLUMN($BC76:$CI76),CB$3),$BC76:$CI76+0.00001*COLUMN($BC76:$CI76),0)))</f>
        <v>21</v>
      </c>
      <c r="AJ76" s="45">
        <f t="array" aca="1" ref="AJ76" ca="1">IF(OR($C76="",$BC76=""),"",INDEX($BC$3:$CI$3,MATCH(LARGE($BC76:$CI76+0.00001*COLUMN($BC76:$CI76),CC$3),$BC76:$CI76+0.00001*COLUMN($BC76:$CI76),0)))</f>
        <v>20</v>
      </c>
      <c r="AK76" s="45">
        <f t="array" aca="1" ref="AK76" ca="1">IF(OR($C76="",$BC76=""),"",INDEX($BC$3:$CI$3,MATCH(LARGE($BC76:$CI76+0.00001*COLUMN($BC76:$CI76),CD$3),$BC76:$CI76+0.00001*COLUMN($BC76:$CI76),0)))</f>
        <v>16</v>
      </c>
      <c r="AL76" s="45">
        <f t="array" aca="1" ref="AL76" ca="1">IF(OR($C76="",$BC76=""),"",INDEX($BC$3:$CI$3,MATCH(LARGE($BC76:$CI76+0.00001*COLUMN($BC76:$CI76),CE$3),$BC76:$CI76+0.00001*COLUMN($BC76:$CI76),0)))</f>
        <v>12</v>
      </c>
      <c r="AM76" s="45">
        <f t="array" aca="1" ref="AM76" ca="1">IF(OR($C76="",$BC76=""),"",INDEX($BC$3:$CI$3,MATCH(LARGE($BC76:$CI76+0.00001*COLUMN($BC76:$CI76),CF$3),$BC76:$CI76+0.00001*COLUMN($BC76:$CI76),0)))</f>
        <v>8</v>
      </c>
      <c r="AN76" s="45">
        <f t="array" aca="1" ref="AN76" ca="1">IF(OR($C76="",$BC76=""),"",INDEX($BC$3:$CI$3,MATCH(LARGE($BC76:$CI76+0.00001*COLUMN($BC76:$CI76),CG$3),$BC76:$CI76+0.00001*COLUMN($BC76:$CI76),0)))</f>
        <v>3</v>
      </c>
      <c r="AO76" s="45">
        <f t="array" aca="1" ref="AO76" ca="1">IF(OR($C76="",$BC76=""),"",INDEX($BC$3:$CI$3,MATCH(LARGE($BC76:$CI76+0.00001*COLUMN($BC76:$CI76),CH$3),$BC76:$CI76+0.00001*COLUMN($BC76:$CI76),0)))</f>
        <v>2</v>
      </c>
      <c r="AP76" s="46">
        <f t="array" aca="1" ref="AP76" ca="1">IF(OR($C76="",$BC76=""),"",INDEX($BC$3:$CI$3,MATCH(LARGE($BC76:$CI76+0.00001*COLUMN($BC76:$CI76),CI$3),$BC76:$CI76+0.00001*COLUMN($BC76:$CI76),0)))</f>
        <v>11</v>
      </c>
      <c r="AQ76" s="35" t="str">
        <f t="shared" ca="1" si="35"/>
        <v>291526070504013319181713090627241410323130282523222120161208030211</v>
      </c>
      <c r="AZ76" s="19">
        <f t="shared" si="39"/>
        <v>2877</v>
      </c>
      <c r="BA76" s="36">
        <f t="shared" si="40"/>
        <v>2865</v>
      </c>
      <c r="BB76" s="37" t="str">
        <f t="shared" si="36"/>
        <v>数据!C2865:H2877</v>
      </c>
      <c r="BC76" s="38">
        <f t="shared" ca="1" si="37"/>
        <v>4</v>
      </c>
      <c r="BD76" s="38">
        <f t="shared" ca="1" si="41"/>
        <v>1</v>
      </c>
      <c r="BE76" s="38">
        <f t="shared" ca="1" si="41"/>
        <v>1</v>
      </c>
      <c r="BF76" s="38">
        <f t="shared" ca="1" si="41"/>
        <v>4</v>
      </c>
      <c r="BG76" s="38">
        <f t="shared" ca="1" si="41"/>
        <v>4</v>
      </c>
      <c r="BH76" s="38">
        <f t="shared" ca="1" si="41"/>
        <v>3</v>
      </c>
      <c r="BI76" s="38">
        <f t="shared" ca="1" si="41"/>
        <v>4</v>
      </c>
      <c r="BJ76" s="38">
        <f t="shared" ca="1" si="41"/>
        <v>1</v>
      </c>
      <c r="BK76" s="38">
        <f t="shared" ca="1" si="41"/>
        <v>3</v>
      </c>
      <c r="BL76" s="38">
        <f t="shared" ca="1" si="41"/>
        <v>2</v>
      </c>
      <c r="BM76" s="38">
        <f t="shared" ca="1" si="41"/>
        <v>0</v>
      </c>
      <c r="BN76" s="38">
        <f t="shared" ca="1" si="42"/>
        <v>1</v>
      </c>
      <c r="BO76" s="38">
        <f t="shared" ca="1" si="42"/>
        <v>3</v>
      </c>
      <c r="BP76" s="38">
        <f t="shared" ca="1" si="42"/>
        <v>2</v>
      </c>
      <c r="BQ76" s="38">
        <f t="shared" ca="1" si="42"/>
        <v>7</v>
      </c>
      <c r="BR76" s="38">
        <f t="shared" ca="1" si="42"/>
        <v>1</v>
      </c>
      <c r="BS76" s="38">
        <f t="shared" ca="1" si="42"/>
        <v>3</v>
      </c>
      <c r="BT76" s="38">
        <f t="shared" ca="1" si="42"/>
        <v>3</v>
      </c>
      <c r="BU76" s="38">
        <f t="shared" ca="1" si="42"/>
        <v>3</v>
      </c>
      <c r="BV76" s="38">
        <f t="shared" ca="1" si="42"/>
        <v>1</v>
      </c>
      <c r="BW76" s="38">
        <f t="shared" ca="1" si="42"/>
        <v>1</v>
      </c>
      <c r="BX76" s="38">
        <f t="shared" ca="1" si="43"/>
        <v>1</v>
      </c>
      <c r="BY76" s="38">
        <f t="shared" ca="1" si="43"/>
        <v>1</v>
      </c>
      <c r="BZ76" s="38">
        <f t="shared" ca="1" si="43"/>
        <v>2</v>
      </c>
      <c r="CA76" s="38">
        <f t="shared" ca="1" si="43"/>
        <v>1</v>
      </c>
      <c r="CB76" s="38">
        <f t="shared" ca="1" si="43"/>
        <v>5</v>
      </c>
      <c r="CC76" s="38">
        <f t="shared" ca="1" si="43"/>
        <v>2</v>
      </c>
      <c r="CD76" s="38">
        <f t="shared" ca="1" si="43"/>
        <v>1</v>
      </c>
      <c r="CE76" s="38">
        <f t="shared" ca="1" si="43"/>
        <v>7</v>
      </c>
      <c r="CF76" s="38">
        <f t="shared" ca="1" si="43"/>
        <v>1</v>
      </c>
      <c r="CG76" s="38">
        <f t="shared" ca="1" si="43"/>
        <v>1</v>
      </c>
      <c r="CH76" s="38">
        <f t="shared" ca="1" si="43"/>
        <v>1</v>
      </c>
      <c r="CI76" s="38">
        <f t="shared" ca="1" si="45"/>
        <v>3</v>
      </c>
    </row>
    <row r="77" spans="1:87" x14ac:dyDescent="0.15">
      <c r="A77" s="18">
        <f t="shared" si="38"/>
        <v>2875</v>
      </c>
      <c r="B77" s="39">
        <f t="shared" si="44"/>
        <v>2022081</v>
      </c>
      <c r="C77" s="40">
        <f t="shared" si="44"/>
        <v>4</v>
      </c>
      <c r="D77" s="41">
        <f t="shared" si="44"/>
        <v>8</v>
      </c>
      <c r="E77" s="41">
        <f t="shared" si="44"/>
        <v>11</v>
      </c>
      <c r="F77" s="41">
        <f t="shared" si="44"/>
        <v>21</v>
      </c>
      <c r="G77" s="41">
        <f t="shared" si="44"/>
        <v>27</v>
      </c>
      <c r="H77" s="42">
        <f t="shared" si="44"/>
        <v>30</v>
      </c>
      <c r="I77" s="43">
        <f t="shared" si="44"/>
        <v>1</v>
      </c>
      <c r="J77" s="44">
        <f t="array" aca="1" ref="J77" ca="1">IF(OR($C77="",$BC77=""),"",INDEX($BC$3:$CI$3,MATCH(LARGE($BC77:$CI77+0.00001*COLUMN($BC77:$CI77),BC$3),$BC77:$CI77+0.00001*COLUMN($BC77:$CI77),0)))</f>
        <v>15</v>
      </c>
      <c r="K77" s="45">
        <f t="array" aca="1" ref="K77" ca="1">IF(OR($C77="",$BC77=""),"",INDEX($BC$3:$CI$3,MATCH(LARGE($BC77:$CI77+0.00001*COLUMN($BC77:$CI77),BD$3),$BC77:$CI77+0.00001*COLUMN($BC77:$CI77),0)))</f>
        <v>29</v>
      </c>
      <c r="L77" s="45">
        <f t="array" aca="1" ref="L77" ca="1">IF(OR($C77="",$BC77=""),"",INDEX($BC$3:$CI$3,MATCH(LARGE($BC77:$CI77+0.00001*COLUMN($BC77:$CI77),BE$3),$BC77:$CI77+0.00001*COLUMN($BC77:$CI77),0)))</f>
        <v>26</v>
      </c>
      <c r="M77" s="45">
        <f t="array" aca="1" ref="M77" ca="1">IF(OR($C77="",$BC77=""),"",INDEX($BC$3:$CI$3,MATCH(LARGE($BC77:$CI77+0.00001*COLUMN($BC77:$CI77),BF$3),$BC77:$CI77+0.00001*COLUMN($BC77:$CI77),0)))</f>
        <v>18</v>
      </c>
      <c r="N77" s="45">
        <f t="array" aca="1" ref="N77" ca="1">IF(OR($C77="",$BC77=""),"",INDEX($BC$3:$CI$3,MATCH(LARGE($BC77:$CI77+0.00001*COLUMN($BC77:$CI77),BG$3),$BC77:$CI77+0.00001*COLUMN($BC77:$CI77),0)))</f>
        <v>17</v>
      </c>
      <c r="O77" s="45">
        <f t="array" aca="1" ref="O77" ca="1">IF(OR($C77="",$BC77=""),"",INDEX($BC$3:$CI$3,MATCH(LARGE($BC77:$CI77+0.00001*COLUMN($BC77:$CI77),BH$3),$BC77:$CI77+0.00001*COLUMN($BC77:$CI77),0)))</f>
        <v>7</v>
      </c>
      <c r="P77" s="45">
        <f t="array" aca="1" ref="P77" ca="1">IF(OR($C77="",$BC77=""),"",INDEX($BC$3:$CI$3,MATCH(LARGE($BC77:$CI77+0.00001*COLUMN($BC77:$CI77),BI$3),$BC77:$CI77+0.00001*COLUMN($BC77:$CI77),0)))</f>
        <v>5</v>
      </c>
      <c r="Q77" s="45">
        <f t="array" aca="1" ref="Q77" ca="1">IF(OR($C77="",$BC77=""),"",INDEX($BC$3:$CI$3,MATCH(LARGE($BC77:$CI77+0.00001*COLUMN($BC77:$CI77),BJ$3),$BC77:$CI77+0.00001*COLUMN($BC77:$CI77),0)))</f>
        <v>4</v>
      </c>
      <c r="R77" s="45">
        <f t="array" aca="1" ref="R77" ca="1">IF(OR($C77="",$BC77=""),"",INDEX($BC$3:$CI$3,MATCH(LARGE($BC77:$CI77+0.00001*COLUMN($BC77:$CI77),BK$3),$BC77:$CI77+0.00001*COLUMN($BC77:$CI77),0)))</f>
        <v>33</v>
      </c>
      <c r="S77" s="45">
        <f t="array" aca="1" ref="S77" ca="1">IF(OR($C77="",$BC77=""),"",INDEX($BC$3:$CI$3,MATCH(LARGE($BC77:$CI77+0.00001*COLUMN($BC77:$CI77),BL$3),$BC77:$CI77+0.00001*COLUMN($BC77:$CI77),0)))</f>
        <v>27</v>
      </c>
      <c r="T77" s="46">
        <f t="array" aca="1" ref="T77" ca="1">IF(OR($C77="",$BC77=""),"",INDEX($BC$3:$CI$3,MATCH(LARGE($BC77:$CI77+0.00001*COLUMN($BC77:$CI77),BM$3),$BC77:$CI77+0.00001*COLUMN($BC77:$CI77),0)))</f>
        <v>19</v>
      </c>
      <c r="U77" s="44">
        <f t="array" aca="1" ref="U77" ca="1">IF(OR($C77="",$BC77=""),"",INDEX($BC$3:$CI$3,MATCH(LARGE($BC77:$CI77+0.00001*COLUMN($BC77:$CI77),BN$3),$BC77:$CI77+0.00001*COLUMN($BC77:$CI77),0)))</f>
        <v>9</v>
      </c>
      <c r="V77" s="45">
        <f t="array" aca="1" ref="V77" ca="1">IF(OR($C77="",$BC77=""),"",INDEX($BC$3:$CI$3,MATCH(LARGE($BC77:$CI77+0.00001*COLUMN($BC77:$CI77),BO$3),$BC77:$CI77+0.00001*COLUMN($BC77:$CI77),0)))</f>
        <v>6</v>
      </c>
      <c r="W77" s="45">
        <f t="array" aca="1" ref="W77" ca="1">IF(OR($C77="",$BC77=""),"",INDEX($BC$3:$CI$3,MATCH(LARGE($BC77:$CI77+0.00001*COLUMN($BC77:$CI77),BP$3),$BC77:$CI77+0.00001*COLUMN($BC77:$CI77),0)))</f>
        <v>1</v>
      </c>
      <c r="X77" s="45">
        <f t="array" aca="1" ref="X77" ca="1">IF(OR($C77="",$BC77=""),"",INDEX($BC$3:$CI$3,MATCH(LARGE($BC77:$CI77+0.00001*COLUMN($BC77:$CI77),BQ$3),$BC77:$CI77+0.00001*COLUMN($BC77:$CI77),0)))</f>
        <v>24</v>
      </c>
      <c r="Y77" s="45">
        <f t="array" aca="1" ref="Y77" ca="1">IF(OR($C77="",$BC77=""),"",INDEX($BC$3:$CI$3,MATCH(LARGE($BC77:$CI77+0.00001*COLUMN($BC77:$CI77),BR$3),$BC77:$CI77+0.00001*COLUMN($BC77:$CI77),0)))</f>
        <v>14</v>
      </c>
      <c r="Z77" s="45">
        <f t="array" aca="1" ref="Z77" ca="1">IF(OR($C77="",$BC77=""),"",INDEX($BC$3:$CI$3,MATCH(LARGE($BC77:$CI77+0.00001*COLUMN($BC77:$CI77),BS$3),$BC77:$CI77+0.00001*COLUMN($BC77:$CI77),0)))</f>
        <v>13</v>
      </c>
      <c r="AA77" s="45">
        <f t="array" aca="1" ref="AA77" ca="1">IF(OR($C77="",$BC77=""),"",INDEX($BC$3:$CI$3,MATCH(LARGE($BC77:$CI77+0.00001*COLUMN($BC77:$CI77),BT$3),$BC77:$CI77+0.00001*COLUMN($BC77:$CI77),0)))</f>
        <v>12</v>
      </c>
      <c r="AB77" s="45">
        <f t="array" aca="1" ref="AB77" ca="1">IF(OR($C77="",$BC77=""),"",INDEX($BC$3:$CI$3,MATCH(LARGE($BC77:$CI77+0.00001*COLUMN($BC77:$CI77),BU$3),$BC77:$CI77+0.00001*COLUMN($BC77:$CI77),0)))</f>
        <v>10</v>
      </c>
      <c r="AC77" s="45">
        <f t="array" aca="1" ref="AC77" ca="1">IF(OR($C77="",$BC77=""),"",INDEX($BC$3:$CI$3,MATCH(LARGE($BC77:$CI77+0.00001*COLUMN($BC77:$CI77),BV$3),$BC77:$CI77+0.00001*COLUMN($BC77:$CI77),0)))</f>
        <v>32</v>
      </c>
      <c r="AD77" s="45">
        <f t="array" aca="1" ref="AD77" ca="1">IF(OR($C77="",$BC77=""),"",INDEX($BC$3:$CI$3,MATCH(LARGE($BC77:$CI77+0.00001*COLUMN($BC77:$CI77),BW$3),$BC77:$CI77+0.00001*COLUMN($BC77:$CI77),0)))</f>
        <v>31</v>
      </c>
      <c r="AE77" s="46">
        <f t="array" aca="1" ref="AE77" ca="1">IF(OR($C77="",$BC77=""),"",INDEX($BC$3:$CI$3,MATCH(LARGE($BC77:$CI77+0.00001*COLUMN($BC77:$CI77),BX$3),$BC77:$CI77+0.00001*COLUMN($BC77:$CI77),0)))</f>
        <v>30</v>
      </c>
      <c r="AF77" s="44">
        <f t="array" aca="1" ref="AF77" ca="1">IF(OR($C77="",$BC77=""),"",INDEX($BC$3:$CI$3,MATCH(LARGE($BC77:$CI77+0.00001*COLUMN($BC77:$CI77),BY$3),$BC77:$CI77+0.00001*COLUMN($BC77:$CI77),0)))</f>
        <v>28</v>
      </c>
      <c r="AG77" s="45">
        <f t="array" aca="1" ref="AG77" ca="1">IF(OR($C77="",$BC77=""),"",INDEX($BC$3:$CI$3,MATCH(LARGE($BC77:$CI77+0.00001*COLUMN($BC77:$CI77),BZ$3),$BC77:$CI77+0.00001*COLUMN($BC77:$CI77),0)))</f>
        <v>25</v>
      </c>
      <c r="AH77" s="45">
        <f t="array" aca="1" ref="AH77" ca="1">IF(OR($C77="",$BC77=""),"",INDEX($BC$3:$CI$3,MATCH(LARGE($BC77:$CI77+0.00001*COLUMN($BC77:$CI77),CA$3),$BC77:$CI77+0.00001*COLUMN($BC77:$CI77),0)))</f>
        <v>23</v>
      </c>
      <c r="AI77" s="45">
        <f t="array" aca="1" ref="AI77" ca="1">IF(OR($C77="",$BC77=""),"",INDEX($BC$3:$CI$3,MATCH(LARGE($BC77:$CI77+0.00001*COLUMN($BC77:$CI77),CB$3),$BC77:$CI77+0.00001*COLUMN($BC77:$CI77),0)))</f>
        <v>22</v>
      </c>
      <c r="AJ77" s="45">
        <f t="array" aca="1" ref="AJ77" ca="1">IF(OR($C77="",$BC77=""),"",INDEX($BC$3:$CI$3,MATCH(LARGE($BC77:$CI77+0.00001*COLUMN($BC77:$CI77),CC$3),$BC77:$CI77+0.00001*COLUMN($BC77:$CI77),0)))</f>
        <v>20</v>
      </c>
      <c r="AK77" s="45">
        <f t="array" aca="1" ref="AK77" ca="1">IF(OR($C77="",$BC77=""),"",INDEX($BC$3:$CI$3,MATCH(LARGE($BC77:$CI77+0.00001*COLUMN($BC77:$CI77),CD$3),$BC77:$CI77+0.00001*COLUMN($BC77:$CI77),0)))</f>
        <v>16</v>
      </c>
      <c r="AL77" s="45">
        <f t="array" aca="1" ref="AL77" ca="1">IF(OR($C77="",$BC77=""),"",INDEX($BC$3:$CI$3,MATCH(LARGE($BC77:$CI77+0.00001*COLUMN($BC77:$CI77),CE$3),$BC77:$CI77+0.00001*COLUMN($BC77:$CI77),0)))</f>
        <v>8</v>
      </c>
      <c r="AM77" s="45">
        <f t="array" aca="1" ref="AM77" ca="1">IF(OR($C77="",$BC77=""),"",INDEX($BC$3:$CI$3,MATCH(LARGE($BC77:$CI77+0.00001*COLUMN($BC77:$CI77),CF$3),$BC77:$CI77+0.00001*COLUMN($BC77:$CI77),0)))</f>
        <v>3</v>
      </c>
      <c r="AN77" s="45">
        <f t="array" aca="1" ref="AN77" ca="1">IF(OR($C77="",$BC77=""),"",INDEX($BC$3:$CI$3,MATCH(LARGE($BC77:$CI77+0.00001*COLUMN($BC77:$CI77),CG$3),$BC77:$CI77+0.00001*COLUMN($BC77:$CI77),0)))</f>
        <v>2</v>
      </c>
      <c r="AO77" s="45">
        <f t="array" aca="1" ref="AO77" ca="1">IF(OR($C77="",$BC77=""),"",INDEX($BC$3:$CI$3,MATCH(LARGE($BC77:$CI77+0.00001*COLUMN($BC77:$CI77),CH$3),$BC77:$CI77+0.00001*COLUMN($BC77:$CI77),0)))</f>
        <v>21</v>
      </c>
      <c r="AP77" s="46">
        <f t="array" aca="1" ref="AP77" ca="1">IF(OR($C77="",$BC77=""),"",INDEX($BC$3:$CI$3,MATCH(LARGE($BC77:$CI77+0.00001*COLUMN($BC77:$CI77),CI$3),$BC77:$CI77+0.00001*COLUMN($BC77:$CI77),0)))</f>
        <v>11</v>
      </c>
      <c r="AQ77" s="35" t="str">
        <f t="shared" ca="1" si="35"/>
        <v>152926181707050433271909060124141312103231302825232220160803022111</v>
      </c>
      <c r="AZ77" s="19">
        <f t="shared" si="39"/>
        <v>2878</v>
      </c>
      <c r="BA77" s="36">
        <f t="shared" si="40"/>
        <v>2866</v>
      </c>
      <c r="BB77" s="37" t="str">
        <f t="shared" si="36"/>
        <v>数据!C2866:H2878</v>
      </c>
      <c r="BC77" s="38">
        <f t="shared" ca="1" si="37"/>
        <v>3</v>
      </c>
      <c r="BD77" s="38">
        <f t="shared" ca="1" si="41"/>
        <v>1</v>
      </c>
      <c r="BE77" s="38">
        <f t="shared" ca="1" si="41"/>
        <v>1</v>
      </c>
      <c r="BF77" s="38">
        <f t="shared" ca="1" si="41"/>
        <v>4</v>
      </c>
      <c r="BG77" s="38">
        <f t="shared" ca="1" si="41"/>
        <v>4</v>
      </c>
      <c r="BH77" s="38">
        <f t="shared" ca="1" si="41"/>
        <v>3</v>
      </c>
      <c r="BI77" s="38">
        <f t="shared" ca="1" si="41"/>
        <v>4</v>
      </c>
      <c r="BJ77" s="38">
        <f t="shared" ca="1" si="41"/>
        <v>1</v>
      </c>
      <c r="BK77" s="38">
        <f t="shared" ca="1" si="41"/>
        <v>3</v>
      </c>
      <c r="BL77" s="38">
        <f t="shared" ca="1" si="41"/>
        <v>2</v>
      </c>
      <c r="BM77" s="38">
        <f t="shared" ca="1" si="41"/>
        <v>0</v>
      </c>
      <c r="BN77" s="38">
        <f t="shared" ca="1" si="42"/>
        <v>2</v>
      </c>
      <c r="BO77" s="38">
        <f t="shared" ca="1" si="42"/>
        <v>2</v>
      </c>
      <c r="BP77" s="38">
        <f t="shared" ca="1" si="42"/>
        <v>2</v>
      </c>
      <c r="BQ77" s="38">
        <f t="shared" ca="1" si="42"/>
        <v>8</v>
      </c>
      <c r="BR77" s="38">
        <f t="shared" ca="1" si="42"/>
        <v>1</v>
      </c>
      <c r="BS77" s="38">
        <f t="shared" ca="1" si="42"/>
        <v>4</v>
      </c>
      <c r="BT77" s="38">
        <f t="shared" ca="1" si="42"/>
        <v>4</v>
      </c>
      <c r="BU77" s="38">
        <f t="shared" ca="1" si="42"/>
        <v>3</v>
      </c>
      <c r="BV77" s="38">
        <f t="shared" ca="1" si="42"/>
        <v>1</v>
      </c>
      <c r="BW77" s="38">
        <f t="shared" ca="1" si="42"/>
        <v>0</v>
      </c>
      <c r="BX77" s="38">
        <f t="shared" ca="1" si="43"/>
        <v>1</v>
      </c>
      <c r="BY77" s="38">
        <f t="shared" ca="1" si="43"/>
        <v>1</v>
      </c>
      <c r="BZ77" s="38">
        <f t="shared" ca="1" si="43"/>
        <v>2</v>
      </c>
      <c r="CA77" s="38">
        <f t="shared" ca="1" si="43"/>
        <v>1</v>
      </c>
      <c r="CB77" s="38">
        <f t="shared" ca="1" si="43"/>
        <v>4</v>
      </c>
      <c r="CC77" s="38">
        <f t="shared" ca="1" si="43"/>
        <v>3</v>
      </c>
      <c r="CD77" s="38">
        <f t="shared" ca="1" si="43"/>
        <v>1</v>
      </c>
      <c r="CE77" s="38">
        <f t="shared" ca="1" si="43"/>
        <v>6</v>
      </c>
      <c r="CF77" s="38">
        <f t="shared" ca="1" si="43"/>
        <v>1</v>
      </c>
      <c r="CG77" s="38">
        <f t="shared" ca="1" si="43"/>
        <v>1</v>
      </c>
      <c r="CH77" s="38">
        <f t="shared" ca="1" si="43"/>
        <v>1</v>
      </c>
      <c r="CI77" s="38">
        <f t="shared" ca="1" si="45"/>
        <v>3</v>
      </c>
    </row>
    <row r="78" spans="1:87" x14ac:dyDescent="0.15">
      <c r="A78" s="18">
        <f t="shared" si="38"/>
        <v>2876</v>
      </c>
      <c r="B78" s="39">
        <f t="shared" si="44"/>
        <v>2022082</v>
      </c>
      <c r="C78" s="40">
        <f t="shared" si="44"/>
        <v>4</v>
      </c>
      <c r="D78" s="41">
        <f t="shared" si="44"/>
        <v>10</v>
      </c>
      <c r="E78" s="41">
        <f t="shared" si="44"/>
        <v>11</v>
      </c>
      <c r="F78" s="41">
        <f t="shared" si="44"/>
        <v>23</v>
      </c>
      <c r="G78" s="41">
        <f t="shared" si="44"/>
        <v>30</v>
      </c>
      <c r="H78" s="42">
        <f t="shared" si="44"/>
        <v>32</v>
      </c>
      <c r="I78" s="43">
        <f t="shared" si="44"/>
        <v>14</v>
      </c>
      <c r="J78" s="44">
        <f t="array" aca="1" ref="J78" ca="1">IF(OR($C78="",$BC78=""),"",INDEX($BC$3:$CI$3,MATCH(LARGE($BC78:$CI78+0.00001*COLUMN($BC78:$CI78),BC$3),$BC78:$CI78+0.00001*COLUMN($BC78:$CI78),0)))</f>
        <v>15</v>
      </c>
      <c r="K78" s="45">
        <f t="array" aca="1" ref="K78" ca="1">IF(OR($C78="",$BC78=""),"",INDEX($BC$3:$CI$3,MATCH(LARGE($BC78:$CI78+0.00001*COLUMN($BC78:$CI78),BD$3),$BC78:$CI78+0.00001*COLUMN($BC78:$CI78),0)))</f>
        <v>29</v>
      </c>
      <c r="L78" s="45">
        <f t="array" aca="1" ref="L78" ca="1">IF(OR($C78="",$BC78=""),"",INDEX($BC$3:$CI$3,MATCH(LARGE($BC78:$CI78+0.00001*COLUMN($BC78:$CI78),BE$3),$BC78:$CI78+0.00001*COLUMN($BC78:$CI78),0)))</f>
        <v>4</v>
      </c>
      <c r="M78" s="45">
        <f t="array" aca="1" ref="M78" ca="1">IF(OR($C78="",$BC78=""),"",INDEX($BC$3:$CI$3,MATCH(LARGE($BC78:$CI78+0.00001*COLUMN($BC78:$CI78),BF$3),$BC78:$CI78+0.00001*COLUMN($BC78:$CI78),0)))</f>
        <v>27</v>
      </c>
      <c r="N78" s="45">
        <f t="array" aca="1" ref="N78" ca="1">IF(OR($C78="",$BC78=""),"",INDEX($BC$3:$CI$3,MATCH(LARGE($BC78:$CI78+0.00001*COLUMN($BC78:$CI78),BG$3),$BC78:$CI78+0.00001*COLUMN($BC78:$CI78),0)))</f>
        <v>18</v>
      </c>
      <c r="O78" s="45">
        <f t="array" aca="1" ref="O78" ca="1">IF(OR($C78="",$BC78=""),"",INDEX($BC$3:$CI$3,MATCH(LARGE($BC78:$CI78+0.00001*COLUMN($BC78:$CI78),BH$3),$BC78:$CI78+0.00001*COLUMN($BC78:$CI78),0)))</f>
        <v>17</v>
      </c>
      <c r="P78" s="45">
        <f t="array" aca="1" ref="P78" ca="1">IF(OR($C78="",$BC78=""),"",INDEX($BC$3:$CI$3,MATCH(LARGE($BC78:$CI78+0.00001*COLUMN($BC78:$CI78),BI$3),$BC78:$CI78+0.00001*COLUMN($BC78:$CI78),0)))</f>
        <v>5</v>
      </c>
      <c r="Q78" s="45">
        <f t="array" aca="1" ref="Q78" ca="1">IF(OR($C78="",$BC78=""),"",INDEX($BC$3:$CI$3,MATCH(LARGE($BC78:$CI78+0.00001*COLUMN($BC78:$CI78),BJ$3),$BC78:$CI78+0.00001*COLUMN($BC78:$CI78),0)))</f>
        <v>33</v>
      </c>
      <c r="R78" s="45">
        <f t="array" aca="1" ref="R78" ca="1">IF(OR($C78="",$BC78=""),"",INDEX($BC$3:$CI$3,MATCH(LARGE($BC78:$CI78+0.00001*COLUMN($BC78:$CI78),BK$3),$BC78:$CI78+0.00001*COLUMN($BC78:$CI78),0)))</f>
        <v>26</v>
      </c>
      <c r="S78" s="45">
        <f t="array" aca="1" ref="S78" ca="1">IF(OR($C78="",$BC78=""),"",INDEX($BC$3:$CI$3,MATCH(LARGE($BC78:$CI78+0.00001*COLUMN($BC78:$CI78),BL$3),$BC78:$CI78+0.00001*COLUMN($BC78:$CI78),0)))</f>
        <v>19</v>
      </c>
      <c r="T78" s="46">
        <f t="array" aca="1" ref="T78" ca="1">IF(OR($C78="",$BC78=""),"",INDEX($BC$3:$CI$3,MATCH(LARGE($BC78:$CI78+0.00001*COLUMN($BC78:$CI78),BM$3),$BC78:$CI78+0.00001*COLUMN($BC78:$CI78),0)))</f>
        <v>9</v>
      </c>
      <c r="U78" s="44">
        <f t="array" aca="1" ref="U78" ca="1">IF(OR($C78="",$BC78=""),"",INDEX($BC$3:$CI$3,MATCH(LARGE($BC78:$CI78+0.00001*COLUMN($BC78:$CI78),BN$3),$BC78:$CI78+0.00001*COLUMN($BC78:$CI78),0)))</f>
        <v>7</v>
      </c>
      <c r="V78" s="45">
        <f t="array" aca="1" ref="V78" ca="1">IF(OR($C78="",$BC78=""),"",INDEX($BC$3:$CI$3,MATCH(LARGE($BC78:$CI78+0.00001*COLUMN($BC78:$CI78),BO$3),$BC78:$CI78+0.00001*COLUMN($BC78:$CI78),0)))</f>
        <v>6</v>
      </c>
      <c r="W78" s="45">
        <f t="array" aca="1" ref="W78" ca="1">IF(OR($C78="",$BC78=""),"",INDEX($BC$3:$CI$3,MATCH(LARGE($BC78:$CI78+0.00001*COLUMN($BC78:$CI78),BP$3),$BC78:$CI78+0.00001*COLUMN($BC78:$CI78),0)))</f>
        <v>1</v>
      </c>
      <c r="X78" s="45">
        <f t="array" aca="1" ref="X78" ca="1">IF(OR($C78="",$BC78=""),"",INDEX($BC$3:$CI$3,MATCH(LARGE($BC78:$CI78+0.00001*COLUMN($BC78:$CI78),BQ$3),$BC78:$CI78+0.00001*COLUMN($BC78:$CI78),0)))</f>
        <v>30</v>
      </c>
      <c r="Y78" s="45">
        <f t="array" aca="1" ref="Y78" ca="1">IF(OR($C78="",$BC78=""),"",INDEX($BC$3:$CI$3,MATCH(LARGE($BC78:$CI78+0.00001*COLUMN($BC78:$CI78),BR$3),$BC78:$CI78+0.00001*COLUMN($BC78:$CI78),0)))</f>
        <v>14</v>
      </c>
      <c r="Z78" s="45">
        <f t="array" aca="1" ref="Z78" ca="1">IF(OR($C78="",$BC78=""),"",INDEX($BC$3:$CI$3,MATCH(LARGE($BC78:$CI78+0.00001*COLUMN($BC78:$CI78),BS$3),$BC78:$CI78+0.00001*COLUMN($BC78:$CI78),0)))</f>
        <v>13</v>
      </c>
      <c r="AA78" s="45">
        <f t="array" aca="1" ref="AA78" ca="1">IF(OR($C78="",$BC78=""),"",INDEX($BC$3:$CI$3,MATCH(LARGE($BC78:$CI78+0.00001*COLUMN($BC78:$CI78),BT$3),$BC78:$CI78+0.00001*COLUMN($BC78:$CI78),0)))</f>
        <v>10</v>
      </c>
      <c r="AB78" s="45">
        <f t="array" aca="1" ref="AB78" ca="1">IF(OR($C78="",$BC78=""),"",INDEX($BC$3:$CI$3,MATCH(LARGE($BC78:$CI78+0.00001*COLUMN($BC78:$CI78),BU$3),$BC78:$CI78+0.00001*COLUMN($BC78:$CI78),0)))</f>
        <v>8</v>
      </c>
      <c r="AC78" s="45">
        <f t="array" aca="1" ref="AC78" ca="1">IF(OR($C78="",$BC78=""),"",INDEX($BC$3:$CI$3,MATCH(LARGE($BC78:$CI78+0.00001*COLUMN($BC78:$CI78),BV$3),$BC78:$CI78+0.00001*COLUMN($BC78:$CI78),0)))</f>
        <v>32</v>
      </c>
      <c r="AD78" s="45">
        <f t="array" aca="1" ref="AD78" ca="1">IF(OR($C78="",$BC78=""),"",INDEX($BC$3:$CI$3,MATCH(LARGE($BC78:$CI78+0.00001*COLUMN($BC78:$CI78),BW$3),$BC78:$CI78+0.00001*COLUMN($BC78:$CI78),0)))</f>
        <v>31</v>
      </c>
      <c r="AE78" s="46">
        <f t="array" aca="1" ref="AE78" ca="1">IF(OR($C78="",$BC78=""),"",INDEX($BC$3:$CI$3,MATCH(LARGE($BC78:$CI78+0.00001*COLUMN($BC78:$CI78),BX$3),$BC78:$CI78+0.00001*COLUMN($BC78:$CI78),0)))</f>
        <v>28</v>
      </c>
      <c r="AF78" s="44">
        <f t="array" aca="1" ref="AF78" ca="1">IF(OR($C78="",$BC78=""),"",INDEX($BC$3:$CI$3,MATCH(LARGE($BC78:$CI78+0.00001*COLUMN($BC78:$CI78),BY$3),$BC78:$CI78+0.00001*COLUMN($BC78:$CI78),0)))</f>
        <v>25</v>
      </c>
      <c r="AG78" s="45">
        <f t="array" aca="1" ref="AG78" ca="1">IF(OR($C78="",$BC78=""),"",INDEX($BC$3:$CI$3,MATCH(LARGE($BC78:$CI78+0.00001*COLUMN($BC78:$CI78),BZ$3),$BC78:$CI78+0.00001*COLUMN($BC78:$CI78),0)))</f>
        <v>24</v>
      </c>
      <c r="AH78" s="45">
        <f t="array" aca="1" ref="AH78" ca="1">IF(OR($C78="",$BC78=""),"",INDEX($BC$3:$CI$3,MATCH(LARGE($BC78:$CI78+0.00001*COLUMN($BC78:$CI78),CA$3),$BC78:$CI78+0.00001*COLUMN($BC78:$CI78),0)))</f>
        <v>23</v>
      </c>
      <c r="AI78" s="45">
        <f t="array" aca="1" ref="AI78" ca="1">IF(OR($C78="",$BC78=""),"",INDEX($BC$3:$CI$3,MATCH(LARGE($BC78:$CI78+0.00001*COLUMN($BC78:$CI78),CB$3),$BC78:$CI78+0.00001*COLUMN($BC78:$CI78),0)))</f>
        <v>22</v>
      </c>
      <c r="AJ78" s="45">
        <f t="array" aca="1" ref="AJ78" ca="1">IF(OR($C78="",$BC78=""),"",INDEX($BC$3:$CI$3,MATCH(LARGE($BC78:$CI78+0.00001*COLUMN($BC78:$CI78),CC$3),$BC78:$CI78+0.00001*COLUMN($BC78:$CI78),0)))</f>
        <v>21</v>
      </c>
      <c r="AK78" s="45">
        <f t="array" aca="1" ref="AK78" ca="1">IF(OR($C78="",$BC78=""),"",INDEX($BC$3:$CI$3,MATCH(LARGE($BC78:$CI78+0.00001*COLUMN($BC78:$CI78),CD$3),$BC78:$CI78+0.00001*COLUMN($BC78:$CI78),0)))</f>
        <v>20</v>
      </c>
      <c r="AL78" s="45">
        <f t="array" aca="1" ref="AL78" ca="1">IF(OR($C78="",$BC78=""),"",INDEX($BC$3:$CI$3,MATCH(LARGE($BC78:$CI78+0.00001*COLUMN($BC78:$CI78),CE$3),$BC78:$CI78+0.00001*COLUMN($BC78:$CI78),0)))</f>
        <v>16</v>
      </c>
      <c r="AM78" s="45">
        <f t="array" aca="1" ref="AM78" ca="1">IF(OR($C78="",$BC78=""),"",INDEX($BC$3:$CI$3,MATCH(LARGE($BC78:$CI78+0.00001*COLUMN($BC78:$CI78),CF$3),$BC78:$CI78+0.00001*COLUMN($BC78:$CI78),0)))</f>
        <v>12</v>
      </c>
      <c r="AN78" s="45">
        <f t="array" aca="1" ref="AN78" ca="1">IF(OR($C78="",$BC78=""),"",INDEX($BC$3:$CI$3,MATCH(LARGE($BC78:$CI78+0.00001*COLUMN($BC78:$CI78),CG$3),$BC78:$CI78+0.00001*COLUMN($BC78:$CI78),0)))</f>
        <v>11</v>
      </c>
      <c r="AO78" s="45">
        <f t="array" aca="1" ref="AO78" ca="1">IF(OR($C78="",$BC78=""),"",INDEX($BC$3:$CI$3,MATCH(LARGE($BC78:$CI78+0.00001*COLUMN($BC78:$CI78),CH$3),$BC78:$CI78+0.00001*COLUMN($BC78:$CI78),0)))</f>
        <v>3</v>
      </c>
      <c r="AP78" s="46">
        <f t="array" aca="1" ref="AP78" ca="1">IF(OR($C78="",$BC78=""),"",INDEX($BC$3:$CI$3,MATCH(LARGE($BC78:$CI78+0.00001*COLUMN($BC78:$CI78),CI$3),$BC78:$CI78+0.00001*COLUMN($BC78:$CI78),0)))</f>
        <v>2</v>
      </c>
      <c r="AQ78" s="35" t="str">
        <f t="shared" ca="1" si="35"/>
        <v>152904271817053326190907060130141310083231282524232221201612110302</v>
      </c>
      <c r="AZ78" s="19">
        <f t="shared" si="39"/>
        <v>2879</v>
      </c>
      <c r="BA78" s="36">
        <f t="shared" si="40"/>
        <v>2867</v>
      </c>
      <c r="BB78" s="37" t="str">
        <f t="shared" si="36"/>
        <v>数据!C2867:H2879</v>
      </c>
      <c r="BC78" s="38">
        <f t="shared" ca="1" si="37"/>
        <v>3</v>
      </c>
      <c r="BD78" s="38">
        <f t="shared" ca="1" si="41"/>
        <v>1</v>
      </c>
      <c r="BE78" s="38">
        <f t="shared" ca="1" si="41"/>
        <v>1</v>
      </c>
      <c r="BF78" s="38">
        <f t="shared" ca="1" si="41"/>
        <v>5</v>
      </c>
      <c r="BG78" s="38">
        <f t="shared" ca="1" si="41"/>
        <v>4</v>
      </c>
      <c r="BH78" s="38">
        <f t="shared" ca="1" si="41"/>
        <v>3</v>
      </c>
      <c r="BI78" s="38">
        <f t="shared" ca="1" si="41"/>
        <v>3</v>
      </c>
      <c r="BJ78" s="38">
        <f t="shared" ca="1" si="41"/>
        <v>2</v>
      </c>
      <c r="BK78" s="38">
        <f t="shared" ca="1" si="41"/>
        <v>3</v>
      </c>
      <c r="BL78" s="38">
        <f t="shared" ca="1" si="41"/>
        <v>2</v>
      </c>
      <c r="BM78" s="38">
        <f t="shared" ca="1" si="41"/>
        <v>1</v>
      </c>
      <c r="BN78" s="38">
        <f t="shared" ca="1" si="42"/>
        <v>1</v>
      </c>
      <c r="BO78" s="38">
        <f t="shared" ca="1" si="42"/>
        <v>2</v>
      </c>
      <c r="BP78" s="38">
        <f t="shared" ca="1" si="42"/>
        <v>2</v>
      </c>
      <c r="BQ78" s="38">
        <f t="shared" ca="1" si="42"/>
        <v>7</v>
      </c>
      <c r="BR78" s="38">
        <f t="shared" ca="1" si="42"/>
        <v>1</v>
      </c>
      <c r="BS78" s="38">
        <f t="shared" ca="1" si="42"/>
        <v>4</v>
      </c>
      <c r="BT78" s="38">
        <f t="shared" ca="1" si="42"/>
        <v>4</v>
      </c>
      <c r="BU78" s="38">
        <f t="shared" ca="1" si="42"/>
        <v>3</v>
      </c>
      <c r="BV78" s="38">
        <f t="shared" ca="1" si="42"/>
        <v>1</v>
      </c>
      <c r="BW78" s="38">
        <f t="shared" ca="1" si="42"/>
        <v>1</v>
      </c>
      <c r="BX78" s="38">
        <f t="shared" ca="1" si="43"/>
        <v>1</v>
      </c>
      <c r="BY78" s="38">
        <f t="shared" ca="1" si="43"/>
        <v>1</v>
      </c>
      <c r="BZ78" s="38">
        <f t="shared" ca="1" si="43"/>
        <v>1</v>
      </c>
      <c r="CA78" s="38">
        <f t="shared" ca="1" si="43"/>
        <v>1</v>
      </c>
      <c r="CB78" s="38">
        <f t="shared" ca="1" si="43"/>
        <v>3</v>
      </c>
      <c r="CC78" s="38">
        <f t="shared" ca="1" si="43"/>
        <v>4</v>
      </c>
      <c r="CD78" s="38">
        <f t="shared" ca="1" si="43"/>
        <v>1</v>
      </c>
      <c r="CE78" s="38">
        <f t="shared" ca="1" si="43"/>
        <v>5</v>
      </c>
      <c r="CF78" s="38">
        <f t="shared" ca="1" si="43"/>
        <v>2</v>
      </c>
      <c r="CG78" s="38">
        <f t="shared" ca="1" si="43"/>
        <v>1</v>
      </c>
      <c r="CH78" s="38">
        <f t="shared" ca="1" si="43"/>
        <v>1</v>
      </c>
      <c r="CI78" s="38">
        <f t="shared" ca="1" si="45"/>
        <v>3</v>
      </c>
    </row>
    <row r="79" spans="1:87" x14ac:dyDescent="0.15">
      <c r="A79" s="18">
        <f t="shared" si="38"/>
        <v>2877</v>
      </c>
      <c r="B79" s="39">
        <f t="shared" si="44"/>
        <v>2022083</v>
      </c>
      <c r="C79" s="40">
        <f t="shared" si="44"/>
        <v>8</v>
      </c>
      <c r="D79" s="41">
        <f t="shared" si="44"/>
        <v>12</v>
      </c>
      <c r="E79" s="41">
        <f t="shared" si="44"/>
        <v>13</v>
      </c>
      <c r="F79" s="41">
        <f t="shared" si="44"/>
        <v>14</v>
      </c>
      <c r="G79" s="41">
        <f t="shared" si="44"/>
        <v>19</v>
      </c>
      <c r="H79" s="42">
        <f t="shared" si="44"/>
        <v>20</v>
      </c>
      <c r="I79" s="43">
        <f t="shared" si="44"/>
        <v>5</v>
      </c>
      <c r="J79" s="44">
        <f t="array" aca="1" ref="J79" ca="1">IF(OR($C79="",$BC79=""),"",INDEX($BC$3:$CI$3,MATCH(LARGE($BC79:$CI79+0.00001*COLUMN($BC79:$CI79),BC$3),$BC79:$CI79+0.00001*COLUMN($BC79:$CI79),0)))</f>
        <v>15</v>
      </c>
      <c r="K79" s="45">
        <f t="array" aca="1" ref="K79" ca="1">IF(OR($C79="",$BC79=""),"",INDEX($BC$3:$CI$3,MATCH(LARGE($BC79:$CI79+0.00001*COLUMN($BC79:$CI79),BD$3),$BC79:$CI79+0.00001*COLUMN($BC79:$CI79),0)))</f>
        <v>4</v>
      </c>
      <c r="L79" s="45">
        <f t="array" aca="1" ref="L79" ca="1">IF(OR($C79="",$BC79=""),"",INDEX($BC$3:$CI$3,MATCH(LARGE($BC79:$CI79+0.00001*COLUMN($BC79:$CI79),BE$3),$BC79:$CI79+0.00001*COLUMN($BC79:$CI79),0)))</f>
        <v>29</v>
      </c>
      <c r="M79" s="45">
        <f t="array" aca="1" ref="M79" ca="1">IF(OR($C79="",$BC79=""),"",INDEX($BC$3:$CI$3,MATCH(LARGE($BC79:$CI79+0.00001*COLUMN($BC79:$CI79),BF$3),$BC79:$CI79+0.00001*COLUMN($BC79:$CI79),0)))</f>
        <v>27</v>
      </c>
      <c r="N79" s="45">
        <f t="array" aca="1" ref="N79" ca="1">IF(OR($C79="",$BC79=""),"",INDEX($BC$3:$CI$3,MATCH(LARGE($BC79:$CI79+0.00001*COLUMN($BC79:$CI79),BG$3),$BC79:$CI79+0.00001*COLUMN($BC79:$CI79),0)))</f>
        <v>18</v>
      </c>
      <c r="O79" s="45">
        <f t="array" aca="1" ref="O79" ca="1">IF(OR($C79="",$BC79=""),"",INDEX($BC$3:$CI$3,MATCH(LARGE($BC79:$CI79+0.00001*COLUMN($BC79:$CI79),BH$3),$BC79:$CI79+0.00001*COLUMN($BC79:$CI79),0)))</f>
        <v>17</v>
      </c>
      <c r="P79" s="45">
        <f t="array" aca="1" ref="P79" ca="1">IF(OR($C79="",$BC79=""),"",INDEX($BC$3:$CI$3,MATCH(LARGE($BC79:$CI79+0.00001*COLUMN($BC79:$CI79),BI$3),$BC79:$CI79+0.00001*COLUMN($BC79:$CI79),0)))</f>
        <v>5</v>
      </c>
      <c r="Q79" s="45">
        <f t="array" aca="1" ref="Q79" ca="1">IF(OR($C79="",$BC79=""),"",INDEX($BC$3:$CI$3,MATCH(LARGE($BC79:$CI79+0.00001*COLUMN($BC79:$CI79),BJ$3),$BC79:$CI79+0.00001*COLUMN($BC79:$CI79),0)))</f>
        <v>33</v>
      </c>
      <c r="R79" s="45">
        <f t="array" aca="1" ref="R79" ca="1">IF(OR($C79="",$BC79=""),"",INDEX($BC$3:$CI$3,MATCH(LARGE($BC79:$CI79+0.00001*COLUMN($BC79:$CI79),BK$3),$BC79:$CI79+0.00001*COLUMN($BC79:$CI79),0)))</f>
        <v>30</v>
      </c>
      <c r="S79" s="45">
        <f t="array" aca="1" ref="S79" ca="1">IF(OR($C79="",$BC79=""),"",INDEX($BC$3:$CI$3,MATCH(LARGE($BC79:$CI79+0.00001*COLUMN($BC79:$CI79),BL$3),$BC79:$CI79+0.00001*COLUMN($BC79:$CI79),0)))</f>
        <v>10</v>
      </c>
      <c r="T79" s="46">
        <f t="array" aca="1" ref="T79" ca="1">IF(OR($C79="",$BC79=""),"",INDEX($BC$3:$CI$3,MATCH(LARGE($BC79:$CI79+0.00001*COLUMN($BC79:$CI79),BM$3),$BC79:$CI79+0.00001*COLUMN($BC79:$CI79),0)))</f>
        <v>9</v>
      </c>
      <c r="U79" s="44">
        <f t="array" aca="1" ref="U79" ca="1">IF(OR($C79="",$BC79=""),"",INDEX($BC$3:$CI$3,MATCH(LARGE($BC79:$CI79+0.00001*COLUMN($BC79:$CI79),BN$3),$BC79:$CI79+0.00001*COLUMN($BC79:$CI79),0)))</f>
        <v>1</v>
      </c>
      <c r="V79" s="45">
        <f t="array" aca="1" ref="V79" ca="1">IF(OR($C79="",$BC79=""),"",INDEX($BC$3:$CI$3,MATCH(LARGE($BC79:$CI79+0.00001*COLUMN($BC79:$CI79),BO$3),$BC79:$CI79+0.00001*COLUMN($BC79:$CI79),0)))</f>
        <v>32</v>
      </c>
      <c r="W79" s="45">
        <f t="array" aca="1" ref="W79" ca="1">IF(OR($C79="",$BC79=""),"",INDEX($BC$3:$CI$3,MATCH(LARGE($BC79:$CI79+0.00001*COLUMN($BC79:$CI79),BP$3),$BC79:$CI79+0.00001*COLUMN($BC79:$CI79),0)))</f>
        <v>26</v>
      </c>
      <c r="X79" s="45">
        <f t="array" aca="1" ref="X79" ca="1">IF(OR($C79="",$BC79=""),"",INDEX($BC$3:$CI$3,MATCH(LARGE($BC79:$CI79+0.00001*COLUMN($BC79:$CI79),BQ$3),$BC79:$CI79+0.00001*COLUMN($BC79:$CI79),0)))</f>
        <v>23</v>
      </c>
      <c r="Y79" s="45">
        <f t="array" aca="1" ref="Y79" ca="1">IF(OR($C79="",$BC79=""),"",INDEX($BC$3:$CI$3,MATCH(LARGE($BC79:$CI79+0.00001*COLUMN($BC79:$CI79),BR$3),$BC79:$CI79+0.00001*COLUMN($BC79:$CI79),0)))</f>
        <v>19</v>
      </c>
      <c r="Z79" s="45">
        <f t="array" aca="1" ref="Z79" ca="1">IF(OR($C79="",$BC79=""),"",INDEX($BC$3:$CI$3,MATCH(LARGE($BC79:$CI79+0.00001*COLUMN($BC79:$CI79),BS$3),$BC79:$CI79+0.00001*COLUMN($BC79:$CI79),0)))</f>
        <v>14</v>
      </c>
      <c r="AA79" s="45">
        <f t="array" aca="1" ref="AA79" ca="1">IF(OR($C79="",$BC79=""),"",INDEX($BC$3:$CI$3,MATCH(LARGE($BC79:$CI79+0.00001*COLUMN($BC79:$CI79),BT$3),$BC79:$CI79+0.00001*COLUMN($BC79:$CI79),0)))</f>
        <v>11</v>
      </c>
      <c r="AB79" s="45">
        <f t="array" aca="1" ref="AB79" ca="1">IF(OR($C79="",$BC79=""),"",INDEX($BC$3:$CI$3,MATCH(LARGE($BC79:$CI79+0.00001*COLUMN($BC79:$CI79),BU$3),$BC79:$CI79+0.00001*COLUMN($BC79:$CI79),0)))</f>
        <v>8</v>
      </c>
      <c r="AC79" s="45">
        <f t="array" aca="1" ref="AC79" ca="1">IF(OR($C79="",$BC79=""),"",INDEX($BC$3:$CI$3,MATCH(LARGE($BC79:$CI79+0.00001*COLUMN($BC79:$CI79),BV$3),$BC79:$CI79+0.00001*COLUMN($BC79:$CI79),0)))</f>
        <v>7</v>
      </c>
      <c r="AD79" s="45">
        <f t="array" aca="1" ref="AD79" ca="1">IF(OR($C79="",$BC79=""),"",INDEX($BC$3:$CI$3,MATCH(LARGE($BC79:$CI79+0.00001*COLUMN($BC79:$CI79),BW$3),$BC79:$CI79+0.00001*COLUMN($BC79:$CI79),0)))</f>
        <v>6</v>
      </c>
      <c r="AE79" s="46">
        <f t="array" aca="1" ref="AE79" ca="1">IF(OR($C79="",$BC79=""),"",INDEX($BC$3:$CI$3,MATCH(LARGE($BC79:$CI79+0.00001*COLUMN($BC79:$CI79),BX$3),$BC79:$CI79+0.00001*COLUMN($BC79:$CI79),0)))</f>
        <v>31</v>
      </c>
      <c r="AF79" s="44">
        <f t="array" aca="1" ref="AF79" ca="1">IF(OR($C79="",$BC79=""),"",INDEX($BC$3:$CI$3,MATCH(LARGE($BC79:$CI79+0.00001*COLUMN($BC79:$CI79),BY$3),$BC79:$CI79+0.00001*COLUMN($BC79:$CI79),0)))</f>
        <v>28</v>
      </c>
      <c r="AG79" s="45">
        <f t="array" aca="1" ref="AG79" ca="1">IF(OR($C79="",$BC79=""),"",INDEX($BC$3:$CI$3,MATCH(LARGE($BC79:$CI79+0.00001*COLUMN($BC79:$CI79),BZ$3),$BC79:$CI79+0.00001*COLUMN($BC79:$CI79),0)))</f>
        <v>25</v>
      </c>
      <c r="AH79" s="45">
        <f t="array" aca="1" ref="AH79" ca="1">IF(OR($C79="",$BC79=""),"",INDEX($BC$3:$CI$3,MATCH(LARGE($BC79:$CI79+0.00001*COLUMN($BC79:$CI79),CA$3),$BC79:$CI79+0.00001*COLUMN($BC79:$CI79),0)))</f>
        <v>24</v>
      </c>
      <c r="AI79" s="45">
        <f t="array" aca="1" ref="AI79" ca="1">IF(OR($C79="",$BC79=""),"",INDEX($BC$3:$CI$3,MATCH(LARGE($BC79:$CI79+0.00001*COLUMN($BC79:$CI79),CB$3),$BC79:$CI79+0.00001*COLUMN($BC79:$CI79),0)))</f>
        <v>22</v>
      </c>
      <c r="AJ79" s="45">
        <f t="array" aca="1" ref="AJ79" ca="1">IF(OR($C79="",$BC79=""),"",INDEX($BC$3:$CI$3,MATCH(LARGE($BC79:$CI79+0.00001*COLUMN($BC79:$CI79),CC$3),$BC79:$CI79+0.00001*COLUMN($BC79:$CI79),0)))</f>
        <v>21</v>
      </c>
      <c r="AK79" s="45">
        <f t="array" aca="1" ref="AK79" ca="1">IF(OR($C79="",$BC79=""),"",INDEX($BC$3:$CI$3,MATCH(LARGE($BC79:$CI79+0.00001*COLUMN($BC79:$CI79),CD$3),$BC79:$CI79+0.00001*COLUMN($BC79:$CI79),0)))</f>
        <v>20</v>
      </c>
      <c r="AL79" s="45">
        <f t="array" aca="1" ref="AL79" ca="1">IF(OR($C79="",$BC79=""),"",INDEX($BC$3:$CI$3,MATCH(LARGE($BC79:$CI79+0.00001*COLUMN($BC79:$CI79),CE$3),$BC79:$CI79+0.00001*COLUMN($BC79:$CI79),0)))</f>
        <v>16</v>
      </c>
      <c r="AM79" s="45">
        <f t="array" aca="1" ref="AM79" ca="1">IF(OR($C79="",$BC79=""),"",INDEX($BC$3:$CI$3,MATCH(LARGE($BC79:$CI79+0.00001*COLUMN($BC79:$CI79),CF$3),$BC79:$CI79+0.00001*COLUMN($BC79:$CI79),0)))</f>
        <v>13</v>
      </c>
      <c r="AN79" s="45">
        <f t="array" aca="1" ref="AN79" ca="1">IF(OR($C79="",$BC79=""),"",INDEX($BC$3:$CI$3,MATCH(LARGE($BC79:$CI79+0.00001*COLUMN($BC79:$CI79),CG$3),$BC79:$CI79+0.00001*COLUMN($BC79:$CI79),0)))</f>
        <v>12</v>
      </c>
      <c r="AO79" s="45">
        <f t="array" aca="1" ref="AO79" ca="1">IF(OR($C79="",$BC79=""),"",INDEX($BC$3:$CI$3,MATCH(LARGE($BC79:$CI79+0.00001*COLUMN($BC79:$CI79),CH$3),$BC79:$CI79+0.00001*COLUMN($BC79:$CI79),0)))</f>
        <v>3</v>
      </c>
      <c r="AP79" s="46">
        <f t="array" aca="1" ref="AP79" ca="1">IF(OR($C79="",$BC79=""),"",INDEX($BC$3:$CI$3,MATCH(LARGE($BC79:$CI79+0.00001*COLUMN($BC79:$CI79),CI$3),$BC79:$CI79+0.00001*COLUMN($BC79:$CI79),0)))</f>
        <v>2</v>
      </c>
      <c r="AQ79" s="35" t="str">
        <f t="shared" ca="1" si="35"/>
        <v>150429271817053330100901322623191411080706312825242221201613120302</v>
      </c>
      <c r="AZ79" s="19">
        <f t="shared" si="39"/>
        <v>2880</v>
      </c>
      <c r="BA79" s="36">
        <f t="shared" si="40"/>
        <v>2868</v>
      </c>
      <c r="BB79" s="37" t="str">
        <f t="shared" si="36"/>
        <v>数据!C2868:H2880</v>
      </c>
      <c r="BC79" s="38">
        <f t="shared" ca="1" si="37"/>
        <v>3</v>
      </c>
      <c r="BD79" s="38">
        <f t="shared" ca="1" si="41"/>
        <v>1</v>
      </c>
      <c r="BE79" s="38">
        <f t="shared" ca="1" si="41"/>
        <v>1</v>
      </c>
      <c r="BF79" s="38">
        <f t="shared" ca="1" si="41"/>
        <v>6</v>
      </c>
      <c r="BG79" s="38">
        <f t="shared" ca="1" si="41"/>
        <v>4</v>
      </c>
      <c r="BH79" s="38">
        <f t="shared" ca="1" si="41"/>
        <v>2</v>
      </c>
      <c r="BI79" s="38">
        <f t="shared" ca="1" si="41"/>
        <v>2</v>
      </c>
      <c r="BJ79" s="38">
        <f t="shared" ca="1" si="41"/>
        <v>2</v>
      </c>
      <c r="BK79" s="38">
        <f t="shared" ca="1" si="41"/>
        <v>3</v>
      </c>
      <c r="BL79" s="38">
        <f t="shared" ca="1" si="41"/>
        <v>3</v>
      </c>
      <c r="BM79" s="38">
        <f t="shared" ca="1" si="41"/>
        <v>2</v>
      </c>
      <c r="BN79" s="38">
        <f t="shared" ca="1" si="42"/>
        <v>1</v>
      </c>
      <c r="BO79" s="38">
        <f t="shared" ca="1" si="42"/>
        <v>1</v>
      </c>
      <c r="BP79" s="38">
        <f t="shared" ca="1" si="42"/>
        <v>2</v>
      </c>
      <c r="BQ79" s="38">
        <f t="shared" ca="1" si="42"/>
        <v>7</v>
      </c>
      <c r="BR79" s="38">
        <f t="shared" ca="1" si="42"/>
        <v>1</v>
      </c>
      <c r="BS79" s="38">
        <f t="shared" ca="1" si="42"/>
        <v>4</v>
      </c>
      <c r="BT79" s="38">
        <f t="shared" ca="1" si="42"/>
        <v>4</v>
      </c>
      <c r="BU79" s="38">
        <f t="shared" ca="1" si="42"/>
        <v>2</v>
      </c>
      <c r="BV79" s="38">
        <f t="shared" ca="1" si="42"/>
        <v>1</v>
      </c>
      <c r="BW79" s="38">
        <f t="shared" ca="1" si="42"/>
        <v>1</v>
      </c>
      <c r="BX79" s="38">
        <f t="shared" ca="1" si="43"/>
        <v>1</v>
      </c>
      <c r="BY79" s="38">
        <f t="shared" ca="1" si="43"/>
        <v>2</v>
      </c>
      <c r="BZ79" s="38">
        <f t="shared" ca="1" si="43"/>
        <v>1</v>
      </c>
      <c r="CA79" s="38">
        <f t="shared" ca="1" si="43"/>
        <v>1</v>
      </c>
      <c r="CB79" s="38">
        <f t="shared" ca="1" si="43"/>
        <v>2</v>
      </c>
      <c r="CC79" s="38">
        <f t="shared" ca="1" si="43"/>
        <v>4</v>
      </c>
      <c r="CD79" s="38">
        <f t="shared" ca="1" si="43"/>
        <v>1</v>
      </c>
      <c r="CE79" s="38">
        <f t="shared" ca="1" si="43"/>
        <v>4</v>
      </c>
      <c r="CF79" s="38">
        <f t="shared" ca="1" si="43"/>
        <v>3</v>
      </c>
      <c r="CG79" s="38">
        <f t="shared" ca="1" si="43"/>
        <v>1</v>
      </c>
      <c r="CH79" s="38">
        <f t="shared" ca="1" si="43"/>
        <v>2</v>
      </c>
      <c r="CI79" s="38">
        <f t="shared" ca="1" si="45"/>
        <v>3</v>
      </c>
    </row>
    <row r="80" spans="1:87" x14ac:dyDescent="0.15">
      <c r="A80" s="18">
        <f t="shared" si="38"/>
        <v>2878</v>
      </c>
      <c r="B80" s="39">
        <f t="shared" si="44"/>
        <v>2022084</v>
      </c>
      <c r="C80" s="40">
        <f t="shared" si="44"/>
        <v>3</v>
      </c>
      <c r="D80" s="41">
        <f t="shared" si="44"/>
        <v>18</v>
      </c>
      <c r="E80" s="41">
        <f t="shared" si="44"/>
        <v>23</v>
      </c>
      <c r="F80" s="41">
        <f t="shared" si="44"/>
        <v>24</v>
      </c>
      <c r="G80" s="41">
        <f t="shared" si="44"/>
        <v>25</v>
      </c>
      <c r="H80" s="42">
        <f t="shared" si="44"/>
        <v>32</v>
      </c>
      <c r="I80" s="43">
        <f t="shared" si="44"/>
        <v>9</v>
      </c>
      <c r="J80" s="44">
        <f t="array" aca="1" ref="J80" ca="1">IF(OR($C80="",$BC80=""),"",INDEX($BC$3:$CI$3,MATCH(LARGE($BC80:$CI80+0.00001*COLUMN($BC80:$CI80),BC$3),$BC80:$CI80+0.00001*COLUMN($BC80:$CI80),0)))</f>
        <v>15</v>
      </c>
      <c r="K80" s="45">
        <f t="array" aca="1" ref="K80" ca="1">IF(OR($C80="",$BC80=""),"",INDEX($BC$3:$CI$3,MATCH(LARGE($BC80:$CI80+0.00001*COLUMN($BC80:$CI80),BD$3),$BC80:$CI80+0.00001*COLUMN($BC80:$CI80),0)))</f>
        <v>4</v>
      </c>
      <c r="L80" s="45">
        <f t="array" aca="1" ref="L80" ca="1">IF(OR($C80="",$BC80=""),"",INDEX($BC$3:$CI$3,MATCH(LARGE($BC80:$CI80+0.00001*COLUMN($BC80:$CI80),BE$3),$BC80:$CI80+0.00001*COLUMN($BC80:$CI80),0)))</f>
        <v>29</v>
      </c>
      <c r="M80" s="45">
        <f t="array" aca="1" ref="M80" ca="1">IF(OR($C80="",$BC80=""),"",INDEX($BC$3:$CI$3,MATCH(LARGE($BC80:$CI80+0.00001*COLUMN($BC80:$CI80),BF$3),$BC80:$CI80+0.00001*COLUMN($BC80:$CI80),0)))</f>
        <v>18</v>
      </c>
      <c r="N80" s="45">
        <f t="array" aca="1" ref="N80" ca="1">IF(OR($C80="",$BC80=""),"",INDEX($BC$3:$CI$3,MATCH(LARGE($BC80:$CI80+0.00001*COLUMN($BC80:$CI80),BG$3),$BC80:$CI80+0.00001*COLUMN($BC80:$CI80),0)))</f>
        <v>17</v>
      </c>
      <c r="O80" s="45">
        <f t="array" aca="1" ref="O80" ca="1">IF(OR($C80="",$BC80=""),"",INDEX($BC$3:$CI$3,MATCH(LARGE($BC80:$CI80+0.00001*COLUMN($BC80:$CI80),BH$3),$BC80:$CI80+0.00001*COLUMN($BC80:$CI80),0)))</f>
        <v>5</v>
      </c>
      <c r="P80" s="45">
        <f t="array" aca="1" ref="P80" ca="1">IF(OR($C80="",$BC80=""),"",INDEX($BC$3:$CI$3,MATCH(LARGE($BC80:$CI80+0.00001*COLUMN($BC80:$CI80),BI$3),$BC80:$CI80+0.00001*COLUMN($BC80:$CI80),0)))</f>
        <v>30</v>
      </c>
      <c r="Q80" s="45">
        <f t="array" aca="1" ref="Q80" ca="1">IF(OR($C80="",$BC80=""),"",INDEX($BC$3:$CI$3,MATCH(LARGE($BC80:$CI80+0.00001*COLUMN($BC80:$CI80),BJ$3),$BC80:$CI80+0.00001*COLUMN($BC80:$CI80),0)))</f>
        <v>27</v>
      </c>
      <c r="R80" s="45">
        <f t="array" aca="1" ref="R80" ca="1">IF(OR($C80="",$BC80=""),"",INDEX($BC$3:$CI$3,MATCH(LARGE($BC80:$CI80+0.00001*COLUMN($BC80:$CI80),BK$3),$BC80:$CI80+0.00001*COLUMN($BC80:$CI80),0)))</f>
        <v>19</v>
      </c>
      <c r="S80" s="45">
        <f t="array" aca="1" ref="S80" ca="1">IF(OR($C80="",$BC80=""),"",INDEX($BC$3:$CI$3,MATCH(LARGE($BC80:$CI80+0.00001*COLUMN($BC80:$CI80),BL$3),$BC80:$CI80+0.00001*COLUMN($BC80:$CI80),0)))</f>
        <v>14</v>
      </c>
      <c r="T80" s="46">
        <f t="array" aca="1" ref="T80" ca="1">IF(OR($C80="",$BC80=""),"",INDEX($BC$3:$CI$3,MATCH(LARGE($BC80:$CI80+0.00001*COLUMN($BC80:$CI80),BM$3),$BC80:$CI80+0.00001*COLUMN($BC80:$CI80),0)))</f>
        <v>10</v>
      </c>
      <c r="U80" s="44">
        <f t="array" aca="1" ref="U80" ca="1">IF(OR($C80="",$BC80=""),"",INDEX($BC$3:$CI$3,MATCH(LARGE($BC80:$CI80+0.00001*COLUMN($BC80:$CI80),BN$3),$BC80:$CI80+0.00001*COLUMN($BC80:$CI80),0)))</f>
        <v>8</v>
      </c>
      <c r="V80" s="45">
        <f t="array" aca="1" ref="V80" ca="1">IF(OR($C80="",$BC80=""),"",INDEX($BC$3:$CI$3,MATCH(LARGE($BC80:$CI80+0.00001*COLUMN($BC80:$CI80),BO$3),$BC80:$CI80+0.00001*COLUMN($BC80:$CI80),0)))</f>
        <v>1</v>
      </c>
      <c r="W80" s="45">
        <f t="array" aca="1" ref="W80" ca="1">IF(OR($C80="",$BC80=""),"",INDEX($BC$3:$CI$3,MATCH(LARGE($BC80:$CI80+0.00001*COLUMN($BC80:$CI80),BP$3),$BC80:$CI80+0.00001*COLUMN($BC80:$CI80),0)))</f>
        <v>33</v>
      </c>
      <c r="X80" s="45">
        <f t="array" aca="1" ref="X80" ca="1">IF(OR($C80="",$BC80=""),"",INDEX($BC$3:$CI$3,MATCH(LARGE($BC80:$CI80+0.00001*COLUMN($BC80:$CI80),BQ$3),$BC80:$CI80+0.00001*COLUMN($BC80:$CI80),0)))</f>
        <v>32</v>
      </c>
      <c r="Y80" s="45">
        <f t="array" aca="1" ref="Y80" ca="1">IF(OR($C80="",$BC80=""),"",INDEX($BC$3:$CI$3,MATCH(LARGE($BC80:$CI80+0.00001*COLUMN($BC80:$CI80),BR$3),$BC80:$CI80+0.00001*COLUMN($BC80:$CI80),0)))</f>
        <v>26</v>
      </c>
      <c r="Z80" s="45">
        <f t="array" aca="1" ref="Z80" ca="1">IF(OR($C80="",$BC80=""),"",INDEX($BC$3:$CI$3,MATCH(LARGE($BC80:$CI80+0.00001*COLUMN($BC80:$CI80),BS$3),$BC80:$CI80+0.00001*COLUMN($BC80:$CI80),0)))</f>
        <v>23</v>
      </c>
      <c r="AA80" s="45">
        <f t="array" aca="1" ref="AA80" ca="1">IF(OR($C80="",$BC80=""),"",INDEX($BC$3:$CI$3,MATCH(LARGE($BC80:$CI80+0.00001*COLUMN($BC80:$CI80),BT$3),$BC80:$CI80+0.00001*COLUMN($BC80:$CI80),0)))</f>
        <v>20</v>
      </c>
      <c r="AB80" s="45">
        <f t="array" aca="1" ref="AB80" ca="1">IF(OR($C80="",$BC80=""),"",INDEX($BC$3:$CI$3,MATCH(LARGE($BC80:$CI80+0.00001*COLUMN($BC80:$CI80),BU$3),$BC80:$CI80+0.00001*COLUMN($BC80:$CI80),0)))</f>
        <v>13</v>
      </c>
      <c r="AC80" s="45">
        <f t="array" aca="1" ref="AC80" ca="1">IF(OR($C80="",$BC80=""),"",INDEX($BC$3:$CI$3,MATCH(LARGE($BC80:$CI80+0.00001*COLUMN($BC80:$CI80),BV$3),$BC80:$CI80+0.00001*COLUMN($BC80:$CI80),0)))</f>
        <v>12</v>
      </c>
      <c r="AD80" s="45">
        <f t="array" aca="1" ref="AD80" ca="1">IF(OR($C80="",$BC80=""),"",INDEX($BC$3:$CI$3,MATCH(LARGE($BC80:$CI80+0.00001*COLUMN($BC80:$CI80),BW$3),$BC80:$CI80+0.00001*COLUMN($BC80:$CI80),0)))</f>
        <v>11</v>
      </c>
      <c r="AE80" s="46">
        <f t="array" aca="1" ref="AE80" ca="1">IF(OR($C80="",$BC80=""),"",INDEX($BC$3:$CI$3,MATCH(LARGE($BC80:$CI80+0.00001*COLUMN($BC80:$CI80),BX$3),$BC80:$CI80+0.00001*COLUMN($BC80:$CI80),0)))</f>
        <v>9</v>
      </c>
      <c r="AF80" s="44">
        <f t="array" aca="1" ref="AF80" ca="1">IF(OR($C80="",$BC80=""),"",INDEX($BC$3:$CI$3,MATCH(LARGE($BC80:$CI80+0.00001*COLUMN($BC80:$CI80),BY$3),$BC80:$CI80+0.00001*COLUMN($BC80:$CI80),0)))</f>
        <v>7</v>
      </c>
      <c r="AG80" s="45">
        <f t="array" aca="1" ref="AG80" ca="1">IF(OR($C80="",$BC80=""),"",INDEX($BC$3:$CI$3,MATCH(LARGE($BC80:$CI80+0.00001*COLUMN($BC80:$CI80),BZ$3),$BC80:$CI80+0.00001*COLUMN($BC80:$CI80),0)))</f>
        <v>31</v>
      </c>
      <c r="AH80" s="45">
        <f t="array" aca="1" ref="AH80" ca="1">IF(OR($C80="",$BC80=""),"",INDEX($BC$3:$CI$3,MATCH(LARGE($BC80:$CI80+0.00001*COLUMN($BC80:$CI80),CA$3),$BC80:$CI80+0.00001*COLUMN($BC80:$CI80),0)))</f>
        <v>25</v>
      </c>
      <c r="AI80" s="45">
        <f t="array" aca="1" ref="AI80" ca="1">IF(OR($C80="",$BC80=""),"",INDEX($BC$3:$CI$3,MATCH(LARGE($BC80:$CI80+0.00001*COLUMN($BC80:$CI80),CB$3),$BC80:$CI80+0.00001*COLUMN($BC80:$CI80),0)))</f>
        <v>24</v>
      </c>
      <c r="AJ80" s="45">
        <f t="array" aca="1" ref="AJ80" ca="1">IF(OR($C80="",$BC80=""),"",INDEX($BC$3:$CI$3,MATCH(LARGE($BC80:$CI80+0.00001*COLUMN($BC80:$CI80),CC$3),$BC80:$CI80+0.00001*COLUMN($BC80:$CI80),0)))</f>
        <v>22</v>
      </c>
      <c r="AK80" s="45">
        <f t="array" aca="1" ref="AK80" ca="1">IF(OR($C80="",$BC80=""),"",INDEX($BC$3:$CI$3,MATCH(LARGE($BC80:$CI80+0.00001*COLUMN($BC80:$CI80),CD$3),$BC80:$CI80+0.00001*COLUMN($BC80:$CI80),0)))</f>
        <v>21</v>
      </c>
      <c r="AL80" s="45">
        <f t="array" aca="1" ref="AL80" ca="1">IF(OR($C80="",$BC80=""),"",INDEX($BC$3:$CI$3,MATCH(LARGE($BC80:$CI80+0.00001*COLUMN($BC80:$CI80),CE$3),$BC80:$CI80+0.00001*COLUMN($BC80:$CI80),0)))</f>
        <v>16</v>
      </c>
      <c r="AM80" s="45">
        <f t="array" aca="1" ref="AM80" ca="1">IF(OR($C80="",$BC80=""),"",INDEX($BC$3:$CI$3,MATCH(LARGE($BC80:$CI80+0.00001*COLUMN($BC80:$CI80),CF$3),$BC80:$CI80+0.00001*COLUMN($BC80:$CI80),0)))</f>
        <v>6</v>
      </c>
      <c r="AN80" s="45">
        <f t="array" aca="1" ref="AN80" ca="1">IF(OR($C80="",$BC80=""),"",INDEX($BC$3:$CI$3,MATCH(LARGE($BC80:$CI80+0.00001*COLUMN($BC80:$CI80),CG$3),$BC80:$CI80+0.00001*COLUMN($BC80:$CI80),0)))</f>
        <v>3</v>
      </c>
      <c r="AO80" s="45">
        <f t="array" aca="1" ref="AO80" ca="1">IF(OR($C80="",$BC80=""),"",INDEX($BC$3:$CI$3,MATCH(LARGE($BC80:$CI80+0.00001*COLUMN($BC80:$CI80),CH$3),$BC80:$CI80+0.00001*COLUMN($BC80:$CI80),0)))</f>
        <v>2</v>
      </c>
      <c r="AP80" s="46">
        <f t="array" aca="1" ref="AP80" ca="1">IF(OR($C80="",$BC80=""),"",INDEX($BC$3:$CI$3,MATCH(LARGE($BC80:$CI80+0.00001*COLUMN($BC80:$CI80),CI$3),$BC80:$CI80+0.00001*COLUMN($BC80:$CI80),0)))</f>
        <v>28</v>
      </c>
      <c r="AQ80" s="35" t="str">
        <f t="shared" ca="1" si="35"/>
        <v>150429181705302719141008013332262320131211090731252422211606030228</v>
      </c>
      <c r="AZ80" s="19">
        <f t="shared" si="39"/>
        <v>2881</v>
      </c>
      <c r="BA80" s="36">
        <f t="shared" si="40"/>
        <v>2869</v>
      </c>
      <c r="BB80" s="37" t="str">
        <f t="shared" si="36"/>
        <v>数据!C2869:H2881</v>
      </c>
      <c r="BC80" s="38">
        <f t="shared" ca="1" si="37"/>
        <v>3</v>
      </c>
      <c r="BD80" s="38">
        <f t="shared" ca="1" si="41"/>
        <v>1</v>
      </c>
      <c r="BE80" s="38">
        <f t="shared" ca="1" si="41"/>
        <v>1</v>
      </c>
      <c r="BF80" s="38">
        <f t="shared" ca="1" si="41"/>
        <v>5</v>
      </c>
      <c r="BG80" s="38">
        <f t="shared" ca="1" si="41"/>
        <v>4</v>
      </c>
      <c r="BH80" s="38">
        <f t="shared" ca="1" si="41"/>
        <v>1</v>
      </c>
      <c r="BI80" s="38">
        <f t="shared" ca="1" si="41"/>
        <v>2</v>
      </c>
      <c r="BJ80" s="38">
        <f t="shared" ca="1" si="41"/>
        <v>3</v>
      </c>
      <c r="BK80" s="38">
        <f t="shared" ca="1" si="41"/>
        <v>2</v>
      </c>
      <c r="BL80" s="38">
        <f t="shared" ca="1" si="41"/>
        <v>3</v>
      </c>
      <c r="BM80" s="38">
        <f t="shared" ca="1" si="41"/>
        <v>2</v>
      </c>
      <c r="BN80" s="38">
        <f t="shared" ca="1" si="42"/>
        <v>2</v>
      </c>
      <c r="BO80" s="38">
        <f t="shared" ca="1" si="42"/>
        <v>2</v>
      </c>
      <c r="BP80" s="38">
        <f t="shared" ca="1" si="42"/>
        <v>3</v>
      </c>
      <c r="BQ80" s="38">
        <f t="shared" ca="1" si="42"/>
        <v>7</v>
      </c>
      <c r="BR80" s="38">
        <f t="shared" ca="1" si="42"/>
        <v>1</v>
      </c>
      <c r="BS80" s="38">
        <f t="shared" ca="1" si="42"/>
        <v>4</v>
      </c>
      <c r="BT80" s="38">
        <f t="shared" ca="1" si="42"/>
        <v>4</v>
      </c>
      <c r="BU80" s="38">
        <f t="shared" ca="1" si="42"/>
        <v>3</v>
      </c>
      <c r="BV80" s="38">
        <f t="shared" ca="1" si="42"/>
        <v>2</v>
      </c>
      <c r="BW80" s="38">
        <f t="shared" ca="1" si="42"/>
        <v>1</v>
      </c>
      <c r="BX80" s="38">
        <f t="shared" ca="1" si="43"/>
        <v>1</v>
      </c>
      <c r="BY80" s="38">
        <f t="shared" ca="1" si="43"/>
        <v>2</v>
      </c>
      <c r="BZ80" s="38">
        <f t="shared" ca="1" si="43"/>
        <v>1</v>
      </c>
      <c r="CA80" s="38">
        <f t="shared" ca="1" si="43"/>
        <v>1</v>
      </c>
      <c r="CB80" s="38">
        <f t="shared" ca="1" si="43"/>
        <v>2</v>
      </c>
      <c r="CC80" s="38">
        <f t="shared" ca="1" si="43"/>
        <v>3</v>
      </c>
      <c r="CD80" s="38">
        <f t="shared" ca="1" si="43"/>
        <v>0</v>
      </c>
      <c r="CE80" s="38">
        <f t="shared" ca="1" si="43"/>
        <v>4</v>
      </c>
      <c r="CF80" s="38">
        <f t="shared" ca="1" si="43"/>
        <v>3</v>
      </c>
      <c r="CG80" s="38">
        <f t="shared" ca="1" si="43"/>
        <v>1</v>
      </c>
      <c r="CH80" s="38">
        <f t="shared" ca="1" si="43"/>
        <v>2</v>
      </c>
      <c r="CI80" s="38">
        <f t="shared" ca="1" si="45"/>
        <v>2</v>
      </c>
    </row>
    <row r="81" spans="1:87" x14ac:dyDescent="0.15">
      <c r="A81" s="18">
        <f t="shared" si="38"/>
        <v>2879</v>
      </c>
      <c r="B81" s="39">
        <f t="shared" si="44"/>
        <v>2022085</v>
      </c>
      <c r="C81" s="40">
        <f t="shared" si="44"/>
        <v>7</v>
      </c>
      <c r="D81" s="41">
        <f t="shared" si="44"/>
        <v>9</v>
      </c>
      <c r="E81" s="41">
        <f t="shared" si="44"/>
        <v>14</v>
      </c>
      <c r="F81" s="41">
        <f t="shared" si="44"/>
        <v>31</v>
      </c>
      <c r="G81" s="41">
        <f t="shared" si="44"/>
        <v>32</v>
      </c>
      <c r="H81" s="42">
        <f t="shared" si="44"/>
        <v>33</v>
      </c>
      <c r="I81" s="43">
        <f t="shared" si="44"/>
        <v>13</v>
      </c>
      <c r="J81" s="44">
        <f t="array" aca="1" ref="J81" ca="1">IF(OR($C81="",$BC81=""),"",INDEX($BC$3:$CI$3,MATCH(LARGE($BC81:$CI81+0.00001*COLUMN($BC81:$CI81),BC$3),$BC81:$CI81+0.00001*COLUMN($BC81:$CI81),0)))</f>
        <v>15</v>
      </c>
      <c r="K81" s="45">
        <f t="array" aca="1" ref="K81" ca="1">IF(OR($C81="",$BC81=""),"",INDEX($BC$3:$CI$3,MATCH(LARGE($BC81:$CI81+0.00001*COLUMN($BC81:$CI81),BD$3),$BC81:$CI81+0.00001*COLUMN($BC81:$CI81),0)))</f>
        <v>18</v>
      </c>
      <c r="L81" s="45">
        <f t="array" aca="1" ref="L81" ca="1">IF(OR($C81="",$BC81=""),"",INDEX($BC$3:$CI$3,MATCH(LARGE($BC81:$CI81+0.00001*COLUMN($BC81:$CI81),BE$3),$BC81:$CI81+0.00001*COLUMN($BC81:$CI81),0)))</f>
        <v>17</v>
      </c>
      <c r="M81" s="45">
        <f t="array" aca="1" ref="M81" ca="1">IF(OR($C81="",$BC81=""),"",INDEX($BC$3:$CI$3,MATCH(LARGE($BC81:$CI81+0.00001*COLUMN($BC81:$CI81),BF$3),$BC81:$CI81+0.00001*COLUMN($BC81:$CI81),0)))</f>
        <v>5</v>
      </c>
      <c r="N81" s="45">
        <f t="array" aca="1" ref="N81" ca="1">IF(OR($C81="",$BC81=""),"",INDEX($BC$3:$CI$3,MATCH(LARGE($BC81:$CI81+0.00001*COLUMN($BC81:$CI81),BG$3),$BC81:$CI81+0.00001*COLUMN($BC81:$CI81),0)))</f>
        <v>4</v>
      </c>
      <c r="O81" s="45">
        <f t="array" aca="1" ref="O81" ca="1">IF(OR($C81="",$BC81=""),"",INDEX($BC$3:$CI$3,MATCH(LARGE($BC81:$CI81+0.00001*COLUMN($BC81:$CI81),BH$3),$BC81:$CI81+0.00001*COLUMN($BC81:$CI81),0)))</f>
        <v>32</v>
      </c>
      <c r="P81" s="45">
        <f t="array" aca="1" ref="P81" ca="1">IF(OR($C81="",$BC81=""),"",INDEX($BC$3:$CI$3,MATCH(LARGE($BC81:$CI81+0.00001*COLUMN($BC81:$CI81),BI$3),$BC81:$CI81+0.00001*COLUMN($BC81:$CI81),0)))</f>
        <v>30</v>
      </c>
      <c r="Q81" s="45">
        <f t="array" aca="1" ref="Q81" ca="1">IF(OR($C81="",$BC81=""),"",INDEX($BC$3:$CI$3,MATCH(LARGE($BC81:$CI81+0.00001*COLUMN($BC81:$CI81),BJ$3),$BC81:$CI81+0.00001*COLUMN($BC81:$CI81),0)))</f>
        <v>29</v>
      </c>
      <c r="R81" s="45">
        <f t="array" aca="1" ref="R81" ca="1">IF(OR($C81="",$BC81=""),"",INDEX($BC$3:$CI$3,MATCH(LARGE($BC81:$CI81+0.00001*COLUMN($BC81:$CI81),BK$3),$BC81:$CI81+0.00001*COLUMN($BC81:$CI81),0)))</f>
        <v>27</v>
      </c>
      <c r="S81" s="45">
        <f t="array" aca="1" ref="S81" ca="1">IF(OR($C81="",$BC81=""),"",INDEX($BC$3:$CI$3,MATCH(LARGE($BC81:$CI81+0.00001*COLUMN($BC81:$CI81),BL$3),$BC81:$CI81+0.00001*COLUMN($BC81:$CI81),0)))</f>
        <v>23</v>
      </c>
      <c r="T81" s="46">
        <f t="array" aca="1" ref="T81" ca="1">IF(OR($C81="",$BC81=""),"",INDEX($BC$3:$CI$3,MATCH(LARGE($BC81:$CI81+0.00001*COLUMN($BC81:$CI81),BM$3),$BC81:$CI81+0.00001*COLUMN($BC81:$CI81),0)))</f>
        <v>19</v>
      </c>
      <c r="U81" s="44">
        <f t="array" aca="1" ref="U81" ca="1">IF(OR($C81="",$BC81=""),"",INDEX($BC$3:$CI$3,MATCH(LARGE($BC81:$CI81+0.00001*COLUMN($BC81:$CI81),BN$3),$BC81:$CI81+0.00001*COLUMN($BC81:$CI81),0)))</f>
        <v>14</v>
      </c>
      <c r="V81" s="45">
        <f t="array" aca="1" ref="V81" ca="1">IF(OR($C81="",$BC81=""),"",INDEX($BC$3:$CI$3,MATCH(LARGE($BC81:$CI81+0.00001*COLUMN($BC81:$CI81),BO$3),$BC81:$CI81+0.00001*COLUMN($BC81:$CI81),0)))</f>
        <v>10</v>
      </c>
      <c r="W81" s="45">
        <f t="array" aca="1" ref="W81" ca="1">IF(OR($C81="",$BC81=""),"",INDEX($BC$3:$CI$3,MATCH(LARGE($BC81:$CI81+0.00001*COLUMN($BC81:$CI81),BP$3),$BC81:$CI81+0.00001*COLUMN($BC81:$CI81),0)))</f>
        <v>8</v>
      </c>
      <c r="X81" s="45">
        <f t="array" aca="1" ref="X81" ca="1">IF(OR($C81="",$BC81=""),"",INDEX($BC$3:$CI$3,MATCH(LARGE($BC81:$CI81+0.00001*COLUMN($BC81:$CI81),BQ$3),$BC81:$CI81+0.00001*COLUMN($BC81:$CI81),0)))</f>
        <v>1</v>
      </c>
      <c r="Y81" s="45">
        <f t="array" aca="1" ref="Y81" ca="1">IF(OR($C81="",$BC81=""),"",INDEX($BC$3:$CI$3,MATCH(LARGE($BC81:$CI81+0.00001*COLUMN($BC81:$CI81),BR$3),$BC81:$CI81+0.00001*COLUMN($BC81:$CI81),0)))</f>
        <v>26</v>
      </c>
      <c r="Z81" s="45">
        <f t="array" aca="1" ref="Z81" ca="1">IF(OR($C81="",$BC81=""),"",INDEX($BC$3:$CI$3,MATCH(LARGE($BC81:$CI81+0.00001*COLUMN($BC81:$CI81),BS$3),$BC81:$CI81+0.00001*COLUMN($BC81:$CI81),0)))</f>
        <v>25</v>
      </c>
      <c r="AA81" s="45">
        <f t="array" aca="1" ref="AA81" ca="1">IF(OR($C81="",$BC81=""),"",INDEX($BC$3:$CI$3,MATCH(LARGE($BC81:$CI81+0.00001*COLUMN($BC81:$CI81),BT$3),$BC81:$CI81+0.00001*COLUMN($BC81:$CI81),0)))</f>
        <v>24</v>
      </c>
      <c r="AB81" s="45">
        <f t="array" aca="1" ref="AB81" ca="1">IF(OR($C81="",$BC81=""),"",INDEX($BC$3:$CI$3,MATCH(LARGE($BC81:$CI81+0.00001*COLUMN($BC81:$CI81),BU$3),$BC81:$CI81+0.00001*COLUMN($BC81:$CI81),0)))</f>
        <v>20</v>
      </c>
      <c r="AC81" s="45">
        <f t="array" aca="1" ref="AC81" ca="1">IF(OR($C81="",$BC81=""),"",INDEX($BC$3:$CI$3,MATCH(LARGE($BC81:$CI81+0.00001*COLUMN($BC81:$CI81),BV$3),$BC81:$CI81+0.00001*COLUMN($BC81:$CI81),0)))</f>
        <v>13</v>
      </c>
      <c r="AD81" s="45">
        <f t="array" aca="1" ref="AD81" ca="1">IF(OR($C81="",$BC81=""),"",INDEX($BC$3:$CI$3,MATCH(LARGE($BC81:$CI81+0.00001*COLUMN($BC81:$CI81),BW$3),$BC81:$CI81+0.00001*COLUMN($BC81:$CI81),0)))</f>
        <v>12</v>
      </c>
      <c r="AE81" s="46">
        <f t="array" aca="1" ref="AE81" ca="1">IF(OR($C81="",$BC81=""),"",INDEX($BC$3:$CI$3,MATCH(LARGE($BC81:$CI81+0.00001*COLUMN($BC81:$CI81),BX$3),$BC81:$CI81+0.00001*COLUMN($BC81:$CI81),0)))</f>
        <v>11</v>
      </c>
      <c r="AF81" s="44">
        <f t="array" aca="1" ref="AF81" ca="1">IF(OR($C81="",$BC81=""),"",INDEX($BC$3:$CI$3,MATCH(LARGE($BC81:$CI81+0.00001*COLUMN($BC81:$CI81),BY$3),$BC81:$CI81+0.00001*COLUMN($BC81:$CI81),0)))</f>
        <v>9</v>
      </c>
      <c r="AG81" s="45">
        <f t="array" aca="1" ref="AG81" ca="1">IF(OR($C81="",$BC81=""),"",INDEX($BC$3:$CI$3,MATCH(LARGE($BC81:$CI81+0.00001*COLUMN($BC81:$CI81),BZ$3),$BC81:$CI81+0.00001*COLUMN($BC81:$CI81),0)))</f>
        <v>3</v>
      </c>
      <c r="AH81" s="45">
        <f t="array" aca="1" ref="AH81" ca="1">IF(OR($C81="",$BC81=""),"",INDEX($BC$3:$CI$3,MATCH(LARGE($BC81:$CI81+0.00001*COLUMN($BC81:$CI81),CA$3),$BC81:$CI81+0.00001*COLUMN($BC81:$CI81),0)))</f>
        <v>33</v>
      </c>
      <c r="AI81" s="45">
        <f t="array" aca="1" ref="AI81" ca="1">IF(OR($C81="",$BC81=""),"",INDEX($BC$3:$CI$3,MATCH(LARGE($BC81:$CI81+0.00001*COLUMN($BC81:$CI81),CB$3),$BC81:$CI81+0.00001*COLUMN($BC81:$CI81),0)))</f>
        <v>31</v>
      </c>
      <c r="AJ81" s="45">
        <f t="array" aca="1" ref="AJ81" ca="1">IF(OR($C81="",$BC81=""),"",INDEX($BC$3:$CI$3,MATCH(LARGE($BC81:$CI81+0.00001*COLUMN($BC81:$CI81),CC$3),$BC81:$CI81+0.00001*COLUMN($BC81:$CI81),0)))</f>
        <v>22</v>
      </c>
      <c r="AK81" s="45">
        <f t="array" aca="1" ref="AK81" ca="1">IF(OR($C81="",$BC81=""),"",INDEX($BC$3:$CI$3,MATCH(LARGE($BC81:$CI81+0.00001*COLUMN($BC81:$CI81),CD$3),$BC81:$CI81+0.00001*COLUMN($BC81:$CI81),0)))</f>
        <v>21</v>
      </c>
      <c r="AL81" s="45">
        <f t="array" aca="1" ref="AL81" ca="1">IF(OR($C81="",$BC81=""),"",INDEX($BC$3:$CI$3,MATCH(LARGE($BC81:$CI81+0.00001*COLUMN($BC81:$CI81),CE$3),$BC81:$CI81+0.00001*COLUMN($BC81:$CI81),0)))</f>
        <v>16</v>
      </c>
      <c r="AM81" s="45">
        <f t="array" aca="1" ref="AM81" ca="1">IF(OR($C81="",$BC81=""),"",INDEX($BC$3:$CI$3,MATCH(LARGE($BC81:$CI81+0.00001*COLUMN($BC81:$CI81),CF$3),$BC81:$CI81+0.00001*COLUMN($BC81:$CI81),0)))</f>
        <v>7</v>
      </c>
      <c r="AN81" s="45">
        <f t="array" aca="1" ref="AN81" ca="1">IF(OR($C81="",$BC81=""),"",INDEX($BC$3:$CI$3,MATCH(LARGE($BC81:$CI81+0.00001*COLUMN($BC81:$CI81),CG$3),$BC81:$CI81+0.00001*COLUMN($BC81:$CI81),0)))</f>
        <v>6</v>
      </c>
      <c r="AO81" s="45">
        <f t="array" aca="1" ref="AO81" ca="1">IF(OR($C81="",$BC81=""),"",INDEX($BC$3:$CI$3,MATCH(LARGE($BC81:$CI81+0.00001*COLUMN($BC81:$CI81),CH$3),$BC81:$CI81+0.00001*COLUMN($BC81:$CI81),0)))</f>
        <v>2</v>
      </c>
      <c r="AP81" s="46">
        <f t="array" aca="1" ref="AP81" ca="1">IF(OR($C81="",$BC81=""),"",INDEX($BC$3:$CI$3,MATCH(LARGE($BC81:$CI81+0.00001*COLUMN($BC81:$CI81),CI$3),$BC81:$CI81+0.00001*COLUMN($BC81:$CI81),0)))</f>
        <v>28</v>
      </c>
      <c r="AQ81" s="35" t="str">
        <f t="shared" ca="1" si="35"/>
        <v>151817050432302927231914100801262524201312110903333122211607060228</v>
      </c>
      <c r="AZ81" s="19">
        <f t="shared" si="39"/>
        <v>2882</v>
      </c>
      <c r="BA81" s="36">
        <f t="shared" si="40"/>
        <v>2870</v>
      </c>
      <c r="BB81" s="37" t="str">
        <f t="shared" si="36"/>
        <v>数据!C2870:H2882</v>
      </c>
      <c r="BC81" s="38">
        <f t="shared" ca="1" si="37"/>
        <v>3</v>
      </c>
      <c r="BD81" s="38">
        <f t="shared" ref="BD81:BM90" ca="1" si="46">IF($AZ81-$BA81&lt;0,"",COUNTIF(INDIRECT($BB81),BD$3))</f>
        <v>1</v>
      </c>
      <c r="BE81" s="38">
        <f t="shared" ca="1" si="46"/>
        <v>2</v>
      </c>
      <c r="BF81" s="38">
        <f t="shared" ca="1" si="46"/>
        <v>4</v>
      </c>
      <c r="BG81" s="38">
        <f t="shared" ca="1" si="46"/>
        <v>4</v>
      </c>
      <c r="BH81" s="38">
        <f t="shared" ca="1" si="46"/>
        <v>1</v>
      </c>
      <c r="BI81" s="38">
        <f t="shared" ca="1" si="46"/>
        <v>1</v>
      </c>
      <c r="BJ81" s="38">
        <f t="shared" ca="1" si="46"/>
        <v>3</v>
      </c>
      <c r="BK81" s="38">
        <f t="shared" ca="1" si="46"/>
        <v>2</v>
      </c>
      <c r="BL81" s="38">
        <f t="shared" ca="1" si="46"/>
        <v>3</v>
      </c>
      <c r="BM81" s="38">
        <f t="shared" ca="1" si="46"/>
        <v>2</v>
      </c>
      <c r="BN81" s="38">
        <f t="shared" ref="BN81:BW90" ca="1" si="47">IF($AZ81-$BA81&lt;0,"",COUNTIF(INDIRECT($BB81),BN$3))</f>
        <v>2</v>
      </c>
      <c r="BO81" s="38">
        <f t="shared" ca="1" si="47"/>
        <v>2</v>
      </c>
      <c r="BP81" s="38">
        <f t="shared" ca="1" si="47"/>
        <v>3</v>
      </c>
      <c r="BQ81" s="38">
        <f t="shared" ca="1" si="47"/>
        <v>6</v>
      </c>
      <c r="BR81" s="38">
        <f t="shared" ca="1" si="47"/>
        <v>1</v>
      </c>
      <c r="BS81" s="38">
        <f t="shared" ca="1" si="47"/>
        <v>4</v>
      </c>
      <c r="BT81" s="38">
        <f t="shared" ca="1" si="47"/>
        <v>4</v>
      </c>
      <c r="BU81" s="38">
        <f t="shared" ca="1" si="47"/>
        <v>3</v>
      </c>
      <c r="BV81" s="38">
        <f t="shared" ca="1" si="47"/>
        <v>2</v>
      </c>
      <c r="BW81" s="38">
        <f t="shared" ca="1" si="47"/>
        <v>1</v>
      </c>
      <c r="BX81" s="38">
        <f t="shared" ref="BX81:CG90" ca="1" si="48">IF($AZ81-$BA81&lt;0,"",COUNTIF(INDIRECT($BB81),BX$3))</f>
        <v>1</v>
      </c>
      <c r="BY81" s="38">
        <f t="shared" ca="1" si="48"/>
        <v>3</v>
      </c>
      <c r="BZ81" s="38">
        <f t="shared" ca="1" si="48"/>
        <v>2</v>
      </c>
      <c r="CA81" s="38">
        <f t="shared" ca="1" si="48"/>
        <v>2</v>
      </c>
      <c r="CB81" s="38">
        <f t="shared" ca="1" si="48"/>
        <v>2</v>
      </c>
      <c r="CC81" s="38">
        <f t="shared" ca="1" si="48"/>
        <v>3</v>
      </c>
      <c r="CD81" s="38">
        <f t="shared" ca="1" si="48"/>
        <v>0</v>
      </c>
      <c r="CE81" s="38">
        <f t="shared" ca="1" si="48"/>
        <v>3</v>
      </c>
      <c r="CF81" s="38">
        <f t="shared" ca="1" si="48"/>
        <v>3</v>
      </c>
      <c r="CG81" s="38">
        <f t="shared" ca="1" si="48"/>
        <v>1</v>
      </c>
      <c r="CH81" s="38">
        <f t="shared" ref="CH81:CI144" ca="1" si="49">IF($AZ81-$BA81&lt;0,"",COUNTIF(INDIRECT($BB81),CH$3))</f>
        <v>3</v>
      </c>
      <c r="CI81" s="38">
        <f t="shared" ca="1" si="49"/>
        <v>1</v>
      </c>
    </row>
    <row r="82" spans="1:87" x14ac:dyDescent="0.15">
      <c r="A82" s="18">
        <f t="shared" si="38"/>
        <v>2880</v>
      </c>
      <c r="B82" s="39">
        <f t="shared" si="44"/>
        <v>2022086</v>
      </c>
      <c r="C82" s="40">
        <f t="shared" si="44"/>
        <v>1</v>
      </c>
      <c r="D82" s="41">
        <f t="shared" si="44"/>
        <v>4</v>
      </c>
      <c r="E82" s="41">
        <f t="shared" si="44"/>
        <v>8</v>
      </c>
      <c r="F82" s="41">
        <f t="shared" si="44"/>
        <v>21</v>
      </c>
      <c r="G82" s="41">
        <f t="shared" si="44"/>
        <v>23</v>
      </c>
      <c r="H82" s="42">
        <f t="shared" si="44"/>
        <v>24</v>
      </c>
      <c r="I82" s="43">
        <f t="shared" si="44"/>
        <v>11</v>
      </c>
      <c r="J82" s="44">
        <f t="array" aca="1" ref="J82" ca="1">IF(OR($C82="",$BC82=""),"",INDEX($BC$3:$CI$3,MATCH(LARGE($BC82:$CI82+0.00001*COLUMN($BC82:$CI82),BC$3),$BC82:$CI82+0.00001*COLUMN($BC82:$CI82),0)))</f>
        <v>15</v>
      </c>
      <c r="K82" s="45">
        <f t="array" aca="1" ref="K82" ca="1">IF(OR($C82="",$BC82=""),"",INDEX($BC$3:$CI$3,MATCH(LARGE($BC82:$CI82+0.00001*COLUMN($BC82:$CI82),BD$3),$BC82:$CI82+0.00001*COLUMN($BC82:$CI82),0)))</f>
        <v>17</v>
      </c>
      <c r="L82" s="45">
        <f t="array" aca="1" ref="L82" ca="1">IF(OR($C82="",$BC82=""),"",INDEX($BC$3:$CI$3,MATCH(LARGE($BC82:$CI82+0.00001*COLUMN($BC82:$CI82),BE$3),$BC82:$CI82+0.00001*COLUMN($BC82:$CI82),0)))</f>
        <v>4</v>
      </c>
      <c r="M82" s="45">
        <f t="array" aca="1" ref="M82" ca="1">IF(OR($C82="",$BC82=""),"",INDEX($BC$3:$CI$3,MATCH(LARGE($BC82:$CI82+0.00001*COLUMN($BC82:$CI82),BF$3),$BC82:$CI82+0.00001*COLUMN($BC82:$CI82),0)))</f>
        <v>32</v>
      </c>
      <c r="N82" s="45">
        <f t="array" aca="1" ref="N82" ca="1">IF(OR($C82="",$BC82=""),"",INDEX($BC$3:$CI$3,MATCH(LARGE($BC82:$CI82+0.00001*COLUMN($BC82:$CI82),BG$3),$BC82:$CI82+0.00001*COLUMN($BC82:$CI82),0)))</f>
        <v>30</v>
      </c>
      <c r="O82" s="45">
        <f t="array" aca="1" ref="O82" ca="1">IF(OR($C82="",$BC82=""),"",INDEX($BC$3:$CI$3,MATCH(LARGE($BC82:$CI82+0.00001*COLUMN($BC82:$CI82),BH$3),$BC82:$CI82+0.00001*COLUMN($BC82:$CI82),0)))</f>
        <v>29</v>
      </c>
      <c r="P82" s="45">
        <f t="array" aca="1" ref="P82" ca="1">IF(OR($C82="",$BC82=""),"",INDEX($BC$3:$CI$3,MATCH(LARGE($BC82:$CI82+0.00001*COLUMN($BC82:$CI82),BI$3),$BC82:$CI82+0.00001*COLUMN($BC82:$CI82),0)))</f>
        <v>27</v>
      </c>
      <c r="Q82" s="45">
        <f t="array" aca="1" ref="Q82" ca="1">IF(OR($C82="",$BC82=""),"",INDEX($BC$3:$CI$3,MATCH(LARGE($BC82:$CI82+0.00001*COLUMN($BC82:$CI82),BJ$3),$BC82:$CI82+0.00001*COLUMN($BC82:$CI82),0)))</f>
        <v>23</v>
      </c>
      <c r="R82" s="45">
        <f t="array" aca="1" ref="R82" ca="1">IF(OR($C82="",$BC82=""),"",INDEX($BC$3:$CI$3,MATCH(LARGE($BC82:$CI82+0.00001*COLUMN($BC82:$CI82),BK$3),$BC82:$CI82+0.00001*COLUMN($BC82:$CI82),0)))</f>
        <v>19</v>
      </c>
      <c r="S82" s="45">
        <f t="array" aca="1" ref="S82" ca="1">IF(OR($C82="",$BC82=""),"",INDEX($BC$3:$CI$3,MATCH(LARGE($BC82:$CI82+0.00001*COLUMN($BC82:$CI82),BL$3),$BC82:$CI82+0.00001*COLUMN($BC82:$CI82),0)))</f>
        <v>18</v>
      </c>
      <c r="T82" s="46">
        <f t="array" aca="1" ref="T82" ca="1">IF(OR($C82="",$BC82=""),"",INDEX($BC$3:$CI$3,MATCH(LARGE($BC82:$CI82+0.00001*COLUMN($BC82:$CI82),BM$3),$BC82:$CI82+0.00001*COLUMN($BC82:$CI82),0)))</f>
        <v>14</v>
      </c>
      <c r="U82" s="44">
        <f t="array" aca="1" ref="U82" ca="1">IF(OR($C82="",$BC82=""),"",INDEX($BC$3:$CI$3,MATCH(LARGE($BC82:$CI82+0.00001*COLUMN($BC82:$CI82),BN$3),$BC82:$CI82+0.00001*COLUMN($BC82:$CI82),0)))</f>
        <v>10</v>
      </c>
      <c r="V82" s="45">
        <f t="array" aca="1" ref="V82" ca="1">IF(OR($C82="",$BC82=""),"",INDEX($BC$3:$CI$3,MATCH(LARGE($BC82:$CI82+0.00001*COLUMN($BC82:$CI82),BO$3),$BC82:$CI82+0.00001*COLUMN($BC82:$CI82),0)))</f>
        <v>9</v>
      </c>
      <c r="W82" s="45">
        <f t="array" aca="1" ref="W82" ca="1">IF(OR($C82="",$BC82=""),"",INDEX($BC$3:$CI$3,MATCH(LARGE($BC82:$CI82+0.00001*COLUMN($BC82:$CI82),BP$3),$BC82:$CI82+0.00001*COLUMN($BC82:$CI82),0)))</f>
        <v>8</v>
      </c>
      <c r="X82" s="45">
        <f t="array" aca="1" ref="X82" ca="1">IF(OR($C82="",$BC82=""),"",INDEX($BC$3:$CI$3,MATCH(LARGE($BC82:$CI82+0.00001*COLUMN($BC82:$CI82),BQ$3),$BC82:$CI82+0.00001*COLUMN($BC82:$CI82),0)))</f>
        <v>5</v>
      </c>
      <c r="Y82" s="45">
        <f t="array" aca="1" ref="Y82" ca="1">IF(OR($C82="",$BC82=""),"",INDEX($BC$3:$CI$3,MATCH(LARGE($BC82:$CI82+0.00001*COLUMN($BC82:$CI82),BR$3),$BC82:$CI82+0.00001*COLUMN($BC82:$CI82),0)))</f>
        <v>1</v>
      </c>
      <c r="Z82" s="45">
        <f t="array" aca="1" ref="Z82" ca="1">IF(OR($C82="",$BC82=""),"",INDEX($BC$3:$CI$3,MATCH(LARGE($BC82:$CI82+0.00001*COLUMN($BC82:$CI82),BS$3),$BC82:$CI82+0.00001*COLUMN($BC82:$CI82),0)))</f>
        <v>33</v>
      </c>
      <c r="AA82" s="45">
        <f t="array" aca="1" ref="AA82" ca="1">IF(OR($C82="",$BC82=""),"",INDEX($BC$3:$CI$3,MATCH(LARGE($BC82:$CI82+0.00001*COLUMN($BC82:$CI82),BT$3),$BC82:$CI82+0.00001*COLUMN($BC82:$CI82),0)))</f>
        <v>31</v>
      </c>
      <c r="AB82" s="45">
        <f t="array" aca="1" ref="AB82" ca="1">IF(OR($C82="",$BC82=""),"",INDEX($BC$3:$CI$3,MATCH(LARGE($BC82:$CI82+0.00001*COLUMN($BC82:$CI82),BU$3),$BC82:$CI82+0.00001*COLUMN($BC82:$CI82),0)))</f>
        <v>26</v>
      </c>
      <c r="AC82" s="45">
        <f t="array" aca="1" ref="AC82" ca="1">IF(OR($C82="",$BC82=""),"",INDEX($BC$3:$CI$3,MATCH(LARGE($BC82:$CI82+0.00001*COLUMN($BC82:$CI82),BV$3),$BC82:$CI82+0.00001*COLUMN($BC82:$CI82),0)))</f>
        <v>25</v>
      </c>
      <c r="AD82" s="45">
        <f t="array" aca="1" ref="AD82" ca="1">IF(OR($C82="",$BC82=""),"",INDEX($BC$3:$CI$3,MATCH(LARGE($BC82:$CI82+0.00001*COLUMN($BC82:$CI82),BW$3),$BC82:$CI82+0.00001*COLUMN($BC82:$CI82),0)))</f>
        <v>24</v>
      </c>
      <c r="AE82" s="46">
        <f t="array" aca="1" ref="AE82" ca="1">IF(OR($C82="",$BC82=""),"",INDEX($BC$3:$CI$3,MATCH(LARGE($BC82:$CI82+0.00001*COLUMN($BC82:$CI82),BX$3),$BC82:$CI82+0.00001*COLUMN($BC82:$CI82),0)))</f>
        <v>20</v>
      </c>
      <c r="AF82" s="44">
        <f t="array" aca="1" ref="AF82" ca="1">IF(OR($C82="",$BC82=""),"",INDEX($BC$3:$CI$3,MATCH(LARGE($BC82:$CI82+0.00001*COLUMN($BC82:$CI82),BY$3),$BC82:$CI82+0.00001*COLUMN($BC82:$CI82),0)))</f>
        <v>13</v>
      </c>
      <c r="AG82" s="45">
        <f t="array" aca="1" ref="AG82" ca="1">IF(OR($C82="",$BC82=""),"",INDEX($BC$3:$CI$3,MATCH(LARGE($BC82:$CI82+0.00001*COLUMN($BC82:$CI82),BZ$3),$BC82:$CI82+0.00001*COLUMN($BC82:$CI82),0)))</f>
        <v>12</v>
      </c>
      <c r="AH82" s="45">
        <f t="array" aca="1" ref="AH82" ca="1">IF(OR($C82="",$BC82=""),"",INDEX($BC$3:$CI$3,MATCH(LARGE($BC82:$CI82+0.00001*COLUMN($BC82:$CI82),CA$3),$BC82:$CI82+0.00001*COLUMN($BC82:$CI82),0)))</f>
        <v>11</v>
      </c>
      <c r="AI82" s="45">
        <f t="array" aca="1" ref="AI82" ca="1">IF(OR($C82="",$BC82=""),"",INDEX($BC$3:$CI$3,MATCH(LARGE($BC82:$CI82+0.00001*COLUMN($BC82:$CI82),CB$3),$BC82:$CI82+0.00001*COLUMN($BC82:$CI82),0)))</f>
        <v>7</v>
      </c>
      <c r="AJ82" s="45">
        <f t="array" aca="1" ref="AJ82" ca="1">IF(OR($C82="",$BC82=""),"",INDEX($BC$3:$CI$3,MATCH(LARGE($BC82:$CI82+0.00001*COLUMN($BC82:$CI82),CC$3),$BC82:$CI82+0.00001*COLUMN($BC82:$CI82),0)))</f>
        <v>3</v>
      </c>
      <c r="AK82" s="45">
        <f t="array" aca="1" ref="AK82" ca="1">IF(OR($C82="",$BC82=""),"",INDEX($BC$3:$CI$3,MATCH(LARGE($BC82:$CI82+0.00001*COLUMN($BC82:$CI82),CD$3),$BC82:$CI82+0.00001*COLUMN($BC82:$CI82),0)))</f>
        <v>22</v>
      </c>
      <c r="AL82" s="45">
        <f t="array" aca="1" ref="AL82" ca="1">IF(OR($C82="",$BC82=""),"",INDEX($BC$3:$CI$3,MATCH(LARGE($BC82:$CI82+0.00001*COLUMN($BC82:$CI82),CE$3),$BC82:$CI82+0.00001*COLUMN($BC82:$CI82),0)))</f>
        <v>21</v>
      </c>
      <c r="AM82" s="45">
        <f t="array" aca="1" ref="AM82" ca="1">IF(OR($C82="",$BC82=""),"",INDEX($BC$3:$CI$3,MATCH(LARGE($BC82:$CI82+0.00001*COLUMN($BC82:$CI82),CF$3),$BC82:$CI82+0.00001*COLUMN($BC82:$CI82),0)))</f>
        <v>6</v>
      </c>
      <c r="AN82" s="45">
        <f t="array" aca="1" ref="AN82" ca="1">IF(OR($C82="",$BC82=""),"",INDEX($BC$3:$CI$3,MATCH(LARGE($BC82:$CI82+0.00001*COLUMN($BC82:$CI82),CG$3),$BC82:$CI82+0.00001*COLUMN($BC82:$CI82),0)))</f>
        <v>2</v>
      </c>
      <c r="AO82" s="45">
        <f t="array" aca="1" ref="AO82" ca="1">IF(OR($C82="",$BC82=""),"",INDEX($BC$3:$CI$3,MATCH(LARGE($BC82:$CI82+0.00001*COLUMN($BC82:$CI82),CH$3),$BC82:$CI82+0.00001*COLUMN($BC82:$CI82),0)))</f>
        <v>28</v>
      </c>
      <c r="AP82" s="46">
        <f t="array" aca="1" ref="AP82" ca="1">IF(OR($C82="",$BC82=""),"",INDEX($BC$3:$CI$3,MATCH(LARGE($BC82:$CI82+0.00001*COLUMN($BC82:$CI82),CI$3),$BC82:$CI82+0.00001*COLUMN($BC82:$CI82),0)))</f>
        <v>16</v>
      </c>
      <c r="AQ82" s="35" t="str">
        <f t="shared" ca="1" si="35"/>
        <v>151704323029272319181410090805013331262524201312110703222106022816</v>
      </c>
      <c r="AZ82" s="19">
        <f t="shared" si="39"/>
        <v>2883</v>
      </c>
      <c r="BA82" s="36">
        <f t="shared" si="40"/>
        <v>2871</v>
      </c>
      <c r="BB82" s="37" t="str">
        <f t="shared" si="36"/>
        <v>数据!C2871:H2883</v>
      </c>
      <c r="BC82" s="38">
        <f t="shared" ca="1" si="37"/>
        <v>3</v>
      </c>
      <c r="BD82" s="38">
        <f t="shared" ca="1" si="46"/>
        <v>1</v>
      </c>
      <c r="BE82" s="38">
        <f t="shared" ca="1" si="46"/>
        <v>2</v>
      </c>
      <c r="BF82" s="38">
        <f t="shared" ca="1" si="46"/>
        <v>4</v>
      </c>
      <c r="BG82" s="38">
        <f t="shared" ca="1" si="46"/>
        <v>3</v>
      </c>
      <c r="BH82" s="38">
        <f t="shared" ca="1" si="46"/>
        <v>1</v>
      </c>
      <c r="BI82" s="38">
        <f t="shared" ca="1" si="46"/>
        <v>2</v>
      </c>
      <c r="BJ82" s="38">
        <f t="shared" ca="1" si="46"/>
        <v>3</v>
      </c>
      <c r="BK82" s="38">
        <f t="shared" ca="1" si="46"/>
        <v>3</v>
      </c>
      <c r="BL82" s="38">
        <f t="shared" ca="1" si="46"/>
        <v>3</v>
      </c>
      <c r="BM82" s="38">
        <f t="shared" ca="1" si="46"/>
        <v>2</v>
      </c>
      <c r="BN82" s="38">
        <f t="shared" ca="1" si="47"/>
        <v>2</v>
      </c>
      <c r="BO82" s="38">
        <f t="shared" ca="1" si="47"/>
        <v>2</v>
      </c>
      <c r="BP82" s="38">
        <f t="shared" ca="1" si="47"/>
        <v>3</v>
      </c>
      <c r="BQ82" s="38">
        <f t="shared" ca="1" si="47"/>
        <v>5</v>
      </c>
      <c r="BR82" s="38">
        <f t="shared" ca="1" si="47"/>
        <v>0</v>
      </c>
      <c r="BS82" s="38">
        <f t="shared" ca="1" si="47"/>
        <v>4</v>
      </c>
      <c r="BT82" s="38">
        <f t="shared" ca="1" si="47"/>
        <v>3</v>
      </c>
      <c r="BU82" s="38">
        <f t="shared" ca="1" si="47"/>
        <v>3</v>
      </c>
      <c r="BV82" s="38">
        <f t="shared" ca="1" si="47"/>
        <v>2</v>
      </c>
      <c r="BW82" s="38">
        <f t="shared" ca="1" si="47"/>
        <v>1</v>
      </c>
      <c r="BX82" s="38">
        <f t="shared" ca="1" si="48"/>
        <v>1</v>
      </c>
      <c r="BY82" s="38">
        <f t="shared" ca="1" si="48"/>
        <v>3</v>
      </c>
      <c r="BZ82" s="38">
        <f t="shared" ca="1" si="48"/>
        <v>2</v>
      </c>
      <c r="CA82" s="38">
        <f t="shared" ca="1" si="48"/>
        <v>2</v>
      </c>
      <c r="CB82" s="38">
        <f t="shared" ca="1" si="48"/>
        <v>2</v>
      </c>
      <c r="CC82" s="38">
        <f t="shared" ca="1" si="48"/>
        <v>3</v>
      </c>
      <c r="CD82" s="38">
        <f t="shared" ca="1" si="48"/>
        <v>0</v>
      </c>
      <c r="CE82" s="38">
        <f t="shared" ca="1" si="48"/>
        <v>3</v>
      </c>
      <c r="CF82" s="38">
        <f t="shared" ca="1" si="48"/>
        <v>3</v>
      </c>
      <c r="CG82" s="38">
        <f t="shared" ca="1" si="48"/>
        <v>2</v>
      </c>
      <c r="CH82" s="38">
        <f t="shared" ca="1" si="49"/>
        <v>3</v>
      </c>
      <c r="CI82" s="38">
        <f t="shared" ca="1" si="49"/>
        <v>2</v>
      </c>
    </row>
    <row r="83" spans="1:87" x14ac:dyDescent="0.15">
      <c r="A83" s="18">
        <f t="shared" si="38"/>
        <v>2881</v>
      </c>
      <c r="B83" s="39">
        <f t="shared" si="44"/>
        <v>2022087</v>
      </c>
      <c r="C83" s="40">
        <f t="shared" si="44"/>
        <v>5</v>
      </c>
      <c r="D83" s="41">
        <f t="shared" si="44"/>
        <v>6</v>
      </c>
      <c r="E83" s="41">
        <f t="shared" si="44"/>
        <v>9</v>
      </c>
      <c r="F83" s="41">
        <f t="shared" si="44"/>
        <v>13</v>
      </c>
      <c r="G83" s="41">
        <f t="shared" si="44"/>
        <v>23</v>
      </c>
      <c r="H83" s="42">
        <f t="shared" si="44"/>
        <v>25</v>
      </c>
      <c r="I83" s="43">
        <f t="shared" si="44"/>
        <v>8</v>
      </c>
      <c r="J83" s="44">
        <f t="array" aca="1" ref="J83" ca="1">IF(OR($C83="",$BC83=""),"",INDEX($BC$3:$CI$3,MATCH(LARGE($BC83:$CI83+0.00001*COLUMN($BC83:$CI83),BC$3),$BC83:$CI83+0.00001*COLUMN($BC83:$CI83),0)))</f>
        <v>4</v>
      </c>
      <c r="K83" s="45">
        <f t="array" aca="1" ref="K83" ca="1">IF(OR($C83="",$BC83=""),"",INDEX($BC$3:$CI$3,MATCH(LARGE($BC83:$CI83+0.00001*COLUMN($BC83:$CI83),BD$3),$BC83:$CI83+0.00001*COLUMN($BC83:$CI83),0)))</f>
        <v>23</v>
      </c>
      <c r="L83" s="45">
        <f t="array" aca="1" ref="L83" ca="1">IF(OR($C83="",$BC83=""),"",INDEX($BC$3:$CI$3,MATCH(LARGE($BC83:$CI83+0.00001*COLUMN($BC83:$CI83),BE$3),$BC83:$CI83+0.00001*COLUMN($BC83:$CI83),0)))</f>
        <v>17</v>
      </c>
      <c r="M83" s="45">
        <f t="array" aca="1" ref="M83" ca="1">IF(OR($C83="",$BC83=""),"",INDEX($BC$3:$CI$3,MATCH(LARGE($BC83:$CI83+0.00001*COLUMN($BC83:$CI83),BF$3),$BC83:$CI83+0.00001*COLUMN($BC83:$CI83),0)))</f>
        <v>15</v>
      </c>
      <c r="N83" s="45">
        <f t="array" aca="1" ref="N83" ca="1">IF(OR($C83="",$BC83=""),"",INDEX($BC$3:$CI$3,MATCH(LARGE($BC83:$CI83+0.00001*COLUMN($BC83:$CI83),BG$3),$BC83:$CI83+0.00001*COLUMN($BC83:$CI83),0)))</f>
        <v>8</v>
      </c>
      <c r="O83" s="45">
        <f t="array" aca="1" ref="O83" ca="1">IF(OR($C83="",$BC83=""),"",INDEX($BC$3:$CI$3,MATCH(LARGE($BC83:$CI83+0.00001*COLUMN($BC83:$CI83),BH$3),$BC83:$CI83+0.00001*COLUMN($BC83:$CI83),0)))</f>
        <v>1</v>
      </c>
      <c r="P83" s="45">
        <f t="array" aca="1" ref="P83" ca="1">IF(OR($C83="",$BC83=""),"",INDEX($BC$3:$CI$3,MATCH(LARGE($BC83:$CI83+0.00001*COLUMN($BC83:$CI83),BI$3),$BC83:$CI83+0.00001*COLUMN($BC83:$CI83),0)))</f>
        <v>32</v>
      </c>
      <c r="Q83" s="45">
        <f t="array" aca="1" ref="Q83" ca="1">IF(OR($C83="",$BC83=""),"",INDEX($BC$3:$CI$3,MATCH(LARGE($BC83:$CI83+0.00001*COLUMN($BC83:$CI83),BJ$3),$BC83:$CI83+0.00001*COLUMN($BC83:$CI83),0)))</f>
        <v>30</v>
      </c>
      <c r="R83" s="45">
        <f t="array" aca="1" ref="R83" ca="1">IF(OR($C83="",$BC83=""),"",INDEX($BC$3:$CI$3,MATCH(LARGE($BC83:$CI83+0.00001*COLUMN($BC83:$CI83),BK$3),$BC83:$CI83+0.00001*COLUMN($BC83:$CI83),0)))</f>
        <v>27</v>
      </c>
      <c r="S83" s="45">
        <f t="array" aca="1" ref="S83" ca="1">IF(OR($C83="",$BC83=""),"",INDEX($BC$3:$CI$3,MATCH(LARGE($BC83:$CI83+0.00001*COLUMN($BC83:$CI83),BL$3),$BC83:$CI83+0.00001*COLUMN($BC83:$CI83),0)))</f>
        <v>24</v>
      </c>
      <c r="T83" s="46">
        <f t="array" aca="1" ref="T83" ca="1">IF(OR($C83="",$BC83=""),"",INDEX($BC$3:$CI$3,MATCH(LARGE($BC83:$CI83+0.00001*COLUMN($BC83:$CI83),BM$3),$BC83:$CI83+0.00001*COLUMN($BC83:$CI83),0)))</f>
        <v>19</v>
      </c>
      <c r="U83" s="44">
        <f t="array" aca="1" ref="U83" ca="1">IF(OR($C83="",$BC83=""),"",INDEX($BC$3:$CI$3,MATCH(LARGE($BC83:$CI83+0.00001*COLUMN($BC83:$CI83),BN$3),$BC83:$CI83+0.00001*COLUMN($BC83:$CI83),0)))</f>
        <v>18</v>
      </c>
      <c r="V83" s="45">
        <f t="array" aca="1" ref="V83" ca="1">IF(OR($C83="",$BC83=""),"",INDEX($BC$3:$CI$3,MATCH(LARGE($BC83:$CI83+0.00001*COLUMN($BC83:$CI83),BO$3),$BC83:$CI83+0.00001*COLUMN($BC83:$CI83),0)))</f>
        <v>9</v>
      </c>
      <c r="W83" s="45">
        <f t="array" aca="1" ref="W83" ca="1">IF(OR($C83="",$BC83=""),"",INDEX($BC$3:$CI$3,MATCH(LARGE($BC83:$CI83+0.00001*COLUMN($BC83:$CI83),BP$3),$BC83:$CI83+0.00001*COLUMN($BC83:$CI83),0)))</f>
        <v>5</v>
      </c>
      <c r="X83" s="45">
        <f t="array" aca="1" ref="X83" ca="1">IF(OR($C83="",$BC83=""),"",INDEX($BC$3:$CI$3,MATCH(LARGE($BC83:$CI83+0.00001*COLUMN($BC83:$CI83),BQ$3),$BC83:$CI83+0.00001*COLUMN($BC83:$CI83),0)))</f>
        <v>33</v>
      </c>
      <c r="Y83" s="45">
        <f t="array" aca="1" ref="Y83" ca="1">IF(OR($C83="",$BC83=""),"",INDEX($BC$3:$CI$3,MATCH(LARGE($BC83:$CI83+0.00001*COLUMN($BC83:$CI83),BR$3),$BC83:$CI83+0.00001*COLUMN($BC83:$CI83),0)))</f>
        <v>31</v>
      </c>
      <c r="Z83" s="45">
        <f t="array" aca="1" ref="Z83" ca="1">IF(OR($C83="",$BC83=""),"",INDEX($BC$3:$CI$3,MATCH(LARGE($BC83:$CI83+0.00001*COLUMN($BC83:$CI83),BS$3),$BC83:$CI83+0.00001*COLUMN($BC83:$CI83),0)))</f>
        <v>29</v>
      </c>
      <c r="AA83" s="45">
        <f t="array" aca="1" ref="AA83" ca="1">IF(OR($C83="",$BC83=""),"",INDEX($BC$3:$CI$3,MATCH(LARGE($BC83:$CI83+0.00001*COLUMN($BC83:$CI83),BT$3),$BC83:$CI83+0.00001*COLUMN($BC83:$CI83),0)))</f>
        <v>25</v>
      </c>
      <c r="AB83" s="45">
        <f t="array" aca="1" ref="AB83" ca="1">IF(OR($C83="",$BC83=""),"",INDEX($BC$3:$CI$3,MATCH(LARGE($BC83:$CI83+0.00001*COLUMN($BC83:$CI83),BU$3),$BC83:$CI83+0.00001*COLUMN($BC83:$CI83),0)))</f>
        <v>21</v>
      </c>
      <c r="AC83" s="45">
        <f t="array" aca="1" ref="AC83" ca="1">IF(OR($C83="",$BC83=""),"",INDEX($BC$3:$CI$3,MATCH(LARGE($BC83:$CI83+0.00001*COLUMN($BC83:$CI83),BV$3),$BC83:$CI83+0.00001*COLUMN($BC83:$CI83),0)))</f>
        <v>20</v>
      </c>
      <c r="AD83" s="45">
        <f t="array" aca="1" ref="AD83" ca="1">IF(OR($C83="",$BC83=""),"",INDEX($BC$3:$CI$3,MATCH(LARGE($BC83:$CI83+0.00001*COLUMN($BC83:$CI83),BW$3),$BC83:$CI83+0.00001*COLUMN($BC83:$CI83),0)))</f>
        <v>14</v>
      </c>
      <c r="AE83" s="46">
        <f t="array" aca="1" ref="AE83" ca="1">IF(OR($C83="",$BC83=""),"",INDEX($BC$3:$CI$3,MATCH(LARGE($BC83:$CI83+0.00001*COLUMN($BC83:$CI83),BX$3),$BC83:$CI83+0.00001*COLUMN($BC83:$CI83),0)))</f>
        <v>13</v>
      </c>
      <c r="AF83" s="44">
        <f t="array" aca="1" ref="AF83" ca="1">IF(OR($C83="",$BC83=""),"",INDEX($BC$3:$CI$3,MATCH(LARGE($BC83:$CI83+0.00001*COLUMN($BC83:$CI83),BY$3),$BC83:$CI83+0.00001*COLUMN($BC83:$CI83),0)))</f>
        <v>12</v>
      </c>
      <c r="AG83" s="45">
        <f t="array" aca="1" ref="AG83" ca="1">IF(OR($C83="",$BC83=""),"",INDEX($BC$3:$CI$3,MATCH(LARGE($BC83:$CI83+0.00001*COLUMN($BC83:$CI83),BZ$3),$BC83:$CI83+0.00001*COLUMN($BC83:$CI83),0)))</f>
        <v>11</v>
      </c>
      <c r="AH83" s="45">
        <f t="array" aca="1" ref="AH83" ca="1">IF(OR($C83="",$BC83=""),"",INDEX($BC$3:$CI$3,MATCH(LARGE($BC83:$CI83+0.00001*COLUMN($BC83:$CI83),CA$3),$BC83:$CI83+0.00001*COLUMN($BC83:$CI83),0)))</f>
        <v>10</v>
      </c>
      <c r="AI83" s="45">
        <f t="array" aca="1" ref="AI83" ca="1">IF(OR($C83="",$BC83=""),"",INDEX($BC$3:$CI$3,MATCH(LARGE($BC83:$CI83+0.00001*COLUMN($BC83:$CI83),CB$3),$BC83:$CI83+0.00001*COLUMN($BC83:$CI83),0)))</f>
        <v>7</v>
      </c>
      <c r="AJ83" s="45">
        <f t="array" aca="1" ref="AJ83" ca="1">IF(OR($C83="",$BC83=""),"",INDEX($BC$3:$CI$3,MATCH(LARGE($BC83:$CI83+0.00001*COLUMN($BC83:$CI83),CC$3),$BC83:$CI83+0.00001*COLUMN($BC83:$CI83),0)))</f>
        <v>3</v>
      </c>
      <c r="AK83" s="45">
        <f t="array" aca="1" ref="AK83" ca="1">IF(OR($C83="",$BC83=""),"",INDEX($BC$3:$CI$3,MATCH(LARGE($BC83:$CI83+0.00001*COLUMN($BC83:$CI83),CD$3),$BC83:$CI83+0.00001*COLUMN($BC83:$CI83),0)))</f>
        <v>26</v>
      </c>
      <c r="AL83" s="45">
        <f t="array" aca="1" ref="AL83" ca="1">IF(OR($C83="",$BC83=""),"",INDEX($BC$3:$CI$3,MATCH(LARGE($BC83:$CI83+0.00001*COLUMN($BC83:$CI83),CE$3),$BC83:$CI83+0.00001*COLUMN($BC83:$CI83),0)))</f>
        <v>22</v>
      </c>
      <c r="AM83" s="45">
        <f t="array" aca="1" ref="AM83" ca="1">IF(OR($C83="",$BC83=""),"",INDEX($BC$3:$CI$3,MATCH(LARGE($BC83:$CI83+0.00001*COLUMN($BC83:$CI83),CF$3),$BC83:$CI83+0.00001*COLUMN($BC83:$CI83),0)))</f>
        <v>2</v>
      </c>
      <c r="AN83" s="45">
        <f t="array" aca="1" ref="AN83" ca="1">IF(OR($C83="",$BC83=""),"",INDEX($BC$3:$CI$3,MATCH(LARGE($BC83:$CI83+0.00001*COLUMN($BC83:$CI83),CG$3),$BC83:$CI83+0.00001*COLUMN($BC83:$CI83),0)))</f>
        <v>28</v>
      </c>
      <c r="AO83" s="45">
        <f t="array" aca="1" ref="AO83" ca="1">IF(OR($C83="",$BC83=""),"",INDEX($BC$3:$CI$3,MATCH(LARGE($BC83:$CI83+0.00001*COLUMN($BC83:$CI83),CH$3),$BC83:$CI83+0.00001*COLUMN($BC83:$CI83),0)))</f>
        <v>16</v>
      </c>
      <c r="AP83" s="46">
        <f t="array" aca="1" ref="AP83" ca="1">IF(OR($C83="",$BC83=""),"",INDEX($BC$3:$CI$3,MATCH(LARGE($BC83:$CI83+0.00001*COLUMN($BC83:$CI83),CI$3),$BC83:$CI83+0.00001*COLUMN($BC83:$CI83),0)))</f>
        <v>6</v>
      </c>
      <c r="AQ83" s="35" t="str">
        <f t="shared" ca="1" si="35"/>
        <v>042317150801323027241918090533312925212014131211100703262202281606</v>
      </c>
      <c r="AZ83" s="19">
        <f t="shared" si="39"/>
        <v>2884</v>
      </c>
      <c r="BA83" s="36">
        <f t="shared" si="40"/>
        <v>2872</v>
      </c>
      <c r="BB83" s="37" t="str">
        <f t="shared" si="36"/>
        <v>数据!C2872:H2884</v>
      </c>
      <c r="BC83" s="38">
        <f t="shared" ca="1" si="37"/>
        <v>4</v>
      </c>
      <c r="BD83" s="38">
        <f t="shared" ca="1" si="46"/>
        <v>1</v>
      </c>
      <c r="BE83" s="38">
        <f t="shared" ca="1" si="46"/>
        <v>2</v>
      </c>
      <c r="BF83" s="38">
        <f t="shared" ca="1" si="46"/>
        <v>5</v>
      </c>
      <c r="BG83" s="38">
        <f t="shared" ca="1" si="46"/>
        <v>3</v>
      </c>
      <c r="BH83" s="38">
        <f t="shared" ca="1" si="46"/>
        <v>0</v>
      </c>
      <c r="BI83" s="38">
        <f t="shared" ca="1" si="46"/>
        <v>2</v>
      </c>
      <c r="BJ83" s="38">
        <f t="shared" ca="1" si="46"/>
        <v>4</v>
      </c>
      <c r="BK83" s="38">
        <f t="shared" ca="1" si="46"/>
        <v>3</v>
      </c>
      <c r="BL83" s="38">
        <f t="shared" ca="1" si="46"/>
        <v>2</v>
      </c>
      <c r="BM83" s="38">
        <f t="shared" ca="1" si="46"/>
        <v>2</v>
      </c>
      <c r="BN83" s="38">
        <f t="shared" ca="1" si="47"/>
        <v>2</v>
      </c>
      <c r="BO83" s="38">
        <f t="shared" ca="1" si="47"/>
        <v>2</v>
      </c>
      <c r="BP83" s="38">
        <f t="shared" ca="1" si="47"/>
        <v>2</v>
      </c>
      <c r="BQ83" s="38">
        <f t="shared" ca="1" si="47"/>
        <v>4</v>
      </c>
      <c r="BR83" s="38">
        <f t="shared" ca="1" si="47"/>
        <v>0</v>
      </c>
      <c r="BS83" s="38">
        <f t="shared" ca="1" si="47"/>
        <v>4</v>
      </c>
      <c r="BT83" s="38">
        <f t="shared" ca="1" si="47"/>
        <v>3</v>
      </c>
      <c r="BU83" s="38">
        <f t="shared" ca="1" si="47"/>
        <v>3</v>
      </c>
      <c r="BV83" s="38">
        <f t="shared" ca="1" si="47"/>
        <v>2</v>
      </c>
      <c r="BW83" s="38">
        <f t="shared" ca="1" si="47"/>
        <v>2</v>
      </c>
      <c r="BX83" s="38">
        <f t="shared" ca="1" si="48"/>
        <v>1</v>
      </c>
      <c r="BY83" s="38">
        <f t="shared" ca="1" si="48"/>
        <v>4</v>
      </c>
      <c r="BZ83" s="38">
        <f t="shared" ca="1" si="48"/>
        <v>3</v>
      </c>
      <c r="CA83" s="38">
        <f t="shared" ca="1" si="48"/>
        <v>2</v>
      </c>
      <c r="CB83" s="38">
        <f t="shared" ca="1" si="48"/>
        <v>1</v>
      </c>
      <c r="CC83" s="38">
        <f t="shared" ca="1" si="48"/>
        <v>3</v>
      </c>
      <c r="CD83" s="38">
        <f t="shared" ca="1" si="48"/>
        <v>0</v>
      </c>
      <c r="CE83" s="38">
        <f t="shared" ca="1" si="48"/>
        <v>2</v>
      </c>
      <c r="CF83" s="38">
        <f t="shared" ca="1" si="48"/>
        <v>3</v>
      </c>
      <c r="CG83" s="38">
        <f t="shared" ca="1" si="48"/>
        <v>2</v>
      </c>
      <c r="CH83" s="38">
        <f t="shared" ca="1" si="49"/>
        <v>3</v>
      </c>
      <c r="CI83" s="38">
        <f t="shared" ca="1" si="49"/>
        <v>2</v>
      </c>
    </row>
    <row r="84" spans="1:87" x14ac:dyDescent="0.15">
      <c r="A84" s="18">
        <f t="shared" si="38"/>
        <v>2882</v>
      </c>
      <c r="B84" s="39">
        <f t="shared" ref="B84:I93" si="50">VLOOKUP($A84,SJ,B$1)</f>
        <v>2022088</v>
      </c>
      <c r="C84" s="40">
        <f t="shared" si="50"/>
        <v>3</v>
      </c>
      <c r="D84" s="41">
        <f t="shared" si="50"/>
        <v>9</v>
      </c>
      <c r="E84" s="41">
        <f t="shared" si="50"/>
        <v>15</v>
      </c>
      <c r="F84" s="41">
        <f t="shared" si="50"/>
        <v>17</v>
      </c>
      <c r="G84" s="41">
        <f t="shared" si="50"/>
        <v>20</v>
      </c>
      <c r="H84" s="42">
        <f t="shared" si="50"/>
        <v>22</v>
      </c>
      <c r="I84" s="43">
        <f t="shared" si="50"/>
        <v>6</v>
      </c>
      <c r="J84" s="44">
        <f t="array" aca="1" ref="J84" ca="1">IF(OR($C84="",$BC84=""),"",INDEX($BC$3:$CI$3,MATCH(LARGE($BC84:$CI84+0.00001*COLUMN($BC84:$CI84),BC$3),$BC84:$CI84+0.00001*COLUMN($BC84:$CI84),0)))</f>
        <v>23</v>
      </c>
      <c r="K84" s="45">
        <f t="array" aca="1" ref="K84" ca="1">IF(OR($C84="",$BC84=""),"",INDEX($BC$3:$CI$3,MATCH(LARGE($BC84:$CI84+0.00001*COLUMN($BC84:$CI84),BD$3),$BC84:$CI84+0.00001*COLUMN($BC84:$CI84),0)))</f>
        <v>4</v>
      </c>
      <c r="L84" s="45">
        <f t="array" aca="1" ref="L84" ca="1">IF(OR($C84="",$BC84=""),"",INDEX($BC$3:$CI$3,MATCH(LARGE($BC84:$CI84+0.00001*COLUMN($BC84:$CI84),BE$3),$BC84:$CI84+0.00001*COLUMN($BC84:$CI84),0)))</f>
        <v>17</v>
      </c>
      <c r="M84" s="45">
        <f t="array" aca="1" ref="M84" ca="1">IF(OR($C84="",$BC84=""),"",INDEX($BC$3:$CI$3,MATCH(LARGE($BC84:$CI84+0.00001*COLUMN($BC84:$CI84),BF$3),$BC84:$CI84+0.00001*COLUMN($BC84:$CI84),0)))</f>
        <v>9</v>
      </c>
      <c r="N84" s="45">
        <f t="array" aca="1" ref="N84" ca="1">IF(OR($C84="",$BC84=""),"",INDEX($BC$3:$CI$3,MATCH(LARGE($BC84:$CI84+0.00001*COLUMN($BC84:$CI84),BG$3),$BC84:$CI84+0.00001*COLUMN($BC84:$CI84),0)))</f>
        <v>8</v>
      </c>
      <c r="O84" s="45">
        <f t="array" aca="1" ref="O84" ca="1">IF(OR($C84="",$BC84=""),"",INDEX($BC$3:$CI$3,MATCH(LARGE($BC84:$CI84+0.00001*COLUMN($BC84:$CI84),BH$3),$BC84:$CI84+0.00001*COLUMN($BC84:$CI84),0)))</f>
        <v>1</v>
      </c>
      <c r="P84" s="45">
        <f t="array" aca="1" ref="P84" ca="1">IF(OR($C84="",$BC84=""),"",INDEX($BC$3:$CI$3,MATCH(LARGE($BC84:$CI84+0.00001*COLUMN($BC84:$CI84),BI$3),$BC84:$CI84+0.00001*COLUMN($BC84:$CI84),0)))</f>
        <v>32</v>
      </c>
      <c r="Q84" s="45">
        <f t="array" aca="1" ref="Q84" ca="1">IF(OR($C84="",$BC84=""),"",INDEX($BC$3:$CI$3,MATCH(LARGE($BC84:$CI84+0.00001*COLUMN($BC84:$CI84),BJ$3),$BC84:$CI84+0.00001*COLUMN($BC84:$CI84),0)))</f>
        <v>30</v>
      </c>
      <c r="R84" s="45">
        <f t="array" aca="1" ref="R84" ca="1">IF(OR($C84="",$BC84=""),"",INDEX($BC$3:$CI$3,MATCH(LARGE($BC84:$CI84+0.00001*COLUMN($BC84:$CI84),BK$3),$BC84:$CI84+0.00001*COLUMN($BC84:$CI84),0)))</f>
        <v>27</v>
      </c>
      <c r="S84" s="45">
        <f t="array" aca="1" ref="S84" ca="1">IF(OR($C84="",$BC84=""),"",INDEX($BC$3:$CI$3,MATCH(LARGE($BC84:$CI84+0.00001*COLUMN($BC84:$CI84),BL$3),$BC84:$CI84+0.00001*COLUMN($BC84:$CI84),0)))</f>
        <v>25</v>
      </c>
      <c r="T84" s="46">
        <f t="array" aca="1" ref="T84" ca="1">IF(OR($C84="",$BC84=""),"",INDEX($BC$3:$CI$3,MATCH(LARGE($BC84:$CI84+0.00001*COLUMN($BC84:$CI84),BM$3),$BC84:$CI84+0.00001*COLUMN($BC84:$CI84),0)))</f>
        <v>24</v>
      </c>
      <c r="U84" s="44">
        <f t="array" aca="1" ref="U84" ca="1">IF(OR($C84="",$BC84=""),"",INDEX($BC$3:$CI$3,MATCH(LARGE($BC84:$CI84+0.00001*COLUMN($BC84:$CI84),BN$3),$BC84:$CI84+0.00001*COLUMN($BC84:$CI84),0)))</f>
        <v>18</v>
      </c>
      <c r="V84" s="45">
        <f t="array" aca="1" ref="V84" ca="1">IF(OR($C84="",$BC84=""),"",INDEX($BC$3:$CI$3,MATCH(LARGE($BC84:$CI84+0.00001*COLUMN($BC84:$CI84),BO$3),$BC84:$CI84+0.00001*COLUMN($BC84:$CI84),0)))</f>
        <v>15</v>
      </c>
      <c r="W84" s="45">
        <f t="array" aca="1" ref="W84" ca="1">IF(OR($C84="",$BC84=""),"",INDEX($BC$3:$CI$3,MATCH(LARGE($BC84:$CI84+0.00001*COLUMN($BC84:$CI84),BP$3),$BC84:$CI84+0.00001*COLUMN($BC84:$CI84),0)))</f>
        <v>13</v>
      </c>
      <c r="X84" s="45">
        <f t="array" aca="1" ref="X84" ca="1">IF(OR($C84="",$BC84=""),"",INDEX($BC$3:$CI$3,MATCH(LARGE($BC84:$CI84+0.00001*COLUMN($BC84:$CI84),BQ$3),$BC84:$CI84+0.00001*COLUMN($BC84:$CI84),0)))</f>
        <v>5</v>
      </c>
      <c r="Y84" s="45">
        <f t="array" aca="1" ref="Y84" ca="1">IF(OR($C84="",$BC84=""),"",INDEX($BC$3:$CI$3,MATCH(LARGE($BC84:$CI84+0.00001*COLUMN($BC84:$CI84),BR$3),$BC84:$CI84+0.00001*COLUMN($BC84:$CI84),0)))</f>
        <v>31</v>
      </c>
      <c r="Z84" s="45">
        <f t="array" aca="1" ref="Z84" ca="1">IF(OR($C84="",$BC84=""),"",INDEX($BC$3:$CI$3,MATCH(LARGE($BC84:$CI84+0.00001*COLUMN($BC84:$CI84),BS$3),$BC84:$CI84+0.00001*COLUMN($BC84:$CI84),0)))</f>
        <v>21</v>
      </c>
      <c r="AA84" s="45">
        <f t="array" aca="1" ref="AA84" ca="1">IF(OR($C84="",$BC84=""),"",INDEX($BC$3:$CI$3,MATCH(LARGE($BC84:$CI84+0.00001*COLUMN($BC84:$CI84),BT$3),$BC84:$CI84+0.00001*COLUMN($BC84:$CI84),0)))</f>
        <v>20</v>
      </c>
      <c r="AB84" s="45">
        <f t="array" aca="1" ref="AB84" ca="1">IF(OR($C84="",$BC84=""),"",INDEX($BC$3:$CI$3,MATCH(LARGE($BC84:$CI84+0.00001*COLUMN($BC84:$CI84),BU$3),$BC84:$CI84+0.00001*COLUMN($BC84:$CI84),0)))</f>
        <v>19</v>
      </c>
      <c r="AC84" s="45">
        <f t="array" aca="1" ref="AC84" ca="1">IF(OR($C84="",$BC84=""),"",INDEX($BC$3:$CI$3,MATCH(LARGE($BC84:$CI84+0.00001*COLUMN($BC84:$CI84),BV$3),$BC84:$CI84+0.00001*COLUMN($BC84:$CI84),0)))</f>
        <v>14</v>
      </c>
      <c r="AD84" s="45">
        <f t="array" aca="1" ref="AD84" ca="1">IF(OR($C84="",$BC84=""),"",INDEX($BC$3:$CI$3,MATCH(LARGE($BC84:$CI84+0.00001*COLUMN($BC84:$CI84),BW$3),$BC84:$CI84+0.00001*COLUMN($BC84:$CI84),0)))</f>
        <v>12</v>
      </c>
      <c r="AE84" s="46">
        <f t="array" aca="1" ref="AE84" ca="1">IF(OR($C84="",$BC84=""),"",INDEX($BC$3:$CI$3,MATCH(LARGE($BC84:$CI84+0.00001*COLUMN($BC84:$CI84),BX$3),$BC84:$CI84+0.00001*COLUMN($BC84:$CI84),0)))</f>
        <v>11</v>
      </c>
      <c r="AF84" s="44">
        <f t="array" aca="1" ref="AF84" ca="1">IF(OR($C84="",$BC84=""),"",INDEX($BC$3:$CI$3,MATCH(LARGE($BC84:$CI84+0.00001*COLUMN($BC84:$CI84),BY$3),$BC84:$CI84+0.00001*COLUMN($BC84:$CI84),0)))</f>
        <v>10</v>
      </c>
      <c r="AG84" s="45">
        <f t="array" aca="1" ref="AG84" ca="1">IF(OR($C84="",$BC84=""),"",INDEX($BC$3:$CI$3,MATCH(LARGE($BC84:$CI84+0.00001*COLUMN($BC84:$CI84),BZ$3),$BC84:$CI84+0.00001*COLUMN($BC84:$CI84),0)))</f>
        <v>3</v>
      </c>
      <c r="AH84" s="45">
        <f t="array" aca="1" ref="AH84" ca="1">IF(OR($C84="",$BC84=""),"",INDEX($BC$3:$CI$3,MATCH(LARGE($BC84:$CI84+0.00001*COLUMN($BC84:$CI84),CA$3),$BC84:$CI84+0.00001*COLUMN($BC84:$CI84),0)))</f>
        <v>33</v>
      </c>
      <c r="AI84" s="45">
        <f t="array" aca="1" ref="AI84" ca="1">IF(OR($C84="",$BC84=""),"",INDEX($BC$3:$CI$3,MATCH(LARGE($BC84:$CI84+0.00001*COLUMN($BC84:$CI84),CB$3),$BC84:$CI84+0.00001*COLUMN($BC84:$CI84),0)))</f>
        <v>29</v>
      </c>
      <c r="AJ84" s="45">
        <f t="array" aca="1" ref="AJ84" ca="1">IF(OR($C84="",$BC84=""),"",INDEX($BC$3:$CI$3,MATCH(LARGE($BC84:$CI84+0.00001*COLUMN($BC84:$CI84),CC$3),$BC84:$CI84+0.00001*COLUMN($BC84:$CI84),0)))</f>
        <v>26</v>
      </c>
      <c r="AK84" s="45">
        <f t="array" aca="1" ref="AK84" ca="1">IF(OR($C84="",$BC84=""),"",INDEX($BC$3:$CI$3,MATCH(LARGE($BC84:$CI84+0.00001*COLUMN($BC84:$CI84),CD$3),$BC84:$CI84+0.00001*COLUMN($BC84:$CI84),0)))</f>
        <v>22</v>
      </c>
      <c r="AL84" s="45">
        <f t="array" aca="1" ref="AL84" ca="1">IF(OR($C84="",$BC84=""),"",INDEX($BC$3:$CI$3,MATCH(LARGE($BC84:$CI84+0.00001*COLUMN($BC84:$CI84),CE$3),$BC84:$CI84+0.00001*COLUMN($BC84:$CI84),0)))</f>
        <v>7</v>
      </c>
      <c r="AM84" s="45">
        <f t="array" aca="1" ref="AM84" ca="1">IF(OR($C84="",$BC84=""),"",INDEX($BC$3:$CI$3,MATCH(LARGE($BC84:$CI84+0.00001*COLUMN($BC84:$CI84),CF$3),$BC84:$CI84+0.00001*COLUMN($BC84:$CI84),0)))</f>
        <v>6</v>
      </c>
      <c r="AN84" s="45">
        <f t="array" aca="1" ref="AN84" ca="1">IF(OR($C84="",$BC84=""),"",INDEX($BC$3:$CI$3,MATCH(LARGE($BC84:$CI84+0.00001*COLUMN($BC84:$CI84),CG$3),$BC84:$CI84+0.00001*COLUMN($BC84:$CI84),0)))</f>
        <v>2</v>
      </c>
      <c r="AO84" s="45">
        <f t="array" aca="1" ref="AO84" ca="1">IF(OR($C84="",$BC84=""),"",INDEX($BC$3:$CI$3,MATCH(LARGE($BC84:$CI84+0.00001*COLUMN($BC84:$CI84),CH$3),$BC84:$CI84+0.00001*COLUMN($BC84:$CI84),0)))</f>
        <v>28</v>
      </c>
      <c r="AP84" s="46">
        <f t="array" aca="1" ref="AP84" ca="1">IF(OR($C84="",$BC84=""),"",INDEX($BC$3:$CI$3,MATCH(LARGE($BC84:$CI84+0.00001*COLUMN($BC84:$CI84),CI$3),$BC84:$CI84+0.00001*COLUMN($BC84:$CI84),0)))</f>
        <v>16</v>
      </c>
      <c r="AQ84" s="35" t="str">
        <f t="shared" ca="1" si="35"/>
        <v>230417090801323027252418151305312120191412111003332926220706022816</v>
      </c>
      <c r="AZ84" s="19">
        <f t="shared" si="39"/>
        <v>2885</v>
      </c>
      <c r="BA84" s="36">
        <f t="shared" si="40"/>
        <v>2873</v>
      </c>
      <c r="BB84" s="37" t="str">
        <f t="shared" si="36"/>
        <v>数据!C2873:H2885</v>
      </c>
      <c r="BC84" s="38">
        <f t="shared" ca="1" si="37"/>
        <v>4</v>
      </c>
      <c r="BD84" s="38">
        <f t="shared" ca="1" si="46"/>
        <v>1</v>
      </c>
      <c r="BE84" s="38">
        <f t="shared" ca="1" si="46"/>
        <v>2</v>
      </c>
      <c r="BF84" s="38">
        <f t="shared" ca="1" si="46"/>
        <v>5</v>
      </c>
      <c r="BG84" s="38">
        <f t="shared" ca="1" si="46"/>
        <v>3</v>
      </c>
      <c r="BH84" s="38">
        <f t="shared" ca="1" si="46"/>
        <v>1</v>
      </c>
      <c r="BI84" s="38">
        <f t="shared" ca="1" si="46"/>
        <v>1</v>
      </c>
      <c r="BJ84" s="38">
        <f t="shared" ca="1" si="46"/>
        <v>4</v>
      </c>
      <c r="BK84" s="38">
        <f t="shared" ca="1" si="46"/>
        <v>4</v>
      </c>
      <c r="BL84" s="38">
        <f t="shared" ca="1" si="46"/>
        <v>2</v>
      </c>
      <c r="BM84" s="38">
        <f t="shared" ca="1" si="46"/>
        <v>2</v>
      </c>
      <c r="BN84" s="38">
        <f t="shared" ca="1" si="47"/>
        <v>2</v>
      </c>
      <c r="BO84" s="38">
        <f t="shared" ca="1" si="47"/>
        <v>3</v>
      </c>
      <c r="BP84" s="38">
        <f t="shared" ca="1" si="47"/>
        <v>2</v>
      </c>
      <c r="BQ84" s="38">
        <f t="shared" ca="1" si="47"/>
        <v>3</v>
      </c>
      <c r="BR84" s="38">
        <f t="shared" ca="1" si="47"/>
        <v>0</v>
      </c>
      <c r="BS84" s="38">
        <f t="shared" ca="1" si="47"/>
        <v>4</v>
      </c>
      <c r="BT84" s="38">
        <f t="shared" ca="1" si="47"/>
        <v>3</v>
      </c>
      <c r="BU84" s="38">
        <f t="shared" ca="1" si="47"/>
        <v>2</v>
      </c>
      <c r="BV84" s="38">
        <f t="shared" ca="1" si="47"/>
        <v>2</v>
      </c>
      <c r="BW84" s="38">
        <f t="shared" ca="1" si="47"/>
        <v>2</v>
      </c>
      <c r="BX84" s="38">
        <f t="shared" ca="1" si="48"/>
        <v>1</v>
      </c>
      <c r="BY84" s="38">
        <f t="shared" ca="1" si="48"/>
        <v>5</v>
      </c>
      <c r="BZ84" s="38">
        <f t="shared" ca="1" si="48"/>
        <v>3</v>
      </c>
      <c r="CA84" s="38">
        <f t="shared" ca="1" si="48"/>
        <v>3</v>
      </c>
      <c r="CB84" s="38">
        <f t="shared" ca="1" si="48"/>
        <v>1</v>
      </c>
      <c r="CC84" s="38">
        <f t="shared" ca="1" si="48"/>
        <v>3</v>
      </c>
      <c r="CD84" s="38">
        <f t="shared" ca="1" si="48"/>
        <v>0</v>
      </c>
      <c r="CE84" s="38">
        <f t="shared" ca="1" si="48"/>
        <v>1</v>
      </c>
      <c r="CF84" s="38">
        <f t="shared" ca="1" si="48"/>
        <v>3</v>
      </c>
      <c r="CG84" s="38">
        <f t="shared" ca="1" si="48"/>
        <v>2</v>
      </c>
      <c r="CH84" s="38">
        <f t="shared" ca="1" si="49"/>
        <v>3</v>
      </c>
      <c r="CI84" s="38">
        <f t="shared" ca="1" si="49"/>
        <v>1</v>
      </c>
    </row>
    <row r="85" spans="1:87" x14ac:dyDescent="0.15">
      <c r="A85" s="18">
        <f t="shared" si="38"/>
        <v>2883</v>
      </c>
      <c r="B85" s="39">
        <f t="shared" si="50"/>
        <v>2022089</v>
      </c>
      <c r="C85" s="40">
        <f t="shared" si="50"/>
        <v>2</v>
      </c>
      <c r="D85" s="41">
        <f t="shared" si="50"/>
        <v>7</v>
      </c>
      <c r="E85" s="41">
        <f t="shared" si="50"/>
        <v>15</v>
      </c>
      <c r="F85" s="41">
        <f t="shared" si="50"/>
        <v>29</v>
      </c>
      <c r="G85" s="41">
        <f t="shared" si="50"/>
        <v>31</v>
      </c>
      <c r="H85" s="42">
        <f t="shared" si="50"/>
        <v>33</v>
      </c>
      <c r="I85" s="43">
        <f t="shared" si="50"/>
        <v>15</v>
      </c>
      <c r="J85" s="44">
        <f t="array" aca="1" ref="J85" ca="1">IF(OR($C85="",$BC85=""),"",INDEX($BC$3:$CI$3,MATCH(LARGE($BC85:$CI85+0.00001*COLUMN($BC85:$CI85),BC$3),$BC85:$CI85+0.00001*COLUMN($BC85:$CI85),0)))</f>
        <v>23</v>
      </c>
      <c r="K85" s="45">
        <f t="array" aca="1" ref="K85" ca="1">IF(OR($C85="",$BC85=""),"",INDEX($BC$3:$CI$3,MATCH(LARGE($BC85:$CI85+0.00001*COLUMN($BC85:$CI85),BD$3),$BC85:$CI85+0.00001*COLUMN($BC85:$CI85),0)))</f>
        <v>17</v>
      </c>
      <c r="L85" s="45">
        <f t="array" aca="1" ref="L85" ca="1">IF(OR($C85="",$BC85=""),"",INDEX($BC$3:$CI$3,MATCH(LARGE($BC85:$CI85+0.00001*COLUMN($BC85:$CI85),BE$3),$BC85:$CI85+0.00001*COLUMN($BC85:$CI85),0)))</f>
        <v>9</v>
      </c>
      <c r="M85" s="45">
        <f t="array" aca="1" ref="M85" ca="1">IF(OR($C85="",$BC85=""),"",INDEX($BC$3:$CI$3,MATCH(LARGE($BC85:$CI85+0.00001*COLUMN($BC85:$CI85),BF$3),$BC85:$CI85+0.00001*COLUMN($BC85:$CI85),0)))</f>
        <v>15</v>
      </c>
      <c r="N85" s="45">
        <f t="array" aca="1" ref="N85" ca="1">IF(OR($C85="",$BC85=""),"",INDEX($BC$3:$CI$3,MATCH(LARGE($BC85:$CI85+0.00001*COLUMN($BC85:$CI85),BG$3),$BC85:$CI85+0.00001*COLUMN($BC85:$CI85),0)))</f>
        <v>8</v>
      </c>
      <c r="O85" s="45">
        <f t="array" aca="1" ref="O85" ca="1">IF(OR($C85="",$BC85=""),"",INDEX($BC$3:$CI$3,MATCH(LARGE($BC85:$CI85+0.00001*COLUMN($BC85:$CI85),BH$3),$BC85:$CI85+0.00001*COLUMN($BC85:$CI85),0)))</f>
        <v>4</v>
      </c>
      <c r="P85" s="45">
        <f t="array" aca="1" ref="P85" ca="1">IF(OR($C85="",$BC85=""),"",INDEX($BC$3:$CI$3,MATCH(LARGE($BC85:$CI85+0.00001*COLUMN($BC85:$CI85),BI$3),$BC85:$CI85+0.00001*COLUMN($BC85:$CI85),0)))</f>
        <v>32</v>
      </c>
      <c r="Q85" s="45">
        <f t="array" aca="1" ref="Q85" ca="1">IF(OR($C85="",$BC85=""),"",INDEX($BC$3:$CI$3,MATCH(LARGE($BC85:$CI85+0.00001*COLUMN($BC85:$CI85),BJ$3),$BC85:$CI85+0.00001*COLUMN($BC85:$CI85),0)))</f>
        <v>27</v>
      </c>
      <c r="R85" s="45">
        <f t="array" aca="1" ref="R85" ca="1">IF(OR($C85="",$BC85=""),"",INDEX($BC$3:$CI$3,MATCH(LARGE($BC85:$CI85+0.00001*COLUMN($BC85:$CI85),BK$3),$BC85:$CI85+0.00001*COLUMN($BC85:$CI85),0)))</f>
        <v>24</v>
      </c>
      <c r="S85" s="45">
        <f t="array" aca="1" ref="S85" ca="1">IF(OR($C85="",$BC85=""),"",INDEX($BC$3:$CI$3,MATCH(LARGE($BC85:$CI85+0.00001*COLUMN($BC85:$CI85),BL$3),$BC85:$CI85+0.00001*COLUMN($BC85:$CI85),0)))</f>
        <v>20</v>
      </c>
      <c r="T85" s="46">
        <f t="array" aca="1" ref="T85" ca="1">IF(OR($C85="",$BC85=""),"",INDEX($BC$3:$CI$3,MATCH(LARGE($BC85:$CI85+0.00001*COLUMN($BC85:$CI85),BM$3),$BC85:$CI85+0.00001*COLUMN($BC85:$CI85),0)))</f>
        <v>18</v>
      </c>
      <c r="U85" s="44">
        <f t="array" aca="1" ref="U85" ca="1">IF(OR($C85="",$BC85=""),"",INDEX($BC$3:$CI$3,MATCH(LARGE($BC85:$CI85+0.00001*COLUMN($BC85:$CI85),BN$3),$BC85:$CI85+0.00001*COLUMN($BC85:$CI85),0)))</f>
        <v>13</v>
      </c>
      <c r="V85" s="45">
        <f t="array" aca="1" ref="V85" ca="1">IF(OR($C85="",$BC85=""),"",INDEX($BC$3:$CI$3,MATCH(LARGE($BC85:$CI85+0.00001*COLUMN($BC85:$CI85),BO$3),$BC85:$CI85+0.00001*COLUMN($BC85:$CI85),0)))</f>
        <v>5</v>
      </c>
      <c r="W85" s="45">
        <f t="array" aca="1" ref="W85" ca="1">IF(OR($C85="",$BC85=""),"",INDEX($BC$3:$CI$3,MATCH(LARGE($BC85:$CI85+0.00001*COLUMN($BC85:$CI85),BP$3),$BC85:$CI85+0.00001*COLUMN($BC85:$CI85),0)))</f>
        <v>3</v>
      </c>
      <c r="X85" s="45">
        <f t="array" aca="1" ref="X85" ca="1">IF(OR($C85="",$BC85=""),"",INDEX($BC$3:$CI$3,MATCH(LARGE($BC85:$CI85+0.00001*COLUMN($BC85:$CI85),BQ$3),$BC85:$CI85+0.00001*COLUMN($BC85:$CI85),0)))</f>
        <v>1</v>
      </c>
      <c r="Y85" s="45">
        <f t="array" aca="1" ref="Y85" ca="1">IF(OR($C85="",$BC85=""),"",INDEX($BC$3:$CI$3,MATCH(LARGE($BC85:$CI85+0.00001*COLUMN($BC85:$CI85),BR$3),$BC85:$CI85+0.00001*COLUMN($BC85:$CI85),0)))</f>
        <v>31</v>
      </c>
      <c r="Z85" s="45">
        <f t="array" aca="1" ref="Z85" ca="1">IF(OR($C85="",$BC85=""),"",INDEX($BC$3:$CI$3,MATCH(LARGE($BC85:$CI85+0.00001*COLUMN($BC85:$CI85),BS$3),$BC85:$CI85+0.00001*COLUMN($BC85:$CI85),0)))</f>
        <v>30</v>
      </c>
      <c r="AA85" s="45">
        <f t="array" aca="1" ref="AA85" ca="1">IF(OR($C85="",$BC85=""),"",INDEX($BC$3:$CI$3,MATCH(LARGE($BC85:$CI85+0.00001*COLUMN($BC85:$CI85),BT$3),$BC85:$CI85+0.00001*COLUMN($BC85:$CI85),0)))</f>
        <v>25</v>
      </c>
      <c r="AB85" s="45">
        <f t="array" aca="1" ref="AB85" ca="1">IF(OR($C85="",$BC85=""),"",INDEX($BC$3:$CI$3,MATCH(LARGE($BC85:$CI85+0.00001*COLUMN($BC85:$CI85),BU$3),$BC85:$CI85+0.00001*COLUMN($BC85:$CI85),0)))</f>
        <v>22</v>
      </c>
      <c r="AC85" s="45">
        <f t="array" aca="1" ref="AC85" ca="1">IF(OR($C85="",$BC85=""),"",INDEX($BC$3:$CI$3,MATCH(LARGE($BC85:$CI85+0.00001*COLUMN($BC85:$CI85),BV$3),$BC85:$CI85+0.00001*COLUMN($BC85:$CI85),0)))</f>
        <v>21</v>
      </c>
      <c r="AD85" s="45">
        <f t="array" aca="1" ref="AD85" ca="1">IF(OR($C85="",$BC85=""),"",INDEX($BC$3:$CI$3,MATCH(LARGE($BC85:$CI85+0.00001*COLUMN($BC85:$CI85),BW$3),$BC85:$CI85+0.00001*COLUMN($BC85:$CI85),0)))</f>
        <v>19</v>
      </c>
      <c r="AE85" s="46">
        <f t="array" aca="1" ref="AE85" ca="1">IF(OR($C85="",$BC85=""),"",INDEX($BC$3:$CI$3,MATCH(LARGE($BC85:$CI85+0.00001*COLUMN($BC85:$CI85),BX$3),$BC85:$CI85+0.00001*COLUMN($BC85:$CI85),0)))</f>
        <v>14</v>
      </c>
      <c r="AF85" s="44">
        <f t="array" aca="1" ref="AF85" ca="1">IF(OR($C85="",$BC85=""),"",INDEX($BC$3:$CI$3,MATCH(LARGE($BC85:$CI85+0.00001*COLUMN($BC85:$CI85),BY$3),$BC85:$CI85+0.00001*COLUMN($BC85:$CI85),0)))</f>
        <v>12</v>
      </c>
      <c r="AG85" s="45">
        <f t="array" aca="1" ref="AG85" ca="1">IF(OR($C85="",$BC85=""),"",INDEX($BC$3:$CI$3,MATCH(LARGE($BC85:$CI85+0.00001*COLUMN($BC85:$CI85),BZ$3),$BC85:$CI85+0.00001*COLUMN($BC85:$CI85),0)))</f>
        <v>11</v>
      </c>
      <c r="AH85" s="45">
        <f t="array" aca="1" ref="AH85" ca="1">IF(OR($C85="",$BC85=""),"",INDEX($BC$3:$CI$3,MATCH(LARGE($BC85:$CI85+0.00001*COLUMN($BC85:$CI85),CA$3),$BC85:$CI85+0.00001*COLUMN($BC85:$CI85),0)))</f>
        <v>10</v>
      </c>
      <c r="AI85" s="45">
        <f t="array" aca="1" ref="AI85" ca="1">IF(OR($C85="",$BC85=""),"",INDEX($BC$3:$CI$3,MATCH(LARGE($BC85:$CI85+0.00001*COLUMN($BC85:$CI85),CB$3),$BC85:$CI85+0.00001*COLUMN($BC85:$CI85),0)))</f>
        <v>33</v>
      </c>
      <c r="AJ85" s="45">
        <f t="array" aca="1" ref="AJ85" ca="1">IF(OR($C85="",$BC85=""),"",INDEX($BC$3:$CI$3,MATCH(LARGE($BC85:$CI85+0.00001*COLUMN($BC85:$CI85),CC$3),$BC85:$CI85+0.00001*COLUMN($BC85:$CI85),0)))</f>
        <v>29</v>
      </c>
      <c r="AK85" s="45">
        <f t="array" aca="1" ref="AK85" ca="1">IF(OR($C85="",$BC85=""),"",INDEX($BC$3:$CI$3,MATCH(LARGE($BC85:$CI85+0.00001*COLUMN($BC85:$CI85),CD$3),$BC85:$CI85+0.00001*COLUMN($BC85:$CI85),0)))</f>
        <v>7</v>
      </c>
      <c r="AL85" s="45">
        <f t="array" aca="1" ref="AL85" ca="1">IF(OR($C85="",$BC85=""),"",INDEX($BC$3:$CI$3,MATCH(LARGE($BC85:$CI85+0.00001*COLUMN($BC85:$CI85),CE$3),$BC85:$CI85+0.00001*COLUMN($BC85:$CI85),0)))</f>
        <v>6</v>
      </c>
      <c r="AM85" s="45">
        <f t="array" aca="1" ref="AM85" ca="1">IF(OR($C85="",$BC85=""),"",INDEX($BC$3:$CI$3,MATCH(LARGE($BC85:$CI85+0.00001*COLUMN($BC85:$CI85),CF$3),$BC85:$CI85+0.00001*COLUMN($BC85:$CI85),0)))</f>
        <v>28</v>
      </c>
      <c r="AN85" s="45">
        <f t="array" aca="1" ref="AN85" ca="1">IF(OR($C85="",$BC85=""),"",INDEX($BC$3:$CI$3,MATCH(LARGE($BC85:$CI85+0.00001*COLUMN($BC85:$CI85),CG$3),$BC85:$CI85+0.00001*COLUMN($BC85:$CI85),0)))</f>
        <v>26</v>
      </c>
      <c r="AO85" s="45">
        <f t="array" aca="1" ref="AO85" ca="1">IF(OR($C85="",$BC85=""),"",INDEX($BC$3:$CI$3,MATCH(LARGE($BC85:$CI85+0.00001*COLUMN($BC85:$CI85),CH$3),$BC85:$CI85+0.00001*COLUMN($BC85:$CI85),0)))</f>
        <v>16</v>
      </c>
      <c r="AP85" s="46">
        <f t="array" aca="1" ref="AP85" ca="1">IF(OR($C85="",$BC85=""),"",INDEX($BC$3:$CI$3,MATCH(LARGE($BC85:$CI85+0.00001*COLUMN($BC85:$CI85),CI$3),$BC85:$CI85+0.00001*COLUMN($BC85:$CI85),0)))</f>
        <v>2</v>
      </c>
      <c r="AQ85" s="35" t="str">
        <f t="shared" ca="1" si="35"/>
        <v>231709150804322724201813050301313025222119141211103329070628261602</v>
      </c>
      <c r="AZ85" s="19">
        <f t="shared" si="39"/>
        <v>2886</v>
      </c>
      <c r="BA85" s="36">
        <f t="shared" si="40"/>
        <v>2874</v>
      </c>
      <c r="BB85" s="37" t="str">
        <f t="shared" si="36"/>
        <v>数据!C2874:H2886</v>
      </c>
      <c r="BC85" s="38">
        <f t="shared" ca="1" si="37"/>
        <v>3</v>
      </c>
      <c r="BD85" s="38">
        <f t="shared" ca="1" si="46"/>
        <v>0</v>
      </c>
      <c r="BE85" s="38">
        <f t="shared" ca="1" si="46"/>
        <v>3</v>
      </c>
      <c r="BF85" s="38">
        <f t="shared" ca="1" si="46"/>
        <v>4</v>
      </c>
      <c r="BG85" s="38">
        <f t="shared" ca="1" si="46"/>
        <v>3</v>
      </c>
      <c r="BH85" s="38">
        <f t="shared" ca="1" si="46"/>
        <v>1</v>
      </c>
      <c r="BI85" s="38">
        <f t="shared" ca="1" si="46"/>
        <v>1</v>
      </c>
      <c r="BJ85" s="38">
        <f t="shared" ca="1" si="46"/>
        <v>4</v>
      </c>
      <c r="BK85" s="38">
        <f t="shared" ca="1" si="46"/>
        <v>5</v>
      </c>
      <c r="BL85" s="38">
        <f t="shared" ca="1" si="46"/>
        <v>2</v>
      </c>
      <c r="BM85" s="38">
        <f t="shared" ca="1" si="46"/>
        <v>2</v>
      </c>
      <c r="BN85" s="38">
        <f t="shared" ca="1" si="47"/>
        <v>2</v>
      </c>
      <c r="BO85" s="38">
        <f t="shared" ca="1" si="47"/>
        <v>3</v>
      </c>
      <c r="BP85" s="38">
        <f t="shared" ca="1" si="47"/>
        <v>2</v>
      </c>
      <c r="BQ85" s="38">
        <f t="shared" ca="1" si="47"/>
        <v>4</v>
      </c>
      <c r="BR85" s="38">
        <f t="shared" ca="1" si="47"/>
        <v>0</v>
      </c>
      <c r="BS85" s="38">
        <f t="shared" ca="1" si="47"/>
        <v>5</v>
      </c>
      <c r="BT85" s="38">
        <f t="shared" ca="1" si="47"/>
        <v>3</v>
      </c>
      <c r="BU85" s="38">
        <f t="shared" ca="1" si="47"/>
        <v>2</v>
      </c>
      <c r="BV85" s="38">
        <f t="shared" ca="1" si="47"/>
        <v>3</v>
      </c>
      <c r="BW85" s="38">
        <f t="shared" ca="1" si="47"/>
        <v>2</v>
      </c>
      <c r="BX85" s="38">
        <f t="shared" ca="1" si="48"/>
        <v>2</v>
      </c>
      <c r="BY85" s="38">
        <f t="shared" ca="1" si="48"/>
        <v>5</v>
      </c>
      <c r="BZ85" s="38">
        <f t="shared" ca="1" si="48"/>
        <v>3</v>
      </c>
      <c r="CA85" s="38">
        <f t="shared" ca="1" si="48"/>
        <v>2</v>
      </c>
      <c r="CB85" s="38">
        <f t="shared" ca="1" si="48"/>
        <v>0</v>
      </c>
      <c r="CC85" s="38">
        <f t="shared" ca="1" si="48"/>
        <v>3</v>
      </c>
      <c r="CD85" s="38">
        <f t="shared" ca="1" si="48"/>
        <v>0</v>
      </c>
      <c r="CE85" s="38">
        <f t="shared" ca="1" si="48"/>
        <v>1</v>
      </c>
      <c r="CF85" s="38">
        <f t="shared" ca="1" si="48"/>
        <v>2</v>
      </c>
      <c r="CG85" s="38">
        <f t="shared" ca="1" si="48"/>
        <v>2</v>
      </c>
      <c r="CH85" s="38">
        <f t="shared" ca="1" si="49"/>
        <v>3</v>
      </c>
      <c r="CI85" s="38">
        <f t="shared" ca="1" si="49"/>
        <v>1</v>
      </c>
    </row>
    <row r="86" spans="1:87" x14ac:dyDescent="0.15">
      <c r="A86" s="18">
        <f t="shared" si="38"/>
        <v>2884</v>
      </c>
      <c r="B86" s="39">
        <f t="shared" si="50"/>
        <v>2022090</v>
      </c>
      <c r="C86" s="40">
        <f t="shared" si="50"/>
        <v>1</v>
      </c>
      <c r="D86" s="41">
        <f t="shared" si="50"/>
        <v>4</v>
      </c>
      <c r="E86" s="41">
        <f t="shared" si="50"/>
        <v>25</v>
      </c>
      <c r="F86" s="41">
        <f t="shared" si="50"/>
        <v>27</v>
      </c>
      <c r="G86" s="41">
        <f t="shared" si="50"/>
        <v>29</v>
      </c>
      <c r="H86" s="42">
        <f t="shared" si="50"/>
        <v>30</v>
      </c>
      <c r="I86" s="43">
        <f t="shared" si="50"/>
        <v>7</v>
      </c>
      <c r="J86" s="44">
        <f t="array" aca="1" ref="J86" ca="1">IF(OR($C86="",$BC86=""),"",INDEX($BC$3:$CI$3,MATCH(LARGE($BC86:$CI86+0.00001*COLUMN($BC86:$CI86),BC$3),$BC86:$CI86+0.00001*COLUMN($BC86:$CI86),0)))</f>
        <v>23</v>
      </c>
      <c r="K86" s="45">
        <f t="array" aca="1" ref="K86" ca="1">IF(OR($C86="",$BC86=""),"",INDEX($BC$3:$CI$3,MATCH(LARGE($BC86:$CI86+0.00001*COLUMN($BC86:$CI86),BD$3),$BC86:$CI86+0.00001*COLUMN($BC86:$CI86),0)))</f>
        <v>17</v>
      </c>
      <c r="L86" s="45">
        <f t="array" aca="1" ref="L86" ca="1">IF(OR($C86="",$BC86=""),"",INDEX($BC$3:$CI$3,MATCH(LARGE($BC86:$CI86+0.00001*COLUMN($BC86:$CI86),BE$3),$BC86:$CI86+0.00001*COLUMN($BC86:$CI86),0)))</f>
        <v>15</v>
      </c>
      <c r="M86" s="45">
        <f t="array" aca="1" ref="M86" ca="1">IF(OR($C86="",$BC86=""),"",INDEX($BC$3:$CI$3,MATCH(LARGE($BC86:$CI86+0.00001*COLUMN($BC86:$CI86),BF$3),$BC86:$CI86+0.00001*COLUMN($BC86:$CI86),0)))</f>
        <v>9</v>
      </c>
      <c r="N86" s="45">
        <f t="array" aca="1" ref="N86" ca="1">IF(OR($C86="",$BC86=""),"",INDEX($BC$3:$CI$3,MATCH(LARGE($BC86:$CI86+0.00001*COLUMN($BC86:$CI86),BG$3),$BC86:$CI86+0.00001*COLUMN($BC86:$CI86),0)))</f>
        <v>4</v>
      </c>
      <c r="O86" s="45">
        <f t="array" aca="1" ref="O86" ca="1">IF(OR($C86="",$BC86=""),"",INDEX($BC$3:$CI$3,MATCH(LARGE($BC86:$CI86+0.00001*COLUMN($BC86:$CI86),BH$3),$BC86:$CI86+0.00001*COLUMN($BC86:$CI86),0)))</f>
        <v>32</v>
      </c>
      <c r="P86" s="45">
        <f t="array" aca="1" ref="P86" ca="1">IF(OR($C86="",$BC86=""),"",INDEX($BC$3:$CI$3,MATCH(LARGE($BC86:$CI86+0.00001*COLUMN($BC86:$CI86),BI$3),$BC86:$CI86+0.00001*COLUMN($BC86:$CI86),0)))</f>
        <v>31</v>
      </c>
      <c r="Q86" s="45">
        <f t="array" aca="1" ref="Q86" ca="1">IF(OR($C86="",$BC86=""),"",INDEX($BC$3:$CI$3,MATCH(LARGE($BC86:$CI86+0.00001*COLUMN($BC86:$CI86),BJ$3),$BC86:$CI86+0.00001*COLUMN($BC86:$CI86),0)))</f>
        <v>27</v>
      </c>
      <c r="R86" s="45">
        <f t="array" aca="1" ref="R86" ca="1">IF(OR($C86="",$BC86=""),"",INDEX($BC$3:$CI$3,MATCH(LARGE($BC86:$CI86+0.00001*COLUMN($BC86:$CI86),BK$3),$BC86:$CI86+0.00001*COLUMN($BC86:$CI86),0)))</f>
        <v>20</v>
      </c>
      <c r="S86" s="45">
        <f t="array" aca="1" ref="S86" ca="1">IF(OR($C86="",$BC86=""),"",INDEX($BC$3:$CI$3,MATCH(LARGE($BC86:$CI86+0.00001*COLUMN($BC86:$CI86),BL$3),$BC86:$CI86+0.00001*COLUMN($BC86:$CI86),0)))</f>
        <v>18</v>
      </c>
      <c r="T86" s="46">
        <f t="array" aca="1" ref="T86" ca="1">IF(OR($C86="",$BC86=""),"",INDEX($BC$3:$CI$3,MATCH(LARGE($BC86:$CI86+0.00001*COLUMN($BC86:$CI86),BM$3),$BC86:$CI86+0.00001*COLUMN($BC86:$CI86),0)))</f>
        <v>8</v>
      </c>
      <c r="U86" s="44">
        <f t="array" aca="1" ref="U86" ca="1">IF(OR($C86="",$BC86=""),"",INDEX($BC$3:$CI$3,MATCH(LARGE($BC86:$CI86+0.00001*COLUMN($BC86:$CI86),BN$3),$BC86:$CI86+0.00001*COLUMN($BC86:$CI86),0)))</f>
        <v>5</v>
      </c>
      <c r="V86" s="45">
        <f t="array" aca="1" ref="V86" ca="1">IF(OR($C86="",$BC86=""),"",INDEX($BC$3:$CI$3,MATCH(LARGE($BC86:$CI86+0.00001*COLUMN($BC86:$CI86),BO$3),$BC86:$CI86+0.00001*COLUMN($BC86:$CI86),0)))</f>
        <v>3</v>
      </c>
      <c r="W86" s="45">
        <f t="array" aca="1" ref="W86" ca="1">IF(OR($C86="",$BC86=""),"",INDEX($BC$3:$CI$3,MATCH(LARGE($BC86:$CI86+0.00001*COLUMN($BC86:$CI86),BP$3),$BC86:$CI86+0.00001*COLUMN($BC86:$CI86),0)))</f>
        <v>1</v>
      </c>
      <c r="X86" s="45">
        <f t="array" aca="1" ref="X86" ca="1">IF(OR($C86="",$BC86=""),"",INDEX($BC$3:$CI$3,MATCH(LARGE($BC86:$CI86+0.00001*COLUMN($BC86:$CI86),BQ$3),$BC86:$CI86+0.00001*COLUMN($BC86:$CI86),0)))</f>
        <v>33</v>
      </c>
      <c r="Y86" s="45">
        <f t="array" aca="1" ref="Y86" ca="1">IF(OR($C86="",$BC86=""),"",INDEX($BC$3:$CI$3,MATCH(LARGE($BC86:$CI86+0.00001*COLUMN($BC86:$CI86),BR$3),$BC86:$CI86+0.00001*COLUMN($BC86:$CI86),0)))</f>
        <v>30</v>
      </c>
      <c r="Z86" s="45">
        <f t="array" aca="1" ref="Z86" ca="1">IF(OR($C86="",$BC86=""),"",INDEX($BC$3:$CI$3,MATCH(LARGE($BC86:$CI86+0.00001*COLUMN($BC86:$CI86),BS$3),$BC86:$CI86+0.00001*COLUMN($BC86:$CI86),0)))</f>
        <v>25</v>
      </c>
      <c r="AA86" s="45">
        <f t="array" aca="1" ref="AA86" ca="1">IF(OR($C86="",$BC86=""),"",INDEX($BC$3:$CI$3,MATCH(LARGE($BC86:$CI86+0.00001*COLUMN($BC86:$CI86),BT$3),$BC86:$CI86+0.00001*COLUMN($BC86:$CI86),0)))</f>
        <v>24</v>
      </c>
      <c r="AB86" s="45">
        <f t="array" aca="1" ref="AB86" ca="1">IF(OR($C86="",$BC86=""),"",INDEX($BC$3:$CI$3,MATCH(LARGE($BC86:$CI86+0.00001*COLUMN($BC86:$CI86),BU$3),$BC86:$CI86+0.00001*COLUMN($BC86:$CI86),0)))</f>
        <v>22</v>
      </c>
      <c r="AC86" s="45">
        <f t="array" aca="1" ref="AC86" ca="1">IF(OR($C86="",$BC86=""),"",INDEX($BC$3:$CI$3,MATCH(LARGE($BC86:$CI86+0.00001*COLUMN($BC86:$CI86),BV$3),$BC86:$CI86+0.00001*COLUMN($BC86:$CI86),0)))</f>
        <v>21</v>
      </c>
      <c r="AD86" s="45">
        <f t="array" aca="1" ref="AD86" ca="1">IF(OR($C86="",$BC86=""),"",INDEX($BC$3:$CI$3,MATCH(LARGE($BC86:$CI86+0.00001*COLUMN($BC86:$CI86),BW$3),$BC86:$CI86+0.00001*COLUMN($BC86:$CI86),0)))</f>
        <v>19</v>
      </c>
      <c r="AE86" s="46">
        <f t="array" aca="1" ref="AE86" ca="1">IF(OR($C86="",$BC86=""),"",INDEX($BC$3:$CI$3,MATCH(LARGE($BC86:$CI86+0.00001*COLUMN($BC86:$CI86),BX$3),$BC86:$CI86+0.00001*COLUMN($BC86:$CI86),0)))</f>
        <v>14</v>
      </c>
      <c r="AF86" s="44">
        <f t="array" aca="1" ref="AF86" ca="1">IF(OR($C86="",$BC86=""),"",INDEX($BC$3:$CI$3,MATCH(LARGE($BC86:$CI86+0.00001*COLUMN($BC86:$CI86),BY$3),$BC86:$CI86+0.00001*COLUMN($BC86:$CI86),0)))</f>
        <v>13</v>
      </c>
      <c r="AG86" s="45">
        <f t="array" aca="1" ref="AG86" ca="1">IF(OR($C86="",$BC86=""),"",INDEX($BC$3:$CI$3,MATCH(LARGE($BC86:$CI86+0.00001*COLUMN($BC86:$CI86),BZ$3),$BC86:$CI86+0.00001*COLUMN($BC86:$CI86),0)))</f>
        <v>12</v>
      </c>
      <c r="AH86" s="45">
        <f t="array" aca="1" ref="AH86" ca="1">IF(OR($C86="",$BC86=""),"",INDEX($BC$3:$CI$3,MATCH(LARGE($BC86:$CI86+0.00001*COLUMN($BC86:$CI86),CA$3),$BC86:$CI86+0.00001*COLUMN($BC86:$CI86),0)))</f>
        <v>11</v>
      </c>
      <c r="AI86" s="45">
        <f t="array" aca="1" ref="AI86" ca="1">IF(OR($C86="",$BC86=""),"",INDEX($BC$3:$CI$3,MATCH(LARGE($BC86:$CI86+0.00001*COLUMN($BC86:$CI86),CB$3),$BC86:$CI86+0.00001*COLUMN($BC86:$CI86),0)))</f>
        <v>7</v>
      </c>
      <c r="AJ86" s="45">
        <f t="array" aca="1" ref="AJ86" ca="1">IF(OR($C86="",$BC86=""),"",INDEX($BC$3:$CI$3,MATCH(LARGE($BC86:$CI86+0.00001*COLUMN($BC86:$CI86),CC$3),$BC86:$CI86+0.00001*COLUMN($BC86:$CI86),0)))</f>
        <v>29</v>
      </c>
      <c r="AK86" s="45">
        <f t="array" aca="1" ref="AK86" ca="1">IF(OR($C86="",$BC86=""),"",INDEX($BC$3:$CI$3,MATCH(LARGE($BC86:$CI86+0.00001*COLUMN($BC86:$CI86),CD$3),$BC86:$CI86+0.00001*COLUMN($BC86:$CI86),0)))</f>
        <v>10</v>
      </c>
      <c r="AL86" s="45">
        <f t="array" aca="1" ref="AL86" ca="1">IF(OR($C86="",$BC86=""),"",INDEX($BC$3:$CI$3,MATCH(LARGE($BC86:$CI86+0.00001*COLUMN($BC86:$CI86),CE$3),$BC86:$CI86+0.00001*COLUMN($BC86:$CI86),0)))</f>
        <v>6</v>
      </c>
      <c r="AM86" s="45">
        <f t="array" aca="1" ref="AM86" ca="1">IF(OR($C86="",$BC86=""),"",INDEX($BC$3:$CI$3,MATCH(LARGE($BC86:$CI86+0.00001*COLUMN($BC86:$CI86),CF$3),$BC86:$CI86+0.00001*COLUMN($BC86:$CI86),0)))</f>
        <v>2</v>
      </c>
      <c r="AN86" s="45">
        <f t="array" aca="1" ref="AN86" ca="1">IF(OR($C86="",$BC86=""),"",INDEX($BC$3:$CI$3,MATCH(LARGE($BC86:$CI86+0.00001*COLUMN($BC86:$CI86),CG$3),$BC86:$CI86+0.00001*COLUMN($BC86:$CI86),0)))</f>
        <v>28</v>
      </c>
      <c r="AO86" s="45">
        <f t="array" aca="1" ref="AO86" ca="1">IF(OR($C86="",$BC86=""),"",INDEX($BC$3:$CI$3,MATCH(LARGE($BC86:$CI86+0.00001*COLUMN($BC86:$CI86),CH$3),$BC86:$CI86+0.00001*COLUMN($BC86:$CI86),0)))</f>
        <v>26</v>
      </c>
      <c r="AP86" s="46">
        <f t="array" aca="1" ref="AP86" ca="1">IF(OR($C86="",$BC86=""),"",INDEX($BC$3:$CI$3,MATCH(LARGE($BC86:$CI86+0.00001*COLUMN($BC86:$CI86),CI$3),$BC86:$CI86+0.00001*COLUMN($BC86:$CI86),0)))</f>
        <v>16</v>
      </c>
      <c r="AQ86" s="35" t="str">
        <f t="shared" ca="1" si="35"/>
        <v>231715090432312720180805030133302524222119141312110729100602282616</v>
      </c>
      <c r="AZ86" s="19">
        <f t="shared" si="39"/>
        <v>2887</v>
      </c>
      <c r="BA86" s="36">
        <f t="shared" si="40"/>
        <v>2875</v>
      </c>
      <c r="BB86" s="37" t="str">
        <f t="shared" si="36"/>
        <v>数据!C2875:H2887</v>
      </c>
      <c r="BC86" s="38">
        <f t="shared" ca="1" si="37"/>
        <v>3</v>
      </c>
      <c r="BD86" s="38">
        <f t="shared" ca="1" si="46"/>
        <v>1</v>
      </c>
      <c r="BE86" s="38">
        <f t="shared" ca="1" si="46"/>
        <v>3</v>
      </c>
      <c r="BF86" s="38">
        <f t="shared" ca="1" si="46"/>
        <v>4</v>
      </c>
      <c r="BG86" s="38">
        <f t="shared" ca="1" si="46"/>
        <v>3</v>
      </c>
      <c r="BH86" s="38">
        <f t="shared" ca="1" si="46"/>
        <v>1</v>
      </c>
      <c r="BI86" s="38">
        <f t="shared" ca="1" si="46"/>
        <v>2</v>
      </c>
      <c r="BJ86" s="38">
        <f t="shared" ca="1" si="46"/>
        <v>3</v>
      </c>
      <c r="BK86" s="38">
        <f t="shared" ca="1" si="46"/>
        <v>4</v>
      </c>
      <c r="BL86" s="38">
        <f t="shared" ca="1" si="46"/>
        <v>1</v>
      </c>
      <c r="BM86" s="38">
        <f t="shared" ca="1" si="46"/>
        <v>2</v>
      </c>
      <c r="BN86" s="38">
        <f t="shared" ca="1" si="47"/>
        <v>2</v>
      </c>
      <c r="BO86" s="38">
        <f t="shared" ca="1" si="47"/>
        <v>2</v>
      </c>
      <c r="BP86" s="38">
        <f t="shared" ca="1" si="47"/>
        <v>2</v>
      </c>
      <c r="BQ86" s="38">
        <f t="shared" ca="1" si="47"/>
        <v>5</v>
      </c>
      <c r="BR86" s="38">
        <f t="shared" ca="1" si="47"/>
        <v>0</v>
      </c>
      <c r="BS86" s="38">
        <f t="shared" ca="1" si="47"/>
        <v>5</v>
      </c>
      <c r="BT86" s="38">
        <f t="shared" ca="1" si="47"/>
        <v>3</v>
      </c>
      <c r="BU86" s="38">
        <f t="shared" ca="1" si="47"/>
        <v>2</v>
      </c>
      <c r="BV86" s="38">
        <f t="shared" ca="1" si="47"/>
        <v>3</v>
      </c>
      <c r="BW86" s="38">
        <f t="shared" ca="1" si="47"/>
        <v>2</v>
      </c>
      <c r="BX86" s="38">
        <f t="shared" ca="1" si="48"/>
        <v>2</v>
      </c>
      <c r="BY86" s="38">
        <f t="shared" ca="1" si="48"/>
        <v>5</v>
      </c>
      <c r="BZ86" s="38">
        <f t="shared" ca="1" si="48"/>
        <v>2</v>
      </c>
      <c r="CA86" s="38">
        <f t="shared" ca="1" si="48"/>
        <v>2</v>
      </c>
      <c r="CB86" s="38">
        <f t="shared" ca="1" si="48"/>
        <v>0</v>
      </c>
      <c r="CC86" s="38">
        <f t="shared" ca="1" si="48"/>
        <v>3</v>
      </c>
      <c r="CD86" s="38">
        <f t="shared" ca="1" si="48"/>
        <v>0</v>
      </c>
      <c r="CE86" s="38">
        <f t="shared" ca="1" si="48"/>
        <v>1</v>
      </c>
      <c r="CF86" s="38">
        <f t="shared" ca="1" si="48"/>
        <v>2</v>
      </c>
      <c r="CG86" s="38">
        <f t="shared" ca="1" si="48"/>
        <v>3</v>
      </c>
      <c r="CH86" s="38">
        <f t="shared" ca="1" si="49"/>
        <v>3</v>
      </c>
      <c r="CI86" s="38">
        <f t="shared" ca="1" si="49"/>
        <v>2</v>
      </c>
    </row>
    <row r="87" spans="1:87" x14ac:dyDescent="0.15">
      <c r="A87" s="18">
        <f t="shared" si="38"/>
        <v>2885</v>
      </c>
      <c r="B87" s="39">
        <f t="shared" si="50"/>
        <v>2022091</v>
      </c>
      <c r="C87" s="40">
        <f t="shared" si="50"/>
        <v>8</v>
      </c>
      <c r="D87" s="41">
        <f t="shared" si="50"/>
        <v>18</v>
      </c>
      <c r="E87" s="41">
        <f t="shared" si="50"/>
        <v>20</v>
      </c>
      <c r="F87" s="41">
        <f t="shared" si="50"/>
        <v>22</v>
      </c>
      <c r="G87" s="41">
        <f t="shared" si="50"/>
        <v>24</v>
      </c>
      <c r="H87" s="42">
        <f t="shared" si="50"/>
        <v>28</v>
      </c>
      <c r="I87" s="43">
        <f t="shared" si="50"/>
        <v>10</v>
      </c>
      <c r="J87" s="44">
        <f t="array" aca="1" ref="J87" ca="1">IF(OR($C87="",$BC87=""),"",INDEX($BC$3:$CI$3,MATCH(LARGE($BC87:$CI87+0.00001*COLUMN($BC87:$CI87),BC$3),$BC87:$CI87+0.00001*COLUMN($BC87:$CI87),0)))</f>
        <v>23</v>
      </c>
      <c r="K87" s="45">
        <f t="array" aca="1" ref="K87" ca="1">IF(OR($C87="",$BC87=""),"",INDEX($BC$3:$CI$3,MATCH(LARGE($BC87:$CI87+0.00001*COLUMN($BC87:$CI87),BD$3),$BC87:$CI87+0.00001*COLUMN($BC87:$CI87),0)))</f>
        <v>15</v>
      </c>
      <c r="L87" s="45">
        <f t="array" aca="1" ref="L87" ca="1">IF(OR($C87="",$BC87=""),"",INDEX($BC$3:$CI$3,MATCH(LARGE($BC87:$CI87+0.00001*COLUMN($BC87:$CI87),BE$3),$BC87:$CI87+0.00001*COLUMN($BC87:$CI87),0)))</f>
        <v>4</v>
      </c>
      <c r="M87" s="45">
        <f t="array" aca="1" ref="M87" ca="1">IF(OR($C87="",$BC87=""),"",INDEX($BC$3:$CI$3,MATCH(LARGE($BC87:$CI87+0.00001*COLUMN($BC87:$CI87),BF$3),$BC87:$CI87+0.00001*COLUMN($BC87:$CI87),0)))</f>
        <v>17</v>
      </c>
      <c r="N87" s="45">
        <f t="array" aca="1" ref="N87" ca="1">IF(OR($C87="",$BC87=""),"",INDEX($BC$3:$CI$3,MATCH(LARGE($BC87:$CI87+0.00001*COLUMN($BC87:$CI87),BG$3),$BC87:$CI87+0.00001*COLUMN($BC87:$CI87),0)))</f>
        <v>9</v>
      </c>
      <c r="O87" s="45">
        <f t="array" aca="1" ref="O87" ca="1">IF(OR($C87="",$BC87=""),"",INDEX($BC$3:$CI$3,MATCH(LARGE($BC87:$CI87+0.00001*COLUMN($BC87:$CI87),BH$3),$BC87:$CI87+0.00001*COLUMN($BC87:$CI87),0)))</f>
        <v>1</v>
      </c>
      <c r="P87" s="45">
        <f t="array" aca="1" ref="P87" ca="1">IF(OR($C87="",$BC87=""),"",INDEX($BC$3:$CI$3,MATCH(LARGE($BC87:$CI87+0.00001*COLUMN($BC87:$CI87),BI$3),$BC87:$CI87+0.00001*COLUMN($BC87:$CI87),0)))</f>
        <v>32</v>
      </c>
      <c r="Q87" s="45">
        <f t="array" aca="1" ref="Q87" ca="1">IF(OR($C87="",$BC87=""),"",INDEX($BC$3:$CI$3,MATCH(LARGE($BC87:$CI87+0.00001*COLUMN($BC87:$CI87),BJ$3),$BC87:$CI87+0.00001*COLUMN($BC87:$CI87),0)))</f>
        <v>31</v>
      </c>
      <c r="R87" s="45">
        <f t="array" aca="1" ref="R87" ca="1">IF(OR($C87="",$BC87=""),"",INDEX($BC$3:$CI$3,MATCH(LARGE($BC87:$CI87+0.00001*COLUMN($BC87:$CI87),BK$3),$BC87:$CI87+0.00001*COLUMN($BC87:$CI87),0)))</f>
        <v>30</v>
      </c>
      <c r="S87" s="45">
        <f t="array" aca="1" ref="S87" ca="1">IF(OR($C87="",$BC87=""),"",INDEX($BC$3:$CI$3,MATCH(LARGE($BC87:$CI87+0.00001*COLUMN($BC87:$CI87),BL$3),$BC87:$CI87+0.00001*COLUMN($BC87:$CI87),0)))</f>
        <v>27</v>
      </c>
      <c r="T87" s="46">
        <f t="array" aca="1" ref="T87" ca="1">IF(OR($C87="",$BC87=""),"",INDEX($BC$3:$CI$3,MATCH(LARGE($BC87:$CI87+0.00001*COLUMN($BC87:$CI87),BM$3),$BC87:$CI87+0.00001*COLUMN($BC87:$CI87),0)))</f>
        <v>25</v>
      </c>
      <c r="U87" s="44">
        <f t="array" aca="1" ref="U87" ca="1">IF(OR($C87="",$BC87=""),"",INDEX($BC$3:$CI$3,MATCH(LARGE($BC87:$CI87+0.00001*COLUMN($BC87:$CI87),BN$3),$BC87:$CI87+0.00001*COLUMN($BC87:$CI87),0)))</f>
        <v>8</v>
      </c>
      <c r="V87" s="45">
        <f t="array" aca="1" ref="V87" ca="1">IF(OR($C87="",$BC87=""),"",INDEX($BC$3:$CI$3,MATCH(LARGE($BC87:$CI87+0.00001*COLUMN($BC87:$CI87),BO$3),$BC87:$CI87+0.00001*COLUMN($BC87:$CI87),0)))</f>
        <v>5</v>
      </c>
      <c r="W87" s="45">
        <f t="array" aca="1" ref="W87" ca="1">IF(OR($C87="",$BC87=""),"",INDEX($BC$3:$CI$3,MATCH(LARGE($BC87:$CI87+0.00001*COLUMN($BC87:$CI87),BP$3),$BC87:$CI87+0.00001*COLUMN($BC87:$CI87),0)))</f>
        <v>33</v>
      </c>
      <c r="X87" s="45">
        <f t="array" aca="1" ref="X87" ca="1">IF(OR($C87="",$BC87=""),"",INDEX($BC$3:$CI$3,MATCH(LARGE($BC87:$CI87+0.00001*COLUMN($BC87:$CI87),BQ$3),$BC87:$CI87+0.00001*COLUMN($BC87:$CI87),0)))</f>
        <v>29</v>
      </c>
      <c r="Y87" s="45">
        <f t="array" aca="1" ref="Y87" ca="1">IF(OR($C87="",$BC87=""),"",INDEX($BC$3:$CI$3,MATCH(LARGE($BC87:$CI87+0.00001*COLUMN($BC87:$CI87),BR$3),$BC87:$CI87+0.00001*COLUMN($BC87:$CI87),0)))</f>
        <v>24</v>
      </c>
      <c r="Z87" s="45">
        <f t="array" aca="1" ref="Z87" ca="1">IF(OR($C87="",$BC87=""),"",INDEX($BC$3:$CI$3,MATCH(LARGE($BC87:$CI87+0.00001*COLUMN($BC87:$CI87),BS$3),$BC87:$CI87+0.00001*COLUMN($BC87:$CI87),0)))</f>
        <v>22</v>
      </c>
      <c r="AA87" s="45">
        <f t="array" aca="1" ref="AA87" ca="1">IF(OR($C87="",$BC87=""),"",INDEX($BC$3:$CI$3,MATCH(LARGE($BC87:$CI87+0.00001*COLUMN($BC87:$CI87),BT$3),$BC87:$CI87+0.00001*COLUMN($BC87:$CI87),0)))</f>
        <v>21</v>
      </c>
      <c r="AB87" s="45">
        <f t="array" aca="1" ref="AB87" ca="1">IF(OR($C87="",$BC87=""),"",INDEX($BC$3:$CI$3,MATCH(LARGE($BC87:$CI87+0.00001*COLUMN($BC87:$CI87),BU$3),$BC87:$CI87+0.00001*COLUMN($BC87:$CI87),0)))</f>
        <v>20</v>
      </c>
      <c r="AC87" s="45">
        <f t="array" aca="1" ref="AC87" ca="1">IF(OR($C87="",$BC87=""),"",INDEX($BC$3:$CI$3,MATCH(LARGE($BC87:$CI87+0.00001*COLUMN($BC87:$CI87),BV$3),$BC87:$CI87+0.00001*COLUMN($BC87:$CI87),0)))</f>
        <v>18</v>
      </c>
      <c r="AD87" s="45">
        <f t="array" aca="1" ref="AD87" ca="1">IF(OR($C87="",$BC87=""),"",INDEX($BC$3:$CI$3,MATCH(LARGE($BC87:$CI87+0.00001*COLUMN($BC87:$CI87),BW$3),$BC87:$CI87+0.00001*COLUMN($BC87:$CI87),0)))</f>
        <v>14</v>
      </c>
      <c r="AE87" s="46">
        <f t="array" aca="1" ref="AE87" ca="1">IF(OR($C87="",$BC87=""),"",INDEX($BC$3:$CI$3,MATCH(LARGE($BC87:$CI87+0.00001*COLUMN($BC87:$CI87),BX$3),$BC87:$CI87+0.00001*COLUMN($BC87:$CI87),0)))</f>
        <v>13</v>
      </c>
      <c r="AF87" s="44">
        <f t="array" aca="1" ref="AF87" ca="1">IF(OR($C87="",$BC87=""),"",INDEX($BC$3:$CI$3,MATCH(LARGE($BC87:$CI87+0.00001*COLUMN($BC87:$CI87),BY$3),$BC87:$CI87+0.00001*COLUMN($BC87:$CI87),0)))</f>
        <v>12</v>
      </c>
      <c r="AG87" s="45">
        <f t="array" aca="1" ref="AG87" ca="1">IF(OR($C87="",$BC87=""),"",INDEX($BC$3:$CI$3,MATCH(LARGE($BC87:$CI87+0.00001*COLUMN($BC87:$CI87),BZ$3),$BC87:$CI87+0.00001*COLUMN($BC87:$CI87),0)))</f>
        <v>11</v>
      </c>
      <c r="AH87" s="45">
        <f t="array" aca="1" ref="AH87" ca="1">IF(OR($C87="",$BC87=""),"",INDEX($BC$3:$CI$3,MATCH(LARGE($BC87:$CI87+0.00001*COLUMN($BC87:$CI87),CA$3),$BC87:$CI87+0.00001*COLUMN($BC87:$CI87),0)))</f>
        <v>7</v>
      </c>
      <c r="AI87" s="45">
        <f t="array" aca="1" ref="AI87" ca="1">IF(OR($C87="",$BC87=""),"",INDEX($BC$3:$CI$3,MATCH(LARGE($BC87:$CI87+0.00001*COLUMN($BC87:$CI87),CB$3),$BC87:$CI87+0.00001*COLUMN($BC87:$CI87),0)))</f>
        <v>3</v>
      </c>
      <c r="AJ87" s="45">
        <f t="array" aca="1" ref="AJ87" ca="1">IF(OR($C87="",$BC87=""),"",INDEX($BC$3:$CI$3,MATCH(LARGE($BC87:$CI87+0.00001*COLUMN($BC87:$CI87),CC$3),$BC87:$CI87+0.00001*COLUMN($BC87:$CI87),0)))</f>
        <v>19</v>
      </c>
      <c r="AK87" s="45">
        <f t="array" aca="1" ref="AK87" ca="1">IF(OR($C87="",$BC87=""),"",INDEX($BC$3:$CI$3,MATCH(LARGE($BC87:$CI87+0.00001*COLUMN($BC87:$CI87),CD$3),$BC87:$CI87+0.00001*COLUMN($BC87:$CI87),0)))</f>
        <v>10</v>
      </c>
      <c r="AL87" s="45">
        <f t="array" aca="1" ref="AL87" ca="1">IF(OR($C87="",$BC87=""),"",INDEX($BC$3:$CI$3,MATCH(LARGE($BC87:$CI87+0.00001*COLUMN($BC87:$CI87),CE$3),$BC87:$CI87+0.00001*COLUMN($BC87:$CI87),0)))</f>
        <v>6</v>
      </c>
      <c r="AM87" s="45">
        <f t="array" aca="1" ref="AM87" ca="1">IF(OR($C87="",$BC87=""),"",INDEX($BC$3:$CI$3,MATCH(LARGE($BC87:$CI87+0.00001*COLUMN($BC87:$CI87),CF$3),$BC87:$CI87+0.00001*COLUMN($BC87:$CI87),0)))</f>
        <v>2</v>
      </c>
      <c r="AN87" s="45">
        <f t="array" aca="1" ref="AN87" ca="1">IF(OR($C87="",$BC87=""),"",INDEX($BC$3:$CI$3,MATCH(LARGE($BC87:$CI87+0.00001*COLUMN($BC87:$CI87),CG$3),$BC87:$CI87+0.00001*COLUMN($BC87:$CI87),0)))</f>
        <v>28</v>
      </c>
      <c r="AO87" s="45">
        <f t="array" aca="1" ref="AO87" ca="1">IF(OR($C87="",$BC87=""),"",INDEX($BC$3:$CI$3,MATCH(LARGE($BC87:$CI87+0.00001*COLUMN($BC87:$CI87),CH$3),$BC87:$CI87+0.00001*COLUMN($BC87:$CI87),0)))</f>
        <v>26</v>
      </c>
      <c r="AP87" s="46">
        <f t="array" aca="1" ref="AP87" ca="1">IF(OR($C87="",$BC87=""),"",INDEX($BC$3:$CI$3,MATCH(LARGE($BC87:$CI87+0.00001*COLUMN($BC87:$CI87),CI$3),$BC87:$CI87+0.00001*COLUMN($BC87:$CI87),0)))</f>
        <v>16</v>
      </c>
      <c r="AQ87" s="35" t="str">
        <f t="shared" ca="1" si="35"/>
        <v>231504170901323130272508053329242221201814131211070319100602282616</v>
      </c>
      <c r="AZ87" s="19">
        <f t="shared" si="39"/>
        <v>2888</v>
      </c>
      <c r="BA87" s="36">
        <f t="shared" si="40"/>
        <v>2876</v>
      </c>
      <c r="BB87" s="37" t="str">
        <f t="shared" si="36"/>
        <v>数据!C2876:H2888</v>
      </c>
      <c r="BC87" s="38">
        <f t="shared" ca="1" si="37"/>
        <v>4</v>
      </c>
      <c r="BD87" s="38">
        <f t="shared" ca="1" si="46"/>
        <v>1</v>
      </c>
      <c r="BE87" s="38">
        <f t="shared" ca="1" si="46"/>
        <v>2</v>
      </c>
      <c r="BF87" s="38">
        <f t="shared" ca="1" si="46"/>
        <v>5</v>
      </c>
      <c r="BG87" s="38">
        <f t="shared" ca="1" si="46"/>
        <v>3</v>
      </c>
      <c r="BH87" s="38">
        <f t="shared" ca="1" si="46"/>
        <v>1</v>
      </c>
      <c r="BI87" s="38">
        <f t="shared" ca="1" si="46"/>
        <v>2</v>
      </c>
      <c r="BJ87" s="38">
        <f t="shared" ca="1" si="46"/>
        <v>3</v>
      </c>
      <c r="BK87" s="38">
        <f t="shared" ca="1" si="46"/>
        <v>4</v>
      </c>
      <c r="BL87" s="38">
        <f t="shared" ca="1" si="46"/>
        <v>1</v>
      </c>
      <c r="BM87" s="38">
        <f t="shared" ca="1" si="46"/>
        <v>2</v>
      </c>
      <c r="BN87" s="38">
        <f t="shared" ca="1" si="47"/>
        <v>2</v>
      </c>
      <c r="BO87" s="38">
        <f t="shared" ca="1" si="47"/>
        <v>2</v>
      </c>
      <c r="BP87" s="38">
        <f t="shared" ca="1" si="47"/>
        <v>2</v>
      </c>
      <c r="BQ87" s="38">
        <f t="shared" ca="1" si="47"/>
        <v>5</v>
      </c>
      <c r="BR87" s="38">
        <f t="shared" ca="1" si="47"/>
        <v>0</v>
      </c>
      <c r="BS87" s="38">
        <f t="shared" ca="1" si="47"/>
        <v>4</v>
      </c>
      <c r="BT87" s="38">
        <f t="shared" ca="1" si="47"/>
        <v>2</v>
      </c>
      <c r="BU87" s="38">
        <f t="shared" ca="1" si="47"/>
        <v>1</v>
      </c>
      <c r="BV87" s="38">
        <f t="shared" ca="1" si="47"/>
        <v>2</v>
      </c>
      <c r="BW87" s="38">
        <f t="shared" ca="1" si="47"/>
        <v>2</v>
      </c>
      <c r="BX87" s="38">
        <f t="shared" ca="1" si="48"/>
        <v>2</v>
      </c>
      <c r="BY87" s="38">
        <f t="shared" ca="1" si="48"/>
        <v>5</v>
      </c>
      <c r="BZ87" s="38">
        <f t="shared" ca="1" si="48"/>
        <v>2</v>
      </c>
      <c r="CA87" s="38">
        <f t="shared" ca="1" si="48"/>
        <v>3</v>
      </c>
      <c r="CB87" s="38">
        <f t="shared" ca="1" si="48"/>
        <v>0</v>
      </c>
      <c r="CC87" s="38">
        <f t="shared" ca="1" si="48"/>
        <v>3</v>
      </c>
      <c r="CD87" s="38">
        <f t="shared" ca="1" si="48"/>
        <v>0</v>
      </c>
      <c r="CE87" s="38">
        <f t="shared" ca="1" si="48"/>
        <v>2</v>
      </c>
      <c r="CF87" s="38">
        <f t="shared" ca="1" si="48"/>
        <v>3</v>
      </c>
      <c r="CG87" s="38">
        <f t="shared" ca="1" si="48"/>
        <v>3</v>
      </c>
      <c r="CH87" s="38">
        <f t="shared" ca="1" si="49"/>
        <v>3</v>
      </c>
      <c r="CI87" s="38">
        <f t="shared" ca="1" si="49"/>
        <v>2</v>
      </c>
    </row>
    <row r="88" spans="1:87" x14ac:dyDescent="0.15">
      <c r="A88" s="18">
        <f t="shared" si="38"/>
        <v>2886</v>
      </c>
      <c r="B88" s="39">
        <f t="shared" si="50"/>
        <v>2022092</v>
      </c>
      <c r="C88" s="40">
        <f t="shared" si="50"/>
        <v>7</v>
      </c>
      <c r="D88" s="41">
        <f t="shared" si="50"/>
        <v>10</v>
      </c>
      <c r="E88" s="41">
        <f t="shared" si="50"/>
        <v>16</v>
      </c>
      <c r="F88" s="41">
        <f t="shared" si="50"/>
        <v>20</v>
      </c>
      <c r="G88" s="41">
        <f t="shared" si="50"/>
        <v>21</v>
      </c>
      <c r="H88" s="42">
        <f t="shared" si="50"/>
        <v>27</v>
      </c>
      <c r="I88" s="43">
        <f t="shared" si="50"/>
        <v>11</v>
      </c>
      <c r="J88" s="44">
        <f t="array" aca="1" ref="J88" ca="1">IF(OR($C88="",$BC88=""),"",INDEX($BC$3:$CI$3,MATCH(LARGE($BC88:$CI88+0.00001*COLUMN($BC88:$CI88),BC$3),$BC88:$CI88+0.00001*COLUMN($BC88:$CI88),0)))</f>
        <v>23</v>
      </c>
      <c r="K88" s="45">
        <f t="array" aca="1" ref="K88" ca="1">IF(OR($C88="",$BC88=""),"",INDEX($BC$3:$CI$3,MATCH(LARGE($BC88:$CI88+0.00001*COLUMN($BC88:$CI88),BD$3),$BC88:$CI88+0.00001*COLUMN($BC88:$CI88),0)))</f>
        <v>15</v>
      </c>
      <c r="L88" s="45">
        <f t="array" aca="1" ref="L88" ca="1">IF(OR($C88="",$BC88=""),"",INDEX($BC$3:$CI$3,MATCH(LARGE($BC88:$CI88+0.00001*COLUMN($BC88:$CI88),BE$3),$BC88:$CI88+0.00001*COLUMN($BC88:$CI88),0)))</f>
        <v>9</v>
      </c>
      <c r="M88" s="45">
        <f t="array" aca="1" ref="M88" ca="1">IF(OR($C88="",$BC88=""),"",INDEX($BC$3:$CI$3,MATCH(LARGE($BC88:$CI88+0.00001*COLUMN($BC88:$CI88),BF$3),$BC88:$CI88+0.00001*COLUMN($BC88:$CI88),0)))</f>
        <v>8</v>
      </c>
      <c r="N88" s="45">
        <f t="array" aca="1" ref="N88" ca="1">IF(OR($C88="",$BC88=""),"",INDEX($BC$3:$CI$3,MATCH(LARGE($BC88:$CI88+0.00001*COLUMN($BC88:$CI88),BG$3),$BC88:$CI88+0.00001*COLUMN($BC88:$CI88),0)))</f>
        <v>4</v>
      </c>
      <c r="O88" s="45">
        <f t="array" aca="1" ref="O88" ca="1">IF(OR($C88="",$BC88=""),"",INDEX($BC$3:$CI$3,MATCH(LARGE($BC88:$CI88+0.00001*COLUMN($BC88:$CI88),BH$3),$BC88:$CI88+0.00001*COLUMN($BC88:$CI88),0)))</f>
        <v>32</v>
      </c>
      <c r="P88" s="45">
        <f t="array" aca="1" ref="P88" ca="1">IF(OR($C88="",$BC88=""),"",INDEX($BC$3:$CI$3,MATCH(LARGE($BC88:$CI88+0.00001*COLUMN($BC88:$CI88),BI$3),$BC88:$CI88+0.00001*COLUMN($BC88:$CI88),0)))</f>
        <v>30</v>
      </c>
      <c r="Q88" s="45">
        <f t="array" aca="1" ref="Q88" ca="1">IF(OR($C88="",$BC88=""),"",INDEX($BC$3:$CI$3,MATCH(LARGE($BC88:$CI88+0.00001*COLUMN($BC88:$CI88),BJ$3),$BC88:$CI88+0.00001*COLUMN($BC88:$CI88),0)))</f>
        <v>27</v>
      </c>
      <c r="R88" s="45">
        <f t="array" aca="1" ref="R88" ca="1">IF(OR($C88="",$BC88=""),"",INDEX($BC$3:$CI$3,MATCH(LARGE($BC88:$CI88+0.00001*COLUMN($BC88:$CI88),BK$3),$BC88:$CI88+0.00001*COLUMN($BC88:$CI88),0)))</f>
        <v>25</v>
      </c>
      <c r="S88" s="45">
        <f t="array" aca="1" ref="S88" ca="1">IF(OR($C88="",$BC88=""),"",INDEX($BC$3:$CI$3,MATCH(LARGE($BC88:$CI88+0.00001*COLUMN($BC88:$CI88),BL$3),$BC88:$CI88+0.00001*COLUMN($BC88:$CI88),0)))</f>
        <v>24</v>
      </c>
      <c r="T88" s="46">
        <f t="array" aca="1" ref="T88" ca="1">IF(OR($C88="",$BC88=""),"",INDEX($BC$3:$CI$3,MATCH(LARGE($BC88:$CI88+0.00001*COLUMN($BC88:$CI88),BM$3),$BC88:$CI88+0.00001*COLUMN($BC88:$CI88),0)))</f>
        <v>22</v>
      </c>
      <c r="U88" s="44">
        <f t="array" aca="1" ref="U88" ca="1">IF(OR($C88="",$BC88=""),"",INDEX($BC$3:$CI$3,MATCH(LARGE($BC88:$CI88+0.00001*COLUMN($BC88:$CI88),BN$3),$BC88:$CI88+0.00001*COLUMN($BC88:$CI88),0)))</f>
        <v>20</v>
      </c>
      <c r="V88" s="45">
        <f t="array" aca="1" ref="V88" ca="1">IF(OR($C88="",$BC88=""),"",INDEX($BC$3:$CI$3,MATCH(LARGE($BC88:$CI88+0.00001*COLUMN($BC88:$CI88),BO$3),$BC88:$CI88+0.00001*COLUMN($BC88:$CI88),0)))</f>
        <v>18</v>
      </c>
      <c r="W88" s="45">
        <f t="array" aca="1" ref="W88" ca="1">IF(OR($C88="",$BC88=""),"",INDEX($BC$3:$CI$3,MATCH(LARGE($BC88:$CI88+0.00001*COLUMN($BC88:$CI88),BP$3),$BC88:$CI88+0.00001*COLUMN($BC88:$CI88),0)))</f>
        <v>17</v>
      </c>
      <c r="X88" s="45">
        <f t="array" aca="1" ref="X88" ca="1">IF(OR($C88="",$BC88=""),"",INDEX($BC$3:$CI$3,MATCH(LARGE($BC88:$CI88+0.00001*COLUMN($BC88:$CI88),BQ$3),$BC88:$CI88+0.00001*COLUMN($BC88:$CI88),0)))</f>
        <v>1</v>
      </c>
      <c r="Y88" s="45">
        <f t="array" aca="1" ref="Y88" ca="1">IF(OR($C88="",$BC88=""),"",INDEX($BC$3:$CI$3,MATCH(LARGE($BC88:$CI88+0.00001*COLUMN($BC88:$CI88),BR$3),$BC88:$CI88+0.00001*COLUMN($BC88:$CI88),0)))</f>
        <v>33</v>
      </c>
      <c r="Z88" s="45">
        <f t="array" aca="1" ref="Z88" ca="1">IF(OR($C88="",$BC88=""),"",INDEX($BC$3:$CI$3,MATCH(LARGE($BC88:$CI88+0.00001*COLUMN($BC88:$CI88),BS$3),$BC88:$CI88+0.00001*COLUMN($BC88:$CI88),0)))</f>
        <v>31</v>
      </c>
      <c r="AA88" s="45">
        <f t="array" aca="1" ref="AA88" ca="1">IF(OR($C88="",$BC88=""),"",INDEX($BC$3:$CI$3,MATCH(LARGE($BC88:$CI88+0.00001*COLUMN($BC88:$CI88),BT$3),$BC88:$CI88+0.00001*COLUMN($BC88:$CI88),0)))</f>
        <v>29</v>
      </c>
      <c r="AB88" s="45">
        <f t="array" aca="1" ref="AB88" ca="1">IF(OR($C88="",$BC88=""),"",INDEX($BC$3:$CI$3,MATCH(LARGE($BC88:$CI88+0.00001*COLUMN($BC88:$CI88),BU$3),$BC88:$CI88+0.00001*COLUMN($BC88:$CI88),0)))</f>
        <v>21</v>
      </c>
      <c r="AC88" s="45">
        <f t="array" aca="1" ref="AC88" ca="1">IF(OR($C88="",$BC88=""),"",INDEX($BC$3:$CI$3,MATCH(LARGE($BC88:$CI88+0.00001*COLUMN($BC88:$CI88),BV$3),$BC88:$CI88+0.00001*COLUMN($BC88:$CI88),0)))</f>
        <v>14</v>
      </c>
      <c r="AD88" s="45">
        <f t="array" aca="1" ref="AD88" ca="1">IF(OR($C88="",$BC88=""),"",INDEX($BC$3:$CI$3,MATCH(LARGE($BC88:$CI88+0.00001*COLUMN($BC88:$CI88),BW$3),$BC88:$CI88+0.00001*COLUMN($BC88:$CI88),0)))</f>
        <v>13</v>
      </c>
      <c r="AE88" s="46">
        <f t="array" aca="1" ref="AE88" ca="1">IF(OR($C88="",$BC88=""),"",INDEX($BC$3:$CI$3,MATCH(LARGE($BC88:$CI88+0.00001*COLUMN($BC88:$CI88),BX$3),$BC88:$CI88+0.00001*COLUMN($BC88:$CI88),0)))</f>
        <v>12</v>
      </c>
      <c r="AF88" s="44">
        <f t="array" aca="1" ref="AF88" ca="1">IF(OR($C88="",$BC88=""),"",INDEX($BC$3:$CI$3,MATCH(LARGE($BC88:$CI88+0.00001*COLUMN($BC88:$CI88),BY$3),$BC88:$CI88+0.00001*COLUMN($BC88:$CI88),0)))</f>
        <v>11</v>
      </c>
      <c r="AG88" s="45">
        <f t="array" aca="1" ref="AG88" ca="1">IF(OR($C88="",$BC88=""),"",INDEX($BC$3:$CI$3,MATCH(LARGE($BC88:$CI88+0.00001*COLUMN($BC88:$CI88),BZ$3),$BC88:$CI88+0.00001*COLUMN($BC88:$CI88),0)))</f>
        <v>7</v>
      </c>
      <c r="AH88" s="45">
        <f t="array" aca="1" ref="AH88" ca="1">IF(OR($C88="",$BC88=""),"",INDEX($BC$3:$CI$3,MATCH(LARGE($BC88:$CI88+0.00001*COLUMN($BC88:$CI88),CA$3),$BC88:$CI88+0.00001*COLUMN($BC88:$CI88),0)))</f>
        <v>5</v>
      </c>
      <c r="AI88" s="45">
        <f t="array" aca="1" ref="AI88" ca="1">IF(OR($C88="",$BC88=""),"",INDEX($BC$3:$CI$3,MATCH(LARGE($BC88:$CI88+0.00001*COLUMN($BC88:$CI88),CB$3),$BC88:$CI88+0.00001*COLUMN($BC88:$CI88),0)))</f>
        <v>3</v>
      </c>
      <c r="AJ88" s="45">
        <f t="array" aca="1" ref="AJ88" ca="1">IF(OR($C88="",$BC88=""),"",INDEX($BC$3:$CI$3,MATCH(LARGE($BC88:$CI88+0.00001*COLUMN($BC88:$CI88),CC$3),$BC88:$CI88+0.00001*COLUMN($BC88:$CI88),0)))</f>
        <v>28</v>
      </c>
      <c r="AK88" s="45">
        <f t="array" aca="1" ref="AK88" ca="1">IF(OR($C88="",$BC88=""),"",INDEX($BC$3:$CI$3,MATCH(LARGE($BC88:$CI88+0.00001*COLUMN($BC88:$CI88),CD$3),$BC88:$CI88+0.00001*COLUMN($BC88:$CI88),0)))</f>
        <v>19</v>
      </c>
      <c r="AL88" s="45">
        <f t="array" aca="1" ref="AL88" ca="1">IF(OR($C88="",$BC88=""),"",INDEX($BC$3:$CI$3,MATCH(LARGE($BC88:$CI88+0.00001*COLUMN($BC88:$CI88),CE$3),$BC88:$CI88+0.00001*COLUMN($BC88:$CI88),0)))</f>
        <v>10</v>
      </c>
      <c r="AM88" s="45">
        <f t="array" aca="1" ref="AM88" ca="1">IF(OR($C88="",$BC88=""),"",INDEX($BC$3:$CI$3,MATCH(LARGE($BC88:$CI88+0.00001*COLUMN($BC88:$CI88),CF$3),$BC88:$CI88+0.00001*COLUMN($BC88:$CI88),0)))</f>
        <v>6</v>
      </c>
      <c r="AN88" s="45">
        <f t="array" aca="1" ref="AN88" ca="1">IF(OR($C88="",$BC88=""),"",INDEX($BC$3:$CI$3,MATCH(LARGE($BC88:$CI88+0.00001*COLUMN($BC88:$CI88),CG$3),$BC88:$CI88+0.00001*COLUMN($BC88:$CI88),0)))</f>
        <v>2</v>
      </c>
      <c r="AO88" s="45">
        <f t="array" aca="1" ref="AO88" ca="1">IF(OR($C88="",$BC88=""),"",INDEX($BC$3:$CI$3,MATCH(LARGE($BC88:$CI88+0.00001*COLUMN($BC88:$CI88),CH$3),$BC88:$CI88+0.00001*COLUMN($BC88:$CI88),0)))</f>
        <v>26</v>
      </c>
      <c r="AP88" s="46">
        <f t="array" aca="1" ref="AP88" ca="1">IF(OR($C88="",$BC88=""),"",INDEX($BC$3:$CI$3,MATCH(LARGE($BC88:$CI88+0.00001*COLUMN($BC88:$CI88),CI$3),$BC88:$CI88+0.00001*COLUMN($BC88:$CI88),0)))</f>
        <v>16</v>
      </c>
      <c r="AQ88" s="35" t="str">
        <f t="shared" ca="1" si="35"/>
        <v>231509080432302725242220181701333129211413121107050328191006022616</v>
      </c>
      <c r="AZ88" s="19">
        <f t="shared" si="39"/>
        <v>2889</v>
      </c>
      <c r="BA88" s="36">
        <f t="shared" si="40"/>
        <v>2877</v>
      </c>
      <c r="BB88" s="37" t="str">
        <f t="shared" si="36"/>
        <v>数据!C2877:H2889</v>
      </c>
      <c r="BC88" s="38">
        <f t="shared" ca="1" si="37"/>
        <v>3</v>
      </c>
      <c r="BD88" s="38">
        <f t="shared" ca="1" si="46"/>
        <v>1</v>
      </c>
      <c r="BE88" s="38">
        <f t="shared" ca="1" si="46"/>
        <v>2</v>
      </c>
      <c r="BF88" s="38">
        <f t="shared" ca="1" si="46"/>
        <v>4</v>
      </c>
      <c r="BG88" s="38">
        <f t="shared" ca="1" si="46"/>
        <v>2</v>
      </c>
      <c r="BH88" s="38">
        <f t="shared" ca="1" si="46"/>
        <v>1</v>
      </c>
      <c r="BI88" s="38">
        <f t="shared" ca="1" si="46"/>
        <v>2</v>
      </c>
      <c r="BJ88" s="38">
        <f t="shared" ca="1" si="46"/>
        <v>4</v>
      </c>
      <c r="BK88" s="38">
        <f t="shared" ca="1" si="46"/>
        <v>4</v>
      </c>
      <c r="BL88" s="38">
        <f t="shared" ca="1" si="46"/>
        <v>1</v>
      </c>
      <c r="BM88" s="38">
        <f t="shared" ca="1" si="46"/>
        <v>2</v>
      </c>
      <c r="BN88" s="38">
        <f t="shared" ca="1" si="47"/>
        <v>2</v>
      </c>
      <c r="BO88" s="38">
        <f t="shared" ca="1" si="47"/>
        <v>2</v>
      </c>
      <c r="BP88" s="38">
        <f t="shared" ca="1" si="47"/>
        <v>2</v>
      </c>
      <c r="BQ88" s="38">
        <f t="shared" ca="1" si="47"/>
        <v>4</v>
      </c>
      <c r="BR88" s="38">
        <f t="shared" ca="1" si="47"/>
        <v>0</v>
      </c>
      <c r="BS88" s="38">
        <f t="shared" ca="1" si="47"/>
        <v>3</v>
      </c>
      <c r="BT88" s="38">
        <f t="shared" ca="1" si="47"/>
        <v>3</v>
      </c>
      <c r="BU88" s="38">
        <f t="shared" ca="1" si="47"/>
        <v>1</v>
      </c>
      <c r="BV88" s="38">
        <f t="shared" ca="1" si="47"/>
        <v>3</v>
      </c>
      <c r="BW88" s="38">
        <f t="shared" ca="1" si="47"/>
        <v>2</v>
      </c>
      <c r="BX88" s="38">
        <f t="shared" ca="1" si="48"/>
        <v>3</v>
      </c>
      <c r="BY88" s="38">
        <f t="shared" ca="1" si="48"/>
        <v>5</v>
      </c>
      <c r="BZ88" s="38">
        <f t="shared" ca="1" si="48"/>
        <v>3</v>
      </c>
      <c r="CA88" s="38">
        <f t="shared" ca="1" si="48"/>
        <v>3</v>
      </c>
      <c r="CB88" s="38">
        <f t="shared" ca="1" si="48"/>
        <v>0</v>
      </c>
      <c r="CC88" s="38">
        <f t="shared" ca="1" si="48"/>
        <v>3</v>
      </c>
      <c r="CD88" s="38">
        <f t="shared" ca="1" si="48"/>
        <v>1</v>
      </c>
      <c r="CE88" s="38">
        <f t="shared" ca="1" si="48"/>
        <v>2</v>
      </c>
      <c r="CF88" s="38">
        <f t="shared" ca="1" si="48"/>
        <v>3</v>
      </c>
      <c r="CG88" s="38">
        <f t="shared" ca="1" si="48"/>
        <v>2</v>
      </c>
      <c r="CH88" s="38">
        <f t="shared" ca="1" si="49"/>
        <v>3</v>
      </c>
      <c r="CI88" s="38">
        <f t="shared" ca="1" si="49"/>
        <v>2</v>
      </c>
    </row>
    <row r="89" spans="1:87" x14ac:dyDescent="0.15">
      <c r="A89" s="18">
        <f t="shared" si="38"/>
        <v>2887</v>
      </c>
      <c r="B89" s="39">
        <f t="shared" si="50"/>
        <v>2022093</v>
      </c>
      <c r="C89" s="40">
        <f t="shared" si="50"/>
        <v>21</v>
      </c>
      <c r="D89" s="41">
        <f t="shared" si="50"/>
        <v>22</v>
      </c>
      <c r="E89" s="41">
        <f t="shared" si="50"/>
        <v>24</v>
      </c>
      <c r="F89" s="41">
        <f t="shared" si="50"/>
        <v>28</v>
      </c>
      <c r="G89" s="41">
        <f t="shared" si="50"/>
        <v>29</v>
      </c>
      <c r="H89" s="42">
        <f t="shared" si="50"/>
        <v>32</v>
      </c>
      <c r="I89" s="43">
        <f t="shared" si="50"/>
        <v>14</v>
      </c>
      <c r="J89" s="44">
        <f t="array" aca="1" ref="J89" ca="1">IF(OR($C89="",$BC89=""),"",INDEX($BC$3:$CI$3,MATCH(LARGE($BC89:$CI89+0.00001*COLUMN($BC89:$CI89),BC$3),$BC89:$CI89+0.00001*COLUMN($BC89:$CI89),0)))</f>
        <v>27</v>
      </c>
      <c r="K89" s="45">
        <f t="array" aca="1" ref="K89" ca="1">IF(OR($C89="",$BC89=""),"",INDEX($BC$3:$CI$3,MATCH(LARGE($BC89:$CI89+0.00001*COLUMN($BC89:$CI89),BD$3),$BC89:$CI89+0.00001*COLUMN($BC89:$CI89),0)))</f>
        <v>23</v>
      </c>
      <c r="L89" s="45">
        <f t="array" aca="1" ref="L89" ca="1">IF(OR($C89="",$BC89=""),"",INDEX($BC$3:$CI$3,MATCH(LARGE($BC89:$CI89+0.00001*COLUMN($BC89:$CI89),BE$3),$BC89:$CI89+0.00001*COLUMN($BC89:$CI89),0)))</f>
        <v>20</v>
      </c>
      <c r="M89" s="45">
        <f t="array" aca="1" ref="M89" ca="1">IF(OR($C89="",$BC89=""),"",INDEX($BC$3:$CI$3,MATCH(LARGE($BC89:$CI89+0.00001*COLUMN($BC89:$CI89),BF$3),$BC89:$CI89+0.00001*COLUMN($BC89:$CI89),0)))</f>
        <v>8</v>
      </c>
      <c r="N89" s="45">
        <f t="array" aca="1" ref="N89" ca="1">IF(OR($C89="",$BC89=""),"",INDEX($BC$3:$CI$3,MATCH(LARGE($BC89:$CI89+0.00001*COLUMN($BC89:$CI89),BG$3),$BC89:$CI89+0.00001*COLUMN($BC89:$CI89),0)))</f>
        <v>4</v>
      </c>
      <c r="O89" s="45">
        <f t="array" aca="1" ref="O89" ca="1">IF(OR($C89="",$BC89=""),"",INDEX($BC$3:$CI$3,MATCH(LARGE($BC89:$CI89+0.00001*COLUMN($BC89:$CI89),BH$3),$BC89:$CI89+0.00001*COLUMN($BC89:$CI89),0)))</f>
        <v>32</v>
      </c>
      <c r="P89" s="45">
        <f t="array" aca="1" ref="P89" ca="1">IF(OR($C89="",$BC89=""),"",INDEX($BC$3:$CI$3,MATCH(LARGE($BC89:$CI89+0.00001*COLUMN($BC89:$CI89),BI$3),$BC89:$CI89+0.00001*COLUMN($BC89:$CI89),0)))</f>
        <v>30</v>
      </c>
      <c r="Q89" s="45">
        <f t="array" aca="1" ref="Q89" ca="1">IF(OR($C89="",$BC89=""),"",INDEX($BC$3:$CI$3,MATCH(LARGE($BC89:$CI89+0.00001*COLUMN($BC89:$CI89),BJ$3),$BC89:$CI89+0.00001*COLUMN($BC89:$CI89),0)))</f>
        <v>25</v>
      </c>
      <c r="R89" s="45">
        <f t="array" aca="1" ref="R89" ca="1">IF(OR($C89="",$BC89=""),"",INDEX($BC$3:$CI$3,MATCH(LARGE($BC89:$CI89+0.00001*COLUMN($BC89:$CI89),BK$3),$BC89:$CI89+0.00001*COLUMN($BC89:$CI89),0)))</f>
        <v>24</v>
      </c>
      <c r="S89" s="45">
        <f t="array" aca="1" ref="S89" ca="1">IF(OR($C89="",$BC89=""),"",INDEX($BC$3:$CI$3,MATCH(LARGE($BC89:$CI89+0.00001*COLUMN($BC89:$CI89),BL$3),$BC89:$CI89+0.00001*COLUMN($BC89:$CI89),0)))</f>
        <v>21</v>
      </c>
      <c r="T89" s="46">
        <f t="array" aca="1" ref="T89" ca="1">IF(OR($C89="",$BC89=""),"",INDEX($BC$3:$CI$3,MATCH(LARGE($BC89:$CI89+0.00001*COLUMN($BC89:$CI89),BM$3),$BC89:$CI89+0.00001*COLUMN($BC89:$CI89),0)))</f>
        <v>18</v>
      </c>
      <c r="U89" s="44">
        <f t="array" aca="1" ref="U89" ca="1">IF(OR($C89="",$BC89=""),"",INDEX($BC$3:$CI$3,MATCH(LARGE($BC89:$CI89+0.00001*COLUMN($BC89:$CI89),BN$3),$BC89:$CI89+0.00001*COLUMN($BC89:$CI89),0)))</f>
        <v>15</v>
      </c>
      <c r="V89" s="45">
        <f t="array" aca="1" ref="V89" ca="1">IF(OR($C89="",$BC89=""),"",INDEX($BC$3:$CI$3,MATCH(LARGE($BC89:$CI89+0.00001*COLUMN($BC89:$CI89),BO$3),$BC89:$CI89+0.00001*COLUMN($BC89:$CI89),0)))</f>
        <v>9</v>
      </c>
      <c r="W89" s="45">
        <f t="array" aca="1" ref="W89" ca="1">IF(OR($C89="",$BC89=""),"",INDEX($BC$3:$CI$3,MATCH(LARGE($BC89:$CI89+0.00001*COLUMN($BC89:$CI89),BP$3),$BC89:$CI89+0.00001*COLUMN($BC89:$CI89),0)))</f>
        <v>7</v>
      </c>
      <c r="X89" s="45">
        <f t="array" aca="1" ref="X89" ca="1">IF(OR($C89="",$BC89=""),"",INDEX($BC$3:$CI$3,MATCH(LARGE($BC89:$CI89+0.00001*COLUMN($BC89:$CI89),BQ$3),$BC89:$CI89+0.00001*COLUMN($BC89:$CI89),0)))</f>
        <v>33</v>
      </c>
      <c r="Y89" s="45">
        <f t="array" aca="1" ref="Y89" ca="1">IF(OR($C89="",$BC89=""),"",INDEX($BC$3:$CI$3,MATCH(LARGE($BC89:$CI89+0.00001*COLUMN($BC89:$CI89),BR$3),$BC89:$CI89+0.00001*COLUMN($BC89:$CI89),0)))</f>
        <v>31</v>
      </c>
      <c r="Z89" s="45">
        <f t="array" aca="1" ref="Z89" ca="1">IF(OR($C89="",$BC89=""),"",INDEX($BC$3:$CI$3,MATCH(LARGE($BC89:$CI89+0.00001*COLUMN($BC89:$CI89),BS$3),$BC89:$CI89+0.00001*COLUMN($BC89:$CI89),0)))</f>
        <v>29</v>
      </c>
      <c r="AA89" s="45">
        <f t="array" aca="1" ref="AA89" ca="1">IF(OR($C89="",$BC89=""),"",INDEX($BC$3:$CI$3,MATCH(LARGE($BC89:$CI89+0.00001*COLUMN($BC89:$CI89),BT$3),$BC89:$CI89+0.00001*COLUMN($BC89:$CI89),0)))</f>
        <v>22</v>
      </c>
      <c r="AB89" s="45">
        <f t="array" aca="1" ref="AB89" ca="1">IF(OR($C89="",$BC89=""),"",INDEX($BC$3:$CI$3,MATCH(LARGE($BC89:$CI89+0.00001*COLUMN($BC89:$CI89),BU$3),$BC89:$CI89+0.00001*COLUMN($BC89:$CI89),0)))</f>
        <v>17</v>
      </c>
      <c r="AC89" s="45">
        <f t="array" aca="1" ref="AC89" ca="1">IF(OR($C89="",$BC89=""),"",INDEX($BC$3:$CI$3,MATCH(LARGE($BC89:$CI89+0.00001*COLUMN($BC89:$CI89),BV$3),$BC89:$CI89+0.00001*COLUMN($BC89:$CI89),0)))</f>
        <v>14</v>
      </c>
      <c r="AD89" s="45">
        <f t="array" aca="1" ref="AD89" ca="1">IF(OR($C89="",$BC89=""),"",INDEX($BC$3:$CI$3,MATCH(LARGE($BC89:$CI89+0.00001*COLUMN($BC89:$CI89),BW$3),$BC89:$CI89+0.00001*COLUMN($BC89:$CI89),0)))</f>
        <v>13</v>
      </c>
      <c r="AE89" s="46">
        <f t="array" aca="1" ref="AE89" ca="1">IF(OR($C89="",$BC89=""),"",INDEX($BC$3:$CI$3,MATCH(LARGE($BC89:$CI89+0.00001*COLUMN($BC89:$CI89),BX$3),$BC89:$CI89+0.00001*COLUMN($BC89:$CI89),0)))</f>
        <v>12</v>
      </c>
      <c r="AF89" s="44">
        <f t="array" aca="1" ref="AF89" ca="1">IF(OR($C89="",$BC89=""),"",INDEX($BC$3:$CI$3,MATCH(LARGE($BC89:$CI89+0.00001*COLUMN($BC89:$CI89),BY$3),$BC89:$CI89+0.00001*COLUMN($BC89:$CI89),0)))</f>
        <v>11</v>
      </c>
      <c r="AG89" s="45">
        <f t="array" aca="1" ref="AG89" ca="1">IF(OR($C89="",$BC89=""),"",INDEX($BC$3:$CI$3,MATCH(LARGE($BC89:$CI89+0.00001*COLUMN($BC89:$CI89),BZ$3),$BC89:$CI89+0.00001*COLUMN($BC89:$CI89),0)))</f>
        <v>10</v>
      </c>
      <c r="AH89" s="45">
        <f t="array" aca="1" ref="AH89" ca="1">IF(OR($C89="",$BC89=""),"",INDEX($BC$3:$CI$3,MATCH(LARGE($BC89:$CI89+0.00001*COLUMN($BC89:$CI89),CA$3),$BC89:$CI89+0.00001*COLUMN($BC89:$CI89),0)))</f>
        <v>5</v>
      </c>
      <c r="AI89" s="45">
        <f t="array" aca="1" ref="AI89" ca="1">IF(OR($C89="",$BC89=""),"",INDEX($BC$3:$CI$3,MATCH(LARGE($BC89:$CI89+0.00001*COLUMN($BC89:$CI89),CB$3),$BC89:$CI89+0.00001*COLUMN($BC89:$CI89),0)))</f>
        <v>3</v>
      </c>
      <c r="AJ89" s="45">
        <f t="array" aca="1" ref="AJ89" ca="1">IF(OR($C89="",$BC89=""),"",INDEX($BC$3:$CI$3,MATCH(LARGE($BC89:$CI89+0.00001*COLUMN($BC89:$CI89),CC$3),$BC89:$CI89+0.00001*COLUMN($BC89:$CI89),0)))</f>
        <v>1</v>
      </c>
      <c r="AK89" s="45">
        <f t="array" aca="1" ref="AK89" ca="1">IF(OR($C89="",$BC89=""),"",INDEX($BC$3:$CI$3,MATCH(LARGE($BC89:$CI89+0.00001*COLUMN($BC89:$CI89),CD$3),$BC89:$CI89+0.00001*COLUMN($BC89:$CI89),0)))</f>
        <v>28</v>
      </c>
      <c r="AL89" s="45">
        <f t="array" aca="1" ref="AL89" ca="1">IF(OR($C89="",$BC89=""),"",INDEX($BC$3:$CI$3,MATCH(LARGE($BC89:$CI89+0.00001*COLUMN($BC89:$CI89),CE$3),$BC89:$CI89+0.00001*COLUMN($BC89:$CI89),0)))</f>
        <v>19</v>
      </c>
      <c r="AM89" s="45">
        <f t="array" aca="1" ref="AM89" ca="1">IF(OR($C89="",$BC89=""),"",INDEX($BC$3:$CI$3,MATCH(LARGE($BC89:$CI89+0.00001*COLUMN($BC89:$CI89),CF$3),$BC89:$CI89+0.00001*COLUMN($BC89:$CI89),0)))</f>
        <v>16</v>
      </c>
      <c r="AN89" s="45">
        <f t="array" aca="1" ref="AN89" ca="1">IF(OR($C89="",$BC89=""),"",INDEX($BC$3:$CI$3,MATCH(LARGE($BC89:$CI89+0.00001*COLUMN($BC89:$CI89),CG$3),$BC89:$CI89+0.00001*COLUMN($BC89:$CI89),0)))</f>
        <v>6</v>
      </c>
      <c r="AO89" s="45">
        <f t="array" aca="1" ref="AO89" ca="1">IF(OR($C89="",$BC89=""),"",INDEX($BC$3:$CI$3,MATCH(LARGE($BC89:$CI89+0.00001*COLUMN($BC89:$CI89),CH$3),$BC89:$CI89+0.00001*COLUMN($BC89:$CI89),0)))</f>
        <v>2</v>
      </c>
      <c r="AP89" s="46">
        <f t="array" aca="1" ref="AP89" ca="1">IF(OR($C89="",$BC89=""),"",INDEX($BC$3:$CI$3,MATCH(LARGE($BC89:$CI89+0.00001*COLUMN($BC89:$CI89),CI$3),$BC89:$CI89+0.00001*COLUMN($BC89:$CI89),0)))</f>
        <v>26</v>
      </c>
      <c r="AQ89" s="35" t="str">
        <f t="shared" ca="1" si="35"/>
        <v>272320080432302524211815090733312922171413121110050301281916060226</v>
      </c>
      <c r="AZ89" s="19">
        <f t="shared" si="39"/>
        <v>2890</v>
      </c>
      <c r="BA89" s="36">
        <f t="shared" si="40"/>
        <v>2878</v>
      </c>
      <c r="BB89" s="37" t="str">
        <f t="shared" si="36"/>
        <v>数据!C2878:H2890</v>
      </c>
      <c r="BC89" s="38">
        <f t="shared" ca="1" si="37"/>
        <v>2</v>
      </c>
      <c r="BD89" s="38">
        <f t="shared" ca="1" si="46"/>
        <v>1</v>
      </c>
      <c r="BE89" s="38">
        <f t="shared" ca="1" si="46"/>
        <v>2</v>
      </c>
      <c r="BF89" s="38">
        <f t="shared" ca="1" si="46"/>
        <v>4</v>
      </c>
      <c r="BG89" s="38">
        <f t="shared" ca="1" si="46"/>
        <v>2</v>
      </c>
      <c r="BH89" s="38">
        <f t="shared" ca="1" si="46"/>
        <v>1</v>
      </c>
      <c r="BI89" s="38">
        <f t="shared" ca="1" si="46"/>
        <v>3</v>
      </c>
      <c r="BJ89" s="38">
        <f t="shared" ca="1" si="46"/>
        <v>4</v>
      </c>
      <c r="BK89" s="38">
        <f t="shared" ca="1" si="46"/>
        <v>3</v>
      </c>
      <c r="BL89" s="38">
        <f t="shared" ca="1" si="46"/>
        <v>2</v>
      </c>
      <c r="BM89" s="38">
        <f t="shared" ca="1" si="46"/>
        <v>2</v>
      </c>
      <c r="BN89" s="38">
        <f t="shared" ca="1" si="47"/>
        <v>2</v>
      </c>
      <c r="BO89" s="38">
        <f t="shared" ca="1" si="47"/>
        <v>2</v>
      </c>
      <c r="BP89" s="38">
        <f t="shared" ca="1" si="47"/>
        <v>2</v>
      </c>
      <c r="BQ89" s="38">
        <f t="shared" ca="1" si="47"/>
        <v>3</v>
      </c>
      <c r="BR89" s="38">
        <f t="shared" ca="1" si="47"/>
        <v>1</v>
      </c>
      <c r="BS89" s="38">
        <f t="shared" ca="1" si="47"/>
        <v>2</v>
      </c>
      <c r="BT89" s="38">
        <f t="shared" ca="1" si="47"/>
        <v>3</v>
      </c>
      <c r="BU89" s="38">
        <f t="shared" ca="1" si="47"/>
        <v>1</v>
      </c>
      <c r="BV89" s="38">
        <f t="shared" ca="1" si="47"/>
        <v>4</v>
      </c>
      <c r="BW89" s="38">
        <f t="shared" ca="1" si="47"/>
        <v>3</v>
      </c>
      <c r="BX89" s="38">
        <f t="shared" ca="1" si="48"/>
        <v>2</v>
      </c>
      <c r="BY89" s="38">
        <f t="shared" ca="1" si="48"/>
        <v>4</v>
      </c>
      <c r="BZ89" s="38">
        <f t="shared" ca="1" si="48"/>
        <v>3</v>
      </c>
      <c r="CA89" s="38">
        <f t="shared" ca="1" si="48"/>
        <v>3</v>
      </c>
      <c r="CB89" s="38">
        <f t="shared" ca="1" si="48"/>
        <v>0</v>
      </c>
      <c r="CC89" s="38">
        <f t="shared" ca="1" si="48"/>
        <v>4</v>
      </c>
      <c r="CD89" s="38">
        <f t="shared" ca="1" si="48"/>
        <v>1</v>
      </c>
      <c r="CE89" s="38">
        <f t="shared" ca="1" si="48"/>
        <v>2</v>
      </c>
      <c r="CF89" s="38">
        <f t="shared" ca="1" si="48"/>
        <v>3</v>
      </c>
      <c r="CG89" s="38">
        <f t="shared" ca="1" si="48"/>
        <v>2</v>
      </c>
      <c r="CH89" s="38">
        <f t="shared" ca="1" si="49"/>
        <v>3</v>
      </c>
      <c r="CI89" s="38">
        <f t="shared" ca="1" si="49"/>
        <v>2</v>
      </c>
    </row>
    <row r="90" spans="1:87" x14ac:dyDescent="0.15">
      <c r="A90" s="18">
        <f t="shared" si="38"/>
        <v>2888</v>
      </c>
      <c r="B90" s="39">
        <f t="shared" si="50"/>
        <v>2022094</v>
      </c>
      <c r="C90" s="40">
        <f t="shared" si="50"/>
        <v>6</v>
      </c>
      <c r="D90" s="41">
        <f t="shared" si="50"/>
        <v>11</v>
      </c>
      <c r="E90" s="41">
        <f t="shared" si="50"/>
        <v>13</v>
      </c>
      <c r="F90" s="41">
        <f t="shared" si="50"/>
        <v>16</v>
      </c>
      <c r="G90" s="41">
        <f t="shared" si="50"/>
        <v>19</v>
      </c>
      <c r="H90" s="42">
        <f t="shared" si="50"/>
        <v>31</v>
      </c>
      <c r="I90" s="43">
        <f t="shared" si="50"/>
        <v>2</v>
      </c>
      <c r="J90" s="44">
        <f t="array" aca="1" ref="J90" ca="1">IF(OR($C90="",$BC90=""),"",INDEX($BC$3:$CI$3,MATCH(LARGE($BC90:$CI90+0.00001*COLUMN($BC90:$CI90),BC$3),$BC90:$CI90+0.00001*COLUMN($BC90:$CI90),0)))</f>
        <v>32</v>
      </c>
      <c r="K90" s="45">
        <f t="array" aca="1" ref="K90" ca="1">IF(OR($C90="",$BC90=""),"",INDEX($BC$3:$CI$3,MATCH(LARGE($BC90:$CI90+0.00001*COLUMN($BC90:$CI90),BD$3),$BC90:$CI90+0.00001*COLUMN($BC90:$CI90),0)))</f>
        <v>24</v>
      </c>
      <c r="L90" s="45">
        <f t="array" aca="1" ref="L90" ca="1">IF(OR($C90="",$BC90=""),"",INDEX($BC$3:$CI$3,MATCH(LARGE($BC90:$CI90+0.00001*COLUMN($BC90:$CI90),BE$3),$BC90:$CI90+0.00001*COLUMN($BC90:$CI90),0)))</f>
        <v>23</v>
      </c>
      <c r="M90" s="45">
        <f t="array" aca="1" ref="M90" ca="1">IF(OR($C90="",$BC90=""),"",INDEX($BC$3:$CI$3,MATCH(LARGE($BC90:$CI90+0.00001*COLUMN($BC90:$CI90),BF$3),$BC90:$CI90+0.00001*COLUMN($BC90:$CI90),0)))</f>
        <v>21</v>
      </c>
      <c r="N90" s="45">
        <f t="array" aca="1" ref="N90" ca="1">IF(OR($C90="",$BC90=""),"",INDEX($BC$3:$CI$3,MATCH(LARGE($BC90:$CI90+0.00001*COLUMN($BC90:$CI90),BG$3),$BC90:$CI90+0.00001*COLUMN($BC90:$CI90),0)))</f>
        <v>20</v>
      </c>
      <c r="O90" s="45">
        <f t="array" aca="1" ref="O90" ca="1">IF(OR($C90="",$BC90=""),"",INDEX($BC$3:$CI$3,MATCH(LARGE($BC90:$CI90+0.00001*COLUMN($BC90:$CI90),BH$3),$BC90:$CI90+0.00001*COLUMN($BC90:$CI90),0)))</f>
        <v>8</v>
      </c>
      <c r="P90" s="45">
        <f t="array" aca="1" ref="P90" ca="1">IF(OR($C90="",$BC90=""),"",INDEX($BC$3:$CI$3,MATCH(LARGE($BC90:$CI90+0.00001*COLUMN($BC90:$CI90),BI$3),$BC90:$CI90+0.00001*COLUMN($BC90:$CI90),0)))</f>
        <v>4</v>
      </c>
      <c r="Q90" s="45">
        <f t="array" aca="1" ref="Q90" ca="1">IF(OR($C90="",$BC90=""),"",INDEX($BC$3:$CI$3,MATCH(LARGE($BC90:$CI90+0.00001*COLUMN($BC90:$CI90),BJ$3),$BC90:$CI90+0.00001*COLUMN($BC90:$CI90),0)))</f>
        <v>30</v>
      </c>
      <c r="R90" s="45">
        <f t="array" aca="1" ref="R90" ca="1">IF(OR($C90="",$BC90=""),"",INDEX($BC$3:$CI$3,MATCH(LARGE($BC90:$CI90+0.00001*COLUMN($BC90:$CI90),BK$3),$BC90:$CI90+0.00001*COLUMN($BC90:$CI90),0)))</f>
        <v>29</v>
      </c>
      <c r="S90" s="45">
        <f t="array" aca="1" ref="S90" ca="1">IF(OR($C90="",$BC90=""),"",INDEX($BC$3:$CI$3,MATCH(LARGE($BC90:$CI90+0.00001*COLUMN($BC90:$CI90),BL$3),$BC90:$CI90+0.00001*COLUMN($BC90:$CI90),0)))</f>
        <v>27</v>
      </c>
      <c r="T90" s="46">
        <f t="array" aca="1" ref="T90" ca="1">IF(OR($C90="",$BC90=""),"",INDEX($BC$3:$CI$3,MATCH(LARGE($BC90:$CI90+0.00001*COLUMN($BC90:$CI90),BM$3),$BC90:$CI90+0.00001*COLUMN($BC90:$CI90),0)))</f>
        <v>25</v>
      </c>
      <c r="U90" s="44">
        <f t="array" aca="1" ref="U90" ca="1">IF(OR($C90="",$BC90=""),"",INDEX($BC$3:$CI$3,MATCH(LARGE($BC90:$CI90+0.00001*COLUMN($BC90:$CI90),BN$3),$BC90:$CI90+0.00001*COLUMN($BC90:$CI90),0)))</f>
        <v>22</v>
      </c>
      <c r="V90" s="45">
        <f t="array" aca="1" ref="V90" ca="1">IF(OR($C90="",$BC90=""),"",INDEX($BC$3:$CI$3,MATCH(LARGE($BC90:$CI90+0.00001*COLUMN($BC90:$CI90),BO$3),$BC90:$CI90+0.00001*COLUMN($BC90:$CI90),0)))</f>
        <v>9</v>
      </c>
      <c r="W90" s="45">
        <f t="array" aca="1" ref="W90" ca="1">IF(OR($C90="",$BC90=""),"",INDEX($BC$3:$CI$3,MATCH(LARGE($BC90:$CI90+0.00001*COLUMN($BC90:$CI90),BP$3),$BC90:$CI90+0.00001*COLUMN($BC90:$CI90),0)))</f>
        <v>7</v>
      </c>
      <c r="X90" s="45">
        <f t="array" aca="1" ref="X90" ca="1">IF(OR($C90="",$BC90=""),"",INDEX($BC$3:$CI$3,MATCH(LARGE($BC90:$CI90+0.00001*COLUMN($BC90:$CI90),BQ$3),$BC90:$CI90+0.00001*COLUMN($BC90:$CI90),0)))</f>
        <v>33</v>
      </c>
      <c r="Y90" s="45">
        <f t="array" aca="1" ref="Y90" ca="1">IF(OR($C90="",$BC90=""),"",INDEX($BC$3:$CI$3,MATCH(LARGE($BC90:$CI90+0.00001*COLUMN($BC90:$CI90),BR$3),$BC90:$CI90+0.00001*COLUMN($BC90:$CI90),0)))</f>
        <v>31</v>
      </c>
      <c r="Z90" s="45">
        <f t="array" aca="1" ref="Z90" ca="1">IF(OR($C90="",$BC90=""),"",INDEX($BC$3:$CI$3,MATCH(LARGE($BC90:$CI90+0.00001*COLUMN($BC90:$CI90),BS$3),$BC90:$CI90+0.00001*COLUMN($BC90:$CI90),0)))</f>
        <v>28</v>
      </c>
      <c r="AA90" s="45">
        <f t="array" aca="1" ref="AA90" ca="1">IF(OR($C90="",$BC90=""),"",INDEX($BC$3:$CI$3,MATCH(LARGE($BC90:$CI90+0.00001*COLUMN($BC90:$CI90),BT$3),$BC90:$CI90+0.00001*COLUMN($BC90:$CI90),0)))</f>
        <v>18</v>
      </c>
      <c r="AB90" s="45">
        <f t="array" aca="1" ref="AB90" ca="1">IF(OR($C90="",$BC90=""),"",INDEX($BC$3:$CI$3,MATCH(LARGE($BC90:$CI90+0.00001*COLUMN($BC90:$CI90),BU$3),$BC90:$CI90+0.00001*COLUMN($BC90:$CI90),0)))</f>
        <v>15</v>
      </c>
      <c r="AC90" s="45">
        <f t="array" aca="1" ref="AC90" ca="1">IF(OR($C90="",$BC90=""),"",INDEX($BC$3:$CI$3,MATCH(LARGE($BC90:$CI90+0.00001*COLUMN($BC90:$CI90),BV$3),$BC90:$CI90+0.00001*COLUMN($BC90:$CI90),0)))</f>
        <v>14</v>
      </c>
      <c r="AD90" s="45">
        <f t="array" aca="1" ref="AD90" ca="1">IF(OR($C90="",$BC90=""),"",INDEX($BC$3:$CI$3,MATCH(LARGE($BC90:$CI90+0.00001*COLUMN($BC90:$CI90),BW$3),$BC90:$CI90+0.00001*COLUMN($BC90:$CI90),0)))</f>
        <v>13</v>
      </c>
      <c r="AE90" s="46">
        <f t="array" aca="1" ref="AE90" ca="1">IF(OR($C90="",$BC90=""),"",INDEX($BC$3:$CI$3,MATCH(LARGE($BC90:$CI90+0.00001*COLUMN($BC90:$CI90),BX$3),$BC90:$CI90+0.00001*COLUMN($BC90:$CI90),0)))</f>
        <v>11</v>
      </c>
      <c r="AF90" s="44">
        <f t="array" aca="1" ref="AF90" ca="1">IF(OR($C90="",$BC90=""),"",INDEX($BC$3:$CI$3,MATCH(LARGE($BC90:$CI90+0.00001*COLUMN($BC90:$CI90),BY$3),$BC90:$CI90+0.00001*COLUMN($BC90:$CI90),0)))</f>
        <v>10</v>
      </c>
      <c r="AG90" s="45">
        <f t="array" aca="1" ref="AG90" ca="1">IF(OR($C90="",$BC90=""),"",INDEX($BC$3:$CI$3,MATCH(LARGE($BC90:$CI90+0.00001*COLUMN($BC90:$CI90),BZ$3),$BC90:$CI90+0.00001*COLUMN($BC90:$CI90),0)))</f>
        <v>3</v>
      </c>
      <c r="AH90" s="45">
        <f t="array" aca="1" ref="AH90" ca="1">IF(OR($C90="",$BC90=""),"",INDEX($BC$3:$CI$3,MATCH(LARGE($BC90:$CI90+0.00001*COLUMN($BC90:$CI90),CA$3),$BC90:$CI90+0.00001*COLUMN($BC90:$CI90),0)))</f>
        <v>1</v>
      </c>
      <c r="AI90" s="45">
        <f t="array" aca="1" ref="AI90" ca="1">IF(OR($C90="",$BC90=""),"",INDEX($BC$3:$CI$3,MATCH(LARGE($BC90:$CI90+0.00001*COLUMN($BC90:$CI90),CB$3),$BC90:$CI90+0.00001*COLUMN($BC90:$CI90),0)))</f>
        <v>19</v>
      </c>
      <c r="AJ90" s="45">
        <f t="array" aca="1" ref="AJ90" ca="1">IF(OR($C90="",$BC90=""),"",INDEX($BC$3:$CI$3,MATCH(LARGE($BC90:$CI90+0.00001*COLUMN($BC90:$CI90),CC$3),$BC90:$CI90+0.00001*COLUMN($BC90:$CI90),0)))</f>
        <v>17</v>
      </c>
      <c r="AK90" s="45">
        <f t="array" aca="1" ref="AK90" ca="1">IF(OR($C90="",$BC90=""),"",INDEX($BC$3:$CI$3,MATCH(LARGE($BC90:$CI90+0.00001*COLUMN($BC90:$CI90),CD$3),$BC90:$CI90+0.00001*COLUMN($BC90:$CI90),0)))</f>
        <v>16</v>
      </c>
      <c r="AL90" s="45">
        <f t="array" aca="1" ref="AL90" ca="1">IF(OR($C90="",$BC90=""),"",INDEX($BC$3:$CI$3,MATCH(LARGE($BC90:$CI90+0.00001*COLUMN($BC90:$CI90),CE$3),$BC90:$CI90+0.00001*COLUMN($BC90:$CI90),0)))</f>
        <v>12</v>
      </c>
      <c r="AM90" s="45">
        <f t="array" aca="1" ref="AM90" ca="1">IF(OR($C90="",$BC90=""),"",INDEX($BC$3:$CI$3,MATCH(LARGE($BC90:$CI90+0.00001*COLUMN($BC90:$CI90),CF$3),$BC90:$CI90+0.00001*COLUMN($BC90:$CI90),0)))</f>
        <v>6</v>
      </c>
      <c r="AN90" s="45">
        <f t="array" aca="1" ref="AN90" ca="1">IF(OR($C90="",$BC90=""),"",INDEX($BC$3:$CI$3,MATCH(LARGE($BC90:$CI90+0.00001*COLUMN($BC90:$CI90),CG$3),$BC90:$CI90+0.00001*COLUMN($BC90:$CI90),0)))</f>
        <v>5</v>
      </c>
      <c r="AO90" s="45">
        <f t="array" aca="1" ref="AO90" ca="1">IF(OR($C90="",$BC90=""),"",INDEX($BC$3:$CI$3,MATCH(LARGE($BC90:$CI90+0.00001*COLUMN($BC90:$CI90),CH$3),$BC90:$CI90+0.00001*COLUMN($BC90:$CI90),0)))</f>
        <v>2</v>
      </c>
      <c r="AP90" s="46">
        <f t="array" aca="1" ref="AP90" ca="1">IF(OR($C90="",$BC90=""),"",INDEX($BC$3:$CI$3,MATCH(LARGE($BC90:$CI90+0.00001*COLUMN($BC90:$CI90),CI$3),$BC90:$CI90+0.00001*COLUMN($BC90:$CI90),0)))</f>
        <v>26</v>
      </c>
      <c r="AQ90" s="35" t="str">
        <f t="shared" ca="1" si="35"/>
        <v>322423212008043029272522090733312818151413111003011917161206050226</v>
      </c>
      <c r="AZ90" s="19">
        <f t="shared" si="39"/>
        <v>2891</v>
      </c>
      <c r="BA90" s="36">
        <f t="shared" si="40"/>
        <v>2879</v>
      </c>
      <c r="BB90" s="37" t="str">
        <f t="shared" si="36"/>
        <v>数据!C2879:H2891</v>
      </c>
      <c r="BC90" s="38">
        <f t="shared" ca="1" si="37"/>
        <v>2</v>
      </c>
      <c r="BD90" s="38">
        <f t="shared" ca="1" si="46"/>
        <v>1</v>
      </c>
      <c r="BE90" s="38">
        <f t="shared" ca="1" si="46"/>
        <v>2</v>
      </c>
      <c r="BF90" s="38">
        <f t="shared" ca="1" si="46"/>
        <v>4</v>
      </c>
      <c r="BG90" s="38">
        <f t="shared" ca="1" si="46"/>
        <v>1</v>
      </c>
      <c r="BH90" s="38">
        <f t="shared" ca="1" si="46"/>
        <v>1</v>
      </c>
      <c r="BI90" s="38">
        <f t="shared" ca="1" si="46"/>
        <v>3</v>
      </c>
      <c r="BJ90" s="38">
        <f t="shared" ca="1" si="46"/>
        <v>4</v>
      </c>
      <c r="BK90" s="38">
        <f t="shared" ca="1" si="46"/>
        <v>3</v>
      </c>
      <c r="BL90" s="38">
        <f t="shared" ca="1" si="46"/>
        <v>2</v>
      </c>
      <c r="BM90" s="38">
        <f t="shared" ca="1" si="46"/>
        <v>2</v>
      </c>
      <c r="BN90" s="38">
        <f t="shared" ca="1" si="47"/>
        <v>1</v>
      </c>
      <c r="BO90" s="38">
        <f t="shared" ca="1" si="47"/>
        <v>2</v>
      </c>
      <c r="BP90" s="38">
        <f t="shared" ca="1" si="47"/>
        <v>2</v>
      </c>
      <c r="BQ90" s="38">
        <f t="shared" ca="1" si="47"/>
        <v>2</v>
      </c>
      <c r="BR90" s="38">
        <f t="shared" ca="1" si="47"/>
        <v>1</v>
      </c>
      <c r="BS90" s="38">
        <f t="shared" ca="1" si="47"/>
        <v>1</v>
      </c>
      <c r="BT90" s="38">
        <f t="shared" ca="1" si="47"/>
        <v>2</v>
      </c>
      <c r="BU90" s="38">
        <f t="shared" ca="1" si="47"/>
        <v>1</v>
      </c>
      <c r="BV90" s="38">
        <f t="shared" ca="1" si="47"/>
        <v>4</v>
      </c>
      <c r="BW90" s="38">
        <f t="shared" ca="1" si="47"/>
        <v>4</v>
      </c>
      <c r="BX90" s="38">
        <f t="shared" ca="1" si="48"/>
        <v>3</v>
      </c>
      <c r="BY90" s="38">
        <f t="shared" ca="1" si="48"/>
        <v>4</v>
      </c>
      <c r="BZ90" s="38">
        <f t="shared" ca="1" si="48"/>
        <v>4</v>
      </c>
      <c r="CA90" s="38">
        <f t="shared" ca="1" si="48"/>
        <v>3</v>
      </c>
      <c r="CB90" s="38">
        <f t="shared" ca="1" si="48"/>
        <v>0</v>
      </c>
      <c r="CC90" s="38">
        <f t="shared" ca="1" si="48"/>
        <v>3</v>
      </c>
      <c r="CD90" s="38">
        <f t="shared" ca="1" si="48"/>
        <v>2</v>
      </c>
      <c r="CE90" s="38">
        <f t="shared" ca="1" si="48"/>
        <v>3</v>
      </c>
      <c r="CF90" s="38">
        <f t="shared" ca="1" si="48"/>
        <v>3</v>
      </c>
      <c r="CG90" s="38">
        <f t="shared" ca="1" si="48"/>
        <v>2</v>
      </c>
      <c r="CH90" s="38">
        <f t="shared" ca="1" si="49"/>
        <v>4</v>
      </c>
      <c r="CI90" s="38">
        <f t="shared" ca="1" si="49"/>
        <v>2</v>
      </c>
    </row>
    <row r="91" spans="1:87" x14ac:dyDescent="0.15">
      <c r="A91" s="18">
        <f t="shared" si="38"/>
        <v>2889</v>
      </c>
      <c r="B91" s="39">
        <f t="shared" si="50"/>
        <v>2022095</v>
      </c>
      <c r="C91" s="40">
        <f t="shared" si="50"/>
        <v>4</v>
      </c>
      <c r="D91" s="41">
        <f t="shared" si="50"/>
        <v>13</v>
      </c>
      <c r="E91" s="41">
        <f t="shared" si="50"/>
        <v>14</v>
      </c>
      <c r="F91" s="41">
        <f t="shared" si="50"/>
        <v>18</v>
      </c>
      <c r="G91" s="41">
        <f t="shared" si="50"/>
        <v>20</v>
      </c>
      <c r="H91" s="42">
        <f t="shared" si="50"/>
        <v>28</v>
      </c>
      <c r="I91" s="43">
        <f t="shared" si="50"/>
        <v>8</v>
      </c>
      <c r="J91" s="44">
        <f t="array" aca="1" ref="J91" ca="1">IF(OR($C91="",$BC91=""),"",INDEX($BC$3:$CI$3,MATCH(LARGE($BC91:$CI91+0.00001*COLUMN($BC91:$CI91),BC$3),$BC91:$CI91+0.00001*COLUMN($BC91:$CI91),0)))</f>
        <v>32</v>
      </c>
      <c r="K91" s="45">
        <f t="array" aca="1" ref="K91" ca="1">IF(OR($C91="",$BC91=""),"",INDEX($BC$3:$CI$3,MATCH(LARGE($BC91:$CI91+0.00001*COLUMN($BC91:$CI91),BD$3),$BC91:$CI91+0.00001*COLUMN($BC91:$CI91),0)))</f>
        <v>24</v>
      </c>
      <c r="L91" s="45">
        <f t="array" aca="1" ref="L91" ca="1">IF(OR($C91="",$BC91=""),"",INDEX($BC$3:$CI$3,MATCH(LARGE($BC91:$CI91+0.00001*COLUMN($BC91:$CI91),BE$3),$BC91:$CI91+0.00001*COLUMN($BC91:$CI91),0)))</f>
        <v>23</v>
      </c>
      <c r="M91" s="45">
        <f t="array" aca="1" ref="M91" ca="1">IF(OR($C91="",$BC91=""),"",INDEX($BC$3:$CI$3,MATCH(LARGE($BC91:$CI91+0.00001*COLUMN($BC91:$CI91),BF$3),$BC91:$CI91+0.00001*COLUMN($BC91:$CI91),0)))</f>
        <v>20</v>
      </c>
      <c r="N91" s="45">
        <f t="array" aca="1" ref="N91" ca="1">IF(OR($C91="",$BC91=""),"",INDEX($BC$3:$CI$3,MATCH(LARGE($BC91:$CI91+0.00001*COLUMN($BC91:$CI91),BG$3),$BC91:$CI91+0.00001*COLUMN($BC91:$CI91),0)))</f>
        <v>31</v>
      </c>
      <c r="O91" s="45">
        <f t="array" aca="1" ref="O91" ca="1">IF(OR($C91="",$BC91=""),"",INDEX($BC$3:$CI$3,MATCH(LARGE($BC91:$CI91+0.00001*COLUMN($BC91:$CI91),BH$3),$BC91:$CI91+0.00001*COLUMN($BC91:$CI91),0)))</f>
        <v>29</v>
      </c>
      <c r="P91" s="45">
        <f t="array" aca="1" ref="P91" ca="1">IF(OR($C91="",$BC91=""),"",INDEX($BC$3:$CI$3,MATCH(LARGE($BC91:$CI91+0.00001*COLUMN($BC91:$CI91),BI$3),$BC91:$CI91+0.00001*COLUMN($BC91:$CI91),0)))</f>
        <v>25</v>
      </c>
      <c r="Q91" s="45">
        <f t="array" aca="1" ref="Q91" ca="1">IF(OR($C91="",$BC91=""),"",INDEX($BC$3:$CI$3,MATCH(LARGE($BC91:$CI91+0.00001*COLUMN($BC91:$CI91),BJ$3),$BC91:$CI91+0.00001*COLUMN($BC91:$CI91),0)))</f>
        <v>22</v>
      </c>
      <c r="R91" s="45">
        <f t="array" aca="1" ref="R91" ca="1">IF(OR($C91="",$BC91=""),"",INDEX($BC$3:$CI$3,MATCH(LARGE($BC91:$CI91+0.00001*COLUMN($BC91:$CI91),BK$3),$BC91:$CI91+0.00001*COLUMN($BC91:$CI91),0)))</f>
        <v>21</v>
      </c>
      <c r="S91" s="45">
        <f t="array" aca="1" ref="S91" ca="1">IF(OR($C91="",$BC91=""),"",INDEX($BC$3:$CI$3,MATCH(LARGE($BC91:$CI91+0.00001*COLUMN($BC91:$CI91),BL$3),$BC91:$CI91+0.00001*COLUMN($BC91:$CI91),0)))</f>
        <v>13</v>
      </c>
      <c r="T91" s="46">
        <f t="array" aca="1" ref="T91" ca="1">IF(OR($C91="",$BC91=""),"",INDEX($BC$3:$CI$3,MATCH(LARGE($BC91:$CI91+0.00001*COLUMN($BC91:$CI91),BM$3),$BC91:$CI91+0.00001*COLUMN($BC91:$CI91),0)))</f>
        <v>9</v>
      </c>
      <c r="U91" s="44">
        <f t="array" aca="1" ref="U91" ca="1">IF(OR($C91="",$BC91=""),"",INDEX($BC$3:$CI$3,MATCH(LARGE($BC91:$CI91+0.00001*COLUMN($BC91:$CI91),BN$3),$BC91:$CI91+0.00001*COLUMN($BC91:$CI91),0)))</f>
        <v>8</v>
      </c>
      <c r="V91" s="45">
        <f t="array" aca="1" ref="V91" ca="1">IF(OR($C91="",$BC91=""),"",INDEX($BC$3:$CI$3,MATCH(LARGE($BC91:$CI91+0.00001*COLUMN($BC91:$CI91),BO$3),$BC91:$CI91+0.00001*COLUMN($BC91:$CI91),0)))</f>
        <v>7</v>
      </c>
      <c r="W91" s="45">
        <f t="array" aca="1" ref="W91" ca="1">IF(OR($C91="",$BC91=""),"",INDEX($BC$3:$CI$3,MATCH(LARGE($BC91:$CI91+0.00001*COLUMN($BC91:$CI91),BP$3),$BC91:$CI91+0.00001*COLUMN($BC91:$CI91),0)))</f>
        <v>4</v>
      </c>
      <c r="X91" s="45">
        <f t="array" aca="1" ref="X91" ca="1">IF(OR($C91="",$BC91=""),"",INDEX($BC$3:$CI$3,MATCH(LARGE($BC91:$CI91+0.00001*COLUMN($BC91:$CI91),BQ$3),$BC91:$CI91+0.00001*COLUMN($BC91:$CI91),0)))</f>
        <v>33</v>
      </c>
      <c r="Y91" s="45">
        <f t="array" aca="1" ref="Y91" ca="1">IF(OR($C91="",$BC91=""),"",INDEX($BC$3:$CI$3,MATCH(LARGE($BC91:$CI91+0.00001*COLUMN($BC91:$CI91),BR$3),$BC91:$CI91+0.00001*COLUMN($BC91:$CI91),0)))</f>
        <v>30</v>
      </c>
      <c r="Z91" s="45">
        <f t="array" aca="1" ref="Z91" ca="1">IF(OR($C91="",$BC91=""),"",INDEX($BC$3:$CI$3,MATCH(LARGE($BC91:$CI91+0.00001*COLUMN($BC91:$CI91),BS$3),$BC91:$CI91+0.00001*COLUMN($BC91:$CI91),0)))</f>
        <v>28</v>
      </c>
      <c r="AA91" s="45">
        <f t="array" aca="1" ref="AA91" ca="1">IF(OR($C91="",$BC91=""),"",INDEX($BC$3:$CI$3,MATCH(LARGE($BC91:$CI91+0.00001*COLUMN($BC91:$CI91),BT$3),$BC91:$CI91+0.00001*COLUMN($BC91:$CI91),0)))</f>
        <v>27</v>
      </c>
      <c r="AB91" s="45">
        <f t="array" aca="1" ref="AB91" ca="1">IF(OR($C91="",$BC91=""),"",INDEX($BC$3:$CI$3,MATCH(LARGE($BC91:$CI91+0.00001*COLUMN($BC91:$CI91),BU$3),$BC91:$CI91+0.00001*COLUMN($BC91:$CI91),0)))</f>
        <v>19</v>
      </c>
      <c r="AC91" s="45">
        <f t="array" aca="1" ref="AC91" ca="1">IF(OR($C91="",$BC91=""),"",INDEX($BC$3:$CI$3,MATCH(LARGE($BC91:$CI91+0.00001*COLUMN($BC91:$CI91),BV$3),$BC91:$CI91+0.00001*COLUMN($BC91:$CI91),0)))</f>
        <v>18</v>
      </c>
      <c r="AD91" s="45">
        <f t="array" aca="1" ref="AD91" ca="1">IF(OR($C91="",$BC91=""),"",INDEX($BC$3:$CI$3,MATCH(LARGE($BC91:$CI91+0.00001*COLUMN($BC91:$CI91),BW$3),$BC91:$CI91+0.00001*COLUMN($BC91:$CI91),0)))</f>
        <v>16</v>
      </c>
      <c r="AE91" s="46">
        <f t="array" aca="1" ref="AE91" ca="1">IF(OR($C91="",$BC91=""),"",INDEX($BC$3:$CI$3,MATCH(LARGE($BC91:$CI91+0.00001*COLUMN($BC91:$CI91),BX$3),$BC91:$CI91+0.00001*COLUMN($BC91:$CI91),0)))</f>
        <v>15</v>
      </c>
      <c r="AF91" s="44">
        <f t="array" aca="1" ref="AF91" ca="1">IF(OR($C91="",$BC91=""),"",INDEX($BC$3:$CI$3,MATCH(LARGE($BC91:$CI91+0.00001*COLUMN($BC91:$CI91),BY$3),$BC91:$CI91+0.00001*COLUMN($BC91:$CI91),0)))</f>
        <v>14</v>
      </c>
      <c r="AG91" s="45">
        <f t="array" aca="1" ref="AG91" ca="1">IF(OR($C91="",$BC91=""),"",INDEX($BC$3:$CI$3,MATCH(LARGE($BC91:$CI91+0.00001*COLUMN($BC91:$CI91),BZ$3),$BC91:$CI91+0.00001*COLUMN($BC91:$CI91),0)))</f>
        <v>11</v>
      </c>
      <c r="AH91" s="45">
        <f t="array" aca="1" ref="AH91" ca="1">IF(OR($C91="",$BC91=""),"",INDEX($BC$3:$CI$3,MATCH(LARGE($BC91:$CI91+0.00001*COLUMN($BC91:$CI91),CA$3),$BC91:$CI91+0.00001*COLUMN($BC91:$CI91),0)))</f>
        <v>10</v>
      </c>
      <c r="AI91" s="45">
        <f t="array" aca="1" ref="AI91" ca="1">IF(OR($C91="",$BC91=""),"",INDEX($BC$3:$CI$3,MATCH(LARGE($BC91:$CI91+0.00001*COLUMN($BC91:$CI91),CB$3),$BC91:$CI91+0.00001*COLUMN($BC91:$CI91),0)))</f>
        <v>6</v>
      </c>
      <c r="AJ91" s="45">
        <f t="array" aca="1" ref="AJ91" ca="1">IF(OR($C91="",$BC91=""),"",INDEX($BC$3:$CI$3,MATCH(LARGE($BC91:$CI91+0.00001*COLUMN($BC91:$CI91),CC$3),$BC91:$CI91+0.00001*COLUMN($BC91:$CI91),0)))</f>
        <v>3</v>
      </c>
      <c r="AK91" s="45">
        <f t="array" aca="1" ref="AK91" ca="1">IF(OR($C91="",$BC91=""),"",INDEX($BC$3:$CI$3,MATCH(LARGE($BC91:$CI91+0.00001*COLUMN($BC91:$CI91),CD$3),$BC91:$CI91+0.00001*COLUMN($BC91:$CI91),0)))</f>
        <v>1</v>
      </c>
      <c r="AL91" s="45">
        <f t="array" aca="1" ref="AL91" ca="1">IF(OR($C91="",$BC91=""),"",INDEX($BC$3:$CI$3,MATCH(LARGE($BC91:$CI91+0.00001*COLUMN($BC91:$CI91),CE$3),$BC91:$CI91+0.00001*COLUMN($BC91:$CI91),0)))</f>
        <v>17</v>
      </c>
      <c r="AM91" s="45">
        <f t="array" aca="1" ref="AM91" ca="1">IF(OR($C91="",$BC91=""),"",INDEX($BC$3:$CI$3,MATCH(LARGE($BC91:$CI91+0.00001*COLUMN($BC91:$CI91),CF$3),$BC91:$CI91+0.00001*COLUMN($BC91:$CI91),0)))</f>
        <v>12</v>
      </c>
      <c r="AN91" s="45">
        <f t="array" aca="1" ref="AN91" ca="1">IF(OR($C91="",$BC91=""),"",INDEX($BC$3:$CI$3,MATCH(LARGE($BC91:$CI91+0.00001*COLUMN($BC91:$CI91),CG$3),$BC91:$CI91+0.00001*COLUMN($BC91:$CI91),0)))</f>
        <v>5</v>
      </c>
      <c r="AO91" s="45">
        <f t="array" aca="1" ref="AO91" ca="1">IF(OR($C91="",$BC91=""),"",INDEX($BC$3:$CI$3,MATCH(LARGE($BC91:$CI91+0.00001*COLUMN($BC91:$CI91),CH$3),$BC91:$CI91+0.00001*COLUMN($BC91:$CI91),0)))</f>
        <v>2</v>
      </c>
      <c r="AP91" s="46">
        <f t="array" aca="1" ref="AP91" ca="1">IF(OR($C91="",$BC91=""),"",INDEX($BC$3:$CI$3,MATCH(LARGE($BC91:$CI91+0.00001*COLUMN($BC91:$CI91),CI$3),$BC91:$CI91+0.00001*COLUMN($BC91:$CI91),0)))</f>
        <v>26</v>
      </c>
      <c r="AQ91" s="35" t="str">
        <f t="shared" ca="1" si="35"/>
        <v>322423203129252221130908070433302827191816151411100603011712050226</v>
      </c>
      <c r="AZ91" s="19">
        <f t="shared" si="39"/>
        <v>2892</v>
      </c>
      <c r="BA91" s="36">
        <f t="shared" si="40"/>
        <v>2880</v>
      </c>
      <c r="BB91" s="37" t="str">
        <f t="shared" si="36"/>
        <v>数据!C2880:H2892</v>
      </c>
      <c r="BC91" s="38">
        <f t="shared" ca="1" si="37"/>
        <v>2</v>
      </c>
      <c r="BD91" s="38">
        <f t="shared" ref="BD91:BM100" ca="1" si="51">IF($AZ91-$BA91&lt;0,"",COUNTIF(INDIRECT($BB91),BD$3))</f>
        <v>1</v>
      </c>
      <c r="BE91" s="38">
        <f t="shared" ca="1" si="51"/>
        <v>2</v>
      </c>
      <c r="BF91" s="38">
        <f t="shared" ca="1" si="51"/>
        <v>3</v>
      </c>
      <c r="BG91" s="38">
        <f t="shared" ca="1" si="51"/>
        <v>1</v>
      </c>
      <c r="BH91" s="38">
        <f t="shared" ca="1" si="51"/>
        <v>2</v>
      </c>
      <c r="BI91" s="38">
        <f t="shared" ca="1" si="51"/>
        <v>3</v>
      </c>
      <c r="BJ91" s="38">
        <f t="shared" ca="1" si="51"/>
        <v>3</v>
      </c>
      <c r="BK91" s="38">
        <f t="shared" ca="1" si="51"/>
        <v>3</v>
      </c>
      <c r="BL91" s="38">
        <f t="shared" ca="1" si="51"/>
        <v>2</v>
      </c>
      <c r="BM91" s="38">
        <f t="shared" ca="1" si="51"/>
        <v>2</v>
      </c>
      <c r="BN91" s="38">
        <f t="shared" ref="BN91:BW100" ca="1" si="52">IF($AZ91-$BA91&lt;0,"",COUNTIF(INDIRECT($BB91),BN$3))</f>
        <v>1</v>
      </c>
      <c r="BO91" s="38">
        <f t="shared" ca="1" si="52"/>
        <v>3</v>
      </c>
      <c r="BP91" s="38">
        <f t="shared" ca="1" si="52"/>
        <v>2</v>
      </c>
      <c r="BQ91" s="38">
        <f t="shared" ca="1" si="52"/>
        <v>2</v>
      </c>
      <c r="BR91" s="38">
        <f t="shared" ca="1" si="52"/>
        <v>2</v>
      </c>
      <c r="BS91" s="38">
        <f t="shared" ca="1" si="52"/>
        <v>1</v>
      </c>
      <c r="BT91" s="38">
        <f t="shared" ca="1" si="52"/>
        <v>2</v>
      </c>
      <c r="BU91" s="38">
        <f t="shared" ca="1" si="52"/>
        <v>2</v>
      </c>
      <c r="BV91" s="38">
        <f t="shared" ca="1" si="52"/>
        <v>4</v>
      </c>
      <c r="BW91" s="38">
        <f t="shared" ca="1" si="52"/>
        <v>3</v>
      </c>
      <c r="BX91" s="38">
        <f t="shared" ref="BX91:CG100" ca="1" si="53">IF($AZ91-$BA91&lt;0,"",COUNTIF(INDIRECT($BB91),BX$3))</f>
        <v>3</v>
      </c>
      <c r="BY91" s="38">
        <f t="shared" ca="1" si="53"/>
        <v>4</v>
      </c>
      <c r="BZ91" s="38">
        <f t="shared" ca="1" si="53"/>
        <v>4</v>
      </c>
      <c r="CA91" s="38">
        <f t="shared" ca="1" si="53"/>
        <v>3</v>
      </c>
      <c r="CB91" s="38">
        <f t="shared" ca="1" si="53"/>
        <v>0</v>
      </c>
      <c r="CC91" s="38">
        <f t="shared" ca="1" si="53"/>
        <v>2</v>
      </c>
      <c r="CD91" s="38">
        <f t="shared" ca="1" si="53"/>
        <v>2</v>
      </c>
      <c r="CE91" s="38">
        <f t="shared" ca="1" si="53"/>
        <v>3</v>
      </c>
      <c r="CF91" s="38">
        <f t="shared" ca="1" si="53"/>
        <v>2</v>
      </c>
      <c r="CG91" s="38">
        <f t="shared" ca="1" si="53"/>
        <v>3</v>
      </c>
      <c r="CH91" s="38">
        <f t="shared" ca="1" si="49"/>
        <v>4</v>
      </c>
      <c r="CI91" s="38">
        <f t="shared" ca="1" si="49"/>
        <v>2</v>
      </c>
    </row>
    <row r="92" spans="1:87" x14ac:dyDescent="0.15">
      <c r="A92" s="18">
        <f t="shared" si="38"/>
        <v>2890</v>
      </c>
      <c r="B92" s="39">
        <f t="shared" si="50"/>
        <v>2022096</v>
      </c>
      <c r="C92" s="40">
        <f t="shared" si="50"/>
        <v>3</v>
      </c>
      <c r="D92" s="41">
        <f t="shared" si="50"/>
        <v>16</v>
      </c>
      <c r="E92" s="41">
        <f t="shared" si="50"/>
        <v>17</v>
      </c>
      <c r="F92" s="41">
        <f t="shared" si="50"/>
        <v>19</v>
      </c>
      <c r="G92" s="41">
        <f t="shared" si="50"/>
        <v>25</v>
      </c>
      <c r="H92" s="42">
        <f t="shared" si="50"/>
        <v>33</v>
      </c>
      <c r="I92" s="43">
        <f t="shared" si="50"/>
        <v>7</v>
      </c>
      <c r="J92" s="44">
        <f t="array" aca="1" ref="J92" ca="1">IF(OR($C92="",$BC92=""),"",INDEX($BC$3:$CI$3,MATCH(LARGE($BC92:$CI92+0.00001*COLUMN($BC92:$CI92),BC$3),$BC92:$CI92+0.00001*COLUMN($BC92:$CI92),0)))</f>
        <v>20</v>
      </c>
      <c r="K92" s="45">
        <f t="array" aca="1" ref="K92" ca="1">IF(OR($C92="",$BC92=""),"",INDEX($BC$3:$CI$3,MATCH(LARGE($BC92:$CI92+0.00001*COLUMN($BC92:$CI92),BD$3),$BC92:$CI92+0.00001*COLUMN($BC92:$CI92),0)))</f>
        <v>24</v>
      </c>
      <c r="L92" s="45">
        <f t="array" aca="1" ref="L92" ca="1">IF(OR($C92="",$BC92=""),"",INDEX($BC$3:$CI$3,MATCH(LARGE($BC92:$CI92+0.00001*COLUMN($BC92:$CI92),BE$3),$BC92:$CI92+0.00001*COLUMN($BC92:$CI92),0)))</f>
        <v>13</v>
      </c>
      <c r="M92" s="45">
        <f t="array" aca="1" ref="M92" ca="1">IF(OR($C92="",$BC92=""),"",INDEX($BC$3:$CI$3,MATCH(LARGE($BC92:$CI92+0.00001*COLUMN($BC92:$CI92),BF$3),$BC92:$CI92+0.00001*COLUMN($BC92:$CI92),0)))</f>
        <v>32</v>
      </c>
      <c r="N92" s="45">
        <f t="array" aca="1" ref="N92" ca="1">IF(OR($C92="",$BC92=""),"",INDEX($BC$3:$CI$3,MATCH(LARGE($BC92:$CI92+0.00001*COLUMN($BC92:$CI92),BG$3),$BC92:$CI92+0.00001*COLUMN($BC92:$CI92),0)))</f>
        <v>31</v>
      </c>
      <c r="O92" s="45">
        <f t="array" aca="1" ref="O92" ca="1">IF(OR($C92="",$BC92=""),"",INDEX($BC$3:$CI$3,MATCH(LARGE($BC92:$CI92+0.00001*COLUMN($BC92:$CI92),BH$3),$BC92:$CI92+0.00001*COLUMN($BC92:$CI92),0)))</f>
        <v>29</v>
      </c>
      <c r="P92" s="45">
        <f t="array" aca="1" ref="P92" ca="1">IF(OR($C92="",$BC92=""),"",INDEX($BC$3:$CI$3,MATCH(LARGE($BC92:$CI92+0.00001*COLUMN($BC92:$CI92),BI$3),$BC92:$CI92+0.00001*COLUMN($BC92:$CI92),0)))</f>
        <v>28</v>
      </c>
      <c r="Q92" s="45">
        <f t="array" aca="1" ref="Q92" ca="1">IF(OR($C92="",$BC92=""),"",INDEX($BC$3:$CI$3,MATCH(LARGE($BC92:$CI92+0.00001*COLUMN($BC92:$CI92),BJ$3),$BC92:$CI92+0.00001*COLUMN($BC92:$CI92),0)))</f>
        <v>25</v>
      </c>
      <c r="R92" s="45">
        <f t="array" aca="1" ref="R92" ca="1">IF(OR($C92="",$BC92=""),"",INDEX($BC$3:$CI$3,MATCH(LARGE($BC92:$CI92+0.00001*COLUMN($BC92:$CI92),BK$3),$BC92:$CI92+0.00001*COLUMN($BC92:$CI92),0)))</f>
        <v>23</v>
      </c>
      <c r="S92" s="45">
        <f t="array" aca="1" ref="S92" ca="1">IF(OR($C92="",$BC92=""),"",INDEX($BC$3:$CI$3,MATCH(LARGE($BC92:$CI92+0.00001*COLUMN($BC92:$CI92),BL$3),$BC92:$CI92+0.00001*COLUMN($BC92:$CI92),0)))</f>
        <v>22</v>
      </c>
      <c r="T92" s="46">
        <f t="array" aca="1" ref="T92" ca="1">IF(OR($C92="",$BC92=""),"",INDEX($BC$3:$CI$3,MATCH(LARGE($BC92:$CI92+0.00001*COLUMN($BC92:$CI92),BM$3),$BC92:$CI92+0.00001*COLUMN($BC92:$CI92),0)))</f>
        <v>21</v>
      </c>
      <c r="U92" s="44">
        <f t="array" aca="1" ref="U92" ca="1">IF(OR($C92="",$BC92=""),"",INDEX($BC$3:$CI$3,MATCH(LARGE($BC92:$CI92+0.00001*COLUMN($BC92:$CI92),BN$3),$BC92:$CI92+0.00001*COLUMN($BC92:$CI92),0)))</f>
        <v>18</v>
      </c>
      <c r="V92" s="45">
        <f t="array" aca="1" ref="V92" ca="1">IF(OR($C92="",$BC92=""),"",INDEX($BC$3:$CI$3,MATCH(LARGE($BC92:$CI92+0.00001*COLUMN($BC92:$CI92),BO$3),$BC92:$CI92+0.00001*COLUMN($BC92:$CI92),0)))</f>
        <v>14</v>
      </c>
      <c r="W92" s="45">
        <f t="array" aca="1" ref="W92" ca="1">IF(OR($C92="",$BC92=""),"",INDEX($BC$3:$CI$3,MATCH(LARGE($BC92:$CI92+0.00001*COLUMN($BC92:$CI92),BP$3),$BC92:$CI92+0.00001*COLUMN($BC92:$CI92),0)))</f>
        <v>9</v>
      </c>
      <c r="X92" s="45">
        <f t="array" aca="1" ref="X92" ca="1">IF(OR($C92="",$BC92=""),"",INDEX($BC$3:$CI$3,MATCH(LARGE($BC92:$CI92+0.00001*COLUMN($BC92:$CI92),BQ$3),$BC92:$CI92+0.00001*COLUMN($BC92:$CI92),0)))</f>
        <v>8</v>
      </c>
      <c r="Y92" s="45">
        <f t="array" aca="1" ref="Y92" ca="1">IF(OR($C92="",$BC92=""),"",INDEX($BC$3:$CI$3,MATCH(LARGE($BC92:$CI92+0.00001*COLUMN($BC92:$CI92),BR$3),$BC92:$CI92+0.00001*COLUMN($BC92:$CI92),0)))</f>
        <v>7</v>
      </c>
      <c r="Z92" s="45">
        <f t="array" aca="1" ref="Z92" ca="1">IF(OR($C92="",$BC92=""),"",INDEX($BC$3:$CI$3,MATCH(LARGE($BC92:$CI92+0.00001*COLUMN($BC92:$CI92),BS$3),$BC92:$CI92+0.00001*COLUMN($BC92:$CI92),0)))</f>
        <v>4</v>
      </c>
      <c r="AA92" s="45">
        <f t="array" aca="1" ref="AA92" ca="1">IF(OR($C92="",$BC92=""),"",INDEX($BC$3:$CI$3,MATCH(LARGE($BC92:$CI92+0.00001*COLUMN($BC92:$CI92),BT$3),$BC92:$CI92+0.00001*COLUMN($BC92:$CI92),0)))</f>
        <v>33</v>
      </c>
      <c r="AB92" s="45">
        <f t="array" aca="1" ref="AB92" ca="1">IF(OR($C92="",$BC92=""),"",INDEX($BC$3:$CI$3,MATCH(LARGE($BC92:$CI92+0.00001*COLUMN($BC92:$CI92),BU$3),$BC92:$CI92+0.00001*COLUMN($BC92:$CI92),0)))</f>
        <v>27</v>
      </c>
      <c r="AC92" s="45">
        <f t="array" aca="1" ref="AC92" ca="1">IF(OR($C92="",$BC92=""),"",INDEX($BC$3:$CI$3,MATCH(LARGE($BC92:$CI92+0.00001*COLUMN($BC92:$CI92),BV$3),$BC92:$CI92+0.00001*COLUMN($BC92:$CI92),0)))</f>
        <v>19</v>
      </c>
      <c r="AD92" s="45">
        <f t="array" aca="1" ref="AD92" ca="1">IF(OR($C92="",$BC92=""),"",INDEX($BC$3:$CI$3,MATCH(LARGE($BC92:$CI92+0.00001*COLUMN($BC92:$CI92),BW$3),$BC92:$CI92+0.00001*COLUMN($BC92:$CI92),0)))</f>
        <v>16</v>
      </c>
      <c r="AE92" s="46">
        <f t="array" aca="1" ref="AE92" ca="1">IF(OR($C92="",$BC92=""),"",INDEX($BC$3:$CI$3,MATCH(LARGE($BC92:$CI92+0.00001*COLUMN($BC92:$CI92),BX$3),$BC92:$CI92+0.00001*COLUMN($BC92:$CI92),0)))</f>
        <v>15</v>
      </c>
      <c r="AF92" s="44">
        <f t="array" aca="1" ref="AF92" ca="1">IF(OR($C92="",$BC92=""),"",INDEX($BC$3:$CI$3,MATCH(LARGE($BC92:$CI92+0.00001*COLUMN($BC92:$CI92),BY$3),$BC92:$CI92+0.00001*COLUMN($BC92:$CI92),0)))</f>
        <v>6</v>
      </c>
      <c r="AG92" s="45">
        <f t="array" aca="1" ref="AG92" ca="1">IF(OR($C92="",$BC92=""),"",INDEX($BC$3:$CI$3,MATCH(LARGE($BC92:$CI92+0.00001*COLUMN($BC92:$CI92),BZ$3),$BC92:$CI92+0.00001*COLUMN($BC92:$CI92),0)))</f>
        <v>3</v>
      </c>
      <c r="AH92" s="45">
        <f t="array" aca="1" ref="AH92" ca="1">IF(OR($C92="",$BC92=""),"",INDEX($BC$3:$CI$3,MATCH(LARGE($BC92:$CI92+0.00001*COLUMN($BC92:$CI92),CA$3),$BC92:$CI92+0.00001*COLUMN($BC92:$CI92),0)))</f>
        <v>1</v>
      </c>
      <c r="AI92" s="45">
        <f t="array" aca="1" ref="AI92" ca="1">IF(OR($C92="",$BC92=""),"",INDEX($BC$3:$CI$3,MATCH(LARGE($BC92:$CI92+0.00001*COLUMN($BC92:$CI92),CB$3),$BC92:$CI92+0.00001*COLUMN($BC92:$CI92),0)))</f>
        <v>30</v>
      </c>
      <c r="AJ92" s="45">
        <f t="array" aca="1" ref="AJ92" ca="1">IF(OR($C92="",$BC92=""),"",INDEX($BC$3:$CI$3,MATCH(LARGE($BC92:$CI92+0.00001*COLUMN($BC92:$CI92),CC$3),$BC92:$CI92+0.00001*COLUMN($BC92:$CI92),0)))</f>
        <v>17</v>
      </c>
      <c r="AK92" s="45">
        <f t="array" aca="1" ref="AK92" ca="1">IF(OR($C92="",$BC92=""),"",INDEX($BC$3:$CI$3,MATCH(LARGE($BC92:$CI92+0.00001*COLUMN($BC92:$CI92),CD$3),$BC92:$CI92+0.00001*COLUMN($BC92:$CI92),0)))</f>
        <v>12</v>
      </c>
      <c r="AL92" s="45">
        <f t="array" aca="1" ref="AL92" ca="1">IF(OR($C92="",$BC92=""),"",INDEX($BC$3:$CI$3,MATCH(LARGE($BC92:$CI92+0.00001*COLUMN($BC92:$CI92),CE$3),$BC92:$CI92+0.00001*COLUMN($BC92:$CI92),0)))</f>
        <v>11</v>
      </c>
      <c r="AM92" s="45">
        <f t="array" aca="1" ref="AM92" ca="1">IF(OR($C92="",$BC92=""),"",INDEX($BC$3:$CI$3,MATCH(LARGE($BC92:$CI92+0.00001*COLUMN($BC92:$CI92),CF$3),$BC92:$CI92+0.00001*COLUMN($BC92:$CI92),0)))</f>
        <v>10</v>
      </c>
      <c r="AN92" s="45">
        <f t="array" aca="1" ref="AN92" ca="1">IF(OR($C92="",$BC92=""),"",INDEX($BC$3:$CI$3,MATCH(LARGE($BC92:$CI92+0.00001*COLUMN($BC92:$CI92),CG$3),$BC92:$CI92+0.00001*COLUMN($BC92:$CI92),0)))</f>
        <v>5</v>
      </c>
      <c r="AO92" s="45">
        <f t="array" aca="1" ref="AO92" ca="1">IF(OR($C92="",$BC92=""),"",INDEX($BC$3:$CI$3,MATCH(LARGE($BC92:$CI92+0.00001*COLUMN($BC92:$CI92),CH$3),$BC92:$CI92+0.00001*COLUMN($BC92:$CI92),0)))</f>
        <v>2</v>
      </c>
      <c r="AP92" s="46">
        <f t="array" aca="1" ref="AP92" ca="1">IF(OR($C92="",$BC92=""),"",INDEX($BC$3:$CI$3,MATCH(LARGE($BC92:$CI92+0.00001*COLUMN($BC92:$CI92),CI$3),$BC92:$CI92+0.00001*COLUMN($BC92:$CI92),0)))</f>
        <v>26</v>
      </c>
      <c r="AQ92" s="35" t="str">
        <f t="shared" ca="1" si="35"/>
        <v>202413323129282523222118140908070433271916150603013017121110050226</v>
      </c>
      <c r="AZ92" s="19">
        <f t="shared" si="39"/>
        <v>2893</v>
      </c>
      <c r="BA92" s="36">
        <f t="shared" si="40"/>
        <v>2881</v>
      </c>
      <c r="BB92" s="37" t="str">
        <f t="shared" si="36"/>
        <v>数据!C2881:H2893</v>
      </c>
      <c r="BC92" s="38">
        <f t="shared" ca="1" si="37"/>
        <v>2</v>
      </c>
      <c r="BD92" s="38">
        <f t="shared" ca="1" si="51"/>
        <v>1</v>
      </c>
      <c r="BE92" s="38">
        <f t="shared" ca="1" si="51"/>
        <v>2</v>
      </c>
      <c r="BF92" s="38">
        <f t="shared" ca="1" si="51"/>
        <v>3</v>
      </c>
      <c r="BG92" s="38">
        <f t="shared" ca="1" si="51"/>
        <v>1</v>
      </c>
      <c r="BH92" s="38">
        <f t="shared" ca="1" si="51"/>
        <v>2</v>
      </c>
      <c r="BI92" s="38">
        <f t="shared" ca="1" si="51"/>
        <v>3</v>
      </c>
      <c r="BJ92" s="38">
        <f t="shared" ca="1" si="51"/>
        <v>3</v>
      </c>
      <c r="BK92" s="38">
        <f t="shared" ca="1" si="51"/>
        <v>3</v>
      </c>
      <c r="BL92" s="38">
        <f t="shared" ca="1" si="51"/>
        <v>1</v>
      </c>
      <c r="BM92" s="38">
        <f t="shared" ca="1" si="51"/>
        <v>1</v>
      </c>
      <c r="BN92" s="38">
        <f t="shared" ca="1" si="52"/>
        <v>1</v>
      </c>
      <c r="BO92" s="38">
        <f t="shared" ca="1" si="52"/>
        <v>4</v>
      </c>
      <c r="BP92" s="38">
        <f t="shared" ca="1" si="52"/>
        <v>3</v>
      </c>
      <c r="BQ92" s="38">
        <f t="shared" ca="1" si="52"/>
        <v>2</v>
      </c>
      <c r="BR92" s="38">
        <f t="shared" ca="1" si="52"/>
        <v>2</v>
      </c>
      <c r="BS92" s="38">
        <f t="shared" ca="1" si="52"/>
        <v>1</v>
      </c>
      <c r="BT92" s="38">
        <f t="shared" ca="1" si="52"/>
        <v>3</v>
      </c>
      <c r="BU92" s="38">
        <f t="shared" ca="1" si="52"/>
        <v>2</v>
      </c>
      <c r="BV92" s="38">
        <f t="shared" ca="1" si="52"/>
        <v>5</v>
      </c>
      <c r="BW92" s="38">
        <f t="shared" ca="1" si="52"/>
        <v>3</v>
      </c>
      <c r="BX92" s="38">
        <f t="shared" ca="1" si="53"/>
        <v>3</v>
      </c>
      <c r="BY92" s="38">
        <f t="shared" ca="1" si="53"/>
        <v>3</v>
      </c>
      <c r="BZ92" s="38">
        <f t="shared" ca="1" si="53"/>
        <v>4</v>
      </c>
      <c r="CA92" s="38">
        <f t="shared" ca="1" si="53"/>
        <v>3</v>
      </c>
      <c r="CB92" s="38">
        <f t="shared" ca="1" si="53"/>
        <v>0</v>
      </c>
      <c r="CC92" s="38">
        <f t="shared" ca="1" si="53"/>
        <v>2</v>
      </c>
      <c r="CD92" s="38">
        <f t="shared" ca="1" si="53"/>
        <v>3</v>
      </c>
      <c r="CE92" s="38">
        <f t="shared" ca="1" si="53"/>
        <v>3</v>
      </c>
      <c r="CF92" s="38">
        <f t="shared" ca="1" si="53"/>
        <v>1</v>
      </c>
      <c r="CG92" s="38">
        <f t="shared" ca="1" si="53"/>
        <v>3</v>
      </c>
      <c r="CH92" s="38">
        <f t="shared" ca="1" si="49"/>
        <v>3</v>
      </c>
      <c r="CI92" s="38">
        <f t="shared" ca="1" si="49"/>
        <v>2</v>
      </c>
    </row>
    <row r="93" spans="1:87" x14ac:dyDescent="0.15">
      <c r="A93" s="18">
        <f t="shared" si="38"/>
        <v>2891</v>
      </c>
      <c r="B93" s="39">
        <f t="shared" si="50"/>
        <v>2022097</v>
      </c>
      <c r="C93" s="40">
        <f t="shared" si="50"/>
        <v>4</v>
      </c>
      <c r="D93" s="41">
        <f t="shared" si="50"/>
        <v>5</v>
      </c>
      <c r="E93" s="41">
        <f t="shared" si="50"/>
        <v>10</v>
      </c>
      <c r="F93" s="41">
        <f t="shared" si="50"/>
        <v>13</v>
      </c>
      <c r="G93" s="41">
        <f t="shared" si="50"/>
        <v>30</v>
      </c>
      <c r="H93" s="42">
        <f t="shared" si="50"/>
        <v>31</v>
      </c>
      <c r="I93" s="43">
        <f t="shared" si="50"/>
        <v>14</v>
      </c>
      <c r="J93" s="44">
        <f t="array" aca="1" ref="J93" ca="1">IF(OR($C93="",$BC93=""),"",INDEX($BC$3:$CI$3,MATCH(LARGE($BC93:$CI93+0.00001*COLUMN($BC93:$CI93),BC$3),$BC93:$CI93+0.00001*COLUMN($BC93:$CI93),0)))</f>
        <v>25</v>
      </c>
      <c r="K93" s="45">
        <f t="array" aca="1" ref="K93" ca="1">IF(OR($C93="",$BC93=""),"",INDEX($BC$3:$CI$3,MATCH(LARGE($BC93:$CI93+0.00001*COLUMN($BC93:$CI93),BD$3),$BC93:$CI93+0.00001*COLUMN($BC93:$CI93),0)))</f>
        <v>24</v>
      </c>
      <c r="L93" s="45">
        <f t="array" aca="1" ref="L93" ca="1">IF(OR($C93="",$BC93=""),"",INDEX($BC$3:$CI$3,MATCH(LARGE($BC93:$CI93+0.00001*COLUMN($BC93:$CI93),BE$3),$BC93:$CI93+0.00001*COLUMN($BC93:$CI93),0)))</f>
        <v>20</v>
      </c>
      <c r="M93" s="45">
        <f t="array" aca="1" ref="M93" ca="1">IF(OR($C93="",$BC93=""),"",INDEX($BC$3:$CI$3,MATCH(LARGE($BC93:$CI93+0.00001*COLUMN($BC93:$CI93),BF$3),$BC93:$CI93+0.00001*COLUMN($BC93:$CI93),0)))</f>
        <v>33</v>
      </c>
      <c r="N93" s="45">
        <f t="array" aca="1" ref="N93" ca="1">IF(OR($C93="",$BC93=""),"",INDEX($BC$3:$CI$3,MATCH(LARGE($BC93:$CI93+0.00001*COLUMN($BC93:$CI93),BG$3),$BC93:$CI93+0.00001*COLUMN($BC93:$CI93),0)))</f>
        <v>32</v>
      </c>
      <c r="O93" s="45">
        <f t="array" aca="1" ref="O93" ca="1">IF(OR($C93="",$BC93=""),"",INDEX($BC$3:$CI$3,MATCH(LARGE($BC93:$CI93+0.00001*COLUMN($BC93:$CI93),BH$3),$BC93:$CI93+0.00001*COLUMN($BC93:$CI93),0)))</f>
        <v>31</v>
      </c>
      <c r="P93" s="45">
        <f t="array" aca="1" ref="P93" ca="1">IF(OR($C93="",$BC93=""),"",INDEX($BC$3:$CI$3,MATCH(LARGE($BC93:$CI93+0.00001*COLUMN($BC93:$CI93),BI$3),$BC93:$CI93+0.00001*COLUMN($BC93:$CI93),0)))</f>
        <v>29</v>
      </c>
      <c r="Q93" s="45">
        <f t="array" aca="1" ref="Q93" ca="1">IF(OR($C93="",$BC93=""),"",INDEX($BC$3:$CI$3,MATCH(LARGE($BC93:$CI93+0.00001*COLUMN($BC93:$CI93),BJ$3),$BC93:$CI93+0.00001*COLUMN($BC93:$CI93),0)))</f>
        <v>28</v>
      </c>
      <c r="R93" s="45">
        <f t="array" aca="1" ref="R93" ca="1">IF(OR($C93="",$BC93=""),"",INDEX($BC$3:$CI$3,MATCH(LARGE($BC93:$CI93+0.00001*COLUMN($BC93:$CI93),BK$3),$BC93:$CI93+0.00001*COLUMN($BC93:$CI93),0)))</f>
        <v>23</v>
      </c>
      <c r="S93" s="45">
        <f t="array" aca="1" ref="S93" ca="1">IF(OR($C93="",$BC93=""),"",INDEX($BC$3:$CI$3,MATCH(LARGE($BC93:$CI93+0.00001*COLUMN($BC93:$CI93),BL$3),$BC93:$CI93+0.00001*COLUMN($BC93:$CI93),0)))</f>
        <v>22</v>
      </c>
      <c r="T93" s="46">
        <f t="array" aca="1" ref="T93" ca="1">IF(OR($C93="",$BC93=""),"",INDEX($BC$3:$CI$3,MATCH(LARGE($BC93:$CI93+0.00001*COLUMN($BC93:$CI93),BM$3),$BC93:$CI93+0.00001*COLUMN($BC93:$CI93),0)))</f>
        <v>21</v>
      </c>
      <c r="U93" s="44">
        <f t="array" aca="1" ref="U93" ca="1">IF(OR($C93="",$BC93=""),"",INDEX($BC$3:$CI$3,MATCH(LARGE($BC93:$CI93+0.00001*COLUMN($BC93:$CI93),BN$3),$BC93:$CI93+0.00001*COLUMN($BC93:$CI93),0)))</f>
        <v>18</v>
      </c>
      <c r="V93" s="45">
        <f t="array" aca="1" ref="V93" ca="1">IF(OR($C93="",$BC93=""),"",INDEX($BC$3:$CI$3,MATCH(LARGE($BC93:$CI93+0.00001*COLUMN($BC93:$CI93),BO$3),$BC93:$CI93+0.00001*COLUMN($BC93:$CI93),0)))</f>
        <v>16</v>
      </c>
      <c r="W93" s="45">
        <f t="array" aca="1" ref="W93" ca="1">IF(OR($C93="",$BC93=""),"",INDEX($BC$3:$CI$3,MATCH(LARGE($BC93:$CI93+0.00001*COLUMN($BC93:$CI93),BP$3),$BC93:$CI93+0.00001*COLUMN($BC93:$CI93),0)))</f>
        <v>13</v>
      </c>
      <c r="X93" s="45">
        <f t="array" aca="1" ref="X93" ca="1">IF(OR($C93="",$BC93=""),"",INDEX($BC$3:$CI$3,MATCH(LARGE($BC93:$CI93+0.00001*COLUMN($BC93:$CI93),BQ$3),$BC93:$CI93+0.00001*COLUMN($BC93:$CI93),0)))</f>
        <v>9</v>
      </c>
      <c r="Y93" s="45">
        <f t="array" aca="1" ref="Y93" ca="1">IF(OR($C93="",$BC93=""),"",INDEX($BC$3:$CI$3,MATCH(LARGE($BC93:$CI93+0.00001*COLUMN($BC93:$CI93),BR$3),$BC93:$CI93+0.00001*COLUMN($BC93:$CI93),0)))</f>
        <v>7</v>
      </c>
      <c r="Z93" s="45">
        <f t="array" aca="1" ref="Z93" ca="1">IF(OR($C93="",$BC93=""),"",INDEX($BC$3:$CI$3,MATCH(LARGE($BC93:$CI93+0.00001*COLUMN($BC93:$CI93),BS$3),$BC93:$CI93+0.00001*COLUMN($BC93:$CI93),0)))</f>
        <v>4</v>
      </c>
      <c r="AA93" s="45">
        <f t="array" aca="1" ref="AA93" ca="1">IF(OR($C93="",$BC93=""),"",INDEX($BC$3:$CI$3,MATCH(LARGE($BC93:$CI93+0.00001*COLUMN($BC93:$CI93),BT$3),$BC93:$CI93+0.00001*COLUMN($BC93:$CI93),0)))</f>
        <v>3</v>
      </c>
      <c r="AB93" s="45">
        <f t="array" aca="1" ref="AB93" ca="1">IF(OR($C93="",$BC93=""),"",INDEX($BC$3:$CI$3,MATCH(LARGE($BC93:$CI93+0.00001*COLUMN($BC93:$CI93),BU$3),$BC93:$CI93+0.00001*COLUMN($BC93:$CI93),0)))</f>
        <v>27</v>
      </c>
      <c r="AC93" s="45">
        <f t="array" aca="1" ref="AC93" ca="1">IF(OR($C93="",$BC93=""),"",INDEX($BC$3:$CI$3,MATCH(LARGE($BC93:$CI93+0.00001*COLUMN($BC93:$CI93),BV$3),$BC93:$CI93+0.00001*COLUMN($BC93:$CI93),0)))</f>
        <v>19</v>
      </c>
      <c r="AD93" s="45">
        <f t="array" aca="1" ref="AD93" ca="1">IF(OR($C93="",$BC93=""),"",INDEX($BC$3:$CI$3,MATCH(LARGE($BC93:$CI93+0.00001*COLUMN($BC93:$CI93),BW$3),$BC93:$CI93+0.00001*COLUMN($BC93:$CI93),0)))</f>
        <v>17</v>
      </c>
      <c r="AE93" s="46">
        <f t="array" aca="1" ref="AE93" ca="1">IF(OR($C93="",$BC93=""),"",INDEX($BC$3:$CI$3,MATCH(LARGE($BC93:$CI93+0.00001*COLUMN($BC93:$CI93),BX$3),$BC93:$CI93+0.00001*COLUMN($BC93:$CI93),0)))</f>
        <v>15</v>
      </c>
      <c r="AF93" s="44">
        <f t="array" aca="1" ref="AF93" ca="1">IF(OR($C93="",$BC93=""),"",INDEX($BC$3:$CI$3,MATCH(LARGE($BC93:$CI93+0.00001*COLUMN($BC93:$CI93),BY$3),$BC93:$CI93+0.00001*COLUMN($BC93:$CI93),0)))</f>
        <v>14</v>
      </c>
      <c r="AG93" s="45">
        <f t="array" aca="1" ref="AG93" ca="1">IF(OR($C93="",$BC93=""),"",INDEX($BC$3:$CI$3,MATCH(LARGE($BC93:$CI93+0.00001*COLUMN($BC93:$CI93),BZ$3),$BC93:$CI93+0.00001*COLUMN($BC93:$CI93),0)))</f>
        <v>8</v>
      </c>
      <c r="AH93" s="45">
        <f t="array" aca="1" ref="AH93" ca="1">IF(OR($C93="",$BC93=""),"",INDEX($BC$3:$CI$3,MATCH(LARGE($BC93:$CI93+0.00001*COLUMN($BC93:$CI93),CA$3),$BC93:$CI93+0.00001*COLUMN($BC93:$CI93),0)))</f>
        <v>6</v>
      </c>
      <c r="AI93" s="45">
        <f t="array" aca="1" ref="AI93" ca="1">IF(OR($C93="",$BC93=""),"",INDEX($BC$3:$CI$3,MATCH(LARGE($BC93:$CI93+0.00001*COLUMN($BC93:$CI93),CB$3),$BC93:$CI93+0.00001*COLUMN($BC93:$CI93),0)))</f>
        <v>1</v>
      </c>
      <c r="AJ93" s="45">
        <f t="array" aca="1" ref="AJ93" ca="1">IF(OR($C93="",$BC93=""),"",INDEX($BC$3:$CI$3,MATCH(LARGE($BC93:$CI93+0.00001*COLUMN($BC93:$CI93),CC$3),$BC93:$CI93+0.00001*COLUMN($BC93:$CI93),0)))</f>
        <v>30</v>
      </c>
      <c r="AK93" s="45">
        <f t="array" aca="1" ref="AK93" ca="1">IF(OR($C93="",$BC93=""),"",INDEX($BC$3:$CI$3,MATCH(LARGE($BC93:$CI93+0.00001*COLUMN($BC93:$CI93),CD$3),$BC93:$CI93+0.00001*COLUMN($BC93:$CI93),0)))</f>
        <v>11</v>
      </c>
      <c r="AL93" s="45">
        <f t="array" aca="1" ref="AL93" ca="1">IF(OR($C93="",$BC93=""),"",INDEX($BC$3:$CI$3,MATCH(LARGE($BC93:$CI93+0.00001*COLUMN($BC93:$CI93),CE$3),$BC93:$CI93+0.00001*COLUMN($BC93:$CI93),0)))</f>
        <v>10</v>
      </c>
      <c r="AM93" s="45">
        <f t="array" aca="1" ref="AM93" ca="1">IF(OR($C93="",$BC93=""),"",INDEX($BC$3:$CI$3,MATCH(LARGE($BC93:$CI93+0.00001*COLUMN($BC93:$CI93),CF$3),$BC93:$CI93+0.00001*COLUMN($BC93:$CI93),0)))</f>
        <v>5</v>
      </c>
      <c r="AN93" s="45">
        <f t="array" aca="1" ref="AN93" ca="1">IF(OR($C93="",$BC93=""),"",INDEX($BC$3:$CI$3,MATCH(LARGE($BC93:$CI93+0.00001*COLUMN($BC93:$CI93),CG$3),$BC93:$CI93+0.00001*COLUMN($BC93:$CI93),0)))</f>
        <v>2</v>
      </c>
      <c r="AO93" s="45">
        <f t="array" aca="1" ref="AO93" ca="1">IF(OR($C93="",$BC93=""),"",INDEX($BC$3:$CI$3,MATCH(LARGE($BC93:$CI93+0.00001*COLUMN($BC93:$CI93),CH$3),$BC93:$CI93+0.00001*COLUMN($BC93:$CI93),0)))</f>
        <v>26</v>
      </c>
      <c r="AP93" s="46">
        <f t="array" aca="1" ref="AP93" ca="1">IF(OR($C93="",$BC93=""),"",INDEX($BC$3:$CI$3,MATCH(LARGE($BC93:$CI93+0.00001*COLUMN($BC93:$CI93),CI$3),$BC93:$CI93+0.00001*COLUMN($BC93:$CI93),0)))</f>
        <v>12</v>
      </c>
      <c r="AQ93" s="35" t="str">
        <f t="shared" ca="1" si="35"/>
        <v>252420333231292823222118161309070403271917151408060130111005022612</v>
      </c>
      <c r="AZ93" s="19">
        <f t="shared" si="39"/>
        <v>2894</v>
      </c>
      <c r="BA93" s="36">
        <f t="shared" si="40"/>
        <v>2882</v>
      </c>
      <c r="BB93" s="37" t="str">
        <f t="shared" si="36"/>
        <v>数据!C2882:H2894</v>
      </c>
      <c r="BC93" s="38">
        <f t="shared" ca="1" si="37"/>
        <v>2</v>
      </c>
      <c r="BD93" s="38">
        <f t="shared" ca="1" si="51"/>
        <v>1</v>
      </c>
      <c r="BE93" s="38">
        <f t="shared" ca="1" si="51"/>
        <v>3</v>
      </c>
      <c r="BF93" s="38">
        <f t="shared" ca="1" si="51"/>
        <v>3</v>
      </c>
      <c r="BG93" s="38">
        <f t="shared" ca="1" si="51"/>
        <v>1</v>
      </c>
      <c r="BH93" s="38">
        <f t="shared" ca="1" si="51"/>
        <v>2</v>
      </c>
      <c r="BI93" s="38">
        <f t="shared" ca="1" si="51"/>
        <v>3</v>
      </c>
      <c r="BJ93" s="38">
        <f t="shared" ca="1" si="51"/>
        <v>2</v>
      </c>
      <c r="BK93" s="38">
        <f t="shared" ca="1" si="51"/>
        <v>3</v>
      </c>
      <c r="BL93" s="38">
        <f t="shared" ca="1" si="51"/>
        <v>1</v>
      </c>
      <c r="BM93" s="38">
        <f t="shared" ca="1" si="51"/>
        <v>1</v>
      </c>
      <c r="BN93" s="38">
        <f t="shared" ca="1" si="52"/>
        <v>0</v>
      </c>
      <c r="BO93" s="38">
        <f t="shared" ca="1" si="52"/>
        <v>3</v>
      </c>
      <c r="BP93" s="38">
        <f t="shared" ca="1" si="52"/>
        <v>2</v>
      </c>
      <c r="BQ93" s="38">
        <f t="shared" ca="1" si="52"/>
        <v>2</v>
      </c>
      <c r="BR93" s="38">
        <f t="shared" ca="1" si="52"/>
        <v>3</v>
      </c>
      <c r="BS93" s="38">
        <f t="shared" ca="1" si="52"/>
        <v>2</v>
      </c>
      <c r="BT93" s="38">
        <f t="shared" ca="1" si="52"/>
        <v>3</v>
      </c>
      <c r="BU93" s="38">
        <f t="shared" ca="1" si="52"/>
        <v>2</v>
      </c>
      <c r="BV93" s="38">
        <f t="shared" ca="1" si="52"/>
        <v>4</v>
      </c>
      <c r="BW93" s="38">
        <f t="shared" ca="1" si="52"/>
        <v>3</v>
      </c>
      <c r="BX93" s="38">
        <f t="shared" ca="1" si="53"/>
        <v>3</v>
      </c>
      <c r="BY93" s="38">
        <f t="shared" ca="1" si="53"/>
        <v>3</v>
      </c>
      <c r="BZ93" s="38">
        <f t="shared" ca="1" si="53"/>
        <v>4</v>
      </c>
      <c r="CA93" s="38">
        <f t="shared" ca="1" si="53"/>
        <v>4</v>
      </c>
      <c r="CB93" s="38">
        <f t="shared" ca="1" si="53"/>
        <v>0</v>
      </c>
      <c r="CC93" s="38">
        <f t="shared" ca="1" si="53"/>
        <v>2</v>
      </c>
      <c r="CD93" s="38">
        <f t="shared" ca="1" si="53"/>
        <v>3</v>
      </c>
      <c r="CE93" s="38">
        <f t="shared" ca="1" si="53"/>
        <v>3</v>
      </c>
      <c r="CF93" s="38">
        <f t="shared" ca="1" si="53"/>
        <v>1</v>
      </c>
      <c r="CG93" s="38">
        <f t="shared" ca="1" si="53"/>
        <v>3</v>
      </c>
      <c r="CH93" s="38">
        <f t="shared" ca="1" si="49"/>
        <v>3</v>
      </c>
      <c r="CI93" s="38">
        <f t="shared" ca="1" si="49"/>
        <v>3</v>
      </c>
    </row>
    <row r="94" spans="1:87" x14ac:dyDescent="0.15">
      <c r="A94" s="18">
        <f t="shared" si="38"/>
        <v>2892</v>
      </c>
      <c r="B94" s="39">
        <f t="shared" ref="B94:I103" si="54">VLOOKUP($A94,SJ,B$1)</f>
        <v>2022098</v>
      </c>
      <c r="C94" s="40">
        <f t="shared" si="54"/>
        <v>2</v>
      </c>
      <c r="D94" s="41">
        <f t="shared" si="54"/>
        <v>3</v>
      </c>
      <c r="E94" s="41">
        <f t="shared" si="54"/>
        <v>4</v>
      </c>
      <c r="F94" s="41">
        <f t="shared" si="54"/>
        <v>6</v>
      </c>
      <c r="G94" s="41">
        <f t="shared" si="54"/>
        <v>21</v>
      </c>
      <c r="H94" s="42">
        <f t="shared" si="54"/>
        <v>33</v>
      </c>
      <c r="I94" s="43">
        <f t="shared" si="54"/>
        <v>5</v>
      </c>
      <c r="J94" s="44">
        <f t="array" aca="1" ref="J94" ca="1">IF(OR($C94="",$BC94=""),"",INDEX($BC$3:$CI$3,MATCH(LARGE($BC94:$CI94+0.00001*COLUMN($BC94:$CI94),BC$3),$BC94:$CI94+0.00001*COLUMN($BC94:$CI94),0)))</f>
        <v>31</v>
      </c>
      <c r="K94" s="45">
        <f t="array" aca="1" ref="K94" ca="1">IF(OR($C94="",$BC94=""),"",INDEX($BC$3:$CI$3,MATCH(LARGE($BC94:$CI94+0.00001*COLUMN($BC94:$CI94),BD$3),$BC94:$CI94+0.00001*COLUMN($BC94:$CI94),0)))</f>
        <v>20</v>
      </c>
      <c r="L94" s="45">
        <f t="array" aca="1" ref="L94" ca="1">IF(OR($C94="",$BC94=""),"",INDEX($BC$3:$CI$3,MATCH(LARGE($BC94:$CI94+0.00001*COLUMN($BC94:$CI94),BE$3),$BC94:$CI94+0.00001*COLUMN($BC94:$CI94),0)))</f>
        <v>13</v>
      </c>
      <c r="M94" s="45">
        <f t="array" aca="1" ref="M94" ca="1">IF(OR($C94="",$BC94=""),"",INDEX($BC$3:$CI$3,MATCH(LARGE($BC94:$CI94+0.00001*COLUMN($BC94:$CI94),BF$3),$BC94:$CI94+0.00001*COLUMN($BC94:$CI94),0)))</f>
        <v>4</v>
      </c>
      <c r="N94" s="45">
        <f t="array" aca="1" ref="N94" ca="1">IF(OR($C94="",$BC94=""),"",INDEX($BC$3:$CI$3,MATCH(LARGE($BC94:$CI94+0.00001*COLUMN($BC94:$CI94),BG$3),$BC94:$CI94+0.00001*COLUMN($BC94:$CI94),0)))</f>
        <v>33</v>
      </c>
      <c r="O94" s="45">
        <f t="array" aca="1" ref="O94" ca="1">IF(OR($C94="",$BC94=""),"",INDEX($BC$3:$CI$3,MATCH(LARGE($BC94:$CI94+0.00001*COLUMN($BC94:$CI94),BH$3),$BC94:$CI94+0.00001*COLUMN($BC94:$CI94),0)))</f>
        <v>29</v>
      </c>
      <c r="P94" s="45">
        <f t="array" aca="1" ref="P94" ca="1">IF(OR($C94="",$BC94=""),"",INDEX($BC$3:$CI$3,MATCH(LARGE($BC94:$CI94+0.00001*COLUMN($BC94:$CI94),BI$3),$BC94:$CI94+0.00001*COLUMN($BC94:$CI94),0)))</f>
        <v>28</v>
      </c>
      <c r="Q94" s="45">
        <f t="array" aca="1" ref="Q94" ca="1">IF(OR($C94="",$BC94=""),"",INDEX($BC$3:$CI$3,MATCH(LARGE($BC94:$CI94+0.00001*COLUMN($BC94:$CI94),BJ$3),$BC94:$CI94+0.00001*COLUMN($BC94:$CI94),0)))</f>
        <v>25</v>
      </c>
      <c r="R94" s="45">
        <f t="array" aca="1" ref="R94" ca="1">IF(OR($C94="",$BC94=""),"",INDEX($BC$3:$CI$3,MATCH(LARGE($BC94:$CI94+0.00001*COLUMN($BC94:$CI94),BK$3),$BC94:$CI94+0.00001*COLUMN($BC94:$CI94),0)))</f>
        <v>24</v>
      </c>
      <c r="S94" s="45">
        <f t="array" aca="1" ref="S94" ca="1">IF(OR($C94="",$BC94=""),"",INDEX($BC$3:$CI$3,MATCH(LARGE($BC94:$CI94+0.00001*COLUMN($BC94:$CI94),BL$3),$BC94:$CI94+0.00001*COLUMN($BC94:$CI94),0)))</f>
        <v>22</v>
      </c>
      <c r="T94" s="46">
        <f t="array" aca="1" ref="T94" ca="1">IF(OR($C94="",$BC94=""),"",INDEX($BC$3:$CI$3,MATCH(LARGE($BC94:$CI94+0.00001*COLUMN($BC94:$CI94),BM$3),$BC94:$CI94+0.00001*COLUMN($BC94:$CI94),0)))</f>
        <v>21</v>
      </c>
      <c r="U94" s="44">
        <f t="array" aca="1" ref="U94" ca="1">IF(OR($C94="",$BC94=""),"",INDEX($BC$3:$CI$3,MATCH(LARGE($BC94:$CI94+0.00001*COLUMN($BC94:$CI94),BN$3),$BC94:$CI94+0.00001*COLUMN($BC94:$CI94),0)))</f>
        <v>16</v>
      </c>
      <c r="V94" s="45">
        <f t="array" aca="1" ref="V94" ca="1">IF(OR($C94="",$BC94=""),"",INDEX($BC$3:$CI$3,MATCH(LARGE($BC94:$CI94+0.00001*COLUMN($BC94:$CI94),BO$3),$BC94:$CI94+0.00001*COLUMN($BC94:$CI94),0)))</f>
        <v>9</v>
      </c>
      <c r="W94" s="45">
        <f t="array" aca="1" ref="W94" ca="1">IF(OR($C94="",$BC94=""),"",INDEX($BC$3:$CI$3,MATCH(LARGE($BC94:$CI94+0.00001*COLUMN($BC94:$CI94),BP$3),$BC94:$CI94+0.00001*COLUMN($BC94:$CI94),0)))</f>
        <v>7</v>
      </c>
      <c r="X94" s="45">
        <f t="array" aca="1" ref="X94" ca="1">IF(OR($C94="",$BC94=""),"",INDEX($BC$3:$CI$3,MATCH(LARGE($BC94:$CI94+0.00001*COLUMN($BC94:$CI94),BQ$3),$BC94:$CI94+0.00001*COLUMN($BC94:$CI94),0)))</f>
        <v>32</v>
      </c>
      <c r="Y94" s="45">
        <f t="array" aca="1" ref="Y94" ca="1">IF(OR($C94="",$BC94=""),"",INDEX($BC$3:$CI$3,MATCH(LARGE($BC94:$CI94+0.00001*COLUMN($BC94:$CI94),BR$3),$BC94:$CI94+0.00001*COLUMN($BC94:$CI94),0)))</f>
        <v>30</v>
      </c>
      <c r="Z94" s="45">
        <f t="array" aca="1" ref="Z94" ca="1">IF(OR($C94="",$BC94=""),"",INDEX($BC$3:$CI$3,MATCH(LARGE($BC94:$CI94+0.00001*COLUMN($BC94:$CI94),BS$3),$BC94:$CI94+0.00001*COLUMN($BC94:$CI94),0)))</f>
        <v>27</v>
      </c>
      <c r="AA94" s="45">
        <f t="array" aca="1" ref="AA94" ca="1">IF(OR($C94="",$BC94=""),"",INDEX($BC$3:$CI$3,MATCH(LARGE($BC94:$CI94+0.00001*COLUMN($BC94:$CI94),BT$3),$BC94:$CI94+0.00001*COLUMN($BC94:$CI94),0)))</f>
        <v>23</v>
      </c>
      <c r="AB94" s="45">
        <f t="array" aca="1" ref="AB94" ca="1">IF(OR($C94="",$BC94=""),"",INDEX($BC$3:$CI$3,MATCH(LARGE($BC94:$CI94+0.00001*COLUMN($BC94:$CI94),BU$3),$BC94:$CI94+0.00001*COLUMN($BC94:$CI94),0)))</f>
        <v>19</v>
      </c>
      <c r="AC94" s="45">
        <f t="array" aca="1" ref="AC94" ca="1">IF(OR($C94="",$BC94=""),"",INDEX($BC$3:$CI$3,MATCH(LARGE($BC94:$CI94+0.00001*COLUMN($BC94:$CI94),BV$3),$BC94:$CI94+0.00001*COLUMN($BC94:$CI94),0)))</f>
        <v>18</v>
      </c>
      <c r="AD94" s="45">
        <f t="array" aca="1" ref="AD94" ca="1">IF(OR($C94="",$BC94=""),"",INDEX($BC$3:$CI$3,MATCH(LARGE($BC94:$CI94+0.00001*COLUMN($BC94:$CI94),BW$3),$BC94:$CI94+0.00001*COLUMN($BC94:$CI94),0)))</f>
        <v>17</v>
      </c>
      <c r="AE94" s="46">
        <f t="array" aca="1" ref="AE94" ca="1">IF(OR($C94="",$BC94=""),"",INDEX($BC$3:$CI$3,MATCH(LARGE($BC94:$CI94+0.00001*COLUMN($BC94:$CI94),BX$3),$BC94:$CI94+0.00001*COLUMN($BC94:$CI94),0)))</f>
        <v>15</v>
      </c>
      <c r="AF94" s="44">
        <f t="array" aca="1" ref="AF94" ca="1">IF(OR($C94="",$BC94=""),"",INDEX($BC$3:$CI$3,MATCH(LARGE($BC94:$CI94+0.00001*COLUMN($BC94:$CI94),BY$3),$BC94:$CI94+0.00001*COLUMN($BC94:$CI94),0)))</f>
        <v>14</v>
      </c>
      <c r="AG94" s="45">
        <f t="array" aca="1" ref="AG94" ca="1">IF(OR($C94="",$BC94=""),"",INDEX($BC$3:$CI$3,MATCH(LARGE($BC94:$CI94+0.00001*COLUMN($BC94:$CI94),BZ$3),$BC94:$CI94+0.00001*COLUMN($BC94:$CI94),0)))</f>
        <v>10</v>
      </c>
      <c r="AH94" s="45">
        <f t="array" aca="1" ref="AH94" ca="1">IF(OR($C94="",$BC94=""),"",INDEX($BC$3:$CI$3,MATCH(LARGE($BC94:$CI94+0.00001*COLUMN($BC94:$CI94),CA$3),$BC94:$CI94+0.00001*COLUMN($BC94:$CI94),0)))</f>
        <v>8</v>
      </c>
      <c r="AI94" s="45">
        <f t="array" aca="1" ref="AI94" ca="1">IF(OR($C94="",$BC94=""),"",INDEX($BC$3:$CI$3,MATCH(LARGE($BC94:$CI94+0.00001*COLUMN($BC94:$CI94),CB$3),$BC94:$CI94+0.00001*COLUMN($BC94:$CI94),0)))</f>
        <v>6</v>
      </c>
      <c r="AJ94" s="45">
        <f t="array" aca="1" ref="AJ94" ca="1">IF(OR($C94="",$BC94=""),"",INDEX($BC$3:$CI$3,MATCH(LARGE($BC94:$CI94+0.00001*COLUMN($BC94:$CI94),CC$3),$BC94:$CI94+0.00001*COLUMN($BC94:$CI94),0)))</f>
        <v>5</v>
      </c>
      <c r="AK94" s="45">
        <f t="array" aca="1" ref="AK94" ca="1">IF(OR($C94="",$BC94=""),"",INDEX($BC$3:$CI$3,MATCH(LARGE($BC94:$CI94+0.00001*COLUMN($BC94:$CI94),CD$3),$BC94:$CI94+0.00001*COLUMN($BC94:$CI94),0)))</f>
        <v>3</v>
      </c>
      <c r="AL94" s="45">
        <f t="array" aca="1" ref="AL94" ca="1">IF(OR($C94="",$BC94=""),"",INDEX($BC$3:$CI$3,MATCH(LARGE($BC94:$CI94+0.00001*COLUMN($BC94:$CI94),CE$3),$BC94:$CI94+0.00001*COLUMN($BC94:$CI94),0)))</f>
        <v>1</v>
      </c>
      <c r="AM94" s="45">
        <f t="array" aca="1" ref="AM94" ca="1">IF(OR($C94="",$BC94=""),"",INDEX($BC$3:$CI$3,MATCH(LARGE($BC94:$CI94+0.00001*COLUMN($BC94:$CI94),CF$3),$BC94:$CI94+0.00001*COLUMN($BC94:$CI94),0)))</f>
        <v>11</v>
      </c>
      <c r="AN94" s="45">
        <f t="array" aca="1" ref="AN94" ca="1">IF(OR($C94="",$BC94=""),"",INDEX($BC$3:$CI$3,MATCH(LARGE($BC94:$CI94+0.00001*COLUMN($BC94:$CI94),CG$3),$BC94:$CI94+0.00001*COLUMN($BC94:$CI94),0)))</f>
        <v>2</v>
      </c>
      <c r="AO94" s="45">
        <f t="array" aca="1" ref="AO94" ca="1">IF(OR($C94="",$BC94=""),"",INDEX($BC$3:$CI$3,MATCH(LARGE($BC94:$CI94+0.00001*COLUMN($BC94:$CI94),CH$3),$BC94:$CI94+0.00001*COLUMN($BC94:$CI94),0)))</f>
        <v>26</v>
      </c>
      <c r="AP94" s="46">
        <f t="array" aca="1" ref="AP94" ca="1">IF(OR($C94="",$BC94=""),"",INDEX($BC$3:$CI$3,MATCH(LARGE($BC94:$CI94+0.00001*COLUMN($BC94:$CI94),CI$3),$BC94:$CI94+0.00001*COLUMN($BC94:$CI94),0)))</f>
        <v>12</v>
      </c>
      <c r="AQ94" s="35" t="str">
        <f t="shared" ca="1" si="35"/>
        <v>312013043329282524222116090732302723191817151410080605030111022612</v>
      </c>
      <c r="AZ94" s="19">
        <f t="shared" si="39"/>
        <v>2895</v>
      </c>
      <c r="BA94" s="36">
        <f t="shared" si="40"/>
        <v>2883</v>
      </c>
      <c r="BB94" s="37" t="str">
        <f t="shared" si="36"/>
        <v>数据!C2883:H2895</v>
      </c>
      <c r="BC94" s="38">
        <f t="shared" ca="1" si="37"/>
        <v>2</v>
      </c>
      <c r="BD94" s="38">
        <f t="shared" ca="1" si="51"/>
        <v>1</v>
      </c>
      <c r="BE94" s="38">
        <f t="shared" ca="1" si="51"/>
        <v>2</v>
      </c>
      <c r="BF94" s="38">
        <f t="shared" ca="1" si="51"/>
        <v>4</v>
      </c>
      <c r="BG94" s="38">
        <f t="shared" ca="1" si="51"/>
        <v>2</v>
      </c>
      <c r="BH94" s="38">
        <f t="shared" ca="1" si="51"/>
        <v>2</v>
      </c>
      <c r="BI94" s="38">
        <f t="shared" ca="1" si="51"/>
        <v>3</v>
      </c>
      <c r="BJ94" s="38">
        <f t="shared" ca="1" si="51"/>
        <v>2</v>
      </c>
      <c r="BK94" s="38">
        <f t="shared" ca="1" si="51"/>
        <v>3</v>
      </c>
      <c r="BL94" s="38">
        <f t="shared" ca="1" si="51"/>
        <v>2</v>
      </c>
      <c r="BM94" s="38">
        <f t="shared" ca="1" si="51"/>
        <v>1</v>
      </c>
      <c r="BN94" s="38">
        <f t="shared" ca="1" si="52"/>
        <v>0</v>
      </c>
      <c r="BO94" s="38">
        <f t="shared" ca="1" si="52"/>
        <v>4</v>
      </c>
      <c r="BP94" s="38">
        <f t="shared" ca="1" si="52"/>
        <v>2</v>
      </c>
      <c r="BQ94" s="38">
        <f t="shared" ca="1" si="52"/>
        <v>2</v>
      </c>
      <c r="BR94" s="38">
        <f t="shared" ca="1" si="52"/>
        <v>3</v>
      </c>
      <c r="BS94" s="38">
        <f t="shared" ca="1" si="52"/>
        <v>2</v>
      </c>
      <c r="BT94" s="38">
        <f t="shared" ca="1" si="52"/>
        <v>2</v>
      </c>
      <c r="BU94" s="38">
        <f t="shared" ca="1" si="52"/>
        <v>2</v>
      </c>
      <c r="BV94" s="38">
        <f t="shared" ca="1" si="52"/>
        <v>4</v>
      </c>
      <c r="BW94" s="38">
        <f t="shared" ca="1" si="52"/>
        <v>3</v>
      </c>
      <c r="BX94" s="38">
        <f t="shared" ca="1" si="53"/>
        <v>3</v>
      </c>
      <c r="BY94" s="38">
        <f t="shared" ca="1" si="53"/>
        <v>2</v>
      </c>
      <c r="BZ94" s="38">
        <f t="shared" ca="1" si="53"/>
        <v>3</v>
      </c>
      <c r="CA94" s="38">
        <f t="shared" ca="1" si="53"/>
        <v>3</v>
      </c>
      <c r="CB94" s="38">
        <f t="shared" ca="1" si="53"/>
        <v>0</v>
      </c>
      <c r="CC94" s="38">
        <f t="shared" ca="1" si="53"/>
        <v>2</v>
      </c>
      <c r="CD94" s="38">
        <f t="shared" ca="1" si="53"/>
        <v>3</v>
      </c>
      <c r="CE94" s="38">
        <f t="shared" ca="1" si="53"/>
        <v>3</v>
      </c>
      <c r="CF94" s="38">
        <f t="shared" ca="1" si="53"/>
        <v>2</v>
      </c>
      <c r="CG94" s="38">
        <f t="shared" ca="1" si="53"/>
        <v>4</v>
      </c>
      <c r="CH94" s="38">
        <f t="shared" ca="1" si="49"/>
        <v>2</v>
      </c>
      <c r="CI94" s="38">
        <f t="shared" ca="1" si="49"/>
        <v>3</v>
      </c>
    </row>
    <row r="95" spans="1:87" x14ac:dyDescent="0.15">
      <c r="A95" s="18">
        <f t="shared" si="38"/>
        <v>2893</v>
      </c>
      <c r="B95" s="39">
        <f t="shared" si="54"/>
        <v>2022099</v>
      </c>
      <c r="C95" s="40">
        <f t="shared" si="54"/>
        <v>1</v>
      </c>
      <c r="D95" s="41">
        <f t="shared" si="54"/>
        <v>11</v>
      </c>
      <c r="E95" s="41">
        <f t="shared" si="54"/>
        <v>23</v>
      </c>
      <c r="F95" s="41">
        <f t="shared" si="54"/>
        <v>24</v>
      </c>
      <c r="G95" s="41">
        <f t="shared" si="54"/>
        <v>26</v>
      </c>
      <c r="H95" s="42">
        <f t="shared" si="54"/>
        <v>32</v>
      </c>
      <c r="I95" s="43">
        <f t="shared" si="54"/>
        <v>15</v>
      </c>
      <c r="J95" s="44">
        <f t="array" aca="1" ref="J95" ca="1">IF(OR($C95="",$BC95=""),"",INDEX($BC$3:$CI$3,MATCH(LARGE($BC95:$CI95+0.00001*COLUMN($BC95:$CI95),BC$3),$BC95:$CI95+0.00001*COLUMN($BC95:$CI95),0)))</f>
        <v>4</v>
      </c>
      <c r="K95" s="45">
        <f t="array" aca="1" ref="K95" ca="1">IF(OR($C95="",$BC95=""),"",INDEX($BC$3:$CI$3,MATCH(LARGE($BC95:$CI95+0.00001*COLUMN($BC95:$CI95),BD$3),$BC95:$CI95+0.00001*COLUMN($BC95:$CI95),0)))</f>
        <v>21</v>
      </c>
      <c r="L95" s="45">
        <f t="array" aca="1" ref="L95" ca="1">IF(OR($C95="",$BC95=""),"",INDEX($BC$3:$CI$3,MATCH(LARGE($BC95:$CI95+0.00001*COLUMN($BC95:$CI95),BE$3),$BC95:$CI95+0.00001*COLUMN($BC95:$CI95),0)))</f>
        <v>20</v>
      </c>
      <c r="M95" s="45">
        <f t="array" aca="1" ref="M95" ca="1">IF(OR($C95="",$BC95=""),"",INDEX($BC$3:$CI$3,MATCH(LARGE($BC95:$CI95+0.00001*COLUMN($BC95:$CI95),BF$3),$BC95:$CI95+0.00001*COLUMN($BC95:$CI95),0)))</f>
        <v>13</v>
      </c>
      <c r="N95" s="45">
        <f t="array" aca="1" ref="N95" ca="1">IF(OR($C95="",$BC95=""),"",INDEX($BC$3:$CI$3,MATCH(LARGE($BC95:$CI95+0.00001*COLUMN($BC95:$CI95),BG$3),$BC95:$CI95+0.00001*COLUMN($BC95:$CI95),0)))</f>
        <v>33</v>
      </c>
      <c r="O95" s="45">
        <f t="array" aca="1" ref="O95" ca="1">IF(OR($C95="",$BC95=""),"",INDEX($BC$3:$CI$3,MATCH(LARGE($BC95:$CI95+0.00001*COLUMN($BC95:$CI95),BH$3),$BC95:$CI95+0.00001*COLUMN($BC95:$CI95),0)))</f>
        <v>31</v>
      </c>
      <c r="P95" s="45">
        <f t="array" aca="1" ref="P95" ca="1">IF(OR($C95="",$BC95=""),"",INDEX($BC$3:$CI$3,MATCH(LARGE($BC95:$CI95+0.00001*COLUMN($BC95:$CI95),BI$3),$BC95:$CI95+0.00001*COLUMN($BC95:$CI95),0)))</f>
        <v>29</v>
      </c>
      <c r="Q95" s="45">
        <f t="array" aca="1" ref="Q95" ca="1">IF(OR($C95="",$BC95=""),"",INDEX($BC$3:$CI$3,MATCH(LARGE($BC95:$CI95+0.00001*COLUMN($BC95:$CI95),BJ$3),$BC95:$CI95+0.00001*COLUMN($BC95:$CI95),0)))</f>
        <v>28</v>
      </c>
      <c r="R95" s="45">
        <f t="array" aca="1" ref="R95" ca="1">IF(OR($C95="",$BC95=""),"",INDEX($BC$3:$CI$3,MATCH(LARGE($BC95:$CI95+0.00001*COLUMN($BC95:$CI95),BK$3),$BC95:$CI95+0.00001*COLUMN($BC95:$CI95),0)))</f>
        <v>25</v>
      </c>
      <c r="S95" s="45">
        <f t="array" aca="1" ref="S95" ca="1">IF(OR($C95="",$BC95=""),"",INDEX($BC$3:$CI$3,MATCH(LARGE($BC95:$CI95+0.00001*COLUMN($BC95:$CI95),BL$3),$BC95:$CI95+0.00001*COLUMN($BC95:$CI95),0)))</f>
        <v>24</v>
      </c>
      <c r="T95" s="46">
        <f t="array" aca="1" ref="T95" ca="1">IF(OR($C95="",$BC95=""),"",INDEX($BC$3:$CI$3,MATCH(LARGE($BC95:$CI95+0.00001*COLUMN($BC95:$CI95),BM$3),$BC95:$CI95+0.00001*COLUMN($BC95:$CI95),0)))</f>
        <v>22</v>
      </c>
      <c r="U95" s="44">
        <f t="array" aca="1" ref="U95" ca="1">IF(OR($C95="",$BC95=""),"",INDEX($BC$3:$CI$3,MATCH(LARGE($BC95:$CI95+0.00001*COLUMN($BC95:$CI95),BN$3),$BC95:$CI95+0.00001*COLUMN($BC95:$CI95),0)))</f>
        <v>16</v>
      </c>
      <c r="V95" s="45">
        <f t="array" aca="1" ref="V95" ca="1">IF(OR($C95="",$BC95=""),"",INDEX($BC$3:$CI$3,MATCH(LARGE($BC95:$CI95+0.00001*COLUMN($BC95:$CI95),BO$3),$BC95:$CI95+0.00001*COLUMN($BC95:$CI95),0)))</f>
        <v>6</v>
      </c>
      <c r="W95" s="45">
        <f t="array" aca="1" ref="W95" ca="1">IF(OR($C95="",$BC95=""),"",INDEX($BC$3:$CI$3,MATCH(LARGE($BC95:$CI95+0.00001*COLUMN($BC95:$CI95),BP$3),$BC95:$CI95+0.00001*COLUMN($BC95:$CI95),0)))</f>
        <v>3</v>
      </c>
      <c r="X95" s="45">
        <f t="array" aca="1" ref="X95" ca="1">IF(OR($C95="",$BC95=""),"",INDEX($BC$3:$CI$3,MATCH(LARGE($BC95:$CI95+0.00001*COLUMN($BC95:$CI95),BQ$3),$BC95:$CI95+0.00001*COLUMN($BC95:$CI95),0)))</f>
        <v>30</v>
      </c>
      <c r="Y95" s="45">
        <f t="array" aca="1" ref="Y95" ca="1">IF(OR($C95="",$BC95=""),"",INDEX($BC$3:$CI$3,MATCH(LARGE($BC95:$CI95+0.00001*COLUMN($BC95:$CI95),BR$3),$BC95:$CI95+0.00001*COLUMN($BC95:$CI95),0)))</f>
        <v>27</v>
      </c>
      <c r="Z95" s="45">
        <f t="array" aca="1" ref="Z95" ca="1">IF(OR($C95="",$BC95=""),"",INDEX($BC$3:$CI$3,MATCH(LARGE($BC95:$CI95+0.00001*COLUMN($BC95:$CI95),BS$3),$BC95:$CI95+0.00001*COLUMN($BC95:$CI95),0)))</f>
        <v>23</v>
      </c>
      <c r="AA95" s="45">
        <f t="array" aca="1" ref="AA95" ca="1">IF(OR($C95="",$BC95=""),"",INDEX($BC$3:$CI$3,MATCH(LARGE($BC95:$CI95+0.00001*COLUMN($BC95:$CI95),BT$3),$BC95:$CI95+0.00001*COLUMN($BC95:$CI95),0)))</f>
        <v>19</v>
      </c>
      <c r="AB95" s="45">
        <f t="array" aca="1" ref="AB95" ca="1">IF(OR($C95="",$BC95=""),"",INDEX($BC$3:$CI$3,MATCH(LARGE($BC95:$CI95+0.00001*COLUMN($BC95:$CI95),BU$3),$BC95:$CI95+0.00001*COLUMN($BC95:$CI95),0)))</f>
        <v>18</v>
      </c>
      <c r="AC95" s="45">
        <f t="array" aca="1" ref="AC95" ca="1">IF(OR($C95="",$BC95=""),"",INDEX($BC$3:$CI$3,MATCH(LARGE($BC95:$CI95+0.00001*COLUMN($BC95:$CI95),BV$3),$BC95:$CI95+0.00001*COLUMN($BC95:$CI95),0)))</f>
        <v>17</v>
      </c>
      <c r="AD95" s="45">
        <f t="array" aca="1" ref="AD95" ca="1">IF(OR($C95="",$BC95=""),"",INDEX($BC$3:$CI$3,MATCH(LARGE($BC95:$CI95+0.00001*COLUMN($BC95:$CI95),BW$3),$BC95:$CI95+0.00001*COLUMN($BC95:$CI95),0)))</f>
        <v>15</v>
      </c>
      <c r="AE95" s="46">
        <f t="array" aca="1" ref="AE95" ca="1">IF(OR($C95="",$BC95=""),"",INDEX($BC$3:$CI$3,MATCH(LARGE($BC95:$CI95+0.00001*COLUMN($BC95:$CI95),BX$3),$BC95:$CI95+0.00001*COLUMN($BC95:$CI95),0)))</f>
        <v>10</v>
      </c>
      <c r="AF95" s="44">
        <f t="array" aca="1" ref="AF95" ca="1">IF(OR($C95="",$BC95=""),"",INDEX($BC$3:$CI$3,MATCH(LARGE($BC95:$CI95+0.00001*COLUMN($BC95:$CI95),BY$3),$BC95:$CI95+0.00001*COLUMN($BC95:$CI95),0)))</f>
        <v>9</v>
      </c>
      <c r="AG95" s="45">
        <f t="array" aca="1" ref="AG95" ca="1">IF(OR($C95="",$BC95=""),"",INDEX($BC$3:$CI$3,MATCH(LARGE($BC95:$CI95+0.00001*COLUMN($BC95:$CI95),BZ$3),$BC95:$CI95+0.00001*COLUMN($BC95:$CI95),0)))</f>
        <v>8</v>
      </c>
      <c r="AH95" s="45">
        <f t="array" aca="1" ref="AH95" ca="1">IF(OR($C95="",$BC95=""),"",INDEX($BC$3:$CI$3,MATCH(LARGE($BC95:$CI95+0.00001*COLUMN($BC95:$CI95),CA$3),$BC95:$CI95+0.00001*COLUMN($BC95:$CI95),0)))</f>
        <v>7</v>
      </c>
      <c r="AI95" s="45">
        <f t="array" aca="1" ref="AI95" ca="1">IF(OR($C95="",$BC95=""),"",INDEX($BC$3:$CI$3,MATCH(LARGE($BC95:$CI95+0.00001*COLUMN($BC95:$CI95),CB$3),$BC95:$CI95+0.00001*COLUMN($BC95:$CI95),0)))</f>
        <v>5</v>
      </c>
      <c r="AJ95" s="45">
        <f t="array" aca="1" ref="AJ95" ca="1">IF(OR($C95="",$BC95=""),"",INDEX($BC$3:$CI$3,MATCH(LARGE($BC95:$CI95+0.00001*COLUMN($BC95:$CI95),CC$3),$BC95:$CI95+0.00001*COLUMN($BC95:$CI95),0)))</f>
        <v>2</v>
      </c>
      <c r="AK95" s="45">
        <f t="array" aca="1" ref="AK95" ca="1">IF(OR($C95="",$BC95=""),"",INDEX($BC$3:$CI$3,MATCH(LARGE($BC95:$CI95+0.00001*COLUMN($BC95:$CI95),CD$3),$BC95:$CI95+0.00001*COLUMN($BC95:$CI95),0)))</f>
        <v>1</v>
      </c>
      <c r="AL95" s="45">
        <f t="array" aca="1" ref="AL95" ca="1">IF(OR($C95="",$BC95=""),"",INDEX($BC$3:$CI$3,MATCH(LARGE($BC95:$CI95+0.00001*COLUMN($BC95:$CI95),CE$3),$BC95:$CI95+0.00001*COLUMN($BC95:$CI95),0)))</f>
        <v>32</v>
      </c>
      <c r="AM95" s="45">
        <f t="array" aca="1" ref="AM95" ca="1">IF(OR($C95="",$BC95=""),"",INDEX($BC$3:$CI$3,MATCH(LARGE($BC95:$CI95+0.00001*COLUMN($BC95:$CI95),CF$3),$BC95:$CI95+0.00001*COLUMN($BC95:$CI95),0)))</f>
        <v>14</v>
      </c>
      <c r="AN95" s="45">
        <f t="array" aca="1" ref="AN95" ca="1">IF(OR($C95="",$BC95=""),"",INDEX($BC$3:$CI$3,MATCH(LARGE($BC95:$CI95+0.00001*COLUMN($BC95:$CI95),CG$3),$BC95:$CI95+0.00001*COLUMN($BC95:$CI95),0)))</f>
        <v>11</v>
      </c>
      <c r="AO95" s="45">
        <f t="array" aca="1" ref="AO95" ca="1">IF(OR($C95="",$BC95=""),"",INDEX($BC$3:$CI$3,MATCH(LARGE($BC95:$CI95+0.00001*COLUMN($BC95:$CI95),CH$3),$BC95:$CI95+0.00001*COLUMN($BC95:$CI95),0)))</f>
        <v>26</v>
      </c>
      <c r="AP95" s="46">
        <f t="array" aca="1" ref="AP95" ca="1">IF(OR($C95="",$BC95=""),"",INDEX($BC$3:$CI$3,MATCH(LARGE($BC95:$CI95+0.00001*COLUMN($BC95:$CI95),CI$3),$BC95:$CI95+0.00001*COLUMN($BC95:$CI95),0)))</f>
        <v>12</v>
      </c>
      <c r="AQ95" s="35" t="str">
        <f t="shared" ca="1" si="35"/>
        <v>042120133331292825242216060330272319181715100908070502013214112612</v>
      </c>
      <c r="AZ95" s="19">
        <f t="shared" si="39"/>
        <v>2896</v>
      </c>
      <c r="BA95" s="36">
        <f t="shared" si="40"/>
        <v>2884</v>
      </c>
      <c r="BB95" s="37" t="str">
        <f t="shared" si="36"/>
        <v>数据!C2884:H2896</v>
      </c>
      <c r="BC95" s="38">
        <f t="shared" ca="1" si="37"/>
        <v>2</v>
      </c>
      <c r="BD95" s="38">
        <f t="shared" ca="1" si="51"/>
        <v>2</v>
      </c>
      <c r="BE95" s="38">
        <f t="shared" ca="1" si="51"/>
        <v>3</v>
      </c>
      <c r="BF95" s="38">
        <f t="shared" ca="1" si="51"/>
        <v>5</v>
      </c>
      <c r="BG95" s="38">
        <f t="shared" ca="1" si="51"/>
        <v>2</v>
      </c>
      <c r="BH95" s="38">
        <f t="shared" ca="1" si="51"/>
        <v>3</v>
      </c>
      <c r="BI95" s="38">
        <f t="shared" ca="1" si="51"/>
        <v>2</v>
      </c>
      <c r="BJ95" s="38">
        <f t="shared" ca="1" si="51"/>
        <v>2</v>
      </c>
      <c r="BK95" s="38">
        <f t="shared" ca="1" si="51"/>
        <v>2</v>
      </c>
      <c r="BL95" s="38">
        <f t="shared" ca="1" si="51"/>
        <v>2</v>
      </c>
      <c r="BM95" s="38">
        <f t="shared" ca="1" si="51"/>
        <v>1</v>
      </c>
      <c r="BN95" s="38">
        <f t="shared" ca="1" si="52"/>
        <v>0</v>
      </c>
      <c r="BO95" s="38">
        <f t="shared" ca="1" si="52"/>
        <v>4</v>
      </c>
      <c r="BP95" s="38">
        <f t="shared" ca="1" si="52"/>
        <v>1</v>
      </c>
      <c r="BQ95" s="38">
        <f t="shared" ca="1" si="52"/>
        <v>2</v>
      </c>
      <c r="BR95" s="38">
        <f t="shared" ca="1" si="52"/>
        <v>3</v>
      </c>
      <c r="BS95" s="38">
        <f t="shared" ca="1" si="52"/>
        <v>2</v>
      </c>
      <c r="BT95" s="38">
        <f t="shared" ca="1" si="52"/>
        <v>2</v>
      </c>
      <c r="BU95" s="38">
        <f t="shared" ca="1" si="52"/>
        <v>2</v>
      </c>
      <c r="BV95" s="38">
        <f t="shared" ca="1" si="52"/>
        <v>4</v>
      </c>
      <c r="BW95" s="38">
        <f t="shared" ca="1" si="52"/>
        <v>4</v>
      </c>
      <c r="BX95" s="38">
        <f t="shared" ca="1" si="53"/>
        <v>3</v>
      </c>
      <c r="BY95" s="38">
        <f t="shared" ca="1" si="53"/>
        <v>2</v>
      </c>
      <c r="BZ95" s="38">
        <f t="shared" ca="1" si="53"/>
        <v>3</v>
      </c>
      <c r="CA95" s="38">
        <f t="shared" ca="1" si="53"/>
        <v>3</v>
      </c>
      <c r="CB95" s="38">
        <f t="shared" ca="1" si="53"/>
        <v>0</v>
      </c>
      <c r="CC95" s="38">
        <f t="shared" ca="1" si="53"/>
        <v>2</v>
      </c>
      <c r="CD95" s="38">
        <f t="shared" ca="1" si="53"/>
        <v>3</v>
      </c>
      <c r="CE95" s="38">
        <f t="shared" ca="1" si="53"/>
        <v>3</v>
      </c>
      <c r="CF95" s="38">
        <f t="shared" ca="1" si="53"/>
        <v>2</v>
      </c>
      <c r="CG95" s="38">
        <f t="shared" ca="1" si="53"/>
        <v>3</v>
      </c>
      <c r="CH95" s="38">
        <f t="shared" ca="1" si="49"/>
        <v>1</v>
      </c>
      <c r="CI95" s="38">
        <f t="shared" ca="1" si="49"/>
        <v>3</v>
      </c>
    </row>
    <row r="96" spans="1:87" x14ac:dyDescent="0.15">
      <c r="A96" s="18">
        <f t="shared" si="38"/>
        <v>2894</v>
      </c>
      <c r="B96" s="39">
        <f t="shared" si="54"/>
        <v>2022100</v>
      </c>
      <c r="C96" s="40">
        <f t="shared" si="54"/>
        <v>2</v>
      </c>
      <c r="D96" s="41">
        <f t="shared" si="54"/>
        <v>6</v>
      </c>
      <c r="E96" s="41">
        <f t="shared" si="54"/>
        <v>7</v>
      </c>
      <c r="F96" s="41">
        <f t="shared" si="54"/>
        <v>15</v>
      </c>
      <c r="G96" s="41">
        <f t="shared" si="54"/>
        <v>20</v>
      </c>
      <c r="H96" s="42">
        <f t="shared" si="54"/>
        <v>21</v>
      </c>
      <c r="I96" s="43">
        <f t="shared" si="54"/>
        <v>15</v>
      </c>
      <c r="J96" s="44">
        <f t="array" aca="1" ref="J96" ca="1">IF(OR($C96="",$BC96=""),"",INDEX($BC$3:$CI$3,MATCH(LARGE($BC96:$CI96+0.00001*COLUMN($BC96:$CI96),BC$3),$BC96:$CI96+0.00001*COLUMN($BC96:$CI96),0)))</f>
        <v>20</v>
      </c>
      <c r="K96" s="45">
        <f t="array" aca="1" ref="K96" ca="1">IF(OR($C96="",$BC96=""),"",INDEX($BC$3:$CI$3,MATCH(LARGE($BC96:$CI96+0.00001*COLUMN($BC96:$CI96),BD$3),$BC96:$CI96+0.00001*COLUMN($BC96:$CI96),0)))</f>
        <v>13</v>
      </c>
      <c r="L96" s="45">
        <f t="array" aca="1" ref="L96" ca="1">IF(OR($C96="",$BC96=""),"",INDEX($BC$3:$CI$3,MATCH(LARGE($BC96:$CI96+0.00001*COLUMN($BC96:$CI96),BE$3),$BC96:$CI96+0.00001*COLUMN($BC96:$CI96),0)))</f>
        <v>4</v>
      </c>
      <c r="M96" s="45">
        <f t="array" aca="1" ref="M96" ca="1">IF(OR($C96="",$BC96=""),"",INDEX($BC$3:$CI$3,MATCH(LARGE($BC96:$CI96+0.00001*COLUMN($BC96:$CI96),BF$3),$BC96:$CI96+0.00001*COLUMN($BC96:$CI96),0)))</f>
        <v>33</v>
      </c>
      <c r="N96" s="45">
        <f t="array" aca="1" ref="N96" ca="1">IF(OR($C96="",$BC96=""),"",INDEX($BC$3:$CI$3,MATCH(LARGE($BC96:$CI96+0.00001*COLUMN($BC96:$CI96),BG$3),$BC96:$CI96+0.00001*COLUMN($BC96:$CI96),0)))</f>
        <v>31</v>
      </c>
      <c r="O96" s="45">
        <f t="array" aca="1" ref="O96" ca="1">IF(OR($C96="",$BC96=""),"",INDEX($BC$3:$CI$3,MATCH(LARGE($BC96:$CI96+0.00001*COLUMN($BC96:$CI96),BH$3),$BC96:$CI96+0.00001*COLUMN($BC96:$CI96),0)))</f>
        <v>29</v>
      </c>
      <c r="P96" s="45">
        <f t="array" aca="1" ref="P96" ca="1">IF(OR($C96="",$BC96=""),"",INDEX($BC$3:$CI$3,MATCH(LARGE($BC96:$CI96+0.00001*COLUMN($BC96:$CI96),BI$3),$BC96:$CI96+0.00001*COLUMN($BC96:$CI96),0)))</f>
        <v>28</v>
      </c>
      <c r="Q96" s="45">
        <f t="array" aca="1" ref="Q96" ca="1">IF(OR($C96="",$BC96=""),"",INDEX($BC$3:$CI$3,MATCH(LARGE($BC96:$CI96+0.00001*COLUMN($BC96:$CI96),BJ$3),$BC96:$CI96+0.00001*COLUMN($BC96:$CI96),0)))</f>
        <v>25</v>
      </c>
      <c r="R96" s="45">
        <f t="array" aca="1" ref="R96" ca="1">IF(OR($C96="",$BC96=""),"",INDEX($BC$3:$CI$3,MATCH(LARGE($BC96:$CI96+0.00001*COLUMN($BC96:$CI96),BK$3),$BC96:$CI96+0.00001*COLUMN($BC96:$CI96),0)))</f>
        <v>24</v>
      </c>
      <c r="S96" s="45">
        <f t="array" aca="1" ref="S96" ca="1">IF(OR($C96="",$BC96=""),"",INDEX($BC$3:$CI$3,MATCH(LARGE($BC96:$CI96+0.00001*COLUMN($BC96:$CI96),BL$3),$BC96:$CI96+0.00001*COLUMN($BC96:$CI96),0)))</f>
        <v>22</v>
      </c>
      <c r="T96" s="46">
        <f t="array" aca="1" ref="T96" ca="1">IF(OR($C96="",$BC96=""),"",INDEX($BC$3:$CI$3,MATCH(LARGE($BC96:$CI96+0.00001*COLUMN($BC96:$CI96),BM$3),$BC96:$CI96+0.00001*COLUMN($BC96:$CI96),0)))</f>
        <v>21</v>
      </c>
      <c r="U96" s="44">
        <f t="array" aca="1" ref="U96" ca="1">IF(OR($C96="",$BC96=""),"",INDEX($BC$3:$CI$3,MATCH(LARGE($BC96:$CI96+0.00001*COLUMN($BC96:$CI96),BN$3),$BC96:$CI96+0.00001*COLUMN($BC96:$CI96),0)))</f>
        <v>16</v>
      </c>
      <c r="V96" s="45">
        <f t="array" aca="1" ref="V96" ca="1">IF(OR($C96="",$BC96=""),"",INDEX($BC$3:$CI$3,MATCH(LARGE($BC96:$CI96+0.00001*COLUMN($BC96:$CI96),BO$3),$BC96:$CI96+0.00001*COLUMN($BC96:$CI96),0)))</f>
        <v>6</v>
      </c>
      <c r="W96" s="45">
        <f t="array" aca="1" ref="W96" ca="1">IF(OR($C96="",$BC96=""),"",INDEX($BC$3:$CI$3,MATCH(LARGE($BC96:$CI96+0.00001*COLUMN($BC96:$CI96),BP$3),$BC96:$CI96+0.00001*COLUMN($BC96:$CI96),0)))</f>
        <v>3</v>
      </c>
      <c r="X96" s="45">
        <f t="array" aca="1" ref="X96" ca="1">IF(OR($C96="",$BC96=""),"",INDEX($BC$3:$CI$3,MATCH(LARGE($BC96:$CI96+0.00001*COLUMN($BC96:$CI96),BQ$3),$BC96:$CI96+0.00001*COLUMN($BC96:$CI96),0)))</f>
        <v>32</v>
      </c>
      <c r="Y96" s="45">
        <f t="array" aca="1" ref="Y96" ca="1">IF(OR($C96="",$BC96=""),"",INDEX($BC$3:$CI$3,MATCH(LARGE($BC96:$CI96+0.00001*COLUMN($BC96:$CI96),BR$3),$BC96:$CI96+0.00001*COLUMN($BC96:$CI96),0)))</f>
        <v>30</v>
      </c>
      <c r="Z96" s="45">
        <f t="array" aca="1" ref="Z96" ca="1">IF(OR($C96="",$BC96=""),"",INDEX($BC$3:$CI$3,MATCH(LARGE($BC96:$CI96+0.00001*COLUMN($BC96:$CI96),BS$3),$BC96:$CI96+0.00001*COLUMN($BC96:$CI96),0)))</f>
        <v>27</v>
      </c>
      <c r="AA96" s="45">
        <f t="array" aca="1" ref="AA96" ca="1">IF(OR($C96="",$BC96=""),"",INDEX($BC$3:$CI$3,MATCH(LARGE($BC96:$CI96+0.00001*COLUMN($BC96:$CI96),BT$3),$BC96:$CI96+0.00001*COLUMN($BC96:$CI96),0)))</f>
        <v>23</v>
      </c>
      <c r="AB96" s="45">
        <f t="array" aca="1" ref="AB96" ca="1">IF(OR($C96="",$BC96=""),"",INDEX($BC$3:$CI$3,MATCH(LARGE($BC96:$CI96+0.00001*COLUMN($BC96:$CI96),BU$3),$BC96:$CI96+0.00001*COLUMN($BC96:$CI96),0)))</f>
        <v>19</v>
      </c>
      <c r="AC96" s="45">
        <f t="array" aca="1" ref="AC96" ca="1">IF(OR($C96="",$BC96=""),"",INDEX($BC$3:$CI$3,MATCH(LARGE($BC96:$CI96+0.00001*COLUMN($BC96:$CI96),BV$3),$BC96:$CI96+0.00001*COLUMN($BC96:$CI96),0)))</f>
        <v>18</v>
      </c>
      <c r="AD96" s="45">
        <f t="array" aca="1" ref="AD96" ca="1">IF(OR($C96="",$BC96=""),"",INDEX($BC$3:$CI$3,MATCH(LARGE($BC96:$CI96+0.00001*COLUMN($BC96:$CI96),BW$3),$BC96:$CI96+0.00001*COLUMN($BC96:$CI96),0)))</f>
        <v>17</v>
      </c>
      <c r="AE96" s="46">
        <f t="array" aca="1" ref="AE96" ca="1">IF(OR($C96="",$BC96=""),"",INDEX($BC$3:$CI$3,MATCH(LARGE($BC96:$CI96+0.00001*COLUMN($BC96:$CI96),BX$3),$BC96:$CI96+0.00001*COLUMN($BC96:$CI96),0)))</f>
        <v>15</v>
      </c>
      <c r="AF96" s="44">
        <f t="array" aca="1" ref="AF96" ca="1">IF(OR($C96="",$BC96=""),"",INDEX($BC$3:$CI$3,MATCH(LARGE($BC96:$CI96+0.00001*COLUMN($BC96:$CI96),BY$3),$BC96:$CI96+0.00001*COLUMN($BC96:$CI96),0)))</f>
        <v>11</v>
      </c>
      <c r="AG96" s="45">
        <f t="array" aca="1" ref="AG96" ca="1">IF(OR($C96="",$BC96=""),"",INDEX($BC$3:$CI$3,MATCH(LARGE($BC96:$CI96+0.00001*COLUMN($BC96:$CI96),BZ$3),$BC96:$CI96+0.00001*COLUMN($BC96:$CI96),0)))</f>
        <v>10</v>
      </c>
      <c r="AH96" s="45">
        <f t="array" aca="1" ref="AH96" ca="1">IF(OR($C96="",$BC96=""),"",INDEX($BC$3:$CI$3,MATCH(LARGE($BC96:$CI96+0.00001*COLUMN($BC96:$CI96),CA$3),$BC96:$CI96+0.00001*COLUMN($BC96:$CI96),0)))</f>
        <v>9</v>
      </c>
      <c r="AI96" s="45">
        <f t="array" aca="1" ref="AI96" ca="1">IF(OR($C96="",$BC96=""),"",INDEX($BC$3:$CI$3,MATCH(LARGE($BC96:$CI96+0.00001*COLUMN($BC96:$CI96),CB$3),$BC96:$CI96+0.00001*COLUMN($BC96:$CI96),0)))</f>
        <v>7</v>
      </c>
      <c r="AJ96" s="45">
        <f t="array" aca="1" ref="AJ96" ca="1">IF(OR($C96="",$BC96=""),"",INDEX($BC$3:$CI$3,MATCH(LARGE($BC96:$CI96+0.00001*COLUMN($BC96:$CI96),CC$3),$BC96:$CI96+0.00001*COLUMN($BC96:$CI96),0)))</f>
        <v>5</v>
      </c>
      <c r="AK96" s="45">
        <f t="array" aca="1" ref="AK96" ca="1">IF(OR($C96="",$BC96=""),"",INDEX($BC$3:$CI$3,MATCH(LARGE($BC96:$CI96+0.00001*COLUMN($BC96:$CI96),CD$3),$BC96:$CI96+0.00001*COLUMN($BC96:$CI96),0)))</f>
        <v>2</v>
      </c>
      <c r="AL96" s="45">
        <f t="array" aca="1" ref="AL96" ca="1">IF(OR($C96="",$BC96=""),"",INDEX($BC$3:$CI$3,MATCH(LARGE($BC96:$CI96+0.00001*COLUMN($BC96:$CI96),CE$3),$BC96:$CI96+0.00001*COLUMN($BC96:$CI96),0)))</f>
        <v>1</v>
      </c>
      <c r="AM96" s="45">
        <f t="array" aca="1" ref="AM96" ca="1">IF(OR($C96="",$BC96=""),"",INDEX($BC$3:$CI$3,MATCH(LARGE($BC96:$CI96+0.00001*COLUMN($BC96:$CI96),CF$3),$BC96:$CI96+0.00001*COLUMN($BC96:$CI96),0)))</f>
        <v>26</v>
      </c>
      <c r="AN96" s="45">
        <f t="array" aca="1" ref="AN96" ca="1">IF(OR($C96="",$BC96=""),"",INDEX($BC$3:$CI$3,MATCH(LARGE($BC96:$CI96+0.00001*COLUMN($BC96:$CI96),CG$3),$BC96:$CI96+0.00001*COLUMN($BC96:$CI96),0)))</f>
        <v>14</v>
      </c>
      <c r="AO96" s="45">
        <f t="array" aca="1" ref="AO96" ca="1">IF(OR($C96="",$BC96=""),"",INDEX($BC$3:$CI$3,MATCH(LARGE($BC96:$CI96+0.00001*COLUMN($BC96:$CI96),CH$3),$BC96:$CI96+0.00001*COLUMN($BC96:$CI96),0)))</f>
        <v>8</v>
      </c>
      <c r="AP96" s="46">
        <f t="array" aca="1" ref="AP96" ca="1">IF(OR($C96="",$BC96=""),"",INDEX($BC$3:$CI$3,MATCH(LARGE($BC96:$CI96+0.00001*COLUMN($BC96:$CI96),CI$3),$BC96:$CI96+0.00001*COLUMN($BC96:$CI96),0)))</f>
        <v>12</v>
      </c>
      <c r="AQ96" s="35" t="str">
        <f t="shared" ca="1" si="35"/>
        <v>201304333129282524222116060332302723191817151110090705020126140812</v>
      </c>
      <c r="AZ96" s="19">
        <f t="shared" si="39"/>
        <v>2897</v>
      </c>
      <c r="BA96" s="36">
        <f t="shared" si="40"/>
        <v>2885</v>
      </c>
      <c r="BB96" s="37" t="str">
        <f t="shared" si="36"/>
        <v>数据!C2885:H2897</v>
      </c>
      <c r="BC96" s="38">
        <f t="shared" ca="1" si="37"/>
        <v>2</v>
      </c>
      <c r="BD96" s="38">
        <f t="shared" ca="1" si="51"/>
        <v>2</v>
      </c>
      <c r="BE96" s="38">
        <f t="shared" ca="1" si="51"/>
        <v>3</v>
      </c>
      <c r="BF96" s="38">
        <f t="shared" ca="1" si="51"/>
        <v>4</v>
      </c>
      <c r="BG96" s="38">
        <f t="shared" ca="1" si="51"/>
        <v>2</v>
      </c>
      <c r="BH96" s="38">
        <f t="shared" ca="1" si="51"/>
        <v>3</v>
      </c>
      <c r="BI96" s="38">
        <f t="shared" ca="1" si="51"/>
        <v>2</v>
      </c>
      <c r="BJ96" s="38">
        <f t="shared" ca="1" si="51"/>
        <v>1</v>
      </c>
      <c r="BK96" s="38">
        <f t="shared" ca="1" si="51"/>
        <v>2</v>
      </c>
      <c r="BL96" s="38">
        <f t="shared" ca="1" si="51"/>
        <v>2</v>
      </c>
      <c r="BM96" s="38">
        <f t="shared" ca="1" si="51"/>
        <v>2</v>
      </c>
      <c r="BN96" s="38">
        <f t="shared" ca="1" si="52"/>
        <v>0</v>
      </c>
      <c r="BO96" s="38">
        <f t="shared" ca="1" si="52"/>
        <v>4</v>
      </c>
      <c r="BP96" s="38">
        <f t="shared" ca="1" si="52"/>
        <v>1</v>
      </c>
      <c r="BQ96" s="38">
        <f t="shared" ca="1" si="52"/>
        <v>2</v>
      </c>
      <c r="BR96" s="38">
        <f t="shared" ca="1" si="52"/>
        <v>3</v>
      </c>
      <c r="BS96" s="38">
        <f t="shared" ca="1" si="52"/>
        <v>2</v>
      </c>
      <c r="BT96" s="38">
        <f t="shared" ca="1" si="52"/>
        <v>2</v>
      </c>
      <c r="BU96" s="38">
        <f t="shared" ca="1" si="52"/>
        <v>2</v>
      </c>
      <c r="BV96" s="38">
        <f t="shared" ca="1" si="52"/>
        <v>4</v>
      </c>
      <c r="BW96" s="38">
        <f t="shared" ca="1" si="52"/>
        <v>3</v>
      </c>
      <c r="BX96" s="38">
        <f t="shared" ca="1" si="53"/>
        <v>3</v>
      </c>
      <c r="BY96" s="38">
        <f t="shared" ca="1" si="53"/>
        <v>2</v>
      </c>
      <c r="BZ96" s="38">
        <f t="shared" ca="1" si="53"/>
        <v>3</v>
      </c>
      <c r="CA96" s="38">
        <f t="shared" ca="1" si="53"/>
        <v>3</v>
      </c>
      <c r="CB96" s="38">
        <f t="shared" ca="1" si="53"/>
        <v>1</v>
      </c>
      <c r="CC96" s="38">
        <f t="shared" ca="1" si="53"/>
        <v>2</v>
      </c>
      <c r="CD96" s="38">
        <f t="shared" ca="1" si="53"/>
        <v>3</v>
      </c>
      <c r="CE96" s="38">
        <f t="shared" ca="1" si="53"/>
        <v>3</v>
      </c>
      <c r="CF96" s="38">
        <f t="shared" ca="1" si="53"/>
        <v>2</v>
      </c>
      <c r="CG96" s="38">
        <f t="shared" ca="1" si="53"/>
        <v>3</v>
      </c>
      <c r="CH96" s="38">
        <f t="shared" ca="1" si="49"/>
        <v>2</v>
      </c>
      <c r="CI96" s="38">
        <f t="shared" ca="1" si="49"/>
        <v>3</v>
      </c>
    </row>
    <row r="97" spans="1:87" x14ac:dyDescent="0.15">
      <c r="A97" s="18">
        <f t="shared" si="38"/>
        <v>2895</v>
      </c>
      <c r="B97" s="39">
        <f t="shared" si="54"/>
        <v>2022101</v>
      </c>
      <c r="C97" s="40">
        <f t="shared" si="54"/>
        <v>4</v>
      </c>
      <c r="D97" s="41">
        <f t="shared" si="54"/>
        <v>16</v>
      </c>
      <c r="E97" s="41">
        <f t="shared" si="54"/>
        <v>18</v>
      </c>
      <c r="F97" s="41">
        <f t="shared" si="54"/>
        <v>19</v>
      </c>
      <c r="G97" s="41">
        <f t="shared" si="54"/>
        <v>27</v>
      </c>
      <c r="H97" s="42">
        <f t="shared" si="54"/>
        <v>28</v>
      </c>
      <c r="I97" s="43">
        <f t="shared" si="54"/>
        <v>4</v>
      </c>
      <c r="J97" s="44">
        <f t="array" aca="1" ref="J97" ca="1">IF(OR($C97="",$BC97=""),"",INDEX($BC$3:$CI$3,MATCH(LARGE($BC97:$CI97+0.00001*COLUMN($BC97:$CI97),BC$3),$BC97:$CI97+0.00001*COLUMN($BC97:$CI97),0)))</f>
        <v>20</v>
      </c>
      <c r="K97" s="45">
        <f t="array" aca="1" ref="K97" ca="1">IF(OR($C97="",$BC97=""),"",INDEX($BC$3:$CI$3,MATCH(LARGE($BC97:$CI97+0.00001*COLUMN($BC97:$CI97),BD$3),$BC97:$CI97+0.00001*COLUMN($BC97:$CI97),0)))</f>
        <v>21</v>
      </c>
      <c r="L97" s="45">
        <f t="array" aca="1" ref="L97" ca="1">IF(OR($C97="",$BC97=""),"",INDEX($BC$3:$CI$3,MATCH(LARGE($BC97:$CI97+0.00001*COLUMN($BC97:$CI97),BE$3),$BC97:$CI97+0.00001*COLUMN($BC97:$CI97),0)))</f>
        <v>4</v>
      </c>
      <c r="M97" s="45">
        <f t="array" aca="1" ref="M97" ca="1">IF(OR($C97="",$BC97=""),"",INDEX($BC$3:$CI$3,MATCH(LARGE($BC97:$CI97+0.00001*COLUMN($BC97:$CI97),BF$3),$BC97:$CI97+0.00001*COLUMN($BC97:$CI97),0)))</f>
        <v>33</v>
      </c>
      <c r="N97" s="45">
        <f t="array" aca="1" ref="N97" ca="1">IF(OR($C97="",$BC97=""),"",INDEX($BC$3:$CI$3,MATCH(LARGE($BC97:$CI97+0.00001*COLUMN($BC97:$CI97),BG$3),$BC97:$CI97+0.00001*COLUMN($BC97:$CI97),0)))</f>
        <v>31</v>
      </c>
      <c r="O97" s="45">
        <f t="array" aca="1" ref="O97" ca="1">IF(OR($C97="",$BC97=""),"",INDEX($BC$3:$CI$3,MATCH(LARGE($BC97:$CI97+0.00001*COLUMN($BC97:$CI97),BH$3),$BC97:$CI97+0.00001*COLUMN($BC97:$CI97),0)))</f>
        <v>29</v>
      </c>
      <c r="P97" s="45">
        <f t="array" aca="1" ref="P97" ca="1">IF(OR($C97="",$BC97=""),"",INDEX($BC$3:$CI$3,MATCH(LARGE($BC97:$CI97+0.00001*COLUMN($BC97:$CI97),BI$3),$BC97:$CI97+0.00001*COLUMN($BC97:$CI97),0)))</f>
        <v>28</v>
      </c>
      <c r="Q97" s="45">
        <f t="array" aca="1" ref="Q97" ca="1">IF(OR($C97="",$BC97=""),"",INDEX($BC$3:$CI$3,MATCH(LARGE($BC97:$CI97+0.00001*COLUMN($BC97:$CI97),BJ$3),$BC97:$CI97+0.00001*COLUMN($BC97:$CI97),0)))</f>
        <v>24</v>
      </c>
      <c r="R97" s="45">
        <f t="array" aca="1" ref="R97" ca="1">IF(OR($C97="",$BC97=""),"",INDEX($BC$3:$CI$3,MATCH(LARGE($BC97:$CI97+0.00001*COLUMN($BC97:$CI97),BK$3),$BC97:$CI97+0.00001*COLUMN($BC97:$CI97),0)))</f>
        <v>22</v>
      </c>
      <c r="S97" s="45">
        <f t="array" aca="1" ref="S97" ca="1">IF(OR($C97="",$BC97=""),"",INDEX($BC$3:$CI$3,MATCH(LARGE($BC97:$CI97+0.00001*COLUMN($BC97:$CI97),BL$3),$BC97:$CI97+0.00001*COLUMN($BC97:$CI97),0)))</f>
        <v>16</v>
      </c>
      <c r="T97" s="46">
        <f t="array" aca="1" ref="T97" ca="1">IF(OR($C97="",$BC97=""),"",INDEX($BC$3:$CI$3,MATCH(LARGE($BC97:$CI97+0.00001*COLUMN($BC97:$CI97),BM$3),$BC97:$CI97+0.00001*COLUMN($BC97:$CI97),0)))</f>
        <v>15</v>
      </c>
      <c r="U97" s="44">
        <f t="array" aca="1" ref="U97" ca="1">IF(OR($C97="",$BC97=""),"",INDEX($BC$3:$CI$3,MATCH(LARGE($BC97:$CI97+0.00001*COLUMN($BC97:$CI97),BN$3),$BC97:$CI97+0.00001*COLUMN($BC97:$CI97),0)))</f>
        <v>13</v>
      </c>
      <c r="V97" s="45">
        <f t="array" aca="1" ref="V97" ca="1">IF(OR($C97="",$BC97=""),"",INDEX($BC$3:$CI$3,MATCH(LARGE($BC97:$CI97+0.00001*COLUMN($BC97:$CI97),BO$3),$BC97:$CI97+0.00001*COLUMN($BC97:$CI97),0)))</f>
        <v>7</v>
      </c>
      <c r="W97" s="45">
        <f t="array" aca="1" ref="W97" ca="1">IF(OR($C97="",$BC97=""),"",INDEX($BC$3:$CI$3,MATCH(LARGE($BC97:$CI97+0.00001*COLUMN($BC97:$CI97),BP$3),$BC97:$CI97+0.00001*COLUMN($BC97:$CI97),0)))</f>
        <v>6</v>
      </c>
      <c r="X97" s="45">
        <f t="array" aca="1" ref="X97" ca="1">IF(OR($C97="",$BC97=""),"",INDEX($BC$3:$CI$3,MATCH(LARGE($BC97:$CI97+0.00001*COLUMN($BC97:$CI97),BQ$3),$BC97:$CI97+0.00001*COLUMN($BC97:$CI97),0)))</f>
        <v>3</v>
      </c>
      <c r="Y97" s="45">
        <f t="array" aca="1" ref="Y97" ca="1">IF(OR($C97="",$BC97=""),"",INDEX($BC$3:$CI$3,MATCH(LARGE($BC97:$CI97+0.00001*COLUMN($BC97:$CI97),BR$3),$BC97:$CI97+0.00001*COLUMN($BC97:$CI97),0)))</f>
        <v>2</v>
      </c>
      <c r="Z97" s="45">
        <f t="array" aca="1" ref="Z97" ca="1">IF(OR($C97="",$BC97=""),"",INDEX($BC$3:$CI$3,MATCH(LARGE($BC97:$CI97+0.00001*COLUMN($BC97:$CI97),BS$3),$BC97:$CI97+0.00001*COLUMN($BC97:$CI97),0)))</f>
        <v>32</v>
      </c>
      <c r="AA97" s="45">
        <f t="array" aca="1" ref="AA97" ca="1">IF(OR($C97="",$BC97=""),"",INDEX($BC$3:$CI$3,MATCH(LARGE($BC97:$CI97+0.00001*COLUMN($BC97:$CI97),BT$3),$BC97:$CI97+0.00001*COLUMN($BC97:$CI97),0)))</f>
        <v>30</v>
      </c>
      <c r="AB97" s="45">
        <f t="array" aca="1" ref="AB97" ca="1">IF(OR($C97="",$BC97=""),"",INDEX($BC$3:$CI$3,MATCH(LARGE($BC97:$CI97+0.00001*COLUMN($BC97:$CI97),BU$3),$BC97:$CI97+0.00001*COLUMN($BC97:$CI97),0)))</f>
        <v>27</v>
      </c>
      <c r="AC97" s="45">
        <f t="array" aca="1" ref="AC97" ca="1">IF(OR($C97="",$BC97=""),"",INDEX($BC$3:$CI$3,MATCH(LARGE($BC97:$CI97+0.00001*COLUMN($BC97:$CI97),BV$3),$BC97:$CI97+0.00001*COLUMN($BC97:$CI97),0)))</f>
        <v>25</v>
      </c>
      <c r="AD97" s="45">
        <f t="array" aca="1" ref="AD97" ca="1">IF(OR($C97="",$BC97=""),"",INDEX($BC$3:$CI$3,MATCH(LARGE($BC97:$CI97+0.00001*COLUMN($BC97:$CI97),BW$3),$BC97:$CI97+0.00001*COLUMN($BC97:$CI97),0)))</f>
        <v>19</v>
      </c>
      <c r="AE97" s="46">
        <f t="array" aca="1" ref="AE97" ca="1">IF(OR($C97="",$BC97=""),"",INDEX($BC$3:$CI$3,MATCH(LARGE($BC97:$CI97+0.00001*COLUMN($BC97:$CI97),BX$3),$BC97:$CI97+0.00001*COLUMN($BC97:$CI97),0)))</f>
        <v>18</v>
      </c>
      <c r="AF97" s="44">
        <f t="array" aca="1" ref="AF97" ca="1">IF(OR($C97="",$BC97=""),"",INDEX($BC$3:$CI$3,MATCH(LARGE($BC97:$CI97+0.00001*COLUMN($BC97:$CI97),BY$3),$BC97:$CI97+0.00001*COLUMN($BC97:$CI97),0)))</f>
        <v>17</v>
      </c>
      <c r="AG97" s="45">
        <f t="array" aca="1" ref="AG97" ca="1">IF(OR($C97="",$BC97=""),"",INDEX($BC$3:$CI$3,MATCH(LARGE($BC97:$CI97+0.00001*COLUMN($BC97:$CI97),BZ$3),$BC97:$CI97+0.00001*COLUMN($BC97:$CI97),0)))</f>
        <v>11</v>
      </c>
      <c r="AH97" s="45">
        <f t="array" aca="1" ref="AH97" ca="1">IF(OR($C97="",$BC97=""),"",INDEX($BC$3:$CI$3,MATCH(LARGE($BC97:$CI97+0.00001*COLUMN($BC97:$CI97),CA$3),$BC97:$CI97+0.00001*COLUMN($BC97:$CI97),0)))</f>
        <v>10</v>
      </c>
      <c r="AI97" s="45">
        <f t="array" aca="1" ref="AI97" ca="1">IF(OR($C97="",$BC97=""),"",INDEX($BC$3:$CI$3,MATCH(LARGE($BC97:$CI97+0.00001*COLUMN($BC97:$CI97),CB$3),$BC97:$CI97+0.00001*COLUMN($BC97:$CI97),0)))</f>
        <v>1</v>
      </c>
      <c r="AJ97" s="45">
        <f t="array" aca="1" ref="AJ97" ca="1">IF(OR($C97="",$BC97=""),"",INDEX($BC$3:$CI$3,MATCH(LARGE($BC97:$CI97+0.00001*COLUMN($BC97:$CI97),CC$3),$BC97:$CI97+0.00001*COLUMN($BC97:$CI97),0)))</f>
        <v>26</v>
      </c>
      <c r="AK97" s="45">
        <f t="array" aca="1" ref="AK97" ca="1">IF(OR($C97="",$BC97=""),"",INDEX($BC$3:$CI$3,MATCH(LARGE($BC97:$CI97+0.00001*COLUMN($BC97:$CI97),CD$3),$BC97:$CI97+0.00001*COLUMN($BC97:$CI97),0)))</f>
        <v>23</v>
      </c>
      <c r="AL97" s="45">
        <f t="array" aca="1" ref="AL97" ca="1">IF(OR($C97="",$BC97=""),"",INDEX($BC$3:$CI$3,MATCH(LARGE($BC97:$CI97+0.00001*COLUMN($BC97:$CI97),CE$3),$BC97:$CI97+0.00001*COLUMN($BC97:$CI97),0)))</f>
        <v>14</v>
      </c>
      <c r="AM97" s="45">
        <f t="array" aca="1" ref="AM97" ca="1">IF(OR($C97="",$BC97=""),"",INDEX($BC$3:$CI$3,MATCH(LARGE($BC97:$CI97+0.00001*COLUMN($BC97:$CI97),CF$3),$BC97:$CI97+0.00001*COLUMN($BC97:$CI97),0)))</f>
        <v>9</v>
      </c>
      <c r="AN97" s="45">
        <f t="array" aca="1" ref="AN97" ca="1">IF(OR($C97="",$BC97=""),"",INDEX($BC$3:$CI$3,MATCH(LARGE($BC97:$CI97+0.00001*COLUMN($BC97:$CI97),CG$3),$BC97:$CI97+0.00001*COLUMN($BC97:$CI97),0)))</f>
        <v>8</v>
      </c>
      <c r="AO97" s="45">
        <f t="array" aca="1" ref="AO97" ca="1">IF(OR($C97="",$BC97=""),"",INDEX($BC$3:$CI$3,MATCH(LARGE($BC97:$CI97+0.00001*COLUMN($BC97:$CI97),CH$3),$BC97:$CI97+0.00001*COLUMN($BC97:$CI97),0)))</f>
        <v>5</v>
      </c>
      <c r="AP97" s="46">
        <f t="array" aca="1" ref="AP97" ca="1">IF(OR($C97="",$BC97=""),"",INDEX($BC$3:$CI$3,MATCH(LARGE($BC97:$CI97+0.00001*COLUMN($BC97:$CI97),CI$3),$BC97:$CI97+0.00001*COLUMN($BC97:$CI97),0)))</f>
        <v>12</v>
      </c>
      <c r="AQ97" s="35" t="str">
        <f t="shared" ca="1" si="35"/>
        <v>202104333129282422161513070603023230272519181711100126231409080512</v>
      </c>
      <c r="AZ97" s="19">
        <f t="shared" si="39"/>
        <v>2898</v>
      </c>
      <c r="BA97" s="36">
        <f t="shared" si="40"/>
        <v>2886</v>
      </c>
      <c r="BB97" s="37" t="str">
        <f t="shared" si="36"/>
        <v>数据!C2886:H2898</v>
      </c>
      <c r="BC97" s="38">
        <f t="shared" ca="1" si="37"/>
        <v>2</v>
      </c>
      <c r="BD97" s="38">
        <f t="shared" ca="1" si="51"/>
        <v>3</v>
      </c>
      <c r="BE97" s="38">
        <f t="shared" ca="1" si="51"/>
        <v>3</v>
      </c>
      <c r="BF97" s="38">
        <f t="shared" ca="1" si="51"/>
        <v>4</v>
      </c>
      <c r="BG97" s="38">
        <f t="shared" ca="1" si="51"/>
        <v>1</v>
      </c>
      <c r="BH97" s="38">
        <f t="shared" ca="1" si="51"/>
        <v>3</v>
      </c>
      <c r="BI97" s="38">
        <f t="shared" ca="1" si="51"/>
        <v>3</v>
      </c>
      <c r="BJ97" s="38">
        <f t="shared" ca="1" si="51"/>
        <v>1</v>
      </c>
      <c r="BK97" s="38">
        <f t="shared" ca="1" si="51"/>
        <v>1</v>
      </c>
      <c r="BL97" s="38">
        <f t="shared" ca="1" si="51"/>
        <v>2</v>
      </c>
      <c r="BM97" s="38">
        <f t="shared" ca="1" si="51"/>
        <v>2</v>
      </c>
      <c r="BN97" s="38">
        <f t="shared" ca="1" si="52"/>
        <v>0</v>
      </c>
      <c r="BO97" s="38">
        <f t="shared" ca="1" si="52"/>
        <v>3</v>
      </c>
      <c r="BP97" s="38">
        <f t="shared" ca="1" si="52"/>
        <v>1</v>
      </c>
      <c r="BQ97" s="38">
        <f t="shared" ca="1" si="52"/>
        <v>3</v>
      </c>
      <c r="BR97" s="38">
        <f t="shared" ca="1" si="52"/>
        <v>3</v>
      </c>
      <c r="BS97" s="38">
        <f t="shared" ca="1" si="52"/>
        <v>2</v>
      </c>
      <c r="BT97" s="38">
        <f t="shared" ca="1" si="52"/>
        <v>2</v>
      </c>
      <c r="BU97" s="38">
        <f t="shared" ca="1" si="52"/>
        <v>2</v>
      </c>
      <c r="BV97" s="38">
        <f t="shared" ca="1" si="52"/>
        <v>5</v>
      </c>
      <c r="BW97" s="38">
        <f t="shared" ca="1" si="52"/>
        <v>4</v>
      </c>
      <c r="BX97" s="38">
        <f t="shared" ca="1" si="53"/>
        <v>3</v>
      </c>
      <c r="BY97" s="38">
        <f t="shared" ca="1" si="53"/>
        <v>1</v>
      </c>
      <c r="BZ97" s="38">
        <f t="shared" ca="1" si="53"/>
        <v>3</v>
      </c>
      <c r="CA97" s="38">
        <f t="shared" ca="1" si="53"/>
        <v>2</v>
      </c>
      <c r="CB97" s="38">
        <f t="shared" ca="1" si="53"/>
        <v>1</v>
      </c>
      <c r="CC97" s="38">
        <f t="shared" ca="1" si="53"/>
        <v>2</v>
      </c>
      <c r="CD97" s="38">
        <f t="shared" ca="1" si="53"/>
        <v>3</v>
      </c>
      <c r="CE97" s="38">
        <f t="shared" ca="1" si="53"/>
        <v>3</v>
      </c>
      <c r="CF97" s="38">
        <f t="shared" ca="1" si="53"/>
        <v>2</v>
      </c>
      <c r="CG97" s="38">
        <f t="shared" ca="1" si="53"/>
        <v>3</v>
      </c>
      <c r="CH97" s="38">
        <f t="shared" ca="1" si="49"/>
        <v>2</v>
      </c>
      <c r="CI97" s="38">
        <f t="shared" ca="1" si="49"/>
        <v>3</v>
      </c>
    </row>
    <row r="98" spans="1:87" x14ac:dyDescent="0.15">
      <c r="A98" s="18">
        <f t="shared" si="38"/>
        <v>2896</v>
      </c>
      <c r="B98" s="39">
        <f t="shared" si="54"/>
        <v>2022102</v>
      </c>
      <c r="C98" s="40">
        <f t="shared" si="54"/>
        <v>9</v>
      </c>
      <c r="D98" s="41">
        <f t="shared" si="54"/>
        <v>10</v>
      </c>
      <c r="E98" s="41">
        <f t="shared" si="54"/>
        <v>12</v>
      </c>
      <c r="F98" s="41">
        <f t="shared" si="54"/>
        <v>18</v>
      </c>
      <c r="G98" s="41">
        <f t="shared" si="54"/>
        <v>29</v>
      </c>
      <c r="H98" s="42">
        <f t="shared" si="54"/>
        <v>32</v>
      </c>
      <c r="I98" s="43">
        <f t="shared" si="54"/>
        <v>14</v>
      </c>
      <c r="J98" s="44">
        <f t="array" aca="1" ref="J98" ca="1">IF(OR($C98="",$BC98=""),"",INDEX($BC$3:$CI$3,MATCH(LARGE($BC98:$CI98+0.00001*COLUMN($BC98:$CI98),BC$3),$BC98:$CI98+0.00001*COLUMN($BC98:$CI98),0)))</f>
        <v>4</v>
      </c>
      <c r="K98" s="45">
        <f t="array" aca="1" ref="K98" ca="1">IF(OR($C98="",$BC98=""),"",INDEX($BC$3:$CI$3,MATCH(LARGE($BC98:$CI98+0.00001*COLUMN($BC98:$CI98),BD$3),$BC98:$CI98+0.00001*COLUMN($BC98:$CI98),0)))</f>
        <v>28</v>
      </c>
      <c r="L98" s="45">
        <f t="array" aca="1" ref="L98" ca="1">IF(OR($C98="",$BC98=""),"",INDEX($BC$3:$CI$3,MATCH(LARGE($BC98:$CI98+0.00001*COLUMN($BC98:$CI98),BE$3),$BC98:$CI98+0.00001*COLUMN($BC98:$CI98),0)))</f>
        <v>21</v>
      </c>
      <c r="M98" s="45">
        <f t="array" aca="1" ref="M98" ca="1">IF(OR($C98="",$BC98=""),"",INDEX($BC$3:$CI$3,MATCH(LARGE($BC98:$CI98+0.00001*COLUMN($BC98:$CI98),BF$3),$BC98:$CI98+0.00001*COLUMN($BC98:$CI98),0)))</f>
        <v>20</v>
      </c>
      <c r="N98" s="45">
        <f t="array" aca="1" ref="N98" ca="1">IF(OR($C98="",$BC98=""),"",INDEX($BC$3:$CI$3,MATCH(LARGE($BC98:$CI98+0.00001*COLUMN($BC98:$CI98),BG$3),$BC98:$CI98+0.00001*COLUMN($BC98:$CI98),0)))</f>
        <v>16</v>
      </c>
      <c r="O98" s="45">
        <f t="array" aca="1" ref="O98" ca="1">IF(OR($C98="",$BC98=""),"",INDEX($BC$3:$CI$3,MATCH(LARGE($BC98:$CI98+0.00001*COLUMN($BC98:$CI98),BH$3),$BC98:$CI98+0.00001*COLUMN($BC98:$CI98),0)))</f>
        <v>33</v>
      </c>
      <c r="P98" s="45">
        <f t="array" aca="1" ref="P98" ca="1">IF(OR($C98="",$BC98=""),"",INDEX($BC$3:$CI$3,MATCH(LARGE($BC98:$CI98+0.00001*COLUMN($BC98:$CI98),BI$3),$BC98:$CI98+0.00001*COLUMN($BC98:$CI98),0)))</f>
        <v>31</v>
      </c>
      <c r="Q98" s="45">
        <f t="array" aca="1" ref="Q98" ca="1">IF(OR($C98="",$BC98=""),"",INDEX($BC$3:$CI$3,MATCH(LARGE($BC98:$CI98+0.00001*COLUMN($BC98:$CI98),BJ$3),$BC98:$CI98+0.00001*COLUMN($BC98:$CI98),0)))</f>
        <v>29</v>
      </c>
      <c r="R98" s="45">
        <f t="array" aca="1" ref="R98" ca="1">IF(OR($C98="",$BC98=""),"",INDEX($BC$3:$CI$3,MATCH(LARGE($BC98:$CI98+0.00001*COLUMN($BC98:$CI98),BK$3),$BC98:$CI98+0.00001*COLUMN($BC98:$CI98),0)))</f>
        <v>27</v>
      </c>
      <c r="S98" s="45">
        <f t="array" aca="1" ref="S98" ca="1">IF(OR($C98="",$BC98=""),"",INDEX($BC$3:$CI$3,MATCH(LARGE($BC98:$CI98+0.00001*COLUMN($BC98:$CI98),BL$3),$BC98:$CI98+0.00001*COLUMN($BC98:$CI98),0)))</f>
        <v>24</v>
      </c>
      <c r="T98" s="46">
        <f t="array" aca="1" ref="T98" ca="1">IF(OR($C98="",$BC98=""),"",INDEX($BC$3:$CI$3,MATCH(LARGE($BC98:$CI98+0.00001*COLUMN($BC98:$CI98),BM$3),$BC98:$CI98+0.00001*COLUMN($BC98:$CI98),0)))</f>
        <v>19</v>
      </c>
      <c r="U98" s="44">
        <f t="array" aca="1" ref="U98" ca="1">IF(OR($C98="",$BC98=""),"",INDEX($BC$3:$CI$3,MATCH(LARGE($BC98:$CI98+0.00001*COLUMN($BC98:$CI98),BN$3),$BC98:$CI98+0.00001*COLUMN($BC98:$CI98),0)))</f>
        <v>18</v>
      </c>
      <c r="V98" s="45">
        <f t="array" aca="1" ref="V98" ca="1">IF(OR($C98="",$BC98=""),"",INDEX($BC$3:$CI$3,MATCH(LARGE($BC98:$CI98+0.00001*COLUMN($BC98:$CI98),BO$3),$BC98:$CI98+0.00001*COLUMN($BC98:$CI98),0)))</f>
        <v>13</v>
      </c>
      <c r="W98" s="45">
        <f t="array" aca="1" ref="W98" ca="1">IF(OR($C98="",$BC98=""),"",INDEX($BC$3:$CI$3,MATCH(LARGE($BC98:$CI98+0.00001*COLUMN($BC98:$CI98),BP$3),$BC98:$CI98+0.00001*COLUMN($BC98:$CI98),0)))</f>
        <v>7</v>
      </c>
      <c r="X98" s="45">
        <f t="array" aca="1" ref="X98" ca="1">IF(OR($C98="",$BC98=""),"",INDEX($BC$3:$CI$3,MATCH(LARGE($BC98:$CI98+0.00001*COLUMN($BC98:$CI98),BQ$3),$BC98:$CI98+0.00001*COLUMN($BC98:$CI98),0)))</f>
        <v>6</v>
      </c>
      <c r="Y98" s="45">
        <f t="array" aca="1" ref="Y98" ca="1">IF(OR($C98="",$BC98=""),"",INDEX($BC$3:$CI$3,MATCH(LARGE($BC98:$CI98+0.00001*COLUMN($BC98:$CI98),BR$3),$BC98:$CI98+0.00001*COLUMN($BC98:$CI98),0)))</f>
        <v>2</v>
      </c>
      <c r="Z98" s="45">
        <f t="array" aca="1" ref="Z98" ca="1">IF(OR($C98="",$BC98=""),"",INDEX($BC$3:$CI$3,MATCH(LARGE($BC98:$CI98+0.00001*COLUMN($BC98:$CI98),BS$3),$BC98:$CI98+0.00001*COLUMN($BC98:$CI98),0)))</f>
        <v>32</v>
      </c>
      <c r="AA98" s="45">
        <f t="array" aca="1" ref="AA98" ca="1">IF(OR($C98="",$BC98=""),"",INDEX($BC$3:$CI$3,MATCH(LARGE($BC98:$CI98+0.00001*COLUMN($BC98:$CI98),BT$3),$BC98:$CI98+0.00001*COLUMN($BC98:$CI98),0)))</f>
        <v>30</v>
      </c>
      <c r="AB98" s="45">
        <f t="array" aca="1" ref="AB98" ca="1">IF(OR($C98="",$BC98=""),"",INDEX($BC$3:$CI$3,MATCH(LARGE($BC98:$CI98+0.00001*COLUMN($BC98:$CI98),BU$3),$BC98:$CI98+0.00001*COLUMN($BC98:$CI98),0)))</f>
        <v>25</v>
      </c>
      <c r="AC98" s="45">
        <f t="array" aca="1" ref="AC98" ca="1">IF(OR($C98="",$BC98=""),"",INDEX($BC$3:$CI$3,MATCH(LARGE($BC98:$CI98+0.00001*COLUMN($BC98:$CI98),BV$3),$BC98:$CI98+0.00001*COLUMN($BC98:$CI98),0)))</f>
        <v>22</v>
      </c>
      <c r="AD98" s="45">
        <f t="array" aca="1" ref="AD98" ca="1">IF(OR($C98="",$BC98=""),"",INDEX($BC$3:$CI$3,MATCH(LARGE($BC98:$CI98+0.00001*COLUMN($BC98:$CI98),BW$3),$BC98:$CI98+0.00001*COLUMN($BC98:$CI98),0)))</f>
        <v>15</v>
      </c>
      <c r="AE98" s="46">
        <f t="array" aca="1" ref="AE98" ca="1">IF(OR($C98="",$BC98=""),"",INDEX($BC$3:$CI$3,MATCH(LARGE($BC98:$CI98+0.00001*COLUMN($BC98:$CI98),BX$3),$BC98:$CI98+0.00001*COLUMN($BC98:$CI98),0)))</f>
        <v>11</v>
      </c>
      <c r="AF98" s="44">
        <f t="array" aca="1" ref="AF98" ca="1">IF(OR($C98="",$BC98=""),"",INDEX($BC$3:$CI$3,MATCH(LARGE($BC98:$CI98+0.00001*COLUMN($BC98:$CI98),BY$3),$BC98:$CI98+0.00001*COLUMN($BC98:$CI98),0)))</f>
        <v>10</v>
      </c>
      <c r="AG98" s="45">
        <f t="array" aca="1" ref="AG98" ca="1">IF(OR($C98="",$BC98=""),"",INDEX($BC$3:$CI$3,MATCH(LARGE($BC98:$CI98+0.00001*COLUMN($BC98:$CI98),BZ$3),$BC98:$CI98+0.00001*COLUMN($BC98:$CI98),0)))</f>
        <v>3</v>
      </c>
      <c r="AH98" s="45">
        <f t="array" aca="1" ref="AH98" ca="1">IF(OR($C98="",$BC98=""),"",INDEX($BC$3:$CI$3,MATCH(LARGE($BC98:$CI98+0.00001*COLUMN($BC98:$CI98),CA$3),$BC98:$CI98+0.00001*COLUMN($BC98:$CI98),0)))</f>
        <v>1</v>
      </c>
      <c r="AI98" s="45">
        <f t="array" aca="1" ref="AI98" ca="1">IF(OR($C98="",$BC98=""),"",INDEX($BC$3:$CI$3,MATCH(LARGE($BC98:$CI98+0.00001*COLUMN($BC98:$CI98),CB$3),$BC98:$CI98+0.00001*COLUMN($BC98:$CI98),0)))</f>
        <v>26</v>
      </c>
      <c r="AJ98" s="45">
        <f t="array" aca="1" ref="AJ98" ca="1">IF(OR($C98="",$BC98=""),"",INDEX($BC$3:$CI$3,MATCH(LARGE($BC98:$CI98+0.00001*COLUMN($BC98:$CI98),CC$3),$BC98:$CI98+0.00001*COLUMN($BC98:$CI98),0)))</f>
        <v>23</v>
      </c>
      <c r="AK98" s="45">
        <f t="array" aca="1" ref="AK98" ca="1">IF(OR($C98="",$BC98=""),"",INDEX($BC$3:$CI$3,MATCH(LARGE($BC98:$CI98+0.00001*COLUMN($BC98:$CI98),CD$3),$BC98:$CI98+0.00001*COLUMN($BC98:$CI98),0)))</f>
        <v>17</v>
      </c>
      <c r="AL98" s="45">
        <f t="array" aca="1" ref="AL98" ca="1">IF(OR($C98="",$BC98=""),"",INDEX($BC$3:$CI$3,MATCH(LARGE($BC98:$CI98+0.00001*COLUMN($BC98:$CI98),CE$3),$BC98:$CI98+0.00001*COLUMN($BC98:$CI98),0)))</f>
        <v>14</v>
      </c>
      <c r="AM98" s="45">
        <f t="array" aca="1" ref="AM98" ca="1">IF(OR($C98="",$BC98=""),"",INDEX($BC$3:$CI$3,MATCH(LARGE($BC98:$CI98+0.00001*COLUMN($BC98:$CI98),CF$3),$BC98:$CI98+0.00001*COLUMN($BC98:$CI98),0)))</f>
        <v>8</v>
      </c>
      <c r="AN98" s="45">
        <f t="array" aca="1" ref="AN98" ca="1">IF(OR($C98="",$BC98=""),"",INDEX($BC$3:$CI$3,MATCH(LARGE($BC98:$CI98+0.00001*COLUMN($BC98:$CI98),CG$3),$BC98:$CI98+0.00001*COLUMN($BC98:$CI98),0)))</f>
        <v>5</v>
      </c>
      <c r="AO98" s="45">
        <f t="array" aca="1" ref="AO98" ca="1">IF(OR($C98="",$BC98=""),"",INDEX($BC$3:$CI$3,MATCH(LARGE($BC98:$CI98+0.00001*COLUMN($BC98:$CI98),CH$3),$BC98:$CI98+0.00001*COLUMN($BC98:$CI98),0)))</f>
        <v>12</v>
      </c>
      <c r="AP98" s="46">
        <f t="array" aca="1" ref="AP98" ca="1">IF(OR($C98="",$BC98=""),"",INDEX($BC$3:$CI$3,MATCH(LARGE($BC98:$CI98+0.00001*COLUMN($BC98:$CI98),CI$3),$BC98:$CI98+0.00001*COLUMN($BC98:$CI98),0)))</f>
        <v>9</v>
      </c>
      <c r="AQ98" s="35" t="str">
        <f t="shared" ca="1" si="35"/>
        <v>042821201633312927241918130706023230252215111003012623171408051209</v>
      </c>
      <c r="AZ98" s="19">
        <f t="shared" si="39"/>
        <v>2899</v>
      </c>
      <c r="BA98" s="36">
        <f t="shared" si="40"/>
        <v>2887</v>
      </c>
      <c r="BB98" s="37" t="str">
        <f t="shared" si="36"/>
        <v>数据!C2887:H2899</v>
      </c>
      <c r="BC98" s="38">
        <f t="shared" ca="1" si="37"/>
        <v>2</v>
      </c>
      <c r="BD98" s="38">
        <f t="shared" ca="1" si="51"/>
        <v>3</v>
      </c>
      <c r="BE98" s="38">
        <f t="shared" ca="1" si="51"/>
        <v>2</v>
      </c>
      <c r="BF98" s="38">
        <f t="shared" ca="1" si="51"/>
        <v>5</v>
      </c>
      <c r="BG98" s="38">
        <f t="shared" ca="1" si="51"/>
        <v>1</v>
      </c>
      <c r="BH98" s="38">
        <f t="shared" ca="1" si="51"/>
        <v>3</v>
      </c>
      <c r="BI98" s="38">
        <f t="shared" ca="1" si="51"/>
        <v>3</v>
      </c>
      <c r="BJ98" s="38">
        <f t="shared" ca="1" si="51"/>
        <v>1</v>
      </c>
      <c r="BK98" s="38">
        <f t="shared" ca="1" si="51"/>
        <v>0</v>
      </c>
      <c r="BL98" s="38">
        <f t="shared" ca="1" si="51"/>
        <v>2</v>
      </c>
      <c r="BM98" s="38">
        <f t="shared" ca="1" si="51"/>
        <v>2</v>
      </c>
      <c r="BN98" s="38">
        <f t="shared" ca="1" si="52"/>
        <v>0</v>
      </c>
      <c r="BO98" s="38">
        <f t="shared" ca="1" si="52"/>
        <v>3</v>
      </c>
      <c r="BP98" s="38">
        <f t="shared" ca="1" si="52"/>
        <v>1</v>
      </c>
      <c r="BQ98" s="38">
        <f t="shared" ca="1" si="52"/>
        <v>2</v>
      </c>
      <c r="BR98" s="38">
        <f t="shared" ca="1" si="52"/>
        <v>4</v>
      </c>
      <c r="BS98" s="38">
        <f t="shared" ca="1" si="52"/>
        <v>1</v>
      </c>
      <c r="BT98" s="38">
        <f t="shared" ca="1" si="52"/>
        <v>3</v>
      </c>
      <c r="BU98" s="38">
        <f t="shared" ca="1" si="52"/>
        <v>3</v>
      </c>
      <c r="BV98" s="38">
        <f t="shared" ca="1" si="52"/>
        <v>4</v>
      </c>
      <c r="BW98" s="38">
        <f t="shared" ca="1" si="52"/>
        <v>4</v>
      </c>
      <c r="BX98" s="38">
        <f t="shared" ca="1" si="53"/>
        <v>2</v>
      </c>
      <c r="BY98" s="38">
        <f t="shared" ca="1" si="53"/>
        <v>1</v>
      </c>
      <c r="BZ98" s="38">
        <f t="shared" ca="1" si="53"/>
        <v>3</v>
      </c>
      <c r="CA98" s="38">
        <f t="shared" ca="1" si="53"/>
        <v>2</v>
      </c>
      <c r="CB98" s="38">
        <f t="shared" ca="1" si="53"/>
        <v>1</v>
      </c>
      <c r="CC98" s="38">
        <f t="shared" ca="1" si="53"/>
        <v>3</v>
      </c>
      <c r="CD98" s="38">
        <f t="shared" ca="1" si="53"/>
        <v>4</v>
      </c>
      <c r="CE98" s="38">
        <f t="shared" ca="1" si="53"/>
        <v>3</v>
      </c>
      <c r="CF98" s="38">
        <f t="shared" ca="1" si="53"/>
        <v>2</v>
      </c>
      <c r="CG98" s="38">
        <f t="shared" ca="1" si="53"/>
        <v>3</v>
      </c>
      <c r="CH98" s="38">
        <f t="shared" ca="1" si="49"/>
        <v>2</v>
      </c>
      <c r="CI98" s="38">
        <f t="shared" ca="1" si="49"/>
        <v>3</v>
      </c>
    </row>
    <row r="99" spans="1:87" x14ac:dyDescent="0.15">
      <c r="A99" s="18">
        <f t="shared" si="38"/>
        <v>2897</v>
      </c>
      <c r="B99" s="39">
        <f t="shared" si="54"/>
        <v>2022103</v>
      </c>
      <c r="C99" s="40">
        <f t="shared" si="54"/>
        <v>6</v>
      </c>
      <c r="D99" s="41">
        <f t="shared" si="54"/>
        <v>9</v>
      </c>
      <c r="E99" s="41">
        <f t="shared" si="54"/>
        <v>12</v>
      </c>
      <c r="F99" s="41">
        <f t="shared" si="54"/>
        <v>14</v>
      </c>
      <c r="G99" s="41">
        <f t="shared" si="54"/>
        <v>20</v>
      </c>
      <c r="H99" s="42">
        <f t="shared" si="54"/>
        <v>28</v>
      </c>
      <c r="I99" s="43">
        <f t="shared" si="54"/>
        <v>10</v>
      </c>
      <c r="J99" s="44">
        <f t="array" aca="1" ref="J99" ca="1">IF(OR($C99="",$BC99=""),"",INDEX($BC$3:$CI$3,MATCH(LARGE($BC99:$CI99+0.00001*COLUMN($BC99:$CI99),BC$3),$BC99:$CI99+0.00001*COLUMN($BC99:$CI99),0)))</f>
        <v>4</v>
      </c>
      <c r="K99" s="45">
        <f t="array" aca="1" ref="K99" ca="1">IF(OR($C99="",$BC99=""),"",INDEX($BC$3:$CI$3,MATCH(LARGE($BC99:$CI99+0.00001*COLUMN($BC99:$CI99),BD$3),$BC99:$CI99+0.00001*COLUMN($BC99:$CI99),0)))</f>
        <v>28</v>
      </c>
      <c r="L99" s="45">
        <f t="array" aca="1" ref="L99" ca="1">IF(OR($C99="",$BC99=""),"",INDEX($BC$3:$CI$3,MATCH(LARGE($BC99:$CI99+0.00001*COLUMN($BC99:$CI99),BE$3),$BC99:$CI99+0.00001*COLUMN($BC99:$CI99),0)))</f>
        <v>21</v>
      </c>
      <c r="M99" s="45">
        <f t="array" aca="1" ref="M99" ca="1">IF(OR($C99="",$BC99=""),"",INDEX($BC$3:$CI$3,MATCH(LARGE($BC99:$CI99+0.00001*COLUMN($BC99:$CI99),BF$3),$BC99:$CI99+0.00001*COLUMN($BC99:$CI99),0)))</f>
        <v>20</v>
      </c>
      <c r="N99" s="45">
        <f t="array" aca="1" ref="N99" ca="1">IF(OR($C99="",$BC99=""),"",INDEX($BC$3:$CI$3,MATCH(LARGE($BC99:$CI99+0.00001*COLUMN($BC99:$CI99),BG$3),$BC99:$CI99+0.00001*COLUMN($BC99:$CI99),0)))</f>
        <v>18</v>
      </c>
      <c r="O99" s="45">
        <f t="array" aca="1" ref="O99" ca="1">IF(OR($C99="",$BC99=""),"",INDEX($BC$3:$CI$3,MATCH(LARGE($BC99:$CI99+0.00001*COLUMN($BC99:$CI99),BH$3),$BC99:$CI99+0.00001*COLUMN($BC99:$CI99),0)))</f>
        <v>16</v>
      </c>
      <c r="P99" s="45">
        <f t="array" aca="1" ref="P99" ca="1">IF(OR($C99="",$BC99=""),"",INDEX($BC$3:$CI$3,MATCH(LARGE($BC99:$CI99+0.00001*COLUMN($BC99:$CI99),BI$3),$BC99:$CI99+0.00001*COLUMN($BC99:$CI99),0)))</f>
        <v>32</v>
      </c>
      <c r="Q99" s="45">
        <f t="array" aca="1" ref="Q99" ca="1">IF(OR($C99="",$BC99=""),"",INDEX($BC$3:$CI$3,MATCH(LARGE($BC99:$CI99+0.00001*COLUMN($BC99:$CI99),BJ$3),$BC99:$CI99+0.00001*COLUMN($BC99:$CI99),0)))</f>
        <v>29</v>
      </c>
      <c r="R99" s="45">
        <f t="array" aca="1" ref="R99" ca="1">IF(OR($C99="",$BC99=""),"",INDEX($BC$3:$CI$3,MATCH(LARGE($BC99:$CI99+0.00001*COLUMN($BC99:$CI99),BK$3),$BC99:$CI99+0.00001*COLUMN($BC99:$CI99),0)))</f>
        <v>27</v>
      </c>
      <c r="S99" s="45">
        <f t="array" aca="1" ref="S99" ca="1">IF(OR($C99="",$BC99=""),"",INDEX($BC$3:$CI$3,MATCH(LARGE($BC99:$CI99+0.00001*COLUMN($BC99:$CI99),BL$3),$BC99:$CI99+0.00001*COLUMN($BC99:$CI99),0)))</f>
        <v>24</v>
      </c>
      <c r="T99" s="46">
        <f t="array" aca="1" ref="T99" ca="1">IF(OR($C99="",$BC99=""),"",INDEX($BC$3:$CI$3,MATCH(LARGE($BC99:$CI99+0.00001*COLUMN($BC99:$CI99),BM$3),$BC99:$CI99+0.00001*COLUMN($BC99:$CI99),0)))</f>
        <v>19</v>
      </c>
      <c r="U99" s="44">
        <f t="array" aca="1" ref="U99" ca="1">IF(OR($C99="",$BC99=""),"",INDEX($BC$3:$CI$3,MATCH(LARGE($BC99:$CI99+0.00001*COLUMN($BC99:$CI99),BN$3),$BC99:$CI99+0.00001*COLUMN($BC99:$CI99),0)))</f>
        <v>13</v>
      </c>
      <c r="V99" s="45">
        <f t="array" aca="1" ref="V99" ca="1">IF(OR($C99="",$BC99=""),"",INDEX($BC$3:$CI$3,MATCH(LARGE($BC99:$CI99+0.00001*COLUMN($BC99:$CI99),BO$3),$BC99:$CI99+0.00001*COLUMN($BC99:$CI99),0)))</f>
        <v>10</v>
      </c>
      <c r="W99" s="45">
        <f t="array" aca="1" ref="W99" ca="1">IF(OR($C99="",$BC99=""),"",INDEX($BC$3:$CI$3,MATCH(LARGE($BC99:$CI99+0.00001*COLUMN($BC99:$CI99),BP$3),$BC99:$CI99+0.00001*COLUMN($BC99:$CI99),0)))</f>
        <v>6</v>
      </c>
      <c r="X99" s="45">
        <f t="array" aca="1" ref="X99" ca="1">IF(OR($C99="",$BC99=""),"",INDEX($BC$3:$CI$3,MATCH(LARGE($BC99:$CI99+0.00001*COLUMN($BC99:$CI99),BQ$3),$BC99:$CI99+0.00001*COLUMN($BC99:$CI99),0)))</f>
        <v>33</v>
      </c>
      <c r="Y99" s="45">
        <f t="array" aca="1" ref="Y99" ca="1">IF(OR($C99="",$BC99=""),"",INDEX($BC$3:$CI$3,MATCH(LARGE($BC99:$CI99+0.00001*COLUMN($BC99:$CI99),BR$3),$BC99:$CI99+0.00001*COLUMN($BC99:$CI99),0)))</f>
        <v>31</v>
      </c>
      <c r="Z99" s="45">
        <f t="array" aca="1" ref="Z99" ca="1">IF(OR($C99="",$BC99=""),"",INDEX($BC$3:$CI$3,MATCH(LARGE($BC99:$CI99+0.00001*COLUMN($BC99:$CI99),BS$3),$BC99:$CI99+0.00001*COLUMN($BC99:$CI99),0)))</f>
        <v>30</v>
      </c>
      <c r="AA99" s="45">
        <f t="array" aca="1" ref="AA99" ca="1">IF(OR($C99="",$BC99=""),"",INDEX($BC$3:$CI$3,MATCH(LARGE($BC99:$CI99+0.00001*COLUMN($BC99:$CI99),BT$3),$BC99:$CI99+0.00001*COLUMN($BC99:$CI99),0)))</f>
        <v>25</v>
      </c>
      <c r="AB99" s="45">
        <f t="array" aca="1" ref="AB99" ca="1">IF(OR($C99="",$BC99=""),"",INDEX($BC$3:$CI$3,MATCH(LARGE($BC99:$CI99+0.00001*COLUMN($BC99:$CI99),BU$3),$BC99:$CI99+0.00001*COLUMN($BC99:$CI99),0)))</f>
        <v>22</v>
      </c>
      <c r="AC99" s="45">
        <f t="array" aca="1" ref="AC99" ca="1">IF(OR($C99="",$BC99=""),"",INDEX($BC$3:$CI$3,MATCH(LARGE($BC99:$CI99+0.00001*COLUMN($BC99:$CI99),BV$3),$BC99:$CI99+0.00001*COLUMN($BC99:$CI99),0)))</f>
        <v>11</v>
      </c>
      <c r="AD99" s="45">
        <f t="array" aca="1" ref="AD99" ca="1">IF(OR($C99="",$BC99=""),"",INDEX($BC$3:$CI$3,MATCH(LARGE($BC99:$CI99+0.00001*COLUMN($BC99:$CI99),BW$3),$BC99:$CI99+0.00001*COLUMN($BC99:$CI99),0)))</f>
        <v>7</v>
      </c>
      <c r="AE99" s="46">
        <f t="array" aca="1" ref="AE99" ca="1">IF(OR($C99="",$BC99=""),"",INDEX($BC$3:$CI$3,MATCH(LARGE($BC99:$CI99+0.00001*COLUMN($BC99:$CI99),BX$3),$BC99:$CI99+0.00001*COLUMN($BC99:$CI99),0)))</f>
        <v>3</v>
      </c>
      <c r="AF99" s="44">
        <f t="array" aca="1" ref="AF99" ca="1">IF(OR($C99="",$BC99=""),"",INDEX($BC$3:$CI$3,MATCH(LARGE($BC99:$CI99+0.00001*COLUMN($BC99:$CI99),BY$3),$BC99:$CI99+0.00001*COLUMN($BC99:$CI99),0)))</f>
        <v>2</v>
      </c>
      <c r="AG99" s="45">
        <f t="array" aca="1" ref="AG99" ca="1">IF(OR($C99="",$BC99=""),"",INDEX($BC$3:$CI$3,MATCH(LARGE($BC99:$CI99+0.00001*COLUMN($BC99:$CI99),BZ$3),$BC99:$CI99+0.00001*COLUMN($BC99:$CI99),0)))</f>
        <v>1</v>
      </c>
      <c r="AH99" s="45">
        <f t="array" aca="1" ref="AH99" ca="1">IF(OR($C99="",$BC99=""),"",INDEX($BC$3:$CI$3,MATCH(LARGE($BC99:$CI99+0.00001*COLUMN($BC99:$CI99),CA$3),$BC99:$CI99+0.00001*COLUMN($BC99:$CI99),0)))</f>
        <v>26</v>
      </c>
      <c r="AI99" s="45">
        <f t="array" aca="1" ref="AI99" ca="1">IF(OR($C99="",$BC99=""),"",INDEX($BC$3:$CI$3,MATCH(LARGE($BC99:$CI99+0.00001*COLUMN($BC99:$CI99),CB$3),$BC99:$CI99+0.00001*COLUMN($BC99:$CI99),0)))</f>
        <v>23</v>
      </c>
      <c r="AJ99" s="45">
        <f t="array" aca="1" ref="AJ99" ca="1">IF(OR($C99="",$BC99=""),"",INDEX($BC$3:$CI$3,MATCH(LARGE($BC99:$CI99+0.00001*COLUMN($BC99:$CI99),CC$3),$BC99:$CI99+0.00001*COLUMN($BC99:$CI99),0)))</f>
        <v>17</v>
      </c>
      <c r="AK99" s="45">
        <f t="array" aca="1" ref="AK99" ca="1">IF(OR($C99="",$BC99=""),"",INDEX($BC$3:$CI$3,MATCH(LARGE($BC99:$CI99+0.00001*COLUMN($BC99:$CI99),CD$3),$BC99:$CI99+0.00001*COLUMN($BC99:$CI99),0)))</f>
        <v>15</v>
      </c>
      <c r="AL99" s="45">
        <f t="array" aca="1" ref="AL99" ca="1">IF(OR($C99="",$BC99=""),"",INDEX($BC$3:$CI$3,MATCH(LARGE($BC99:$CI99+0.00001*COLUMN($BC99:$CI99),CE$3),$BC99:$CI99+0.00001*COLUMN($BC99:$CI99),0)))</f>
        <v>14</v>
      </c>
      <c r="AM99" s="45">
        <f t="array" aca="1" ref="AM99" ca="1">IF(OR($C99="",$BC99=""),"",INDEX($BC$3:$CI$3,MATCH(LARGE($BC99:$CI99+0.00001*COLUMN($BC99:$CI99),CF$3),$BC99:$CI99+0.00001*COLUMN($BC99:$CI99),0)))</f>
        <v>12</v>
      </c>
      <c r="AN99" s="45">
        <f t="array" aca="1" ref="AN99" ca="1">IF(OR($C99="",$BC99=""),"",INDEX($BC$3:$CI$3,MATCH(LARGE($BC99:$CI99+0.00001*COLUMN($BC99:$CI99),CG$3),$BC99:$CI99+0.00001*COLUMN($BC99:$CI99),0)))</f>
        <v>9</v>
      </c>
      <c r="AO99" s="45">
        <f t="array" aca="1" ref="AO99" ca="1">IF(OR($C99="",$BC99=""),"",INDEX($BC$3:$CI$3,MATCH(LARGE($BC99:$CI99+0.00001*COLUMN($BC99:$CI99),CH$3),$BC99:$CI99+0.00001*COLUMN($BC99:$CI99),0)))</f>
        <v>8</v>
      </c>
      <c r="AP99" s="46">
        <f t="array" aca="1" ref="AP99" ca="1">IF(OR($C99="",$BC99=""),"",INDEX($BC$3:$CI$3,MATCH(LARGE($BC99:$CI99+0.00001*COLUMN($BC99:$CI99),CI$3),$BC99:$CI99+0.00001*COLUMN($BC99:$CI99),0)))</f>
        <v>5</v>
      </c>
      <c r="AQ99" s="35" t="str">
        <f t="shared" ca="1" si="35"/>
        <v>042821201816322927241913100633313025221107030201262317151412090805</v>
      </c>
      <c r="AZ99" s="19">
        <f t="shared" si="39"/>
        <v>2900</v>
      </c>
      <c r="BA99" s="36">
        <f t="shared" si="40"/>
        <v>2888</v>
      </c>
      <c r="BB99" s="37" t="str">
        <f t="shared" si="36"/>
        <v>数据!C2888:H2900</v>
      </c>
      <c r="BC99" s="38">
        <f t="shared" ca="1" si="37"/>
        <v>2</v>
      </c>
      <c r="BD99" s="38">
        <f t="shared" ca="1" si="51"/>
        <v>2</v>
      </c>
      <c r="BE99" s="38">
        <f t="shared" ca="1" si="51"/>
        <v>2</v>
      </c>
      <c r="BF99" s="38">
        <f t="shared" ca="1" si="51"/>
        <v>5</v>
      </c>
      <c r="BG99" s="38">
        <f t="shared" ca="1" si="51"/>
        <v>1</v>
      </c>
      <c r="BH99" s="38">
        <f t="shared" ca="1" si="51"/>
        <v>3</v>
      </c>
      <c r="BI99" s="38">
        <f t="shared" ca="1" si="51"/>
        <v>2</v>
      </c>
      <c r="BJ99" s="38">
        <f t="shared" ca="1" si="51"/>
        <v>1</v>
      </c>
      <c r="BK99" s="38">
        <f t="shared" ca="1" si="51"/>
        <v>1</v>
      </c>
      <c r="BL99" s="38">
        <f t="shared" ca="1" si="51"/>
        <v>3</v>
      </c>
      <c r="BM99" s="38">
        <f t="shared" ca="1" si="51"/>
        <v>2</v>
      </c>
      <c r="BN99" s="38">
        <f t="shared" ca="1" si="52"/>
        <v>1</v>
      </c>
      <c r="BO99" s="38">
        <f t="shared" ca="1" si="52"/>
        <v>3</v>
      </c>
      <c r="BP99" s="38">
        <f t="shared" ca="1" si="52"/>
        <v>1</v>
      </c>
      <c r="BQ99" s="38">
        <f t="shared" ca="1" si="52"/>
        <v>1</v>
      </c>
      <c r="BR99" s="38">
        <f t="shared" ca="1" si="52"/>
        <v>4</v>
      </c>
      <c r="BS99" s="38">
        <f t="shared" ca="1" si="52"/>
        <v>1</v>
      </c>
      <c r="BT99" s="38">
        <f t="shared" ca="1" si="52"/>
        <v>4</v>
      </c>
      <c r="BU99" s="38">
        <f t="shared" ca="1" si="52"/>
        <v>3</v>
      </c>
      <c r="BV99" s="38">
        <f t="shared" ca="1" si="52"/>
        <v>4</v>
      </c>
      <c r="BW99" s="38">
        <f t="shared" ca="1" si="52"/>
        <v>4</v>
      </c>
      <c r="BX99" s="38">
        <f t="shared" ca="1" si="53"/>
        <v>2</v>
      </c>
      <c r="BY99" s="38">
        <f t="shared" ca="1" si="53"/>
        <v>1</v>
      </c>
      <c r="BZ99" s="38">
        <f t="shared" ca="1" si="53"/>
        <v>3</v>
      </c>
      <c r="CA99" s="38">
        <f t="shared" ca="1" si="53"/>
        <v>2</v>
      </c>
      <c r="CB99" s="38">
        <f t="shared" ca="1" si="53"/>
        <v>1</v>
      </c>
      <c r="CC99" s="38">
        <f t="shared" ca="1" si="53"/>
        <v>3</v>
      </c>
      <c r="CD99" s="38">
        <f t="shared" ca="1" si="53"/>
        <v>4</v>
      </c>
      <c r="CE99" s="38">
        <f t="shared" ca="1" si="53"/>
        <v>3</v>
      </c>
      <c r="CF99" s="38">
        <f t="shared" ca="1" si="53"/>
        <v>2</v>
      </c>
      <c r="CG99" s="38">
        <f t="shared" ca="1" si="53"/>
        <v>2</v>
      </c>
      <c r="CH99" s="38">
        <f t="shared" ca="1" si="49"/>
        <v>3</v>
      </c>
      <c r="CI99" s="38">
        <f t="shared" ca="1" si="49"/>
        <v>2</v>
      </c>
    </row>
    <row r="100" spans="1:87" x14ac:dyDescent="0.15">
      <c r="A100" s="18">
        <f t="shared" si="38"/>
        <v>2898</v>
      </c>
      <c r="B100" s="39">
        <f t="shared" si="54"/>
        <v>2022104</v>
      </c>
      <c r="C100" s="40">
        <f t="shared" si="54"/>
        <v>1</v>
      </c>
      <c r="D100" s="41">
        <f t="shared" si="54"/>
        <v>8</v>
      </c>
      <c r="E100" s="41">
        <f t="shared" si="54"/>
        <v>19</v>
      </c>
      <c r="F100" s="41">
        <f t="shared" si="54"/>
        <v>25</v>
      </c>
      <c r="G100" s="41">
        <f t="shared" si="54"/>
        <v>26</v>
      </c>
      <c r="H100" s="42">
        <f t="shared" si="54"/>
        <v>31</v>
      </c>
      <c r="I100" s="43">
        <f t="shared" si="54"/>
        <v>1</v>
      </c>
      <c r="J100" s="44">
        <f t="array" aca="1" ref="J100" ca="1">IF(OR($C100="",$BC100=""),"",INDEX($BC$3:$CI$3,MATCH(LARGE($BC100:$CI100+0.00001*COLUMN($BC100:$CI100),BC$3),$BC100:$CI100+0.00001*COLUMN($BC100:$CI100),0)))</f>
        <v>28</v>
      </c>
      <c r="K100" s="45">
        <f t="array" aca="1" ref="K100" ca="1">IF(OR($C100="",$BC100=""),"",INDEX($BC$3:$CI$3,MATCH(LARGE($BC100:$CI100+0.00001*COLUMN($BC100:$CI100),BD$3),$BC100:$CI100+0.00001*COLUMN($BC100:$CI100),0)))</f>
        <v>20</v>
      </c>
      <c r="L100" s="45">
        <f t="array" aca="1" ref="L100" ca="1">IF(OR($C100="",$BC100=""),"",INDEX($BC$3:$CI$3,MATCH(LARGE($BC100:$CI100+0.00001*COLUMN($BC100:$CI100),BE$3),$BC100:$CI100+0.00001*COLUMN($BC100:$CI100),0)))</f>
        <v>21</v>
      </c>
      <c r="M100" s="45">
        <f t="array" aca="1" ref="M100" ca="1">IF(OR($C100="",$BC100=""),"",INDEX($BC$3:$CI$3,MATCH(LARGE($BC100:$CI100+0.00001*COLUMN($BC100:$CI100),BF$3),$BC100:$CI100+0.00001*COLUMN($BC100:$CI100),0)))</f>
        <v>18</v>
      </c>
      <c r="N100" s="45">
        <f t="array" aca="1" ref="N100" ca="1">IF(OR($C100="",$BC100=""),"",INDEX($BC$3:$CI$3,MATCH(LARGE($BC100:$CI100+0.00001*COLUMN($BC100:$CI100),BG$3),$BC100:$CI100+0.00001*COLUMN($BC100:$CI100),0)))</f>
        <v>16</v>
      </c>
      <c r="O100" s="45">
        <f t="array" aca="1" ref="O100" ca="1">IF(OR($C100="",$BC100=""),"",INDEX($BC$3:$CI$3,MATCH(LARGE($BC100:$CI100+0.00001*COLUMN($BC100:$CI100),BH$3),$BC100:$CI100+0.00001*COLUMN($BC100:$CI100),0)))</f>
        <v>6</v>
      </c>
      <c r="P100" s="45">
        <f t="array" aca="1" ref="P100" ca="1">IF(OR($C100="",$BC100=""),"",INDEX($BC$3:$CI$3,MATCH(LARGE($BC100:$CI100+0.00001*COLUMN($BC100:$CI100),BI$3),$BC100:$CI100+0.00001*COLUMN($BC100:$CI100),0)))</f>
        <v>4</v>
      </c>
      <c r="Q100" s="45">
        <f t="array" aca="1" ref="Q100" ca="1">IF(OR($C100="",$BC100=""),"",INDEX($BC$3:$CI$3,MATCH(LARGE($BC100:$CI100+0.00001*COLUMN($BC100:$CI100),BJ$3),$BC100:$CI100+0.00001*COLUMN($BC100:$CI100),0)))</f>
        <v>32</v>
      </c>
      <c r="R100" s="45">
        <f t="array" aca="1" ref="R100" ca="1">IF(OR($C100="",$BC100=""),"",INDEX($BC$3:$CI$3,MATCH(LARGE($BC100:$CI100+0.00001*COLUMN($BC100:$CI100),BK$3),$BC100:$CI100+0.00001*COLUMN($BC100:$CI100),0)))</f>
        <v>24</v>
      </c>
      <c r="S100" s="45">
        <f t="array" aca="1" ref="S100" ca="1">IF(OR($C100="",$BC100=""),"",INDEX($BC$3:$CI$3,MATCH(LARGE($BC100:$CI100+0.00001*COLUMN($BC100:$CI100),BL$3),$BC100:$CI100+0.00001*COLUMN($BC100:$CI100),0)))</f>
        <v>19</v>
      </c>
      <c r="T100" s="46">
        <f t="array" aca="1" ref="T100" ca="1">IF(OR($C100="",$BC100=""),"",INDEX($BC$3:$CI$3,MATCH(LARGE($BC100:$CI100+0.00001*COLUMN($BC100:$CI100),BM$3),$BC100:$CI100+0.00001*COLUMN($BC100:$CI100),0)))</f>
        <v>13</v>
      </c>
      <c r="U100" s="44">
        <f t="array" aca="1" ref="U100" ca="1">IF(OR($C100="",$BC100=""),"",INDEX($BC$3:$CI$3,MATCH(LARGE($BC100:$CI100+0.00001*COLUMN($BC100:$CI100),BN$3),$BC100:$CI100+0.00001*COLUMN($BC100:$CI100),0)))</f>
        <v>10</v>
      </c>
      <c r="V100" s="45">
        <f t="array" aca="1" ref="V100" ca="1">IF(OR($C100="",$BC100=""),"",INDEX($BC$3:$CI$3,MATCH(LARGE($BC100:$CI100+0.00001*COLUMN($BC100:$CI100),BO$3),$BC100:$CI100+0.00001*COLUMN($BC100:$CI100),0)))</f>
        <v>33</v>
      </c>
      <c r="W100" s="45">
        <f t="array" aca="1" ref="W100" ca="1">IF(OR($C100="",$BC100=""),"",INDEX($BC$3:$CI$3,MATCH(LARGE($BC100:$CI100+0.00001*COLUMN($BC100:$CI100),BP$3),$BC100:$CI100+0.00001*COLUMN($BC100:$CI100),0)))</f>
        <v>31</v>
      </c>
      <c r="X100" s="45">
        <f t="array" aca="1" ref="X100" ca="1">IF(OR($C100="",$BC100=""),"",INDEX($BC$3:$CI$3,MATCH(LARGE($BC100:$CI100+0.00001*COLUMN($BC100:$CI100),BQ$3),$BC100:$CI100+0.00001*COLUMN($BC100:$CI100),0)))</f>
        <v>29</v>
      </c>
      <c r="Y100" s="45">
        <f t="array" aca="1" ref="Y100" ca="1">IF(OR($C100="",$BC100=""),"",INDEX($BC$3:$CI$3,MATCH(LARGE($BC100:$CI100+0.00001*COLUMN($BC100:$CI100),BR$3),$BC100:$CI100+0.00001*COLUMN($BC100:$CI100),0)))</f>
        <v>27</v>
      </c>
      <c r="Z100" s="45">
        <f t="array" aca="1" ref="Z100" ca="1">IF(OR($C100="",$BC100=""),"",INDEX($BC$3:$CI$3,MATCH(LARGE($BC100:$CI100+0.00001*COLUMN($BC100:$CI100),BS$3),$BC100:$CI100+0.00001*COLUMN($BC100:$CI100),0)))</f>
        <v>22</v>
      </c>
      <c r="AA100" s="45">
        <f t="array" aca="1" ref="AA100" ca="1">IF(OR($C100="",$BC100=""),"",INDEX($BC$3:$CI$3,MATCH(LARGE($BC100:$CI100+0.00001*COLUMN($BC100:$CI100),BT$3),$BC100:$CI100+0.00001*COLUMN($BC100:$CI100),0)))</f>
        <v>14</v>
      </c>
      <c r="AB100" s="45">
        <f t="array" aca="1" ref="AB100" ca="1">IF(OR($C100="",$BC100=""),"",INDEX($BC$3:$CI$3,MATCH(LARGE($BC100:$CI100+0.00001*COLUMN($BC100:$CI100),BU$3),$BC100:$CI100+0.00001*COLUMN($BC100:$CI100),0)))</f>
        <v>12</v>
      </c>
      <c r="AC100" s="45">
        <f t="array" aca="1" ref="AC100" ca="1">IF(OR($C100="",$BC100=""),"",INDEX($BC$3:$CI$3,MATCH(LARGE($BC100:$CI100+0.00001*COLUMN($BC100:$CI100),BV$3),$BC100:$CI100+0.00001*COLUMN($BC100:$CI100),0)))</f>
        <v>11</v>
      </c>
      <c r="AD100" s="45">
        <f t="array" aca="1" ref="AD100" ca="1">IF(OR($C100="",$BC100=""),"",INDEX($BC$3:$CI$3,MATCH(LARGE($BC100:$CI100+0.00001*COLUMN($BC100:$CI100),BW$3),$BC100:$CI100+0.00001*COLUMN($BC100:$CI100),0)))</f>
        <v>9</v>
      </c>
      <c r="AE100" s="46">
        <f t="array" aca="1" ref="AE100" ca="1">IF(OR($C100="",$BC100=""),"",INDEX($BC$3:$CI$3,MATCH(LARGE($BC100:$CI100+0.00001*COLUMN($BC100:$CI100),BX$3),$BC100:$CI100+0.00001*COLUMN($BC100:$CI100),0)))</f>
        <v>7</v>
      </c>
      <c r="AF100" s="44">
        <f t="array" aca="1" ref="AF100" ca="1">IF(OR($C100="",$BC100=""),"",INDEX($BC$3:$CI$3,MATCH(LARGE($BC100:$CI100+0.00001*COLUMN($BC100:$CI100),BY$3),$BC100:$CI100+0.00001*COLUMN($BC100:$CI100),0)))</f>
        <v>3</v>
      </c>
      <c r="AG100" s="45">
        <f t="array" aca="1" ref="AG100" ca="1">IF(OR($C100="",$BC100=""),"",INDEX($BC$3:$CI$3,MATCH(LARGE($BC100:$CI100+0.00001*COLUMN($BC100:$CI100),BZ$3),$BC100:$CI100+0.00001*COLUMN($BC100:$CI100),0)))</f>
        <v>2</v>
      </c>
      <c r="AH100" s="45">
        <f t="array" aca="1" ref="AH100" ca="1">IF(OR($C100="",$BC100=""),"",INDEX($BC$3:$CI$3,MATCH(LARGE($BC100:$CI100+0.00001*COLUMN($BC100:$CI100),CA$3),$BC100:$CI100+0.00001*COLUMN($BC100:$CI100),0)))</f>
        <v>30</v>
      </c>
      <c r="AI100" s="45">
        <f t="array" aca="1" ref="AI100" ca="1">IF(OR($C100="",$BC100=""),"",INDEX($BC$3:$CI$3,MATCH(LARGE($BC100:$CI100+0.00001*COLUMN($BC100:$CI100),CB$3),$BC100:$CI100+0.00001*COLUMN($BC100:$CI100),0)))</f>
        <v>26</v>
      </c>
      <c r="AJ100" s="45">
        <f t="array" aca="1" ref="AJ100" ca="1">IF(OR($C100="",$BC100=""),"",INDEX($BC$3:$CI$3,MATCH(LARGE($BC100:$CI100+0.00001*COLUMN($BC100:$CI100),CC$3),$BC100:$CI100+0.00001*COLUMN($BC100:$CI100),0)))</f>
        <v>25</v>
      </c>
      <c r="AK100" s="45">
        <f t="array" aca="1" ref="AK100" ca="1">IF(OR($C100="",$BC100=""),"",INDEX($BC$3:$CI$3,MATCH(LARGE($BC100:$CI100+0.00001*COLUMN($BC100:$CI100),CD$3),$BC100:$CI100+0.00001*COLUMN($BC100:$CI100),0)))</f>
        <v>23</v>
      </c>
      <c r="AL100" s="45">
        <f t="array" aca="1" ref="AL100" ca="1">IF(OR($C100="",$BC100=""),"",INDEX($BC$3:$CI$3,MATCH(LARGE($BC100:$CI100+0.00001*COLUMN($BC100:$CI100),CE$3),$BC100:$CI100+0.00001*COLUMN($BC100:$CI100),0)))</f>
        <v>17</v>
      </c>
      <c r="AM100" s="45">
        <f t="array" aca="1" ref="AM100" ca="1">IF(OR($C100="",$BC100=""),"",INDEX($BC$3:$CI$3,MATCH(LARGE($BC100:$CI100+0.00001*COLUMN($BC100:$CI100),CF$3),$BC100:$CI100+0.00001*COLUMN($BC100:$CI100),0)))</f>
        <v>15</v>
      </c>
      <c r="AN100" s="45">
        <f t="array" aca="1" ref="AN100" ca="1">IF(OR($C100="",$BC100=""),"",INDEX($BC$3:$CI$3,MATCH(LARGE($BC100:$CI100+0.00001*COLUMN($BC100:$CI100),CG$3),$BC100:$CI100+0.00001*COLUMN($BC100:$CI100),0)))</f>
        <v>8</v>
      </c>
      <c r="AO100" s="45">
        <f t="array" aca="1" ref="AO100" ca="1">IF(OR($C100="",$BC100=""),"",INDEX($BC$3:$CI$3,MATCH(LARGE($BC100:$CI100+0.00001*COLUMN($BC100:$CI100),CH$3),$BC100:$CI100+0.00001*COLUMN($BC100:$CI100),0)))</f>
        <v>5</v>
      </c>
      <c r="AP100" s="46">
        <f t="array" aca="1" ref="AP100" ca="1">IF(OR($C100="",$BC100=""),"",INDEX($BC$3:$CI$3,MATCH(LARGE($BC100:$CI100+0.00001*COLUMN($BC100:$CI100),CI$3),$BC100:$CI100+0.00001*COLUMN($BC100:$CI100),0)))</f>
        <v>1</v>
      </c>
      <c r="AQ100" s="35" t="str">
        <f t="shared" ca="1" si="35"/>
        <v>282021181606043224191310333129272214121109070302302625231715080501</v>
      </c>
      <c r="AZ100" s="19">
        <f t="shared" si="39"/>
        <v>2901</v>
      </c>
      <c r="BA100" s="36">
        <f t="shared" si="40"/>
        <v>2889</v>
      </c>
      <c r="BB100" s="37" t="str">
        <f t="shared" si="36"/>
        <v>数据!C2889:H2901</v>
      </c>
      <c r="BC100" s="38">
        <f t="shared" ref="BC100:BC130" ca="1" si="55">IF($AZ100-$BA100&lt;0,"",COUNTIF(INDIRECT($BB100),BC$3))</f>
        <v>1</v>
      </c>
      <c r="BD100" s="38">
        <f t="shared" ca="1" si="51"/>
        <v>2</v>
      </c>
      <c r="BE100" s="38">
        <f t="shared" ca="1" si="51"/>
        <v>2</v>
      </c>
      <c r="BF100" s="38">
        <f t="shared" ca="1" si="51"/>
        <v>4</v>
      </c>
      <c r="BG100" s="38">
        <f t="shared" ca="1" si="51"/>
        <v>1</v>
      </c>
      <c r="BH100" s="38">
        <f t="shared" ca="1" si="51"/>
        <v>4</v>
      </c>
      <c r="BI100" s="38">
        <f t="shared" ca="1" si="51"/>
        <v>2</v>
      </c>
      <c r="BJ100" s="38">
        <f t="shared" ca="1" si="51"/>
        <v>1</v>
      </c>
      <c r="BK100" s="38">
        <f t="shared" ca="1" si="51"/>
        <v>2</v>
      </c>
      <c r="BL100" s="38">
        <f t="shared" ca="1" si="51"/>
        <v>3</v>
      </c>
      <c r="BM100" s="38">
        <f t="shared" ca="1" si="51"/>
        <v>2</v>
      </c>
      <c r="BN100" s="38">
        <f t="shared" ca="1" si="52"/>
        <v>2</v>
      </c>
      <c r="BO100" s="38">
        <f t="shared" ca="1" si="52"/>
        <v>3</v>
      </c>
      <c r="BP100" s="38">
        <f t="shared" ca="1" si="52"/>
        <v>2</v>
      </c>
      <c r="BQ100" s="38">
        <f t="shared" ca="1" si="52"/>
        <v>1</v>
      </c>
      <c r="BR100" s="38">
        <f t="shared" ca="1" si="52"/>
        <v>4</v>
      </c>
      <c r="BS100" s="38">
        <f t="shared" ca="1" si="52"/>
        <v>1</v>
      </c>
      <c r="BT100" s="38">
        <f t="shared" ca="1" si="52"/>
        <v>4</v>
      </c>
      <c r="BU100" s="38">
        <f t="shared" ca="1" si="52"/>
        <v>3</v>
      </c>
      <c r="BV100" s="38">
        <f t="shared" ca="1" si="52"/>
        <v>5</v>
      </c>
      <c r="BW100" s="38">
        <f t="shared" ca="1" si="52"/>
        <v>4</v>
      </c>
      <c r="BX100" s="38">
        <f t="shared" ca="1" si="53"/>
        <v>2</v>
      </c>
      <c r="BY100" s="38">
        <f t="shared" ca="1" si="53"/>
        <v>1</v>
      </c>
      <c r="BZ100" s="38">
        <f t="shared" ca="1" si="53"/>
        <v>3</v>
      </c>
      <c r="CA100" s="38">
        <f t="shared" ca="1" si="53"/>
        <v>1</v>
      </c>
      <c r="CB100" s="38">
        <f t="shared" ca="1" si="53"/>
        <v>1</v>
      </c>
      <c r="CC100" s="38">
        <f t="shared" ca="1" si="53"/>
        <v>2</v>
      </c>
      <c r="CD100" s="38">
        <f t="shared" ca="1" si="53"/>
        <v>5</v>
      </c>
      <c r="CE100" s="38">
        <f t="shared" ca="1" si="53"/>
        <v>2</v>
      </c>
      <c r="CF100" s="38">
        <f t="shared" ca="1" si="53"/>
        <v>1</v>
      </c>
      <c r="CG100" s="38">
        <f t="shared" ca="1" si="53"/>
        <v>2</v>
      </c>
      <c r="CH100" s="38">
        <f t="shared" ca="1" si="49"/>
        <v>3</v>
      </c>
      <c r="CI100" s="38">
        <f t="shared" ca="1" si="49"/>
        <v>2</v>
      </c>
    </row>
    <row r="101" spans="1:87" x14ac:dyDescent="0.15">
      <c r="A101" s="18">
        <f t="shared" si="38"/>
        <v>2899</v>
      </c>
      <c r="B101" s="39">
        <f t="shared" si="54"/>
        <v>2022105</v>
      </c>
      <c r="C101" s="40">
        <f t="shared" si="54"/>
        <v>6</v>
      </c>
      <c r="D101" s="41">
        <f t="shared" si="54"/>
        <v>12</v>
      </c>
      <c r="E101" s="41">
        <f t="shared" si="54"/>
        <v>13</v>
      </c>
      <c r="F101" s="41">
        <f t="shared" si="54"/>
        <v>15</v>
      </c>
      <c r="G101" s="41">
        <f t="shared" si="54"/>
        <v>21</v>
      </c>
      <c r="H101" s="42">
        <f t="shared" si="54"/>
        <v>23</v>
      </c>
      <c r="I101" s="43">
        <f t="shared" si="54"/>
        <v>15</v>
      </c>
      <c r="J101" s="44">
        <f t="array" aca="1" ref="J101" ca="1">IF(OR($C101="",$BC101=""),"",INDEX($BC$3:$CI$3,MATCH(LARGE($BC101:$CI101+0.00001*COLUMN($BC101:$CI101),BC$3),$BC101:$CI101+0.00001*COLUMN($BC101:$CI101),0)))</f>
        <v>28</v>
      </c>
      <c r="K101" s="45">
        <f t="array" aca="1" ref="K101" ca="1">IF(OR($C101="",$BC101=""),"",INDEX($BC$3:$CI$3,MATCH(LARGE($BC101:$CI101+0.00001*COLUMN($BC101:$CI101),BD$3),$BC101:$CI101+0.00001*COLUMN($BC101:$CI101),0)))</f>
        <v>21</v>
      </c>
      <c r="L101" s="45">
        <f t="array" aca="1" ref="L101" ca="1">IF(OR($C101="",$BC101=""),"",INDEX($BC$3:$CI$3,MATCH(LARGE($BC101:$CI101+0.00001*COLUMN($BC101:$CI101),BE$3),$BC101:$CI101+0.00001*COLUMN($BC101:$CI101),0)))</f>
        <v>20</v>
      </c>
      <c r="M101" s="45">
        <f t="array" aca="1" ref="M101" ca="1">IF(OR($C101="",$BC101=""),"",INDEX($BC$3:$CI$3,MATCH(LARGE($BC101:$CI101+0.00001*COLUMN($BC101:$CI101),BF$3),$BC101:$CI101+0.00001*COLUMN($BC101:$CI101),0)))</f>
        <v>19</v>
      </c>
      <c r="N101" s="45">
        <f t="array" aca="1" ref="N101" ca="1">IF(OR($C101="",$BC101=""),"",INDEX($BC$3:$CI$3,MATCH(LARGE($BC101:$CI101+0.00001*COLUMN($BC101:$CI101),BG$3),$BC101:$CI101+0.00001*COLUMN($BC101:$CI101),0)))</f>
        <v>16</v>
      </c>
      <c r="O101" s="45">
        <f t="array" aca="1" ref="O101" ca="1">IF(OR($C101="",$BC101=""),"",INDEX($BC$3:$CI$3,MATCH(LARGE($BC101:$CI101+0.00001*COLUMN($BC101:$CI101),BH$3),$BC101:$CI101+0.00001*COLUMN($BC101:$CI101),0)))</f>
        <v>6</v>
      </c>
      <c r="P101" s="45">
        <f t="array" aca="1" ref="P101" ca="1">IF(OR($C101="",$BC101=""),"",INDEX($BC$3:$CI$3,MATCH(LARGE($BC101:$CI101+0.00001*COLUMN($BC101:$CI101),BI$3),$BC101:$CI101+0.00001*COLUMN($BC101:$CI101),0)))</f>
        <v>4</v>
      </c>
      <c r="Q101" s="45">
        <f t="array" aca="1" ref="Q101" ca="1">IF(OR($C101="",$BC101=""),"",INDEX($BC$3:$CI$3,MATCH(LARGE($BC101:$CI101+0.00001*COLUMN($BC101:$CI101),BJ$3),$BC101:$CI101+0.00001*COLUMN($BC101:$CI101),0)))</f>
        <v>32</v>
      </c>
      <c r="R101" s="45">
        <f t="array" aca="1" ref="R101" ca="1">IF(OR($C101="",$BC101=""),"",INDEX($BC$3:$CI$3,MATCH(LARGE($BC101:$CI101+0.00001*COLUMN($BC101:$CI101),BK$3),$BC101:$CI101+0.00001*COLUMN($BC101:$CI101),0)))</f>
        <v>31</v>
      </c>
      <c r="S101" s="45">
        <f t="array" aca="1" ref="S101" ca="1">IF(OR($C101="",$BC101=""),"",INDEX($BC$3:$CI$3,MATCH(LARGE($BC101:$CI101+0.00001*COLUMN($BC101:$CI101),BL$3),$BC101:$CI101+0.00001*COLUMN($BC101:$CI101),0)))</f>
        <v>18</v>
      </c>
      <c r="T101" s="46">
        <f t="array" aca="1" ref="T101" ca="1">IF(OR($C101="",$BC101=""),"",INDEX($BC$3:$CI$3,MATCH(LARGE($BC101:$CI101+0.00001*COLUMN($BC101:$CI101),BM$3),$BC101:$CI101+0.00001*COLUMN($BC101:$CI101),0)))</f>
        <v>13</v>
      </c>
      <c r="U101" s="44">
        <f t="array" aca="1" ref="U101" ca="1">IF(OR($C101="",$BC101=""),"",INDEX($BC$3:$CI$3,MATCH(LARGE($BC101:$CI101+0.00001*COLUMN($BC101:$CI101),BN$3),$BC101:$CI101+0.00001*COLUMN($BC101:$CI101),0)))</f>
        <v>10</v>
      </c>
      <c r="V101" s="45">
        <f t="array" aca="1" ref="V101" ca="1">IF(OR($C101="",$BC101=""),"",INDEX($BC$3:$CI$3,MATCH(LARGE($BC101:$CI101+0.00001*COLUMN($BC101:$CI101),BO$3),$BC101:$CI101+0.00001*COLUMN($BC101:$CI101),0)))</f>
        <v>33</v>
      </c>
      <c r="W101" s="45">
        <f t="array" aca="1" ref="W101" ca="1">IF(OR($C101="",$BC101=""),"",INDEX($BC$3:$CI$3,MATCH(LARGE($BC101:$CI101+0.00001*COLUMN($BC101:$CI101),BP$3),$BC101:$CI101+0.00001*COLUMN($BC101:$CI101),0)))</f>
        <v>29</v>
      </c>
      <c r="X101" s="45">
        <f t="array" aca="1" ref="X101" ca="1">IF(OR($C101="",$BC101=""),"",INDEX($BC$3:$CI$3,MATCH(LARGE($BC101:$CI101+0.00001*COLUMN($BC101:$CI101),BQ$3),$BC101:$CI101+0.00001*COLUMN($BC101:$CI101),0)))</f>
        <v>27</v>
      </c>
      <c r="Y101" s="45">
        <f t="array" aca="1" ref="Y101" ca="1">IF(OR($C101="",$BC101=""),"",INDEX($BC$3:$CI$3,MATCH(LARGE($BC101:$CI101+0.00001*COLUMN($BC101:$CI101),BR$3),$BC101:$CI101+0.00001*COLUMN($BC101:$CI101),0)))</f>
        <v>26</v>
      </c>
      <c r="Z101" s="45">
        <f t="array" aca="1" ref="Z101" ca="1">IF(OR($C101="",$BC101=""),"",INDEX($BC$3:$CI$3,MATCH(LARGE($BC101:$CI101+0.00001*COLUMN($BC101:$CI101),BS$3),$BC101:$CI101+0.00001*COLUMN($BC101:$CI101),0)))</f>
        <v>25</v>
      </c>
      <c r="AA101" s="45">
        <f t="array" aca="1" ref="AA101" ca="1">IF(OR($C101="",$BC101=""),"",INDEX($BC$3:$CI$3,MATCH(LARGE($BC101:$CI101+0.00001*COLUMN($BC101:$CI101),BT$3),$BC101:$CI101+0.00001*COLUMN($BC101:$CI101),0)))</f>
        <v>24</v>
      </c>
      <c r="AB101" s="45">
        <f t="array" aca="1" ref="AB101" ca="1">IF(OR($C101="",$BC101=""),"",INDEX($BC$3:$CI$3,MATCH(LARGE($BC101:$CI101+0.00001*COLUMN($BC101:$CI101),BU$3),$BC101:$CI101+0.00001*COLUMN($BC101:$CI101),0)))</f>
        <v>14</v>
      </c>
      <c r="AC101" s="45">
        <f t="array" aca="1" ref="AC101" ca="1">IF(OR($C101="",$BC101=""),"",INDEX($BC$3:$CI$3,MATCH(LARGE($BC101:$CI101+0.00001*COLUMN($BC101:$CI101),BV$3),$BC101:$CI101+0.00001*COLUMN($BC101:$CI101),0)))</f>
        <v>12</v>
      </c>
      <c r="AD101" s="45">
        <f t="array" aca="1" ref="AD101" ca="1">IF(OR($C101="",$BC101=""),"",INDEX($BC$3:$CI$3,MATCH(LARGE($BC101:$CI101+0.00001*COLUMN($BC101:$CI101),BW$3),$BC101:$CI101+0.00001*COLUMN($BC101:$CI101),0)))</f>
        <v>11</v>
      </c>
      <c r="AE101" s="46">
        <f t="array" aca="1" ref="AE101" ca="1">IF(OR($C101="",$BC101=""),"",INDEX($BC$3:$CI$3,MATCH(LARGE($BC101:$CI101+0.00001*COLUMN($BC101:$CI101),BX$3),$BC101:$CI101+0.00001*COLUMN($BC101:$CI101),0)))</f>
        <v>9</v>
      </c>
      <c r="AF101" s="44">
        <f t="array" aca="1" ref="AF101" ca="1">IF(OR($C101="",$BC101=""),"",INDEX($BC$3:$CI$3,MATCH(LARGE($BC101:$CI101+0.00001*COLUMN($BC101:$CI101),BY$3),$BC101:$CI101+0.00001*COLUMN($BC101:$CI101),0)))</f>
        <v>7</v>
      </c>
      <c r="AG101" s="45">
        <f t="array" aca="1" ref="AG101" ca="1">IF(OR($C101="",$BC101=""),"",INDEX($BC$3:$CI$3,MATCH(LARGE($BC101:$CI101+0.00001*COLUMN($BC101:$CI101),BZ$3),$BC101:$CI101+0.00001*COLUMN($BC101:$CI101),0)))</f>
        <v>3</v>
      </c>
      <c r="AH101" s="45">
        <f t="array" aca="1" ref="AH101" ca="1">IF(OR($C101="",$BC101=""),"",INDEX($BC$3:$CI$3,MATCH(LARGE($BC101:$CI101+0.00001*COLUMN($BC101:$CI101),CA$3),$BC101:$CI101+0.00001*COLUMN($BC101:$CI101),0)))</f>
        <v>2</v>
      </c>
      <c r="AI101" s="45">
        <f t="array" aca="1" ref="AI101" ca="1">IF(OR($C101="",$BC101=""),"",INDEX($BC$3:$CI$3,MATCH(LARGE($BC101:$CI101+0.00001*COLUMN($BC101:$CI101),CB$3),$BC101:$CI101+0.00001*COLUMN($BC101:$CI101),0)))</f>
        <v>1</v>
      </c>
      <c r="AJ101" s="45">
        <f t="array" aca="1" ref="AJ101" ca="1">IF(OR($C101="",$BC101=""),"",INDEX($BC$3:$CI$3,MATCH(LARGE($BC101:$CI101+0.00001*COLUMN($BC101:$CI101),CC$3),$BC101:$CI101+0.00001*COLUMN($BC101:$CI101),0)))</f>
        <v>30</v>
      </c>
      <c r="AK101" s="45">
        <f t="array" aca="1" ref="AK101" ca="1">IF(OR($C101="",$BC101=""),"",INDEX($BC$3:$CI$3,MATCH(LARGE($BC101:$CI101+0.00001*COLUMN($BC101:$CI101),CD$3),$BC101:$CI101+0.00001*COLUMN($BC101:$CI101),0)))</f>
        <v>23</v>
      </c>
      <c r="AL101" s="45">
        <f t="array" aca="1" ref="AL101" ca="1">IF(OR($C101="",$BC101=""),"",INDEX($BC$3:$CI$3,MATCH(LARGE($BC101:$CI101+0.00001*COLUMN($BC101:$CI101),CE$3),$BC101:$CI101+0.00001*COLUMN($BC101:$CI101),0)))</f>
        <v>22</v>
      </c>
      <c r="AM101" s="45">
        <f t="array" aca="1" ref="AM101" ca="1">IF(OR($C101="",$BC101=""),"",INDEX($BC$3:$CI$3,MATCH(LARGE($BC101:$CI101+0.00001*COLUMN($BC101:$CI101),CF$3),$BC101:$CI101+0.00001*COLUMN($BC101:$CI101),0)))</f>
        <v>17</v>
      </c>
      <c r="AN101" s="45">
        <f t="array" aca="1" ref="AN101" ca="1">IF(OR($C101="",$BC101=""),"",INDEX($BC$3:$CI$3,MATCH(LARGE($BC101:$CI101+0.00001*COLUMN($BC101:$CI101),CG$3),$BC101:$CI101+0.00001*COLUMN($BC101:$CI101),0)))</f>
        <v>15</v>
      </c>
      <c r="AO101" s="45">
        <f t="array" aca="1" ref="AO101" ca="1">IF(OR($C101="",$BC101=""),"",INDEX($BC$3:$CI$3,MATCH(LARGE($BC101:$CI101+0.00001*COLUMN($BC101:$CI101),CH$3),$BC101:$CI101+0.00001*COLUMN($BC101:$CI101),0)))</f>
        <v>8</v>
      </c>
      <c r="AP101" s="46">
        <f t="array" aca="1" ref="AP101" ca="1">IF(OR($C101="",$BC101=""),"",INDEX($BC$3:$CI$3,MATCH(LARGE($BC101:$CI101+0.00001*COLUMN($BC101:$CI101),CI$3),$BC101:$CI101+0.00001*COLUMN($BC101:$CI101),0)))</f>
        <v>5</v>
      </c>
      <c r="AQ101" s="35" t="str">
        <f t="shared" ca="1" si="35"/>
        <v>282120191606043231181310332927262524141211090703020130232217150805</v>
      </c>
      <c r="AZ101" s="19">
        <f t="shared" si="39"/>
        <v>2902</v>
      </c>
      <c r="BA101" s="36">
        <f t="shared" si="40"/>
        <v>2890</v>
      </c>
      <c r="BB101" s="37" t="str">
        <f t="shared" si="36"/>
        <v>数据!C2890:H2902</v>
      </c>
      <c r="BC101" s="38">
        <f t="shared" ca="1" si="55"/>
        <v>2</v>
      </c>
      <c r="BD101" s="38">
        <f t="shared" ref="BD101:BM110" ca="1" si="56">IF($AZ101-$BA101&lt;0,"",COUNTIF(INDIRECT($BB101),BD$3))</f>
        <v>2</v>
      </c>
      <c r="BE101" s="38">
        <f t="shared" ca="1" si="56"/>
        <v>2</v>
      </c>
      <c r="BF101" s="38">
        <f t="shared" ca="1" si="56"/>
        <v>4</v>
      </c>
      <c r="BG101" s="38">
        <f t="shared" ca="1" si="56"/>
        <v>1</v>
      </c>
      <c r="BH101" s="38">
        <f t="shared" ca="1" si="56"/>
        <v>4</v>
      </c>
      <c r="BI101" s="38">
        <f t="shared" ca="1" si="56"/>
        <v>2</v>
      </c>
      <c r="BJ101" s="38">
        <f t="shared" ca="1" si="56"/>
        <v>1</v>
      </c>
      <c r="BK101" s="38">
        <f t="shared" ca="1" si="56"/>
        <v>2</v>
      </c>
      <c r="BL101" s="38">
        <f t="shared" ca="1" si="56"/>
        <v>3</v>
      </c>
      <c r="BM101" s="38">
        <f t="shared" ca="1" si="56"/>
        <v>2</v>
      </c>
      <c r="BN101" s="38">
        <f t="shared" ref="BN101:BW110" ca="1" si="57">IF($AZ101-$BA101&lt;0,"",COUNTIF(INDIRECT($BB101),BN$3))</f>
        <v>2</v>
      </c>
      <c r="BO101" s="38">
        <f t="shared" ca="1" si="57"/>
        <v>3</v>
      </c>
      <c r="BP101" s="38">
        <f t="shared" ca="1" si="57"/>
        <v>2</v>
      </c>
      <c r="BQ101" s="38">
        <f t="shared" ca="1" si="57"/>
        <v>1</v>
      </c>
      <c r="BR101" s="38">
        <f t="shared" ca="1" si="57"/>
        <v>4</v>
      </c>
      <c r="BS101" s="38">
        <f t="shared" ca="1" si="57"/>
        <v>1</v>
      </c>
      <c r="BT101" s="38">
        <f t="shared" ca="1" si="57"/>
        <v>3</v>
      </c>
      <c r="BU101" s="38">
        <f t="shared" ca="1" si="57"/>
        <v>4</v>
      </c>
      <c r="BV101" s="38">
        <f t="shared" ca="1" si="57"/>
        <v>4</v>
      </c>
      <c r="BW101" s="38">
        <f t="shared" ca="1" si="57"/>
        <v>4</v>
      </c>
      <c r="BX101" s="38">
        <f t="shared" ref="BX101:CG110" ca="1" si="58">IF($AZ101-$BA101&lt;0,"",COUNTIF(INDIRECT($BB101),BX$3))</f>
        <v>1</v>
      </c>
      <c r="BY101" s="38">
        <f t="shared" ca="1" si="58"/>
        <v>1</v>
      </c>
      <c r="BZ101" s="38">
        <f t="shared" ca="1" si="58"/>
        <v>2</v>
      </c>
      <c r="CA101" s="38">
        <f t="shared" ca="1" si="58"/>
        <v>2</v>
      </c>
      <c r="CB101" s="38">
        <f t="shared" ca="1" si="58"/>
        <v>2</v>
      </c>
      <c r="CC101" s="38">
        <f t="shared" ca="1" si="58"/>
        <v>2</v>
      </c>
      <c r="CD101" s="38">
        <f t="shared" ca="1" si="58"/>
        <v>4</v>
      </c>
      <c r="CE101" s="38">
        <f t="shared" ca="1" si="58"/>
        <v>2</v>
      </c>
      <c r="CF101" s="38">
        <f t="shared" ca="1" si="58"/>
        <v>1</v>
      </c>
      <c r="CG101" s="38">
        <f t="shared" ca="1" si="58"/>
        <v>3</v>
      </c>
      <c r="CH101" s="38">
        <f t="shared" ca="1" si="49"/>
        <v>3</v>
      </c>
      <c r="CI101" s="38">
        <f t="shared" ca="1" si="49"/>
        <v>2</v>
      </c>
    </row>
    <row r="102" spans="1:87" x14ac:dyDescent="0.15">
      <c r="A102" s="18">
        <f t="shared" si="38"/>
        <v>2900</v>
      </c>
      <c r="B102" s="39">
        <f t="shared" si="54"/>
        <v>2022106</v>
      </c>
      <c r="C102" s="40">
        <f t="shared" si="54"/>
        <v>17</v>
      </c>
      <c r="D102" s="41">
        <f t="shared" si="54"/>
        <v>20</v>
      </c>
      <c r="E102" s="41">
        <f t="shared" si="54"/>
        <v>22</v>
      </c>
      <c r="F102" s="41">
        <f t="shared" si="54"/>
        <v>23</v>
      </c>
      <c r="G102" s="41">
        <f t="shared" si="54"/>
        <v>24</v>
      </c>
      <c r="H102" s="42">
        <f t="shared" si="54"/>
        <v>31</v>
      </c>
      <c r="I102" s="43">
        <f t="shared" si="54"/>
        <v>1</v>
      </c>
      <c r="J102" s="44">
        <f t="array" aca="1" ref="J102" ca="1">IF(OR($C102="",$BC102=""),"",INDEX($BC$3:$CI$3,MATCH(LARGE($BC102:$CI102+0.00001*COLUMN($BC102:$CI102),BC$3),$BC102:$CI102+0.00001*COLUMN($BC102:$CI102),0)))</f>
        <v>6</v>
      </c>
      <c r="K102" s="45">
        <f t="array" aca="1" ref="K102" ca="1">IF(OR($C102="",$BC102=""),"",INDEX($BC$3:$CI$3,MATCH(LARGE($BC102:$CI102+0.00001*COLUMN($BC102:$CI102),BD$3),$BC102:$CI102+0.00001*COLUMN($BC102:$CI102),0)))</f>
        <v>28</v>
      </c>
      <c r="L102" s="45">
        <f t="array" aca="1" ref="L102" ca="1">IF(OR($C102="",$BC102=""),"",INDEX($BC$3:$CI$3,MATCH(LARGE($BC102:$CI102+0.00001*COLUMN($BC102:$CI102),BE$3),$BC102:$CI102+0.00001*COLUMN($BC102:$CI102),0)))</f>
        <v>21</v>
      </c>
      <c r="M102" s="45">
        <f t="array" aca="1" ref="M102" ca="1">IF(OR($C102="",$BC102=""),"",INDEX($BC$3:$CI$3,MATCH(LARGE($BC102:$CI102+0.00001*COLUMN($BC102:$CI102),BF$3),$BC102:$CI102+0.00001*COLUMN($BC102:$CI102),0)))</f>
        <v>19</v>
      </c>
      <c r="N102" s="45">
        <f t="array" aca="1" ref="N102" ca="1">IF(OR($C102="",$BC102=""),"",INDEX($BC$3:$CI$3,MATCH(LARGE($BC102:$CI102+0.00001*COLUMN($BC102:$CI102),BG$3),$BC102:$CI102+0.00001*COLUMN($BC102:$CI102),0)))</f>
        <v>13</v>
      </c>
      <c r="O102" s="45">
        <f t="array" aca="1" ref="O102" ca="1">IF(OR($C102="",$BC102=""),"",INDEX($BC$3:$CI$3,MATCH(LARGE($BC102:$CI102+0.00001*COLUMN($BC102:$CI102),BH$3),$BC102:$CI102+0.00001*COLUMN($BC102:$CI102),0)))</f>
        <v>4</v>
      </c>
      <c r="P102" s="45">
        <f t="array" aca="1" ref="P102" ca="1">IF(OR($C102="",$BC102=""),"",INDEX($BC$3:$CI$3,MATCH(LARGE($BC102:$CI102+0.00001*COLUMN($BC102:$CI102),BI$3),$BC102:$CI102+0.00001*COLUMN($BC102:$CI102),0)))</f>
        <v>32</v>
      </c>
      <c r="Q102" s="45">
        <f t="array" aca="1" ref="Q102" ca="1">IF(OR($C102="",$BC102=""),"",INDEX($BC$3:$CI$3,MATCH(LARGE($BC102:$CI102+0.00001*COLUMN($BC102:$CI102),BJ$3),$BC102:$CI102+0.00001*COLUMN($BC102:$CI102),0)))</f>
        <v>31</v>
      </c>
      <c r="R102" s="45">
        <f t="array" aca="1" ref="R102" ca="1">IF(OR($C102="",$BC102=""),"",INDEX($BC$3:$CI$3,MATCH(LARGE($BC102:$CI102+0.00001*COLUMN($BC102:$CI102),BK$3),$BC102:$CI102+0.00001*COLUMN($BC102:$CI102),0)))</f>
        <v>20</v>
      </c>
      <c r="S102" s="45">
        <f t="array" aca="1" ref="S102" ca="1">IF(OR($C102="",$BC102=""),"",INDEX($BC$3:$CI$3,MATCH(LARGE($BC102:$CI102+0.00001*COLUMN($BC102:$CI102),BL$3),$BC102:$CI102+0.00001*COLUMN($BC102:$CI102),0)))</f>
        <v>18</v>
      </c>
      <c r="T102" s="46">
        <f t="array" aca="1" ref="T102" ca="1">IF(OR($C102="",$BC102=""),"",INDEX($BC$3:$CI$3,MATCH(LARGE($BC102:$CI102+0.00001*COLUMN($BC102:$CI102),BM$3),$BC102:$CI102+0.00001*COLUMN($BC102:$CI102),0)))</f>
        <v>16</v>
      </c>
      <c r="U102" s="44">
        <f t="array" aca="1" ref="U102" ca="1">IF(OR($C102="",$BC102=""),"",INDEX($BC$3:$CI$3,MATCH(LARGE($BC102:$CI102+0.00001*COLUMN($BC102:$CI102),BN$3),$BC102:$CI102+0.00001*COLUMN($BC102:$CI102),0)))</f>
        <v>12</v>
      </c>
      <c r="V102" s="45">
        <f t="array" aca="1" ref="V102" ca="1">IF(OR($C102="",$BC102=""),"",INDEX($BC$3:$CI$3,MATCH(LARGE($BC102:$CI102+0.00001*COLUMN($BC102:$CI102),BO$3),$BC102:$CI102+0.00001*COLUMN($BC102:$CI102),0)))</f>
        <v>33</v>
      </c>
      <c r="W102" s="45">
        <f t="array" aca="1" ref="W102" ca="1">IF(OR($C102="",$BC102=""),"",INDEX($BC$3:$CI$3,MATCH(LARGE($BC102:$CI102+0.00001*COLUMN($BC102:$CI102),BP$3),$BC102:$CI102+0.00001*COLUMN($BC102:$CI102),0)))</f>
        <v>29</v>
      </c>
      <c r="X102" s="45">
        <f t="array" aca="1" ref="X102" ca="1">IF(OR($C102="",$BC102=""),"",INDEX($BC$3:$CI$3,MATCH(LARGE($BC102:$CI102+0.00001*COLUMN($BC102:$CI102),BQ$3),$BC102:$CI102+0.00001*COLUMN($BC102:$CI102),0)))</f>
        <v>26</v>
      </c>
      <c r="Y102" s="45">
        <f t="array" aca="1" ref="Y102" ca="1">IF(OR($C102="",$BC102=""),"",INDEX($BC$3:$CI$3,MATCH(LARGE($BC102:$CI102+0.00001*COLUMN($BC102:$CI102),BR$3),$BC102:$CI102+0.00001*COLUMN($BC102:$CI102),0)))</f>
        <v>25</v>
      </c>
      <c r="Z102" s="45">
        <f t="array" aca="1" ref="Z102" ca="1">IF(OR($C102="",$BC102=""),"",INDEX($BC$3:$CI$3,MATCH(LARGE($BC102:$CI102+0.00001*COLUMN($BC102:$CI102),BS$3),$BC102:$CI102+0.00001*COLUMN($BC102:$CI102),0)))</f>
        <v>24</v>
      </c>
      <c r="AA102" s="45">
        <f t="array" aca="1" ref="AA102" ca="1">IF(OR($C102="",$BC102=""),"",INDEX($BC$3:$CI$3,MATCH(LARGE($BC102:$CI102+0.00001*COLUMN($BC102:$CI102),BT$3),$BC102:$CI102+0.00001*COLUMN($BC102:$CI102),0)))</f>
        <v>23</v>
      </c>
      <c r="AB102" s="45">
        <f t="array" aca="1" ref="AB102" ca="1">IF(OR($C102="",$BC102=""),"",INDEX($BC$3:$CI$3,MATCH(LARGE($BC102:$CI102+0.00001*COLUMN($BC102:$CI102),BU$3),$BC102:$CI102+0.00001*COLUMN($BC102:$CI102),0)))</f>
        <v>15</v>
      </c>
      <c r="AC102" s="45">
        <f t="array" aca="1" ref="AC102" ca="1">IF(OR($C102="",$BC102=""),"",INDEX($BC$3:$CI$3,MATCH(LARGE($BC102:$CI102+0.00001*COLUMN($BC102:$CI102),BV$3),$BC102:$CI102+0.00001*COLUMN($BC102:$CI102),0)))</f>
        <v>14</v>
      </c>
      <c r="AD102" s="45">
        <f t="array" aca="1" ref="AD102" ca="1">IF(OR($C102="",$BC102=""),"",INDEX($BC$3:$CI$3,MATCH(LARGE($BC102:$CI102+0.00001*COLUMN($BC102:$CI102),BW$3),$BC102:$CI102+0.00001*COLUMN($BC102:$CI102),0)))</f>
        <v>11</v>
      </c>
      <c r="AE102" s="46">
        <f t="array" aca="1" ref="AE102" ca="1">IF(OR($C102="",$BC102=""),"",INDEX($BC$3:$CI$3,MATCH(LARGE($BC102:$CI102+0.00001*COLUMN($BC102:$CI102),BX$3),$BC102:$CI102+0.00001*COLUMN($BC102:$CI102),0)))</f>
        <v>10</v>
      </c>
      <c r="AF102" s="44">
        <f t="array" aca="1" ref="AF102" ca="1">IF(OR($C102="",$BC102=""),"",INDEX($BC$3:$CI$3,MATCH(LARGE($BC102:$CI102+0.00001*COLUMN($BC102:$CI102),BY$3),$BC102:$CI102+0.00001*COLUMN($BC102:$CI102),0)))</f>
        <v>9</v>
      </c>
      <c r="AG102" s="45">
        <f t="array" aca="1" ref="AG102" ca="1">IF(OR($C102="",$BC102=""),"",INDEX($BC$3:$CI$3,MATCH(LARGE($BC102:$CI102+0.00001*COLUMN($BC102:$CI102),BZ$3),$BC102:$CI102+0.00001*COLUMN($BC102:$CI102),0)))</f>
        <v>3</v>
      </c>
      <c r="AH102" s="45">
        <f t="array" aca="1" ref="AH102" ca="1">IF(OR($C102="",$BC102=""),"",INDEX($BC$3:$CI$3,MATCH(LARGE($BC102:$CI102+0.00001*COLUMN($BC102:$CI102),CA$3),$BC102:$CI102+0.00001*COLUMN($BC102:$CI102),0)))</f>
        <v>2</v>
      </c>
      <c r="AI102" s="45">
        <f t="array" aca="1" ref="AI102" ca="1">IF(OR($C102="",$BC102=""),"",INDEX($BC$3:$CI$3,MATCH(LARGE($BC102:$CI102+0.00001*COLUMN($BC102:$CI102),CB$3),$BC102:$CI102+0.00001*COLUMN($BC102:$CI102),0)))</f>
        <v>1</v>
      </c>
      <c r="AJ102" s="45">
        <f t="array" aca="1" ref="AJ102" ca="1">IF(OR($C102="",$BC102=""),"",INDEX($BC$3:$CI$3,MATCH(LARGE($BC102:$CI102+0.00001*COLUMN($BC102:$CI102),CC$3),$BC102:$CI102+0.00001*COLUMN($BC102:$CI102),0)))</f>
        <v>30</v>
      </c>
      <c r="AK102" s="45">
        <f t="array" aca="1" ref="AK102" ca="1">IF(OR($C102="",$BC102=""),"",INDEX($BC$3:$CI$3,MATCH(LARGE($BC102:$CI102+0.00001*COLUMN($BC102:$CI102),CD$3),$BC102:$CI102+0.00001*COLUMN($BC102:$CI102),0)))</f>
        <v>27</v>
      </c>
      <c r="AL102" s="45">
        <f t="array" aca="1" ref="AL102" ca="1">IF(OR($C102="",$BC102=""),"",INDEX($BC$3:$CI$3,MATCH(LARGE($BC102:$CI102+0.00001*COLUMN($BC102:$CI102),CE$3),$BC102:$CI102+0.00001*COLUMN($BC102:$CI102),0)))</f>
        <v>22</v>
      </c>
      <c r="AM102" s="45">
        <f t="array" aca="1" ref="AM102" ca="1">IF(OR($C102="",$BC102=""),"",INDEX($BC$3:$CI$3,MATCH(LARGE($BC102:$CI102+0.00001*COLUMN($BC102:$CI102),CF$3),$BC102:$CI102+0.00001*COLUMN($BC102:$CI102),0)))</f>
        <v>17</v>
      </c>
      <c r="AN102" s="45">
        <f t="array" aca="1" ref="AN102" ca="1">IF(OR($C102="",$BC102=""),"",INDEX($BC$3:$CI$3,MATCH(LARGE($BC102:$CI102+0.00001*COLUMN($BC102:$CI102),CG$3),$BC102:$CI102+0.00001*COLUMN($BC102:$CI102),0)))</f>
        <v>8</v>
      </c>
      <c r="AO102" s="45">
        <f t="array" aca="1" ref="AO102" ca="1">IF(OR($C102="",$BC102=""),"",INDEX($BC$3:$CI$3,MATCH(LARGE($BC102:$CI102+0.00001*COLUMN($BC102:$CI102),CH$3),$BC102:$CI102+0.00001*COLUMN($BC102:$CI102),0)))</f>
        <v>7</v>
      </c>
      <c r="AP102" s="46">
        <f t="array" aca="1" ref="AP102" ca="1">IF(OR($C102="",$BC102=""),"",INDEX($BC$3:$CI$3,MATCH(LARGE($BC102:$CI102+0.00001*COLUMN($BC102:$CI102),CI$3),$BC102:$CI102+0.00001*COLUMN($BC102:$CI102),0)))</f>
        <v>5</v>
      </c>
      <c r="AQ102" s="35" t="str">
        <f t="shared" ca="1" si="35"/>
        <v>062821191304323120181612332926252423151411100903020130272217080705</v>
      </c>
      <c r="AZ102" s="19">
        <f t="shared" si="39"/>
        <v>2903</v>
      </c>
      <c r="BA102" s="36">
        <f t="shared" si="40"/>
        <v>2891</v>
      </c>
      <c r="BB102" s="37" t="str">
        <f t="shared" si="36"/>
        <v>数据!C2891:H2903</v>
      </c>
      <c r="BC102" s="38">
        <f t="shared" ca="1" si="55"/>
        <v>2</v>
      </c>
      <c r="BD102" s="38">
        <f t="shared" ca="1" si="56"/>
        <v>2</v>
      </c>
      <c r="BE102" s="38">
        <f t="shared" ca="1" si="56"/>
        <v>2</v>
      </c>
      <c r="BF102" s="38">
        <f t="shared" ca="1" si="56"/>
        <v>4</v>
      </c>
      <c r="BG102" s="38">
        <f t="shared" ca="1" si="56"/>
        <v>1</v>
      </c>
      <c r="BH102" s="38">
        <f t="shared" ca="1" si="56"/>
        <v>5</v>
      </c>
      <c r="BI102" s="38">
        <f t="shared" ca="1" si="56"/>
        <v>1</v>
      </c>
      <c r="BJ102" s="38">
        <f t="shared" ca="1" si="56"/>
        <v>1</v>
      </c>
      <c r="BK102" s="38">
        <f t="shared" ca="1" si="56"/>
        <v>2</v>
      </c>
      <c r="BL102" s="38">
        <f t="shared" ca="1" si="56"/>
        <v>2</v>
      </c>
      <c r="BM102" s="38">
        <f t="shared" ca="1" si="56"/>
        <v>2</v>
      </c>
      <c r="BN102" s="38">
        <f t="shared" ca="1" si="57"/>
        <v>3</v>
      </c>
      <c r="BO102" s="38">
        <f t="shared" ca="1" si="57"/>
        <v>4</v>
      </c>
      <c r="BP102" s="38">
        <f t="shared" ca="1" si="57"/>
        <v>2</v>
      </c>
      <c r="BQ102" s="38">
        <f t="shared" ca="1" si="57"/>
        <v>2</v>
      </c>
      <c r="BR102" s="38">
        <f t="shared" ca="1" si="57"/>
        <v>3</v>
      </c>
      <c r="BS102" s="38">
        <f t="shared" ca="1" si="57"/>
        <v>1</v>
      </c>
      <c r="BT102" s="38">
        <f t="shared" ca="1" si="57"/>
        <v>3</v>
      </c>
      <c r="BU102" s="38">
        <f t="shared" ca="1" si="57"/>
        <v>4</v>
      </c>
      <c r="BV102" s="38">
        <f t="shared" ca="1" si="57"/>
        <v>3</v>
      </c>
      <c r="BW102" s="38">
        <f t="shared" ca="1" si="57"/>
        <v>4</v>
      </c>
      <c r="BX102" s="38">
        <f t="shared" ca="1" si="58"/>
        <v>1</v>
      </c>
      <c r="BY102" s="38">
        <f t="shared" ca="1" si="58"/>
        <v>2</v>
      </c>
      <c r="BZ102" s="38">
        <f t="shared" ca="1" si="58"/>
        <v>2</v>
      </c>
      <c r="CA102" s="38">
        <f t="shared" ca="1" si="58"/>
        <v>2</v>
      </c>
      <c r="CB102" s="38">
        <f t="shared" ca="1" si="58"/>
        <v>2</v>
      </c>
      <c r="CC102" s="38">
        <f t="shared" ca="1" si="58"/>
        <v>1</v>
      </c>
      <c r="CD102" s="38">
        <f t="shared" ca="1" si="58"/>
        <v>4</v>
      </c>
      <c r="CE102" s="38">
        <f t="shared" ca="1" si="58"/>
        <v>2</v>
      </c>
      <c r="CF102" s="38">
        <f t="shared" ca="1" si="58"/>
        <v>1</v>
      </c>
      <c r="CG102" s="38">
        <f t="shared" ca="1" si="58"/>
        <v>3</v>
      </c>
      <c r="CH102" s="38">
        <f t="shared" ca="1" si="49"/>
        <v>3</v>
      </c>
      <c r="CI102" s="38">
        <f t="shared" ca="1" si="49"/>
        <v>2</v>
      </c>
    </row>
    <row r="103" spans="1:87" x14ac:dyDescent="0.15">
      <c r="A103" s="18">
        <f t="shared" si="38"/>
        <v>2901</v>
      </c>
      <c r="B103" s="39">
        <f t="shared" si="54"/>
        <v>2022107</v>
      </c>
      <c r="C103" s="40">
        <f t="shared" si="54"/>
        <v>3</v>
      </c>
      <c r="D103" s="41">
        <f t="shared" si="54"/>
        <v>9</v>
      </c>
      <c r="E103" s="41">
        <f t="shared" si="54"/>
        <v>11</v>
      </c>
      <c r="F103" s="41">
        <f t="shared" si="54"/>
        <v>15</v>
      </c>
      <c r="G103" s="41">
        <f t="shared" si="54"/>
        <v>19</v>
      </c>
      <c r="H103" s="42">
        <f t="shared" si="54"/>
        <v>28</v>
      </c>
      <c r="I103" s="43">
        <f t="shared" si="54"/>
        <v>16</v>
      </c>
      <c r="J103" s="44">
        <f t="array" aca="1" ref="J103" ca="1">IF(OR($C103="",$BC103=""),"",INDEX($BC$3:$CI$3,MATCH(LARGE($BC103:$CI103+0.00001*COLUMN($BC103:$CI103),BC$3),$BC103:$CI103+0.00001*COLUMN($BC103:$CI103),0)))</f>
        <v>6</v>
      </c>
      <c r="K103" s="45">
        <f t="array" aca="1" ref="K103" ca="1">IF(OR($C103="",$BC103=""),"",INDEX($BC$3:$CI$3,MATCH(LARGE($BC103:$CI103+0.00001*COLUMN($BC103:$CI103),BD$3),$BC103:$CI103+0.00001*COLUMN($BC103:$CI103),0)))</f>
        <v>31</v>
      </c>
      <c r="L103" s="45">
        <f t="array" aca="1" ref="L103" ca="1">IF(OR($C103="",$BC103=""),"",INDEX($BC$3:$CI$3,MATCH(LARGE($BC103:$CI103+0.00001*COLUMN($BC103:$CI103),BE$3),$BC103:$CI103+0.00001*COLUMN($BC103:$CI103),0)))</f>
        <v>20</v>
      </c>
      <c r="M103" s="45">
        <f t="array" aca="1" ref="M103" ca="1">IF(OR($C103="",$BC103=""),"",INDEX($BC$3:$CI$3,MATCH(LARGE($BC103:$CI103+0.00001*COLUMN($BC103:$CI103),BF$3),$BC103:$CI103+0.00001*COLUMN($BC103:$CI103),0)))</f>
        <v>19</v>
      </c>
      <c r="N103" s="45">
        <f t="array" aca="1" ref="N103" ca="1">IF(OR($C103="",$BC103=""),"",INDEX($BC$3:$CI$3,MATCH(LARGE($BC103:$CI103+0.00001*COLUMN($BC103:$CI103),BG$3),$BC103:$CI103+0.00001*COLUMN($BC103:$CI103),0)))</f>
        <v>13</v>
      </c>
      <c r="O103" s="45">
        <f t="array" aca="1" ref="O103" ca="1">IF(OR($C103="",$BC103=""),"",INDEX($BC$3:$CI$3,MATCH(LARGE($BC103:$CI103+0.00001*COLUMN($BC103:$CI103),BH$3),$BC103:$CI103+0.00001*COLUMN($BC103:$CI103),0)))</f>
        <v>4</v>
      </c>
      <c r="P103" s="45">
        <f t="array" aca="1" ref="P103" ca="1">IF(OR($C103="",$BC103=""),"",INDEX($BC$3:$CI$3,MATCH(LARGE($BC103:$CI103+0.00001*COLUMN($BC103:$CI103),BI$3),$BC103:$CI103+0.00001*COLUMN($BC103:$CI103),0)))</f>
        <v>28</v>
      </c>
      <c r="Q103" s="45">
        <f t="array" aca="1" ref="Q103" ca="1">IF(OR($C103="",$BC103=""),"",INDEX($BC$3:$CI$3,MATCH(LARGE($BC103:$CI103+0.00001*COLUMN($BC103:$CI103),BJ$3),$BC103:$CI103+0.00001*COLUMN($BC103:$CI103),0)))</f>
        <v>23</v>
      </c>
      <c r="R103" s="45">
        <f t="array" aca="1" ref="R103" ca="1">IF(OR($C103="",$BC103=""),"",INDEX($BC$3:$CI$3,MATCH(LARGE($BC103:$CI103+0.00001*COLUMN($BC103:$CI103),BK$3),$BC103:$CI103+0.00001*COLUMN($BC103:$CI103),0)))</f>
        <v>21</v>
      </c>
      <c r="S103" s="45">
        <f t="array" aca="1" ref="S103" ca="1">IF(OR($C103="",$BC103=""),"",INDEX($BC$3:$CI$3,MATCH(LARGE($BC103:$CI103+0.00001*COLUMN($BC103:$CI103),BL$3),$BC103:$CI103+0.00001*COLUMN($BC103:$CI103),0)))</f>
        <v>18</v>
      </c>
      <c r="T103" s="46">
        <f t="array" aca="1" ref="T103" ca="1">IF(OR($C103="",$BC103=""),"",INDEX($BC$3:$CI$3,MATCH(LARGE($BC103:$CI103+0.00001*COLUMN($BC103:$CI103),BM$3),$BC103:$CI103+0.00001*COLUMN($BC103:$CI103),0)))</f>
        <v>16</v>
      </c>
      <c r="U103" s="44">
        <f t="array" aca="1" ref="U103" ca="1">IF(OR($C103="",$BC103=""),"",INDEX($BC$3:$CI$3,MATCH(LARGE($BC103:$CI103+0.00001*COLUMN($BC103:$CI103),BN$3),$BC103:$CI103+0.00001*COLUMN($BC103:$CI103),0)))</f>
        <v>12</v>
      </c>
      <c r="V103" s="45">
        <f t="array" aca="1" ref="V103" ca="1">IF(OR($C103="",$BC103=""),"",INDEX($BC$3:$CI$3,MATCH(LARGE($BC103:$CI103+0.00001*COLUMN($BC103:$CI103),BO$3),$BC103:$CI103+0.00001*COLUMN($BC103:$CI103),0)))</f>
        <v>33</v>
      </c>
      <c r="W103" s="45">
        <f t="array" aca="1" ref="W103" ca="1">IF(OR($C103="",$BC103=""),"",INDEX($BC$3:$CI$3,MATCH(LARGE($BC103:$CI103+0.00001*COLUMN($BC103:$CI103),BP$3),$BC103:$CI103+0.00001*COLUMN($BC103:$CI103),0)))</f>
        <v>32</v>
      </c>
      <c r="X103" s="45">
        <f t="array" aca="1" ref="X103" ca="1">IF(OR($C103="",$BC103=""),"",INDEX($BC$3:$CI$3,MATCH(LARGE($BC103:$CI103+0.00001*COLUMN($BC103:$CI103),BQ$3),$BC103:$CI103+0.00001*COLUMN($BC103:$CI103),0)))</f>
        <v>26</v>
      </c>
      <c r="Y103" s="45">
        <f t="array" aca="1" ref="Y103" ca="1">IF(OR($C103="",$BC103=""),"",INDEX($BC$3:$CI$3,MATCH(LARGE($BC103:$CI103+0.00001*COLUMN($BC103:$CI103),BR$3),$BC103:$CI103+0.00001*COLUMN($BC103:$CI103),0)))</f>
        <v>25</v>
      </c>
      <c r="Z103" s="45">
        <f t="array" aca="1" ref="Z103" ca="1">IF(OR($C103="",$BC103=""),"",INDEX($BC$3:$CI$3,MATCH(LARGE($BC103:$CI103+0.00001*COLUMN($BC103:$CI103),BS$3),$BC103:$CI103+0.00001*COLUMN($BC103:$CI103),0)))</f>
        <v>24</v>
      </c>
      <c r="AA103" s="45">
        <f t="array" aca="1" ref="AA103" ca="1">IF(OR($C103="",$BC103=""),"",INDEX($BC$3:$CI$3,MATCH(LARGE($BC103:$CI103+0.00001*COLUMN($BC103:$CI103),BT$3),$BC103:$CI103+0.00001*COLUMN($BC103:$CI103),0)))</f>
        <v>17</v>
      </c>
      <c r="AB103" s="45">
        <f t="array" aca="1" ref="AB103" ca="1">IF(OR($C103="",$BC103=""),"",INDEX($BC$3:$CI$3,MATCH(LARGE($BC103:$CI103+0.00001*COLUMN($BC103:$CI103),BU$3),$BC103:$CI103+0.00001*COLUMN($BC103:$CI103),0)))</f>
        <v>15</v>
      </c>
      <c r="AC103" s="45">
        <f t="array" aca="1" ref="AC103" ca="1">IF(OR($C103="",$BC103=""),"",INDEX($BC$3:$CI$3,MATCH(LARGE($BC103:$CI103+0.00001*COLUMN($BC103:$CI103),BV$3),$BC103:$CI103+0.00001*COLUMN($BC103:$CI103),0)))</f>
        <v>14</v>
      </c>
      <c r="AD103" s="45">
        <f t="array" aca="1" ref="AD103" ca="1">IF(OR($C103="",$BC103=""),"",INDEX($BC$3:$CI$3,MATCH(LARGE($BC103:$CI103+0.00001*COLUMN($BC103:$CI103),BW$3),$BC103:$CI103+0.00001*COLUMN($BC103:$CI103),0)))</f>
        <v>11</v>
      </c>
      <c r="AE103" s="46">
        <f t="array" aca="1" ref="AE103" ca="1">IF(OR($C103="",$BC103=""),"",INDEX($BC$3:$CI$3,MATCH(LARGE($BC103:$CI103+0.00001*COLUMN($BC103:$CI103),BX$3),$BC103:$CI103+0.00001*COLUMN($BC103:$CI103),0)))</f>
        <v>10</v>
      </c>
      <c r="AF103" s="44">
        <f t="array" aca="1" ref="AF103" ca="1">IF(OR($C103="",$BC103=""),"",INDEX($BC$3:$CI$3,MATCH(LARGE($BC103:$CI103+0.00001*COLUMN($BC103:$CI103),BY$3),$BC103:$CI103+0.00001*COLUMN($BC103:$CI103),0)))</f>
        <v>9</v>
      </c>
      <c r="AG103" s="45">
        <f t="array" aca="1" ref="AG103" ca="1">IF(OR($C103="",$BC103=""),"",INDEX($BC$3:$CI$3,MATCH(LARGE($BC103:$CI103+0.00001*COLUMN($BC103:$CI103),BZ$3),$BC103:$CI103+0.00001*COLUMN($BC103:$CI103),0)))</f>
        <v>3</v>
      </c>
      <c r="AH103" s="45">
        <f t="array" aca="1" ref="AH103" ca="1">IF(OR($C103="",$BC103=""),"",INDEX($BC$3:$CI$3,MATCH(LARGE($BC103:$CI103+0.00001*COLUMN($BC103:$CI103),CA$3),$BC103:$CI103+0.00001*COLUMN($BC103:$CI103),0)))</f>
        <v>2</v>
      </c>
      <c r="AI103" s="45">
        <f t="array" aca="1" ref="AI103" ca="1">IF(OR($C103="",$BC103=""),"",INDEX($BC$3:$CI$3,MATCH(LARGE($BC103:$CI103+0.00001*COLUMN($BC103:$CI103),CB$3),$BC103:$CI103+0.00001*COLUMN($BC103:$CI103),0)))</f>
        <v>1</v>
      </c>
      <c r="AJ103" s="45">
        <f t="array" aca="1" ref="AJ103" ca="1">IF(OR($C103="",$BC103=""),"",INDEX($BC$3:$CI$3,MATCH(LARGE($BC103:$CI103+0.00001*COLUMN($BC103:$CI103),CC$3),$BC103:$CI103+0.00001*COLUMN($BC103:$CI103),0)))</f>
        <v>30</v>
      </c>
      <c r="AK103" s="45">
        <f t="array" aca="1" ref="AK103" ca="1">IF(OR($C103="",$BC103=""),"",INDEX($BC$3:$CI$3,MATCH(LARGE($BC103:$CI103+0.00001*COLUMN($BC103:$CI103),CD$3),$BC103:$CI103+0.00001*COLUMN($BC103:$CI103),0)))</f>
        <v>29</v>
      </c>
      <c r="AL103" s="45">
        <f t="array" aca="1" ref="AL103" ca="1">IF(OR($C103="",$BC103=""),"",INDEX($BC$3:$CI$3,MATCH(LARGE($BC103:$CI103+0.00001*COLUMN($BC103:$CI103),CE$3),$BC103:$CI103+0.00001*COLUMN($BC103:$CI103),0)))</f>
        <v>27</v>
      </c>
      <c r="AM103" s="45">
        <f t="array" aca="1" ref="AM103" ca="1">IF(OR($C103="",$BC103=""),"",INDEX($BC$3:$CI$3,MATCH(LARGE($BC103:$CI103+0.00001*COLUMN($BC103:$CI103),CF$3),$BC103:$CI103+0.00001*COLUMN($BC103:$CI103),0)))</f>
        <v>22</v>
      </c>
      <c r="AN103" s="45">
        <f t="array" aca="1" ref="AN103" ca="1">IF(OR($C103="",$BC103=""),"",INDEX($BC$3:$CI$3,MATCH(LARGE($BC103:$CI103+0.00001*COLUMN($BC103:$CI103),CG$3),$BC103:$CI103+0.00001*COLUMN($BC103:$CI103),0)))</f>
        <v>8</v>
      </c>
      <c r="AO103" s="45">
        <f t="array" aca="1" ref="AO103" ca="1">IF(OR($C103="",$BC103=""),"",INDEX($BC$3:$CI$3,MATCH(LARGE($BC103:$CI103+0.00001*COLUMN($BC103:$CI103),CH$3),$BC103:$CI103+0.00001*COLUMN($BC103:$CI103),0)))</f>
        <v>7</v>
      </c>
      <c r="AP103" s="46">
        <f t="array" aca="1" ref="AP103" ca="1">IF(OR($C103="",$BC103=""),"",INDEX($BC$3:$CI$3,MATCH(LARGE($BC103:$CI103+0.00001*COLUMN($BC103:$CI103),CI$3),$BC103:$CI103+0.00001*COLUMN($BC103:$CI103),0)))</f>
        <v>5</v>
      </c>
      <c r="AQ103" s="35" t="str">
        <f t="shared" ca="1" si="35"/>
        <v>063120191304282321181612333226252417151411100903020130292722080705</v>
      </c>
      <c r="AZ103" s="19">
        <f t="shared" si="39"/>
        <v>2904</v>
      </c>
      <c r="BA103" s="36">
        <f t="shared" si="40"/>
        <v>2892</v>
      </c>
      <c r="BB103" s="37" t="str">
        <f t="shared" si="36"/>
        <v>数据!C2892:H2904</v>
      </c>
      <c r="BC103" s="38">
        <f t="shared" ca="1" si="55"/>
        <v>2</v>
      </c>
      <c r="BD103" s="38">
        <f t="shared" ca="1" si="56"/>
        <v>2</v>
      </c>
      <c r="BE103" s="38">
        <f t="shared" ca="1" si="56"/>
        <v>2</v>
      </c>
      <c r="BF103" s="38">
        <f t="shared" ca="1" si="56"/>
        <v>4</v>
      </c>
      <c r="BG103" s="38">
        <f t="shared" ca="1" si="56"/>
        <v>1</v>
      </c>
      <c r="BH103" s="38">
        <f t="shared" ca="1" si="56"/>
        <v>5</v>
      </c>
      <c r="BI103" s="38">
        <f t="shared" ca="1" si="56"/>
        <v>1</v>
      </c>
      <c r="BJ103" s="38">
        <f t="shared" ca="1" si="56"/>
        <v>1</v>
      </c>
      <c r="BK103" s="38">
        <f t="shared" ca="1" si="56"/>
        <v>2</v>
      </c>
      <c r="BL103" s="38">
        <f t="shared" ca="1" si="56"/>
        <v>2</v>
      </c>
      <c r="BM103" s="38">
        <f t="shared" ca="1" si="56"/>
        <v>2</v>
      </c>
      <c r="BN103" s="38">
        <f t="shared" ca="1" si="57"/>
        <v>3</v>
      </c>
      <c r="BO103" s="38">
        <f t="shared" ca="1" si="57"/>
        <v>4</v>
      </c>
      <c r="BP103" s="38">
        <f t="shared" ca="1" si="57"/>
        <v>2</v>
      </c>
      <c r="BQ103" s="38">
        <f t="shared" ca="1" si="57"/>
        <v>2</v>
      </c>
      <c r="BR103" s="38">
        <f t="shared" ca="1" si="57"/>
        <v>3</v>
      </c>
      <c r="BS103" s="38">
        <f t="shared" ca="1" si="57"/>
        <v>2</v>
      </c>
      <c r="BT103" s="38">
        <f t="shared" ca="1" si="57"/>
        <v>3</v>
      </c>
      <c r="BU103" s="38">
        <f t="shared" ca="1" si="57"/>
        <v>4</v>
      </c>
      <c r="BV103" s="38">
        <f t="shared" ca="1" si="57"/>
        <v>4</v>
      </c>
      <c r="BW103" s="38">
        <f t="shared" ca="1" si="57"/>
        <v>3</v>
      </c>
      <c r="BX103" s="38">
        <f t="shared" ca="1" si="58"/>
        <v>1</v>
      </c>
      <c r="BY103" s="38">
        <f t="shared" ca="1" si="58"/>
        <v>3</v>
      </c>
      <c r="BZ103" s="38">
        <f t="shared" ca="1" si="58"/>
        <v>2</v>
      </c>
      <c r="CA103" s="38">
        <f t="shared" ca="1" si="58"/>
        <v>2</v>
      </c>
      <c r="CB103" s="38">
        <f t="shared" ca="1" si="58"/>
        <v>2</v>
      </c>
      <c r="CC103" s="38">
        <f t="shared" ca="1" si="58"/>
        <v>1</v>
      </c>
      <c r="CD103" s="38">
        <f t="shared" ca="1" si="58"/>
        <v>3</v>
      </c>
      <c r="CE103" s="38">
        <f t="shared" ca="1" si="58"/>
        <v>1</v>
      </c>
      <c r="CF103" s="38">
        <f t="shared" ca="1" si="58"/>
        <v>1</v>
      </c>
      <c r="CG103" s="38">
        <f t="shared" ca="1" si="58"/>
        <v>4</v>
      </c>
      <c r="CH103" s="38">
        <f t="shared" ca="1" si="49"/>
        <v>2</v>
      </c>
      <c r="CI103" s="38">
        <f t="shared" ca="1" si="49"/>
        <v>2</v>
      </c>
    </row>
    <row r="104" spans="1:87" x14ac:dyDescent="0.15">
      <c r="A104" s="18">
        <f t="shared" si="38"/>
        <v>2902</v>
      </c>
      <c r="B104" s="39">
        <f t="shared" ref="B104:I113" si="59">VLOOKUP($A104,SJ,B$1)</f>
        <v>2022108</v>
      </c>
      <c r="C104" s="40">
        <f t="shared" si="59"/>
        <v>1</v>
      </c>
      <c r="D104" s="41">
        <f t="shared" si="59"/>
        <v>7</v>
      </c>
      <c r="E104" s="41">
        <f t="shared" si="59"/>
        <v>13</v>
      </c>
      <c r="F104" s="41">
        <f t="shared" si="59"/>
        <v>17</v>
      </c>
      <c r="G104" s="41">
        <f t="shared" si="59"/>
        <v>18</v>
      </c>
      <c r="H104" s="42">
        <f t="shared" si="59"/>
        <v>31</v>
      </c>
      <c r="I104" s="43">
        <f t="shared" si="59"/>
        <v>15</v>
      </c>
      <c r="J104" s="44">
        <f t="array" aca="1" ref="J104" ca="1">IF(OR($C104="",$BC104=""),"",INDEX($BC$3:$CI$3,MATCH(LARGE($BC104:$CI104+0.00001*COLUMN($BC104:$CI104),BC$3),$BC104:$CI104+0.00001*COLUMN($BC104:$CI104),0)))</f>
        <v>28</v>
      </c>
      <c r="K104" s="45">
        <f t="array" aca="1" ref="K104" ca="1">IF(OR($C104="",$BC104=""),"",INDEX($BC$3:$CI$3,MATCH(LARGE($BC104:$CI104+0.00001*COLUMN($BC104:$CI104),BD$3),$BC104:$CI104+0.00001*COLUMN($BC104:$CI104),0)))</f>
        <v>20</v>
      </c>
      <c r="L104" s="45">
        <f t="array" aca="1" ref="L104" ca="1">IF(OR($C104="",$BC104=""),"",INDEX($BC$3:$CI$3,MATCH(LARGE($BC104:$CI104+0.00001*COLUMN($BC104:$CI104),BE$3),$BC104:$CI104+0.00001*COLUMN($BC104:$CI104),0)))</f>
        <v>19</v>
      </c>
      <c r="M104" s="45">
        <f t="array" aca="1" ref="M104" ca="1">IF(OR($C104="",$BC104=""),"",INDEX($BC$3:$CI$3,MATCH(LARGE($BC104:$CI104+0.00001*COLUMN($BC104:$CI104),BF$3),$BC104:$CI104+0.00001*COLUMN($BC104:$CI104),0)))</f>
        <v>6</v>
      </c>
      <c r="N104" s="45">
        <f t="array" aca="1" ref="N104" ca="1">IF(OR($C104="",$BC104=""),"",INDEX($BC$3:$CI$3,MATCH(LARGE($BC104:$CI104+0.00001*COLUMN($BC104:$CI104),BG$3),$BC104:$CI104+0.00001*COLUMN($BC104:$CI104),0)))</f>
        <v>4</v>
      </c>
      <c r="O104" s="45">
        <f t="array" aca="1" ref="O104" ca="1">IF(OR($C104="",$BC104=""),"",INDEX($BC$3:$CI$3,MATCH(LARGE($BC104:$CI104+0.00001*COLUMN($BC104:$CI104),BH$3),$BC104:$CI104+0.00001*COLUMN($BC104:$CI104),0)))</f>
        <v>31</v>
      </c>
      <c r="P104" s="45">
        <f t="array" aca="1" ref="P104" ca="1">IF(OR($C104="",$BC104=""),"",INDEX($BC$3:$CI$3,MATCH(LARGE($BC104:$CI104+0.00001*COLUMN($BC104:$CI104),BI$3),$BC104:$CI104+0.00001*COLUMN($BC104:$CI104),0)))</f>
        <v>23</v>
      </c>
      <c r="Q104" s="45">
        <f t="array" aca="1" ref="Q104" ca="1">IF(OR($C104="",$BC104=""),"",INDEX($BC$3:$CI$3,MATCH(LARGE($BC104:$CI104+0.00001*COLUMN($BC104:$CI104),BJ$3),$BC104:$CI104+0.00001*COLUMN($BC104:$CI104),0)))</f>
        <v>21</v>
      </c>
      <c r="R104" s="45">
        <f t="array" aca="1" ref="R104" ca="1">IF(OR($C104="",$BC104=""),"",INDEX($BC$3:$CI$3,MATCH(LARGE($BC104:$CI104+0.00001*COLUMN($BC104:$CI104),BK$3),$BC104:$CI104+0.00001*COLUMN($BC104:$CI104),0)))</f>
        <v>18</v>
      </c>
      <c r="S104" s="45">
        <f t="array" aca="1" ref="S104" ca="1">IF(OR($C104="",$BC104=""),"",INDEX($BC$3:$CI$3,MATCH(LARGE($BC104:$CI104+0.00001*COLUMN($BC104:$CI104),BL$3),$BC104:$CI104+0.00001*COLUMN($BC104:$CI104),0)))</f>
        <v>15</v>
      </c>
      <c r="T104" s="46">
        <f t="array" aca="1" ref="T104" ca="1">IF(OR($C104="",$BC104=""),"",INDEX($BC$3:$CI$3,MATCH(LARGE($BC104:$CI104+0.00001*COLUMN($BC104:$CI104),BM$3),$BC104:$CI104+0.00001*COLUMN($BC104:$CI104),0)))</f>
        <v>13</v>
      </c>
      <c r="U104" s="44">
        <f t="array" aca="1" ref="U104" ca="1">IF(OR($C104="",$BC104=""),"",INDEX($BC$3:$CI$3,MATCH(LARGE($BC104:$CI104+0.00001*COLUMN($BC104:$CI104),BN$3),$BC104:$CI104+0.00001*COLUMN($BC104:$CI104),0)))</f>
        <v>12</v>
      </c>
      <c r="V104" s="45">
        <f t="array" aca="1" ref="V104" ca="1">IF(OR($C104="",$BC104=""),"",INDEX($BC$3:$CI$3,MATCH(LARGE($BC104:$CI104+0.00001*COLUMN($BC104:$CI104),BO$3),$BC104:$CI104+0.00001*COLUMN($BC104:$CI104),0)))</f>
        <v>9</v>
      </c>
      <c r="W104" s="45">
        <f t="array" aca="1" ref="W104" ca="1">IF(OR($C104="",$BC104=""),"",INDEX($BC$3:$CI$3,MATCH(LARGE($BC104:$CI104+0.00001*COLUMN($BC104:$CI104),BP$3),$BC104:$CI104+0.00001*COLUMN($BC104:$CI104),0)))</f>
        <v>3</v>
      </c>
      <c r="X104" s="45">
        <f t="array" aca="1" ref="X104" ca="1">IF(OR($C104="",$BC104=""),"",INDEX($BC$3:$CI$3,MATCH(LARGE($BC104:$CI104+0.00001*COLUMN($BC104:$CI104),BQ$3),$BC104:$CI104+0.00001*COLUMN($BC104:$CI104),0)))</f>
        <v>33</v>
      </c>
      <c r="Y104" s="45">
        <f t="array" aca="1" ref="Y104" ca="1">IF(OR($C104="",$BC104=""),"",INDEX($BC$3:$CI$3,MATCH(LARGE($BC104:$CI104+0.00001*COLUMN($BC104:$CI104),BR$3),$BC104:$CI104+0.00001*COLUMN($BC104:$CI104),0)))</f>
        <v>32</v>
      </c>
      <c r="Z104" s="45">
        <f t="array" aca="1" ref="Z104" ca="1">IF(OR($C104="",$BC104=""),"",INDEX($BC$3:$CI$3,MATCH(LARGE($BC104:$CI104+0.00001*COLUMN($BC104:$CI104),BS$3),$BC104:$CI104+0.00001*COLUMN($BC104:$CI104),0)))</f>
        <v>26</v>
      </c>
      <c r="AA104" s="45">
        <f t="array" aca="1" ref="AA104" ca="1">IF(OR($C104="",$BC104=""),"",INDEX($BC$3:$CI$3,MATCH(LARGE($BC104:$CI104+0.00001*COLUMN($BC104:$CI104),BT$3),$BC104:$CI104+0.00001*COLUMN($BC104:$CI104),0)))</f>
        <v>25</v>
      </c>
      <c r="AB104" s="45">
        <f t="array" aca="1" ref="AB104" ca="1">IF(OR($C104="",$BC104=""),"",INDEX($BC$3:$CI$3,MATCH(LARGE($BC104:$CI104+0.00001*COLUMN($BC104:$CI104),BU$3),$BC104:$CI104+0.00001*COLUMN($BC104:$CI104),0)))</f>
        <v>24</v>
      </c>
      <c r="AC104" s="45">
        <f t="array" aca="1" ref="AC104" ca="1">IF(OR($C104="",$BC104=""),"",INDEX($BC$3:$CI$3,MATCH(LARGE($BC104:$CI104+0.00001*COLUMN($BC104:$CI104),BV$3),$BC104:$CI104+0.00001*COLUMN($BC104:$CI104),0)))</f>
        <v>17</v>
      </c>
      <c r="AD104" s="45">
        <f t="array" aca="1" ref="AD104" ca="1">IF(OR($C104="",$BC104=""),"",INDEX($BC$3:$CI$3,MATCH(LARGE($BC104:$CI104+0.00001*COLUMN($BC104:$CI104),BW$3),$BC104:$CI104+0.00001*COLUMN($BC104:$CI104),0)))</f>
        <v>16</v>
      </c>
      <c r="AE104" s="46">
        <f t="array" aca="1" ref="AE104" ca="1">IF(OR($C104="",$BC104=""),"",INDEX($BC$3:$CI$3,MATCH(LARGE($BC104:$CI104+0.00001*COLUMN($BC104:$CI104),BX$3),$BC104:$CI104+0.00001*COLUMN($BC104:$CI104),0)))</f>
        <v>14</v>
      </c>
      <c r="AF104" s="44">
        <f t="array" aca="1" ref="AF104" ca="1">IF(OR($C104="",$BC104=""),"",INDEX($BC$3:$CI$3,MATCH(LARGE($BC104:$CI104+0.00001*COLUMN($BC104:$CI104),BY$3),$BC104:$CI104+0.00001*COLUMN($BC104:$CI104),0)))</f>
        <v>11</v>
      </c>
      <c r="AG104" s="45">
        <f t="array" aca="1" ref="AG104" ca="1">IF(OR($C104="",$BC104=""),"",INDEX($BC$3:$CI$3,MATCH(LARGE($BC104:$CI104+0.00001*COLUMN($BC104:$CI104),BZ$3),$BC104:$CI104+0.00001*COLUMN($BC104:$CI104),0)))</f>
        <v>10</v>
      </c>
      <c r="AH104" s="45">
        <f t="array" aca="1" ref="AH104" ca="1">IF(OR($C104="",$BC104=""),"",INDEX($BC$3:$CI$3,MATCH(LARGE($BC104:$CI104+0.00001*COLUMN($BC104:$CI104),CA$3),$BC104:$CI104+0.00001*COLUMN($BC104:$CI104),0)))</f>
        <v>2</v>
      </c>
      <c r="AI104" s="45">
        <f t="array" aca="1" ref="AI104" ca="1">IF(OR($C104="",$BC104=""),"",INDEX($BC$3:$CI$3,MATCH(LARGE($BC104:$CI104+0.00001*COLUMN($BC104:$CI104),CB$3),$BC104:$CI104+0.00001*COLUMN($BC104:$CI104),0)))</f>
        <v>1</v>
      </c>
      <c r="AJ104" s="45">
        <f t="array" aca="1" ref="AJ104" ca="1">IF(OR($C104="",$BC104=""),"",INDEX($BC$3:$CI$3,MATCH(LARGE($BC104:$CI104+0.00001*COLUMN($BC104:$CI104),CC$3),$BC104:$CI104+0.00001*COLUMN($BC104:$CI104),0)))</f>
        <v>30</v>
      </c>
      <c r="AK104" s="45">
        <f t="array" aca="1" ref="AK104" ca="1">IF(OR($C104="",$BC104=""),"",INDEX($BC$3:$CI$3,MATCH(LARGE($BC104:$CI104+0.00001*COLUMN($BC104:$CI104),CD$3),$BC104:$CI104+0.00001*COLUMN($BC104:$CI104),0)))</f>
        <v>29</v>
      </c>
      <c r="AL104" s="45">
        <f t="array" aca="1" ref="AL104" ca="1">IF(OR($C104="",$BC104=""),"",INDEX($BC$3:$CI$3,MATCH(LARGE($BC104:$CI104+0.00001*COLUMN($BC104:$CI104),CE$3),$BC104:$CI104+0.00001*COLUMN($BC104:$CI104),0)))</f>
        <v>27</v>
      </c>
      <c r="AM104" s="45">
        <f t="array" aca="1" ref="AM104" ca="1">IF(OR($C104="",$BC104=""),"",INDEX($BC$3:$CI$3,MATCH(LARGE($BC104:$CI104+0.00001*COLUMN($BC104:$CI104),CF$3),$BC104:$CI104+0.00001*COLUMN($BC104:$CI104),0)))</f>
        <v>22</v>
      </c>
      <c r="AN104" s="45">
        <f t="array" aca="1" ref="AN104" ca="1">IF(OR($C104="",$BC104=""),"",INDEX($BC$3:$CI$3,MATCH(LARGE($BC104:$CI104+0.00001*COLUMN($BC104:$CI104),CG$3),$BC104:$CI104+0.00001*COLUMN($BC104:$CI104),0)))</f>
        <v>8</v>
      </c>
      <c r="AO104" s="45">
        <f t="array" aca="1" ref="AO104" ca="1">IF(OR($C104="",$BC104=""),"",INDEX($BC$3:$CI$3,MATCH(LARGE($BC104:$CI104+0.00001*COLUMN($BC104:$CI104),CH$3),$BC104:$CI104+0.00001*COLUMN($BC104:$CI104),0)))</f>
        <v>7</v>
      </c>
      <c r="AP104" s="46">
        <f t="array" aca="1" ref="AP104" ca="1">IF(OR($C104="",$BC104=""),"",INDEX($BC$3:$CI$3,MATCH(LARGE($BC104:$CI104+0.00001*COLUMN($BC104:$CI104),CI$3),$BC104:$CI104+0.00001*COLUMN($BC104:$CI104),0)))</f>
        <v>5</v>
      </c>
      <c r="AQ104" s="35" t="str">
        <f t="shared" ca="1" si="35"/>
        <v>282019060431232118151312090333322625241716141110020130292722080705</v>
      </c>
      <c r="AZ104" s="19">
        <f t="shared" si="39"/>
        <v>2905</v>
      </c>
      <c r="BA104" s="36">
        <f t="shared" si="40"/>
        <v>2893</v>
      </c>
      <c r="BB104" s="37" t="str">
        <f t="shared" si="36"/>
        <v>数据!C2893:H2905</v>
      </c>
      <c r="BC104" s="38">
        <f t="shared" ca="1" si="55"/>
        <v>2</v>
      </c>
      <c r="BD104" s="38">
        <f t="shared" ca="1" si="56"/>
        <v>2</v>
      </c>
      <c r="BE104" s="38">
        <f t="shared" ca="1" si="56"/>
        <v>3</v>
      </c>
      <c r="BF104" s="38">
        <f t="shared" ca="1" si="56"/>
        <v>4</v>
      </c>
      <c r="BG104" s="38">
        <f t="shared" ca="1" si="56"/>
        <v>1</v>
      </c>
      <c r="BH104" s="38">
        <f t="shared" ca="1" si="56"/>
        <v>4</v>
      </c>
      <c r="BI104" s="38">
        <f t="shared" ca="1" si="56"/>
        <v>1</v>
      </c>
      <c r="BJ104" s="38">
        <f t="shared" ca="1" si="56"/>
        <v>1</v>
      </c>
      <c r="BK104" s="38">
        <f t="shared" ca="1" si="56"/>
        <v>3</v>
      </c>
      <c r="BL104" s="38">
        <f t="shared" ca="1" si="56"/>
        <v>2</v>
      </c>
      <c r="BM104" s="38">
        <f t="shared" ca="1" si="56"/>
        <v>2</v>
      </c>
      <c r="BN104" s="38">
        <f t="shared" ca="1" si="57"/>
        <v>3</v>
      </c>
      <c r="BO104" s="38">
        <f t="shared" ca="1" si="57"/>
        <v>3</v>
      </c>
      <c r="BP104" s="38">
        <f t="shared" ca="1" si="57"/>
        <v>2</v>
      </c>
      <c r="BQ104" s="38">
        <f t="shared" ca="1" si="57"/>
        <v>3</v>
      </c>
      <c r="BR104" s="38">
        <f t="shared" ca="1" si="57"/>
        <v>2</v>
      </c>
      <c r="BS104" s="38">
        <f t="shared" ca="1" si="57"/>
        <v>2</v>
      </c>
      <c r="BT104" s="38">
        <f t="shared" ca="1" si="57"/>
        <v>3</v>
      </c>
      <c r="BU104" s="38">
        <f t="shared" ca="1" si="57"/>
        <v>4</v>
      </c>
      <c r="BV104" s="38">
        <f t="shared" ca="1" si="57"/>
        <v>4</v>
      </c>
      <c r="BW104" s="38">
        <f t="shared" ca="1" si="57"/>
        <v>3</v>
      </c>
      <c r="BX104" s="38">
        <f t="shared" ca="1" si="58"/>
        <v>1</v>
      </c>
      <c r="BY104" s="38">
        <f t="shared" ca="1" si="58"/>
        <v>3</v>
      </c>
      <c r="BZ104" s="38">
        <f t="shared" ca="1" si="58"/>
        <v>2</v>
      </c>
      <c r="CA104" s="38">
        <f t="shared" ca="1" si="58"/>
        <v>2</v>
      </c>
      <c r="CB104" s="38">
        <f t="shared" ca="1" si="58"/>
        <v>2</v>
      </c>
      <c r="CC104" s="38">
        <f t="shared" ca="1" si="58"/>
        <v>1</v>
      </c>
      <c r="CD104" s="38">
        <f t="shared" ca="1" si="58"/>
        <v>4</v>
      </c>
      <c r="CE104" s="38">
        <f t="shared" ca="1" si="58"/>
        <v>1</v>
      </c>
      <c r="CF104" s="38">
        <f t="shared" ca="1" si="58"/>
        <v>1</v>
      </c>
      <c r="CG104" s="38">
        <f t="shared" ca="1" si="58"/>
        <v>3</v>
      </c>
      <c r="CH104" s="38">
        <f t="shared" ca="1" si="49"/>
        <v>2</v>
      </c>
      <c r="CI104" s="38">
        <f t="shared" ca="1" si="49"/>
        <v>2</v>
      </c>
    </row>
    <row r="105" spans="1:87" x14ac:dyDescent="0.15">
      <c r="A105" s="18">
        <f t="shared" si="38"/>
        <v>2903</v>
      </c>
      <c r="B105" s="39">
        <f t="shared" si="59"/>
        <v>2022109</v>
      </c>
      <c r="C105" s="40">
        <f t="shared" si="59"/>
        <v>4</v>
      </c>
      <c r="D105" s="41">
        <f t="shared" si="59"/>
        <v>11</v>
      </c>
      <c r="E105" s="41">
        <f t="shared" si="59"/>
        <v>13</v>
      </c>
      <c r="F105" s="41">
        <f t="shared" si="59"/>
        <v>19</v>
      </c>
      <c r="G105" s="41">
        <f t="shared" si="59"/>
        <v>22</v>
      </c>
      <c r="H105" s="42">
        <f t="shared" si="59"/>
        <v>33</v>
      </c>
      <c r="I105" s="43">
        <f t="shared" si="59"/>
        <v>11</v>
      </c>
      <c r="J105" s="44">
        <f t="array" aca="1" ref="J105" ca="1">IF(OR($C105="",$BC105=""),"",INDEX($BC$3:$CI$3,MATCH(LARGE($BC105:$CI105+0.00001*COLUMN($BC105:$CI105),BC$3),$BC105:$CI105+0.00001*COLUMN($BC105:$CI105),0)))</f>
        <v>31</v>
      </c>
      <c r="K105" s="45">
        <f t="array" aca="1" ref="K105" ca="1">IF(OR($C105="",$BC105=""),"",INDEX($BC$3:$CI$3,MATCH(LARGE($BC105:$CI105+0.00001*COLUMN($BC105:$CI105),BD$3),$BC105:$CI105+0.00001*COLUMN($BC105:$CI105),0)))</f>
        <v>19</v>
      </c>
      <c r="L105" s="45">
        <f t="array" aca="1" ref="L105" ca="1">IF(OR($C105="",$BC105=""),"",INDEX($BC$3:$CI$3,MATCH(LARGE($BC105:$CI105+0.00001*COLUMN($BC105:$CI105),BE$3),$BC105:$CI105+0.00001*COLUMN($BC105:$CI105),0)))</f>
        <v>6</v>
      </c>
      <c r="M105" s="45">
        <f t="array" aca="1" ref="M105" ca="1">IF(OR($C105="",$BC105=""),"",INDEX($BC$3:$CI$3,MATCH(LARGE($BC105:$CI105+0.00001*COLUMN($BC105:$CI105),BF$3),$BC105:$CI105+0.00001*COLUMN($BC105:$CI105),0)))</f>
        <v>28</v>
      </c>
      <c r="N105" s="45">
        <f t="array" aca="1" ref="N105" ca="1">IF(OR($C105="",$BC105=""),"",INDEX($BC$3:$CI$3,MATCH(LARGE($BC105:$CI105+0.00001*COLUMN($BC105:$CI105),BG$3),$BC105:$CI105+0.00001*COLUMN($BC105:$CI105),0)))</f>
        <v>23</v>
      </c>
      <c r="O105" s="45">
        <f t="array" aca="1" ref="O105" ca="1">IF(OR($C105="",$BC105=""),"",INDEX($BC$3:$CI$3,MATCH(LARGE($BC105:$CI105+0.00001*COLUMN($BC105:$CI105),BH$3),$BC105:$CI105+0.00001*COLUMN($BC105:$CI105),0)))</f>
        <v>21</v>
      </c>
      <c r="P105" s="45">
        <f t="array" aca="1" ref="P105" ca="1">IF(OR($C105="",$BC105=""),"",INDEX($BC$3:$CI$3,MATCH(LARGE($BC105:$CI105+0.00001*COLUMN($BC105:$CI105),BI$3),$BC105:$CI105+0.00001*COLUMN($BC105:$CI105),0)))</f>
        <v>20</v>
      </c>
      <c r="Q105" s="45">
        <f t="array" aca="1" ref="Q105" ca="1">IF(OR($C105="",$BC105=""),"",INDEX($BC$3:$CI$3,MATCH(LARGE($BC105:$CI105+0.00001*COLUMN($BC105:$CI105),BJ$3),$BC105:$CI105+0.00001*COLUMN($BC105:$CI105),0)))</f>
        <v>18</v>
      </c>
      <c r="R105" s="45">
        <f t="array" aca="1" ref="R105" ca="1">IF(OR($C105="",$BC105=""),"",INDEX($BC$3:$CI$3,MATCH(LARGE($BC105:$CI105+0.00001*COLUMN($BC105:$CI105),BK$3),$BC105:$CI105+0.00001*COLUMN($BC105:$CI105),0)))</f>
        <v>17</v>
      </c>
      <c r="S105" s="45">
        <f t="array" aca="1" ref="S105" ca="1">IF(OR($C105="",$BC105=""),"",INDEX($BC$3:$CI$3,MATCH(LARGE($BC105:$CI105+0.00001*COLUMN($BC105:$CI105),BL$3),$BC105:$CI105+0.00001*COLUMN($BC105:$CI105),0)))</f>
        <v>15</v>
      </c>
      <c r="T105" s="46">
        <f t="array" aca="1" ref="T105" ca="1">IF(OR($C105="",$BC105=""),"",INDEX($BC$3:$CI$3,MATCH(LARGE($BC105:$CI105+0.00001*COLUMN($BC105:$CI105),BM$3),$BC105:$CI105+0.00001*COLUMN($BC105:$CI105),0)))</f>
        <v>13</v>
      </c>
      <c r="U105" s="44">
        <f t="array" aca="1" ref="U105" ca="1">IF(OR($C105="",$BC105=""),"",INDEX($BC$3:$CI$3,MATCH(LARGE($BC105:$CI105+0.00001*COLUMN($BC105:$CI105),BN$3),$BC105:$CI105+0.00001*COLUMN($BC105:$CI105),0)))</f>
        <v>12</v>
      </c>
      <c r="V105" s="45">
        <f t="array" aca="1" ref="V105" ca="1">IF(OR($C105="",$BC105=""),"",INDEX($BC$3:$CI$3,MATCH(LARGE($BC105:$CI105+0.00001*COLUMN($BC105:$CI105),BO$3),$BC105:$CI105+0.00001*COLUMN($BC105:$CI105),0)))</f>
        <v>9</v>
      </c>
      <c r="W105" s="45">
        <f t="array" aca="1" ref="W105" ca="1">IF(OR($C105="",$BC105=""),"",INDEX($BC$3:$CI$3,MATCH(LARGE($BC105:$CI105+0.00001*COLUMN($BC105:$CI105),BP$3),$BC105:$CI105+0.00001*COLUMN($BC105:$CI105),0)))</f>
        <v>4</v>
      </c>
      <c r="X105" s="45">
        <f t="array" aca="1" ref="X105" ca="1">IF(OR($C105="",$BC105=""),"",INDEX($BC$3:$CI$3,MATCH(LARGE($BC105:$CI105+0.00001*COLUMN($BC105:$CI105),BQ$3),$BC105:$CI105+0.00001*COLUMN($BC105:$CI105),0)))</f>
        <v>3</v>
      </c>
      <c r="Y105" s="45">
        <f t="array" aca="1" ref="Y105" ca="1">IF(OR($C105="",$BC105=""),"",INDEX($BC$3:$CI$3,MATCH(LARGE($BC105:$CI105+0.00001*COLUMN($BC105:$CI105),BR$3),$BC105:$CI105+0.00001*COLUMN($BC105:$CI105),0)))</f>
        <v>1</v>
      </c>
      <c r="Z105" s="45">
        <f t="array" aca="1" ref="Z105" ca="1">IF(OR($C105="",$BC105=""),"",INDEX($BC$3:$CI$3,MATCH(LARGE($BC105:$CI105+0.00001*COLUMN($BC105:$CI105),BS$3),$BC105:$CI105+0.00001*COLUMN($BC105:$CI105),0)))</f>
        <v>33</v>
      </c>
      <c r="AA105" s="45">
        <f t="array" aca="1" ref="AA105" ca="1">IF(OR($C105="",$BC105=""),"",INDEX($BC$3:$CI$3,MATCH(LARGE($BC105:$CI105+0.00001*COLUMN($BC105:$CI105),BT$3),$BC105:$CI105+0.00001*COLUMN($BC105:$CI105),0)))</f>
        <v>32</v>
      </c>
      <c r="AB105" s="45">
        <f t="array" aca="1" ref="AB105" ca="1">IF(OR($C105="",$BC105=""),"",INDEX($BC$3:$CI$3,MATCH(LARGE($BC105:$CI105+0.00001*COLUMN($BC105:$CI105),BU$3),$BC105:$CI105+0.00001*COLUMN($BC105:$CI105),0)))</f>
        <v>26</v>
      </c>
      <c r="AC105" s="45">
        <f t="array" aca="1" ref="AC105" ca="1">IF(OR($C105="",$BC105=""),"",INDEX($BC$3:$CI$3,MATCH(LARGE($BC105:$CI105+0.00001*COLUMN($BC105:$CI105),BV$3),$BC105:$CI105+0.00001*COLUMN($BC105:$CI105),0)))</f>
        <v>25</v>
      </c>
      <c r="AD105" s="45">
        <f t="array" aca="1" ref="AD105" ca="1">IF(OR($C105="",$BC105=""),"",INDEX($BC$3:$CI$3,MATCH(LARGE($BC105:$CI105+0.00001*COLUMN($BC105:$CI105),BW$3),$BC105:$CI105+0.00001*COLUMN($BC105:$CI105),0)))</f>
        <v>24</v>
      </c>
      <c r="AE105" s="46">
        <f t="array" aca="1" ref="AE105" ca="1">IF(OR($C105="",$BC105=""),"",INDEX($BC$3:$CI$3,MATCH(LARGE($BC105:$CI105+0.00001*COLUMN($BC105:$CI105),BX$3),$BC105:$CI105+0.00001*COLUMN($BC105:$CI105),0)))</f>
        <v>16</v>
      </c>
      <c r="AF105" s="44">
        <f t="array" aca="1" ref="AF105" ca="1">IF(OR($C105="",$BC105=""),"",INDEX($BC$3:$CI$3,MATCH(LARGE($BC105:$CI105+0.00001*COLUMN($BC105:$CI105),BY$3),$BC105:$CI105+0.00001*COLUMN($BC105:$CI105),0)))</f>
        <v>11</v>
      </c>
      <c r="AG105" s="45">
        <f t="array" aca="1" ref="AG105" ca="1">IF(OR($C105="",$BC105=""),"",INDEX($BC$3:$CI$3,MATCH(LARGE($BC105:$CI105+0.00001*COLUMN($BC105:$CI105),BZ$3),$BC105:$CI105+0.00001*COLUMN($BC105:$CI105),0)))</f>
        <v>10</v>
      </c>
      <c r="AH105" s="45">
        <f t="array" aca="1" ref="AH105" ca="1">IF(OR($C105="",$BC105=""),"",INDEX($BC$3:$CI$3,MATCH(LARGE($BC105:$CI105+0.00001*COLUMN($BC105:$CI105),CA$3),$BC105:$CI105+0.00001*COLUMN($BC105:$CI105),0)))</f>
        <v>7</v>
      </c>
      <c r="AI105" s="45">
        <f t="array" aca="1" ref="AI105" ca="1">IF(OR($C105="",$BC105=""),"",INDEX($BC$3:$CI$3,MATCH(LARGE($BC105:$CI105+0.00001*COLUMN($BC105:$CI105),CB$3),$BC105:$CI105+0.00001*COLUMN($BC105:$CI105),0)))</f>
        <v>2</v>
      </c>
      <c r="AJ105" s="45">
        <f t="array" aca="1" ref="AJ105" ca="1">IF(OR($C105="",$BC105=""),"",INDEX($BC$3:$CI$3,MATCH(LARGE($BC105:$CI105+0.00001*COLUMN($BC105:$CI105),CC$3),$BC105:$CI105+0.00001*COLUMN($BC105:$CI105),0)))</f>
        <v>30</v>
      </c>
      <c r="AK105" s="45">
        <f t="array" aca="1" ref="AK105" ca="1">IF(OR($C105="",$BC105=""),"",INDEX($BC$3:$CI$3,MATCH(LARGE($BC105:$CI105+0.00001*COLUMN($BC105:$CI105),CD$3),$BC105:$CI105+0.00001*COLUMN($BC105:$CI105),0)))</f>
        <v>29</v>
      </c>
      <c r="AL105" s="45">
        <f t="array" aca="1" ref="AL105" ca="1">IF(OR($C105="",$BC105=""),"",INDEX($BC$3:$CI$3,MATCH(LARGE($BC105:$CI105+0.00001*COLUMN($BC105:$CI105),CE$3),$BC105:$CI105+0.00001*COLUMN($BC105:$CI105),0)))</f>
        <v>27</v>
      </c>
      <c r="AM105" s="45">
        <f t="array" aca="1" ref="AM105" ca="1">IF(OR($C105="",$BC105=""),"",INDEX($BC$3:$CI$3,MATCH(LARGE($BC105:$CI105+0.00001*COLUMN($BC105:$CI105),CF$3),$BC105:$CI105+0.00001*COLUMN($BC105:$CI105),0)))</f>
        <v>22</v>
      </c>
      <c r="AN105" s="45">
        <f t="array" aca="1" ref="AN105" ca="1">IF(OR($C105="",$BC105=""),"",INDEX($BC$3:$CI$3,MATCH(LARGE($BC105:$CI105+0.00001*COLUMN($BC105:$CI105),CG$3),$BC105:$CI105+0.00001*COLUMN($BC105:$CI105),0)))</f>
        <v>14</v>
      </c>
      <c r="AO105" s="45">
        <f t="array" aca="1" ref="AO105" ca="1">IF(OR($C105="",$BC105=""),"",INDEX($BC$3:$CI$3,MATCH(LARGE($BC105:$CI105+0.00001*COLUMN($BC105:$CI105),CH$3),$BC105:$CI105+0.00001*COLUMN($BC105:$CI105),0)))</f>
        <v>8</v>
      </c>
      <c r="AP105" s="46">
        <f t="array" aca="1" ref="AP105" ca="1">IF(OR($C105="",$BC105=""),"",INDEX($BC$3:$CI$3,MATCH(LARGE($BC105:$CI105+0.00001*COLUMN($BC105:$CI105),CI$3),$BC105:$CI105+0.00001*COLUMN($BC105:$CI105),0)))</f>
        <v>5</v>
      </c>
      <c r="AQ105" s="35" t="str">
        <f t="shared" ca="1" si="35"/>
        <v>311906282321201817151312090403013332262524161110070230292722140805</v>
      </c>
      <c r="AZ105" s="19">
        <f t="shared" si="39"/>
        <v>2906</v>
      </c>
      <c r="BA105" s="36">
        <f t="shared" si="40"/>
        <v>2894</v>
      </c>
      <c r="BB105" s="37" t="str">
        <f t="shared" si="36"/>
        <v>数据!C2894:H2906</v>
      </c>
      <c r="BC105" s="38">
        <f t="shared" ca="1" si="55"/>
        <v>3</v>
      </c>
      <c r="BD105" s="38">
        <f t="shared" ca="1" si="56"/>
        <v>2</v>
      </c>
      <c r="BE105" s="38">
        <f t="shared" ca="1" si="56"/>
        <v>3</v>
      </c>
      <c r="BF105" s="38">
        <f t="shared" ca="1" si="56"/>
        <v>3</v>
      </c>
      <c r="BG105" s="38">
        <f t="shared" ca="1" si="56"/>
        <v>1</v>
      </c>
      <c r="BH105" s="38">
        <f t="shared" ca="1" si="56"/>
        <v>4</v>
      </c>
      <c r="BI105" s="38">
        <f t="shared" ca="1" si="56"/>
        <v>2</v>
      </c>
      <c r="BJ105" s="38">
        <f t="shared" ca="1" si="56"/>
        <v>1</v>
      </c>
      <c r="BK105" s="38">
        <f t="shared" ca="1" si="56"/>
        <v>3</v>
      </c>
      <c r="BL105" s="38">
        <f t="shared" ca="1" si="56"/>
        <v>2</v>
      </c>
      <c r="BM105" s="38">
        <f t="shared" ca="1" si="56"/>
        <v>2</v>
      </c>
      <c r="BN105" s="38">
        <f t="shared" ca="1" si="57"/>
        <v>3</v>
      </c>
      <c r="BO105" s="38">
        <f t="shared" ca="1" si="57"/>
        <v>3</v>
      </c>
      <c r="BP105" s="38">
        <f t="shared" ca="1" si="57"/>
        <v>1</v>
      </c>
      <c r="BQ105" s="38">
        <f t="shared" ca="1" si="57"/>
        <v>3</v>
      </c>
      <c r="BR105" s="38">
        <f t="shared" ca="1" si="57"/>
        <v>2</v>
      </c>
      <c r="BS105" s="38">
        <f t="shared" ca="1" si="57"/>
        <v>3</v>
      </c>
      <c r="BT105" s="38">
        <f t="shared" ca="1" si="57"/>
        <v>3</v>
      </c>
      <c r="BU105" s="38">
        <f t="shared" ca="1" si="57"/>
        <v>4</v>
      </c>
      <c r="BV105" s="38">
        <f t="shared" ca="1" si="57"/>
        <v>3</v>
      </c>
      <c r="BW105" s="38">
        <f t="shared" ca="1" si="57"/>
        <v>3</v>
      </c>
      <c r="BX105" s="38">
        <f t="shared" ca="1" si="58"/>
        <v>1</v>
      </c>
      <c r="BY105" s="38">
        <f t="shared" ca="1" si="58"/>
        <v>3</v>
      </c>
      <c r="BZ105" s="38">
        <f t="shared" ca="1" si="58"/>
        <v>2</v>
      </c>
      <c r="CA105" s="38">
        <f t="shared" ca="1" si="58"/>
        <v>2</v>
      </c>
      <c r="CB105" s="38">
        <f t="shared" ca="1" si="58"/>
        <v>2</v>
      </c>
      <c r="CC105" s="38">
        <f t="shared" ca="1" si="58"/>
        <v>1</v>
      </c>
      <c r="CD105" s="38">
        <f t="shared" ca="1" si="58"/>
        <v>3</v>
      </c>
      <c r="CE105" s="38">
        <f t="shared" ca="1" si="58"/>
        <v>1</v>
      </c>
      <c r="CF105" s="38">
        <f t="shared" ca="1" si="58"/>
        <v>1</v>
      </c>
      <c r="CG105" s="38">
        <f t="shared" ca="1" si="58"/>
        <v>4</v>
      </c>
      <c r="CH105" s="38">
        <f t="shared" ca="1" si="49"/>
        <v>2</v>
      </c>
      <c r="CI105" s="38">
        <f t="shared" ca="1" si="49"/>
        <v>2</v>
      </c>
    </row>
    <row r="106" spans="1:87" x14ac:dyDescent="0.15">
      <c r="A106" s="18">
        <f t="shared" si="38"/>
        <v>2904</v>
      </c>
      <c r="B106" s="39">
        <f t="shared" si="59"/>
        <v>2022110</v>
      </c>
      <c r="C106" s="40">
        <f t="shared" si="59"/>
        <v>9</v>
      </c>
      <c r="D106" s="41">
        <f t="shared" si="59"/>
        <v>13</v>
      </c>
      <c r="E106" s="41">
        <f t="shared" si="59"/>
        <v>15</v>
      </c>
      <c r="F106" s="41">
        <f t="shared" si="59"/>
        <v>18</v>
      </c>
      <c r="G106" s="41">
        <f t="shared" si="59"/>
        <v>20</v>
      </c>
      <c r="H106" s="42">
        <f t="shared" si="59"/>
        <v>28</v>
      </c>
      <c r="I106" s="43">
        <f t="shared" si="59"/>
        <v>15</v>
      </c>
      <c r="J106" s="44">
        <f t="array" aca="1" ref="J106" ca="1">IF(OR($C106="",$BC106=""),"",INDEX($BC$3:$CI$3,MATCH(LARGE($BC106:$CI106+0.00001*COLUMN($BC106:$CI106),BC$3),$BC106:$CI106+0.00001*COLUMN($BC106:$CI106),0)))</f>
        <v>31</v>
      </c>
      <c r="K106" s="45">
        <f t="array" aca="1" ref="K106" ca="1">IF(OR($C106="",$BC106=""),"",INDEX($BC$3:$CI$3,MATCH(LARGE($BC106:$CI106+0.00001*COLUMN($BC106:$CI106),BD$3),$BC106:$CI106+0.00001*COLUMN($BC106:$CI106),0)))</f>
        <v>19</v>
      </c>
      <c r="L106" s="45">
        <f t="array" aca="1" ref="L106" ca="1">IF(OR($C106="",$BC106=""),"",INDEX($BC$3:$CI$3,MATCH(LARGE($BC106:$CI106+0.00001*COLUMN($BC106:$CI106),BE$3),$BC106:$CI106+0.00001*COLUMN($BC106:$CI106),0)))</f>
        <v>13</v>
      </c>
      <c r="M106" s="45">
        <f t="array" aca="1" ref="M106" ca="1">IF(OR($C106="",$BC106=""),"",INDEX($BC$3:$CI$3,MATCH(LARGE($BC106:$CI106+0.00001*COLUMN($BC106:$CI106),BF$3),$BC106:$CI106+0.00001*COLUMN($BC106:$CI106),0)))</f>
        <v>6</v>
      </c>
      <c r="N106" s="45">
        <f t="array" aca="1" ref="N106" ca="1">IF(OR($C106="",$BC106=""),"",INDEX($BC$3:$CI$3,MATCH(LARGE($BC106:$CI106+0.00001*COLUMN($BC106:$CI106),BG$3),$BC106:$CI106+0.00001*COLUMN($BC106:$CI106),0)))</f>
        <v>4</v>
      </c>
      <c r="O106" s="45">
        <f t="array" aca="1" ref="O106" ca="1">IF(OR($C106="",$BC106=""),"",INDEX($BC$3:$CI$3,MATCH(LARGE($BC106:$CI106+0.00001*COLUMN($BC106:$CI106),BH$3),$BC106:$CI106+0.00001*COLUMN($BC106:$CI106),0)))</f>
        <v>28</v>
      </c>
      <c r="P106" s="45">
        <f t="array" aca="1" ref="P106" ca="1">IF(OR($C106="",$BC106=""),"",INDEX($BC$3:$CI$3,MATCH(LARGE($BC106:$CI106+0.00001*COLUMN($BC106:$CI106),BI$3),$BC106:$CI106+0.00001*COLUMN($BC106:$CI106),0)))</f>
        <v>23</v>
      </c>
      <c r="Q106" s="45">
        <f t="array" aca="1" ref="Q106" ca="1">IF(OR($C106="",$BC106=""),"",INDEX($BC$3:$CI$3,MATCH(LARGE($BC106:$CI106+0.00001*COLUMN($BC106:$CI106),BJ$3),$BC106:$CI106+0.00001*COLUMN($BC106:$CI106),0)))</f>
        <v>21</v>
      </c>
      <c r="R106" s="45">
        <f t="array" aca="1" ref="R106" ca="1">IF(OR($C106="",$BC106=""),"",INDEX($BC$3:$CI$3,MATCH(LARGE($BC106:$CI106+0.00001*COLUMN($BC106:$CI106),BK$3),$BC106:$CI106+0.00001*COLUMN($BC106:$CI106),0)))</f>
        <v>20</v>
      </c>
      <c r="S106" s="45">
        <f t="array" aca="1" ref="S106" ca="1">IF(OR($C106="",$BC106=""),"",INDEX($BC$3:$CI$3,MATCH(LARGE($BC106:$CI106+0.00001*COLUMN($BC106:$CI106),BL$3),$BC106:$CI106+0.00001*COLUMN($BC106:$CI106),0)))</f>
        <v>18</v>
      </c>
      <c r="T106" s="46">
        <f t="array" aca="1" ref="T106" ca="1">IF(OR($C106="",$BC106=""),"",INDEX($BC$3:$CI$3,MATCH(LARGE($BC106:$CI106+0.00001*COLUMN($BC106:$CI106),BM$3),$BC106:$CI106+0.00001*COLUMN($BC106:$CI106),0)))</f>
        <v>15</v>
      </c>
      <c r="U106" s="44">
        <f t="array" aca="1" ref="U106" ca="1">IF(OR($C106="",$BC106=""),"",INDEX($BC$3:$CI$3,MATCH(LARGE($BC106:$CI106+0.00001*COLUMN($BC106:$CI106),BN$3),$BC106:$CI106+0.00001*COLUMN($BC106:$CI106),0)))</f>
        <v>12</v>
      </c>
      <c r="V106" s="45">
        <f t="array" aca="1" ref="V106" ca="1">IF(OR($C106="",$BC106=""),"",INDEX($BC$3:$CI$3,MATCH(LARGE($BC106:$CI106+0.00001*COLUMN($BC106:$CI106),BO$3),$BC106:$CI106+0.00001*COLUMN($BC106:$CI106),0)))</f>
        <v>11</v>
      </c>
      <c r="W106" s="45">
        <f t="array" aca="1" ref="W106" ca="1">IF(OR($C106="",$BC106=""),"",INDEX($BC$3:$CI$3,MATCH(LARGE($BC106:$CI106+0.00001*COLUMN($BC106:$CI106),BP$3),$BC106:$CI106+0.00001*COLUMN($BC106:$CI106),0)))</f>
        <v>9</v>
      </c>
      <c r="X106" s="45">
        <f t="array" aca="1" ref="X106" ca="1">IF(OR($C106="",$BC106=""),"",INDEX($BC$3:$CI$3,MATCH(LARGE($BC106:$CI106+0.00001*COLUMN($BC106:$CI106),BQ$3),$BC106:$CI106+0.00001*COLUMN($BC106:$CI106),0)))</f>
        <v>1</v>
      </c>
      <c r="Y106" s="45">
        <f t="array" aca="1" ref="Y106" ca="1">IF(OR($C106="",$BC106=""),"",INDEX($BC$3:$CI$3,MATCH(LARGE($BC106:$CI106+0.00001*COLUMN($BC106:$CI106),BR$3),$BC106:$CI106+0.00001*COLUMN($BC106:$CI106),0)))</f>
        <v>33</v>
      </c>
      <c r="Z106" s="45">
        <f t="array" aca="1" ref="Z106" ca="1">IF(OR($C106="",$BC106=""),"",INDEX($BC$3:$CI$3,MATCH(LARGE($BC106:$CI106+0.00001*COLUMN($BC106:$CI106),BS$3),$BC106:$CI106+0.00001*COLUMN($BC106:$CI106),0)))</f>
        <v>32</v>
      </c>
      <c r="AA106" s="45">
        <f t="array" aca="1" ref="AA106" ca="1">IF(OR($C106="",$BC106=""),"",INDEX($BC$3:$CI$3,MATCH(LARGE($BC106:$CI106+0.00001*COLUMN($BC106:$CI106),BT$3),$BC106:$CI106+0.00001*COLUMN($BC106:$CI106),0)))</f>
        <v>26</v>
      </c>
      <c r="AB106" s="45">
        <f t="array" aca="1" ref="AB106" ca="1">IF(OR($C106="",$BC106=""),"",INDEX($BC$3:$CI$3,MATCH(LARGE($BC106:$CI106+0.00001*COLUMN($BC106:$CI106),BU$3),$BC106:$CI106+0.00001*COLUMN($BC106:$CI106),0)))</f>
        <v>24</v>
      </c>
      <c r="AC106" s="45">
        <f t="array" aca="1" ref="AC106" ca="1">IF(OR($C106="",$BC106=""),"",INDEX($BC$3:$CI$3,MATCH(LARGE($BC106:$CI106+0.00001*COLUMN($BC106:$CI106),BV$3),$BC106:$CI106+0.00001*COLUMN($BC106:$CI106),0)))</f>
        <v>22</v>
      </c>
      <c r="AD106" s="45">
        <f t="array" aca="1" ref="AD106" ca="1">IF(OR($C106="",$BC106=""),"",INDEX($BC$3:$CI$3,MATCH(LARGE($BC106:$CI106+0.00001*COLUMN($BC106:$CI106),BW$3),$BC106:$CI106+0.00001*COLUMN($BC106:$CI106),0)))</f>
        <v>17</v>
      </c>
      <c r="AE106" s="46">
        <f t="array" aca="1" ref="AE106" ca="1">IF(OR($C106="",$BC106=""),"",INDEX($BC$3:$CI$3,MATCH(LARGE($BC106:$CI106+0.00001*COLUMN($BC106:$CI106),BX$3),$BC106:$CI106+0.00001*COLUMN($BC106:$CI106),0)))</f>
        <v>10</v>
      </c>
      <c r="AF106" s="44">
        <f t="array" aca="1" ref="AF106" ca="1">IF(OR($C106="",$BC106=""),"",INDEX($BC$3:$CI$3,MATCH(LARGE($BC106:$CI106+0.00001*COLUMN($BC106:$CI106),BY$3),$BC106:$CI106+0.00001*COLUMN($BC106:$CI106),0)))</f>
        <v>7</v>
      </c>
      <c r="AG106" s="45">
        <f t="array" aca="1" ref="AG106" ca="1">IF(OR($C106="",$BC106=""),"",INDEX($BC$3:$CI$3,MATCH(LARGE($BC106:$CI106+0.00001*COLUMN($BC106:$CI106),BZ$3),$BC106:$CI106+0.00001*COLUMN($BC106:$CI106),0)))</f>
        <v>3</v>
      </c>
      <c r="AH106" s="45">
        <f t="array" aca="1" ref="AH106" ca="1">IF(OR($C106="",$BC106=""),"",INDEX($BC$3:$CI$3,MATCH(LARGE($BC106:$CI106+0.00001*COLUMN($BC106:$CI106),CA$3),$BC106:$CI106+0.00001*COLUMN($BC106:$CI106),0)))</f>
        <v>2</v>
      </c>
      <c r="AI106" s="45">
        <f t="array" aca="1" ref="AI106" ca="1">IF(OR($C106="",$BC106=""),"",INDEX($BC$3:$CI$3,MATCH(LARGE($BC106:$CI106+0.00001*COLUMN($BC106:$CI106),CB$3),$BC106:$CI106+0.00001*COLUMN($BC106:$CI106),0)))</f>
        <v>30</v>
      </c>
      <c r="AJ106" s="45">
        <f t="array" aca="1" ref="AJ106" ca="1">IF(OR($C106="",$BC106=""),"",INDEX($BC$3:$CI$3,MATCH(LARGE($BC106:$CI106+0.00001*COLUMN($BC106:$CI106),CC$3),$BC106:$CI106+0.00001*COLUMN($BC106:$CI106),0)))</f>
        <v>29</v>
      </c>
      <c r="AK106" s="45">
        <f t="array" aca="1" ref="AK106" ca="1">IF(OR($C106="",$BC106=""),"",INDEX($BC$3:$CI$3,MATCH(LARGE($BC106:$CI106+0.00001*COLUMN($BC106:$CI106),CD$3),$BC106:$CI106+0.00001*COLUMN($BC106:$CI106),0)))</f>
        <v>27</v>
      </c>
      <c r="AL106" s="45">
        <f t="array" aca="1" ref="AL106" ca="1">IF(OR($C106="",$BC106=""),"",INDEX($BC$3:$CI$3,MATCH(LARGE($BC106:$CI106+0.00001*COLUMN($BC106:$CI106),CE$3),$BC106:$CI106+0.00001*COLUMN($BC106:$CI106),0)))</f>
        <v>25</v>
      </c>
      <c r="AM106" s="45">
        <f t="array" aca="1" ref="AM106" ca="1">IF(OR($C106="",$BC106=""),"",INDEX($BC$3:$CI$3,MATCH(LARGE($BC106:$CI106+0.00001*COLUMN($BC106:$CI106),CF$3),$BC106:$CI106+0.00001*COLUMN($BC106:$CI106),0)))</f>
        <v>16</v>
      </c>
      <c r="AN106" s="45">
        <f t="array" aca="1" ref="AN106" ca="1">IF(OR($C106="",$BC106=""),"",INDEX($BC$3:$CI$3,MATCH(LARGE($BC106:$CI106+0.00001*COLUMN($BC106:$CI106),CG$3),$BC106:$CI106+0.00001*COLUMN($BC106:$CI106),0)))</f>
        <v>14</v>
      </c>
      <c r="AO106" s="45">
        <f t="array" aca="1" ref="AO106" ca="1">IF(OR($C106="",$BC106=""),"",INDEX($BC$3:$CI$3,MATCH(LARGE($BC106:$CI106+0.00001*COLUMN($BC106:$CI106),CH$3),$BC106:$CI106+0.00001*COLUMN($BC106:$CI106),0)))</f>
        <v>8</v>
      </c>
      <c r="AP106" s="46">
        <f t="array" aca="1" ref="AP106" ca="1">IF(OR($C106="",$BC106=""),"",INDEX($BC$3:$CI$3,MATCH(LARGE($BC106:$CI106+0.00001*COLUMN($BC106:$CI106),CI$3),$BC106:$CI106+0.00001*COLUMN($BC106:$CI106),0)))</f>
        <v>5</v>
      </c>
      <c r="AQ106" s="35" t="str">
        <f t="shared" ca="1" si="35"/>
        <v>311913060428232120181512110901333226242217100703023029272516140805</v>
      </c>
      <c r="AZ106" s="19">
        <f t="shared" si="39"/>
        <v>2907</v>
      </c>
      <c r="BA106" s="36">
        <f t="shared" si="40"/>
        <v>2895</v>
      </c>
      <c r="BB106" s="37" t="str">
        <f t="shared" si="36"/>
        <v>数据!C2895:H2907</v>
      </c>
      <c r="BC106" s="38">
        <f t="shared" ca="1" si="55"/>
        <v>3</v>
      </c>
      <c r="BD106" s="38">
        <f t="shared" ca="1" si="56"/>
        <v>2</v>
      </c>
      <c r="BE106" s="38">
        <f t="shared" ca="1" si="56"/>
        <v>2</v>
      </c>
      <c r="BF106" s="38">
        <f t="shared" ca="1" si="56"/>
        <v>4</v>
      </c>
      <c r="BG106" s="38">
        <f t="shared" ca="1" si="56"/>
        <v>1</v>
      </c>
      <c r="BH106" s="38">
        <f t="shared" ca="1" si="56"/>
        <v>4</v>
      </c>
      <c r="BI106" s="38">
        <f t="shared" ca="1" si="56"/>
        <v>2</v>
      </c>
      <c r="BJ106" s="38">
        <f t="shared" ca="1" si="56"/>
        <v>1</v>
      </c>
      <c r="BK106" s="38">
        <f t="shared" ca="1" si="56"/>
        <v>3</v>
      </c>
      <c r="BL106" s="38">
        <f t="shared" ca="1" si="56"/>
        <v>2</v>
      </c>
      <c r="BM106" s="38">
        <f t="shared" ca="1" si="56"/>
        <v>3</v>
      </c>
      <c r="BN106" s="38">
        <f t="shared" ca="1" si="57"/>
        <v>3</v>
      </c>
      <c r="BO106" s="38">
        <f t="shared" ca="1" si="57"/>
        <v>4</v>
      </c>
      <c r="BP106" s="38">
        <f t="shared" ca="1" si="57"/>
        <v>1</v>
      </c>
      <c r="BQ106" s="38">
        <f t="shared" ca="1" si="57"/>
        <v>3</v>
      </c>
      <c r="BR106" s="38">
        <f t="shared" ca="1" si="57"/>
        <v>1</v>
      </c>
      <c r="BS106" s="38">
        <f t="shared" ca="1" si="57"/>
        <v>2</v>
      </c>
      <c r="BT106" s="38">
        <f t="shared" ca="1" si="57"/>
        <v>3</v>
      </c>
      <c r="BU106" s="38">
        <f t="shared" ca="1" si="57"/>
        <v>4</v>
      </c>
      <c r="BV106" s="38">
        <f t="shared" ca="1" si="57"/>
        <v>3</v>
      </c>
      <c r="BW106" s="38">
        <f t="shared" ca="1" si="57"/>
        <v>3</v>
      </c>
      <c r="BX106" s="38">
        <f t="shared" ca="1" si="58"/>
        <v>2</v>
      </c>
      <c r="BY106" s="38">
        <f t="shared" ca="1" si="58"/>
        <v>3</v>
      </c>
      <c r="BZ106" s="38">
        <f t="shared" ca="1" si="58"/>
        <v>2</v>
      </c>
      <c r="CA106" s="38">
        <f t="shared" ca="1" si="58"/>
        <v>1</v>
      </c>
      <c r="CB106" s="38">
        <f t="shared" ca="1" si="58"/>
        <v>2</v>
      </c>
      <c r="CC106" s="38">
        <f t="shared" ca="1" si="58"/>
        <v>1</v>
      </c>
      <c r="CD106" s="38">
        <f t="shared" ca="1" si="58"/>
        <v>3</v>
      </c>
      <c r="CE106" s="38">
        <f t="shared" ca="1" si="58"/>
        <v>1</v>
      </c>
      <c r="CF106" s="38">
        <f t="shared" ca="1" si="58"/>
        <v>1</v>
      </c>
      <c r="CG106" s="38">
        <f t="shared" ca="1" si="58"/>
        <v>4</v>
      </c>
      <c r="CH106" s="38">
        <f t="shared" ca="1" si="49"/>
        <v>2</v>
      </c>
      <c r="CI106" s="38">
        <f t="shared" ca="1" si="49"/>
        <v>2</v>
      </c>
    </row>
    <row r="107" spans="1:87" x14ac:dyDescent="0.15">
      <c r="A107" s="18">
        <f t="shared" si="38"/>
        <v>2905</v>
      </c>
      <c r="B107" s="39">
        <f t="shared" si="59"/>
        <v>2022111</v>
      </c>
      <c r="C107" s="40">
        <f t="shared" si="59"/>
        <v>2</v>
      </c>
      <c r="D107" s="41">
        <f t="shared" si="59"/>
        <v>10</v>
      </c>
      <c r="E107" s="41">
        <f t="shared" si="59"/>
        <v>11</v>
      </c>
      <c r="F107" s="41">
        <f t="shared" si="59"/>
        <v>13</v>
      </c>
      <c r="G107" s="41">
        <f t="shared" si="59"/>
        <v>28</v>
      </c>
      <c r="H107" s="42">
        <f t="shared" si="59"/>
        <v>31</v>
      </c>
      <c r="I107" s="43">
        <f t="shared" si="59"/>
        <v>1</v>
      </c>
      <c r="J107" s="44">
        <f t="array" aca="1" ref="J107" ca="1">IF(OR($C107="",$BC107=""),"",INDEX($BC$3:$CI$3,MATCH(LARGE($BC107:$CI107+0.00001*COLUMN($BC107:$CI107),BC$3),$BC107:$CI107+0.00001*COLUMN($BC107:$CI107),0)))</f>
        <v>28</v>
      </c>
      <c r="K107" s="45">
        <f t="array" aca="1" ref="K107" ca="1">IF(OR($C107="",$BC107=""),"",INDEX($BC$3:$CI$3,MATCH(LARGE($BC107:$CI107+0.00001*COLUMN($BC107:$CI107),BD$3),$BC107:$CI107+0.00001*COLUMN($BC107:$CI107),0)))</f>
        <v>20</v>
      </c>
      <c r="L107" s="45">
        <f t="array" aca="1" ref="L107" ca="1">IF(OR($C107="",$BC107=""),"",INDEX($BC$3:$CI$3,MATCH(LARGE($BC107:$CI107+0.00001*COLUMN($BC107:$CI107),BE$3),$BC107:$CI107+0.00001*COLUMN($BC107:$CI107),0)))</f>
        <v>19</v>
      </c>
      <c r="M107" s="45">
        <f t="array" aca="1" ref="M107" ca="1">IF(OR($C107="",$BC107=""),"",INDEX($BC$3:$CI$3,MATCH(LARGE($BC107:$CI107+0.00001*COLUMN($BC107:$CI107),BF$3),$BC107:$CI107+0.00001*COLUMN($BC107:$CI107),0)))</f>
        <v>18</v>
      </c>
      <c r="N107" s="45">
        <f t="array" aca="1" ref="N107" ca="1">IF(OR($C107="",$BC107=""),"",INDEX($BC$3:$CI$3,MATCH(LARGE($BC107:$CI107+0.00001*COLUMN($BC107:$CI107),BG$3),$BC107:$CI107+0.00001*COLUMN($BC107:$CI107),0)))</f>
        <v>15</v>
      </c>
      <c r="O107" s="45">
        <f t="array" aca="1" ref="O107" ca="1">IF(OR($C107="",$BC107=""),"",INDEX($BC$3:$CI$3,MATCH(LARGE($BC107:$CI107+0.00001*COLUMN($BC107:$CI107),BH$3),$BC107:$CI107+0.00001*COLUMN($BC107:$CI107),0)))</f>
        <v>13</v>
      </c>
      <c r="P107" s="45">
        <f t="array" aca="1" ref="P107" ca="1">IF(OR($C107="",$BC107=""),"",INDEX($BC$3:$CI$3,MATCH(LARGE($BC107:$CI107+0.00001*COLUMN($BC107:$CI107),BI$3),$BC107:$CI107+0.00001*COLUMN($BC107:$CI107),0)))</f>
        <v>9</v>
      </c>
      <c r="Q107" s="45">
        <f t="array" aca="1" ref="Q107" ca="1">IF(OR($C107="",$BC107=""),"",INDEX($BC$3:$CI$3,MATCH(LARGE($BC107:$CI107+0.00001*COLUMN($BC107:$CI107),BJ$3),$BC107:$CI107+0.00001*COLUMN($BC107:$CI107),0)))</f>
        <v>6</v>
      </c>
      <c r="R107" s="45">
        <f t="array" aca="1" ref="R107" ca="1">IF(OR($C107="",$BC107=""),"",INDEX($BC$3:$CI$3,MATCH(LARGE($BC107:$CI107+0.00001*COLUMN($BC107:$CI107),BK$3),$BC107:$CI107+0.00001*COLUMN($BC107:$CI107),0)))</f>
        <v>31</v>
      </c>
      <c r="S107" s="45">
        <f t="array" aca="1" ref="S107" ca="1">IF(OR($C107="",$BC107=""),"",INDEX($BC$3:$CI$3,MATCH(LARGE($BC107:$CI107+0.00001*COLUMN($BC107:$CI107),BL$3),$BC107:$CI107+0.00001*COLUMN($BC107:$CI107),0)))</f>
        <v>23</v>
      </c>
      <c r="T107" s="46">
        <f t="array" aca="1" ref="T107" ca="1">IF(OR($C107="",$BC107=""),"",INDEX($BC$3:$CI$3,MATCH(LARGE($BC107:$CI107+0.00001*COLUMN($BC107:$CI107),BM$3),$BC107:$CI107+0.00001*COLUMN($BC107:$CI107),0)))</f>
        <v>21</v>
      </c>
      <c r="U107" s="44">
        <f t="array" aca="1" ref="U107" ca="1">IF(OR($C107="",$BC107=""),"",INDEX($BC$3:$CI$3,MATCH(LARGE($BC107:$CI107+0.00001*COLUMN($BC107:$CI107),BN$3),$BC107:$CI107+0.00001*COLUMN($BC107:$CI107),0)))</f>
        <v>12</v>
      </c>
      <c r="V107" s="45">
        <f t="array" aca="1" ref="V107" ca="1">IF(OR($C107="",$BC107=""),"",INDEX($BC$3:$CI$3,MATCH(LARGE($BC107:$CI107+0.00001*COLUMN($BC107:$CI107),BO$3),$BC107:$CI107+0.00001*COLUMN($BC107:$CI107),0)))</f>
        <v>11</v>
      </c>
      <c r="W107" s="45">
        <f t="array" aca="1" ref="W107" ca="1">IF(OR($C107="",$BC107=""),"",INDEX($BC$3:$CI$3,MATCH(LARGE($BC107:$CI107+0.00001*COLUMN($BC107:$CI107),BP$3),$BC107:$CI107+0.00001*COLUMN($BC107:$CI107),0)))</f>
        <v>4</v>
      </c>
      <c r="X107" s="45">
        <f t="array" aca="1" ref="X107" ca="1">IF(OR($C107="",$BC107=""),"",INDEX($BC$3:$CI$3,MATCH(LARGE($BC107:$CI107+0.00001*COLUMN($BC107:$CI107),BQ$3),$BC107:$CI107+0.00001*COLUMN($BC107:$CI107),0)))</f>
        <v>1</v>
      </c>
      <c r="Y107" s="45">
        <f t="array" aca="1" ref="Y107" ca="1">IF(OR($C107="",$BC107=""),"",INDEX($BC$3:$CI$3,MATCH(LARGE($BC107:$CI107+0.00001*COLUMN($BC107:$CI107),BR$3),$BC107:$CI107+0.00001*COLUMN($BC107:$CI107),0)))</f>
        <v>33</v>
      </c>
      <c r="Z107" s="45">
        <f t="array" aca="1" ref="Z107" ca="1">IF(OR($C107="",$BC107=""),"",INDEX($BC$3:$CI$3,MATCH(LARGE($BC107:$CI107+0.00001*COLUMN($BC107:$CI107),BS$3),$BC107:$CI107+0.00001*COLUMN($BC107:$CI107),0)))</f>
        <v>32</v>
      </c>
      <c r="AA107" s="45">
        <f t="array" aca="1" ref="AA107" ca="1">IF(OR($C107="",$BC107=""),"",INDEX($BC$3:$CI$3,MATCH(LARGE($BC107:$CI107+0.00001*COLUMN($BC107:$CI107),BT$3),$BC107:$CI107+0.00001*COLUMN($BC107:$CI107),0)))</f>
        <v>26</v>
      </c>
      <c r="AB107" s="45">
        <f t="array" aca="1" ref="AB107" ca="1">IF(OR($C107="",$BC107=""),"",INDEX($BC$3:$CI$3,MATCH(LARGE($BC107:$CI107+0.00001*COLUMN($BC107:$CI107),BU$3),$BC107:$CI107+0.00001*COLUMN($BC107:$CI107),0)))</f>
        <v>24</v>
      </c>
      <c r="AC107" s="45">
        <f t="array" aca="1" ref="AC107" ca="1">IF(OR($C107="",$BC107=""),"",INDEX($BC$3:$CI$3,MATCH(LARGE($BC107:$CI107+0.00001*COLUMN($BC107:$CI107),BV$3),$BC107:$CI107+0.00001*COLUMN($BC107:$CI107),0)))</f>
        <v>22</v>
      </c>
      <c r="AD107" s="45">
        <f t="array" aca="1" ref="AD107" ca="1">IF(OR($C107="",$BC107=""),"",INDEX($BC$3:$CI$3,MATCH(LARGE($BC107:$CI107+0.00001*COLUMN($BC107:$CI107),BW$3),$BC107:$CI107+0.00001*COLUMN($BC107:$CI107),0)))</f>
        <v>17</v>
      </c>
      <c r="AE107" s="46">
        <f t="array" aca="1" ref="AE107" ca="1">IF(OR($C107="",$BC107=""),"",INDEX($BC$3:$CI$3,MATCH(LARGE($BC107:$CI107+0.00001*COLUMN($BC107:$CI107),BX$3),$BC107:$CI107+0.00001*COLUMN($BC107:$CI107),0)))</f>
        <v>7</v>
      </c>
      <c r="AF107" s="44">
        <f t="array" aca="1" ref="AF107" ca="1">IF(OR($C107="",$BC107=""),"",INDEX($BC$3:$CI$3,MATCH(LARGE($BC107:$CI107+0.00001*COLUMN($BC107:$CI107),BY$3),$BC107:$CI107+0.00001*COLUMN($BC107:$CI107),0)))</f>
        <v>3</v>
      </c>
      <c r="AG107" s="45">
        <f t="array" aca="1" ref="AG107" ca="1">IF(OR($C107="",$BC107=""),"",INDEX($BC$3:$CI$3,MATCH(LARGE($BC107:$CI107+0.00001*COLUMN($BC107:$CI107),BZ$3),$BC107:$CI107+0.00001*COLUMN($BC107:$CI107),0)))</f>
        <v>2</v>
      </c>
      <c r="AH107" s="45">
        <f t="array" aca="1" ref="AH107" ca="1">IF(OR($C107="",$BC107=""),"",INDEX($BC$3:$CI$3,MATCH(LARGE($BC107:$CI107+0.00001*COLUMN($BC107:$CI107),CA$3),$BC107:$CI107+0.00001*COLUMN($BC107:$CI107),0)))</f>
        <v>29</v>
      </c>
      <c r="AI107" s="45">
        <f t="array" aca="1" ref="AI107" ca="1">IF(OR($C107="",$BC107=""),"",INDEX($BC$3:$CI$3,MATCH(LARGE($BC107:$CI107+0.00001*COLUMN($BC107:$CI107),CB$3),$BC107:$CI107+0.00001*COLUMN($BC107:$CI107),0)))</f>
        <v>27</v>
      </c>
      <c r="AJ107" s="45">
        <f t="array" aca="1" ref="AJ107" ca="1">IF(OR($C107="",$BC107=""),"",INDEX($BC$3:$CI$3,MATCH(LARGE($BC107:$CI107+0.00001*COLUMN($BC107:$CI107),CC$3),$BC107:$CI107+0.00001*COLUMN($BC107:$CI107),0)))</f>
        <v>25</v>
      </c>
      <c r="AK107" s="45">
        <f t="array" aca="1" ref="AK107" ca="1">IF(OR($C107="",$BC107=""),"",INDEX($BC$3:$CI$3,MATCH(LARGE($BC107:$CI107+0.00001*COLUMN($BC107:$CI107),CD$3),$BC107:$CI107+0.00001*COLUMN($BC107:$CI107),0)))</f>
        <v>16</v>
      </c>
      <c r="AL107" s="45">
        <f t="array" aca="1" ref="AL107" ca="1">IF(OR($C107="",$BC107=""),"",INDEX($BC$3:$CI$3,MATCH(LARGE($BC107:$CI107+0.00001*COLUMN($BC107:$CI107),CE$3),$BC107:$CI107+0.00001*COLUMN($BC107:$CI107),0)))</f>
        <v>14</v>
      </c>
      <c r="AM107" s="45">
        <f t="array" aca="1" ref="AM107" ca="1">IF(OR($C107="",$BC107=""),"",INDEX($BC$3:$CI$3,MATCH(LARGE($BC107:$CI107+0.00001*COLUMN($BC107:$CI107),CF$3),$BC107:$CI107+0.00001*COLUMN($BC107:$CI107),0)))</f>
        <v>10</v>
      </c>
      <c r="AN107" s="45">
        <f t="array" aca="1" ref="AN107" ca="1">IF(OR($C107="",$BC107=""),"",INDEX($BC$3:$CI$3,MATCH(LARGE($BC107:$CI107+0.00001*COLUMN($BC107:$CI107),CG$3),$BC107:$CI107+0.00001*COLUMN($BC107:$CI107),0)))</f>
        <v>8</v>
      </c>
      <c r="AO107" s="45">
        <f t="array" aca="1" ref="AO107" ca="1">IF(OR($C107="",$BC107=""),"",INDEX($BC$3:$CI$3,MATCH(LARGE($BC107:$CI107+0.00001*COLUMN($BC107:$CI107),CH$3),$BC107:$CI107+0.00001*COLUMN($BC107:$CI107),0)))</f>
        <v>30</v>
      </c>
      <c r="AP107" s="46">
        <f t="array" aca="1" ref="AP107" ca="1">IF(OR($C107="",$BC107=""),"",INDEX($BC$3:$CI$3,MATCH(LARGE($BC107:$CI107+0.00001*COLUMN($BC107:$CI107),CI$3),$BC107:$CI107+0.00001*COLUMN($BC107:$CI107),0)))</f>
        <v>5</v>
      </c>
      <c r="AQ107" s="35" t="str">
        <f t="shared" ca="1" si="35"/>
        <v>282019181513090631232112110401333226242217070302292725161410083005</v>
      </c>
      <c r="AZ107" s="19">
        <f t="shared" si="39"/>
        <v>2908</v>
      </c>
      <c r="BA107" s="36">
        <f t="shared" si="40"/>
        <v>2896</v>
      </c>
      <c r="BB107" s="37" t="str">
        <f t="shared" si="36"/>
        <v>数据!C2896:H2908</v>
      </c>
      <c r="BC107" s="38">
        <f t="shared" ca="1" si="55"/>
        <v>3</v>
      </c>
      <c r="BD107" s="38">
        <f t="shared" ca="1" si="56"/>
        <v>2</v>
      </c>
      <c r="BE107" s="38">
        <f t="shared" ca="1" si="56"/>
        <v>2</v>
      </c>
      <c r="BF107" s="38">
        <f t="shared" ca="1" si="56"/>
        <v>3</v>
      </c>
      <c r="BG107" s="38">
        <f t="shared" ca="1" si="56"/>
        <v>0</v>
      </c>
      <c r="BH107" s="38">
        <f t="shared" ca="1" si="56"/>
        <v>4</v>
      </c>
      <c r="BI107" s="38">
        <f t="shared" ca="1" si="56"/>
        <v>2</v>
      </c>
      <c r="BJ107" s="38">
        <f t="shared" ca="1" si="56"/>
        <v>1</v>
      </c>
      <c r="BK107" s="38">
        <f t="shared" ca="1" si="56"/>
        <v>4</v>
      </c>
      <c r="BL107" s="38">
        <f t="shared" ca="1" si="56"/>
        <v>1</v>
      </c>
      <c r="BM107" s="38">
        <f t="shared" ca="1" si="56"/>
        <v>3</v>
      </c>
      <c r="BN107" s="38">
        <f t="shared" ca="1" si="57"/>
        <v>3</v>
      </c>
      <c r="BO107" s="38">
        <f t="shared" ca="1" si="57"/>
        <v>4</v>
      </c>
      <c r="BP107" s="38">
        <f t="shared" ca="1" si="57"/>
        <v>1</v>
      </c>
      <c r="BQ107" s="38">
        <f t="shared" ca="1" si="57"/>
        <v>4</v>
      </c>
      <c r="BR107" s="38">
        <f t="shared" ca="1" si="57"/>
        <v>1</v>
      </c>
      <c r="BS107" s="38">
        <f t="shared" ca="1" si="57"/>
        <v>2</v>
      </c>
      <c r="BT107" s="38">
        <f t="shared" ca="1" si="57"/>
        <v>4</v>
      </c>
      <c r="BU107" s="38">
        <f t="shared" ca="1" si="57"/>
        <v>4</v>
      </c>
      <c r="BV107" s="38">
        <f t="shared" ca="1" si="57"/>
        <v>4</v>
      </c>
      <c r="BW107" s="38">
        <f t="shared" ca="1" si="57"/>
        <v>3</v>
      </c>
      <c r="BX107" s="38">
        <f t="shared" ca="1" si="58"/>
        <v>2</v>
      </c>
      <c r="BY107" s="38">
        <f t="shared" ca="1" si="58"/>
        <v>3</v>
      </c>
      <c r="BZ107" s="38">
        <f t="shared" ca="1" si="58"/>
        <v>2</v>
      </c>
      <c r="CA107" s="38">
        <f t="shared" ca="1" si="58"/>
        <v>1</v>
      </c>
      <c r="CB107" s="38">
        <f t="shared" ca="1" si="58"/>
        <v>2</v>
      </c>
      <c r="CC107" s="38">
        <f t="shared" ca="1" si="58"/>
        <v>1</v>
      </c>
      <c r="CD107" s="38">
        <f t="shared" ca="1" si="58"/>
        <v>4</v>
      </c>
      <c r="CE107" s="38">
        <f t="shared" ca="1" si="58"/>
        <v>1</v>
      </c>
      <c r="CF107" s="38">
        <f t="shared" ca="1" si="58"/>
        <v>0</v>
      </c>
      <c r="CG107" s="38">
        <f t="shared" ca="1" si="58"/>
        <v>3</v>
      </c>
      <c r="CH107" s="38">
        <f t="shared" ca="1" si="49"/>
        <v>2</v>
      </c>
      <c r="CI107" s="38">
        <f t="shared" ca="1" si="49"/>
        <v>2</v>
      </c>
    </row>
    <row r="108" spans="1:87" x14ac:dyDescent="0.15">
      <c r="A108" s="18">
        <f t="shared" si="38"/>
        <v>2906</v>
      </c>
      <c r="B108" s="39">
        <f t="shared" si="59"/>
        <v>2022112</v>
      </c>
      <c r="C108" s="40">
        <f t="shared" si="59"/>
        <v>3</v>
      </c>
      <c r="D108" s="41">
        <f t="shared" si="59"/>
        <v>5</v>
      </c>
      <c r="E108" s="41">
        <f t="shared" si="59"/>
        <v>8</v>
      </c>
      <c r="F108" s="41">
        <f t="shared" si="59"/>
        <v>17</v>
      </c>
      <c r="G108" s="41">
        <f t="shared" si="59"/>
        <v>25</v>
      </c>
      <c r="H108" s="42">
        <f t="shared" si="59"/>
        <v>31</v>
      </c>
      <c r="I108" s="43">
        <f t="shared" si="59"/>
        <v>1</v>
      </c>
      <c r="J108" s="44">
        <f t="array" aca="1" ref="J108" ca="1">IF(OR($C108="",$BC108=""),"",INDEX($BC$3:$CI$3,MATCH(LARGE($BC108:$CI108+0.00001*COLUMN($BC108:$CI108),BC$3),$BC108:$CI108+0.00001*COLUMN($BC108:$CI108),0)))</f>
        <v>28</v>
      </c>
      <c r="K108" s="45">
        <f t="array" aca="1" ref="K108" ca="1">IF(OR($C108="",$BC108=""),"",INDEX($BC$3:$CI$3,MATCH(LARGE($BC108:$CI108+0.00001*COLUMN($BC108:$CI108),BD$3),$BC108:$CI108+0.00001*COLUMN($BC108:$CI108),0)))</f>
        <v>13</v>
      </c>
      <c r="L108" s="45">
        <f t="array" aca="1" ref="L108" ca="1">IF(OR($C108="",$BC108=""),"",INDEX($BC$3:$CI$3,MATCH(LARGE($BC108:$CI108+0.00001*COLUMN($BC108:$CI108),BE$3),$BC108:$CI108+0.00001*COLUMN($BC108:$CI108),0)))</f>
        <v>31</v>
      </c>
      <c r="M108" s="45">
        <f t="array" aca="1" ref="M108" ca="1">IF(OR($C108="",$BC108=""),"",INDEX($BC$3:$CI$3,MATCH(LARGE($BC108:$CI108+0.00001*COLUMN($BC108:$CI108),BF$3),$BC108:$CI108+0.00001*COLUMN($BC108:$CI108),0)))</f>
        <v>20</v>
      </c>
      <c r="N108" s="45">
        <f t="array" aca="1" ref="N108" ca="1">IF(OR($C108="",$BC108=""),"",INDEX($BC$3:$CI$3,MATCH(LARGE($BC108:$CI108+0.00001*COLUMN($BC108:$CI108),BG$3),$BC108:$CI108+0.00001*COLUMN($BC108:$CI108),0)))</f>
        <v>19</v>
      </c>
      <c r="O108" s="45">
        <f t="array" aca="1" ref="O108" ca="1">IF(OR($C108="",$BC108=""),"",INDEX($BC$3:$CI$3,MATCH(LARGE($BC108:$CI108+0.00001*COLUMN($BC108:$CI108),BH$3),$BC108:$CI108+0.00001*COLUMN($BC108:$CI108),0)))</f>
        <v>18</v>
      </c>
      <c r="P108" s="45">
        <f t="array" aca="1" ref="P108" ca="1">IF(OR($C108="",$BC108=""),"",INDEX($BC$3:$CI$3,MATCH(LARGE($BC108:$CI108+0.00001*COLUMN($BC108:$CI108),BI$3),$BC108:$CI108+0.00001*COLUMN($BC108:$CI108),0)))</f>
        <v>15</v>
      </c>
      <c r="Q108" s="45">
        <f t="array" aca="1" ref="Q108" ca="1">IF(OR($C108="",$BC108=""),"",INDEX($BC$3:$CI$3,MATCH(LARGE($BC108:$CI108+0.00001*COLUMN($BC108:$CI108),BJ$3),$BC108:$CI108+0.00001*COLUMN($BC108:$CI108),0)))</f>
        <v>11</v>
      </c>
      <c r="R108" s="45">
        <f t="array" aca="1" ref="R108" ca="1">IF(OR($C108="",$BC108=""),"",INDEX($BC$3:$CI$3,MATCH(LARGE($BC108:$CI108+0.00001*COLUMN($BC108:$CI108),BK$3),$BC108:$CI108+0.00001*COLUMN($BC108:$CI108),0)))</f>
        <v>9</v>
      </c>
      <c r="S108" s="45">
        <f t="array" aca="1" ref="S108" ca="1">IF(OR($C108="",$BC108=""),"",INDEX($BC$3:$CI$3,MATCH(LARGE($BC108:$CI108+0.00001*COLUMN($BC108:$CI108),BL$3),$BC108:$CI108+0.00001*COLUMN($BC108:$CI108),0)))</f>
        <v>23</v>
      </c>
      <c r="T108" s="46">
        <f t="array" aca="1" ref="T108" ca="1">IF(OR($C108="",$BC108=""),"",INDEX($BC$3:$CI$3,MATCH(LARGE($BC108:$CI108+0.00001*COLUMN($BC108:$CI108),BM$3),$BC108:$CI108+0.00001*COLUMN($BC108:$CI108),0)))</f>
        <v>12</v>
      </c>
      <c r="U108" s="44">
        <f t="array" aca="1" ref="U108" ca="1">IF(OR($C108="",$BC108=""),"",INDEX($BC$3:$CI$3,MATCH(LARGE($BC108:$CI108+0.00001*COLUMN($BC108:$CI108),BN$3),$BC108:$CI108+0.00001*COLUMN($BC108:$CI108),0)))</f>
        <v>6</v>
      </c>
      <c r="V108" s="45">
        <f t="array" aca="1" ref="V108" ca="1">IF(OR($C108="",$BC108=""),"",INDEX($BC$3:$CI$3,MATCH(LARGE($BC108:$CI108+0.00001*COLUMN($BC108:$CI108),BO$3),$BC108:$CI108+0.00001*COLUMN($BC108:$CI108),0)))</f>
        <v>1</v>
      </c>
      <c r="W108" s="45">
        <f t="array" aca="1" ref="W108" ca="1">IF(OR($C108="",$BC108=""),"",INDEX($BC$3:$CI$3,MATCH(LARGE($BC108:$CI108+0.00001*COLUMN($BC108:$CI108),BP$3),$BC108:$CI108+0.00001*COLUMN($BC108:$CI108),0)))</f>
        <v>32</v>
      </c>
      <c r="X108" s="45">
        <f t="array" aca="1" ref="X108" ca="1">IF(OR($C108="",$BC108=""),"",INDEX($BC$3:$CI$3,MATCH(LARGE($BC108:$CI108+0.00001*COLUMN($BC108:$CI108),BQ$3),$BC108:$CI108+0.00001*COLUMN($BC108:$CI108),0)))</f>
        <v>26</v>
      </c>
      <c r="Y108" s="45">
        <f t="array" aca="1" ref="Y108" ca="1">IF(OR($C108="",$BC108=""),"",INDEX($BC$3:$CI$3,MATCH(LARGE($BC108:$CI108+0.00001*COLUMN($BC108:$CI108),BR$3),$BC108:$CI108+0.00001*COLUMN($BC108:$CI108),0)))</f>
        <v>24</v>
      </c>
      <c r="Z108" s="45">
        <f t="array" aca="1" ref="Z108" ca="1">IF(OR($C108="",$BC108=""),"",INDEX($BC$3:$CI$3,MATCH(LARGE($BC108:$CI108+0.00001*COLUMN($BC108:$CI108),BS$3),$BC108:$CI108+0.00001*COLUMN($BC108:$CI108),0)))</f>
        <v>22</v>
      </c>
      <c r="AA108" s="45">
        <f t="array" aca="1" ref="AA108" ca="1">IF(OR($C108="",$BC108=""),"",INDEX($BC$3:$CI$3,MATCH(LARGE($BC108:$CI108+0.00001*COLUMN($BC108:$CI108),BT$3),$BC108:$CI108+0.00001*COLUMN($BC108:$CI108),0)))</f>
        <v>21</v>
      </c>
      <c r="AB108" s="45">
        <f t="array" aca="1" ref="AB108" ca="1">IF(OR($C108="",$BC108=""),"",INDEX($BC$3:$CI$3,MATCH(LARGE($BC108:$CI108+0.00001*COLUMN($BC108:$CI108),BU$3),$BC108:$CI108+0.00001*COLUMN($BC108:$CI108),0)))</f>
        <v>17</v>
      </c>
      <c r="AC108" s="45">
        <f t="array" aca="1" ref="AC108" ca="1">IF(OR($C108="",$BC108=""),"",INDEX($BC$3:$CI$3,MATCH(LARGE($BC108:$CI108+0.00001*COLUMN($BC108:$CI108),BV$3),$BC108:$CI108+0.00001*COLUMN($BC108:$CI108),0)))</f>
        <v>10</v>
      </c>
      <c r="AD108" s="45">
        <f t="array" aca="1" ref="AD108" ca="1">IF(OR($C108="",$BC108=""),"",INDEX($BC$3:$CI$3,MATCH(LARGE($BC108:$CI108+0.00001*COLUMN($BC108:$CI108),BW$3),$BC108:$CI108+0.00001*COLUMN($BC108:$CI108),0)))</f>
        <v>7</v>
      </c>
      <c r="AE108" s="46">
        <f t="array" aca="1" ref="AE108" ca="1">IF(OR($C108="",$BC108=""),"",INDEX($BC$3:$CI$3,MATCH(LARGE($BC108:$CI108+0.00001*COLUMN($BC108:$CI108),BX$3),$BC108:$CI108+0.00001*COLUMN($BC108:$CI108),0)))</f>
        <v>4</v>
      </c>
      <c r="AF108" s="44">
        <f t="array" aca="1" ref="AF108" ca="1">IF(OR($C108="",$BC108=""),"",INDEX($BC$3:$CI$3,MATCH(LARGE($BC108:$CI108+0.00001*COLUMN($BC108:$CI108),BY$3),$BC108:$CI108+0.00001*COLUMN($BC108:$CI108),0)))</f>
        <v>2</v>
      </c>
      <c r="AG108" s="45">
        <f t="array" aca="1" ref="AG108" ca="1">IF(OR($C108="",$BC108=""),"",INDEX($BC$3:$CI$3,MATCH(LARGE($BC108:$CI108+0.00001*COLUMN($BC108:$CI108),BZ$3),$BC108:$CI108+0.00001*COLUMN($BC108:$CI108),0)))</f>
        <v>33</v>
      </c>
      <c r="AH108" s="45">
        <f t="array" aca="1" ref="AH108" ca="1">IF(OR($C108="",$BC108=""),"",INDEX($BC$3:$CI$3,MATCH(LARGE($BC108:$CI108+0.00001*COLUMN($BC108:$CI108),CA$3),$BC108:$CI108+0.00001*COLUMN($BC108:$CI108),0)))</f>
        <v>29</v>
      </c>
      <c r="AI108" s="45">
        <f t="array" aca="1" ref="AI108" ca="1">IF(OR($C108="",$BC108=""),"",INDEX($BC$3:$CI$3,MATCH(LARGE($BC108:$CI108+0.00001*COLUMN($BC108:$CI108),CB$3),$BC108:$CI108+0.00001*COLUMN($BC108:$CI108),0)))</f>
        <v>27</v>
      </c>
      <c r="AJ108" s="45">
        <f t="array" aca="1" ref="AJ108" ca="1">IF(OR($C108="",$BC108=""),"",INDEX($BC$3:$CI$3,MATCH(LARGE($BC108:$CI108+0.00001*COLUMN($BC108:$CI108),CC$3),$BC108:$CI108+0.00001*COLUMN($BC108:$CI108),0)))</f>
        <v>25</v>
      </c>
      <c r="AK108" s="45">
        <f t="array" aca="1" ref="AK108" ca="1">IF(OR($C108="",$BC108=""),"",INDEX($BC$3:$CI$3,MATCH(LARGE($BC108:$CI108+0.00001*COLUMN($BC108:$CI108),CD$3),$BC108:$CI108+0.00001*COLUMN($BC108:$CI108),0)))</f>
        <v>16</v>
      </c>
      <c r="AL108" s="45">
        <f t="array" aca="1" ref="AL108" ca="1">IF(OR($C108="",$BC108=""),"",INDEX($BC$3:$CI$3,MATCH(LARGE($BC108:$CI108+0.00001*COLUMN($BC108:$CI108),CE$3),$BC108:$CI108+0.00001*COLUMN($BC108:$CI108),0)))</f>
        <v>14</v>
      </c>
      <c r="AM108" s="45">
        <f t="array" aca="1" ref="AM108" ca="1">IF(OR($C108="",$BC108=""),"",INDEX($BC$3:$CI$3,MATCH(LARGE($BC108:$CI108+0.00001*COLUMN($BC108:$CI108),CF$3),$BC108:$CI108+0.00001*COLUMN($BC108:$CI108),0)))</f>
        <v>8</v>
      </c>
      <c r="AN108" s="45">
        <f t="array" aca="1" ref="AN108" ca="1">IF(OR($C108="",$BC108=""),"",INDEX($BC$3:$CI$3,MATCH(LARGE($BC108:$CI108+0.00001*COLUMN($BC108:$CI108),CG$3),$BC108:$CI108+0.00001*COLUMN($BC108:$CI108),0)))</f>
        <v>3</v>
      </c>
      <c r="AO108" s="45">
        <f t="array" aca="1" ref="AO108" ca="1">IF(OR($C108="",$BC108=""),"",INDEX($BC$3:$CI$3,MATCH(LARGE($BC108:$CI108+0.00001*COLUMN($BC108:$CI108),CH$3),$BC108:$CI108+0.00001*COLUMN($BC108:$CI108),0)))</f>
        <v>30</v>
      </c>
      <c r="AP108" s="46">
        <f t="array" aca="1" ref="AP108" ca="1">IF(OR($C108="",$BC108=""),"",INDEX($BC$3:$CI$3,MATCH(LARGE($BC108:$CI108+0.00001*COLUMN($BC108:$CI108),CI$3),$BC108:$CI108+0.00001*COLUMN($BC108:$CI108),0)))</f>
        <v>5</v>
      </c>
      <c r="AQ108" s="35" t="str">
        <f t="shared" ca="1" si="35"/>
        <v>281331201918151109231206013226242221171007040233292725161408033005</v>
      </c>
      <c r="AZ108" s="19">
        <f t="shared" si="39"/>
        <v>2909</v>
      </c>
      <c r="BA108" s="36">
        <f t="shared" si="40"/>
        <v>2897</v>
      </c>
      <c r="BB108" s="37" t="str">
        <f t="shared" si="36"/>
        <v>数据!C2897:H2909</v>
      </c>
      <c r="BC108" s="38">
        <f t="shared" ca="1" si="55"/>
        <v>3</v>
      </c>
      <c r="BD108" s="38">
        <f t="shared" ca="1" si="56"/>
        <v>2</v>
      </c>
      <c r="BE108" s="38">
        <f t="shared" ca="1" si="56"/>
        <v>1</v>
      </c>
      <c r="BF108" s="38">
        <f t="shared" ca="1" si="56"/>
        <v>2</v>
      </c>
      <c r="BG108" s="38">
        <f t="shared" ca="1" si="56"/>
        <v>0</v>
      </c>
      <c r="BH108" s="38">
        <f t="shared" ca="1" si="56"/>
        <v>3</v>
      </c>
      <c r="BI108" s="38">
        <f t="shared" ca="1" si="56"/>
        <v>2</v>
      </c>
      <c r="BJ108" s="38">
        <f t="shared" ca="1" si="56"/>
        <v>1</v>
      </c>
      <c r="BK108" s="38">
        <f t="shared" ca="1" si="56"/>
        <v>4</v>
      </c>
      <c r="BL108" s="38">
        <f t="shared" ca="1" si="56"/>
        <v>2</v>
      </c>
      <c r="BM108" s="38">
        <f t="shared" ca="1" si="56"/>
        <v>4</v>
      </c>
      <c r="BN108" s="38">
        <f t="shared" ca="1" si="57"/>
        <v>3</v>
      </c>
      <c r="BO108" s="38">
        <f t="shared" ca="1" si="57"/>
        <v>5</v>
      </c>
      <c r="BP108" s="38">
        <f t="shared" ca="1" si="57"/>
        <v>1</v>
      </c>
      <c r="BQ108" s="38">
        <f t="shared" ca="1" si="57"/>
        <v>4</v>
      </c>
      <c r="BR108" s="38">
        <f t="shared" ca="1" si="57"/>
        <v>1</v>
      </c>
      <c r="BS108" s="38">
        <f t="shared" ca="1" si="57"/>
        <v>2</v>
      </c>
      <c r="BT108" s="38">
        <f t="shared" ca="1" si="57"/>
        <v>4</v>
      </c>
      <c r="BU108" s="38">
        <f t="shared" ca="1" si="57"/>
        <v>4</v>
      </c>
      <c r="BV108" s="38">
        <f t="shared" ca="1" si="57"/>
        <v>4</v>
      </c>
      <c r="BW108" s="38">
        <f t="shared" ca="1" si="57"/>
        <v>2</v>
      </c>
      <c r="BX108" s="38">
        <f t="shared" ca="1" si="58"/>
        <v>2</v>
      </c>
      <c r="BY108" s="38">
        <f t="shared" ca="1" si="58"/>
        <v>3</v>
      </c>
      <c r="BZ108" s="38">
        <f t="shared" ca="1" si="58"/>
        <v>2</v>
      </c>
      <c r="CA108" s="38">
        <f t="shared" ca="1" si="58"/>
        <v>1</v>
      </c>
      <c r="CB108" s="38">
        <f t="shared" ca="1" si="58"/>
        <v>2</v>
      </c>
      <c r="CC108" s="38">
        <f t="shared" ca="1" si="58"/>
        <v>1</v>
      </c>
      <c r="CD108" s="38">
        <f t="shared" ca="1" si="58"/>
        <v>5</v>
      </c>
      <c r="CE108" s="38">
        <f t="shared" ca="1" si="58"/>
        <v>1</v>
      </c>
      <c r="CF108" s="38">
        <f t="shared" ca="1" si="58"/>
        <v>0</v>
      </c>
      <c r="CG108" s="38">
        <f t="shared" ca="1" si="58"/>
        <v>4</v>
      </c>
      <c r="CH108" s="38">
        <f t="shared" ca="1" si="49"/>
        <v>2</v>
      </c>
      <c r="CI108" s="38">
        <f t="shared" ca="1" si="49"/>
        <v>1</v>
      </c>
    </row>
    <row r="109" spans="1:87" x14ac:dyDescent="0.15">
      <c r="A109" s="18">
        <f t="shared" si="38"/>
        <v>2907</v>
      </c>
      <c r="B109" s="39">
        <f t="shared" si="59"/>
        <v>2022113</v>
      </c>
      <c r="C109" s="40">
        <f t="shared" si="59"/>
        <v>13</v>
      </c>
      <c r="D109" s="41">
        <f t="shared" si="59"/>
        <v>14</v>
      </c>
      <c r="E109" s="41">
        <f t="shared" si="59"/>
        <v>20</v>
      </c>
      <c r="F109" s="41">
        <f t="shared" si="59"/>
        <v>24</v>
      </c>
      <c r="G109" s="41">
        <f t="shared" si="59"/>
        <v>27</v>
      </c>
      <c r="H109" s="42">
        <f t="shared" si="59"/>
        <v>29</v>
      </c>
      <c r="I109" s="43">
        <f t="shared" si="59"/>
        <v>2</v>
      </c>
      <c r="J109" s="44">
        <f t="array" aca="1" ref="J109" ca="1">IF(OR($C109="",$BC109=""),"",INDEX($BC$3:$CI$3,MATCH(LARGE($BC109:$CI109+0.00001*COLUMN($BC109:$CI109),BC$3),$BC109:$CI109+0.00001*COLUMN($BC109:$CI109),0)))</f>
        <v>31</v>
      </c>
      <c r="K109" s="45">
        <f t="array" aca="1" ref="K109" ca="1">IF(OR($C109="",$BC109=""),"",INDEX($BC$3:$CI$3,MATCH(LARGE($BC109:$CI109+0.00001*COLUMN($BC109:$CI109),BD$3),$BC109:$CI109+0.00001*COLUMN($BC109:$CI109),0)))</f>
        <v>28</v>
      </c>
      <c r="L109" s="45">
        <f t="array" aca="1" ref="L109" ca="1">IF(OR($C109="",$BC109=""),"",INDEX($BC$3:$CI$3,MATCH(LARGE($BC109:$CI109+0.00001*COLUMN($BC109:$CI109),BE$3),$BC109:$CI109+0.00001*COLUMN($BC109:$CI109),0)))</f>
        <v>13</v>
      </c>
      <c r="M109" s="45">
        <f t="array" aca="1" ref="M109" ca="1">IF(OR($C109="",$BC109=""),"",INDEX($BC$3:$CI$3,MATCH(LARGE($BC109:$CI109+0.00001*COLUMN($BC109:$CI109),BF$3),$BC109:$CI109+0.00001*COLUMN($BC109:$CI109),0)))</f>
        <v>20</v>
      </c>
      <c r="N109" s="45">
        <f t="array" aca="1" ref="N109" ca="1">IF(OR($C109="",$BC109=""),"",INDEX($BC$3:$CI$3,MATCH(LARGE($BC109:$CI109+0.00001*COLUMN($BC109:$CI109),BG$3),$BC109:$CI109+0.00001*COLUMN($BC109:$CI109),0)))</f>
        <v>19</v>
      </c>
      <c r="O109" s="45">
        <f t="array" aca="1" ref="O109" ca="1">IF(OR($C109="",$BC109=""),"",INDEX($BC$3:$CI$3,MATCH(LARGE($BC109:$CI109+0.00001*COLUMN($BC109:$CI109),BH$3),$BC109:$CI109+0.00001*COLUMN($BC109:$CI109),0)))</f>
        <v>18</v>
      </c>
      <c r="P109" s="45">
        <f t="array" aca="1" ref="P109" ca="1">IF(OR($C109="",$BC109=""),"",INDEX($BC$3:$CI$3,MATCH(LARGE($BC109:$CI109+0.00001*COLUMN($BC109:$CI109),BI$3),$BC109:$CI109+0.00001*COLUMN($BC109:$CI109),0)))</f>
        <v>15</v>
      </c>
      <c r="Q109" s="45">
        <f t="array" aca="1" ref="Q109" ca="1">IF(OR($C109="",$BC109=""),"",INDEX($BC$3:$CI$3,MATCH(LARGE($BC109:$CI109+0.00001*COLUMN($BC109:$CI109),BJ$3),$BC109:$CI109+0.00001*COLUMN($BC109:$CI109),0)))</f>
        <v>9</v>
      </c>
      <c r="R109" s="45">
        <f t="array" aca="1" ref="R109" ca="1">IF(OR($C109="",$BC109=""),"",INDEX($BC$3:$CI$3,MATCH(LARGE($BC109:$CI109+0.00001*COLUMN($BC109:$CI109),BK$3),$BC109:$CI109+0.00001*COLUMN($BC109:$CI109),0)))</f>
        <v>17</v>
      </c>
      <c r="S109" s="45">
        <f t="array" aca="1" ref="S109" ca="1">IF(OR($C109="",$BC109=""),"",INDEX($BC$3:$CI$3,MATCH(LARGE($BC109:$CI109+0.00001*COLUMN($BC109:$CI109),BL$3),$BC109:$CI109+0.00001*COLUMN($BC109:$CI109),0)))</f>
        <v>12</v>
      </c>
      <c r="T109" s="46">
        <f t="array" aca="1" ref="T109" ca="1">IF(OR($C109="",$BC109=""),"",INDEX($BC$3:$CI$3,MATCH(LARGE($BC109:$CI109+0.00001*COLUMN($BC109:$CI109),BM$3),$BC109:$CI109+0.00001*COLUMN($BC109:$CI109),0)))</f>
        <v>11</v>
      </c>
      <c r="U109" s="44">
        <f t="array" aca="1" ref="U109" ca="1">IF(OR($C109="",$BC109=""),"",INDEX($BC$3:$CI$3,MATCH(LARGE($BC109:$CI109+0.00001*COLUMN($BC109:$CI109),BN$3),$BC109:$CI109+0.00001*COLUMN($BC109:$CI109),0)))</f>
        <v>6</v>
      </c>
      <c r="V109" s="45">
        <f t="array" aca="1" ref="V109" ca="1">IF(OR($C109="",$BC109=""),"",INDEX($BC$3:$CI$3,MATCH(LARGE($BC109:$CI109+0.00001*COLUMN($BC109:$CI109),BO$3),$BC109:$CI109+0.00001*COLUMN($BC109:$CI109),0)))</f>
        <v>25</v>
      </c>
      <c r="W109" s="45">
        <f t="array" aca="1" ref="W109" ca="1">IF(OR($C109="",$BC109=""),"",INDEX($BC$3:$CI$3,MATCH(LARGE($BC109:$CI109+0.00001*COLUMN($BC109:$CI109),BP$3),$BC109:$CI109+0.00001*COLUMN($BC109:$CI109),0)))</f>
        <v>23</v>
      </c>
      <c r="X109" s="45">
        <f t="array" aca="1" ref="X109" ca="1">IF(OR($C109="",$BC109=""),"",INDEX($BC$3:$CI$3,MATCH(LARGE($BC109:$CI109+0.00001*COLUMN($BC109:$CI109),BQ$3),$BC109:$CI109+0.00001*COLUMN($BC109:$CI109),0)))</f>
        <v>22</v>
      </c>
      <c r="Y109" s="45">
        <f t="array" aca="1" ref="Y109" ca="1">IF(OR($C109="",$BC109=""),"",INDEX($BC$3:$CI$3,MATCH(LARGE($BC109:$CI109+0.00001*COLUMN($BC109:$CI109),BR$3),$BC109:$CI109+0.00001*COLUMN($BC109:$CI109),0)))</f>
        <v>21</v>
      </c>
      <c r="Z109" s="45">
        <f t="array" aca="1" ref="Z109" ca="1">IF(OR($C109="",$BC109=""),"",INDEX($BC$3:$CI$3,MATCH(LARGE($BC109:$CI109+0.00001*COLUMN($BC109:$CI109),BS$3),$BC109:$CI109+0.00001*COLUMN($BC109:$CI109),0)))</f>
        <v>10</v>
      </c>
      <c r="AA109" s="45">
        <f t="array" aca="1" ref="AA109" ca="1">IF(OR($C109="",$BC109=""),"",INDEX($BC$3:$CI$3,MATCH(LARGE($BC109:$CI109+0.00001*COLUMN($BC109:$CI109),BT$3),$BC109:$CI109+0.00001*COLUMN($BC109:$CI109),0)))</f>
        <v>8</v>
      </c>
      <c r="AB109" s="45">
        <f t="array" aca="1" ref="AB109" ca="1">IF(OR($C109="",$BC109=""),"",INDEX($BC$3:$CI$3,MATCH(LARGE($BC109:$CI109+0.00001*COLUMN($BC109:$CI109),BU$3),$BC109:$CI109+0.00001*COLUMN($BC109:$CI109),0)))</f>
        <v>7</v>
      </c>
      <c r="AC109" s="45">
        <f t="array" aca="1" ref="AC109" ca="1">IF(OR($C109="",$BC109=""),"",INDEX($BC$3:$CI$3,MATCH(LARGE($BC109:$CI109+0.00001*COLUMN($BC109:$CI109),BV$3),$BC109:$CI109+0.00001*COLUMN($BC109:$CI109),0)))</f>
        <v>4</v>
      </c>
      <c r="AD109" s="45">
        <f t="array" aca="1" ref="AD109" ca="1">IF(OR($C109="",$BC109=""),"",INDEX($BC$3:$CI$3,MATCH(LARGE($BC109:$CI109+0.00001*COLUMN($BC109:$CI109),BW$3),$BC109:$CI109+0.00001*COLUMN($BC109:$CI109),0)))</f>
        <v>3</v>
      </c>
      <c r="AE109" s="46">
        <f t="array" aca="1" ref="AE109" ca="1">IF(OR($C109="",$BC109=""),"",INDEX($BC$3:$CI$3,MATCH(LARGE($BC109:$CI109+0.00001*COLUMN($BC109:$CI109),BX$3),$BC109:$CI109+0.00001*COLUMN($BC109:$CI109),0)))</f>
        <v>2</v>
      </c>
      <c r="AF109" s="44">
        <f t="array" aca="1" ref="AF109" ca="1">IF(OR($C109="",$BC109=""),"",INDEX($BC$3:$CI$3,MATCH(LARGE($BC109:$CI109+0.00001*COLUMN($BC109:$CI109),BY$3),$BC109:$CI109+0.00001*COLUMN($BC109:$CI109),0)))</f>
        <v>1</v>
      </c>
      <c r="AG109" s="45">
        <f t="array" aca="1" ref="AG109" ca="1">IF(OR($C109="",$BC109=""),"",INDEX($BC$3:$CI$3,MATCH(LARGE($BC109:$CI109+0.00001*COLUMN($BC109:$CI109),BZ$3),$BC109:$CI109+0.00001*COLUMN($BC109:$CI109),0)))</f>
        <v>33</v>
      </c>
      <c r="AH109" s="45">
        <f t="array" aca="1" ref="AH109" ca="1">IF(OR($C109="",$BC109=""),"",INDEX($BC$3:$CI$3,MATCH(LARGE($BC109:$CI109+0.00001*COLUMN($BC109:$CI109),CA$3),$BC109:$CI109+0.00001*COLUMN($BC109:$CI109),0)))</f>
        <v>32</v>
      </c>
      <c r="AI109" s="45">
        <f t="array" aca="1" ref="AI109" ca="1">IF(OR($C109="",$BC109=""),"",INDEX($BC$3:$CI$3,MATCH(LARGE($BC109:$CI109+0.00001*COLUMN($BC109:$CI109),CB$3),$BC109:$CI109+0.00001*COLUMN($BC109:$CI109),0)))</f>
        <v>29</v>
      </c>
      <c r="AJ109" s="45">
        <f t="array" aca="1" ref="AJ109" ca="1">IF(OR($C109="",$BC109=""),"",INDEX($BC$3:$CI$3,MATCH(LARGE($BC109:$CI109+0.00001*COLUMN($BC109:$CI109),CC$3),$BC109:$CI109+0.00001*COLUMN($BC109:$CI109),0)))</f>
        <v>27</v>
      </c>
      <c r="AK109" s="45">
        <f t="array" aca="1" ref="AK109" ca="1">IF(OR($C109="",$BC109=""),"",INDEX($BC$3:$CI$3,MATCH(LARGE($BC109:$CI109+0.00001*COLUMN($BC109:$CI109),CD$3),$BC109:$CI109+0.00001*COLUMN($BC109:$CI109),0)))</f>
        <v>26</v>
      </c>
      <c r="AL109" s="45">
        <f t="array" aca="1" ref="AL109" ca="1">IF(OR($C109="",$BC109=""),"",INDEX($BC$3:$CI$3,MATCH(LARGE($BC109:$CI109+0.00001*COLUMN($BC109:$CI109),CE$3),$BC109:$CI109+0.00001*COLUMN($BC109:$CI109),0)))</f>
        <v>24</v>
      </c>
      <c r="AM109" s="45">
        <f t="array" aca="1" ref="AM109" ca="1">IF(OR($C109="",$BC109=""),"",INDEX($BC$3:$CI$3,MATCH(LARGE($BC109:$CI109+0.00001*COLUMN($BC109:$CI109),CF$3),$BC109:$CI109+0.00001*COLUMN($BC109:$CI109),0)))</f>
        <v>16</v>
      </c>
      <c r="AN109" s="45">
        <f t="array" aca="1" ref="AN109" ca="1">IF(OR($C109="",$BC109=""),"",INDEX($BC$3:$CI$3,MATCH(LARGE($BC109:$CI109+0.00001*COLUMN($BC109:$CI109),CG$3),$BC109:$CI109+0.00001*COLUMN($BC109:$CI109),0)))</f>
        <v>14</v>
      </c>
      <c r="AO109" s="45">
        <f t="array" aca="1" ref="AO109" ca="1">IF(OR($C109="",$BC109=""),"",INDEX($BC$3:$CI$3,MATCH(LARGE($BC109:$CI109+0.00001*COLUMN($BC109:$CI109),CH$3),$BC109:$CI109+0.00001*COLUMN($BC109:$CI109),0)))</f>
        <v>5</v>
      </c>
      <c r="AP109" s="46">
        <f t="array" aca="1" ref="AP109" ca="1">IF(OR($C109="",$BC109=""),"",INDEX($BC$3:$CI$3,MATCH(LARGE($BC109:$CI109+0.00001*COLUMN($BC109:$CI109),CI$3),$BC109:$CI109+0.00001*COLUMN($BC109:$CI109),0)))</f>
        <v>30</v>
      </c>
      <c r="AQ109" s="35" t="str">
        <f t="shared" ca="1" si="35"/>
        <v>312813201918150917121106252322211008070403020133322927262416140530</v>
      </c>
      <c r="AZ109" s="19">
        <f t="shared" si="39"/>
        <v>2910</v>
      </c>
      <c r="BA109" s="36">
        <f t="shared" si="40"/>
        <v>2898</v>
      </c>
      <c r="BB109" s="37" t="str">
        <f t="shared" si="36"/>
        <v>数据!C2898:H2910</v>
      </c>
      <c r="BC109" s="38">
        <f t="shared" ca="1" si="55"/>
        <v>2</v>
      </c>
      <c r="BD109" s="38">
        <f t="shared" ca="1" si="56"/>
        <v>2</v>
      </c>
      <c r="BE109" s="38">
        <f t="shared" ca="1" si="56"/>
        <v>2</v>
      </c>
      <c r="BF109" s="38">
        <f t="shared" ca="1" si="56"/>
        <v>2</v>
      </c>
      <c r="BG109" s="38">
        <f t="shared" ca="1" si="56"/>
        <v>1</v>
      </c>
      <c r="BH109" s="38">
        <f t="shared" ca="1" si="56"/>
        <v>3</v>
      </c>
      <c r="BI109" s="38">
        <f t="shared" ca="1" si="56"/>
        <v>2</v>
      </c>
      <c r="BJ109" s="38">
        <f t="shared" ca="1" si="56"/>
        <v>2</v>
      </c>
      <c r="BK109" s="38">
        <f t="shared" ca="1" si="56"/>
        <v>4</v>
      </c>
      <c r="BL109" s="38">
        <f t="shared" ca="1" si="56"/>
        <v>2</v>
      </c>
      <c r="BM109" s="38">
        <f t="shared" ca="1" si="56"/>
        <v>3</v>
      </c>
      <c r="BN109" s="38">
        <f t="shared" ca="1" si="57"/>
        <v>3</v>
      </c>
      <c r="BO109" s="38">
        <f t="shared" ca="1" si="57"/>
        <v>5</v>
      </c>
      <c r="BP109" s="38">
        <f t="shared" ca="1" si="57"/>
        <v>1</v>
      </c>
      <c r="BQ109" s="38">
        <f t="shared" ca="1" si="57"/>
        <v>4</v>
      </c>
      <c r="BR109" s="38">
        <f t="shared" ca="1" si="57"/>
        <v>1</v>
      </c>
      <c r="BS109" s="38">
        <f t="shared" ca="1" si="57"/>
        <v>3</v>
      </c>
      <c r="BT109" s="38">
        <f t="shared" ca="1" si="57"/>
        <v>4</v>
      </c>
      <c r="BU109" s="38">
        <f t="shared" ca="1" si="57"/>
        <v>4</v>
      </c>
      <c r="BV109" s="38">
        <f t="shared" ca="1" si="57"/>
        <v>4</v>
      </c>
      <c r="BW109" s="38">
        <f t="shared" ca="1" si="57"/>
        <v>2</v>
      </c>
      <c r="BX109" s="38">
        <f t="shared" ca="1" si="58"/>
        <v>2</v>
      </c>
      <c r="BY109" s="38">
        <f t="shared" ca="1" si="58"/>
        <v>2</v>
      </c>
      <c r="BZ109" s="38">
        <f t="shared" ca="1" si="58"/>
        <v>1</v>
      </c>
      <c r="CA109" s="38">
        <f t="shared" ca="1" si="58"/>
        <v>2</v>
      </c>
      <c r="CB109" s="38">
        <f t="shared" ca="1" si="58"/>
        <v>1</v>
      </c>
      <c r="CC109" s="38">
        <f t="shared" ca="1" si="58"/>
        <v>1</v>
      </c>
      <c r="CD109" s="38">
        <f t="shared" ca="1" si="58"/>
        <v>5</v>
      </c>
      <c r="CE109" s="38">
        <f t="shared" ca="1" si="58"/>
        <v>1</v>
      </c>
      <c r="CF109" s="38">
        <f t="shared" ca="1" si="58"/>
        <v>0</v>
      </c>
      <c r="CG109" s="38">
        <f t="shared" ca="1" si="58"/>
        <v>5</v>
      </c>
      <c r="CH109" s="38">
        <f t="shared" ca="1" si="49"/>
        <v>1</v>
      </c>
      <c r="CI109" s="38">
        <f t="shared" ca="1" si="49"/>
        <v>1</v>
      </c>
    </row>
    <row r="110" spans="1:87" x14ac:dyDescent="0.15">
      <c r="A110" s="18">
        <f t="shared" si="38"/>
        <v>2908</v>
      </c>
      <c r="B110" s="39">
        <f t="shared" si="59"/>
        <v>2022114</v>
      </c>
      <c r="C110" s="40">
        <f t="shared" si="59"/>
        <v>1</v>
      </c>
      <c r="D110" s="41">
        <f t="shared" si="59"/>
        <v>5</v>
      </c>
      <c r="E110" s="41">
        <f t="shared" si="59"/>
        <v>15</v>
      </c>
      <c r="F110" s="41">
        <f t="shared" si="59"/>
        <v>19</v>
      </c>
      <c r="G110" s="41">
        <f t="shared" si="59"/>
        <v>26</v>
      </c>
      <c r="H110" s="42">
        <f t="shared" si="59"/>
        <v>29</v>
      </c>
      <c r="I110" s="43">
        <f t="shared" si="59"/>
        <v>13</v>
      </c>
      <c r="J110" s="44">
        <f t="array" aca="1" ref="J110" ca="1">IF(OR($C110="",$BC110=""),"",INDEX($BC$3:$CI$3,MATCH(LARGE($BC110:$CI110+0.00001*COLUMN($BC110:$CI110),BC$3),$BC110:$CI110+0.00001*COLUMN($BC110:$CI110),0)))</f>
        <v>13</v>
      </c>
      <c r="K110" s="45">
        <f t="array" aca="1" ref="K110" ca="1">IF(OR($C110="",$BC110=""),"",INDEX($BC$3:$CI$3,MATCH(LARGE($BC110:$CI110+0.00001*COLUMN($BC110:$CI110),BD$3),$BC110:$CI110+0.00001*COLUMN($BC110:$CI110),0)))</f>
        <v>31</v>
      </c>
      <c r="L110" s="45">
        <f t="array" aca="1" ref="L110" ca="1">IF(OR($C110="",$BC110=""),"",INDEX($BC$3:$CI$3,MATCH(LARGE($BC110:$CI110+0.00001*COLUMN($BC110:$CI110),BE$3),$BC110:$CI110+0.00001*COLUMN($BC110:$CI110),0)))</f>
        <v>28</v>
      </c>
      <c r="M110" s="45">
        <f t="array" aca="1" ref="M110" ca="1">IF(OR($C110="",$BC110=""),"",INDEX($BC$3:$CI$3,MATCH(LARGE($BC110:$CI110+0.00001*COLUMN($BC110:$CI110),BF$3),$BC110:$CI110+0.00001*COLUMN($BC110:$CI110),0)))</f>
        <v>20</v>
      </c>
      <c r="N110" s="45">
        <f t="array" aca="1" ref="N110" ca="1">IF(OR($C110="",$BC110=""),"",INDEX($BC$3:$CI$3,MATCH(LARGE($BC110:$CI110+0.00001*COLUMN($BC110:$CI110),BG$3),$BC110:$CI110+0.00001*COLUMN($BC110:$CI110),0)))</f>
        <v>19</v>
      </c>
      <c r="O110" s="45">
        <f t="array" aca="1" ref="O110" ca="1">IF(OR($C110="",$BC110=""),"",INDEX($BC$3:$CI$3,MATCH(LARGE($BC110:$CI110+0.00001*COLUMN($BC110:$CI110),BH$3),$BC110:$CI110+0.00001*COLUMN($BC110:$CI110),0)))</f>
        <v>18</v>
      </c>
      <c r="P110" s="45">
        <f t="array" aca="1" ref="P110" ca="1">IF(OR($C110="",$BC110=""),"",INDEX($BC$3:$CI$3,MATCH(LARGE($BC110:$CI110+0.00001*COLUMN($BC110:$CI110),BI$3),$BC110:$CI110+0.00001*COLUMN($BC110:$CI110),0)))</f>
        <v>9</v>
      </c>
      <c r="Q110" s="45">
        <f t="array" aca="1" ref="Q110" ca="1">IF(OR($C110="",$BC110=""),"",INDEX($BC$3:$CI$3,MATCH(LARGE($BC110:$CI110+0.00001*COLUMN($BC110:$CI110),BJ$3),$BC110:$CI110+0.00001*COLUMN($BC110:$CI110),0)))</f>
        <v>17</v>
      </c>
      <c r="R110" s="45">
        <f t="array" aca="1" ref="R110" ca="1">IF(OR($C110="",$BC110=""),"",INDEX($BC$3:$CI$3,MATCH(LARGE($BC110:$CI110+0.00001*COLUMN($BC110:$CI110),BK$3),$BC110:$CI110+0.00001*COLUMN($BC110:$CI110),0)))</f>
        <v>15</v>
      </c>
      <c r="S110" s="45">
        <f t="array" aca="1" ref="S110" ca="1">IF(OR($C110="",$BC110=""),"",INDEX($BC$3:$CI$3,MATCH(LARGE($BC110:$CI110+0.00001*COLUMN($BC110:$CI110),BL$3),$BC110:$CI110+0.00001*COLUMN($BC110:$CI110),0)))</f>
        <v>12</v>
      </c>
      <c r="T110" s="46">
        <f t="array" aca="1" ref="T110" ca="1">IF(OR($C110="",$BC110=""),"",INDEX($BC$3:$CI$3,MATCH(LARGE($BC110:$CI110+0.00001*COLUMN($BC110:$CI110),BM$3),$BC110:$CI110+0.00001*COLUMN($BC110:$CI110),0)))</f>
        <v>11</v>
      </c>
      <c r="U110" s="44">
        <f t="array" aca="1" ref="U110" ca="1">IF(OR($C110="",$BC110=""),"",INDEX($BC$3:$CI$3,MATCH(LARGE($BC110:$CI110+0.00001*COLUMN($BC110:$CI110),BN$3),$BC110:$CI110+0.00001*COLUMN($BC110:$CI110),0)))</f>
        <v>29</v>
      </c>
      <c r="V110" s="45">
        <f t="array" aca="1" ref="V110" ca="1">IF(OR($C110="",$BC110=""),"",INDEX($BC$3:$CI$3,MATCH(LARGE($BC110:$CI110+0.00001*COLUMN($BC110:$CI110),BO$3),$BC110:$CI110+0.00001*COLUMN($BC110:$CI110),0)))</f>
        <v>27</v>
      </c>
      <c r="W110" s="45">
        <f t="array" aca="1" ref="W110" ca="1">IF(OR($C110="",$BC110=""),"",INDEX($BC$3:$CI$3,MATCH(LARGE($BC110:$CI110+0.00001*COLUMN($BC110:$CI110),BP$3),$BC110:$CI110+0.00001*COLUMN($BC110:$CI110),0)))</f>
        <v>25</v>
      </c>
      <c r="X110" s="45">
        <f t="array" aca="1" ref="X110" ca="1">IF(OR($C110="",$BC110=""),"",INDEX($BC$3:$CI$3,MATCH(LARGE($BC110:$CI110+0.00001*COLUMN($BC110:$CI110),BQ$3),$BC110:$CI110+0.00001*COLUMN($BC110:$CI110),0)))</f>
        <v>24</v>
      </c>
      <c r="Y110" s="45">
        <f t="array" aca="1" ref="Y110" ca="1">IF(OR($C110="",$BC110=""),"",INDEX($BC$3:$CI$3,MATCH(LARGE($BC110:$CI110+0.00001*COLUMN($BC110:$CI110),BR$3),$BC110:$CI110+0.00001*COLUMN($BC110:$CI110),0)))</f>
        <v>23</v>
      </c>
      <c r="Z110" s="45">
        <f t="array" aca="1" ref="Z110" ca="1">IF(OR($C110="",$BC110=""),"",INDEX($BC$3:$CI$3,MATCH(LARGE($BC110:$CI110+0.00001*COLUMN($BC110:$CI110),BS$3),$BC110:$CI110+0.00001*COLUMN($BC110:$CI110),0)))</f>
        <v>22</v>
      </c>
      <c r="AA110" s="45">
        <f t="array" aca="1" ref="AA110" ca="1">IF(OR($C110="",$BC110=""),"",INDEX($BC$3:$CI$3,MATCH(LARGE($BC110:$CI110+0.00001*COLUMN($BC110:$CI110),BT$3),$BC110:$CI110+0.00001*COLUMN($BC110:$CI110),0)))</f>
        <v>14</v>
      </c>
      <c r="AB110" s="45">
        <f t="array" aca="1" ref="AB110" ca="1">IF(OR($C110="",$BC110=""),"",INDEX($BC$3:$CI$3,MATCH(LARGE($BC110:$CI110+0.00001*COLUMN($BC110:$CI110),BU$3),$BC110:$CI110+0.00001*COLUMN($BC110:$CI110),0)))</f>
        <v>10</v>
      </c>
      <c r="AC110" s="45">
        <f t="array" aca="1" ref="AC110" ca="1">IF(OR($C110="",$BC110=""),"",INDEX($BC$3:$CI$3,MATCH(LARGE($BC110:$CI110+0.00001*COLUMN($BC110:$CI110),BV$3),$BC110:$CI110+0.00001*COLUMN($BC110:$CI110),0)))</f>
        <v>8</v>
      </c>
      <c r="AD110" s="45">
        <f t="array" aca="1" ref="AD110" ca="1">IF(OR($C110="",$BC110=""),"",INDEX($BC$3:$CI$3,MATCH(LARGE($BC110:$CI110+0.00001*COLUMN($BC110:$CI110),BW$3),$BC110:$CI110+0.00001*COLUMN($BC110:$CI110),0)))</f>
        <v>6</v>
      </c>
      <c r="AE110" s="46">
        <f t="array" aca="1" ref="AE110" ca="1">IF(OR($C110="",$BC110=""),"",INDEX($BC$3:$CI$3,MATCH(LARGE($BC110:$CI110+0.00001*COLUMN($BC110:$CI110),BX$3),$BC110:$CI110+0.00001*COLUMN($BC110:$CI110),0)))</f>
        <v>4</v>
      </c>
      <c r="AF110" s="44">
        <f t="array" aca="1" ref="AF110" ca="1">IF(OR($C110="",$BC110=""),"",INDEX($BC$3:$CI$3,MATCH(LARGE($BC110:$CI110+0.00001*COLUMN($BC110:$CI110),BY$3),$BC110:$CI110+0.00001*COLUMN($BC110:$CI110),0)))</f>
        <v>3</v>
      </c>
      <c r="AG110" s="45">
        <f t="array" aca="1" ref="AG110" ca="1">IF(OR($C110="",$BC110=""),"",INDEX($BC$3:$CI$3,MATCH(LARGE($BC110:$CI110+0.00001*COLUMN($BC110:$CI110),BZ$3),$BC110:$CI110+0.00001*COLUMN($BC110:$CI110),0)))</f>
        <v>1</v>
      </c>
      <c r="AH110" s="45">
        <f t="array" aca="1" ref="AH110" ca="1">IF(OR($C110="",$BC110=""),"",INDEX($BC$3:$CI$3,MATCH(LARGE($BC110:$CI110+0.00001*COLUMN($BC110:$CI110),CA$3),$BC110:$CI110+0.00001*COLUMN($BC110:$CI110),0)))</f>
        <v>33</v>
      </c>
      <c r="AI110" s="45">
        <f t="array" aca="1" ref="AI110" ca="1">IF(OR($C110="",$BC110=""),"",INDEX($BC$3:$CI$3,MATCH(LARGE($BC110:$CI110+0.00001*COLUMN($BC110:$CI110),CB$3),$BC110:$CI110+0.00001*COLUMN($BC110:$CI110),0)))</f>
        <v>32</v>
      </c>
      <c r="AJ110" s="45">
        <f t="array" aca="1" ref="AJ110" ca="1">IF(OR($C110="",$BC110=""),"",INDEX($BC$3:$CI$3,MATCH(LARGE($BC110:$CI110+0.00001*COLUMN($BC110:$CI110),CC$3),$BC110:$CI110+0.00001*COLUMN($BC110:$CI110),0)))</f>
        <v>26</v>
      </c>
      <c r="AK110" s="45">
        <f t="array" aca="1" ref="AK110" ca="1">IF(OR($C110="",$BC110=""),"",INDEX($BC$3:$CI$3,MATCH(LARGE($BC110:$CI110+0.00001*COLUMN($BC110:$CI110),CD$3),$BC110:$CI110+0.00001*COLUMN($BC110:$CI110),0)))</f>
        <v>21</v>
      </c>
      <c r="AL110" s="45">
        <f t="array" aca="1" ref="AL110" ca="1">IF(OR($C110="",$BC110=""),"",INDEX($BC$3:$CI$3,MATCH(LARGE($BC110:$CI110+0.00001*COLUMN($BC110:$CI110),CE$3),$BC110:$CI110+0.00001*COLUMN($BC110:$CI110),0)))</f>
        <v>16</v>
      </c>
      <c r="AM110" s="45">
        <f t="array" aca="1" ref="AM110" ca="1">IF(OR($C110="",$BC110=""),"",INDEX($BC$3:$CI$3,MATCH(LARGE($BC110:$CI110+0.00001*COLUMN($BC110:$CI110),CF$3),$BC110:$CI110+0.00001*COLUMN($BC110:$CI110),0)))</f>
        <v>7</v>
      </c>
      <c r="AN110" s="45">
        <f t="array" aca="1" ref="AN110" ca="1">IF(OR($C110="",$BC110=""),"",INDEX($BC$3:$CI$3,MATCH(LARGE($BC110:$CI110+0.00001*COLUMN($BC110:$CI110),CG$3),$BC110:$CI110+0.00001*COLUMN($BC110:$CI110),0)))</f>
        <v>5</v>
      </c>
      <c r="AO110" s="45">
        <f t="array" aca="1" ref="AO110" ca="1">IF(OR($C110="",$BC110=""),"",INDEX($BC$3:$CI$3,MATCH(LARGE($BC110:$CI110+0.00001*COLUMN($BC110:$CI110),CH$3),$BC110:$CI110+0.00001*COLUMN($BC110:$CI110),0)))</f>
        <v>2</v>
      </c>
      <c r="AP110" s="46">
        <f t="array" aca="1" ref="AP110" ca="1">IF(OR($C110="",$BC110=""),"",INDEX($BC$3:$CI$3,MATCH(LARGE($BC110:$CI110+0.00001*COLUMN($BC110:$CI110),CI$3),$BC110:$CI110+0.00001*COLUMN($BC110:$CI110),0)))</f>
        <v>30</v>
      </c>
      <c r="AQ110" s="35" t="str">
        <f t="shared" ca="1" si="35"/>
        <v>133128201918091715121129272524232214100806040301333226211607050230</v>
      </c>
      <c r="AZ110" s="19">
        <f t="shared" si="39"/>
        <v>2911</v>
      </c>
      <c r="BA110" s="36">
        <f t="shared" si="40"/>
        <v>2899</v>
      </c>
      <c r="BB110" s="37" t="str">
        <f t="shared" si="36"/>
        <v>数据!C2899:H2911</v>
      </c>
      <c r="BC110" s="38">
        <f t="shared" ca="1" si="55"/>
        <v>2</v>
      </c>
      <c r="BD110" s="38">
        <f t="shared" ca="1" si="56"/>
        <v>1</v>
      </c>
      <c r="BE110" s="38">
        <f t="shared" ca="1" si="56"/>
        <v>2</v>
      </c>
      <c r="BF110" s="38">
        <f t="shared" ca="1" si="56"/>
        <v>2</v>
      </c>
      <c r="BG110" s="38">
        <f t="shared" ca="1" si="56"/>
        <v>1</v>
      </c>
      <c r="BH110" s="38">
        <f t="shared" ca="1" si="56"/>
        <v>2</v>
      </c>
      <c r="BI110" s="38">
        <f t="shared" ca="1" si="56"/>
        <v>1</v>
      </c>
      <c r="BJ110" s="38">
        <f t="shared" ca="1" si="56"/>
        <v>2</v>
      </c>
      <c r="BK110" s="38">
        <f t="shared" ca="1" si="56"/>
        <v>4</v>
      </c>
      <c r="BL110" s="38">
        <f t="shared" ca="1" si="56"/>
        <v>2</v>
      </c>
      <c r="BM110" s="38">
        <f t="shared" ca="1" si="56"/>
        <v>3</v>
      </c>
      <c r="BN110" s="38">
        <f t="shared" ca="1" si="57"/>
        <v>3</v>
      </c>
      <c r="BO110" s="38">
        <f t="shared" ca="1" si="57"/>
        <v>6</v>
      </c>
      <c r="BP110" s="38">
        <f t="shared" ca="1" si="57"/>
        <v>2</v>
      </c>
      <c r="BQ110" s="38">
        <f t="shared" ca="1" si="57"/>
        <v>3</v>
      </c>
      <c r="BR110" s="38">
        <f t="shared" ca="1" si="57"/>
        <v>1</v>
      </c>
      <c r="BS110" s="38">
        <f t="shared" ca="1" si="57"/>
        <v>3</v>
      </c>
      <c r="BT110" s="38">
        <f t="shared" ca="1" si="57"/>
        <v>4</v>
      </c>
      <c r="BU110" s="38">
        <f t="shared" ca="1" si="57"/>
        <v>4</v>
      </c>
      <c r="BV110" s="38">
        <f t="shared" ca="1" si="57"/>
        <v>4</v>
      </c>
      <c r="BW110" s="38">
        <f t="shared" ca="1" si="57"/>
        <v>1</v>
      </c>
      <c r="BX110" s="38">
        <f t="shared" ca="1" si="58"/>
        <v>2</v>
      </c>
      <c r="BY110" s="38">
        <f t="shared" ca="1" si="58"/>
        <v>2</v>
      </c>
      <c r="BZ110" s="38">
        <f t="shared" ca="1" si="58"/>
        <v>2</v>
      </c>
      <c r="CA110" s="38">
        <f t="shared" ca="1" si="58"/>
        <v>2</v>
      </c>
      <c r="CB110" s="38">
        <f t="shared" ca="1" si="58"/>
        <v>1</v>
      </c>
      <c r="CC110" s="38">
        <f t="shared" ca="1" si="58"/>
        <v>2</v>
      </c>
      <c r="CD110" s="38">
        <f t="shared" ca="1" si="58"/>
        <v>5</v>
      </c>
      <c r="CE110" s="38">
        <f t="shared" ca="1" si="58"/>
        <v>2</v>
      </c>
      <c r="CF110" s="38">
        <f t="shared" ca="1" si="58"/>
        <v>0</v>
      </c>
      <c r="CG110" s="38">
        <f t="shared" ca="1" si="58"/>
        <v>5</v>
      </c>
      <c r="CH110" s="38">
        <f t="shared" ca="1" si="49"/>
        <v>1</v>
      </c>
      <c r="CI110" s="38">
        <f t="shared" ca="1" si="49"/>
        <v>1</v>
      </c>
    </row>
    <row r="111" spans="1:87" x14ac:dyDescent="0.15">
      <c r="A111" s="18">
        <f t="shared" si="38"/>
        <v>2909</v>
      </c>
      <c r="B111" s="39">
        <f t="shared" si="59"/>
        <v>2022115</v>
      </c>
      <c r="C111" s="40">
        <f t="shared" si="59"/>
        <v>6</v>
      </c>
      <c r="D111" s="41">
        <f t="shared" si="59"/>
        <v>7</v>
      </c>
      <c r="E111" s="41">
        <f t="shared" si="59"/>
        <v>18</v>
      </c>
      <c r="F111" s="41">
        <f t="shared" si="59"/>
        <v>20</v>
      </c>
      <c r="G111" s="41">
        <f t="shared" si="59"/>
        <v>27</v>
      </c>
      <c r="H111" s="42">
        <f t="shared" si="59"/>
        <v>29</v>
      </c>
      <c r="I111" s="43">
        <f t="shared" si="59"/>
        <v>9</v>
      </c>
      <c r="J111" s="44">
        <f t="array" aca="1" ref="J111" ca="1">IF(OR($C111="",$BC111=""),"",INDEX($BC$3:$CI$3,MATCH(LARGE($BC111:$CI111+0.00001*COLUMN($BC111:$CI111),BC$3),$BC111:$CI111+0.00001*COLUMN($BC111:$CI111),0)))</f>
        <v>13</v>
      </c>
      <c r="K111" s="45">
        <f t="array" aca="1" ref="K111" ca="1">IF(OR($C111="",$BC111=""),"",INDEX($BC$3:$CI$3,MATCH(LARGE($BC111:$CI111+0.00001*COLUMN($BC111:$CI111),BD$3),$BC111:$CI111+0.00001*COLUMN($BC111:$CI111),0)))</f>
        <v>31</v>
      </c>
      <c r="L111" s="45">
        <f t="array" aca="1" ref="L111" ca="1">IF(OR($C111="",$BC111=""),"",INDEX($BC$3:$CI$3,MATCH(LARGE($BC111:$CI111+0.00001*COLUMN($BC111:$CI111),BE$3),$BC111:$CI111+0.00001*COLUMN($BC111:$CI111),0)))</f>
        <v>28</v>
      </c>
      <c r="M111" s="45">
        <f t="array" aca="1" ref="M111" ca="1">IF(OR($C111="",$BC111=""),"",INDEX($BC$3:$CI$3,MATCH(LARGE($BC111:$CI111+0.00001*COLUMN($BC111:$CI111),BF$3),$BC111:$CI111+0.00001*COLUMN($BC111:$CI111),0)))</f>
        <v>20</v>
      </c>
      <c r="N111" s="45">
        <f t="array" aca="1" ref="N111" ca="1">IF(OR($C111="",$BC111=""),"",INDEX($BC$3:$CI$3,MATCH(LARGE($BC111:$CI111+0.00001*COLUMN($BC111:$CI111),BG$3),$BC111:$CI111+0.00001*COLUMN($BC111:$CI111),0)))</f>
        <v>19</v>
      </c>
      <c r="O111" s="45">
        <f t="array" aca="1" ref="O111" ca="1">IF(OR($C111="",$BC111=""),"",INDEX($BC$3:$CI$3,MATCH(LARGE($BC111:$CI111+0.00001*COLUMN($BC111:$CI111),BH$3),$BC111:$CI111+0.00001*COLUMN($BC111:$CI111),0)))</f>
        <v>15</v>
      </c>
      <c r="P111" s="45">
        <f t="array" aca="1" ref="P111" ca="1">IF(OR($C111="",$BC111=""),"",INDEX($BC$3:$CI$3,MATCH(LARGE($BC111:$CI111+0.00001*COLUMN($BC111:$CI111),BI$3),$BC111:$CI111+0.00001*COLUMN($BC111:$CI111),0)))</f>
        <v>9</v>
      </c>
      <c r="Q111" s="45">
        <f t="array" aca="1" ref="Q111" ca="1">IF(OR($C111="",$BC111=""),"",INDEX($BC$3:$CI$3,MATCH(LARGE($BC111:$CI111+0.00001*COLUMN($BC111:$CI111),BJ$3),$BC111:$CI111+0.00001*COLUMN($BC111:$CI111),0)))</f>
        <v>29</v>
      </c>
      <c r="R111" s="45">
        <f t="array" aca="1" ref="R111" ca="1">IF(OR($C111="",$BC111=""),"",INDEX($BC$3:$CI$3,MATCH(LARGE($BC111:$CI111+0.00001*COLUMN($BC111:$CI111),BK$3),$BC111:$CI111+0.00001*COLUMN($BC111:$CI111),0)))</f>
        <v>18</v>
      </c>
      <c r="S111" s="45">
        <f t="array" aca="1" ref="S111" ca="1">IF(OR($C111="",$BC111=""),"",INDEX($BC$3:$CI$3,MATCH(LARGE($BC111:$CI111+0.00001*COLUMN($BC111:$CI111),BL$3),$BC111:$CI111+0.00001*COLUMN($BC111:$CI111),0)))</f>
        <v>17</v>
      </c>
      <c r="T111" s="46">
        <f t="array" aca="1" ref="T111" ca="1">IF(OR($C111="",$BC111=""),"",INDEX($BC$3:$CI$3,MATCH(LARGE($BC111:$CI111+0.00001*COLUMN($BC111:$CI111),BM$3),$BC111:$CI111+0.00001*COLUMN($BC111:$CI111),0)))</f>
        <v>12</v>
      </c>
      <c r="U111" s="44">
        <f t="array" aca="1" ref="U111" ca="1">IF(OR($C111="",$BC111=""),"",INDEX($BC$3:$CI$3,MATCH(LARGE($BC111:$CI111+0.00001*COLUMN($BC111:$CI111),BN$3),$BC111:$CI111+0.00001*COLUMN($BC111:$CI111),0)))</f>
        <v>11</v>
      </c>
      <c r="V111" s="45">
        <f t="array" aca="1" ref="V111" ca="1">IF(OR($C111="",$BC111=""),"",INDEX($BC$3:$CI$3,MATCH(LARGE($BC111:$CI111+0.00001*COLUMN($BC111:$CI111),BO$3),$BC111:$CI111+0.00001*COLUMN($BC111:$CI111),0)))</f>
        <v>1</v>
      </c>
      <c r="W111" s="45">
        <f t="array" aca="1" ref="W111" ca="1">IF(OR($C111="",$BC111=""),"",INDEX($BC$3:$CI$3,MATCH(LARGE($BC111:$CI111+0.00001*COLUMN($BC111:$CI111),BP$3),$BC111:$CI111+0.00001*COLUMN($BC111:$CI111),0)))</f>
        <v>26</v>
      </c>
      <c r="X111" s="45">
        <f t="array" aca="1" ref="X111" ca="1">IF(OR($C111="",$BC111=""),"",INDEX($BC$3:$CI$3,MATCH(LARGE($BC111:$CI111+0.00001*COLUMN($BC111:$CI111),BQ$3),$BC111:$CI111+0.00001*COLUMN($BC111:$CI111),0)))</f>
        <v>25</v>
      </c>
      <c r="Y111" s="45">
        <f t="array" aca="1" ref="Y111" ca="1">IF(OR($C111="",$BC111=""),"",INDEX($BC$3:$CI$3,MATCH(LARGE($BC111:$CI111+0.00001*COLUMN($BC111:$CI111),BR$3),$BC111:$CI111+0.00001*COLUMN($BC111:$CI111),0)))</f>
        <v>24</v>
      </c>
      <c r="Z111" s="45">
        <f t="array" aca="1" ref="Z111" ca="1">IF(OR($C111="",$BC111=""),"",INDEX($BC$3:$CI$3,MATCH(LARGE($BC111:$CI111+0.00001*COLUMN($BC111:$CI111),BS$3),$BC111:$CI111+0.00001*COLUMN($BC111:$CI111),0)))</f>
        <v>23</v>
      </c>
      <c r="AA111" s="45">
        <f t="array" aca="1" ref="AA111" ca="1">IF(OR($C111="",$BC111=""),"",INDEX($BC$3:$CI$3,MATCH(LARGE($BC111:$CI111+0.00001*COLUMN($BC111:$CI111),BT$3),$BC111:$CI111+0.00001*COLUMN($BC111:$CI111),0)))</f>
        <v>22</v>
      </c>
      <c r="AB111" s="45">
        <f t="array" aca="1" ref="AB111" ca="1">IF(OR($C111="",$BC111=""),"",INDEX($BC$3:$CI$3,MATCH(LARGE($BC111:$CI111+0.00001*COLUMN($BC111:$CI111),BU$3),$BC111:$CI111+0.00001*COLUMN($BC111:$CI111),0)))</f>
        <v>14</v>
      </c>
      <c r="AC111" s="45">
        <f t="array" aca="1" ref="AC111" ca="1">IF(OR($C111="",$BC111=""),"",INDEX($BC$3:$CI$3,MATCH(LARGE($BC111:$CI111+0.00001*COLUMN($BC111:$CI111),BV$3),$BC111:$CI111+0.00001*COLUMN($BC111:$CI111),0)))</f>
        <v>10</v>
      </c>
      <c r="AD111" s="45">
        <f t="array" aca="1" ref="AD111" ca="1">IF(OR($C111="",$BC111=""),"",INDEX($BC$3:$CI$3,MATCH(LARGE($BC111:$CI111+0.00001*COLUMN($BC111:$CI111),BW$3),$BC111:$CI111+0.00001*COLUMN($BC111:$CI111),0)))</f>
        <v>8</v>
      </c>
      <c r="AE111" s="46">
        <f t="array" aca="1" ref="AE111" ca="1">IF(OR($C111="",$BC111=""),"",INDEX($BC$3:$CI$3,MATCH(LARGE($BC111:$CI111+0.00001*COLUMN($BC111:$CI111),BX$3),$BC111:$CI111+0.00001*COLUMN($BC111:$CI111),0)))</f>
        <v>6</v>
      </c>
      <c r="AF111" s="44">
        <f t="array" aca="1" ref="AF111" ca="1">IF(OR($C111="",$BC111=""),"",INDEX($BC$3:$CI$3,MATCH(LARGE($BC111:$CI111+0.00001*COLUMN($BC111:$CI111),BY$3),$BC111:$CI111+0.00001*COLUMN($BC111:$CI111),0)))</f>
        <v>5</v>
      </c>
      <c r="AG111" s="45">
        <f t="array" aca="1" ref="AG111" ca="1">IF(OR($C111="",$BC111=""),"",INDEX($BC$3:$CI$3,MATCH(LARGE($BC111:$CI111+0.00001*COLUMN($BC111:$CI111),BZ$3),$BC111:$CI111+0.00001*COLUMN($BC111:$CI111),0)))</f>
        <v>3</v>
      </c>
      <c r="AH111" s="45">
        <f t="array" aca="1" ref="AH111" ca="1">IF(OR($C111="",$BC111=""),"",INDEX($BC$3:$CI$3,MATCH(LARGE($BC111:$CI111+0.00001*COLUMN($BC111:$CI111),CA$3),$BC111:$CI111+0.00001*COLUMN($BC111:$CI111),0)))</f>
        <v>33</v>
      </c>
      <c r="AI111" s="45">
        <f t="array" aca="1" ref="AI111" ca="1">IF(OR($C111="",$BC111=""),"",INDEX($BC$3:$CI$3,MATCH(LARGE($BC111:$CI111+0.00001*COLUMN($BC111:$CI111),CB$3),$BC111:$CI111+0.00001*COLUMN($BC111:$CI111),0)))</f>
        <v>32</v>
      </c>
      <c r="AJ111" s="45">
        <f t="array" aca="1" ref="AJ111" ca="1">IF(OR($C111="",$BC111=""),"",INDEX($BC$3:$CI$3,MATCH(LARGE($BC111:$CI111+0.00001*COLUMN($BC111:$CI111),CC$3),$BC111:$CI111+0.00001*COLUMN($BC111:$CI111),0)))</f>
        <v>27</v>
      </c>
      <c r="AK111" s="45">
        <f t="array" aca="1" ref="AK111" ca="1">IF(OR($C111="",$BC111=""),"",INDEX($BC$3:$CI$3,MATCH(LARGE($BC111:$CI111+0.00001*COLUMN($BC111:$CI111),CD$3),$BC111:$CI111+0.00001*COLUMN($BC111:$CI111),0)))</f>
        <v>21</v>
      </c>
      <c r="AL111" s="45">
        <f t="array" aca="1" ref="AL111" ca="1">IF(OR($C111="",$BC111=""),"",INDEX($BC$3:$CI$3,MATCH(LARGE($BC111:$CI111+0.00001*COLUMN($BC111:$CI111),CE$3),$BC111:$CI111+0.00001*COLUMN($BC111:$CI111),0)))</f>
        <v>7</v>
      </c>
      <c r="AM111" s="45">
        <f t="array" aca="1" ref="AM111" ca="1">IF(OR($C111="",$BC111=""),"",INDEX($BC$3:$CI$3,MATCH(LARGE($BC111:$CI111+0.00001*COLUMN($BC111:$CI111),CF$3),$BC111:$CI111+0.00001*COLUMN($BC111:$CI111),0)))</f>
        <v>4</v>
      </c>
      <c r="AN111" s="45">
        <f t="array" aca="1" ref="AN111" ca="1">IF(OR($C111="",$BC111=""),"",INDEX($BC$3:$CI$3,MATCH(LARGE($BC111:$CI111+0.00001*COLUMN($BC111:$CI111),CG$3),$BC111:$CI111+0.00001*COLUMN($BC111:$CI111),0)))</f>
        <v>2</v>
      </c>
      <c r="AO111" s="45">
        <f t="array" aca="1" ref="AO111" ca="1">IF(OR($C111="",$BC111=""),"",INDEX($BC$3:$CI$3,MATCH(LARGE($BC111:$CI111+0.00001*COLUMN($BC111:$CI111),CH$3),$BC111:$CI111+0.00001*COLUMN($BC111:$CI111),0)))</f>
        <v>30</v>
      </c>
      <c r="AP111" s="46">
        <f t="array" aca="1" ref="AP111" ca="1">IF(OR($C111="",$BC111=""),"",INDEX($BC$3:$CI$3,MATCH(LARGE($BC111:$CI111+0.00001*COLUMN($BC111:$CI111),CI$3),$BC111:$CI111+0.00001*COLUMN($BC111:$CI111),0)))</f>
        <v>16</v>
      </c>
      <c r="AQ111" s="35" t="str">
        <f t="shared" ca="1" si="35"/>
        <v>133128201915092918171211012625242322141008060503333227210704023016</v>
      </c>
      <c r="AZ111" s="19">
        <f t="shared" si="39"/>
        <v>2912</v>
      </c>
      <c r="BA111" s="36">
        <f t="shared" si="40"/>
        <v>2900</v>
      </c>
      <c r="BB111" s="37" t="str">
        <f t="shared" si="36"/>
        <v>数据!C2900:H2912</v>
      </c>
      <c r="BC111" s="38">
        <f t="shared" ca="1" si="55"/>
        <v>3</v>
      </c>
      <c r="BD111" s="38">
        <f t="shared" ref="BD111:BM120" ca="1" si="60">IF($AZ111-$BA111&lt;0,"",COUNTIF(INDIRECT($BB111),BD$3))</f>
        <v>1</v>
      </c>
      <c r="BE111" s="38">
        <f t="shared" ca="1" si="60"/>
        <v>2</v>
      </c>
      <c r="BF111" s="38">
        <f t="shared" ca="1" si="60"/>
        <v>1</v>
      </c>
      <c r="BG111" s="38">
        <f t="shared" ca="1" si="60"/>
        <v>2</v>
      </c>
      <c r="BH111" s="38">
        <f t="shared" ca="1" si="60"/>
        <v>2</v>
      </c>
      <c r="BI111" s="38">
        <f t="shared" ca="1" si="60"/>
        <v>1</v>
      </c>
      <c r="BJ111" s="38">
        <f t="shared" ca="1" si="60"/>
        <v>2</v>
      </c>
      <c r="BK111" s="38">
        <f t="shared" ca="1" si="60"/>
        <v>4</v>
      </c>
      <c r="BL111" s="38">
        <f t="shared" ca="1" si="60"/>
        <v>2</v>
      </c>
      <c r="BM111" s="38">
        <f t="shared" ca="1" si="60"/>
        <v>3</v>
      </c>
      <c r="BN111" s="38">
        <f t="shared" ref="BN111:BW120" ca="1" si="61">IF($AZ111-$BA111&lt;0,"",COUNTIF(INDIRECT($BB111),BN$3))</f>
        <v>3</v>
      </c>
      <c r="BO111" s="38">
        <f t="shared" ca="1" si="61"/>
        <v>6</v>
      </c>
      <c r="BP111" s="38">
        <f t="shared" ca="1" si="61"/>
        <v>2</v>
      </c>
      <c r="BQ111" s="38">
        <f t="shared" ca="1" si="61"/>
        <v>4</v>
      </c>
      <c r="BR111" s="38">
        <f t="shared" ca="1" si="61"/>
        <v>0</v>
      </c>
      <c r="BS111" s="38">
        <f t="shared" ca="1" si="61"/>
        <v>3</v>
      </c>
      <c r="BT111" s="38">
        <f t="shared" ca="1" si="61"/>
        <v>3</v>
      </c>
      <c r="BU111" s="38">
        <f t="shared" ca="1" si="61"/>
        <v>4</v>
      </c>
      <c r="BV111" s="38">
        <f t="shared" ca="1" si="61"/>
        <v>4</v>
      </c>
      <c r="BW111" s="38">
        <f t="shared" ca="1" si="61"/>
        <v>1</v>
      </c>
      <c r="BX111" s="38">
        <f t="shared" ref="BX111:CG120" ca="1" si="62">IF($AZ111-$BA111&lt;0,"",COUNTIF(INDIRECT($BB111),BX$3))</f>
        <v>2</v>
      </c>
      <c r="BY111" s="38">
        <f t="shared" ca="1" si="62"/>
        <v>2</v>
      </c>
      <c r="BZ111" s="38">
        <f t="shared" ca="1" si="62"/>
        <v>2</v>
      </c>
      <c r="CA111" s="38">
        <f t="shared" ca="1" si="62"/>
        <v>2</v>
      </c>
      <c r="CB111" s="38">
        <f t="shared" ca="1" si="62"/>
        <v>2</v>
      </c>
      <c r="CC111" s="38">
        <f t="shared" ca="1" si="62"/>
        <v>1</v>
      </c>
      <c r="CD111" s="38">
        <f t="shared" ca="1" si="62"/>
        <v>4</v>
      </c>
      <c r="CE111" s="38">
        <f t="shared" ca="1" si="62"/>
        <v>3</v>
      </c>
      <c r="CF111" s="38">
        <f t="shared" ca="1" si="62"/>
        <v>0</v>
      </c>
      <c r="CG111" s="38">
        <f t="shared" ca="1" si="62"/>
        <v>5</v>
      </c>
      <c r="CH111" s="38">
        <f t="shared" ca="1" si="49"/>
        <v>1</v>
      </c>
      <c r="CI111" s="38">
        <f t="shared" ca="1" si="49"/>
        <v>1</v>
      </c>
    </row>
    <row r="112" spans="1:87" x14ac:dyDescent="0.15">
      <c r="A112" s="18">
        <f t="shared" si="38"/>
        <v>2910</v>
      </c>
      <c r="B112" s="39">
        <f t="shared" si="59"/>
        <v>2022116</v>
      </c>
      <c r="C112" s="40">
        <f t="shared" si="59"/>
        <v>8</v>
      </c>
      <c r="D112" s="41">
        <f t="shared" si="59"/>
        <v>14</v>
      </c>
      <c r="E112" s="41">
        <f t="shared" si="59"/>
        <v>26</v>
      </c>
      <c r="F112" s="41">
        <f t="shared" si="59"/>
        <v>27</v>
      </c>
      <c r="G112" s="41">
        <f t="shared" si="59"/>
        <v>30</v>
      </c>
      <c r="H112" s="42">
        <f t="shared" si="59"/>
        <v>33</v>
      </c>
      <c r="I112" s="43">
        <f t="shared" si="59"/>
        <v>1</v>
      </c>
      <c r="J112" s="44">
        <f t="array" aca="1" ref="J112" ca="1">IF(OR($C112="",$BC112=""),"",INDEX($BC$3:$CI$3,MATCH(LARGE($BC112:$CI112+0.00001*COLUMN($BC112:$CI112),BC$3),$BC112:$CI112+0.00001*COLUMN($BC112:$CI112),0)))</f>
        <v>13</v>
      </c>
      <c r="K112" s="45">
        <f t="array" aca="1" ref="K112" ca="1">IF(OR($C112="",$BC112=""),"",INDEX($BC$3:$CI$3,MATCH(LARGE($BC112:$CI112+0.00001*COLUMN($BC112:$CI112),BD$3),$BC112:$CI112+0.00001*COLUMN($BC112:$CI112),0)))</f>
        <v>31</v>
      </c>
      <c r="L112" s="45">
        <f t="array" aca="1" ref="L112" ca="1">IF(OR($C112="",$BC112=""),"",INDEX($BC$3:$CI$3,MATCH(LARGE($BC112:$CI112+0.00001*COLUMN($BC112:$CI112),BE$3),$BC112:$CI112+0.00001*COLUMN($BC112:$CI112),0)))</f>
        <v>20</v>
      </c>
      <c r="M112" s="45">
        <f t="array" aca="1" ref="M112" ca="1">IF(OR($C112="",$BC112=""),"",INDEX($BC$3:$CI$3,MATCH(LARGE($BC112:$CI112+0.00001*COLUMN($BC112:$CI112),BF$3),$BC112:$CI112+0.00001*COLUMN($BC112:$CI112),0)))</f>
        <v>28</v>
      </c>
      <c r="N112" s="45">
        <f t="array" aca="1" ref="N112" ca="1">IF(OR($C112="",$BC112=""),"",INDEX($BC$3:$CI$3,MATCH(LARGE($BC112:$CI112+0.00001*COLUMN($BC112:$CI112),BG$3),$BC112:$CI112+0.00001*COLUMN($BC112:$CI112),0)))</f>
        <v>19</v>
      </c>
      <c r="O112" s="45">
        <f t="array" aca="1" ref="O112" ca="1">IF(OR($C112="",$BC112=""),"",INDEX($BC$3:$CI$3,MATCH(LARGE($BC112:$CI112+0.00001*COLUMN($BC112:$CI112),BH$3),$BC112:$CI112+0.00001*COLUMN($BC112:$CI112),0)))</f>
        <v>15</v>
      </c>
      <c r="P112" s="45">
        <f t="array" aca="1" ref="P112" ca="1">IF(OR($C112="",$BC112=""),"",INDEX($BC$3:$CI$3,MATCH(LARGE($BC112:$CI112+0.00001*COLUMN($BC112:$CI112),BI$3),$BC112:$CI112+0.00001*COLUMN($BC112:$CI112),0)))</f>
        <v>29</v>
      </c>
      <c r="Q112" s="45">
        <f t="array" aca="1" ref="Q112" ca="1">IF(OR($C112="",$BC112=""),"",INDEX($BC$3:$CI$3,MATCH(LARGE($BC112:$CI112+0.00001*COLUMN($BC112:$CI112),BJ$3),$BC112:$CI112+0.00001*COLUMN($BC112:$CI112),0)))</f>
        <v>18</v>
      </c>
      <c r="R112" s="45">
        <f t="array" aca="1" ref="R112" ca="1">IF(OR($C112="",$BC112=""),"",INDEX($BC$3:$CI$3,MATCH(LARGE($BC112:$CI112+0.00001*COLUMN($BC112:$CI112),BK$3),$BC112:$CI112+0.00001*COLUMN($BC112:$CI112),0)))</f>
        <v>17</v>
      </c>
      <c r="S112" s="45">
        <f t="array" aca="1" ref="S112" ca="1">IF(OR($C112="",$BC112=""),"",INDEX($BC$3:$CI$3,MATCH(LARGE($BC112:$CI112+0.00001*COLUMN($BC112:$CI112),BL$3),$BC112:$CI112+0.00001*COLUMN($BC112:$CI112),0)))</f>
        <v>11</v>
      </c>
      <c r="T112" s="46">
        <f t="array" aca="1" ref="T112" ca="1">IF(OR($C112="",$BC112=""),"",INDEX($BC$3:$CI$3,MATCH(LARGE($BC112:$CI112+0.00001*COLUMN($BC112:$CI112),BM$3),$BC112:$CI112+0.00001*COLUMN($BC112:$CI112),0)))</f>
        <v>9</v>
      </c>
      <c r="U112" s="44">
        <f t="array" aca="1" ref="U112" ca="1">IF(OR($C112="",$BC112=""),"",INDEX($BC$3:$CI$3,MATCH(LARGE($BC112:$CI112+0.00001*COLUMN($BC112:$CI112),BN$3),$BC112:$CI112+0.00001*COLUMN($BC112:$CI112),0)))</f>
        <v>6</v>
      </c>
      <c r="V112" s="45">
        <f t="array" aca="1" ref="V112" ca="1">IF(OR($C112="",$BC112=""),"",INDEX($BC$3:$CI$3,MATCH(LARGE($BC112:$CI112+0.00001*COLUMN($BC112:$CI112),BO$3),$BC112:$CI112+0.00001*COLUMN($BC112:$CI112),0)))</f>
        <v>1</v>
      </c>
      <c r="W112" s="45">
        <f t="array" aca="1" ref="W112" ca="1">IF(OR($C112="",$BC112=""),"",INDEX($BC$3:$CI$3,MATCH(LARGE($BC112:$CI112+0.00001*COLUMN($BC112:$CI112),BP$3),$BC112:$CI112+0.00001*COLUMN($BC112:$CI112),0)))</f>
        <v>27</v>
      </c>
      <c r="X112" s="45">
        <f t="array" aca="1" ref="X112" ca="1">IF(OR($C112="",$BC112=""),"",INDEX($BC$3:$CI$3,MATCH(LARGE($BC112:$CI112+0.00001*COLUMN($BC112:$CI112),BQ$3),$BC112:$CI112+0.00001*COLUMN($BC112:$CI112),0)))</f>
        <v>26</v>
      </c>
      <c r="Y112" s="45">
        <f t="array" aca="1" ref="Y112" ca="1">IF(OR($C112="",$BC112=""),"",INDEX($BC$3:$CI$3,MATCH(LARGE($BC112:$CI112+0.00001*COLUMN($BC112:$CI112),BR$3),$BC112:$CI112+0.00001*COLUMN($BC112:$CI112),0)))</f>
        <v>25</v>
      </c>
      <c r="Z112" s="45">
        <f t="array" aca="1" ref="Z112" ca="1">IF(OR($C112="",$BC112=""),"",INDEX($BC$3:$CI$3,MATCH(LARGE($BC112:$CI112+0.00001*COLUMN($BC112:$CI112),BS$3),$BC112:$CI112+0.00001*COLUMN($BC112:$CI112),0)))</f>
        <v>24</v>
      </c>
      <c r="AA112" s="45">
        <f t="array" aca="1" ref="AA112" ca="1">IF(OR($C112="",$BC112=""),"",INDEX($BC$3:$CI$3,MATCH(LARGE($BC112:$CI112+0.00001*COLUMN($BC112:$CI112),BT$3),$BC112:$CI112+0.00001*COLUMN($BC112:$CI112),0)))</f>
        <v>23</v>
      </c>
      <c r="AB112" s="45">
        <f t="array" aca="1" ref="AB112" ca="1">IF(OR($C112="",$BC112=""),"",INDEX($BC$3:$CI$3,MATCH(LARGE($BC112:$CI112+0.00001*COLUMN($BC112:$CI112),BU$3),$BC112:$CI112+0.00001*COLUMN($BC112:$CI112),0)))</f>
        <v>22</v>
      </c>
      <c r="AC112" s="45">
        <f t="array" aca="1" ref="AC112" ca="1">IF(OR($C112="",$BC112=""),"",INDEX($BC$3:$CI$3,MATCH(LARGE($BC112:$CI112+0.00001*COLUMN($BC112:$CI112),BV$3),$BC112:$CI112+0.00001*COLUMN($BC112:$CI112),0)))</f>
        <v>14</v>
      </c>
      <c r="AD112" s="45">
        <f t="array" aca="1" ref="AD112" ca="1">IF(OR($C112="",$BC112=""),"",INDEX($BC$3:$CI$3,MATCH(LARGE($BC112:$CI112+0.00001*COLUMN($BC112:$CI112),BW$3),$BC112:$CI112+0.00001*COLUMN($BC112:$CI112),0)))</f>
        <v>12</v>
      </c>
      <c r="AE112" s="46">
        <f t="array" aca="1" ref="AE112" ca="1">IF(OR($C112="",$BC112=""),"",INDEX($BC$3:$CI$3,MATCH(LARGE($BC112:$CI112+0.00001*COLUMN($BC112:$CI112),BX$3),$BC112:$CI112+0.00001*COLUMN($BC112:$CI112),0)))</f>
        <v>8</v>
      </c>
      <c r="AF112" s="44">
        <f t="array" aca="1" ref="AF112" ca="1">IF(OR($C112="",$BC112=""),"",INDEX($BC$3:$CI$3,MATCH(LARGE($BC112:$CI112+0.00001*COLUMN($BC112:$CI112),BY$3),$BC112:$CI112+0.00001*COLUMN($BC112:$CI112),0)))</f>
        <v>7</v>
      </c>
      <c r="AG112" s="45">
        <f t="array" aca="1" ref="AG112" ca="1">IF(OR($C112="",$BC112=""),"",INDEX($BC$3:$CI$3,MATCH(LARGE($BC112:$CI112+0.00001*COLUMN($BC112:$CI112),BZ$3),$BC112:$CI112+0.00001*COLUMN($BC112:$CI112),0)))</f>
        <v>5</v>
      </c>
      <c r="AH112" s="45">
        <f t="array" aca="1" ref="AH112" ca="1">IF(OR($C112="",$BC112=""),"",INDEX($BC$3:$CI$3,MATCH(LARGE($BC112:$CI112+0.00001*COLUMN($BC112:$CI112),CA$3),$BC112:$CI112+0.00001*COLUMN($BC112:$CI112),0)))</f>
        <v>3</v>
      </c>
      <c r="AI112" s="45">
        <f t="array" aca="1" ref="AI112" ca="1">IF(OR($C112="",$BC112=""),"",INDEX($BC$3:$CI$3,MATCH(LARGE($BC112:$CI112+0.00001*COLUMN($BC112:$CI112),CB$3),$BC112:$CI112+0.00001*COLUMN($BC112:$CI112),0)))</f>
        <v>33</v>
      </c>
      <c r="AJ112" s="45">
        <f t="array" aca="1" ref="AJ112" ca="1">IF(OR($C112="",$BC112=""),"",INDEX($BC$3:$CI$3,MATCH(LARGE($BC112:$CI112+0.00001*COLUMN($BC112:$CI112),CC$3),$BC112:$CI112+0.00001*COLUMN($BC112:$CI112),0)))</f>
        <v>21</v>
      </c>
      <c r="AK112" s="45">
        <f t="array" aca="1" ref="AK112" ca="1">IF(OR($C112="",$BC112=""),"",INDEX($BC$3:$CI$3,MATCH(LARGE($BC112:$CI112+0.00001*COLUMN($BC112:$CI112),CD$3),$BC112:$CI112+0.00001*COLUMN($BC112:$CI112),0)))</f>
        <v>10</v>
      </c>
      <c r="AL112" s="45">
        <f t="array" aca="1" ref="AL112" ca="1">IF(OR($C112="",$BC112=""),"",INDEX($BC$3:$CI$3,MATCH(LARGE($BC112:$CI112+0.00001*COLUMN($BC112:$CI112),CE$3),$BC112:$CI112+0.00001*COLUMN($BC112:$CI112),0)))</f>
        <v>4</v>
      </c>
      <c r="AM112" s="45">
        <f t="array" aca="1" ref="AM112" ca="1">IF(OR($C112="",$BC112=""),"",INDEX($BC$3:$CI$3,MATCH(LARGE($BC112:$CI112+0.00001*COLUMN($BC112:$CI112),CF$3),$BC112:$CI112+0.00001*COLUMN($BC112:$CI112),0)))</f>
        <v>2</v>
      </c>
      <c r="AN112" s="45">
        <f t="array" aca="1" ref="AN112" ca="1">IF(OR($C112="",$BC112=""),"",INDEX($BC$3:$CI$3,MATCH(LARGE($BC112:$CI112+0.00001*COLUMN($BC112:$CI112),CG$3),$BC112:$CI112+0.00001*COLUMN($BC112:$CI112),0)))</f>
        <v>32</v>
      </c>
      <c r="AO112" s="45">
        <f t="array" aca="1" ref="AO112" ca="1">IF(OR($C112="",$BC112=""),"",INDEX($BC$3:$CI$3,MATCH(LARGE($BC112:$CI112+0.00001*COLUMN($BC112:$CI112),CH$3),$BC112:$CI112+0.00001*COLUMN($BC112:$CI112),0)))</f>
        <v>30</v>
      </c>
      <c r="AP112" s="46">
        <f t="array" aca="1" ref="AP112" ca="1">IF(OR($C112="",$BC112=""),"",INDEX($BC$3:$CI$3,MATCH(LARGE($BC112:$CI112+0.00001*COLUMN($BC112:$CI112),CI$3),$BC112:$CI112+0.00001*COLUMN($BC112:$CI112),0)))</f>
        <v>16</v>
      </c>
      <c r="AQ112" s="35" t="str">
        <f t="shared" ca="1" si="35"/>
        <v>133120281915291817110906012726252423221412080705033321100402323016</v>
      </c>
      <c r="AZ112" s="19">
        <f t="shared" si="39"/>
        <v>2913</v>
      </c>
      <c r="BA112" s="36">
        <f t="shared" si="40"/>
        <v>2901</v>
      </c>
      <c r="BB112" s="37" t="str">
        <f t="shared" si="36"/>
        <v>数据!C2901:H2913</v>
      </c>
      <c r="BC112" s="38">
        <f t="shared" ca="1" si="55"/>
        <v>3</v>
      </c>
      <c r="BD112" s="38">
        <f t="shared" ca="1" si="60"/>
        <v>1</v>
      </c>
      <c r="BE112" s="38">
        <f t="shared" ca="1" si="60"/>
        <v>2</v>
      </c>
      <c r="BF112" s="38">
        <f t="shared" ca="1" si="60"/>
        <v>1</v>
      </c>
      <c r="BG112" s="38">
        <f t="shared" ca="1" si="60"/>
        <v>2</v>
      </c>
      <c r="BH112" s="38">
        <f t="shared" ca="1" si="60"/>
        <v>3</v>
      </c>
      <c r="BI112" s="38">
        <f t="shared" ca="1" si="60"/>
        <v>2</v>
      </c>
      <c r="BJ112" s="38">
        <f t="shared" ca="1" si="60"/>
        <v>2</v>
      </c>
      <c r="BK112" s="38">
        <f t="shared" ca="1" si="60"/>
        <v>3</v>
      </c>
      <c r="BL112" s="38">
        <f t="shared" ca="1" si="60"/>
        <v>1</v>
      </c>
      <c r="BM112" s="38">
        <f t="shared" ca="1" si="60"/>
        <v>3</v>
      </c>
      <c r="BN112" s="38">
        <f t="shared" ca="1" si="61"/>
        <v>2</v>
      </c>
      <c r="BO112" s="38">
        <f t="shared" ca="1" si="61"/>
        <v>6</v>
      </c>
      <c r="BP112" s="38">
        <f t="shared" ca="1" si="61"/>
        <v>2</v>
      </c>
      <c r="BQ112" s="38">
        <f t="shared" ca="1" si="61"/>
        <v>4</v>
      </c>
      <c r="BR112" s="38">
        <f t="shared" ca="1" si="61"/>
        <v>0</v>
      </c>
      <c r="BS112" s="38">
        <f t="shared" ca="1" si="61"/>
        <v>3</v>
      </c>
      <c r="BT112" s="38">
        <f t="shared" ca="1" si="61"/>
        <v>3</v>
      </c>
      <c r="BU112" s="38">
        <f t="shared" ca="1" si="61"/>
        <v>4</v>
      </c>
      <c r="BV112" s="38">
        <f t="shared" ca="1" si="61"/>
        <v>5</v>
      </c>
      <c r="BW112" s="38">
        <f t="shared" ca="1" si="61"/>
        <v>1</v>
      </c>
      <c r="BX112" s="38">
        <f t="shared" ca="1" si="62"/>
        <v>2</v>
      </c>
      <c r="BY112" s="38">
        <f t="shared" ca="1" si="62"/>
        <v>2</v>
      </c>
      <c r="BZ112" s="38">
        <f t="shared" ca="1" si="62"/>
        <v>2</v>
      </c>
      <c r="CA112" s="38">
        <f t="shared" ca="1" si="62"/>
        <v>2</v>
      </c>
      <c r="CB112" s="38">
        <f t="shared" ca="1" si="62"/>
        <v>2</v>
      </c>
      <c r="CC112" s="38">
        <f t="shared" ca="1" si="62"/>
        <v>2</v>
      </c>
      <c r="CD112" s="38">
        <f t="shared" ca="1" si="62"/>
        <v>4</v>
      </c>
      <c r="CE112" s="38">
        <f t="shared" ca="1" si="62"/>
        <v>3</v>
      </c>
      <c r="CF112" s="38">
        <f t="shared" ca="1" si="62"/>
        <v>0</v>
      </c>
      <c r="CG112" s="38">
        <f t="shared" ca="1" si="62"/>
        <v>5</v>
      </c>
      <c r="CH112" s="38">
        <f t="shared" ca="1" si="49"/>
        <v>0</v>
      </c>
      <c r="CI112" s="38">
        <f t="shared" ca="1" si="49"/>
        <v>1</v>
      </c>
    </row>
    <row r="113" spans="1:87" x14ac:dyDescent="0.15">
      <c r="A113" s="18">
        <f t="shared" si="38"/>
        <v>2911</v>
      </c>
      <c r="B113" s="39">
        <f t="shared" si="59"/>
        <v>2022117</v>
      </c>
      <c r="C113" s="40">
        <f t="shared" si="59"/>
        <v>4</v>
      </c>
      <c r="D113" s="41">
        <f t="shared" si="59"/>
        <v>13</v>
      </c>
      <c r="E113" s="41">
        <f t="shared" si="59"/>
        <v>17</v>
      </c>
      <c r="F113" s="41">
        <f t="shared" si="59"/>
        <v>18</v>
      </c>
      <c r="G113" s="41">
        <f t="shared" si="59"/>
        <v>28</v>
      </c>
      <c r="H113" s="42">
        <f t="shared" si="59"/>
        <v>29</v>
      </c>
      <c r="I113" s="43">
        <f t="shared" si="59"/>
        <v>6</v>
      </c>
      <c r="J113" s="44">
        <f t="array" aca="1" ref="J113" ca="1">IF(OR($C113="",$BC113=""),"",INDEX($BC$3:$CI$3,MATCH(LARGE($BC113:$CI113+0.00001*COLUMN($BC113:$CI113),BC$3),$BC113:$CI113+0.00001*COLUMN($BC113:$CI113),0)))</f>
        <v>13</v>
      </c>
      <c r="K113" s="45">
        <f t="array" aca="1" ref="K113" ca="1">IF(OR($C113="",$BC113=""),"",INDEX($BC$3:$CI$3,MATCH(LARGE($BC113:$CI113+0.00001*COLUMN($BC113:$CI113),BD$3),$BC113:$CI113+0.00001*COLUMN($BC113:$CI113),0)))</f>
        <v>31</v>
      </c>
      <c r="L113" s="45">
        <f t="array" aca="1" ref="L113" ca="1">IF(OR($C113="",$BC113=""),"",INDEX($BC$3:$CI$3,MATCH(LARGE($BC113:$CI113+0.00001*COLUMN($BC113:$CI113),BE$3),$BC113:$CI113+0.00001*COLUMN($BC113:$CI113),0)))</f>
        <v>20</v>
      </c>
      <c r="M113" s="45">
        <f t="array" aca="1" ref="M113" ca="1">IF(OR($C113="",$BC113=""),"",INDEX($BC$3:$CI$3,MATCH(LARGE($BC113:$CI113+0.00001*COLUMN($BC113:$CI113),BF$3),$BC113:$CI113+0.00001*COLUMN($BC113:$CI113),0)))</f>
        <v>19</v>
      </c>
      <c r="N113" s="45">
        <f t="array" aca="1" ref="N113" ca="1">IF(OR($C113="",$BC113=""),"",INDEX($BC$3:$CI$3,MATCH(LARGE($BC113:$CI113+0.00001*COLUMN($BC113:$CI113),BG$3),$BC113:$CI113+0.00001*COLUMN($BC113:$CI113),0)))</f>
        <v>15</v>
      </c>
      <c r="O113" s="45">
        <f t="array" aca="1" ref="O113" ca="1">IF(OR($C113="",$BC113=""),"",INDEX($BC$3:$CI$3,MATCH(LARGE($BC113:$CI113+0.00001*COLUMN($BC113:$CI113),BH$3),$BC113:$CI113+0.00001*COLUMN($BC113:$CI113),0)))</f>
        <v>29</v>
      </c>
      <c r="P113" s="45">
        <f t="array" aca="1" ref="P113" ca="1">IF(OR($C113="",$BC113=""),"",INDEX($BC$3:$CI$3,MATCH(LARGE($BC113:$CI113+0.00001*COLUMN($BC113:$CI113),BI$3),$BC113:$CI113+0.00001*COLUMN($BC113:$CI113),0)))</f>
        <v>28</v>
      </c>
      <c r="Q113" s="45">
        <f t="array" aca="1" ref="Q113" ca="1">IF(OR($C113="",$BC113=""),"",INDEX($BC$3:$CI$3,MATCH(LARGE($BC113:$CI113+0.00001*COLUMN($BC113:$CI113),BJ$3),$BC113:$CI113+0.00001*COLUMN($BC113:$CI113),0)))</f>
        <v>27</v>
      </c>
      <c r="R113" s="45">
        <f t="array" aca="1" ref="R113" ca="1">IF(OR($C113="",$BC113=""),"",INDEX($BC$3:$CI$3,MATCH(LARGE($BC113:$CI113+0.00001*COLUMN($BC113:$CI113),BK$3),$BC113:$CI113+0.00001*COLUMN($BC113:$CI113),0)))</f>
        <v>26</v>
      </c>
      <c r="S113" s="45">
        <f t="array" aca="1" ref="S113" ca="1">IF(OR($C113="",$BC113=""),"",INDEX($BC$3:$CI$3,MATCH(LARGE($BC113:$CI113+0.00001*COLUMN($BC113:$CI113),BL$3),$BC113:$CI113+0.00001*COLUMN($BC113:$CI113),0)))</f>
        <v>18</v>
      </c>
      <c r="T113" s="46">
        <f t="array" aca="1" ref="T113" ca="1">IF(OR($C113="",$BC113=""),"",INDEX($BC$3:$CI$3,MATCH(LARGE($BC113:$CI113+0.00001*COLUMN($BC113:$CI113),BM$3),$BC113:$CI113+0.00001*COLUMN($BC113:$CI113),0)))</f>
        <v>17</v>
      </c>
      <c r="U113" s="44">
        <f t="array" aca="1" ref="U113" ca="1">IF(OR($C113="",$BC113=""),"",INDEX($BC$3:$CI$3,MATCH(LARGE($BC113:$CI113+0.00001*COLUMN($BC113:$CI113),BN$3),$BC113:$CI113+0.00001*COLUMN($BC113:$CI113),0)))</f>
        <v>11</v>
      </c>
      <c r="V113" s="45">
        <f t="array" aca="1" ref="V113" ca="1">IF(OR($C113="",$BC113=""),"",INDEX($BC$3:$CI$3,MATCH(LARGE($BC113:$CI113+0.00001*COLUMN($BC113:$CI113),BO$3),$BC113:$CI113+0.00001*COLUMN($BC113:$CI113),0)))</f>
        <v>8</v>
      </c>
      <c r="W113" s="45">
        <f t="array" aca="1" ref="W113" ca="1">IF(OR($C113="",$BC113=""),"",INDEX($BC$3:$CI$3,MATCH(LARGE($BC113:$CI113+0.00001*COLUMN($BC113:$CI113),BP$3),$BC113:$CI113+0.00001*COLUMN($BC113:$CI113),0)))</f>
        <v>1</v>
      </c>
      <c r="X113" s="45">
        <f t="array" aca="1" ref="X113" ca="1">IF(OR($C113="",$BC113=""),"",INDEX($BC$3:$CI$3,MATCH(LARGE($BC113:$CI113+0.00001*COLUMN($BC113:$CI113),BQ$3),$BC113:$CI113+0.00001*COLUMN($BC113:$CI113),0)))</f>
        <v>33</v>
      </c>
      <c r="Y113" s="45">
        <f t="array" aca="1" ref="Y113" ca="1">IF(OR($C113="",$BC113=""),"",INDEX($BC$3:$CI$3,MATCH(LARGE($BC113:$CI113+0.00001*COLUMN($BC113:$CI113),BR$3),$BC113:$CI113+0.00001*COLUMN($BC113:$CI113),0)))</f>
        <v>25</v>
      </c>
      <c r="Z113" s="45">
        <f t="array" aca="1" ref="Z113" ca="1">IF(OR($C113="",$BC113=""),"",INDEX($BC$3:$CI$3,MATCH(LARGE($BC113:$CI113+0.00001*COLUMN($BC113:$CI113),BS$3),$BC113:$CI113+0.00001*COLUMN($BC113:$CI113),0)))</f>
        <v>24</v>
      </c>
      <c r="AA113" s="45">
        <f t="array" aca="1" ref="AA113" ca="1">IF(OR($C113="",$BC113=""),"",INDEX($BC$3:$CI$3,MATCH(LARGE($BC113:$CI113+0.00001*COLUMN($BC113:$CI113),BT$3),$BC113:$CI113+0.00001*COLUMN($BC113:$CI113),0)))</f>
        <v>23</v>
      </c>
      <c r="AB113" s="45">
        <f t="array" aca="1" ref="AB113" ca="1">IF(OR($C113="",$BC113=""),"",INDEX($BC$3:$CI$3,MATCH(LARGE($BC113:$CI113+0.00001*COLUMN($BC113:$CI113),BU$3),$BC113:$CI113+0.00001*COLUMN($BC113:$CI113),0)))</f>
        <v>22</v>
      </c>
      <c r="AC113" s="45">
        <f t="array" aca="1" ref="AC113" ca="1">IF(OR($C113="",$BC113=""),"",INDEX($BC$3:$CI$3,MATCH(LARGE($BC113:$CI113+0.00001*COLUMN($BC113:$CI113),BV$3),$BC113:$CI113+0.00001*COLUMN($BC113:$CI113),0)))</f>
        <v>14</v>
      </c>
      <c r="AD113" s="45">
        <f t="array" aca="1" ref="AD113" ca="1">IF(OR($C113="",$BC113=""),"",INDEX($BC$3:$CI$3,MATCH(LARGE($BC113:$CI113+0.00001*COLUMN($BC113:$CI113),BW$3),$BC113:$CI113+0.00001*COLUMN($BC113:$CI113),0)))</f>
        <v>9</v>
      </c>
      <c r="AE113" s="46">
        <f t="array" aca="1" ref="AE113" ca="1">IF(OR($C113="",$BC113=""),"",INDEX($BC$3:$CI$3,MATCH(LARGE($BC113:$CI113+0.00001*COLUMN($BC113:$CI113),BX$3),$BC113:$CI113+0.00001*COLUMN($BC113:$CI113),0)))</f>
        <v>7</v>
      </c>
      <c r="AF113" s="44">
        <f t="array" aca="1" ref="AF113" ca="1">IF(OR($C113="",$BC113=""),"",INDEX($BC$3:$CI$3,MATCH(LARGE($BC113:$CI113+0.00001*COLUMN($BC113:$CI113),BY$3),$BC113:$CI113+0.00001*COLUMN($BC113:$CI113),0)))</f>
        <v>6</v>
      </c>
      <c r="AG113" s="45">
        <f t="array" aca="1" ref="AG113" ca="1">IF(OR($C113="",$BC113=""),"",INDEX($BC$3:$CI$3,MATCH(LARGE($BC113:$CI113+0.00001*COLUMN($BC113:$CI113),BZ$3),$BC113:$CI113+0.00001*COLUMN($BC113:$CI113),0)))</f>
        <v>5</v>
      </c>
      <c r="AH113" s="45">
        <f t="array" aca="1" ref="AH113" ca="1">IF(OR($C113="",$BC113=""),"",INDEX($BC$3:$CI$3,MATCH(LARGE($BC113:$CI113+0.00001*COLUMN($BC113:$CI113),CA$3),$BC113:$CI113+0.00001*COLUMN($BC113:$CI113),0)))</f>
        <v>3</v>
      </c>
      <c r="AI113" s="45">
        <f t="array" aca="1" ref="AI113" ca="1">IF(OR($C113="",$BC113=""),"",INDEX($BC$3:$CI$3,MATCH(LARGE($BC113:$CI113+0.00001*COLUMN($BC113:$CI113),CB$3),$BC113:$CI113+0.00001*COLUMN($BC113:$CI113),0)))</f>
        <v>30</v>
      </c>
      <c r="AJ113" s="45">
        <f t="array" aca="1" ref="AJ113" ca="1">IF(OR($C113="",$BC113=""),"",INDEX($BC$3:$CI$3,MATCH(LARGE($BC113:$CI113+0.00001*COLUMN($BC113:$CI113),CC$3),$BC113:$CI113+0.00001*COLUMN($BC113:$CI113),0)))</f>
        <v>21</v>
      </c>
      <c r="AK113" s="45">
        <f t="array" aca="1" ref="AK113" ca="1">IF(OR($C113="",$BC113=""),"",INDEX($BC$3:$CI$3,MATCH(LARGE($BC113:$CI113+0.00001*COLUMN($BC113:$CI113),CD$3),$BC113:$CI113+0.00001*COLUMN($BC113:$CI113),0)))</f>
        <v>12</v>
      </c>
      <c r="AL113" s="45">
        <f t="array" aca="1" ref="AL113" ca="1">IF(OR($C113="",$BC113=""),"",INDEX($BC$3:$CI$3,MATCH(LARGE($BC113:$CI113+0.00001*COLUMN($BC113:$CI113),CE$3),$BC113:$CI113+0.00001*COLUMN($BC113:$CI113),0)))</f>
        <v>10</v>
      </c>
      <c r="AM113" s="45">
        <f t="array" aca="1" ref="AM113" ca="1">IF(OR($C113="",$BC113=""),"",INDEX($BC$3:$CI$3,MATCH(LARGE($BC113:$CI113+0.00001*COLUMN($BC113:$CI113),CF$3),$BC113:$CI113+0.00001*COLUMN($BC113:$CI113),0)))</f>
        <v>4</v>
      </c>
      <c r="AN113" s="45">
        <f t="array" aca="1" ref="AN113" ca="1">IF(OR($C113="",$BC113=""),"",INDEX($BC$3:$CI$3,MATCH(LARGE($BC113:$CI113+0.00001*COLUMN($BC113:$CI113),CG$3),$BC113:$CI113+0.00001*COLUMN($BC113:$CI113),0)))</f>
        <v>2</v>
      </c>
      <c r="AO113" s="45">
        <f t="array" aca="1" ref="AO113" ca="1">IF(OR($C113="",$BC113=""),"",INDEX($BC$3:$CI$3,MATCH(LARGE($BC113:$CI113+0.00001*COLUMN($BC113:$CI113),CH$3),$BC113:$CI113+0.00001*COLUMN($BC113:$CI113),0)))</f>
        <v>32</v>
      </c>
      <c r="AP113" s="46">
        <f t="array" aca="1" ref="AP113" ca="1">IF(OR($C113="",$BC113=""),"",INDEX($BC$3:$CI$3,MATCH(LARGE($BC113:$CI113+0.00001*COLUMN($BC113:$CI113),CI$3),$BC113:$CI113+0.00001*COLUMN($BC113:$CI113),0)))</f>
        <v>16</v>
      </c>
      <c r="AQ113" s="35" t="str">
        <f t="shared" ca="1" si="35"/>
        <v>133120191529282726181711080133252423221409070605033021121004023216</v>
      </c>
      <c r="AZ113" s="19">
        <f t="shared" si="39"/>
        <v>2914</v>
      </c>
      <c r="BA113" s="36">
        <f t="shared" si="40"/>
        <v>2902</v>
      </c>
      <c r="BB113" s="37" t="str">
        <f t="shared" si="36"/>
        <v>数据!C2902:H2914</v>
      </c>
      <c r="BC113" s="38">
        <f t="shared" ca="1" si="55"/>
        <v>3</v>
      </c>
      <c r="BD113" s="38">
        <f t="shared" ca="1" si="60"/>
        <v>1</v>
      </c>
      <c r="BE113" s="38">
        <f t="shared" ca="1" si="60"/>
        <v>2</v>
      </c>
      <c r="BF113" s="38">
        <f t="shared" ca="1" si="60"/>
        <v>1</v>
      </c>
      <c r="BG113" s="38">
        <f t="shared" ca="1" si="60"/>
        <v>2</v>
      </c>
      <c r="BH113" s="38">
        <f t="shared" ca="1" si="60"/>
        <v>2</v>
      </c>
      <c r="BI113" s="38">
        <f t="shared" ca="1" si="60"/>
        <v>2</v>
      </c>
      <c r="BJ113" s="38">
        <f t="shared" ca="1" si="60"/>
        <v>3</v>
      </c>
      <c r="BK113" s="38">
        <f t="shared" ca="1" si="60"/>
        <v>2</v>
      </c>
      <c r="BL113" s="38">
        <f t="shared" ca="1" si="60"/>
        <v>1</v>
      </c>
      <c r="BM113" s="38">
        <f t="shared" ca="1" si="60"/>
        <v>3</v>
      </c>
      <c r="BN113" s="38">
        <f t="shared" ca="1" si="61"/>
        <v>1</v>
      </c>
      <c r="BO113" s="38">
        <f t="shared" ca="1" si="61"/>
        <v>6</v>
      </c>
      <c r="BP113" s="38">
        <f t="shared" ca="1" si="61"/>
        <v>2</v>
      </c>
      <c r="BQ113" s="38">
        <f t="shared" ca="1" si="61"/>
        <v>4</v>
      </c>
      <c r="BR113" s="38">
        <f t="shared" ca="1" si="61"/>
        <v>0</v>
      </c>
      <c r="BS113" s="38">
        <f t="shared" ca="1" si="61"/>
        <v>3</v>
      </c>
      <c r="BT113" s="38">
        <f t="shared" ca="1" si="61"/>
        <v>3</v>
      </c>
      <c r="BU113" s="38">
        <f t="shared" ca="1" si="61"/>
        <v>4</v>
      </c>
      <c r="BV113" s="38">
        <f t="shared" ca="1" si="61"/>
        <v>4</v>
      </c>
      <c r="BW113" s="38">
        <f t="shared" ca="1" si="61"/>
        <v>1</v>
      </c>
      <c r="BX113" s="38">
        <f t="shared" ca="1" si="62"/>
        <v>2</v>
      </c>
      <c r="BY113" s="38">
        <f t="shared" ca="1" si="62"/>
        <v>2</v>
      </c>
      <c r="BZ113" s="38">
        <f t="shared" ca="1" si="62"/>
        <v>2</v>
      </c>
      <c r="CA113" s="38">
        <f t="shared" ca="1" si="62"/>
        <v>2</v>
      </c>
      <c r="CB113" s="38">
        <f t="shared" ca="1" si="62"/>
        <v>3</v>
      </c>
      <c r="CC113" s="38">
        <f t="shared" ca="1" si="62"/>
        <v>3</v>
      </c>
      <c r="CD113" s="38">
        <f t="shared" ca="1" si="62"/>
        <v>3</v>
      </c>
      <c r="CE113" s="38">
        <f t="shared" ca="1" si="62"/>
        <v>3</v>
      </c>
      <c r="CF113" s="38">
        <f t="shared" ca="1" si="62"/>
        <v>1</v>
      </c>
      <c r="CG113" s="38">
        <f t="shared" ca="1" si="62"/>
        <v>5</v>
      </c>
      <c r="CH113" s="38">
        <f t="shared" ca="1" si="49"/>
        <v>0</v>
      </c>
      <c r="CI113" s="38">
        <f t="shared" ca="1" si="49"/>
        <v>2</v>
      </c>
    </row>
    <row r="114" spans="1:87" x14ac:dyDescent="0.15">
      <c r="A114" s="18">
        <f t="shared" si="38"/>
        <v>2912</v>
      </c>
      <c r="B114" s="39">
        <f t="shared" ref="B114:I123" si="63">VLOOKUP($A114,SJ,B$1)</f>
        <v>2022118</v>
      </c>
      <c r="C114" s="40">
        <f t="shared" si="63"/>
        <v>2</v>
      </c>
      <c r="D114" s="41">
        <f t="shared" si="63"/>
        <v>6</v>
      </c>
      <c r="E114" s="41">
        <f t="shared" si="63"/>
        <v>7</v>
      </c>
      <c r="F114" s="41">
        <f t="shared" si="63"/>
        <v>11</v>
      </c>
      <c r="G114" s="41">
        <f t="shared" si="63"/>
        <v>14</v>
      </c>
      <c r="H114" s="42">
        <f t="shared" si="63"/>
        <v>33</v>
      </c>
      <c r="I114" s="43">
        <f t="shared" si="63"/>
        <v>8</v>
      </c>
      <c r="J114" s="44">
        <f t="array" aca="1" ref="J114" ca="1">IF(OR($C114="",$BC114=""),"",INDEX($BC$3:$CI$3,MATCH(LARGE($BC114:$CI114+0.00001*COLUMN($BC114:$CI114),BC$3),$BC114:$CI114+0.00001*COLUMN($BC114:$CI114),0)))</f>
        <v>13</v>
      </c>
      <c r="K114" s="45">
        <f t="array" aca="1" ref="K114" ca="1">IF(OR($C114="",$BC114=""),"",INDEX($BC$3:$CI$3,MATCH(LARGE($BC114:$CI114+0.00001*COLUMN($BC114:$CI114),BD$3),$BC114:$CI114+0.00001*COLUMN($BC114:$CI114),0)))</f>
        <v>31</v>
      </c>
      <c r="L114" s="45">
        <f t="array" aca="1" ref="L114" ca="1">IF(OR($C114="",$BC114=""),"",INDEX($BC$3:$CI$3,MATCH(LARGE($BC114:$CI114+0.00001*COLUMN($BC114:$CI114),BE$3),$BC114:$CI114+0.00001*COLUMN($BC114:$CI114),0)))</f>
        <v>29</v>
      </c>
      <c r="M114" s="45">
        <f t="array" aca="1" ref="M114" ca="1">IF(OR($C114="",$BC114=""),"",INDEX($BC$3:$CI$3,MATCH(LARGE($BC114:$CI114+0.00001*COLUMN($BC114:$CI114),BF$3),$BC114:$CI114+0.00001*COLUMN($BC114:$CI114),0)))</f>
        <v>28</v>
      </c>
      <c r="N114" s="45">
        <f t="array" aca="1" ref="N114" ca="1">IF(OR($C114="",$BC114=""),"",INDEX($BC$3:$CI$3,MATCH(LARGE($BC114:$CI114+0.00001*COLUMN($BC114:$CI114),BG$3),$BC114:$CI114+0.00001*COLUMN($BC114:$CI114),0)))</f>
        <v>20</v>
      </c>
      <c r="O114" s="45">
        <f t="array" aca="1" ref="O114" ca="1">IF(OR($C114="",$BC114=""),"",INDEX($BC$3:$CI$3,MATCH(LARGE($BC114:$CI114+0.00001*COLUMN($BC114:$CI114),BH$3),$BC114:$CI114+0.00001*COLUMN($BC114:$CI114),0)))</f>
        <v>18</v>
      </c>
      <c r="P114" s="45">
        <f t="array" aca="1" ref="P114" ca="1">IF(OR($C114="",$BC114=""),"",INDEX($BC$3:$CI$3,MATCH(LARGE($BC114:$CI114+0.00001*COLUMN($BC114:$CI114),BI$3),$BC114:$CI114+0.00001*COLUMN($BC114:$CI114),0)))</f>
        <v>17</v>
      </c>
      <c r="Q114" s="45">
        <f t="array" aca="1" ref="Q114" ca="1">IF(OR($C114="",$BC114=""),"",INDEX($BC$3:$CI$3,MATCH(LARGE($BC114:$CI114+0.00001*COLUMN($BC114:$CI114),BJ$3),$BC114:$CI114+0.00001*COLUMN($BC114:$CI114),0)))</f>
        <v>15</v>
      </c>
      <c r="R114" s="45">
        <f t="array" aca="1" ref="R114" ca="1">IF(OR($C114="",$BC114=""),"",INDEX($BC$3:$CI$3,MATCH(LARGE($BC114:$CI114+0.00001*COLUMN($BC114:$CI114),BK$3),$BC114:$CI114+0.00001*COLUMN($BC114:$CI114),0)))</f>
        <v>27</v>
      </c>
      <c r="S114" s="45">
        <f t="array" aca="1" ref="S114" ca="1">IF(OR($C114="",$BC114=""),"",INDEX($BC$3:$CI$3,MATCH(LARGE($BC114:$CI114+0.00001*COLUMN($BC114:$CI114),BL$3),$BC114:$CI114+0.00001*COLUMN($BC114:$CI114),0)))</f>
        <v>19</v>
      </c>
      <c r="T114" s="46">
        <f t="array" aca="1" ref="T114" ca="1">IF(OR($C114="",$BC114=""),"",INDEX($BC$3:$CI$3,MATCH(LARGE($BC114:$CI114+0.00001*COLUMN($BC114:$CI114),BM$3),$BC114:$CI114+0.00001*COLUMN($BC114:$CI114),0)))</f>
        <v>11</v>
      </c>
      <c r="U114" s="44">
        <f t="array" aca="1" ref="U114" ca="1">IF(OR($C114="",$BC114=""),"",INDEX($BC$3:$CI$3,MATCH(LARGE($BC114:$CI114+0.00001*COLUMN($BC114:$CI114),BN$3),$BC114:$CI114+0.00001*COLUMN($BC114:$CI114),0)))</f>
        <v>33</v>
      </c>
      <c r="V114" s="45">
        <f t="array" aca="1" ref="V114" ca="1">IF(OR($C114="",$BC114=""),"",INDEX($BC$3:$CI$3,MATCH(LARGE($BC114:$CI114+0.00001*COLUMN($BC114:$CI114),BO$3),$BC114:$CI114+0.00001*COLUMN($BC114:$CI114),0)))</f>
        <v>26</v>
      </c>
      <c r="W114" s="45">
        <f t="array" aca="1" ref="W114" ca="1">IF(OR($C114="",$BC114=""),"",INDEX($BC$3:$CI$3,MATCH(LARGE($BC114:$CI114+0.00001*COLUMN($BC114:$CI114),BP$3),$BC114:$CI114+0.00001*COLUMN($BC114:$CI114),0)))</f>
        <v>24</v>
      </c>
      <c r="X114" s="45">
        <f t="array" aca="1" ref="X114" ca="1">IF(OR($C114="",$BC114=""),"",INDEX($BC$3:$CI$3,MATCH(LARGE($BC114:$CI114+0.00001*COLUMN($BC114:$CI114),BQ$3),$BC114:$CI114+0.00001*COLUMN($BC114:$CI114),0)))</f>
        <v>23</v>
      </c>
      <c r="Y114" s="45">
        <f t="array" aca="1" ref="Y114" ca="1">IF(OR($C114="",$BC114=""),"",INDEX($BC$3:$CI$3,MATCH(LARGE($BC114:$CI114+0.00001*COLUMN($BC114:$CI114),BR$3),$BC114:$CI114+0.00001*COLUMN($BC114:$CI114),0)))</f>
        <v>22</v>
      </c>
      <c r="Z114" s="45">
        <f t="array" aca="1" ref="Z114" ca="1">IF(OR($C114="",$BC114=""),"",INDEX($BC$3:$CI$3,MATCH(LARGE($BC114:$CI114+0.00001*COLUMN($BC114:$CI114),BS$3),$BC114:$CI114+0.00001*COLUMN($BC114:$CI114),0)))</f>
        <v>14</v>
      </c>
      <c r="AA114" s="45">
        <f t="array" aca="1" ref="AA114" ca="1">IF(OR($C114="",$BC114=""),"",INDEX($BC$3:$CI$3,MATCH(LARGE($BC114:$CI114+0.00001*COLUMN($BC114:$CI114),BT$3),$BC114:$CI114+0.00001*COLUMN($BC114:$CI114),0)))</f>
        <v>9</v>
      </c>
      <c r="AB114" s="45">
        <f t="array" aca="1" ref="AB114" ca="1">IF(OR($C114="",$BC114=""),"",INDEX($BC$3:$CI$3,MATCH(LARGE($BC114:$CI114+0.00001*COLUMN($BC114:$CI114),BU$3),$BC114:$CI114+0.00001*COLUMN($BC114:$CI114),0)))</f>
        <v>8</v>
      </c>
      <c r="AC114" s="45">
        <f t="array" aca="1" ref="AC114" ca="1">IF(OR($C114="",$BC114=""),"",INDEX($BC$3:$CI$3,MATCH(LARGE($BC114:$CI114+0.00001*COLUMN($BC114:$CI114),BV$3),$BC114:$CI114+0.00001*COLUMN($BC114:$CI114),0)))</f>
        <v>7</v>
      </c>
      <c r="AD114" s="45">
        <f t="array" aca="1" ref="AD114" ca="1">IF(OR($C114="",$BC114=""),"",INDEX($BC$3:$CI$3,MATCH(LARGE($BC114:$CI114+0.00001*COLUMN($BC114:$CI114),BW$3),$BC114:$CI114+0.00001*COLUMN($BC114:$CI114),0)))</f>
        <v>6</v>
      </c>
      <c r="AE114" s="46">
        <f t="array" aca="1" ref="AE114" ca="1">IF(OR($C114="",$BC114=""),"",INDEX($BC$3:$CI$3,MATCH(LARGE($BC114:$CI114+0.00001*COLUMN($BC114:$CI114),BX$3),$BC114:$CI114+0.00001*COLUMN($BC114:$CI114),0)))</f>
        <v>5</v>
      </c>
      <c r="AF114" s="44">
        <f t="array" aca="1" ref="AF114" ca="1">IF(OR($C114="",$BC114=""),"",INDEX($BC$3:$CI$3,MATCH(LARGE($BC114:$CI114+0.00001*COLUMN($BC114:$CI114),BY$3),$BC114:$CI114+0.00001*COLUMN($BC114:$CI114),0)))</f>
        <v>4</v>
      </c>
      <c r="AG114" s="45">
        <f t="array" aca="1" ref="AG114" ca="1">IF(OR($C114="",$BC114=""),"",INDEX($BC$3:$CI$3,MATCH(LARGE($BC114:$CI114+0.00001*COLUMN($BC114:$CI114),BZ$3),$BC114:$CI114+0.00001*COLUMN($BC114:$CI114),0)))</f>
        <v>3</v>
      </c>
      <c r="AH114" s="45">
        <f t="array" aca="1" ref="AH114" ca="1">IF(OR($C114="",$BC114=""),"",INDEX($BC$3:$CI$3,MATCH(LARGE($BC114:$CI114+0.00001*COLUMN($BC114:$CI114),CA$3),$BC114:$CI114+0.00001*COLUMN($BC114:$CI114),0)))</f>
        <v>1</v>
      </c>
      <c r="AI114" s="45">
        <f t="array" aca="1" ref="AI114" ca="1">IF(OR($C114="",$BC114=""),"",INDEX($BC$3:$CI$3,MATCH(LARGE($BC114:$CI114+0.00001*COLUMN($BC114:$CI114),CB$3),$BC114:$CI114+0.00001*COLUMN($BC114:$CI114),0)))</f>
        <v>30</v>
      </c>
      <c r="AJ114" s="45">
        <f t="array" aca="1" ref="AJ114" ca="1">IF(OR($C114="",$BC114=""),"",INDEX($BC$3:$CI$3,MATCH(LARGE($BC114:$CI114+0.00001*COLUMN($BC114:$CI114),CC$3),$BC114:$CI114+0.00001*COLUMN($BC114:$CI114),0)))</f>
        <v>25</v>
      </c>
      <c r="AK114" s="45">
        <f t="array" aca="1" ref="AK114" ca="1">IF(OR($C114="",$BC114=""),"",INDEX($BC$3:$CI$3,MATCH(LARGE($BC114:$CI114+0.00001*COLUMN($BC114:$CI114),CD$3),$BC114:$CI114+0.00001*COLUMN($BC114:$CI114),0)))</f>
        <v>21</v>
      </c>
      <c r="AL114" s="45">
        <f t="array" aca="1" ref="AL114" ca="1">IF(OR($C114="",$BC114=""),"",INDEX($BC$3:$CI$3,MATCH(LARGE($BC114:$CI114+0.00001*COLUMN($BC114:$CI114),CE$3),$BC114:$CI114+0.00001*COLUMN($BC114:$CI114),0)))</f>
        <v>12</v>
      </c>
      <c r="AM114" s="45">
        <f t="array" aca="1" ref="AM114" ca="1">IF(OR($C114="",$BC114=""),"",INDEX($BC$3:$CI$3,MATCH(LARGE($BC114:$CI114+0.00001*COLUMN($BC114:$CI114),CF$3),$BC114:$CI114+0.00001*COLUMN($BC114:$CI114),0)))</f>
        <v>10</v>
      </c>
      <c r="AN114" s="45">
        <f t="array" aca="1" ref="AN114" ca="1">IF(OR($C114="",$BC114=""),"",INDEX($BC$3:$CI$3,MATCH(LARGE($BC114:$CI114+0.00001*COLUMN($BC114:$CI114),CG$3),$BC114:$CI114+0.00001*COLUMN($BC114:$CI114),0)))</f>
        <v>2</v>
      </c>
      <c r="AO114" s="45">
        <f t="array" aca="1" ref="AO114" ca="1">IF(OR($C114="",$BC114=""),"",INDEX($BC$3:$CI$3,MATCH(LARGE($BC114:$CI114+0.00001*COLUMN($BC114:$CI114),CH$3),$BC114:$CI114+0.00001*COLUMN($BC114:$CI114),0)))</f>
        <v>32</v>
      </c>
      <c r="AP114" s="46">
        <f t="array" aca="1" ref="AP114" ca="1">IF(OR($C114="",$BC114=""),"",INDEX($BC$3:$CI$3,MATCH(LARGE($BC114:$CI114+0.00001*COLUMN($BC114:$CI114),CI$3),$BC114:$CI114+0.00001*COLUMN($BC114:$CI114),0)))</f>
        <v>16</v>
      </c>
      <c r="AQ114" s="35" t="str">
        <f t="shared" ca="1" si="35"/>
        <v>133129282018171527191133262423221409080706050403013025211210023216</v>
      </c>
      <c r="AZ114" s="19">
        <f t="shared" si="39"/>
        <v>2915</v>
      </c>
      <c r="BA114" s="36">
        <f t="shared" si="40"/>
        <v>2903</v>
      </c>
      <c r="BB114" s="37" t="str">
        <f t="shared" si="36"/>
        <v>数据!C2903:H2915</v>
      </c>
      <c r="BC114" s="38">
        <f t="shared" ca="1" si="55"/>
        <v>2</v>
      </c>
      <c r="BD114" s="38">
        <f t="shared" ca="1" si="60"/>
        <v>1</v>
      </c>
      <c r="BE114" s="38">
        <f t="shared" ca="1" si="60"/>
        <v>2</v>
      </c>
      <c r="BF114" s="38">
        <f t="shared" ca="1" si="60"/>
        <v>2</v>
      </c>
      <c r="BG114" s="38">
        <f t="shared" ca="1" si="60"/>
        <v>2</v>
      </c>
      <c r="BH114" s="38">
        <f t="shared" ca="1" si="60"/>
        <v>2</v>
      </c>
      <c r="BI114" s="38">
        <f t="shared" ca="1" si="60"/>
        <v>2</v>
      </c>
      <c r="BJ114" s="38">
        <f t="shared" ca="1" si="60"/>
        <v>2</v>
      </c>
      <c r="BK114" s="38">
        <f t="shared" ca="1" si="60"/>
        <v>2</v>
      </c>
      <c r="BL114" s="38">
        <f t="shared" ca="1" si="60"/>
        <v>1</v>
      </c>
      <c r="BM114" s="38">
        <f t="shared" ca="1" si="60"/>
        <v>3</v>
      </c>
      <c r="BN114" s="38">
        <f t="shared" ca="1" si="61"/>
        <v>1</v>
      </c>
      <c r="BO114" s="38">
        <f t="shared" ca="1" si="61"/>
        <v>7</v>
      </c>
      <c r="BP114" s="38">
        <f t="shared" ca="1" si="61"/>
        <v>2</v>
      </c>
      <c r="BQ114" s="38">
        <f t="shared" ca="1" si="61"/>
        <v>4</v>
      </c>
      <c r="BR114" s="38">
        <f t="shared" ca="1" si="61"/>
        <v>0</v>
      </c>
      <c r="BS114" s="38">
        <f t="shared" ca="1" si="61"/>
        <v>4</v>
      </c>
      <c r="BT114" s="38">
        <f t="shared" ca="1" si="61"/>
        <v>4</v>
      </c>
      <c r="BU114" s="38">
        <f t="shared" ca="1" si="61"/>
        <v>3</v>
      </c>
      <c r="BV114" s="38">
        <f t="shared" ca="1" si="61"/>
        <v>4</v>
      </c>
      <c r="BW114" s="38">
        <f t="shared" ca="1" si="61"/>
        <v>1</v>
      </c>
      <c r="BX114" s="38">
        <f t="shared" ca="1" si="62"/>
        <v>2</v>
      </c>
      <c r="BY114" s="38">
        <f t="shared" ca="1" si="62"/>
        <v>2</v>
      </c>
      <c r="BZ114" s="38">
        <f t="shared" ca="1" si="62"/>
        <v>2</v>
      </c>
      <c r="CA114" s="38">
        <f t="shared" ca="1" si="62"/>
        <v>1</v>
      </c>
      <c r="CB114" s="38">
        <f t="shared" ca="1" si="62"/>
        <v>2</v>
      </c>
      <c r="CC114" s="38">
        <f t="shared" ca="1" si="62"/>
        <v>3</v>
      </c>
      <c r="CD114" s="38">
        <f t="shared" ca="1" si="62"/>
        <v>4</v>
      </c>
      <c r="CE114" s="38">
        <f t="shared" ca="1" si="62"/>
        <v>4</v>
      </c>
      <c r="CF114" s="38">
        <f t="shared" ca="1" si="62"/>
        <v>1</v>
      </c>
      <c r="CG114" s="38">
        <f t="shared" ca="1" si="62"/>
        <v>4</v>
      </c>
      <c r="CH114" s="38">
        <f t="shared" ca="1" si="49"/>
        <v>0</v>
      </c>
      <c r="CI114" s="38">
        <f t="shared" ca="1" si="49"/>
        <v>2</v>
      </c>
    </row>
    <row r="115" spans="1:87" x14ac:dyDescent="0.15">
      <c r="A115" s="18">
        <f t="shared" si="38"/>
        <v>2913</v>
      </c>
      <c r="B115" s="39">
        <f t="shared" si="63"/>
        <v>2022119</v>
      </c>
      <c r="C115" s="40">
        <f t="shared" si="63"/>
        <v>2</v>
      </c>
      <c r="D115" s="41">
        <f t="shared" si="63"/>
        <v>5</v>
      </c>
      <c r="E115" s="41">
        <f t="shared" si="63"/>
        <v>15</v>
      </c>
      <c r="F115" s="41">
        <f t="shared" si="63"/>
        <v>18</v>
      </c>
      <c r="G115" s="41">
        <f t="shared" si="63"/>
        <v>26</v>
      </c>
      <c r="H115" s="42">
        <f t="shared" si="63"/>
        <v>27</v>
      </c>
      <c r="I115" s="43">
        <f t="shared" si="63"/>
        <v>4</v>
      </c>
      <c r="J115" s="44">
        <f t="array" aca="1" ref="J115" ca="1">IF(OR($C115="",$BC115=""),"",INDEX($BC$3:$CI$3,MATCH(LARGE($BC115:$CI115+0.00001*COLUMN($BC115:$CI115),BC$3),$BC115:$CI115+0.00001*COLUMN($BC115:$CI115),0)))</f>
        <v>13</v>
      </c>
      <c r="K115" s="45">
        <f t="array" aca="1" ref="K115" ca="1">IF(OR($C115="",$BC115=""),"",INDEX($BC$3:$CI$3,MATCH(LARGE($BC115:$CI115+0.00001*COLUMN($BC115:$CI115),BD$3),$BC115:$CI115+0.00001*COLUMN($BC115:$CI115),0)))</f>
        <v>31</v>
      </c>
      <c r="L115" s="45">
        <f t="array" aca="1" ref="L115" ca="1">IF(OR($C115="",$BC115=""),"",INDEX($BC$3:$CI$3,MATCH(LARGE($BC115:$CI115+0.00001*COLUMN($BC115:$CI115),BE$3),$BC115:$CI115+0.00001*COLUMN($BC115:$CI115),0)))</f>
        <v>29</v>
      </c>
      <c r="M115" s="45">
        <f t="array" aca="1" ref="M115" ca="1">IF(OR($C115="",$BC115=""),"",INDEX($BC$3:$CI$3,MATCH(LARGE($BC115:$CI115+0.00001*COLUMN($BC115:$CI115),BF$3),$BC115:$CI115+0.00001*COLUMN($BC115:$CI115),0)))</f>
        <v>28</v>
      </c>
      <c r="N115" s="45">
        <f t="array" aca="1" ref="N115" ca="1">IF(OR($C115="",$BC115=""),"",INDEX($BC$3:$CI$3,MATCH(LARGE($BC115:$CI115+0.00001*COLUMN($BC115:$CI115),BG$3),$BC115:$CI115+0.00001*COLUMN($BC115:$CI115),0)))</f>
        <v>20</v>
      </c>
      <c r="O115" s="45">
        <f t="array" aca="1" ref="O115" ca="1">IF(OR($C115="",$BC115=""),"",INDEX($BC$3:$CI$3,MATCH(LARGE($BC115:$CI115+0.00001*COLUMN($BC115:$CI115),BH$3),$BC115:$CI115+0.00001*COLUMN($BC115:$CI115),0)))</f>
        <v>18</v>
      </c>
      <c r="P115" s="45">
        <f t="array" aca="1" ref="P115" ca="1">IF(OR($C115="",$BC115=""),"",INDEX($BC$3:$CI$3,MATCH(LARGE($BC115:$CI115+0.00001*COLUMN($BC115:$CI115),BI$3),$BC115:$CI115+0.00001*COLUMN($BC115:$CI115),0)))</f>
        <v>17</v>
      </c>
      <c r="Q115" s="45">
        <f t="array" aca="1" ref="Q115" ca="1">IF(OR($C115="",$BC115=""),"",INDEX($BC$3:$CI$3,MATCH(LARGE($BC115:$CI115+0.00001*COLUMN($BC115:$CI115),BJ$3),$BC115:$CI115+0.00001*COLUMN($BC115:$CI115),0)))</f>
        <v>11</v>
      </c>
      <c r="R115" s="45">
        <f t="array" aca="1" ref="R115" ca="1">IF(OR($C115="",$BC115=""),"",INDEX($BC$3:$CI$3,MATCH(LARGE($BC115:$CI115+0.00001*COLUMN($BC115:$CI115),BK$3),$BC115:$CI115+0.00001*COLUMN($BC115:$CI115),0)))</f>
        <v>33</v>
      </c>
      <c r="S115" s="45">
        <f t="array" aca="1" ref="S115" ca="1">IF(OR($C115="",$BC115=""),"",INDEX($BC$3:$CI$3,MATCH(LARGE($BC115:$CI115+0.00001*COLUMN($BC115:$CI115),BL$3),$BC115:$CI115+0.00001*COLUMN($BC115:$CI115),0)))</f>
        <v>27</v>
      </c>
      <c r="T115" s="46">
        <f t="array" aca="1" ref="T115" ca="1">IF(OR($C115="",$BC115=""),"",INDEX($BC$3:$CI$3,MATCH(LARGE($BC115:$CI115+0.00001*COLUMN($BC115:$CI115),BM$3),$BC115:$CI115+0.00001*COLUMN($BC115:$CI115),0)))</f>
        <v>19</v>
      </c>
      <c r="U115" s="44">
        <f t="array" aca="1" ref="U115" ca="1">IF(OR($C115="",$BC115=""),"",INDEX($BC$3:$CI$3,MATCH(LARGE($BC115:$CI115+0.00001*COLUMN($BC115:$CI115),BN$3),$BC115:$CI115+0.00001*COLUMN($BC115:$CI115),0)))</f>
        <v>15</v>
      </c>
      <c r="V115" s="45">
        <f t="array" aca="1" ref="V115" ca="1">IF(OR($C115="",$BC115=""),"",INDEX($BC$3:$CI$3,MATCH(LARGE($BC115:$CI115+0.00001*COLUMN($BC115:$CI115),BO$3),$BC115:$CI115+0.00001*COLUMN($BC115:$CI115),0)))</f>
        <v>14</v>
      </c>
      <c r="W115" s="45">
        <f t="array" aca="1" ref="W115" ca="1">IF(OR($C115="",$BC115=""),"",INDEX($BC$3:$CI$3,MATCH(LARGE($BC115:$CI115+0.00001*COLUMN($BC115:$CI115),BP$3),$BC115:$CI115+0.00001*COLUMN($BC115:$CI115),0)))</f>
        <v>7</v>
      </c>
      <c r="X115" s="45">
        <f t="array" aca="1" ref="X115" ca="1">IF(OR($C115="",$BC115=""),"",INDEX($BC$3:$CI$3,MATCH(LARGE($BC115:$CI115+0.00001*COLUMN($BC115:$CI115),BQ$3),$BC115:$CI115+0.00001*COLUMN($BC115:$CI115),0)))</f>
        <v>26</v>
      </c>
      <c r="Y115" s="45">
        <f t="array" aca="1" ref="Y115" ca="1">IF(OR($C115="",$BC115=""),"",INDEX($BC$3:$CI$3,MATCH(LARGE($BC115:$CI115+0.00001*COLUMN($BC115:$CI115),BR$3),$BC115:$CI115+0.00001*COLUMN($BC115:$CI115),0)))</f>
        <v>24</v>
      </c>
      <c r="Z115" s="45">
        <f t="array" aca="1" ref="Z115" ca="1">IF(OR($C115="",$BC115=""),"",INDEX($BC$3:$CI$3,MATCH(LARGE($BC115:$CI115+0.00001*COLUMN($BC115:$CI115),BS$3),$BC115:$CI115+0.00001*COLUMN($BC115:$CI115),0)))</f>
        <v>22</v>
      </c>
      <c r="AA115" s="45">
        <f t="array" aca="1" ref="AA115" ca="1">IF(OR($C115="",$BC115=""),"",INDEX($BC$3:$CI$3,MATCH(LARGE($BC115:$CI115+0.00001*COLUMN($BC115:$CI115),BT$3),$BC115:$CI115+0.00001*COLUMN($BC115:$CI115),0)))</f>
        <v>9</v>
      </c>
      <c r="AB115" s="45">
        <f t="array" aca="1" ref="AB115" ca="1">IF(OR($C115="",$BC115=""),"",INDEX($BC$3:$CI$3,MATCH(LARGE($BC115:$CI115+0.00001*COLUMN($BC115:$CI115),BU$3),$BC115:$CI115+0.00001*COLUMN($BC115:$CI115),0)))</f>
        <v>8</v>
      </c>
      <c r="AC115" s="45">
        <f t="array" aca="1" ref="AC115" ca="1">IF(OR($C115="",$BC115=""),"",INDEX($BC$3:$CI$3,MATCH(LARGE($BC115:$CI115+0.00001*COLUMN($BC115:$CI115),BV$3),$BC115:$CI115+0.00001*COLUMN($BC115:$CI115),0)))</f>
        <v>6</v>
      </c>
      <c r="AD115" s="45">
        <f t="array" aca="1" ref="AD115" ca="1">IF(OR($C115="",$BC115=""),"",INDEX($BC$3:$CI$3,MATCH(LARGE($BC115:$CI115+0.00001*COLUMN($BC115:$CI115),BW$3),$BC115:$CI115+0.00001*COLUMN($BC115:$CI115),0)))</f>
        <v>5</v>
      </c>
      <c r="AE115" s="46">
        <f t="array" aca="1" ref="AE115" ca="1">IF(OR($C115="",$BC115=""),"",INDEX($BC$3:$CI$3,MATCH(LARGE($BC115:$CI115+0.00001*COLUMN($BC115:$CI115),BX$3),$BC115:$CI115+0.00001*COLUMN($BC115:$CI115),0)))</f>
        <v>4</v>
      </c>
      <c r="AF115" s="44">
        <f t="array" aca="1" ref="AF115" ca="1">IF(OR($C115="",$BC115=""),"",INDEX($BC$3:$CI$3,MATCH(LARGE($BC115:$CI115+0.00001*COLUMN($BC115:$CI115),BY$3),$BC115:$CI115+0.00001*COLUMN($BC115:$CI115),0)))</f>
        <v>3</v>
      </c>
      <c r="AG115" s="45">
        <f t="array" aca="1" ref="AG115" ca="1">IF(OR($C115="",$BC115=""),"",INDEX($BC$3:$CI$3,MATCH(LARGE($BC115:$CI115+0.00001*COLUMN($BC115:$CI115),BZ$3),$BC115:$CI115+0.00001*COLUMN($BC115:$CI115),0)))</f>
        <v>2</v>
      </c>
      <c r="AH115" s="45">
        <f t="array" aca="1" ref="AH115" ca="1">IF(OR($C115="",$BC115=""),"",INDEX($BC$3:$CI$3,MATCH(LARGE($BC115:$CI115+0.00001*COLUMN($BC115:$CI115),CA$3),$BC115:$CI115+0.00001*COLUMN($BC115:$CI115),0)))</f>
        <v>1</v>
      </c>
      <c r="AI115" s="45">
        <f t="array" aca="1" ref="AI115" ca="1">IF(OR($C115="",$BC115=""),"",INDEX($BC$3:$CI$3,MATCH(LARGE($BC115:$CI115+0.00001*COLUMN($BC115:$CI115),CB$3),$BC115:$CI115+0.00001*COLUMN($BC115:$CI115),0)))</f>
        <v>30</v>
      </c>
      <c r="AJ115" s="45">
        <f t="array" aca="1" ref="AJ115" ca="1">IF(OR($C115="",$BC115=""),"",INDEX($BC$3:$CI$3,MATCH(LARGE($BC115:$CI115+0.00001*COLUMN($BC115:$CI115),CC$3),$BC115:$CI115+0.00001*COLUMN($BC115:$CI115),0)))</f>
        <v>25</v>
      </c>
      <c r="AK115" s="45">
        <f t="array" aca="1" ref="AK115" ca="1">IF(OR($C115="",$BC115=""),"",INDEX($BC$3:$CI$3,MATCH(LARGE($BC115:$CI115+0.00001*COLUMN($BC115:$CI115),CD$3),$BC115:$CI115+0.00001*COLUMN($BC115:$CI115),0)))</f>
        <v>23</v>
      </c>
      <c r="AL115" s="45">
        <f t="array" aca="1" ref="AL115" ca="1">IF(OR($C115="",$BC115=""),"",INDEX($BC$3:$CI$3,MATCH(LARGE($BC115:$CI115+0.00001*COLUMN($BC115:$CI115),CE$3),$BC115:$CI115+0.00001*COLUMN($BC115:$CI115),0)))</f>
        <v>10</v>
      </c>
      <c r="AM115" s="45">
        <f t="array" aca="1" ref="AM115" ca="1">IF(OR($C115="",$BC115=""),"",INDEX($BC$3:$CI$3,MATCH(LARGE($BC115:$CI115+0.00001*COLUMN($BC115:$CI115),CF$3),$BC115:$CI115+0.00001*COLUMN($BC115:$CI115),0)))</f>
        <v>32</v>
      </c>
      <c r="AN115" s="45">
        <f t="array" aca="1" ref="AN115" ca="1">IF(OR($C115="",$BC115=""),"",INDEX($BC$3:$CI$3,MATCH(LARGE($BC115:$CI115+0.00001*COLUMN($BC115:$CI115),CG$3),$BC115:$CI115+0.00001*COLUMN($BC115:$CI115),0)))</f>
        <v>21</v>
      </c>
      <c r="AO115" s="45">
        <f t="array" aca="1" ref="AO115" ca="1">IF(OR($C115="",$BC115=""),"",INDEX($BC$3:$CI$3,MATCH(LARGE($BC115:$CI115+0.00001*COLUMN($BC115:$CI115),CH$3),$BC115:$CI115+0.00001*COLUMN($BC115:$CI115),0)))</f>
        <v>16</v>
      </c>
      <c r="AP115" s="46">
        <f t="array" aca="1" ref="AP115" ca="1">IF(OR($C115="",$BC115=""),"",INDEX($BC$3:$CI$3,MATCH(LARGE($BC115:$CI115+0.00001*COLUMN($BC115:$CI115),CI$3),$BC115:$CI115+0.00001*COLUMN($BC115:$CI115),0)))</f>
        <v>12</v>
      </c>
      <c r="AQ115" s="35" t="str">
        <f t="shared" ca="1" si="35"/>
        <v>133129282018171133271915140726242209080605040302013025231032211612</v>
      </c>
      <c r="AZ115" s="19">
        <f t="shared" si="39"/>
        <v>2916</v>
      </c>
      <c r="BA115" s="36">
        <f t="shared" si="40"/>
        <v>2904</v>
      </c>
      <c r="BB115" s="37" t="str">
        <f t="shared" si="36"/>
        <v>数据!C2904:H2916</v>
      </c>
      <c r="BC115" s="38">
        <f t="shared" ca="1" si="55"/>
        <v>2</v>
      </c>
      <c r="BD115" s="38">
        <f t="shared" ca="1" si="60"/>
        <v>2</v>
      </c>
      <c r="BE115" s="38">
        <f t="shared" ca="1" si="60"/>
        <v>2</v>
      </c>
      <c r="BF115" s="38">
        <f t="shared" ca="1" si="60"/>
        <v>2</v>
      </c>
      <c r="BG115" s="38">
        <f t="shared" ca="1" si="60"/>
        <v>2</v>
      </c>
      <c r="BH115" s="38">
        <f t="shared" ca="1" si="60"/>
        <v>2</v>
      </c>
      <c r="BI115" s="38">
        <f t="shared" ca="1" si="60"/>
        <v>3</v>
      </c>
      <c r="BJ115" s="38">
        <f t="shared" ca="1" si="60"/>
        <v>2</v>
      </c>
      <c r="BK115" s="38">
        <f t="shared" ca="1" si="60"/>
        <v>2</v>
      </c>
      <c r="BL115" s="38">
        <f t="shared" ca="1" si="60"/>
        <v>1</v>
      </c>
      <c r="BM115" s="38">
        <f t="shared" ca="1" si="60"/>
        <v>4</v>
      </c>
      <c r="BN115" s="38">
        <f t="shared" ca="1" si="61"/>
        <v>0</v>
      </c>
      <c r="BO115" s="38">
        <f t="shared" ca="1" si="61"/>
        <v>6</v>
      </c>
      <c r="BP115" s="38">
        <f t="shared" ca="1" si="61"/>
        <v>3</v>
      </c>
      <c r="BQ115" s="38">
        <f t="shared" ca="1" si="61"/>
        <v>3</v>
      </c>
      <c r="BR115" s="38">
        <f t="shared" ca="1" si="61"/>
        <v>0</v>
      </c>
      <c r="BS115" s="38">
        <f t="shared" ca="1" si="61"/>
        <v>4</v>
      </c>
      <c r="BT115" s="38">
        <f t="shared" ca="1" si="61"/>
        <v>4</v>
      </c>
      <c r="BU115" s="38">
        <f t="shared" ca="1" si="61"/>
        <v>3</v>
      </c>
      <c r="BV115" s="38">
        <f t="shared" ca="1" si="61"/>
        <v>4</v>
      </c>
      <c r="BW115" s="38">
        <f t="shared" ca="1" si="61"/>
        <v>0</v>
      </c>
      <c r="BX115" s="38">
        <f t="shared" ca="1" si="62"/>
        <v>2</v>
      </c>
      <c r="BY115" s="38">
        <f t="shared" ca="1" si="62"/>
        <v>1</v>
      </c>
      <c r="BZ115" s="38">
        <f t="shared" ca="1" si="62"/>
        <v>2</v>
      </c>
      <c r="CA115" s="38">
        <f t="shared" ca="1" si="62"/>
        <v>1</v>
      </c>
      <c r="CB115" s="38">
        <f t="shared" ca="1" si="62"/>
        <v>2</v>
      </c>
      <c r="CC115" s="38">
        <f t="shared" ca="1" si="62"/>
        <v>3</v>
      </c>
      <c r="CD115" s="38">
        <f t="shared" ca="1" si="62"/>
        <v>4</v>
      </c>
      <c r="CE115" s="38">
        <f t="shared" ca="1" si="62"/>
        <v>4</v>
      </c>
      <c r="CF115" s="38">
        <f t="shared" ca="1" si="62"/>
        <v>1</v>
      </c>
      <c r="CG115" s="38">
        <f t="shared" ca="1" si="62"/>
        <v>4</v>
      </c>
      <c r="CH115" s="38">
        <f t="shared" ca="1" si="49"/>
        <v>0</v>
      </c>
      <c r="CI115" s="38">
        <f t="shared" ca="1" si="49"/>
        <v>3</v>
      </c>
    </row>
    <row r="116" spans="1:87" x14ac:dyDescent="0.15">
      <c r="A116" s="18">
        <f t="shared" si="38"/>
        <v>2914</v>
      </c>
      <c r="B116" s="39">
        <f t="shared" si="63"/>
        <v>2022120</v>
      </c>
      <c r="C116" s="40">
        <f t="shared" si="63"/>
        <v>2</v>
      </c>
      <c r="D116" s="41">
        <f t="shared" si="63"/>
        <v>15</v>
      </c>
      <c r="E116" s="41">
        <f t="shared" si="63"/>
        <v>19</v>
      </c>
      <c r="F116" s="41">
        <f t="shared" si="63"/>
        <v>26</v>
      </c>
      <c r="G116" s="41">
        <f t="shared" si="63"/>
        <v>27</v>
      </c>
      <c r="H116" s="42">
        <f t="shared" si="63"/>
        <v>29</v>
      </c>
      <c r="I116" s="43">
        <f t="shared" si="63"/>
        <v>2</v>
      </c>
      <c r="J116" s="44">
        <f t="array" aca="1" ref="J116" ca="1">IF(OR($C116="",$BC116=""),"",INDEX($BC$3:$CI$3,MATCH(LARGE($BC116:$CI116+0.00001*COLUMN($BC116:$CI116),BC$3),$BC116:$CI116+0.00001*COLUMN($BC116:$CI116),0)))</f>
        <v>13</v>
      </c>
      <c r="K116" s="45">
        <f t="array" aca="1" ref="K116" ca="1">IF(OR($C116="",$BC116=""),"",INDEX($BC$3:$CI$3,MATCH(LARGE($BC116:$CI116+0.00001*COLUMN($BC116:$CI116),BD$3),$BC116:$CI116+0.00001*COLUMN($BC116:$CI116),0)))</f>
        <v>18</v>
      </c>
      <c r="L116" s="45">
        <f t="array" aca="1" ref="L116" ca="1">IF(OR($C116="",$BC116=""),"",INDEX($BC$3:$CI$3,MATCH(LARGE($BC116:$CI116+0.00001*COLUMN($BC116:$CI116),BE$3),$BC116:$CI116+0.00001*COLUMN($BC116:$CI116),0)))</f>
        <v>29</v>
      </c>
      <c r="M116" s="45">
        <f t="array" aca="1" ref="M116" ca="1">IF(OR($C116="",$BC116=""),"",INDEX($BC$3:$CI$3,MATCH(LARGE($BC116:$CI116+0.00001*COLUMN($BC116:$CI116),BF$3),$BC116:$CI116+0.00001*COLUMN($BC116:$CI116),0)))</f>
        <v>28</v>
      </c>
      <c r="N116" s="45">
        <f t="array" aca="1" ref="N116" ca="1">IF(OR($C116="",$BC116=""),"",INDEX($BC$3:$CI$3,MATCH(LARGE($BC116:$CI116+0.00001*COLUMN($BC116:$CI116),BG$3),$BC116:$CI116+0.00001*COLUMN($BC116:$CI116),0)))</f>
        <v>27</v>
      </c>
      <c r="O116" s="45">
        <f t="array" aca="1" ref="O116" ca="1">IF(OR($C116="",$BC116=""),"",INDEX($BC$3:$CI$3,MATCH(LARGE($BC116:$CI116+0.00001*COLUMN($BC116:$CI116),BH$3),$BC116:$CI116+0.00001*COLUMN($BC116:$CI116),0)))</f>
        <v>15</v>
      </c>
      <c r="P116" s="45">
        <f t="array" aca="1" ref="P116" ca="1">IF(OR($C116="",$BC116=""),"",INDEX($BC$3:$CI$3,MATCH(LARGE($BC116:$CI116+0.00001*COLUMN($BC116:$CI116),BI$3),$BC116:$CI116+0.00001*COLUMN($BC116:$CI116),0)))</f>
        <v>11</v>
      </c>
      <c r="Q116" s="45">
        <f t="array" aca="1" ref="Q116" ca="1">IF(OR($C116="",$BC116=""),"",INDEX($BC$3:$CI$3,MATCH(LARGE($BC116:$CI116+0.00001*COLUMN($BC116:$CI116),BJ$3),$BC116:$CI116+0.00001*COLUMN($BC116:$CI116),0)))</f>
        <v>33</v>
      </c>
      <c r="R116" s="45">
        <f t="array" aca="1" ref="R116" ca="1">IF(OR($C116="",$BC116=""),"",INDEX($BC$3:$CI$3,MATCH(LARGE($BC116:$CI116+0.00001*COLUMN($BC116:$CI116),BK$3),$BC116:$CI116+0.00001*COLUMN($BC116:$CI116),0)))</f>
        <v>31</v>
      </c>
      <c r="S116" s="45">
        <f t="array" aca="1" ref="S116" ca="1">IF(OR($C116="",$BC116=""),"",INDEX($BC$3:$CI$3,MATCH(LARGE($BC116:$CI116+0.00001*COLUMN($BC116:$CI116),BL$3),$BC116:$CI116+0.00001*COLUMN($BC116:$CI116),0)))</f>
        <v>26</v>
      </c>
      <c r="T116" s="46">
        <f t="array" aca="1" ref="T116" ca="1">IF(OR($C116="",$BC116=""),"",INDEX($BC$3:$CI$3,MATCH(LARGE($BC116:$CI116+0.00001*COLUMN($BC116:$CI116),BM$3),$BC116:$CI116+0.00001*COLUMN($BC116:$CI116),0)))</f>
        <v>20</v>
      </c>
      <c r="U116" s="44">
        <f t="array" aca="1" ref="U116" ca="1">IF(OR($C116="",$BC116=""),"",INDEX($BC$3:$CI$3,MATCH(LARGE($BC116:$CI116+0.00001*COLUMN($BC116:$CI116),BN$3),$BC116:$CI116+0.00001*COLUMN($BC116:$CI116),0)))</f>
        <v>19</v>
      </c>
      <c r="V116" s="45">
        <f t="array" aca="1" ref="V116" ca="1">IF(OR($C116="",$BC116=""),"",INDEX($BC$3:$CI$3,MATCH(LARGE($BC116:$CI116+0.00001*COLUMN($BC116:$CI116),BO$3),$BC116:$CI116+0.00001*COLUMN($BC116:$CI116),0)))</f>
        <v>17</v>
      </c>
      <c r="W116" s="45">
        <f t="array" aca="1" ref="W116" ca="1">IF(OR($C116="",$BC116=""),"",INDEX($BC$3:$CI$3,MATCH(LARGE($BC116:$CI116+0.00001*COLUMN($BC116:$CI116),BP$3),$BC116:$CI116+0.00001*COLUMN($BC116:$CI116),0)))</f>
        <v>14</v>
      </c>
      <c r="X116" s="45">
        <f t="array" aca="1" ref="X116" ca="1">IF(OR($C116="",$BC116=""),"",INDEX($BC$3:$CI$3,MATCH(LARGE($BC116:$CI116+0.00001*COLUMN($BC116:$CI116),BQ$3),$BC116:$CI116+0.00001*COLUMN($BC116:$CI116),0)))</f>
        <v>7</v>
      </c>
      <c r="Y116" s="45">
        <f t="array" aca="1" ref="Y116" ca="1">IF(OR($C116="",$BC116=""),"",INDEX($BC$3:$CI$3,MATCH(LARGE($BC116:$CI116+0.00001*COLUMN($BC116:$CI116),BR$3),$BC116:$CI116+0.00001*COLUMN($BC116:$CI116),0)))</f>
        <v>5</v>
      </c>
      <c r="Z116" s="45">
        <f t="array" aca="1" ref="Z116" ca="1">IF(OR($C116="",$BC116=""),"",INDEX($BC$3:$CI$3,MATCH(LARGE($BC116:$CI116+0.00001*COLUMN($BC116:$CI116),BS$3),$BC116:$CI116+0.00001*COLUMN($BC116:$CI116),0)))</f>
        <v>2</v>
      </c>
      <c r="AA116" s="45">
        <f t="array" aca="1" ref="AA116" ca="1">IF(OR($C116="",$BC116=""),"",INDEX($BC$3:$CI$3,MATCH(LARGE($BC116:$CI116+0.00001*COLUMN($BC116:$CI116),BT$3),$BC116:$CI116+0.00001*COLUMN($BC116:$CI116),0)))</f>
        <v>9</v>
      </c>
      <c r="AB116" s="45">
        <f t="array" aca="1" ref="AB116" ca="1">IF(OR($C116="",$BC116=""),"",INDEX($BC$3:$CI$3,MATCH(LARGE($BC116:$CI116+0.00001*COLUMN($BC116:$CI116),BU$3),$BC116:$CI116+0.00001*COLUMN($BC116:$CI116),0)))</f>
        <v>8</v>
      </c>
      <c r="AC116" s="45">
        <f t="array" aca="1" ref="AC116" ca="1">IF(OR($C116="",$BC116=""),"",INDEX($BC$3:$CI$3,MATCH(LARGE($BC116:$CI116+0.00001*COLUMN($BC116:$CI116),BV$3),$BC116:$CI116+0.00001*COLUMN($BC116:$CI116),0)))</f>
        <v>6</v>
      </c>
      <c r="AD116" s="45">
        <f t="array" aca="1" ref="AD116" ca="1">IF(OR($C116="",$BC116=""),"",INDEX($BC$3:$CI$3,MATCH(LARGE($BC116:$CI116+0.00001*COLUMN($BC116:$CI116),BW$3),$BC116:$CI116+0.00001*COLUMN($BC116:$CI116),0)))</f>
        <v>4</v>
      </c>
      <c r="AE116" s="46">
        <f t="array" aca="1" ref="AE116" ca="1">IF(OR($C116="",$BC116=""),"",INDEX($BC$3:$CI$3,MATCH(LARGE($BC116:$CI116+0.00001*COLUMN($BC116:$CI116),BX$3),$BC116:$CI116+0.00001*COLUMN($BC116:$CI116),0)))</f>
        <v>3</v>
      </c>
      <c r="AF116" s="44">
        <f t="array" aca="1" ref="AF116" ca="1">IF(OR($C116="",$BC116=""),"",INDEX($BC$3:$CI$3,MATCH(LARGE($BC116:$CI116+0.00001*COLUMN($BC116:$CI116),BY$3),$BC116:$CI116+0.00001*COLUMN($BC116:$CI116),0)))</f>
        <v>1</v>
      </c>
      <c r="AG116" s="45">
        <f t="array" aca="1" ref="AG116" ca="1">IF(OR($C116="",$BC116=""),"",INDEX($BC$3:$CI$3,MATCH(LARGE($BC116:$CI116+0.00001*COLUMN($BC116:$CI116),BZ$3),$BC116:$CI116+0.00001*COLUMN($BC116:$CI116),0)))</f>
        <v>30</v>
      </c>
      <c r="AH116" s="45">
        <f t="array" aca="1" ref="AH116" ca="1">IF(OR($C116="",$BC116=""),"",INDEX($BC$3:$CI$3,MATCH(LARGE($BC116:$CI116+0.00001*COLUMN($BC116:$CI116),CA$3),$BC116:$CI116+0.00001*COLUMN($BC116:$CI116),0)))</f>
        <v>25</v>
      </c>
      <c r="AI116" s="45">
        <f t="array" aca="1" ref="AI116" ca="1">IF(OR($C116="",$BC116=""),"",INDEX($BC$3:$CI$3,MATCH(LARGE($BC116:$CI116+0.00001*COLUMN($BC116:$CI116),CB$3),$BC116:$CI116+0.00001*COLUMN($BC116:$CI116),0)))</f>
        <v>24</v>
      </c>
      <c r="AJ116" s="45">
        <f t="array" aca="1" ref="AJ116" ca="1">IF(OR($C116="",$BC116=""),"",INDEX($BC$3:$CI$3,MATCH(LARGE($BC116:$CI116+0.00001*COLUMN($BC116:$CI116),CC$3),$BC116:$CI116+0.00001*COLUMN($BC116:$CI116),0)))</f>
        <v>22</v>
      </c>
      <c r="AK116" s="45">
        <f t="array" aca="1" ref="AK116" ca="1">IF(OR($C116="",$BC116=""),"",INDEX($BC$3:$CI$3,MATCH(LARGE($BC116:$CI116+0.00001*COLUMN($BC116:$CI116),CD$3),$BC116:$CI116+0.00001*COLUMN($BC116:$CI116),0)))</f>
        <v>10</v>
      </c>
      <c r="AL116" s="45">
        <f t="array" aca="1" ref="AL116" ca="1">IF(OR($C116="",$BC116=""),"",INDEX($BC$3:$CI$3,MATCH(LARGE($BC116:$CI116+0.00001*COLUMN($BC116:$CI116),CE$3),$BC116:$CI116+0.00001*COLUMN($BC116:$CI116),0)))</f>
        <v>32</v>
      </c>
      <c r="AM116" s="45">
        <f t="array" aca="1" ref="AM116" ca="1">IF(OR($C116="",$BC116=""),"",INDEX($BC$3:$CI$3,MATCH(LARGE($BC116:$CI116+0.00001*COLUMN($BC116:$CI116),CF$3),$BC116:$CI116+0.00001*COLUMN($BC116:$CI116),0)))</f>
        <v>23</v>
      </c>
      <c r="AN116" s="45">
        <f t="array" aca="1" ref="AN116" ca="1">IF(OR($C116="",$BC116=""),"",INDEX($BC$3:$CI$3,MATCH(LARGE($BC116:$CI116+0.00001*COLUMN($BC116:$CI116),CG$3),$BC116:$CI116+0.00001*COLUMN($BC116:$CI116),0)))</f>
        <v>21</v>
      </c>
      <c r="AO116" s="45">
        <f t="array" aca="1" ref="AO116" ca="1">IF(OR($C116="",$BC116=""),"",INDEX($BC$3:$CI$3,MATCH(LARGE($BC116:$CI116+0.00001*COLUMN($BC116:$CI116),CH$3),$BC116:$CI116+0.00001*COLUMN($BC116:$CI116),0)))</f>
        <v>16</v>
      </c>
      <c r="AP116" s="46">
        <f t="array" aca="1" ref="AP116" ca="1">IF(OR($C116="",$BC116=""),"",INDEX($BC$3:$CI$3,MATCH(LARGE($BC116:$CI116+0.00001*COLUMN($BC116:$CI116),CI$3),$BC116:$CI116+0.00001*COLUMN($BC116:$CI116),0)))</f>
        <v>12</v>
      </c>
      <c r="AQ116" s="35" t="str">
        <f t="shared" ca="1" si="35"/>
        <v>131829282715113331262019171407050209080604030130252422103223211612</v>
      </c>
      <c r="AZ116" s="19">
        <f t="shared" si="39"/>
        <v>2917</v>
      </c>
      <c r="BA116" s="36">
        <f t="shared" si="40"/>
        <v>2905</v>
      </c>
      <c r="BB116" s="37" t="str">
        <f t="shared" si="36"/>
        <v>数据!C2905:H2917</v>
      </c>
      <c r="BC116" s="38">
        <f t="shared" ca="1" si="55"/>
        <v>2</v>
      </c>
      <c r="BD116" s="38">
        <f t="shared" ca="1" si="60"/>
        <v>3</v>
      </c>
      <c r="BE116" s="38">
        <f t="shared" ca="1" si="60"/>
        <v>2</v>
      </c>
      <c r="BF116" s="38">
        <f t="shared" ca="1" si="60"/>
        <v>2</v>
      </c>
      <c r="BG116" s="38">
        <f t="shared" ca="1" si="60"/>
        <v>3</v>
      </c>
      <c r="BH116" s="38">
        <f t="shared" ca="1" si="60"/>
        <v>2</v>
      </c>
      <c r="BI116" s="38">
        <f t="shared" ca="1" si="60"/>
        <v>3</v>
      </c>
      <c r="BJ116" s="38">
        <f t="shared" ca="1" si="60"/>
        <v>2</v>
      </c>
      <c r="BK116" s="38">
        <f t="shared" ca="1" si="60"/>
        <v>2</v>
      </c>
      <c r="BL116" s="38">
        <f t="shared" ca="1" si="60"/>
        <v>1</v>
      </c>
      <c r="BM116" s="38">
        <f t="shared" ca="1" si="60"/>
        <v>4</v>
      </c>
      <c r="BN116" s="38">
        <f t="shared" ca="1" si="61"/>
        <v>0</v>
      </c>
      <c r="BO116" s="38">
        <f t="shared" ca="1" si="61"/>
        <v>6</v>
      </c>
      <c r="BP116" s="38">
        <f t="shared" ca="1" si="61"/>
        <v>3</v>
      </c>
      <c r="BQ116" s="38">
        <f t="shared" ca="1" si="61"/>
        <v>4</v>
      </c>
      <c r="BR116" s="38">
        <f t="shared" ca="1" si="61"/>
        <v>0</v>
      </c>
      <c r="BS116" s="38">
        <f t="shared" ca="1" si="61"/>
        <v>3</v>
      </c>
      <c r="BT116" s="38">
        <f t="shared" ca="1" si="61"/>
        <v>5</v>
      </c>
      <c r="BU116" s="38">
        <f t="shared" ca="1" si="61"/>
        <v>3</v>
      </c>
      <c r="BV116" s="38">
        <f t="shared" ca="1" si="61"/>
        <v>3</v>
      </c>
      <c r="BW116" s="38">
        <f t="shared" ca="1" si="61"/>
        <v>0</v>
      </c>
      <c r="BX116" s="38">
        <f t="shared" ca="1" si="62"/>
        <v>1</v>
      </c>
      <c r="BY116" s="38">
        <f t="shared" ca="1" si="62"/>
        <v>0</v>
      </c>
      <c r="BZ116" s="38">
        <f t="shared" ca="1" si="62"/>
        <v>1</v>
      </c>
      <c r="CA116" s="38">
        <f t="shared" ca="1" si="62"/>
        <v>1</v>
      </c>
      <c r="CB116" s="38">
        <f t="shared" ca="1" si="62"/>
        <v>3</v>
      </c>
      <c r="CC116" s="38">
        <f t="shared" ca="1" si="62"/>
        <v>4</v>
      </c>
      <c r="CD116" s="38">
        <f t="shared" ca="1" si="62"/>
        <v>4</v>
      </c>
      <c r="CE116" s="38">
        <f t="shared" ca="1" si="62"/>
        <v>4</v>
      </c>
      <c r="CF116" s="38">
        <f t="shared" ca="1" si="62"/>
        <v>1</v>
      </c>
      <c r="CG116" s="38">
        <f t="shared" ca="1" si="62"/>
        <v>3</v>
      </c>
      <c r="CH116" s="38">
        <f t="shared" ca="1" si="49"/>
        <v>0</v>
      </c>
      <c r="CI116" s="38">
        <f t="shared" ca="1" si="49"/>
        <v>3</v>
      </c>
    </row>
    <row r="117" spans="1:87" x14ac:dyDescent="0.15">
      <c r="A117" s="18">
        <f t="shared" si="38"/>
        <v>2915</v>
      </c>
      <c r="B117" s="39">
        <f t="shared" si="63"/>
        <v>2022121</v>
      </c>
      <c r="C117" s="40">
        <f t="shared" si="63"/>
        <v>12</v>
      </c>
      <c r="D117" s="41">
        <f t="shared" si="63"/>
        <v>17</v>
      </c>
      <c r="E117" s="41">
        <f t="shared" si="63"/>
        <v>22</v>
      </c>
      <c r="F117" s="41">
        <f t="shared" si="63"/>
        <v>27</v>
      </c>
      <c r="G117" s="41">
        <f t="shared" si="63"/>
        <v>30</v>
      </c>
      <c r="H117" s="42">
        <f t="shared" si="63"/>
        <v>31</v>
      </c>
      <c r="I117" s="43">
        <f t="shared" si="63"/>
        <v>2</v>
      </c>
      <c r="J117" s="44">
        <f t="array" aca="1" ref="J117" ca="1">IF(OR($C117="",$BC117=""),"",INDEX($BC$3:$CI$3,MATCH(LARGE($BC117:$CI117+0.00001*COLUMN($BC117:$CI117),BC$3),$BC117:$CI117+0.00001*COLUMN($BC117:$CI117),0)))</f>
        <v>13</v>
      </c>
      <c r="K117" s="45">
        <f t="array" aca="1" ref="K117" ca="1">IF(OR($C117="",$BC117=""),"",INDEX($BC$3:$CI$3,MATCH(LARGE($BC117:$CI117+0.00001*COLUMN($BC117:$CI117),BD$3),$BC117:$CI117+0.00001*COLUMN($BC117:$CI117),0)))</f>
        <v>29</v>
      </c>
      <c r="L117" s="45">
        <f t="array" aca="1" ref="L117" ca="1">IF(OR($C117="",$BC117=""),"",INDEX($BC$3:$CI$3,MATCH(LARGE($BC117:$CI117+0.00001*COLUMN($BC117:$CI117),BE$3),$BC117:$CI117+0.00001*COLUMN($BC117:$CI117),0)))</f>
        <v>27</v>
      </c>
      <c r="M117" s="45">
        <f t="array" aca="1" ref="M117" ca="1">IF(OR($C117="",$BC117=""),"",INDEX($BC$3:$CI$3,MATCH(LARGE($BC117:$CI117+0.00001*COLUMN($BC117:$CI117),BF$3),$BC117:$CI117+0.00001*COLUMN($BC117:$CI117),0)))</f>
        <v>18</v>
      </c>
      <c r="N117" s="45">
        <f t="array" aca="1" ref="N117" ca="1">IF(OR($C117="",$BC117=""),"",INDEX($BC$3:$CI$3,MATCH(LARGE($BC117:$CI117+0.00001*COLUMN($BC117:$CI117),BG$3),$BC117:$CI117+0.00001*COLUMN($BC117:$CI117),0)))</f>
        <v>26</v>
      </c>
      <c r="O117" s="45">
        <f t="array" aca="1" ref="O117" ca="1">IF(OR($C117="",$BC117=""),"",INDEX($BC$3:$CI$3,MATCH(LARGE($BC117:$CI117+0.00001*COLUMN($BC117:$CI117),BH$3),$BC117:$CI117+0.00001*COLUMN($BC117:$CI117),0)))</f>
        <v>15</v>
      </c>
      <c r="P117" s="45">
        <f t="array" aca="1" ref="P117" ca="1">IF(OR($C117="",$BC117=""),"",INDEX($BC$3:$CI$3,MATCH(LARGE($BC117:$CI117+0.00001*COLUMN($BC117:$CI117),BI$3),$BC117:$CI117+0.00001*COLUMN($BC117:$CI117),0)))</f>
        <v>2</v>
      </c>
      <c r="Q117" s="45">
        <f t="array" aca="1" ref="Q117" ca="1">IF(OR($C117="",$BC117=""),"",INDEX($BC$3:$CI$3,MATCH(LARGE($BC117:$CI117+0.00001*COLUMN($BC117:$CI117),BJ$3),$BC117:$CI117+0.00001*COLUMN($BC117:$CI117),0)))</f>
        <v>33</v>
      </c>
      <c r="R117" s="45">
        <f t="array" aca="1" ref="R117" ca="1">IF(OR($C117="",$BC117=""),"",INDEX($BC$3:$CI$3,MATCH(LARGE($BC117:$CI117+0.00001*COLUMN($BC117:$CI117),BK$3),$BC117:$CI117+0.00001*COLUMN($BC117:$CI117),0)))</f>
        <v>31</v>
      </c>
      <c r="S117" s="45">
        <f t="array" aca="1" ref="S117" ca="1">IF(OR($C117="",$BC117=""),"",INDEX($BC$3:$CI$3,MATCH(LARGE($BC117:$CI117+0.00001*COLUMN($BC117:$CI117),BL$3),$BC117:$CI117+0.00001*COLUMN($BC117:$CI117),0)))</f>
        <v>28</v>
      </c>
      <c r="T117" s="46">
        <f t="array" aca="1" ref="T117" ca="1">IF(OR($C117="",$BC117=""),"",INDEX($BC$3:$CI$3,MATCH(LARGE($BC117:$CI117+0.00001*COLUMN($BC117:$CI117),BM$3),$BC117:$CI117+0.00001*COLUMN($BC117:$CI117),0)))</f>
        <v>20</v>
      </c>
      <c r="U117" s="44">
        <f t="array" aca="1" ref="U117" ca="1">IF(OR($C117="",$BC117=""),"",INDEX($BC$3:$CI$3,MATCH(LARGE($BC117:$CI117+0.00001*COLUMN($BC117:$CI117),BN$3),$BC117:$CI117+0.00001*COLUMN($BC117:$CI117),0)))</f>
        <v>19</v>
      </c>
      <c r="V117" s="45">
        <f t="array" aca="1" ref="V117" ca="1">IF(OR($C117="",$BC117=""),"",INDEX($BC$3:$CI$3,MATCH(LARGE($BC117:$CI117+0.00001*COLUMN($BC117:$CI117),BO$3),$BC117:$CI117+0.00001*COLUMN($BC117:$CI117),0)))</f>
        <v>17</v>
      </c>
      <c r="W117" s="45">
        <f t="array" aca="1" ref="W117" ca="1">IF(OR($C117="",$BC117=""),"",INDEX($BC$3:$CI$3,MATCH(LARGE($BC117:$CI117+0.00001*COLUMN($BC117:$CI117),BP$3),$BC117:$CI117+0.00001*COLUMN($BC117:$CI117),0)))</f>
        <v>14</v>
      </c>
      <c r="X117" s="45">
        <f t="array" aca="1" ref="X117" ca="1">IF(OR($C117="",$BC117=""),"",INDEX($BC$3:$CI$3,MATCH(LARGE($BC117:$CI117+0.00001*COLUMN($BC117:$CI117),BQ$3),$BC117:$CI117+0.00001*COLUMN($BC117:$CI117),0)))</f>
        <v>11</v>
      </c>
      <c r="Y117" s="45">
        <f t="array" aca="1" ref="Y117" ca="1">IF(OR($C117="",$BC117=""),"",INDEX($BC$3:$CI$3,MATCH(LARGE($BC117:$CI117+0.00001*COLUMN($BC117:$CI117),BR$3),$BC117:$CI117+0.00001*COLUMN($BC117:$CI117),0)))</f>
        <v>7</v>
      </c>
      <c r="Z117" s="45">
        <f t="array" aca="1" ref="Z117" ca="1">IF(OR($C117="",$BC117=""),"",INDEX($BC$3:$CI$3,MATCH(LARGE($BC117:$CI117+0.00001*COLUMN($BC117:$CI117),BS$3),$BC117:$CI117+0.00001*COLUMN($BC117:$CI117),0)))</f>
        <v>5</v>
      </c>
      <c r="AA117" s="45">
        <f t="array" aca="1" ref="AA117" ca="1">IF(OR($C117="",$BC117=""),"",INDEX($BC$3:$CI$3,MATCH(LARGE($BC117:$CI117+0.00001*COLUMN($BC117:$CI117),BT$3),$BC117:$CI117+0.00001*COLUMN($BC117:$CI117),0)))</f>
        <v>8</v>
      </c>
      <c r="AB117" s="45">
        <f t="array" aca="1" ref="AB117" ca="1">IF(OR($C117="",$BC117=""),"",INDEX($BC$3:$CI$3,MATCH(LARGE($BC117:$CI117+0.00001*COLUMN($BC117:$CI117),BU$3),$BC117:$CI117+0.00001*COLUMN($BC117:$CI117),0)))</f>
        <v>6</v>
      </c>
      <c r="AC117" s="45">
        <f t="array" aca="1" ref="AC117" ca="1">IF(OR($C117="",$BC117=""),"",INDEX($BC$3:$CI$3,MATCH(LARGE($BC117:$CI117+0.00001*COLUMN($BC117:$CI117),BV$3),$BC117:$CI117+0.00001*COLUMN($BC117:$CI117),0)))</f>
        <v>4</v>
      </c>
      <c r="AD117" s="45">
        <f t="array" aca="1" ref="AD117" ca="1">IF(OR($C117="",$BC117=""),"",INDEX($BC$3:$CI$3,MATCH(LARGE($BC117:$CI117+0.00001*COLUMN($BC117:$CI117),BW$3),$BC117:$CI117+0.00001*COLUMN($BC117:$CI117),0)))</f>
        <v>1</v>
      </c>
      <c r="AE117" s="46">
        <f t="array" aca="1" ref="AE117" ca="1">IF(OR($C117="",$BC117=""),"",INDEX($BC$3:$CI$3,MATCH(LARGE($BC117:$CI117+0.00001*COLUMN($BC117:$CI117),BX$3),$BC117:$CI117+0.00001*COLUMN($BC117:$CI117),0)))</f>
        <v>30</v>
      </c>
      <c r="AF117" s="44">
        <f t="array" aca="1" ref="AF117" ca="1">IF(OR($C117="",$BC117=""),"",INDEX($BC$3:$CI$3,MATCH(LARGE($BC117:$CI117+0.00001*COLUMN($BC117:$CI117),BY$3),$BC117:$CI117+0.00001*COLUMN($BC117:$CI117),0)))</f>
        <v>25</v>
      </c>
      <c r="AG117" s="45">
        <f t="array" aca="1" ref="AG117" ca="1">IF(OR($C117="",$BC117=""),"",INDEX($BC$3:$CI$3,MATCH(LARGE($BC117:$CI117+0.00001*COLUMN($BC117:$CI117),BZ$3),$BC117:$CI117+0.00001*COLUMN($BC117:$CI117),0)))</f>
        <v>24</v>
      </c>
      <c r="AH117" s="45">
        <f t="array" aca="1" ref="AH117" ca="1">IF(OR($C117="",$BC117=""),"",INDEX($BC$3:$CI$3,MATCH(LARGE($BC117:$CI117+0.00001*COLUMN($BC117:$CI117),CA$3),$BC117:$CI117+0.00001*COLUMN($BC117:$CI117),0)))</f>
        <v>22</v>
      </c>
      <c r="AI117" s="45">
        <f t="array" aca="1" ref="AI117" ca="1">IF(OR($C117="",$BC117=""),"",INDEX($BC$3:$CI$3,MATCH(LARGE($BC117:$CI117+0.00001*COLUMN($BC117:$CI117),CB$3),$BC117:$CI117+0.00001*COLUMN($BC117:$CI117),0)))</f>
        <v>10</v>
      </c>
      <c r="AJ117" s="45">
        <f t="array" aca="1" ref="AJ117" ca="1">IF(OR($C117="",$BC117=""),"",INDEX($BC$3:$CI$3,MATCH(LARGE($BC117:$CI117+0.00001*COLUMN($BC117:$CI117),CC$3),$BC117:$CI117+0.00001*COLUMN($BC117:$CI117),0)))</f>
        <v>9</v>
      </c>
      <c r="AK117" s="45">
        <f t="array" aca="1" ref="AK117" ca="1">IF(OR($C117="",$BC117=""),"",INDEX($BC$3:$CI$3,MATCH(LARGE($BC117:$CI117+0.00001*COLUMN($BC117:$CI117),CD$3),$BC117:$CI117+0.00001*COLUMN($BC117:$CI117),0)))</f>
        <v>3</v>
      </c>
      <c r="AL117" s="45">
        <f t="array" aca="1" ref="AL117" ca="1">IF(OR($C117="",$BC117=""),"",INDEX($BC$3:$CI$3,MATCH(LARGE($BC117:$CI117+0.00001*COLUMN($BC117:$CI117),CE$3),$BC117:$CI117+0.00001*COLUMN($BC117:$CI117),0)))</f>
        <v>32</v>
      </c>
      <c r="AM117" s="45">
        <f t="array" aca="1" ref="AM117" ca="1">IF(OR($C117="",$BC117=""),"",INDEX($BC$3:$CI$3,MATCH(LARGE($BC117:$CI117+0.00001*COLUMN($BC117:$CI117),CF$3),$BC117:$CI117+0.00001*COLUMN($BC117:$CI117),0)))</f>
        <v>23</v>
      </c>
      <c r="AN117" s="45">
        <f t="array" aca="1" ref="AN117" ca="1">IF(OR($C117="",$BC117=""),"",INDEX($BC$3:$CI$3,MATCH(LARGE($BC117:$CI117+0.00001*COLUMN($BC117:$CI117),CG$3),$BC117:$CI117+0.00001*COLUMN($BC117:$CI117),0)))</f>
        <v>21</v>
      </c>
      <c r="AO117" s="45">
        <f t="array" aca="1" ref="AO117" ca="1">IF(OR($C117="",$BC117=""),"",INDEX($BC$3:$CI$3,MATCH(LARGE($BC117:$CI117+0.00001*COLUMN($BC117:$CI117),CH$3),$BC117:$CI117+0.00001*COLUMN($BC117:$CI117),0)))</f>
        <v>16</v>
      </c>
      <c r="AP117" s="46">
        <f t="array" aca="1" ref="AP117" ca="1">IF(OR($C117="",$BC117=""),"",INDEX($BC$3:$CI$3,MATCH(LARGE($BC117:$CI117+0.00001*COLUMN($BC117:$CI117),CI$3),$BC117:$CI117+0.00001*COLUMN($BC117:$CI117),0)))</f>
        <v>12</v>
      </c>
      <c r="AQ117" s="35" t="str">
        <f t="shared" ca="1" si="35"/>
        <v>132927182615023331282019171411070508060401302524221009033223211612</v>
      </c>
      <c r="AZ117" s="19">
        <f t="shared" si="39"/>
        <v>2918</v>
      </c>
      <c r="BA117" s="36">
        <f t="shared" si="40"/>
        <v>2906</v>
      </c>
      <c r="BB117" s="37" t="str">
        <f t="shared" si="36"/>
        <v>数据!C2906:H2918</v>
      </c>
      <c r="BC117" s="38">
        <f t="shared" ca="1" si="55"/>
        <v>2</v>
      </c>
      <c r="BD117" s="38">
        <f t="shared" ca="1" si="60"/>
        <v>4</v>
      </c>
      <c r="BE117" s="38">
        <f t="shared" ca="1" si="60"/>
        <v>1</v>
      </c>
      <c r="BF117" s="38">
        <f t="shared" ca="1" si="60"/>
        <v>2</v>
      </c>
      <c r="BG117" s="38">
        <f t="shared" ca="1" si="60"/>
        <v>3</v>
      </c>
      <c r="BH117" s="38">
        <f t="shared" ca="1" si="60"/>
        <v>2</v>
      </c>
      <c r="BI117" s="38">
        <f t="shared" ca="1" si="60"/>
        <v>3</v>
      </c>
      <c r="BJ117" s="38">
        <f t="shared" ca="1" si="60"/>
        <v>2</v>
      </c>
      <c r="BK117" s="38">
        <f t="shared" ca="1" si="60"/>
        <v>1</v>
      </c>
      <c r="BL117" s="38">
        <f t="shared" ca="1" si="60"/>
        <v>1</v>
      </c>
      <c r="BM117" s="38">
        <f t="shared" ca="1" si="60"/>
        <v>3</v>
      </c>
      <c r="BN117" s="38">
        <f t="shared" ca="1" si="61"/>
        <v>0</v>
      </c>
      <c r="BO117" s="38">
        <f t="shared" ca="1" si="61"/>
        <v>6</v>
      </c>
      <c r="BP117" s="38">
        <f t="shared" ca="1" si="61"/>
        <v>3</v>
      </c>
      <c r="BQ117" s="38">
        <f t="shared" ca="1" si="61"/>
        <v>4</v>
      </c>
      <c r="BR117" s="38">
        <f t="shared" ca="1" si="61"/>
        <v>0</v>
      </c>
      <c r="BS117" s="38">
        <f t="shared" ca="1" si="61"/>
        <v>3</v>
      </c>
      <c r="BT117" s="38">
        <f t="shared" ca="1" si="61"/>
        <v>5</v>
      </c>
      <c r="BU117" s="38">
        <f t="shared" ca="1" si="61"/>
        <v>3</v>
      </c>
      <c r="BV117" s="38">
        <f t="shared" ca="1" si="61"/>
        <v>3</v>
      </c>
      <c r="BW117" s="38">
        <f t="shared" ca="1" si="61"/>
        <v>0</v>
      </c>
      <c r="BX117" s="38">
        <f t="shared" ca="1" si="62"/>
        <v>1</v>
      </c>
      <c r="BY117" s="38">
        <f t="shared" ca="1" si="62"/>
        <v>0</v>
      </c>
      <c r="BZ117" s="38">
        <f t="shared" ca="1" si="62"/>
        <v>1</v>
      </c>
      <c r="CA117" s="38">
        <f t="shared" ca="1" si="62"/>
        <v>1</v>
      </c>
      <c r="CB117" s="38">
        <f t="shared" ca="1" si="62"/>
        <v>4</v>
      </c>
      <c r="CC117" s="38">
        <f t="shared" ca="1" si="62"/>
        <v>5</v>
      </c>
      <c r="CD117" s="38">
        <f t="shared" ca="1" si="62"/>
        <v>3</v>
      </c>
      <c r="CE117" s="38">
        <f t="shared" ca="1" si="62"/>
        <v>5</v>
      </c>
      <c r="CF117" s="38">
        <f t="shared" ca="1" si="62"/>
        <v>1</v>
      </c>
      <c r="CG117" s="38">
        <f t="shared" ca="1" si="62"/>
        <v>3</v>
      </c>
      <c r="CH117" s="38">
        <f t="shared" ca="1" si="49"/>
        <v>0</v>
      </c>
      <c r="CI117" s="38">
        <f t="shared" ca="1" si="49"/>
        <v>3</v>
      </c>
    </row>
    <row r="118" spans="1:87" x14ac:dyDescent="0.15">
      <c r="A118" s="18">
        <f t="shared" si="38"/>
        <v>2916</v>
      </c>
      <c r="B118" s="39">
        <f t="shared" si="63"/>
        <v>2022122</v>
      </c>
      <c r="C118" s="40">
        <f t="shared" si="63"/>
        <v>6</v>
      </c>
      <c r="D118" s="41">
        <f t="shared" si="63"/>
        <v>8</v>
      </c>
      <c r="E118" s="41">
        <f t="shared" si="63"/>
        <v>17</v>
      </c>
      <c r="F118" s="41">
        <f t="shared" si="63"/>
        <v>19</v>
      </c>
      <c r="G118" s="41">
        <f t="shared" si="63"/>
        <v>24</v>
      </c>
      <c r="H118" s="42">
        <f t="shared" si="63"/>
        <v>28</v>
      </c>
      <c r="I118" s="43">
        <f t="shared" si="63"/>
        <v>5</v>
      </c>
      <c r="J118" s="44">
        <f t="array" aca="1" ref="J118" ca="1">IF(OR($C118="",$BC118=""),"",INDEX($BC$3:$CI$3,MATCH(LARGE($BC118:$CI118+0.00001*COLUMN($BC118:$CI118),BC$3),$BC118:$CI118+0.00001*COLUMN($BC118:$CI118),0)))</f>
        <v>27</v>
      </c>
      <c r="K118" s="45">
        <f t="array" aca="1" ref="K118" ca="1">IF(OR($C118="",$BC118=""),"",INDEX($BC$3:$CI$3,MATCH(LARGE($BC118:$CI118+0.00001*COLUMN($BC118:$CI118),BD$3),$BC118:$CI118+0.00001*COLUMN($BC118:$CI118),0)))</f>
        <v>29</v>
      </c>
      <c r="L118" s="45">
        <f t="array" aca="1" ref="L118" ca="1">IF(OR($C118="",$BC118=""),"",INDEX($BC$3:$CI$3,MATCH(LARGE($BC118:$CI118+0.00001*COLUMN($BC118:$CI118),BE$3),$BC118:$CI118+0.00001*COLUMN($BC118:$CI118),0)))</f>
        <v>13</v>
      </c>
      <c r="M118" s="45">
        <f t="array" aca="1" ref="M118" ca="1">IF(OR($C118="",$BC118=""),"",INDEX($BC$3:$CI$3,MATCH(LARGE($BC118:$CI118+0.00001*COLUMN($BC118:$CI118),BF$3),$BC118:$CI118+0.00001*COLUMN($BC118:$CI118),0)))</f>
        <v>26</v>
      </c>
      <c r="N118" s="45">
        <f t="array" aca="1" ref="N118" ca="1">IF(OR($C118="",$BC118=""),"",INDEX($BC$3:$CI$3,MATCH(LARGE($BC118:$CI118+0.00001*COLUMN($BC118:$CI118),BG$3),$BC118:$CI118+0.00001*COLUMN($BC118:$CI118),0)))</f>
        <v>18</v>
      </c>
      <c r="O118" s="45">
        <f t="array" aca="1" ref="O118" ca="1">IF(OR($C118="",$BC118=""),"",INDEX($BC$3:$CI$3,MATCH(LARGE($BC118:$CI118+0.00001*COLUMN($BC118:$CI118),BH$3),$BC118:$CI118+0.00001*COLUMN($BC118:$CI118),0)))</f>
        <v>15</v>
      </c>
      <c r="P118" s="45">
        <f t="array" aca="1" ref="P118" ca="1">IF(OR($C118="",$BC118=""),"",INDEX($BC$3:$CI$3,MATCH(LARGE($BC118:$CI118+0.00001*COLUMN($BC118:$CI118),BI$3),$BC118:$CI118+0.00001*COLUMN($BC118:$CI118),0)))</f>
        <v>2</v>
      </c>
      <c r="Q118" s="45">
        <f t="array" aca="1" ref="Q118" ca="1">IF(OR($C118="",$BC118=""),"",INDEX($BC$3:$CI$3,MATCH(LARGE($BC118:$CI118+0.00001*COLUMN($BC118:$CI118),BJ$3),$BC118:$CI118+0.00001*COLUMN($BC118:$CI118),0)))</f>
        <v>33</v>
      </c>
      <c r="R118" s="45">
        <f t="array" aca="1" ref="R118" ca="1">IF(OR($C118="",$BC118=""),"",INDEX($BC$3:$CI$3,MATCH(LARGE($BC118:$CI118+0.00001*COLUMN($BC118:$CI118),BK$3),$BC118:$CI118+0.00001*COLUMN($BC118:$CI118),0)))</f>
        <v>31</v>
      </c>
      <c r="S118" s="45">
        <f t="array" aca="1" ref="S118" ca="1">IF(OR($C118="",$BC118=""),"",INDEX($BC$3:$CI$3,MATCH(LARGE($BC118:$CI118+0.00001*COLUMN($BC118:$CI118),BL$3),$BC118:$CI118+0.00001*COLUMN($BC118:$CI118),0)))</f>
        <v>28</v>
      </c>
      <c r="T118" s="46">
        <f t="array" aca="1" ref="T118" ca="1">IF(OR($C118="",$BC118=""),"",INDEX($BC$3:$CI$3,MATCH(LARGE($BC118:$CI118+0.00001*COLUMN($BC118:$CI118),BM$3),$BC118:$CI118+0.00001*COLUMN($BC118:$CI118),0)))</f>
        <v>20</v>
      </c>
      <c r="U118" s="44">
        <f t="array" aca="1" ref="U118" ca="1">IF(OR($C118="",$BC118=""),"",INDEX($BC$3:$CI$3,MATCH(LARGE($BC118:$CI118+0.00001*COLUMN($BC118:$CI118),BN$3),$BC118:$CI118+0.00001*COLUMN($BC118:$CI118),0)))</f>
        <v>19</v>
      </c>
      <c r="V118" s="45">
        <f t="array" aca="1" ref="V118" ca="1">IF(OR($C118="",$BC118=""),"",INDEX($BC$3:$CI$3,MATCH(LARGE($BC118:$CI118+0.00001*COLUMN($BC118:$CI118),BO$3),$BC118:$CI118+0.00001*COLUMN($BC118:$CI118),0)))</f>
        <v>17</v>
      </c>
      <c r="W118" s="45">
        <f t="array" aca="1" ref="W118" ca="1">IF(OR($C118="",$BC118=""),"",INDEX($BC$3:$CI$3,MATCH(LARGE($BC118:$CI118+0.00001*COLUMN($BC118:$CI118),BP$3),$BC118:$CI118+0.00001*COLUMN($BC118:$CI118),0)))</f>
        <v>14</v>
      </c>
      <c r="X118" s="45">
        <f t="array" aca="1" ref="X118" ca="1">IF(OR($C118="",$BC118=""),"",INDEX($BC$3:$CI$3,MATCH(LARGE($BC118:$CI118+0.00001*COLUMN($BC118:$CI118),BQ$3),$BC118:$CI118+0.00001*COLUMN($BC118:$CI118),0)))</f>
        <v>11</v>
      </c>
      <c r="Y118" s="45">
        <f t="array" aca="1" ref="Y118" ca="1">IF(OR($C118="",$BC118=""),"",INDEX($BC$3:$CI$3,MATCH(LARGE($BC118:$CI118+0.00001*COLUMN($BC118:$CI118),BR$3),$BC118:$CI118+0.00001*COLUMN($BC118:$CI118),0)))</f>
        <v>5</v>
      </c>
      <c r="Z118" s="45">
        <f t="array" aca="1" ref="Z118" ca="1">IF(OR($C118="",$BC118=""),"",INDEX($BC$3:$CI$3,MATCH(LARGE($BC118:$CI118+0.00001*COLUMN($BC118:$CI118),BS$3),$BC118:$CI118+0.00001*COLUMN($BC118:$CI118),0)))</f>
        <v>30</v>
      </c>
      <c r="AA118" s="45">
        <f t="array" aca="1" ref="AA118" ca="1">IF(OR($C118="",$BC118=""),"",INDEX($BC$3:$CI$3,MATCH(LARGE($BC118:$CI118+0.00001*COLUMN($BC118:$CI118),BT$3),$BC118:$CI118+0.00001*COLUMN($BC118:$CI118),0)))</f>
        <v>22</v>
      </c>
      <c r="AB118" s="45">
        <f t="array" aca="1" ref="AB118" ca="1">IF(OR($C118="",$BC118=""),"",INDEX($BC$3:$CI$3,MATCH(LARGE($BC118:$CI118+0.00001*COLUMN($BC118:$CI118),BU$3),$BC118:$CI118+0.00001*COLUMN($BC118:$CI118),0)))</f>
        <v>8</v>
      </c>
      <c r="AC118" s="45">
        <f t="array" aca="1" ref="AC118" ca="1">IF(OR($C118="",$BC118=""),"",INDEX($BC$3:$CI$3,MATCH(LARGE($BC118:$CI118+0.00001*COLUMN($BC118:$CI118),BV$3),$BC118:$CI118+0.00001*COLUMN($BC118:$CI118),0)))</f>
        <v>7</v>
      </c>
      <c r="AD118" s="45">
        <f t="array" aca="1" ref="AD118" ca="1">IF(OR($C118="",$BC118=""),"",INDEX($BC$3:$CI$3,MATCH(LARGE($BC118:$CI118+0.00001*COLUMN($BC118:$CI118),BW$3),$BC118:$CI118+0.00001*COLUMN($BC118:$CI118),0)))</f>
        <v>6</v>
      </c>
      <c r="AE118" s="46">
        <f t="array" aca="1" ref="AE118" ca="1">IF(OR($C118="",$BC118=""),"",INDEX($BC$3:$CI$3,MATCH(LARGE($BC118:$CI118+0.00001*COLUMN($BC118:$CI118),BX$3),$BC118:$CI118+0.00001*COLUMN($BC118:$CI118),0)))</f>
        <v>4</v>
      </c>
      <c r="AF118" s="44">
        <f t="array" aca="1" ref="AF118" ca="1">IF(OR($C118="",$BC118=""),"",INDEX($BC$3:$CI$3,MATCH(LARGE($BC118:$CI118+0.00001*COLUMN($BC118:$CI118),BY$3),$BC118:$CI118+0.00001*COLUMN($BC118:$CI118),0)))</f>
        <v>25</v>
      </c>
      <c r="AG118" s="45">
        <f t="array" aca="1" ref="AG118" ca="1">IF(OR($C118="",$BC118=""),"",INDEX($BC$3:$CI$3,MATCH(LARGE($BC118:$CI118+0.00001*COLUMN($BC118:$CI118),BZ$3),$BC118:$CI118+0.00001*COLUMN($BC118:$CI118),0)))</f>
        <v>24</v>
      </c>
      <c r="AH118" s="45">
        <f t="array" aca="1" ref="AH118" ca="1">IF(OR($C118="",$BC118=""),"",INDEX($BC$3:$CI$3,MATCH(LARGE($BC118:$CI118+0.00001*COLUMN($BC118:$CI118),CA$3),$BC118:$CI118+0.00001*COLUMN($BC118:$CI118),0)))</f>
        <v>12</v>
      </c>
      <c r="AI118" s="45">
        <f t="array" aca="1" ref="AI118" ca="1">IF(OR($C118="",$BC118=""),"",INDEX($BC$3:$CI$3,MATCH(LARGE($BC118:$CI118+0.00001*COLUMN($BC118:$CI118),CB$3),$BC118:$CI118+0.00001*COLUMN($BC118:$CI118),0)))</f>
        <v>10</v>
      </c>
      <c r="AJ118" s="45">
        <f t="array" aca="1" ref="AJ118" ca="1">IF(OR($C118="",$BC118=""),"",INDEX($BC$3:$CI$3,MATCH(LARGE($BC118:$CI118+0.00001*COLUMN($BC118:$CI118),CC$3),$BC118:$CI118+0.00001*COLUMN($BC118:$CI118),0)))</f>
        <v>9</v>
      </c>
      <c r="AK118" s="45">
        <f t="array" aca="1" ref="AK118" ca="1">IF(OR($C118="",$BC118=""),"",INDEX($BC$3:$CI$3,MATCH(LARGE($BC118:$CI118+0.00001*COLUMN($BC118:$CI118),CD$3),$BC118:$CI118+0.00001*COLUMN($BC118:$CI118),0)))</f>
        <v>3</v>
      </c>
      <c r="AL118" s="45">
        <f t="array" aca="1" ref="AL118" ca="1">IF(OR($C118="",$BC118=""),"",INDEX($BC$3:$CI$3,MATCH(LARGE($BC118:$CI118+0.00001*COLUMN($BC118:$CI118),CE$3),$BC118:$CI118+0.00001*COLUMN($BC118:$CI118),0)))</f>
        <v>1</v>
      </c>
      <c r="AM118" s="45">
        <f t="array" aca="1" ref="AM118" ca="1">IF(OR($C118="",$BC118=""),"",INDEX($BC$3:$CI$3,MATCH(LARGE($BC118:$CI118+0.00001*COLUMN($BC118:$CI118),CF$3),$BC118:$CI118+0.00001*COLUMN($BC118:$CI118),0)))</f>
        <v>32</v>
      </c>
      <c r="AN118" s="45">
        <f t="array" aca="1" ref="AN118" ca="1">IF(OR($C118="",$BC118=""),"",INDEX($BC$3:$CI$3,MATCH(LARGE($BC118:$CI118+0.00001*COLUMN($BC118:$CI118),CG$3),$BC118:$CI118+0.00001*COLUMN($BC118:$CI118),0)))</f>
        <v>23</v>
      </c>
      <c r="AO118" s="45">
        <f t="array" aca="1" ref="AO118" ca="1">IF(OR($C118="",$BC118=""),"",INDEX($BC$3:$CI$3,MATCH(LARGE($BC118:$CI118+0.00001*COLUMN($BC118:$CI118),CH$3),$BC118:$CI118+0.00001*COLUMN($BC118:$CI118),0)))</f>
        <v>21</v>
      </c>
      <c r="AP118" s="46">
        <f t="array" aca="1" ref="AP118" ca="1">IF(OR($C118="",$BC118=""),"",INDEX($BC$3:$CI$3,MATCH(LARGE($BC118:$CI118+0.00001*COLUMN($BC118:$CI118),CI$3),$BC118:$CI118+0.00001*COLUMN($BC118:$CI118),0)))</f>
        <v>16</v>
      </c>
      <c r="AQ118" s="35" t="str">
        <f t="shared" ca="1" si="35"/>
        <v>272913261815023331282019171411053022080706042524121009030132232116</v>
      </c>
      <c r="AZ118" s="19">
        <f t="shared" si="39"/>
        <v>2919</v>
      </c>
      <c r="BA118" s="36">
        <f t="shared" si="40"/>
        <v>2907</v>
      </c>
      <c r="BB118" s="37" t="str">
        <f t="shared" si="36"/>
        <v>数据!C2907:H2919</v>
      </c>
      <c r="BC118" s="38">
        <f t="shared" ca="1" si="55"/>
        <v>1</v>
      </c>
      <c r="BD118" s="38">
        <f t="shared" ca="1" si="60"/>
        <v>4</v>
      </c>
      <c r="BE118" s="38">
        <f t="shared" ca="1" si="60"/>
        <v>1</v>
      </c>
      <c r="BF118" s="38">
        <f t="shared" ca="1" si="60"/>
        <v>2</v>
      </c>
      <c r="BG118" s="38">
        <f t="shared" ca="1" si="60"/>
        <v>3</v>
      </c>
      <c r="BH118" s="38">
        <f t="shared" ca="1" si="60"/>
        <v>2</v>
      </c>
      <c r="BI118" s="38">
        <f t="shared" ca="1" si="60"/>
        <v>2</v>
      </c>
      <c r="BJ118" s="38">
        <f t="shared" ca="1" si="60"/>
        <v>2</v>
      </c>
      <c r="BK118" s="38">
        <f t="shared" ca="1" si="60"/>
        <v>1</v>
      </c>
      <c r="BL118" s="38">
        <f t="shared" ca="1" si="60"/>
        <v>1</v>
      </c>
      <c r="BM118" s="38">
        <f t="shared" ca="1" si="60"/>
        <v>3</v>
      </c>
      <c r="BN118" s="38">
        <f t="shared" ca="1" si="61"/>
        <v>1</v>
      </c>
      <c r="BO118" s="38">
        <f t="shared" ca="1" si="61"/>
        <v>5</v>
      </c>
      <c r="BP118" s="38">
        <f t="shared" ca="1" si="61"/>
        <v>3</v>
      </c>
      <c r="BQ118" s="38">
        <f t="shared" ca="1" si="61"/>
        <v>4</v>
      </c>
      <c r="BR118" s="38">
        <f t="shared" ca="1" si="61"/>
        <v>0</v>
      </c>
      <c r="BS118" s="38">
        <f t="shared" ca="1" si="61"/>
        <v>3</v>
      </c>
      <c r="BT118" s="38">
        <f t="shared" ca="1" si="61"/>
        <v>4</v>
      </c>
      <c r="BU118" s="38">
        <f t="shared" ca="1" si="61"/>
        <v>3</v>
      </c>
      <c r="BV118" s="38">
        <f t="shared" ca="1" si="61"/>
        <v>3</v>
      </c>
      <c r="BW118" s="38">
        <f t="shared" ca="1" si="61"/>
        <v>0</v>
      </c>
      <c r="BX118" s="38">
        <f t="shared" ca="1" si="62"/>
        <v>2</v>
      </c>
      <c r="BY118" s="38">
        <f t="shared" ca="1" si="62"/>
        <v>0</v>
      </c>
      <c r="BZ118" s="38">
        <f t="shared" ca="1" si="62"/>
        <v>1</v>
      </c>
      <c r="CA118" s="38">
        <f t="shared" ca="1" si="62"/>
        <v>1</v>
      </c>
      <c r="CB118" s="38">
        <f t="shared" ca="1" si="62"/>
        <v>4</v>
      </c>
      <c r="CC118" s="38">
        <f t="shared" ca="1" si="62"/>
        <v>6</v>
      </c>
      <c r="CD118" s="38">
        <f t="shared" ca="1" si="62"/>
        <v>3</v>
      </c>
      <c r="CE118" s="38">
        <f t="shared" ca="1" si="62"/>
        <v>5</v>
      </c>
      <c r="CF118" s="38">
        <f t="shared" ca="1" si="62"/>
        <v>2</v>
      </c>
      <c r="CG118" s="38">
        <f t="shared" ca="1" si="62"/>
        <v>3</v>
      </c>
      <c r="CH118" s="38">
        <f t="shared" ca="1" si="49"/>
        <v>0</v>
      </c>
      <c r="CI118" s="38">
        <f t="shared" ca="1" si="49"/>
        <v>3</v>
      </c>
    </row>
    <row r="119" spans="1:87" x14ac:dyDescent="0.15">
      <c r="A119" s="18">
        <f t="shared" si="38"/>
        <v>2917</v>
      </c>
      <c r="B119" s="39">
        <f t="shared" si="63"/>
        <v>2022123</v>
      </c>
      <c r="C119" s="40">
        <f t="shared" si="63"/>
        <v>10</v>
      </c>
      <c r="D119" s="41">
        <f t="shared" si="63"/>
        <v>13</v>
      </c>
      <c r="E119" s="41">
        <f t="shared" si="63"/>
        <v>16</v>
      </c>
      <c r="F119" s="41">
        <f t="shared" si="63"/>
        <v>20</v>
      </c>
      <c r="G119" s="41">
        <f t="shared" si="63"/>
        <v>21</v>
      </c>
      <c r="H119" s="42">
        <f t="shared" si="63"/>
        <v>25</v>
      </c>
      <c r="I119" s="43">
        <f t="shared" si="63"/>
        <v>5</v>
      </c>
      <c r="J119" s="44">
        <f t="array" aca="1" ref="J119" ca="1">IF(OR($C119="",$BC119=""),"",INDEX($BC$3:$CI$3,MATCH(LARGE($BC119:$CI119+0.00001*COLUMN($BC119:$CI119),BC$3),$BC119:$CI119+0.00001*COLUMN($BC119:$CI119),0)))</f>
        <v>27</v>
      </c>
      <c r="K119" s="45">
        <f t="array" aca="1" ref="K119" ca="1">IF(OR($C119="",$BC119=""),"",INDEX($BC$3:$CI$3,MATCH(LARGE($BC119:$CI119+0.00001*COLUMN($BC119:$CI119),BD$3),$BC119:$CI119+0.00001*COLUMN($BC119:$CI119),0)))</f>
        <v>29</v>
      </c>
      <c r="L119" s="45">
        <f t="array" aca="1" ref="L119" ca="1">IF(OR($C119="",$BC119=""),"",INDEX($BC$3:$CI$3,MATCH(LARGE($BC119:$CI119+0.00001*COLUMN($BC119:$CI119),BE$3),$BC119:$CI119+0.00001*COLUMN($BC119:$CI119),0)))</f>
        <v>28</v>
      </c>
      <c r="M119" s="45">
        <f t="array" aca="1" ref="M119" ca="1">IF(OR($C119="",$BC119=""),"",INDEX($BC$3:$CI$3,MATCH(LARGE($BC119:$CI119+0.00001*COLUMN($BC119:$CI119),BF$3),$BC119:$CI119+0.00001*COLUMN($BC119:$CI119),0)))</f>
        <v>26</v>
      </c>
      <c r="N119" s="45">
        <f t="array" aca="1" ref="N119" ca="1">IF(OR($C119="",$BC119=""),"",INDEX($BC$3:$CI$3,MATCH(LARGE($BC119:$CI119+0.00001*COLUMN($BC119:$CI119),BG$3),$BC119:$CI119+0.00001*COLUMN($BC119:$CI119),0)))</f>
        <v>18</v>
      </c>
      <c r="O119" s="45">
        <f t="array" aca="1" ref="O119" ca="1">IF(OR($C119="",$BC119=""),"",INDEX($BC$3:$CI$3,MATCH(LARGE($BC119:$CI119+0.00001*COLUMN($BC119:$CI119),BH$3),$BC119:$CI119+0.00001*COLUMN($BC119:$CI119),0)))</f>
        <v>17</v>
      </c>
      <c r="P119" s="45">
        <f t="array" aca="1" ref="P119" ca="1">IF(OR($C119="",$BC119=""),"",INDEX($BC$3:$CI$3,MATCH(LARGE($BC119:$CI119+0.00001*COLUMN($BC119:$CI119),BI$3),$BC119:$CI119+0.00001*COLUMN($BC119:$CI119),0)))</f>
        <v>15</v>
      </c>
      <c r="Q119" s="45">
        <f t="array" aca="1" ref="Q119" ca="1">IF(OR($C119="",$BC119=""),"",INDEX($BC$3:$CI$3,MATCH(LARGE($BC119:$CI119+0.00001*COLUMN($BC119:$CI119),BJ$3),$BC119:$CI119+0.00001*COLUMN($BC119:$CI119),0)))</f>
        <v>13</v>
      </c>
      <c r="R119" s="45">
        <f t="array" aca="1" ref="R119" ca="1">IF(OR($C119="",$BC119=""),"",INDEX($BC$3:$CI$3,MATCH(LARGE($BC119:$CI119+0.00001*COLUMN($BC119:$CI119),BK$3),$BC119:$CI119+0.00001*COLUMN($BC119:$CI119),0)))</f>
        <v>2</v>
      </c>
      <c r="S119" s="45">
        <f t="array" aca="1" ref="S119" ca="1">IF(OR($C119="",$BC119=""),"",INDEX($BC$3:$CI$3,MATCH(LARGE($BC119:$CI119+0.00001*COLUMN($BC119:$CI119),BL$3),$BC119:$CI119+0.00001*COLUMN($BC119:$CI119),0)))</f>
        <v>31</v>
      </c>
      <c r="T119" s="46">
        <f t="array" aca="1" ref="T119" ca="1">IF(OR($C119="",$BC119=""),"",INDEX($BC$3:$CI$3,MATCH(LARGE($BC119:$CI119+0.00001*COLUMN($BC119:$CI119),BM$3),$BC119:$CI119+0.00001*COLUMN($BC119:$CI119),0)))</f>
        <v>20</v>
      </c>
      <c r="U119" s="44">
        <f t="array" aca="1" ref="U119" ca="1">IF(OR($C119="",$BC119=""),"",INDEX($BC$3:$CI$3,MATCH(LARGE($BC119:$CI119+0.00001*COLUMN($BC119:$CI119),BN$3),$BC119:$CI119+0.00001*COLUMN($BC119:$CI119),0)))</f>
        <v>19</v>
      </c>
      <c r="V119" s="45">
        <f t="array" aca="1" ref="V119" ca="1">IF(OR($C119="",$BC119=""),"",INDEX($BC$3:$CI$3,MATCH(LARGE($BC119:$CI119+0.00001*COLUMN($BC119:$CI119),BO$3),$BC119:$CI119+0.00001*COLUMN($BC119:$CI119),0)))</f>
        <v>14</v>
      </c>
      <c r="W119" s="45">
        <f t="array" aca="1" ref="W119" ca="1">IF(OR($C119="",$BC119=""),"",INDEX($BC$3:$CI$3,MATCH(LARGE($BC119:$CI119+0.00001*COLUMN($BC119:$CI119),BP$3),$BC119:$CI119+0.00001*COLUMN($BC119:$CI119),0)))</f>
        <v>8</v>
      </c>
      <c r="X119" s="45">
        <f t="array" aca="1" ref="X119" ca="1">IF(OR($C119="",$BC119=""),"",INDEX($BC$3:$CI$3,MATCH(LARGE($BC119:$CI119+0.00001*COLUMN($BC119:$CI119),BQ$3),$BC119:$CI119+0.00001*COLUMN($BC119:$CI119),0)))</f>
        <v>6</v>
      </c>
      <c r="Y119" s="45">
        <f t="array" aca="1" ref="Y119" ca="1">IF(OR($C119="",$BC119=""),"",INDEX($BC$3:$CI$3,MATCH(LARGE($BC119:$CI119+0.00001*COLUMN($BC119:$CI119),BR$3),$BC119:$CI119+0.00001*COLUMN($BC119:$CI119),0)))</f>
        <v>5</v>
      </c>
      <c r="Z119" s="45">
        <f t="array" aca="1" ref="Z119" ca="1">IF(OR($C119="",$BC119=""),"",INDEX($BC$3:$CI$3,MATCH(LARGE($BC119:$CI119+0.00001*COLUMN($BC119:$CI119),BS$3),$BC119:$CI119+0.00001*COLUMN($BC119:$CI119),0)))</f>
        <v>33</v>
      </c>
      <c r="AA119" s="45">
        <f t="array" aca="1" ref="AA119" ca="1">IF(OR($C119="",$BC119=""),"",INDEX($BC$3:$CI$3,MATCH(LARGE($BC119:$CI119+0.00001*COLUMN($BC119:$CI119),BT$3),$BC119:$CI119+0.00001*COLUMN($BC119:$CI119),0)))</f>
        <v>30</v>
      </c>
      <c r="AB119" s="45">
        <f t="array" aca="1" ref="AB119" ca="1">IF(OR($C119="",$BC119=""),"",INDEX($BC$3:$CI$3,MATCH(LARGE($BC119:$CI119+0.00001*COLUMN($BC119:$CI119),BU$3),$BC119:$CI119+0.00001*COLUMN($BC119:$CI119),0)))</f>
        <v>24</v>
      </c>
      <c r="AC119" s="45">
        <f t="array" aca="1" ref="AC119" ca="1">IF(OR($C119="",$BC119=""),"",INDEX($BC$3:$CI$3,MATCH(LARGE($BC119:$CI119+0.00001*COLUMN($BC119:$CI119),BV$3),$BC119:$CI119+0.00001*COLUMN($BC119:$CI119),0)))</f>
        <v>11</v>
      </c>
      <c r="AD119" s="45">
        <f t="array" aca="1" ref="AD119" ca="1">IF(OR($C119="",$BC119=""),"",INDEX($BC$3:$CI$3,MATCH(LARGE($BC119:$CI119+0.00001*COLUMN($BC119:$CI119),BW$3),$BC119:$CI119+0.00001*COLUMN($BC119:$CI119),0)))</f>
        <v>7</v>
      </c>
      <c r="AE119" s="46">
        <f t="array" aca="1" ref="AE119" ca="1">IF(OR($C119="",$BC119=""),"",INDEX($BC$3:$CI$3,MATCH(LARGE($BC119:$CI119+0.00001*COLUMN($BC119:$CI119),BX$3),$BC119:$CI119+0.00001*COLUMN($BC119:$CI119),0)))</f>
        <v>25</v>
      </c>
      <c r="AF119" s="44">
        <f t="array" aca="1" ref="AF119" ca="1">IF(OR($C119="",$BC119=""),"",INDEX($BC$3:$CI$3,MATCH(LARGE($BC119:$CI119+0.00001*COLUMN($BC119:$CI119),BY$3),$BC119:$CI119+0.00001*COLUMN($BC119:$CI119),0)))</f>
        <v>22</v>
      </c>
      <c r="AG119" s="45">
        <f t="array" aca="1" ref="AG119" ca="1">IF(OR($C119="",$BC119=""),"",INDEX($BC$3:$CI$3,MATCH(LARGE($BC119:$CI119+0.00001*COLUMN($BC119:$CI119),BZ$3),$BC119:$CI119+0.00001*COLUMN($BC119:$CI119),0)))</f>
        <v>12</v>
      </c>
      <c r="AH119" s="45">
        <f t="array" aca="1" ref="AH119" ca="1">IF(OR($C119="",$BC119=""),"",INDEX($BC$3:$CI$3,MATCH(LARGE($BC119:$CI119+0.00001*COLUMN($BC119:$CI119),CA$3),$BC119:$CI119+0.00001*COLUMN($BC119:$CI119),0)))</f>
        <v>10</v>
      </c>
      <c r="AI119" s="45">
        <f t="array" aca="1" ref="AI119" ca="1">IF(OR($C119="",$BC119=""),"",INDEX($BC$3:$CI$3,MATCH(LARGE($BC119:$CI119+0.00001*COLUMN($BC119:$CI119),CB$3),$BC119:$CI119+0.00001*COLUMN($BC119:$CI119),0)))</f>
        <v>9</v>
      </c>
      <c r="AJ119" s="45">
        <f t="array" aca="1" ref="AJ119" ca="1">IF(OR($C119="",$BC119=""),"",INDEX($BC$3:$CI$3,MATCH(LARGE($BC119:$CI119+0.00001*COLUMN($BC119:$CI119),CC$3),$BC119:$CI119+0.00001*COLUMN($BC119:$CI119),0)))</f>
        <v>4</v>
      </c>
      <c r="AK119" s="45">
        <f t="array" aca="1" ref="AK119" ca="1">IF(OR($C119="",$BC119=""),"",INDEX($BC$3:$CI$3,MATCH(LARGE($BC119:$CI119+0.00001*COLUMN($BC119:$CI119),CD$3),$BC119:$CI119+0.00001*COLUMN($BC119:$CI119),0)))</f>
        <v>3</v>
      </c>
      <c r="AL119" s="45">
        <f t="array" aca="1" ref="AL119" ca="1">IF(OR($C119="",$BC119=""),"",INDEX($BC$3:$CI$3,MATCH(LARGE($BC119:$CI119+0.00001*COLUMN($BC119:$CI119),CE$3),$BC119:$CI119+0.00001*COLUMN($BC119:$CI119),0)))</f>
        <v>1</v>
      </c>
      <c r="AM119" s="45">
        <f t="array" aca="1" ref="AM119" ca="1">IF(OR($C119="",$BC119=""),"",INDEX($BC$3:$CI$3,MATCH(LARGE($BC119:$CI119+0.00001*COLUMN($BC119:$CI119),CF$3),$BC119:$CI119+0.00001*COLUMN($BC119:$CI119),0)))</f>
        <v>32</v>
      </c>
      <c r="AN119" s="45">
        <f t="array" aca="1" ref="AN119" ca="1">IF(OR($C119="",$BC119=""),"",INDEX($BC$3:$CI$3,MATCH(LARGE($BC119:$CI119+0.00001*COLUMN($BC119:$CI119),CG$3),$BC119:$CI119+0.00001*COLUMN($BC119:$CI119),0)))</f>
        <v>23</v>
      </c>
      <c r="AO119" s="45">
        <f t="array" aca="1" ref="AO119" ca="1">IF(OR($C119="",$BC119=""),"",INDEX($BC$3:$CI$3,MATCH(LARGE($BC119:$CI119+0.00001*COLUMN($BC119:$CI119),CH$3),$BC119:$CI119+0.00001*COLUMN($BC119:$CI119),0)))</f>
        <v>21</v>
      </c>
      <c r="AP119" s="46">
        <f t="array" aca="1" ref="AP119" ca="1">IF(OR($C119="",$BC119=""),"",INDEX($BC$3:$CI$3,MATCH(LARGE($BC119:$CI119+0.00001*COLUMN($BC119:$CI119),CI$3),$BC119:$CI119+0.00001*COLUMN($BC119:$CI119),0)))</f>
        <v>16</v>
      </c>
      <c r="AQ119" s="35" t="str">
        <f t="shared" ca="1" si="35"/>
        <v>272928261817151302312019140806053330241107252212100904030132232116</v>
      </c>
      <c r="AZ119" s="19">
        <f t="shared" si="39"/>
        <v>2920</v>
      </c>
      <c r="BA119" s="36">
        <f t="shared" si="40"/>
        <v>2908</v>
      </c>
      <c r="BB119" s="37" t="str">
        <f t="shared" si="36"/>
        <v>数据!C2908:H2920</v>
      </c>
      <c r="BC119" s="38">
        <f t="shared" ca="1" si="55"/>
        <v>1</v>
      </c>
      <c r="BD119" s="38">
        <f t="shared" ca="1" si="60"/>
        <v>4</v>
      </c>
      <c r="BE119" s="38">
        <f t="shared" ca="1" si="60"/>
        <v>1</v>
      </c>
      <c r="BF119" s="38">
        <f t="shared" ca="1" si="60"/>
        <v>1</v>
      </c>
      <c r="BG119" s="38">
        <f t="shared" ca="1" si="60"/>
        <v>3</v>
      </c>
      <c r="BH119" s="38">
        <f t="shared" ca="1" si="60"/>
        <v>3</v>
      </c>
      <c r="BI119" s="38">
        <f t="shared" ca="1" si="60"/>
        <v>2</v>
      </c>
      <c r="BJ119" s="38">
        <f t="shared" ca="1" si="60"/>
        <v>3</v>
      </c>
      <c r="BK119" s="38">
        <f t="shared" ca="1" si="60"/>
        <v>1</v>
      </c>
      <c r="BL119" s="38">
        <f t="shared" ca="1" si="60"/>
        <v>1</v>
      </c>
      <c r="BM119" s="38">
        <f t="shared" ca="1" si="60"/>
        <v>2</v>
      </c>
      <c r="BN119" s="38">
        <f t="shared" ca="1" si="61"/>
        <v>1</v>
      </c>
      <c r="BO119" s="38">
        <f t="shared" ca="1" si="61"/>
        <v>4</v>
      </c>
      <c r="BP119" s="38">
        <f t="shared" ca="1" si="61"/>
        <v>3</v>
      </c>
      <c r="BQ119" s="38">
        <f t="shared" ca="1" si="61"/>
        <v>4</v>
      </c>
      <c r="BR119" s="38">
        <f t="shared" ca="1" si="61"/>
        <v>0</v>
      </c>
      <c r="BS119" s="38">
        <f t="shared" ca="1" si="61"/>
        <v>4</v>
      </c>
      <c r="BT119" s="38">
        <f t="shared" ca="1" si="61"/>
        <v>4</v>
      </c>
      <c r="BU119" s="38">
        <f t="shared" ca="1" si="61"/>
        <v>3</v>
      </c>
      <c r="BV119" s="38">
        <f t="shared" ca="1" si="61"/>
        <v>3</v>
      </c>
      <c r="BW119" s="38">
        <f t="shared" ca="1" si="61"/>
        <v>0</v>
      </c>
      <c r="BX119" s="38">
        <f t="shared" ca="1" si="62"/>
        <v>1</v>
      </c>
      <c r="BY119" s="38">
        <f t="shared" ca="1" si="62"/>
        <v>0</v>
      </c>
      <c r="BZ119" s="38">
        <f t="shared" ca="1" si="62"/>
        <v>2</v>
      </c>
      <c r="CA119" s="38">
        <f t="shared" ca="1" si="62"/>
        <v>1</v>
      </c>
      <c r="CB119" s="38">
        <f t="shared" ca="1" si="62"/>
        <v>4</v>
      </c>
      <c r="CC119" s="38">
        <f t="shared" ca="1" si="62"/>
        <v>6</v>
      </c>
      <c r="CD119" s="38">
        <f t="shared" ca="1" si="62"/>
        <v>4</v>
      </c>
      <c r="CE119" s="38">
        <f t="shared" ca="1" si="62"/>
        <v>5</v>
      </c>
      <c r="CF119" s="38">
        <f t="shared" ca="1" si="62"/>
        <v>2</v>
      </c>
      <c r="CG119" s="38">
        <f t="shared" ca="1" si="62"/>
        <v>3</v>
      </c>
      <c r="CH119" s="38">
        <f t="shared" ca="1" si="49"/>
        <v>0</v>
      </c>
      <c r="CI119" s="38">
        <f t="shared" ca="1" si="49"/>
        <v>2</v>
      </c>
    </row>
    <row r="120" spans="1:87" x14ac:dyDescent="0.15">
      <c r="A120" s="18">
        <f t="shared" si="38"/>
        <v>2918</v>
      </c>
      <c r="B120" s="39">
        <f t="shared" si="63"/>
        <v>2022124</v>
      </c>
      <c r="C120" s="40">
        <f t="shared" si="63"/>
        <v>5</v>
      </c>
      <c r="D120" s="41">
        <f t="shared" si="63"/>
        <v>10</v>
      </c>
      <c r="E120" s="41">
        <f t="shared" si="63"/>
        <v>13</v>
      </c>
      <c r="F120" s="41">
        <f t="shared" si="63"/>
        <v>18</v>
      </c>
      <c r="G120" s="41">
        <f t="shared" si="63"/>
        <v>24</v>
      </c>
      <c r="H120" s="42">
        <f t="shared" si="63"/>
        <v>26</v>
      </c>
      <c r="I120" s="43">
        <f t="shared" si="63"/>
        <v>1</v>
      </c>
      <c r="J120" s="44">
        <f t="array" aca="1" ref="J120" ca="1">IF(OR($C120="",$BC120=""),"",INDEX($BC$3:$CI$3,MATCH(LARGE($BC120:$CI120+0.00001*COLUMN($BC120:$CI120),BC$3),$BC120:$CI120+0.00001*COLUMN($BC120:$CI120),0)))</f>
        <v>27</v>
      </c>
      <c r="K120" s="45">
        <f t="array" aca="1" ref="K120" ca="1">IF(OR($C120="",$BC120=""),"",INDEX($BC$3:$CI$3,MATCH(LARGE($BC120:$CI120+0.00001*COLUMN($BC120:$CI120),BD$3),$BC120:$CI120+0.00001*COLUMN($BC120:$CI120),0)))</f>
        <v>29</v>
      </c>
      <c r="L120" s="45">
        <f t="array" aca="1" ref="L120" ca="1">IF(OR($C120="",$BC120=""),"",INDEX($BC$3:$CI$3,MATCH(LARGE($BC120:$CI120+0.00001*COLUMN($BC120:$CI120),BE$3),$BC120:$CI120+0.00001*COLUMN($BC120:$CI120),0)))</f>
        <v>26</v>
      </c>
      <c r="M120" s="45">
        <f t="array" aca="1" ref="M120" ca="1">IF(OR($C120="",$BC120=""),"",INDEX($BC$3:$CI$3,MATCH(LARGE($BC120:$CI120+0.00001*COLUMN($BC120:$CI120),BF$3),$BC120:$CI120+0.00001*COLUMN($BC120:$CI120),0)))</f>
        <v>17</v>
      </c>
      <c r="N120" s="45">
        <f t="array" aca="1" ref="N120" ca="1">IF(OR($C120="",$BC120=""),"",INDEX($BC$3:$CI$3,MATCH(LARGE($BC120:$CI120+0.00001*COLUMN($BC120:$CI120),BG$3),$BC120:$CI120+0.00001*COLUMN($BC120:$CI120),0)))</f>
        <v>13</v>
      </c>
      <c r="O120" s="45">
        <f t="array" aca="1" ref="O120" ca="1">IF(OR($C120="",$BC120=""),"",INDEX($BC$3:$CI$3,MATCH(LARGE($BC120:$CI120+0.00001*COLUMN($BC120:$CI120),BH$3),$BC120:$CI120+0.00001*COLUMN($BC120:$CI120),0)))</f>
        <v>2</v>
      </c>
      <c r="P120" s="45">
        <f t="array" aca="1" ref="P120" ca="1">IF(OR($C120="",$BC120=""),"",INDEX($BC$3:$CI$3,MATCH(LARGE($BC120:$CI120+0.00001*COLUMN($BC120:$CI120),BI$3),$BC120:$CI120+0.00001*COLUMN($BC120:$CI120),0)))</f>
        <v>31</v>
      </c>
      <c r="Q120" s="45">
        <f t="array" aca="1" ref="Q120" ca="1">IF(OR($C120="",$BC120=""),"",INDEX($BC$3:$CI$3,MATCH(LARGE($BC120:$CI120+0.00001*COLUMN($BC120:$CI120),BJ$3),$BC120:$CI120+0.00001*COLUMN($BC120:$CI120),0)))</f>
        <v>28</v>
      </c>
      <c r="R120" s="45">
        <f t="array" aca="1" ref="R120" ca="1">IF(OR($C120="",$BC120=""),"",INDEX($BC$3:$CI$3,MATCH(LARGE($BC120:$CI120+0.00001*COLUMN($BC120:$CI120),BK$3),$BC120:$CI120+0.00001*COLUMN($BC120:$CI120),0)))</f>
        <v>20</v>
      </c>
      <c r="S120" s="45">
        <f t="array" aca="1" ref="S120" ca="1">IF(OR($C120="",$BC120=""),"",INDEX($BC$3:$CI$3,MATCH(LARGE($BC120:$CI120+0.00001*COLUMN($BC120:$CI120),BL$3),$BC120:$CI120+0.00001*COLUMN($BC120:$CI120),0)))</f>
        <v>19</v>
      </c>
      <c r="T120" s="46">
        <f t="array" aca="1" ref="T120" ca="1">IF(OR($C120="",$BC120=""),"",INDEX($BC$3:$CI$3,MATCH(LARGE($BC120:$CI120+0.00001*COLUMN($BC120:$CI120),BM$3),$BC120:$CI120+0.00001*COLUMN($BC120:$CI120),0)))</f>
        <v>18</v>
      </c>
      <c r="U120" s="44">
        <f t="array" aca="1" ref="U120" ca="1">IF(OR($C120="",$BC120=""),"",INDEX($BC$3:$CI$3,MATCH(LARGE($BC120:$CI120+0.00001*COLUMN($BC120:$CI120),BN$3),$BC120:$CI120+0.00001*COLUMN($BC120:$CI120),0)))</f>
        <v>15</v>
      </c>
      <c r="V120" s="45">
        <f t="array" aca="1" ref="V120" ca="1">IF(OR($C120="",$BC120=""),"",INDEX($BC$3:$CI$3,MATCH(LARGE($BC120:$CI120+0.00001*COLUMN($BC120:$CI120),BO$3),$BC120:$CI120+0.00001*COLUMN($BC120:$CI120),0)))</f>
        <v>14</v>
      </c>
      <c r="W120" s="45">
        <f t="array" aca="1" ref="W120" ca="1">IF(OR($C120="",$BC120=""),"",INDEX($BC$3:$CI$3,MATCH(LARGE($BC120:$CI120+0.00001*COLUMN($BC120:$CI120),BP$3),$BC120:$CI120+0.00001*COLUMN($BC120:$CI120),0)))</f>
        <v>8</v>
      </c>
      <c r="X120" s="45">
        <f t="array" aca="1" ref="X120" ca="1">IF(OR($C120="",$BC120=""),"",INDEX($BC$3:$CI$3,MATCH(LARGE($BC120:$CI120+0.00001*COLUMN($BC120:$CI120),BQ$3),$BC120:$CI120+0.00001*COLUMN($BC120:$CI120),0)))</f>
        <v>6</v>
      </c>
      <c r="Y120" s="45">
        <f t="array" aca="1" ref="Y120" ca="1">IF(OR($C120="",$BC120=""),"",INDEX($BC$3:$CI$3,MATCH(LARGE($BC120:$CI120+0.00001*COLUMN($BC120:$CI120),BR$3),$BC120:$CI120+0.00001*COLUMN($BC120:$CI120),0)))</f>
        <v>5</v>
      </c>
      <c r="Z120" s="45">
        <f t="array" aca="1" ref="Z120" ca="1">IF(OR($C120="",$BC120=""),"",INDEX($BC$3:$CI$3,MATCH(LARGE($BC120:$CI120+0.00001*COLUMN($BC120:$CI120),BS$3),$BC120:$CI120+0.00001*COLUMN($BC120:$CI120),0)))</f>
        <v>33</v>
      </c>
      <c r="AA120" s="45">
        <f t="array" aca="1" ref="AA120" ca="1">IF(OR($C120="",$BC120=""),"",INDEX($BC$3:$CI$3,MATCH(LARGE($BC120:$CI120+0.00001*COLUMN($BC120:$CI120),BT$3),$BC120:$CI120+0.00001*COLUMN($BC120:$CI120),0)))</f>
        <v>30</v>
      </c>
      <c r="AB120" s="45">
        <f t="array" aca="1" ref="AB120" ca="1">IF(OR($C120="",$BC120=""),"",INDEX($BC$3:$CI$3,MATCH(LARGE($BC120:$CI120+0.00001*COLUMN($BC120:$CI120),BU$3),$BC120:$CI120+0.00001*COLUMN($BC120:$CI120),0)))</f>
        <v>25</v>
      </c>
      <c r="AC120" s="45">
        <f t="array" aca="1" ref="AC120" ca="1">IF(OR($C120="",$BC120=""),"",INDEX($BC$3:$CI$3,MATCH(LARGE($BC120:$CI120+0.00001*COLUMN($BC120:$CI120),BV$3),$BC120:$CI120+0.00001*COLUMN($BC120:$CI120),0)))</f>
        <v>24</v>
      </c>
      <c r="AD120" s="45">
        <f t="array" aca="1" ref="AD120" ca="1">IF(OR($C120="",$BC120=""),"",INDEX($BC$3:$CI$3,MATCH(LARGE($BC120:$CI120+0.00001*COLUMN($BC120:$CI120),BW$3),$BC120:$CI120+0.00001*COLUMN($BC120:$CI120),0)))</f>
        <v>11</v>
      </c>
      <c r="AE120" s="46">
        <f t="array" aca="1" ref="AE120" ca="1">IF(OR($C120="",$BC120=""),"",INDEX($BC$3:$CI$3,MATCH(LARGE($BC120:$CI120+0.00001*COLUMN($BC120:$CI120),BX$3),$BC120:$CI120+0.00001*COLUMN($BC120:$CI120),0)))</f>
        <v>10</v>
      </c>
      <c r="AF120" s="44">
        <f t="array" aca="1" ref="AF120" ca="1">IF(OR($C120="",$BC120=""),"",INDEX($BC$3:$CI$3,MATCH(LARGE($BC120:$CI120+0.00001*COLUMN($BC120:$CI120),BY$3),$BC120:$CI120+0.00001*COLUMN($BC120:$CI120),0)))</f>
        <v>7</v>
      </c>
      <c r="AG120" s="45">
        <f t="array" aca="1" ref="AG120" ca="1">IF(OR($C120="",$BC120=""),"",INDEX($BC$3:$CI$3,MATCH(LARGE($BC120:$CI120+0.00001*COLUMN($BC120:$CI120),BZ$3),$BC120:$CI120+0.00001*COLUMN($BC120:$CI120),0)))</f>
        <v>22</v>
      </c>
      <c r="AH120" s="45">
        <f t="array" aca="1" ref="AH120" ca="1">IF(OR($C120="",$BC120=""),"",INDEX($BC$3:$CI$3,MATCH(LARGE($BC120:$CI120+0.00001*COLUMN($BC120:$CI120),CA$3),$BC120:$CI120+0.00001*COLUMN($BC120:$CI120),0)))</f>
        <v>21</v>
      </c>
      <c r="AI120" s="45">
        <f t="array" aca="1" ref="AI120" ca="1">IF(OR($C120="",$BC120=""),"",INDEX($BC$3:$CI$3,MATCH(LARGE($BC120:$CI120+0.00001*COLUMN($BC120:$CI120),CB$3),$BC120:$CI120+0.00001*COLUMN($BC120:$CI120),0)))</f>
        <v>16</v>
      </c>
      <c r="AJ120" s="45">
        <f t="array" aca="1" ref="AJ120" ca="1">IF(OR($C120="",$BC120=""),"",INDEX($BC$3:$CI$3,MATCH(LARGE($BC120:$CI120+0.00001*COLUMN($BC120:$CI120),CC$3),$BC120:$CI120+0.00001*COLUMN($BC120:$CI120),0)))</f>
        <v>12</v>
      </c>
      <c r="AK120" s="45">
        <f t="array" aca="1" ref="AK120" ca="1">IF(OR($C120="",$BC120=""),"",INDEX($BC$3:$CI$3,MATCH(LARGE($BC120:$CI120+0.00001*COLUMN($BC120:$CI120),CD$3),$BC120:$CI120+0.00001*COLUMN($BC120:$CI120),0)))</f>
        <v>4</v>
      </c>
      <c r="AL120" s="45">
        <f t="array" aca="1" ref="AL120" ca="1">IF(OR($C120="",$BC120=""),"",INDEX($BC$3:$CI$3,MATCH(LARGE($BC120:$CI120+0.00001*COLUMN($BC120:$CI120),CE$3),$BC120:$CI120+0.00001*COLUMN($BC120:$CI120),0)))</f>
        <v>3</v>
      </c>
      <c r="AM120" s="45">
        <f t="array" aca="1" ref="AM120" ca="1">IF(OR($C120="",$BC120=""),"",INDEX($BC$3:$CI$3,MATCH(LARGE($BC120:$CI120+0.00001*COLUMN($BC120:$CI120),CF$3),$BC120:$CI120+0.00001*COLUMN($BC120:$CI120),0)))</f>
        <v>1</v>
      </c>
      <c r="AN120" s="45">
        <f t="array" aca="1" ref="AN120" ca="1">IF(OR($C120="",$BC120=""),"",INDEX($BC$3:$CI$3,MATCH(LARGE($BC120:$CI120+0.00001*COLUMN($BC120:$CI120),CG$3),$BC120:$CI120+0.00001*COLUMN($BC120:$CI120),0)))</f>
        <v>32</v>
      </c>
      <c r="AO120" s="45">
        <f t="array" aca="1" ref="AO120" ca="1">IF(OR($C120="",$BC120=""),"",INDEX($BC$3:$CI$3,MATCH(LARGE($BC120:$CI120+0.00001*COLUMN($BC120:$CI120),CH$3),$BC120:$CI120+0.00001*COLUMN($BC120:$CI120),0)))</f>
        <v>23</v>
      </c>
      <c r="AP120" s="46">
        <f t="array" aca="1" ref="AP120" ca="1">IF(OR($C120="",$BC120=""),"",INDEX($BC$3:$CI$3,MATCH(LARGE($BC120:$CI120+0.00001*COLUMN($BC120:$CI120),CI$3),$BC120:$CI120+0.00001*COLUMN($BC120:$CI120),0)))</f>
        <v>9</v>
      </c>
      <c r="AQ120" s="35" t="str">
        <f t="shared" ca="1" si="35"/>
        <v>272926171302312820191815140806053330252411100722211612040301322309</v>
      </c>
      <c r="AZ120" s="19">
        <f t="shared" si="39"/>
        <v>2921</v>
      </c>
      <c r="BA120" s="36">
        <f t="shared" si="40"/>
        <v>2909</v>
      </c>
      <c r="BB120" s="37" t="str">
        <f t="shared" si="36"/>
        <v>数据!C2909:H2921</v>
      </c>
      <c r="BC120" s="38">
        <f t="shared" ca="1" si="55"/>
        <v>1</v>
      </c>
      <c r="BD120" s="38">
        <f t="shared" ca="1" si="60"/>
        <v>4</v>
      </c>
      <c r="BE120" s="38">
        <f t="shared" ca="1" si="60"/>
        <v>1</v>
      </c>
      <c r="BF120" s="38">
        <f t="shared" ca="1" si="60"/>
        <v>1</v>
      </c>
      <c r="BG120" s="38">
        <f t="shared" ca="1" si="60"/>
        <v>3</v>
      </c>
      <c r="BH120" s="38">
        <f t="shared" ca="1" si="60"/>
        <v>3</v>
      </c>
      <c r="BI120" s="38">
        <f t="shared" ca="1" si="60"/>
        <v>2</v>
      </c>
      <c r="BJ120" s="38">
        <f t="shared" ca="1" si="60"/>
        <v>3</v>
      </c>
      <c r="BK120" s="38">
        <f t="shared" ca="1" si="60"/>
        <v>0</v>
      </c>
      <c r="BL120" s="38">
        <f t="shared" ca="1" si="60"/>
        <v>2</v>
      </c>
      <c r="BM120" s="38">
        <f t="shared" ca="1" si="60"/>
        <v>2</v>
      </c>
      <c r="BN120" s="38">
        <f t="shared" ca="1" si="61"/>
        <v>1</v>
      </c>
      <c r="BO120" s="38">
        <f t="shared" ca="1" si="61"/>
        <v>4</v>
      </c>
      <c r="BP120" s="38">
        <f t="shared" ca="1" si="61"/>
        <v>3</v>
      </c>
      <c r="BQ120" s="38">
        <f t="shared" ca="1" si="61"/>
        <v>3</v>
      </c>
      <c r="BR120" s="38">
        <f t="shared" ca="1" si="61"/>
        <v>1</v>
      </c>
      <c r="BS120" s="38">
        <f t="shared" ca="1" si="61"/>
        <v>4</v>
      </c>
      <c r="BT120" s="38">
        <f t="shared" ca="1" si="61"/>
        <v>3</v>
      </c>
      <c r="BU120" s="38">
        <f t="shared" ca="1" si="61"/>
        <v>3</v>
      </c>
      <c r="BV120" s="38">
        <f t="shared" ca="1" si="61"/>
        <v>3</v>
      </c>
      <c r="BW120" s="38">
        <f t="shared" ca="1" si="61"/>
        <v>1</v>
      </c>
      <c r="BX120" s="38">
        <f t="shared" ca="1" si="62"/>
        <v>1</v>
      </c>
      <c r="BY120" s="38">
        <f t="shared" ca="1" si="62"/>
        <v>0</v>
      </c>
      <c r="BZ120" s="38">
        <f t="shared" ca="1" si="62"/>
        <v>2</v>
      </c>
      <c r="CA120" s="38">
        <f t="shared" ca="1" si="62"/>
        <v>2</v>
      </c>
      <c r="CB120" s="38">
        <f t="shared" ca="1" si="62"/>
        <v>4</v>
      </c>
      <c r="CC120" s="38">
        <f t="shared" ca="1" si="62"/>
        <v>6</v>
      </c>
      <c r="CD120" s="38">
        <f t="shared" ca="1" si="62"/>
        <v>3</v>
      </c>
      <c r="CE120" s="38">
        <f t="shared" ca="1" si="62"/>
        <v>5</v>
      </c>
      <c r="CF120" s="38">
        <f t="shared" ca="1" si="62"/>
        <v>2</v>
      </c>
      <c r="CG120" s="38">
        <f t="shared" ca="1" si="62"/>
        <v>3</v>
      </c>
      <c r="CH120" s="38">
        <f t="shared" ca="1" si="49"/>
        <v>0</v>
      </c>
      <c r="CI120" s="38">
        <f t="shared" ca="1" si="49"/>
        <v>2</v>
      </c>
    </row>
    <row r="121" spans="1:87" x14ac:dyDescent="0.15">
      <c r="A121" s="18">
        <f t="shared" si="38"/>
        <v>2919</v>
      </c>
      <c r="B121" s="39">
        <f t="shared" si="63"/>
        <v>2022125</v>
      </c>
      <c r="C121" s="40">
        <f t="shared" si="63"/>
        <v>2</v>
      </c>
      <c r="D121" s="41">
        <f t="shared" si="63"/>
        <v>3</v>
      </c>
      <c r="E121" s="41">
        <f t="shared" si="63"/>
        <v>7</v>
      </c>
      <c r="F121" s="41">
        <f t="shared" si="63"/>
        <v>12</v>
      </c>
      <c r="G121" s="41">
        <f t="shared" si="63"/>
        <v>20</v>
      </c>
      <c r="H121" s="42">
        <f t="shared" si="63"/>
        <v>31</v>
      </c>
      <c r="I121" s="43">
        <f t="shared" si="63"/>
        <v>16</v>
      </c>
      <c r="J121" s="44">
        <f t="array" aca="1" ref="J121" ca="1">IF(OR($C121="",$BC121=""),"",INDEX($BC$3:$CI$3,MATCH(LARGE($BC121:$CI121+0.00001*COLUMN($BC121:$CI121),BC$3),$BC121:$CI121+0.00001*COLUMN($BC121:$CI121),0)))</f>
        <v>27</v>
      </c>
      <c r="K121" s="45">
        <f t="array" aca="1" ref="K121" ca="1">IF(OR($C121="",$BC121=""),"",INDEX($BC$3:$CI$3,MATCH(LARGE($BC121:$CI121+0.00001*COLUMN($BC121:$CI121),BD$3),$BC121:$CI121+0.00001*COLUMN($BC121:$CI121),0)))</f>
        <v>29</v>
      </c>
      <c r="L121" s="45">
        <f t="array" aca="1" ref="L121" ca="1">IF(OR($C121="",$BC121=""),"",INDEX($BC$3:$CI$3,MATCH(LARGE($BC121:$CI121+0.00001*COLUMN($BC121:$CI121),BE$3),$BC121:$CI121+0.00001*COLUMN($BC121:$CI121),0)))</f>
        <v>26</v>
      </c>
      <c r="M121" s="45">
        <f t="array" aca="1" ref="M121" ca="1">IF(OR($C121="",$BC121=""),"",INDEX($BC$3:$CI$3,MATCH(LARGE($BC121:$CI121+0.00001*COLUMN($BC121:$CI121),BF$3),$BC121:$CI121+0.00001*COLUMN($BC121:$CI121),0)))</f>
        <v>18</v>
      </c>
      <c r="N121" s="45">
        <f t="array" aca="1" ref="N121" ca="1">IF(OR($C121="",$BC121=""),"",INDEX($BC$3:$CI$3,MATCH(LARGE($BC121:$CI121+0.00001*COLUMN($BC121:$CI121),BG$3),$BC121:$CI121+0.00001*COLUMN($BC121:$CI121),0)))</f>
        <v>17</v>
      </c>
      <c r="O121" s="45">
        <f t="array" aca="1" ref="O121" ca="1">IF(OR($C121="",$BC121=""),"",INDEX($BC$3:$CI$3,MATCH(LARGE($BC121:$CI121+0.00001*COLUMN($BC121:$CI121),BH$3),$BC121:$CI121+0.00001*COLUMN($BC121:$CI121),0)))</f>
        <v>13</v>
      </c>
      <c r="P121" s="45">
        <f t="array" aca="1" ref="P121" ca="1">IF(OR($C121="",$BC121=""),"",INDEX($BC$3:$CI$3,MATCH(LARGE($BC121:$CI121+0.00001*COLUMN($BC121:$CI121),BI$3),$BC121:$CI121+0.00001*COLUMN($BC121:$CI121),0)))</f>
        <v>5</v>
      </c>
      <c r="Q121" s="45">
        <f t="array" aca="1" ref="Q121" ca="1">IF(OR($C121="",$BC121=""),"",INDEX($BC$3:$CI$3,MATCH(LARGE($BC121:$CI121+0.00001*COLUMN($BC121:$CI121),BJ$3),$BC121:$CI121+0.00001*COLUMN($BC121:$CI121),0)))</f>
        <v>24</v>
      </c>
      <c r="R121" s="45">
        <f t="array" aca="1" ref="R121" ca="1">IF(OR($C121="",$BC121=""),"",INDEX($BC$3:$CI$3,MATCH(LARGE($BC121:$CI121+0.00001*COLUMN($BC121:$CI121),BK$3),$BC121:$CI121+0.00001*COLUMN($BC121:$CI121),0)))</f>
        <v>20</v>
      </c>
      <c r="S121" s="45">
        <f t="array" aca="1" ref="S121" ca="1">IF(OR($C121="",$BC121=""),"",INDEX($BC$3:$CI$3,MATCH(LARGE($BC121:$CI121+0.00001*COLUMN($BC121:$CI121),BL$3),$BC121:$CI121+0.00001*COLUMN($BC121:$CI121),0)))</f>
        <v>19</v>
      </c>
      <c r="T121" s="46">
        <f t="array" aca="1" ref="T121" ca="1">IF(OR($C121="",$BC121=""),"",INDEX($BC$3:$CI$3,MATCH(LARGE($BC121:$CI121+0.00001*COLUMN($BC121:$CI121),BM$3),$BC121:$CI121+0.00001*COLUMN($BC121:$CI121),0)))</f>
        <v>15</v>
      </c>
      <c r="U121" s="44">
        <f t="array" aca="1" ref="U121" ca="1">IF(OR($C121="",$BC121=""),"",INDEX($BC$3:$CI$3,MATCH(LARGE($BC121:$CI121+0.00001*COLUMN($BC121:$CI121),BN$3),$BC121:$CI121+0.00001*COLUMN($BC121:$CI121),0)))</f>
        <v>14</v>
      </c>
      <c r="V121" s="45">
        <f t="array" aca="1" ref="V121" ca="1">IF(OR($C121="",$BC121=""),"",INDEX($BC$3:$CI$3,MATCH(LARGE($BC121:$CI121+0.00001*COLUMN($BC121:$CI121),BO$3),$BC121:$CI121+0.00001*COLUMN($BC121:$CI121),0)))</f>
        <v>8</v>
      </c>
      <c r="W121" s="45">
        <f t="array" aca="1" ref="W121" ca="1">IF(OR($C121="",$BC121=""),"",INDEX($BC$3:$CI$3,MATCH(LARGE($BC121:$CI121+0.00001*COLUMN($BC121:$CI121),BP$3),$BC121:$CI121+0.00001*COLUMN($BC121:$CI121),0)))</f>
        <v>6</v>
      </c>
      <c r="X121" s="45">
        <f t="array" aca="1" ref="X121" ca="1">IF(OR($C121="",$BC121=""),"",INDEX($BC$3:$CI$3,MATCH(LARGE($BC121:$CI121+0.00001*COLUMN($BC121:$CI121),BQ$3),$BC121:$CI121+0.00001*COLUMN($BC121:$CI121),0)))</f>
        <v>2</v>
      </c>
      <c r="Y121" s="45">
        <f t="array" aca="1" ref="Y121" ca="1">IF(OR($C121="",$BC121=""),"",INDEX($BC$3:$CI$3,MATCH(LARGE($BC121:$CI121+0.00001*COLUMN($BC121:$CI121),BR$3),$BC121:$CI121+0.00001*COLUMN($BC121:$CI121),0)))</f>
        <v>33</v>
      </c>
      <c r="Z121" s="45">
        <f t="array" aca="1" ref="Z121" ca="1">IF(OR($C121="",$BC121=""),"",INDEX($BC$3:$CI$3,MATCH(LARGE($BC121:$CI121+0.00001*COLUMN($BC121:$CI121),BS$3),$BC121:$CI121+0.00001*COLUMN($BC121:$CI121),0)))</f>
        <v>31</v>
      </c>
      <c r="AA121" s="45">
        <f t="array" aca="1" ref="AA121" ca="1">IF(OR($C121="",$BC121=""),"",INDEX($BC$3:$CI$3,MATCH(LARGE($BC121:$CI121+0.00001*COLUMN($BC121:$CI121),BT$3),$BC121:$CI121+0.00001*COLUMN($BC121:$CI121),0)))</f>
        <v>30</v>
      </c>
      <c r="AB121" s="45">
        <f t="array" aca="1" ref="AB121" ca="1">IF(OR($C121="",$BC121=""),"",INDEX($BC$3:$CI$3,MATCH(LARGE($BC121:$CI121+0.00001*COLUMN($BC121:$CI121),BU$3),$BC121:$CI121+0.00001*COLUMN($BC121:$CI121),0)))</f>
        <v>28</v>
      </c>
      <c r="AC121" s="45">
        <f t="array" aca="1" ref="AC121" ca="1">IF(OR($C121="",$BC121=""),"",INDEX($BC$3:$CI$3,MATCH(LARGE($BC121:$CI121+0.00001*COLUMN($BC121:$CI121),BV$3),$BC121:$CI121+0.00001*COLUMN($BC121:$CI121),0)))</f>
        <v>25</v>
      </c>
      <c r="AD121" s="45">
        <f t="array" aca="1" ref="AD121" ca="1">IF(OR($C121="",$BC121=""),"",INDEX($BC$3:$CI$3,MATCH(LARGE($BC121:$CI121+0.00001*COLUMN($BC121:$CI121),BW$3),$BC121:$CI121+0.00001*COLUMN($BC121:$CI121),0)))</f>
        <v>10</v>
      </c>
      <c r="AE121" s="46">
        <f t="array" aca="1" ref="AE121" ca="1">IF(OR($C121="",$BC121=""),"",INDEX($BC$3:$CI$3,MATCH(LARGE($BC121:$CI121+0.00001*COLUMN($BC121:$CI121),BX$3),$BC121:$CI121+0.00001*COLUMN($BC121:$CI121),0)))</f>
        <v>7</v>
      </c>
      <c r="AF121" s="44">
        <f t="array" aca="1" ref="AF121" ca="1">IF(OR($C121="",$BC121=""),"",INDEX($BC$3:$CI$3,MATCH(LARGE($BC121:$CI121+0.00001*COLUMN($BC121:$CI121),BY$3),$BC121:$CI121+0.00001*COLUMN($BC121:$CI121),0)))</f>
        <v>22</v>
      </c>
      <c r="AG121" s="45">
        <f t="array" aca="1" ref="AG121" ca="1">IF(OR($C121="",$BC121=""),"",INDEX($BC$3:$CI$3,MATCH(LARGE($BC121:$CI121+0.00001*COLUMN($BC121:$CI121),BZ$3),$BC121:$CI121+0.00001*COLUMN($BC121:$CI121),0)))</f>
        <v>21</v>
      </c>
      <c r="AH121" s="45">
        <f t="array" aca="1" ref="AH121" ca="1">IF(OR($C121="",$BC121=""),"",INDEX($BC$3:$CI$3,MATCH(LARGE($BC121:$CI121+0.00001*COLUMN($BC121:$CI121),CA$3),$BC121:$CI121+0.00001*COLUMN($BC121:$CI121),0)))</f>
        <v>16</v>
      </c>
      <c r="AI121" s="45">
        <f t="array" aca="1" ref="AI121" ca="1">IF(OR($C121="",$BC121=""),"",INDEX($BC$3:$CI$3,MATCH(LARGE($BC121:$CI121+0.00001*COLUMN($BC121:$CI121),CB$3),$BC121:$CI121+0.00001*COLUMN($BC121:$CI121),0)))</f>
        <v>12</v>
      </c>
      <c r="AJ121" s="45">
        <f t="array" aca="1" ref="AJ121" ca="1">IF(OR($C121="",$BC121=""),"",INDEX($BC$3:$CI$3,MATCH(LARGE($BC121:$CI121+0.00001*COLUMN($BC121:$CI121),CC$3),$BC121:$CI121+0.00001*COLUMN($BC121:$CI121),0)))</f>
        <v>11</v>
      </c>
      <c r="AK121" s="45">
        <f t="array" aca="1" ref="AK121" ca="1">IF(OR($C121="",$BC121=""),"",INDEX($BC$3:$CI$3,MATCH(LARGE($BC121:$CI121+0.00001*COLUMN($BC121:$CI121),CD$3),$BC121:$CI121+0.00001*COLUMN($BC121:$CI121),0)))</f>
        <v>4</v>
      </c>
      <c r="AL121" s="45">
        <f t="array" aca="1" ref="AL121" ca="1">IF(OR($C121="",$BC121=""),"",INDEX($BC$3:$CI$3,MATCH(LARGE($BC121:$CI121+0.00001*COLUMN($BC121:$CI121),CE$3),$BC121:$CI121+0.00001*COLUMN($BC121:$CI121),0)))</f>
        <v>3</v>
      </c>
      <c r="AM121" s="45">
        <f t="array" aca="1" ref="AM121" ca="1">IF(OR($C121="",$BC121=""),"",INDEX($BC$3:$CI$3,MATCH(LARGE($BC121:$CI121+0.00001*COLUMN($BC121:$CI121),CF$3),$BC121:$CI121+0.00001*COLUMN($BC121:$CI121),0)))</f>
        <v>1</v>
      </c>
      <c r="AN121" s="45">
        <f t="array" aca="1" ref="AN121" ca="1">IF(OR($C121="",$BC121=""),"",INDEX($BC$3:$CI$3,MATCH(LARGE($BC121:$CI121+0.00001*COLUMN($BC121:$CI121),CG$3),$BC121:$CI121+0.00001*COLUMN($BC121:$CI121),0)))</f>
        <v>32</v>
      </c>
      <c r="AO121" s="45">
        <f t="array" aca="1" ref="AO121" ca="1">IF(OR($C121="",$BC121=""),"",INDEX($BC$3:$CI$3,MATCH(LARGE($BC121:$CI121+0.00001*COLUMN($BC121:$CI121),CH$3),$BC121:$CI121+0.00001*COLUMN($BC121:$CI121),0)))</f>
        <v>23</v>
      </c>
      <c r="AP121" s="46">
        <f t="array" aca="1" ref="AP121" ca="1">IF(OR($C121="",$BC121=""),"",INDEX($BC$3:$CI$3,MATCH(LARGE($BC121:$CI121+0.00001*COLUMN($BC121:$CI121),CI$3),$BC121:$CI121+0.00001*COLUMN($BC121:$CI121),0)))</f>
        <v>9</v>
      </c>
      <c r="AQ121" s="35" t="str">
        <f t="shared" ca="1" si="35"/>
        <v>272926181713052420191514080602333130282510072221161211040301322309</v>
      </c>
      <c r="AZ121" s="19">
        <f t="shared" si="39"/>
        <v>2922</v>
      </c>
      <c r="BA121" s="36">
        <f t="shared" si="40"/>
        <v>2910</v>
      </c>
      <c r="BB121" s="37" t="str">
        <f t="shared" si="36"/>
        <v>数据!C2910:H2922</v>
      </c>
      <c r="BC121" s="38">
        <f t="shared" ca="1" si="55"/>
        <v>1</v>
      </c>
      <c r="BD121" s="38">
        <f t="shared" ref="BD121:BM129" ca="1" si="64">IF($AZ121-$BA121&lt;0,"",COUNTIF(INDIRECT($BB121),BD$3))</f>
        <v>3</v>
      </c>
      <c r="BE121" s="38">
        <f t="shared" ca="1" si="64"/>
        <v>1</v>
      </c>
      <c r="BF121" s="38">
        <f t="shared" ca="1" si="64"/>
        <v>1</v>
      </c>
      <c r="BG121" s="38">
        <f t="shared" ca="1" si="64"/>
        <v>4</v>
      </c>
      <c r="BH121" s="38">
        <f t="shared" ca="1" si="64"/>
        <v>3</v>
      </c>
      <c r="BI121" s="38">
        <f t="shared" ca="1" si="64"/>
        <v>2</v>
      </c>
      <c r="BJ121" s="38">
        <f t="shared" ca="1" si="64"/>
        <v>3</v>
      </c>
      <c r="BK121" s="38">
        <f t="shared" ca="1" si="64"/>
        <v>0</v>
      </c>
      <c r="BL121" s="38">
        <f t="shared" ca="1" si="64"/>
        <v>2</v>
      </c>
      <c r="BM121" s="38">
        <f t="shared" ca="1" si="64"/>
        <v>1</v>
      </c>
      <c r="BN121" s="38">
        <f t="shared" ref="BN121:BW129" ca="1" si="65">IF($AZ121-$BA121&lt;0,"",COUNTIF(INDIRECT($BB121),BN$3))</f>
        <v>1</v>
      </c>
      <c r="BO121" s="38">
        <f t="shared" ca="1" si="65"/>
        <v>4</v>
      </c>
      <c r="BP121" s="38">
        <f t="shared" ca="1" si="65"/>
        <v>3</v>
      </c>
      <c r="BQ121" s="38">
        <f t="shared" ca="1" si="65"/>
        <v>3</v>
      </c>
      <c r="BR121" s="38">
        <f t="shared" ca="1" si="65"/>
        <v>1</v>
      </c>
      <c r="BS121" s="38">
        <f t="shared" ca="1" si="65"/>
        <v>4</v>
      </c>
      <c r="BT121" s="38">
        <f t="shared" ca="1" si="65"/>
        <v>4</v>
      </c>
      <c r="BU121" s="38">
        <f t="shared" ca="1" si="65"/>
        <v>3</v>
      </c>
      <c r="BV121" s="38">
        <f t="shared" ca="1" si="65"/>
        <v>3</v>
      </c>
      <c r="BW121" s="38">
        <f t="shared" ca="1" si="65"/>
        <v>1</v>
      </c>
      <c r="BX121" s="38">
        <f t="shared" ref="BX121:CG129" ca="1" si="66">IF($AZ121-$BA121&lt;0,"",COUNTIF(INDIRECT($BB121),BX$3))</f>
        <v>1</v>
      </c>
      <c r="BY121" s="38">
        <f t="shared" ca="1" si="66"/>
        <v>0</v>
      </c>
      <c r="BZ121" s="38">
        <f t="shared" ca="1" si="66"/>
        <v>3</v>
      </c>
      <c r="CA121" s="38">
        <f t="shared" ca="1" si="66"/>
        <v>2</v>
      </c>
      <c r="CB121" s="38">
        <f t="shared" ca="1" si="66"/>
        <v>5</v>
      </c>
      <c r="CC121" s="38">
        <f t="shared" ca="1" si="66"/>
        <v>6</v>
      </c>
      <c r="CD121" s="38">
        <f t="shared" ca="1" si="66"/>
        <v>2</v>
      </c>
      <c r="CE121" s="38">
        <f t="shared" ca="1" si="66"/>
        <v>5</v>
      </c>
      <c r="CF121" s="38">
        <f t="shared" ca="1" si="66"/>
        <v>2</v>
      </c>
      <c r="CG121" s="38">
        <f t="shared" ca="1" si="66"/>
        <v>2</v>
      </c>
      <c r="CH121" s="38">
        <f t="shared" ca="1" si="49"/>
        <v>0</v>
      </c>
      <c r="CI121" s="38">
        <f t="shared" ca="1" si="49"/>
        <v>2</v>
      </c>
    </row>
    <row r="122" spans="1:87" x14ac:dyDescent="0.15">
      <c r="A122" s="18">
        <f t="shared" si="38"/>
        <v>2920</v>
      </c>
      <c r="B122" s="39">
        <f t="shared" si="63"/>
        <v>2022126</v>
      </c>
      <c r="C122" s="40">
        <f t="shared" si="63"/>
        <v>1</v>
      </c>
      <c r="D122" s="41">
        <f t="shared" si="63"/>
        <v>13</v>
      </c>
      <c r="E122" s="41">
        <f t="shared" si="63"/>
        <v>15</v>
      </c>
      <c r="F122" s="41">
        <f t="shared" si="63"/>
        <v>17</v>
      </c>
      <c r="G122" s="41">
        <f t="shared" si="63"/>
        <v>26</v>
      </c>
      <c r="H122" s="42">
        <f t="shared" si="63"/>
        <v>33</v>
      </c>
      <c r="I122" s="43">
        <f t="shared" si="63"/>
        <v>13</v>
      </c>
      <c r="J122" s="44">
        <f t="array" aca="1" ref="J122" ca="1">IF(OR($C122="",$BC122=""),"",INDEX($BC$3:$CI$3,MATCH(LARGE($BC122:$CI122+0.00001*COLUMN($BC122:$CI122),BC$3),$BC122:$CI122+0.00001*COLUMN($BC122:$CI122),0)))</f>
        <v>27</v>
      </c>
      <c r="K122" s="45">
        <f t="array" aca="1" ref="K122" ca="1">IF(OR($C122="",$BC122=""),"",INDEX($BC$3:$CI$3,MATCH(LARGE($BC122:$CI122+0.00001*COLUMN($BC122:$CI122),BD$3),$BC122:$CI122+0.00001*COLUMN($BC122:$CI122),0)))</f>
        <v>29</v>
      </c>
      <c r="L122" s="45">
        <f t="array" aca="1" ref="L122" ca="1">IF(OR($C122="",$BC122=""),"",INDEX($BC$3:$CI$3,MATCH(LARGE($BC122:$CI122+0.00001*COLUMN($BC122:$CI122),BE$3),$BC122:$CI122+0.00001*COLUMN($BC122:$CI122),0)))</f>
        <v>26</v>
      </c>
      <c r="M122" s="45">
        <f t="array" aca="1" ref="M122" ca="1">IF(OR($C122="",$BC122=""),"",INDEX($BC$3:$CI$3,MATCH(LARGE($BC122:$CI122+0.00001*COLUMN($BC122:$CI122),BF$3),$BC122:$CI122+0.00001*COLUMN($BC122:$CI122),0)))</f>
        <v>20</v>
      </c>
      <c r="N122" s="45">
        <f t="array" aca="1" ref="N122" ca="1">IF(OR($C122="",$BC122=""),"",INDEX($BC$3:$CI$3,MATCH(LARGE($BC122:$CI122+0.00001*COLUMN($BC122:$CI122),BG$3),$BC122:$CI122+0.00001*COLUMN($BC122:$CI122),0)))</f>
        <v>18</v>
      </c>
      <c r="O122" s="45">
        <f t="array" aca="1" ref="O122" ca="1">IF(OR($C122="",$BC122=""),"",INDEX($BC$3:$CI$3,MATCH(LARGE($BC122:$CI122+0.00001*COLUMN($BC122:$CI122),BH$3),$BC122:$CI122+0.00001*COLUMN($BC122:$CI122),0)))</f>
        <v>13</v>
      </c>
      <c r="P122" s="45">
        <f t="array" aca="1" ref="P122" ca="1">IF(OR($C122="",$BC122=""),"",INDEX($BC$3:$CI$3,MATCH(LARGE($BC122:$CI122+0.00001*COLUMN($BC122:$CI122),BI$3),$BC122:$CI122+0.00001*COLUMN($BC122:$CI122),0)))</f>
        <v>2</v>
      </c>
      <c r="Q122" s="45">
        <f t="array" aca="1" ref="Q122" ca="1">IF(OR($C122="",$BC122=""),"",INDEX($BC$3:$CI$3,MATCH(LARGE($BC122:$CI122+0.00001*COLUMN($BC122:$CI122),BJ$3),$BC122:$CI122+0.00001*COLUMN($BC122:$CI122),0)))</f>
        <v>24</v>
      </c>
      <c r="R122" s="45">
        <f t="array" aca="1" ref="R122" ca="1">IF(OR($C122="",$BC122=""),"",INDEX($BC$3:$CI$3,MATCH(LARGE($BC122:$CI122+0.00001*COLUMN($BC122:$CI122),BK$3),$BC122:$CI122+0.00001*COLUMN($BC122:$CI122),0)))</f>
        <v>19</v>
      </c>
      <c r="S122" s="45">
        <f t="array" aca="1" ref="S122" ca="1">IF(OR($C122="",$BC122=""),"",INDEX($BC$3:$CI$3,MATCH(LARGE($BC122:$CI122+0.00001*COLUMN($BC122:$CI122),BL$3),$BC122:$CI122+0.00001*COLUMN($BC122:$CI122),0)))</f>
        <v>17</v>
      </c>
      <c r="T122" s="46">
        <f t="array" aca="1" ref="T122" ca="1">IF(OR($C122="",$BC122=""),"",INDEX($BC$3:$CI$3,MATCH(LARGE($BC122:$CI122+0.00001*COLUMN($BC122:$CI122),BM$3),$BC122:$CI122+0.00001*COLUMN($BC122:$CI122),0)))</f>
        <v>15</v>
      </c>
      <c r="U122" s="44">
        <f t="array" aca="1" ref="U122" ca="1">IF(OR($C122="",$BC122=""),"",INDEX($BC$3:$CI$3,MATCH(LARGE($BC122:$CI122+0.00001*COLUMN($BC122:$CI122),BN$3),$BC122:$CI122+0.00001*COLUMN($BC122:$CI122),0)))</f>
        <v>14</v>
      </c>
      <c r="V122" s="45">
        <f t="array" aca="1" ref="V122" ca="1">IF(OR($C122="",$BC122=""),"",INDEX($BC$3:$CI$3,MATCH(LARGE($BC122:$CI122+0.00001*COLUMN($BC122:$CI122),BO$3),$BC122:$CI122+0.00001*COLUMN($BC122:$CI122),0)))</f>
        <v>7</v>
      </c>
      <c r="W122" s="45">
        <f t="array" aca="1" ref="W122" ca="1">IF(OR($C122="",$BC122=""),"",INDEX($BC$3:$CI$3,MATCH(LARGE($BC122:$CI122+0.00001*COLUMN($BC122:$CI122),BP$3),$BC122:$CI122+0.00001*COLUMN($BC122:$CI122),0)))</f>
        <v>6</v>
      </c>
      <c r="X122" s="45">
        <f t="array" aca="1" ref="X122" ca="1">IF(OR($C122="",$BC122=""),"",INDEX($BC$3:$CI$3,MATCH(LARGE($BC122:$CI122+0.00001*COLUMN($BC122:$CI122),BQ$3),$BC122:$CI122+0.00001*COLUMN($BC122:$CI122),0)))</f>
        <v>5</v>
      </c>
      <c r="Y122" s="45">
        <f t="array" aca="1" ref="Y122" ca="1">IF(OR($C122="",$BC122=""),"",INDEX($BC$3:$CI$3,MATCH(LARGE($BC122:$CI122+0.00001*COLUMN($BC122:$CI122),BR$3),$BC122:$CI122+0.00001*COLUMN($BC122:$CI122),0)))</f>
        <v>33</v>
      </c>
      <c r="Z122" s="45">
        <f t="array" aca="1" ref="Z122" ca="1">IF(OR($C122="",$BC122=""),"",INDEX($BC$3:$CI$3,MATCH(LARGE($BC122:$CI122+0.00001*COLUMN($BC122:$CI122),BS$3),$BC122:$CI122+0.00001*COLUMN($BC122:$CI122),0)))</f>
        <v>31</v>
      </c>
      <c r="AA122" s="45">
        <f t="array" aca="1" ref="AA122" ca="1">IF(OR($C122="",$BC122=""),"",INDEX($BC$3:$CI$3,MATCH(LARGE($BC122:$CI122+0.00001*COLUMN($BC122:$CI122),BT$3),$BC122:$CI122+0.00001*COLUMN($BC122:$CI122),0)))</f>
        <v>30</v>
      </c>
      <c r="AB122" s="45">
        <f t="array" aca="1" ref="AB122" ca="1">IF(OR($C122="",$BC122=""),"",INDEX($BC$3:$CI$3,MATCH(LARGE($BC122:$CI122+0.00001*COLUMN($BC122:$CI122),BU$3),$BC122:$CI122+0.00001*COLUMN($BC122:$CI122),0)))</f>
        <v>28</v>
      </c>
      <c r="AC122" s="45">
        <f t="array" aca="1" ref="AC122" ca="1">IF(OR($C122="",$BC122=""),"",INDEX($BC$3:$CI$3,MATCH(LARGE($BC122:$CI122+0.00001*COLUMN($BC122:$CI122),BV$3),$BC122:$CI122+0.00001*COLUMN($BC122:$CI122),0)))</f>
        <v>12</v>
      </c>
      <c r="AD122" s="45">
        <f t="array" aca="1" ref="AD122" ca="1">IF(OR($C122="",$BC122=""),"",INDEX($BC$3:$CI$3,MATCH(LARGE($BC122:$CI122+0.00001*COLUMN($BC122:$CI122),BW$3),$BC122:$CI122+0.00001*COLUMN($BC122:$CI122),0)))</f>
        <v>10</v>
      </c>
      <c r="AE122" s="46">
        <f t="array" aca="1" ref="AE122" ca="1">IF(OR($C122="",$BC122=""),"",INDEX($BC$3:$CI$3,MATCH(LARGE($BC122:$CI122+0.00001*COLUMN($BC122:$CI122),BX$3),$BC122:$CI122+0.00001*COLUMN($BC122:$CI122),0)))</f>
        <v>8</v>
      </c>
      <c r="AF122" s="44">
        <f t="array" aca="1" ref="AF122" ca="1">IF(OR($C122="",$BC122=""),"",INDEX($BC$3:$CI$3,MATCH(LARGE($BC122:$CI122+0.00001*COLUMN($BC122:$CI122),BY$3),$BC122:$CI122+0.00001*COLUMN($BC122:$CI122),0)))</f>
        <v>25</v>
      </c>
      <c r="AG122" s="45">
        <f t="array" aca="1" ref="AG122" ca="1">IF(OR($C122="",$BC122=""),"",INDEX($BC$3:$CI$3,MATCH(LARGE($BC122:$CI122+0.00001*COLUMN($BC122:$CI122),BZ$3),$BC122:$CI122+0.00001*COLUMN($BC122:$CI122),0)))</f>
        <v>22</v>
      </c>
      <c r="AH122" s="45">
        <f t="array" aca="1" ref="AH122" ca="1">IF(OR($C122="",$BC122=""),"",INDEX($BC$3:$CI$3,MATCH(LARGE($BC122:$CI122+0.00001*COLUMN($BC122:$CI122),CA$3),$BC122:$CI122+0.00001*COLUMN($BC122:$CI122),0)))</f>
        <v>21</v>
      </c>
      <c r="AI122" s="45">
        <f t="array" aca="1" ref="AI122" ca="1">IF(OR($C122="",$BC122=""),"",INDEX($BC$3:$CI$3,MATCH(LARGE($BC122:$CI122+0.00001*COLUMN($BC122:$CI122),CB$3),$BC122:$CI122+0.00001*COLUMN($BC122:$CI122),0)))</f>
        <v>16</v>
      </c>
      <c r="AJ122" s="45">
        <f t="array" aca="1" ref="AJ122" ca="1">IF(OR($C122="",$BC122=""),"",INDEX($BC$3:$CI$3,MATCH(LARGE($BC122:$CI122+0.00001*COLUMN($BC122:$CI122),CC$3),$BC122:$CI122+0.00001*COLUMN($BC122:$CI122),0)))</f>
        <v>11</v>
      </c>
      <c r="AK122" s="45">
        <f t="array" aca="1" ref="AK122" ca="1">IF(OR($C122="",$BC122=""),"",INDEX($BC$3:$CI$3,MATCH(LARGE($BC122:$CI122+0.00001*COLUMN($BC122:$CI122),CD$3),$BC122:$CI122+0.00001*COLUMN($BC122:$CI122),0)))</f>
        <v>4</v>
      </c>
      <c r="AL122" s="45">
        <f t="array" aca="1" ref="AL122" ca="1">IF(OR($C122="",$BC122=""),"",INDEX($BC$3:$CI$3,MATCH(LARGE($BC122:$CI122+0.00001*COLUMN($BC122:$CI122),CE$3),$BC122:$CI122+0.00001*COLUMN($BC122:$CI122),0)))</f>
        <v>3</v>
      </c>
      <c r="AM122" s="45">
        <f t="array" aca="1" ref="AM122" ca="1">IF(OR($C122="",$BC122=""),"",INDEX($BC$3:$CI$3,MATCH(LARGE($BC122:$CI122+0.00001*COLUMN($BC122:$CI122),CF$3),$BC122:$CI122+0.00001*COLUMN($BC122:$CI122),0)))</f>
        <v>1</v>
      </c>
      <c r="AN122" s="45">
        <f t="array" aca="1" ref="AN122" ca="1">IF(OR($C122="",$BC122=""),"",INDEX($BC$3:$CI$3,MATCH(LARGE($BC122:$CI122+0.00001*COLUMN($BC122:$CI122),CG$3),$BC122:$CI122+0.00001*COLUMN($BC122:$CI122),0)))</f>
        <v>32</v>
      </c>
      <c r="AO122" s="45">
        <f t="array" aca="1" ref="AO122" ca="1">IF(OR($C122="",$BC122=""),"",INDEX($BC$3:$CI$3,MATCH(LARGE($BC122:$CI122+0.00001*COLUMN($BC122:$CI122),CH$3),$BC122:$CI122+0.00001*COLUMN($BC122:$CI122),0)))</f>
        <v>23</v>
      </c>
      <c r="AP122" s="46">
        <f t="array" aca="1" ref="AP122" ca="1">IF(OR($C122="",$BC122=""),"",INDEX($BC$3:$CI$3,MATCH(LARGE($BC122:$CI122+0.00001*COLUMN($BC122:$CI122),CI$3),$BC122:$CI122+0.00001*COLUMN($BC122:$CI122),0)))</f>
        <v>9</v>
      </c>
      <c r="AQ122" s="35" t="str">
        <f t="shared" ca="1" si="35"/>
        <v>272926201813022419171514070605333130281210082522211611040301322309</v>
      </c>
      <c r="AZ122" s="19">
        <f t="shared" si="39"/>
        <v>2923</v>
      </c>
      <c r="BA122" s="36">
        <f t="shared" si="40"/>
        <v>2911</v>
      </c>
      <c r="BB122" s="37" t="str">
        <f t="shared" si="36"/>
        <v>数据!C2911:H2923</v>
      </c>
      <c r="BC122" s="38">
        <f t="shared" ca="1" si="55"/>
        <v>1</v>
      </c>
      <c r="BD122" s="38">
        <f t="shared" ca="1" si="64"/>
        <v>4</v>
      </c>
      <c r="BE122" s="38">
        <f t="shared" ca="1" si="64"/>
        <v>1</v>
      </c>
      <c r="BF122" s="38">
        <f t="shared" ca="1" si="64"/>
        <v>1</v>
      </c>
      <c r="BG122" s="38">
        <f t="shared" ca="1" si="64"/>
        <v>3</v>
      </c>
      <c r="BH122" s="38">
        <f t="shared" ca="1" si="64"/>
        <v>3</v>
      </c>
      <c r="BI122" s="38">
        <f t="shared" ca="1" si="64"/>
        <v>3</v>
      </c>
      <c r="BJ122" s="38">
        <f t="shared" ca="1" si="64"/>
        <v>2</v>
      </c>
      <c r="BK122" s="38">
        <f t="shared" ca="1" si="64"/>
        <v>0</v>
      </c>
      <c r="BL122" s="38">
        <f t="shared" ca="1" si="64"/>
        <v>2</v>
      </c>
      <c r="BM122" s="38">
        <f t="shared" ca="1" si="64"/>
        <v>1</v>
      </c>
      <c r="BN122" s="38">
        <f t="shared" ca="1" si="65"/>
        <v>2</v>
      </c>
      <c r="BO122" s="38">
        <f t="shared" ca="1" si="65"/>
        <v>4</v>
      </c>
      <c r="BP122" s="38">
        <f t="shared" ca="1" si="65"/>
        <v>3</v>
      </c>
      <c r="BQ122" s="38">
        <f t="shared" ca="1" si="65"/>
        <v>3</v>
      </c>
      <c r="BR122" s="38">
        <f t="shared" ca="1" si="65"/>
        <v>1</v>
      </c>
      <c r="BS122" s="38">
        <f t="shared" ca="1" si="65"/>
        <v>3</v>
      </c>
      <c r="BT122" s="38">
        <f t="shared" ca="1" si="65"/>
        <v>4</v>
      </c>
      <c r="BU122" s="38">
        <f t="shared" ca="1" si="65"/>
        <v>3</v>
      </c>
      <c r="BV122" s="38">
        <f t="shared" ca="1" si="65"/>
        <v>4</v>
      </c>
      <c r="BW122" s="38">
        <f t="shared" ca="1" si="65"/>
        <v>1</v>
      </c>
      <c r="BX122" s="38">
        <f t="shared" ca="1" si="66"/>
        <v>1</v>
      </c>
      <c r="BY122" s="38">
        <f t="shared" ca="1" si="66"/>
        <v>0</v>
      </c>
      <c r="BZ122" s="38">
        <f t="shared" ca="1" si="66"/>
        <v>3</v>
      </c>
      <c r="CA122" s="38">
        <f t="shared" ca="1" si="66"/>
        <v>1</v>
      </c>
      <c r="CB122" s="38">
        <f t="shared" ca="1" si="66"/>
        <v>5</v>
      </c>
      <c r="CC122" s="38">
        <f t="shared" ca="1" si="66"/>
        <v>6</v>
      </c>
      <c r="CD122" s="38">
        <f t="shared" ca="1" si="66"/>
        <v>2</v>
      </c>
      <c r="CE122" s="38">
        <f t="shared" ca="1" si="66"/>
        <v>5</v>
      </c>
      <c r="CF122" s="38">
        <f t="shared" ca="1" si="66"/>
        <v>2</v>
      </c>
      <c r="CG122" s="38">
        <f t="shared" ca="1" si="66"/>
        <v>2</v>
      </c>
      <c r="CH122" s="38">
        <f t="shared" ca="1" si="49"/>
        <v>0</v>
      </c>
      <c r="CI122" s="38">
        <f t="shared" ca="1" si="49"/>
        <v>2</v>
      </c>
    </row>
    <row r="123" spans="1:87" x14ac:dyDescent="0.15">
      <c r="A123" s="18">
        <f t="shared" si="38"/>
        <v>2921</v>
      </c>
      <c r="B123" s="39">
        <f t="shared" si="63"/>
        <v>2022127</v>
      </c>
      <c r="C123" s="40">
        <f t="shared" si="63"/>
        <v>3</v>
      </c>
      <c r="D123" s="41">
        <f t="shared" si="63"/>
        <v>4</v>
      </c>
      <c r="E123" s="41">
        <f t="shared" si="63"/>
        <v>9</v>
      </c>
      <c r="F123" s="41">
        <f t="shared" si="63"/>
        <v>10</v>
      </c>
      <c r="G123" s="41">
        <f t="shared" si="63"/>
        <v>29</v>
      </c>
      <c r="H123" s="42">
        <f t="shared" si="63"/>
        <v>33</v>
      </c>
      <c r="I123" s="43">
        <f t="shared" si="63"/>
        <v>13</v>
      </c>
      <c r="J123" s="44">
        <f t="array" aca="1" ref="J123" ca="1">IF(OR($C123="",$BC123=""),"",INDEX($BC$3:$CI$3,MATCH(LARGE($BC123:$CI123+0.00001*COLUMN($BC123:$CI123),BC$3),$BC123:$CI123+0.00001*COLUMN($BC123:$CI123),0)))</f>
        <v>26</v>
      </c>
      <c r="K123" s="45">
        <f t="array" aca="1" ref="K123" ca="1">IF(OR($C123="",$BC123=""),"",INDEX($BC$3:$CI$3,MATCH(LARGE($BC123:$CI123+0.00001*COLUMN($BC123:$CI123),BD$3),$BC123:$CI123+0.00001*COLUMN($BC123:$CI123),0)))</f>
        <v>27</v>
      </c>
      <c r="L123" s="45">
        <f t="array" aca="1" ref="L123" ca="1">IF(OR($C123="",$BC123=""),"",INDEX($BC$3:$CI$3,MATCH(LARGE($BC123:$CI123+0.00001*COLUMN($BC123:$CI123),BE$3),$BC123:$CI123+0.00001*COLUMN($BC123:$CI123),0)))</f>
        <v>29</v>
      </c>
      <c r="M123" s="45">
        <f t="array" aca="1" ref="M123" ca="1">IF(OR($C123="",$BC123=""),"",INDEX($BC$3:$CI$3,MATCH(LARGE($BC123:$CI123+0.00001*COLUMN($BC123:$CI123),BF$3),$BC123:$CI123+0.00001*COLUMN($BC123:$CI123),0)))</f>
        <v>18</v>
      </c>
      <c r="N123" s="45">
        <f t="array" aca="1" ref="N123" ca="1">IF(OR($C123="",$BC123=""),"",INDEX($BC$3:$CI$3,MATCH(LARGE($BC123:$CI123+0.00001*COLUMN($BC123:$CI123),BG$3),$BC123:$CI123+0.00001*COLUMN($BC123:$CI123),0)))</f>
        <v>17</v>
      </c>
      <c r="O123" s="45">
        <f t="array" aca="1" ref="O123" ca="1">IF(OR($C123="",$BC123=""),"",INDEX($BC$3:$CI$3,MATCH(LARGE($BC123:$CI123+0.00001*COLUMN($BC123:$CI123),BH$3),$BC123:$CI123+0.00001*COLUMN($BC123:$CI123),0)))</f>
        <v>15</v>
      </c>
      <c r="P123" s="45">
        <f t="array" aca="1" ref="P123" ca="1">IF(OR($C123="",$BC123=""),"",INDEX($BC$3:$CI$3,MATCH(LARGE($BC123:$CI123+0.00001*COLUMN($BC123:$CI123),BI$3),$BC123:$CI123+0.00001*COLUMN($BC123:$CI123),0)))</f>
        <v>13</v>
      </c>
      <c r="Q123" s="45">
        <f t="array" aca="1" ref="Q123" ca="1">IF(OR($C123="",$BC123=""),"",INDEX($BC$3:$CI$3,MATCH(LARGE($BC123:$CI123+0.00001*COLUMN($BC123:$CI123),BJ$3),$BC123:$CI123+0.00001*COLUMN($BC123:$CI123),0)))</f>
        <v>2</v>
      </c>
      <c r="R123" s="45">
        <f t="array" aca="1" ref="R123" ca="1">IF(OR($C123="",$BC123=""),"",INDEX($BC$3:$CI$3,MATCH(LARGE($BC123:$CI123+0.00001*COLUMN($BC123:$CI123),BK$3),$BC123:$CI123+0.00001*COLUMN($BC123:$CI123),0)))</f>
        <v>33</v>
      </c>
      <c r="S123" s="45">
        <f t="array" aca="1" ref="S123" ca="1">IF(OR($C123="",$BC123=""),"",INDEX($BC$3:$CI$3,MATCH(LARGE($BC123:$CI123+0.00001*COLUMN($BC123:$CI123),BL$3),$BC123:$CI123+0.00001*COLUMN($BC123:$CI123),0)))</f>
        <v>20</v>
      </c>
      <c r="T123" s="46">
        <f t="array" aca="1" ref="T123" ca="1">IF(OR($C123="",$BC123=""),"",INDEX($BC$3:$CI$3,MATCH(LARGE($BC123:$CI123+0.00001*COLUMN($BC123:$CI123),BM$3),$BC123:$CI123+0.00001*COLUMN($BC123:$CI123),0)))</f>
        <v>19</v>
      </c>
      <c r="U123" s="44">
        <f t="array" aca="1" ref="U123" ca="1">IF(OR($C123="",$BC123=""),"",INDEX($BC$3:$CI$3,MATCH(LARGE($BC123:$CI123+0.00001*COLUMN($BC123:$CI123),BN$3),$BC123:$CI123+0.00001*COLUMN($BC123:$CI123),0)))</f>
        <v>7</v>
      </c>
      <c r="V123" s="45">
        <f t="array" aca="1" ref="V123" ca="1">IF(OR($C123="",$BC123=""),"",INDEX($BC$3:$CI$3,MATCH(LARGE($BC123:$CI123+0.00001*COLUMN($BC123:$CI123),BO$3),$BC123:$CI123+0.00001*COLUMN($BC123:$CI123),0)))</f>
        <v>6</v>
      </c>
      <c r="W123" s="45">
        <f t="array" aca="1" ref="W123" ca="1">IF(OR($C123="",$BC123=""),"",INDEX($BC$3:$CI$3,MATCH(LARGE($BC123:$CI123+0.00001*COLUMN($BC123:$CI123),BP$3),$BC123:$CI123+0.00001*COLUMN($BC123:$CI123),0)))</f>
        <v>5</v>
      </c>
      <c r="X123" s="45">
        <f t="array" aca="1" ref="X123" ca="1">IF(OR($C123="",$BC123=""),"",INDEX($BC$3:$CI$3,MATCH(LARGE($BC123:$CI123+0.00001*COLUMN($BC123:$CI123),BQ$3),$BC123:$CI123+0.00001*COLUMN($BC123:$CI123),0)))</f>
        <v>31</v>
      </c>
      <c r="Y123" s="45">
        <f t="array" aca="1" ref="Y123" ca="1">IF(OR($C123="",$BC123=""),"",INDEX($BC$3:$CI$3,MATCH(LARGE($BC123:$CI123+0.00001*COLUMN($BC123:$CI123),BR$3),$BC123:$CI123+0.00001*COLUMN($BC123:$CI123),0)))</f>
        <v>30</v>
      </c>
      <c r="Z123" s="45">
        <f t="array" aca="1" ref="Z123" ca="1">IF(OR($C123="",$BC123=""),"",INDEX($BC$3:$CI$3,MATCH(LARGE($BC123:$CI123+0.00001*COLUMN($BC123:$CI123),BS$3),$BC123:$CI123+0.00001*COLUMN($BC123:$CI123),0)))</f>
        <v>28</v>
      </c>
      <c r="AA123" s="45">
        <f t="array" aca="1" ref="AA123" ca="1">IF(OR($C123="",$BC123=""),"",INDEX($BC$3:$CI$3,MATCH(LARGE($BC123:$CI123+0.00001*COLUMN($BC123:$CI123),BT$3),$BC123:$CI123+0.00001*COLUMN($BC123:$CI123),0)))</f>
        <v>24</v>
      </c>
      <c r="AB123" s="45">
        <f t="array" aca="1" ref="AB123" ca="1">IF(OR($C123="",$BC123=""),"",INDEX($BC$3:$CI$3,MATCH(LARGE($BC123:$CI123+0.00001*COLUMN($BC123:$CI123),BU$3),$BC123:$CI123+0.00001*COLUMN($BC123:$CI123),0)))</f>
        <v>14</v>
      </c>
      <c r="AC123" s="45">
        <f t="array" aca="1" ref="AC123" ca="1">IF(OR($C123="",$BC123=""),"",INDEX($BC$3:$CI$3,MATCH(LARGE($BC123:$CI123+0.00001*COLUMN($BC123:$CI123),BV$3),$BC123:$CI123+0.00001*COLUMN($BC123:$CI123),0)))</f>
        <v>12</v>
      </c>
      <c r="AD123" s="45">
        <f t="array" aca="1" ref="AD123" ca="1">IF(OR($C123="",$BC123=""),"",INDEX($BC$3:$CI$3,MATCH(LARGE($BC123:$CI123+0.00001*COLUMN($BC123:$CI123),BW$3),$BC123:$CI123+0.00001*COLUMN($BC123:$CI123),0)))</f>
        <v>10</v>
      </c>
      <c r="AE123" s="46">
        <f t="array" aca="1" ref="AE123" ca="1">IF(OR($C123="",$BC123=""),"",INDEX($BC$3:$CI$3,MATCH(LARGE($BC123:$CI123+0.00001*COLUMN($BC123:$CI123),BX$3),$BC123:$CI123+0.00001*COLUMN($BC123:$CI123),0)))</f>
        <v>8</v>
      </c>
      <c r="AF123" s="44">
        <f t="array" aca="1" ref="AF123" ca="1">IF(OR($C123="",$BC123=""),"",INDEX($BC$3:$CI$3,MATCH(LARGE($BC123:$CI123+0.00001*COLUMN($BC123:$CI123),BY$3),$BC123:$CI123+0.00001*COLUMN($BC123:$CI123),0)))</f>
        <v>1</v>
      </c>
      <c r="AG123" s="45">
        <f t="array" aca="1" ref="AG123" ca="1">IF(OR($C123="",$BC123=""),"",INDEX($BC$3:$CI$3,MATCH(LARGE($BC123:$CI123+0.00001*COLUMN($BC123:$CI123),BZ$3),$BC123:$CI123+0.00001*COLUMN($BC123:$CI123),0)))</f>
        <v>25</v>
      </c>
      <c r="AH123" s="45">
        <f t="array" aca="1" ref="AH123" ca="1">IF(OR($C123="",$BC123=""),"",INDEX($BC$3:$CI$3,MATCH(LARGE($BC123:$CI123+0.00001*COLUMN($BC123:$CI123),CA$3),$BC123:$CI123+0.00001*COLUMN($BC123:$CI123),0)))</f>
        <v>22</v>
      </c>
      <c r="AI123" s="45">
        <f t="array" aca="1" ref="AI123" ca="1">IF(OR($C123="",$BC123=""),"",INDEX($BC$3:$CI$3,MATCH(LARGE($BC123:$CI123+0.00001*COLUMN($BC123:$CI123),CB$3),$BC123:$CI123+0.00001*COLUMN($BC123:$CI123),0)))</f>
        <v>21</v>
      </c>
      <c r="AJ123" s="45">
        <f t="array" aca="1" ref="AJ123" ca="1">IF(OR($C123="",$BC123=""),"",INDEX($BC$3:$CI$3,MATCH(LARGE($BC123:$CI123+0.00001*COLUMN($BC123:$CI123),CC$3),$BC123:$CI123+0.00001*COLUMN($BC123:$CI123),0)))</f>
        <v>16</v>
      </c>
      <c r="AK123" s="45">
        <f t="array" aca="1" ref="AK123" ca="1">IF(OR($C123="",$BC123=""),"",INDEX($BC$3:$CI$3,MATCH(LARGE($BC123:$CI123+0.00001*COLUMN($BC123:$CI123),CD$3),$BC123:$CI123+0.00001*COLUMN($BC123:$CI123),0)))</f>
        <v>11</v>
      </c>
      <c r="AL123" s="45">
        <f t="array" aca="1" ref="AL123" ca="1">IF(OR($C123="",$BC123=""),"",INDEX($BC$3:$CI$3,MATCH(LARGE($BC123:$CI123+0.00001*COLUMN($BC123:$CI123),CE$3),$BC123:$CI123+0.00001*COLUMN($BC123:$CI123),0)))</f>
        <v>4</v>
      </c>
      <c r="AM123" s="45">
        <f t="array" aca="1" ref="AM123" ca="1">IF(OR($C123="",$BC123=""),"",INDEX($BC$3:$CI$3,MATCH(LARGE($BC123:$CI123+0.00001*COLUMN($BC123:$CI123),CF$3),$BC123:$CI123+0.00001*COLUMN($BC123:$CI123),0)))</f>
        <v>3</v>
      </c>
      <c r="AN123" s="45">
        <f t="array" aca="1" ref="AN123" ca="1">IF(OR($C123="",$BC123=""),"",INDEX($BC$3:$CI$3,MATCH(LARGE($BC123:$CI123+0.00001*COLUMN($BC123:$CI123),CG$3),$BC123:$CI123+0.00001*COLUMN($BC123:$CI123),0)))</f>
        <v>32</v>
      </c>
      <c r="AO123" s="45">
        <f t="array" aca="1" ref="AO123" ca="1">IF(OR($C123="",$BC123=""),"",INDEX($BC$3:$CI$3,MATCH(LARGE($BC123:$CI123+0.00001*COLUMN($BC123:$CI123),CH$3),$BC123:$CI123+0.00001*COLUMN($BC123:$CI123),0)))</f>
        <v>23</v>
      </c>
      <c r="AP123" s="46">
        <f t="array" aca="1" ref="AP123" ca="1">IF(OR($C123="",$BC123=""),"",INDEX($BC$3:$CI$3,MATCH(LARGE($BC123:$CI123+0.00001*COLUMN($BC123:$CI123),CI$3),$BC123:$CI123+0.00001*COLUMN($BC123:$CI123),0)))</f>
        <v>9</v>
      </c>
      <c r="AQ123" s="35" t="str">
        <f t="shared" ca="1" si="35"/>
        <v>262729181715130233201907060531302824141210080125222116110403322309</v>
      </c>
      <c r="AZ123" s="19">
        <f t="shared" si="39"/>
        <v>2924</v>
      </c>
      <c r="BA123" s="36">
        <f t="shared" si="40"/>
        <v>2912</v>
      </c>
      <c r="BB123" s="37" t="str">
        <f t="shared" si="36"/>
        <v>数据!C2912:H2924</v>
      </c>
      <c r="BC123" s="38">
        <f t="shared" ca="1" si="55"/>
        <v>2</v>
      </c>
      <c r="BD123" s="38">
        <f t="shared" ca="1" si="64"/>
        <v>4</v>
      </c>
      <c r="BE123" s="38">
        <f t="shared" ca="1" si="64"/>
        <v>1</v>
      </c>
      <c r="BF123" s="38">
        <f t="shared" ca="1" si="64"/>
        <v>1</v>
      </c>
      <c r="BG123" s="38">
        <f t="shared" ca="1" si="64"/>
        <v>3</v>
      </c>
      <c r="BH123" s="38">
        <f t="shared" ca="1" si="64"/>
        <v>3</v>
      </c>
      <c r="BI123" s="38">
        <f t="shared" ca="1" si="64"/>
        <v>3</v>
      </c>
      <c r="BJ123" s="38">
        <f t="shared" ca="1" si="64"/>
        <v>2</v>
      </c>
      <c r="BK123" s="38">
        <f t="shared" ca="1" si="64"/>
        <v>0</v>
      </c>
      <c r="BL123" s="38">
        <f t="shared" ca="1" si="64"/>
        <v>2</v>
      </c>
      <c r="BM123" s="38">
        <f t="shared" ca="1" si="64"/>
        <v>1</v>
      </c>
      <c r="BN123" s="38">
        <f t="shared" ca="1" si="65"/>
        <v>2</v>
      </c>
      <c r="BO123" s="38">
        <f t="shared" ca="1" si="65"/>
        <v>4</v>
      </c>
      <c r="BP123" s="38">
        <f t="shared" ca="1" si="65"/>
        <v>2</v>
      </c>
      <c r="BQ123" s="38">
        <f t="shared" ca="1" si="65"/>
        <v>4</v>
      </c>
      <c r="BR123" s="38">
        <f t="shared" ca="1" si="65"/>
        <v>1</v>
      </c>
      <c r="BS123" s="38">
        <f t="shared" ca="1" si="65"/>
        <v>4</v>
      </c>
      <c r="BT123" s="38">
        <f t="shared" ca="1" si="65"/>
        <v>4</v>
      </c>
      <c r="BU123" s="38">
        <f t="shared" ca="1" si="65"/>
        <v>3</v>
      </c>
      <c r="BV123" s="38">
        <f t="shared" ca="1" si="65"/>
        <v>3</v>
      </c>
      <c r="BW123" s="38">
        <f t="shared" ca="1" si="65"/>
        <v>1</v>
      </c>
      <c r="BX123" s="38">
        <f t="shared" ca="1" si="66"/>
        <v>1</v>
      </c>
      <c r="BY123" s="38">
        <f t="shared" ca="1" si="66"/>
        <v>0</v>
      </c>
      <c r="BZ123" s="38">
        <f t="shared" ca="1" si="66"/>
        <v>2</v>
      </c>
      <c r="CA123" s="38">
        <f t="shared" ca="1" si="66"/>
        <v>1</v>
      </c>
      <c r="CB123" s="38">
        <f t="shared" ca="1" si="66"/>
        <v>6</v>
      </c>
      <c r="CC123" s="38">
        <f t="shared" ca="1" si="66"/>
        <v>5</v>
      </c>
      <c r="CD123" s="38">
        <f t="shared" ca="1" si="66"/>
        <v>2</v>
      </c>
      <c r="CE123" s="38">
        <f t="shared" ca="1" si="66"/>
        <v>4</v>
      </c>
      <c r="CF123" s="38">
        <f t="shared" ca="1" si="66"/>
        <v>2</v>
      </c>
      <c r="CG123" s="38">
        <f t="shared" ca="1" si="66"/>
        <v>2</v>
      </c>
      <c r="CH123" s="38">
        <f t="shared" ca="1" si="49"/>
        <v>0</v>
      </c>
      <c r="CI123" s="38">
        <f t="shared" ca="1" si="49"/>
        <v>3</v>
      </c>
    </row>
    <row r="124" spans="1:87" x14ac:dyDescent="0.15">
      <c r="A124" s="18">
        <f t="shared" si="38"/>
        <v>2922</v>
      </c>
      <c r="B124" s="39">
        <f t="shared" ref="B124:I133" si="67">VLOOKUP($A124,SJ,B$1)</f>
        <v>2022128</v>
      </c>
      <c r="C124" s="40">
        <f t="shared" si="67"/>
        <v>3</v>
      </c>
      <c r="D124" s="41">
        <f t="shared" si="67"/>
        <v>12</v>
      </c>
      <c r="E124" s="41">
        <f t="shared" si="67"/>
        <v>18</v>
      </c>
      <c r="F124" s="41">
        <f t="shared" si="67"/>
        <v>24</v>
      </c>
      <c r="G124" s="41">
        <f t="shared" si="67"/>
        <v>27</v>
      </c>
      <c r="H124" s="42">
        <f t="shared" si="67"/>
        <v>29</v>
      </c>
      <c r="I124" s="43">
        <f t="shared" si="67"/>
        <v>1</v>
      </c>
      <c r="J124" s="44">
        <f t="array" aca="1" ref="J124" ca="1">IF(OR($C124="",$BC124=""),"",INDEX($BC$3:$CI$3,MATCH(LARGE($BC124:$CI124+0.00001*COLUMN($BC124:$CI124),BC$3),$BC124:$CI124+0.00001*COLUMN($BC124:$CI124),0)))</f>
        <v>27</v>
      </c>
      <c r="K124" s="45">
        <f t="array" aca="1" ref="K124" ca="1">IF(OR($C124="",$BC124=""),"",INDEX($BC$3:$CI$3,MATCH(LARGE($BC124:$CI124+0.00001*COLUMN($BC124:$CI124),BD$3),$BC124:$CI124+0.00001*COLUMN($BC124:$CI124),0)))</f>
        <v>26</v>
      </c>
      <c r="L124" s="45">
        <f t="array" aca="1" ref="L124" ca="1">IF(OR($C124="",$BC124=""),"",INDEX($BC$3:$CI$3,MATCH(LARGE($BC124:$CI124+0.00001*COLUMN($BC124:$CI124),BE$3),$BC124:$CI124+0.00001*COLUMN($BC124:$CI124),0)))</f>
        <v>33</v>
      </c>
      <c r="M124" s="45">
        <f t="array" aca="1" ref="M124" ca="1">IF(OR($C124="",$BC124=""),"",INDEX($BC$3:$CI$3,MATCH(LARGE($BC124:$CI124+0.00001*COLUMN($BC124:$CI124),BF$3),$BC124:$CI124+0.00001*COLUMN($BC124:$CI124),0)))</f>
        <v>29</v>
      </c>
      <c r="N124" s="45">
        <f t="array" aca="1" ref="N124" ca="1">IF(OR($C124="",$BC124=""),"",INDEX($BC$3:$CI$3,MATCH(LARGE($BC124:$CI124+0.00001*COLUMN($BC124:$CI124),BG$3),$BC124:$CI124+0.00001*COLUMN($BC124:$CI124),0)))</f>
        <v>18</v>
      </c>
      <c r="O124" s="45">
        <f t="array" aca="1" ref="O124" ca="1">IF(OR($C124="",$BC124=""),"",INDEX($BC$3:$CI$3,MATCH(LARGE($BC124:$CI124+0.00001*COLUMN($BC124:$CI124),BH$3),$BC124:$CI124+0.00001*COLUMN($BC124:$CI124),0)))</f>
        <v>17</v>
      </c>
      <c r="P124" s="45">
        <f t="array" aca="1" ref="P124" ca="1">IF(OR($C124="",$BC124=""),"",INDEX($BC$3:$CI$3,MATCH(LARGE($BC124:$CI124+0.00001*COLUMN($BC124:$CI124),BI$3),$BC124:$CI124+0.00001*COLUMN($BC124:$CI124),0)))</f>
        <v>13</v>
      </c>
      <c r="Q124" s="45">
        <f t="array" aca="1" ref="Q124" ca="1">IF(OR($C124="",$BC124=""),"",INDEX($BC$3:$CI$3,MATCH(LARGE($BC124:$CI124+0.00001*COLUMN($BC124:$CI124),BJ$3),$BC124:$CI124+0.00001*COLUMN($BC124:$CI124),0)))</f>
        <v>2</v>
      </c>
      <c r="R124" s="45">
        <f t="array" aca="1" ref="R124" ca="1">IF(OR($C124="",$BC124=""),"",INDEX($BC$3:$CI$3,MATCH(LARGE($BC124:$CI124+0.00001*COLUMN($BC124:$CI124),BK$3),$BC124:$CI124+0.00001*COLUMN($BC124:$CI124),0)))</f>
        <v>20</v>
      </c>
      <c r="S124" s="45">
        <f t="array" aca="1" ref="S124" ca="1">IF(OR($C124="",$BC124=""),"",INDEX($BC$3:$CI$3,MATCH(LARGE($BC124:$CI124+0.00001*COLUMN($BC124:$CI124),BL$3),$BC124:$CI124+0.00001*COLUMN($BC124:$CI124),0)))</f>
        <v>15</v>
      </c>
      <c r="T124" s="46">
        <f t="array" aca="1" ref="T124" ca="1">IF(OR($C124="",$BC124=""),"",INDEX($BC$3:$CI$3,MATCH(LARGE($BC124:$CI124+0.00001*COLUMN($BC124:$CI124),BM$3),$BC124:$CI124+0.00001*COLUMN($BC124:$CI124),0)))</f>
        <v>10</v>
      </c>
      <c r="U124" s="44">
        <f t="array" aca="1" ref="U124" ca="1">IF(OR($C124="",$BC124=""),"",INDEX($BC$3:$CI$3,MATCH(LARGE($BC124:$CI124+0.00001*COLUMN($BC124:$CI124),BN$3),$BC124:$CI124+0.00001*COLUMN($BC124:$CI124),0)))</f>
        <v>7</v>
      </c>
      <c r="V124" s="45">
        <f t="array" aca="1" ref="V124" ca="1">IF(OR($C124="",$BC124=""),"",INDEX($BC$3:$CI$3,MATCH(LARGE($BC124:$CI124+0.00001*COLUMN($BC124:$CI124),BO$3),$BC124:$CI124+0.00001*COLUMN($BC124:$CI124),0)))</f>
        <v>6</v>
      </c>
      <c r="W124" s="45">
        <f t="array" aca="1" ref="W124" ca="1">IF(OR($C124="",$BC124=""),"",INDEX($BC$3:$CI$3,MATCH(LARGE($BC124:$CI124+0.00001*COLUMN($BC124:$CI124),BP$3),$BC124:$CI124+0.00001*COLUMN($BC124:$CI124),0)))</f>
        <v>31</v>
      </c>
      <c r="X124" s="45">
        <f t="array" aca="1" ref="X124" ca="1">IF(OR($C124="",$BC124=""),"",INDEX($BC$3:$CI$3,MATCH(LARGE($BC124:$CI124+0.00001*COLUMN($BC124:$CI124),BQ$3),$BC124:$CI124+0.00001*COLUMN($BC124:$CI124),0)))</f>
        <v>30</v>
      </c>
      <c r="Y124" s="45">
        <f t="array" aca="1" ref="Y124" ca="1">IF(OR($C124="",$BC124=""),"",INDEX($BC$3:$CI$3,MATCH(LARGE($BC124:$CI124+0.00001*COLUMN($BC124:$CI124),BR$3),$BC124:$CI124+0.00001*COLUMN($BC124:$CI124),0)))</f>
        <v>28</v>
      </c>
      <c r="Z124" s="45">
        <f t="array" aca="1" ref="Z124" ca="1">IF(OR($C124="",$BC124=""),"",INDEX($BC$3:$CI$3,MATCH(LARGE($BC124:$CI124+0.00001*COLUMN($BC124:$CI124),BS$3),$BC124:$CI124+0.00001*COLUMN($BC124:$CI124),0)))</f>
        <v>24</v>
      </c>
      <c r="AA124" s="45">
        <f t="array" aca="1" ref="AA124" ca="1">IF(OR($C124="",$BC124=""),"",INDEX($BC$3:$CI$3,MATCH(LARGE($BC124:$CI124+0.00001*COLUMN($BC124:$CI124),BT$3),$BC124:$CI124+0.00001*COLUMN($BC124:$CI124),0)))</f>
        <v>19</v>
      </c>
      <c r="AB124" s="45">
        <f t="array" aca="1" ref="AB124" ca="1">IF(OR($C124="",$BC124=""),"",INDEX($BC$3:$CI$3,MATCH(LARGE($BC124:$CI124+0.00001*COLUMN($BC124:$CI124),BU$3),$BC124:$CI124+0.00001*COLUMN($BC124:$CI124),0)))</f>
        <v>14</v>
      </c>
      <c r="AC124" s="45">
        <f t="array" aca="1" ref="AC124" ca="1">IF(OR($C124="",$BC124=""),"",INDEX($BC$3:$CI$3,MATCH(LARGE($BC124:$CI124+0.00001*COLUMN($BC124:$CI124),BV$3),$BC124:$CI124+0.00001*COLUMN($BC124:$CI124),0)))</f>
        <v>12</v>
      </c>
      <c r="AD124" s="45">
        <f t="array" aca="1" ref="AD124" ca="1">IF(OR($C124="",$BC124=""),"",INDEX($BC$3:$CI$3,MATCH(LARGE($BC124:$CI124+0.00001*COLUMN($BC124:$CI124),BW$3),$BC124:$CI124+0.00001*COLUMN($BC124:$CI124),0)))</f>
        <v>8</v>
      </c>
      <c r="AE124" s="46">
        <f t="array" aca="1" ref="AE124" ca="1">IF(OR($C124="",$BC124=""),"",INDEX($BC$3:$CI$3,MATCH(LARGE($BC124:$CI124+0.00001*COLUMN($BC124:$CI124),BX$3),$BC124:$CI124+0.00001*COLUMN($BC124:$CI124),0)))</f>
        <v>5</v>
      </c>
      <c r="AF124" s="44">
        <f t="array" aca="1" ref="AF124" ca="1">IF(OR($C124="",$BC124=""),"",INDEX($BC$3:$CI$3,MATCH(LARGE($BC124:$CI124+0.00001*COLUMN($BC124:$CI124),BY$3),$BC124:$CI124+0.00001*COLUMN($BC124:$CI124),0)))</f>
        <v>4</v>
      </c>
      <c r="AG124" s="45">
        <f t="array" aca="1" ref="AG124" ca="1">IF(OR($C124="",$BC124=""),"",INDEX($BC$3:$CI$3,MATCH(LARGE($BC124:$CI124+0.00001*COLUMN($BC124:$CI124),BZ$3),$BC124:$CI124+0.00001*COLUMN($BC124:$CI124),0)))</f>
        <v>3</v>
      </c>
      <c r="AH124" s="45">
        <f t="array" aca="1" ref="AH124" ca="1">IF(OR($C124="",$BC124=""),"",INDEX($BC$3:$CI$3,MATCH(LARGE($BC124:$CI124+0.00001*COLUMN($BC124:$CI124),CA$3),$BC124:$CI124+0.00001*COLUMN($BC124:$CI124),0)))</f>
        <v>25</v>
      </c>
      <c r="AI124" s="45">
        <f t="array" aca="1" ref="AI124" ca="1">IF(OR($C124="",$BC124=""),"",INDEX($BC$3:$CI$3,MATCH(LARGE($BC124:$CI124+0.00001*COLUMN($BC124:$CI124),CB$3),$BC124:$CI124+0.00001*COLUMN($BC124:$CI124),0)))</f>
        <v>22</v>
      </c>
      <c r="AJ124" s="45">
        <f t="array" aca="1" ref="AJ124" ca="1">IF(OR($C124="",$BC124=""),"",INDEX($BC$3:$CI$3,MATCH(LARGE($BC124:$CI124+0.00001*COLUMN($BC124:$CI124),CC$3),$BC124:$CI124+0.00001*COLUMN($BC124:$CI124),0)))</f>
        <v>21</v>
      </c>
      <c r="AK124" s="45">
        <f t="array" aca="1" ref="AK124" ca="1">IF(OR($C124="",$BC124=""),"",INDEX($BC$3:$CI$3,MATCH(LARGE($BC124:$CI124+0.00001*COLUMN($BC124:$CI124),CD$3),$BC124:$CI124+0.00001*COLUMN($BC124:$CI124),0)))</f>
        <v>16</v>
      </c>
      <c r="AL124" s="45">
        <f t="array" aca="1" ref="AL124" ca="1">IF(OR($C124="",$BC124=""),"",INDEX($BC$3:$CI$3,MATCH(LARGE($BC124:$CI124+0.00001*COLUMN($BC124:$CI124),CE$3),$BC124:$CI124+0.00001*COLUMN($BC124:$CI124),0)))</f>
        <v>11</v>
      </c>
      <c r="AM124" s="45">
        <f t="array" aca="1" ref="AM124" ca="1">IF(OR($C124="",$BC124=""),"",INDEX($BC$3:$CI$3,MATCH(LARGE($BC124:$CI124+0.00001*COLUMN($BC124:$CI124),CF$3),$BC124:$CI124+0.00001*COLUMN($BC124:$CI124),0)))</f>
        <v>9</v>
      </c>
      <c r="AN124" s="45">
        <f t="array" aca="1" ref="AN124" ca="1">IF(OR($C124="",$BC124=""),"",INDEX($BC$3:$CI$3,MATCH(LARGE($BC124:$CI124+0.00001*COLUMN($BC124:$CI124),CG$3),$BC124:$CI124+0.00001*COLUMN($BC124:$CI124),0)))</f>
        <v>1</v>
      </c>
      <c r="AO124" s="45">
        <f t="array" aca="1" ref="AO124" ca="1">IF(OR($C124="",$BC124=""),"",INDEX($BC$3:$CI$3,MATCH(LARGE($BC124:$CI124+0.00001*COLUMN($BC124:$CI124),CH$3),$BC124:$CI124+0.00001*COLUMN($BC124:$CI124),0)))</f>
        <v>32</v>
      </c>
      <c r="AP124" s="46">
        <f t="array" aca="1" ref="AP124" ca="1">IF(OR($C124="",$BC124=""),"",INDEX($BC$3:$CI$3,MATCH(LARGE($BC124:$CI124+0.00001*COLUMN($BC124:$CI124),CI$3),$BC124:$CI124+0.00001*COLUMN($BC124:$CI124),0)))</f>
        <v>23</v>
      </c>
      <c r="AQ124" s="35" t="str">
        <f t="shared" ca="1" si="35"/>
        <v>272633291817130220151007063130282419141208050403252221161109013223</v>
      </c>
      <c r="AZ124" s="19">
        <f t="shared" si="39"/>
        <v>2925</v>
      </c>
      <c r="BA124" s="36">
        <f t="shared" si="40"/>
        <v>2913</v>
      </c>
      <c r="BB124" s="37" t="str">
        <f t="shared" si="36"/>
        <v>数据!C2913:H2925</v>
      </c>
      <c r="BC124" s="38">
        <f t="shared" ca="1" si="55"/>
        <v>1</v>
      </c>
      <c r="BD124" s="38">
        <f t="shared" ca="1" si="64"/>
        <v>4</v>
      </c>
      <c r="BE124" s="38">
        <f t="shared" ca="1" si="64"/>
        <v>2</v>
      </c>
      <c r="BF124" s="38">
        <f t="shared" ca="1" si="64"/>
        <v>2</v>
      </c>
      <c r="BG124" s="38">
        <f t="shared" ca="1" si="64"/>
        <v>2</v>
      </c>
      <c r="BH124" s="38">
        <f t="shared" ca="1" si="64"/>
        <v>3</v>
      </c>
      <c r="BI124" s="38">
        <f t="shared" ca="1" si="64"/>
        <v>3</v>
      </c>
      <c r="BJ124" s="38">
        <f t="shared" ca="1" si="64"/>
        <v>2</v>
      </c>
      <c r="BK124" s="38">
        <f t="shared" ca="1" si="64"/>
        <v>1</v>
      </c>
      <c r="BL124" s="38">
        <f t="shared" ca="1" si="64"/>
        <v>3</v>
      </c>
      <c r="BM124" s="38">
        <f t="shared" ca="1" si="64"/>
        <v>1</v>
      </c>
      <c r="BN124" s="38">
        <f t="shared" ca="1" si="65"/>
        <v>2</v>
      </c>
      <c r="BO124" s="38">
        <f t="shared" ca="1" si="65"/>
        <v>4</v>
      </c>
      <c r="BP124" s="38">
        <f t="shared" ca="1" si="65"/>
        <v>2</v>
      </c>
      <c r="BQ124" s="38">
        <f t="shared" ca="1" si="65"/>
        <v>3</v>
      </c>
      <c r="BR124" s="38">
        <f t="shared" ca="1" si="65"/>
        <v>1</v>
      </c>
      <c r="BS124" s="38">
        <f t="shared" ca="1" si="65"/>
        <v>4</v>
      </c>
      <c r="BT124" s="38">
        <f t="shared" ca="1" si="65"/>
        <v>4</v>
      </c>
      <c r="BU124" s="38">
        <f t="shared" ca="1" si="65"/>
        <v>2</v>
      </c>
      <c r="BV124" s="38">
        <f t="shared" ca="1" si="65"/>
        <v>3</v>
      </c>
      <c r="BW124" s="38">
        <f t="shared" ca="1" si="65"/>
        <v>1</v>
      </c>
      <c r="BX124" s="38">
        <f t="shared" ca="1" si="66"/>
        <v>1</v>
      </c>
      <c r="BY124" s="38">
        <f t="shared" ca="1" si="66"/>
        <v>0</v>
      </c>
      <c r="BZ124" s="38">
        <f t="shared" ca="1" si="66"/>
        <v>2</v>
      </c>
      <c r="CA124" s="38">
        <f t="shared" ca="1" si="66"/>
        <v>1</v>
      </c>
      <c r="CB124" s="38">
        <f t="shared" ca="1" si="66"/>
        <v>5</v>
      </c>
      <c r="CC124" s="38">
        <f t="shared" ca="1" si="66"/>
        <v>5</v>
      </c>
      <c r="CD124" s="38">
        <f t="shared" ca="1" si="66"/>
        <v>2</v>
      </c>
      <c r="CE124" s="38">
        <f t="shared" ca="1" si="66"/>
        <v>4</v>
      </c>
      <c r="CF124" s="38">
        <f t="shared" ca="1" si="66"/>
        <v>2</v>
      </c>
      <c r="CG124" s="38">
        <f t="shared" ca="1" si="66"/>
        <v>2</v>
      </c>
      <c r="CH124" s="38">
        <f t="shared" ca="1" si="49"/>
        <v>0</v>
      </c>
      <c r="CI124" s="38">
        <f t="shared" ca="1" si="49"/>
        <v>4</v>
      </c>
    </row>
    <row r="125" spans="1:87" x14ac:dyDescent="0.15">
      <c r="A125" s="18">
        <f t="shared" si="38"/>
        <v>2923</v>
      </c>
      <c r="B125" s="39">
        <f t="shared" si="67"/>
        <v>2022129</v>
      </c>
      <c r="C125" s="40">
        <f t="shared" si="67"/>
        <v>10</v>
      </c>
      <c r="D125" s="41">
        <f t="shared" si="67"/>
        <v>12</v>
      </c>
      <c r="E125" s="41">
        <f t="shared" si="67"/>
        <v>14</v>
      </c>
      <c r="F125" s="41">
        <f t="shared" si="67"/>
        <v>22</v>
      </c>
      <c r="G125" s="41">
        <f t="shared" si="67"/>
        <v>24</v>
      </c>
      <c r="H125" s="42">
        <f t="shared" si="67"/>
        <v>27</v>
      </c>
      <c r="I125" s="43">
        <f t="shared" si="67"/>
        <v>7</v>
      </c>
      <c r="J125" s="44">
        <f t="array" aca="1" ref="J125" ca="1">IF(OR($C125="",$BC125=""),"",INDEX($BC$3:$CI$3,MATCH(LARGE($BC125:$CI125+0.00001*COLUMN($BC125:$CI125),BC$3),$BC125:$CI125+0.00001*COLUMN($BC125:$CI125),0)))</f>
        <v>27</v>
      </c>
      <c r="K125" s="45">
        <f t="array" aca="1" ref="K125" ca="1">IF(OR($C125="",$BC125=""),"",INDEX($BC$3:$CI$3,MATCH(LARGE($BC125:$CI125+0.00001*COLUMN($BC125:$CI125),BD$3),$BC125:$CI125+0.00001*COLUMN($BC125:$CI125),0)))</f>
        <v>26</v>
      </c>
      <c r="L125" s="45">
        <f t="array" aca="1" ref="L125" ca="1">IF(OR($C125="",$BC125=""),"",INDEX($BC$3:$CI$3,MATCH(LARGE($BC125:$CI125+0.00001*COLUMN($BC125:$CI125),BE$3),$BC125:$CI125+0.00001*COLUMN($BC125:$CI125),0)))</f>
        <v>33</v>
      </c>
      <c r="M125" s="45">
        <f t="array" aca="1" ref="M125" ca="1">IF(OR($C125="",$BC125=""),"",INDEX($BC$3:$CI$3,MATCH(LARGE($BC125:$CI125+0.00001*COLUMN($BC125:$CI125),BF$3),$BC125:$CI125+0.00001*COLUMN($BC125:$CI125),0)))</f>
        <v>29</v>
      </c>
      <c r="N125" s="45">
        <f t="array" aca="1" ref="N125" ca="1">IF(OR($C125="",$BC125=""),"",INDEX($BC$3:$CI$3,MATCH(LARGE($BC125:$CI125+0.00001*COLUMN($BC125:$CI125),BG$3),$BC125:$CI125+0.00001*COLUMN($BC125:$CI125),0)))</f>
        <v>18</v>
      </c>
      <c r="O125" s="45">
        <f t="array" aca="1" ref="O125" ca="1">IF(OR($C125="",$BC125=""),"",INDEX($BC$3:$CI$3,MATCH(LARGE($BC125:$CI125+0.00001*COLUMN($BC125:$CI125),BH$3),$BC125:$CI125+0.00001*COLUMN($BC125:$CI125),0)))</f>
        <v>17</v>
      </c>
      <c r="P125" s="45">
        <f t="array" aca="1" ref="P125" ca="1">IF(OR($C125="",$BC125=""),"",INDEX($BC$3:$CI$3,MATCH(LARGE($BC125:$CI125+0.00001*COLUMN($BC125:$CI125),BI$3),$BC125:$CI125+0.00001*COLUMN($BC125:$CI125),0)))</f>
        <v>13</v>
      </c>
      <c r="Q125" s="45">
        <f t="array" aca="1" ref="Q125" ca="1">IF(OR($C125="",$BC125=""),"",INDEX($BC$3:$CI$3,MATCH(LARGE($BC125:$CI125+0.00001*COLUMN($BC125:$CI125),BJ$3),$BC125:$CI125+0.00001*COLUMN($BC125:$CI125),0)))</f>
        <v>2</v>
      </c>
      <c r="R125" s="45">
        <f t="array" aca="1" ref="R125" ca="1">IF(OR($C125="",$BC125=""),"",INDEX($BC$3:$CI$3,MATCH(LARGE($BC125:$CI125+0.00001*COLUMN($BC125:$CI125),BK$3),$BC125:$CI125+0.00001*COLUMN($BC125:$CI125),0)))</f>
        <v>24</v>
      </c>
      <c r="S125" s="45">
        <f t="array" aca="1" ref="S125" ca="1">IF(OR($C125="",$BC125=""),"",INDEX($BC$3:$CI$3,MATCH(LARGE($BC125:$CI125+0.00001*COLUMN($BC125:$CI125),BL$3),$BC125:$CI125+0.00001*COLUMN($BC125:$CI125),0)))</f>
        <v>15</v>
      </c>
      <c r="T125" s="46">
        <f t="array" aca="1" ref="T125" ca="1">IF(OR($C125="",$BC125=""),"",INDEX($BC$3:$CI$3,MATCH(LARGE($BC125:$CI125+0.00001*COLUMN($BC125:$CI125),BM$3),$BC125:$CI125+0.00001*COLUMN($BC125:$CI125),0)))</f>
        <v>12</v>
      </c>
      <c r="U125" s="44">
        <f t="array" aca="1" ref="U125" ca="1">IF(OR($C125="",$BC125=""),"",INDEX($BC$3:$CI$3,MATCH(LARGE($BC125:$CI125+0.00001*COLUMN($BC125:$CI125),BN$3),$BC125:$CI125+0.00001*COLUMN($BC125:$CI125),0)))</f>
        <v>10</v>
      </c>
      <c r="V125" s="45">
        <f t="array" aca="1" ref="V125" ca="1">IF(OR($C125="",$BC125=""),"",INDEX($BC$3:$CI$3,MATCH(LARGE($BC125:$CI125+0.00001*COLUMN($BC125:$CI125),BO$3),$BC125:$CI125+0.00001*COLUMN($BC125:$CI125),0)))</f>
        <v>3</v>
      </c>
      <c r="W125" s="45">
        <f t="array" aca="1" ref="W125" ca="1">IF(OR($C125="",$BC125=""),"",INDEX($BC$3:$CI$3,MATCH(LARGE($BC125:$CI125+0.00001*COLUMN($BC125:$CI125),BP$3),$BC125:$CI125+0.00001*COLUMN($BC125:$CI125),0)))</f>
        <v>31</v>
      </c>
      <c r="X125" s="45">
        <f t="array" aca="1" ref="X125" ca="1">IF(OR($C125="",$BC125=""),"",INDEX($BC$3:$CI$3,MATCH(LARGE($BC125:$CI125+0.00001*COLUMN($BC125:$CI125),BQ$3),$BC125:$CI125+0.00001*COLUMN($BC125:$CI125),0)))</f>
        <v>30</v>
      </c>
      <c r="Y125" s="45">
        <f t="array" aca="1" ref="Y125" ca="1">IF(OR($C125="",$BC125=""),"",INDEX($BC$3:$CI$3,MATCH(LARGE($BC125:$CI125+0.00001*COLUMN($BC125:$CI125),BR$3),$BC125:$CI125+0.00001*COLUMN($BC125:$CI125),0)))</f>
        <v>28</v>
      </c>
      <c r="Z125" s="45">
        <f t="array" aca="1" ref="Z125" ca="1">IF(OR($C125="",$BC125=""),"",INDEX($BC$3:$CI$3,MATCH(LARGE($BC125:$CI125+0.00001*COLUMN($BC125:$CI125),BS$3),$BC125:$CI125+0.00001*COLUMN($BC125:$CI125),0)))</f>
        <v>20</v>
      </c>
      <c r="AA125" s="45">
        <f t="array" aca="1" ref="AA125" ca="1">IF(OR($C125="",$BC125=""),"",INDEX($BC$3:$CI$3,MATCH(LARGE($BC125:$CI125+0.00001*COLUMN($BC125:$CI125),BT$3),$BC125:$CI125+0.00001*COLUMN($BC125:$CI125),0)))</f>
        <v>19</v>
      </c>
      <c r="AB125" s="45">
        <f t="array" aca="1" ref="AB125" ca="1">IF(OR($C125="",$BC125=""),"",INDEX($BC$3:$CI$3,MATCH(LARGE($BC125:$CI125+0.00001*COLUMN($BC125:$CI125),BU$3),$BC125:$CI125+0.00001*COLUMN($BC125:$CI125),0)))</f>
        <v>14</v>
      </c>
      <c r="AC125" s="45">
        <f t="array" aca="1" ref="AC125" ca="1">IF(OR($C125="",$BC125=""),"",INDEX($BC$3:$CI$3,MATCH(LARGE($BC125:$CI125+0.00001*COLUMN($BC125:$CI125),BV$3),$BC125:$CI125+0.00001*COLUMN($BC125:$CI125),0)))</f>
        <v>8</v>
      </c>
      <c r="AD125" s="45">
        <f t="array" aca="1" ref="AD125" ca="1">IF(OR($C125="",$BC125=""),"",INDEX($BC$3:$CI$3,MATCH(LARGE($BC125:$CI125+0.00001*COLUMN($BC125:$CI125),BW$3),$BC125:$CI125+0.00001*COLUMN($BC125:$CI125),0)))</f>
        <v>7</v>
      </c>
      <c r="AE125" s="46">
        <f t="array" aca="1" ref="AE125" ca="1">IF(OR($C125="",$BC125=""),"",INDEX($BC$3:$CI$3,MATCH(LARGE($BC125:$CI125+0.00001*COLUMN($BC125:$CI125),BX$3),$BC125:$CI125+0.00001*COLUMN($BC125:$CI125),0)))</f>
        <v>6</v>
      </c>
      <c r="AF125" s="44">
        <f t="array" aca="1" ref="AF125" ca="1">IF(OR($C125="",$BC125=""),"",INDEX($BC$3:$CI$3,MATCH(LARGE($BC125:$CI125+0.00001*COLUMN($BC125:$CI125),BY$3),$BC125:$CI125+0.00001*COLUMN($BC125:$CI125),0)))</f>
        <v>5</v>
      </c>
      <c r="AG125" s="45">
        <f t="array" aca="1" ref="AG125" ca="1">IF(OR($C125="",$BC125=""),"",INDEX($BC$3:$CI$3,MATCH(LARGE($BC125:$CI125+0.00001*COLUMN($BC125:$CI125),BZ$3),$BC125:$CI125+0.00001*COLUMN($BC125:$CI125),0)))</f>
        <v>4</v>
      </c>
      <c r="AH125" s="45">
        <f t="array" aca="1" ref="AH125" ca="1">IF(OR($C125="",$BC125=""),"",INDEX($BC$3:$CI$3,MATCH(LARGE($BC125:$CI125+0.00001*COLUMN($BC125:$CI125),CA$3),$BC125:$CI125+0.00001*COLUMN($BC125:$CI125),0)))</f>
        <v>25</v>
      </c>
      <c r="AI125" s="45">
        <f t="array" aca="1" ref="AI125" ca="1">IF(OR($C125="",$BC125=""),"",INDEX($BC$3:$CI$3,MATCH(LARGE($BC125:$CI125+0.00001*COLUMN($BC125:$CI125),CB$3),$BC125:$CI125+0.00001*COLUMN($BC125:$CI125),0)))</f>
        <v>22</v>
      </c>
      <c r="AJ125" s="45">
        <f t="array" aca="1" ref="AJ125" ca="1">IF(OR($C125="",$BC125=""),"",INDEX($BC$3:$CI$3,MATCH(LARGE($BC125:$CI125+0.00001*COLUMN($BC125:$CI125),CC$3),$BC125:$CI125+0.00001*COLUMN($BC125:$CI125),0)))</f>
        <v>21</v>
      </c>
      <c r="AK125" s="45">
        <f t="array" aca="1" ref="AK125" ca="1">IF(OR($C125="",$BC125=""),"",INDEX($BC$3:$CI$3,MATCH(LARGE($BC125:$CI125+0.00001*COLUMN($BC125:$CI125),CD$3),$BC125:$CI125+0.00001*COLUMN($BC125:$CI125),0)))</f>
        <v>16</v>
      </c>
      <c r="AL125" s="45">
        <f t="array" aca="1" ref="AL125" ca="1">IF(OR($C125="",$BC125=""),"",INDEX($BC$3:$CI$3,MATCH(LARGE($BC125:$CI125+0.00001*COLUMN($BC125:$CI125),CE$3),$BC125:$CI125+0.00001*COLUMN($BC125:$CI125),0)))</f>
        <v>11</v>
      </c>
      <c r="AM125" s="45">
        <f t="array" aca="1" ref="AM125" ca="1">IF(OR($C125="",$BC125=""),"",INDEX($BC$3:$CI$3,MATCH(LARGE($BC125:$CI125+0.00001*COLUMN($BC125:$CI125),CF$3),$BC125:$CI125+0.00001*COLUMN($BC125:$CI125),0)))</f>
        <v>9</v>
      </c>
      <c r="AN125" s="45">
        <f t="array" aca="1" ref="AN125" ca="1">IF(OR($C125="",$BC125=""),"",INDEX($BC$3:$CI$3,MATCH(LARGE($BC125:$CI125+0.00001*COLUMN($BC125:$CI125),CG$3),$BC125:$CI125+0.00001*COLUMN($BC125:$CI125),0)))</f>
        <v>1</v>
      </c>
      <c r="AO125" s="45">
        <f t="array" aca="1" ref="AO125" ca="1">IF(OR($C125="",$BC125=""),"",INDEX($BC$3:$CI$3,MATCH(LARGE($BC125:$CI125+0.00001*COLUMN($BC125:$CI125),CH$3),$BC125:$CI125+0.00001*COLUMN($BC125:$CI125),0)))</f>
        <v>32</v>
      </c>
      <c r="AP125" s="46">
        <f t="array" aca="1" ref="AP125" ca="1">IF(OR($C125="",$BC125=""),"",INDEX($BC$3:$CI$3,MATCH(LARGE($BC125:$CI125+0.00001*COLUMN($BC125:$CI125),CI$3),$BC125:$CI125+0.00001*COLUMN($BC125:$CI125),0)))</f>
        <v>23</v>
      </c>
      <c r="AQ125" s="35" t="str">
        <f t="shared" ca="1" si="35"/>
        <v>272633291817130224151210033130282019140807060504252221161109013223</v>
      </c>
      <c r="AZ125" s="19">
        <f t="shared" si="39"/>
        <v>2926</v>
      </c>
      <c r="BA125" s="36">
        <f t="shared" si="40"/>
        <v>2914</v>
      </c>
      <c r="BB125" s="37" t="str">
        <f t="shared" si="36"/>
        <v>数据!C2914:H2926</v>
      </c>
      <c r="BC125" s="38">
        <f t="shared" ca="1" si="55"/>
        <v>1</v>
      </c>
      <c r="BD125" s="38">
        <f t="shared" ca="1" si="64"/>
        <v>4</v>
      </c>
      <c r="BE125" s="38">
        <f t="shared" ca="1" si="64"/>
        <v>3</v>
      </c>
      <c r="BF125" s="38">
        <f t="shared" ca="1" si="64"/>
        <v>2</v>
      </c>
      <c r="BG125" s="38">
        <f t="shared" ca="1" si="64"/>
        <v>2</v>
      </c>
      <c r="BH125" s="38">
        <f t="shared" ca="1" si="64"/>
        <v>2</v>
      </c>
      <c r="BI125" s="38">
        <f t="shared" ca="1" si="64"/>
        <v>2</v>
      </c>
      <c r="BJ125" s="38">
        <f t="shared" ca="1" si="64"/>
        <v>2</v>
      </c>
      <c r="BK125" s="38">
        <f t="shared" ca="1" si="64"/>
        <v>1</v>
      </c>
      <c r="BL125" s="38">
        <f t="shared" ca="1" si="64"/>
        <v>3</v>
      </c>
      <c r="BM125" s="38">
        <f t="shared" ca="1" si="64"/>
        <v>1</v>
      </c>
      <c r="BN125" s="38">
        <f t="shared" ca="1" si="65"/>
        <v>3</v>
      </c>
      <c r="BO125" s="38">
        <f t="shared" ca="1" si="65"/>
        <v>4</v>
      </c>
      <c r="BP125" s="38">
        <f t="shared" ca="1" si="65"/>
        <v>2</v>
      </c>
      <c r="BQ125" s="38">
        <f t="shared" ca="1" si="65"/>
        <v>3</v>
      </c>
      <c r="BR125" s="38">
        <f t="shared" ca="1" si="65"/>
        <v>1</v>
      </c>
      <c r="BS125" s="38">
        <f t="shared" ca="1" si="65"/>
        <v>4</v>
      </c>
      <c r="BT125" s="38">
        <f t="shared" ca="1" si="65"/>
        <v>4</v>
      </c>
      <c r="BU125" s="38">
        <f t="shared" ca="1" si="65"/>
        <v>2</v>
      </c>
      <c r="BV125" s="38">
        <f t="shared" ca="1" si="65"/>
        <v>2</v>
      </c>
      <c r="BW125" s="38">
        <f t="shared" ca="1" si="65"/>
        <v>1</v>
      </c>
      <c r="BX125" s="38">
        <f t="shared" ca="1" si="66"/>
        <v>1</v>
      </c>
      <c r="BY125" s="38">
        <f t="shared" ca="1" si="66"/>
        <v>0</v>
      </c>
      <c r="BZ125" s="38">
        <f t="shared" ca="1" si="66"/>
        <v>3</v>
      </c>
      <c r="CA125" s="38">
        <f t="shared" ca="1" si="66"/>
        <v>1</v>
      </c>
      <c r="CB125" s="38">
        <f t="shared" ca="1" si="66"/>
        <v>5</v>
      </c>
      <c r="CC125" s="38">
        <f t="shared" ca="1" si="66"/>
        <v>5</v>
      </c>
      <c r="CD125" s="38">
        <f t="shared" ca="1" si="66"/>
        <v>2</v>
      </c>
      <c r="CE125" s="38">
        <f t="shared" ca="1" si="66"/>
        <v>4</v>
      </c>
      <c r="CF125" s="38">
        <f t="shared" ca="1" si="66"/>
        <v>2</v>
      </c>
      <c r="CG125" s="38">
        <f t="shared" ca="1" si="66"/>
        <v>2</v>
      </c>
      <c r="CH125" s="38">
        <f t="shared" ca="1" si="49"/>
        <v>0</v>
      </c>
      <c r="CI125" s="38">
        <f t="shared" ca="1" si="49"/>
        <v>4</v>
      </c>
    </row>
    <row r="126" spans="1:87" x14ac:dyDescent="0.15">
      <c r="A126" s="18">
        <f t="shared" si="38"/>
        <v>2924</v>
      </c>
      <c r="B126" s="39">
        <f t="shared" si="67"/>
        <v>2022130</v>
      </c>
      <c r="C126" s="40">
        <f t="shared" si="67"/>
        <v>2</v>
      </c>
      <c r="D126" s="41">
        <f t="shared" si="67"/>
        <v>8</v>
      </c>
      <c r="E126" s="41">
        <f t="shared" si="67"/>
        <v>15</v>
      </c>
      <c r="F126" s="41">
        <f t="shared" si="67"/>
        <v>17</v>
      </c>
      <c r="G126" s="41">
        <f t="shared" si="67"/>
        <v>26</v>
      </c>
      <c r="H126" s="42">
        <f t="shared" si="67"/>
        <v>28</v>
      </c>
      <c r="I126" s="43">
        <f t="shared" si="67"/>
        <v>12</v>
      </c>
      <c r="J126" s="44">
        <f t="array" aca="1" ref="J126" ca="1">IF(OR($C126="",$BC126=""),"",INDEX($BC$3:$CI$3,MATCH(LARGE($BC126:$CI126+0.00001*COLUMN($BC126:$CI126),BC$3),$BC126:$CI126+0.00001*COLUMN($BC126:$CI126),0)))</f>
        <v>27</v>
      </c>
      <c r="K126" s="45">
        <f t="array" aca="1" ref="K126" ca="1">IF(OR($C126="",$BC126=""),"",INDEX($BC$3:$CI$3,MATCH(LARGE($BC126:$CI126+0.00001*COLUMN($BC126:$CI126),BD$3),$BC126:$CI126+0.00001*COLUMN($BC126:$CI126),0)))</f>
        <v>29</v>
      </c>
      <c r="L126" s="45">
        <f t="array" aca="1" ref="L126" ca="1">IF(OR($C126="",$BC126=""),"",INDEX($BC$3:$CI$3,MATCH(LARGE($BC126:$CI126+0.00001*COLUMN($BC126:$CI126),BE$3),$BC126:$CI126+0.00001*COLUMN($BC126:$CI126),0)))</f>
        <v>26</v>
      </c>
      <c r="M126" s="45">
        <f t="array" aca="1" ref="M126" ca="1">IF(OR($C126="",$BC126=""),"",INDEX($BC$3:$CI$3,MATCH(LARGE($BC126:$CI126+0.00001*COLUMN($BC126:$CI126),BF$3),$BC126:$CI126+0.00001*COLUMN($BC126:$CI126),0)))</f>
        <v>24</v>
      </c>
      <c r="N126" s="45">
        <f t="array" aca="1" ref="N126" ca="1">IF(OR($C126="",$BC126=""),"",INDEX($BC$3:$CI$3,MATCH(LARGE($BC126:$CI126+0.00001*COLUMN($BC126:$CI126),BG$3),$BC126:$CI126+0.00001*COLUMN($BC126:$CI126),0)))</f>
        <v>18</v>
      </c>
      <c r="O126" s="45">
        <f t="array" aca="1" ref="O126" ca="1">IF(OR($C126="",$BC126=""),"",INDEX($BC$3:$CI$3,MATCH(LARGE($BC126:$CI126+0.00001*COLUMN($BC126:$CI126),BH$3),$BC126:$CI126+0.00001*COLUMN($BC126:$CI126),0)))</f>
        <v>17</v>
      </c>
      <c r="P126" s="45">
        <f t="array" aca="1" ref="P126" ca="1">IF(OR($C126="",$BC126=""),"",INDEX($BC$3:$CI$3,MATCH(LARGE($BC126:$CI126+0.00001*COLUMN($BC126:$CI126),BI$3),$BC126:$CI126+0.00001*COLUMN($BC126:$CI126),0)))</f>
        <v>13</v>
      </c>
      <c r="Q126" s="45">
        <f t="array" aca="1" ref="Q126" ca="1">IF(OR($C126="",$BC126=""),"",INDEX($BC$3:$CI$3,MATCH(LARGE($BC126:$CI126+0.00001*COLUMN($BC126:$CI126),BJ$3),$BC126:$CI126+0.00001*COLUMN($BC126:$CI126),0)))</f>
        <v>12</v>
      </c>
      <c r="R126" s="45">
        <f t="array" aca="1" ref="R126" ca="1">IF(OR($C126="",$BC126=""),"",INDEX($BC$3:$CI$3,MATCH(LARGE($BC126:$CI126+0.00001*COLUMN($BC126:$CI126),BK$3),$BC126:$CI126+0.00001*COLUMN($BC126:$CI126),0)))</f>
        <v>10</v>
      </c>
      <c r="S126" s="45">
        <f t="array" aca="1" ref="S126" ca="1">IF(OR($C126="",$BC126=""),"",INDEX($BC$3:$CI$3,MATCH(LARGE($BC126:$CI126+0.00001*COLUMN($BC126:$CI126),BL$3),$BC126:$CI126+0.00001*COLUMN($BC126:$CI126),0)))</f>
        <v>2</v>
      </c>
      <c r="T126" s="46">
        <f t="array" aca="1" ref="T126" ca="1">IF(OR($C126="",$BC126=""),"",INDEX($BC$3:$CI$3,MATCH(LARGE($BC126:$CI126+0.00001*COLUMN($BC126:$CI126),BM$3),$BC126:$CI126+0.00001*COLUMN($BC126:$CI126),0)))</f>
        <v>33</v>
      </c>
      <c r="U126" s="44">
        <f t="array" aca="1" ref="U126" ca="1">IF(OR($C126="",$BC126=""),"",INDEX($BC$3:$CI$3,MATCH(LARGE($BC126:$CI126+0.00001*COLUMN($BC126:$CI126),BN$3),$BC126:$CI126+0.00001*COLUMN($BC126:$CI126),0)))</f>
        <v>15</v>
      </c>
      <c r="V126" s="45">
        <f t="array" aca="1" ref="V126" ca="1">IF(OR($C126="",$BC126=""),"",INDEX($BC$3:$CI$3,MATCH(LARGE($BC126:$CI126+0.00001*COLUMN($BC126:$CI126),BO$3),$BC126:$CI126+0.00001*COLUMN($BC126:$CI126),0)))</f>
        <v>3</v>
      </c>
      <c r="W126" s="45">
        <f t="array" aca="1" ref="W126" ca="1">IF(OR($C126="",$BC126=""),"",INDEX($BC$3:$CI$3,MATCH(LARGE($BC126:$CI126+0.00001*COLUMN($BC126:$CI126),BP$3),$BC126:$CI126+0.00001*COLUMN($BC126:$CI126),0)))</f>
        <v>31</v>
      </c>
      <c r="X126" s="45">
        <f t="array" aca="1" ref="X126" ca="1">IF(OR($C126="",$BC126=""),"",INDEX($BC$3:$CI$3,MATCH(LARGE($BC126:$CI126+0.00001*COLUMN($BC126:$CI126),BQ$3),$BC126:$CI126+0.00001*COLUMN($BC126:$CI126),0)))</f>
        <v>28</v>
      </c>
      <c r="Y126" s="45">
        <f t="array" aca="1" ref="Y126" ca="1">IF(OR($C126="",$BC126=""),"",INDEX($BC$3:$CI$3,MATCH(LARGE($BC126:$CI126+0.00001*COLUMN($BC126:$CI126),BR$3),$BC126:$CI126+0.00001*COLUMN($BC126:$CI126),0)))</f>
        <v>22</v>
      </c>
      <c r="Z126" s="45">
        <f t="array" aca="1" ref="Z126" ca="1">IF(OR($C126="",$BC126=""),"",INDEX($BC$3:$CI$3,MATCH(LARGE($BC126:$CI126+0.00001*COLUMN($BC126:$CI126),BS$3),$BC126:$CI126+0.00001*COLUMN($BC126:$CI126),0)))</f>
        <v>20</v>
      </c>
      <c r="AA126" s="45">
        <f t="array" aca="1" ref="AA126" ca="1">IF(OR($C126="",$BC126=""),"",INDEX($BC$3:$CI$3,MATCH(LARGE($BC126:$CI126+0.00001*COLUMN($BC126:$CI126),BT$3),$BC126:$CI126+0.00001*COLUMN($BC126:$CI126),0)))</f>
        <v>19</v>
      </c>
      <c r="AB126" s="45">
        <f t="array" aca="1" ref="AB126" ca="1">IF(OR($C126="",$BC126=""),"",INDEX($BC$3:$CI$3,MATCH(LARGE($BC126:$CI126+0.00001*COLUMN($BC126:$CI126),BU$3),$BC126:$CI126+0.00001*COLUMN($BC126:$CI126),0)))</f>
        <v>14</v>
      </c>
      <c r="AC126" s="45">
        <f t="array" aca="1" ref="AC126" ca="1">IF(OR($C126="",$BC126=""),"",INDEX($BC$3:$CI$3,MATCH(LARGE($BC126:$CI126+0.00001*COLUMN($BC126:$CI126),BV$3),$BC126:$CI126+0.00001*COLUMN($BC126:$CI126),0)))</f>
        <v>7</v>
      </c>
      <c r="AD126" s="45">
        <f t="array" aca="1" ref="AD126" ca="1">IF(OR($C126="",$BC126=""),"",INDEX($BC$3:$CI$3,MATCH(LARGE($BC126:$CI126+0.00001*COLUMN($BC126:$CI126),BW$3),$BC126:$CI126+0.00001*COLUMN($BC126:$CI126),0)))</f>
        <v>6</v>
      </c>
      <c r="AE126" s="46">
        <f t="array" aca="1" ref="AE126" ca="1">IF(OR($C126="",$BC126=""),"",INDEX($BC$3:$CI$3,MATCH(LARGE($BC126:$CI126+0.00001*COLUMN($BC126:$CI126),BX$3),$BC126:$CI126+0.00001*COLUMN($BC126:$CI126),0)))</f>
        <v>5</v>
      </c>
      <c r="AF126" s="44">
        <f t="array" aca="1" ref="AF126" ca="1">IF(OR($C126="",$BC126=""),"",INDEX($BC$3:$CI$3,MATCH(LARGE($BC126:$CI126+0.00001*COLUMN($BC126:$CI126),BY$3),$BC126:$CI126+0.00001*COLUMN($BC126:$CI126),0)))</f>
        <v>4</v>
      </c>
      <c r="AG126" s="45">
        <f t="array" aca="1" ref="AG126" ca="1">IF(OR($C126="",$BC126=""),"",INDEX($BC$3:$CI$3,MATCH(LARGE($BC126:$CI126+0.00001*COLUMN($BC126:$CI126),BZ$3),$BC126:$CI126+0.00001*COLUMN($BC126:$CI126),0)))</f>
        <v>30</v>
      </c>
      <c r="AH126" s="45">
        <f t="array" aca="1" ref="AH126" ca="1">IF(OR($C126="",$BC126=""),"",INDEX($BC$3:$CI$3,MATCH(LARGE($BC126:$CI126+0.00001*COLUMN($BC126:$CI126),CA$3),$BC126:$CI126+0.00001*COLUMN($BC126:$CI126),0)))</f>
        <v>25</v>
      </c>
      <c r="AI126" s="45">
        <f t="array" aca="1" ref="AI126" ca="1">IF(OR($C126="",$BC126=""),"",INDEX($BC$3:$CI$3,MATCH(LARGE($BC126:$CI126+0.00001*COLUMN($BC126:$CI126),CB$3),$BC126:$CI126+0.00001*COLUMN($BC126:$CI126),0)))</f>
        <v>21</v>
      </c>
      <c r="AJ126" s="45">
        <f t="array" aca="1" ref="AJ126" ca="1">IF(OR($C126="",$BC126=""),"",INDEX($BC$3:$CI$3,MATCH(LARGE($BC126:$CI126+0.00001*COLUMN($BC126:$CI126),CC$3),$BC126:$CI126+0.00001*COLUMN($BC126:$CI126),0)))</f>
        <v>16</v>
      </c>
      <c r="AK126" s="45">
        <f t="array" aca="1" ref="AK126" ca="1">IF(OR($C126="",$BC126=""),"",INDEX($BC$3:$CI$3,MATCH(LARGE($BC126:$CI126+0.00001*COLUMN($BC126:$CI126),CD$3),$BC126:$CI126+0.00001*COLUMN($BC126:$CI126),0)))</f>
        <v>11</v>
      </c>
      <c r="AL126" s="45">
        <f t="array" aca="1" ref="AL126" ca="1">IF(OR($C126="",$BC126=""),"",INDEX($BC$3:$CI$3,MATCH(LARGE($BC126:$CI126+0.00001*COLUMN($BC126:$CI126),CE$3),$BC126:$CI126+0.00001*COLUMN($BC126:$CI126),0)))</f>
        <v>9</v>
      </c>
      <c r="AM126" s="45">
        <f t="array" aca="1" ref="AM126" ca="1">IF(OR($C126="",$BC126=""),"",INDEX($BC$3:$CI$3,MATCH(LARGE($BC126:$CI126+0.00001*COLUMN($BC126:$CI126),CF$3),$BC126:$CI126+0.00001*COLUMN($BC126:$CI126),0)))</f>
        <v>8</v>
      </c>
      <c r="AN126" s="45">
        <f t="array" aca="1" ref="AN126" ca="1">IF(OR($C126="",$BC126=""),"",INDEX($BC$3:$CI$3,MATCH(LARGE($BC126:$CI126+0.00001*COLUMN($BC126:$CI126),CG$3),$BC126:$CI126+0.00001*COLUMN($BC126:$CI126),0)))</f>
        <v>1</v>
      </c>
      <c r="AO126" s="45">
        <f t="array" aca="1" ref="AO126" ca="1">IF(OR($C126="",$BC126=""),"",INDEX($BC$3:$CI$3,MATCH(LARGE($BC126:$CI126+0.00001*COLUMN($BC126:$CI126),CH$3),$BC126:$CI126+0.00001*COLUMN($BC126:$CI126),0)))</f>
        <v>32</v>
      </c>
      <c r="AP126" s="46">
        <f t="array" aca="1" ref="AP126" ca="1">IF(OR($C126="",$BC126=""),"",INDEX($BC$3:$CI$3,MATCH(LARGE($BC126:$CI126+0.00001*COLUMN($BC126:$CI126),CI$3),$BC126:$CI126+0.00001*COLUMN($BC126:$CI126),0)))</f>
        <v>23</v>
      </c>
      <c r="AQ126" s="35" t="str">
        <f t="shared" ca="1" si="35"/>
        <v>272926241817131210023315033128222019140706050430252116110908013223</v>
      </c>
      <c r="AZ126" s="19">
        <f t="shared" si="39"/>
        <v>2927</v>
      </c>
      <c r="BA126" s="36">
        <f t="shared" si="40"/>
        <v>2915</v>
      </c>
      <c r="BB126" s="37" t="str">
        <f t="shared" si="36"/>
        <v>数据!C2915:H2927</v>
      </c>
      <c r="BC126" s="38">
        <f t="shared" ca="1" si="55"/>
        <v>1</v>
      </c>
      <c r="BD126" s="38">
        <f t="shared" ca="1" si="64"/>
        <v>4</v>
      </c>
      <c r="BE126" s="38">
        <f t="shared" ca="1" si="64"/>
        <v>3</v>
      </c>
      <c r="BF126" s="38">
        <f t="shared" ca="1" si="64"/>
        <v>2</v>
      </c>
      <c r="BG126" s="38">
        <f t="shared" ca="1" si="64"/>
        <v>2</v>
      </c>
      <c r="BH126" s="38">
        <f t="shared" ca="1" si="64"/>
        <v>2</v>
      </c>
      <c r="BI126" s="38">
        <f t="shared" ca="1" si="64"/>
        <v>2</v>
      </c>
      <c r="BJ126" s="38">
        <f t="shared" ca="1" si="64"/>
        <v>1</v>
      </c>
      <c r="BK126" s="38">
        <f t="shared" ca="1" si="64"/>
        <v>1</v>
      </c>
      <c r="BL126" s="38">
        <f t="shared" ca="1" si="64"/>
        <v>4</v>
      </c>
      <c r="BM126" s="38">
        <f t="shared" ca="1" si="64"/>
        <v>1</v>
      </c>
      <c r="BN126" s="38">
        <f t="shared" ca="1" si="65"/>
        <v>4</v>
      </c>
      <c r="BO126" s="38">
        <f t="shared" ca="1" si="65"/>
        <v>4</v>
      </c>
      <c r="BP126" s="38">
        <f t="shared" ca="1" si="65"/>
        <v>2</v>
      </c>
      <c r="BQ126" s="38">
        <f t="shared" ca="1" si="65"/>
        <v>3</v>
      </c>
      <c r="BR126" s="38">
        <f t="shared" ca="1" si="65"/>
        <v>1</v>
      </c>
      <c r="BS126" s="38">
        <f t="shared" ca="1" si="65"/>
        <v>4</v>
      </c>
      <c r="BT126" s="38">
        <f t="shared" ca="1" si="65"/>
        <v>4</v>
      </c>
      <c r="BU126" s="38">
        <f t="shared" ca="1" si="65"/>
        <v>2</v>
      </c>
      <c r="BV126" s="38">
        <f t="shared" ca="1" si="65"/>
        <v>2</v>
      </c>
      <c r="BW126" s="38">
        <f t="shared" ca="1" si="65"/>
        <v>1</v>
      </c>
      <c r="BX126" s="38">
        <f t="shared" ca="1" si="66"/>
        <v>2</v>
      </c>
      <c r="BY126" s="38">
        <f t="shared" ca="1" si="66"/>
        <v>0</v>
      </c>
      <c r="BZ126" s="38">
        <f t="shared" ca="1" si="66"/>
        <v>4</v>
      </c>
      <c r="CA126" s="38">
        <f t="shared" ca="1" si="66"/>
        <v>1</v>
      </c>
      <c r="CB126" s="38">
        <f t="shared" ca="1" si="66"/>
        <v>4</v>
      </c>
      <c r="CC126" s="38">
        <f t="shared" ca="1" si="66"/>
        <v>5</v>
      </c>
      <c r="CD126" s="38">
        <f t="shared" ca="1" si="66"/>
        <v>2</v>
      </c>
      <c r="CE126" s="38">
        <f t="shared" ca="1" si="66"/>
        <v>4</v>
      </c>
      <c r="CF126" s="38">
        <f t="shared" ca="1" si="66"/>
        <v>1</v>
      </c>
      <c r="CG126" s="38">
        <f t="shared" ca="1" si="66"/>
        <v>2</v>
      </c>
      <c r="CH126" s="38">
        <f t="shared" ca="1" si="49"/>
        <v>0</v>
      </c>
      <c r="CI126" s="38">
        <f t="shared" ca="1" si="49"/>
        <v>3</v>
      </c>
    </row>
    <row r="127" spans="1:87" x14ac:dyDescent="0.15">
      <c r="A127" s="18">
        <f t="shared" si="38"/>
        <v>2925</v>
      </c>
      <c r="B127" s="39">
        <f t="shared" si="67"/>
        <v>2022131</v>
      </c>
      <c r="C127" s="40">
        <f t="shared" si="67"/>
        <v>3</v>
      </c>
      <c r="D127" s="41">
        <f t="shared" si="67"/>
        <v>5</v>
      </c>
      <c r="E127" s="41">
        <f t="shared" si="67"/>
        <v>10</v>
      </c>
      <c r="F127" s="41">
        <f t="shared" si="67"/>
        <v>13</v>
      </c>
      <c r="G127" s="41">
        <f t="shared" si="67"/>
        <v>19</v>
      </c>
      <c r="H127" s="42">
        <f t="shared" si="67"/>
        <v>29</v>
      </c>
      <c r="I127" s="43">
        <f t="shared" si="67"/>
        <v>6</v>
      </c>
      <c r="J127" s="44">
        <f t="array" aca="1" ref="J127" ca="1">IF(OR($C127="",$BC127=""),"",INDEX($BC$3:$CI$3,MATCH(LARGE($BC127:$CI127+0.00001*COLUMN($BC127:$CI127),BC$3),$BC127:$CI127+0.00001*COLUMN($BC127:$CI127),0)))</f>
        <v>27</v>
      </c>
      <c r="K127" s="45">
        <f t="array" aca="1" ref="K127" ca="1">IF(OR($C127="",$BC127=""),"",INDEX($BC$3:$CI$3,MATCH(LARGE($BC127:$CI127+0.00001*COLUMN($BC127:$CI127),BD$3),$BC127:$CI127+0.00001*COLUMN($BC127:$CI127),0)))</f>
        <v>26</v>
      </c>
      <c r="L127" s="45">
        <f t="array" aca="1" ref="L127" ca="1">IF(OR($C127="",$BC127=""),"",INDEX($BC$3:$CI$3,MATCH(LARGE($BC127:$CI127+0.00001*COLUMN($BC127:$CI127),BE$3),$BC127:$CI127+0.00001*COLUMN($BC127:$CI127),0)))</f>
        <v>2</v>
      </c>
      <c r="M127" s="45">
        <f t="array" aca="1" ref="M127" ca="1">IF(OR($C127="",$BC127=""),"",INDEX($BC$3:$CI$3,MATCH(LARGE($BC127:$CI127+0.00001*COLUMN($BC127:$CI127),BF$3),$BC127:$CI127+0.00001*COLUMN($BC127:$CI127),0)))</f>
        <v>24</v>
      </c>
      <c r="N127" s="45">
        <f t="array" aca="1" ref="N127" ca="1">IF(OR($C127="",$BC127=""),"",INDEX($BC$3:$CI$3,MATCH(LARGE($BC127:$CI127+0.00001*COLUMN($BC127:$CI127),BG$3),$BC127:$CI127+0.00001*COLUMN($BC127:$CI127),0)))</f>
        <v>17</v>
      </c>
      <c r="O127" s="45">
        <f t="array" aca="1" ref="O127" ca="1">IF(OR($C127="",$BC127=""),"",INDEX($BC$3:$CI$3,MATCH(LARGE($BC127:$CI127+0.00001*COLUMN($BC127:$CI127),BH$3),$BC127:$CI127+0.00001*COLUMN($BC127:$CI127),0)))</f>
        <v>15</v>
      </c>
      <c r="P127" s="45">
        <f t="array" aca="1" ref="P127" ca="1">IF(OR($C127="",$BC127=""),"",INDEX($BC$3:$CI$3,MATCH(LARGE($BC127:$CI127+0.00001*COLUMN($BC127:$CI127),BI$3),$BC127:$CI127+0.00001*COLUMN($BC127:$CI127),0)))</f>
        <v>12</v>
      </c>
      <c r="Q127" s="45">
        <f t="array" aca="1" ref="Q127" ca="1">IF(OR($C127="",$BC127=""),"",INDEX($BC$3:$CI$3,MATCH(LARGE($BC127:$CI127+0.00001*COLUMN($BC127:$CI127),BJ$3),$BC127:$CI127+0.00001*COLUMN($BC127:$CI127),0)))</f>
        <v>10</v>
      </c>
      <c r="R127" s="45">
        <f t="array" aca="1" ref="R127" ca="1">IF(OR($C127="",$BC127=""),"",INDEX($BC$3:$CI$3,MATCH(LARGE($BC127:$CI127+0.00001*COLUMN($BC127:$CI127),BK$3),$BC127:$CI127+0.00001*COLUMN($BC127:$CI127),0)))</f>
        <v>33</v>
      </c>
      <c r="S127" s="45">
        <f t="array" aca="1" ref="S127" ca="1">IF(OR($C127="",$BC127=""),"",INDEX($BC$3:$CI$3,MATCH(LARGE($BC127:$CI127+0.00001*COLUMN($BC127:$CI127),BL$3),$BC127:$CI127+0.00001*COLUMN($BC127:$CI127),0)))</f>
        <v>29</v>
      </c>
      <c r="T127" s="46">
        <f t="array" aca="1" ref="T127" ca="1">IF(OR($C127="",$BC127=""),"",INDEX($BC$3:$CI$3,MATCH(LARGE($BC127:$CI127+0.00001*COLUMN($BC127:$CI127),BM$3),$BC127:$CI127+0.00001*COLUMN($BC127:$CI127),0)))</f>
        <v>18</v>
      </c>
      <c r="U127" s="44">
        <f t="array" aca="1" ref="U127" ca="1">IF(OR($C127="",$BC127=""),"",INDEX($BC$3:$CI$3,MATCH(LARGE($BC127:$CI127+0.00001*COLUMN($BC127:$CI127),BN$3),$BC127:$CI127+0.00001*COLUMN($BC127:$CI127),0)))</f>
        <v>13</v>
      </c>
      <c r="V127" s="45">
        <f t="array" aca="1" ref="V127" ca="1">IF(OR($C127="",$BC127=""),"",INDEX($BC$3:$CI$3,MATCH(LARGE($BC127:$CI127+0.00001*COLUMN($BC127:$CI127),BO$3),$BC127:$CI127+0.00001*COLUMN($BC127:$CI127),0)))</f>
        <v>3</v>
      </c>
      <c r="W127" s="45">
        <f t="array" aca="1" ref="W127" ca="1">IF(OR($C127="",$BC127=""),"",INDEX($BC$3:$CI$3,MATCH(LARGE($BC127:$CI127+0.00001*COLUMN($BC127:$CI127),BP$3),$BC127:$CI127+0.00001*COLUMN($BC127:$CI127),0)))</f>
        <v>31</v>
      </c>
      <c r="X127" s="45">
        <f t="array" aca="1" ref="X127" ca="1">IF(OR($C127="",$BC127=""),"",INDEX($BC$3:$CI$3,MATCH(LARGE($BC127:$CI127+0.00001*COLUMN($BC127:$CI127),BQ$3),$BC127:$CI127+0.00001*COLUMN($BC127:$CI127),0)))</f>
        <v>28</v>
      </c>
      <c r="Y127" s="45">
        <f t="array" aca="1" ref="Y127" ca="1">IF(OR($C127="",$BC127=""),"",INDEX($BC$3:$CI$3,MATCH(LARGE($BC127:$CI127+0.00001*COLUMN($BC127:$CI127),BR$3),$BC127:$CI127+0.00001*COLUMN($BC127:$CI127),0)))</f>
        <v>22</v>
      </c>
      <c r="Z127" s="45">
        <f t="array" aca="1" ref="Z127" ca="1">IF(OR($C127="",$BC127=""),"",INDEX($BC$3:$CI$3,MATCH(LARGE($BC127:$CI127+0.00001*COLUMN($BC127:$CI127),BS$3),$BC127:$CI127+0.00001*COLUMN($BC127:$CI127),0)))</f>
        <v>20</v>
      </c>
      <c r="AA127" s="45">
        <f t="array" aca="1" ref="AA127" ca="1">IF(OR($C127="",$BC127=""),"",INDEX($BC$3:$CI$3,MATCH(LARGE($BC127:$CI127+0.00001*COLUMN($BC127:$CI127),BT$3),$BC127:$CI127+0.00001*COLUMN($BC127:$CI127),0)))</f>
        <v>19</v>
      </c>
      <c r="AB127" s="45">
        <f t="array" aca="1" ref="AB127" ca="1">IF(OR($C127="",$BC127=""),"",INDEX($BC$3:$CI$3,MATCH(LARGE($BC127:$CI127+0.00001*COLUMN($BC127:$CI127),BU$3),$BC127:$CI127+0.00001*COLUMN($BC127:$CI127),0)))</f>
        <v>14</v>
      </c>
      <c r="AC127" s="45">
        <f t="array" aca="1" ref="AC127" ca="1">IF(OR($C127="",$BC127=""),"",INDEX($BC$3:$CI$3,MATCH(LARGE($BC127:$CI127+0.00001*COLUMN($BC127:$CI127),BV$3),$BC127:$CI127+0.00001*COLUMN($BC127:$CI127),0)))</f>
        <v>8</v>
      </c>
      <c r="AD127" s="45">
        <f t="array" aca="1" ref="AD127" ca="1">IF(OR($C127="",$BC127=""),"",INDEX($BC$3:$CI$3,MATCH(LARGE($BC127:$CI127+0.00001*COLUMN($BC127:$CI127),BW$3),$BC127:$CI127+0.00001*COLUMN($BC127:$CI127),0)))</f>
        <v>7</v>
      </c>
      <c r="AE127" s="46">
        <f t="array" aca="1" ref="AE127" ca="1">IF(OR($C127="",$BC127=""),"",INDEX($BC$3:$CI$3,MATCH(LARGE($BC127:$CI127+0.00001*COLUMN($BC127:$CI127),BX$3),$BC127:$CI127+0.00001*COLUMN($BC127:$CI127),0)))</f>
        <v>6</v>
      </c>
      <c r="AF127" s="44">
        <f t="array" aca="1" ref="AF127" ca="1">IF(OR($C127="",$BC127=""),"",INDEX($BC$3:$CI$3,MATCH(LARGE($BC127:$CI127+0.00001*COLUMN($BC127:$CI127),BY$3),$BC127:$CI127+0.00001*COLUMN($BC127:$CI127),0)))</f>
        <v>5</v>
      </c>
      <c r="AG127" s="45">
        <f t="array" aca="1" ref="AG127" ca="1">IF(OR($C127="",$BC127=""),"",INDEX($BC$3:$CI$3,MATCH(LARGE($BC127:$CI127+0.00001*COLUMN($BC127:$CI127),BZ$3),$BC127:$CI127+0.00001*COLUMN($BC127:$CI127),0)))</f>
        <v>30</v>
      </c>
      <c r="AH127" s="45">
        <f t="array" aca="1" ref="AH127" ca="1">IF(OR($C127="",$BC127=""),"",INDEX($BC$3:$CI$3,MATCH(LARGE($BC127:$CI127+0.00001*COLUMN($BC127:$CI127),CA$3),$BC127:$CI127+0.00001*COLUMN($BC127:$CI127),0)))</f>
        <v>25</v>
      </c>
      <c r="AI127" s="45">
        <f t="array" aca="1" ref="AI127" ca="1">IF(OR($C127="",$BC127=""),"",INDEX($BC$3:$CI$3,MATCH(LARGE($BC127:$CI127+0.00001*COLUMN($BC127:$CI127),CB$3),$BC127:$CI127+0.00001*COLUMN($BC127:$CI127),0)))</f>
        <v>21</v>
      </c>
      <c r="AJ127" s="45">
        <f t="array" aca="1" ref="AJ127" ca="1">IF(OR($C127="",$BC127=""),"",INDEX($BC$3:$CI$3,MATCH(LARGE($BC127:$CI127+0.00001*COLUMN($BC127:$CI127),CC$3),$BC127:$CI127+0.00001*COLUMN($BC127:$CI127),0)))</f>
        <v>16</v>
      </c>
      <c r="AK127" s="45">
        <f t="array" aca="1" ref="AK127" ca="1">IF(OR($C127="",$BC127=""),"",INDEX($BC$3:$CI$3,MATCH(LARGE($BC127:$CI127+0.00001*COLUMN($BC127:$CI127),CD$3),$BC127:$CI127+0.00001*COLUMN($BC127:$CI127),0)))</f>
        <v>11</v>
      </c>
      <c r="AL127" s="45">
        <f t="array" aca="1" ref="AL127" ca="1">IF(OR($C127="",$BC127=""),"",INDEX($BC$3:$CI$3,MATCH(LARGE($BC127:$CI127+0.00001*COLUMN($BC127:$CI127),CE$3),$BC127:$CI127+0.00001*COLUMN($BC127:$CI127),0)))</f>
        <v>9</v>
      </c>
      <c r="AM127" s="45">
        <f t="array" aca="1" ref="AM127" ca="1">IF(OR($C127="",$BC127=""),"",INDEX($BC$3:$CI$3,MATCH(LARGE($BC127:$CI127+0.00001*COLUMN($BC127:$CI127),CF$3),$BC127:$CI127+0.00001*COLUMN($BC127:$CI127),0)))</f>
        <v>4</v>
      </c>
      <c r="AN127" s="45">
        <f t="array" aca="1" ref="AN127" ca="1">IF(OR($C127="",$BC127=""),"",INDEX($BC$3:$CI$3,MATCH(LARGE($BC127:$CI127+0.00001*COLUMN($BC127:$CI127),CG$3),$BC127:$CI127+0.00001*COLUMN($BC127:$CI127),0)))</f>
        <v>1</v>
      </c>
      <c r="AO127" s="45">
        <f t="array" aca="1" ref="AO127" ca="1">IF(OR($C127="",$BC127=""),"",INDEX($BC$3:$CI$3,MATCH(LARGE($BC127:$CI127+0.00001*COLUMN($BC127:$CI127),CH$3),$BC127:$CI127+0.00001*COLUMN($BC127:$CI127),0)))</f>
        <v>32</v>
      </c>
      <c r="AP127" s="46">
        <f t="array" aca="1" ref="AP127" ca="1">IF(OR($C127="",$BC127=""),"",INDEX($BC$3:$CI$3,MATCH(LARGE($BC127:$CI127+0.00001*COLUMN($BC127:$CI127),CI$3),$BC127:$CI127+0.00001*COLUMN($BC127:$CI127),0)))</f>
        <v>23</v>
      </c>
      <c r="AQ127" s="35" t="str">
        <f t="shared" ca="1" si="35"/>
        <v>272602241715121033291813033128222019140807060530252116110904013223</v>
      </c>
      <c r="AZ127" s="19">
        <f t="shared" si="39"/>
        <v>2928</v>
      </c>
      <c r="BA127" s="36">
        <f t="shared" si="40"/>
        <v>2916</v>
      </c>
      <c r="BB127" s="37" t="str">
        <f t="shared" si="36"/>
        <v>数据!C2916:H2928</v>
      </c>
      <c r="BC127" s="38">
        <f t="shared" ca="1" si="55"/>
        <v>1</v>
      </c>
      <c r="BD127" s="38">
        <f t="shared" ca="1" si="64"/>
        <v>5</v>
      </c>
      <c r="BE127" s="38">
        <f t="shared" ca="1" si="64"/>
        <v>3</v>
      </c>
      <c r="BF127" s="38">
        <f t="shared" ca="1" si="64"/>
        <v>1</v>
      </c>
      <c r="BG127" s="38">
        <f t="shared" ca="1" si="64"/>
        <v>2</v>
      </c>
      <c r="BH127" s="38">
        <f t="shared" ca="1" si="64"/>
        <v>2</v>
      </c>
      <c r="BI127" s="38">
        <f t="shared" ca="1" si="64"/>
        <v>2</v>
      </c>
      <c r="BJ127" s="38">
        <f t="shared" ca="1" si="64"/>
        <v>2</v>
      </c>
      <c r="BK127" s="38">
        <f t="shared" ca="1" si="64"/>
        <v>1</v>
      </c>
      <c r="BL127" s="38">
        <f t="shared" ca="1" si="64"/>
        <v>4</v>
      </c>
      <c r="BM127" s="38">
        <f t="shared" ca="1" si="64"/>
        <v>1</v>
      </c>
      <c r="BN127" s="38">
        <f t="shared" ca="1" si="65"/>
        <v>4</v>
      </c>
      <c r="BO127" s="38">
        <f t="shared" ca="1" si="65"/>
        <v>3</v>
      </c>
      <c r="BP127" s="38">
        <f t="shared" ca="1" si="65"/>
        <v>2</v>
      </c>
      <c r="BQ127" s="38">
        <f t="shared" ca="1" si="65"/>
        <v>4</v>
      </c>
      <c r="BR127" s="38">
        <f t="shared" ca="1" si="65"/>
        <v>1</v>
      </c>
      <c r="BS127" s="38">
        <f t="shared" ca="1" si="65"/>
        <v>4</v>
      </c>
      <c r="BT127" s="38">
        <f t="shared" ca="1" si="65"/>
        <v>3</v>
      </c>
      <c r="BU127" s="38">
        <f t="shared" ca="1" si="65"/>
        <v>2</v>
      </c>
      <c r="BV127" s="38">
        <f t="shared" ca="1" si="65"/>
        <v>2</v>
      </c>
      <c r="BW127" s="38">
        <f t="shared" ca="1" si="65"/>
        <v>1</v>
      </c>
      <c r="BX127" s="38">
        <f t="shared" ca="1" si="66"/>
        <v>2</v>
      </c>
      <c r="BY127" s="38">
        <f t="shared" ca="1" si="66"/>
        <v>0</v>
      </c>
      <c r="BZ127" s="38">
        <f t="shared" ca="1" si="66"/>
        <v>4</v>
      </c>
      <c r="CA127" s="38">
        <f t="shared" ca="1" si="66"/>
        <v>1</v>
      </c>
      <c r="CB127" s="38">
        <f t="shared" ca="1" si="66"/>
        <v>5</v>
      </c>
      <c r="CC127" s="38">
        <f t="shared" ca="1" si="66"/>
        <v>5</v>
      </c>
      <c r="CD127" s="38">
        <f t="shared" ca="1" si="66"/>
        <v>2</v>
      </c>
      <c r="CE127" s="38">
        <f t="shared" ca="1" si="66"/>
        <v>3</v>
      </c>
      <c r="CF127" s="38">
        <f t="shared" ca="1" si="66"/>
        <v>1</v>
      </c>
      <c r="CG127" s="38">
        <f t="shared" ca="1" si="66"/>
        <v>2</v>
      </c>
      <c r="CH127" s="38">
        <f t="shared" ca="1" si="49"/>
        <v>0</v>
      </c>
      <c r="CI127" s="38">
        <f t="shared" ca="1" si="49"/>
        <v>3</v>
      </c>
    </row>
    <row r="128" spans="1:87" x14ac:dyDescent="0.15">
      <c r="A128" s="18">
        <f t="shared" si="38"/>
        <v>2926</v>
      </c>
      <c r="B128" s="39">
        <f t="shared" si="67"/>
        <v>2022132</v>
      </c>
      <c r="C128" s="40">
        <f t="shared" si="67"/>
        <v>1</v>
      </c>
      <c r="D128" s="41">
        <f t="shared" si="67"/>
        <v>3</v>
      </c>
      <c r="E128" s="41">
        <f t="shared" si="67"/>
        <v>18</v>
      </c>
      <c r="F128" s="41">
        <f t="shared" si="67"/>
        <v>26</v>
      </c>
      <c r="G128" s="41">
        <f t="shared" si="67"/>
        <v>32</v>
      </c>
      <c r="H128" s="42">
        <f t="shared" si="67"/>
        <v>33</v>
      </c>
      <c r="I128" s="43">
        <f t="shared" si="67"/>
        <v>4</v>
      </c>
      <c r="J128" s="44">
        <f t="array" aca="1" ref="J128" ca="1">IF(OR($C128="",$BC128=""),"",INDEX($BC$3:$CI$3,MATCH(LARGE($BC128:$CI128+0.00001*COLUMN($BC128:$CI128),BC$3),$BC128:$CI128+0.00001*COLUMN($BC128:$CI128),0)))</f>
        <v>27</v>
      </c>
      <c r="K128" s="45">
        <f t="array" aca="1" ref="K128" ca="1">IF(OR($C128="",$BC128=""),"",INDEX($BC$3:$CI$3,MATCH(LARGE($BC128:$CI128+0.00001*COLUMN($BC128:$CI128),BD$3),$BC128:$CI128+0.00001*COLUMN($BC128:$CI128),0)))</f>
        <v>26</v>
      </c>
      <c r="L128" s="45">
        <f t="array" aca="1" ref="L128" ca="1">IF(OR($C128="",$BC128=""),"",INDEX($BC$3:$CI$3,MATCH(LARGE($BC128:$CI128+0.00001*COLUMN($BC128:$CI128),BE$3),$BC128:$CI128+0.00001*COLUMN($BC128:$CI128),0)))</f>
        <v>10</v>
      </c>
      <c r="M128" s="45">
        <f t="array" aca="1" ref="M128" ca="1">IF(OR($C128="",$BC128=""),"",INDEX($BC$3:$CI$3,MATCH(LARGE($BC128:$CI128+0.00001*COLUMN($BC128:$CI128),BF$3),$BC128:$CI128+0.00001*COLUMN($BC128:$CI128),0)))</f>
        <v>29</v>
      </c>
      <c r="N128" s="45">
        <f t="array" aca="1" ref="N128" ca="1">IF(OR($C128="",$BC128=""),"",INDEX($BC$3:$CI$3,MATCH(LARGE($BC128:$CI128+0.00001*COLUMN($BC128:$CI128),BG$3),$BC128:$CI128+0.00001*COLUMN($BC128:$CI128),0)))</f>
        <v>24</v>
      </c>
      <c r="O128" s="45">
        <f t="array" aca="1" ref="O128" ca="1">IF(OR($C128="",$BC128=""),"",INDEX($BC$3:$CI$3,MATCH(LARGE($BC128:$CI128+0.00001*COLUMN($BC128:$CI128),BH$3),$BC128:$CI128+0.00001*COLUMN($BC128:$CI128),0)))</f>
        <v>17</v>
      </c>
      <c r="P128" s="45">
        <f t="array" aca="1" ref="P128" ca="1">IF(OR($C128="",$BC128=""),"",INDEX($BC$3:$CI$3,MATCH(LARGE($BC128:$CI128+0.00001*COLUMN($BC128:$CI128),BI$3),$BC128:$CI128+0.00001*COLUMN($BC128:$CI128),0)))</f>
        <v>15</v>
      </c>
      <c r="Q128" s="45">
        <f t="array" aca="1" ref="Q128" ca="1">IF(OR($C128="",$BC128=""),"",INDEX($BC$3:$CI$3,MATCH(LARGE($BC128:$CI128+0.00001*COLUMN($BC128:$CI128),BJ$3),$BC128:$CI128+0.00001*COLUMN($BC128:$CI128),0)))</f>
        <v>13</v>
      </c>
      <c r="R128" s="45">
        <f t="array" aca="1" ref="R128" ca="1">IF(OR($C128="",$BC128=""),"",INDEX($BC$3:$CI$3,MATCH(LARGE($BC128:$CI128+0.00001*COLUMN($BC128:$CI128),BK$3),$BC128:$CI128+0.00001*COLUMN($BC128:$CI128),0)))</f>
        <v>12</v>
      </c>
      <c r="S128" s="45">
        <f t="array" aca="1" ref="S128" ca="1">IF(OR($C128="",$BC128=""),"",INDEX($BC$3:$CI$3,MATCH(LARGE($BC128:$CI128+0.00001*COLUMN($BC128:$CI128),BL$3),$BC128:$CI128+0.00001*COLUMN($BC128:$CI128),0)))</f>
        <v>3</v>
      </c>
      <c r="T128" s="46">
        <f t="array" aca="1" ref="T128" ca="1">IF(OR($C128="",$BC128=""),"",INDEX($BC$3:$CI$3,MATCH(LARGE($BC128:$CI128+0.00001*COLUMN($BC128:$CI128),BM$3),$BC128:$CI128+0.00001*COLUMN($BC128:$CI128),0)))</f>
        <v>2</v>
      </c>
      <c r="U128" s="44">
        <f t="array" aca="1" ref="U128" ca="1">IF(OR($C128="",$BC128=""),"",INDEX($BC$3:$CI$3,MATCH(LARGE($BC128:$CI128+0.00001*COLUMN($BC128:$CI128),BN$3),$BC128:$CI128+0.00001*COLUMN($BC128:$CI128),0)))</f>
        <v>19</v>
      </c>
      <c r="V128" s="45">
        <f t="array" aca="1" ref="V128" ca="1">IF(OR($C128="",$BC128=""),"",INDEX($BC$3:$CI$3,MATCH(LARGE($BC128:$CI128+0.00001*COLUMN($BC128:$CI128),BO$3),$BC128:$CI128+0.00001*COLUMN($BC128:$CI128),0)))</f>
        <v>18</v>
      </c>
      <c r="W128" s="45">
        <f t="array" aca="1" ref="W128" ca="1">IF(OR($C128="",$BC128=""),"",INDEX($BC$3:$CI$3,MATCH(LARGE($BC128:$CI128+0.00001*COLUMN($BC128:$CI128),BP$3),$BC128:$CI128+0.00001*COLUMN($BC128:$CI128),0)))</f>
        <v>5</v>
      </c>
      <c r="X128" s="45">
        <f t="array" aca="1" ref="X128" ca="1">IF(OR($C128="",$BC128=""),"",INDEX($BC$3:$CI$3,MATCH(LARGE($BC128:$CI128+0.00001*COLUMN($BC128:$CI128),BQ$3),$BC128:$CI128+0.00001*COLUMN($BC128:$CI128),0)))</f>
        <v>33</v>
      </c>
      <c r="Y128" s="45">
        <f t="array" aca="1" ref="Y128" ca="1">IF(OR($C128="",$BC128=""),"",INDEX($BC$3:$CI$3,MATCH(LARGE($BC128:$CI128+0.00001*COLUMN($BC128:$CI128),BR$3),$BC128:$CI128+0.00001*COLUMN($BC128:$CI128),0)))</f>
        <v>31</v>
      </c>
      <c r="Z128" s="45">
        <f t="array" aca="1" ref="Z128" ca="1">IF(OR($C128="",$BC128=""),"",INDEX($BC$3:$CI$3,MATCH(LARGE($BC128:$CI128+0.00001*COLUMN($BC128:$CI128),BS$3),$BC128:$CI128+0.00001*COLUMN($BC128:$CI128),0)))</f>
        <v>28</v>
      </c>
      <c r="AA128" s="45">
        <f t="array" aca="1" ref="AA128" ca="1">IF(OR($C128="",$BC128=""),"",INDEX($BC$3:$CI$3,MATCH(LARGE($BC128:$CI128+0.00001*COLUMN($BC128:$CI128),BT$3),$BC128:$CI128+0.00001*COLUMN($BC128:$CI128),0)))</f>
        <v>22</v>
      </c>
      <c r="AB128" s="45">
        <f t="array" aca="1" ref="AB128" ca="1">IF(OR($C128="",$BC128=""),"",INDEX($BC$3:$CI$3,MATCH(LARGE($BC128:$CI128+0.00001*COLUMN($BC128:$CI128),BU$3),$BC128:$CI128+0.00001*COLUMN($BC128:$CI128),0)))</f>
        <v>20</v>
      </c>
      <c r="AC128" s="45">
        <f t="array" aca="1" ref="AC128" ca="1">IF(OR($C128="",$BC128=""),"",INDEX($BC$3:$CI$3,MATCH(LARGE($BC128:$CI128+0.00001*COLUMN($BC128:$CI128),BV$3),$BC128:$CI128+0.00001*COLUMN($BC128:$CI128),0)))</f>
        <v>8</v>
      </c>
      <c r="AD128" s="45">
        <f t="array" aca="1" ref="AD128" ca="1">IF(OR($C128="",$BC128=""),"",INDEX($BC$3:$CI$3,MATCH(LARGE($BC128:$CI128+0.00001*COLUMN($BC128:$CI128),BW$3),$BC128:$CI128+0.00001*COLUMN($BC128:$CI128),0)))</f>
        <v>30</v>
      </c>
      <c r="AE128" s="46">
        <f t="array" aca="1" ref="AE128" ca="1">IF(OR($C128="",$BC128=""),"",INDEX($BC$3:$CI$3,MATCH(LARGE($BC128:$CI128+0.00001*COLUMN($BC128:$CI128),BX$3),$BC128:$CI128+0.00001*COLUMN($BC128:$CI128),0)))</f>
        <v>25</v>
      </c>
      <c r="AF128" s="44">
        <f t="array" aca="1" ref="AF128" ca="1">IF(OR($C128="",$BC128=""),"",INDEX($BC$3:$CI$3,MATCH(LARGE($BC128:$CI128+0.00001*COLUMN($BC128:$CI128),BY$3),$BC128:$CI128+0.00001*COLUMN($BC128:$CI128),0)))</f>
        <v>21</v>
      </c>
      <c r="AG128" s="45">
        <f t="array" aca="1" ref="AG128" ca="1">IF(OR($C128="",$BC128=""),"",INDEX($BC$3:$CI$3,MATCH(LARGE($BC128:$CI128+0.00001*COLUMN($BC128:$CI128),BZ$3),$BC128:$CI128+0.00001*COLUMN($BC128:$CI128),0)))</f>
        <v>16</v>
      </c>
      <c r="AH128" s="45">
        <f t="array" aca="1" ref="AH128" ca="1">IF(OR($C128="",$BC128=""),"",INDEX($BC$3:$CI$3,MATCH(LARGE($BC128:$CI128+0.00001*COLUMN($BC128:$CI128),CA$3),$BC128:$CI128+0.00001*COLUMN($BC128:$CI128),0)))</f>
        <v>14</v>
      </c>
      <c r="AI128" s="45">
        <f t="array" aca="1" ref="AI128" ca="1">IF(OR($C128="",$BC128=""),"",INDEX($BC$3:$CI$3,MATCH(LARGE($BC128:$CI128+0.00001*COLUMN($BC128:$CI128),CB$3),$BC128:$CI128+0.00001*COLUMN($BC128:$CI128),0)))</f>
        <v>9</v>
      </c>
      <c r="AJ128" s="45">
        <f t="array" aca="1" ref="AJ128" ca="1">IF(OR($C128="",$BC128=""),"",INDEX($BC$3:$CI$3,MATCH(LARGE($BC128:$CI128+0.00001*COLUMN($BC128:$CI128),CC$3),$BC128:$CI128+0.00001*COLUMN($BC128:$CI128),0)))</f>
        <v>7</v>
      </c>
      <c r="AK128" s="45">
        <f t="array" aca="1" ref="AK128" ca="1">IF(OR($C128="",$BC128=""),"",INDEX($BC$3:$CI$3,MATCH(LARGE($BC128:$CI128+0.00001*COLUMN($BC128:$CI128),CD$3),$BC128:$CI128+0.00001*COLUMN($BC128:$CI128),0)))</f>
        <v>6</v>
      </c>
      <c r="AL128" s="45">
        <f t="array" aca="1" ref="AL128" ca="1">IF(OR($C128="",$BC128=""),"",INDEX($BC$3:$CI$3,MATCH(LARGE($BC128:$CI128+0.00001*COLUMN($BC128:$CI128),CE$3),$BC128:$CI128+0.00001*COLUMN($BC128:$CI128),0)))</f>
        <v>4</v>
      </c>
      <c r="AM128" s="45">
        <f t="array" aca="1" ref="AM128" ca="1">IF(OR($C128="",$BC128=""),"",INDEX($BC$3:$CI$3,MATCH(LARGE($BC128:$CI128+0.00001*COLUMN($BC128:$CI128),CF$3),$BC128:$CI128+0.00001*COLUMN($BC128:$CI128),0)))</f>
        <v>1</v>
      </c>
      <c r="AN128" s="45">
        <f t="array" aca="1" ref="AN128" ca="1">IF(OR($C128="",$BC128=""),"",INDEX($BC$3:$CI$3,MATCH(LARGE($BC128:$CI128+0.00001*COLUMN($BC128:$CI128),CG$3),$BC128:$CI128+0.00001*COLUMN($BC128:$CI128),0)))</f>
        <v>32</v>
      </c>
      <c r="AO128" s="45">
        <f t="array" aca="1" ref="AO128" ca="1">IF(OR($C128="",$BC128=""),"",INDEX($BC$3:$CI$3,MATCH(LARGE($BC128:$CI128+0.00001*COLUMN($BC128:$CI128),CH$3),$BC128:$CI128+0.00001*COLUMN($BC128:$CI128),0)))</f>
        <v>23</v>
      </c>
      <c r="AP128" s="46">
        <f t="array" aca="1" ref="AP128" ca="1">IF(OR($C128="",$BC128=""),"",INDEX($BC$3:$CI$3,MATCH(LARGE($BC128:$CI128+0.00001*COLUMN($BC128:$CI128),CI$3),$BC128:$CI128+0.00001*COLUMN($BC128:$CI128),0)))</f>
        <v>11</v>
      </c>
      <c r="AQ128" s="35" t="str">
        <f t="shared" ca="1" si="35"/>
        <v>272610292417151312030219180533312822200830252116140907060401322311</v>
      </c>
      <c r="AZ128" s="19">
        <f t="shared" si="39"/>
        <v>2929</v>
      </c>
      <c r="BA128" s="36">
        <f t="shared" si="40"/>
        <v>2917</v>
      </c>
      <c r="BB128" s="37" t="str">
        <f t="shared" si="36"/>
        <v>数据!C2917:H2929</v>
      </c>
      <c r="BC128" s="38">
        <f t="shared" ca="1" si="55"/>
        <v>1</v>
      </c>
      <c r="BD128" s="38">
        <f t="shared" ca="1" si="64"/>
        <v>4</v>
      </c>
      <c r="BE128" s="38">
        <f t="shared" ca="1" si="64"/>
        <v>4</v>
      </c>
      <c r="BF128" s="38">
        <f t="shared" ca="1" si="64"/>
        <v>1</v>
      </c>
      <c r="BG128" s="38">
        <f t="shared" ca="1" si="64"/>
        <v>3</v>
      </c>
      <c r="BH128" s="38">
        <f t="shared" ca="1" si="64"/>
        <v>1</v>
      </c>
      <c r="BI128" s="38">
        <f t="shared" ca="1" si="64"/>
        <v>1</v>
      </c>
      <c r="BJ128" s="38">
        <f t="shared" ca="1" si="64"/>
        <v>2</v>
      </c>
      <c r="BK128" s="38">
        <f t="shared" ca="1" si="64"/>
        <v>1</v>
      </c>
      <c r="BL128" s="38">
        <f t="shared" ca="1" si="64"/>
        <v>5</v>
      </c>
      <c r="BM128" s="38">
        <f t="shared" ca="1" si="64"/>
        <v>0</v>
      </c>
      <c r="BN128" s="38">
        <f t="shared" ca="1" si="65"/>
        <v>4</v>
      </c>
      <c r="BO128" s="38">
        <f t="shared" ca="1" si="65"/>
        <v>4</v>
      </c>
      <c r="BP128" s="38">
        <f t="shared" ca="1" si="65"/>
        <v>1</v>
      </c>
      <c r="BQ128" s="38">
        <f t="shared" ca="1" si="65"/>
        <v>4</v>
      </c>
      <c r="BR128" s="38">
        <f t="shared" ca="1" si="65"/>
        <v>1</v>
      </c>
      <c r="BS128" s="38">
        <f t="shared" ca="1" si="65"/>
        <v>4</v>
      </c>
      <c r="BT128" s="38">
        <f t="shared" ca="1" si="65"/>
        <v>3</v>
      </c>
      <c r="BU128" s="38">
        <f t="shared" ca="1" si="65"/>
        <v>3</v>
      </c>
      <c r="BV128" s="38">
        <f t="shared" ca="1" si="65"/>
        <v>2</v>
      </c>
      <c r="BW128" s="38">
        <f t="shared" ca="1" si="65"/>
        <v>1</v>
      </c>
      <c r="BX128" s="38">
        <f t="shared" ca="1" si="66"/>
        <v>2</v>
      </c>
      <c r="BY128" s="38">
        <f t="shared" ca="1" si="66"/>
        <v>0</v>
      </c>
      <c r="BZ128" s="38">
        <f t="shared" ca="1" si="66"/>
        <v>4</v>
      </c>
      <c r="CA128" s="38">
        <f t="shared" ca="1" si="66"/>
        <v>1</v>
      </c>
      <c r="CB128" s="38">
        <f t="shared" ca="1" si="66"/>
        <v>5</v>
      </c>
      <c r="CC128" s="38">
        <f t="shared" ca="1" si="66"/>
        <v>5</v>
      </c>
      <c r="CD128" s="38">
        <f t="shared" ca="1" si="66"/>
        <v>2</v>
      </c>
      <c r="CE128" s="38">
        <f t="shared" ca="1" si="66"/>
        <v>4</v>
      </c>
      <c r="CF128" s="38">
        <f t="shared" ca="1" si="66"/>
        <v>1</v>
      </c>
      <c r="CG128" s="38">
        <f t="shared" ca="1" si="66"/>
        <v>2</v>
      </c>
      <c r="CH128" s="38">
        <f t="shared" ca="1" si="49"/>
        <v>0</v>
      </c>
      <c r="CI128" s="38">
        <f t="shared" ca="1" si="49"/>
        <v>2</v>
      </c>
    </row>
    <row r="129" spans="1:87" x14ac:dyDescent="0.15">
      <c r="A129" s="18">
        <f t="shared" si="38"/>
        <v>2927</v>
      </c>
      <c r="B129" s="39">
        <f t="shared" si="67"/>
        <v>2022133</v>
      </c>
      <c r="C129" s="40">
        <f t="shared" si="67"/>
        <v>5</v>
      </c>
      <c r="D129" s="41">
        <f t="shared" si="67"/>
        <v>8</v>
      </c>
      <c r="E129" s="41">
        <f t="shared" si="67"/>
        <v>16</v>
      </c>
      <c r="F129" s="41">
        <f t="shared" si="67"/>
        <v>17</v>
      </c>
      <c r="G129" s="41">
        <f t="shared" si="67"/>
        <v>21</v>
      </c>
      <c r="H129" s="42">
        <f t="shared" si="67"/>
        <v>25</v>
      </c>
      <c r="I129" s="43">
        <f t="shared" si="67"/>
        <v>12</v>
      </c>
      <c r="J129" s="44">
        <f t="array" aca="1" ref="J129" ca="1">IF(OR($C129="",$BC129=""),"",INDEX($BC$3:$CI$3,MATCH(LARGE($BC129:$CI129+0.00001*COLUMN($BC129:$CI129),BC$3),$BC129:$CI129+0.00001*COLUMN($BC129:$CI129),0)))</f>
        <v>26</v>
      </c>
      <c r="K129" s="45">
        <f t="array" aca="1" ref="K129" ca="1">IF(OR($C129="",$BC129=""),"",INDEX($BC$3:$CI$3,MATCH(LARGE($BC129:$CI129+0.00001*COLUMN($BC129:$CI129),BD$3),$BC129:$CI129+0.00001*COLUMN($BC129:$CI129),0)))</f>
        <v>10</v>
      </c>
      <c r="L129" s="45">
        <f t="array" aca="1" ref="L129" ca="1">IF(OR($C129="",$BC129=""),"",INDEX($BC$3:$CI$3,MATCH(LARGE($BC129:$CI129+0.00001*COLUMN($BC129:$CI129),BE$3),$BC129:$CI129+0.00001*COLUMN($BC129:$CI129),0)))</f>
        <v>3</v>
      </c>
      <c r="M129" s="45">
        <f t="array" aca="1" ref="M129" ca="1">IF(OR($C129="",$BC129=""),"",INDEX($BC$3:$CI$3,MATCH(LARGE($BC129:$CI129+0.00001*COLUMN($BC129:$CI129),BF$3),$BC129:$CI129+0.00001*COLUMN($BC129:$CI129),0)))</f>
        <v>29</v>
      </c>
      <c r="N129" s="45">
        <f t="array" aca="1" ref="N129" ca="1">IF(OR($C129="",$BC129=""),"",INDEX($BC$3:$CI$3,MATCH(LARGE($BC129:$CI129+0.00001*COLUMN($BC129:$CI129),BG$3),$BC129:$CI129+0.00001*COLUMN($BC129:$CI129),0)))</f>
        <v>27</v>
      </c>
      <c r="O129" s="45">
        <f t="array" aca="1" ref="O129" ca="1">IF(OR($C129="",$BC129=""),"",INDEX($BC$3:$CI$3,MATCH(LARGE($BC129:$CI129+0.00001*COLUMN($BC129:$CI129),BH$3),$BC129:$CI129+0.00001*COLUMN($BC129:$CI129),0)))</f>
        <v>24</v>
      </c>
      <c r="P129" s="45">
        <f t="array" aca="1" ref="P129" ca="1">IF(OR($C129="",$BC129=""),"",INDEX($BC$3:$CI$3,MATCH(LARGE($BC129:$CI129+0.00001*COLUMN($BC129:$CI129),BI$3),$BC129:$CI129+0.00001*COLUMN($BC129:$CI129),0)))</f>
        <v>17</v>
      </c>
      <c r="Q129" s="45">
        <f t="array" aca="1" ref="Q129" ca="1">IF(OR($C129="",$BC129=""),"",INDEX($BC$3:$CI$3,MATCH(LARGE($BC129:$CI129+0.00001*COLUMN($BC129:$CI129),BJ$3),$BC129:$CI129+0.00001*COLUMN($BC129:$CI129),0)))</f>
        <v>13</v>
      </c>
      <c r="R129" s="45">
        <f t="array" aca="1" ref="R129" ca="1">IF(OR($C129="",$BC129=""),"",INDEX($BC$3:$CI$3,MATCH(LARGE($BC129:$CI129+0.00001*COLUMN($BC129:$CI129),BK$3),$BC129:$CI129+0.00001*COLUMN($BC129:$CI129),0)))</f>
        <v>12</v>
      </c>
      <c r="S129" s="45">
        <f t="array" aca="1" ref="S129" ca="1">IF(OR($C129="",$BC129=""),"",INDEX($BC$3:$CI$3,MATCH(LARGE($BC129:$CI129+0.00001*COLUMN($BC129:$CI129),BL$3),$BC129:$CI129+0.00001*COLUMN($BC129:$CI129),0)))</f>
        <v>33</v>
      </c>
      <c r="T129" s="46">
        <f t="array" aca="1" ref="T129" ca="1">IF(OR($C129="",$BC129=""),"",INDEX($BC$3:$CI$3,MATCH(LARGE($BC129:$CI129+0.00001*COLUMN($BC129:$CI129),BM$3),$BC129:$CI129+0.00001*COLUMN($BC129:$CI129),0)))</f>
        <v>19</v>
      </c>
      <c r="U129" s="44">
        <f t="array" aca="1" ref="U129" ca="1">IF(OR($C129="",$BC129=""),"",INDEX($BC$3:$CI$3,MATCH(LARGE($BC129:$CI129+0.00001*COLUMN($BC129:$CI129),BN$3),$BC129:$CI129+0.00001*COLUMN($BC129:$CI129),0)))</f>
        <v>18</v>
      </c>
      <c r="V129" s="45">
        <f t="array" aca="1" ref="V129" ca="1">IF(OR($C129="",$BC129=""),"",INDEX($BC$3:$CI$3,MATCH(LARGE($BC129:$CI129+0.00001*COLUMN($BC129:$CI129),BO$3),$BC129:$CI129+0.00001*COLUMN($BC129:$CI129),0)))</f>
        <v>15</v>
      </c>
      <c r="W129" s="45">
        <f t="array" aca="1" ref="W129" ca="1">IF(OR($C129="",$BC129=""),"",INDEX($BC$3:$CI$3,MATCH(LARGE($BC129:$CI129+0.00001*COLUMN($BC129:$CI129),BP$3),$BC129:$CI129+0.00001*COLUMN($BC129:$CI129),0)))</f>
        <v>2</v>
      </c>
      <c r="X129" s="45">
        <f t="array" aca="1" ref="X129" ca="1">IF(OR($C129="",$BC129=""),"",INDEX($BC$3:$CI$3,MATCH(LARGE($BC129:$CI129+0.00001*COLUMN($BC129:$CI129),BQ$3),$BC129:$CI129+0.00001*COLUMN($BC129:$CI129),0)))</f>
        <v>31</v>
      </c>
      <c r="Y129" s="45">
        <f t="array" aca="1" ref="Y129" ca="1">IF(OR($C129="",$BC129=""),"",INDEX($BC$3:$CI$3,MATCH(LARGE($BC129:$CI129+0.00001*COLUMN($BC129:$CI129),BR$3),$BC129:$CI129+0.00001*COLUMN($BC129:$CI129),0)))</f>
        <v>28</v>
      </c>
      <c r="Z129" s="45">
        <f t="array" aca="1" ref="Z129" ca="1">IF(OR($C129="",$BC129=""),"",INDEX($BC$3:$CI$3,MATCH(LARGE($BC129:$CI129+0.00001*COLUMN($BC129:$CI129),BS$3),$BC129:$CI129+0.00001*COLUMN($BC129:$CI129),0)))</f>
        <v>22</v>
      </c>
      <c r="AA129" s="45">
        <f t="array" aca="1" ref="AA129" ca="1">IF(OR($C129="",$BC129=""),"",INDEX($BC$3:$CI$3,MATCH(LARGE($BC129:$CI129+0.00001*COLUMN($BC129:$CI129),BT$3),$BC129:$CI129+0.00001*COLUMN($BC129:$CI129),0)))</f>
        <v>20</v>
      </c>
      <c r="AB129" s="45">
        <f t="array" aca="1" ref="AB129" ca="1">IF(OR($C129="",$BC129=""),"",INDEX($BC$3:$CI$3,MATCH(LARGE($BC129:$CI129+0.00001*COLUMN($BC129:$CI129),BU$3),$BC129:$CI129+0.00001*COLUMN($BC129:$CI129),0)))</f>
        <v>8</v>
      </c>
      <c r="AC129" s="45">
        <f t="array" aca="1" ref="AC129" ca="1">IF(OR($C129="",$BC129=""),"",INDEX($BC$3:$CI$3,MATCH(LARGE($BC129:$CI129+0.00001*COLUMN($BC129:$CI129),BV$3),$BC129:$CI129+0.00001*COLUMN($BC129:$CI129),0)))</f>
        <v>5</v>
      </c>
      <c r="AD129" s="45">
        <f t="array" aca="1" ref="AD129" ca="1">IF(OR($C129="",$BC129=""),"",INDEX($BC$3:$CI$3,MATCH(LARGE($BC129:$CI129+0.00001*COLUMN($BC129:$CI129),BW$3),$BC129:$CI129+0.00001*COLUMN($BC129:$CI129),0)))</f>
        <v>1</v>
      </c>
      <c r="AE129" s="46">
        <f t="array" aca="1" ref="AE129" ca="1">IF(OR($C129="",$BC129=""),"",INDEX($BC$3:$CI$3,MATCH(LARGE($BC129:$CI129+0.00001*COLUMN($BC129:$CI129),BX$3),$BC129:$CI129+0.00001*COLUMN($BC129:$CI129),0)))</f>
        <v>32</v>
      </c>
      <c r="AF129" s="44">
        <f t="array" aca="1" ref="AF129" ca="1">IF(OR($C129="",$BC129=""),"",INDEX($BC$3:$CI$3,MATCH(LARGE($BC129:$CI129+0.00001*COLUMN($BC129:$CI129),BY$3),$BC129:$CI129+0.00001*COLUMN($BC129:$CI129),0)))</f>
        <v>30</v>
      </c>
      <c r="AG129" s="45">
        <f t="array" aca="1" ref="AG129" ca="1">IF(OR($C129="",$BC129=""),"",INDEX($BC$3:$CI$3,MATCH(LARGE($BC129:$CI129+0.00001*COLUMN($BC129:$CI129),BZ$3),$BC129:$CI129+0.00001*COLUMN($BC129:$CI129),0)))</f>
        <v>25</v>
      </c>
      <c r="AH129" s="45">
        <f t="array" aca="1" ref="AH129" ca="1">IF(OR($C129="",$BC129=""),"",INDEX($BC$3:$CI$3,MATCH(LARGE($BC129:$CI129+0.00001*COLUMN($BC129:$CI129),CA$3),$BC129:$CI129+0.00001*COLUMN($BC129:$CI129),0)))</f>
        <v>21</v>
      </c>
      <c r="AI129" s="45">
        <f t="array" aca="1" ref="AI129" ca="1">IF(OR($C129="",$BC129=""),"",INDEX($BC$3:$CI$3,MATCH(LARGE($BC129:$CI129+0.00001*COLUMN($BC129:$CI129),CB$3),$BC129:$CI129+0.00001*COLUMN($BC129:$CI129),0)))</f>
        <v>16</v>
      </c>
      <c r="AJ129" s="45">
        <f t="array" aca="1" ref="AJ129" ca="1">IF(OR($C129="",$BC129=""),"",INDEX($BC$3:$CI$3,MATCH(LARGE($BC129:$CI129+0.00001*COLUMN($BC129:$CI129),CC$3),$BC129:$CI129+0.00001*COLUMN($BC129:$CI129),0)))</f>
        <v>14</v>
      </c>
      <c r="AK129" s="45">
        <f t="array" aca="1" ref="AK129" ca="1">IF(OR($C129="",$BC129=""),"",INDEX($BC$3:$CI$3,MATCH(LARGE($BC129:$CI129+0.00001*COLUMN($BC129:$CI129),CD$3),$BC129:$CI129+0.00001*COLUMN($BC129:$CI129),0)))</f>
        <v>9</v>
      </c>
      <c r="AL129" s="45">
        <f t="array" aca="1" ref="AL129" ca="1">IF(OR($C129="",$BC129=""),"",INDEX($BC$3:$CI$3,MATCH(LARGE($BC129:$CI129+0.00001*COLUMN($BC129:$CI129),CE$3),$BC129:$CI129+0.00001*COLUMN($BC129:$CI129),0)))</f>
        <v>7</v>
      </c>
      <c r="AM129" s="45">
        <f t="array" aca="1" ref="AM129" ca="1">IF(OR($C129="",$BC129=""),"",INDEX($BC$3:$CI$3,MATCH(LARGE($BC129:$CI129+0.00001*COLUMN($BC129:$CI129),CF$3),$BC129:$CI129+0.00001*COLUMN($BC129:$CI129),0)))</f>
        <v>6</v>
      </c>
      <c r="AN129" s="45">
        <f t="array" aca="1" ref="AN129" ca="1">IF(OR($C129="",$BC129=""),"",INDEX($BC$3:$CI$3,MATCH(LARGE($BC129:$CI129+0.00001*COLUMN($BC129:$CI129),CG$3),$BC129:$CI129+0.00001*COLUMN($BC129:$CI129),0)))</f>
        <v>4</v>
      </c>
      <c r="AO129" s="45">
        <f t="array" aca="1" ref="AO129" ca="1">IF(OR($C129="",$BC129=""),"",INDEX($BC$3:$CI$3,MATCH(LARGE($BC129:$CI129+0.00001*COLUMN($BC129:$CI129),CH$3),$BC129:$CI129+0.00001*COLUMN($BC129:$CI129),0)))</f>
        <v>23</v>
      </c>
      <c r="AP129" s="46">
        <f t="array" aca="1" ref="AP129" ca="1">IF(OR($C129="",$BC129=""),"",INDEX($BC$3:$CI$3,MATCH(LARGE($BC129:$CI129+0.00001*COLUMN($BC129:$CI129),CI$3),$BC129:$CI129+0.00001*COLUMN($BC129:$CI129),0)))</f>
        <v>11</v>
      </c>
      <c r="AQ129" s="35" t="str">
        <f t="shared" ca="1" si="35"/>
        <v>261003292724171312331918150231282220080501323025211614090706042311</v>
      </c>
      <c r="AZ129" s="19">
        <f t="shared" si="39"/>
        <v>2930</v>
      </c>
      <c r="BA129" s="36">
        <f t="shared" si="40"/>
        <v>2918</v>
      </c>
      <c r="BB129" s="37" t="str">
        <f t="shared" si="36"/>
        <v>数据!C2918:H2930</v>
      </c>
      <c r="BC129" s="38">
        <f t="shared" ca="1" si="55"/>
        <v>2</v>
      </c>
      <c r="BD129" s="38">
        <f t="shared" ca="1" si="64"/>
        <v>3</v>
      </c>
      <c r="BE129" s="38">
        <f t="shared" ca="1" si="64"/>
        <v>5</v>
      </c>
      <c r="BF129" s="38">
        <f t="shared" ca="1" si="64"/>
        <v>1</v>
      </c>
      <c r="BG129" s="38">
        <f t="shared" ca="1" si="64"/>
        <v>2</v>
      </c>
      <c r="BH129" s="38">
        <f t="shared" ca="1" si="64"/>
        <v>1</v>
      </c>
      <c r="BI129" s="38">
        <f t="shared" ca="1" si="64"/>
        <v>1</v>
      </c>
      <c r="BJ129" s="38">
        <f t="shared" ca="1" si="64"/>
        <v>2</v>
      </c>
      <c r="BK129" s="38">
        <f t="shared" ca="1" si="64"/>
        <v>1</v>
      </c>
      <c r="BL129" s="38">
        <f t="shared" ca="1" si="64"/>
        <v>5</v>
      </c>
      <c r="BM129" s="38">
        <f t="shared" ca="1" si="64"/>
        <v>0</v>
      </c>
      <c r="BN129" s="38">
        <f t="shared" ca="1" si="65"/>
        <v>4</v>
      </c>
      <c r="BO129" s="38">
        <f t="shared" ca="1" si="65"/>
        <v>4</v>
      </c>
      <c r="BP129" s="38">
        <f t="shared" ca="1" si="65"/>
        <v>1</v>
      </c>
      <c r="BQ129" s="38">
        <f t="shared" ca="1" si="65"/>
        <v>3</v>
      </c>
      <c r="BR129" s="38">
        <f t="shared" ca="1" si="65"/>
        <v>1</v>
      </c>
      <c r="BS129" s="38">
        <f t="shared" ca="1" si="65"/>
        <v>4</v>
      </c>
      <c r="BT129" s="38">
        <f t="shared" ca="1" si="65"/>
        <v>3</v>
      </c>
      <c r="BU129" s="38">
        <f t="shared" ca="1" si="65"/>
        <v>3</v>
      </c>
      <c r="BV129" s="38">
        <f t="shared" ca="1" si="65"/>
        <v>2</v>
      </c>
      <c r="BW129" s="38">
        <f t="shared" ca="1" si="65"/>
        <v>1</v>
      </c>
      <c r="BX129" s="38">
        <f t="shared" ca="1" si="66"/>
        <v>2</v>
      </c>
      <c r="BY129" s="38">
        <f t="shared" ca="1" si="66"/>
        <v>0</v>
      </c>
      <c r="BZ129" s="38">
        <f t="shared" ca="1" si="66"/>
        <v>4</v>
      </c>
      <c r="CA129" s="38">
        <f t="shared" ca="1" si="66"/>
        <v>1</v>
      </c>
      <c r="CB129" s="38">
        <f t="shared" ca="1" si="66"/>
        <v>5</v>
      </c>
      <c r="CC129" s="38">
        <f t="shared" ca="1" si="66"/>
        <v>4</v>
      </c>
      <c r="CD129" s="38">
        <f t="shared" ca="1" si="66"/>
        <v>2</v>
      </c>
      <c r="CE129" s="38">
        <f t="shared" ca="1" si="66"/>
        <v>4</v>
      </c>
      <c r="CF129" s="38">
        <f t="shared" ca="1" si="66"/>
        <v>1</v>
      </c>
      <c r="CG129" s="38">
        <f t="shared" ca="1" si="66"/>
        <v>2</v>
      </c>
      <c r="CH129" s="38">
        <f t="shared" ca="1" si="49"/>
        <v>1</v>
      </c>
      <c r="CI129" s="38">
        <f t="shared" ca="1" si="49"/>
        <v>3</v>
      </c>
    </row>
    <row r="130" spans="1:87" x14ac:dyDescent="0.15">
      <c r="A130" s="18">
        <f t="shared" si="38"/>
        <v>2928</v>
      </c>
      <c r="B130" s="39">
        <f t="shared" si="67"/>
        <v>2022134</v>
      </c>
      <c r="C130" s="40">
        <f t="shared" si="67"/>
        <v>1</v>
      </c>
      <c r="D130" s="41">
        <f t="shared" si="67"/>
        <v>5</v>
      </c>
      <c r="E130" s="41">
        <f t="shared" si="67"/>
        <v>14</v>
      </c>
      <c r="F130" s="41">
        <f t="shared" si="67"/>
        <v>17</v>
      </c>
      <c r="G130" s="41">
        <f t="shared" si="67"/>
        <v>24</v>
      </c>
      <c r="H130" s="42">
        <f t="shared" si="67"/>
        <v>31</v>
      </c>
      <c r="I130" s="43">
        <f t="shared" si="67"/>
        <v>14</v>
      </c>
      <c r="J130" s="44">
        <f t="array" aca="1" ref="J130" ca="1">IF(OR($C130="",$BC130=""),"",INDEX($BC$3:$CI$3,MATCH(LARGE($BC130:$CI130+0.00001*COLUMN($BC130:$CI130),BC$3),$BC130:$CI130+0.00001*COLUMN($BC130:$CI130),0)))</f>
        <v>17</v>
      </c>
      <c r="K130" s="45">
        <f t="array" aca="1" ref="K130" ca="1">IF(OR($C130="",$BC130=""),"",INDEX($BC$3:$CI$3,MATCH(LARGE($BC130:$CI130+0.00001*COLUMN($BC130:$CI130),BD$3),$BC130:$CI130+0.00001*COLUMN($BC130:$CI130),0)))</f>
        <v>10</v>
      </c>
      <c r="L130" s="45">
        <f t="array" aca="1" ref="L130" ca="1">IF(OR($C130="",$BC130=""),"",INDEX($BC$3:$CI$3,MATCH(LARGE($BC130:$CI130+0.00001*COLUMN($BC130:$CI130),BE$3),$BC130:$CI130+0.00001*COLUMN($BC130:$CI130),0)))</f>
        <v>3</v>
      </c>
      <c r="M130" s="45">
        <f t="array" aca="1" ref="M130" ca="1">IF(OR($C130="",$BC130=""),"",INDEX($BC$3:$CI$3,MATCH(LARGE($BC130:$CI130+0.00001*COLUMN($BC130:$CI130),BF$3),$BC130:$CI130+0.00001*COLUMN($BC130:$CI130),0)))</f>
        <v>26</v>
      </c>
      <c r="N130" s="45">
        <f t="array" aca="1" ref="N130" ca="1">IF(OR($C130="",$BC130=""),"",INDEX($BC$3:$CI$3,MATCH(LARGE($BC130:$CI130+0.00001*COLUMN($BC130:$CI130),BG$3),$BC130:$CI130+0.00001*COLUMN($BC130:$CI130),0)))</f>
        <v>24</v>
      </c>
      <c r="O130" s="45">
        <f t="array" aca="1" ref="O130" ca="1">IF(OR($C130="",$BC130=""),"",INDEX($BC$3:$CI$3,MATCH(LARGE($BC130:$CI130+0.00001*COLUMN($BC130:$CI130),BH$3),$BC130:$CI130+0.00001*COLUMN($BC130:$CI130),0)))</f>
        <v>13</v>
      </c>
      <c r="P130" s="45">
        <f t="array" aca="1" ref="P130" ca="1">IF(OR($C130="",$BC130=""),"",INDEX($BC$3:$CI$3,MATCH(LARGE($BC130:$CI130+0.00001*COLUMN($BC130:$CI130),BI$3),$BC130:$CI130+0.00001*COLUMN($BC130:$CI130),0)))</f>
        <v>12</v>
      </c>
      <c r="Q130" s="45">
        <f t="array" aca="1" ref="Q130" ca="1">IF(OR($C130="",$BC130=""),"",INDEX($BC$3:$CI$3,MATCH(LARGE($BC130:$CI130+0.00001*COLUMN($BC130:$CI130),BJ$3),$BC130:$CI130+0.00001*COLUMN($BC130:$CI130),0)))</f>
        <v>33</v>
      </c>
      <c r="R130" s="45">
        <f t="array" aca="1" ref="R130" ca="1">IF(OR($C130="",$BC130=""),"",INDEX($BC$3:$CI$3,MATCH(LARGE($BC130:$CI130+0.00001*COLUMN($BC130:$CI130),BK$3),$BC130:$CI130+0.00001*COLUMN($BC130:$CI130),0)))</f>
        <v>29</v>
      </c>
      <c r="S130" s="45">
        <f t="array" aca="1" ref="S130" ca="1">IF(OR($C130="",$BC130=""),"",INDEX($BC$3:$CI$3,MATCH(LARGE($BC130:$CI130+0.00001*COLUMN($BC130:$CI130),BL$3),$BC130:$CI130+0.00001*COLUMN($BC130:$CI130),0)))</f>
        <v>27</v>
      </c>
      <c r="T130" s="46">
        <f t="array" aca="1" ref="T130" ca="1">IF(OR($C130="",$BC130=""),"",INDEX($BC$3:$CI$3,MATCH(LARGE($BC130:$CI130+0.00001*COLUMN($BC130:$CI130),BM$3),$BC130:$CI130+0.00001*COLUMN($BC130:$CI130),0)))</f>
        <v>18</v>
      </c>
      <c r="U130" s="44">
        <f t="array" aca="1" ref="U130" ca="1">IF(OR($C130="",$BC130=""),"",INDEX($BC$3:$CI$3,MATCH(LARGE($BC130:$CI130+0.00001*COLUMN($BC130:$CI130),BN$3),$BC130:$CI130+0.00001*COLUMN($BC130:$CI130),0)))</f>
        <v>8</v>
      </c>
      <c r="V130" s="45">
        <f t="array" aca="1" ref="V130" ca="1">IF(OR($C130="",$BC130=""),"",INDEX($BC$3:$CI$3,MATCH(LARGE($BC130:$CI130+0.00001*COLUMN($BC130:$CI130),BO$3),$BC130:$CI130+0.00001*COLUMN($BC130:$CI130),0)))</f>
        <v>5</v>
      </c>
      <c r="W130" s="45">
        <f t="array" aca="1" ref="W130" ca="1">IF(OR($C130="",$BC130=""),"",INDEX($BC$3:$CI$3,MATCH(LARGE($BC130:$CI130+0.00001*COLUMN($BC130:$CI130),BP$3),$BC130:$CI130+0.00001*COLUMN($BC130:$CI130),0)))</f>
        <v>31</v>
      </c>
      <c r="X130" s="45">
        <f t="array" aca="1" ref="X130" ca="1">IF(OR($C130="",$BC130=""),"",INDEX($BC$3:$CI$3,MATCH(LARGE($BC130:$CI130+0.00001*COLUMN($BC130:$CI130),BQ$3),$BC130:$CI130+0.00001*COLUMN($BC130:$CI130),0)))</f>
        <v>28</v>
      </c>
      <c r="Y130" s="45">
        <f t="array" aca="1" ref="Y130" ca="1">IF(OR($C130="",$BC130=""),"",INDEX($BC$3:$CI$3,MATCH(LARGE($BC130:$CI130+0.00001*COLUMN($BC130:$CI130),BR$3),$BC130:$CI130+0.00001*COLUMN($BC130:$CI130),0)))</f>
        <v>25</v>
      </c>
      <c r="Z130" s="45">
        <f t="array" aca="1" ref="Z130" ca="1">IF(OR($C130="",$BC130=""),"",INDEX($BC$3:$CI$3,MATCH(LARGE($BC130:$CI130+0.00001*COLUMN($BC130:$CI130),BS$3),$BC130:$CI130+0.00001*COLUMN($BC130:$CI130),0)))</f>
        <v>22</v>
      </c>
      <c r="AA130" s="45">
        <f t="array" aca="1" ref="AA130" ca="1">IF(OR($C130="",$BC130=""),"",INDEX($BC$3:$CI$3,MATCH(LARGE($BC130:$CI130+0.00001*COLUMN($BC130:$CI130),BT$3),$BC130:$CI130+0.00001*COLUMN($BC130:$CI130),0)))</f>
        <v>21</v>
      </c>
      <c r="AB130" s="45">
        <f t="array" aca="1" ref="AB130" ca="1">IF(OR($C130="",$BC130=""),"",INDEX($BC$3:$CI$3,MATCH(LARGE($BC130:$CI130+0.00001*COLUMN($BC130:$CI130),BU$3),$BC130:$CI130+0.00001*COLUMN($BC130:$CI130),0)))</f>
        <v>20</v>
      </c>
      <c r="AC130" s="45">
        <f t="array" aca="1" ref="AC130" ca="1">IF(OR($C130="",$BC130=""),"",INDEX($BC$3:$CI$3,MATCH(LARGE($BC130:$CI130+0.00001*COLUMN($BC130:$CI130),BV$3),$BC130:$CI130+0.00001*COLUMN($BC130:$CI130),0)))</f>
        <v>19</v>
      </c>
      <c r="AD130" s="45">
        <f t="array" aca="1" ref="AD130" ca="1">IF(OR($C130="",$BC130=""),"",INDEX($BC$3:$CI$3,MATCH(LARGE($BC130:$CI130+0.00001*COLUMN($BC130:$CI130),BW$3),$BC130:$CI130+0.00001*COLUMN($BC130:$CI130),0)))</f>
        <v>16</v>
      </c>
      <c r="AE130" s="46">
        <f t="array" aca="1" ref="AE130" ca="1">IF(OR($C130="",$BC130=""),"",INDEX($BC$3:$CI$3,MATCH(LARGE($BC130:$CI130+0.00001*COLUMN($BC130:$CI130),BX$3),$BC130:$CI130+0.00001*COLUMN($BC130:$CI130),0)))</f>
        <v>15</v>
      </c>
      <c r="AF130" s="44">
        <f t="array" aca="1" ref="AF130" ca="1">IF(OR($C130="",$BC130=""),"",INDEX($BC$3:$CI$3,MATCH(LARGE($BC130:$CI130+0.00001*COLUMN($BC130:$CI130),BY$3),$BC130:$CI130+0.00001*COLUMN($BC130:$CI130),0)))</f>
        <v>2</v>
      </c>
      <c r="AG130" s="45">
        <f t="array" aca="1" ref="AG130" ca="1">IF(OR($C130="",$BC130=""),"",INDEX($BC$3:$CI$3,MATCH(LARGE($BC130:$CI130+0.00001*COLUMN($BC130:$CI130),BZ$3),$BC130:$CI130+0.00001*COLUMN($BC130:$CI130),0)))</f>
        <v>1</v>
      </c>
      <c r="AH130" s="45">
        <f t="array" aca="1" ref="AH130" ca="1">IF(OR($C130="",$BC130=""),"",INDEX($BC$3:$CI$3,MATCH(LARGE($BC130:$CI130+0.00001*COLUMN($BC130:$CI130),CA$3),$BC130:$CI130+0.00001*COLUMN($BC130:$CI130),0)))</f>
        <v>32</v>
      </c>
      <c r="AI130" s="45">
        <f t="array" aca="1" ref="AI130" ca="1">IF(OR($C130="",$BC130=""),"",INDEX($BC$3:$CI$3,MATCH(LARGE($BC130:$CI130+0.00001*COLUMN($BC130:$CI130),CB$3),$BC130:$CI130+0.00001*COLUMN($BC130:$CI130),0)))</f>
        <v>30</v>
      </c>
      <c r="AJ130" s="45">
        <f t="array" aca="1" ref="AJ130" ca="1">IF(OR($C130="",$BC130=""),"",INDEX($BC$3:$CI$3,MATCH(LARGE($BC130:$CI130+0.00001*COLUMN($BC130:$CI130),CC$3),$BC130:$CI130+0.00001*COLUMN($BC130:$CI130),0)))</f>
        <v>14</v>
      </c>
      <c r="AK130" s="45">
        <f t="array" aca="1" ref="AK130" ca="1">IF(OR($C130="",$BC130=""),"",INDEX($BC$3:$CI$3,MATCH(LARGE($BC130:$CI130+0.00001*COLUMN($BC130:$CI130),CD$3),$BC130:$CI130+0.00001*COLUMN($BC130:$CI130),0)))</f>
        <v>9</v>
      </c>
      <c r="AL130" s="45">
        <f t="array" aca="1" ref="AL130" ca="1">IF(OR($C130="",$BC130=""),"",INDEX($BC$3:$CI$3,MATCH(LARGE($BC130:$CI130+0.00001*COLUMN($BC130:$CI130),CE$3),$BC130:$CI130+0.00001*COLUMN($BC130:$CI130),0)))</f>
        <v>7</v>
      </c>
      <c r="AM130" s="45">
        <f t="array" aca="1" ref="AM130" ca="1">IF(OR($C130="",$BC130=""),"",INDEX($BC$3:$CI$3,MATCH(LARGE($BC130:$CI130+0.00001*COLUMN($BC130:$CI130),CF$3),$BC130:$CI130+0.00001*COLUMN($BC130:$CI130),0)))</f>
        <v>6</v>
      </c>
      <c r="AN130" s="45">
        <f t="array" aca="1" ref="AN130" ca="1">IF(OR($C130="",$BC130=""),"",INDEX($BC$3:$CI$3,MATCH(LARGE($BC130:$CI130+0.00001*COLUMN($BC130:$CI130),CG$3),$BC130:$CI130+0.00001*COLUMN($BC130:$CI130),0)))</f>
        <v>4</v>
      </c>
      <c r="AO130" s="45">
        <f t="array" aca="1" ref="AO130" ca="1">IF(OR($C130="",$BC130=""),"",INDEX($BC$3:$CI$3,MATCH(LARGE($BC130:$CI130+0.00001*COLUMN($BC130:$CI130),CH$3),$BC130:$CI130+0.00001*COLUMN($BC130:$CI130),0)))</f>
        <v>23</v>
      </c>
      <c r="AP130" s="46">
        <f t="array" aca="1" ref="AP130" ca="1">IF(OR($C130="",$BC130=""),"",INDEX($BC$3:$CI$3,MATCH(LARGE($BC130:$CI130+0.00001*COLUMN($BC130:$CI130),CI$3),$BC130:$CI130+0.00001*COLUMN($BC130:$CI130),0)))</f>
        <v>11</v>
      </c>
      <c r="AQ130" s="35" t="str">
        <f t="shared" ca="1" si="35"/>
        <v>171003262413123329271808053128252221201916150201323014090706042311</v>
      </c>
      <c r="AZ130" s="19">
        <f t="shared" si="39"/>
        <v>2931</v>
      </c>
      <c r="BA130" s="36">
        <f t="shared" si="40"/>
        <v>2919</v>
      </c>
      <c r="BB130" s="37" t="str">
        <f t="shared" si="36"/>
        <v>数据!C2919:H2931</v>
      </c>
      <c r="BC130" s="38">
        <f t="shared" ca="1" si="55"/>
        <v>2</v>
      </c>
      <c r="BD130" s="38">
        <f t="shared" ref="BD130:BQ130" ca="1" si="68">IF($AZ130-$BA130&lt;0,"",COUNTIF(INDIRECT($BB130),BD$3))</f>
        <v>2</v>
      </c>
      <c r="BE130" s="38">
        <f t="shared" ca="1" si="68"/>
        <v>5</v>
      </c>
      <c r="BF130" s="38">
        <f t="shared" ca="1" si="68"/>
        <v>1</v>
      </c>
      <c r="BG130" s="38">
        <f t="shared" ca="1" si="68"/>
        <v>3</v>
      </c>
      <c r="BH130" s="38">
        <f t="shared" ca="1" si="68"/>
        <v>1</v>
      </c>
      <c r="BI130" s="38">
        <f t="shared" ca="1" si="68"/>
        <v>1</v>
      </c>
      <c r="BJ130" s="38">
        <f t="shared" ca="1" si="68"/>
        <v>3</v>
      </c>
      <c r="BK130" s="38">
        <f t="shared" ca="1" si="68"/>
        <v>1</v>
      </c>
      <c r="BL130" s="38">
        <f t="shared" ca="1" si="68"/>
        <v>5</v>
      </c>
      <c r="BM130" s="38">
        <f t="shared" ca="1" si="68"/>
        <v>0</v>
      </c>
      <c r="BN130" s="38">
        <f t="shared" ca="1" si="68"/>
        <v>4</v>
      </c>
      <c r="BO130" s="38">
        <f t="shared" ca="1" si="68"/>
        <v>4</v>
      </c>
      <c r="BP130" s="38">
        <f t="shared" ca="1" si="68"/>
        <v>1</v>
      </c>
      <c r="BQ130" s="38">
        <f t="shared" ca="1" si="68"/>
        <v>2</v>
      </c>
      <c r="BR130" s="38">
        <f t="shared" ref="BR130:CG145" ca="1" si="69">IF($AZ130-$BA130&lt;0,"",COUNTIF(INDIRECT($BB130),BR$3))</f>
        <v>2</v>
      </c>
      <c r="BS130" s="38">
        <f t="shared" ca="1" si="69"/>
        <v>5</v>
      </c>
      <c r="BT130" s="38">
        <f t="shared" ca="1" si="69"/>
        <v>3</v>
      </c>
      <c r="BU130" s="38">
        <f t="shared" ca="1" si="69"/>
        <v>2</v>
      </c>
      <c r="BV130" s="38">
        <f t="shared" ca="1" si="69"/>
        <v>2</v>
      </c>
      <c r="BW130" s="38">
        <f t="shared" ca="1" si="69"/>
        <v>2</v>
      </c>
      <c r="BX130" s="38">
        <f t="shared" ca="1" si="69"/>
        <v>2</v>
      </c>
      <c r="BY130" s="38">
        <f t="shared" ca="1" si="69"/>
        <v>0</v>
      </c>
      <c r="BZ130" s="38">
        <f t="shared" ca="1" si="69"/>
        <v>4</v>
      </c>
      <c r="CA130" s="38">
        <f t="shared" ca="1" si="69"/>
        <v>2</v>
      </c>
      <c r="CB130" s="38">
        <f t="shared" ca="1" si="69"/>
        <v>4</v>
      </c>
      <c r="CC130" s="38">
        <f t="shared" ca="1" si="69"/>
        <v>3</v>
      </c>
      <c r="CD130" s="38">
        <f t="shared" ca="1" si="69"/>
        <v>2</v>
      </c>
      <c r="CE130" s="38">
        <f t="shared" ca="1" si="69"/>
        <v>3</v>
      </c>
      <c r="CF130" s="38">
        <f t="shared" ca="1" si="69"/>
        <v>1</v>
      </c>
      <c r="CG130" s="38">
        <f t="shared" ca="1" si="69"/>
        <v>2</v>
      </c>
      <c r="CH130" s="38">
        <f t="shared" ca="1" si="49"/>
        <v>1</v>
      </c>
      <c r="CI130" s="38">
        <f t="shared" ca="1" si="49"/>
        <v>3</v>
      </c>
    </row>
    <row r="131" spans="1:87" x14ac:dyDescent="0.15">
      <c r="A131" s="18">
        <f t="shared" si="38"/>
        <v>2929</v>
      </c>
      <c r="B131" s="39">
        <f t="shared" si="67"/>
        <v>2022135</v>
      </c>
      <c r="C131" s="40">
        <f t="shared" si="67"/>
        <v>9</v>
      </c>
      <c r="D131" s="41">
        <f t="shared" si="67"/>
        <v>11</v>
      </c>
      <c r="E131" s="41">
        <f t="shared" si="67"/>
        <v>13</v>
      </c>
      <c r="F131" s="41">
        <f t="shared" si="67"/>
        <v>24</v>
      </c>
      <c r="G131" s="41">
        <f t="shared" si="67"/>
        <v>28</v>
      </c>
      <c r="H131" s="42">
        <f t="shared" si="67"/>
        <v>32</v>
      </c>
      <c r="I131" s="43">
        <f t="shared" si="67"/>
        <v>6</v>
      </c>
      <c r="J131" s="44">
        <f t="array" aca="1" ref="J131" ca="1">IF(OR($C131="",$BC131=""),"",INDEX($BC$3:$CI$3,MATCH(LARGE($BC131:$CI131+0.00001*COLUMN($BC131:$CI131),BC$3),$BC131:$CI131+0.00001*COLUMN($BC131:$CI131),0)))</f>
        <v>24</v>
      </c>
      <c r="K131" s="45">
        <f t="array" aca="1" ref="K131" ca="1">IF(OR($C131="",$BC131=""),"",INDEX($BC$3:$CI$3,MATCH(LARGE($BC131:$CI131+0.00001*COLUMN($BC131:$CI131),BD$3),$BC131:$CI131+0.00001*COLUMN($BC131:$CI131),0)))</f>
        <v>17</v>
      </c>
      <c r="L131" s="45">
        <f t="array" aca="1" ref="L131" ca="1">IF(OR($C131="",$BC131=""),"",INDEX($BC$3:$CI$3,MATCH(LARGE($BC131:$CI131+0.00001*COLUMN($BC131:$CI131),BE$3),$BC131:$CI131+0.00001*COLUMN($BC131:$CI131),0)))</f>
        <v>10</v>
      </c>
      <c r="M131" s="45">
        <f t="array" aca="1" ref="M131" ca="1">IF(OR($C131="",$BC131=""),"",INDEX($BC$3:$CI$3,MATCH(LARGE($BC131:$CI131+0.00001*COLUMN($BC131:$CI131),BF$3),$BC131:$CI131+0.00001*COLUMN($BC131:$CI131),0)))</f>
        <v>3</v>
      </c>
      <c r="N131" s="45">
        <f t="array" aca="1" ref="N131" ca="1">IF(OR($C131="",$BC131=""),"",INDEX($BC$3:$CI$3,MATCH(LARGE($BC131:$CI131+0.00001*COLUMN($BC131:$CI131),BG$3),$BC131:$CI131+0.00001*COLUMN($BC131:$CI131),0)))</f>
        <v>26</v>
      </c>
      <c r="O131" s="45">
        <f t="array" aca="1" ref="O131" ca="1">IF(OR($C131="",$BC131=""),"",INDEX($BC$3:$CI$3,MATCH(LARGE($BC131:$CI131+0.00001*COLUMN($BC131:$CI131),BH$3),$BC131:$CI131+0.00001*COLUMN($BC131:$CI131),0)))</f>
        <v>13</v>
      </c>
      <c r="P131" s="45">
        <f t="array" aca="1" ref="P131" ca="1">IF(OR($C131="",$BC131=""),"",INDEX($BC$3:$CI$3,MATCH(LARGE($BC131:$CI131+0.00001*COLUMN($BC131:$CI131),BI$3),$BC131:$CI131+0.00001*COLUMN($BC131:$CI131),0)))</f>
        <v>5</v>
      </c>
      <c r="Q131" s="45">
        <f t="array" aca="1" ref="Q131" ca="1">IF(OR($C131="",$BC131=""),"",INDEX($BC$3:$CI$3,MATCH(LARGE($BC131:$CI131+0.00001*COLUMN($BC131:$CI131),BJ$3),$BC131:$CI131+0.00001*COLUMN($BC131:$CI131),0)))</f>
        <v>33</v>
      </c>
      <c r="R131" s="45">
        <f t="array" aca="1" ref="R131" ca="1">IF(OR($C131="",$BC131=""),"",INDEX($BC$3:$CI$3,MATCH(LARGE($BC131:$CI131+0.00001*COLUMN($BC131:$CI131),BK$3),$BC131:$CI131+0.00001*COLUMN($BC131:$CI131),0)))</f>
        <v>29</v>
      </c>
      <c r="S131" s="45">
        <f t="array" aca="1" ref="S131" ca="1">IF(OR($C131="",$BC131=""),"",INDEX($BC$3:$CI$3,MATCH(LARGE($BC131:$CI131+0.00001*COLUMN($BC131:$CI131),BL$3),$BC131:$CI131+0.00001*COLUMN($BC131:$CI131),0)))</f>
        <v>18</v>
      </c>
      <c r="T131" s="46">
        <f t="array" aca="1" ref="T131" ca="1">IF(OR($C131="",$BC131=""),"",INDEX($BC$3:$CI$3,MATCH(LARGE($BC131:$CI131+0.00001*COLUMN($BC131:$CI131),BM$3),$BC131:$CI131+0.00001*COLUMN($BC131:$CI131),0)))</f>
        <v>12</v>
      </c>
      <c r="U131" s="44">
        <f t="array" aca="1" ref="U131" ca="1">IF(OR($C131="",$BC131=""),"",INDEX($BC$3:$CI$3,MATCH(LARGE($BC131:$CI131+0.00001*COLUMN($BC131:$CI131),BN$3),$BC131:$CI131+0.00001*COLUMN($BC131:$CI131),0)))</f>
        <v>8</v>
      </c>
      <c r="V131" s="45">
        <f t="array" aca="1" ref="V131" ca="1">IF(OR($C131="",$BC131=""),"",INDEX($BC$3:$CI$3,MATCH(LARGE($BC131:$CI131+0.00001*COLUMN($BC131:$CI131),BO$3),$BC131:$CI131+0.00001*COLUMN($BC131:$CI131),0)))</f>
        <v>1</v>
      </c>
      <c r="W131" s="45">
        <f t="array" aca="1" ref="W131" ca="1">IF(OR($C131="",$BC131=""),"",INDEX($BC$3:$CI$3,MATCH(LARGE($BC131:$CI131+0.00001*COLUMN($BC131:$CI131),BP$3),$BC131:$CI131+0.00001*COLUMN($BC131:$CI131),0)))</f>
        <v>31</v>
      </c>
      <c r="X131" s="45">
        <f t="array" aca="1" ref="X131" ca="1">IF(OR($C131="",$BC131=""),"",INDEX($BC$3:$CI$3,MATCH(LARGE($BC131:$CI131+0.00001*COLUMN($BC131:$CI131),BQ$3),$BC131:$CI131+0.00001*COLUMN($BC131:$CI131),0)))</f>
        <v>28</v>
      </c>
      <c r="Y131" s="45">
        <f t="array" aca="1" ref="Y131" ca="1">IF(OR($C131="",$BC131=""),"",INDEX($BC$3:$CI$3,MATCH(LARGE($BC131:$CI131+0.00001*COLUMN($BC131:$CI131),BR$3),$BC131:$CI131+0.00001*COLUMN($BC131:$CI131),0)))</f>
        <v>27</v>
      </c>
      <c r="Z131" s="45">
        <f t="array" aca="1" ref="Z131" ca="1">IF(OR($C131="",$BC131=""),"",INDEX($BC$3:$CI$3,MATCH(LARGE($BC131:$CI131+0.00001*COLUMN($BC131:$CI131),BS$3),$BC131:$CI131+0.00001*COLUMN($BC131:$CI131),0)))</f>
        <v>25</v>
      </c>
      <c r="AA131" s="45">
        <f t="array" aca="1" ref="AA131" ca="1">IF(OR($C131="",$BC131=""),"",INDEX($BC$3:$CI$3,MATCH(LARGE($BC131:$CI131+0.00001*COLUMN($BC131:$CI131),BT$3),$BC131:$CI131+0.00001*COLUMN($BC131:$CI131),0)))</f>
        <v>21</v>
      </c>
      <c r="AB131" s="45">
        <f t="array" aca="1" ref="AB131" ca="1">IF(OR($C131="",$BC131=""),"",INDEX($BC$3:$CI$3,MATCH(LARGE($BC131:$CI131+0.00001*COLUMN($BC131:$CI131),BU$3),$BC131:$CI131+0.00001*COLUMN($BC131:$CI131),0)))</f>
        <v>20</v>
      </c>
      <c r="AC131" s="45">
        <f t="array" aca="1" ref="AC131" ca="1">IF(OR($C131="",$BC131=""),"",INDEX($BC$3:$CI$3,MATCH(LARGE($BC131:$CI131+0.00001*COLUMN($BC131:$CI131),BV$3),$BC131:$CI131+0.00001*COLUMN($BC131:$CI131),0)))</f>
        <v>19</v>
      </c>
      <c r="AD131" s="45">
        <f t="array" aca="1" ref="AD131" ca="1">IF(OR($C131="",$BC131=""),"",INDEX($BC$3:$CI$3,MATCH(LARGE($BC131:$CI131+0.00001*COLUMN($BC131:$CI131),BW$3),$BC131:$CI131+0.00001*COLUMN($BC131:$CI131),0)))</f>
        <v>16</v>
      </c>
      <c r="AE131" s="46">
        <f t="array" aca="1" ref="AE131" ca="1">IF(OR($C131="",$BC131=""),"",INDEX($BC$3:$CI$3,MATCH(LARGE($BC131:$CI131+0.00001*COLUMN($BC131:$CI131),BX$3),$BC131:$CI131+0.00001*COLUMN($BC131:$CI131),0)))</f>
        <v>15</v>
      </c>
      <c r="AF131" s="44">
        <f t="array" aca="1" ref="AF131" ca="1">IF(OR($C131="",$BC131=""),"",INDEX($BC$3:$CI$3,MATCH(LARGE($BC131:$CI131+0.00001*COLUMN($BC131:$CI131),BY$3),$BC131:$CI131+0.00001*COLUMN($BC131:$CI131),0)))</f>
        <v>14</v>
      </c>
      <c r="AG131" s="45">
        <f t="array" aca="1" ref="AG131" ca="1">IF(OR($C131="",$BC131=""),"",INDEX($BC$3:$CI$3,MATCH(LARGE($BC131:$CI131+0.00001*COLUMN($BC131:$CI131),BZ$3),$BC131:$CI131+0.00001*COLUMN($BC131:$CI131),0)))</f>
        <v>2</v>
      </c>
      <c r="AH131" s="45">
        <f t="array" aca="1" ref="AH131" ca="1">IF(OR($C131="",$BC131=""),"",INDEX($BC$3:$CI$3,MATCH(LARGE($BC131:$CI131+0.00001*COLUMN($BC131:$CI131),CA$3),$BC131:$CI131+0.00001*COLUMN($BC131:$CI131),0)))</f>
        <v>32</v>
      </c>
      <c r="AI131" s="45">
        <f t="array" aca="1" ref="AI131" ca="1">IF(OR($C131="",$BC131=""),"",INDEX($BC$3:$CI$3,MATCH(LARGE($BC131:$CI131+0.00001*COLUMN($BC131:$CI131),CB$3),$BC131:$CI131+0.00001*COLUMN($BC131:$CI131),0)))</f>
        <v>22</v>
      </c>
      <c r="AJ131" s="45">
        <f t="array" aca="1" ref="AJ131" ca="1">IF(OR($C131="",$BC131=""),"",INDEX($BC$3:$CI$3,MATCH(LARGE($BC131:$CI131+0.00001*COLUMN($BC131:$CI131),CC$3),$BC131:$CI131+0.00001*COLUMN($BC131:$CI131),0)))</f>
        <v>9</v>
      </c>
      <c r="AK131" s="45">
        <f t="array" aca="1" ref="AK131" ca="1">IF(OR($C131="",$BC131=""),"",INDEX($BC$3:$CI$3,MATCH(LARGE($BC131:$CI131+0.00001*COLUMN($BC131:$CI131),CD$3),$BC131:$CI131+0.00001*COLUMN($BC131:$CI131),0)))</f>
        <v>7</v>
      </c>
      <c r="AL131" s="45">
        <f t="array" aca="1" ref="AL131" ca="1">IF(OR($C131="",$BC131=""),"",INDEX($BC$3:$CI$3,MATCH(LARGE($BC131:$CI131+0.00001*COLUMN($BC131:$CI131),CE$3),$BC131:$CI131+0.00001*COLUMN($BC131:$CI131),0)))</f>
        <v>6</v>
      </c>
      <c r="AM131" s="45">
        <f t="array" aca="1" ref="AM131" ca="1">IF(OR($C131="",$BC131=""),"",INDEX($BC$3:$CI$3,MATCH(LARGE($BC131:$CI131+0.00001*COLUMN($BC131:$CI131),CF$3),$BC131:$CI131+0.00001*COLUMN($BC131:$CI131),0)))</f>
        <v>4</v>
      </c>
      <c r="AN131" s="45">
        <f t="array" aca="1" ref="AN131" ca="1">IF(OR($C131="",$BC131=""),"",INDEX($BC$3:$CI$3,MATCH(LARGE($BC131:$CI131+0.00001*COLUMN($BC131:$CI131),CG$3),$BC131:$CI131+0.00001*COLUMN($BC131:$CI131),0)))</f>
        <v>30</v>
      </c>
      <c r="AO131" s="45">
        <f t="array" aca="1" ref="AO131" ca="1">IF(OR($C131="",$BC131=""),"",INDEX($BC$3:$CI$3,MATCH(LARGE($BC131:$CI131+0.00001*COLUMN($BC131:$CI131),CH$3),$BC131:$CI131+0.00001*COLUMN($BC131:$CI131),0)))</f>
        <v>23</v>
      </c>
      <c r="AP131" s="46">
        <f t="array" aca="1" ref="AP131" ca="1">IF(OR($C131="",$BC131=""),"",INDEX($BC$3:$CI$3,MATCH(LARGE($BC131:$CI131+0.00001*COLUMN($BC131:$CI131),CI$3),$BC131:$CI131+0.00001*COLUMN($BC131:$CI131),0)))</f>
        <v>11</v>
      </c>
      <c r="AQ131" s="35" t="str">
        <f t="shared" ca="1" si="35"/>
        <v>241710032613053329181208013128272521201916151402322209070604302311</v>
      </c>
      <c r="AZ131" s="19">
        <f t="shared" si="39"/>
        <v>2932</v>
      </c>
      <c r="BA131" s="36">
        <f t="shared" si="40"/>
        <v>2920</v>
      </c>
      <c r="BB131" s="37" t="str">
        <f t="shared" si="36"/>
        <v>数据!C2920:H2932</v>
      </c>
      <c r="BC131" s="38">
        <f t="shared" ref="BC131:BR146" ca="1" si="70">IF($AZ131-$BA131&lt;0,"",COUNTIF(INDIRECT($BB131),BC$3))</f>
        <v>3</v>
      </c>
      <c r="BD131" s="38">
        <f t="shared" ca="1" si="70"/>
        <v>2</v>
      </c>
      <c r="BE131" s="38">
        <f t="shared" ca="1" si="70"/>
        <v>5</v>
      </c>
      <c r="BF131" s="38">
        <f t="shared" ca="1" si="70"/>
        <v>1</v>
      </c>
      <c r="BG131" s="38">
        <f t="shared" ca="1" si="70"/>
        <v>4</v>
      </c>
      <c r="BH131" s="38">
        <f t="shared" ca="1" si="70"/>
        <v>1</v>
      </c>
      <c r="BI131" s="38">
        <f t="shared" ca="1" si="70"/>
        <v>1</v>
      </c>
      <c r="BJ131" s="38">
        <f t="shared" ca="1" si="70"/>
        <v>3</v>
      </c>
      <c r="BK131" s="38">
        <f t="shared" ca="1" si="70"/>
        <v>1</v>
      </c>
      <c r="BL131" s="38">
        <f t="shared" ca="1" si="70"/>
        <v>5</v>
      </c>
      <c r="BM131" s="38">
        <f t="shared" ca="1" si="70"/>
        <v>0</v>
      </c>
      <c r="BN131" s="38">
        <f t="shared" ca="1" si="70"/>
        <v>3</v>
      </c>
      <c r="BO131" s="38">
        <f t="shared" ca="1" si="70"/>
        <v>4</v>
      </c>
      <c r="BP131" s="38">
        <f t="shared" ca="1" si="70"/>
        <v>2</v>
      </c>
      <c r="BQ131" s="38">
        <f t="shared" ca="1" si="70"/>
        <v>2</v>
      </c>
      <c r="BR131" s="38">
        <f t="shared" ca="1" si="70"/>
        <v>2</v>
      </c>
      <c r="BS131" s="38">
        <f t="shared" ca="1" si="69"/>
        <v>5</v>
      </c>
      <c r="BT131" s="38">
        <f t="shared" ca="1" si="69"/>
        <v>3</v>
      </c>
      <c r="BU131" s="38">
        <f t="shared" ca="1" si="69"/>
        <v>2</v>
      </c>
      <c r="BV131" s="38">
        <f t="shared" ca="1" si="69"/>
        <v>2</v>
      </c>
      <c r="BW131" s="38">
        <f t="shared" ca="1" si="69"/>
        <v>2</v>
      </c>
      <c r="BX131" s="38">
        <f t="shared" ca="1" si="69"/>
        <v>1</v>
      </c>
      <c r="BY131" s="38">
        <f t="shared" ca="1" si="69"/>
        <v>0</v>
      </c>
      <c r="BZ131" s="38">
        <f t="shared" ca="1" si="69"/>
        <v>5</v>
      </c>
      <c r="CA131" s="38">
        <f t="shared" ca="1" si="69"/>
        <v>2</v>
      </c>
      <c r="CB131" s="38">
        <f t="shared" ca="1" si="69"/>
        <v>4</v>
      </c>
      <c r="CC131" s="38">
        <f t="shared" ca="1" si="69"/>
        <v>2</v>
      </c>
      <c r="CD131" s="38">
        <f t="shared" ca="1" si="69"/>
        <v>2</v>
      </c>
      <c r="CE131" s="38">
        <f t="shared" ca="1" si="69"/>
        <v>3</v>
      </c>
      <c r="CF131" s="38">
        <f t="shared" ca="1" si="69"/>
        <v>0</v>
      </c>
      <c r="CG131" s="38">
        <f t="shared" ca="1" si="69"/>
        <v>2</v>
      </c>
      <c r="CH131" s="38">
        <f t="shared" ca="1" si="49"/>
        <v>1</v>
      </c>
      <c r="CI131" s="38">
        <f t="shared" ca="1" si="49"/>
        <v>3</v>
      </c>
    </row>
    <row r="132" spans="1:87" x14ac:dyDescent="0.15">
      <c r="A132" s="18">
        <f t="shared" si="38"/>
        <v>2930</v>
      </c>
      <c r="B132" s="39">
        <f t="shared" si="67"/>
        <v>2022136</v>
      </c>
      <c r="C132" s="40">
        <f t="shared" si="67"/>
        <v>8</v>
      </c>
      <c r="D132" s="41">
        <f t="shared" si="67"/>
        <v>10</v>
      </c>
      <c r="E132" s="41">
        <f t="shared" si="67"/>
        <v>14</v>
      </c>
      <c r="F132" s="41">
        <f t="shared" si="67"/>
        <v>15</v>
      </c>
      <c r="G132" s="41">
        <f t="shared" si="67"/>
        <v>18</v>
      </c>
      <c r="H132" s="42">
        <f t="shared" si="67"/>
        <v>22</v>
      </c>
      <c r="I132" s="43">
        <f t="shared" si="67"/>
        <v>8</v>
      </c>
      <c r="J132" s="44">
        <f t="array" aca="1" ref="J132" ca="1">IF(OR($C132="",$BC132=""),"",INDEX($BC$3:$CI$3,MATCH(LARGE($BC132:$CI132+0.00001*COLUMN($BC132:$CI132),BC$3),$BC132:$CI132+0.00001*COLUMN($BC132:$CI132),0)))</f>
        <v>24</v>
      </c>
      <c r="K132" s="45">
        <f t="array" aca="1" ref="K132" ca="1">IF(OR($C132="",$BC132=""),"",INDEX($BC$3:$CI$3,MATCH(LARGE($BC132:$CI132+0.00001*COLUMN($BC132:$CI132),BD$3),$BC132:$CI132+0.00001*COLUMN($BC132:$CI132),0)))</f>
        <v>13</v>
      </c>
      <c r="L132" s="45">
        <f t="array" aca="1" ref="L132" ca="1">IF(OR($C132="",$BC132=""),"",INDEX($BC$3:$CI$3,MATCH(LARGE($BC132:$CI132+0.00001*COLUMN($BC132:$CI132),BE$3),$BC132:$CI132+0.00001*COLUMN($BC132:$CI132),0)))</f>
        <v>10</v>
      </c>
      <c r="M132" s="45">
        <f t="array" aca="1" ref="M132" ca="1">IF(OR($C132="",$BC132=""),"",INDEX($BC$3:$CI$3,MATCH(LARGE($BC132:$CI132+0.00001*COLUMN($BC132:$CI132),BF$3),$BC132:$CI132+0.00001*COLUMN($BC132:$CI132),0)))</f>
        <v>3</v>
      </c>
      <c r="N132" s="45">
        <f t="array" aca="1" ref="N132" ca="1">IF(OR($C132="",$BC132=""),"",INDEX($BC$3:$CI$3,MATCH(LARGE($BC132:$CI132+0.00001*COLUMN($BC132:$CI132),BG$3),$BC132:$CI132+0.00001*COLUMN($BC132:$CI132),0)))</f>
        <v>26</v>
      </c>
      <c r="O132" s="45">
        <f t="array" aca="1" ref="O132" ca="1">IF(OR($C132="",$BC132=""),"",INDEX($BC$3:$CI$3,MATCH(LARGE($BC132:$CI132+0.00001*COLUMN($BC132:$CI132),BH$3),$BC132:$CI132+0.00001*COLUMN($BC132:$CI132),0)))</f>
        <v>17</v>
      </c>
      <c r="P132" s="45">
        <f t="array" aca="1" ref="P132" ca="1">IF(OR($C132="",$BC132=""),"",INDEX($BC$3:$CI$3,MATCH(LARGE($BC132:$CI132+0.00001*COLUMN($BC132:$CI132),BI$3),$BC132:$CI132+0.00001*COLUMN($BC132:$CI132),0)))</f>
        <v>5</v>
      </c>
      <c r="Q132" s="45">
        <f t="array" aca="1" ref="Q132" ca="1">IF(OR($C132="",$BC132=""),"",INDEX($BC$3:$CI$3,MATCH(LARGE($BC132:$CI132+0.00001*COLUMN($BC132:$CI132),BJ$3),$BC132:$CI132+0.00001*COLUMN($BC132:$CI132),0)))</f>
        <v>33</v>
      </c>
      <c r="R132" s="45">
        <f t="array" aca="1" ref="R132" ca="1">IF(OR($C132="",$BC132=""),"",INDEX($BC$3:$CI$3,MATCH(LARGE($BC132:$CI132+0.00001*COLUMN($BC132:$CI132),BK$3),$BC132:$CI132+0.00001*COLUMN($BC132:$CI132),0)))</f>
        <v>29</v>
      </c>
      <c r="S132" s="45">
        <f t="array" aca="1" ref="S132" ca="1">IF(OR($C132="",$BC132=""),"",INDEX($BC$3:$CI$3,MATCH(LARGE($BC132:$CI132+0.00001*COLUMN($BC132:$CI132),BL$3),$BC132:$CI132+0.00001*COLUMN($BC132:$CI132),0)))</f>
        <v>18</v>
      </c>
      <c r="T132" s="46">
        <f t="array" aca="1" ref="T132" ca="1">IF(OR($C132="",$BC132=""),"",INDEX($BC$3:$CI$3,MATCH(LARGE($BC132:$CI132+0.00001*COLUMN($BC132:$CI132),BM$3),$BC132:$CI132+0.00001*COLUMN($BC132:$CI132),0)))</f>
        <v>12</v>
      </c>
      <c r="U132" s="44">
        <f t="array" aca="1" ref="U132" ca="1">IF(OR($C132="",$BC132=""),"",INDEX($BC$3:$CI$3,MATCH(LARGE($BC132:$CI132+0.00001*COLUMN($BC132:$CI132),BN$3),$BC132:$CI132+0.00001*COLUMN($BC132:$CI132),0)))</f>
        <v>1</v>
      </c>
      <c r="V132" s="45">
        <f t="array" aca="1" ref="V132" ca="1">IF(OR($C132="",$BC132=""),"",INDEX($BC$3:$CI$3,MATCH(LARGE($BC132:$CI132+0.00001*COLUMN($BC132:$CI132),BO$3),$BC132:$CI132+0.00001*COLUMN($BC132:$CI132),0)))</f>
        <v>32</v>
      </c>
      <c r="W132" s="45">
        <f t="array" aca="1" ref="W132" ca="1">IF(OR($C132="",$BC132=""),"",INDEX($BC$3:$CI$3,MATCH(LARGE($BC132:$CI132+0.00001*COLUMN($BC132:$CI132),BP$3),$BC132:$CI132+0.00001*COLUMN($BC132:$CI132),0)))</f>
        <v>31</v>
      </c>
      <c r="X132" s="45">
        <f t="array" aca="1" ref="X132" ca="1">IF(OR($C132="",$BC132=""),"",INDEX($BC$3:$CI$3,MATCH(LARGE($BC132:$CI132+0.00001*COLUMN($BC132:$CI132),BQ$3),$BC132:$CI132+0.00001*COLUMN($BC132:$CI132),0)))</f>
        <v>28</v>
      </c>
      <c r="Y132" s="45">
        <f t="array" aca="1" ref="Y132" ca="1">IF(OR($C132="",$BC132=""),"",INDEX($BC$3:$CI$3,MATCH(LARGE($BC132:$CI132+0.00001*COLUMN($BC132:$CI132),BR$3),$BC132:$CI132+0.00001*COLUMN($BC132:$CI132),0)))</f>
        <v>27</v>
      </c>
      <c r="Z132" s="45">
        <f t="array" aca="1" ref="Z132" ca="1">IF(OR($C132="",$BC132=""),"",INDEX($BC$3:$CI$3,MATCH(LARGE($BC132:$CI132+0.00001*COLUMN($BC132:$CI132),BS$3),$BC132:$CI132+0.00001*COLUMN($BC132:$CI132),0)))</f>
        <v>25</v>
      </c>
      <c r="AA132" s="45">
        <f t="array" aca="1" ref="AA132" ca="1">IF(OR($C132="",$BC132=""),"",INDEX($BC$3:$CI$3,MATCH(LARGE($BC132:$CI132+0.00001*COLUMN($BC132:$CI132),BT$3),$BC132:$CI132+0.00001*COLUMN($BC132:$CI132),0)))</f>
        <v>21</v>
      </c>
      <c r="AB132" s="45">
        <f t="array" aca="1" ref="AB132" ca="1">IF(OR($C132="",$BC132=""),"",INDEX($BC$3:$CI$3,MATCH(LARGE($BC132:$CI132+0.00001*COLUMN($BC132:$CI132),BU$3),$BC132:$CI132+0.00001*COLUMN($BC132:$CI132),0)))</f>
        <v>20</v>
      </c>
      <c r="AC132" s="45">
        <f t="array" aca="1" ref="AC132" ca="1">IF(OR($C132="",$BC132=""),"",INDEX($BC$3:$CI$3,MATCH(LARGE($BC132:$CI132+0.00001*COLUMN($BC132:$CI132),BV$3),$BC132:$CI132+0.00001*COLUMN($BC132:$CI132),0)))</f>
        <v>16</v>
      </c>
      <c r="AD132" s="45">
        <f t="array" aca="1" ref="AD132" ca="1">IF(OR($C132="",$BC132=""),"",INDEX($BC$3:$CI$3,MATCH(LARGE($BC132:$CI132+0.00001*COLUMN($BC132:$CI132),BW$3),$BC132:$CI132+0.00001*COLUMN($BC132:$CI132),0)))</f>
        <v>15</v>
      </c>
      <c r="AE132" s="46">
        <f t="array" aca="1" ref="AE132" ca="1">IF(OR($C132="",$BC132=""),"",INDEX($BC$3:$CI$3,MATCH(LARGE($BC132:$CI132+0.00001*COLUMN($BC132:$CI132),BX$3),$BC132:$CI132+0.00001*COLUMN($BC132:$CI132),0)))</f>
        <v>14</v>
      </c>
      <c r="AF132" s="44">
        <f t="array" aca="1" ref="AF132" ca="1">IF(OR($C132="",$BC132=""),"",INDEX($BC$3:$CI$3,MATCH(LARGE($BC132:$CI132+0.00001*COLUMN($BC132:$CI132),BY$3),$BC132:$CI132+0.00001*COLUMN($BC132:$CI132),0)))</f>
        <v>9</v>
      </c>
      <c r="AG132" s="45">
        <f t="array" aca="1" ref="AG132" ca="1">IF(OR($C132="",$BC132=""),"",INDEX($BC$3:$CI$3,MATCH(LARGE($BC132:$CI132+0.00001*COLUMN($BC132:$CI132),BZ$3),$BC132:$CI132+0.00001*COLUMN($BC132:$CI132),0)))</f>
        <v>8</v>
      </c>
      <c r="AH132" s="45">
        <f t="array" aca="1" ref="AH132" ca="1">IF(OR($C132="",$BC132=""),"",INDEX($BC$3:$CI$3,MATCH(LARGE($BC132:$CI132+0.00001*COLUMN($BC132:$CI132),CA$3),$BC132:$CI132+0.00001*COLUMN($BC132:$CI132),0)))</f>
        <v>2</v>
      </c>
      <c r="AI132" s="45">
        <f t="array" aca="1" ref="AI132" ca="1">IF(OR($C132="",$BC132=""),"",INDEX($BC$3:$CI$3,MATCH(LARGE($BC132:$CI132+0.00001*COLUMN($BC132:$CI132),CB$3),$BC132:$CI132+0.00001*COLUMN($BC132:$CI132),0)))</f>
        <v>22</v>
      </c>
      <c r="AJ132" s="45">
        <f t="array" aca="1" ref="AJ132" ca="1">IF(OR($C132="",$BC132=""),"",INDEX($BC$3:$CI$3,MATCH(LARGE($BC132:$CI132+0.00001*COLUMN($BC132:$CI132),CC$3),$BC132:$CI132+0.00001*COLUMN($BC132:$CI132),0)))</f>
        <v>19</v>
      </c>
      <c r="AK132" s="45">
        <f t="array" aca="1" ref="AK132" ca="1">IF(OR($C132="",$BC132=""),"",INDEX($BC$3:$CI$3,MATCH(LARGE($BC132:$CI132+0.00001*COLUMN($BC132:$CI132),CD$3),$BC132:$CI132+0.00001*COLUMN($BC132:$CI132),0)))</f>
        <v>11</v>
      </c>
      <c r="AL132" s="45">
        <f t="array" aca="1" ref="AL132" ca="1">IF(OR($C132="",$BC132=""),"",INDEX($BC$3:$CI$3,MATCH(LARGE($BC132:$CI132+0.00001*COLUMN($BC132:$CI132),CE$3),$BC132:$CI132+0.00001*COLUMN($BC132:$CI132),0)))</f>
        <v>7</v>
      </c>
      <c r="AM132" s="45">
        <f t="array" aca="1" ref="AM132" ca="1">IF(OR($C132="",$BC132=""),"",INDEX($BC$3:$CI$3,MATCH(LARGE($BC132:$CI132+0.00001*COLUMN($BC132:$CI132),CF$3),$BC132:$CI132+0.00001*COLUMN($BC132:$CI132),0)))</f>
        <v>4</v>
      </c>
      <c r="AN132" s="45">
        <f t="array" aca="1" ref="AN132" ca="1">IF(OR($C132="",$BC132=""),"",INDEX($BC$3:$CI$3,MATCH(LARGE($BC132:$CI132+0.00001*COLUMN($BC132:$CI132),CG$3),$BC132:$CI132+0.00001*COLUMN($BC132:$CI132),0)))</f>
        <v>30</v>
      </c>
      <c r="AO132" s="45">
        <f t="array" aca="1" ref="AO132" ca="1">IF(OR($C132="",$BC132=""),"",INDEX($BC$3:$CI$3,MATCH(LARGE($BC132:$CI132+0.00001*COLUMN($BC132:$CI132),CH$3),$BC132:$CI132+0.00001*COLUMN($BC132:$CI132),0)))</f>
        <v>23</v>
      </c>
      <c r="AP132" s="46">
        <f t="array" aca="1" ref="AP132" ca="1">IF(OR($C132="",$BC132=""),"",INDEX($BC$3:$CI$3,MATCH(LARGE($BC132:$CI132+0.00001*COLUMN($BC132:$CI132),CI$3),$BC132:$CI132+0.00001*COLUMN($BC132:$CI132),0)))</f>
        <v>6</v>
      </c>
      <c r="AQ132" s="35" t="str">
        <f t="shared" ref="AQ132:AQ155" ca="1" si="71">TRIM(TEXT(J132,"00")&amp;""&amp;TEXT(K132,"00")&amp;""&amp;TEXT(L132,"00")&amp;""&amp;TEXT(M132,"00")&amp;""&amp;TEXT(N132,"00")&amp;""&amp;TEXT(O132,"00")&amp;""&amp;TEXT(P132,"00")&amp;""&amp;TEXT(Q132,"00")&amp;""&amp;TEXT(R132,"00")&amp;""&amp;TEXT(S132,"00")&amp;""&amp;TEXT(T132,"00")&amp;""&amp;TEXT(U132,"00")&amp;""&amp;TEXT(V132,"00")&amp;""&amp;TEXT(W132,"00")&amp;""&amp;TEXT(X132,"00")&amp;""&amp;TEXT(Y132,"00")&amp;""&amp;TEXT(Z132,"00")&amp;""&amp;TEXT(AA132,"00")&amp;""&amp;TEXT(AB132,"00")&amp;""&amp;TEXT(AC132,"00")&amp;""&amp;TEXT(AD132,"00")&amp;""&amp;TEXT(AE132,"00")&amp;""&amp;TEXT(AF132,"00")&amp;""&amp;TEXT(AG132,"00")&amp;""&amp;TEXT(AH132,"00")&amp;""&amp;TEXT(AI132,"00")&amp;""&amp;TEXT(AJ132,"00")&amp;""&amp;TEXT(AK132,"00")&amp;""&amp;TEXT(AL132,"00")&amp;""&amp;TEXT(AM132,"00")&amp;""&amp;TEXT(AN132,"00")&amp;""&amp;TEXT(AO132,"00")&amp;""&amp;TEXT(AP132,"00"))</f>
        <v>241310032617053329181201323128272521201615140908022219110704302306</v>
      </c>
      <c r="AZ132" s="19">
        <f t="shared" si="39"/>
        <v>2933</v>
      </c>
      <c r="BA132" s="36">
        <f t="shared" si="40"/>
        <v>2921</v>
      </c>
      <c r="BB132" s="37" t="str">
        <f t="shared" ref="BB132:BB154" si="72">"数据!C"&amp;BA132&amp;":"&amp;"H"&amp;AZ132</f>
        <v>数据!C2921:H2933</v>
      </c>
      <c r="BC132" s="38">
        <f t="shared" ca="1" si="70"/>
        <v>3</v>
      </c>
      <c r="BD132" s="38">
        <f t="shared" ca="1" si="70"/>
        <v>2</v>
      </c>
      <c r="BE132" s="38">
        <f t="shared" ca="1" si="70"/>
        <v>5</v>
      </c>
      <c r="BF132" s="38">
        <f t="shared" ca="1" si="70"/>
        <v>1</v>
      </c>
      <c r="BG132" s="38">
        <f t="shared" ca="1" si="70"/>
        <v>4</v>
      </c>
      <c r="BH132" s="38">
        <f t="shared" ca="1" si="70"/>
        <v>0</v>
      </c>
      <c r="BI132" s="38">
        <f t="shared" ca="1" si="70"/>
        <v>1</v>
      </c>
      <c r="BJ132" s="38">
        <f t="shared" ca="1" si="70"/>
        <v>2</v>
      </c>
      <c r="BK132" s="38">
        <f t="shared" ca="1" si="70"/>
        <v>2</v>
      </c>
      <c r="BL132" s="38">
        <f t="shared" ca="1" si="70"/>
        <v>5</v>
      </c>
      <c r="BM132" s="38">
        <f t="shared" ca="1" si="70"/>
        <v>1</v>
      </c>
      <c r="BN132" s="38">
        <f t="shared" ca="1" si="70"/>
        <v>3</v>
      </c>
      <c r="BO132" s="38">
        <f t="shared" ca="1" si="70"/>
        <v>5</v>
      </c>
      <c r="BP132" s="38">
        <f t="shared" ca="1" si="70"/>
        <v>2</v>
      </c>
      <c r="BQ132" s="38">
        <f t="shared" ca="1" si="70"/>
        <v>2</v>
      </c>
      <c r="BR132" s="38">
        <f t="shared" ca="1" si="70"/>
        <v>2</v>
      </c>
      <c r="BS132" s="38">
        <f t="shared" ca="1" si="69"/>
        <v>4</v>
      </c>
      <c r="BT132" s="38">
        <f t="shared" ca="1" si="69"/>
        <v>3</v>
      </c>
      <c r="BU132" s="38">
        <f t="shared" ca="1" si="69"/>
        <v>1</v>
      </c>
      <c r="BV132" s="38">
        <f t="shared" ca="1" si="69"/>
        <v>2</v>
      </c>
      <c r="BW132" s="38">
        <f t="shared" ca="1" si="69"/>
        <v>2</v>
      </c>
      <c r="BX132" s="38">
        <f t="shared" ca="1" si="69"/>
        <v>1</v>
      </c>
      <c r="BY132" s="38">
        <f t="shared" ca="1" si="69"/>
        <v>0</v>
      </c>
      <c r="BZ132" s="38">
        <f t="shared" ca="1" si="69"/>
        <v>5</v>
      </c>
      <c r="CA132" s="38">
        <f t="shared" ca="1" si="69"/>
        <v>2</v>
      </c>
      <c r="CB132" s="38">
        <f t="shared" ca="1" si="69"/>
        <v>4</v>
      </c>
      <c r="CC132" s="38">
        <f t="shared" ca="1" si="69"/>
        <v>2</v>
      </c>
      <c r="CD132" s="38">
        <f t="shared" ca="1" si="69"/>
        <v>2</v>
      </c>
      <c r="CE132" s="38">
        <f t="shared" ca="1" si="69"/>
        <v>3</v>
      </c>
      <c r="CF132" s="38">
        <f t="shared" ca="1" si="69"/>
        <v>0</v>
      </c>
      <c r="CG132" s="38">
        <f t="shared" ca="1" si="69"/>
        <v>2</v>
      </c>
      <c r="CH132" s="38">
        <f t="shared" ca="1" si="49"/>
        <v>2</v>
      </c>
      <c r="CI132" s="38">
        <f t="shared" ca="1" si="49"/>
        <v>3</v>
      </c>
    </row>
    <row r="133" spans="1:87" x14ac:dyDescent="0.15">
      <c r="A133" s="18">
        <f t="shared" ref="A133:A154" si="73">A134-1</f>
        <v>2931</v>
      </c>
      <c r="B133" s="39">
        <f t="shared" si="67"/>
        <v>2022137</v>
      </c>
      <c r="C133" s="40">
        <f t="shared" si="67"/>
        <v>8</v>
      </c>
      <c r="D133" s="41">
        <f t="shared" si="67"/>
        <v>21</v>
      </c>
      <c r="E133" s="41">
        <f t="shared" si="67"/>
        <v>23</v>
      </c>
      <c r="F133" s="41">
        <f t="shared" si="67"/>
        <v>27</v>
      </c>
      <c r="G133" s="41">
        <f t="shared" si="67"/>
        <v>28</v>
      </c>
      <c r="H133" s="42">
        <f t="shared" si="67"/>
        <v>33</v>
      </c>
      <c r="I133" s="43">
        <f t="shared" si="67"/>
        <v>1</v>
      </c>
      <c r="J133" s="44">
        <f t="array" aca="1" ref="J133" ca="1">IF(OR($C133="",$BC133=""),"",INDEX($BC$3:$CI$3,MATCH(LARGE($BC133:$CI133+0.00001*COLUMN($BC133:$CI133),BC$3),$BC133:$CI133+0.00001*COLUMN($BC133:$CI133),0)))</f>
        <v>24</v>
      </c>
      <c r="K133" s="45">
        <f t="array" aca="1" ref="K133" ca="1">IF(OR($C133="",$BC133=""),"",INDEX($BC$3:$CI$3,MATCH(LARGE($BC133:$CI133+0.00001*COLUMN($BC133:$CI133),BD$3),$BC133:$CI133+0.00001*COLUMN($BC133:$CI133),0)))</f>
        <v>10</v>
      </c>
      <c r="L133" s="45">
        <f t="array" aca="1" ref="L133" ca="1">IF(OR($C133="",$BC133=""),"",INDEX($BC$3:$CI$3,MATCH(LARGE($BC133:$CI133+0.00001*COLUMN($BC133:$CI133),BE$3),$BC133:$CI133+0.00001*COLUMN($BC133:$CI133),0)))</f>
        <v>3</v>
      </c>
      <c r="M133" s="45">
        <f t="array" aca="1" ref="M133" ca="1">IF(OR($C133="",$BC133=""),"",INDEX($BC$3:$CI$3,MATCH(LARGE($BC133:$CI133+0.00001*COLUMN($BC133:$CI133),BF$3),$BC133:$CI133+0.00001*COLUMN($BC133:$CI133),0)))</f>
        <v>26</v>
      </c>
      <c r="N133" s="45">
        <f t="array" aca="1" ref="N133" ca="1">IF(OR($C133="",$BC133=""),"",INDEX($BC$3:$CI$3,MATCH(LARGE($BC133:$CI133+0.00001*COLUMN($BC133:$CI133),BG$3),$BC133:$CI133+0.00001*COLUMN($BC133:$CI133),0)))</f>
        <v>18</v>
      </c>
      <c r="O133" s="45">
        <f t="array" aca="1" ref="O133" ca="1">IF(OR($C133="",$BC133=""),"",INDEX($BC$3:$CI$3,MATCH(LARGE($BC133:$CI133+0.00001*COLUMN($BC133:$CI133),BH$3),$BC133:$CI133+0.00001*COLUMN($BC133:$CI133),0)))</f>
        <v>17</v>
      </c>
      <c r="P133" s="45">
        <f t="array" aca="1" ref="P133" ca="1">IF(OR($C133="",$BC133=""),"",INDEX($BC$3:$CI$3,MATCH(LARGE($BC133:$CI133+0.00001*COLUMN($BC133:$CI133),BI$3),$BC133:$CI133+0.00001*COLUMN($BC133:$CI133),0)))</f>
        <v>13</v>
      </c>
      <c r="Q133" s="45">
        <f t="array" aca="1" ref="Q133" ca="1">IF(OR($C133="",$BC133=""),"",INDEX($BC$3:$CI$3,MATCH(LARGE($BC133:$CI133+0.00001*COLUMN($BC133:$CI133),BJ$3),$BC133:$CI133+0.00001*COLUMN($BC133:$CI133),0)))</f>
        <v>5</v>
      </c>
      <c r="R133" s="45">
        <f t="array" aca="1" ref="R133" ca="1">IF(OR($C133="",$BC133=""),"",INDEX($BC$3:$CI$3,MATCH(LARGE($BC133:$CI133+0.00001*COLUMN($BC133:$CI133),BK$3),$BC133:$CI133+0.00001*COLUMN($BC133:$CI133),0)))</f>
        <v>33</v>
      </c>
      <c r="S133" s="45">
        <f t="array" aca="1" ref="S133" ca="1">IF(OR($C133="",$BC133=""),"",INDEX($BC$3:$CI$3,MATCH(LARGE($BC133:$CI133+0.00001*COLUMN($BC133:$CI133),BL$3),$BC133:$CI133+0.00001*COLUMN($BC133:$CI133),0)))</f>
        <v>29</v>
      </c>
      <c r="T133" s="46">
        <f t="array" aca="1" ref="T133" ca="1">IF(OR($C133="",$BC133=""),"",INDEX($BC$3:$CI$3,MATCH(LARGE($BC133:$CI133+0.00001*COLUMN($BC133:$CI133),BM$3),$BC133:$CI133+0.00001*COLUMN($BC133:$CI133),0)))</f>
        <v>15</v>
      </c>
      <c r="U133" s="44">
        <f t="array" aca="1" ref="U133" ca="1">IF(OR($C133="",$BC133=""),"",INDEX($BC$3:$CI$3,MATCH(LARGE($BC133:$CI133+0.00001*COLUMN($BC133:$CI133),BN$3),$BC133:$CI133+0.00001*COLUMN($BC133:$CI133),0)))</f>
        <v>14</v>
      </c>
      <c r="V133" s="45">
        <f t="array" aca="1" ref="V133" ca="1">IF(OR($C133="",$BC133=""),"",INDEX($BC$3:$CI$3,MATCH(LARGE($BC133:$CI133+0.00001*COLUMN($BC133:$CI133),BO$3),$BC133:$CI133+0.00001*COLUMN($BC133:$CI133),0)))</f>
        <v>12</v>
      </c>
      <c r="W133" s="45">
        <f t="array" aca="1" ref="W133" ca="1">IF(OR($C133="",$BC133=""),"",INDEX($BC$3:$CI$3,MATCH(LARGE($BC133:$CI133+0.00001*COLUMN($BC133:$CI133),BP$3),$BC133:$CI133+0.00001*COLUMN($BC133:$CI133),0)))</f>
        <v>8</v>
      </c>
      <c r="X133" s="45">
        <f t="array" aca="1" ref="X133" ca="1">IF(OR($C133="",$BC133=""),"",INDEX($BC$3:$CI$3,MATCH(LARGE($BC133:$CI133+0.00001*COLUMN($BC133:$CI133),BQ$3),$BC133:$CI133+0.00001*COLUMN($BC133:$CI133),0)))</f>
        <v>1</v>
      </c>
      <c r="Y133" s="45">
        <f t="array" aca="1" ref="Y133" ca="1">IF(OR($C133="",$BC133=""),"",INDEX($BC$3:$CI$3,MATCH(LARGE($BC133:$CI133+0.00001*COLUMN($BC133:$CI133),BR$3),$BC133:$CI133+0.00001*COLUMN($BC133:$CI133),0)))</f>
        <v>32</v>
      </c>
      <c r="Z133" s="45">
        <f t="array" aca="1" ref="Z133" ca="1">IF(OR($C133="",$BC133=""),"",INDEX($BC$3:$CI$3,MATCH(LARGE($BC133:$CI133+0.00001*COLUMN($BC133:$CI133),BS$3),$BC133:$CI133+0.00001*COLUMN($BC133:$CI133),0)))</f>
        <v>31</v>
      </c>
      <c r="AA133" s="45">
        <f t="array" aca="1" ref="AA133" ca="1">IF(OR($C133="",$BC133=""),"",INDEX($BC$3:$CI$3,MATCH(LARGE($BC133:$CI133+0.00001*COLUMN($BC133:$CI133),BT$3),$BC133:$CI133+0.00001*COLUMN($BC133:$CI133),0)))</f>
        <v>28</v>
      </c>
      <c r="AB133" s="45">
        <f t="array" aca="1" ref="AB133" ca="1">IF(OR($C133="",$BC133=""),"",INDEX($BC$3:$CI$3,MATCH(LARGE($BC133:$CI133+0.00001*COLUMN($BC133:$CI133),BU$3),$BC133:$CI133+0.00001*COLUMN($BC133:$CI133),0)))</f>
        <v>27</v>
      </c>
      <c r="AC133" s="45">
        <f t="array" aca="1" ref="AC133" ca="1">IF(OR($C133="",$BC133=""),"",INDEX($BC$3:$CI$3,MATCH(LARGE($BC133:$CI133+0.00001*COLUMN($BC133:$CI133),BV$3),$BC133:$CI133+0.00001*COLUMN($BC133:$CI133),0)))</f>
        <v>22</v>
      </c>
      <c r="AD133" s="45">
        <f t="array" aca="1" ref="AD133" ca="1">IF(OR($C133="",$BC133=""),"",INDEX($BC$3:$CI$3,MATCH(LARGE($BC133:$CI133+0.00001*COLUMN($BC133:$CI133),BW$3),$BC133:$CI133+0.00001*COLUMN($BC133:$CI133),0)))</f>
        <v>9</v>
      </c>
      <c r="AE133" s="46">
        <f t="array" aca="1" ref="AE133" ca="1">IF(OR($C133="",$BC133=""),"",INDEX($BC$3:$CI$3,MATCH(LARGE($BC133:$CI133+0.00001*COLUMN($BC133:$CI133),BX$3),$BC133:$CI133+0.00001*COLUMN($BC133:$CI133),0)))</f>
        <v>2</v>
      </c>
      <c r="AF133" s="44">
        <f t="array" aca="1" ref="AF133" ca="1">IF(OR($C133="",$BC133=""),"",INDEX($BC$3:$CI$3,MATCH(LARGE($BC133:$CI133+0.00001*COLUMN($BC133:$CI133),BY$3),$BC133:$CI133+0.00001*COLUMN($BC133:$CI133),0)))</f>
        <v>25</v>
      </c>
      <c r="AG133" s="45">
        <f t="array" aca="1" ref="AG133" ca="1">IF(OR($C133="",$BC133=""),"",INDEX($BC$3:$CI$3,MATCH(LARGE($BC133:$CI133+0.00001*COLUMN($BC133:$CI133),BZ$3),$BC133:$CI133+0.00001*COLUMN($BC133:$CI133),0)))</f>
        <v>21</v>
      </c>
      <c r="AH133" s="45">
        <f t="array" aca="1" ref="AH133" ca="1">IF(OR($C133="",$BC133=""),"",INDEX($BC$3:$CI$3,MATCH(LARGE($BC133:$CI133+0.00001*COLUMN($BC133:$CI133),CA$3),$BC133:$CI133+0.00001*COLUMN($BC133:$CI133),0)))</f>
        <v>20</v>
      </c>
      <c r="AI133" s="45">
        <f t="array" aca="1" ref="AI133" ca="1">IF(OR($C133="",$BC133=""),"",INDEX($BC$3:$CI$3,MATCH(LARGE($BC133:$CI133+0.00001*COLUMN($BC133:$CI133),CB$3),$BC133:$CI133+0.00001*COLUMN($BC133:$CI133),0)))</f>
        <v>19</v>
      </c>
      <c r="AJ133" s="45">
        <f t="array" aca="1" ref="AJ133" ca="1">IF(OR($C133="",$BC133=""),"",INDEX($BC$3:$CI$3,MATCH(LARGE($BC133:$CI133+0.00001*COLUMN($BC133:$CI133),CC$3),$BC133:$CI133+0.00001*COLUMN($BC133:$CI133),0)))</f>
        <v>16</v>
      </c>
      <c r="AK133" s="45">
        <f t="array" aca="1" ref="AK133" ca="1">IF(OR($C133="",$BC133=""),"",INDEX($BC$3:$CI$3,MATCH(LARGE($BC133:$CI133+0.00001*COLUMN($BC133:$CI133),CD$3),$BC133:$CI133+0.00001*COLUMN($BC133:$CI133),0)))</f>
        <v>11</v>
      </c>
      <c r="AL133" s="45">
        <f t="array" aca="1" ref="AL133" ca="1">IF(OR($C133="",$BC133=""),"",INDEX($BC$3:$CI$3,MATCH(LARGE($BC133:$CI133+0.00001*COLUMN($BC133:$CI133),CE$3),$BC133:$CI133+0.00001*COLUMN($BC133:$CI133),0)))</f>
        <v>7</v>
      </c>
      <c r="AM133" s="45">
        <f t="array" aca="1" ref="AM133" ca="1">IF(OR($C133="",$BC133=""),"",INDEX($BC$3:$CI$3,MATCH(LARGE($BC133:$CI133+0.00001*COLUMN($BC133:$CI133),CF$3),$BC133:$CI133+0.00001*COLUMN($BC133:$CI133),0)))</f>
        <v>4</v>
      </c>
      <c r="AN133" s="45">
        <f t="array" aca="1" ref="AN133" ca="1">IF(OR($C133="",$BC133=""),"",INDEX($BC$3:$CI$3,MATCH(LARGE($BC133:$CI133+0.00001*COLUMN($BC133:$CI133),CG$3),$BC133:$CI133+0.00001*COLUMN($BC133:$CI133),0)))</f>
        <v>30</v>
      </c>
      <c r="AO133" s="45">
        <f t="array" aca="1" ref="AO133" ca="1">IF(OR($C133="",$BC133=""),"",INDEX($BC$3:$CI$3,MATCH(LARGE($BC133:$CI133+0.00001*COLUMN($BC133:$CI133),CH$3),$BC133:$CI133+0.00001*COLUMN($BC133:$CI133),0)))</f>
        <v>23</v>
      </c>
      <c r="AP133" s="46">
        <f t="array" aca="1" ref="AP133" ca="1">IF(OR($C133="",$BC133=""),"",INDEX($BC$3:$CI$3,MATCH(LARGE($BC133:$CI133+0.00001*COLUMN($BC133:$CI133),CI$3),$BC133:$CI133+0.00001*COLUMN($BC133:$CI133),0)))</f>
        <v>6</v>
      </c>
      <c r="AQ133" s="35" t="str">
        <f t="shared" ca="1" si="71"/>
        <v>241003261817130533291514120801323128272209022521201916110704302306</v>
      </c>
      <c r="AZ133" s="19">
        <f t="shared" ref="AZ133:AZ154" si="74">AZ134-1</f>
        <v>2934</v>
      </c>
      <c r="BA133" s="36">
        <f t="shared" ref="BA133:BA154" si="75">AZ133-$AQ$1+1</f>
        <v>2922</v>
      </c>
      <c r="BB133" s="37" t="str">
        <f t="shared" si="72"/>
        <v>数据!C2922:H2934</v>
      </c>
      <c r="BC133" s="38">
        <f t="shared" ca="1" si="70"/>
        <v>3</v>
      </c>
      <c r="BD133" s="38">
        <f t="shared" ca="1" si="70"/>
        <v>2</v>
      </c>
      <c r="BE133" s="38">
        <f t="shared" ca="1" si="70"/>
        <v>5</v>
      </c>
      <c r="BF133" s="38">
        <f t="shared" ca="1" si="70"/>
        <v>1</v>
      </c>
      <c r="BG133" s="38">
        <f t="shared" ca="1" si="70"/>
        <v>4</v>
      </c>
      <c r="BH133" s="38">
        <f t="shared" ca="1" si="70"/>
        <v>0</v>
      </c>
      <c r="BI133" s="38">
        <f t="shared" ca="1" si="70"/>
        <v>1</v>
      </c>
      <c r="BJ133" s="38">
        <f t="shared" ca="1" si="70"/>
        <v>3</v>
      </c>
      <c r="BK133" s="38">
        <f t="shared" ca="1" si="70"/>
        <v>2</v>
      </c>
      <c r="BL133" s="38">
        <f t="shared" ca="1" si="70"/>
        <v>5</v>
      </c>
      <c r="BM133" s="38">
        <f t="shared" ca="1" si="70"/>
        <v>1</v>
      </c>
      <c r="BN133" s="38">
        <f t="shared" ca="1" si="70"/>
        <v>3</v>
      </c>
      <c r="BO133" s="38">
        <f t="shared" ca="1" si="70"/>
        <v>4</v>
      </c>
      <c r="BP133" s="38">
        <f t="shared" ca="1" si="70"/>
        <v>3</v>
      </c>
      <c r="BQ133" s="38">
        <f t="shared" ca="1" si="70"/>
        <v>3</v>
      </c>
      <c r="BR133" s="38">
        <f t="shared" ca="1" si="70"/>
        <v>1</v>
      </c>
      <c r="BS133" s="38">
        <f t="shared" ca="1" si="69"/>
        <v>4</v>
      </c>
      <c r="BT133" s="38">
        <f t="shared" ca="1" si="69"/>
        <v>4</v>
      </c>
      <c r="BU133" s="38">
        <f t="shared" ca="1" si="69"/>
        <v>1</v>
      </c>
      <c r="BV133" s="38">
        <f t="shared" ca="1" si="69"/>
        <v>1</v>
      </c>
      <c r="BW133" s="38">
        <f t="shared" ca="1" si="69"/>
        <v>1</v>
      </c>
      <c r="BX133" s="38">
        <f t="shared" ca="1" si="69"/>
        <v>2</v>
      </c>
      <c r="BY133" s="38">
        <f t="shared" ca="1" si="69"/>
        <v>0</v>
      </c>
      <c r="BZ133" s="38">
        <f t="shared" ca="1" si="69"/>
        <v>5</v>
      </c>
      <c r="CA133" s="38">
        <f t="shared" ca="1" si="69"/>
        <v>1</v>
      </c>
      <c r="CB133" s="38">
        <f t="shared" ca="1" si="69"/>
        <v>4</v>
      </c>
      <c r="CC133" s="38">
        <f t="shared" ca="1" si="69"/>
        <v>2</v>
      </c>
      <c r="CD133" s="38">
        <f t="shared" ca="1" si="69"/>
        <v>2</v>
      </c>
      <c r="CE133" s="38">
        <f t="shared" ca="1" si="69"/>
        <v>3</v>
      </c>
      <c r="CF133" s="38">
        <f t="shared" ca="1" si="69"/>
        <v>0</v>
      </c>
      <c r="CG133" s="38">
        <f t="shared" ca="1" si="69"/>
        <v>2</v>
      </c>
      <c r="CH133" s="38">
        <f t="shared" ca="1" si="49"/>
        <v>2</v>
      </c>
      <c r="CI133" s="38">
        <f t="shared" ca="1" si="49"/>
        <v>3</v>
      </c>
    </row>
    <row r="134" spans="1:87" x14ac:dyDescent="0.15">
      <c r="A134" s="18">
        <f t="shared" si="73"/>
        <v>2932</v>
      </c>
      <c r="B134" s="39">
        <f t="shared" ref="B134:I143" si="76">VLOOKUP($A134,SJ,B$1)</f>
        <v>2022138</v>
      </c>
      <c r="C134" s="40">
        <f t="shared" si="76"/>
        <v>2</v>
      </c>
      <c r="D134" s="41">
        <f t="shared" si="76"/>
        <v>14</v>
      </c>
      <c r="E134" s="41">
        <f t="shared" si="76"/>
        <v>19</v>
      </c>
      <c r="F134" s="41">
        <f t="shared" si="76"/>
        <v>21</v>
      </c>
      <c r="G134" s="41">
        <f t="shared" si="76"/>
        <v>25</v>
      </c>
      <c r="H134" s="42">
        <f t="shared" si="76"/>
        <v>28</v>
      </c>
      <c r="I134" s="43">
        <f t="shared" si="76"/>
        <v>11</v>
      </c>
      <c r="J134" s="44">
        <f t="array" aca="1" ref="J134" ca="1">IF(OR($C134="",$BC134=""),"",INDEX($BC$3:$CI$3,MATCH(LARGE($BC134:$CI134+0.00001*COLUMN($BC134:$CI134),BC$3),$BC134:$CI134+0.00001*COLUMN($BC134:$CI134),0)))</f>
        <v>3</v>
      </c>
      <c r="K134" s="45">
        <f t="array" aca="1" ref="K134" ca="1">IF(OR($C134="",$BC134=""),"",INDEX($BC$3:$CI$3,MATCH(LARGE($BC134:$CI134+0.00001*COLUMN($BC134:$CI134),BD$3),$BC134:$CI134+0.00001*COLUMN($BC134:$CI134),0)))</f>
        <v>33</v>
      </c>
      <c r="L134" s="45">
        <f t="array" aca="1" ref="L134" ca="1">IF(OR($C134="",$BC134=""),"",INDEX($BC$3:$CI$3,MATCH(LARGE($BC134:$CI134+0.00001*COLUMN($BC134:$CI134),BE$3),$BC134:$CI134+0.00001*COLUMN($BC134:$CI134),0)))</f>
        <v>24</v>
      </c>
      <c r="M134" s="45">
        <f t="array" aca="1" ref="M134" ca="1">IF(OR($C134="",$BC134=""),"",INDEX($BC$3:$CI$3,MATCH(LARGE($BC134:$CI134+0.00001*COLUMN($BC134:$CI134),BF$3),$BC134:$CI134+0.00001*COLUMN($BC134:$CI134),0)))</f>
        <v>17</v>
      </c>
      <c r="N134" s="45">
        <f t="array" aca="1" ref="N134" ca="1">IF(OR($C134="",$BC134=""),"",INDEX($BC$3:$CI$3,MATCH(LARGE($BC134:$CI134+0.00001*COLUMN($BC134:$CI134),BG$3),$BC134:$CI134+0.00001*COLUMN($BC134:$CI134),0)))</f>
        <v>10</v>
      </c>
      <c r="O134" s="45">
        <f t="array" aca="1" ref="O134" ca="1">IF(OR($C134="",$BC134=""),"",INDEX($BC$3:$CI$3,MATCH(LARGE($BC134:$CI134+0.00001*COLUMN($BC134:$CI134),BH$3),$BC134:$CI134+0.00001*COLUMN($BC134:$CI134),0)))</f>
        <v>8</v>
      </c>
      <c r="P134" s="45">
        <f t="array" aca="1" ref="P134" ca="1">IF(OR($C134="",$BC134=""),"",INDEX($BC$3:$CI$3,MATCH(LARGE($BC134:$CI134+0.00001*COLUMN($BC134:$CI134),BI$3),$BC134:$CI134+0.00001*COLUMN($BC134:$CI134),0)))</f>
        <v>29</v>
      </c>
      <c r="Q134" s="45">
        <f t="array" aca="1" ref="Q134" ca="1">IF(OR($C134="",$BC134=""),"",INDEX($BC$3:$CI$3,MATCH(LARGE($BC134:$CI134+0.00001*COLUMN($BC134:$CI134),BJ$3),$BC134:$CI134+0.00001*COLUMN($BC134:$CI134),0)))</f>
        <v>28</v>
      </c>
      <c r="R134" s="45">
        <f t="array" aca="1" ref="R134" ca="1">IF(OR($C134="",$BC134=""),"",INDEX($BC$3:$CI$3,MATCH(LARGE($BC134:$CI134+0.00001*COLUMN($BC134:$CI134),BK$3),$BC134:$CI134+0.00001*COLUMN($BC134:$CI134),0)))</f>
        <v>27</v>
      </c>
      <c r="S134" s="45">
        <f t="array" aca="1" ref="S134" ca="1">IF(OR($C134="",$BC134=""),"",INDEX($BC$3:$CI$3,MATCH(LARGE($BC134:$CI134+0.00001*COLUMN($BC134:$CI134),BL$3),$BC134:$CI134+0.00001*COLUMN($BC134:$CI134),0)))</f>
        <v>26</v>
      </c>
      <c r="T134" s="46">
        <f t="array" aca="1" ref="T134" ca="1">IF(OR($C134="",$BC134=""),"",INDEX($BC$3:$CI$3,MATCH(LARGE($BC134:$CI134+0.00001*COLUMN($BC134:$CI134),BM$3),$BC134:$CI134+0.00001*COLUMN($BC134:$CI134),0)))</f>
        <v>18</v>
      </c>
      <c r="U134" s="44">
        <f t="array" aca="1" ref="U134" ca="1">IF(OR($C134="",$BC134=""),"",INDEX($BC$3:$CI$3,MATCH(LARGE($BC134:$CI134+0.00001*COLUMN($BC134:$CI134),BN$3),$BC134:$CI134+0.00001*COLUMN($BC134:$CI134),0)))</f>
        <v>15</v>
      </c>
      <c r="V134" s="45">
        <f t="array" aca="1" ref="V134" ca="1">IF(OR($C134="",$BC134=""),"",INDEX($BC$3:$CI$3,MATCH(LARGE($BC134:$CI134+0.00001*COLUMN($BC134:$CI134),BO$3),$BC134:$CI134+0.00001*COLUMN($BC134:$CI134),0)))</f>
        <v>14</v>
      </c>
      <c r="W134" s="45">
        <f t="array" aca="1" ref="W134" ca="1">IF(OR($C134="",$BC134=""),"",INDEX($BC$3:$CI$3,MATCH(LARGE($BC134:$CI134+0.00001*COLUMN($BC134:$CI134),BP$3),$BC134:$CI134+0.00001*COLUMN($BC134:$CI134),0)))</f>
        <v>13</v>
      </c>
      <c r="X134" s="45">
        <f t="array" aca="1" ref="X134" ca="1">IF(OR($C134="",$BC134=""),"",INDEX($BC$3:$CI$3,MATCH(LARGE($BC134:$CI134+0.00001*COLUMN($BC134:$CI134),BQ$3),$BC134:$CI134+0.00001*COLUMN($BC134:$CI134),0)))</f>
        <v>12</v>
      </c>
      <c r="Y134" s="45">
        <f t="array" aca="1" ref="Y134" ca="1">IF(OR($C134="",$BC134=""),"",INDEX($BC$3:$CI$3,MATCH(LARGE($BC134:$CI134+0.00001*COLUMN($BC134:$CI134),BR$3),$BC134:$CI134+0.00001*COLUMN($BC134:$CI134),0)))</f>
        <v>5</v>
      </c>
      <c r="Z134" s="45">
        <f t="array" aca="1" ref="Z134" ca="1">IF(OR($C134="",$BC134=""),"",INDEX($BC$3:$CI$3,MATCH(LARGE($BC134:$CI134+0.00001*COLUMN($BC134:$CI134),BS$3),$BC134:$CI134+0.00001*COLUMN($BC134:$CI134),0)))</f>
        <v>1</v>
      </c>
      <c r="AA134" s="45">
        <f t="array" aca="1" ref="AA134" ca="1">IF(OR($C134="",$BC134=""),"",INDEX($BC$3:$CI$3,MATCH(LARGE($BC134:$CI134+0.00001*COLUMN($BC134:$CI134),BT$3),$BC134:$CI134+0.00001*COLUMN($BC134:$CI134),0)))</f>
        <v>32</v>
      </c>
      <c r="AB134" s="45">
        <f t="array" aca="1" ref="AB134" ca="1">IF(OR($C134="",$BC134=""),"",INDEX($BC$3:$CI$3,MATCH(LARGE($BC134:$CI134+0.00001*COLUMN($BC134:$CI134),BU$3),$BC134:$CI134+0.00001*COLUMN($BC134:$CI134),0)))</f>
        <v>31</v>
      </c>
      <c r="AC134" s="45">
        <f t="array" aca="1" ref="AC134" ca="1">IF(OR($C134="",$BC134=""),"",INDEX($BC$3:$CI$3,MATCH(LARGE($BC134:$CI134+0.00001*COLUMN($BC134:$CI134),BV$3),$BC134:$CI134+0.00001*COLUMN($BC134:$CI134),0)))</f>
        <v>22</v>
      </c>
      <c r="AD134" s="45">
        <f t="array" aca="1" ref="AD134" ca="1">IF(OR($C134="",$BC134=""),"",INDEX($BC$3:$CI$3,MATCH(LARGE($BC134:$CI134+0.00001*COLUMN($BC134:$CI134),BW$3),$BC134:$CI134+0.00001*COLUMN($BC134:$CI134),0)))</f>
        <v>21</v>
      </c>
      <c r="AE134" s="46">
        <f t="array" aca="1" ref="AE134" ca="1">IF(OR($C134="",$BC134=""),"",INDEX($BC$3:$CI$3,MATCH(LARGE($BC134:$CI134+0.00001*COLUMN($BC134:$CI134),BX$3),$BC134:$CI134+0.00001*COLUMN($BC134:$CI134),0)))</f>
        <v>9</v>
      </c>
      <c r="AF134" s="44">
        <f t="array" aca="1" ref="AF134" ca="1">IF(OR($C134="",$BC134=""),"",INDEX($BC$3:$CI$3,MATCH(LARGE($BC134:$CI134+0.00001*COLUMN($BC134:$CI134),BY$3),$BC134:$CI134+0.00001*COLUMN($BC134:$CI134),0)))</f>
        <v>2</v>
      </c>
      <c r="AG134" s="45">
        <f t="array" aca="1" ref="AG134" ca="1">IF(OR($C134="",$BC134=""),"",INDEX($BC$3:$CI$3,MATCH(LARGE($BC134:$CI134+0.00001*COLUMN($BC134:$CI134),BZ$3),$BC134:$CI134+0.00001*COLUMN($BC134:$CI134),0)))</f>
        <v>25</v>
      </c>
      <c r="AH134" s="45">
        <f t="array" aca="1" ref="AH134" ca="1">IF(OR($C134="",$BC134=""),"",INDEX($BC$3:$CI$3,MATCH(LARGE($BC134:$CI134+0.00001*COLUMN($BC134:$CI134),CA$3),$BC134:$CI134+0.00001*COLUMN($BC134:$CI134),0)))</f>
        <v>23</v>
      </c>
      <c r="AI134" s="45">
        <f t="array" aca="1" ref="AI134" ca="1">IF(OR($C134="",$BC134=""),"",INDEX($BC$3:$CI$3,MATCH(LARGE($BC134:$CI134+0.00001*COLUMN($BC134:$CI134),CB$3),$BC134:$CI134+0.00001*COLUMN($BC134:$CI134),0)))</f>
        <v>20</v>
      </c>
      <c r="AJ134" s="45">
        <f t="array" aca="1" ref="AJ134" ca="1">IF(OR($C134="",$BC134=""),"",INDEX($BC$3:$CI$3,MATCH(LARGE($BC134:$CI134+0.00001*COLUMN($BC134:$CI134),CC$3),$BC134:$CI134+0.00001*COLUMN($BC134:$CI134),0)))</f>
        <v>19</v>
      </c>
      <c r="AK134" s="45">
        <f t="array" aca="1" ref="AK134" ca="1">IF(OR($C134="",$BC134=""),"",INDEX($BC$3:$CI$3,MATCH(LARGE($BC134:$CI134+0.00001*COLUMN($BC134:$CI134),CD$3),$BC134:$CI134+0.00001*COLUMN($BC134:$CI134),0)))</f>
        <v>16</v>
      </c>
      <c r="AL134" s="45">
        <f t="array" aca="1" ref="AL134" ca="1">IF(OR($C134="",$BC134=""),"",INDEX($BC$3:$CI$3,MATCH(LARGE($BC134:$CI134+0.00001*COLUMN($BC134:$CI134),CE$3),$BC134:$CI134+0.00001*COLUMN($BC134:$CI134),0)))</f>
        <v>11</v>
      </c>
      <c r="AM134" s="45">
        <f t="array" aca="1" ref="AM134" ca="1">IF(OR($C134="",$BC134=""),"",INDEX($BC$3:$CI$3,MATCH(LARGE($BC134:$CI134+0.00001*COLUMN($BC134:$CI134),CF$3),$BC134:$CI134+0.00001*COLUMN($BC134:$CI134),0)))</f>
        <v>7</v>
      </c>
      <c r="AN134" s="45">
        <f t="array" aca="1" ref="AN134" ca="1">IF(OR($C134="",$BC134=""),"",INDEX($BC$3:$CI$3,MATCH(LARGE($BC134:$CI134+0.00001*COLUMN($BC134:$CI134),CG$3),$BC134:$CI134+0.00001*COLUMN($BC134:$CI134),0)))</f>
        <v>4</v>
      </c>
      <c r="AO134" s="45">
        <f t="array" aca="1" ref="AO134" ca="1">IF(OR($C134="",$BC134=""),"",INDEX($BC$3:$CI$3,MATCH(LARGE($BC134:$CI134+0.00001*COLUMN($BC134:$CI134),CH$3),$BC134:$CI134+0.00001*COLUMN($BC134:$CI134),0)))</f>
        <v>30</v>
      </c>
      <c r="AP134" s="46">
        <f t="array" aca="1" ref="AP134" ca="1">IF(OR($C134="",$BC134=""),"",INDEX($BC$3:$CI$3,MATCH(LARGE($BC134:$CI134+0.00001*COLUMN($BC134:$CI134),CI$3),$BC134:$CI134+0.00001*COLUMN($BC134:$CI134),0)))</f>
        <v>6</v>
      </c>
      <c r="AQ134" s="35" t="str">
        <f t="shared" ca="1" si="71"/>
        <v>033324171008292827261815141312050132312221090225232019161107043006</v>
      </c>
      <c r="AZ134" s="19">
        <f t="shared" si="74"/>
        <v>2935</v>
      </c>
      <c r="BA134" s="36">
        <f t="shared" si="75"/>
        <v>2923</v>
      </c>
      <c r="BB134" s="37" t="str">
        <f t="shared" si="72"/>
        <v>数据!C2923:H2935</v>
      </c>
      <c r="BC134" s="38">
        <f t="shared" ca="1" si="70"/>
        <v>3</v>
      </c>
      <c r="BD134" s="38">
        <f t="shared" ca="1" si="70"/>
        <v>2</v>
      </c>
      <c r="BE134" s="38">
        <f t="shared" ca="1" si="70"/>
        <v>5</v>
      </c>
      <c r="BF134" s="38">
        <f t="shared" ca="1" si="70"/>
        <v>1</v>
      </c>
      <c r="BG134" s="38">
        <f t="shared" ca="1" si="70"/>
        <v>3</v>
      </c>
      <c r="BH134" s="38">
        <f t="shared" ca="1" si="70"/>
        <v>0</v>
      </c>
      <c r="BI134" s="38">
        <f t="shared" ca="1" si="70"/>
        <v>1</v>
      </c>
      <c r="BJ134" s="38">
        <f t="shared" ca="1" si="70"/>
        <v>4</v>
      </c>
      <c r="BK134" s="38">
        <f t="shared" ca="1" si="70"/>
        <v>2</v>
      </c>
      <c r="BL134" s="38">
        <f t="shared" ca="1" si="70"/>
        <v>4</v>
      </c>
      <c r="BM134" s="38">
        <f t="shared" ca="1" si="70"/>
        <v>1</v>
      </c>
      <c r="BN134" s="38">
        <f t="shared" ca="1" si="70"/>
        <v>3</v>
      </c>
      <c r="BO134" s="38">
        <f t="shared" ca="1" si="70"/>
        <v>3</v>
      </c>
      <c r="BP134" s="38">
        <f t="shared" ca="1" si="70"/>
        <v>3</v>
      </c>
      <c r="BQ134" s="38">
        <f t="shared" ca="1" si="70"/>
        <v>3</v>
      </c>
      <c r="BR134" s="38">
        <f t="shared" ca="1" si="70"/>
        <v>1</v>
      </c>
      <c r="BS134" s="38">
        <f t="shared" ca="1" si="69"/>
        <v>4</v>
      </c>
      <c r="BT134" s="38">
        <f t="shared" ca="1" si="69"/>
        <v>3</v>
      </c>
      <c r="BU134" s="38">
        <f t="shared" ca="1" si="69"/>
        <v>1</v>
      </c>
      <c r="BV134" s="38">
        <f t="shared" ca="1" si="69"/>
        <v>1</v>
      </c>
      <c r="BW134" s="38">
        <f t="shared" ca="1" si="69"/>
        <v>2</v>
      </c>
      <c r="BX134" s="38">
        <f t="shared" ca="1" si="69"/>
        <v>2</v>
      </c>
      <c r="BY134" s="38">
        <f t="shared" ca="1" si="69"/>
        <v>1</v>
      </c>
      <c r="BZ134" s="38">
        <f t="shared" ca="1" si="69"/>
        <v>4</v>
      </c>
      <c r="CA134" s="38">
        <f t="shared" ca="1" si="69"/>
        <v>1</v>
      </c>
      <c r="CB134" s="38">
        <f t="shared" ca="1" si="69"/>
        <v>3</v>
      </c>
      <c r="CC134" s="38">
        <f t="shared" ca="1" si="69"/>
        <v>3</v>
      </c>
      <c r="CD134" s="38">
        <f t="shared" ca="1" si="69"/>
        <v>3</v>
      </c>
      <c r="CE134" s="38">
        <f t="shared" ca="1" si="69"/>
        <v>3</v>
      </c>
      <c r="CF134" s="38">
        <f t="shared" ca="1" si="69"/>
        <v>0</v>
      </c>
      <c r="CG134" s="38">
        <f t="shared" ca="1" si="69"/>
        <v>2</v>
      </c>
      <c r="CH134" s="38">
        <f t="shared" ca="1" si="49"/>
        <v>2</v>
      </c>
      <c r="CI134" s="38">
        <f t="shared" ca="1" si="49"/>
        <v>4</v>
      </c>
    </row>
    <row r="135" spans="1:87" x14ac:dyDescent="0.15">
      <c r="A135" s="18">
        <f t="shared" si="73"/>
        <v>2933</v>
      </c>
      <c r="B135" s="39">
        <f t="shared" si="76"/>
        <v>2022139</v>
      </c>
      <c r="C135" s="40">
        <f t="shared" si="76"/>
        <v>6</v>
      </c>
      <c r="D135" s="41">
        <f t="shared" si="76"/>
        <v>7</v>
      </c>
      <c r="E135" s="41">
        <f t="shared" si="76"/>
        <v>9</v>
      </c>
      <c r="F135" s="41">
        <f t="shared" si="76"/>
        <v>16</v>
      </c>
      <c r="G135" s="41">
        <f t="shared" si="76"/>
        <v>17</v>
      </c>
      <c r="H135" s="42">
        <f t="shared" si="76"/>
        <v>19</v>
      </c>
      <c r="I135" s="43">
        <f t="shared" si="76"/>
        <v>14</v>
      </c>
      <c r="J135" s="44">
        <f t="array" aca="1" ref="J135" ca="1">IF(OR($C135="",$BC135=""),"",INDEX($BC$3:$CI$3,MATCH(LARGE($BC135:$CI135+0.00001*COLUMN($BC135:$CI135),BC$3),$BC135:$CI135+0.00001*COLUMN($BC135:$CI135),0)))</f>
        <v>33</v>
      </c>
      <c r="K135" s="45">
        <f t="array" aca="1" ref="K135" ca="1">IF(OR($C135="",$BC135=""),"",INDEX($BC$3:$CI$3,MATCH(LARGE($BC135:$CI135+0.00001*COLUMN($BC135:$CI135),BD$3),$BC135:$CI135+0.00001*COLUMN($BC135:$CI135),0)))</f>
        <v>28</v>
      </c>
      <c r="L135" s="45">
        <f t="array" aca="1" ref="L135" ca="1">IF(OR($C135="",$BC135=""),"",INDEX($BC$3:$CI$3,MATCH(LARGE($BC135:$CI135+0.00001*COLUMN($BC135:$CI135),BE$3),$BC135:$CI135+0.00001*COLUMN($BC135:$CI135),0)))</f>
        <v>24</v>
      </c>
      <c r="M135" s="45">
        <f t="array" aca="1" ref="M135" ca="1">IF(OR($C135="",$BC135=""),"",INDEX($BC$3:$CI$3,MATCH(LARGE($BC135:$CI135+0.00001*COLUMN($BC135:$CI135),BF$3),$BC135:$CI135+0.00001*COLUMN($BC135:$CI135),0)))</f>
        <v>17</v>
      </c>
      <c r="N135" s="45">
        <f t="array" aca="1" ref="N135" ca="1">IF(OR($C135="",$BC135=""),"",INDEX($BC$3:$CI$3,MATCH(LARGE($BC135:$CI135+0.00001*COLUMN($BC135:$CI135),BG$3),$BC135:$CI135+0.00001*COLUMN($BC135:$CI135),0)))</f>
        <v>14</v>
      </c>
      <c r="O135" s="45">
        <f t="array" aca="1" ref="O135" ca="1">IF(OR($C135="",$BC135=""),"",INDEX($BC$3:$CI$3,MATCH(LARGE($BC135:$CI135+0.00001*COLUMN($BC135:$CI135),BH$3),$BC135:$CI135+0.00001*COLUMN($BC135:$CI135),0)))</f>
        <v>10</v>
      </c>
      <c r="P135" s="45">
        <f t="array" aca="1" ref="P135" ca="1">IF(OR($C135="",$BC135=""),"",INDEX($BC$3:$CI$3,MATCH(LARGE($BC135:$CI135+0.00001*COLUMN($BC135:$CI135),BI$3),$BC135:$CI135+0.00001*COLUMN($BC135:$CI135),0)))</f>
        <v>8</v>
      </c>
      <c r="Q135" s="45">
        <f t="array" aca="1" ref="Q135" ca="1">IF(OR($C135="",$BC135=""),"",INDEX($BC$3:$CI$3,MATCH(LARGE($BC135:$CI135+0.00001*COLUMN($BC135:$CI135),BJ$3),$BC135:$CI135+0.00001*COLUMN($BC135:$CI135),0)))</f>
        <v>3</v>
      </c>
      <c r="R135" s="45">
        <f t="array" aca="1" ref="R135" ca="1">IF(OR($C135="",$BC135=""),"",INDEX($BC$3:$CI$3,MATCH(LARGE($BC135:$CI135+0.00001*COLUMN($BC135:$CI135),BK$3),$BC135:$CI135+0.00001*COLUMN($BC135:$CI135),0)))</f>
        <v>29</v>
      </c>
      <c r="S135" s="45">
        <f t="array" aca="1" ref="S135" ca="1">IF(OR($C135="",$BC135=""),"",INDEX($BC$3:$CI$3,MATCH(LARGE($BC135:$CI135+0.00001*COLUMN($BC135:$CI135),BL$3),$BC135:$CI135+0.00001*COLUMN($BC135:$CI135),0)))</f>
        <v>27</v>
      </c>
      <c r="T135" s="46">
        <f t="array" aca="1" ref="T135" ca="1">IF(OR($C135="",$BC135=""),"",INDEX($BC$3:$CI$3,MATCH(LARGE($BC135:$CI135+0.00001*COLUMN($BC135:$CI135),BM$3),$BC135:$CI135+0.00001*COLUMN($BC135:$CI135),0)))</f>
        <v>26</v>
      </c>
      <c r="U135" s="44">
        <f t="array" aca="1" ref="U135" ca="1">IF(OR($C135="",$BC135=""),"",INDEX($BC$3:$CI$3,MATCH(LARGE($BC135:$CI135+0.00001*COLUMN($BC135:$CI135),BN$3),$BC135:$CI135+0.00001*COLUMN($BC135:$CI135),0)))</f>
        <v>21</v>
      </c>
      <c r="V135" s="45">
        <f t="array" aca="1" ref="V135" ca="1">IF(OR($C135="",$BC135=""),"",INDEX($BC$3:$CI$3,MATCH(LARGE($BC135:$CI135+0.00001*COLUMN($BC135:$CI135),BO$3),$BC135:$CI135+0.00001*COLUMN($BC135:$CI135),0)))</f>
        <v>18</v>
      </c>
      <c r="W135" s="45">
        <f t="array" aca="1" ref="W135" ca="1">IF(OR($C135="",$BC135=""),"",INDEX($BC$3:$CI$3,MATCH(LARGE($BC135:$CI135+0.00001*COLUMN($BC135:$CI135),BP$3),$BC135:$CI135+0.00001*COLUMN($BC135:$CI135),0)))</f>
        <v>15</v>
      </c>
      <c r="X135" s="45">
        <f t="array" aca="1" ref="X135" ca="1">IF(OR($C135="",$BC135=""),"",INDEX($BC$3:$CI$3,MATCH(LARGE($BC135:$CI135+0.00001*COLUMN($BC135:$CI135),BQ$3),$BC135:$CI135+0.00001*COLUMN($BC135:$CI135),0)))</f>
        <v>13</v>
      </c>
      <c r="Y135" s="45">
        <f t="array" aca="1" ref="Y135" ca="1">IF(OR($C135="",$BC135=""),"",INDEX($BC$3:$CI$3,MATCH(LARGE($BC135:$CI135+0.00001*COLUMN($BC135:$CI135),BR$3),$BC135:$CI135+0.00001*COLUMN($BC135:$CI135),0)))</f>
        <v>5</v>
      </c>
      <c r="Z135" s="45">
        <f t="array" aca="1" ref="Z135" ca="1">IF(OR($C135="",$BC135=""),"",INDEX($BC$3:$CI$3,MATCH(LARGE($BC135:$CI135+0.00001*COLUMN($BC135:$CI135),BS$3),$BC135:$CI135+0.00001*COLUMN($BC135:$CI135),0)))</f>
        <v>1</v>
      </c>
      <c r="AA135" s="45">
        <f t="array" aca="1" ref="AA135" ca="1">IF(OR($C135="",$BC135=""),"",INDEX($BC$3:$CI$3,MATCH(LARGE($BC135:$CI135+0.00001*COLUMN($BC135:$CI135),BT$3),$BC135:$CI135+0.00001*COLUMN($BC135:$CI135),0)))</f>
        <v>32</v>
      </c>
      <c r="AB135" s="45">
        <f t="array" aca="1" ref="AB135" ca="1">IF(OR($C135="",$BC135=""),"",INDEX($BC$3:$CI$3,MATCH(LARGE($BC135:$CI135+0.00001*COLUMN($BC135:$CI135),BU$3),$BC135:$CI135+0.00001*COLUMN($BC135:$CI135),0)))</f>
        <v>25</v>
      </c>
      <c r="AC135" s="45">
        <f t="array" aca="1" ref="AC135" ca="1">IF(OR($C135="",$BC135=""),"",INDEX($BC$3:$CI$3,MATCH(LARGE($BC135:$CI135+0.00001*COLUMN($BC135:$CI135),BV$3),$BC135:$CI135+0.00001*COLUMN($BC135:$CI135),0)))</f>
        <v>22</v>
      </c>
      <c r="AD135" s="45">
        <f t="array" aca="1" ref="AD135" ca="1">IF(OR($C135="",$BC135=""),"",INDEX($BC$3:$CI$3,MATCH(LARGE($BC135:$CI135+0.00001*COLUMN($BC135:$CI135),BW$3),$BC135:$CI135+0.00001*COLUMN($BC135:$CI135),0)))</f>
        <v>19</v>
      </c>
      <c r="AE135" s="46">
        <f t="array" aca="1" ref="AE135" ca="1">IF(OR($C135="",$BC135=""),"",INDEX($BC$3:$CI$3,MATCH(LARGE($BC135:$CI135+0.00001*COLUMN($BC135:$CI135),BX$3),$BC135:$CI135+0.00001*COLUMN($BC135:$CI135),0)))</f>
        <v>12</v>
      </c>
      <c r="AF135" s="44">
        <f t="array" aca="1" ref="AF135" ca="1">IF(OR($C135="",$BC135=""),"",INDEX($BC$3:$CI$3,MATCH(LARGE($BC135:$CI135+0.00001*COLUMN($BC135:$CI135),BY$3),$BC135:$CI135+0.00001*COLUMN($BC135:$CI135),0)))</f>
        <v>9</v>
      </c>
      <c r="AG135" s="45">
        <f t="array" aca="1" ref="AG135" ca="1">IF(OR($C135="",$BC135=""),"",INDEX($BC$3:$CI$3,MATCH(LARGE($BC135:$CI135+0.00001*COLUMN($BC135:$CI135),BZ$3),$BC135:$CI135+0.00001*COLUMN($BC135:$CI135),0)))</f>
        <v>2</v>
      </c>
      <c r="AH135" s="45">
        <f t="array" aca="1" ref="AH135" ca="1">IF(OR($C135="",$BC135=""),"",INDEX($BC$3:$CI$3,MATCH(LARGE($BC135:$CI135+0.00001*COLUMN($BC135:$CI135),CA$3),$BC135:$CI135+0.00001*COLUMN($BC135:$CI135),0)))</f>
        <v>31</v>
      </c>
      <c r="AI135" s="45">
        <f t="array" aca="1" ref="AI135" ca="1">IF(OR($C135="",$BC135=""),"",INDEX($BC$3:$CI$3,MATCH(LARGE($BC135:$CI135+0.00001*COLUMN($BC135:$CI135),CB$3),$BC135:$CI135+0.00001*COLUMN($BC135:$CI135),0)))</f>
        <v>23</v>
      </c>
      <c r="AJ135" s="45">
        <f t="array" aca="1" ref="AJ135" ca="1">IF(OR($C135="",$BC135=""),"",INDEX($BC$3:$CI$3,MATCH(LARGE($BC135:$CI135+0.00001*COLUMN($BC135:$CI135),CC$3),$BC135:$CI135+0.00001*COLUMN($BC135:$CI135),0)))</f>
        <v>16</v>
      </c>
      <c r="AK135" s="45">
        <f t="array" aca="1" ref="AK135" ca="1">IF(OR($C135="",$BC135=""),"",INDEX($BC$3:$CI$3,MATCH(LARGE($BC135:$CI135+0.00001*COLUMN($BC135:$CI135),CD$3),$BC135:$CI135+0.00001*COLUMN($BC135:$CI135),0)))</f>
        <v>11</v>
      </c>
      <c r="AL135" s="45">
        <f t="array" aca="1" ref="AL135" ca="1">IF(OR($C135="",$BC135=""),"",INDEX($BC$3:$CI$3,MATCH(LARGE($BC135:$CI135+0.00001*COLUMN($BC135:$CI135),CE$3),$BC135:$CI135+0.00001*COLUMN($BC135:$CI135),0)))</f>
        <v>4</v>
      </c>
      <c r="AM135" s="45">
        <f t="array" aca="1" ref="AM135" ca="1">IF(OR($C135="",$BC135=""),"",INDEX($BC$3:$CI$3,MATCH(LARGE($BC135:$CI135+0.00001*COLUMN($BC135:$CI135),CF$3),$BC135:$CI135+0.00001*COLUMN($BC135:$CI135),0)))</f>
        <v>30</v>
      </c>
      <c r="AN135" s="45">
        <f t="array" aca="1" ref="AN135" ca="1">IF(OR($C135="",$BC135=""),"",INDEX($BC$3:$CI$3,MATCH(LARGE($BC135:$CI135+0.00001*COLUMN($BC135:$CI135),CG$3),$BC135:$CI135+0.00001*COLUMN($BC135:$CI135),0)))</f>
        <v>20</v>
      </c>
      <c r="AO135" s="45">
        <f t="array" aca="1" ref="AO135" ca="1">IF(OR($C135="",$BC135=""),"",INDEX($BC$3:$CI$3,MATCH(LARGE($BC135:$CI135+0.00001*COLUMN($BC135:$CI135),CH$3),$BC135:$CI135+0.00001*COLUMN($BC135:$CI135),0)))</f>
        <v>7</v>
      </c>
      <c r="AP135" s="46">
        <f t="array" aca="1" ref="AP135" ca="1">IF(OR($C135="",$BC135=""),"",INDEX($BC$3:$CI$3,MATCH(LARGE($BC135:$CI135+0.00001*COLUMN($BC135:$CI135),CI$3),$BC135:$CI135+0.00001*COLUMN($BC135:$CI135),0)))</f>
        <v>6</v>
      </c>
      <c r="AQ135" s="35" t="str">
        <f t="shared" ca="1" si="71"/>
        <v>332824171410080329272621181513050132252219120902312316110430200706</v>
      </c>
      <c r="AZ135" s="19">
        <f t="shared" si="74"/>
        <v>2936</v>
      </c>
      <c r="BA135" s="36">
        <f t="shared" si="75"/>
        <v>2924</v>
      </c>
      <c r="BB135" s="37" t="str">
        <f t="shared" si="72"/>
        <v>数据!C2924:H2936</v>
      </c>
      <c r="BC135" s="38">
        <f t="shared" ca="1" si="70"/>
        <v>3</v>
      </c>
      <c r="BD135" s="38">
        <f t="shared" ca="1" si="70"/>
        <v>2</v>
      </c>
      <c r="BE135" s="38">
        <f t="shared" ca="1" si="70"/>
        <v>4</v>
      </c>
      <c r="BF135" s="38">
        <f t="shared" ca="1" si="70"/>
        <v>1</v>
      </c>
      <c r="BG135" s="38">
        <f t="shared" ca="1" si="70"/>
        <v>3</v>
      </c>
      <c r="BH135" s="38">
        <f t="shared" ca="1" si="70"/>
        <v>0</v>
      </c>
      <c r="BI135" s="38">
        <f t="shared" ca="1" si="70"/>
        <v>0</v>
      </c>
      <c r="BJ135" s="38">
        <f t="shared" ca="1" si="70"/>
        <v>4</v>
      </c>
      <c r="BK135" s="38">
        <f t="shared" ca="1" si="70"/>
        <v>2</v>
      </c>
      <c r="BL135" s="38">
        <f t="shared" ca="1" si="70"/>
        <v>4</v>
      </c>
      <c r="BM135" s="38">
        <f t="shared" ca="1" si="70"/>
        <v>1</v>
      </c>
      <c r="BN135" s="38">
        <f t="shared" ca="1" si="70"/>
        <v>2</v>
      </c>
      <c r="BO135" s="38">
        <f t="shared" ca="1" si="70"/>
        <v>3</v>
      </c>
      <c r="BP135" s="38">
        <f t="shared" ca="1" si="70"/>
        <v>4</v>
      </c>
      <c r="BQ135" s="38">
        <f t="shared" ca="1" si="70"/>
        <v>3</v>
      </c>
      <c r="BR135" s="38">
        <f t="shared" ca="1" si="70"/>
        <v>1</v>
      </c>
      <c r="BS135" s="38">
        <f t="shared" ca="1" si="69"/>
        <v>4</v>
      </c>
      <c r="BT135" s="38">
        <f t="shared" ca="1" si="69"/>
        <v>3</v>
      </c>
      <c r="BU135" s="38">
        <f t="shared" ca="1" si="69"/>
        <v>2</v>
      </c>
      <c r="BV135" s="38">
        <f t="shared" ca="1" si="69"/>
        <v>0</v>
      </c>
      <c r="BW135" s="38">
        <f t="shared" ca="1" si="69"/>
        <v>3</v>
      </c>
      <c r="BX135" s="38">
        <f t="shared" ca="1" si="69"/>
        <v>2</v>
      </c>
      <c r="BY135" s="38">
        <f t="shared" ca="1" si="69"/>
        <v>1</v>
      </c>
      <c r="BZ135" s="38">
        <f t="shared" ca="1" si="69"/>
        <v>4</v>
      </c>
      <c r="CA135" s="38">
        <f t="shared" ca="1" si="69"/>
        <v>2</v>
      </c>
      <c r="CB135" s="38">
        <f t="shared" ca="1" si="69"/>
        <v>3</v>
      </c>
      <c r="CC135" s="38">
        <f t="shared" ca="1" si="69"/>
        <v>3</v>
      </c>
      <c r="CD135" s="38">
        <f t="shared" ca="1" si="69"/>
        <v>4</v>
      </c>
      <c r="CE135" s="38">
        <f t="shared" ca="1" si="69"/>
        <v>3</v>
      </c>
      <c r="CF135" s="38">
        <f t="shared" ca="1" si="69"/>
        <v>0</v>
      </c>
      <c r="CG135" s="38">
        <f t="shared" ca="1" si="69"/>
        <v>1</v>
      </c>
      <c r="CH135" s="38">
        <f t="shared" ca="1" si="49"/>
        <v>2</v>
      </c>
      <c r="CI135" s="38">
        <f t="shared" ca="1" si="49"/>
        <v>4</v>
      </c>
    </row>
    <row r="136" spans="1:87" x14ac:dyDescent="0.15">
      <c r="A136" s="18">
        <f t="shared" si="73"/>
        <v>2934</v>
      </c>
      <c r="B136" s="39">
        <f t="shared" si="76"/>
        <v>2022140</v>
      </c>
      <c r="C136" s="40">
        <f t="shared" si="76"/>
        <v>8</v>
      </c>
      <c r="D136" s="41">
        <f t="shared" si="76"/>
        <v>9</v>
      </c>
      <c r="E136" s="41">
        <f t="shared" si="76"/>
        <v>18</v>
      </c>
      <c r="F136" s="41">
        <f t="shared" si="76"/>
        <v>19</v>
      </c>
      <c r="G136" s="41">
        <f t="shared" si="76"/>
        <v>20</v>
      </c>
      <c r="H136" s="42">
        <f t="shared" si="76"/>
        <v>27</v>
      </c>
      <c r="I136" s="43">
        <f t="shared" si="76"/>
        <v>15</v>
      </c>
      <c r="J136" s="44">
        <f t="array" aca="1" ref="J136" ca="1">IF(OR($C136="",$BC136=""),"",INDEX($BC$3:$CI$3,MATCH(LARGE($BC136:$CI136+0.00001*COLUMN($BC136:$CI136),BC$3),$BC136:$CI136+0.00001*COLUMN($BC136:$CI136),0)))</f>
        <v>28</v>
      </c>
      <c r="K136" s="45">
        <f t="array" aca="1" ref="K136" ca="1">IF(OR($C136="",$BC136=""),"",INDEX($BC$3:$CI$3,MATCH(LARGE($BC136:$CI136+0.00001*COLUMN($BC136:$CI136),BD$3),$BC136:$CI136+0.00001*COLUMN($BC136:$CI136),0)))</f>
        <v>24</v>
      </c>
      <c r="L136" s="45">
        <f t="array" aca="1" ref="L136" ca="1">IF(OR($C136="",$BC136=""),"",INDEX($BC$3:$CI$3,MATCH(LARGE($BC136:$CI136+0.00001*COLUMN($BC136:$CI136),BE$3),$BC136:$CI136+0.00001*COLUMN($BC136:$CI136),0)))</f>
        <v>17</v>
      </c>
      <c r="M136" s="45">
        <f t="array" aca="1" ref="M136" ca="1">IF(OR($C136="",$BC136=""),"",INDEX($BC$3:$CI$3,MATCH(LARGE($BC136:$CI136+0.00001*COLUMN($BC136:$CI136),BF$3),$BC136:$CI136+0.00001*COLUMN($BC136:$CI136),0)))</f>
        <v>14</v>
      </c>
      <c r="N136" s="45">
        <f t="array" aca="1" ref="N136" ca="1">IF(OR($C136="",$BC136=""),"",INDEX($BC$3:$CI$3,MATCH(LARGE($BC136:$CI136+0.00001*COLUMN($BC136:$CI136),BG$3),$BC136:$CI136+0.00001*COLUMN($BC136:$CI136),0)))</f>
        <v>10</v>
      </c>
      <c r="O136" s="45">
        <f t="array" aca="1" ref="O136" ca="1">IF(OR($C136="",$BC136=""),"",INDEX($BC$3:$CI$3,MATCH(LARGE($BC136:$CI136+0.00001*COLUMN($BC136:$CI136),BH$3),$BC136:$CI136+0.00001*COLUMN($BC136:$CI136),0)))</f>
        <v>8</v>
      </c>
      <c r="P136" s="45">
        <f t="array" aca="1" ref="P136" ca="1">IF(OR($C136="",$BC136=""),"",INDEX($BC$3:$CI$3,MATCH(LARGE($BC136:$CI136+0.00001*COLUMN($BC136:$CI136),BI$3),$BC136:$CI136+0.00001*COLUMN($BC136:$CI136),0)))</f>
        <v>3</v>
      </c>
      <c r="Q136" s="45">
        <f t="array" aca="1" ref="Q136" ca="1">IF(OR($C136="",$BC136=""),"",INDEX($BC$3:$CI$3,MATCH(LARGE($BC136:$CI136+0.00001*COLUMN($BC136:$CI136),BJ$3),$BC136:$CI136+0.00001*COLUMN($BC136:$CI136),0)))</f>
        <v>33</v>
      </c>
      <c r="R136" s="45">
        <f t="array" aca="1" ref="R136" ca="1">IF(OR($C136="",$BC136=""),"",INDEX($BC$3:$CI$3,MATCH(LARGE($BC136:$CI136+0.00001*COLUMN($BC136:$CI136),BK$3),$BC136:$CI136+0.00001*COLUMN($BC136:$CI136),0)))</f>
        <v>29</v>
      </c>
      <c r="S136" s="45">
        <f t="array" aca="1" ref="S136" ca="1">IF(OR($C136="",$BC136=""),"",INDEX($BC$3:$CI$3,MATCH(LARGE($BC136:$CI136+0.00001*COLUMN($BC136:$CI136),BL$3),$BC136:$CI136+0.00001*COLUMN($BC136:$CI136),0)))</f>
        <v>27</v>
      </c>
      <c r="T136" s="46">
        <f t="array" aca="1" ref="T136" ca="1">IF(OR($C136="",$BC136=""),"",INDEX($BC$3:$CI$3,MATCH(LARGE($BC136:$CI136+0.00001*COLUMN($BC136:$CI136),BM$3),$BC136:$CI136+0.00001*COLUMN($BC136:$CI136),0)))</f>
        <v>21</v>
      </c>
      <c r="U136" s="44">
        <f t="array" aca="1" ref="U136" ca="1">IF(OR($C136="",$BC136=""),"",INDEX($BC$3:$CI$3,MATCH(LARGE($BC136:$CI136+0.00001*COLUMN($BC136:$CI136),BN$3),$BC136:$CI136+0.00001*COLUMN($BC136:$CI136),0)))</f>
        <v>19</v>
      </c>
      <c r="V136" s="45">
        <f t="array" aca="1" ref="V136" ca="1">IF(OR($C136="",$BC136=""),"",INDEX($BC$3:$CI$3,MATCH(LARGE($BC136:$CI136+0.00001*COLUMN($BC136:$CI136),BO$3),$BC136:$CI136+0.00001*COLUMN($BC136:$CI136),0)))</f>
        <v>18</v>
      </c>
      <c r="W136" s="45">
        <f t="array" aca="1" ref="W136" ca="1">IF(OR($C136="",$BC136=""),"",INDEX($BC$3:$CI$3,MATCH(LARGE($BC136:$CI136+0.00001*COLUMN($BC136:$CI136),BP$3),$BC136:$CI136+0.00001*COLUMN($BC136:$CI136),0)))</f>
        <v>9</v>
      </c>
      <c r="X136" s="45">
        <f t="array" aca="1" ref="X136" ca="1">IF(OR($C136="",$BC136=""),"",INDEX($BC$3:$CI$3,MATCH(LARGE($BC136:$CI136+0.00001*COLUMN($BC136:$CI136),BQ$3),$BC136:$CI136+0.00001*COLUMN($BC136:$CI136),0)))</f>
        <v>5</v>
      </c>
      <c r="Y136" s="45">
        <f t="array" aca="1" ref="Y136" ca="1">IF(OR($C136="",$BC136=""),"",INDEX($BC$3:$CI$3,MATCH(LARGE($BC136:$CI136+0.00001*COLUMN($BC136:$CI136),BR$3),$BC136:$CI136+0.00001*COLUMN($BC136:$CI136),0)))</f>
        <v>32</v>
      </c>
      <c r="Z136" s="45">
        <f t="array" aca="1" ref="Z136" ca="1">IF(OR($C136="",$BC136=""),"",INDEX($BC$3:$CI$3,MATCH(LARGE($BC136:$CI136+0.00001*COLUMN($BC136:$CI136),BS$3),$BC136:$CI136+0.00001*COLUMN($BC136:$CI136),0)))</f>
        <v>26</v>
      </c>
      <c r="AA136" s="45">
        <f t="array" aca="1" ref="AA136" ca="1">IF(OR($C136="",$BC136=""),"",INDEX($BC$3:$CI$3,MATCH(LARGE($BC136:$CI136+0.00001*COLUMN($BC136:$CI136),BT$3),$BC136:$CI136+0.00001*COLUMN($BC136:$CI136),0)))</f>
        <v>25</v>
      </c>
      <c r="AB136" s="45">
        <f t="array" aca="1" ref="AB136" ca="1">IF(OR($C136="",$BC136=""),"",INDEX($BC$3:$CI$3,MATCH(LARGE($BC136:$CI136+0.00001*COLUMN($BC136:$CI136),BU$3),$BC136:$CI136+0.00001*COLUMN($BC136:$CI136),0)))</f>
        <v>22</v>
      </c>
      <c r="AC136" s="45">
        <f t="array" aca="1" ref="AC136" ca="1">IF(OR($C136="",$BC136=""),"",INDEX($BC$3:$CI$3,MATCH(LARGE($BC136:$CI136+0.00001*COLUMN($BC136:$CI136),BV$3),$BC136:$CI136+0.00001*COLUMN($BC136:$CI136),0)))</f>
        <v>16</v>
      </c>
      <c r="AD136" s="45">
        <f t="array" aca="1" ref="AD136" ca="1">IF(OR($C136="",$BC136=""),"",INDEX($BC$3:$CI$3,MATCH(LARGE($BC136:$CI136+0.00001*COLUMN($BC136:$CI136),BW$3),$BC136:$CI136+0.00001*COLUMN($BC136:$CI136),0)))</f>
        <v>15</v>
      </c>
      <c r="AE136" s="46">
        <f t="array" aca="1" ref="AE136" ca="1">IF(OR($C136="",$BC136=""),"",INDEX($BC$3:$CI$3,MATCH(LARGE($BC136:$CI136+0.00001*COLUMN($BC136:$CI136),BX$3),$BC136:$CI136+0.00001*COLUMN($BC136:$CI136),0)))</f>
        <v>13</v>
      </c>
      <c r="AF136" s="44">
        <f t="array" aca="1" ref="AF136" ca="1">IF(OR($C136="",$BC136=""),"",INDEX($BC$3:$CI$3,MATCH(LARGE($BC136:$CI136+0.00001*COLUMN($BC136:$CI136),BY$3),$BC136:$CI136+0.00001*COLUMN($BC136:$CI136),0)))</f>
        <v>12</v>
      </c>
      <c r="AG136" s="45">
        <f t="array" aca="1" ref="AG136" ca="1">IF(OR($C136="",$BC136=""),"",INDEX($BC$3:$CI$3,MATCH(LARGE($BC136:$CI136+0.00001*COLUMN($BC136:$CI136),BZ$3),$BC136:$CI136+0.00001*COLUMN($BC136:$CI136),0)))</f>
        <v>2</v>
      </c>
      <c r="AH136" s="45">
        <f t="array" aca="1" ref="AH136" ca="1">IF(OR($C136="",$BC136=""),"",INDEX($BC$3:$CI$3,MATCH(LARGE($BC136:$CI136+0.00001*COLUMN($BC136:$CI136),CA$3),$BC136:$CI136+0.00001*COLUMN($BC136:$CI136),0)))</f>
        <v>1</v>
      </c>
      <c r="AI136" s="45">
        <f t="array" aca="1" ref="AI136" ca="1">IF(OR($C136="",$BC136=""),"",INDEX($BC$3:$CI$3,MATCH(LARGE($BC136:$CI136+0.00001*COLUMN($BC136:$CI136),CB$3),$BC136:$CI136+0.00001*COLUMN($BC136:$CI136),0)))</f>
        <v>31</v>
      </c>
      <c r="AJ136" s="45">
        <f t="array" aca="1" ref="AJ136" ca="1">IF(OR($C136="",$BC136=""),"",INDEX($BC$3:$CI$3,MATCH(LARGE($BC136:$CI136+0.00001*COLUMN($BC136:$CI136),CC$3),$BC136:$CI136+0.00001*COLUMN($BC136:$CI136),0)))</f>
        <v>23</v>
      </c>
      <c r="AK136" s="45">
        <f t="array" aca="1" ref="AK136" ca="1">IF(OR($C136="",$BC136=""),"",INDEX($BC$3:$CI$3,MATCH(LARGE($BC136:$CI136+0.00001*COLUMN($BC136:$CI136),CD$3),$BC136:$CI136+0.00001*COLUMN($BC136:$CI136),0)))</f>
        <v>11</v>
      </c>
      <c r="AL136" s="45">
        <f t="array" aca="1" ref="AL136" ca="1">IF(OR($C136="",$BC136=""),"",INDEX($BC$3:$CI$3,MATCH(LARGE($BC136:$CI136+0.00001*COLUMN($BC136:$CI136),CE$3),$BC136:$CI136+0.00001*COLUMN($BC136:$CI136),0)))</f>
        <v>7</v>
      </c>
      <c r="AM136" s="45">
        <f t="array" aca="1" ref="AM136" ca="1">IF(OR($C136="",$BC136=""),"",INDEX($BC$3:$CI$3,MATCH(LARGE($BC136:$CI136+0.00001*COLUMN($BC136:$CI136),CF$3),$BC136:$CI136+0.00001*COLUMN($BC136:$CI136),0)))</f>
        <v>6</v>
      </c>
      <c r="AN136" s="45">
        <f t="array" aca="1" ref="AN136" ca="1">IF(OR($C136="",$BC136=""),"",INDEX($BC$3:$CI$3,MATCH(LARGE($BC136:$CI136+0.00001*COLUMN($BC136:$CI136),CG$3),$BC136:$CI136+0.00001*COLUMN($BC136:$CI136),0)))</f>
        <v>4</v>
      </c>
      <c r="AO136" s="45">
        <f t="array" aca="1" ref="AO136" ca="1">IF(OR($C136="",$BC136=""),"",INDEX($BC$3:$CI$3,MATCH(LARGE($BC136:$CI136+0.00001*COLUMN($BC136:$CI136),CH$3),$BC136:$CI136+0.00001*COLUMN($BC136:$CI136),0)))</f>
        <v>30</v>
      </c>
      <c r="AP136" s="46">
        <f t="array" aca="1" ref="AP136" ca="1">IF(OR($C136="",$BC136=""),"",INDEX($BC$3:$CI$3,MATCH(LARGE($BC136:$CI136+0.00001*COLUMN($BC136:$CI136),CI$3),$BC136:$CI136+0.00001*COLUMN($BC136:$CI136),0)))</f>
        <v>20</v>
      </c>
      <c r="AQ136" s="35" t="str">
        <f t="shared" ca="1" si="71"/>
        <v>282417141008033329272119180905322625221615131202013123110706043020</v>
      </c>
      <c r="AZ136" s="19">
        <f t="shared" si="74"/>
        <v>2937</v>
      </c>
      <c r="BA136" s="36">
        <f t="shared" si="75"/>
        <v>2925</v>
      </c>
      <c r="BB136" s="37" t="str">
        <f t="shared" si="72"/>
        <v>数据!C2925:H2937</v>
      </c>
      <c r="BC136" s="38">
        <f t="shared" ca="1" si="70"/>
        <v>2</v>
      </c>
      <c r="BD136" s="38">
        <f t="shared" ca="1" si="70"/>
        <v>2</v>
      </c>
      <c r="BE136" s="38">
        <f t="shared" ca="1" si="70"/>
        <v>4</v>
      </c>
      <c r="BF136" s="38">
        <f t="shared" ca="1" si="70"/>
        <v>1</v>
      </c>
      <c r="BG136" s="38">
        <f t="shared" ca="1" si="70"/>
        <v>3</v>
      </c>
      <c r="BH136" s="38">
        <f t="shared" ca="1" si="70"/>
        <v>1</v>
      </c>
      <c r="BI136" s="38">
        <f t="shared" ca="1" si="70"/>
        <v>1</v>
      </c>
      <c r="BJ136" s="38">
        <f t="shared" ca="1" si="70"/>
        <v>4</v>
      </c>
      <c r="BK136" s="38">
        <f t="shared" ca="1" si="70"/>
        <v>3</v>
      </c>
      <c r="BL136" s="38">
        <f t="shared" ca="1" si="70"/>
        <v>4</v>
      </c>
      <c r="BM136" s="38">
        <f t="shared" ca="1" si="70"/>
        <v>1</v>
      </c>
      <c r="BN136" s="38">
        <f t="shared" ca="1" si="70"/>
        <v>2</v>
      </c>
      <c r="BO136" s="38">
        <f t="shared" ca="1" si="70"/>
        <v>2</v>
      </c>
      <c r="BP136" s="38">
        <f t="shared" ca="1" si="70"/>
        <v>4</v>
      </c>
      <c r="BQ136" s="38">
        <f t="shared" ca="1" si="70"/>
        <v>2</v>
      </c>
      <c r="BR136" s="38">
        <f t="shared" ca="1" si="70"/>
        <v>2</v>
      </c>
      <c r="BS136" s="38">
        <f t="shared" ca="1" si="69"/>
        <v>4</v>
      </c>
      <c r="BT136" s="38">
        <f t="shared" ca="1" si="69"/>
        <v>3</v>
      </c>
      <c r="BU136" s="38">
        <f t="shared" ca="1" si="69"/>
        <v>3</v>
      </c>
      <c r="BV136" s="38">
        <f t="shared" ca="1" si="69"/>
        <v>0</v>
      </c>
      <c r="BW136" s="38">
        <f t="shared" ca="1" si="69"/>
        <v>3</v>
      </c>
      <c r="BX136" s="38">
        <f t="shared" ca="1" si="69"/>
        <v>2</v>
      </c>
      <c r="BY136" s="38">
        <f t="shared" ca="1" si="69"/>
        <v>1</v>
      </c>
      <c r="BZ136" s="38">
        <f t="shared" ca="1" si="69"/>
        <v>4</v>
      </c>
      <c r="CA136" s="38">
        <f t="shared" ca="1" si="69"/>
        <v>2</v>
      </c>
      <c r="CB136" s="38">
        <f t="shared" ca="1" si="69"/>
        <v>2</v>
      </c>
      <c r="CC136" s="38">
        <f t="shared" ca="1" si="69"/>
        <v>3</v>
      </c>
      <c r="CD136" s="38">
        <f t="shared" ca="1" si="69"/>
        <v>4</v>
      </c>
      <c r="CE136" s="38">
        <f t="shared" ca="1" si="69"/>
        <v>3</v>
      </c>
      <c r="CF136" s="38">
        <f t="shared" ca="1" si="69"/>
        <v>0</v>
      </c>
      <c r="CG136" s="38">
        <f t="shared" ca="1" si="69"/>
        <v>1</v>
      </c>
      <c r="CH136" s="38">
        <f t="shared" ca="1" si="49"/>
        <v>2</v>
      </c>
      <c r="CI136" s="38">
        <f t="shared" ca="1" si="49"/>
        <v>3</v>
      </c>
    </row>
    <row r="137" spans="1:87" x14ac:dyDescent="0.15">
      <c r="A137" s="18">
        <f t="shared" si="73"/>
        <v>2935</v>
      </c>
      <c r="B137" s="39">
        <f t="shared" si="76"/>
        <v>2022141</v>
      </c>
      <c r="C137" s="40">
        <f t="shared" si="76"/>
        <v>5</v>
      </c>
      <c r="D137" s="41">
        <f t="shared" si="76"/>
        <v>12</v>
      </c>
      <c r="E137" s="41">
        <f t="shared" si="76"/>
        <v>13</v>
      </c>
      <c r="F137" s="41">
        <f t="shared" si="76"/>
        <v>17</v>
      </c>
      <c r="G137" s="41">
        <f t="shared" si="76"/>
        <v>20</v>
      </c>
      <c r="H137" s="42">
        <f t="shared" si="76"/>
        <v>27</v>
      </c>
      <c r="I137" s="43">
        <f t="shared" si="76"/>
        <v>14</v>
      </c>
      <c r="J137" s="44">
        <f t="array" aca="1" ref="J137" ca="1">IF(OR($C137="",$BC137=""),"",INDEX($BC$3:$CI$3,MATCH(LARGE($BC137:$CI137+0.00001*COLUMN($BC137:$CI137),BC$3),$BC137:$CI137+0.00001*COLUMN($BC137:$CI137),0)))</f>
        <v>8</v>
      </c>
      <c r="K137" s="45">
        <f t="array" aca="1" ref="K137" ca="1">IF(OR($C137="",$BC137=""),"",INDEX($BC$3:$CI$3,MATCH(LARGE($BC137:$CI137+0.00001*COLUMN($BC137:$CI137),BD$3),$BC137:$CI137+0.00001*COLUMN($BC137:$CI137),0)))</f>
        <v>28</v>
      </c>
      <c r="L137" s="45">
        <f t="array" aca="1" ref="L137" ca="1">IF(OR($C137="",$BC137=""),"",INDEX($BC$3:$CI$3,MATCH(LARGE($BC137:$CI137+0.00001*COLUMN($BC137:$CI137),BE$3),$BC137:$CI137+0.00001*COLUMN($BC137:$CI137),0)))</f>
        <v>27</v>
      </c>
      <c r="M137" s="45">
        <f t="array" aca="1" ref="M137" ca="1">IF(OR($C137="",$BC137=""),"",INDEX($BC$3:$CI$3,MATCH(LARGE($BC137:$CI137+0.00001*COLUMN($BC137:$CI137),BF$3),$BC137:$CI137+0.00001*COLUMN($BC137:$CI137),0)))</f>
        <v>24</v>
      </c>
      <c r="N137" s="45">
        <f t="array" aca="1" ref="N137" ca="1">IF(OR($C137="",$BC137=""),"",INDEX($BC$3:$CI$3,MATCH(LARGE($BC137:$CI137+0.00001*COLUMN($BC137:$CI137),BG$3),$BC137:$CI137+0.00001*COLUMN($BC137:$CI137),0)))</f>
        <v>19</v>
      </c>
      <c r="O137" s="45">
        <f t="array" aca="1" ref="O137" ca="1">IF(OR($C137="",$BC137=""),"",INDEX($BC$3:$CI$3,MATCH(LARGE($BC137:$CI137+0.00001*COLUMN($BC137:$CI137),BH$3),$BC137:$CI137+0.00001*COLUMN($BC137:$CI137),0)))</f>
        <v>18</v>
      </c>
      <c r="P137" s="45">
        <f t="array" aca="1" ref="P137" ca="1">IF(OR($C137="",$BC137=""),"",INDEX($BC$3:$CI$3,MATCH(LARGE($BC137:$CI137+0.00001*COLUMN($BC137:$CI137),BI$3),$BC137:$CI137+0.00001*COLUMN($BC137:$CI137),0)))</f>
        <v>17</v>
      </c>
      <c r="Q137" s="45">
        <f t="array" aca="1" ref="Q137" ca="1">IF(OR($C137="",$BC137=""),"",INDEX($BC$3:$CI$3,MATCH(LARGE($BC137:$CI137+0.00001*COLUMN($BC137:$CI137),BJ$3),$BC137:$CI137+0.00001*COLUMN($BC137:$CI137),0)))</f>
        <v>14</v>
      </c>
      <c r="R137" s="45">
        <f t="array" aca="1" ref="R137" ca="1">IF(OR($C137="",$BC137=""),"",INDEX($BC$3:$CI$3,MATCH(LARGE($BC137:$CI137+0.00001*COLUMN($BC137:$CI137),BK$3),$BC137:$CI137+0.00001*COLUMN($BC137:$CI137),0)))</f>
        <v>21</v>
      </c>
      <c r="S137" s="45">
        <f t="array" aca="1" ref="S137" ca="1">IF(OR($C137="",$BC137=""),"",INDEX($BC$3:$CI$3,MATCH(LARGE($BC137:$CI137+0.00001*COLUMN($BC137:$CI137),BL$3),$BC137:$CI137+0.00001*COLUMN($BC137:$CI137),0)))</f>
        <v>10</v>
      </c>
      <c r="T137" s="46">
        <f t="array" aca="1" ref="T137" ca="1">IF(OR($C137="",$BC137=""),"",INDEX($BC$3:$CI$3,MATCH(LARGE($BC137:$CI137+0.00001*COLUMN($BC137:$CI137),BM$3),$BC137:$CI137+0.00001*COLUMN($BC137:$CI137),0)))</f>
        <v>9</v>
      </c>
      <c r="U137" s="44">
        <f t="array" aca="1" ref="U137" ca="1">IF(OR($C137="",$BC137=""),"",INDEX($BC$3:$CI$3,MATCH(LARGE($BC137:$CI137+0.00001*COLUMN($BC137:$CI137),BN$3),$BC137:$CI137+0.00001*COLUMN($BC137:$CI137),0)))</f>
        <v>5</v>
      </c>
      <c r="V137" s="45">
        <f t="array" aca="1" ref="V137" ca="1">IF(OR($C137="",$BC137=""),"",INDEX($BC$3:$CI$3,MATCH(LARGE($BC137:$CI137+0.00001*COLUMN($BC137:$CI137),BO$3),$BC137:$CI137+0.00001*COLUMN($BC137:$CI137),0)))</f>
        <v>3</v>
      </c>
      <c r="W137" s="45">
        <f t="array" aca="1" ref="W137" ca="1">IF(OR($C137="",$BC137=""),"",INDEX($BC$3:$CI$3,MATCH(LARGE($BC137:$CI137+0.00001*COLUMN($BC137:$CI137),BP$3),$BC137:$CI137+0.00001*COLUMN($BC137:$CI137),0)))</f>
        <v>33</v>
      </c>
      <c r="X137" s="45">
        <f t="array" aca="1" ref="X137" ca="1">IF(OR($C137="",$BC137=""),"",INDEX($BC$3:$CI$3,MATCH(LARGE($BC137:$CI137+0.00001*COLUMN($BC137:$CI137),BQ$3),$BC137:$CI137+0.00001*COLUMN($BC137:$CI137),0)))</f>
        <v>32</v>
      </c>
      <c r="Y137" s="45">
        <f t="array" aca="1" ref="Y137" ca="1">IF(OR($C137="",$BC137=""),"",INDEX($BC$3:$CI$3,MATCH(LARGE($BC137:$CI137+0.00001*COLUMN($BC137:$CI137),BR$3),$BC137:$CI137+0.00001*COLUMN($BC137:$CI137),0)))</f>
        <v>29</v>
      </c>
      <c r="Z137" s="45">
        <f t="array" aca="1" ref="Z137" ca="1">IF(OR($C137="",$BC137=""),"",INDEX($BC$3:$CI$3,MATCH(LARGE($BC137:$CI137+0.00001*COLUMN($BC137:$CI137),BS$3),$BC137:$CI137+0.00001*COLUMN($BC137:$CI137),0)))</f>
        <v>26</v>
      </c>
      <c r="AA137" s="45">
        <f t="array" aca="1" ref="AA137" ca="1">IF(OR($C137="",$BC137=""),"",INDEX($BC$3:$CI$3,MATCH(LARGE($BC137:$CI137+0.00001*COLUMN($BC137:$CI137),BT$3),$BC137:$CI137+0.00001*COLUMN($BC137:$CI137),0)))</f>
        <v>25</v>
      </c>
      <c r="AB137" s="45">
        <f t="array" aca="1" ref="AB137" ca="1">IF(OR($C137="",$BC137=""),"",INDEX($BC$3:$CI$3,MATCH(LARGE($BC137:$CI137+0.00001*COLUMN($BC137:$CI137),BU$3),$BC137:$CI137+0.00001*COLUMN($BC137:$CI137),0)))</f>
        <v>22</v>
      </c>
      <c r="AC137" s="45">
        <f t="array" aca="1" ref="AC137" ca="1">IF(OR($C137="",$BC137=""),"",INDEX($BC$3:$CI$3,MATCH(LARGE($BC137:$CI137+0.00001*COLUMN($BC137:$CI137),BV$3),$BC137:$CI137+0.00001*COLUMN($BC137:$CI137),0)))</f>
        <v>16</v>
      </c>
      <c r="AD137" s="45">
        <f t="array" aca="1" ref="AD137" ca="1">IF(OR($C137="",$BC137=""),"",INDEX($BC$3:$CI$3,MATCH(LARGE($BC137:$CI137+0.00001*COLUMN($BC137:$CI137),BW$3),$BC137:$CI137+0.00001*COLUMN($BC137:$CI137),0)))</f>
        <v>15</v>
      </c>
      <c r="AE137" s="46">
        <f t="array" aca="1" ref="AE137" ca="1">IF(OR($C137="",$BC137=""),"",INDEX($BC$3:$CI$3,MATCH(LARGE($BC137:$CI137+0.00001*COLUMN($BC137:$CI137),BX$3),$BC137:$CI137+0.00001*COLUMN($BC137:$CI137),0)))</f>
        <v>13</v>
      </c>
      <c r="AF137" s="44">
        <f t="array" aca="1" ref="AF137" ca="1">IF(OR($C137="",$BC137=""),"",INDEX($BC$3:$CI$3,MATCH(LARGE($BC137:$CI137+0.00001*COLUMN($BC137:$CI137),BY$3),$BC137:$CI137+0.00001*COLUMN($BC137:$CI137),0)))</f>
        <v>12</v>
      </c>
      <c r="AG137" s="45">
        <f t="array" aca="1" ref="AG137" ca="1">IF(OR($C137="",$BC137=""),"",INDEX($BC$3:$CI$3,MATCH(LARGE($BC137:$CI137+0.00001*COLUMN($BC137:$CI137),BZ$3),$BC137:$CI137+0.00001*COLUMN($BC137:$CI137),0)))</f>
        <v>2</v>
      </c>
      <c r="AH137" s="45">
        <f t="array" aca="1" ref="AH137" ca="1">IF(OR($C137="",$BC137=""),"",INDEX($BC$3:$CI$3,MATCH(LARGE($BC137:$CI137+0.00001*COLUMN($BC137:$CI137),CA$3),$BC137:$CI137+0.00001*COLUMN($BC137:$CI137),0)))</f>
        <v>1</v>
      </c>
      <c r="AI137" s="45">
        <f t="array" aca="1" ref="AI137" ca="1">IF(OR($C137="",$BC137=""),"",INDEX($BC$3:$CI$3,MATCH(LARGE($BC137:$CI137+0.00001*COLUMN($BC137:$CI137),CB$3),$BC137:$CI137+0.00001*COLUMN($BC137:$CI137),0)))</f>
        <v>31</v>
      </c>
      <c r="AJ137" s="45">
        <f t="array" aca="1" ref="AJ137" ca="1">IF(OR($C137="",$BC137=""),"",INDEX($BC$3:$CI$3,MATCH(LARGE($BC137:$CI137+0.00001*COLUMN($BC137:$CI137),CC$3),$BC137:$CI137+0.00001*COLUMN($BC137:$CI137),0)))</f>
        <v>23</v>
      </c>
      <c r="AK137" s="45">
        <f t="array" aca="1" ref="AK137" ca="1">IF(OR($C137="",$BC137=""),"",INDEX($BC$3:$CI$3,MATCH(LARGE($BC137:$CI137+0.00001*COLUMN($BC137:$CI137),CD$3),$BC137:$CI137+0.00001*COLUMN($BC137:$CI137),0)))</f>
        <v>20</v>
      </c>
      <c r="AL137" s="45">
        <f t="array" aca="1" ref="AL137" ca="1">IF(OR($C137="",$BC137=""),"",INDEX($BC$3:$CI$3,MATCH(LARGE($BC137:$CI137+0.00001*COLUMN($BC137:$CI137),CE$3),$BC137:$CI137+0.00001*COLUMN($BC137:$CI137),0)))</f>
        <v>11</v>
      </c>
      <c r="AM137" s="45">
        <f t="array" aca="1" ref="AM137" ca="1">IF(OR($C137="",$BC137=""),"",INDEX($BC$3:$CI$3,MATCH(LARGE($BC137:$CI137+0.00001*COLUMN($BC137:$CI137),CF$3),$BC137:$CI137+0.00001*COLUMN($BC137:$CI137),0)))</f>
        <v>7</v>
      </c>
      <c r="AN137" s="45">
        <f t="array" aca="1" ref="AN137" ca="1">IF(OR($C137="",$BC137=""),"",INDEX($BC$3:$CI$3,MATCH(LARGE($BC137:$CI137+0.00001*COLUMN($BC137:$CI137),CG$3),$BC137:$CI137+0.00001*COLUMN($BC137:$CI137),0)))</f>
        <v>6</v>
      </c>
      <c r="AO137" s="45">
        <f t="array" aca="1" ref="AO137" ca="1">IF(OR($C137="",$BC137=""),"",INDEX($BC$3:$CI$3,MATCH(LARGE($BC137:$CI137+0.00001*COLUMN($BC137:$CI137),CH$3),$BC137:$CI137+0.00001*COLUMN($BC137:$CI137),0)))</f>
        <v>30</v>
      </c>
      <c r="AP137" s="46">
        <f t="array" aca="1" ref="AP137" ca="1">IF(OR($C137="",$BC137=""),"",INDEX($BC$3:$CI$3,MATCH(LARGE($BC137:$CI137+0.00001*COLUMN($BC137:$CI137),CI$3),$BC137:$CI137+0.00001*COLUMN($BC137:$CI137),0)))</f>
        <v>4</v>
      </c>
      <c r="AQ137" s="35" t="str">
        <f t="shared" ca="1" si="71"/>
        <v>082827241918171421100905033332292625221615131202013123201107063004</v>
      </c>
      <c r="AZ137" s="19">
        <f t="shared" si="74"/>
        <v>2938</v>
      </c>
      <c r="BA137" s="36">
        <f t="shared" si="75"/>
        <v>2926</v>
      </c>
      <c r="BB137" s="37" t="str">
        <f t="shared" si="72"/>
        <v>数据!C2926:H2938</v>
      </c>
      <c r="BC137" s="38">
        <f t="shared" ca="1" si="70"/>
        <v>2</v>
      </c>
      <c r="BD137" s="38">
        <f t="shared" ca="1" si="70"/>
        <v>2</v>
      </c>
      <c r="BE137" s="38">
        <f t="shared" ca="1" si="70"/>
        <v>3</v>
      </c>
      <c r="BF137" s="38">
        <f t="shared" ca="1" si="70"/>
        <v>0</v>
      </c>
      <c r="BG137" s="38">
        <f t="shared" ca="1" si="70"/>
        <v>3</v>
      </c>
      <c r="BH137" s="38">
        <f t="shared" ca="1" si="70"/>
        <v>1</v>
      </c>
      <c r="BI137" s="38">
        <f t="shared" ca="1" si="70"/>
        <v>1</v>
      </c>
      <c r="BJ137" s="38">
        <f t="shared" ca="1" si="70"/>
        <v>5</v>
      </c>
      <c r="BK137" s="38">
        <f t="shared" ca="1" si="70"/>
        <v>3</v>
      </c>
      <c r="BL137" s="38">
        <f t="shared" ca="1" si="70"/>
        <v>3</v>
      </c>
      <c r="BM137" s="38">
        <f t="shared" ca="1" si="70"/>
        <v>1</v>
      </c>
      <c r="BN137" s="38">
        <f t="shared" ca="1" si="70"/>
        <v>2</v>
      </c>
      <c r="BO137" s="38">
        <f t="shared" ca="1" si="70"/>
        <v>2</v>
      </c>
      <c r="BP137" s="38">
        <f t="shared" ca="1" si="70"/>
        <v>4</v>
      </c>
      <c r="BQ137" s="38">
        <f t="shared" ca="1" si="70"/>
        <v>2</v>
      </c>
      <c r="BR137" s="38">
        <f t="shared" ca="1" si="70"/>
        <v>2</v>
      </c>
      <c r="BS137" s="38">
        <f t="shared" ca="1" si="69"/>
        <v>4</v>
      </c>
      <c r="BT137" s="38">
        <f t="shared" ca="1" si="69"/>
        <v>4</v>
      </c>
      <c r="BU137" s="38">
        <f t="shared" ca="1" si="69"/>
        <v>4</v>
      </c>
      <c r="BV137" s="38">
        <f t="shared" ca="1" si="69"/>
        <v>1</v>
      </c>
      <c r="BW137" s="38">
        <f t="shared" ca="1" si="69"/>
        <v>3</v>
      </c>
      <c r="BX137" s="38">
        <f t="shared" ca="1" si="69"/>
        <v>2</v>
      </c>
      <c r="BY137" s="38">
        <f t="shared" ca="1" si="69"/>
        <v>1</v>
      </c>
      <c r="BZ137" s="38">
        <f t="shared" ca="1" si="69"/>
        <v>4</v>
      </c>
      <c r="CA137" s="38">
        <f t="shared" ca="1" si="69"/>
        <v>2</v>
      </c>
      <c r="CB137" s="38">
        <f t="shared" ca="1" si="69"/>
        <v>2</v>
      </c>
      <c r="CC137" s="38">
        <f t="shared" ca="1" si="69"/>
        <v>4</v>
      </c>
      <c r="CD137" s="38">
        <f t="shared" ca="1" si="69"/>
        <v>4</v>
      </c>
      <c r="CE137" s="38">
        <f t="shared" ca="1" si="69"/>
        <v>2</v>
      </c>
      <c r="CF137" s="38">
        <f t="shared" ca="1" si="69"/>
        <v>0</v>
      </c>
      <c r="CG137" s="38">
        <f t="shared" ca="1" si="69"/>
        <v>1</v>
      </c>
      <c r="CH137" s="38">
        <f t="shared" ca="1" si="49"/>
        <v>2</v>
      </c>
      <c r="CI137" s="38">
        <f t="shared" ca="1" si="49"/>
        <v>2</v>
      </c>
    </row>
    <row r="138" spans="1:87" x14ac:dyDescent="0.15">
      <c r="A138" s="18">
        <f t="shared" si="73"/>
        <v>2936</v>
      </c>
      <c r="B138" s="39">
        <f t="shared" si="76"/>
        <v>2022142</v>
      </c>
      <c r="C138" s="40">
        <f t="shared" si="76"/>
        <v>1</v>
      </c>
      <c r="D138" s="41">
        <f t="shared" si="76"/>
        <v>3</v>
      </c>
      <c r="E138" s="41">
        <f t="shared" si="76"/>
        <v>13</v>
      </c>
      <c r="F138" s="41">
        <f t="shared" si="76"/>
        <v>16</v>
      </c>
      <c r="G138" s="41">
        <f t="shared" si="76"/>
        <v>21</v>
      </c>
      <c r="H138" s="42">
        <f t="shared" si="76"/>
        <v>27</v>
      </c>
      <c r="I138" s="43">
        <f t="shared" si="76"/>
        <v>3</v>
      </c>
      <c r="J138" s="44">
        <f t="array" aca="1" ref="J138" ca="1">IF(OR($C138="",$BC138=""),"",INDEX($BC$3:$CI$3,MATCH(LARGE($BC138:$CI138+0.00001*COLUMN($BC138:$CI138),BC$3),$BC138:$CI138+0.00001*COLUMN($BC138:$CI138),0)))</f>
        <v>17</v>
      </c>
      <c r="K138" s="45">
        <f t="array" aca="1" ref="K138" ca="1">IF(OR($C138="",$BC138=""),"",INDEX($BC$3:$CI$3,MATCH(LARGE($BC138:$CI138+0.00001*COLUMN($BC138:$CI138),BD$3),$BC138:$CI138+0.00001*COLUMN($BC138:$CI138),0)))</f>
        <v>8</v>
      </c>
      <c r="L138" s="45">
        <f t="array" aca="1" ref="L138" ca="1">IF(OR($C138="",$BC138=""),"",INDEX($BC$3:$CI$3,MATCH(LARGE($BC138:$CI138+0.00001*COLUMN($BC138:$CI138),BE$3),$BC138:$CI138+0.00001*COLUMN($BC138:$CI138),0)))</f>
        <v>28</v>
      </c>
      <c r="M138" s="45">
        <f t="array" aca="1" ref="M138" ca="1">IF(OR($C138="",$BC138=""),"",INDEX($BC$3:$CI$3,MATCH(LARGE($BC138:$CI138+0.00001*COLUMN($BC138:$CI138),BF$3),$BC138:$CI138+0.00001*COLUMN($BC138:$CI138),0)))</f>
        <v>27</v>
      </c>
      <c r="N138" s="45">
        <f t="array" aca="1" ref="N138" ca="1">IF(OR($C138="",$BC138=""),"",INDEX($BC$3:$CI$3,MATCH(LARGE($BC138:$CI138+0.00001*COLUMN($BC138:$CI138),BG$3),$BC138:$CI138+0.00001*COLUMN($BC138:$CI138),0)))</f>
        <v>19</v>
      </c>
      <c r="O138" s="45">
        <f t="array" aca="1" ref="O138" ca="1">IF(OR($C138="",$BC138=""),"",INDEX($BC$3:$CI$3,MATCH(LARGE($BC138:$CI138+0.00001*COLUMN($BC138:$CI138),BH$3),$BC138:$CI138+0.00001*COLUMN($BC138:$CI138),0)))</f>
        <v>14</v>
      </c>
      <c r="P138" s="45">
        <f t="array" aca="1" ref="P138" ca="1">IF(OR($C138="",$BC138=""),"",INDEX($BC$3:$CI$3,MATCH(LARGE($BC138:$CI138+0.00001*COLUMN($BC138:$CI138),BI$3),$BC138:$CI138+0.00001*COLUMN($BC138:$CI138),0)))</f>
        <v>5</v>
      </c>
      <c r="Q138" s="45">
        <f t="array" aca="1" ref="Q138" ca="1">IF(OR($C138="",$BC138=""),"",INDEX($BC$3:$CI$3,MATCH(LARGE($BC138:$CI138+0.00001*COLUMN($BC138:$CI138),BJ$3),$BC138:$CI138+0.00001*COLUMN($BC138:$CI138),0)))</f>
        <v>24</v>
      </c>
      <c r="R138" s="45">
        <f t="array" aca="1" ref="R138" ca="1">IF(OR($C138="",$BC138=""),"",INDEX($BC$3:$CI$3,MATCH(LARGE($BC138:$CI138+0.00001*COLUMN($BC138:$CI138),BK$3),$BC138:$CI138+0.00001*COLUMN($BC138:$CI138),0)))</f>
        <v>21</v>
      </c>
      <c r="S138" s="45">
        <f t="array" aca="1" ref="S138" ca="1">IF(OR($C138="",$BC138=""),"",INDEX($BC$3:$CI$3,MATCH(LARGE($BC138:$CI138+0.00001*COLUMN($BC138:$CI138),BL$3),$BC138:$CI138+0.00001*COLUMN($BC138:$CI138),0)))</f>
        <v>18</v>
      </c>
      <c r="T138" s="46">
        <f t="array" aca="1" ref="T138" ca="1">IF(OR($C138="",$BC138=""),"",INDEX($BC$3:$CI$3,MATCH(LARGE($BC138:$CI138+0.00001*COLUMN($BC138:$CI138),BM$3),$BC138:$CI138+0.00001*COLUMN($BC138:$CI138),0)))</f>
        <v>13</v>
      </c>
      <c r="U138" s="44">
        <f t="array" aca="1" ref="U138" ca="1">IF(OR($C138="",$BC138=""),"",INDEX($BC$3:$CI$3,MATCH(LARGE($BC138:$CI138+0.00001*COLUMN($BC138:$CI138),BN$3),$BC138:$CI138+0.00001*COLUMN($BC138:$CI138),0)))</f>
        <v>10</v>
      </c>
      <c r="V138" s="45">
        <f t="array" aca="1" ref="V138" ca="1">IF(OR($C138="",$BC138=""),"",INDEX($BC$3:$CI$3,MATCH(LARGE($BC138:$CI138+0.00001*COLUMN($BC138:$CI138),BO$3),$BC138:$CI138+0.00001*COLUMN($BC138:$CI138),0)))</f>
        <v>9</v>
      </c>
      <c r="W138" s="45">
        <f t="array" aca="1" ref="W138" ca="1">IF(OR($C138="",$BC138=""),"",INDEX($BC$3:$CI$3,MATCH(LARGE($BC138:$CI138+0.00001*COLUMN($BC138:$CI138),BP$3),$BC138:$CI138+0.00001*COLUMN($BC138:$CI138),0)))</f>
        <v>33</v>
      </c>
      <c r="X138" s="45">
        <f t="array" aca="1" ref="X138" ca="1">IF(OR($C138="",$BC138=""),"",INDEX($BC$3:$CI$3,MATCH(LARGE($BC138:$CI138+0.00001*COLUMN($BC138:$CI138),BQ$3),$BC138:$CI138+0.00001*COLUMN($BC138:$CI138),0)))</f>
        <v>32</v>
      </c>
      <c r="Y138" s="45">
        <f t="array" aca="1" ref="Y138" ca="1">IF(OR($C138="",$BC138=""),"",INDEX($BC$3:$CI$3,MATCH(LARGE($BC138:$CI138+0.00001*COLUMN($BC138:$CI138),BR$3),$BC138:$CI138+0.00001*COLUMN($BC138:$CI138),0)))</f>
        <v>26</v>
      </c>
      <c r="Z138" s="45">
        <f t="array" aca="1" ref="Z138" ca="1">IF(OR($C138="",$BC138=""),"",INDEX($BC$3:$CI$3,MATCH(LARGE($BC138:$CI138+0.00001*COLUMN($BC138:$CI138),BS$3),$BC138:$CI138+0.00001*COLUMN($BC138:$CI138),0)))</f>
        <v>25</v>
      </c>
      <c r="AA138" s="45">
        <f t="array" aca="1" ref="AA138" ca="1">IF(OR($C138="",$BC138=""),"",INDEX($BC$3:$CI$3,MATCH(LARGE($BC138:$CI138+0.00001*COLUMN($BC138:$CI138),BT$3),$BC138:$CI138+0.00001*COLUMN($BC138:$CI138),0)))</f>
        <v>22</v>
      </c>
      <c r="AB138" s="45">
        <f t="array" aca="1" ref="AB138" ca="1">IF(OR($C138="",$BC138=""),"",INDEX($BC$3:$CI$3,MATCH(LARGE($BC138:$CI138+0.00001*COLUMN($BC138:$CI138),BU$3),$BC138:$CI138+0.00001*COLUMN($BC138:$CI138),0)))</f>
        <v>20</v>
      </c>
      <c r="AC138" s="45">
        <f t="array" aca="1" ref="AC138" ca="1">IF(OR($C138="",$BC138=""),"",INDEX($BC$3:$CI$3,MATCH(LARGE($BC138:$CI138+0.00001*COLUMN($BC138:$CI138),BV$3),$BC138:$CI138+0.00001*COLUMN($BC138:$CI138),0)))</f>
        <v>16</v>
      </c>
      <c r="AD138" s="45">
        <f t="array" aca="1" ref="AD138" ca="1">IF(OR($C138="",$BC138=""),"",INDEX($BC$3:$CI$3,MATCH(LARGE($BC138:$CI138+0.00001*COLUMN($BC138:$CI138),BW$3),$BC138:$CI138+0.00001*COLUMN($BC138:$CI138),0)))</f>
        <v>15</v>
      </c>
      <c r="AE138" s="46">
        <f t="array" aca="1" ref="AE138" ca="1">IF(OR($C138="",$BC138=""),"",INDEX($BC$3:$CI$3,MATCH(LARGE($BC138:$CI138+0.00001*COLUMN($BC138:$CI138),BX$3),$BC138:$CI138+0.00001*COLUMN($BC138:$CI138),0)))</f>
        <v>12</v>
      </c>
      <c r="AF138" s="44">
        <f t="array" aca="1" ref="AF138" ca="1">IF(OR($C138="",$BC138=""),"",INDEX($BC$3:$CI$3,MATCH(LARGE($BC138:$CI138+0.00001*COLUMN($BC138:$CI138),BY$3),$BC138:$CI138+0.00001*COLUMN($BC138:$CI138),0)))</f>
        <v>3</v>
      </c>
      <c r="AG138" s="45">
        <f t="array" aca="1" ref="AG138" ca="1">IF(OR($C138="",$BC138=""),"",INDEX($BC$3:$CI$3,MATCH(LARGE($BC138:$CI138+0.00001*COLUMN($BC138:$CI138),BZ$3),$BC138:$CI138+0.00001*COLUMN($BC138:$CI138),0)))</f>
        <v>2</v>
      </c>
      <c r="AH138" s="45">
        <f t="array" aca="1" ref="AH138" ca="1">IF(OR($C138="",$BC138=""),"",INDEX($BC$3:$CI$3,MATCH(LARGE($BC138:$CI138+0.00001*COLUMN($BC138:$CI138),CA$3),$BC138:$CI138+0.00001*COLUMN($BC138:$CI138),0)))</f>
        <v>1</v>
      </c>
      <c r="AI138" s="45">
        <f t="array" aca="1" ref="AI138" ca="1">IF(OR($C138="",$BC138=""),"",INDEX($BC$3:$CI$3,MATCH(LARGE($BC138:$CI138+0.00001*COLUMN($BC138:$CI138),CB$3),$BC138:$CI138+0.00001*COLUMN($BC138:$CI138),0)))</f>
        <v>31</v>
      </c>
      <c r="AJ138" s="45">
        <f t="array" aca="1" ref="AJ138" ca="1">IF(OR($C138="",$BC138=""),"",INDEX($BC$3:$CI$3,MATCH(LARGE($BC138:$CI138+0.00001*COLUMN($BC138:$CI138),CC$3),$BC138:$CI138+0.00001*COLUMN($BC138:$CI138),0)))</f>
        <v>29</v>
      </c>
      <c r="AK138" s="45">
        <f t="array" aca="1" ref="AK138" ca="1">IF(OR($C138="",$BC138=""),"",INDEX($BC$3:$CI$3,MATCH(LARGE($BC138:$CI138+0.00001*COLUMN($BC138:$CI138),CD$3),$BC138:$CI138+0.00001*COLUMN($BC138:$CI138),0)))</f>
        <v>23</v>
      </c>
      <c r="AL138" s="45">
        <f t="array" aca="1" ref="AL138" ca="1">IF(OR($C138="",$BC138=""),"",INDEX($BC$3:$CI$3,MATCH(LARGE($BC138:$CI138+0.00001*COLUMN($BC138:$CI138),CE$3),$BC138:$CI138+0.00001*COLUMN($BC138:$CI138),0)))</f>
        <v>11</v>
      </c>
      <c r="AM138" s="45">
        <f t="array" aca="1" ref="AM138" ca="1">IF(OR($C138="",$BC138=""),"",INDEX($BC$3:$CI$3,MATCH(LARGE($BC138:$CI138+0.00001*COLUMN($BC138:$CI138),CF$3),$BC138:$CI138+0.00001*COLUMN($BC138:$CI138),0)))</f>
        <v>7</v>
      </c>
      <c r="AN138" s="45">
        <f t="array" aca="1" ref="AN138" ca="1">IF(OR($C138="",$BC138=""),"",INDEX($BC$3:$CI$3,MATCH(LARGE($BC138:$CI138+0.00001*COLUMN($BC138:$CI138),CG$3),$BC138:$CI138+0.00001*COLUMN($BC138:$CI138),0)))</f>
        <v>6</v>
      </c>
      <c r="AO138" s="45">
        <f t="array" aca="1" ref="AO138" ca="1">IF(OR($C138="",$BC138=""),"",INDEX($BC$3:$CI$3,MATCH(LARGE($BC138:$CI138+0.00001*COLUMN($BC138:$CI138),CH$3),$BC138:$CI138+0.00001*COLUMN($BC138:$CI138),0)))</f>
        <v>30</v>
      </c>
      <c r="AP138" s="46">
        <f t="array" aca="1" ref="AP138" ca="1">IF(OR($C138="",$BC138=""),"",INDEX($BC$3:$CI$3,MATCH(LARGE($BC138:$CI138+0.00001*COLUMN($BC138:$CI138),CI$3),$BC138:$CI138+0.00001*COLUMN($BC138:$CI138),0)))</f>
        <v>4</v>
      </c>
      <c r="AQ138" s="35" t="str">
        <f t="shared" ca="1" si="71"/>
        <v>170828271914052421181310093332262522201615120302013129231107063004</v>
      </c>
      <c r="AZ138" s="19">
        <f t="shared" si="74"/>
        <v>2939</v>
      </c>
      <c r="BA138" s="36">
        <f t="shared" si="75"/>
        <v>2927</v>
      </c>
      <c r="BB138" s="37" t="str">
        <f t="shared" si="72"/>
        <v>数据!C2927:H2939</v>
      </c>
      <c r="BC138" s="38">
        <f t="shared" ca="1" si="70"/>
        <v>2</v>
      </c>
      <c r="BD138" s="38">
        <f t="shared" ca="1" si="70"/>
        <v>2</v>
      </c>
      <c r="BE138" s="38">
        <f t="shared" ca="1" si="70"/>
        <v>2</v>
      </c>
      <c r="BF138" s="38">
        <f t="shared" ca="1" si="70"/>
        <v>0</v>
      </c>
      <c r="BG138" s="38">
        <f t="shared" ca="1" si="70"/>
        <v>4</v>
      </c>
      <c r="BH138" s="38">
        <f t="shared" ca="1" si="70"/>
        <v>1</v>
      </c>
      <c r="BI138" s="38">
        <f t="shared" ca="1" si="70"/>
        <v>1</v>
      </c>
      <c r="BJ138" s="38">
        <f t="shared" ca="1" si="70"/>
        <v>5</v>
      </c>
      <c r="BK138" s="38">
        <f t="shared" ca="1" si="70"/>
        <v>3</v>
      </c>
      <c r="BL138" s="38">
        <f t="shared" ca="1" si="70"/>
        <v>3</v>
      </c>
      <c r="BM138" s="38">
        <f t="shared" ca="1" si="70"/>
        <v>1</v>
      </c>
      <c r="BN138" s="38">
        <f t="shared" ca="1" si="70"/>
        <v>2</v>
      </c>
      <c r="BO138" s="38">
        <f t="shared" ca="1" si="70"/>
        <v>3</v>
      </c>
      <c r="BP138" s="38">
        <f t="shared" ca="1" si="70"/>
        <v>4</v>
      </c>
      <c r="BQ138" s="38">
        <f t="shared" ca="1" si="70"/>
        <v>2</v>
      </c>
      <c r="BR138" s="38">
        <f t="shared" ca="1" si="70"/>
        <v>2</v>
      </c>
      <c r="BS138" s="38">
        <f t="shared" ca="1" si="69"/>
        <v>5</v>
      </c>
      <c r="BT138" s="38">
        <f t="shared" ca="1" si="69"/>
        <v>3</v>
      </c>
      <c r="BU138" s="38">
        <f t="shared" ca="1" si="69"/>
        <v>4</v>
      </c>
      <c r="BV138" s="38">
        <f t="shared" ca="1" si="69"/>
        <v>2</v>
      </c>
      <c r="BW138" s="38">
        <f t="shared" ca="1" si="69"/>
        <v>3</v>
      </c>
      <c r="BX138" s="38">
        <f t="shared" ca="1" si="69"/>
        <v>2</v>
      </c>
      <c r="BY138" s="38">
        <f t="shared" ca="1" si="69"/>
        <v>1</v>
      </c>
      <c r="BZ138" s="38">
        <f t="shared" ca="1" si="69"/>
        <v>3</v>
      </c>
      <c r="CA138" s="38">
        <f t="shared" ca="1" si="69"/>
        <v>2</v>
      </c>
      <c r="CB138" s="38">
        <f t="shared" ca="1" si="69"/>
        <v>2</v>
      </c>
      <c r="CC138" s="38">
        <f t="shared" ca="1" si="69"/>
        <v>4</v>
      </c>
      <c r="CD138" s="38">
        <f t="shared" ca="1" si="69"/>
        <v>4</v>
      </c>
      <c r="CE138" s="38">
        <f t="shared" ca="1" si="69"/>
        <v>1</v>
      </c>
      <c r="CF138" s="38">
        <f t="shared" ca="1" si="69"/>
        <v>0</v>
      </c>
      <c r="CG138" s="38">
        <f t="shared" ca="1" si="69"/>
        <v>1</v>
      </c>
      <c r="CH138" s="38">
        <f t="shared" ca="1" si="49"/>
        <v>2</v>
      </c>
      <c r="CI138" s="38">
        <f t="shared" ca="1" si="49"/>
        <v>2</v>
      </c>
    </row>
    <row r="139" spans="1:87" x14ac:dyDescent="0.15">
      <c r="A139" s="18">
        <f t="shared" si="73"/>
        <v>2937</v>
      </c>
      <c r="B139" s="39">
        <f t="shared" si="76"/>
        <v>2022143</v>
      </c>
      <c r="C139" s="40">
        <f t="shared" si="76"/>
        <v>7</v>
      </c>
      <c r="D139" s="41">
        <f t="shared" si="76"/>
        <v>8</v>
      </c>
      <c r="E139" s="41">
        <f t="shared" si="76"/>
        <v>13</v>
      </c>
      <c r="F139" s="41">
        <f t="shared" si="76"/>
        <v>29</v>
      </c>
      <c r="G139" s="41">
        <f t="shared" si="76"/>
        <v>30</v>
      </c>
      <c r="H139" s="42">
        <f t="shared" si="76"/>
        <v>33</v>
      </c>
      <c r="I139" s="43">
        <f t="shared" si="76"/>
        <v>3</v>
      </c>
      <c r="J139" s="44">
        <f t="array" aca="1" ref="J139" ca="1">IF(OR($C139="",$BC139=""),"",INDEX($BC$3:$CI$3,MATCH(LARGE($BC139:$CI139+0.00001*COLUMN($BC139:$CI139),BC$3),$BC139:$CI139+0.00001*COLUMN($BC139:$CI139),0)))</f>
        <v>17</v>
      </c>
      <c r="K139" s="45">
        <f t="array" aca="1" ref="K139" ca="1">IF(OR($C139="",$BC139=""),"",INDEX($BC$3:$CI$3,MATCH(LARGE($BC139:$CI139+0.00001*COLUMN($BC139:$CI139),BD$3),$BC139:$CI139+0.00001*COLUMN($BC139:$CI139),0)))</f>
        <v>8</v>
      </c>
      <c r="L139" s="45">
        <f t="array" aca="1" ref="L139" ca="1">IF(OR($C139="",$BC139=""),"",INDEX($BC$3:$CI$3,MATCH(LARGE($BC139:$CI139+0.00001*COLUMN($BC139:$CI139),BE$3),$BC139:$CI139+0.00001*COLUMN($BC139:$CI139),0)))</f>
        <v>28</v>
      </c>
      <c r="M139" s="45">
        <f t="array" aca="1" ref="M139" ca="1">IF(OR($C139="",$BC139=""),"",INDEX($BC$3:$CI$3,MATCH(LARGE($BC139:$CI139+0.00001*COLUMN($BC139:$CI139),BF$3),$BC139:$CI139+0.00001*COLUMN($BC139:$CI139),0)))</f>
        <v>27</v>
      </c>
      <c r="N139" s="45">
        <f t="array" aca="1" ref="N139" ca="1">IF(OR($C139="",$BC139=""),"",INDEX($BC$3:$CI$3,MATCH(LARGE($BC139:$CI139+0.00001*COLUMN($BC139:$CI139),BG$3),$BC139:$CI139+0.00001*COLUMN($BC139:$CI139),0)))</f>
        <v>21</v>
      </c>
      <c r="O139" s="45">
        <f t="array" aca="1" ref="O139" ca="1">IF(OR($C139="",$BC139=""),"",INDEX($BC$3:$CI$3,MATCH(LARGE($BC139:$CI139+0.00001*COLUMN($BC139:$CI139),BH$3),$BC139:$CI139+0.00001*COLUMN($BC139:$CI139),0)))</f>
        <v>19</v>
      </c>
      <c r="P139" s="45">
        <f t="array" aca="1" ref="P139" ca="1">IF(OR($C139="",$BC139=""),"",INDEX($BC$3:$CI$3,MATCH(LARGE($BC139:$CI139+0.00001*COLUMN($BC139:$CI139),BI$3),$BC139:$CI139+0.00001*COLUMN($BC139:$CI139),0)))</f>
        <v>13</v>
      </c>
      <c r="Q139" s="45">
        <f t="array" aca="1" ref="Q139" ca="1">IF(OR($C139="",$BC139=""),"",INDEX($BC$3:$CI$3,MATCH(LARGE($BC139:$CI139+0.00001*COLUMN($BC139:$CI139),BJ$3),$BC139:$CI139+0.00001*COLUMN($BC139:$CI139),0)))</f>
        <v>5</v>
      </c>
      <c r="R139" s="45">
        <f t="array" aca="1" ref="R139" ca="1">IF(OR($C139="",$BC139=""),"",INDEX($BC$3:$CI$3,MATCH(LARGE($BC139:$CI139+0.00001*COLUMN($BC139:$CI139),BK$3),$BC139:$CI139+0.00001*COLUMN($BC139:$CI139),0)))</f>
        <v>18</v>
      </c>
      <c r="S139" s="45">
        <f t="array" aca="1" ref="S139" ca="1">IF(OR($C139="",$BC139=""),"",INDEX($BC$3:$CI$3,MATCH(LARGE($BC139:$CI139+0.00001*COLUMN($BC139:$CI139),BL$3),$BC139:$CI139+0.00001*COLUMN($BC139:$CI139),0)))</f>
        <v>16</v>
      </c>
      <c r="T139" s="46">
        <f t="array" aca="1" ref="T139" ca="1">IF(OR($C139="",$BC139=""),"",INDEX($BC$3:$CI$3,MATCH(LARGE($BC139:$CI139+0.00001*COLUMN($BC139:$CI139),BM$3),$BC139:$CI139+0.00001*COLUMN($BC139:$CI139),0)))</f>
        <v>14</v>
      </c>
      <c r="U139" s="44">
        <f t="array" aca="1" ref="U139" ca="1">IF(OR($C139="",$BC139=""),"",INDEX($BC$3:$CI$3,MATCH(LARGE($BC139:$CI139+0.00001*COLUMN($BC139:$CI139),BN$3),$BC139:$CI139+0.00001*COLUMN($BC139:$CI139),0)))</f>
        <v>9</v>
      </c>
      <c r="V139" s="45">
        <f t="array" aca="1" ref="V139" ca="1">IF(OR($C139="",$BC139=""),"",INDEX($BC$3:$CI$3,MATCH(LARGE($BC139:$CI139+0.00001*COLUMN($BC139:$CI139),BO$3),$BC139:$CI139+0.00001*COLUMN($BC139:$CI139),0)))</f>
        <v>3</v>
      </c>
      <c r="W139" s="45">
        <f t="array" aca="1" ref="W139" ca="1">IF(OR($C139="",$BC139=""),"",INDEX($BC$3:$CI$3,MATCH(LARGE($BC139:$CI139+0.00001*COLUMN($BC139:$CI139),BP$3),$BC139:$CI139+0.00001*COLUMN($BC139:$CI139),0)))</f>
        <v>1</v>
      </c>
      <c r="X139" s="45">
        <f t="array" aca="1" ref="X139" ca="1">IF(OR($C139="",$BC139=""),"",INDEX($BC$3:$CI$3,MATCH(LARGE($BC139:$CI139+0.00001*COLUMN($BC139:$CI139),BQ$3),$BC139:$CI139+0.00001*COLUMN($BC139:$CI139),0)))</f>
        <v>33</v>
      </c>
      <c r="Y139" s="45">
        <f t="array" aca="1" ref="Y139" ca="1">IF(OR($C139="",$BC139=""),"",INDEX($BC$3:$CI$3,MATCH(LARGE($BC139:$CI139+0.00001*COLUMN($BC139:$CI139),BR$3),$BC139:$CI139+0.00001*COLUMN($BC139:$CI139),0)))</f>
        <v>32</v>
      </c>
      <c r="Z139" s="45">
        <f t="array" aca="1" ref="Z139" ca="1">IF(OR($C139="",$BC139=""),"",INDEX($BC$3:$CI$3,MATCH(LARGE($BC139:$CI139+0.00001*COLUMN($BC139:$CI139),BS$3),$BC139:$CI139+0.00001*COLUMN($BC139:$CI139),0)))</f>
        <v>26</v>
      </c>
      <c r="AA139" s="45">
        <f t="array" aca="1" ref="AA139" ca="1">IF(OR($C139="",$BC139=""),"",INDEX($BC$3:$CI$3,MATCH(LARGE($BC139:$CI139+0.00001*COLUMN($BC139:$CI139),BT$3),$BC139:$CI139+0.00001*COLUMN($BC139:$CI139),0)))</f>
        <v>25</v>
      </c>
      <c r="AB139" s="45">
        <f t="array" aca="1" ref="AB139" ca="1">IF(OR($C139="",$BC139=""),"",INDEX($BC$3:$CI$3,MATCH(LARGE($BC139:$CI139+0.00001*COLUMN($BC139:$CI139),BU$3),$BC139:$CI139+0.00001*COLUMN($BC139:$CI139),0)))</f>
        <v>24</v>
      </c>
      <c r="AC139" s="45">
        <f t="array" aca="1" ref="AC139" ca="1">IF(OR($C139="",$BC139=""),"",INDEX($BC$3:$CI$3,MATCH(LARGE($BC139:$CI139+0.00001*COLUMN($BC139:$CI139),BV$3),$BC139:$CI139+0.00001*COLUMN($BC139:$CI139),0)))</f>
        <v>20</v>
      </c>
      <c r="AD139" s="45">
        <f t="array" aca="1" ref="AD139" ca="1">IF(OR($C139="",$BC139=""),"",INDEX($BC$3:$CI$3,MATCH(LARGE($BC139:$CI139+0.00001*COLUMN($BC139:$CI139),BW$3),$BC139:$CI139+0.00001*COLUMN($BC139:$CI139),0)))</f>
        <v>15</v>
      </c>
      <c r="AE139" s="46">
        <f t="array" aca="1" ref="AE139" ca="1">IF(OR($C139="",$BC139=""),"",INDEX($BC$3:$CI$3,MATCH(LARGE($BC139:$CI139+0.00001*COLUMN($BC139:$CI139),BX$3),$BC139:$CI139+0.00001*COLUMN($BC139:$CI139),0)))</f>
        <v>10</v>
      </c>
      <c r="AF139" s="44">
        <f t="array" aca="1" ref="AF139" ca="1">IF(OR($C139="",$BC139=""),"",INDEX($BC$3:$CI$3,MATCH(LARGE($BC139:$CI139+0.00001*COLUMN($BC139:$CI139),BY$3),$BC139:$CI139+0.00001*COLUMN($BC139:$CI139),0)))</f>
        <v>2</v>
      </c>
      <c r="AG139" s="45">
        <f t="array" aca="1" ref="AG139" ca="1">IF(OR($C139="",$BC139=""),"",INDEX($BC$3:$CI$3,MATCH(LARGE($BC139:$CI139+0.00001*COLUMN($BC139:$CI139),BZ$3),$BC139:$CI139+0.00001*COLUMN($BC139:$CI139),0)))</f>
        <v>31</v>
      </c>
      <c r="AH139" s="45">
        <f t="array" aca="1" ref="AH139" ca="1">IF(OR($C139="",$BC139=""),"",INDEX($BC$3:$CI$3,MATCH(LARGE($BC139:$CI139+0.00001*COLUMN($BC139:$CI139),CA$3),$BC139:$CI139+0.00001*COLUMN($BC139:$CI139),0)))</f>
        <v>29</v>
      </c>
      <c r="AI139" s="45">
        <f t="array" aca="1" ref="AI139" ca="1">IF(OR($C139="",$BC139=""),"",INDEX($BC$3:$CI$3,MATCH(LARGE($BC139:$CI139+0.00001*COLUMN($BC139:$CI139),CB$3),$BC139:$CI139+0.00001*COLUMN($BC139:$CI139),0)))</f>
        <v>23</v>
      </c>
      <c r="AJ139" s="45">
        <f t="array" aca="1" ref="AJ139" ca="1">IF(OR($C139="",$BC139=""),"",INDEX($BC$3:$CI$3,MATCH(LARGE($BC139:$CI139+0.00001*COLUMN($BC139:$CI139),CC$3),$BC139:$CI139+0.00001*COLUMN($BC139:$CI139),0)))</f>
        <v>22</v>
      </c>
      <c r="AK139" s="45">
        <f t="array" aca="1" ref="AK139" ca="1">IF(OR($C139="",$BC139=""),"",INDEX($BC$3:$CI$3,MATCH(LARGE($BC139:$CI139+0.00001*COLUMN($BC139:$CI139),CD$3),$BC139:$CI139+0.00001*COLUMN($BC139:$CI139),0)))</f>
        <v>12</v>
      </c>
      <c r="AL139" s="45">
        <f t="array" aca="1" ref="AL139" ca="1">IF(OR($C139="",$BC139=""),"",INDEX($BC$3:$CI$3,MATCH(LARGE($BC139:$CI139+0.00001*COLUMN($BC139:$CI139),CE$3),$BC139:$CI139+0.00001*COLUMN($BC139:$CI139),0)))</f>
        <v>11</v>
      </c>
      <c r="AM139" s="45">
        <f t="array" aca="1" ref="AM139" ca="1">IF(OR($C139="",$BC139=""),"",INDEX($BC$3:$CI$3,MATCH(LARGE($BC139:$CI139+0.00001*COLUMN($BC139:$CI139),CF$3),$BC139:$CI139+0.00001*COLUMN($BC139:$CI139),0)))</f>
        <v>7</v>
      </c>
      <c r="AN139" s="45">
        <f t="array" aca="1" ref="AN139" ca="1">IF(OR($C139="",$BC139=""),"",INDEX($BC$3:$CI$3,MATCH(LARGE($BC139:$CI139+0.00001*COLUMN($BC139:$CI139),CG$3),$BC139:$CI139+0.00001*COLUMN($BC139:$CI139),0)))</f>
        <v>6</v>
      </c>
      <c r="AO139" s="45">
        <f t="array" aca="1" ref="AO139" ca="1">IF(OR($C139="",$BC139=""),"",INDEX($BC$3:$CI$3,MATCH(LARGE($BC139:$CI139+0.00001*COLUMN($BC139:$CI139),CH$3),$BC139:$CI139+0.00001*COLUMN($BC139:$CI139),0)))</f>
        <v>30</v>
      </c>
      <c r="AP139" s="46">
        <f t="array" aca="1" ref="AP139" ca="1">IF(OR($C139="",$BC139=""),"",INDEX($BC$3:$CI$3,MATCH(LARGE($BC139:$CI139+0.00001*COLUMN($BC139:$CI139),CI$3),$BC139:$CI139+0.00001*COLUMN($BC139:$CI139),0)))</f>
        <v>4</v>
      </c>
      <c r="AQ139" s="35" t="str">
        <f t="shared" ca="1" si="71"/>
        <v>170828272119130518161409030133322625242015100231292322121107063004</v>
      </c>
      <c r="AZ139" s="19">
        <f t="shared" si="74"/>
        <v>2940</v>
      </c>
      <c r="BA139" s="36">
        <f t="shared" si="75"/>
        <v>2928</v>
      </c>
      <c r="BB139" s="37" t="str">
        <f t="shared" si="72"/>
        <v>数据!C2928:H2940</v>
      </c>
      <c r="BC139" s="38">
        <f t="shared" ca="1" si="70"/>
        <v>3</v>
      </c>
      <c r="BD139" s="38">
        <f t="shared" ca="1" si="70"/>
        <v>2</v>
      </c>
      <c r="BE139" s="38">
        <f t="shared" ca="1" si="70"/>
        <v>3</v>
      </c>
      <c r="BF139" s="38">
        <f t="shared" ca="1" si="70"/>
        <v>0</v>
      </c>
      <c r="BG139" s="38">
        <f t="shared" ca="1" si="70"/>
        <v>4</v>
      </c>
      <c r="BH139" s="38">
        <f t="shared" ca="1" si="70"/>
        <v>1</v>
      </c>
      <c r="BI139" s="38">
        <f t="shared" ca="1" si="70"/>
        <v>1</v>
      </c>
      <c r="BJ139" s="38">
        <f t="shared" ca="1" si="70"/>
        <v>5</v>
      </c>
      <c r="BK139" s="38">
        <f t="shared" ca="1" si="70"/>
        <v>3</v>
      </c>
      <c r="BL139" s="38">
        <f t="shared" ca="1" si="70"/>
        <v>2</v>
      </c>
      <c r="BM139" s="38">
        <f t="shared" ca="1" si="70"/>
        <v>1</v>
      </c>
      <c r="BN139" s="38">
        <f t="shared" ca="1" si="70"/>
        <v>1</v>
      </c>
      <c r="BO139" s="38">
        <f t="shared" ca="1" si="70"/>
        <v>4</v>
      </c>
      <c r="BP139" s="38">
        <f t="shared" ca="1" si="70"/>
        <v>3</v>
      </c>
      <c r="BQ139" s="38">
        <f t="shared" ca="1" si="70"/>
        <v>2</v>
      </c>
      <c r="BR139" s="38">
        <f t="shared" ca="1" si="70"/>
        <v>3</v>
      </c>
      <c r="BS139" s="38">
        <f t="shared" ca="1" si="69"/>
        <v>5</v>
      </c>
      <c r="BT139" s="38">
        <f t="shared" ca="1" si="69"/>
        <v>3</v>
      </c>
      <c r="BU139" s="38">
        <f t="shared" ca="1" si="69"/>
        <v>4</v>
      </c>
      <c r="BV139" s="38">
        <f t="shared" ca="1" si="69"/>
        <v>2</v>
      </c>
      <c r="BW139" s="38">
        <f t="shared" ca="1" si="69"/>
        <v>4</v>
      </c>
      <c r="BX139" s="38">
        <f t="shared" ca="1" si="69"/>
        <v>1</v>
      </c>
      <c r="BY139" s="38">
        <f t="shared" ca="1" si="69"/>
        <v>1</v>
      </c>
      <c r="BZ139" s="38">
        <f t="shared" ca="1" si="69"/>
        <v>2</v>
      </c>
      <c r="CA139" s="38">
        <f t="shared" ca="1" si="69"/>
        <v>2</v>
      </c>
      <c r="CB139" s="38">
        <f t="shared" ca="1" si="69"/>
        <v>2</v>
      </c>
      <c r="CC139" s="38">
        <f t="shared" ca="1" si="69"/>
        <v>4</v>
      </c>
      <c r="CD139" s="38">
        <f t="shared" ca="1" si="69"/>
        <v>4</v>
      </c>
      <c r="CE139" s="38">
        <f t="shared" ca="1" si="69"/>
        <v>1</v>
      </c>
      <c r="CF139" s="38">
        <f t="shared" ca="1" si="69"/>
        <v>0</v>
      </c>
      <c r="CG139" s="38">
        <f t="shared" ca="1" si="69"/>
        <v>1</v>
      </c>
      <c r="CH139" s="38">
        <f t="shared" ca="1" si="49"/>
        <v>2</v>
      </c>
      <c r="CI139" s="38">
        <f t="shared" ca="1" si="49"/>
        <v>2</v>
      </c>
    </row>
    <row r="140" spans="1:87" x14ac:dyDescent="0.15">
      <c r="A140" s="18">
        <f t="shared" si="73"/>
        <v>2938</v>
      </c>
      <c r="B140" s="39">
        <f t="shared" si="76"/>
        <v>2022144</v>
      </c>
      <c r="C140" s="40">
        <f t="shared" si="76"/>
        <v>7</v>
      </c>
      <c r="D140" s="41">
        <f t="shared" si="76"/>
        <v>20</v>
      </c>
      <c r="E140" s="41">
        <f t="shared" si="76"/>
        <v>22</v>
      </c>
      <c r="F140" s="41">
        <f t="shared" si="76"/>
        <v>23</v>
      </c>
      <c r="G140" s="41">
        <f t="shared" si="76"/>
        <v>31</v>
      </c>
      <c r="H140" s="42">
        <f t="shared" si="76"/>
        <v>32</v>
      </c>
      <c r="I140" s="43">
        <f t="shared" si="76"/>
        <v>5</v>
      </c>
      <c r="J140" s="44">
        <f t="array" aca="1" ref="J140" ca="1">IF(OR($C140="",$BC140=""),"",INDEX($BC$3:$CI$3,MATCH(LARGE($BC140:$CI140+0.00001*COLUMN($BC140:$CI140),BC$3),$BC140:$CI140+0.00001*COLUMN($BC140:$CI140),0)))</f>
        <v>13</v>
      </c>
      <c r="K140" s="45">
        <f t="array" aca="1" ref="K140" ca="1">IF(OR($C140="",$BC140=""),"",INDEX($BC$3:$CI$3,MATCH(LARGE($BC140:$CI140+0.00001*COLUMN($BC140:$CI140),BD$3),$BC140:$CI140+0.00001*COLUMN($BC140:$CI140),0)))</f>
        <v>8</v>
      </c>
      <c r="L140" s="45">
        <f t="array" aca="1" ref="L140" ca="1">IF(OR($C140="",$BC140=""),"",INDEX($BC$3:$CI$3,MATCH(LARGE($BC140:$CI140+0.00001*COLUMN($BC140:$CI140),BE$3),$BC140:$CI140+0.00001*COLUMN($BC140:$CI140),0)))</f>
        <v>27</v>
      </c>
      <c r="M140" s="45">
        <f t="array" aca="1" ref="M140" ca="1">IF(OR($C140="",$BC140=""),"",INDEX($BC$3:$CI$3,MATCH(LARGE($BC140:$CI140+0.00001*COLUMN($BC140:$CI140),BF$3),$BC140:$CI140+0.00001*COLUMN($BC140:$CI140),0)))</f>
        <v>21</v>
      </c>
      <c r="N140" s="45">
        <f t="array" aca="1" ref="N140" ca="1">IF(OR($C140="",$BC140=""),"",INDEX($BC$3:$CI$3,MATCH(LARGE($BC140:$CI140+0.00001*COLUMN($BC140:$CI140),BG$3),$BC140:$CI140+0.00001*COLUMN($BC140:$CI140),0)))</f>
        <v>19</v>
      </c>
      <c r="O140" s="45">
        <f t="array" aca="1" ref="O140" ca="1">IF(OR($C140="",$BC140=""),"",INDEX($BC$3:$CI$3,MATCH(LARGE($BC140:$CI140+0.00001*COLUMN($BC140:$CI140),BH$3),$BC140:$CI140+0.00001*COLUMN($BC140:$CI140),0)))</f>
        <v>17</v>
      </c>
      <c r="P140" s="45">
        <f t="array" aca="1" ref="P140" ca="1">IF(OR($C140="",$BC140=""),"",INDEX($BC$3:$CI$3,MATCH(LARGE($BC140:$CI140+0.00001*COLUMN($BC140:$CI140),BI$3),$BC140:$CI140+0.00001*COLUMN($BC140:$CI140),0)))</f>
        <v>5</v>
      </c>
      <c r="Q140" s="45">
        <f t="array" aca="1" ref="Q140" ca="1">IF(OR($C140="",$BC140=""),"",INDEX($BC$3:$CI$3,MATCH(LARGE($BC140:$CI140+0.00001*COLUMN($BC140:$CI140),BJ$3),$BC140:$CI140+0.00001*COLUMN($BC140:$CI140),0)))</f>
        <v>33</v>
      </c>
      <c r="R140" s="45">
        <f t="array" aca="1" ref="R140" ca="1">IF(OR($C140="",$BC140=""),"",INDEX($BC$3:$CI$3,MATCH(LARGE($BC140:$CI140+0.00001*COLUMN($BC140:$CI140),BK$3),$BC140:$CI140+0.00001*COLUMN($BC140:$CI140),0)))</f>
        <v>28</v>
      </c>
      <c r="S140" s="45">
        <f t="array" aca="1" ref="S140" ca="1">IF(OR($C140="",$BC140=""),"",INDEX($BC$3:$CI$3,MATCH(LARGE($BC140:$CI140+0.00001*COLUMN($BC140:$CI140),BL$3),$BC140:$CI140+0.00001*COLUMN($BC140:$CI140),0)))</f>
        <v>18</v>
      </c>
      <c r="T140" s="46">
        <f t="array" aca="1" ref="T140" ca="1">IF(OR($C140="",$BC140=""),"",INDEX($BC$3:$CI$3,MATCH(LARGE($BC140:$CI140+0.00001*COLUMN($BC140:$CI140),BM$3),$BC140:$CI140+0.00001*COLUMN($BC140:$CI140),0)))</f>
        <v>16</v>
      </c>
      <c r="U140" s="44">
        <f t="array" aca="1" ref="U140" ca="1">IF(OR($C140="",$BC140=""),"",INDEX($BC$3:$CI$3,MATCH(LARGE($BC140:$CI140+0.00001*COLUMN($BC140:$CI140),BN$3),$BC140:$CI140+0.00001*COLUMN($BC140:$CI140),0)))</f>
        <v>14</v>
      </c>
      <c r="V140" s="45">
        <f t="array" aca="1" ref="V140" ca="1">IF(OR($C140="",$BC140=""),"",INDEX($BC$3:$CI$3,MATCH(LARGE($BC140:$CI140+0.00001*COLUMN($BC140:$CI140),BO$3),$BC140:$CI140+0.00001*COLUMN($BC140:$CI140),0)))</f>
        <v>9</v>
      </c>
      <c r="W140" s="45">
        <f t="array" aca="1" ref="W140" ca="1">IF(OR($C140="",$BC140=""),"",INDEX($BC$3:$CI$3,MATCH(LARGE($BC140:$CI140+0.00001*COLUMN($BC140:$CI140),BP$3),$BC140:$CI140+0.00001*COLUMN($BC140:$CI140),0)))</f>
        <v>3</v>
      </c>
      <c r="X140" s="45">
        <f t="array" aca="1" ref="X140" ca="1">IF(OR($C140="",$BC140=""),"",INDEX($BC$3:$CI$3,MATCH(LARGE($BC140:$CI140+0.00001*COLUMN($BC140:$CI140),BQ$3),$BC140:$CI140+0.00001*COLUMN($BC140:$CI140),0)))</f>
        <v>1</v>
      </c>
      <c r="Y140" s="45">
        <f t="array" aca="1" ref="Y140" ca="1">IF(OR($C140="",$BC140=""),"",INDEX($BC$3:$CI$3,MATCH(LARGE($BC140:$CI140+0.00001*COLUMN($BC140:$CI140),BR$3),$BC140:$CI140+0.00001*COLUMN($BC140:$CI140),0)))</f>
        <v>32</v>
      </c>
      <c r="Z140" s="45">
        <f t="array" aca="1" ref="Z140" ca="1">IF(OR($C140="",$BC140=""),"",INDEX($BC$3:$CI$3,MATCH(LARGE($BC140:$CI140+0.00001*COLUMN($BC140:$CI140),BS$3),$BC140:$CI140+0.00001*COLUMN($BC140:$CI140),0)))</f>
        <v>29</v>
      </c>
      <c r="AA140" s="45">
        <f t="array" aca="1" ref="AA140" ca="1">IF(OR($C140="",$BC140=""),"",INDEX($BC$3:$CI$3,MATCH(LARGE($BC140:$CI140+0.00001*COLUMN($BC140:$CI140),BT$3),$BC140:$CI140+0.00001*COLUMN($BC140:$CI140),0)))</f>
        <v>25</v>
      </c>
      <c r="AB140" s="45">
        <f t="array" aca="1" ref="AB140" ca="1">IF(OR($C140="",$BC140=""),"",INDEX($BC$3:$CI$3,MATCH(LARGE($BC140:$CI140+0.00001*COLUMN($BC140:$CI140),BU$3),$BC140:$CI140+0.00001*COLUMN($BC140:$CI140),0)))</f>
        <v>24</v>
      </c>
      <c r="AC140" s="45">
        <f t="array" aca="1" ref="AC140" ca="1">IF(OR($C140="",$BC140=""),"",INDEX($BC$3:$CI$3,MATCH(LARGE($BC140:$CI140+0.00001*COLUMN($BC140:$CI140),BV$3),$BC140:$CI140+0.00001*COLUMN($BC140:$CI140),0)))</f>
        <v>20</v>
      </c>
      <c r="AD140" s="45">
        <f t="array" aca="1" ref="AD140" ca="1">IF(OR($C140="",$BC140=""),"",INDEX($BC$3:$CI$3,MATCH(LARGE($BC140:$CI140+0.00001*COLUMN($BC140:$CI140),BW$3),$BC140:$CI140+0.00001*COLUMN($BC140:$CI140),0)))</f>
        <v>10</v>
      </c>
      <c r="AE140" s="46">
        <f t="array" aca="1" ref="AE140" ca="1">IF(OR($C140="",$BC140=""),"",INDEX($BC$3:$CI$3,MATCH(LARGE($BC140:$CI140+0.00001*COLUMN($BC140:$CI140),BX$3),$BC140:$CI140+0.00001*COLUMN($BC140:$CI140),0)))</f>
        <v>7</v>
      </c>
      <c r="AF140" s="44">
        <f t="array" aca="1" ref="AF140" ca="1">IF(OR($C140="",$BC140=""),"",INDEX($BC$3:$CI$3,MATCH(LARGE($BC140:$CI140+0.00001*COLUMN($BC140:$CI140),BY$3),$BC140:$CI140+0.00001*COLUMN($BC140:$CI140),0)))</f>
        <v>31</v>
      </c>
      <c r="AG140" s="45">
        <f t="array" aca="1" ref="AG140" ca="1">IF(OR($C140="",$BC140=""),"",INDEX($BC$3:$CI$3,MATCH(LARGE($BC140:$CI140+0.00001*COLUMN($BC140:$CI140),BZ$3),$BC140:$CI140+0.00001*COLUMN($BC140:$CI140),0)))</f>
        <v>30</v>
      </c>
      <c r="AH140" s="45">
        <f t="array" aca="1" ref="AH140" ca="1">IF(OR($C140="",$BC140=""),"",INDEX($BC$3:$CI$3,MATCH(LARGE($BC140:$CI140+0.00001*COLUMN($BC140:$CI140),CA$3),$BC140:$CI140+0.00001*COLUMN($BC140:$CI140),0)))</f>
        <v>26</v>
      </c>
      <c r="AI140" s="45">
        <f t="array" aca="1" ref="AI140" ca="1">IF(OR($C140="",$BC140=""),"",INDEX($BC$3:$CI$3,MATCH(LARGE($BC140:$CI140+0.00001*COLUMN($BC140:$CI140),CB$3),$BC140:$CI140+0.00001*COLUMN($BC140:$CI140),0)))</f>
        <v>23</v>
      </c>
      <c r="AJ140" s="45">
        <f t="array" aca="1" ref="AJ140" ca="1">IF(OR($C140="",$BC140=""),"",INDEX($BC$3:$CI$3,MATCH(LARGE($BC140:$CI140+0.00001*COLUMN($BC140:$CI140),CC$3),$BC140:$CI140+0.00001*COLUMN($BC140:$CI140),0)))</f>
        <v>22</v>
      </c>
      <c r="AK140" s="45">
        <f t="array" aca="1" ref="AK140" ca="1">IF(OR($C140="",$BC140=""),"",INDEX($BC$3:$CI$3,MATCH(LARGE($BC140:$CI140+0.00001*COLUMN($BC140:$CI140),CD$3),$BC140:$CI140+0.00001*COLUMN($BC140:$CI140),0)))</f>
        <v>15</v>
      </c>
      <c r="AL140" s="45">
        <f t="array" aca="1" ref="AL140" ca="1">IF(OR($C140="",$BC140=""),"",INDEX($BC$3:$CI$3,MATCH(LARGE($BC140:$CI140+0.00001*COLUMN($BC140:$CI140),CE$3),$BC140:$CI140+0.00001*COLUMN($BC140:$CI140),0)))</f>
        <v>12</v>
      </c>
      <c r="AM140" s="45">
        <f t="array" aca="1" ref="AM140" ca="1">IF(OR($C140="",$BC140=""),"",INDEX($BC$3:$CI$3,MATCH(LARGE($BC140:$CI140+0.00001*COLUMN($BC140:$CI140),CF$3),$BC140:$CI140+0.00001*COLUMN($BC140:$CI140),0)))</f>
        <v>11</v>
      </c>
      <c r="AN140" s="45">
        <f t="array" aca="1" ref="AN140" ca="1">IF(OR($C140="",$BC140=""),"",INDEX($BC$3:$CI$3,MATCH(LARGE($BC140:$CI140+0.00001*COLUMN($BC140:$CI140),CG$3),$BC140:$CI140+0.00001*COLUMN($BC140:$CI140),0)))</f>
        <v>6</v>
      </c>
      <c r="AO140" s="45">
        <f t="array" aca="1" ref="AO140" ca="1">IF(OR($C140="",$BC140=""),"",INDEX($BC$3:$CI$3,MATCH(LARGE($BC140:$CI140+0.00001*COLUMN($BC140:$CI140),CH$3),$BC140:$CI140+0.00001*COLUMN($BC140:$CI140),0)))</f>
        <v>2</v>
      </c>
      <c r="AP140" s="46">
        <f t="array" aca="1" ref="AP140" ca="1">IF(OR($C140="",$BC140=""),"",INDEX($BC$3:$CI$3,MATCH(LARGE($BC140:$CI140+0.00001*COLUMN($BC140:$CI140),CI$3),$BC140:$CI140+0.00001*COLUMN($BC140:$CI140),0)))</f>
        <v>4</v>
      </c>
      <c r="AQ140" s="35" t="str">
        <f t="shared" ca="1" si="71"/>
        <v>130827211917053328181614090301322925242010073130262322151211060204</v>
      </c>
      <c r="AZ140" s="19">
        <f t="shared" si="74"/>
        <v>2941</v>
      </c>
      <c r="BA140" s="36">
        <f t="shared" si="75"/>
        <v>2929</v>
      </c>
      <c r="BB140" s="37" t="str">
        <f t="shared" si="72"/>
        <v>数据!C2929:H2941</v>
      </c>
      <c r="BC140" s="38">
        <f t="shared" ca="1" si="70"/>
        <v>3</v>
      </c>
      <c r="BD140" s="38">
        <f t="shared" ca="1" si="70"/>
        <v>1</v>
      </c>
      <c r="BE140" s="38">
        <f t="shared" ca="1" si="70"/>
        <v>3</v>
      </c>
      <c r="BF140" s="38">
        <f t="shared" ca="1" si="70"/>
        <v>0</v>
      </c>
      <c r="BG140" s="38">
        <f t="shared" ca="1" si="70"/>
        <v>4</v>
      </c>
      <c r="BH140" s="38">
        <f t="shared" ca="1" si="70"/>
        <v>1</v>
      </c>
      <c r="BI140" s="38">
        <f t="shared" ca="1" si="70"/>
        <v>2</v>
      </c>
      <c r="BJ140" s="38">
        <f t="shared" ca="1" si="70"/>
        <v>5</v>
      </c>
      <c r="BK140" s="38">
        <f t="shared" ca="1" si="70"/>
        <v>3</v>
      </c>
      <c r="BL140" s="38">
        <f t="shared" ca="1" si="70"/>
        <v>2</v>
      </c>
      <c r="BM140" s="38">
        <f t="shared" ca="1" si="70"/>
        <v>1</v>
      </c>
      <c r="BN140" s="38">
        <f t="shared" ca="1" si="70"/>
        <v>1</v>
      </c>
      <c r="BO140" s="38">
        <f t="shared" ca="1" si="70"/>
        <v>5</v>
      </c>
      <c r="BP140" s="38">
        <f t="shared" ca="1" si="70"/>
        <v>3</v>
      </c>
      <c r="BQ140" s="38">
        <f t="shared" ca="1" si="70"/>
        <v>1</v>
      </c>
      <c r="BR140" s="38">
        <f t="shared" ca="1" si="70"/>
        <v>3</v>
      </c>
      <c r="BS140" s="38">
        <f t="shared" ca="1" si="69"/>
        <v>4</v>
      </c>
      <c r="BT140" s="38">
        <f t="shared" ca="1" si="69"/>
        <v>3</v>
      </c>
      <c r="BU140" s="38">
        <f t="shared" ca="1" si="69"/>
        <v>4</v>
      </c>
      <c r="BV140" s="38">
        <f t="shared" ca="1" si="69"/>
        <v>2</v>
      </c>
      <c r="BW140" s="38">
        <f t="shared" ca="1" si="69"/>
        <v>4</v>
      </c>
      <c r="BX140" s="38">
        <f t="shared" ca="1" si="69"/>
        <v>1</v>
      </c>
      <c r="BY140" s="38">
        <f t="shared" ca="1" si="69"/>
        <v>1</v>
      </c>
      <c r="BZ140" s="38">
        <f t="shared" ca="1" si="69"/>
        <v>2</v>
      </c>
      <c r="CA140" s="38">
        <f t="shared" ca="1" si="69"/>
        <v>2</v>
      </c>
      <c r="CB140" s="38">
        <f t="shared" ca="1" si="69"/>
        <v>1</v>
      </c>
      <c r="CC140" s="38">
        <f t="shared" ca="1" si="69"/>
        <v>4</v>
      </c>
      <c r="CD140" s="38">
        <f t="shared" ca="1" si="69"/>
        <v>3</v>
      </c>
      <c r="CE140" s="38">
        <f t="shared" ca="1" si="69"/>
        <v>2</v>
      </c>
      <c r="CF140" s="38">
        <f t="shared" ca="1" si="69"/>
        <v>1</v>
      </c>
      <c r="CG140" s="38">
        <f t="shared" ca="1" si="69"/>
        <v>1</v>
      </c>
      <c r="CH140" s="38">
        <f t="shared" ca="1" si="49"/>
        <v>2</v>
      </c>
      <c r="CI140" s="38">
        <f t="shared" ca="1" si="49"/>
        <v>3</v>
      </c>
    </row>
    <row r="141" spans="1:87" x14ac:dyDescent="0.15">
      <c r="A141" s="18">
        <f t="shared" si="73"/>
        <v>2939</v>
      </c>
      <c r="B141" s="39">
        <f t="shared" si="76"/>
        <v>2022145</v>
      </c>
      <c r="C141" s="40">
        <f t="shared" si="76"/>
        <v>3</v>
      </c>
      <c r="D141" s="41">
        <f t="shared" si="76"/>
        <v>21</v>
      </c>
      <c r="E141" s="41">
        <f t="shared" si="76"/>
        <v>25</v>
      </c>
      <c r="F141" s="41">
        <f t="shared" si="76"/>
        <v>30</v>
      </c>
      <c r="G141" s="41">
        <f t="shared" si="76"/>
        <v>31</v>
      </c>
      <c r="H141" s="42">
        <f t="shared" si="76"/>
        <v>33</v>
      </c>
      <c r="I141" s="43">
        <f t="shared" si="76"/>
        <v>11</v>
      </c>
      <c r="J141" s="44">
        <f t="array" aca="1" ref="J141" ca="1">IF(OR($C141="",$BC141=""),"",INDEX($BC$3:$CI$3,MATCH(LARGE($BC141:$CI141+0.00001*COLUMN($BC141:$CI141),BC$3),$BC141:$CI141+0.00001*COLUMN($BC141:$CI141),0)))</f>
        <v>8</v>
      </c>
      <c r="K141" s="45">
        <f t="array" aca="1" ref="K141" ca="1">IF(OR($C141="",$BC141=""),"",INDEX($BC$3:$CI$3,MATCH(LARGE($BC141:$CI141+0.00001*COLUMN($BC141:$CI141),BD$3),$BC141:$CI141+0.00001*COLUMN($BC141:$CI141),0)))</f>
        <v>27</v>
      </c>
      <c r="L141" s="45">
        <f t="array" aca="1" ref="L141" ca="1">IF(OR($C141="",$BC141=""),"",INDEX($BC$3:$CI$3,MATCH(LARGE($BC141:$CI141+0.00001*COLUMN($BC141:$CI141),BE$3),$BC141:$CI141+0.00001*COLUMN($BC141:$CI141),0)))</f>
        <v>21</v>
      </c>
      <c r="M141" s="45">
        <f t="array" aca="1" ref="M141" ca="1">IF(OR($C141="",$BC141=""),"",INDEX($BC$3:$CI$3,MATCH(LARGE($BC141:$CI141+0.00001*COLUMN($BC141:$CI141),BF$3),$BC141:$CI141+0.00001*COLUMN($BC141:$CI141),0)))</f>
        <v>17</v>
      </c>
      <c r="N141" s="45">
        <f t="array" aca="1" ref="N141" ca="1">IF(OR($C141="",$BC141=""),"",INDEX($BC$3:$CI$3,MATCH(LARGE($BC141:$CI141+0.00001*COLUMN($BC141:$CI141),BG$3),$BC141:$CI141+0.00001*COLUMN($BC141:$CI141),0)))</f>
        <v>13</v>
      </c>
      <c r="O141" s="45">
        <f t="array" aca="1" ref="O141" ca="1">IF(OR($C141="",$BC141=""),"",INDEX($BC$3:$CI$3,MATCH(LARGE($BC141:$CI141+0.00001*COLUMN($BC141:$CI141),BH$3),$BC141:$CI141+0.00001*COLUMN($BC141:$CI141),0)))</f>
        <v>33</v>
      </c>
      <c r="P141" s="45">
        <f t="array" aca="1" ref="P141" ca="1">IF(OR($C141="",$BC141=""),"",INDEX($BC$3:$CI$3,MATCH(LARGE($BC141:$CI141+0.00001*COLUMN($BC141:$CI141),BI$3),$BC141:$CI141+0.00001*COLUMN($BC141:$CI141),0)))</f>
        <v>32</v>
      </c>
      <c r="Q141" s="45">
        <f t="array" aca="1" ref="Q141" ca="1">IF(OR($C141="",$BC141=""),"",INDEX($BC$3:$CI$3,MATCH(LARGE($BC141:$CI141+0.00001*COLUMN($BC141:$CI141),BJ$3),$BC141:$CI141+0.00001*COLUMN($BC141:$CI141),0)))</f>
        <v>28</v>
      </c>
      <c r="R141" s="45">
        <f t="array" aca="1" ref="R141" ca="1">IF(OR($C141="",$BC141=""),"",INDEX($BC$3:$CI$3,MATCH(LARGE($BC141:$CI141+0.00001*COLUMN($BC141:$CI141),BK$3),$BC141:$CI141+0.00001*COLUMN($BC141:$CI141),0)))</f>
        <v>20</v>
      </c>
      <c r="S141" s="45">
        <f t="array" aca="1" ref="S141" ca="1">IF(OR($C141="",$BC141=""),"",INDEX($BC$3:$CI$3,MATCH(LARGE($BC141:$CI141+0.00001*COLUMN($BC141:$CI141),BL$3),$BC141:$CI141+0.00001*COLUMN($BC141:$CI141),0)))</f>
        <v>19</v>
      </c>
      <c r="T141" s="46">
        <f t="array" aca="1" ref="T141" ca="1">IF(OR($C141="",$BC141=""),"",INDEX($BC$3:$CI$3,MATCH(LARGE($BC141:$CI141+0.00001*COLUMN($BC141:$CI141),BM$3),$BC141:$CI141+0.00001*COLUMN($BC141:$CI141),0)))</f>
        <v>18</v>
      </c>
      <c r="U141" s="44">
        <f t="array" aca="1" ref="U141" ca="1">IF(OR($C141="",$BC141=""),"",INDEX($BC$3:$CI$3,MATCH(LARGE($BC141:$CI141+0.00001*COLUMN($BC141:$CI141),BN$3),$BC141:$CI141+0.00001*COLUMN($BC141:$CI141),0)))</f>
        <v>16</v>
      </c>
      <c r="V141" s="45">
        <f t="array" aca="1" ref="V141" ca="1">IF(OR($C141="",$BC141=""),"",INDEX($BC$3:$CI$3,MATCH(LARGE($BC141:$CI141+0.00001*COLUMN($BC141:$CI141),BO$3),$BC141:$CI141+0.00001*COLUMN($BC141:$CI141),0)))</f>
        <v>14</v>
      </c>
      <c r="W141" s="45">
        <f t="array" aca="1" ref="W141" ca="1">IF(OR($C141="",$BC141=""),"",INDEX($BC$3:$CI$3,MATCH(LARGE($BC141:$CI141+0.00001*COLUMN($BC141:$CI141),BP$3),$BC141:$CI141+0.00001*COLUMN($BC141:$CI141),0)))</f>
        <v>9</v>
      </c>
      <c r="X141" s="45">
        <f t="array" aca="1" ref="X141" ca="1">IF(OR($C141="",$BC141=""),"",INDEX($BC$3:$CI$3,MATCH(LARGE($BC141:$CI141+0.00001*COLUMN($BC141:$CI141),BQ$3),$BC141:$CI141+0.00001*COLUMN($BC141:$CI141),0)))</f>
        <v>7</v>
      </c>
      <c r="Y141" s="45">
        <f t="array" aca="1" ref="Y141" ca="1">IF(OR($C141="",$BC141=""),"",INDEX($BC$3:$CI$3,MATCH(LARGE($BC141:$CI141+0.00001*COLUMN($BC141:$CI141),BR$3),$BC141:$CI141+0.00001*COLUMN($BC141:$CI141),0)))</f>
        <v>5</v>
      </c>
      <c r="Z141" s="45">
        <f t="array" aca="1" ref="Z141" ca="1">IF(OR($C141="",$BC141=""),"",INDEX($BC$3:$CI$3,MATCH(LARGE($BC141:$CI141+0.00001*COLUMN($BC141:$CI141),BS$3),$BC141:$CI141+0.00001*COLUMN($BC141:$CI141),0)))</f>
        <v>1</v>
      </c>
      <c r="AA141" s="45">
        <f t="array" aca="1" ref="AA141" ca="1">IF(OR($C141="",$BC141=""),"",INDEX($BC$3:$CI$3,MATCH(LARGE($BC141:$CI141+0.00001*COLUMN($BC141:$CI141),BT$3),$BC141:$CI141+0.00001*COLUMN($BC141:$CI141),0)))</f>
        <v>31</v>
      </c>
      <c r="AB141" s="45">
        <f t="array" aca="1" ref="AB141" ca="1">IF(OR($C141="",$BC141=""),"",INDEX($BC$3:$CI$3,MATCH(LARGE($BC141:$CI141+0.00001*COLUMN($BC141:$CI141),BU$3),$BC141:$CI141+0.00001*COLUMN($BC141:$CI141),0)))</f>
        <v>25</v>
      </c>
      <c r="AC141" s="45">
        <f t="array" aca="1" ref="AC141" ca="1">IF(OR($C141="",$BC141=""),"",INDEX($BC$3:$CI$3,MATCH(LARGE($BC141:$CI141+0.00001*COLUMN($BC141:$CI141),BV$3),$BC141:$CI141+0.00001*COLUMN($BC141:$CI141),0)))</f>
        <v>24</v>
      </c>
      <c r="AD141" s="45">
        <f t="array" aca="1" ref="AD141" ca="1">IF(OR($C141="",$BC141=""),"",INDEX($BC$3:$CI$3,MATCH(LARGE($BC141:$CI141+0.00001*COLUMN($BC141:$CI141),BW$3),$BC141:$CI141+0.00001*COLUMN($BC141:$CI141),0)))</f>
        <v>23</v>
      </c>
      <c r="AE141" s="46">
        <f t="array" aca="1" ref="AE141" ca="1">IF(OR($C141="",$BC141=""),"",INDEX($BC$3:$CI$3,MATCH(LARGE($BC141:$CI141+0.00001*COLUMN($BC141:$CI141),BX$3),$BC141:$CI141+0.00001*COLUMN($BC141:$CI141),0)))</f>
        <v>22</v>
      </c>
      <c r="AF141" s="44">
        <f t="array" aca="1" ref="AF141" ca="1">IF(OR($C141="",$BC141=""),"",INDEX($BC$3:$CI$3,MATCH(LARGE($BC141:$CI141+0.00001*COLUMN($BC141:$CI141),BY$3),$BC141:$CI141+0.00001*COLUMN($BC141:$CI141),0)))</f>
        <v>3</v>
      </c>
      <c r="AG141" s="45">
        <f t="array" aca="1" ref="AG141" ca="1">IF(OR($C141="",$BC141=""),"",INDEX($BC$3:$CI$3,MATCH(LARGE($BC141:$CI141+0.00001*COLUMN($BC141:$CI141),BZ$3),$BC141:$CI141+0.00001*COLUMN($BC141:$CI141),0)))</f>
        <v>30</v>
      </c>
      <c r="AH141" s="45">
        <f t="array" aca="1" ref="AH141" ca="1">IF(OR($C141="",$BC141=""),"",INDEX($BC$3:$CI$3,MATCH(LARGE($BC141:$CI141+0.00001*COLUMN($BC141:$CI141),CA$3),$BC141:$CI141+0.00001*COLUMN($BC141:$CI141),0)))</f>
        <v>29</v>
      </c>
      <c r="AI141" s="45">
        <f t="array" aca="1" ref="AI141" ca="1">IF(OR($C141="",$BC141=""),"",INDEX($BC$3:$CI$3,MATCH(LARGE($BC141:$CI141+0.00001*COLUMN($BC141:$CI141),CB$3),$BC141:$CI141+0.00001*COLUMN($BC141:$CI141),0)))</f>
        <v>26</v>
      </c>
      <c r="AJ141" s="45">
        <f t="array" aca="1" ref="AJ141" ca="1">IF(OR($C141="",$BC141=""),"",INDEX($BC$3:$CI$3,MATCH(LARGE($BC141:$CI141+0.00001*COLUMN($BC141:$CI141),CC$3),$BC141:$CI141+0.00001*COLUMN($BC141:$CI141),0)))</f>
        <v>15</v>
      </c>
      <c r="AK141" s="45">
        <f t="array" aca="1" ref="AK141" ca="1">IF(OR($C141="",$BC141=""),"",INDEX($BC$3:$CI$3,MATCH(LARGE($BC141:$CI141+0.00001*COLUMN($BC141:$CI141),CD$3),$BC141:$CI141+0.00001*COLUMN($BC141:$CI141),0)))</f>
        <v>12</v>
      </c>
      <c r="AL141" s="45">
        <f t="array" aca="1" ref="AL141" ca="1">IF(OR($C141="",$BC141=""),"",INDEX($BC$3:$CI$3,MATCH(LARGE($BC141:$CI141+0.00001*COLUMN($BC141:$CI141),CE$3),$BC141:$CI141+0.00001*COLUMN($BC141:$CI141),0)))</f>
        <v>11</v>
      </c>
      <c r="AM141" s="45">
        <f t="array" aca="1" ref="AM141" ca="1">IF(OR($C141="",$BC141=""),"",INDEX($BC$3:$CI$3,MATCH(LARGE($BC141:$CI141+0.00001*COLUMN($BC141:$CI141),CF$3),$BC141:$CI141+0.00001*COLUMN($BC141:$CI141),0)))</f>
        <v>10</v>
      </c>
      <c r="AN141" s="45">
        <f t="array" aca="1" ref="AN141" ca="1">IF(OR($C141="",$BC141=""),"",INDEX($BC$3:$CI$3,MATCH(LARGE($BC141:$CI141+0.00001*COLUMN($BC141:$CI141),CG$3),$BC141:$CI141+0.00001*COLUMN($BC141:$CI141),0)))</f>
        <v>6</v>
      </c>
      <c r="AO141" s="45">
        <f t="array" aca="1" ref="AO141" ca="1">IF(OR($C141="",$BC141=""),"",INDEX($BC$3:$CI$3,MATCH(LARGE($BC141:$CI141+0.00001*COLUMN($BC141:$CI141),CH$3),$BC141:$CI141+0.00001*COLUMN($BC141:$CI141),0)))</f>
        <v>2</v>
      </c>
      <c r="AP141" s="46">
        <f t="array" aca="1" ref="AP141" ca="1">IF(OR($C141="",$BC141=""),"",INDEX($BC$3:$CI$3,MATCH(LARGE($BC141:$CI141+0.00001*COLUMN($BC141:$CI141),CI$3),$BC141:$CI141+0.00001*COLUMN($BC141:$CI141),0)))</f>
        <v>4</v>
      </c>
      <c r="AQ141" s="35" t="str">
        <f t="shared" ca="1" si="71"/>
        <v>082721171333322820191816140907050131252423220330292615121110060204</v>
      </c>
      <c r="AZ141" s="19">
        <f t="shared" si="74"/>
        <v>2942</v>
      </c>
      <c r="BA141" s="36">
        <f t="shared" si="75"/>
        <v>2930</v>
      </c>
      <c r="BB141" s="37" t="str">
        <f t="shared" si="72"/>
        <v>数据!C2930:H2942</v>
      </c>
      <c r="BC141" s="38">
        <f t="shared" ca="1" si="70"/>
        <v>3</v>
      </c>
      <c r="BD141" s="38">
        <f t="shared" ca="1" si="70"/>
        <v>1</v>
      </c>
      <c r="BE141" s="38">
        <f t="shared" ca="1" si="70"/>
        <v>2</v>
      </c>
      <c r="BF141" s="38">
        <f t="shared" ca="1" si="70"/>
        <v>0</v>
      </c>
      <c r="BG141" s="38">
        <f t="shared" ca="1" si="70"/>
        <v>3</v>
      </c>
      <c r="BH141" s="38">
        <f t="shared" ca="1" si="70"/>
        <v>1</v>
      </c>
      <c r="BI141" s="38">
        <f t="shared" ca="1" si="70"/>
        <v>3</v>
      </c>
      <c r="BJ141" s="38">
        <f t="shared" ca="1" si="70"/>
        <v>5</v>
      </c>
      <c r="BK141" s="38">
        <f t="shared" ca="1" si="70"/>
        <v>3</v>
      </c>
      <c r="BL141" s="38">
        <f t="shared" ca="1" si="70"/>
        <v>1</v>
      </c>
      <c r="BM141" s="38">
        <f t="shared" ca="1" si="70"/>
        <v>1</v>
      </c>
      <c r="BN141" s="38">
        <f t="shared" ca="1" si="70"/>
        <v>1</v>
      </c>
      <c r="BO141" s="38">
        <f t="shared" ca="1" si="70"/>
        <v>4</v>
      </c>
      <c r="BP141" s="38">
        <f t="shared" ca="1" si="70"/>
        <v>3</v>
      </c>
      <c r="BQ141" s="38">
        <f t="shared" ca="1" si="70"/>
        <v>1</v>
      </c>
      <c r="BR141" s="38">
        <f t="shared" ca="1" si="70"/>
        <v>3</v>
      </c>
      <c r="BS141" s="38">
        <f t="shared" ca="1" si="69"/>
        <v>4</v>
      </c>
      <c r="BT141" s="38">
        <f t="shared" ca="1" si="69"/>
        <v>3</v>
      </c>
      <c r="BU141" s="38">
        <f t="shared" ca="1" si="69"/>
        <v>3</v>
      </c>
      <c r="BV141" s="38">
        <f t="shared" ca="1" si="69"/>
        <v>3</v>
      </c>
      <c r="BW141" s="38">
        <f t="shared" ca="1" si="69"/>
        <v>4</v>
      </c>
      <c r="BX141" s="38">
        <f t="shared" ca="1" si="69"/>
        <v>2</v>
      </c>
      <c r="BY141" s="38">
        <f t="shared" ca="1" si="69"/>
        <v>2</v>
      </c>
      <c r="BZ141" s="38">
        <f t="shared" ca="1" si="69"/>
        <v>2</v>
      </c>
      <c r="CA141" s="38">
        <f t="shared" ca="1" si="69"/>
        <v>2</v>
      </c>
      <c r="CB141" s="38">
        <f t="shared" ca="1" si="69"/>
        <v>1</v>
      </c>
      <c r="CC141" s="38">
        <f t="shared" ca="1" si="69"/>
        <v>4</v>
      </c>
      <c r="CD141" s="38">
        <f t="shared" ca="1" si="69"/>
        <v>3</v>
      </c>
      <c r="CE141" s="38">
        <f t="shared" ca="1" si="69"/>
        <v>1</v>
      </c>
      <c r="CF141" s="38">
        <f t="shared" ca="1" si="69"/>
        <v>1</v>
      </c>
      <c r="CG141" s="38">
        <f t="shared" ca="1" si="69"/>
        <v>2</v>
      </c>
      <c r="CH141" s="38">
        <f t="shared" ca="1" si="49"/>
        <v>3</v>
      </c>
      <c r="CI141" s="38">
        <f t="shared" ca="1" si="49"/>
        <v>3</v>
      </c>
    </row>
    <row r="142" spans="1:87" x14ac:dyDescent="0.15">
      <c r="A142" s="18">
        <f t="shared" si="73"/>
        <v>2940</v>
      </c>
      <c r="B142" s="39">
        <f t="shared" si="76"/>
        <v>2022146</v>
      </c>
      <c r="C142" s="40">
        <f t="shared" si="76"/>
        <v>6</v>
      </c>
      <c r="D142" s="41">
        <f t="shared" si="76"/>
        <v>7</v>
      </c>
      <c r="E142" s="41">
        <f t="shared" si="76"/>
        <v>13</v>
      </c>
      <c r="F142" s="41">
        <f t="shared" si="76"/>
        <v>18</v>
      </c>
      <c r="G142" s="41">
        <f t="shared" si="76"/>
        <v>26</v>
      </c>
      <c r="H142" s="42">
        <f t="shared" si="76"/>
        <v>31</v>
      </c>
      <c r="I142" s="43">
        <f t="shared" si="76"/>
        <v>6</v>
      </c>
      <c r="J142" s="44">
        <f t="array" aca="1" ref="J142" ca="1">IF(OR($C142="",$BC142=""),"",INDEX($BC$3:$CI$3,MATCH(LARGE($BC142:$CI142+0.00001*COLUMN($BC142:$CI142),BC$3),$BC142:$CI142+0.00001*COLUMN($BC142:$CI142),0)))</f>
        <v>21</v>
      </c>
      <c r="K142" s="45">
        <f t="array" aca="1" ref="K142" ca="1">IF(OR($C142="",$BC142=""),"",INDEX($BC$3:$CI$3,MATCH(LARGE($BC142:$CI142+0.00001*COLUMN($BC142:$CI142),BD$3),$BC142:$CI142+0.00001*COLUMN($BC142:$CI142),0)))</f>
        <v>8</v>
      </c>
      <c r="L142" s="45">
        <f t="array" aca="1" ref="L142" ca="1">IF(OR($C142="",$BC142=""),"",INDEX($BC$3:$CI$3,MATCH(LARGE($BC142:$CI142+0.00001*COLUMN($BC142:$CI142),BE$3),$BC142:$CI142+0.00001*COLUMN($BC142:$CI142),0)))</f>
        <v>27</v>
      </c>
      <c r="M142" s="45">
        <f t="array" aca="1" ref="M142" ca="1">IF(OR($C142="",$BC142=""),"",INDEX($BC$3:$CI$3,MATCH(LARGE($BC142:$CI142+0.00001*COLUMN($BC142:$CI142),BF$3),$BC142:$CI142+0.00001*COLUMN($BC142:$CI142),0)))</f>
        <v>17</v>
      </c>
      <c r="N142" s="45">
        <f t="array" aca="1" ref="N142" ca="1">IF(OR($C142="",$BC142=""),"",INDEX($BC$3:$CI$3,MATCH(LARGE($BC142:$CI142+0.00001*COLUMN($BC142:$CI142),BG$3),$BC142:$CI142+0.00001*COLUMN($BC142:$CI142),0)))</f>
        <v>13</v>
      </c>
      <c r="O142" s="45">
        <f t="array" aca="1" ref="O142" ca="1">IF(OR($C142="",$BC142=""),"",INDEX($BC$3:$CI$3,MATCH(LARGE($BC142:$CI142+0.00001*COLUMN($BC142:$CI142),BH$3),$BC142:$CI142+0.00001*COLUMN($BC142:$CI142),0)))</f>
        <v>33</v>
      </c>
      <c r="P142" s="45">
        <f t="array" aca="1" ref="P142" ca="1">IF(OR($C142="",$BC142=""),"",INDEX($BC$3:$CI$3,MATCH(LARGE($BC142:$CI142+0.00001*COLUMN($BC142:$CI142),BI$3),$BC142:$CI142+0.00001*COLUMN($BC142:$CI142),0)))</f>
        <v>31</v>
      </c>
      <c r="Q142" s="45">
        <f t="array" aca="1" ref="Q142" ca="1">IF(OR($C142="",$BC142=""),"",INDEX($BC$3:$CI$3,MATCH(LARGE($BC142:$CI142+0.00001*COLUMN($BC142:$CI142),BJ$3),$BC142:$CI142+0.00001*COLUMN($BC142:$CI142),0)))</f>
        <v>28</v>
      </c>
      <c r="R142" s="45">
        <f t="array" aca="1" ref="R142" ca="1">IF(OR($C142="",$BC142=""),"",INDEX($BC$3:$CI$3,MATCH(LARGE($BC142:$CI142+0.00001*COLUMN($BC142:$CI142),BK$3),$BC142:$CI142+0.00001*COLUMN($BC142:$CI142),0)))</f>
        <v>25</v>
      </c>
      <c r="S142" s="45">
        <f t="array" aca="1" ref="S142" ca="1">IF(OR($C142="",$BC142=""),"",INDEX($BC$3:$CI$3,MATCH(LARGE($BC142:$CI142+0.00001*COLUMN($BC142:$CI142),BL$3),$BC142:$CI142+0.00001*COLUMN($BC142:$CI142),0)))</f>
        <v>20</v>
      </c>
      <c r="T142" s="46">
        <f t="array" aca="1" ref="T142" ca="1">IF(OR($C142="",$BC142=""),"",INDEX($BC$3:$CI$3,MATCH(LARGE($BC142:$CI142+0.00001*COLUMN($BC142:$CI142),BM$3),$BC142:$CI142+0.00001*COLUMN($BC142:$CI142),0)))</f>
        <v>19</v>
      </c>
      <c r="U142" s="44">
        <f t="array" aca="1" ref="U142" ca="1">IF(OR($C142="",$BC142=""),"",INDEX($BC$3:$CI$3,MATCH(LARGE($BC142:$CI142+0.00001*COLUMN($BC142:$CI142),BN$3),$BC142:$CI142+0.00001*COLUMN($BC142:$CI142),0)))</f>
        <v>16</v>
      </c>
      <c r="V142" s="45">
        <f t="array" aca="1" ref="V142" ca="1">IF(OR($C142="",$BC142=""),"",INDEX($BC$3:$CI$3,MATCH(LARGE($BC142:$CI142+0.00001*COLUMN($BC142:$CI142),BO$3),$BC142:$CI142+0.00001*COLUMN($BC142:$CI142),0)))</f>
        <v>14</v>
      </c>
      <c r="W142" s="45">
        <f t="array" aca="1" ref="W142" ca="1">IF(OR($C142="",$BC142=""),"",INDEX($BC$3:$CI$3,MATCH(LARGE($BC142:$CI142+0.00001*COLUMN($BC142:$CI142),BP$3),$BC142:$CI142+0.00001*COLUMN($BC142:$CI142),0)))</f>
        <v>9</v>
      </c>
      <c r="X142" s="45">
        <f t="array" aca="1" ref="X142" ca="1">IF(OR($C142="",$BC142=""),"",INDEX($BC$3:$CI$3,MATCH(LARGE($BC142:$CI142+0.00001*COLUMN($BC142:$CI142),BQ$3),$BC142:$CI142+0.00001*COLUMN($BC142:$CI142),0)))</f>
        <v>7</v>
      </c>
      <c r="Y142" s="45">
        <f t="array" aca="1" ref="Y142" ca="1">IF(OR($C142="",$BC142=""),"",INDEX($BC$3:$CI$3,MATCH(LARGE($BC142:$CI142+0.00001*COLUMN($BC142:$CI142),BR$3),$BC142:$CI142+0.00001*COLUMN($BC142:$CI142),0)))</f>
        <v>5</v>
      </c>
      <c r="Z142" s="45">
        <f t="array" aca="1" ref="Z142" ca="1">IF(OR($C142="",$BC142=""),"",INDEX($BC$3:$CI$3,MATCH(LARGE($BC142:$CI142+0.00001*COLUMN($BC142:$CI142),BS$3),$BC142:$CI142+0.00001*COLUMN($BC142:$CI142),0)))</f>
        <v>32</v>
      </c>
      <c r="AA142" s="45">
        <f t="array" aca="1" ref="AA142" ca="1">IF(OR($C142="",$BC142=""),"",INDEX($BC$3:$CI$3,MATCH(LARGE($BC142:$CI142+0.00001*COLUMN($BC142:$CI142),BT$3),$BC142:$CI142+0.00001*COLUMN($BC142:$CI142),0)))</f>
        <v>30</v>
      </c>
      <c r="AB142" s="45">
        <f t="array" aca="1" ref="AB142" ca="1">IF(OR($C142="",$BC142=""),"",INDEX($BC$3:$CI$3,MATCH(LARGE($BC142:$CI142+0.00001*COLUMN($BC142:$CI142),BU$3),$BC142:$CI142+0.00001*COLUMN($BC142:$CI142),0)))</f>
        <v>24</v>
      </c>
      <c r="AC142" s="45">
        <f t="array" aca="1" ref="AC142" ca="1">IF(OR($C142="",$BC142=""),"",INDEX($BC$3:$CI$3,MATCH(LARGE($BC142:$CI142+0.00001*COLUMN($BC142:$CI142),BV$3),$BC142:$CI142+0.00001*COLUMN($BC142:$CI142),0)))</f>
        <v>23</v>
      </c>
      <c r="AD142" s="45">
        <f t="array" aca="1" ref="AD142" ca="1">IF(OR($C142="",$BC142=""),"",INDEX($BC$3:$CI$3,MATCH(LARGE($BC142:$CI142+0.00001*COLUMN($BC142:$CI142),BW$3),$BC142:$CI142+0.00001*COLUMN($BC142:$CI142),0)))</f>
        <v>22</v>
      </c>
      <c r="AE142" s="46">
        <f t="array" aca="1" ref="AE142" ca="1">IF(OR($C142="",$BC142=""),"",INDEX($BC$3:$CI$3,MATCH(LARGE($BC142:$CI142+0.00001*COLUMN($BC142:$CI142),BX$3),$BC142:$CI142+0.00001*COLUMN($BC142:$CI142),0)))</f>
        <v>18</v>
      </c>
      <c r="AF142" s="44">
        <f t="array" aca="1" ref="AF142" ca="1">IF(OR($C142="",$BC142=""),"",INDEX($BC$3:$CI$3,MATCH(LARGE($BC142:$CI142+0.00001*COLUMN($BC142:$CI142),BY$3),$BC142:$CI142+0.00001*COLUMN($BC142:$CI142),0)))</f>
        <v>3</v>
      </c>
      <c r="AG142" s="45">
        <f t="array" aca="1" ref="AG142" ca="1">IF(OR($C142="",$BC142=""),"",INDEX($BC$3:$CI$3,MATCH(LARGE($BC142:$CI142+0.00001*COLUMN($BC142:$CI142),BZ$3),$BC142:$CI142+0.00001*COLUMN($BC142:$CI142),0)))</f>
        <v>1</v>
      </c>
      <c r="AH142" s="45">
        <f t="array" aca="1" ref="AH142" ca="1">IF(OR($C142="",$BC142=""),"",INDEX($BC$3:$CI$3,MATCH(LARGE($BC142:$CI142+0.00001*COLUMN($BC142:$CI142),CA$3),$BC142:$CI142+0.00001*COLUMN($BC142:$CI142),0)))</f>
        <v>29</v>
      </c>
      <c r="AI142" s="45">
        <f t="array" aca="1" ref="AI142" ca="1">IF(OR($C142="",$BC142=""),"",INDEX($BC$3:$CI$3,MATCH(LARGE($BC142:$CI142+0.00001*COLUMN($BC142:$CI142),CB$3),$BC142:$CI142+0.00001*COLUMN($BC142:$CI142),0)))</f>
        <v>15</v>
      </c>
      <c r="AJ142" s="45">
        <f t="array" aca="1" ref="AJ142" ca="1">IF(OR($C142="",$BC142=""),"",INDEX($BC$3:$CI$3,MATCH(LARGE($BC142:$CI142+0.00001*COLUMN($BC142:$CI142),CC$3),$BC142:$CI142+0.00001*COLUMN($BC142:$CI142),0)))</f>
        <v>12</v>
      </c>
      <c r="AK142" s="45">
        <f t="array" aca="1" ref="AK142" ca="1">IF(OR($C142="",$BC142=""),"",INDEX($BC$3:$CI$3,MATCH(LARGE($BC142:$CI142+0.00001*COLUMN($BC142:$CI142),CD$3),$BC142:$CI142+0.00001*COLUMN($BC142:$CI142),0)))</f>
        <v>11</v>
      </c>
      <c r="AL142" s="45">
        <f t="array" aca="1" ref="AL142" ca="1">IF(OR($C142="",$BC142=""),"",INDEX($BC$3:$CI$3,MATCH(LARGE($BC142:$CI142+0.00001*COLUMN($BC142:$CI142),CE$3),$BC142:$CI142+0.00001*COLUMN($BC142:$CI142),0)))</f>
        <v>10</v>
      </c>
      <c r="AM142" s="45">
        <f t="array" aca="1" ref="AM142" ca="1">IF(OR($C142="",$BC142=""),"",INDEX($BC$3:$CI$3,MATCH(LARGE($BC142:$CI142+0.00001*COLUMN($BC142:$CI142),CF$3),$BC142:$CI142+0.00001*COLUMN($BC142:$CI142),0)))</f>
        <v>6</v>
      </c>
      <c r="AN142" s="45">
        <f t="array" aca="1" ref="AN142" ca="1">IF(OR($C142="",$BC142=""),"",INDEX($BC$3:$CI$3,MATCH(LARGE($BC142:$CI142+0.00001*COLUMN($BC142:$CI142),CG$3),$BC142:$CI142+0.00001*COLUMN($BC142:$CI142),0)))</f>
        <v>2</v>
      </c>
      <c r="AO142" s="45">
        <f t="array" aca="1" ref="AO142" ca="1">IF(OR($C142="",$BC142=""),"",INDEX($BC$3:$CI$3,MATCH(LARGE($BC142:$CI142+0.00001*COLUMN($BC142:$CI142),CH$3),$BC142:$CI142+0.00001*COLUMN($BC142:$CI142),0)))</f>
        <v>26</v>
      </c>
      <c r="AP142" s="46">
        <f t="array" aca="1" ref="AP142" ca="1">IF(OR($C142="",$BC142=""),"",INDEX($BC$3:$CI$3,MATCH(LARGE($BC142:$CI142+0.00001*COLUMN($BC142:$CI142),CI$3),$BC142:$CI142+0.00001*COLUMN($BC142:$CI142),0)))</f>
        <v>4</v>
      </c>
      <c r="AQ142" s="35" t="str">
        <f t="shared" ca="1" si="71"/>
        <v>210827171333312825201916140907053230242322180301291512111006022604</v>
      </c>
      <c r="AZ142" s="19">
        <f t="shared" si="74"/>
        <v>2943</v>
      </c>
      <c r="BA142" s="36">
        <f t="shared" si="75"/>
        <v>2931</v>
      </c>
      <c r="BB142" s="37" t="str">
        <f t="shared" si="72"/>
        <v>数据!C2931:H2943</v>
      </c>
      <c r="BC142" s="38">
        <f t="shared" ca="1" si="70"/>
        <v>2</v>
      </c>
      <c r="BD142" s="38">
        <f t="shared" ca="1" si="70"/>
        <v>1</v>
      </c>
      <c r="BE142" s="38">
        <f t="shared" ca="1" si="70"/>
        <v>2</v>
      </c>
      <c r="BF142" s="38">
        <f t="shared" ca="1" si="70"/>
        <v>0</v>
      </c>
      <c r="BG142" s="38">
        <f t="shared" ca="1" si="70"/>
        <v>3</v>
      </c>
      <c r="BH142" s="38">
        <f t="shared" ca="1" si="70"/>
        <v>1</v>
      </c>
      <c r="BI142" s="38">
        <f t="shared" ca="1" si="70"/>
        <v>3</v>
      </c>
      <c r="BJ142" s="38">
        <f t="shared" ca="1" si="70"/>
        <v>5</v>
      </c>
      <c r="BK142" s="38">
        <f t="shared" ca="1" si="70"/>
        <v>3</v>
      </c>
      <c r="BL142" s="38">
        <f t="shared" ca="1" si="70"/>
        <v>1</v>
      </c>
      <c r="BM142" s="38">
        <f t="shared" ca="1" si="70"/>
        <v>1</v>
      </c>
      <c r="BN142" s="38">
        <f t="shared" ca="1" si="70"/>
        <v>1</v>
      </c>
      <c r="BO142" s="38">
        <f t="shared" ca="1" si="70"/>
        <v>4</v>
      </c>
      <c r="BP142" s="38">
        <f t="shared" ca="1" si="70"/>
        <v>3</v>
      </c>
      <c r="BQ142" s="38">
        <f t="shared" ca="1" si="70"/>
        <v>1</v>
      </c>
      <c r="BR142" s="38">
        <f t="shared" ca="1" si="70"/>
        <v>3</v>
      </c>
      <c r="BS142" s="38">
        <f t="shared" ca="1" si="69"/>
        <v>4</v>
      </c>
      <c r="BT142" s="38">
        <f t="shared" ca="1" si="69"/>
        <v>2</v>
      </c>
      <c r="BU142" s="38">
        <f t="shared" ca="1" si="69"/>
        <v>3</v>
      </c>
      <c r="BV142" s="38">
        <f t="shared" ca="1" si="69"/>
        <v>3</v>
      </c>
      <c r="BW142" s="38">
        <f t="shared" ca="1" si="69"/>
        <v>5</v>
      </c>
      <c r="BX142" s="38">
        <f t="shared" ca="1" si="69"/>
        <v>2</v>
      </c>
      <c r="BY142" s="38">
        <f t="shared" ca="1" si="69"/>
        <v>2</v>
      </c>
      <c r="BZ142" s="38">
        <f t="shared" ca="1" si="69"/>
        <v>2</v>
      </c>
      <c r="CA142" s="38">
        <f t="shared" ca="1" si="69"/>
        <v>3</v>
      </c>
      <c r="CB142" s="38">
        <f t="shared" ca="1" si="69"/>
        <v>0</v>
      </c>
      <c r="CC142" s="38">
        <f t="shared" ca="1" si="69"/>
        <v>4</v>
      </c>
      <c r="CD142" s="38">
        <f t="shared" ca="1" si="69"/>
        <v>3</v>
      </c>
      <c r="CE142" s="38">
        <f t="shared" ca="1" si="69"/>
        <v>1</v>
      </c>
      <c r="CF142" s="38">
        <f t="shared" ca="1" si="69"/>
        <v>2</v>
      </c>
      <c r="CG142" s="38">
        <f t="shared" ca="1" si="69"/>
        <v>3</v>
      </c>
      <c r="CH142" s="38">
        <f t="shared" ca="1" si="49"/>
        <v>2</v>
      </c>
      <c r="CI142" s="38">
        <f t="shared" ca="1" si="49"/>
        <v>3</v>
      </c>
    </row>
    <row r="143" spans="1:87" x14ac:dyDescent="0.15">
      <c r="A143" s="18">
        <f t="shared" si="73"/>
        <v>2941</v>
      </c>
      <c r="B143" s="39">
        <f t="shared" si="76"/>
        <v>2022147</v>
      </c>
      <c r="C143" s="40">
        <f t="shared" si="76"/>
        <v>2</v>
      </c>
      <c r="D143" s="41">
        <f t="shared" si="76"/>
        <v>3</v>
      </c>
      <c r="E143" s="41">
        <f t="shared" si="76"/>
        <v>7</v>
      </c>
      <c r="F143" s="41">
        <f t="shared" si="76"/>
        <v>13</v>
      </c>
      <c r="G143" s="41">
        <f t="shared" si="76"/>
        <v>20</v>
      </c>
      <c r="H143" s="42">
        <f t="shared" si="76"/>
        <v>30</v>
      </c>
      <c r="I143" s="43">
        <f t="shared" si="76"/>
        <v>10</v>
      </c>
      <c r="J143" s="44">
        <f t="array" aca="1" ref="J143" ca="1">IF(OR($C143="",$BC143=""),"",INDEX($BC$3:$CI$3,MATCH(LARGE($BC143:$CI143+0.00001*COLUMN($BC143:$CI143),BC$3),$BC143:$CI143+0.00001*COLUMN($BC143:$CI143),0)))</f>
        <v>13</v>
      </c>
      <c r="K143" s="45">
        <f t="array" aca="1" ref="K143" ca="1">IF(OR($C143="",$BC143=""),"",INDEX($BC$3:$CI$3,MATCH(LARGE($BC143:$CI143+0.00001*COLUMN($BC143:$CI143),BD$3),$BC143:$CI143+0.00001*COLUMN($BC143:$CI143),0)))</f>
        <v>31</v>
      </c>
      <c r="L143" s="45">
        <f t="array" aca="1" ref="L143" ca="1">IF(OR($C143="",$BC143=""),"",INDEX($BC$3:$CI$3,MATCH(LARGE($BC143:$CI143+0.00001*COLUMN($BC143:$CI143),BE$3),$BC143:$CI143+0.00001*COLUMN($BC143:$CI143),0)))</f>
        <v>27</v>
      </c>
      <c r="M143" s="45">
        <f t="array" aca="1" ref="M143" ca="1">IF(OR($C143="",$BC143=""),"",INDEX($BC$3:$CI$3,MATCH(LARGE($BC143:$CI143+0.00001*COLUMN($BC143:$CI143),BF$3),$BC143:$CI143+0.00001*COLUMN($BC143:$CI143),0)))</f>
        <v>21</v>
      </c>
      <c r="N143" s="45">
        <f t="array" aca="1" ref="N143" ca="1">IF(OR($C143="",$BC143=""),"",INDEX($BC$3:$CI$3,MATCH(LARGE($BC143:$CI143+0.00001*COLUMN($BC143:$CI143),BG$3),$BC143:$CI143+0.00001*COLUMN($BC143:$CI143),0)))</f>
        <v>8</v>
      </c>
      <c r="O143" s="45">
        <f t="array" aca="1" ref="O143" ca="1">IF(OR($C143="",$BC143=""),"",INDEX($BC$3:$CI$3,MATCH(LARGE($BC143:$CI143+0.00001*COLUMN($BC143:$CI143),BH$3),$BC143:$CI143+0.00001*COLUMN($BC143:$CI143),0)))</f>
        <v>7</v>
      </c>
      <c r="P143" s="45">
        <f t="array" aca="1" ref="P143" ca="1">IF(OR($C143="",$BC143=""),"",INDEX($BC$3:$CI$3,MATCH(LARGE($BC143:$CI143+0.00001*COLUMN($BC143:$CI143),BI$3),$BC143:$CI143+0.00001*COLUMN($BC143:$CI143),0)))</f>
        <v>33</v>
      </c>
      <c r="Q143" s="45">
        <f t="array" aca="1" ref="Q143" ca="1">IF(OR($C143="",$BC143=""),"",INDEX($BC$3:$CI$3,MATCH(LARGE($BC143:$CI143+0.00001*COLUMN($BC143:$CI143),BJ$3),$BC143:$CI143+0.00001*COLUMN($BC143:$CI143),0)))</f>
        <v>28</v>
      </c>
      <c r="R143" s="45">
        <f t="array" aca="1" ref="R143" ca="1">IF(OR($C143="",$BC143=""),"",INDEX($BC$3:$CI$3,MATCH(LARGE($BC143:$CI143+0.00001*COLUMN($BC143:$CI143),BK$3),$BC143:$CI143+0.00001*COLUMN($BC143:$CI143),0)))</f>
        <v>20</v>
      </c>
      <c r="S143" s="45">
        <f t="array" aca="1" ref="S143" ca="1">IF(OR($C143="",$BC143=""),"",INDEX($BC$3:$CI$3,MATCH(LARGE($BC143:$CI143+0.00001*COLUMN($BC143:$CI143),BL$3),$BC143:$CI143+0.00001*COLUMN($BC143:$CI143),0)))</f>
        <v>19</v>
      </c>
      <c r="T143" s="46">
        <f t="array" aca="1" ref="T143" ca="1">IF(OR($C143="",$BC143=""),"",INDEX($BC$3:$CI$3,MATCH(LARGE($BC143:$CI143+0.00001*COLUMN($BC143:$CI143),BM$3),$BC143:$CI143+0.00001*COLUMN($BC143:$CI143),0)))</f>
        <v>18</v>
      </c>
      <c r="U143" s="44">
        <f t="array" aca="1" ref="U143" ca="1">IF(OR($C143="",$BC143=""),"",INDEX($BC$3:$CI$3,MATCH(LARGE($BC143:$CI143+0.00001*COLUMN($BC143:$CI143),BN$3),$BC143:$CI143+0.00001*COLUMN($BC143:$CI143),0)))</f>
        <v>17</v>
      </c>
      <c r="V143" s="45">
        <f t="array" aca="1" ref="V143" ca="1">IF(OR($C143="",$BC143=""),"",INDEX($BC$3:$CI$3,MATCH(LARGE($BC143:$CI143+0.00001*COLUMN($BC143:$CI143),BO$3),$BC143:$CI143+0.00001*COLUMN($BC143:$CI143),0)))</f>
        <v>14</v>
      </c>
      <c r="W143" s="45">
        <f t="array" aca="1" ref="W143" ca="1">IF(OR($C143="",$BC143=""),"",INDEX($BC$3:$CI$3,MATCH(LARGE($BC143:$CI143+0.00001*COLUMN($BC143:$CI143),BP$3),$BC143:$CI143+0.00001*COLUMN($BC143:$CI143),0)))</f>
        <v>9</v>
      </c>
      <c r="X143" s="45">
        <f t="array" aca="1" ref="X143" ca="1">IF(OR($C143="",$BC143=""),"",INDEX($BC$3:$CI$3,MATCH(LARGE($BC143:$CI143+0.00001*COLUMN($BC143:$CI143),BQ$3),$BC143:$CI143+0.00001*COLUMN($BC143:$CI143),0)))</f>
        <v>32</v>
      </c>
      <c r="Y143" s="45">
        <f t="array" aca="1" ref="Y143" ca="1">IF(OR($C143="",$BC143=""),"",INDEX($BC$3:$CI$3,MATCH(LARGE($BC143:$CI143+0.00001*COLUMN($BC143:$CI143),BR$3),$BC143:$CI143+0.00001*COLUMN($BC143:$CI143),0)))</f>
        <v>30</v>
      </c>
      <c r="Z143" s="45">
        <f t="array" aca="1" ref="Z143" ca="1">IF(OR($C143="",$BC143=""),"",INDEX($BC$3:$CI$3,MATCH(LARGE($BC143:$CI143+0.00001*COLUMN($BC143:$CI143),BS$3),$BC143:$CI143+0.00001*COLUMN($BC143:$CI143),0)))</f>
        <v>25</v>
      </c>
      <c r="AA143" s="45">
        <f t="array" aca="1" ref="AA143" ca="1">IF(OR($C143="",$BC143=""),"",INDEX($BC$3:$CI$3,MATCH(LARGE($BC143:$CI143+0.00001*COLUMN($BC143:$CI143),BT$3),$BC143:$CI143+0.00001*COLUMN($BC143:$CI143),0)))</f>
        <v>24</v>
      </c>
      <c r="AB143" s="45">
        <f t="array" aca="1" ref="AB143" ca="1">IF(OR($C143="",$BC143=""),"",INDEX($BC$3:$CI$3,MATCH(LARGE($BC143:$CI143+0.00001*COLUMN($BC143:$CI143),BU$3),$BC143:$CI143+0.00001*COLUMN($BC143:$CI143),0)))</f>
        <v>23</v>
      </c>
      <c r="AC143" s="45">
        <f t="array" aca="1" ref="AC143" ca="1">IF(OR($C143="",$BC143=""),"",INDEX($BC$3:$CI$3,MATCH(LARGE($BC143:$CI143+0.00001*COLUMN($BC143:$CI143),BV$3),$BC143:$CI143+0.00001*COLUMN($BC143:$CI143),0)))</f>
        <v>22</v>
      </c>
      <c r="AD143" s="45">
        <f t="array" aca="1" ref="AD143" ca="1">IF(OR($C143="",$BC143=""),"",INDEX($BC$3:$CI$3,MATCH(LARGE($BC143:$CI143+0.00001*COLUMN($BC143:$CI143),BW$3),$BC143:$CI143+0.00001*COLUMN($BC143:$CI143),0)))</f>
        <v>16</v>
      </c>
      <c r="AE143" s="46">
        <f t="array" aca="1" ref="AE143" ca="1">IF(OR($C143="",$BC143=""),"",INDEX($BC$3:$CI$3,MATCH(LARGE($BC143:$CI143+0.00001*COLUMN($BC143:$CI143),BX$3),$BC143:$CI143+0.00001*COLUMN($BC143:$CI143),0)))</f>
        <v>6</v>
      </c>
      <c r="AF143" s="44">
        <f t="array" aca="1" ref="AF143" ca="1">IF(OR($C143="",$BC143=""),"",INDEX($BC$3:$CI$3,MATCH(LARGE($BC143:$CI143+0.00001*COLUMN($BC143:$CI143),BY$3),$BC143:$CI143+0.00001*COLUMN($BC143:$CI143),0)))</f>
        <v>5</v>
      </c>
      <c r="AG143" s="45">
        <f t="array" aca="1" ref="AG143" ca="1">IF(OR($C143="",$BC143=""),"",INDEX($BC$3:$CI$3,MATCH(LARGE($BC143:$CI143+0.00001*COLUMN($BC143:$CI143),BZ$3),$BC143:$CI143+0.00001*COLUMN($BC143:$CI143),0)))</f>
        <v>3</v>
      </c>
      <c r="AH143" s="45">
        <f t="array" aca="1" ref="AH143" ca="1">IF(OR($C143="",$BC143=""),"",INDEX($BC$3:$CI$3,MATCH(LARGE($BC143:$CI143+0.00001*COLUMN($BC143:$CI143),CA$3),$BC143:$CI143+0.00001*COLUMN($BC143:$CI143),0)))</f>
        <v>1</v>
      </c>
      <c r="AI143" s="45">
        <f t="array" aca="1" ref="AI143" ca="1">IF(OR($C143="",$BC143=""),"",INDEX($BC$3:$CI$3,MATCH(LARGE($BC143:$CI143+0.00001*COLUMN($BC143:$CI143),CB$3),$BC143:$CI143+0.00001*COLUMN($BC143:$CI143),0)))</f>
        <v>29</v>
      </c>
      <c r="AJ143" s="45">
        <f t="array" aca="1" ref="AJ143" ca="1">IF(OR($C143="",$BC143=""),"",INDEX($BC$3:$CI$3,MATCH(LARGE($BC143:$CI143+0.00001*COLUMN($BC143:$CI143),CC$3),$BC143:$CI143+0.00001*COLUMN($BC143:$CI143),0)))</f>
        <v>26</v>
      </c>
      <c r="AK143" s="45">
        <f t="array" aca="1" ref="AK143" ca="1">IF(OR($C143="",$BC143=""),"",INDEX($BC$3:$CI$3,MATCH(LARGE($BC143:$CI143+0.00001*COLUMN($BC143:$CI143),CD$3),$BC143:$CI143+0.00001*COLUMN($BC143:$CI143),0)))</f>
        <v>15</v>
      </c>
      <c r="AL143" s="45">
        <f t="array" aca="1" ref="AL143" ca="1">IF(OR($C143="",$BC143=""),"",INDEX($BC$3:$CI$3,MATCH(LARGE($BC143:$CI143+0.00001*COLUMN($BC143:$CI143),CE$3),$BC143:$CI143+0.00001*COLUMN($BC143:$CI143),0)))</f>
        <v>12</v>
      </c>
      <c r="AM143" s="45">
        <f t="array" aca="1" ref="AM143" ca="1">IF(OR($C143="",$BC143=""),"",INDEX($BC$3:$CI$3,MATCH(LARGE($BC143:$CI143+0.00001*COLUMN($BC143:$CI143),CF$3),$BC143:$CI143+0.00001*COLUMN($BC143:$CI143),0)))</f>
        <v>11</v>
      </c>
      <c r="AN143" s="45">
        <f t="array" aca="1" ref="AN143" ca="1">IF(OR($C143="",$BC143=""),"",INDEX($BC$3:$CI$3,MATCH(LARGE($BC143:$CI143+0.00001*COLUMN($BC143:$CI143),CG$3),$BC143:$CI143+0.00001*COLUMN($BC143:$CI143),0)))</f>
        <v>10</v>
      </c>
      <c r="AO143" s="45">
        <f t="array" aca="1" ref="AO143" ca="1">IF(OR($C143="",$BC143=""),"",INDEX($BC$3:$CI$3,MATCH(LARGE($BC143:$CI143+0.00001*COLUMN($BC143:$CI143),CH$3),$BC143:$CI143+0.00001*COLUMN($BC143:$CI143),0)))</f>
        <v>2</v>
      </c>
      <c r="AP143" s="46">
        <f t="array" aca="1" ref="AP143" ca="1">IF(OR($C143="",$BC143=""),"",INDEX($BC$3:$CI$3,MATCH(LARGE($BC143:$CI143+0.00001*COLUMN($BC143:$CI143),CI$3),$BC143:$CI143+0.00001*COLUMN($BC143:$CI143),0)))</f>
        <v>4</v>
      </c>
      <c r="AQ143" s="35" t="str">
        <f t="shared" ca="1" si="71"/>
        <v>133127210807332820191817140932302524232216060503012926151211100204</v>
      </c>
      <c r="AZ143" s="19">
        <f t="shared" si="74"/>
        <v>2944</v>
      </c>
      <c r="BA143" s="36">
        <f t="shared" si="75"/>
        <v>2932</v>
      </c>
      <c r="BB143" s="37" t="str">
        <f t="shared" si="72"/>
        <v>数据!C2932:H2944</v>
      </c>
      <c r="BC143" s="38">
        <f t="shared" ca="1" si="70"/>
        <v>2</v>
      </c>
      <c r="BD143" s="38">
        <f t="shared" ca="1" si="70"/>
        <v>1</v>
      </c>
      <c r="BE143" s="38">
        <f t="shared" ca="1" si="70"/>
        <v>2</v>
      </c>
      <c r="BF143" s="38">
        <f t="shared" ca="1" si="70"/>
        <v>0</v>
      </c>
      <c r="BG143" s="38">
        <f t="shared" ca="1" si="70"/>
        <v>2</v>
      </c>
      <c r="BH143" s="38">
        <f t="shared" ca="1" si="70"/>
        <v>2</v>
      </c>
      <c r="BI143" s="38">
        <f t="shared" ca="1" si="70"/>
        <v>4</v>
      </c>
      <c r="BJ143" s="38">
        <f t="shared" ca="1" si="70"/>
        <v>4</v>
      </c>
      <c r="BK143" s="38">
        <f t="shared" ca="1" si="70"/>
        <v>3</v>
      </c>
      <c r="BL143" s="38">
        <f t="shared" ca="1" si="70"/>
        <v>1</v>
      </c>
      <c r="BM143" s="38">
        <f t="shared" ca="1" si="70"/>
        <v>1</v>
      </c>
      <c r="BN143" s="38">
        <f t="shared" ca="1" si="70"/>
        <v>1</v>
      </c>
      <c r="BO143" s="38">
        <f t="shared" ca="1" si="70"/>
        <v>5</v>
      </c>
      <c r="BP143" s="38">
        <f t="shared" ca="1" si="70"/>
        <v>3</v>
      </c>
      <c r="BQ143" s="38">
        <f t="shared" ca="1" si="70"/>
        <v>1</v>
      </c>
      <c r="BR143" s="38">
        <f t="shared" ca="1" si="70"/>
        <v>2</v>
      </c>
      <c r="BS143" s="38">
        <f t="shared" ca="1" si="69"/>
        <v>3</v>
      </c>
      <c r="BT143" s="38">
        <f t="shared" ca="1" si="69"/>
        <v>3</v>
      </c>
      <c r="BU143" s="38">
        <f t="shared" ca="1" si="69"/>
        <v>3</v>
      </c>
      <c r="BV143" s="38">
        <f t="shared" ca="1" si="69"/>
        <v>3</v>
      </c>
      <c r="BW143" s="38">
        <f t="shared" ca="1" si="69"/>
        <v>4</v>
      </c>
      <c r="BX143" s="38">
        <f t="shared" ca="1" si="69"/>
        <v>2</v>
      </c>
      <c r="BY143" s="38">
        <f t="shared" ca="1" si="69"/>
        <v>2</v>
      </c>
      <c r="BZ143" s="38">
        <f t="shared" ca="1" si="69"/>
        <v>2</v>
      </c>
      <c r="CA143" s="38">
        <f t="shared" ca="1" si="69"/>
        <v>2</v>
      </c>
      <c r="CB143" s="38">
        <f t="shared" ca="1" si="69"/>
        <v>1</v>
      </c>
      <c r="CC143" s="38">
        <f t="shared" ca="1" si="69"/>
        <v>4</v>
      </c>
      <c r="CD143" s="38">
        <f t="shared" ca="1" si="69"/>
        <v>3</v>
      </c>
      <c r="CE143" s="38">
        <f t="shared" ca="1" si="69"/>
        <v>1</v>
      </c>
      <c r="CF143" s="38">
        <f t="shared" ca="1" si="69"/>
        <v>2</v>
      </c>
      <c r="CG143" s="38">
        <f t="shared" ca="1" si="69"/>
        <v>4</v>
      </c>
      <c r="CH143" s="38">
        <f t="shared" ca="1" si="49"/>
        <v>2</v>
      </c>
      <c r="CI143" s="38">
        <f t="shared" ca="1" si="49"/>
        <v>3</v>
      </c>
    </row>
    <row r="144" spans="1:87" x14ac:dyDescent="0.15">
      <c r="A144" s="18">
        <f t="shared" si="73"/>
        <v>2942</v>
      </c>
      <c r="B144" s="39">
        <f t="shared" ref="B144:I154" si="77">VLOOKUP($A144,SJ,B$1)</f>
        <v>2022148</v>
      </c>
      <c r="C144" s="40">
        <f t="shared" si="77"/>
        <v>2</v>
      </c>
      <c r="D144" s="41">
        <f t="shared" si="77"/>
        <v>15</v>
      </c>
      <c r="E144" s="41">
        <f t="shared" si="77"/>
        <v>16</v>
      </c>
      <c r="F144" s="41">
        <f t="shared" si="77"/>
        <v>17</v>
      </c>
      <c r="G144" s="41">
        <f t="shared" si="77"/>
        <v>21</v>
      </c>
      <c r="H144" s="42">
        <f t="shared" si="77"/>
        <v>31</v>
      </c>
      <c r="I144" s="43">
        <f t="shared" si="77"/>
        <v>14</v>
      </c>
      <c r="J144" s="44">
        <f t="array" aca="1" ref="J144" ca="1">IF(OR($C144="",$BC144=""),"",INDEX($BC$3:$CI$3,MATCH(LARGE($BC144:$CI144+0.00001*COLUMN($BC144:$CI144),BC$3),$BC144:$CI144+0.00001*COLUMN($BC144:$CI144),0)))</f>
        <v>13</v>
      </c>
      <c r="K144" s="45">
        <f t="array" aca="1" ref="K144" ca="1">IF(OR($C144="",$BC144=""),"",INDEX($BC$3:$CI$3,MATCH(LARGE($BC144:$CI144+0.00001*COLUMN($BC144:$CI144),BD$3),$BC144:$CI144+0.00001*COLUMN($BC144:$CI144),0)))</f>
        <v>7</v>
      </c>
      <c r="L144" s="45">
        <f t="array" aca="1" ref="L144" ca="1">IF(OR($C144="",$BC144=""),"",INDEX($BC$3:$CI$3,MATCH(LARGE($BC144:$CI144+0.00001*COLUMN($BC144:$CI144),BE$3),$BC144:$CI144+0.00001*COLUMN($BC144:$CI144),0)))</f>
        <v>27</v>
      </c>
      <c r="M144" s="45">
        <f t="array" aca="1" ref="M144" ca="1">IF(OR($C144="",$BC144=""),"",INDEX($BC$3:$CI$3,MATCH(LARGE($BC144:$CI144+0.00001*COLUMN($BC144:$CI144),BF$3),$BC144:$CI144+0.00001*COLUMN($BC144:$CI144),0)))</f>
        <v>21</v>
      </c>
      <c r="N144" s="45">
        <f t="array" aca="1" ref="N144" ca="1">IF(OR($C144="",$BC144=""),"",INDEX($BC$3:$CI$3,MATCH(LARGE($BC144:$CI144+0.00001*COLUMN($BC144:$CI144),BG$3),$BC144:$CI144+0.00001*COLUMN($BC144:$CI144),0)))</f>
        <v>20</v>
      </c>
      <c r="O144" s="45">
        <f t="array" aca="1" ref="O144" ca="1">IF(OR($C144="",$BC144=""),"",INDEX($BC$3:$CI$3,MATCH(LARGE($BC144:$CI144+0.00001*COLUMN($BC144:$CI144),BH$3),$BC144:$CI144+0.00001*COLUMN($BC144:$CI144),0)))</f>
        <v>8</v>
      </c>
      <c r="P144" s="45">
        <f t="array" aca="1" ref="P144" ca="1">IF(OR($C144="",$BC144=""),"",INDEX($BC$3:$CI$3,MATCH(LARGE($BC144:$CI144+0.00001*COLUMN($BC144:$CI144),BI$3),$BC144:$CI144+0.00001*COLUMN($BC144:$CI144),0)))</f>
        <v>33</v>
      </c>
      <c r="Q144" s="45">
        <f t="array" aca="1" ref="Q144" ca="1">IF(OR($C144="",$BC144=""),"",INDEX($BC$3:$CI$3,MATCH(LARGE($BC144:$CI144+0.00001*COLUMN($BC144:$CI144),BJ$3),$BC144:$CI144+0.00001*COLUMN($BC144:$CI144),0)))</f>
        <v>31</v>
      </c>
      <c r="R144" s="45">
        <f t="array" aca="1" ref="R144" ca="1">IF(OR($C144="",$BC144=""),"",INDEX($BC$3:$CI$3,MATCH(LARGE($BC144:$CI144+0.00001*COLUMN($BC144:$CI144),BK$3),$BC144:$CI144+0.00001*COLUMN($BC144:$CI144),0)))</f>
        <v>30</v>
      </c>
      <c r="S144" s="45">
        <f t="array" aca="1" ref="S144" ca="1">IF(OR($C144="",$BC144=""),"",INDEX($BC$3:$CI$3,MATCH(LARGE($BC144:$CI144+0.00001*COLUMN($BC144:$CI144),BL$3),$BC144:$CI144+0.00001*COLUMN($BC144:$CI144),0)))</f>
        <v>28</v>
      </c>
      <c r="T144" s="46">
        <f t="array" aca="1" ref="T144" ca="1">IF(OR($C144="",$BC144=""),"",INDEX($BC$3:$CI$3,MATCH(LARGE($BC144:$CI144+0.00001*COLUMN($BC144:$CI144),BM$3),$BC144:$CI144+0.00001*COLUMN($BC144:$CI144),0)))</f>
        <v>19</v>
      </c>
      <c r="U144" s="44">
        <f t="array" aca="1" ref="U144" ca="1">IF(OR($C144="",$BC144=""),"",INDEX($BC$3:$CI$3,MATCH(LARGE($BC144:$CI144+0.00001*COLUMN($BC144:$CI144),BN$3),$BC144:$CI144+0.00001*COLUMN($BC144:$CI144),0)))</f>
        <v>18</v>
      </c>
      <c r="V144" s="45">
        <f t="array" aca="1" ref="V144" ca="1">IF(OR($C144="",$BC144=""),"",INDEX($BC$3:$CI$3,MATCH(LARGE($BC144:$CI144+0.00001*COLUMN($BC144:$CI144),BO$3),$BC144:$CI144+0.00001*COLUMN($BC144:$CI144),0)))</f>
        <v>9</v>
      </c>
      <c r="W144" s="45">
        <f t="array" aca="1" ref="W144" ca="1">IF(OR($C144="",$BC144=""),"",INDEX($BC$3:$CI$3,MATCH(LARGE($BC144:$CI144+0.00001*COLUMN($BC144:$CI144),BP$3),$BC144:$CI144+0.00001*COLUMN($BC144:$CI144),0)))</f>
        <v>3</v>
      </c>
      <c r="X144" s="45">
        <f t="array" aca="1" ref="X144" ca="1">IF(OR($C144="",$BC144=""),"",INDEX($BC$3:$CI$3,MATCH(LARGE($BC144:$CI144+0.00001*COLUMN($BC144:$CI144),BQ$3),$BC144:$CI144+0.00001*COLUMN($BC144:$CI144),0)))</f>
        <v>32</v>
      </c>
      <c r="Y144" s="45">
        <f t="array" aca="1" ref="Y144" ca="1">IF(OR($C144="",$BC144=""),"",INDEX($BC$3:$CI$3,MATCH(LARGE($BC144:$CI144+0.00001*COLUMN($BC144:$CI144),BR$3),$BC144:$CI144+0.00001*COLUMN($BC144:$CI144),0)))</f>
        <v>25</v>
      </c>
      <c r="Z144" s="45">
        <f t="array" aca="1" ref="Z144" ca="1">IF(OR($C144="",$BC144=""),"",INDEX($BC$3:$CI$3,MATCH(LARGE($BC144:$CI144+0.00001*COLUMN($BC144:$CI144),BS$3),$BC144:$CI144+0.00001*COLUMN($BC144:$CI144),0)))</f>
        <v>23</v>
      </c>
      <c r="AA144" s="45">
        <f t="array" aca="1" ref="AA144" ca="1">IF(OR($C144="",$BC144=""),"",INDEX($BC$3:$CI$3,MATCH(LARGE($BC144:$CI144+0.00001*COLUMN($BC144:$CI144),BT$3),$BC144:$CI144+0.00001*COLUMN($BC144:$CI144),0)))</f>
        <v>22</v>
      </c>
      <c r="AB144" s="45">
        <f t="array" aca="1" ref="AB144" ca="1">IF(OR($C144="",$BC144=""),"",INDEX($BC$3:$CI$3,MATCH(LARGE($BC144:$CI144+0.00001*COLUMN($BC144:$CI144),BU$3),$BC144:$CI144+0.00001*COLUMN($BC144:$CI144),0)))</f>
        <v>17</v>
      </c>
      <c r="AC144" s="45">
        <f t="array" aca="1" ref="AC144" ca="1">IF(OR($C144="",$BC144=""),"",INDEX($BC$3:$CI$3,MATCH(LARGE($BC144:$CI144+0.00001*COLUMN($BC144:$CI144),BV$3),$BC144:$CI144+0.00001*COLUMN($BC144:$CI144),0)))</f>
        <v>16</v>
      </c>
      <c r="AD144" s="45">
        <f t="array" aca="1" ref="AD144" ca="1">IF(OR($C144="",$BC144=""),"",INDEX($BC$3:$CI$3,MATCH(LARGE($BC144:$CI144+0.00001*COLUMN($BC144:$CI144),BW$3),$BC144:$CI144+0.00001*COLUMN($BC144:$CI144),0)))</f>
        <v>14</v>
      </c>
      <c r="AE144" s="46">
        <f t="array" aca="1" ref="AE144" ca="1">IF(OR($C144="",$BC144=""),"",INDEX($BC$3:$CI$3,MATCH(LARGE($BC144:$CI144+0.00001*COLUMN($BC144:$CI144),BX$3),$BC144:$CI144+0.00001*COLUMN($BC144:$CI144),0)))</f>
        <v>6</v>
      </c>
      <c r="AF144" s="44">
        <f t="array" aca="1" ref="AF144" ca="1">IF(OR($C144="",$BC144=""),"",INDEX($BC$3:$CI$3,MATCH(LARGE($BC144:$CI144+0.00001*COLUMN($BC144:$CI144),BY$3),$BC144:$CI144+0.00001*COLUMN($BC144:$CI144),0)))</f>
        <v>2</v>
      </c>
      <c r="AG144" s="45">
        <f t="array" aca="1" ref="AG144" ca="1">IF(OR($C144="",$BC144=""),"",INDEX($BC$3:$CI$3,MATCH(LARGE($BC144:$CI144+0.00001*COLUMN($BC144:$CI144),BZ$3),$BC144:$CI144+0.00001*COLUMN($BC144:$CI144),0)))</f>
        <v>29</v>
      </c>
      <c r="AH144" s="45">
        <f t="array" aca="1" ref="AH144" ca="1">IF(OR($C144="",$BC144=""),"",INDEX($BC$3:$CI$3,MATCH(LARGE($BC144:$CI144+0.00001*COLUMN($BC144:$CI144),CA$3),$BC144:$CI144+0.00001*COLUMN($BC144:$CI144),0)))</f>
        <v>26</v>
      </c>
      <c r="AI144" s="45">
        <f t="array" aca="1" ref="AI144" ca="1">IF(OR($C144="",$BC144=""),"",INDEX($BC$3:$CI$3,MATCH(LARGE($BC144:$CI144+0.00001*COLUMN($BC144:$CI144),CB$3),$BC144:$CI144+0.00001*COLUMN($BC144:$CI144),0)))</f>
        <v>24</v>
      </c>
      <c r="AJ144" s="45">
        <f t="array" aca="1" ref="AJ144" ca="1">IF(OR($C144="",$BC144=""),"",INDEX($BC$3:$CI$3,MATCH(LARGE($BC144:$CI144+0.00001*COLUMN($BC144:$CI144),CC$3),$BC144:$CI144+0.00001*COLUMN($BC144:$CI144),0)))</f>
        <v>15</v>
      </c>
      <c r="AK144" s="45">
        <f t="array" aca="1" ref="AK144" ca="1">IF(OR($C144="",$BC144=""),"",INDEX($BC$3:$CI$3,MATCH(LARGE($BC144:$CI144+0.00001*COLUMN($BC144:$CI144),CD$3),$BC144:$CI144+0.00001*COLUMN($BC144:$CI144),0)))</f>
        <v>12</v>
      </c>
      <c r="AL144" s="45">
        <f t="array" aca="1" ref="AL144" ca="1">IF(OR($C144="",$BC144=""),"",INDEX($BC$3:$CI$3,MATCH(LARGE($BC144:$CI144+0.00001*COLUMN($BC144:$CI144),CE$3),$BC144:$CI144+0.00001*COLUMN($BC144:$CI144),0)))</f>
        <v>11</v>
      </c>
      <c r="AM144" s="45">
        <f t="array" aca="1" ref="AM144" ca="1">IF(OR($C144="",$BC144=""),"",INDEX($BC$3:$CI$3,MATCH(LARGE($BC144:$CI144+0.00001*COLUMN($BC144:$CI144),CF$3),$BC144:$CI144+0.00001*COLUMN($BC144:$CI144),0)))</f>
        <v>10</v>
      </c>
      <c r="AN144" s="45">
        <f t="array" aca="1" ref="AN144" ca="1">IF(OR($C144="",$BC144=""),"",INDEX($BC$3:$CI$3,MATCH(LARGE($BC144:$CI144+0.00001*COLUMN($BC144:$CI144),CG$3),$BC144:$CI144+0.00001*COLUMN($BC144:$CI144),0)))</f>
        <v>5</v>
      </c>
      <c r="AO144" s="45">
        <f t="array" aca="1" ref="AO144" ca="1">IF(OR($C144="",$BC144=""),"",INDEX($BC$3:$CI$3,MATCH(LARGE($BC144:$CI144+0.00001*COLUMN($BC144:$CI144),CH$3),$BC144:$CI144+0.00001*COLUMN($BC144:$CI144),0)))</f>
        <v>1</v>
      </c>
      <c r="AP144" s="46">
        <f t="array" aca="1" ref="AP144" ca="1">IF(OR($C144="",$BC144=""),"",INDEX($BC$3:$CI$3,MATCH(LARGE($BC144:$CI144+0.00001*COLUMN($BC144:$CI144),CI$3),$BC144:$CI144+0.00001*COLUMN($BC144:$CI144),0)))</f>
        <v>4</v>
      </c>
      <c r="AQ144" s="35" t="str">
        <f t="shared" ca="1" si="71"/>
        <v>130727212008333130281918090332252322171614060229262415121110050104</v>
      </c>
      <c r="AZ144" s="19">
        <f t="shared" si="74"/>
        <v>2945</v>
      </c>
      <c r="BA144" s="36">
        <f t="shared" si="75"/>
        <v>2933</v>
      </c>
      <c r="BB144" s="37" t="str">
        <f t="shared" si="72"/>
        <v>数据!C2933:H2945</v>
      </c>
      <c r="BC144" s="38">
        <f t="shared" ca="1" si="70"/>
        <v>1</v>
      </c>
      <c r="BD144" s="38">
        <f t="shared" ca="1" si="70"/>
        <v>2</v>
      </c>
      <c r="BE144" s="38">
        <f t="shared" ca="1" si="70"/>
        <v>3</v>
      </c>
      <c r="BF144" s="38">
        <f t="shared" ca="1" si="70"/>
        <v>0</v>
      </c>
      <c r="BG144" s="38">
        <f t="shared" ca="1" si="70"/>
        <v>1</v>
      </c>
      <c r="BH144" s="38">
        <f t="shared" ca="1" si="70"/>
        <v>2</v>
      </c>
      <c r="BI144" s="38">
        <f t="shared" ca="1" si="70"/>
        <v>5</v>
      </c>
      <c r="BJ144" s="38">
        <f t="shared" ca="1" si="70"/>
        <v>4</v>
      </c>
      <c r="BK144" s="38">
        <f t="shared" ca="1" si="70"/>
        <v>3</v>
      </c>
      <c r="BL144" s="38">
        <f t="shared" ca="1" si="70"/>
        <v>1</v>
      </c>
      <c r="BM144" s="38">
        <f t="shared" ca="1" si="70"/>
        <v>1</v>
      </c>
      <c r="BN144" s="38">
        <f t="shared" ca="1" si="70"/>
        <v>1</v>
      </c>
      <c r="BO144" s="38">
        <f t="shared" ca="1" si="70"/>
        <v>6</v>
      </c>
      <c r="BP144" s="38">
        <f t="shared" ca="1" si="70"/>
        <v>2</v>
      </c>
      <c r="BQ144" s="38">
        <f t="shared" ca="1" si="70"/>
        <v>1</v>
      </c>
      <c r="BR144" s="38">
        <f t="shared" ca="1" si="70"/>
        <v>2</v>
      </c>
      <c r="BS144" s="38">
        <f t="shared" ca="1" si="69"/>
        <v>2</v>
      </c>
      <c r="BT144" s="38">
        <f t="shared" ca="1" si="69"/>
        <v>3</v>
      </c>
      <c r="BU144" s="38">
        <f t="shared" ca="1" si="69"/>
        <v>3</v>
      </c>
      <c r="BV144" s="38">
        <f t="shared" ca="1" si="69"/>
        <v>4</v>
      </c>
      <c r="BW144" s="38">
        <f t="shared" ca="1" si="69"/>
        <v>4</v>
      </c>
      <c r="BX144" s="38">
        <f t="shared" ca="1" si="69"/>
        <v>2</v>
      </c>
      <c r="BY144" s="38">
        <f t="shared" ca="1" si="69"/>
        <v>2</v>
      </c>
      <c r="BZ144" s="38">
        <f t="shared" ca="1" si="69"/>
        <v>1</v>
      </c>
      <c r="CA144" s="38">
        <f t="shared" ca="1" si="69"/>
        <v>2</v>
      </c>
      <c r="CB144" s="38">
        <f t="shared" ca="1" si="69"/>
        <v>1</v>
      </c>
      <c r="CC144" s="38">
        <f t="shared" ca="1" si="69"/>
        <v>4</v>
      </c>
      <c r="CD144" s="38">
        <f t="shared" ca="1" si="69"/>
        <v>3</v>
      </c>
      <c r="CE144" s="38">
        <f t="shared" ca="1" si="69"/>
        <v>1</v>
      </c>
      <c r="CF144" s="38">
        <f t="shared" ca="1" si="69"/>
        <v>3</v>
      </c>
      <c r="CG144" s="38">
        <f t="shared" ca="1" si="69"/>
        <v>3</v>
      </c>
      <c r="CH144" s="38">
        <f t="shared" ca="1" si="49"/>
        <v>2</v>
      </c>
      <c r="CI144" s="38">
        <f t="shared" ca="1" si="49"/>
        <v>3</v>
      </c>
    </row>
    <row r="145" spans="1:87" x14ac:dyDescent="0.15">
      <c r="A145" s="18">
        <f t="shared" si="73"/>
        <v>2943</v>
      </c>
      <c r="B145" s="39">
        <f t="shared" si="77"/>
        <v>2022149</v>
      </c>
      <c r="C145" s="40">
        <f t="shared" si="77"/>
        <v>2</v>
      </c>
      <c r="D145" s="41">
        <f t="shared" si="77"/>
        <v>22</v>
      </c>
      <c r="E145" s="41">
        <f t="shared" si="77"/>
        <v>26</v>
      </c>
      <c r="F145" s="41">
        <f t="shared" si="77"/>
        <v>29</v>
      </c>
      <c r="G145" s="41">
        <f t="shared" si="77"/>
        <v>32</v>
      </c>
      <c r="H145" s="42">
        <f t="shared" si="77"/>
        <v>33</v>
      </c>
      <c r="I145" s="43">
        <f t="shared" si="77"/>
        <v>14</v>
      </c>
      <c r="J145" s="44">
        <f t="array" aca="1" ref="J145" ca="1">IF(OR($C145="",$BC145=""),"",INDEX($BC$3:$CI$3,MATCH(LARGE($BC145:$CI145+0.00001*COLUMN($BC145:$CI145),BC$3),$BC145:$CI145+0.00001*COLUMN($BC145:$CI145),0)))</f>
        <v>21</v>
      </c>
      <c r="K145" s="45">
        <f t="array" aca="1" ref="K145" ca="1">IF(OR($C145="",$BC145=""),"",INDEX($BC$3:$CI$3,MATCH(LARGE($BC145:$CI145+0.00001*COLUMN($BC145:$CI145),BD$3),$BC145:$CI145+0.00001*COLUMN($BC145:$CI145),0)))</f>
        <v>13</v>
      </c>
      <c r="L145" s="45">
        <f t="array" aca="1" ref="L145" ca="1">IF(OR($C145="",$BC145=""),"",INDEX($BC$3:$CI$3,MATCH(LARGE($BC145:$CI145+0.00001*COLUMN($BC145:$CI145),BE$3),$BC145:$CI145+0.00001*COLUMN($BC145:$CI145),0)))</f>
        <v>7</v>
      </c>
      <c r="M145" s="45">
        <f t="array" aca="1" ref="M145" ca="1">IF(OR($C145="",$BC145=""),"",INDEX($BC$3:$CI$3,MATCH(LARGE($BC145:$CI145+0.00001*COLUMN($BC145:$CI145),BF$3),$BC145:$CI145+0.00001*COLUMN($BC145:$CI145),0)))</f>
        <v>31</v>
      </c>
      <c r="N145" s="45">
        <f t="array" aca="1" ref="N145" ca="1">IF(OR($C145="",$BC145=""),"",INDEX($BC$3:$CI$3,MATCH(LARGE($BC145:$CI145+0.00001*COLUMN($BC145:$CI145),BG$3),$BC145:$CI145+0.00001*COLUMN($BC145:$CI145),0)))</f>
        <v>27</v>
      </c>
      <c r="O145" s="45">
        <f t="array" aca="1" ref="O145" ca="1">IF(OR($C145="",$BC145=""),"",INDEX($BC$3:$CI$3,MATCH(LARGE($BC145:$CI145+0.00001*COLUMN($BC145:$CI145),BH$3),$BC145:$CI145+0.00001*COLUMN($BC145:$CI145),0)))</f>
        <v>20</v>
      </c>
      <c r="P145" s="45">
        <f t="array" aca="1" ref="P145" ca="1">IF(OR($C145="",$BC145=""),"",INDEX($BC$3:$CI$3,MATCH(LARGE($BC145:$CI145+0.00001*COLUMN($BC145:$CI145),BI$3),$BC145:$CI145+0.00001*COLUMN($BC145:$CI145),0)))</f>
        <v>8</v>
      </c>
      <c r="Q145" s="45">
        <f t="array" aca="1" ref="Q145" ca="1">IF(OR($C145="",$BC145=""),"",INDEX($BC$3:$CI$3,MATCH(LARGE($BC145:$CI145+0.00001*COLUMN($BC145:$CI145),BJ$3),$BC145:$CI145+0.00001*COLUMN($BC145:$CI145),0)))</f>
        <v>33</v>
      </c>
      <c r="R145" s="45">
        <f t="array" aca="1" ref="R145" ca="1">IF(OR($C145="",$BC145=""),"",INDEX($BC$3:$CI$3,MATCH(LARGE($BC145:$CI145+0.00001*COLUMN($BC145:$CI145),BK$3),$BC145:$CI145+0.00001*COLUMN($BC145:$CI145),0)))</f>
        <v>30</v>
      </c>
      <c r="S145" s="45">
        <f t="array" aca="1" ref="S145" ca="1">IF(OR($C145="",$BC145=""),"",INDEX($BC$3:$CI$3,MATCH(LARGE($BC145:$CI145+0.00001*COLUMN($BC145:$CI145),BL$3),$BC145:$CI145+0.00001*COLUMN($BC145:$CI145),0)))</f>
        <v>19</v>
      </c>
      <c r="T145" s="46">
        <f t="array" aca="1" ref="T145" ca="1">IF(OR($C145="",$BC145=""),"",INDEX($BC$3:$CI$3,MATCH(LARGE($BC145:$CI145+0.00001*COLUMN($BC145:$CI145),BM$3),$BC145:$CI145+0.00001*COLUMN($BC145:$CI145),0)))</f>
        <v>18</v>
      </c>
      <c r="U145" s="44">
        <f t="array" aca="1" ref="U145" ca="1">IF(OR($C145="",$BC145=""),"",INDEX($BC$3:$CI$3,MATCH(LARGE($BC145:$CI145+0.00001*COLUMN($BC145:$CI145),BN$3),$BC145:$CI145+0.00001*COLUMN($BC145:$CI145),0)))</f>
        <v>17</v>
      </c>
      <c r="V145" s="45">
        <f t="array" aca="1" ref="V145" ca="1">IF(OR($C145="",$BC145=""),"",INDEX($BC$3:$CI$3,MATCH(LARGE($BC145:$CI145+0.00001*COLUMN($BC145:$CI145),BO$3),$BC145:$CI145+0.00001*COLUMN($BC145:$CI145),0)))</f>
        <v>16</v>
      </c>
      <c r="W145" s="45">
        <f t="array" aca="1" ref="W145" ca="1">IF(OR($C145="",$BC145=""),"",INDEX($BC$3:$CI$3,MATCH(LARGE($BC145:$CI145+0.00001*COLUMN($BC145:$CI145),BP$3),$BC145:$CI145+0.00001*COLUMN($BC145:$CI145),0)))</f>
        <v>3</v>
      </c>
      <c r="X145" s="45">
        <f t="array" aca="1" ref="X145" ca="1">IF(OR($C145="",$BC145=""),"",INDEX($BC$3:$CI$3,MATCH(LARGE($BC145:$CI145+0.00001*COLUMN($BC145:$CI145),BQ$3),$BC145:$CI145+0.00001*COLUMN($BC145:$CI145),0)))</f>
        <v>2</v>
      </c>
      <c r="Y145" s="45">
        <f t="array" aca="1" ref="Y145" ca="1">IF(OR($C145="",$BC145=""),"",INDEX($BC$3:$CI$3,MATCH(LARGE($BC145:$CI145+0.00001*COLUMN($BC145:$CI145),BR$3),$BC145:$CI145+0.00001*COLUMN($BC145:$CI145),0)))</f>
        <v>28</v>
      </c>
      <c r="Z145" s="45">
        <f t="array" aca="1" ref="Z145" ca="1">IF(OR($C145="",$BC145=""),"",INDEX($BC$3:$CI$3,MATCH(LARGE($BC145:$CI145+0.00001*COLUMN($BC145:$CI145),BS$3),$BC145:$CI145+0.00001*COLUMN($BC145:$CI145),0)))</f>
        <v>25</v>
      </c>
      <c r="AA145" s="45">
        <f t="array" aca="1" ref="AA145" ca="1">IF(OR($C145="",$BC145=""),"",INDEX($BC$3:$CI$3,MATCH(LARGE($BC145:$CI145+0.00001*COLUMN($BC145:$CI145),BT$3),$BC145:$CI145+0.00001*COLUMN($BC145:$CI145),0)))</f>
        <v>23</v>
      </c>
      <c r="AB145" s="45">
        <f t="array" aca="1" ref="AB145" ca="1">IF(OR($C145="",$BC145=""),"",INDEX($BC$3:$CI$3,MATCH(LARGE($BC145:$CI145+0.00001*COLUMN($BC145:$CI145),BU$3),$BC145:$CI145+0.00001*COLUMN($BC145:$CI145),0)))</f>
        <v>22</v>
      </c>
      <c r="AC145" s="45">
        <f t="array" aca="1" ref="AC145" ca="1">IF(OR($C145="",$BC145=""),"",INDEX($BC$3:$CI$3,MATCH(LARGE($BC145:$CI145+0.00001*COLUMN($BC145:$CI145),BV$3),$BC145:$CI145+0.00001*COLUMN($BC145:$CI145),0)))</f>
        <v>15</v>
      </c>
      <c r="AD145" s="45">
        <f t="array" aca="1" ref="AD145" ca="1">IF(OR($C145="",$BC145=""),"",INDEX($BC$3:$CI$3,MATCH(LARGE($BC145:$CI145+0.00001*COLUMN($BC145:$CI145),BW$3),$BC145:$CI145+0.00001*COLUMN($BC145:$CI145),0)))</f>
        <v>14</v>
      </c>
      <c r="AE145" s="46">
        <f t="array" aca="1" ref="AE145" ca="1">IF(OR($C145="",$BC145=""),"",INDEX($BC$3:$CI$3,MATCH(LARGE($BC145:$CI145+0.00001*COLUMN($BC145:$CI145),BX$3),$BC145:$CI145+0.00001*COLUMN($BC145:$CI145),0)))</f>
        <v>9</v>
      </c>
      <c r="AF145" s="44">
        <f t="array" aca="1" ref="AF145" ca="1">IF(OR($C145="",$BC145=""),"",INDEX($BC$3:$CI$3,MATCH(LARGE($BC145:$CI145+0.00001*COLUMN($BC145:$CI145),BY$3),$BC145:$CI145+0.00001*COLUMN($BC145:$CI145),0)))</f>
        <v>6</v>
      </c>
      <c r="AG145" s="45">
        <f t="array" aca="1" ref="AG145" ca="1">IF(OR($C145="",$BC145=""),"",INDEX($BC$3:$CI$3,MATCH(LARGE($BC145:$CI145+0.00001*COLUMN($BC145:$CI145),BZ$3),$BC145:$CI145+0.00001*COLUMN($BC145:$CI145),0)))</f>
        <v>32</v>
      </c>
      <c r="AH145" s="45">
        <f t="array" aca="1" ref="AH145" ca="1">IF(OR($C145="",$BC145=""),"",INDEX($BC$3:$CI$3,MATCH(LARGE($BC145:$CI145+0.00001*COLUMN($BC145:$CI145),CA$3),$BC145:$CI145+0.00001*COLUMN($BC145:$CI145),0)))</f>
        <v>29</v>
      </c>
      <c r="AI145" s="45">
        <f t="array" aca="1" ref="AI145" ca="1">IF(OR($C145="",$BC145=""),"",INDEX($BC$3:$CI$3,MATCH(LARGE($BC145:$CI145+0.00001*COLUMN($BC145:$CI145),CB$3),$BC145:$CI145+0.00001*COLUMN($BC145:$CI145),0)))</f>
        <v>26</v>
      </c>
      <c r="AJ145" s="45">
        <f t="array" aca="1" ref="AJ145" ca="1">IF(OR($C145="",$BC145=""),"",INDEX($BC$3:$CI$3,MATCH(LARGE($BC145:$CI145+0.00001*COLUMN($BC145:$CI145),CC$3),$BC145:$CI145+0.00001*COLUMN($BC145:$CI145),0)))</f>
        <v>12</v>
      </c>
      <c r="AK145" s="45">
        <f t="array" aca="1" ref="AK145" ca="1">IF(OR($C145="",$BC145=""),"",INDEX($BC$3:$CI$3,MATCH(LARGE($BC145:$CI145+0.00001*COLUMN($BC145:$CI145),CD$3),$BC145:$CI145+0.00001*COLUMN($BC145:$CI145),0)))</f>
        <v>10</v>
      </c>
      <c r="AL145" s="45">
        <f t="array" aca="1" ref="AL145" ca="1">IF(OR($C145="",$BC145=""),"",INDEX($BC$3:$CI$3,MATCH(LARGE($BC145:$CI145+0.00001*COLUMN($BC145:$CI145),CE$3),$BC145:$CI145+0.00001*COLUMN($BC145:$CI145),0)))</f>
        <v>5</v>
      </c>
      <c r="AM145" s="45">
        <f t="array" aca="1" ref="AM145" ca="1">IF(OR($C145="",$BC145=""),"",INDEX($BC$3:$CI$3,MATCH(LARGE($BC145:$CI145+0.00001*COLUMN($BC145:$CI145),CF$3),$BC145:$CI145+0.00001*COLUMN($BC145:$CI145),0)))</f>
        <v>1</v>
      </c>
      <c r="AN145" s="45">
        <f t="array" aca="1" ref="AN145" ca="1">IF(OR($C145="",$BC145=""),"",INDEX($BC$3:$CI$3,MATCH(LARGE($BC145:$CI145+0.00001*COLUMN($BC145:$CI145),CG$3),$BC145:$CI145+0.00001*COLUMN($BC145:$CI145),0)))</f>
        <v>24</v>
      </c>
      <c r="AO145" s="45">
        <f t="array" aca="1" ref="AO145" ca="1">IF(OR($C145="",$BC145=""),"",INDEX($BC$3:$CI$3,MATCH(LARGE($BC145:$CI145+0.00001*COLUMN($BC145:$CI145),CH$3),$BC145:$CI145+0.00001*COLUMN($BC145:$CI145),0)))</f>
        <v>11</v>
      </c>
      <c r="AP145" s="46">
        <f t="array" aca="1" ref="AP145" ca="1">IF(OR($C145="",$BC145=""),"",INDEX($BC$3:$CI$3,MATCH(LARGE($BC145:$CI145+0.00001*COLUMN($BC145:$CI145),CI$3),$BC145:$CI145+0.00001*COLUMN($BC145:$CI145),0)))</f>
        <v>4</v>
      </c>
      <c r="AQ145" s="35" t="str">
        <f t="shared" ca="1" si="71"/>
        <v>211307312720083330191817160302282523221514090632292612100501241104</v>
      </c>
      <c r="AZ145" s="19">
        <f t="shared" si="74"/>
        <v>2946</v>
      </c>
      <c r="BA145" s="36">
        <f t="shared" si="75"/>
        <v>2934</v>
      </c>
      <c r="BB145" s="37" t="str">
        <f t="shared" si="72"/>
        <v>数据!C2934:H2946</v>
      </c>
      <c r="BC145" s="38">
        <f t="shared" ca="1" si="70"/>
        <v>1</v>
      </c>
      <c r="BD145" s="38">
        <f t="shared" ca="1" si="70"/>
        <v>3</v>
      </c>
      <c r="BE145" s="38">
        <f t="shared" ca="1" si="70"/>
        <v>3</v>
      </c>
      <c r="BF145" s="38">
        <f t="shared" ca="1" si="70"/>
        <v>0</v>
      </c>
      <c r="BG145" s="38">
        <f t="shared" ca="1" si="70"/>
        <v>1</v>
      </c>
      <c r="BH145" s="38">
        <f t="shared" ca="1" si="70"/>
        <v>2</v>
      </c>
      <c r="BI145" s="38">
        <f t="shared" ca="1" si="70"/>
        <v>5</v>
      </c>
      <c r="BJ145" s="38">
        <f t="shared" ca="1" si="70"/>
        <v>4</v>
      </c>
      <c r="BK145" s="38">
        <f t="shared" ca="1" si="70"/>
        <v>2</v>
      </c>
      <c r="BL145" s="38">
        <f t="shared" ca="1" si="70"/>
        <v>1</v>
      </c>
      <c r="BM145" s="38">
        <f t="shared" ca="1" si="70"/>
        <v>0</v>
      </c>
      <c r="BN145" s="38">
        <f t="shared" ca="1" si="70"/>
        <v>1</v>
      </c>
      <c r="BO145" s="38">
        <f t="shared" ca="1" si="70"/>
        <v>5</v>
      </c>
      <c r="BP145" s="38">
        <f t="shared" ca="1" si="70"/>
        <v>2</v>
      </c>
      <c r="BQ145" s="38">
        <f t="shared" ca="1" si="70"/>
        <v>2</v>
      </c>
      <c r="BR145" s="38">
        <f t="shared" ca="1" si="70"/>
        <v>3</v>
      </c>
      <c r="BS145" s="38">
        <f t="shared" ca="1" si="69"/>
        <v>3</v>
      </c>
      <c r="BT145" s="38">
        <f t="shared" ca="1" si="69"/>
        <v>3</v>
      </c>
      <c r="BU145" s="38">
        <f t="shared" ca="1" si="69"/>
        <v>3</v>
      </c>
      <c r="BV145" s="38">
        <f t="shared" ca="1" si="69"/>
        <v>4</v>
      </c>
      <c r="BW145" s="38">
        <f t="shared" ca="1" si="69"/>
        <v>5</v>
      </c>
      <c r="BX145" s="38">
        <f t="shared" ca="1" si="69"/>
        <v>2</v>
      </c>
      <c r="BY145" s="38">
        <f t="shared" ca="1" si="69"/>
        <v>2</v>
      </c>
      <c r="BZ145" s="38">
        <f t="shared" ca="1" si="69"/>
        <v>0</v>
      </c>
      <c r="CA145" s="38">
        <f t="shared" ca="1" si="69"/>
        <v>2</v>
      </c>
      <c r="CB145" s="38">
        <f t="shared" ca="1" si="69"/>
        <v>1</v>
      </c>
      <c r="CC145" s="38">
        <f t="shared" ca="1" si="69"/>
        <v>4</v>
      </c>
      <c r="CD145" s="38">
        <f t="shared" ca="1" si="69"/>
        <v>2</v>
      </c>
      <c r="CE145" s="38">
        <f t="shared" ca="1" si="69"/>
        <v>1</v>
      </c>
      <c r="CF145" s="38">
        <f t="shared" ca="1" si="69"/>
        <v>3</v>
      </c>
      <c r="CG145" s="38">
        <f t="shared" ca="1" si="69"/>
        <v>4</v>
      </c>
      <c r="CH145" s="38">
        <f t="shared" ref="CH145:CI155" ca="1" si="78">IF($AZ145-$BA145&lt;0,"",COUNTIF(INDIRECT($BB145),CH$3))</f>
        <v>1</v>
      </c>
      <c r="CI145" s="38">
        <f t="shared" ca="1" si="78"/>
        <v>3</v>
      </c>
    </row>
    <row r="146" spans="1:87" x14ac:dyDescent="0.15">
      <c r="A146" s="18">
        <f t="shared" si="73"/>
        <v>2944</v>
      </c>
      <c r="B146" s="39">
        <f t="shared" si="77"/>
        <v>2022150</v>
      </c>
      <c r="C146" s="40">
        <f t="shared" si="77"/>
        <v>1</v>
      </c>
      <c r="D146" s="41">
        <f t="shared" si="77"/>
        <v>7</v>
      </c>
      <c r="E146" s="41">
        <f t="shared" si="77"/>
        <v>11</v>
      </c>
      <c r="F146" s="41">
        <f t="shared" si="77"/>
        <v>12</v>
      </c>
      <c r="G146" s="41">
        <f t="shared" si="77"/>
        <v>22</v>
      </c>
      <c r="H146" s="42">
        <f t="shared" si="77"/>
        <v>28</v>
      </c>
      <c r="I146" s="43">
        <f t="shared" si="77"/>
        <v>5</v>
      </c>
      <c r="J146" s="44">
        <f t="array" aca="1" ref="J146" ca="1">IF(OR($C146="",$BC146=""),"",INDEX($BC$3:$CI$3,MATCH(LARGE($BC146:$CI146+0.00001*COLUMN($BC146:$CI146),BC$3),$BC146:$CI146+0.00001*COLUMN($BC146:$CI146),0)))</f>
        <v>21</v>
      </c>
      <c r="K146" s="45">
        <f t="array" aca="1" ref="K146" ca="1">IF(OR($C146="",$BC146=""),"",INDEX($BC$3:$CI$3,MATCH(LARGE($BC146:$CI146+0.00001*COLUMN($BC146:$CI146),BD$3),$BC146:$CI146+0.00001*COLUMN($BC146:$CI146),0)))</f>
        <v>13</v>
      </c>
      <c r="L146" s="45">
        <f t="array" aca="1" ref="L146" ca="1">IF(OR($C146="",$BC146=""),"",INDEX($BC$3:$CI$3,MATCH(LARGE($BC146:$CI146+0.00001*COLUMN($BC146:$CI146),BE$3),$BC146:$CI146+0.00001*COLUMN($BC146:$CI146),0)))</f>
        <v>7</v>
      </c>
      <c r="M146" s="45">
        <f t="array" aca="1" ref="M146" ca="1">IF(OR($C146="",$BC146=""),"",INDEX($BC$3:$CI$3,MATCH(LARGE($BC146:$CI146+0.00001*COLUMN($BC146:$CI146),BF$3),$BC146:$CI146+0.00001*COLUMN($BC146:$CI146),0)))</f>
        <v>33</v>
      </c>
      <c r="N146" s="45">
        <f t="array" aca="1" ref="N146" ca="1">IF(OR($C146="",$BC146=""),"",INDEX($BC$3:$CI$3,MATCH(LARGE($BC146:$CI146+0.00001*COLUMN($BC146:$CI146),BG$3),$BC146:$CI146+0.00001*COLUMN($BC146:$CI146),0)))</f>
        <v>31</v>
      </c>
      <c r="O146" s="45">
        <f t="array" aca="1" ref="O146" ca="1">IF(OR($C146="",$BC146=""),"",INDEX($BC$3:$CI$3,MATCH(LARGE($BC146:$CI146+0.00001*COLUMN($BC146:$CI146),BH$3),$BC146:$CI146+0.00001*COLUMN($BC146:$CI146),0)))</f>
        <v>27</v>
      </c>
      <c r="P146" s="45">
        <f t="array" aca="1" ref="P146" ca="1">IF(OR($C146="",$BC146=""),"",INDEX($BC$3:$CI$3,MATCH(LARGE($BC146:$CI146+0.00001*COLUMN($BC146:$CI146),BI$3),$BC146:$CI146+0.00001*COLUMN($BC146:$CI146),0)))</f>
        <v>20</v>
      </c>
      <c r="Q146" s="45">
        <f t="array" aca="1" ref="Q146" ca="1">IF(OR($C146="",$BC146=""),"",INDEX($BC$3:$CI$3,MATCH(LARGE($BC146:$CI146+0.00001*COLUMN($BC146:$CI146),BJ$3),$BC146:$CI146+0.00001*COLUMN($BC146:$CI146),0)))</f>
        <v>2</v>
      </c>
      <c r="R146" s="45">
        <f t="array" aca="1" ref="R146" ca="1">IF(OR($C146="",$BC146=""),"",INDEX($BC$3:$CI$3,MATCH(LARGE($BC146:$CI146+0.00001*COLUMN($BC146:$CI146),BK$3),$BC146:$CI146+0.00001*COLUMN($BC146:$CI146),0)))</f>
        <v>30</v>
      </c>
      <c r="S146" s="45">
        <f t="array" aca="1" ref="S146" ca="1">IF(OR($C146="",$BC146=""),"",INDEX($BC$3:$CI$3,MATCH(LARGE($BC146:$CI146+0.00001*COLUMN($BC146:$CI146),BL$3),$BC146:$CI146+0.00001*COLUMN($BC146:$CI146),0)))</f>
        <v>19</v>
      </c>
      <c r="T146" s="46">
        <f t="array" aca="1" ref="T146" ca="1">IF(OR($C146="",$BC146=""),"",INDEX($BC$3:$CI$3,MATCH(LARGE($BC146:$CI146+0.00001*COLUMN($BC146:$CI146),BM$3),$BC146:$CI146+0.00001*COLUMN($BC146:$CI146),0)))</f>
        <v>17</v>
      </c>
      <c r="U146" s="44">
        <f t="array" aca="1" ref="U146" ca="1">IF(OR($C146="",$BC146=""),"",INDEX($BC$3:$CI$3,MATCH(LARGE($BC146:$CI146+0.00001*COLUMN($BC146:$CI146),BN$3),$BC146:$CI146+0.00001*COLUMN($BC146:$CI146),0)))</f>
        <v>16</v>
      </c>
      <c r="V146" s="45">
        <f t="array" aca="1" ref="V146" ca="1">IF(OR($C146="",$BC146=""),"",INDEX($BC$3:$CI$3,MATCH(LARGE($BC146:$CI146+0.00001*COLUMN($BC146:$CI146),BO$3),$BC146:$CI146+0.00001*COLUMN($BC146:$CI146),0)))</f>
        <v>8</v>
      </c>
      <c r="W146" s="45">
        <f t="array" aca="1" ref="W146" ca="1">IF(OR($C146="",$BC146=""),"",INDEX($BC$3:$CI$3,MATCH(LARGE($BC146:$CI146+0.00001*COLUMN($BC146:$CI146),BP$3),$BC146:$CI146+0.00001*COLUMN($BC146:$CI146),0)))</f>
        <v>3</v>
      </c>
      <c r="X146" s="45">
        <f t="array" aca="1" ref="X146" ca="1">IF(OR($C146="",$BC146=""),"",INDEX($BC$3:$CI$3,MATCH(LARGE($BC146:$CI146+0.00001*COLUMN($BC146:$CI146),BQ$3),$BC146:$CI146+0.00001*COLUMN($BC146:$CI146),0)))</f>
        <v>32</v>
      </c>
      <c r="Y146" s="45">
        <f t="array" aca="1" ref="Y146" ca="1">IF(OR($C146="",$BC146=""),"",INDEX($BC$3:$CI$3,MATCH(LARGE($BC146:$CI146+0.00001*COLUMN($BC146:$CI146),BR$3),$BC146:$CI146+0.00001*COLUMN($BC146:$CI146),0)))</f>
        <v>29</v>
      </c>
      <c r="Z146" s="45">
        <f t="array" aca="1" ref="Z146" ca="1">IF(OR($C146="",$BC146=""),"",INDEX($BC$3:$CI$3,MATCH(LARGE($BC146:$CI146+0.00001*COLUMN($BC146:$CI146),BS$3),$BC146:$CI146+0.00001*COLUMN($BC146:$CI146),0)))</f>
        <v>28</v>
      </c>
      <c r="AA146" s="45">
        <f t="array" aca="1" ref="AA146" ca="1">IF(OR($C146="",$BC146=""),"",INDEX($BC$3:$CI$3,MATCH(LARGE($BC146:$CI146+0.00001*COLUMN($BC146:$CI146),BT$3),$BC146:$CI146+0.00001*COLUMN($BC146:$CI146),0)))</f>
        <v>26</v>
      </c>
      <c r="AB146" s="45">
        <f t="array" aca="1" ref="AB146" ca="1">IF(OR($C146="",$BC146=""),"",INDEX($BC$3:$CI$3,MATCH(LARGE($BC146:$CI146+0.00001*COLUMN($BC146:$CI146),BU$3),$BC146:$CI146+0.00001*COLUMN($BC146:$CI146),0)))</f>
        <v>25</v>
      </c>
      <c r="AC146" s="45">
        <f t="array" aca="1" ref="AC146" ca="1">IF(OR($C146="",$BC146=""),"",INDEX($BC$3:$CI$3,MATCH(LARGE($BC146:$CI146+0.00001*COLUMN($BC146:$CI146),BV$3),$BC146:$CI146+0.00001*COLUMN($BC146:$CI146),0)))</f>
        <v>23</v>
      </c>
      <c r="AD146" s="45">
        <f t="array" aca="1" ref="AD146" ca="1">IF(OR($C146="",$BC146=""),"",INDEX($BC$3:$CI$3,MATCH(LARGE($BC146:$CI146+0.00001*COLUMN($BC146:$CI146),BW$3),$BC146:$CI146+0.00001*COLUMN($BC146:$CI146),0)))</f>
        <v>22</v>
      </c>
      <c r="AE146" s="46">
        <f t="array" aca="1" ref="AE146" ca="1">IF(OR($C146="",$BC146=""),"",INDEX($BC$3:$CI$3,MATCH(LARGE($BC146:$CI146+0.00001*COLUMN($BC146:$CI146),BX$3),$BC146:$CI146+0.00001*COLUMN($BC146:$CI146),0)))</f>
        <v>18</v>
      </c>
      <c r="AF146" s="44">
        <f t="array" aca="1" ref="AF146" ca="1">IF(OR($C146="",$BC146=""),"",INDEX($BC$3:$CI$3,MATCH(LARGE($BC146:$CI146+0.00001*COLUMN($BC146:$CI146),BY$3),$BC146:$CI146+0.00001*COLUMN($BC146:$CI146),0)))</f>
        <v>9</v>
      </c>
      <c r="AG146" s="45">
        <f t="array" aca="1" ref="AG146" ca="1">IF(OR($C146="",$BC146=""),"",INDEX($BC$3:$CI$3,MATCH(LARGE($BC146:$CI146+0.00001*COLUMN($BC146:$CI146),BZ$3),$BC146:$CI146+0.00001*COLUMN($BC146:$CI146),0)))</f>
        <v>6</v>
      </c>
      <c r="AH146" s="45">
        <f t="array" aca="1" ref="AH146" ca="1">IF(OR($C146="",$BC146=""),"",INDEX($BC$3:$CI$3,MATCH(LARGE($BC146:$CI146+0.00001*COLUMN($BC146:$CI146),CA$3),$BC146:$CI146+0.00001*COLUMN($BC146:$CI146),0)))</f>
        <v>15</v>
      </c>
      <c r="AI146" s="45">
        <f t="array" aca="1" ref="AI146" ca="1">IF(OR($C146="",$BC146=""),"",INDEX($BC$3:$CI$3,MATCH(LARGE($BC146:$CI146+0.00001*COLUMN($BC146:$CI146),CB$3),$BC146:$CI146+0.00001*COLUMN($BC146:$CI146),0)))</f>
        <v>14</v>
      </c>
      <c r="AJ146" s="45">
        <f t="array" aca="1" ref="AJ146" ca="1">IF(OR($C146="",$BC146=""),"",INDEX($BC$3:$CI$3,MATCH(LARGE($BC146:$CI146+0.00001*COLUMN($BC146:$CI146),CC$3),$BC146:$CI146+0.00001*COLUMN($BC146:$CI146),0)))</f>
        <v>12</v>
      </c>
      <c r="AK146" s="45">
        <f t="array" aca="1" ref="AK146" ca="1">IF(OR($C146="",$BC146=""),"",INDEX($BC$3:$CI$3,MATCH(LARGE($BC146:$CI146+0.00001*COLUMN($BC146:$CI146),CD$3),$BC146:$CI146+0.00001*COLUMN($BC146:$CI146),0)))</f>
        <v>5</v>
      </c>
      <c r="AL146" s="45">
        <f t="array" aca="1" ref="AL146" ca="1">IF(OR($C146="",$BC146=""),"",INDEX($BC$3:$CI$3,MATCH(LARGE($BC146:$CI146+0.00001*COLUMN($BC146:$CI146),CE$3),$BC146:$CI146+0.00001*COLUMN($BC146:$CI146),0)))</f>
        <v>1</v>
      </c>
      <c r="AM146" s="45">
        <f t="array" aca="1" ref="AM146" ca="1">IF(OR($C146="",$BC146=""),"",INDEX($BC$3:$CI$3,MATCH(LARGE($BC146:$CI146+0.00001*COLUMN($BC146:$CI146),CF$3),$BC146:$CI146+0.00001*COLUMN($BC146:$CI146),0)))</f>
        <v>24</v>
      </c>
      <c r="AN146" s="45">
        <f t="array" aca="1" ref="AN146" ca="1">IF(OR($C146="",$BC146=""),"",INDEX($BC$3:$CI$3,MATCH(LARGE($BC146:$CI146+0.00001*COLUMN($BC146:$CI146),CG$3),$BC146:$CI146+0.00001*COLUMN($BC146:$CI146),0)))</f>
        <v>11</v>
      </c>
      <c r="AO146" s="45">
        <f t="array" aca="1" ref="AO146" ca="1">IF(OR($C146="",$BC146=""),"",INDEX($BC$3:$CI$3,MATCH(LARGE($BC146:$CI146+0.00001*COLUMN($BC146:$CI146),CH$3),$BC146:$CI146+0.00001*COLUMN($BC146:$CI146),0)))</f>
        <v>10</v>
      </c>
      <c r="AP146" s="46">
        <f t="array" aca="1" ref="AP146" ca="1">IF(OR($C146="",$BC146=""),"",INDEX($BC$3:$CI$3,MATCH(LARGE($BC146:$CI146+0.00001*COLUMN($BC146:$CI146),CI$3),$BC146:$CI146+0.00001*COLUMN($BC146:$CI146),0)))</f>
        <v>4</v>
      </c>
      <c r="AQ146" s="35" t="str">
        <f t="shared" ca="1" si="71"/>
        <v>211307333127200230191716080332292826252322180906151412050124111004</v>
      </c>
      <c r="AZ146" s="19">
        <f t="shared" si="74"/>
        <v>2947</v>
      </c>
      <c r="BA146" s="36">
        <f t="shared" si="75"/>
        <v>2935</v>
      </c>
      <c r="BB146" s="37" t="str">
        <f t="shared" si="72"/>
        <v>数据!C2935:H2947</v>
      </c>
      <c r="BC146" s="38">
        <f t="shared" ca="1" si="70"/>
        <v>1</v>
      </c>
      <c r="BD146" s="38">
        <f t="shared" ca="1" si="70"/>
        <v>4</v>
      </c>
      <c r="BE146" s="38">
        <f t="shared" ca="1" si="70"/>
        <v>3</v>
      </c>
      <c r="BF146" s="38">
        <f t="shared" ca="1" si="70"/>
        <v>0</v>
      </c>
      <c r="BG146" s="38">
        <f t="shared" ca="1" si="70"/>
        <v>1</v>
      </c>
      <c r="BH146" s="38">
        <f t="shared" ca="1" si="70"/>
        <v>2</v>
      </c>
      <c r="BI146" s="38">
        <f t="shared" ca="1" si="70"/>
        <v>5</v>
      </c>
      <c r="BJ146" s="38">
        <f t="shared" ca="1" si="70"/>
        <v>3</v>
      </c>
      <c r="BK146" s="38">
        <f t="shared" ca="1" si="70"/>
        <v>2</v>
      </c>
      <c r="BL146" s="38">
        <f t="shared" ca="1" si="70"/>
        <v>0</v>
      </c>
      <c r="BM146" s="38">
        <f t="shared" ca="1" si="70"/>
        <v>0</v>
      </c>
      <c r="BN146" s="38">
        <f t="shared" ca="1" si="70"/>
        <v>1</v>
      </c>
      <c r="BO146" s="38">
        <f t="shared" ca="1" si="70"/>
        <v>5</v>
      </c>
      <c r="BP146" s="38">
        <f t="shared" ca="1" si="70"/>
        <v>1</v>
      </c>
      <c r="BQ146" s="38">
        <f t="shared" ca="1" si="70"/>
        <v>1</v>
      </c>
      <c r="BR146" s="38">
        <f t="shared" ref="BR146:CG155" ca="1" si="79">IF($AZ146-$BA146&lt;0,"",COUNTIF(INDIRECT($BB146),BR$3))</f>
        <v>3</v>
      </c>
      <c r="BS146" s="38">
        <f t="shared" ca="1" si="79"/>
        <v>3</v>
      </c>
      <c r="BT146" s="38">
        <f t="shared" ca="1" si="79"/>
        <v>2</v>
      </c>
      <c r="BU146" s="38">
        <f t="shared" ca="1" si="79"/>
        <v>3</v>
      </c>
      <c r="BV146" s="38">
        <f t="shared" ca="1" si="79"/>
        <v>4</v>
      </c>
      <c r="BW146" s="38">
        <f t="shared" ca="1" si="79"/>
        <v>5</v>
      </c>
      <c r="BX146" s="38">
        <f t="shared" ca="1" si="79"/>
        <v>2</v>
      </c>
      <c r="BY146" s="38">
        <f t="shared" ca="1" si="79"/>
        <v>2</v>
      </c>
      <c r="BZ146" s="38">
        <f t="shared" ca="1" si="79"/>
        <v>0</v>
      </c>
      <c r="CA146" s="38">
        <f t="shared" ca="1" si="79"/>
        <v>2</v>
      </c>
      <c r="CB146" s="38">
        <f t="shared" ca="1" si="79"/>
        <v>2</v>
      </c>
      <c r="CC146" s="38">
        <f t="shared" ca="1" si="79"/>
        <v>4</v>
      </c>
      <c r="CD146" s="38">
        <f t="shared" ca="1" si="79"/>
        <v>2</v>
      </c>
      <c r="CE146" s="38">
        <f t="shared" ca="1" si="79"/>
        <v>2</v>
      </c>
      <c r="CF146" s="38">
        <f t="shared" ca="1" si="79"/>
        <v>3</v>
      </c>
      <c r="CG146" s="38">
        <f t="shared" ca="1" si="79"/>
        <v>4</v>
      </c>
      <c r="CH146" s="38">
        <f t="shared" ca="1" si="78"/>
        <v>2</v>
      </c>
      <c r="CI146" s="38">
        <f t="shared" ca="1" si="78"/>
        <v>4</v>
      </c>
    </row>
    <row r="147" spans="1:87" x14ac:dyDescent="0.15">
      <c r="A147" s="18">
        <f t="shared" si="73"/>
        <v>2945</v>
      </c>
      <c r="B147" s="39">
        <f t="shared" si="77"/>
        <v>2023001</v>
      </c>
      <c r="C147" s="40">
        <f t="shared" si="77"/>
        <v>9</v>
      </c>
      <c r="D147" s="41">
        <f t="shared" si="77"/>
        <v>16</v>
      </c>
      <c r="E147" s="41">
        <f t="shared" si="77"/>
        <v>18</v>
      </c>
      <c r="F147" s="41">
        <f t="shared" si="77"/>
        <v>22</v>
      </c>
      <c r="G147" s="41">
        <f t="shared" si="77"/>
        <v>28</v>
      </c>
      <c r="H147" s="42">
        <f t="shared" si="77"/>
        <v>32</v>
      </c>
      <c r="I147" s="43">
        <f t="shared" si="77"/>
        <v>2</v>
      </c>
      <c r="J147" s="44">
        <f t="array" aca="1" ref="J147" ca="1">IF(OR($C147="",$BC147=""),"",INDEX($BC$3:$CI$3,MATCH(LARGE($BC147:$CI147+0.00001*COLUMN($BC147:$CI147),BC$3),$BC147:$CI147+0.00001*COLUMN($BC147:$CI147),0)))</f>
        <v>7</v>
      </c>
      <c r="K147" s="45">
        <f t="array" aca="1" ref="K147" ca="1">IF(OR($C147="",$BC147=""),"",INDEX($BC$3:$CI$3,MATCH(LARGE($BC147:$CI147+0.00001*COLUMN($BC147:$CI147),BD$3),$BC147:$CI147+0.00001*COLUMN($BC147:$CI147),0)))</f>
        <v>13</v>
      </c>
      <c r="L147" s="45">
        <f t="array" aca="1" ref="L147" ca="1">IF(OR($C147="",$BC147=""),"",INDEX($BC$3:$CI$3,MATCH(LARGE($BC147:$CI147+0.00001*COLUMN($BC147:$CI147),BE$3),$BC147:$CI147+0.00001*COLUMN($BC147:$CI147),0)))</f>
        <v>31</v>
      </c>
      <c r="M147" s="45">
        <f t="array" aca="1" ref="M147" ca="1">IF(OR($C147="",$BC147=""),"",INDEX($BC$3:$CI$3,MATCH(LARGE($BC147:$CI147+0.00001*COLUMN($BC147:$CI147),BF$3),$BC147:$CI147+0.00001*COLUMN($BC147:$CI147),0)))</f>
        <v>21</v>
      </c>
      <c r="N147" s="45">
        <f t="array" aca="1" ref="N147" ca="1">IF(OR($C147="",$BC147=""),"",INDEX($BC$3:$CI$3,MATCH(LARGE($BC147:$CI147+0.00001*COLUMN($BC147:$CI147),BG$3),$BC147:$CI147+0.00001*COLUMN($BC147:$CI147),0)))</f>
        <v>20</v>
      </c>
      <c r="O147" s="45">
        <f t="array" aca="1" ref="O147" ca="1">IF(OR($C147="",$BC147=""),"",INDEX($BC$3:$CI$3,MATCH(LARGE($BC147:$CI147+0.00001*COLUMN($BC147:$CI147),BH$3),$BC147:$CI147+0.00001*COLUMN($BC147:$CI147),0)))</f>
        <v>2</v>
      </c>
      <c r="P147" s="45">
        <f t="array" aca="1" ref="P147" ca="1">IF(OR($C147="",$BC147=""),"",INDEX($BC$3:$CI$3,MATCH(LARGE($BC147:$CI147+0.00001*COLUMN($BC147:$CI147),BI$3),$BC147:$CI147+0.00001*COLUMN($BC147:$CI147),0)))</f>
        <v>33</v>
      </c>
      <c r="Q147" s="45">
        <f t="array" aca="1" ref="Q147" ca="1">IF(OR($C147="",$BC147=""),"",INDEX($BC$3:$CI$3,MATCH(LARGE($BC147:$CI147+0.00001*COLUMN($BC147:$CI147),BJ$3),$BC147:$CI147+0.00001*COLUMN($BC147:$CI147),0)))</f>
        <v>30</v>
      </c>
      <c r="R147" s="45">
        <f t="array" aca="1" ref="R147" ca="1">IF(OR($C147="",$BC147=""),"",INDEX($BC$3:$CI$3,MATCH(LARGE($BC147:$CI147+0.00001*COLUMN($BC147:$CI147),BK$3),$BC147:$CI147+0.00001*COLUMN($BC147:$CI147),0)))</f>
        <v>27</v>
      </c>
      <c r="S147" s="45">
        <f t="array" aca="1" ref="S147" ca="1">IF(OR($C147="",$BC147=""),"",INDEX($BC$3:$CI$3,MATCH(LARGE($BC147:$CI147+0.00001*COLUMN($BC147:$CI147),BL$3),$BC147:$CI147+0.00001*COLUMN($BC147:$CI147),0)))</f>
        <v>22</v>
      </c>
      <c r="T147" s="46">
        <f t="array" aca="1" ref="T147" ca="1">IF(OR($C147="",$BC147=""),"",INDEX($BC$3:$CI$3,MATCH(LARGE($BC147:$CI147+0.00001*COLUMN($BC147:$CI147),BM$3),$BC147:$CI147+0.00001*COLUMN($BC147:$CI147),0)))</f>
        <v>19</v>
      </c>
      <c r="U147" s="44">
        <f t="array" aca="1" ref="U147" ca="1">IF(OR($C147="",$BC147=""),"",INDEX($BC$3:$CI$3,MATCH(LARGE($BC147:$CI147+0.00001*COLUMN($BC147:$CI147),BN$3),$BC147:$CI147+0.00001*COLUMN($BC147:$CI147),0)))</f>
        <v>17</v>
      </c>
      <c r="V147" s="45">
        <f t="array" aca="1" ref="V147" ca="1">IF(OR($C147="",$BC147=""),"",INDEX($BC$3:$CI$3,MATCH(LARGE($BC147:$CI147+0.00001*COLUMN($BC147:$CI147),BO$3),$BC147:$CI147+0.00001*COLUMN($BC147:$CI147),0)))</f>
        <v>16</v>
      </c>
      <c r="W147" s="45">
        <f t="array" aca="1" ref="W147" ca="1">IF(OR($C147="",$BC147=""),"",INDEX($BC$3:$CI$3,MATCH(LARGE($BC147:$CI147+0.00001*COLUMN($BC147:$CI147),BP$3),$BC147:$CI147+0.00001*COLUMN($BC147:$CI147),0)))</f>
        <v>3</v>
      </c>
      <c r="X147" s="45">
        <f t="array" aca="1" ref="X147" ca="1">IF(OR($C147="",$BC147=""),"",INDEX($BC$3:$CI$3,MATCH(LARGE($BC147:$CI147+0.00001*COLUMN($BC147:$CI147),BQ$3),$BC147:$CI147+0.00001*COLUMN($BC147:$CI147),0)))</f>
        <v>32</v>
      </c>
      <c r="Y147" s="45">
        <f t="array" aca="1" ref="Y147" ca="1">IF(OR($C147="",$BC147=""),"",INDEX($BC$3:$CI$3,MATCH(LARGE($BC147:$CI147+0.00001*COLUMN($BC147:$CI147),BR$3),$BC147:$CI147+0.00001*COLUMN($BC147:$CI147),0)))</f>
        <v>29</v>
      </c>
      <c r="Z147" s="45">
        <f t="array" aca="1" ref="Z147" ca="1">IF(OR($C147="",$BC147=""),"",INDEX($BC$3:$CI$3,MATCH(LARGE($BC147:$CI147+0.00001*COLUMN($BC147:$CI147),BS$3),$BC147:$CI147+0.00001*COLUMN($BC147:$CI147),0)))</f>
        <v>28</v>
      </c>
      <c r="AA147" s="45">
        <f t="array" aca="1" ref="AA147" ca="1">IF(OR($C147="",$BC147=""),"",INDEX($BC$3:$CI$3,MATCH(LARGE($BC147:$CI147+0.00001*COLUMN($BC147:$CI147),BT$3),$BC147:$CI147+0.00001*COLUMN($BC147:$CI147),0)))</f>
        <v>26</v>
      </c>
      <c r="AB147" s="45">
        <f t="array" aca="1" ref="AB147" ca="1">IF(OR($C147="",$BC147=""),"",INDEX($BC$3:$CI$3,MATCH(LARGE($BC147:$CI147+0.00001*COLUMN($BC147:$CI147),BU$3),$BC147:$CI147+0.00001*COLUMN($BC147:$CI147),0)))</f>
        <v>25</v>
      </c>
      <c r="AC147" s="45">
        <f t="array" aca="1" ref="AC147" ca="1">IF(OR($C147="",$BC147=""),"",INDEX($BC$3:$CI$3,MATCH(LARGE($BC147:$CI147+0.00001*COLUMN($BC147:$CI147),BV$3),$BC147:$CI147+0.00001*COLUMN($BC147:$CI147),0)))</f>
        <v>18</v>
      </c>
      <c r="AD147" s="45">
        <f t="array" aca="1" ref="AD147" ca="1">IF(OR($C147="",$BC147=""),"",INDEX($BC$3:$CI$3,MATCH(LARGE($BC147:$CI147+0.00001*COLUMN($BC147:$CI147),BW$3),$BC147:$CI147+0.00001*COLUMN($BC147:$CI147),0)))</f>
        <v>12</v>
      </c>
      <c r="AE147" s="46">
        <f t="array" aca="1" ref="AE147" ca="1">IF(OR($C147="",$BC147=""),"",INDEX($BC$3:$CI$3,MATCH(LARGE($BC147:$CI147+0.00001*COLUMN($BC147:$CI147),BX$3),$BC147:$CI147+0.00001*COLUMN($BC147:$CI147),0)))</f>
        <v>9</v>
      </c>
      <c r="AF147" s="44">
        <f t="array" aca="1" ref="AF147" ca="1">IF(OR($C147="",$BC147=""),"",INDEX($BC$3:$CI$3,MATCH(LARGE($BC147:$CI147+0.00001*COLUMN($BC147:$CI147),BY$3),$BC147:$CI147+0.00001*COLUMN($BC147:$CI147),0)))</f>
        <v>8</v>
      </c>
      <c r="AG147" s="45">
        <f t="array" aca="1" ref="AG147" ca="1">IF(OR($C147="",$BC147=""),"",INDEX($BC$3:$CI$3,MATCH(LARGE($BC147:$CI147+0.00001*COLUMN($BC147:$CI147),BZ$3),$BC147:$CI147+0.00001*COLUMN($BC147:$CI147),0)))</f>
        <v>6</v>
      </c>
      <c r="AH147" s="45">
        <f t="array" aca="1" ref="AH147" ca="1">IF(OR($C147="",$BC147=""),"",INDEX($BC$3:$CI$3,MATCH(LARGE($BC147:$CI147+0.00001*COLUMN($BC147:$CI147),CA$3),$BC147:$CI147+0.00001*COLUMN($BC147:$CI147),0)))</f>
        <v>1</v>
      </c>
      <c r="AI147" s="45">
        <f t="array" aca="1" ref="AI147" ca="1">IF(OR($C147="",$BC147=""),"",INDEX($BC$3:$CI$3,MATCH(LARGE($BC147:$CI147+0.00001*COLUMN($BC147:$CI147),CB$3),$BC147:$CI147+0.00001*COLUMN($BC147:$CI147),0)))</f>
        <v>23</v>
      </c>
      <c r="AJ147" s="45">
        <f t="array" aca="1" ref="AJ147" ca="1">IF(OR($C147="",$BC147=""),"",INDEX($BC$3:$CI$3,MATCH(LARGE($BC147:$CI147+0.00001*COLUMN($BC147:$CI147),CC$3),$BC147:$CI147+0.00001*COLUMN($BC147:$CI147),0)))</f>
        <v>15</v>
      </c>
      <c r="AK147" s="45">
        <f t="array" aca="1" ref="AK147" ca="1">IF(OR($C147="",$BC147=""),"",INDEX($BC$3:$CI$3,MATCH(LARGE($BC147:$CI147+0.00001*COLUMN($BC147:$CI147),CD$3),$BC147:$CI147+0.00001*COLUMN($BC147:$CI147),0)))</f>
        <v>14</v>
      </c>
      <c r="AL147" s="45">
        <f t="array" aca="1" ref="AL147" ca="1">IF(OR($C147="",$BC147=""),"",INDEX($BC$3:$CI$3,MATCH(LARGE($BC147:$CI147+0.00001*COLUMN($BC147:$CI147),CE$3),$BC147:$CI147+0.00001*COLUMN($BC147:$CI147),0)))</f>
        <v>11</v>
      </c>
      <c r="AM147" s="45">
        <f t="array" aca="1" ref="AM147" ca="1">IF(OR($C147="",$BC147=""),"",INDEX($BC$3:$CI$3,MATCH(LARGE($BC147:$CI147+0.00001*COLUMN($BC147:$CI147),CF$3),$BC147:$CI147+0.00001*COLUMN($BC147:$CI147),0)))</f>
        <v>5</v>
      </c>
      <c r="AN147" s="45">
        <f t="array" aca="1" ref="AN147" ca="1">IF(OR($C147="",$BC147=""),"",INDEX($BC$3:$CI$3,MATCH(LARGE($BC147:$CI147+0.00001*COLUMN($BC147:$CI147),CG$3),$BC147:$CI147+0.00001*COLUMN($BC147:$CI147),0)))</f>
        <v>24</v>
      </c>
      <c r="AO147" s="45">
        <f t="array" aca="1" ref="AO147" ca="1">IF(OR($C147="",$BC147=""),"",INDEX($BC$3:$CI$3,MATCH(LARGE($BC147:$CI147+0.00001*COLUMN($BC147:$CI147),CH$3),$BC147:$CI147+0.00001*COLUMN($BC147:$CI147),0)))</f>
        <v>10</v>
      </c>
      <c r="AP147" s="46">
        <f t="array" aca="1" ref="AP147" ca="1">IF(OR($C147="",$BC147=""),"",INDEX($BC$3:$CI$3,MATCH(LARGE($BC147:$CI147+0.00001*COLUMN($BC147:$CI147),CI$3),$BC147:$CI147+0.00001*COLUMN($BC147:$CI147),0)))</f>
        <v>4</v>
      </c>
      <c r="AQ147" s="35" t="str">
        <f t="shared" ca="1" si="71"/>
        <v>071331212002333027221917160332292826251812090806012315141105241004</v>
      </c>
      <c r="AZ147" s="19">
        <f t="shared" si="74"/>
        <v>2948</v>
      </c>
      <c r="BA147" s="36">
        <f t="shared" si="75"/>
        <v>2936</v>
      </c>
      <c r="BB147" s="37" t="str">
        <f t="shared" si="72"/>
        <v>数据!C2936:H2948</v>
      </c>
      <c r="BC147" s="38">
        <f t="shared" ref="BC147:BR155" ca="1" si="80">IF($AZ147-$BA147&lt;0,"",COUNTIF(INDIRECT($BB147),BC$3))</f>
        <v>2</v>
      </c>
      <c r="BD147" s="38">
        <f t="shared" ca="1" si="80"/>
        <v>4</v>
      </c>
      <c r="BE147" s="38">
        <f t="shared" ca="1" si="80"/>
        <v>3</v>
      </c>
      <c r="BF147" s="38">
        <f t="shared" ca="1" si="80"/>
        <v>0</v>
      </c>
      <c r="BG147" s="38">
        <f t="shared" ca="1" si="80"/>
        <v>1</v>
      </c>
      <c r="BH147" s="38">
        <f t="shared" ca="1" si="80"/>
        <v>2</v>
      </c>
      <c r="BI147" s="38">
        <f t="shared" ca="1" si="80"/>
        <v>6</v>
      </c>
      <c r="BJ147" s="38">
        <f t="shared" ca="1" si="80"/>
        <v>2</v>
      </c>
      <c r="BK147" s="38">
        <f t="shared" ca="1" si="80"/>
        <v>2</v>
      </c>
      <c r="BL147" s="38">
        <f t="shared" ca="1" si="80"/>
        <v>0</v>
      </c>
      <c r="BM147" s="38">
        <f t="shared" ca="1" si="80"/>
        <v>1</v>
      </c>
      <c r="BN147" s="38">
        <f t="shared" ca="1" si="80"/>
        <v>2</v>
      </c>
      <c r="BO147" s="38">
        <f t="shared" ca="1" si="80"/>
        <v>5</v>
      </c>
      <c r="BP147" s="38">
        <f t="shared" ca="1" si="80"/>
        <v>1</v>
      </c>
      <c r="BQ147" s="38">
        <f t="shared" ca="1" si="80"/>
        <v>1</v>
      </c>
      <c r="BR147" s="38">
        <f t="shared" ca="1" si="80"/>
        <v>3</v>
      </c>
      <c r="BS147" s="38">
        <f t="shared" ca="1" si="79"/>
        <v>3</v>
      </c>
      <c r="BT147" s="38">
        <f t="shared" ca="1" si="79"/>
        <v>2</v>
      </c>
      <c r="BU147" s="38">
        <f t="shared" ca="1" si="79"/>
        <v>3</v>
      </c>
      <c r="BV147" s="38">
        <f t="shared" ca="1" si="79"/>
        <v>4</v>
      </c>
      <c r="BW147" s="38">
        <f t="shared" ca="1" si="79"/>
        <v>4</v>
      </c>
      <c r="BX147" s="38">
        <f t="shared" ca="1" si="79"/>
        <v>3</v>
      </c>
      <c r="BY147" s="38">
        <f t="shared" ca="1" si="79"/>
        <v>1</v>
      </c>
      <c r="BZ147" s="38">
        <f t="shared" ca="1" si="79"/>
        <v>0</v>
      </c>
      <c r="CA147" s="38">
        <f t="shared" ca="1" si="79"/>
        <v>2</v>
      </c>
      <c r="CB147" s="38">
        <f t="shared" ca="1" si="79"/>
        <v>2</v>
      </c>
      <c r="CC147" s="38">
        <f t="shared" ca="1" si="79"/>
        <v>3</v>
      </c>
      <c r="CD147" s="38">
        <f t="shared" ca="1" si="79"/>
        <v>2</v>
      </c>
      <c r="CE147" s="38">
        <f t="shared" ca="1" si="79"/>
        <v>2</v>
      </c>
      <c r="CF147" s="38">
        <f t="shared" ca="1" si="79"/>
        <v>3</v>
      </c>
      <c r="CG147" s="38">
        <f t="shared" ca="1" si="79"/>
        <v>4</v>
      </c>
      <c r="CH147" s="38">
        <f t="shared" ca="1" si="78"/>
        <v>2</v>
      </c>
      <c r="CI147" s="38">
        <f t="shared" ca="1" si="78"/>
        <v>3</v>
      </c>
    </row>
    <row r="148" spans="1:87" x14ac:dyDescent="0.15">
      <c r="A148" s="18">
        <f t="shared" si="73"/>
        <v>2946</v>
      </c>
      <c r="B148" s="39">
        <f t="shared" si="77"/>
        <v>2023002</v>
      </c>
      <c r="C148" s="40">
        <f t="shared" si="77"/>
        <v>2</v>
      </c>
      <c r="D148" s="41">
        <f t="shared" si="77"/>
        <v>6</v>
      </c>
      <c r="E148" s="41">
        <f t="shared" si="77"/>
        <v>10</v>
      </c>
      <c r="F148" s="41">
        <f t="shared" si="77"/>
        <v>16</v>
      </c>
      <c r="G148" s="41">
        <f t="shared" si="77"/>
        <v>18</v>
      </c>
      <c r="H148" s="42">
        <f t="shared" si="77"/>
        <v>22</v>
      </c>
      <c r="I148" s="43">
        <f t="shared" si="77"/>
        <v>13</v>
      </c>
      <c r="J148" s="44">
        <f t="array" aca="1" ref="J148" ca="1">IF(OR($C148="",$BC148=""),"",INDEX($BC$3:$CI$3,MATCH(LARGE($BC148:$CI148+0.00001*COLUMN($BC148:$CI148),BC$3),$BC148:$CI148+0.00001*COLUMN($BC148:$CI148),0)))</f>
        <v>7</v>
      </c>
      <c r="K148" s="45">
        <f t="array" aca="1" ref="K148" ca="1">IF(OR($C148="",$BC148=""),"",INDEX($BC$3:$CI$3,MATCH(LARGE($BC148:$CI148+0.00001*COLUMN($BC148:$CI148),BD$3),$BC148:$CI148+0.00001*COLUMN($BC148:$CI148),0)))</f>
        <v>13</v>
      </c>
      <c r="L148" s="45">
        <f t="array" aca="1" ref="L148" ca="1">IF(OR($C148="",$BC148=""),"",INDEX($BC$3:$CI$3,MATCH(LARGE($BC148:$CI148+0.00001*COLUMN($BC148:$CI148),BE$3),$BC148:$CI148+0.00001*COLUMN($BC148:$CI148),0)))</f>
        <v>31</v>
      </c>
      <c r="M148" s="45">
        <f t="array" aca="1" ref="M148" ca="1">IF(OR($C148="",$BC148=""),"",INDEX($BC$3:$CI$3,MATCH(LARGE($BC148:$CI148+0.00001*COLUMN($BC148:$CI148),BF$3),$BC148:$CI148+0.00001*COLUMN($BC148:$CI148),0)))</f>
        <v>22</v>
      </c>
      <c r="N148" s="45">
        <f t="array" aca="1" ref="N148" ca="1">IF(OR($C148="",$BC148=""),"",INDEX($BC$3:$CI$3,MATCH(LARGE($BC148:$CI148+0.00001*COLUMN($BC148:$CI148),BG$3),$BC148:$CI148+0.00001*COLUMN($BC148:$CI148),0)))</f>
        <v>20</v>
      </c>
      <c r="O148" s="45">
        <f t="array" aca="1" ref="O148" ca="1">IF(OR($C148="",$BC148=""),"",INDEX($BC$3:$CI$3,MATCH(LARGE($BC148:$CI148+0.00001*COLUMN($BC148:$CI148),BH$3),$BC148:$CI148+0.00001*COLUMN($BC148:$CI148),0)))</f>
        <v>16</v>
      </c>
      <c r="P148" s="45">
        <f t="array" aca="1" ref="P148" ca="1">IF(OR($C148="",$BC148=""),"",INDEX($BC$3:$CI$3,MATCH(LARGE($BC148:$CI148+0.00001*COLUMN($BC148:$CI148),BI$3),$BC148:$CI148+0.00001*COLUMN($BC148:$CI148),0)))</f>
        <v>33</v>
      </c>
      <c r="Q148" s="45">
        <f t="array" aca="1" ref="Q148" ca="1">IF(OR($C148="",$BC148=""),"",INDEX($BC$3:$CI$3,MATCH(LARGE($BC148:$CI148+0.00001*COLUMN($BC148:$CI148),BJ$3),$BC148:$CI148+0.00001*COLUMN($BC148:$CI148),0)))</f>
        <v>32</v>
      </c>
      <c r="R148" s="45">
        <f t="array" aca="1" ref="R148" ca="1">IF(OR($C148="",$BC148=""),"",INDEX($BC$3:$CI$3,MATCH(LARGE($BC148:$CI148+0.00001*COLUMN($BC148:$CI148),BK$3),$BC148:$CI148+0.00001*COLUMN($BC148:$CI148),0)))</f>
        <v>30</v>
      </c>
      <c r="S148" s="45">
        <f t="array" aca="1" ref="S148" ca="1">IF(OR($C148="",$BC148=""),"",INDEX($BC$3:$CI$3,MATCH(LARGE($BC148:$CI148+0.00001*COLUMN($BC148:$CI148),BL$3),$BC148:$CI148+0.00001*COLUMN($BC148:$CI148),0)))</f>
        <v>27</v>
      </c>
      <c r="T148" s="46">
        <f t="array" aca="1" ref="T148" ca="1">IF(OR($C148="",$BC148=""),"",INDEX($BC$3:$CI$3,MATCH(LARGE($BC148:$CI148+0.00001*COLUMN($BC148:$CI148),BM$3),$BC148:$CI148+0.00001*COLUMN($BC148:$CI148),0)))</f>
        <v>21</v>
      </c>
      <c r="U148" s="44">
        <f t="array" aca="1" ref="U148" ca="1">IF(OR($C148="",$BC148=""),"",INDEX($BC$3:$CI$3,MATCH(LARGE($BC148:$CI148+0.00001*COLUMN($BC148:$CI148),BN$3),$BC148:$CI148+0.00001*COLUMN($BC148:$CI148),0)))</f>
        <v>18</v>
      </c>
      <c r="V148" s="45">
        <f t="array" aca="1" ref="V148" ca="1">IF(OR($C148="",$BC148=""),"",INDEX($BC$3:$CI$3,MATCH(LARGE($BC148:$CI148+0.00001*COLUMN($BC148:$CI148),BO$3),$BC148:$CI148+0.00001*COLUMN($BC148:$CI148),0)))</f>
        <v>17</v>
      </c>
      <c r="W148" s="45">
        <f t="array" aca="1" ref="W148" ca="1">IF(OR($C148="",$BC148=""),"",INDEX($BC$3:$CI$3,MATCH(LARGE($BC148:$CI148+0.00001*COLUMN($BC148:$CI148),BP$3),$BC148:$CI148+0.00001*COLUMN($BC148:$CI148),0)))</f>
        <v>9</v>
      </c>
      <c r="X148" s="45">
        <f t="array" aca="1" ref="X148" ca="1">IF(OR($C148="",$BC148=""),"",INDEX($BC$3:$CI$3,MATCH(LARGE($BC148:$CI148+0.00001*COLUMN($BC148:$CI148),BQ$3),$BC148:$CI148+0.00001*COLUMN($BC148:$CI148),0)))</f>
        <v>3</v>
      </c>
      <c r="Y148" s="45">
        <f t="array" aca="1" ref="Y148" ca="1">IF(OR($C148="",$BC148=""),"",INDEX($BC$3:$CI$3,MATCH(LARGE($BC148:$CI148+0.00001*COLUMN($BC148:$CI148),BR$3),$BC148:$CI148+0.00001*COLUMN($BC148:$CI148),0)))</f>
        <v>2</v>
      </c>
      <c r="Z148" s="45">
        <f t="array" aca="1" ref="Z148" ca="1">IF(OR($C148="",$BC148=""),"",INDEX($BC$3:$CI$3,MATCH(LARGE($BC148:$CI148+0.00001*COLUMN($BC148:$CI148),BS$3),$BC148:$CI148+0.00001*COLUMN($BC148:$CI148),0)))</f>
        <v>29</v>
      </c>
      <c r="AA148" s="45">
        <f t="array" aca="1" ref="AA148" ca="1">IF(OR($C148="",$BC148=""),"",INDEX($BC$3:$CI$3,MATCH(LARGE($BC148:$CI148+0.00001*COLUMN($BC148:$CI148),BT$3),$BC148:$CI148+0.00001*COLUMN($BC148:$CI148),0)))</f>
        <v>28</v>
      </c>
      <c r="AB148" s="45">
        <f t="array" aca="1" ref="AB148" ca="1">IF(OR($C148="",$BC148=""),"",INDEX($BC$3:$CI$3,MATCH(LARGE($BC148:$CI148+0.00001*COLUMN($BC148:$CI148),BU$3),$BC148:$CI148+0.00001*COLUMN($BC148:$CI148),0)))</f>
        <v>26</v>
      </c>
      <c r="AC148" s="45">
        <f t="array" aca="1" ref="AC148" ca="1">IF(OR($C148="",$BC148=""),"",INDEX($BC$3:$CI$3,MATCH(LARGE($BC148:$CI148+0.00001*COLUMN($BC148:$CI148),BV$3),$BC148:$CI148+0.00001*COLUMN($BC148:$CI148),0)))</f>
        <v>19</v>
      </c>
      <c r="AD148" s="45">
        <f t="array" aca="1" ref="AD148" ca="1">IF(OR($C148="",$BC148=""),"",INDEX($BC$3:$CI$3,MATCH(LARGE($BC148:$CI148+0.00001*COLUMN($BC148:$CI148),BW$3),$BC148:$CI148+0.00001*COLUMN($BC148:$CI148),0)))</f>
        <v>12</v>
      </c>
      <c r="AE148" s="46">
        <f t="array" aca="1" ref="AE148" ca="1">IF(OR($C148="",$BC148=""),"",INDEX($BC$3:$CI$3,MATCH(LARGE($BC148:$CI148+0.00001*COLUMN($BC148:$CI148),BX$3),$BC148:$CI148+0.00001*COLUMN($BC148:$CI148),0)))</f>
        <v>8</v>
      </c>
      <c r="AF148" s="44">
        <f t="array" aca="1" ref="AF148" ca="1">IF(OR($C148="",$BC148=""),"",INDEX($BC$3:$CI$3,MATCH(LARGE($BC148:$CI148+0.00001*COLUMN($BC148:$CI148),BY$3),$BC148:$CI148+0.00001*COLUMN($BC148:$CI148),0)))</f>
        <v>6</v>
      </c>
      <c r="AG148" s="45">
        <f t="array" aca="1" ref="AG148" ca="1">IF(OR($C148="",$BC148=""),"",INDEX($BC$3:$CI$3,MATCH(LARGE($BC148:$CI148+0.00001*COLUMN($BC148:$CI148),BZ$3),$BC148:$CI148+0.00001*COLUMN($BC148:$CI148),0)))</f>
        <v>1</v>
      </c>
      <c r="AH148" s="45">
        <f t="array" aca="1" ref="AH148" ca="1">IF(OR($C148="",$BC148=""),"",INDEX($BC$3:$CI$3,MATCH(LARGE($BC148:$CI148+0.00001*COLUMN($BC148:$CI148),CA$3),$BC148:$CI148+0.00001*COLUMN($BC148:$CI148),0)))</f>
        <v>25</v>
      </c>
      <c r="AI148" s="45">
        <f t="array" aca="1" ref="AI148" ca="1">IF(OR($C148="",$BC148=""),"",INDEX($BC$3:$CI$3,MATCH(LARGE($BC148:$CI148+0.00001*COLUMN($BC148:$CI148),CB$3),$BC148:$CI148+0.00001*COLUMN($BC148:$CI148),0)))</f>
        <v>23</v>
      </c>
      <c r="AJ148" s="45">
        <f t="array" aca="1" ref="AJ148" ca="1">IF(OR($C148="",$BC148=""),"",INDEX($BC$3:$CI$3,MATCH(LARGE($BC148:$CI148+0.00001*COLUMN($BC148:$CI148),CC$3),$BC148:$CI148+0.00001*COLUMN($BC148:$CI148),0)))</f>
        <v>15</v>
      </c>
      <c r="AK148" s="45">
        <f t="array" aca="1" ref="AK148" ca="1">IF(OR($C148="",$BC148=""),"",INDEX($BC$3:$CI$3,MATCH(LARGE($BC148:$CI148+0.00001*COLUMN($BC148:$CI148),CD$3),$BC148:$CI148+0.00001*COLUMN($BC148:$CI148),0)))</f>
        <v>11</v>
      </c>
      <c r="AL148" s="45">
        <f t="array" aca="1" ref="AL148" ca="1">IF(OR($C148="",$BC148=""),"",INDEX($BC$3:$CI$3,MATCH(LARGE($BC148:$CI148+0.00001*COLUMN($BC148:$CI148),CE$3),$BC148:$CI148+0.00001*COLUMN($BC148:$CI148),0)))</f>
        <v>5</v>
      </c>
      <c r="AM148" s="45">
        <f t="array" aca="1" ref="AM148" ca="1">IF(OR($C148="",$BC148=""),"",INDEX($BC$3:$CI$3,MATCH(LARGE($BC148:$CI148+0.00001*COLUMN($BC148:$CI148),CF$3),$BC148:$CI148+0.00001*COLUMN($BC148:$CI148),0)))</f>
        <v>24</v>
      </c>
      <c r="AN148" s="45">
        <f t="array" aca="1" ref="AN148" ca="1">IF(OR($C148="",$BC148=""),"",INDEX($BC$3:$CI$3,MATCH(LARGE($BC148:$CI148+0.00001*COLUMN($BC148:$CI148),CG$3),$BC148:$CI148+0.00001*COLUMN($BC148:$CI148),0)))</f>
        <v>14</v>
      </c>
      <c r="AO148" s="45">
        <f t="array" aca="1" ref="AO148" ca="1">IF(OR($C148="",$BC148=""),"",INDEX($BC$3:$CI$3,MATCH(LARGE($BC148:$CI148+0.00001*COLUMN($BC148:$CI148),CH$3),$BC148:$CI148+0.00001*COLUMN($BC148:$CI148),0)))</f>
        <v>10</v>
      </c>
      <c r="AP148" s="46">
        <f t="array" aca="1" ref="AP148" ca="1">IF(OR($C148="",$BC148=""),"",INDEX($BC$3:$CI$3,MATCH(LARGE($BC148:$CI148+0.00001*COLUMN($BC148:$CI148),CI$3),$BC148:$CI148+0.00001*COLUMN($BC148:$CI148),0)))</f>
        <v>4</v>
      </c>
      <c r="AQ148" s="35" t="str">
        <f t="shared" ca="1" si="71"/>
        <v>071331222016333230272118170903022928261912080601252315110524141004</v>
      </c>
      <c r="AZ148" s="19">
        <f t="shared" si="74"/>
        <v>2949</v>
      </c>
      <c r="BA148" s="36">
        <f t="shared" si="75"/>
        <v>2937</v>
      </c>
      <c r="BB148" s="37" t="str">
        <f t="shared" si="72"/>
        <v>数据!C2937:H2949</v>
      </c>
      <c r="BC148" s="38">
        <f t="shared" ca="1" si="80"/>
        <v>2</v>
      </c>
      <c r="BD148" s="38">
        <f t="shared" ca="1" si="80"/>
        <v>3</v>
      </c>
      <c r="BE148" s="38">
        <f t="shared" ca="1" si="80"/>
        <v>3</v>
      </c>
      <c r="BF148" s="38">
        <f t="shared" ca="1" si="80"/>
        <v>0</v>
      </c>
      <c r="BG148" s="38">
        <f t="shared" ca="1" si="80"/>
        <v>1</v>
      </c>
      <c r="BH148" s="38">
        <f t="shared" ca="1" si="80"/>
        <v>2</v>
      </c>
      <c r="BI148" s="38">
        <f t="shared" ca="1" si="80"/>
        <v>6</v>
      </c>
      <c r="BJ148" s="38">
        <f t="shared" ca="1" si="80"/>
        <v>2</v>
      </c>
      <c r="BK148" s="38">
        <f t="shared" ca="1" si="80"/>
        <v>3</v>
      </c>
      <c r="BL148" s="38">
        <f t="shared" ca="1" si="80"/>
        <v>0</v>
      </c>
      <c r="BM148" s="38">
        <f t="shared" ca="1" si="80"/>
        <v>1</v>
      </c>
      <c r="BN148" s="38">
        <f t="shared" ca="1" si="80"/>
        <v>2</v>
      </c>
      <c r="BO148" s="38">
        <f t="shared" ca="1" si="80"/>
        <v>5</v>
      </c>
      <c r="BP148" s="38">
        <f t="shared" ca="1" si="80"/>
        <v>0</v>
      </c>
      <c r="BQ148" s="38">
        <f t="shared" ca="1" si="80"/>
        <v>1</v>
      </c>
      <c r="BR148" s="38">
        <f t="shared" ca="1" si="80"/>
        <v>4</v>
      </c>
      <c r="BS148" s="38">
        <f t="shared" ca="1" si="79"/>
        <v>3</v>
      </c>
      <c r="BT148" s="38">
        <f t="shared" ca="1" si="79"/>
        <v>3</v>
      </c>
      <c r="BU148" s="38">
        <f t="shared" ca="1" si="79"/>
        <v>2</v>
      </c>
      <c r="BV148" s="38">
        <f t="shared" ca="1" si="79"/>
        <v>4</v>
      </c>
      <c r="BW148" s="38">
        <f t="shared" ca="1" si="79"/>
        <v>3</v>
      </c>
      <c r="BX148" s="38">
        <f t="shared" ca="1" si="79"/>
        <v>4</v>
      </c>
      <c r="BY148" s="38">
        <f t="shared" ca="1" si="79"/>
        <v>1</v>
      </c>
      <c r="BZ148" s="38">
        <f t="shared" ca="1" si="79"/>
        <v>0</v>
      </c>
      <c r="CA148" s="38">
        <f t="shared" ca="1" si="79"/>
        <v>1</v>
      </c>
      <c r="CB148" s="38">
        <f t="shared" ca="1" si="79"/>
        <v>2</v>
      </c>
      <c r="CC148" s="38">
        <f t="shared" ca="1" si="79"/>
        <v>3</v>
      </c>
      <c r="CD148" s="38">
        <f t="shared" ca="1" si="79"/>
        <v>2</v>
      </c>
      <c r="CE148" s="38">
        <f t="shared" ca="1" si="79"/>
        <v>2</v>
      </c>
      <c r="CF148" s="38">
        <f t="shared" ca="1" si="79"/>
        <v>3</v>
      </c>
      <c r="CG148" s="38">
        <f t="shared" ca="1" si="79"/>
        <v>4</v>
      </c>
      <c r="CH148" s="38">
        <f t="shared" ca="1" si="78"/>
        <v>3</v>
      </c>
      <c r="CI148" s="38">
        <f t="shared" ca="1" si="78"/>
        <v>3</v>
      </c>
    </row>
    <row r="149" spans="1:87" x14ac:dyDescent="0.15">
      <c r="A149" s="18">
        <f t="shared" si="73"/>
        <v>2947</v>
      </c>
      <c r="B149" s="39">
        <f t="shared" si="77"/>
        <v>2023003</v>
      </c>
      <c r="C149" s="40">
        <f t="shared" si="77"/>
        <v>5</v>
      </c>
      <c r="D149" s="41">
        <f t="shared" si="77"/>
        <v>8</v>
      </c>
      <c r="E149" s="41">
        <f t="shared" si="77"/>
        <v>18</v>
      </c>
      <c r="F149" s="41">
        <f t="shared" si="77"/>
        <v>25</v>
      </c>
      <c r="G149" s="41">
        <f t="shared" si="77"/>
        <v>30</v>
      </c>
      <c r="H149" s="42">
        <f t="shared" si="77"/>
        <v>32</v>
      </c>
      <c r="I149" s="43">
        <f t="shared" si="77"/>
        <v>6</v>
      </c>
      <c r="J149" s="44">
        <f t="array" aca="1" ref="J149" ca="1">IF(OR($C149="",$BC149=""),"",INDEX($BC$3:$CI$3,MATCH(LARGE($BC149:$CI149+0.00001*COLUMN($BC149:$CI149),BC$3),$BC149:$CI149+0.00001*COLUMN($BC149:$CI149),0)))</f>
        <v>22</v>
      </c>
      <c r="K149" s="45">
        <f t="array" aca="1" ref="K149" ca="1">IF(OR($C149="",$BC149=""),"",INDEX($BC$3:$CI$3,MATCH(LARGE($BC149:$CI149+0.00001*COLUMN($BC149:$CI149),BD$3),$BC149:$CI149+0.00001*COLUMN($BC149:$CI149),0)))</f>
        <v>13</v>
      </c>
      <c r="L149" s="45">
        <f t="array" aca="1" ref="L149" ca="1">IF(OR($C149="",$BC149=""),"",INDEX($BC$3:$CI$3,MATCH(LARGE($BC149:$CI149+0.00001*COLUMN($BC149:$CI149),BE$3),$BC149:$CI149+0.00001*COLUMN($BC149:$CI149),0)))</f>
        <v>7</v>
      </c>
      <c r="M149" s="45">
        <f t="array" aca="1" ref="M149" ca="1">IF(OR($C149="",$BC149=""),"",INDEX($BC$3:$CI$3,MATCH(LARGE($BC149:$CI149+0.00001*COLUMN($BC149:$CI149),BF$3),$BC149:$CI149+0.00001*COLUMN($BC149:$CI149),0)))</f>
        <v>31</v>
      </c>
      <c r="N149" s="45">
        <f t="array" aca="1" ref="N149" ca="1">IF(OR($C149="",$BC149=""),"",INDEX($BC$3:$CI$3,MATCH(LARGE($BC149:$CI149+0.00001*COLUMN($BC149:$CI149),BG$3),$BC149:$CI149+0.00001*COLUMN($BC149:$CI149),0)))</f>
        <v>20</v>
      </c>
      <c r="O149" s="45">
        <f t="array" aca="1" ref="O149" ca="1">IF(OR($C149="",$BC149=""),"",INDEX($BC$3:$CI$3,MATCH(LARGE($BC149:$CI149+0.00001*COLUMN($BC149:$CI149),BH$3),$BC149:$CI149+0.00001*COLUMN($BC149:$CI149),0)))</f>
        <v>18</v>
      </c>
      <c r="P149" s="45">
        <f t="array" aca="1" ref="P149" ca="1">IF(OR($C149="",$BC149=""),"",INDEX($BC$3:$CI$3,MATCH(LARGE($BC149:$CI149+0.00001*COLUMN($BC149:$CI149),BI$3),$BC149:$CI149+0.00001*COLUMN($BC149:$CI149),0)))</f>
        <v>16</v>
      </c>
      <c r="Q149" s="45">
        <f t="array" aca="1" ref="Q149" ca="1">IF(OR($C149="",$BC149=""),"",INDEX($BC$3:$CI$3,MATCH(LARGE($BC149:$CI149+0.00001*COLUMN($BC149:$CI149),BJ$3),$BC149:$CI149+0.00001*COLUMN($BC149:$CI149),0)))</f>
        <v>2</v>
      </c>
      <c r="R149" s="45">
        <f t="array" aca="1" ref="R149" ca="1">IF(OR($C149="",$BC149=""),"",INDEX($BC$3:$CI$3,MATCH(LARGE($BC149:$CI149+0.00001*COLUMN($BC149:$CI149),BK$3),$BC149:$CI149+0.00001*COLUMN($BC149:$CI149),0)))</f>
        <v>33</v>
      </c>
      <c r="S149" s="45">
        <f t="array" aca="1" ref="S149" ca="1">IF(OR($C149="",$BC149=""),"",INDEX($BC$3:$CI$3,MATCH(LARGE($BC149:$CI149+0.00001*COLUMN($BC149:$CI149),BL$3),$BC149:$CI149+0.00001*COLUMN($BC149:$CI149),0)))</f>
        <v>32</v>
      </c>
      <c r="T149" s="46">
        <f t="array" aca="1" ref="T149" ca="1">IF(OR($C149="",$BC149=""),"",INDEX($BC$3:$CI$3,MATCH(LARGE($BC149:$CI149+0.00001*COLUMN($BC149:$CI149),BM$3),$BC149:$CI149+0.00001*COLUMN($BC149:$CI149),0)))</f>
        <v>30</v>
      </c>
      <c r="U149" s="44">
        <f t="array" aca="1" ref="U149" ca="1">IF(OR($C149="",$BC149=""),"",INDEX($BC$3:$CI$3,MATCH(LARGE($BC149:$CI149+0.00001*COLUMN($BC149:$CI149),BN$3),$BC149:$CI149+0.00001*COLUMN($BC149:$CI149),0)))</f>
        <v>27</v>
      </c>
      <c r="V149" s="45">
        <f t="array" aca="1" ref="V149" ca="1">IF(OR($C149="",$BC149=""),"",INDEX($BC$3:$CI$3,MATCH(LARGE($BC149:$CI149+0.00001*COLUMN($BC149:$CI149),BO$3),$BC149:$CI149+0.00001*COLUMN($BC149:$CI149),0)))</f>
        <v>21</v>
      </c>
      <c r="W149" s="45">
        <f t="array" aca="1" ref="W149" ca="1">IF(OR($C149="",$BC149=""),"",INDEX($BC$3:$CI$3,MATCH(LARGE($BC149:$CI149+0.00001*COLUMN($BC149:$CI149),BP$3),$BC149:$CI149+0.00001*COLUMN($BC149:$CI149),0)))</f>
        <v>3</v>
      </c>
      <c r="X149" s="45">
        <f t="array" aca="1" ref="X149" ca="1">IF(OR($C149="",$BC149=""),"",INDEX($BC$3:$CI$3,MATCH(LARGE($BC149:$CI149+0.00001*COLUMN($BC149:$CI149),BQ$3),$BC149:$CI149+0.00001*COLUMN($BC149:$CI149),0)))</f>
        <v>29</v>
      </c>
      <c r="Y149" s="45">
        <f t="array" aca="1" ref="Y149" ca="1">IF(OR($C149="",$BC149=""),"",INDEX($BC$3:$CI$3,MATCH(LARGE($BC149:$CI149+0.00001*COLUMN($BC149:$CI149),BR$3),$BC149:$CI149+0.00001*COLUMN($BC149:$CI149),0)))</f>
        <v>28</v>
      </c>
      <c r="Z149" s="45">
        <f t="array" aca="1" ref="Z149" ca="1">IF(OR($C149="",$BC149=""),"",INDEX($BC$3:$CI$3,MATCH(LARGE($BC149:$CI149+0.00001*COLUMN($BC149:$CI149),BS$3),$BC149:$CI149+0.00001*COLUMN($BC149:$CI149),0)))</f>
        <v>26</v>
      </c>
      <c r="AA149" s="45">
        <f t="array" aca="1" ref="AA149" ca="1">IF(OR($C149="",$BC149=""),"",INDEX($BC$3:$CI$3,MATCH(LARGE($BC149:$CI149+0.00001*COLUMN($BC149:$CI149),BT$3),$BC149:$CI149+0.00001*COLUMN($BC149:$CI149),0)))</f>
        <v>17</v>
      </c>
      <c r="AB149" s="45">
        <f t="array" aca="1" ref="AB149" ca="1">IF(OR($C149="",$BC149=""),"",INDEX($BC$3:$CI$3,MATCH(LARGE($BC149:$CI149+0.00001*COLUMN($BC149:$CI149),BU$3),$BC149:$CI149+0.00001*COLUMN($BC149:$CI149),0)))</f>
        <v>12</v>
      </c>
      <c r="AC149" s="45">
        <f t="array" aca="1" ref="AC149" ca="1">IF(OR($C149="",$BC149=""),"",INDEX($BC$3:$CI$3,MATCH(LARGE($BC149:$CI149+0.00001*COLUMN($BC149:$CI149),BV$3),$BC149:$CI149+0.00001*COLUMN($BC149:$CI149),0)))</f>
        <v>9</v>
      </c>
      <c r="AD149" s="45">
        <f t="array" aca="1" ref="AD149" ca="1">IF(OR($C149="",$BC149=""),"",INDEX($BC$3:$CI$3,MATCH(LARGE($BC149:$CI149+0.00001*COLUMN($BC149:$CI149),BW$3),$BC149:$CI149+0.00001*COLUMN($BC149:$CI149),0)))</f>
        <v>8</v>
      </c>
      <c r="AE149" s="46">
        <f t="array" aca="1" ref="AE149" ca="1">IF(OR($C149="",$BC149=""),"",INDEX($BC$3:$CI$3,MATCH(LARGE($BC149:$CI149+0.00001*COLUMN($BC149:$CI149),BX$3),$BC149:$CI149+0.00001*COLUMN($BC149:$CI149),0)))</f>
        <v>6</v>
      </c>
      <c r="AF149" s="44">
        <f t="array" aca="1" ref="AF149" ca="1">IF(OR($C149="",$BC149=""),"",INDEX($BC$3:$CI$3,MATCH(LARGE($BC149:$CI149+0.00001*COLUMN($BC149:$CI149),BY$3),$BC149:$CI149+0.00001*COLUMN($BC149:$CI149),0)))</f>
        <v>1</v>
      </c>
      <c r="AG149" s="45">
        <f t="array" aca="1" ref="AG149" ca="1">IF(OR($C149="",$BC149=""),"",INDEX($BC$3:$CI$3,MATCH(LARGE($BC149:$CI149+0.00001*COLUMN($BC149:$CI149),BZ$3),$BC149:$CI149+0.00001*COLUMN($BC149:$CI149),0)))</f>
        <v>25</v>
      </c>
      <c r="AH149" s="45">
        <f t="array" aca="1" ref="AH149" ca="1">IF(OR($C149="",$BC149=""),"",INDEX($BC$3:$CI$3,MATCH(LARGE($BC149:$CI149+0.00001*COLUMN($BC149:$CI149),CA$3),$BC149:$CI149+0.00001*COLUMN($BC149:$CI149),0)))</f>
        <v>23</v>
      </c>
      <c r="AI149" s="45">
        <f t="array" aca="1" ref="AI149" ca="1">IF(OR($C149="",$BC149=""),"",INDEX($BC$3:$CI$3,MATCH(LARGE($BC149:$CI149+0.00001*COLUMN($BC149:$CI149),CB$3),$BC149:$CI149+0.00001*COLUMN($BC149:$CI149),0)))</f>
        <v>19</v>
      </c>
      <c r="AJ149" s="45">
        <f t="array" aca="1" ref="AJ149" ca="1">IF(OR($C149="",$BC149=""),"",INDEX($BC$3:$CI$3,MATCH(LARGE($BC149:$CI149+0.00001*COLUMN($BC149:$CI149),CC$3),$BC149:$CI149+0.00001*COLUMN($BC149:$CI149),0)))</f>
        <v>15</v>
      </c>
      <c r="AK149" s="45">
        <f t="array" aca="1" ref="AK149" ca="1">IF(OR($C149="",$BC149=""),"",INDEX($BC$3:$CI$3,MATCH(LARGE($BC149:$CI149+0.00001*COLUMN($BC149:$CI149),CD$3),$BC149:$CI149+0.00001*COLUMN($BC149:$CI149),0)))</f>
        <v>11</v>
      </c>
      <c r="AL149" s="45">
        <f t="array" aca="1" ref="AL149" ca="1">IF(OR($C149="",$BC149=""),"",INDEX($BC$3:$CI$3,MATCH(LARGE($BC149:$CI149+0.00001*COLUMN($BC149:$CI149),CE$3),$BC149:$CI149+0.00001*COLUMN($BC149:$CI149),0)))</f>
        <v>10</v>
      </c>
      <c r="AM149" s="45">
        <f t="array" aca="1" ref="AM149" ca="1">IF(OR($C149="",$BC149=""),"",INDEX($BC$3:$CI$3,MATCH(LARGE($BC149:$CI149+0.00001*COLUMN($BC149:$CI149),CF$3),$BC149:$CI149+0.00001*COLUMN($BC149:$CI149),0)))</f>
        <v>5</v>
      </c>
      <c r="AN149" s="45">
        <f t="array" aca="1" ref="AN149" ca="1">IF(OR($C149="",$BC149=""),"",INDEX($BC$3:$CI$3,MATCH(LARGE($BC149:$CI149+0.00001*COLUMN($BC149:$CI149),CG$3),$BC149:$CI149+0.00001*COLUMN($BC149:$CI149),0)))</f>
        <v>24</v>
      </c>
      <c r="AO149" s="45">
        <f t="array" aca="1" ref="AO149" ca="1">IF(OR($C149="",$BC149=""),"",INDEX($BC$3:$CI$3,MATCH(LARGE($BC149:$CI149+0.00001*COLUMN($BC149:$CI149),CH$3),$BC149:$CI149+0.00001*COLUMN($BC149:$CI149),0)))</f>
        <v>14</v>
      </c>
      <c r="AP149" s="46">
        <f t="array" aca="1" ref="AP149" ca="1">IF(OR($C149="",$BC149=""),"",INDEX($BC$3:$CI$3,MATCH(LARGE($BC149:$CI149+0.00001*COLUMN($BC149:$CI149),CI$3),$BC149:$CI149+0.00001*COLUMN($BC149:$CI149),0)))</f>
        <v>4</v>
      </c>
      <c r="AQ149" s="35" t="str">
        <f t="shared" ca="1" si="71"/>
        <v>221307312018160233323027210329282617120908060125231915111005241404</v>
      </c>
      <c r="AZ149" s="19">
        <f t="shared" si="74"/>
        <v>2950</v>
      </c>
      <c r="BA149" s="36">
        <f t="shared" si="75"/>
        <v>2938</v>
      </c>
      <c r="BB149" s="37" t="str">
        <f t="shared" si="72"/>
        <v>数据!C2938:H2950</v>
      </c>
      <c r="BC149" s="38">
        <f t="shared" ca="1" si="80"/>
        <v>2</v>
      </c>
      <c r="BD149" s="38">
        <f t="shared" ca="1" si="80"/>
        <v>4</v>
      </c>
      <c r="BE149" s="38">
        <f t="shared" ca="1" si="80"/>
        <v>3</v>
      </c>
      <c r="BF149" s="38">
        <f t="shared" ca="1" si="80"/>
        <v>0</v>
      </c>
      <c r="BG149" s="38">
        <f t="shared" ca="1" si="80"/>
        <v>1</v>
      </c>
      <c r="BH149" s="38">
        <f t="shared" ca="1" si="80"/>
        <v>2</v>
      </c>
      <c r="BI149" s="38">
        <f t="shared" ca="1" si="80"/>
        <v>5</v>
      </c>
      <c r="BJ149" s="38">
        <f t="shared" ca="1" si="80"/>
        <v>2</v>
      </c>
      <c r="BK149" s="38">
        <f t="shared" ca="1" si="80"/>
        <v>2</v>
      </c>
      <c r="BL149" s="38">
        <f t="shared" ca="1" si="80"/>
        <v>1</v>
      </c>
      <c r="BM149" s="38">
        <f t="shared" ca="1" si="80"/>
        <v>1</v>
      </c>
      <c r="BN149" s="38">
        <f t="shared" ca="1" si="80"/>
        <v>2</v>
      </c>
      <c r="BO149" s="38">
        <f t="shared" ca="1" si="80"/>
        <v>5</v>
      </c>
      <c r="BP149" s="38">
        <f t="shared" ca="1" si="80"/>
        <v>0</v>
      </c>
      <c r="BQ149" s="38">
        <f t="shared" ca="1" si="80"/>
        <v>1</v>
      </c>
      <c r="BR149" s="38">
        <f t="shared" ca="1" si="80"/>
        <v>4</v>
      </c>
      <c r="BS149" s="38">
        <f t="shared" ca="1" si="79"/>
        <v>2</v>
      </c>
      <c r="BT149" s="38">
        <f t="shared" ca="1" si="79"/>
        <v>4</v>
      </c>
      <c r="BU149" s="38">
        <f t="shared" ca="1" si="79"/>
        <v>1</v>
      </c>
      <c r="BV149" s="38">
        <f t="shared" ca="1" si="79"/>
        <v>4</v>
      </c>
      <c r="BW149" s="38">
        <f t="shared" ca="1" si="79"/>
        <v>3</v>
      </c>
      <c r="BX149" s="38">
        <f t="shared" ca="1" si="79"/>
        <v>5</v>
      </c>
      <c r="BY149" s="38">
        <f t="shared" ca="1" si="79"/>
        <v>1</v>
      </c>
      <c r="BZ149" s="38">
        <f t="shared" ca="1" si="79"/>
        <v>0</v>
      </c>
      <c r="CA149" s="38">
        <f t="shared" ca="1" si="79"/>
        <v>1</v>
      </c>
      <c r="CB149" s="38">
        <f t="shared" ca="1" si="79"/>
        <v>2</v>
      </c>
      <c r="CC149" s="38">
        <f t="shared" ca="1" si="79"/>
        <v>3</v>
      </c>
      <c r="CD149" s="38">
        <f t="shared" ca="1" si="79"/>
        <v>2</v>
      </c>
      <c r="CE149" s="38">
        <f t="shared" ca="1" si="79"/>
        <v>2</v>
      </c>
      <c r="CF149" s="38">
        <f t="shared" ca="1" si="79"/>
        <v>3</v>
      </c>
      <c r="CG149" s="38">
        <f t="shared" ca="1" si="79"/>
        <v>4</v>
      </c>
      <c r="CH149" s="38">
        <f t="shared" ca="1" si="78"/>
        <v>3</v>
      </c>
      <c r="CI149" s="38">
        <f t="shared" ca="1" si="78"/>
        <v>3</v>
      </c>
    </row>
    <row r="150" spans="1:87" x14ac:dyDescent="0.15">
      <c r="A150" s="18">
        <f t="shared" si="73"/>
        <v>2948</v>
      </c>
      <c r="B150" s="39">
        <f t="shared" si="77"/>
        <v>2023004</v>
      </c>
      <c r="C150" s="40">
        <f t="shared" si="77"/>
        <v>1</v>
      </c>
      <c r="D150" s="41">
        <f t="shared" si="77"/>
        <v>7</v>
      </c>
      <c r="E150" s="41">
        <f t="shared" si="77"/>
        <v>15</v>
      </c>
      <c r="F150" s="41">
        <f t="shared" si="77"/>
        <v>16</v>
      </c>
      <c r="G150" s="41">
        <f t="shared" si="77"/>
        <v>20</v>
      </c>
      <c r="H150" s="42">
        <f t="shared" si="77"/>
        <v>25</v>
      </c>
      <c r="I150" s="43">
        <f t="shared" si="77"/>
        <v>16</v>
      </c>
      <c r="J150" s="44">
        <f t="array" aca="1" ref="J150" ca="1">IF(OR($C150="",$BC150=""),"",INDEX($BC$3:$CI$3,MATCH(LARGE($BC150:$CI150+0.00001*COLUMN($BC150:$CI150),BC$3),$BC150:$CI150+0.00001*COLUMN($BC150:$CI150),0)))</f>
        <v>22</v>
      </c>
      <c r="K150" s="45">
        <f t="array" aca="1" ref="K150" ca="1">IF(OR($C150="",$BC150=""),"",INDEX($BC$3:$CI$3,MATCH(LARGE($BC150:$CI150+0.00001*COLUMN($BC150:$CI150),BD$3),$BC150:$CI150+0.00001*COLUMN($BC150:$CI150),0)))</f>
        <v>13</v>
      </c>
      <c r="L150" s="45">
        <f t="array" aca="1" ref="L150" ca="1">IF(OR($C150="",$BC150=""),"",INDEX($BC$3:$CI$3,MATCH(LARGE($BC150:$CI150+0.00001*COLUMN($BC150:$CI150),BE$3),$BC150:$CI150+0.00001*COLUMN($BC150:$CI150),0)))</f>
        <v>7</v>
      </c>
      <c r="M150" s="45">
        <f t="array" aca="1" ref="M150" ca="1">IF(OR($C150="",$BC150=""),"",INDEX($BC$3:$CI$3,MATCH(LARGE($BC150:$CI150+0.00001*COLUMN($BC150:$CI150),BF$3),$BC150:$CI150+0.00001*COLUMN($BC150:$CI150),0)))</f>
        <v>32</v>
      </c>
      <c r="N150" s="45">
        <f t="array" aca="1" ref="N150" ca="1">IF(OR($C150="",$BC150=""),"",INDEX($BC$3:$CI$3,MATCH(LARGE($BC150:$CI150+0.00001*COLUMN($BC150:$CI150),BG$3),$BC150:$CI150+0.00001*COLUMN($BC150:$CI150),0)))</f>
        <v>31</v>
      </c>
      <c r="O150" s="45">
        <f t="array" aca="1" ref="O150" ca="1">IF(OR($C150="",$BC150=""),"",INDEX($BC$3:$CI$3,MATCH(LARGE($BC150:$CI150+0.00001*COLUMN($BC150:$CI150),BH$3),$BC150:$CI150+0.00001*COLUMN($BC150:$CI150),0)))</f>
        <v>30</v>
      </c>
      <c r="P150" s="45">
        <f t="array" aca="1" ref="P150" ca="1">IF(OR($C150="",$BC150=""),"",INDEX($BC$3:$CI$3,MATCH(LARGE($BC150:$CI150+0.00001*COLUMN($BC150:$CI150),BI$3),$BC150:$CI150+0.00001*COLUMN($BC150:$CI150),0)))</f>
        <v>18</v>
      </c>
      <c r="Q150" s="45">
        <f t="array" aca="1" ref="Q150" ca="1">IF(OR($C150="",$BC150=""),"",INDEX($BC$3:$CI$3,MATCH(LARGE($BC150:$CI150+0.00001*COLUMN($BC150:$CI150),BJ$3),$BC150:$CI150+0.00001*COLUMN($BC150:$CI150),0)))</f>
        <v>16</v>
      </c>
      <c r="R150" s="45">
        <f t="array" aca="1" ref="R150" ca="1">IF(OR($C150="",$BC150=""),"",INDEX($BC$3:$CI$3,MATCH(LARGE($BC150:$CI150+0.00001*COLUMN($BC150:$CI150),BK$3),$BC150:$CI150+0.00001*COLUMN($BC150:$CI150),0)))</f>
        <v>2</v>
      </c>
      <c r="S150" s="45">
        <f t="array" aca="1" ref="S150" ca="1">IF(OR($C150="",$BC150=""),"",INDEX($BC$3:$CI$3,MATCH(LARGE($BC150:$CI150+0.00001*COLUMN($BC150:$CI150),BL$3),$BC150:$CI150+0.00001*COLUMN($BC150:$CI150),0)))</f>
        <v>33</v>
      </c>
      <c r="T150" s="46">
        <f t="array" aca="1" ref="T150" ca="1">IF(OR($C150="",$BC150=""),"",INDEX($BC$3:$CI$3,MATCH(LARGE($BC150:$CI150+0.00001*COLUMN($BC150:$CI150),BM$3),$BC150:$CI150+0.00001*COLUMN($BC150:$CI150),0)))</f>
        <v>21</v>
      </c>
      <c r="U150" s="44">
        <f t="array" aca="1" ref="U150" ca="1">IF(OR($C150="",$BC150=""),"",INDEX($BC$3:$CI$3,MATCH(LARGE($BC150:$CI150+0.00001*COLUMN($BC150:$CI150),BN$3),$BC150:$CI150+0.00001*COLUMN($BC150:$CI150),0)))</f>
        <v>20</v>
      </c>
      <c r="V150" s="45">
        <f t="array" aca="1" ref="V150" ca="1">IF(OR($C150="",$BC150=""),"",INDEX($BC$3:$CI$3,MATCH(LARGE($BC150:$CI150+0.00001*COLUMN($BC150:$CI150),BO$3),$BC150:$CI150+0.00001*COLUMN($BC150:$CI150),0)))</f>
        <v>3</v>
      </c>
      <c r="W150" s="45">
        <f t="array" aca="1" ref="W150" ca="1">IF(OR($C150="",$BC150=""),"",INDEX($BC$3:$CI$3,MATCH(LARGE($BC150:$CI150+0.00001*COLUMN($BC150:$CI150),BP$3),$BC150:$CI150+0.00001*COLUMN($BC150:$CI150),0)))</f>
        <v>29</v>
      </c>
      <c r="X150" s="45">
        <f t="array" aca="1" ref="X150" ca="1">IF(OR($C150="",$BC150=""),"",INDEX($BC$3:$CI$3,MATCH(LARGE($BC150:$CI150+0.00001*COLUMN($BC150:$CI150),BQ$3),$BC150:$CI150+0.00001*COLUMN($BC150:$CI150),0)))</f>
        <v>28</v>
      </c>
      <c r="Y150" s="45">
        <f t="array" aca="1" ref="Y150" ca="1">IF(OR($C150="",$BC150=""),"",INDEX($BC$3:$CI$3,MATCH(LARGE($BC150:$CI150+0.00001*COLUMN($BC150:$CI150),BR$3),$BC150:$CI150+0.00001*COLUMN($BC150:$CI150),0)))</f>
        <v>27</v>
      </c>
      <c r="Z150" s="45">
        <f t="array" aca="1" ref="Z150" ca="1">IF(OR($C150="",$BC150=""),"",INDEX($BC$3:$CI$3,MATCH(LARGE($BC150:$CI150+0.00001*COLUMN($BC150:$CI150),BS$3),$BC150:$CI150+0.00001*COLUMN($BC150:$CI150),0)))</f>
        <v>26</v>
      </c>
      <c r="AA150" s="45">
        <f t="array" aca="1" ref="AA150" ca="1">IF(OR($C150="",$BC150=""),"",INDEX($BC$3:$CI$3,MATCH(LARGE($BC150:$CI150+0.00001*COLUMN($BC150:$CI150),BT$3),$BC150:$CI150+0.00001*COLUMN($BC150:$CI150),0)))</f>
        <v>25</v>
      </c>
      <c r="AB150" s="45">
        <f t="array" aca="1" ref="AB150" ca="1">IF(OR($C150="",$BC150=""),"",INDEX($BC$3:$CI$3,MATCH(LARGE($BC150:$CI150+0.00001*COLUMN($BC150:$CI150),BU$3),$BC150:$CI150+0.00001*COLUMN($BC150:$CI150),0)))</f>
        <v>17</v>
      </c>
      <c r="AC150" s="45">
        <f t="array" aca="1" ref="AC150" ca="1">IF(OR($C150="",$BC150=""),"",INDEX($BC$3:$CI$3,MATCH(LARGE($BC150:$CI150+0.00001*COLUMN($BC150:$CI150),BV$3),$BC150:$CI150+0.00001*COLUMN($BC150:$CI150),0)))</f>
        <v>12</v>
      </c>
      <c r="AD150" s="45">
        <f t="array" aca="1" ref="AD150" ca="1">IF(OR($C150="",$BC150=""),"",INDEX($BC$3:$CI$3,MATCH(LARGE($BC150:$CI150+0.00001*COLUMN($BC150:$CI150),BW$3),$BC150:$CI150+0.00001*COLUMN($BC150:$CI150),0)))</f>
        <v>8</v>
      </c>
      <c r="AE150" s="46">
        <f t="array" aca="1" ref="AE150" ca="1">IF(OR($C150="",$BC150=""),"",INDEX($BC$3:$CI$3,MATCH(LARGE($BC150:$CI150+0.00001*COLUMN($BC150:$CI150),BX$3),$BC150:$CI150+0.00001*COLUMN($BC150:$CI150),0)))</f>
        <v>6</v>
      </c>
      <c r="AF150" s="44">
        <f t="array" aca="1" ref="AF150" ca="1">IF(OR($C150="",$BC150=""),"",INDEX($BC$3:$CI$3,MATCH(LARGE($BC150:$CI150+0.00001*COLUMN($BC150:$CI150),BY$3),$BC150:$CI150+0.00001*COLUMN($BC150:$CI150),0)))</f>
        <v>5</v>
      </c>
      <c r="AG150" s="45">
        <f t="array" aca="1" ref="AG150" ca="1">IF(OR($C150="",$BC150=""),"",INDEX($BC$3:$CI$3,MATCH(LARGE($BC150:$CI150+0.00001*COLUMN($BC150:$CI150),BZ$3),$BC150:$CI150+0.00001*COLUMN($BC150:$CI150),0)))</f>
        <v>1</v>
      </c>
      <c r="AH150" s="45">
        <f t="array" aca="1" ref="AH150" ca="1">IF(OR($C150="",$BC150=""),"",INDEX($BC$3:$CI$3,MATCH(LARGE($BC150:$CI150+0.00001*COLUMN($BC150:$CI150),CA$3),$BC150:$CI150+0.00001*COLUMN($BC150:$CI150),0)))</f>
        <v>23</v>
      </c>
      <c r="AI150" s="45">
        <f t="array" aca="1" ref="AI150" ca="1">IF(OR($C150="",$BC150=""),"",INDEX($BC$3:$CI$3,MATCH(LARGE($BC150:$CI150+0.00001*COLUMN($BC150:$CI150),CB$3),$BC150:$CI150+0.00001*COLUMN($BC150:$CI150),0)))</f>
        <v>15</v>
      </c>
      <c r="AJ150" s="45">
        <f t="array" aca="1" ref="AJ150" ca="1">IF(OR($C150="",$BC150=""),"",INDEX($BC$3:$CI$3,MATCH(LARGE($BC150:$CI150+0.00001*COLUMN($BC150:$CI150),CC$3),$BC150:$CI150+0.00001*COLUMN($BC150:$CI150),0)))</f>
        <v>11</v>
      </c>
      <c r="AK150" s="45">
        <f t="array" aca="1" ref="AK150" ca="1">IF(OR($C150="",$BC150=""),"",INDEX($BC$3:$CI$3,MATCH(LARGE($BC150:$CI150+0.00001*COLUMN($BC150:$CI150),CD$3),$BC150:$CI150+0.00001*COLUMN($BC150:$CI150),0)))</f>
        <v>10</v>
      </c>
      <c r="AL150" s="45">
        <f t="array" aca="1" ref="AL150" ca="1">IF(OR($C150="",$BC150=""),"",INDEX($BC$3:$CI$3,MATCH(LARGE($BC150:$CI150+0.00001*COLUMN($BC150:$CI150),CE$3),$BC150:$CI150+0.00001*COLUMN($BC150:$CI150),0)))</f>
        <v>9</v>
      </c>
      <c r="AM150" s="45">
        <f t="array" aca="1" ref="AM150" ca="1">IF(OR($C150="",$BC150=""),"",INDEX($BC$3:$CI$3,MATCH(LARGE($BC150:$CI150+0.00001*COLUMN($BC150:$CI150),CF$3),$BC150:$CI150+0.00001*COLUMN($BC150:$CI150),0)))</f>
        <v>24</v>
      </c>
      <c r="AN150" s="45">
        <f t="array" aca="1" ref="AN150" ca="1">IF(OR($C150="",$BC150=""),"",INDEX($BC$3:$CI$3,MATCH(LARGE($BC150:$CI150+0.00001*COLUMN($BC150:$CI150),CG$3),$BC150:$CI150+0.00001*COLUMN($BC150:$CI150),0)))</f>
        <v>19</v>
      </c>
      <c r="AO150" s="45">
        <f t="array" aca="1" ref="AO150" ca="1">IF(OR($C150="",$BC150=""),"",INDEX($BC$3:$CI$3,MATCH(LARGE($BC150:$CI150+0.00001*COLUMN($BC150:$CI150),CH$3),$BC150:$CI150+0.00001*COLUMN($BC150:$CI150),0)))</f>
        <v>14</v>
      </c>
      <c r="AP150" s="46">
        <f t="array" aca="1" ref="AP150" ca="1">IF(OR($C150="",$BC150=""),"",INDEX($BC$3:$CI$3,MATCH(LARGE($BC150:$CI150+0.00001*COLUMN($BC150:$CI150),CI$3),$BC150:$CI150+0.00001*COLUMN($BC150:$CI150),0)))</f>
        <v>4</v>
      </c>
      <c r="AQ150" s="35" t="str">
        <f t="shared" ca="1" si="71"/>
        <v>221307323130181602332120032928272625171208060501231511100924191404</v>
      </c>
      <c r="AZ150" s="19">
        <f t="shared" si="74"/>
        <v>2951</v>
      </c>
      <c r="BA150" s="36">
        <f t="shared" si="75"/>
        <v>2939</v>
      </c>
      <c r="BB150" s="37" t="str">
        <f t="shared" si="72"/>
        <v>数据!C2939:H2951</v>
      </c>
      <c r="BC150" s="38">
        <f t="shared" ca="1" si="80"/>
        <v>2</v>
      </c>
      <c r="BD150" s="38">
        <f t="shared" ca="1" si="80"/>
        <v>4</v>
      </c>
      <c r="BE150" s="38">
        <f t="shared" ca="1" si="80"/>
        <v>3</v>
      </c>
      <c r="BF150" s="38">
        <f t="shared" ca="1" si="80"/>
        <v>0</v>
      </c>
      <c r="BG150" s="38">
        <f t="shared" ca="1" si="80"/>
        <v>2</v>
      </c>
      <c r="BH150" s="38">
        <f t="shared" ca="1" si="80"/>
        <v>2</v>
      </c>
      <c r="BI150" s="38">
        <f t="shared" ca="1" si="80"/>
        <v>5</v>
      </c>
      <c r="BJ150" s="38">
        <f t="shared" ca="1" si="80"/>
        <v>2</v>
      </c>
      <c r="BK150" s="38">
        <f t="shared" ca="1" si="80"/>
        <v>1</v>
      </c>
      <c r="BL150" s="38">
        <f t="shared" ca="1" si="80"/>
        <v>1</v>
      </c>
      <c r="BM150" s="38">
        <f t="shared" ca="1" si="80"/>
        <v>1</v>
      </c>
      <c r="BN150" s="38">
        <f t="shared" ca="1" si="80"/>
        <v>2</v>
      </c>
      <c r="BO150" s="38">
        <f t="shared" ca="1" si="80"/>
        <v>5</v>
      </c>
      <c r="BP150" s="38">
        <f t="shared" ca="1" si="80"/>
        <v>0</v>
      </c>
      <c r="BQ150" s="38">
        <f t="shared" ca="1" si="80"/>
        <v>1</v>
      </c>
      <c r="BR150" s="38">
        <f t="shared" ca="1" si="80"/>
        <v>4</v>
      </c>
      <c r="BS150" s="38">
        <f t="shared" ca="1" si="79"/>
        <v>2</v>
      </c>
      <c r="BT150" s="38">
        <f t="shared" ca="1" si="79"/>
        <v>4</v>
      </c>
      <c r="BU150" s="38">
        <f t="shared" ca="1" si="79"/>
        <v>0</v>
      </c>
      <c r="BV150" s="38">
        <f t="shared" ca="1" si="79"/>
        <v>3</v>
      </c>
      <c r="BW150" s="38">
        <f t="shared" ca="1" si="79"/>
        <v>3</v>
      </c>
      <c r="BX150" s="38">
        <f t="shared" ca="1" si="79"/>
        <v>5</v>
      </c>
      <c r="BY150" s="38">
        <f t="shared" ca="1" si="79"/>
        <v>1</v>
      </c>
      <c r="BZ150" s="38">
        <f t="shared" ca="1" si="79"/>
        <v>0</v>
      </c>
      <c r="CA150" s="38">
        <f t="shared" ca="1" si="79"/>
        <v>2</v>
      </c>
      <c r="CB150" s="38">
        <f t="shared" ca="1" si="79"/>
        <v>2</v>
      </c>
      <c r="CC150" s="38">
        <f t="shared" ca="1" si="79"/>
        <v>2</v>
      </c>
      <c r="CD150" s="38">
        <f t="shared" ca="1" si="79"/>
        <v>2</v>
      </c>
      <c r="CE150" s="38">
        <f t="shared" ca="1" si="79"/>
        <v>2</v>
      </c>
      <c r="CF150" s="38">
        <f t="shared" ca="1" si="79"/>
        <v>4</v>
      </c>
      <c r="CG150" s="38">
        <f t="shared" ca="1" si="79"/>
        <v>4</v>
      </c>
      <c r="CH150" s="38">
        <f t="shared" ca="1" si="78"/>
        <v>4</v>
      </c>
      <c r="CI150" s="38">
        <f t="shared" ca="1" si="78"/>
        <v>3</v>
      </c>
    </row>
    <row r="151" spans="1:87" x14ac:dyDescent="0.15">
      <c r="A151" s="18">
        <f t="shared" si="73"/>
        <v>2949</v>
      </c>
      <c r="B151" s="39">
        <f t="shared" si="77"/>
        <v>2023005</v>
      </c>
      <c r="C151" s="40">
        <f t="shared" si="77"/>
        <v>2</v>
      </c>
      <c r="D151" s="41">
        <f t="shared" si="77"/>
        <v>6</v>
      </c>
      <c r="E151" s="41">
        <f t="shared" si="77"/>
        <v>8</v>
      </c>
      <c r="F151" s="41">
        <f t="shared" si="77"/>
        <v>13</v>
      </c>
      <c r="G151" s="41">
        <f t="shared" si="77"/>
        <v>14</v>
      </c>
      <c r="H151" s="42">
        <f t="shared" si="77"/>
        <v>19</v>
      </c>
      <c r="I151" s="43">
        <f t="shared" si="77"/>
        <v>16</v>
      </c>
      <c r="J151" s="44">
        <f t="array" aca="1" ref="J151" ca="1">IF(OR($C151="",$BC151=""),"",INDEX($BC$3:$CI$3,MATCH(LARGE($BC151:$CI151+0.00001*COLUMN($BC151:$CI151),BC$3),$BC151:$CI151+0.00001*COLUMN($BC151:$CI151),0)))</f>
        <v>7</v>
      </c>
      <c r="K151" s="45">
        <f t="array" aca="1" ref="K151" ca="1">IF(OR($C151="",$BC151=""),"",INDEX($BC$3:$CI$3,MATCH(LARGE($BC151:$CI151+0.00001*COLUMN($BC151:$CI151),BD$3),$BC151:$CI151+0.00001*COLUMN($BC151:$CI151),0)))</f>
        <v>22</v>
      </c>
      <c r="L151" s="45">
        <f t="array" aca="1" ref="L151" ca="1">IF(OR($C151="",$BC151=""),"",INDEX($BC$3:$CI$3,MATCH(LARGE($BC151:$CI151+0.00001*COLUMN($BC151:$CI151),BE$3),$BC151:$CI151+0.00001*COLUMN($BC151:$CI151),0)))</f>
        <v>16</v>
      </c>
      <c r="M151" s="45">
        <f t="array" aca="1" ref="M151" ca="1">IF(OR($C151="",$BC151=""),"",INDEX($BC$3:$CI$3,MATCH(LARGE($BC151:$CI151+0.00001*COLUMN($BC151:$CI151),BF$3),$BC151:$CI151+0.00001*COLUMN($BC151:$CI151),0)))</f>
        <v>32</v>
      </c>
      <c r="N151" s="45">
        <f t="array" aca="1" ref="N151" ca="1">IF(OR($C151="",$BC151=""),"",INDEX($BC$3:$CI$3,MATCH(LARGE($BC151:$CI151+0.00001*COLUMN($BC151:$CI151),BG$3),$BC151:$CI151+0.00001*COLUMN($BC151:$CI151),0)))</f>
        <v>31</v>
      </c>
      <c r="O151" s="45">
        <f t="array" aca="1" ref="O151" ca="1">IF(OR($C151="",$BC151=""),"",INDEX($BC$3:$CI$3,MATCH(LARGE($BC151:$CI151+0.00001*COLUMN($BC151:$CI151),BH$3),$BC151:$CI151+0.00001*COLUMN($BC151:$CI151),0)))</f>
        <v>30</v>
      </c>
      <c r="P151" s="45">
        <f t="array" aca="1" ref="P151" ca="1">IF(OR($C151="",$BC151=""),"",INDEX($BC$3:$CI$3,MATCH(LARGE($BC151:$CI151+0.00001*COLUMN($BC151:$CI151),BI$3),$BC151:$CI151+0.00001*COLUMN($BC151:$CI151),0)))</f>
        <v>18</v>
      </c>
      <c r="Q151" s="45">
        <f t="array" aca="1" ref="Q151" ca="1">IF(OR($C151="",$BC151=""),"",INDEX($BC$3:$CI$3,MATCH(LARGE($BC151:$CI151+0.00001*COLUMN($BC151:$CI151),BJ$3),$BC151:$CI151+0.00001*COLUMN($BC151:$CI151),0)))</f>
        <v>13</v>
      </c>
      <c r="R151" s="45">
        <f t="array" aca="1" ref="R151" ca="1">IF(OR($C151="",$BC151=""),"",INDEX($BC$3:$CI$3,MATCH(LARGE($BC151:$CI151+0.00001*COLUMN($BC151:$CI151),BK$3),$BC151:$CI151+0.00001*COLUMN($BC151:$CI151),0)))</f>
        <v>2</v>
      </c>
      <c r="S151" s="45">
        <f t="array" aca="1" ref="S151" ca="1">IF(OR($C151="",$BC151=""),"",INDEX($BC$3:$CI$3,MATCH(LARGE($BC151:$CI151+0.00001*COLUMN($BC151:$CI151),BL$3),$BC151:$CI151+0.00001*COLUMN($BC151:$CI151),0)))</f>
        <v>33</v>
      </c>
      <c r="T151" s="46">
        <f t="array" aca="1" ref="T151" ca="1">IF(OR($C151="",$BC151=""),"",INDEX($BC$3:$CI$3,MATCH(LARGE($BC151:$CI151+0.00001*COLUMN($BC151:$CI151),BM$3),$BC151:$CI151+0.00001*COLUMN($BC151:$CI151),0)))</f>
        <v>25</v>
      </c>
      <c r="U151" s="44">
        <f t="array" aca="1" ref="U151" ca="1">IF(OR($C151="",$BC151=""),"",INDEX($BC$3:$CI$3,MATCH(LARGE($BC151:$CI151+0.00001*COLUMN($BC151:$CI151),BN$3),$BC151:$CI151+0.00001*COLUMN($BC151:$CI151),0)))</f>
        <v>21</v>
      </c>
      <c r="V151" s="45">
        <f t="array" aca="1" ref="V151" ca="1">IF(OR($C151="",$BC151=""),"",INDEX($BC$3:$CI$3,MATCH(LARGE($BC151:$CI151+0.00001*COLUMN($BC151:$CI151),BO$3),$BC151:$CI151+0.00001*COLUMN($BC151:$CI151),0)))</f>
        <v>20</v>
      </c>
      <c r="W151" s="45">
        <f t="array" aca="1" ref="W151" ca="1">IF(OR($C151="",$BC151=""),"",INDEX($BC$3:$CI$3,MATCH(LARGE($BC151:$CI151+0.00001*COLUMN($BC151:$CI151),BP$3),$BC151:$CI151+0.00001*COLUMN($BC151:$CI151),0)))</f>
        <v>3</v>
      </c>
      <c r="X151" s="45">
        <f t="array" aca="1" ref="X151" ca="1">IF(OR($C151="",$BC151=""),"",INDEX($BC$3:$CI$3,MATCH(LARGE($BC151:$CI151+0.00001*COLUMN($BC151:$CI151),BQ$3),$BC151:$CI151+0.00001*COLUMN($BC151:$CI151),0)))</f>
        <v>1</v>
      </c>
      <c r="Y151" s="45">
        <f t="array" aca="1" ref="Y151" ca="1">IF(OR($C151="",$BC151=""),"",INDEX($BC$3:$CI$3,MATCH(LARGE($BC151:$CI151+0.00001*COLUMN($BC151:$CI151),BR$3),$BC151:$CI151+0.00001*COLUMN($BC151:$CI151),0)))</f>
        <v>29</v>
      </c>
      <c r="Z151" s="45">
        <f t="array" aca="1" ref="Z151" ca="1">IF(OR($C151="",$BC151=""),"",INDEX($BC$3:$CI$3,MATCH(LARGE($BC151:$CI151+0.00001*COLUMN($BC151:$CI151),BS$3),$BC151:$CI151+0.00001*COLUMN($BC151:$CI151),0)))</f>
        <v>28</v>
      </c>
      <c r="AA151" s="45">
        <f t="array" aca="1" ref="AA151" ca="1">IF(OR($C151="",$BC151=""),"",INDEX($BC$3:$CI$3,MATCH(LARGE($BC151:$CI151+0.00001*COLUMN($BC151:$CI151),BT$3),$BC151:$CI151+0.00001*COLUMN($BC151:$CI151),0)))</f>
        <v>26</v>
      </c>
      <c r="AB151" s="45">
        <f t="array" aca="1" ref="AB151" ca="1">IF(OR($C151="",$BC151=""),"",INDEX($BC$3:$CI$3,MATCH(LARGE($BC151:$CI151+0.00001*COLUMN($BC151:$CI151),BU$3),$BC151:$CI151+0.00001*COLUMN($BC151:$CI151),0)))</f>
        <v>15</v>
      </c>
      <c r="AC151" s="45">
        <f t="array" aca="1" ref="AC151" ca="1">IF(OR($C151="",$BC151=""),"",INDEX($BC$3:$CI$3,MATCH(LARGE($BC151:$CI151+0.00001*COLUMN($BC151:$CI151),BV$3),$BC151:$CI151+0.00001*COLUMN($BC151:$CI151),0)))</f>
        <v>8</v>
      </c>
      <c r="AD151" s="45">
        <f t="array" aca="1" ref="AD151" ca="1">IF(OR($C151="",$BC151=""),"",INDEX($BC$3:$CI$3,MATCH(LARGE($BC151:$CI151+0.00001*COLUMN($BC151:$CI151),BW$3),$BC151:$CI151+0.00001*COLUMN($BC151:$CI151),0)))</f>
        <v>6</v>
      </c>
      <c r="AE151" s="46">
        <f t="array" aca="1" ref="AE151" ca="1">IF(OR($C151="",$BC151=""),"",INDEX($BC$3:$CI$3,MATCH(LARGE($BC151:$CI151+0.00001*COLUMN($BC151:$CI151),BX$3),$BC151:$CI151+0.00001*COLUMN($BC151:$CI151),0)))</f>
        <v>27</v>
      </c>
      <c r="AF151" s="44">
        <f t="array" aca="1" ref="AF151" ca="1">IF(OR($C151="",$BC151=""),"",INDEX($BC$3:$CI$3,MATCH(LARGE($BC151:$CI151+0.00001*COLUMN($BC151:$CI151),BY$3),$BC151:$CI151+0.00001*COLUMN($BC151:$CI151),0)))</f>
        <v>23</v>
      </c>
      <c r="AG151" s="45">
        <f t="array" aca="1" ref="AG151" ca="1">IF(OR($C151="",$BC151=""),"",INDEX($BC$3:$CI$3,MATCH(LARGE($BC151:$CI151+0.00001*COLUMN($BC151:$CI151),BZ$3),$BC151:$CI151+0.00001*COLUMN($BC151:$CI151),0)))</f>
        <v>17</v>
      </c>
      <c r="AH151" s="45">
        <f t="array" aca="1" ref="AH151" ca="1">IF(OR($C151="",$BC151=""),"",INDEX($BC$3:$CI$3,MATCH(LARGE($BC151:$CI151+0.00001*COLUMN($BC151:$CI151),CA$3),$BC151:$CI151+0.00001*COLUMN($BC151:$CI151),0)))</f>
        <v>12</v>
      </c>
      <c r="AI151" s="45">
        <f t="array" aca="1" ref="AI151" ca="1">IF(OR($C151="",$BC151=""),"",INDEX($BC$3:$CI$3,MATCH(LARGE($BC151:$CI151+0.00001*COLUMN($BC151:$CI151),CB$3),$BC151:$CI151+0.00001*COLUMN($BC151:$CI151),0)))</f>
        <v>11</v>
      </c>
      <c r="AJ151" s="45">
        <f t="array" aca="1" ref="AJ151" ca="1">IF(OR($C151="",$BC151=""),"",INDEX($BC$3:$CI$3,MATCH(LARGE($BC151:$CI151+0.00001*COLUMN($BC151:$CI151),CC$3),$BC151:$CI151+0.00001*COLUMN($BC151:$CI151),0)))</f>
        <v>10</v>
      </c>
      <c r="AK151" s="45">
        <f t="array" aca="1" ref="AK151" ca="1">IF(OR($C151="",$BC151=""),"",INDEX($BC$3:$CI$3,MATCH(LARGE($BC151:$CI151+0.00001*COLUMN($BC151:$CI151),CD$3),$BC151:$CI151+0.00001*COLUMN($BC151:$CI151),0)))</f>
        <v>9</v>
      </c>
      <c r="AL151" s="45">
        <f t="array" aca="1" ref="AL151" ca="1">IF(OR($C151="",$BC151=""),"",INDEX($BC$3:$CI$3,MATCH(LARGE($BC151:$CI151+0.00001*COLUMN($BC151:$CI151),CE$3),$BC151:$CI151+0.00001*COLUMN($BC151:$CI151),0)))</f>
        <v>5</v>
      </c>
      <c r="AM151" s="45">
        <f t="array" aca="1" ref="AM151" ca="1">IF(OR($C151="",$BC151=""),"",INDEX($BC$3:$CI$3,MATCH(LARGE($BC151:$CI151+0.00001*COLUMN($BC151:$CI151),CF$3),$BC151:$CI151+0.00001*COLUMN($BC151:$CI151),0)))</f>
        <v>24</v>
      </c>
      <c r="AN151" s="45">
        <f t="array" aca="1" ref="AN151" ca="1">IF(OR($C151="",$BC151=""),"",INDEX($BC$3:$CI$3,MATCH(LARGE($BC151:$CI151+0.00001*COLUMN($BC151:$CI151),CG$3),$BC151:$CI151+0.00001*COLUMN($BC151:$CI151),0)))</f>
        <v>19</v>
      </c>
      <c r="AO151" s="45">
        <f t="array" aca="1" ref="AO151" ca="1">IF(OR($C151="",$BC151=""),"",INDEX($BC$3:$CI$3,MATCH(LARGE($BC151:$CI151+0.00001*COLUMN($BC151:$CI151),CH$3),$BC151:$CI151+0.00001*COLUMN($BC151:$CI151),0)))</f>
        <v>14</v>
      </c>
      <c r="AP151" s="46">
        <f t="array" aca="1" ref="AP151" ca="1">IF(OR($C151="",$BC151=""),"",INDEX($BC$3:$CI$3,MATCH(LARGE($BC151:$CI151+0.00001*COLUMN($BC151:$CI151),CI$3),$BC151:$CI151+0.00001*COLUMN($BC151:$CI151),0)))</f>
        <v>4</v>
      </c>
      <c r="AQ151" s="35" t="str">
        <f t="shared" ca="1" si="71"/>
        <v>072216323130181302332521200301292826150806272317121110090524191404</v>
      </c>
      <c r="AZ151" s="19">
        <f t="shared" si="74"/>
        <v>2952</v>
      </c>
      <c r="BA151" s="36">
        <f t="shared" si="75"/>
        <v>2940</v>
      </c>
      <c r="BB151" s="37" t="str">
        <f t="shared" si="72"/>
        <v>数据!C2940:H2952</v>
      </c>
      <c r="BC151" s="38">
        <f t="shared" ca="1" si="80"/>
        <v>3</v>
      </c>
      <c r="BD151" s="38">
        <f t="shared" ca="1" si="80"/>
        <v>4</v>
      </c>
      <c r="BE151" s="38">
        <f t="shared" ca="1" si="80"/>
        <v>3</v>
      </c>
      <c r="BF151" s="38">
        <f t="shared" ca="1" si="80"/>
        <v>0</v>
      </c>
      <c r="BG151" s="38">
        <f t="shared" ca="1" si="80"/>
        <v>1</v>
      </c>
      <c r="BH151" s="38">
        <f t="shared" ca="1" si="80"/>
        <v>2</v>
      </c>
      <c r="BI151" s="38">
        <f t="shared" ca="1" si="80"/>
        <v>6</v>
      </c>
      <c r="BJ151" s="38">
        <f t="shared" ca="1" si="80"/>
        <v>2</v>
      </c>
      <c r="BK151" s="38">
        <f t="shared" ca="1" si="80"/>
        <v>1</v>
      </c>
      <c r="BL151" s="38">
        <f t="shared" ca="1" si="80"/>
        <v>1</v>
      </c>
      <c r="BM151" s="38">
        <f t="shared" ca="1" si="80"/>
        <v>1</v>
      </c>
      <c r="BN151" s="38">
        <f t="shared" ca="1" si="80"/>
        <v>1</v>
      </c>
      <c r="BO151" s="38">
        <f t="shared" ca="1" si="80"/>
        <v>4</v>
      </c>
      <c r="BP151" s="38">
        <f t="shared" ca="1" si="80"/>
        <v>0</v>
      </c>
      <c r="BQ151" s="38">
        <f t="shared" ca="1" si="80"/>
        <v>2</v>
      </c>
      <c r="BR151" s="38">
        <f t="shared" ca="1" si="80"/>
        <v>5</v>
      </c>
      <c r="BS151" s="38">
        <f t="shared" ca="1" si="79"/>
        <v>1</v>
      </c>
      <c r="BT151" s="38">
        <f t="shared" ca="1" si="79"/>
        <v>4</v>
      </c>
      <c r="BU151" s="38">
        <f t="shared" ca="1" si="79"/>
        <v>0</v>
      </c>
      <c r="BV151" s="38">
        <f t="shared" ca="1" si="79"/>
        <v>3</v>
      </c>
      <c r="BW151" s="38">
        <f t="shared" ca="1" si="79"/>
        <v>3</v>
      </c>
      <c r="BX151" s="38">
        <f t="shared" ca="1" si="79"/>
        <v>5</v>
      </c>
      <c r="BY151" s="38">
        <f t="shared" ca="1" si="79"/>
        <v>1</v>
      </c>
      <c r="BZ151" s="38">
        <f t="shared" ca="1" si="79"/>
        <v>0</v>
      </c>
      <c r="CA151" s="38">
        <f t="shared" ca="1" si="79"/>
        <v>3</v>
      </c>
      <c r="CB151" s="38">
        <f t="shared" ca="1" si="79"/>
        <v>2</v>
      </c>
      <c r="CC151" s="38">
        <f t="shared" ca="1" si="79"/>
        <v>1</v>
      </c>
      <c r="CD151" s="38">
        <f t="shared" ca="1" si="79"/>
        <v>2</v>
      </c>
      <c r="CE151" s="38">
        <f t="shared" ca="1" si="79"/>
        <v>2</v>
      </c>
      <c r="CF151" s="38">
        <f t="shared" ca="1" si="79"/>
        <v>4</v>
      </c>
      <c r="CG151" s="38">
        <f t="shared" ca="1" si="79"/>
        <v>4</v>
      </c>
      <c r="CH151" s="38">
        <f t="shared" ca="1" si="78"/>
        <v>4</v>
      </c>
      <c r="CI151" s="38">
        <f t="shared" ca="1" si="78"/>
        <v>3</v>
      </c>
    </row>
    <row r="152" spans="1:87" x14ac:dyDescent="0.15">
      <c r="A152" s="18">
        <f t="shared" si="73"/>
        <v>2950</v>
      </c>
      <c r="B152" s="39">
        <f t="shared" si="77"/>
        <v>2023006</v>
      </c>
      <c r="C152" s="40">
        <f t="shared" si="77"/>
        <v>2</v>
      </c>
      <c r="D152" s="41">
        <f t="shared" si="77"/>
        <v>10</v>
      </c>
      <c r="E152" s="41">
        <f t="shared" si="77"/>
        <v>12</v>
      </c>
      <c r="F152" s="41">
        <f t="shared" si="77"/>
        <v>14</v>
      </c>
      <c r="G152" s="41">
        <f t="shared" si="77"/>
        <v>24</v>
      </c>
      <c r="H152" s="42">
        <f t="shared" si="77"/>
        <v>26</v>
      </c>
      <c r="I152" s="43">
        <f t="shared" si="77"/>
        <v>5</v>
      </c>
      <c r="J152" s="44">
        <f t="array" aca="1" ref="J152" ca="1">IF(OR($C152="",$BC152=""),"",INDEX($BC$3:$CI$3,MATCH(LARGE($BC152:$CI152+0.00001*COLUMN($BC152:$CI152),BC$3),$BC152:$CI152+0.00001*COLUMN($BC152:$CI152),0)))</f>
        <v>7</v>
      </c>
      <c r="K152" s="45">
        <f t="array" aca="1" ref="K152" ca="1">IF(OR($C152="",$BC152=""),"",INDEX($BC$3:$CI$3,MATCH(LARGE($BC152:$CI152+0.00001*COLUMN($BC152:$CI152),BD$3),$BC152:$CI152+0.00001*COLUMN($BC152:$CI152),0)))</f>
        <v>22</v>
      </c>
      <c r="L152" s="45">
        <f t="array" aca="1" ref="L152" ca="1">IF(OR($C152="",$BC152=""),"",INDEX($BC$3:$CI$3,MATCH(LARGE($BC152:$CI152+0.00001*COLUMN($BC152:$CI152),BE$3),$BC152:$CI152+0.00001*COLUMN($BC152:$CI152),0)))</f>
        <v>2</v>
      </c>
      <c r="M152" s="45">
        <f t="array" aca="1" ref="M152" ca="1">IF(OR($C152="",$BC152=""),"",INDEX($BC$3:$CI$3,MATCH(LARGE($BC152:$CI152+0.00001*COLUMN($BC152:$CI152),BF$3),$BC152:$CI152+0.00001*COLUMN($BC152:$CI152),0)))</f>
        <v>32</v>
      </c>
      <c r="N152" s="45">
        <f t="array" aca="1" ref="N152" ca="1">IF(OR($C152="",$BC152=""),"",INDEX($BC$3:$CI$3,MATCH(LARGE($BC152:$CI152+0.00001*COLUMN($BC152:$CI152),BG$3),$BC152:$CI152+0.00001*COLUMN($BC152:$CI152),0)))</f>
        <v>31</v>
      </c>
      <c r="O152" s="45">
        <f t="array" aca="1" ref="O152" ca="1">IF(OR($C152="",$BC152=""),"",INDEX($BC$3:$CI$3,MATCH(LARGE($BC152:$CI152+0.00001*COLUMN($BC152:$CI152),BH$3),$BC152:$CI152+0.00001*COLUMN($BC152:$CI152),0)))</f>
        <v>30</v>
      </c>
      <c r="P152" s="45">
        <f t="array" aca="1" ref="P152" ca="1">IF(OR($C152="",$BC152=""),"",INDEX($BC$3:$CI$3,MATCH(LARGE($BC152:$CI152+0.00001*COLUMN($BC152:$CI152),BI$3),$BC152:$CI152+0.00001*COLUMN($BC152:$CI152),0)))</f>
        <v>18</v>
      </c>
      <c r="Q152" s="45">
        <f t="array" aca="1" ref="Q152" ca="1">IF(OR($C152="",$BC152=""),"",INDEX($BC$3:$CI$3,MATCH(LARGE($BC152:$CI152+0.00001*COLUMN($BC152:$CI152),BJ$3),$BC152:$CI152+0.00001*COLUMN($BC152:$CI152),0)))</f>
        <v>16</v>
      </c>
      <c r="R152" s="45">
        <f t="array" aca="1" ref="R152" ca="1">IF(OR($C152="",$BC152=""),"",INDEX($BC$3:$CI$3,MATCH(LARGE($BC152:$CI152+0.00001*COLUMN($BC152:$CI152),BK$3),$BC152:$CI152+0.00001*COLUMN($BC152:$CI152),0)))</f>
        <v>13</v>
      </c>
      <c r="S152" s="45">
        <f t="array" aca="1" ref="S152" ca="1">IF(OR($C152="",$BC152=""),"",INDEX($BC$3:$CI$3,MATCH(LARGE($BC152:$CI152+0.00001*COLUMN($BC152:$CI152),BL$3),$BC152:$CI152+0.00001*COLUMN($BC152:$CI152),0)))</f>
        <v>33</v>
      </c>
      <c r="T152" s="46">
        <f t="array" aca="1" ref="T152" ca="1">IF(OR($C152="",$BC152=""),"",INDEX($BC$3:$CI$3,MATCH(LARGE($BC152:$CI152+0.00001*COLUMN($BC152:$CI152),BM$3),$BC152:$CI152+0.00001*COLUMN($BC152:$CI152),0)))</f>
        <v>25</v>
      </c>
      <c r="U152" s="44">
        <f t="array" aca="1" ref="U152" ca="1">IF(OR($C152="",$BC152=""),"",INDEX($BC$3:$CI$3,MATCH(LARGE($BC152:$CI152+0.00001*COLUMN($BC152:$CI152),BN$3),$BC152:$CI152+0.00001*COLUMN($BC152:$CI152),0)))</f>
        <v>20</v>
      </c>
      <c r="V152" s="45">
        <f t="array" aca="1" ref="V152" ca="1">IF(OR($C152="",$BC152=""),"",INDEX($BC$3:$CI$3,MATCH(LARGE($BC152:$CI152+0.00001*COLUMN($BC152:$CI152),BO$3),$BC152:$CI152+0.00001*COLUMN($BC152:$CI152),0)))</f>
        <v>8</v>
      </c>
      <c r="W152" s="45">
        <f t="array" aca="1" ref="W152" ca="1">IF(OR($C152="",$BC152=""),"",INDEX($BC$3:$CI$3,MATCH(LARGE($BC152:$CI152+0.00001*COLUMN($BC152:$CI152),BP$3),$BC152:$CI152+0.00001*COLUMN($BC152:$CI152),0)))</f>
        <v>6</v>
      </c>
      <c r="X152" s="45">
        <f t="array" aca="1" ref="X152" ca="1">IF(OR($C152="",$BC152=""),"",INDEX($BC$3:$CI$3,MATCH(LARGE($BC152:$CI152+0.00001*COLUMN($BC152:$CI152),BQ$3),$BC152:$CI152+0.00001*COLUMN($BC152:$CI152),0)))</f>
        <v>29</v>
      </c>
      <c r="Y152" s="45">
        <f t="array" aca="1" ref="Y152" ca="1">IF(OR($C152="",$BC152=""),"",INDEX($BC$3:$CI$3,MATCH(LARGE($BC152:$CI152+0.00001*COLUMN($BC152:$CI152),BR$3),$BC152:$CI152+0.00001*COLUMN($BC152:$CI152),0)))</f>
        <v>28</v>
      </c>
      <c r="Z152" s="45">
        <f t="array" aca="1" ref="Z152" ca="1">IF(OR($C152="",$BC152=""),"",INDEX($BC$3:$CI$3,MATCH(LARGE($BC152:$CI152+0.00001*COLUMN($BC152:$CI152),BS$3),$BC152:$CI152+0.00001*COLUMN($BC152:$CI152),0)))</f>
        <v>26</v>
      </c>
      <c r="AA152" s="45">
        <f t="array" aca="1" ref="AA152" ca="1">IF(OR($C152="",$BC152=""),"",INDEX($BC$3:$CI$3,MATCH(LARGE($BC152:$CI152+0.00001*COLUMN($BC152:$CI152),BT$3),$BC152:$CI152+0.00001*COLUMN($BC152:$CI152),0)))</f>
        <v>21</v>
      </c>
      <c r="AB152" s="45">
        <f t="array" aca="1" ref="AB152" ca="1">IF(OR($C152="",$BC152=""),"",INDEX($BC$3:$CI$3,MATCH(LARGE($BC152:$CI152+0.00001*COLUMN($BC152:$CI152),BU$3),$BC152:$CI152+0.00001*COLUMN($BC152:$CI152),0)))</f>
        <v>15</v>
      </c>
      <c r="AC152" s="45">
        <f t="array" aca="1" ref="AC152" ca="1">IF(OR($C152="",$BC152=""),"",INDEX($BC$3:$CI$3,MATCH(LARGE($BC152:$CI152+0.00001*COLUMN($BC152:$CI152),BV$3),$BC152:$CI152+0.00001*COLUMN($BC152:$CI152),0)))</f>
        <v>3</v>
      </c>
      <c r="AD152" s="45">
        <f t="array" aca="1" ref="AD152" ca="1">IF(OR($C152="",$BC152=""),"",INDEX($BC$3:$CI$3,MATCH(LARGE($BC152:$CI152+0.00001*COLUMN($BC152:$CI152),BW$3),$BC152:$CI152+0.00001*COLUMN($BC152:$CI152),0)))</f>
        <v>1</v>
      </c>
      <c r="AE152" s="46">
        <f t="array" aca="1" ref="AE152" ca="1">IF(OR($C152="",$BC152=""),"",INDEX($BC$3:$CI$3,MATCH(LARGE($BC152:$CI152+0.00001*COLUMN($BC152:$CI152),BX$3),$BC152:$CI152+0.00001*COLUMN($BC152:$CI152),0)))</f>
        <v>23</v>
      </c>
      <c r="AF152" s="44">
        <f t="array" aca="1" ref="AF152" ca="1">IF(OR($C152="",$BC152=""),"",INDEX($BC$3:$CI$3,MATCH(LARGE($BC152:$CI152+0.00001*COLUMN($BC152:$CI152),BY$3),$BC152:$CI152+0.00001*COLUMN($BC152:$CI152),0)))</f>
        <v>19</v>
      </c>
      <c r="AG152" s="45">
        <f t="array" aca="1" ref="AG152" ca="1">IF(OR($C152="",$BC152=""),"",INDEX($BC$3:$CI$3,MATCH(LARGE($BC152:$CI152+0.00001*COLUMN($BC152:$CI152),BZ$3),$BC152:$CI152+0.00001*COLUMN($BC152:$CI152),0)))</f>
        <v>17</v>
      </c>
      <c r="AH152" s="45">
        <f t="array" aca="1" ref="AH152" ca="1">IF(OR($C152="",$BC152=""),"",INDEX($BC$3:$CI$3,MATCH(LARGE($BC152:$CI152+0.00001*COLUMN($BC152:$CI152),CA$3),$BC152:$CI152+0.00001*COLUMN($BC152:$CI152),0)))</f>
        <v>14</v>
      </c>
      <c r="AI152" s="45">
        <f t="array" aca="1" ref="AI152" ca="1">IF(OR($C152="",$BC152=""),"",INDEX($BC$3:$CI$3,MATCH(LARGE($BC152:$CI152+0.00001*COLUMN($BC152:$CI152),CB$3),$BC152:$CI152+0.00001*COLUMN($BC152:$CI152),0)))</f>
        <v>12</v>
      </c>
      <c r="AJ152" s="45">
        <f t="array" aca="1" ref="AJ152" ca="1">IF(OR($C152="",$BC152=""),"",INDEX($BC$3:$CI$3,MATCH(LARGE($BC152:$CI152+0.00001*COLUMN($BC152:$CI152),CC$3),$BC152:$CI152+0.00001*COLUMN($BC152:$CI152),0)))</f>
        <v>11</v>
      </c>
      <c r="AK152" s="45">
        <f t="array" aca="1" ref="AK152" ca="1">IF(OR($C152="",$BC152=""),"",INDEX($BC$3:$CI$3,MATCH(LARGE($BC152:$CI152+0.00001*COLUMN($BC152:$CI152),CD$3),$BC152:$CI152+0.00001*COLUMN($BC152:$CI152),0)))</f>
        <v>10</v>
      </c>
      <c r="AL152" s="45">
        <f t="array" aca="1" ref="AL152" ca="1">IF(OR($C152="",$BC152=""),"",INDEX($BC$3:$CI$3,MATCH(LARGE($BC152:$CI152+0.00001*COLUMN($BC152:$CI152),CE$3),$BC152:$CI152+0.00001*COLUMN($BC152:$CI152),0)))</f>
        <v>9</v>
      </c>
      <c r="AM152" s="45">
        <f t="array" aca="1" ref="AM152" ca="1">IF(OR($C152="",$BC152=""),"",INDEX($BC$3:$CI$3,MATCH(LARGE($BC152:$CI152+0.00001*COLUMN($BC152:$CI152),CF$3),$BC152:$CI152+0.00001*COLUMN($BC152:$CI152),0)))</f>
        <v>5</v>
      </c>
      <c r="AN152" s="45">
        <f t="array" aca="1" ref="AN152" ca="1">IF(OR($C152="",$BC152=""),"",INDEX($BC$3:$CI$3,MATCH(LARGE($BC152:$CI152+0.00001*COLUMN($BC152:$CI152),CG$3),$BC152:$CI152+0.00001*COLUMN($BC152:$CI152),0)))</f>
        <v>27</v>
      </c>
      <c r="AO152" s="45">
        <f t="array" aca="1" ref="AO152" ca="1">IF(OR($C152="",$BC152=""),"",INDEX($BC$3:$CI$3,MATCH(LARGE($BC152:$CI152+0.00001*COLUMN($BC152:$CI152),CH$3),$BC152:$CI152+0.00001*COLUMN($BC152:$CI152),0)))</f>
        <v>24</v>
      </c>
      <c r="AP152" s="46">
        <f t="array" aca="1" ref="AP152" ca="1">IF(OR($C152="",$BC152=""),"",INDEX($BC$3:$CI$3,MATCH(LARGE($BC152:$CI152+0.00001*COLUMN($BC152:$CI152),CI$3),$BC152:$CI152+0.00001*COLUMN($BC152:$CI152),0)))</f>
        <v>4</v>
      </c>
      <c r="AQ152" s="35" t="str">
        <f t="shared" ca="1" si="71"/>
        <v>072202323130181613332520080629282621150301231917141211100905272404</v>
      </c>
      <c r="AZ152" s="19">
        <f t="shared" si="74"/>
        <v>2953</v>
      </c>
      <c r="BA152" s="36">
        <f t="shared" si="75"/>
        <v>2941</v>
      </c>
      <c r="BB152" s="37" t="str">
        <f t="shared" si="72"/>
        <v>数据!C2941:H2953</v>
      </c>
      <c r="BC152" s="38">
        <f t="shared" ca="1" si="80"/>
        <v>2</v>
      </c>
      <c r="BD152" s="38">
        <f t="shared" ca="1" si="80"/>
        <v>5</v>
      </c>
      <c r="BE152" s="38">
        <f t="shared" ca="1" si="80"/>
        <v>2</v>
      </c>
      <c r="BF152" s="38">
        <f t="shared" ca="1" si="80"/>
        <v>0</v>
      </c>
      <c r="BG152" s="38">
        <f t="shared" ca="1" si="80"/>
        <v>1</v>
      </c>
      <c r="BH152" s="38">
        <f t="shared" ca="1" si="80"/>
        <v>3</v>
      </c>
      <c r="BI152" s="38">
        <f t="shared" ca="1" si="80"/>
        <v>6</v>
      </c>
      <c r="BJ152" s="38">
        <f t="shared" ca="1" si="80"/>
        <v>3</v>
      </c>
      <c r="BK152" s="38">
        <f t="shared" ca="1" si="80"/>
        <v>1</v>
      </c>
      <c r="BL152" s="38">
        <f t="shared" ca="1" si="80"/>
        <v>1</v>
      </c>
      <c r="BM152" s="38">
        <f t="shared" ca="1" si="80"/>
        <v>1</v>
      </c>
      <c r="BN152" s="38">
        <f t="shared" ca="1" si="80"/>
        <v>1</v>
      </c>
      <c r="BO152" s="38">
        <f t="shared" ca="1" si="80"/>
        <v>4</v>
      </c>
      <c r="BP152" s="38">
        <f t="shared" ca="1" si="80"/>
        <v>1</v>
      </c>
      <c r="BQ152" s="38">
        <f t="shared" ca="1" si="80"/>
        <v>2</v>
      </c>
      <c r="BR152" s="38">
        <f t="shared" ca="1" si="80"/>
        <v>4</v>
      </c>
      <c r="BS152" s="38">
        <f t="shared" ca="1" si="79"/>
        <v>1</v>
      </c>
      <c r="BT152" s="38">
        <f t="shared" ca="1" si="79"/>
        <v>4</v>
      </c>
      <c r="BU152" s="38">
        <f t="shared" ca="1" si="79"/>
        <v>1</v>
      </c>
      <c r="BV152" s="38">
        <f t="shared" ca="1" si="79"/>
        <v>3</v>
      </c>
      <c r="BW152" s="38">
        <f t="shared" ca="1" si="79"/>
        <v>2</v>
      </c>
      <c r="BX152" s="38">
        <f t="shared" ca="1" si="79"/>
        <v>5</v>
      </c>
      <c r="BY152" s="38">
        <f t="shared" ca="1" si="79"/>
        <v>1</v>
      </c>
      <c r="BZ152" s="38">
        <f t="shared" ca="1" si="79"/>
        <v>0</v>
      </c>
      <c r="CA152" s="38">
        <f t="shared" ca="1" si="79"/>
        <v>3</v>
      </c>
      <c r="CB152" s="38">
        <f t="shared" ca="1" si="79"/>
        <v>2</v>
      </c>
      <c r="CC152" s="38">
        <f t="shared" ca="1" si="79"/>
        <v>0</v>
      </c>
      <c r="CD152" s="38">
        <f t="shared" ca="1" si="79"/>
        <v>2</v>
      </c>
      <c r="CE152" s="38">
        <f t="shared" ca="1" si="79"/>
        <v>2</v>
      </c>
      <c r="CF152" s="38">
        <f t="shared" ca="1" si="79"/>
        <v>4</v>
      </c>
      <c r="CG152" s="38">
        <f t="shared" ca="1" si="79"/>
        <v>4</v>
      </c>
      <c r="CH152" s="38">
        <f t="shared" ca="1" si="78"/>
        <v>4</v>
      </c>
      <c r="CI152" s="38">
        <f t="shared" ca="1" si="78"/>
        <v>3</v>
      </c>
    </row>
    <row r="153" spans="1:87" x14ac:dyDescent="0.15">
      <c r="A153" s="18">
        <f t="shared" si="73"/>
        <v>2951</v>
      </c>
      <c r="B153" s="39">
        <f t="shared" si="77"/>
        <v>2023007</v>
      </c>
      <c r="C153" s="40">
        <f t="shared" si="77"/>
        <v>5</v>
      </c>
      <c r="D153" s="41">
        <f t="shared" si="77"/>
        <v>6</v>
      </c>
      <c r="E153" s="41">
        <f t="shared" si="77"/>
        <v>9</v>
      </c>
      <c r="F153" s="41">
        <f t="shared" si="77"/>
        <v>22</v>
      </c>
      <c r="G153" s="41">
        <f t="shared" si="77"/>
        <v>25</v>
      </c>
      <c r="H153" s="42">
        <f t="shared" si="77"/>
        <v>31</v>
      </c>
      <c r="I153" s="43">
        <f t="shared" si="77"/>
        <v>3</v>
      </c>
      <c r="J153" s="44">
        <f t="array" aca="1" ref="J153" ca="1">IF(OR($C153="",$BC153=""),"",INDEX($BC$3:$CI$3,MATCH(LARGE($BC153:$CI153+0.00001*COLUMN($BC153:$CI153),BC$3),$BC153:$CI153+0.00001*COLUMN($BC153:$CI153),0)))</f>
        <v>2</v>
      </c>
      <c r="K153" s="45">
        <f t="array" aca="1" ref="K153" ca="1">IF(OR($C153="",$BC153=""),"",INDEX($BC$3:$CI$3,MATCH(LARGE($BC153:$CI153+0.00001*COLUMN($BC153:$CI153),BD$3),$BC153:$CI153+0.00001*COLUMN($BC153:$CI153),0)))</f>
        <v>22</v>
      </c>
      <c r="L153" s="45">
        <f t="array" aca="1" ref="L153" ca="1">IF(OR($C153="",$BC153=""),"",INDEX($BC$3:$CI$3,MATCH(LARGE($BC153:$CI153+0.00001*COLUMN($BC153:$CI153),BE$3),$BC153:$CI153+0.00001*COLUMN($BC153:$CI153),0)))</f>
        <v>7</v>
      </c>
      <c r="M153" s="45">
        <f t="array" aca="1" ref="M153" ca="1">IF(OR($C153="",$BC153=""),"",INDEX($BC$3:$CI$3,MATCH(LARGE($BC153:$CI153+0.00001*COLUMN($BC153:$CI153),BF$3),$BC153:$CI153+0.00001*COLUMN($BC153:$CI153),0)))</f>
        <v>32</v>
      </c>
      <c r="N153" s="45">
        <f t="array" aca="1" ref="N153" ca="1">IF(OR($C153="",$BC153=""),"",INDEX($BC$3:$CI$3,MATCH(LARGE($BC153:$CI153+0.00001*COLUMN($BC153:$CI153),BG$3),$BC153:$CI153+0.00001*COLUMN($BC153:$CI153),0)))</f>
        <v>31</v>
      </c>
      <c r="O153" s="45">
        <f t="array" aca="1" ref="O153" ca="1">IF(OR($C153="",$BC153=""),"",INDEX($BC$3:$CI$3,MATCH(LARGE($BC153:$CI153+0.00001*COLUMN($BC153:$CI153),BH$3),$BC153:$CI153+0.00001*COLUMN($BC153:$CI153),0)))</f>
        <v>18</v>
      </c>
      <c r="P153" s="45">
        <f t="array" aca="1" ref="P153" ca="1">IF(OR($C153="",$BC153=""),"",INDEX($BC$3:$CI$3,MATCH(LARGE($BC153:$CI153+0.00001*COLUMN($BC153:$CI153),BI$3),$BC153:$CI153+0.00001*COLUMN($BC153:$CI153),0)))</f>
        <v>16</v>
      </c>
      <c r="Q153" s="45">
        <f t="array" aca="1" ref="Q153" ca="1">IF(OR($C153="",$BC153=""),"",INDEX($BC$3:$CI$3,MATCH(LARGE($BC153:$CI153+0.00001*COLUMN($BC153:$CI153),BJ$3),$BC153:$CI153+0.00001*COLUMN($BC153:$CI153),0)))</f>
        <v>30</v>
      </c>
      <c r="R153" s="45">
        <f t="array" aca="1" ref="R153" ca="1">IF(OR($C153="",$BC153=""),"",INDEX($BC$3:$CI$3,MATCH(LARGE($BC153:$CI153+0.00001*COLUMN($BC153:$CI153),BK$3),$BC153:$CI153+0.00001*COLUMN($BC153:$CI153),0)))</f>
        <v>26</v>
      </c>
      <c r="S153" s="45">
        <f t="array" aca="1" ref="S153" ca="1">IF(OR($C153="",$BC153=""),"",INDEX($BC$3:$CI$3,MATCH(LARGE($BC153:$CI153+0.00001*COLUMN($BC153:$CI153),BL$3),$BC153:$CI153+0.00001*COLUMN($BC153:$CI153),0)))</f>
        <v>25</v>
      </c>
      <c r="T153" s="46">
        <f t="array" aca="1" ref="T153" ca="1">IF(OR($C153="",$BC153=""),"",INDEX($BC$3:$CI$3,MATCH(LARGE($BC153:$CI153+0.00001*COLUMN($BC153:$CI153),BM$3),$BC153:$CI153+0.00001*COLUMN($BC153:$CI153),0)))</f>
        <v>20</v>
      </c>
      <c r="U153" s="44">
        <f t="array" aca="1" ref="U153" ca="1">IF(OR($C153="",$BC153=""),"",INDEX($BC$3:$CI$3,MATCH(LARGE($BC153:$CI153+0.00001*COLUMN($BC153:$CI153),BN$3),$BC153:$CI153+0.00001*COLUMN($BC153:$CI153),0)))</f>
        <v>13</v>
      </c>
      <c r="V153" s="45">
        <f t="array" aca="1" ref="V153" ca="1">IF(OR($C153="",$BC153=""),"",INDEX($BC$3:$CI$3,MATCH(LARGE($BC153:$CI153+0.00001*COLUMN($BC153:$CI153),BO$3),$BC153:$CI153+0.00001*COLUMN($BC153:$CI153),0)))</f>
        <v>6</v>
      </c>
      <c r="W153" s="45">
        <f t="array" aca="1" ref="W153" ca="1">IF(OR($C153="",$BC153=""),"",INDEX($BC$3:$CI$3,MATCH(LARGE($BC153:$CI153+0.00001*COLUMN($BC153:$CI153),BP$3),$BC153:$CI153+0.00001*COLUMN($BC153:$CI153),0)))</f>
        <v>33</v>
      </c>
      <c r="X153" s="45">
        <f t="array" aca="1" ref="X153" ca="1">IF(OR($C153="",$BC153=""),"",INDEX($BC$3:$CI$3,MATCH(LARGE($BC153:$CI153+0.00001*COLUMN($BC153:$CI153),BQ$3),$BC153:$CI153+0.00001*COLUMN($BC153:$CI153),0)))</f>
        <v>28</v>
      </c>
      <c r="Y153" s="45">
        <f t="array" aca="1" ref="Y153" ca="1">IF(OR($C153="",$BC153=""),"",INDEX($BC$3:$CI$3,MATCH(LARGE($BC153:$CI153+0.00001*COLUMN($BC153:$CI153),BR$3),$BC153:$CI153+0.00001*COLUMN($BC153:$CI153),0)))</f>
        <v>21</v>
      </c>
      <c r="Z153" s="45">
        <f t="array" aca="1" ref="Z153" ca="1">IF(OR($C153="",$BC153=""),"",INDEX($BC$3:$CI$3,MATCH(LARGE($BC153:$CI153+0.00001*COLUMN($BC153:$CI153),BS$3),$BC153:$CI153+0.00001*COLUMN($BC153:$CI153),0)))</f>
        <v>15</v>
      </c>
      <c r="AA153" s="45">
        <f t="array" aca="1" ref="AA153" ca="1">IF(OR($C153="",$BC153=""),"",INDEX($BC$3:$CI$3,MATCH(LARGE($BC153:$CI153+0.00001*COLUMN($BC153:$CI153),BT$3),$BC153:$CI153+0.00001*COLUMN($BC153:$CI153),0)))</f>
        <v>14</v>
      </c>
      <c r="AB153" s="45">
        <f t="array" aca="1" ref="AB153" ca="1">IF(OR($C153="",$BC153=""),"",INDEX($BC$3:$CI$3,MATCH(LARGE($BC153:$CI153+0.00001*COLUMN($BC153:$CI153),BU$3),$BC153:$CI153+0.00001*COLUMN($BC153:$CI153),0)))</f>
        <v>12</v>
      </c>
      <c r="AC153" s="45">
        <f t="array" aca="1" ref="AC153" ca="1">IF(OR($C153="",$BC153=""),"",INDEX($BC$3:$CI$3,MATCH(LARGE($BC153:$CI153+0.00001*COLUMN($BC153:$CI153),BV$3),$BC153:$CI153+0.00001*COLUMN($BC153:$CI153),0)))</f>
        <v>10</v>
      </c>
      <c r="AD153" s="45">
        <f t="array" aca="1" ref="AD153" ca="1">IF(OR($C153="",$BC153=""),"",INDEX($BC$3:$CI$3,MATCH(LARGE($BC153:$CI153+0.00001*COLUMN($BC153:$CI153),BW$3),$BC153:$CI153+0.00001*COLUMN($BC153:$CI153),0)))</f>
        <v>8</v>
      </c>
      <c r="AE153" s="46">
        <f t="array" aca="1" ref="AE153" ca="1">IF(OR($C153="",$BC153=""),"",INDEX($BC$3:$CI$3,MATCH(LARGE($BC153:$CI153+0.00001*COLUMN($BC153:$CI153),BX$3),$BC153:$CI153+0.00001*COLUMN($BC153:$CI153),0)))</f>
        <v>3</v>
      </c>
      <c r="AF153" s="44">
        <f t="array" aca="1" ref="AF153" ca="1">IF(OR($C153="",$BC153=""),"",INDEX($BC$3:$CI$3,MATCH(LARGE($BC153:$CI153+0.00001*COLUMN($BC153:$CI153),BY$3),$BC153:$CI153+0.00001*COLUMN($BC153:$CI153),0)))</f>
        <v>1</v>
      </c>
      <c r="AG153" s="45">
        <f t="array" aca="1" ref="AG153" ca="1">IF(OR($C153="",$BC153=""),"",INDEX($BC$3:$CI$3,MATCH(LARGE($BC153:$CI153+0.00001*COLUMN($BC153:$CI153),BZ$3),$BC153:$CI153+0.00001*COLUMN($BC153:$CI153),0)))</f>
        <v>29</v>
      </c>
      <c r="AH153" s="45">
        <f t="array" aca="1" ref="AH153" ca="1">IF(OR($C153="",$BC153=""),"",INDEX($BC$3:$CI$3,MATCH(LARGE($BC153:$CI153+0.00001*COLUMN($BC153:$CI153),CA$3),$BC153:$CI153+0.00001*COLUMN($BC153:$CI153),0)))</f>
        <v>24</v>
      </c>
      <c r="AI153" s="45">
        <f t="array" aca="1" ref="AI153" ca="1">IF(OR($C153="",$BC153=""),"",INDEX($BC$3:$CI$3,MATCH(LARGE($BC153:$CI153+0.00001*COLUMN($BC153:$CI153),CB$3),$BC153:$CI153+0.00001*COLUMN($BC153:$CI153),0)))</f>
        <v>23</v>
      </c>
      <c r="AJ153" s="45">
        <f t="array" aca="1" ref="AJ153" ca="1">IF(OR($C153="",$BC153=""),"",INDEX($BC$3:$CI$3,MATCH(LARGE($BC153:$CI153+0.00001*COLUMN($BC153:$CI153),CC$3),$BC153:$CI153+0.00001*COLUMN($BC153:$CI153),0)))</f>
        <v>19</v>
      </c>
      <c r="AK153" s="45">
        <f t="array" aca="1" ref="AK153" ca="1">IF(OR($C153="",$BC153=""),"",INDEX($BC$3:$CI$3,MATCH(LARGE($BC153:$CI153+0.00001*COLUMN($BC153:$CI153),CD$3),$BC153:$CI153+0.00001*COLUMN($BC153:$CI153),0)))</f>
        <v>17</v>
      </c>
      <c r="AL153" s="45">
        <f t="array" aca="1" ref="AL153" ca="1">IF(OR($C153="",$BC153=""),"",INDEX($BC$3:$CI$3,MATCH(LARGE($BC153:$CI153+0.00001*COLUMN($BC153:$CI153),CE$3),$BC153:$CI153+0.00001*COLUMN($BC153:$CI153),0)))</f>
        <v>11</v>
      </c>
      <c r="AM153" s="45">
        <f t="array" aca="1" ref="AM153" ca="1">IF(OR($C153="",$BC153=""),"",INDEX($BC$3:$CI$3,MATCH(LARGE($BC153:$CI153+0.00001*COLUMN($BC153:$CI153),CF$3),$BC153:$CI153+0.00001*COLUMN($BC153:$CI153),0)))</f>
        <v>9</v>
      </c>
      <c r="AN153" s="45">
        <f t="array" aca="1" ref="AN153" ca="1">IF(OR($C153="",$BC153=""),"",INDEX($BC$3:$CI$3,MATCH(LARGE($BC153:$CI153+0.00001*COLUMN($BC153:$CI153),CG$3),$BC153:$CI153+0.00001*COLUMN($BC153:$CI153),0)))</f>
        <v>5</v>
      </c>
      <c r="AO153" s="45">
        <f t="array" aca="1" ref="AO153" ca="1">IF(OR($C153="",$BC153=""),"",INDEX($BC$3:$CI$3,MATCH(LARGE($BC153:$CI153+0.00001*COLUMN($BC153:$CI153),CH$3),$BC153:$CI153+0.00001*COLUMN($BC153:$CI153),0)))</f>
        <v>27</v>
      </c>
      <c r="AP153" s="46">
        <f t="array" aca="1" ref="AP153" ca="1">IF(OR($C153="",$BC153=""),"",INDEX($BC$3:$CI$3,MATCH(LARGE($BC153:$CI153+0.00001*COLUMN($BC153:$CI153),CI$3),$BC153:$CI153+0.00001*COLUMN($BC153:$CI153),0)))</f>
        <v>4</v>
      </c>
      <c r="AQ153" s="35" t="str">
        <f t="shared" ca="1" si="71"/>
        <v>022207323118163026252013063328211514121008030129242319171109052704</v>
      </c>
      <c r="AZ153" s="19">
        <f t="shared" si="74"/>
        <v>2954</v>
      </c>
      <c r="BA153" s="36">
        <f t="shared" si="75"/>
        <v>2942</v>
      </c>
      <c r="BB153" s="37" t="str">
        <f t="shared" si="72"/>
        <v>数据!C2942:H2954</v>
      </c>
      <c r="BC153" s="38">
        <f t="shared" ca="1" si="80"/>
        <v>2</v>
      </c>
      <c r="BD153" s="38">
        <f t="shared" ca="1" si="80"/>
        <v>6</v>
      </c>
      <c r="BE153" s="38">
        <f t="shared" ca="1" si="80"/>
        <v>2</v>
      </c>
      <c r="BF153" s="38">
        <f t="shared" ca="1" si="80"/>
        <v>0</v>
      </c>
      <c r="BG153" s="38">
        <f t="shared" ca="1" si="80"/>
        <v>1</v>
      </c>
      <c r="BH153" s="38">
        <f t="shared" ca="1" si="80"/>
        <v>3</v>
      </c>
      <c r="BI153" s="38">
        <f t="shared" ca="1" si="80"/>
        <v>5</v>
      </c>
      <c r="BJ153" s="38">
        <f t="shared" ca="1" si="80"/>
        <v>2</v>
      </c>
      <c r="BK153" s="38">
        <f t="shared" ca="1" si="80"/>
        <v>1</v>
      </c>
      <c r="BL153" s="38">
        <f t="shared" ca="1" si="80"/>
        <v>2</v>
      </c>
      <c r="BM153" s="38">
        <f t="shared" ca="1" si="80"/>
        <v>1</v>
      </c>
      <c r="BN153" s="38">
        <f t="shared" ca="1" si="80"/>
        <v>2</v>
      </c>
      <c r="BO153" s="38">
        <f t="shared" ca="1" si="80"/>
        <v>3</v>
      </c>
      <c r="BP153" s="38">
        <f t="shared" ca="1" si="80"/>
        <v>2</v>
      </c>
      <c r="BQ153" s="38">
        <f t="shared" ca="1" si="80"/>
        <v>2</v>
      </c>
      <c r="BR153" s="38">
        <f t="shared" ca="1" si="80"/>
        <v>4</v>
      </c>
      <c r="BS153" s="38">
        <f t="shared" ca="1" si="79"/>
        <v>1</v>
      </c>
      <c r="BT153" s="38">
        <f t="shared" ca="1" si="79"/>
        <v>4</v>
      </c>
      <c r="BU153" s="38">
        <f t="shared" ca="1" si="79"/>
        <v>1</v>
      </c>
      <c r="BV153" s="38">
        <f t="shared" ca="1" si="79"/>
        <v>3</v>
      </c>
      <c r="BW153" s="38">
        <f t="shared" ca="1" si="79"/>
        <v>2</v>
      </c>
      <c r="BX153" s="38">
        <f t="shared" ca="1" si="79"/>
        <v>5</v>
      </c>
      <c r="BY153" s="38">
        <f t="shared" ca="1" si="79"/>
        <v>1</v>
      </c>
      <c r="BZ153" s="38">
        <f t="shared" ca="1" si="79"/>
        <v>1</v>
      </c>
      <c r="CA153" s="38">
        <f t="shared" ca="1" si="79"/>
        <v>3</v>
      </c>
      <c r="CB153" s="38">
        <f t="shared" ca="1" si="79"/>
        <v>3</v>
      </c>
      <c r="CC153" s="38">
        <f t="shared" ca="1" si="79"/>
        <v>0</v>
      </c>
      <c r="CD153" s="38">
        <f t="shared" ca="1" si="79"/>
        <v>2</v>
      </c>
      <c r="CE153" s="38">
        <f t="shared" ca="1" si="79"/>
        <v>1</v>
      </c>
      <c r="CF153" s="38">
        <f t="shared" ca="1" si="79"/>
        <v>3</v>
      </c>
      <c r="CG153" s="38">
        <f t="shared" ca="1" si="79"/>
        <v>4</v>
      </c>
      <c r="CH153" s="38">
        <f t="shared" ca="1" si="78"/>
        <v>4</v>
      </c>
      <c r="CI153" s="38">
        <f t="shared" ca="1" si="78"/>
        <v>2</v>
      </c>
    </row>
    <row r="154" spans="1:87" x14ac:dyDescent="0.15">
      <c r="A154" s="18">
        <f t="shared" si="73"/>
        <v>2952</v>
      </c>
      <c r="B154" s="39">
        <f t="shared" si="77"/>
        <v>2023008</v>
      </c>
      <c r="C154" s="40">
        <f t="shared" si="77"/>
        <v>5</v>
      </c>
      <c r="D154" s="41">
        <f t="shared" si="77"/>
        <v>13</v>
      </c>
      <c r="E154" s="41">
        <f t="shared" si="77"/>
        <v>18</v>
      </c>
      <c r="F154" s="41">
        <f t="shared" si="77"/>
        <v>20</v>
      </c>
      <c r="G154" s="41">
        <f t="shared" si="77"/>
        <v>26</v>
      </c>
      <c r="H154" s="42">
        <f t="shared" si="77"/>
        <v>28</v>
      </c>
      <c r="I154" s="43">
        <f t="shared" si="77"/>
        <v>6</v>
      </c>
      <c r="J154" s="44">
        <f t="array" aca="1" ref="J154" ca="1">IF(OR($C154="",$BC154=""),"",INDEX($BC$3:$CI$3,MATCH(LARGE($BC154:$CI154+0.00001*COLUMN($BC154:$CI154),BC$3),$BC154:$CI154+0.00001*COLUMN($BC154:$CI154),0)))</f>
        <v>2</v>
      </c>
      <c r="K154" s="45">
        <f t="array" aca="1" ref="K154" ca="1">IF(OR($C154="",$BC154=""),"",INDEX($BC$3:$CI$3,MATCH(LARGE($BC154:$CI154+0.00001*COLUMN($BC154:$CI154),BD$3),$BC154:$CI154+0.00001*COLUMN($BC154:$CI154),0)))</f>
        <v>22</v>
      </c>
      <c r="L154" s="45">
        <f t="array" aca="1" ref="L154" ca="1">IF(OR($C154="",$BC154=""),"",INDEX($BC$3:$CI$3,MATCH(LARGE($BC154:$CI154+0.00001*COLUMN($BC154:$CI154),BE$3),$BC154:$CI154+0.00001*COLUMN($BC154:$CI154),0)))</f>
        <v>31</v>
      </c>
      <c r="M154" s="45">
        <f t="array" aca="1" ref="M154" ca="1">IF(OR($C154="",$BC154=""),"",INDEX($BC$3:$CI$3,MATCH(LARGE($BC154:$CI154+0.00001*COLUMN($BC154:$CI154),BF$3),$BC154:$CI154+0.00001*COLUMN($BC154:$CI154),0)))</f>
        <v>25</v>
      </c>
      <c r="N154" s="45">
        <f t="array" aca="1" ref="N154" ca="1">IF(OR($C154="",$BC154=""),"",INDEX($BC$3:$CI$3,MATCH(LARGE($BC154:$CI154+0.00001*COLUMN($BC154:$CI154),BG$3),$BC154:$CI154+0.00001*COLUMN($BC154:$CI154),0)))</f>
        <v>18</v>
      </c>
      <c r="O154" s="45">
        <f t="array" aca="1" ref="O154" ca="1">IF(OR($C154="",$BC154=""),"",INDEX($BC$3:$CI$3,MATCH(LARGE($BC154:$CI154+0.00001*COLUMN($BC154:$CI154),BH$3),$BC154:$CI154+0.00001*COLUMN($BC154:$CI154),0)))</f>
        <v>16</v>
      </c>
      <c r="P154" s="45">
        <f t="array" aca="1" ref="P154" ca="1">IF(OR($C154="",$BC154=""),"",INDEX($BC$3:$CI$3,MATCH(LARGE($BC154:$CI154+0.00001*COLUMN($BC154:$CI154),BI$3),$BC154:$CI154+0.00001*COLUMN($BC154:$CI154),0)))</f>
        <v>7</v>
      </c>
      <c r="Q154" s="45">
        <f t="array" aca="1" ref="Q154" ca="1">IF(OR($C154="",$BC154=""),"",INDEX($BC$3:$CI$3,MATCH(LARGE($BC154:$CI154+0.00001*COLUMN($BC154:$CI154),BJ$3),$BC154:$CI154+0.00001*COLUMN($BC154:$CI154),0)))</f>
        <v>6</v>
      </c>
      <c r="R154" s="45">
        <f t="array" aca="1" ref="R154" ca="1">IF(OR($C154="",$BC154=""),"",INDEX($BC$3:$CI$3,MATCH(LARGE($BC154:$CI154+0.00001*COLUMN($BC154:$CI154),BK$3),$BC154:$CI154+0.00001*COLUMN($BC154:$CI154),0)))</f>
        <v>32</v>
      </c>
      <c r="S154" s="45">
        <f t="array" aca="1" ref="S154" ca="1">IF(OR($C154="",$BC154=""),"",INDEX($BC$3:$CI$3,MATCH(LARGE($BC154:$CI154+0.00001*COLUMN($BC154:$CI154),BL$3),$BC154:$CI154+0.00001*COLUMN($BC154:$CI154),0)))</f>
        <v>30</v>
      </c>
      <c r="T154" s="46">
        <f t="array" aca="1" ref="T154" ca="1">IF(OR($C154="",$BC154=""),"",INDEX($BC$3:$CI$3,MATCH(LARGE($BC154:$CI154+0.00001*COLUMN($BC154:$CI154),BM$3),$BC154:$CI154+0.00001*COLUMN($BC154:$CI154),0)))</f>
        <v>26</v>
      </c>
      <c r="U154" s="44">
        <f t="array" aca="1" ref="U154" ca="1">IF(OR($C154="",$BC154=""),"",INDEX($BC$3:$CI$3,MATCH(LARGE($BC154:$CI154+0.00001*COLUMN($BC154:$CI154),BN$3),$BC154:$CI154+0.00001*COLUMN($BC154:$CI154),0)))</f>
        <v>13</v>
      </c>
      <c r="V154" s="45">
        <f t="array" aca="1" ref="V154" ca="1">IF(OR($C154="",$BC154=""),"",INDEX($BC$3:$CI$3,MATCH(LARGE($BC154:$CI154+0.00001*COLUMN($BC154:$CI154),BO$3),$BC154:$CI154+0.00001*COLUMN($BC154:$CI154),0)))</f>
        <v>33</v>
      </c>
      <c r="W154" s="45">
        <f t="array" aca="1" ref="W154" ca="1">IF(OR($C154="",$BC154=""),"",INDEX($BC$3:$CI$3,MATCH(LARGE($BC154:$CI154+0.00001*COLUMN($BC154:$CI154),BP$3),$BC154:$CI154+0.00001*COLUMN($BC154:$CI154),0)))</f>
        <v>28</v>
      </c>
      <c r="X154" s="45">
        <f t="array" aca="1" ref="X154" ca="1">IF(OR($C154="",$BC154=""),"",INDEX($BC$3:$CI$3,MATCH(LARGE($BC154:$CI154+0.00001*COLUMN($BC154:$CI154),BQ$3),$BC154:$CI154+0.00001*COLUMN($BC154:$CI154),0)))</f>
        <v>21</v>
      </c>
      <c r="Y154" s="45">
        <f t="array" aca="1" ref="Y154" ca="1">IF(OR($C154="",$BC154=""),"",INDEX($BC$3:$CI$3,MATCH(LARGE($BC154:$CI154+0.00001*COLUMN($BC154:$CI154),BR$3),$BC154:$CI154+0.00001*COLUMN($BC154:$CI154),0)))</f>
        <v>20</v>
      </c>
      <c r="Z154" s="45">
        <f t="array" aca="1" ref="Z154" ca="1">IF(OR($C154="",$BC154=""),"",INDEX($BC$3:$CI$3,MATCH(LARGE($BC154:$CI154+0.00001*COLUMN($BC154:$CI154),BS$3),$BC154:$CI154+0.00001*COLUMN($BC154:$CI154),0)))</f>
        <v>15</v>
      </c>
      <c r="AA154" s="45">
        <f t="array" aca="1" ref="AA154" ca="1">IF(OR($C154="",$BC154=""),"",INDEX($BC$3:$CI$3,MATCH(LARGE($BC154:$CI154+0.00001*COLUMN($BC154:$CI154),BT$3),$BC154:$CI154+0.00001*COLUMN($BC154:$CI154),0)))</f>
        <v>14</v>
      </c>
      <c r="AB154" s="45">
        <f t="array" aca="1" ref="AB154" ca="1">IF(OR($C154="",$BC154=""),"",INDEX($BC$3:$CI$3,MATCH(LARGE($BC154:$CI154+0.00001*COLUMN($BC154:$CI154),BU$3),$BC154:$CI154+0.00001*COLUMN($BC154:$CI154),0)))</f>
        <v>12</v>
      </c>
      <c r="AC154" s="45">
        <f t="array" aca="1" ref="AC154" ca="1">IF(OR($C154="",$BC154=""),"",INDEX($BC$3:$CI$3,MATCH(LARGE($BC154:$CI154+0.00001*COLUMN($BC154:$CI154),BV$3),$BC154:$CI154+0.00001*COLUMN($BC154:$CI154),0)))</f>
        <v>10</v>
      </c>
      <c r="AD154" s="45">
        <f t="array" aca="1" ref="AD154" ca="1">IF(OR($C154="",$BC154=""),"",INDEX($BC$3:$CI$3,MATCH(LARGE($BC154:$CI154+0.00001*COLUMN($BC154:$CI154),BW$3),$BC154:$CI154+0.00001*COLUMN($BC154:$CI154),0)))</f>
        <v>9</v>
      </c>
      <c r="AE154" s="46">
        <f t="array" aca="1" ref="AE154" ca="1">IF(OR($C154="",$BC154=""),"",INDEX($BC$3:$CI$3,MATCH(LARGE($BC154:$CI154+0.00001*COLUMN($BC154:$CI154),BX$3),$BC154:$CI154+0.00001*COLUMN($BC154:$CI154),0)))</f>
        <v>8</v>
      </c>
      <c r="AF154" s="44">
        <f t="array" aca="1" ref="AF154" ca="1">IF(OR($C154="",$BC154=""),"",INDEX($BC$3:$CI$3,MATCH(LARGE($BC154:$CI154+0.00001*COLUMN($BC154:$CI154),BY$3),$BC154:$CI154+0.00001*COLUMN($BC154:$CI154),0)))</f>
        <v>5</v>
      </c>
      <c r="AG154" s="45">
        <f t="array" aca="1" ref="AG154" ca="1">IF(OR($C154="",$BC154=""),"",INDEX($BC$3:$CI$3,MATCH(LARGE($BC154:$CI154+0.00001*COLUMN($BC154:$CI154),BZ$3),$BC154:$CI154+0.00001*COLUMN($BC154:$CI154),0)))</f>
        <v>3</v>
      </c>
      <c r="AH154" s="45">
        <f t="array" aca="1" ref="AH154" ca="1">IF(OR($C154="",$BC154=""),"",INDEX($BC$3:$CI$3,MATCH(LARGE($BC154:$CI154+0.00001*COLUMN($BC154:$CI154),CA$3),$BC154:$CI154+0.00001*COLUMN($BC154:$CI154),0)))</f>
        <v>1</v>
      </c>
      <c r="AI154" s="45">
        <f t="array" aca="1" ref="AI154" ca="1">IF(OR($C154="",$BC154=""),"",INDEX($BC$3:$CI$3,MATCH(LARGE($BC154:$CI154+0.00001*COLUMN($BC154:$CI154),CB$3),$BC154:$CI154+0.00001*COLUMN($BC154:$CI154),0)))</f>
        <v>29</v>
      </c>
      <c r="AJ154" s="45">
        <f t="array" aca="1" ref="AJ154" ca="1">IF(OR($C154="",$BC154=""),"",INDEX($BC$3:$CI$3,MATCH(LARGE($BC154:$CI154+0.00001*COLUMN($BC154:$CI154),CC$3),$BC154:$CI154+0.00001*COLUMN($BC154:$CI154),0)))</f>
        <v>24</v>
      </c>
      <c r="AK154" s="45">
        <f t="array" aca="1" ref="AK154" ca="1">IF(OR($C154="",$BC154=""),"",INDEX($BC$3:$CI$3,MATCH(LARGE($BC154:$CI154+0.00001*COLUMN($BC154:$CI154),CD$3),$BC154:$CI154+0.00001*COLUMN($BC154:$CI154),0)))</f>
        <v>19</v>
      </c>
      <c r="AL154" s="45">
        <f t="array" aca="1" ref="AL154" ca="1">IF(OR($C154="",$BC154=""),"",INDEX($BC$3:$CI$3,MATCH(LARGE($BC154:$CI154+0.00001*COLUMN($BC154:$CI154),CE$3),$BC154:$CI154+0.00001*COLUMN($BC154:$CI154),0)))</f>
        <v>17</v>
      </c>
      <c r="AM154" s="45">
        <f t="array" aca="1" ref="AM154" ca="1">IF(OR($C154="",$BC154=""),"",INDEX($BC$3:$CI$3,MATCH(LARGE($BC154:$CI154+0.00001*COLUMN($BC154:$CI154),CF$3),$BC154:$CI154+0.00001*COLUMN($BC154:$CI154),0)))</f>
        <v>11</v>
      </c>
      <c r="AN154" s="45">
        <f t="array" aca="1" ref="AN154" ca="1">IF(OR($C154="",$BC154=""),"",INDEX($BC$3:$CI$3,MATCH(LARGE($BC154:$CI154+0.00001*COLUMN($BC154:$CI154),CG$3),$BC154:$CI154+0.00001*COLUMN($BC154:$CI154),0)))</f>
        <v>27</v>
      </c>
      <c r="AO154" s="45">
        <f t="array" aca="1" ref="AO154" ca="1">IF(OR($C154="",$BC154=""),"",INDEX($BC$3:$CI$3,MATCH(LARGE($BC154:$CI154+0.00001*COLUMN($BC154:$CI154),CH$3),$BC154:$CI154+0.00001*COLUMN($BC154:$CI154),0)))</f>
        <v>23</v>
      </c>
      <c r="AP154" s="46">
        <f t="array" aca="1" ref="AP154" ca="1">IF(OR($C154="",$BC154=""),"",INDEX($BC$3:$CI$3,MATCH(LARGE($BC154:$CI154+0.00001*COLUMN($BC154:$CI154),CI$3),$BC154:$CI154+0.00001*COLUMN($BC154:$CI154),0)))</f>
        <v>4</v>
      </c>
      <c r="AQ154" s="35" t="str">
        <f t="shared" ca="1" si="71"/>
        <v>022231251816070632302613332821201514121009080503012924191711272304</v>
      </c>
      <c r="AZ154" s="19">
        <f t="shared" si="74"/>
        <v>2955</v>
      </c>
      <c r="BA154" s="36">
        <f t="shared" si="75"/>
        <v>2943</v>
      </c>
      <c r="BB154" s="37" t="str">
        <f t="shared" si="72"/>
        <v>数据!C2943:H2955</v>
      </c>
      <c r="BC154" s="38">
        <f t="shared" ca="1" si="80"/>
        <v>2</v>
      </c>
      <c r="BD154" s="38">
        <f t="shared" ca="1" si="80"/>
        <v>6</v>
      </c>
      <c r="BE154" s="38">
        <f t="shared" ca="1" si="80"/>
        <v>2</v>
      </c>
      <c r="BF154" s="38">
        <f t="shared" ca="1" si="80"/>
        <v>0</v>
      </c>
      <c r="BG154" s="38">
        <f t="shared" ca="1" si="80"/>
        <v>2</v>
      </c>
      <c r="BH154" s="38">
        <f t="shared" ca="1" si="80"/>
        <v>4</v>
      </c>
      <c r="BI154" s="38">
        <f t="shared" ca="1" si="80"/>
        <v>4</v>
      </c>
      <c r="BJ154" s="38">
        <f t="shared" ca="1" si="80"/>
        <v>2</v>
      </c>
      <c r="BK154" s="38">
        <f t="shared" ca="1" si="80"/>
        <v>2</v>
      </c>
      <c r="BL154" s="38">
        <f t="shared" ca="1" si="80"/>
        <v>2</v>
      </c>
      <c r="BM154" s="38">
        <f t="shared" ca="1" si="80"/>
        <v>1</v>
      </c>
      <c r="BN154" s="38">
        <f t="shared" ca="1" si="80"/>
        <v>2</v>
      </c>
      <c r="BO154" s="38">
        <f t="shared" ca="1" si="80"/>
        <v>3</v>
      </c>
      <c r="BP154" s="38">
        <f t="shared" ca="1" si="80"/>
        <v>2</v>
      </c>
      <c r="BQ154" s="38">
        <f t="shared" ca="1" si="80"/>
        <v>2</v>
      </c>
      <c r="BR154" s="38">
        <f t="shared" ca="1" si="80"/>
        <v>4</v>
      </c>
      <c r="BS154" s="38">
        <f t="shared" ca="1" si="79"/>
        <v>1</v>
      </c>
      <c r="BT154" s="38">
        <f t="shared" ca="1" si="79"/>
        <v>4</v>
      </c>
      <c r="BU154" s="38">
        <f t="shared" ca="1" si="79"/>
        <v>1</v>
      </c>
      <c r="BV154" s="38">
        <f t="shared" ca="1" si="79"/>
        <v>2</v>
      </c>
      <c r="BW154" s="38">
        <f t="shared" ca="1" si="79"/>
        <v>2</v>
      </c>
      <c r="BX154" s="38">
        <f t="shared" ca="1" si="79"/>
        <v>5</v>
      </c>
      <c r="BY154" s="38">
        <f t="shared" ca="1" si="79"/>
        <v>0</v>
      </c>
      <c r="BZ154" s="38">
        <f t="shared" ca="1" si="79"/>
        <v>1</v>
      </c>
      <c r="CA154" s="38">
        <f t="shared" ca="1" si="79"/>
        <v>4</v>
      </c>
      <c r="CB154" s="38">
        <f t="shared" ca="1" si="79"/>
        <v>3</v>
      </c>
      <c r="CC154" s="38">
        <f t="shared" ca="1" si="79"/>
        <v>0</v>
      </c>
      <c r="CD154" s="38">
        <f t="shared" ca="1" si="79"/>
        <v>2</v>
      </c>
      <c r="CE154" s="38">
        <f t="shared" ca="1" si="79"/>
        <v>1</v>
      </c>
      <c r="CF154" s="38">
        <f t="shared" ca="1" si="79"/>
        <v>3</v>
      </c>
      <c r="CG154" s="38">
        <f t="shared" ca="1" si="79"/>
        <v>4</v>
      </c>
      <c r="CH154" s="38">
        <f t="shared" ca="1" si="78"/>
        <v>3</v>
      </c>
      <c r="CI154" s="38">
        <f t="shared" ca="1" si="78"/>
        <v>2</v>
      </c>
    </row>
    <row r="155" spans="1:87" s="19" customFormat="1" x14ac:dyDescent="0.15">
      <c r="A155" s="18">
        <f>MAX(数据!A5:A8000)</f>
        <v>2953</v>
      </c>
      <c r="B155" s="47">
        <f>VLOOKUP($A155,SJ,B$1)</f>
        <v>0</v>
      </c>
      <c r="C155" s="48"/>
      <c r="D155" s="49"/>
      <c r="E155" s="49"/>
      <c r="F155" s="49"/>
      <c r="G155" s="49"/>
      <c r="H155" s="50"/>
      <c r="I155" s="51"/>
      <c r="J155" s="52">
        <f t="array" aca="1" ref="J155" ca="1">IF(OR($C154="",$BC155=""),"",INDEX($BC$3:$CI$3,MATCH(LARGE($BC155:$CI155+0.00001*COLUMN($BC155:$CI155),BC$3),$BC155:$CI155+0.00001*COLUMN($BC155:$CI155),0)))</f>
        <v>2</v>
      </c>
      <c r="K155" s="53">
        <f t="array" aca="1" ref="K155" ca="1">IF(OR($C154="",$BC155=""),"",INDEX($BC$3:$CI$3,MATCH(LARGE($BC155:$CI155+0.00001*COLUMN($BC155:$CI155),BD$3),$BC155:$CI155+0.00001*COLUMN($BC155:$CI155),0)))</f>
        <v>22</v>
      </c>
      <c r="L155" s="53">
        <f t="array" aca="1" ref="L155" ca="1">IF(OR($C154="",$BC155=""),"",INDEX($BC$3:$CI$3,MATCH(LARGE($BC155:$CI155+0.00001*COLUMN($BC155:$CI155),BE$3),$BC155:$CI155+0.00001*COLUMN($BC155:$CI155),0)))</f>
        <v>18</v>
      </c>
      <c r="M155" s="53">
        <f t="array" aca="1" ref="M155" ca="1">IF(OR($C154="",$BC155=""),"",INDEX($BC$3:$CI$3,MATCH(LARGE($BC155:$CI155+0.00001*COLUMN($BC155:$CI155),BF$3),$BC155:$CI155+0.00001*COLUMN($BC155:$CI155),0)))</f>
        <v>26</v>
      </c>
      <c r="N155" s="53">
        <f t="array" aca="1" ref="N155" ca="1">IF(OR($C154="",$BC155=""),"",INDEX($BC$3:$CI$3,MATCH(LARGE($BC155:$CI155+0.00001*COLUMN($BC155:$CI155),BG$3),$BC155:$CI155+0.00001*COLUMN($BC155:$CI155),0)))</f>
        <v>16</v>
      </c>
      <c r="O155" s="53">
        <f t="array" aca="1" ref="O155" ca="1">IF(OR($C154="",$BC155=""),"",INDEX($BC$3:$CI$3,MATCH(LARGE($BC155:$CI155+0.00001*COLUMN($BC155:$CI155),BH$3),$BC155:$CI155+0.00001*COLUMN($BC155:$CI155),0)))</f>
        <v>13</v>
      </c>
      <c r="P155" s="53">
        <f t="array" aca="1" ref="P155" ca="1">IF(OR($C154="",$BC155=""),"",INDEX($BC$3:$CI$3,MATCH(LARGE($BC155:$CI155+0.00001*COLUMN($BC155:$CI155),BI$3),$BC155:$CI155+0.00001*COLUMN($BC155:$CI155),0)))</f>
        <v>7</v>
      </c>
      <c r="Q155" s="53">
        <f t="array" aca="1" ref="Q155" ca="1">IF(OR($C154="",$BC155=""),"",INDEX($BC$3:$CI$3,MATCH(LARGE($BC155:$CI155+0.00001*COLUMN($BC155:$CI155),BJ$3),$BC155:$CI155+0.00001*COLUMN($BC155:$CI155),0)))</f>
        <v>6</v>
      </c>
      <c r="R155" s="53">
        <f t="array" aca="1" ref="R155" ca="1">IF(OR($C154="",$BC155=""),"",INDEX($BC$3:$CI$3,MATCH(LARGE($BC155:$CI155+0.00001*COLUMN($BC155:$CI155),BK$3),$BC155:$CI155+0.00001*COLUMN($BC155:$CI155),0)))</f>
        <v>32</v>
      </c>
      <c r="S155" s="53">
        <f t="array" aca="1" ref="S155" ca="1">IF(OR($C154="",$BC155=""),"",INDEX($BC$3:$CI$3,MATCH(LARGE($BC155:$CI155+0.00001*COLUMN($BC155:$CI155),BL$3),$BC155:$CI155+0.00001*COLUMN($BC155:$CI155),0)))</f>
        <v>31</v>
      </c>
      <c r="T155" s="54">
        <f t="array" aca="1" ref="T155" ca="1">IF(OR($C154="",$BC155=""),"",INDEX($BC$3:$CI$3,MATCH(LARGE($BC155:$CI155+0.00001*COLUMN($BC155:$CI155),BM$3),$BC155:$CI155+0.00001*COLUMN($BC155:$CI155),0)))</f>
        <v>28</v>
      </c>
      <c r="U155" s="52">
        <f t="array" aca="1" ref="U155" ca="1">IF(OR($C154="",$BC155=""),"",INDEX($BC$3:$CI$3,MATCH(LARGE($BC155:$CI155+0.00001*COLUMN($BC155:$CI155),BN$3),$BC155:$CI155+0.00001*COLUMN($BC155:$CI155),0)))</f>
        <v>25</v>
      </c>
      <c r="V155" s="53">
        <f t="array" aca="1" ref="V155" ca="1">IF(OR($C154="",$BC155=""),"",INDEX($BC$3:$CI$3,MATCH(LARGE($BC155:$CI155+0.00001*COLUMN($BC155:$CI155),BO$3),$BC155:$CI155+0.00001*COLUMN($BC155:$CI155),0)))</f>
        <v>20</v>
      </c>
      <c r="W155" s="53">
        <f t="array" aca="1" ref="W155" ca="1">IF(OR($C154="",$BC155=""),"",INDEX($BC$3:$CI$3,MATCH(LARGE($BC155:$CI155+0.00001*COLUMN($BC155:$CI155),BP$3),$BC155:$CI155+0.00001*COLUMN($BC155:$CI155),0)))</f>
        <v>5</v>
      </c>
      <c r="X155" s="53">
        <f t="array" aca="1" ref="X155" ca="1">IF(OR($C154="",$BC155=""),"",INDEX($BC$3:$CI$3,MATCH(LARGE($BC155:$CI155+0.00001*COLUMN($BC155:$CI155),BQ$3),$BC155:$CI155+0.00001*COLUMN($BC155:$CI155),0)))</f>
        <v>30</v>
      </c>
      <c r="Y155" s="53">
        <f t="array" aca="1" ref="Y155" ca="1">IF(OR($C154="",$BC155=""),"",INDEX($BC$3:$CI$3,MATCH(LARGE($BC155:$CI155+0.00001*COLUMN($BC155:$CI155),BR$3),$BC155:$CI155+0.00001*COLUMN($BC155:$CI155),0)))</f>
        <v>15</v>
      </c>
      <c r="Z155" s="53">
        <f t="array" aca="1" ref="Z155" ca="1">IF(OR($C154="",$BC155=""),"",INDEX($BC$3:$CI$3,MATCH(LARGE($BC155:$CI155+0.00001*COLUMN($BC155:$CI155),BS$3),$BC155:$CI155+0.00001*COLUMN($BC155:$CI155),0)))</f>
        <v>14</v>
      </c>
      <c r="AA155" s="53">
        <f t="array" aca="1" ref="AA155" ca="1">IF(OR($C154="",$BC155=""),"",INDEX($BC$3:$CI$3,MATCH(LARGE($BC155:$CI155+0.00001*COLUMN($BC155:$CI155),BT$3),$BC155:$CI155+0.00001*COLUMN($BC155:$CI155),0)))</f>
        <v>12</v>
      </c>
      <c r="AB155" s="53">
        <f t="array" aca="1" ref="AB155" ca="1">IF(OR($C154="",$BC155=""),"",INDEX($BC$3:$CI$3,MATCH(LARGE($BC155:$CI155+0.00001*COLUMN($BC155:$CI155),BU$3),$BC155:$CI155+0.00001*COLUMN($BC155:$CI155),0)))</f>
        <v>10</v>
      </c>
      <c r="AC155" s="53">
        <f t="array" aca="1" ref="AC155" ca="1">IF(OR($C154="",$BC155=""),"",INDEX($BC$3:$CI$3,MATCH(LARGE($BC155:$CI155+0.00001*COLUMN($BC155:$CI155),BV$3),$BC155:$CI155+0.00001*COLUMN($BC155:$CI155),0)))</f>
        <v>9</v>
      </c>
      <c r="AD155" s="53">
        <f t="array" aca="1" ref="AD155" ca="1">IF(OR($C154="",$BC155=""),"",INDEX($BC$3:$CI$3,MATCH(LARGE($BC155:$CI155+0.00001*COLUMN($BC155:$CI155),BW$3),$BC155:$CI155+0.00001*COLUMN($BC155:$CI155),0)))</f>
        <v>8</v>
      </c>
      <c r="AE155" s="54">
        <f t="array" aca="1" ref="AE155" ca="1">IF(OR($C154="",$BC155=""),"",INDEX($BC$3:$CI$3,MATCH(LARGE($BC155:$CI155+0.00001*COLUMN($BC155:$CI155),BX$3),$BC155:$CI155+0.00001*COLUMN($BC155:$CI155),0)))</f>
        <v>1</v>
      </c>
      <c r="AF155" s="52">
        <f t="array" aca="1" ref="AF155" ca="1">IF(OR($C154="",$BC155=""),"",INDEX($BC$3:$CI$3,MATCH(LARGE($BC155:$CI155+0.00001*COLUMN($BC155:$CI155),BY$3),$BC155:$CI155+0.00001*COLUMN($BC155:$CI155),0)))</f>
        <v>33</v>
      </c>
      <c r="AG155" s="53">
        <f t="array" aca="1" ref="AG155" ca="1">IF(OR($C154="",$BC155=""),"",INDEX($BC$3:$CI$3,MATCH(LARGE($BC155:$CI155+0.00001*COLUMN($BC155:$CI155),BZ$3),$BC155:$CI155+0.00001*COLUMN($BC155:$CI155),0)))</f>
        <v>29</v>
      </c>
      <c r="AH155" s="53">
        <f t="array" aca="1" ref="AH155" ca="1">IF(OR($C154="",$BC155=""),"",INDEX($BC$3:$CI$3,MATCH(LARGE($BC155:$CI155+0.00001*COLUMN($BC155:$CI155),CA$3),$BC155:$CI155+0.00001*COLUMN($BC155:$CI155),0)))</f>
        <v>24</v>
      </c>
      <c r="AI155" s="53">
        <f t="array" aca="1" ref="AI155" ca="1">IF(OR($C154="",$BC155=""),"",INDEX($BC$3:$CI$3,MATCH(LARGE($BC155:$CI155+0.00001*COLUMN($BC155:$CI155),CB$3),$BC155:$CI155+0.00001*COLUMN($BC155:$CI155),0)))</f>
        <v>21</v>
      </c>
      <c r="AJ155" s="53">
        <f t="array" aca="1" ref="AJ155" ca="1">IF(OR($C154="",$BC155=""),"",INDEX($BC$3:$CI$3,MATCH(LARGE($BC155:$CI155+0.00001*COLUMN($BC155:$CI155),CC$3),$BC155:$CI155+0.00001*COLUMN($BC155:$CI155),0)))</f>
        <v>19</v>
      </c>
      <c r="AK155" s="53">
        <f t="array" aca="1" ref="AK155" ca="1">IF(OR($C154="",$BC155=""),"",INDEX($BC$3:$CI$3,MATCH(LARGE($BC155:$CI155+0.00001*COLUMN($BC155:$CI155),CD$3),$BC155:$CI155+0.00001*COLUMN($BC155:$CI155),0)))</f>
        <v>17</v>
      </c>
      <c r="AL155" s="53">
        <f t="array" aca="1" ref="AL155" ca="1">IF(OR($C154="",$BC155=""),"",INDEX($BC$3:$CI$3,MATCH(LARGE($BC155:$CI155+0.00001*COLUMN($BC155:$CI155),CE$3),$BC155:$CI155+0.00001*COLUMN($BC155:$CI155),0)))</f>
        <v>11</v>
      </c>
      <c r="AM155" s="53">
        <f t="array" aca="1" ref="AM155" ca="1">IF(OR($C154="",$BC155=""),"",INDEX($BC$3:$CI$3,MATCH(LARGE($BC155:$CI155+0.00001*COLUMN($BC155:$CI155),CF$3),$BC155:$CI155+0.00001*COLUMN($BC155:$CI155),0)))</f>
        <v>3</v>
      </c>
      <c r="AN155" s="53">
        <f t="array" aca="1" ref="AN155" ca="1">IF(OR($C154="",$BC155=""),"",INDEX($BC$3:$CI$3,MATCH(LARGE($BC155:$CI155+0.00001*COLUMN($BC155:$CI155),CG$3),$BC155:$CI155+0.00001*COLUMN($BC155:$CI155),0)))</f>
        <v>27</v>
      </c>
      <c r="AO155" s="53">
        <f t="array" aca="1" ref="AO155" ca="1">IF(OR($C154="",$BC155=""),"",INDEX($BC$3:$CI$3,MATCH(LARGE($BC155:$CI155+0.00001*COLUMN($BC155:$CI155),CH$3),$BC155:$CI155+0.00001*COLUMN($BC155:$CI155),0)))</f>
        <v>23</v>
      </c>
      <c r="AP155" s="54">
        <f t="array" aca="1" ref="AP155" ca="1">IF(OR($C154="",$BC155=""),"",INDEX($BC$3:$CI$3,MATCH(LARGE($BC155:$CI155+0.00001*COLUMN($BC155:$CI155),CI$3),$BC155:$CI155+0.00001*COLUMN($BC155:$CI155),0)))</f>
        <v>4</v>
      </c>
      <c r="AQ155" s="35" t="str">
        <f t="shared" ca="1" si="71"/>
        <v>022218261613070632312825200530151412100908013329242119171103272304</v>
      </c>
      <c r="AZ155" s="55">
        <f>MATCH(9999,数据!A:A)-1</f>
        <v>2956</v>
      </c>
      <c r="BA155" s="36">
        <f>AZ155-$AQ$1+1</f>
        <v>2944</v>
      </c>
      <c r="BB155" s="37" t="str">
        <f>"数据!C"&amp;BA155&amp;":"&amp;"H"&amp;AZ155</f>
        <v>数据!C2944:H2956</v>
      </c>
      <c r="BC155" s="38">
        <f t="shared" ca="1" si="80"/>
        <v>2</v>
      </c>
      <c r="BD155" s="38">
        <f t="shared" ca="1" si="80"/>
        <v>6</v>
      </c>
      <c r="BE155" s="38">
        <f t="shared" ca="1" si="80"/>
        <v>1</v>
      </c>
      <c r="BF155" s="38">
        <f t="shared" ca="1" si="80"/>
        <v>0</v>
      </c>
      <c r="BG155" s="38">
        <f t="shared" ca="1" si="80"/>
        <v>3</v>
      </c>
      <c r="BH155" s="38">
        <f t="shared" ca="1" si="80"/>
        <v>4</v>
      </c>
      <c r="BI155" s="38">
        <f t="shared" ca="1" si="80"/>
        <v>4</v>
      </c>
      <c r="BJ155" s="38">
        <f t="shared" ca="1" si="80"/>
        <v>2</v>
      </c>
      <c r="BK155" s="38">
        <f t="shared" ca="1" si="80"/>
        <v>2</v>
      </c>
      <c r="BL155" s="38">
        <f t="shared" ca="1" si="80"/>
        <v>2</v>
      </c>
      <c r="BM155" s="38">
        <f t="shared" ca="1" si="80"/>
        <v>1</v>
      </c>
      <c r="BN155" s="38">
        <f t="shared" ca="1" si="80"/>
        <v>2</v>
      </c>
      <c r="BO155" s="38">
        <f t="shared" ca="1" si="80"/>
        <v>4</v>
      </c>
      <c r="BP155" s="38">
        <f t="shared" ca="1" si="80"/>
        <v>2</v>
      </c>
      <c r="BQ155" s="38">
        <f t="shared" ca="1" si="80"/>
        <v>2</v>
      </c>
      <c r="BR155" s="38">
        <f t="shared" ca="1" si="80"/>
        <v>4</v>
      </c>
      <c r="BS155" s="38">
        <f t="shared" ca="1" si="79"/>
        <v>1</v>
      </c>
      <c r="BT155" s="38">
        <f t="shared" ca="1" si="79"/>
        <v>5</v>
      </c>
      <c r="BU155" s="38">
        <f t="shared" ca="1" si="79"/>
        <v>1</v>
      </c>
      <c r="BV155" s="38">
        <f t="shared" ca="1" si="79"/>
        <v>3</v>
      </c>
      <c r="BW155" s="38">
        <f t="shared" ca="1" si="79"/>
        <v>1</v>
      </c>
      <c r="BX155" s="38">
        <f t="shared" ca="1" si="79"/>
        <v>5</v>
      </c>
      <c r="BY155" s="38">
        <f t="shared" ca="1" si="79"/>
        <v>0</v>
      </c>
      <c r="BZ155" s="38">
        <f t="shared" ca="1" si="79"/>
        <v>1</v>
      </c>
      <c r="CA155" s="38">
        <f t="shared" ca="1" si="79"/>
        <v>3</v>
      </c>
      <c r="CB155" s="38">
        <f t="shared" ca="1" si="79"/>
        <v>4</v>
      </c>
      <c r="CC155" s="38">
        <f t="shared" ca="1" si="79"/>
        <v>0</v>
      </c>
      <c r="CD155" s="38">
        <f t="shared" ca="1" si="79"/>
        <v>3</v>
      </c>
      <c r="CE155" s="38">
        <f t="shared" ca="1" si="79"/>
        <v>1</v>
      </c>
      <c r="CF155" s="38">
        <f t="shared" ca="1" si="79"/>
        <v>2</v>
      </c>
      <c r="CG155" s="38">
        <f t="shared" ca="1" si="79"/>
        <v>3</v>
      </c>
      <c r="CH155" s="38">
        <f t="shared" ca="1" si="78"/>
        <v>3</v>
      </c>
      <c r="CI155" s="38">
        <f t="shared" ca="1" si="78"/>
        <v>1</v>
      </c>
    </row>
    <row r="156" spans="1:87" s="19" customFormat="1" x14ac:dyDescent="0.15">
      <c r="A156" s="18"/>
    </row>
    <row r="157" spans="1:87" s="19" customFormat="1" x14ac:dyDescent="0.15">
      <c r="A157" s="18"/>
    </row>
    <row r="158" spans="1:87" s="19" customFormat="1" x14ac:dyDescent="0.15">
      <c r="A158" s="18"/>
    </row>
    <row r="159" spans="1:87" s="19" customFormat="1" x14ac:dyDescent="0.15">
      <c r="A159" s="18"/>
    </row>
    <row r="160" spans="1:87" s="19" customFormat="1" x14ac:dyDescent="0.15">
      <c r="A160" s="18"/>
    </row>
    <row r="161" spans="1:1" s="19" customFormat="1" x14ac:dyDescent="0.15">
      <c r="A161" s="18"/>
    </row>
    <row r="162" spans="1:1" s="19" customFormat="1" x14ac:dyDescent="0.15">
      <c r="A162" s="18"/>
    </row>
    <row r="163" spans="1:1" s="19" customFormat="1" x14ac:dyDescent="0.15">
      <c r="A163" s="18"/>
    </row>
    <row r="164" spans="1:1" s="19" customFormat="1" x14ac:dyDescent="0.15">
      <c r="A164" s="18"/>
    </row>
    <row r="165" spans="1:1" s="19" customFormat="1" x14ac:dyDescent="0.15">
      <c r="A165" s="18"/>
    </row>
    <row r="166" spans="1:1" s="19" customFormat="1" x14ac:dyDescent="0.15">
      <c r="A166" s="18"/>
    </row>
    <row r="167" spans="1:1" s="19" customFormat="1" x14ac:dyDescent="0.15">
      <c r="A167" s="18"/>
    </row>
    <row r="168" spans="1:1" s="19" customFormat="1" x14ac:dyDescent="0.15">
      <c r="A168" s="18"/>
    </row>
    <row r="169" spans="1:1" s="19" customFormat="1" x14ac:dyDescent="0.15">
      <c r="A169" s="18"/>
    </row>
    <row r="170" spans="1:1" s="19" customFormat="1" x14ac:dyDescent="0.15">
      <c r="A170" s="18"/>
    </row>
    <row r="171" spans="1:1" s="19" customFormat="1" x14ac:dyDescent="0.15">
      <c r="A171" s="18"/>
    </row>
    <row r="172" spans="1:1" s="19" customFormat="1" x14ac:dyDescent="0.15">
      <c r="A172" s="18"/>
    </row>
    <row r="173" spans="1:1" s="19" customFormat="1" x14ac:dyDescent="0.15">
      <c r="A173" s="18"/>
    </row>
    <row r="174" spans="1:1" s="19" customFormat="1" x14ac:dyDescent="0.15">
      <c r="A174" s="18"/>
    </row>
    <row r="175" spans="1:1" s="19" customFormat="1" x14ac:dyDescent="0.15">
      <c r="A175" s="18"/>
    </row>
    <row r="176" spans="1:1" s="19" customFormat="1" x14ac:dyDescent="0.15">
      <c r="A176" s="18"/>
    </row>
    <row r="177" spans="1:1" s="19" customFormat="1" x14ac:dyDescent="0.15">
      <c r="A177" s="18"/>
    </row>
    <row r="178" spans="1:1" s="19" customFormat="1" x14ac:dyDescent="0.15">
      <c r="A178" s="18"/>
    </row>
    <row r="179" spans="1:1" s="19" customFormat="1" x14ac:dyDescent="0.15">
      <c r="A179" s="18"/>
    </row>
    <row r="180" spans="1:1" s="19" customFormat="1" x14ac:dyDescent="0.15">
      <c r="A180" s="18"/>
    </row>
    <row r="181" spans="1:1" s="19" customFormat="1" x14ac:dyDescent="0.15">
      <c r="A181" s="18"/>
    </row>
    <row r="182" spans="1:1" s="19" customFormat="1" x14ac:dyDescent="0.15">
      <c r="A182" s="18"/>
    </row>
    <row r="183" spans="1:1" s="19" customFormat="1" x14ac:dyDescent="0.15">
      <c r="A183" s="18"/>
    </row>
    <row r="184" spans="1:1" s="19" customFormat="1" x14ac:dyDescent="0.15">
      <c r="A184" s="18"/>
    </row>
    <row r="185" spans="1:1" s="19" customFormat="1" x14ac:dyDescent="0.15">
      <c r="A185" s="18"/>
    </row>
    <row r="186" spans="1:1" s="19" customFormat="1" x14ac:dyDescent="0.15">
      <c r="A186" s="18"/>
    </row>
    <row r="187" spans="1:1" s="19" customFormat="1" x14ac:dyDescent="0.15">
      <c r="A187" s="18"/>
    </row>
    <row r="188" spans="1:1" s="19" customFormat="1" x14ac:dyDescent="0.15">
      <c r="A188" s="18"/>
    </row>
    <row r="189" spans="1:1" s="19" customFormat="1" x14ac:dyDescent="0.15">
      <c r="A189" s="18"/>
    </row>
    <row r="190" spans="1:1" s="19" customFormat="1" x14ac:dyDescent="0.15">
      <c r="A190" s="18"/>
    </row>
    <row r="191" spans="1:1" s="19" customFormat="1" x14ac:dyDescent="0.15">
      <c r="A191" s="18"/>
    </row>
    <row r="192" spans="1:1" s="19" customFormat="1" x14ac:dyDescent="0.15">
      <c r="A192" s="18"/>
    </row>
    <row r="193" spans="1:1" s="19" customFormat="1" x14ac:dyDescent="0.15">
      <c r="A193" s="18"/>
    </row>
    <row r="194" spans="1:1" s="19" customFormat="1" x14ac:dyDescent="0.15">
      <c r="A194" s="18"/>
    </row>
    <row r="195" spans="1:1" s="19" customFormat="1" x14ac:dyDescent="0.15">
      <c r="A195" s="18"/>
    </row>
    <row r="196" spans="1:1" s="19" customFormat="1" x14ac:dyDescent="0.15">
      <c r="A196" s="18"/>
    </row>
    <row r="197" spans="1:1" s="19" customFormat="1" x14ac:dyDescent="0.15">
      <c r="A197" s="18"/>
    </row>
    <row r="198" spans="1:1" s="19" customFormat="1" x14ac:dyDescent="0.15">
      <c r="A198" s="18"/>
    </row>
    <row r="199" spans="1:1" s="19" customFormat="1" x14ac:dyDescent="0.15">
      <c r="A199" s="18"/>
    </row>
    <row r="200" spans="1:1" s="19" customFormat="1" x14ac:dyDescent="0.15">
      <c r="A200" s="18"/>
    </row>
  </sheetData>
  <sheetCalcPr fullCalcOnLoad="1"/>
  <sheetProtection password="89B1" sheet="1" objects="1" scenarios="1"/>
  <mergeCells count="6">
    <mergeCell ref="U2:AE2"/>
    <mergeCell ref="AF2:AP2"/>
    <mergeCell ref="B2:B3"/>
    <mergeCell ref="C2:H2"/>
    <mergeCell ref="I2:I3"/>
    <mergeCell ref="J2:T2"/>
  </mergeCells>
  <phoneticPr fontId="0" type="noConversion"/>
  <conditionalFormatting sqref="BC4:CI155">
    <cfRule type="cellIs" dxfId="11" priority="1" stopIfTrue="1" operator="equal">
      <formula>0</formula>
    </cfRule>
    <cfRule type="cellIs" dxfId="10" priority="2" stopIfTrue="1" operator="equal">
      <formula>4</formula>
    </cfRule>
    <cfRule type="cellIs" dxfId="9" priority="3" stopIfTrue="1" operator="between">
      <formula>5</formula>
      <formula>20</formula>
    </cfRule>
  </conditionalFormatting>
  <conditionalFormatting sqref="J4:AP155">
    <cfRule type="expression" dxfId="8" priority="4" stopIfTrue="1">
      <formula>RANK(J4,$C4:$H4)</formula>
    </cfRule>
  </conditionalFormatting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1"/>
  </sheetPr>
  <dimension ref="A1:EM212"/>
  <sheetViews>
    <sheetView tabSelected="1" workbookViewId="0">
      <pane ySplit="3" topLeftCell="A125" activePane="bottomLeft" state="frozen"/>
      <selection activeCell="I159" sqref="I159"/>
      <selection pane="bottomLeft" activeCell="N159" sqref="N159"/>
    </sheetView>
  </sheetViews>
  <sheetFormatPr defaultColWidth="0" defaultRowHeight="11.25" customHeight="1" x14ac:dyDescent="0.15"/>
  <cols>
    <col min="1" max="1" width="3" style="56" customWidth="1"/>
    <col min="2" max="2" width="8.1640625" style="62" customWidth="1"/>
    <col min="3" max="8" width="3.1640625" style="62" customWidth="1"/>
    <col min="9" max="9" width="3.1640625" style="137" customWidth="1"/>
    <col min="10" max="32" width="3.1640625" style="59" customWidth="1"/>
    <col min="33" max="39" width="2.6640625" style="59" customWidth="1"/>
    <col min="40" max="40" width="0.33203125" style="59" customWidth="1"/>
    <col min="41" max="51" width="3.1640625" style="61" customWidth="1"/>
    <col min="52" max="52" width="4.5" style="58" customWidth="1"/>
    <col min="53" max="85" width="3.1640625" style="62" hidden="1" customWidth="1"/>
    <col min="86" max="16384" width="3.1640625" style="59" hidden="1"/>
  </cols>
  <sheetData>
    <row r="1" spans="1:143" ht="11.25" customHeight="1" thickBot="1" x14ac:dyDescent="0.2">
      <c r="A1" s="56">
        <v>13</v>
      </c>
      <c r="B1" s="56">
        <v>2</v>
      </c>
      <c r="C1" s="56">
        <v>3</v>
      </c>
      <c r="D1" s="56">
        <v>4</v>
      </c>
      <c r="E1" s="56">
        <v>5</v>
      </c>
      <c r="F1" s="56">
        <v>6</v>
      </c>
      <c r="G1" s="56">
        <v>7</v>
      </c>
      <c r="H1" s="56">
        <v>8</v>
      </c>
      <c r="I1" s="57">
        <v>9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BA1" s="56">
        <v>1</v>
      </c>
      <c r="BB1" s="56">
        <v>3</v>
      </c>
      <c r="BC1" s="56">
        <v>5</v>
      </c>
      <c r="BD1" s="56">
        <v>7</v>
      </c>
      <c r="BE1" s="56">
        <v>9</v>
      </c>
      <c r="BF1" s="56">
        <v>11</v>
      </c>
      <c r="BG1" s="56">
        <v>13</v>
      </c>
      <c r="BH1" s="56">
        <v>15</v>
      </c>
      <c r="BI1" s="56">
        <v>17</v>
      </c>
      <c r="BJ1" s="56">
        <v>19</v>
      </c>
      <c r="BK1" s="56">
        <v>21</v>
      </c>
      <c r="BL1" s="56">
        <v>23</v>
      </c>
      <c r="BM1" s="56">
        <v>25</v>
      </c>
      <c r="BN1" s="56">
        <v>27</v>
      </c>
      <c r="BO1" s="56">
        <v>29</v>
      </c>
      <c r="BP1" s="56">
        <v>31</v>
      </c>
      <c r="BQ1" s="56">
        <v>33</v>
      </c>
      <c r="BR1" s="56">
        <v>35</v>
      </c>
      <c r="BS1" s="56">
        <v>37</v>
      </c>
      <c r="BT1" s="56">
        <v>39</v>
      </c>
      <c r="BU1" s="56">
        <v>41</v>
      </c>
      <c r="BV1" s="56">
        <v>43</v>
      </c>
      <c r="BW1" s="56">
        <v>45</v>
      </c>
      <c r="BX1" s="56">
        <v>47</v>
      </c>
      <c r="BY1" s="56">
        <v>49</v>
      </c>
      <c r="BZ1" s="56">
        <v>51</v>
      </c>
      <c r="CA1" s="56">
        <v>53</v>
      </c>
      <c r="CB1" s="56">
        <v>55</v>
      </c>
      <c r="CC1" s="56">
        <v>57</v>
      </c>
      <c r="CD1" s="56">
        <v>59</v>
      </c>
      <c r="CE1" s="56">
        <v>61</v>
      </c>
      <c r="CF1" s="56">
        <v>63</v>
      </c>
      <c r="CG1" s="56">
        <v>65</v>
      </c>
    </row>
    <row r="2" spans="1:143" ht="17.25" customHeight="1" thickTop="1" x14ac:dyDescent="0.15">
      <c r="B2" s="204" t="s">
        <v>1</v>
      </c>
      <c r="C2" s="206" t="s">
        <v>2</v>
      </c>
      <c r="D2" s="207"/>
      <c r="E2" s="207"/>
      <c r="F2" s="207"/>
      <c r="G2" s="207"/>
      <c r="H2" s="208"/>
      <c r="I2" s="209" t="s">
        <v>3</v>
      </c>
      <c r="J2" s="212" t="s">
        <v>13</v>
      </c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4" t="s">
        <v>10</v>
      </c>
      <c r="AG2" s="216" t="s">
        <v>11</v>
      </c>
      <c r="AH2" s="217"/>
      <c r="AI2" s="217"/>
      <c r="AJ2" s="217"/>
      <c r="AK2" s="217"/>
      <c r="AL2" s="217"/>
      <c r="AM2" s="218"/>
      <c r="AN2" s="60"/>
      <c r="AO2" s="219" t="str">
        <f>"第"&amp;A1-4&amp;"组围红统计"</f>
        <v>第9组围红统计</v>
      </c>
      <c r="AP2" s="220"/>
      <c r="AQ2" s="220"/>
      <c r="AR2" s="220"/>
      <c r="AS2" s="220"/>
      <c r="AT2" s="220"/>
      <c r="AU2" s="220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  <c r="BM2" s="211"/>
      <c r="BN2" s="211"/>
      <c r="BO2" s="211"/>
      <c r="BP2" s="211"/>
      <c r="BQ2" s="211"/>
      <c r="BR2" s="211"/>
      <c r="BS2" s="211"/>
      <c r="BT2" s="211"/>
      <c r="BU2" s="211"/>
      <c r="BV2" s="211"/>
      <c r="BW2" s="211"/>
      <c r="BX2" s="211"/>
      <c r="BY2" s="211"/>
      <c r="BZ2" s="211"/>
      <c r="CA2" s="211"/>
      <c r="CB2" s="211"/>
      <c r="CC2" s="211"/>
      <c r="CD2" s="211"/>
      <c r="CE2" s="211"/>
      <c r="CF2" s="211"/>
      <c r="CG2" s="211"/>
      <c r="CH2" s="226"/>
      <c r="CI2" s="226"/>
      <c r="CJ2" s="226"/>
      <c r="CK2" s="226"/>
      <c r="CL2" s="226"/>
      <c r="CM2" s="226"/>
      <c r="CN2" s="226"/>
      <c r="CO2" s="226"/>
      <c r="CP2" s="226"/>
      <c r="CQ2" s="226"/>
      <c r="CR2" s="226"/>
      <c r="CS2" s="226"/>
      <c r="CT2" s="226"/>
      <c r="CU2" s="226"/>
      <c r="CV2" s="226"/>
      <c r="CW2" s="226"/>
      <c r="CX2" s="226"/>
      <c r="CY2" s="226"/>
      <c r="CZ2" s="226"/>
      <c r="DA2" s="226"/>
      <c r="DB2" s="226"/>
      <c r="DC2" s="226"/>
      <c r="DD2" s="226"/>
      <c r="DE2" s="226"/>
    </row>
    <row r="3" spans="1:143" ht="12.75" customHeight="1" thickBot="1" x14ac:dyDescent="0.2">
      <c r="B3" s="205"/>
      <c r="C3" s="63" t="s">
        <v>4</v>
      </c>
      <c r="D3" s="64" t="s">
        <v>5</v>
      </c>
      <c r="E3" s="64" t="s">
        <v>6</v>
      </c>
      <c r="F3" s="64" t="s">
        <v>7</v>
      </c>
      <c r="G3" s="64" t="s">
        <v>8</v>
      </c>
      <c r="H3" s="65" t="s">
        <v>9</v>
      </c>
      <c r="I3" s="210"/>
      <c r="J3" s="66">
        <v>1</v>
      </c>
      <c r="K3" s="67">
        <v>2</v>
      </c>
      <c r="L3" s="67">
        <v>3</v>
      </c>
      <c r="M3" s="67">
        <v>4</v>
      </c>
      <c r="N3" s="67">
        <v>5</v>
      </c>
      <c r="O3" s="67">
        <v>6</v>
      </c>
      <c r="P3" s="67">
        <v>7</v>
      </c>
      <c r="Q3" s="67">
        <v>8</v>
      </c>
      <c r="R3" s="67">
        <v>9</v>
      </c>
      <c r="S3" s="67">
        <v>10</v>
      </c>
      <c r="T3" s="67">
        <v>11</v>
      </c>
      <c r="U3" s="67">
        <v>12</v>
      </c>
      <c r="V3" s="67">
        <v>13</v>
      </c>
      <c r="W3" s="67">
        <v>14</v>
      </c>
      <c r="X3" s="67">
        <v>15</v>
      </c>
      <c r="Y3" s="67">
        <v>16</v>
      </c>
      <c r="Z3" s="67">
        <v>17</v>
      </c>
      <c r="AA3" s="67">
        <v>18</v>
      </c>
      <c r="AB3" s="67">
        <v>19</v>
      </c>
      <c r="AC3" s="67">
        <v>20</v>
      </c>
      <c r="AD3" s="67">
        <v>21</v>
      </c>
      <c r="AE3" s="68">
        <v>22</v>
      </c>
      <c r="AF3" s="215"/>
      <c r="AG3" s="66">
        <v>0</v>
      </c>
      <c r="AH3" s="67">
        <v>1</v>
      </c>
      <c r="AI3" s="67">
        <v>2</v>
      </c>
      <c r="AJ3" s="67">
        <v>3</v>
      </c>
      <c r="AK3" s="67">
        <v>4</v>
      </c>
      <c r="AL3" s="67">
        <v>5</v>
      </c>
      <c r="AM3" s="69">
        <v>6</v>
      </c>
      <c r="AN3" s="70"/>
      <c r="AO3" s="219"/>
      <c r="AP3" s="220"/>
      <c r="AQ3" s="220"/>
      <c r="AR3" s="220"/>
      <c r="AS3" s="220"/>
      <c r="AT3" s="220"/>
      <c r="AU3" s="220"/>
      <c r="BA3" s="71">
        <v>1</v>
      </c>
      <c r="BB3" s="72">
        <v>2</v>
      </c>
      <c r="BC3" s="72">
        <v>3</v>
      </c>
      <c r="BD3" s="72">
        <v>4</v>
      </c>
      <c r="BE3" s="72">
        <v>5</v>
      </c>
      <c r="BF3" s="72">
        <v>6</v>
      </c>
      <c r="BG3" s="72">
        <v>7</v>
      </c>
      <c r="BH3" s="72">
        <v>8</v>
      </c>
      <c r="BI3" s="72">
        <v>9</v>
      </c>
      <c r="BJ3" s="72">
        <v>10</v>
      </c>
      <c r="BK3" s="73">
        <v>11</v>
      </c>
      <c r="BL3" s="71">
        <v>12</v>
      </c>
      <c r="BM3" s="72">
        <v>13</v>
      </c>
      <c r="BN3" s="72">
        <v>14</v>
      </c>
      <c r="BO3" s="72">
        <v>15</v>
      </c>
      <c r="BP3" s="72">
        <v>16</v>
      </c>
      <c r="BQ3" s="74">
        <v>17</v>
      </c>
      <c r="BR3" s="72">
        <v>18</v>
      </c>
      <c r="BS3" s="72">
        <v>19</v>
      </c>
      <c r="BT3" s="72">
        <v>20</v>
      </c>
      <c r="BU3" s="72">
        <v>21</v>
      </c>
      <c r="BV3" s="73">
        <v>22</v>
      </c>
      <c r="BW3" s="71">
        <v>23</v>
      </c>
      <c r="BX3" s="72">
        <v>24</v>
      </c>
      <c r="BY3" s="72">
        <v>25</v>
      </c>
      <c r="BZ3" s="72">
        <v>26</v>
      </c>
      <c r="CA3" s="72">
        <v>27</v>
      </c>
      <c r="CB3" s="72">
        <v>28</v>
      </c>
      <c r="CC3" s="72">
        <v>29</v>
      </c>
      <c r="CD3" s="72">
        <v>30</v>
      </c>
      <c r="CE3" s="72">
        <v>31</v>
      </c>
      <c r="CF3" s="72">
        <v>32</v>
      </c>
      <c r="CG3" s="73">
        <v>33</v>
      </c>
      <c r="CH3" s="75">
        <v>1</v>
      </c>
      <c r="CI3" s="76">
        <v>2</v>
      </c>
      <c r="CJ3" s="76">
        <v>3</v>
      </c>
      <c r="CK3" s="76">
        <v>4</v>
      </c>
      <c r="CL3" s="76">
        <v>5</v>
      </c>
      <c r="CM3" s="76">
        <v>6</v>
      </c>
      <c r="CN3" s="75">
        <v>1</v>
      </c>
      <c r="CO3" s="76">
        <v>2</v>
      </c>
      <c r="CP3" s="76">
        <v>3</v>
      </c>
      <c r="CQ3" s="76">
        <v>4</v>
      </c>
      <c r="CR3" s="76">
        <v>5</v>
      </c>
      <c r="CS3" s="76">
        <v>6</v>
      </c>
      <c r="CT3" s="75">
        <v>1</v>
      </c>
      <c r="CU3" s="76">
        <v>2</v>
      </c>
      <c r="CV3" s="76">
        <v>3</v>
      </c>
      <c r="CW3" s="76">
        <v>4</v>
      </c>
      <c r="CX3" s="76">
        <v>5</v>
      </c>
      <c r="CY3" s="76">
        <v>6</v>
      </c>
      <c r="CZ3" s="75">
        <v>1</v>
      </c>
      <c r="DA3" s="76">
        <v>2</v>
      </c>
      <c r="DB3" s="76">
        <v>3</v>
      </c>
      <c r="DC3" s="76">
        <v>4</v>
      </c>
      <c r="DD3" s="76">
        <v>5</v>
      </c>
      <c r="DE3" s="76">
        <v>6</v>
      </c>
      <c r="DF3" s="76">
        <v>1</v>
      </c>
      <c r="DG3" s="76">
        <v>2</v>
      </c>
      <c r="DH3" s="76">
        <v>3</v>
      </c>
      <c r="DI3" s="76">
        <v>4</v>
      </c>
      <c r="DJ3" s="76">
        <v>5</v>
      </c>
      <c r="DK3" s="76">
        <v>6</v>
      </c>
      <c r="DL3" s="76">
        <v>7</v>
      </c>
      <c r="DM3" s="76">
        <v>8</v>
      </c>
      <c r="DN3" s="76">
        <v>9</v>
      </c>
      <c r="DO3" s="76">
        <v>10</v>
      </c>
      <c r="DP3" s="76">
        <v>11</v>
      </c>
      <c r="DQ3" s="76">
        <v>12</v>
      </c>
      <c r="DR3" s="76">
        <v>13</v>
      </c>
      <c r="DS3" s="76">
        <v>14</v>
      </c>
      <c r="DT3" s="76">
        <v>15</v>
      </c>
      <c r="DU3" s="76">
        <v>16</v>
      </c>
      <c r="DV3" s="76">
        <v>17</v>
      </c>
      <c r="DW3" s="76">
        <v>18</v>
      </c>
      <c r="DX3" s="76">
        <v>19</v>
      </c>
      <c r="DY3" s="76">
        <v>20</v>
      </c>
      <c r="DZ3" s="76">
        <v>21</v>
      </c>
      <c r="EA3" s="76">
        <v>22</v>
      </c>
      <c r="EB3" s="76">
        <v>23</v>
      </c>
      <c r="EC3" s="76">
        <v>24</v>
      </c>
      <c r="ED3" s="76">
        <v>25</v>
      </c>
      <c r="EE3" s="76">
        <v>26</v>
      </c>
      <c r="EF3" s="76">
        <v>27</v>
      </c>
      <c r="EG3" s="76">
        <v>28</v>
      </c>
      <c r="EH3" s="76">
        <v>29</v>
      </c>
      <c r="EI3" s="76">
        <v>30</v>
      </c>
      <c r="EJ3" s="76">
        <v>31</v>
      </c>
      <c r="EK3" s="76">
        <v>32</v>
      </c>
      <c r="EL3" s="76">
        <v>33</v>
      </c>
    </row>
    <row r="4" spans="1:143" ht="11.25" customHeight="1" thickTop="1" thickBot="1" x14ac:dyDescent="0.2">
      <c r="A4" s="56">
        <f>A5-1</f>
        <v>2802</v>
      </c>
      <c r="B4" s="77">
        <f t="shared" ref="B4:I13" si="0">VLOOKUP($A4,SJ,B$1)</f>
        <v>2022008</v>
      </c>
      <c r="C4" s="78">
        <f t="shared" si="0"/>
        <v>2</v>
      </c>
      <c r="D4" s="79">
        <f t="shared" si="0"/>
        <v>3</v>
      </c>
      <c r="E4" s="79">
        <f t="shared" si="0"/>
        <v>7</v>
      </c>
      <c r="F4" s="79">
        <f t="shared" si="0"/>
        <v>9</v>
      </c>
      <c r="G4" s="79">
        <f t="shared" si="0"/>
        <v>20</v>
      </c>
      <c r="H4" s="80">
        <f t="shared" si="0"/>
        <v>21</v>
      </c>
      <c r="I4" s="81">
        <f t="shared" si="0"/>
        <v>13</v>
      </c>
      <c r="J4" s="82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4"/>
      <c r="AF4" s="85"/>
      <c r="AG4" s="86" t="str">
        <f>IF(COUNTIF($AF4,AG$3),AG$3,"")</f>
        <v/>
      </c>
      <c r="AH4" s="87" t="str">
        <f t="shared" ref="AH4:AM19" si="1">IF(COUNTIF($AF4,AH$3),AH$3,"")</f>
        <v/>
      </c>
      <c r="AI4" s="87" t="str">
        <f t="shared" si="1"/>
        <v/>
      </c>
      <c r="AJ4" s="87" t="str">
        <f t="shared" si="1"/>
        <v/>
      </c>
      <c r="AK4" s="87" t="str">
        <f t="shared" si="1"/>
        <v/>
      </c>
      <c r="AL4" s="87" t="str">
        <f t="shared" si="1"/>
        <v/>
      </c>
      <c r="AM4" s="88">
        <v>0</v>
      </c>
      <c r="AN4" s="89"/>
      <c r="BA4" s="90" t="str">
        <f ca="1">MID(频率数据!$AQ4,BA$1,2)</f>
        <v>10</v>
      </c>
      <c r="BB4" s="91" t="str">
        <f ca="1">MID(频率数据!$AQ4,BB$1,2)</f>
        <v>21</v>
      </c>
      <c r="BC4" s="91" t="str">
        <f ca="1">MID(频率数据!$AQ4,BC$1,2)</f>
        <v>20</v>
      </c>
      <c r="BD4" s="91" t="str">
        <f ca="1">MID(频率数据!$AQ4,BD$1,2)</f>
        <v>19</v>
      </c>
      <c r="BE4" s="91" t="str">
        <f ca="1">MID(频率数据!$AQ4,BE$1,2)</f>
        <v>15</v>
      </c>
      <c r="BF4" s="91" t="str">
        <f ca="1">MID(频率数据!$AQ4,BF$1,2)</f>
        <v>05</v>
      </c>
      <c r="BG4" s="91" t="str">
        <f ca="1">MID(频率数据!$AQ4,BG$1,2)</f>
        <v>32</v>
      </c>
      <c r="BH4" s="91" t="str">
        <f ca="1">MID(频率数据!$AQ4,BH$1,2)</f>
        <v>31</v>
      </c>
      <c r="BI4" s="91" t="str">
        <f ca="1">MID(频率数据!$AQ4,BI$1,2)</f>
        <v>28</v>
      </c>
      <c r="BJ4" s="91" t="str">
        <f ca="1">MID(频率数据!$AQ4,BJ$1,2)</f>
        <v>26</v>
      </c>
      <c r="BK4" s="92" t="str">
        <f ca="1">MID(频率数据!$AQ4,BK$1,2)</f>
        <v>22</v>
      </c>
      <c r="BL4" s="90" t="str">
        <f ca="1">MID(频率数据!$AQ4,BL$1,2)</f>
        <v>17</v>
      </c>
      <c r="BM4" s="91" t="str">
        <f ca="1">MID(频率数据!$AQ4,BM$1,2)</f>
        <v>16</v>
      </c>
      <c r="BN4" s="91" t="str">
        <f ca="1">MID(频率数据!$AQ4,BN$1,2)</f>
        <v>12</v>
      </c>
      <c r="BO4" s="91" t="str">
        <f ca="1">MID(频率数据!$AQ4,BO$1,2)</f>
        <v>09</v>
      </c>
      <c r="BP4" s="91" t="str">
        <f ca="1">MID(频率数据!$AQ4,BP$1,2)</f>
        <v>07</v>
      </c>
      <c r="BQ4" s="93" t="str">
        <f ca="1">MID(频率数据!$AQ4,BQ$1,2)</f>
        <v>30</v>
      </c>
      <c r="BR4" s="91" t="str">
        <f ca="1">MID(频率数据!$AQ4,BR$1,2)</f>
        <v>25</v>
      </c>
      <c r="BS4" s="91" t="str">
        <f ca="1">MID(频率数据!$AQ4,BS$1,2)</f>
        <v>24</v>
      </c>
      <c r="BT4" s="91" t="str">
        <f ca="1">MID(频率数据!$AQ4,BT$1,2)</f>
        <v>23</v>
      </c>
      <c r="BU4" s="91" t="str">
        <f ca="1">MID(频率数据!$AQ4,BU$1,2)</f>
        <v>18</v>
      </c>
      <c r="BV4" s="92" t="str">
        <f ca="1">MID(频率数据!$AQ4,BV$1,2)</f>
        <v>14</v>
      </c>
      <c r="BW4" s="90" t="str">
        <f ca="1">MID(频率数据!$AQ4,BW$1,2)</f>
        <v>13</v>
      </c>
      <c r="BX4" s="91" t="str">
        <f ca="1">MID(频率数据!$AQ4,BX$1,2)</f>
        <v>06</v>
      </c>
      <c r="BY4" s="91" t="str">
        <f ca="1">MID(频率数据!$AQ4,BY$1,2)</f>
        <v>02</v>
      </c>
      <c r="BZ4" s="91" t="str">
        <f ca="1">MID(频率数据!$AQ4,BZ$1,2)</f>
        <v>27</v>
      </c>
      <c r="CA4" s="91" t="str">
        <f ca="1">MID(频率数据!$AQ4,CA$1,2)</f>
        <v>11</v>
      </c>
      <c r="CB4" s="91" t="str">
        <f ca="1">MID(频率数据!$AQ4,CB$1,2)</f>
        <v>04</v>
      </c>
      <c r="CC4" s="91" t="str">
        <f ca="1">MID(频率数据!$AQ4,CC$1,2)</f>
        <v>03</v>
      </c>
      <c r="CD4" s="91" t="str">
        <f ca="1">MID(频率数据!$AQ4,CD$1,2)</f>
        <v>01</v>
      </c>
      <c r="CE4" s="91" t="str">
        <f ca="1">MID(频率数据!$AQ4,CE$1,2)</f>
        <v>33</v>
      </c>
      <c r="CF4" s="91" t="str">
        <f ca="1">MID(频率数据!$AQ4,CF$1,2)</f>
        <v>29</v>
      </c>
      <c r="CG4" s="92" t="str">
        <f ca="1">MID(频率数据!$AQ4,CG$1,2)</f>
        <v>08</v>
      </c>
      <c r="CH4" s="147"/>
      <c r="CI4" s="148"/>
      <c r="CJ4" s="148"/>
      <c r="CK4" s="148"/>
      <c r="CL4" s="148"/>
      <c r="CM4" s="148"/>
      <c r="CN4" s="149"/>
      <c r="CO4" s="149"/>
      <c r="CP4" s="149"/>
      <c r="CQ4" s="149"/>
      <c r="CR4" s="149"/>
      <c r="CS4" s="149"/>
      <c r="CT4" s="150"/>
      <c r="CU4" s="150"/>
      <c r="CV4" s="150"/>
      <c r="CW4" s="150"/>
      <c r="CX4" s="150"/>
      <c r="CY4" s="150"/>
      <c r="CZ4" s="151"/>
      <c r="DA4" s="151"/>
      <c r="DB4" s="151"/>
      <c r="DC4" s="151"/>
      <c r="DD4" s="151"/>
      <c r="DE4" s="152"/>
      <c r="DF4" s="59">
        <v>1</v>
      </c>
      <c r="DG4" s="59">
        <v>3</v>
      </c>
      <c r="DH4" s="59">
        <v>5</v>
      </c>
      <c r="DI4" s="59">
        <v>7</v>
      </c>
      <c r="DJ4" s="59">
        <v>9</v>
      </c>
      <c r="DK4" s="59">
        <v>11</v>
      </c>
      <c r="DL4" s="59">
        <v>13</v>
      </c>
      <c r="DM4" s="59">
        <v>15</v>
      </c>
      <c r="DN4" s="59">
        <v>17</v>
      </c>
      <c r="DO4" s="59">
        <v>19</v>
      </c>
      <c r="DP4" s="59">
        <v>21</v>
      </c>
      <c r="DQ4" s="59">
        <v>23</v>
      </c>
      <c r="DR4" s="59">
        <v>25</v>
      </c>
      <c r="DS4" s="59">
        <v>27</v>
      </c>
      <c r="DT4" s="59">
        <v>29</v>
      </c>
      <c r="DU4" s="59">
        <v>31</v>
      </c>
      <c r="DV4" s="59">
        <v>33</v>
      </c>
      <c r="DW4" s="59">
        <v>35</v>
      </c>
      <c r="DX4" s="59">
        <v>37</v>
      </c>
      <c r="DY4" s="59">
        <v>39</v>
      </c>
      <c r="DZ4" s="59">
        <v>41</v>
      </c>
      <c r="EA4" s="59">
        <v>43</v>
      </c>
      <c r="EB4" s="59">
        <v>45</v>
      </c>
      <c r="EC4" s="59">
        <v>47</v>
      </c>
      <c r="ED4" s="59">
        <v>49</v>
      </c>
      <c r="EE4" s="59">
        <v>51</v>
      </c>
      <c r="EF4" s="59">
        <v>53</v>
      </c>
      <c r="EG4" s="59">
        <v>55</v>
      </c>
      <c r="EH4" s="59">
        <v>57</v>
      </c>
      <c r="EI4" s="59">
        <v>59</v>
      </c>
      <c r="EJ4" s="59">
        <v>61</v>
      </c>
      <c r="EK4" s="59">
        <v>63</v>
      </c>
      <c r="EL4" s="59">
        <v>65</v>
      </c>
    </row>
    <row r="5" spans="1:143" ht="11.25" customHeight="1" thickTop="1" x14ac:dyDescent="0.15">
      <c r="A5" s="56">
        <f t="shared" ref="A5:A68" si="2">A6-1</f>
        <v>2803</v>
      </c>
      <c r="B5" s="94">
        <f t="shared" si="0"/>
        <v>2022009</v>
      </c>
      <c r="C5" s="95">
        <f t="shared" si="0"/>
        <v>4</v>
      </c>
      <c r="D5" s="96">
        <f t="shared" si="0"/>
        <v>15</v>
      </c>
      <c r="E5" s="96">
        <f t="shared" si="0"/>
        <v>17</v>
      </c>
      <c r="F5" s="96">
        <f t="shared" si="0"/>
        <v>19</v>
      </c>
      <c r="G5" s="96">
        <f t="shared" si="0"/>
        <v>25</v>
      </c>
      <c r="H5" s="97">
        <f t="shared" si="0"/>
        <v>28</v>
      </c>
      <c r="I5" s="98">
        <f t="shared" si="0"/>
        <v>16</v>
      </c>
      <c r="J5" s="99" t="str">
        <f ca="1">MID($EM5,DF$4,2)</f>
        <v>01</v>
      </c>
      <c r="K5" s="100" t="str">
        <f t="shared" ref="K5:AE5" ca="1" si="3">MID($EM5,DG$4,2)</f>
        <v>02</v>
      </c>
      <c r="L5" s="100" t="str">
        <f t="shared" ca="1" si="3"/>
        <v>03</v>
      </c>
      <c r="M5" s="100" t="str">
        <f t="shared" ca="1" si="3"/>
        <v>04</v>
      </c>
      <c r="N5" s="100" t="str">
        <f t="shared" ca="1" si="3"/>
        <v>06</v>
      </c>
      <c r="O5" s="100" t="str">
        <f t="shared" ca="1" si="3"/>
        <v>07</v>
      </c>
      <c r="P5" s="100" t="str">
        <f t="shared" ca="1" si="3"/>
        <v>08</v>
      </c>
      <c r="Q5" s="100" t="str">
        <f t="shared" ca="1" si="3"/>
        <v>11</v>
      </c>
      <c r="R5" s="100" t="str">
        <f t="shared" ca="1" si="3"/>
        <v>15</v>
      </c>
      <c r="S5" s="100" t="str">
        <f t="shared" ca="1" si="3"/>
        <v>19</v>
      </c>
      <c r="T5" s="100" t="str">
        <f t="shared" ca="1" si="3"/>
        <v>20</v>
      </c>
      <c r="U5" s="100" t="str">
        <f t="shared" ca="1" si="3"/>
        <v>21</v>
      </c>
      <c r="V5" s="100" t="str">
        <f t="shared" ca="1" si="3"/>
        <v>26</v>
      </c>
      <c r="W5" s="100" t="str">
        <f t="shared" ca="1" si="3"/>
        <v>27</v>
      </c>
      <c r="X5" s="100" t="str">
        <f t="shared" ca="1" si="3"/>
        <v>29</v>
      </c>
      <c r="Y5" s="100" t="str">
        <f t="shared" ca="1" si="3"/>
        <v>30</v>
      </c>
      <c r="Z5" s="100" t="str">
        <f t="shared" ca="1" si="3"/>
        <v>33</v>
      </c>
      <c r="AA5" s="100" t="str">
        <f t="shared" ca="1" si="3"/>
        <v/>
      </c>
      <c r="AB5" s="100" t="str">
        <f t="shared" ca="1" si="3"/>
        <v/>
      </c>
      <c r="AC5" s="100" t="str">
        <f t="shared" ca="1" si="3"/>
        <v/>
      </c>
      <c r="AD5" s="100" t="str">
        <f t="shared" ca="1" si="3"/>
        <v/>
      </c>
      <c r="AE5" s="101" t="str">
        <f t="shared" ca="1" si="3"/>
        <v/>
      </c>
      <c r="AF5" s="102">
        <f ca="1">IF($C5="","",SUMPRODUCT((COUNTIF(J5:AE5,$C5:$H5)&gt;0)*1))</f>
        <v>3</v>
      </c>
      <c r="AG5" s="90" t="str">
        <f t="shared" ref="AG5:AM36" ca="1" si="4">IF(COUNTIF($AF5,AG$3),AG$3,"")</f>
        <v/>
      </c>
      <c r="AH5" s="91" t="str">
        <f t="shared" ca="1" si="1"/>
        <v/>
      </c>
      <c r="AI5" s="91" t="str">
        <f t="shared" ca="1" si="1"/>
        <v/>
      </c>
      <c r="AJ5" s="91">
        <f t="shared" ca="1" si="1"/>
        <v>3</v>
      </c>
      <c r="AK5" s="91" t="str">
        <f t="shared" ca="1" si="1"/>
        <v/>
      </c>
      <c r="AL5" s="91" t="str">
        <f t="shared" ca="1" si="1"/>
        <v/>
      </c>
      <c r="AM5" s="103" t="str">
        <f t="shared" ca="1" si="1"/>
        <v/>
      </c>
      <c r="AN5" s="89"/>
      <c r="AZ5" s="57">
        <f ca="1">IF(AM5=6,"出",N(AZ4)+1)</f>
        <v>1</v>
      </c>
      <c r="BA5" s="90" t="str">
        <f ca="1">MID(频率数据!$AQ5,BA$1,2)</f>
        <v>21</v>
      </c>
      <c r="BB5" s="91" t="str">
        <f ca="1">MID(频率数据!$AQ5,BB$1,2)</f>
        <v>20</v>
      </c>
      <c r="BC5" s="91" t="str">
        <f ca="1">MID(频率数据!$AQ5,BC$1,2)</f>
        <v>19</v>
      </c>
      <c r="BD5" s="91" t="str">
        <f ca="1">MID(频率数据!$AQ5,BD$1,2)</f>
        <v>15</v>
      </c>
      <c r="BE5" s="91" t="str">
        <f ca="1">MID(频率数据!$AQ5,BE$1,2)</f>
        <v>10</v>
      </c>
      <c r="BF5" s="91" t="str">
        <f ca="1">MID(频率数据!$AQ5,BF$1,2)</f>
        <v>09</v>
      </c>
      <c r="BG5" s="91" t="str">
        <f ca="1">MID(频率数据!$AQ5,BG$1,2)</f>
        <v>05</v>
      </c>
      <c r="BH5" s="91" t="str">
        <f ca="1">MID(频率数据!$AQ5,BH$1,2)</f>
        <v>32</v>
      </c>
      <c r="BI5" s="91" t="str">
        <f ca="1">MID(频率数据!$AQ5,BI$1,2)</f>
        <v>31</v>
      </c>
      <c r="BJ5" s="91" t="str">
        <f ca="1">MID(频率数据!$AQ5,BJ$1,2)</f>
        <v>28</v>
      </c>
      <c r="BK5" s="92" t="str">
        <f ca="1">MID(频率数据!$AQ5,BK$1,2)</f>
        <v>22</v>
      </c>
      <c r="BL5" s="90" t="str">
        <f ca="1">MID(频率数据!$AQ5,BL$1,2)</f>
        <v>17</v>
      </c>
      <c r="BM5" s="91" t="str">
        <f ca="1">MID(频率数据!$AQ5,BM$1,2)</f>
        <v>12</v>
      </c>
      <c r="BN5" s="91" t="str">
        <f ca="1">MID(频率数据!$AQ5,BN$1,2)</f>
        <v>07</v>
      </c>
      <c r="BO5" s="91" t="str">
        <f ca="1">MID(频率数据!$AQ5,BO$1,2)</f>
        <v>02</v>
      </c>
      <c r="BP5" s="91" t="str">
        <f ca="1">MID(频率数据!$AQ5,BP$1,2)</f>
        <v>30</v>
      </c>
      <c r="BQ5" s="93" t="str">
        <f ca="1">MID(频率数据!$AQ5,BQ$1,2)</f>
        <v>26</v>
      </c>
      <c r="BR5" s="91" t="str">
        <f ca="1">MID(频率数据!$AQ5,BR$1,2)</f>
        <v>25</v>
      </c>
      <c r="BS5" s="91" t="str">
        <f ca="1">MID(频率数据!$AQ5,BS$1,2)</f>
        <v>24</v>
      </c>
      <c r="BT5" s="91" t="str">
        <f ca="1">MID(频率数据!$AQ5,BT$1,2)</f>
        <v>23</v>
      </c>
      <c r="BU5" s="91" t="str">
        <f ca="1">MID(频率数据!$AQ5,BU$1,2)</f>
        <v>18</v>
      </c>
      <c r="BV5" s="92" t="str">
        <f ca="1">MID(频率数据!$AQ5,BV$1,2)</f>
        <v>16</v>
      </c>
      <c r="BW5" s="90" t="str">
        <f ca="1">MID(频率数据!$AQ5,BW$1,2)</f>
        <v>13</v>
      </c>
      <c r="BX5" s="91" t="str">
        <f ca="1">MID(频率数据!$AQ5,BX$1,2)</f>
        <v>06</v>
      </c>
      <c r="BY5" s="91" t="str">
        <f ca="1">MID(频率数据!$AQ5,BY$1,2)</f>
        <v>03</v>
      </c>
      <c r="BZ5" s="91" t="str">
        <f ca="1">MID(频率数据!$AQ5,BZ$1,2)</f>
        <v>27</v>
      </c>
      <c r="CA5" s="91" t="str">
        <f ca="1">MID(频率数据!$AQ5,CA$1,2)</f>
        <v>14</v>
      </c>
      <c r="CB5" s="91" t="str">
        <f ca="1">MID(频率数据!$AQ5,CB$1,2)</f>
        <v>11</v>
      </c>
      <c r="CC5" s="91" t="str">
        <f ca="1">MID(频率数据!$AQ5,CC$1,2)</f>
        <v>01</v>
      </c>
      <c r="CD5" s="91" t="str">
        <f ca="1">MID(频率数据!$AQ5,CD$1,2)</f>
        <v>33</v>
      </c>
      <c r="CE5" s="91" t="str">
        <f ca="1">MID(频率数据!$AQ5,CE$1,2)</f>
        <v>29</v>
      </c>
      <c r="CF5" s="91" t="str">
        <f ca="1">MID(频率数据!$AQ5,CF$1,2)</f>
        <v>08</v>
      </c>
      <c r="CG5" s="92" t="str">
        <f ca="1">MID(频率数据!$AQ5,CG$1,2)</f>
        <v>04</v>
      </c>
      <c r="CH5" s="153" t="str">
        <f t="shared" ref="CH5:CM5" ca="1" si="5">IF($C4="","",IF(MATCH(TEXT(C4,"00"),$BA4:$CG4,0)=1,INDIRECT(ADDRESS(ROW(),85)),INDIRECT(ADDRESS(ROW(),MATCH(TEXT(C4,"00"),$BA4:$CG4,0)+51))))</f>
        <v>06</v>
      </c>
      <c r="CI5" s="154" t="str">
        <f t="shared" ca="1" si="5"/>
        <v>11</v>
      </c>
      <c r="CJ5" s="154" t="str">
        <f t="shared" ca="1" si="5"/>
        <v>02</v>
      </c>
      <c r="CK5" s="154" t="str">
        <f t="shared" ca="1" si="5"/>
        <v>07</v>
      </c>
      <c r="CL5" s="154" t="str">
        <f t="shared" ca="1" si="5"/>
        <v>20</v>
      </c>
      <c r="CM5" s="154" t="str">
        <f t="shared" ca="1" si="5"/>
        <v>21</v>
      </c>
      <c r="CN5" s="155" t="str">
        <f t="shared" ref="CN5:CS5" ca="1" si="6">IF($C4="","",INDIRECT(ADDRESS(ROW(),MATCH(TEXT(C4,"00"),$BA4:$CG4,0)+52)))</f>
        <v>03</v>
      </c>
      <c r="CO5" s="155" t="str">
        <f t="shared" ca="1" si="6"/>
        <v>01</v>
      </c>
      <c r="CP5" s="155" t="str">
        <f t="shared" ca="1" si="6"/>
        <v>30</v>
      </c>
      <c r="CQ5" s="155" t="str">
        <f t="shared" ca="1" si="6"/>
        <v>02</v>
      </c>
      <c r="CR5" s="155" t="str">
        <f t="shared" ca="1" si="6"/>
        <v>19</v>
      </c>
      <c r="CS5" s="155" t="str">
        <f t="shared" ca="1" si="6"/>
        <v>20</v>
      </c>
      <c r="CT5" s="156" t="str">
        <f t="shared" ref="CT5:CY5" ca="1" si="7">IF($C4="","",IF(MATCH(TEXT(C4,"00"),$BA4:$CG4,0)=33,INDIRECT(ADDRESS(ROW(),85)),INDIRECT(ADDRESS(ROW(),MATCH(TEXT(C4,"00"),$BA4:$CG4,0)+53))))</f>
        <v>27</v>
      </c>
      <c r="CU5" s="156" t="str">
        <f t="shared" ca="1" si="7"/>
        <v>33</v>
      </c>
      <c r="CV5" s="156" t="str">
        <f t="shared" ca="1" si="7"/>
        <v>26</v>
      </c>
      <c r="CW5" s="156" t="str">
        <f t="shared" ca="1" si="7"/>
        <v>30</v>
      </c>
      <c r="CX5" s="156" t="str">
        <f t="shared" ca="1" si="7"/>
        <v>15</v>
      </c>
      <c r="CY5" s="156" t="str">
        <f t="shared" ca="1" si="7"/>
        <v>19</v>
      </c>
      <c r="CZ5" s="157" t="str">
        <f ca="1">IF($C4="","",BA5)</f>
        <v>21</v>
      </c>
      <c r="DA5" s="157" t="str">
        <f ca="1">IF($C4="","",BB5)</f>
        <v>20</v>
      </c>
      <c r="DB5" s="157" t="str">
        <f ca="1">IF($C4="","",BC5)</f>
        <v>19</v>
      </c>
      <c r="DC5" s="157" t="str">
        <f ca="1">IF($C4="","",CE5)</f>
        <v>29</v>
      </c>
      <c r="DD5" s="157" t="str">
        <f ca="1">IF($C4="","",CF5)</f>
        <v>08</v>
      </c>
      <c r="DE5" s="158" t="str">
        <f ca="1">IF($C4="","",CG5)</f>
        <v>04</v>
      </c>
      <c r="DF5" s="144">
        <f t="shared" ref="DF5:DF36" ca="1" si="8">IF(COUNTIF($CH5:$DE5,DF$3),DF$3,"")</f>
        <v>1</v>
      </c>
      <c r="DG5" s="104">
        <f t="shared" ref="DG5:EL12" ca="1" si="9">IF(COUNTIF($CH5:$DE5,DG$3),DG$3,"")</f>
        <v>2</v>
      </c>
      <c r="DH5" s="104">
        <f t="shared" ca="1" si="9"/>
        <v>3</v>
      </c>
      <c r="DI5" s="104">
        <f t="shared" ca="1" si="9"/>
        <v>4</v>
      </c>
      <c r="DJ5" s="104" t="str">
        <f t="shared" ca="1" si="9"/>
        <v/>
      </c>
      <c r="DK5" s="104">
        <f t="shared" ca="1" si="9"/>
        <v>6</v>
      </c>
      <c r="DL5" s="104">
        <f t="shared" ca="1" si="9"/>
        <v>7</v>
      </c>
      <c r="DM5" s="104">
        <f t="shared" ca="1" si="9"/>
        <v>8</v>
      </c>
      <c r="DN5" s="104" t="str">
        <f t="shared" ca="1" si="9"/>
        <v/>
      </c>
      <c r="DO5" s="104" t="str">
        <f t="shared" ca="1" si="9"/>
        <v/>
      </c>
      <c r="DP5" s="104">
        <f t="shared" ca="1" si="9"/>
        <v>11</v>
      </c>
      <c r="DQ5" s="104" t="str">
        <f t="shared" ca="1" si="9"/>
        <v/>
      </c>
      <c r="DR5" s="104" t="str">
        <f t="shared" ca="1" si="9"/>
        <v/>
      </c>
      <c r="DS5" s="104" t="str">
        <f t="shared" ca="1" si="9"/>
        <v/>
      </c>
      <c r="DT5" s="104">
        <f t="shared" ca="1" si="9"/>
        <v>15</v>
      </c>
      <c r="DU5" s="104" t="str">
        <f t="shared" ca="1" si="9"/>
        <v/>
      </c>
      <c r="DV5" s="104" t="str">
        <f t="shared" ca="1" si="9"/>
        <v/>
      </c>
      <c r="DW5" s="104" t="str">
        <f t="shared" ca="1" si="9"/>
        <v/>
      </c>
      <c r="DX5" s="104">
        <f t="shared" ca="1" si="9"/>
        <v>19</v>
      </c>
      <c r="DY5" s="104">
        <f t="shared" ca="1" si="9"/>
        <v>20</v>
      </c>
      <c r="DZ5" s="104">
        <f t="shared" ca="1" si="9"/>
        <v>21</v>
      </c>
      <c r="EA5" s="104" t="str">
        <f t="shared" ca="1" si="9"/>
        <v/>
      </c>
      <c r="EB5" s="104" t="str">
        <f t="shared" ca="1" si="9"/>
        <v/>
      </c>
      <c r="EC5" s="104" t="str">
        <f t="shared" ca="1" si="9"/>
        <v/>
      </c>
      <c r="ED5" s="104" t="str">
        <f t="shared" ca="1" si="9"/>
        <v/>
      </c>
      <c r="EE5" s="104">
        <f t="shared" ca="1" si="9"/>
        <v>26</v>
      </c>
      <c r="EF5" s="104">
        <f t="shared" ca="1" si="9"/>
        <v>27</v>
      </c>
      <c r="EG5" s="104" t="str">
        <f t="shared" ca="1" si="9"/>
        <v/>
      </c>
      <c r="EH5" s="104">
        <f t="shared" ca="1" si="9"/>
        <v>29</v>
      </c>
      <c r="EI5" s="104">
        <f t="shared" ca="1" si="9"/>
        <v>30</v>
      </c>
      <c r="EJ5" s="104" t="str">
        <f t="shared" ca="1" si="9"/>
        <v/>
      </c>
      <c r="EK5" s="104" t="str">
        <f t="shared" ca="1" si="9"/>
        <v/>
      </c>
      <c r="EL5" s="105">
        <f t="shared" ca="1" si="9"/>
        <v>33</v>
      </c>
      <c r="EM5" s="106" t="str">
        <f t="shared" ref="EM5:EM68" ca="1" si="10">TRIM(TEXT(DF5,"00")&amp;""&amp;TEXT(DG5,"00")&amp;""&amp;TEXT(DH5,"00")&amp;""&amp;TEXT(DI5,"00")&amp;""&amp;TEXT(DJ5,"00")&amp;""&amp;TEXT(DK5,"00")&amp;""&amp;TEXT(DL5,"00")&amp;""&amp;TEXT(DM5,"00")&amp;""&amp;TEXT(DN5,"00")&amp;""&amp;TEXT(DO5,"00")&amp;""&amp;TEXT(DP5,"00")&amp;""&amp;TEXT(DQ5,"00")&amp;""&amp;TEXT(DR5,"00")&amp;""&amp;TEXT(DS5,"00")&amp;""&amp;TEXT(DT5,"00")&amp;""&amp;TEXT(DU5,"00")&amp;""&amp;TEXT(DV5,"00")&amp;""&amp;TEXT(DW5,"00")&amp;""&amp;TEXT(DX5,"00")&amp;""&amp;TEXT(DY5,"00")&amp;""&amp;TEXT(DZ5,"00")&amp;""&amp;TEXT(EA5,"00")&amp;""&amp;TEXT(EB5,"00")&amp;""&amp;TEXT(EC5,"00")&amp;""&amp;TEXT(ED5,"00")&amp;""&amp;TEXT(EE5,"00")&amp;""&amp;TEXT(EF5,"00")&amp;""&amp;TEXT(EG5,"00")&amp;""&amp;TEXT(EH5,"00")&amp;""&amp;TEXT(EI5,"00")&amp;""&amp;TEXT(EJ5,"00")&amp;""&amp;TEXT(EK5,"00")&amp;""&amp;TEXT(EL5,"00"))</f>
        <v>0102030406070811151920212627293033</v>
      </c>
    </row>
    <row r="6" spans="1:143" ht="11.25" customHeight="1" x14ac:dyDescent="0.15">
      <c r="A6" s="56">
        <f t="shared" si="2"/>
        <v>2804</v>
      </c>
      <c r="B6" s="94">
        <f t="shared" si="0"/>
        <v>2022010</v>
      </c>
      <c r="C6" s="95">
        <f t="shared" si="0"/>
        <v>12</v>
      </c>
      <c r="D6" s="96">
        <f t="shared" si="0"/>
        <v>18</v>
      </c>
      <c r="E6" s="96">
        <f t="shared" si="0"/>
        <v>19</v>
      </c>
      <c r="F6" s="96">
        <f t="shared" si="0"/>
        <v>20</v>
      </c>
      <c r="G6" s="96">
        <f t="shared" si="0"/>
        <v>21</v>
      </c>
      <c r="H6" s="97">
        <f t="shared" si="0"/>
        <v>32</v>
      </c>
      <c r="I6" s="98">
        <f t="shared" si="0"/>
        <v>15</v>
      </c>
      <c r="J6" s="99" t="str">
        <f t="shared" ref="J6:J69" ca="1" si="11">MID($EM6,DF$4,2)</f>
        <v>02</v>
      </c>
      <c r="K6" s="100" t="str">
        <f t="shared" ref="K6:K69" ca="1" si="12">MID($EM6,DG$4,2)</f>
        <v>08</v>
      </c>
      <c r="L6" s="100" t="str">
        <f t="shared" ref="L6:L69" ca="1" si="13">MID($EM6,DH$4,2)</f>
        <v>09</v>
      </c>
      <c r="M6" s="100" t="str">
        <f t="shared" ref="M6:M69" ca="1" si="14">MID($EM6,DI$4,2)</f>
        <v>12</v>
      </c>
      <c r="N6" s="100" t="str">
        <f t="shared" ref="N6:N69" ca="1" si="15">MID($EM6,DJ$4,2)</f>
        <v>15</v>
      </c>
      <c r="O6" s="100" t="str">
        <f t="shared" ref="O6:O69" ca="1" si="16">MID($EM6,DK$4,2)</f>
        <v>18</v>
      </c>
      <c r="P6" s="100" t="str">
        <f t="shared" ref="P6:P69" ca="1" si="17">MID($EM6,DL$4,2)</f>
        <v>19</v>
      </c>
      <c r="Q6" s="100" t="str">
        <f t="shared" ref="Q6:Q69" ca="1" si="18">MID($EM6,DM$4,2)</f>
        <v>20</v>
      </c>
      <c r="R6" s="100" t="str">
        <f t="shared" ref="R6:R69" ca="1" si="19">MID($EM6,DN$4,2)</f>
        <v>21</v>
      </c>
      <c r="S6" s="100" t="str">
        <f t="shared" ref="S6:S69" ca="1" si="20">MID($EM6,DO$4,2)</f>
        <v>22</v>
      </c>
      <c r="T6" s="100" t="str">
        <f t="shared" ref="T6:T69" ca="1" si="21">MID($EM6,DP$4,2)</f>
        <v>23</v>
      </c>
      <c r="U6" s="100" t="str">
        <f t="shared" ref="U6:U69" ca="1" si="22">MID($EM6,DQ$4,2)</f>
        <v>25</v>
      </c>
      <c r="V6" s="100" t="str">
        <f t="shared" ref="V6:V69" ca="1" si="23">MID($EM6,DR$4,2)</f>
        <v>28</v>
      </c>
      <c r="W6" s="100" t="str">
        <f t="shared" ref="W6:W69" ca="1" si="24">MID($EM6,DS$4,2)</f>
        <v>29</v>
      </c>
      <c r="X6" s="100" t="str">
        <f t="shared" ref="X6:X69" ca="1" si="25">MID($EM6,DT$4,2)</f>
        <v>31</v>
      </c>
      <c r="Y6" s="100" t="str">
        <f t="shared" ref="Y6:Y69" ca="1" si="26">MID($EM6,DU$4,2)</f>
        <v>33</v>
      </c>
      <c r="Z6" s="100" t="str">
        <f t="shared" ref="Z6:Z69" ca="1" si="27">MID($EM6,DV$4,2)</f>
        <v/>
      </c>
      <c r="AA6" s="100" t="str">
        <f t="shared" ref="AA6:AA69" ca="1" si="28">MID($EM6,DW$4,2)</f>
        <v/>
      </c>
      <c r="AB6" s="100" t="str">
        <f t="shared" ref="AB6:AB69" ca="1" si="29">MID($EM6,DX$4,2)</f>
        <v/>
      </c>
      <c r="AC6" s="100" t="str">
        <f t="shared" ref="AC6:AC69" ca="1" si="30">MID($EM6,DY$4,2)</f>
        <v/>
      </c>
      <c r="AD6" s="100" t="str">
        <f t="shared" ref="AD6:AD69" ca="1" si="31">MID($EM6,DZ$4,2)</f>
        <v/>
      </c>
      <c r="AE6" s="101" t="str">
        <f t="shared" ref="AE6:AE69" ca="1" si="32">MID($EM6,EA$4,2)</f>
        <v/>
      </c>
      <c r="AF6" s="102">
        <f t="shared" ref="AF6:AF69" ca="1" si="33">IF($C6="","",SUMPRODUCT((COUNTIF(J6:AE6,$C6:$H6)&gt;0)*1))</f>
        <v>5</v>
      </c>
      <c r="AG6" s="90" t="str">
        <f t="shared" ca="1" si="4"/>
        <v/>
      </c>
      <c r="AH6" s="91" t="str">
        <f t="shared" ca="1" si="1"/>
        <v/>
      </c>
      <c r="AI6" s="91" t="str">
        <f t="shared" ca="1" si="1"/>
        <v/>
      </c>
      <c r="AJ6" s="91" t="str">
        <f t="shared" ca="1" si="1"/>
        <v/>
      </c>
      <c r="AK6" s="91" t="str">
        <f t="shared" ca="1" si="1"/>
        <v/>
      </c>
      <c r="AL6" s="91">
        <f t="shared" ca="1" si="1"/>
        <v>5</v>
      </c>
      <c r="AM6" s="103" t="str">
        <f t="shared" ca="1" si="1"/>
        <v/>
      </c>
      <c r="AN6" s="89"/>
      <c r="AZ6" s="57">
        <f t="shared" ref="AZ6:AZ69" ca="1" si="34">IF(AM6=6,"出",N(AZ5)+1)</f>
        <v>2</v>
      </c>
      <c r="BA6" s="90" t="str">
        <f ca="1">MID(频率数据!$AQ6,BA$1,2)</f>
        <v>20</v>
      </c>
      <c r="BB6" s="91" t="str">
        <f ca="1">MID(频率数据!$AQ6,BB$1,2)</f>
        <v>19</v>
      </c>
      <c r="BC6" s="91" t="str">
        <f ca="1">MID(频率数据!$AQ6,BC$1,2)</f>
        <v>15</v>
      </c>
      <c r="BD6" s="91" t="str">
        <f ca="1">MID(频率数据!$AQ6,BD$1,2)</f>
        <v>28</v>
      </c>
      <c r="BE6" s="91" t="str">
        <f ca="1">MID(频率数据!$AQ6,BE$1,2)</f>
        <v>21</v>
      </c>
      <c r="BF6" s="91" t="str">
        <f ca="1">MID(频率数据!$AQ6,BF$1,2)</f>
        <v>17</v>
      </c>
      <c r="BG6" s="91" t="str">
        <f ca="1">MID(频率数据!$AQ6,BG$1,2)</f>
        <v>10</v>
      </c>
      <c r="BH6" s="91" t="str">
        <f ca="1">MID(频率数据!$AQ6,BH$1,2)</f>
        <v>05</v>
      </c>
      <c r="BI6" s="91" t="str">
        <f ca="1">MID(频率数据!$AQ6,BI$1,2)</f>
        <v>31</v>
      </c>
      <c r="BJ6" s="91" t="str">
        <f ca="1">MID(频率数据!$AQ6,BJ$1,2)</f>
        <v>25</v>
      </c>
      <c r="BK6" s="92" t="str">
        <f ca="1">MID(频率数据!$AQ6,BK$1,2)</f>
        <v>12</v>
      </c>
      <c r="BL6" s="90" t="str">
        <f ca="1">MID(频率数据!$AQ6,BL$1,2)</f>
        <v>09</v>
      </c>
      <c r="BM6" s="91" t="str">
        <f ca="1">MID(频率数据!$AQ6,BM$1,2)</f>
        <v>02</v>
      </c>
      <c r="BN6" s="91" t="str">
        <f ca="1">MID(频率数据!$AQ6,BN$1,2)</f>
        <v>32</v>
      </c>
      <c r="BO6" s="91" t="str">
        <f ca="1">MID(频率数据!$AQ6,BO$1,2)</f>
        <v>30</v>
      </c>
      <c r="BP6" s="91" t="str">
        <f ca="1">MID(频率数据!$AQ6,BP$1,2)</f>
        <v>24</v>
      </c>
      <c r="BQ6" s="93" t="str">
        <f ca="1">MID(频率数据!$AQ6,BQ$1,2)</f>
        <v>23</v>
      </c>
      <c r="BR6" s="91" t="str">
        <f ca="1">MID(频率数据!$AQ6,BR$1,2)</f>
        <v>22</v>
      </c>
      <c r="BS6" s="91" t="str">
        <f ca="1">MID(频率数据!$AQ6,BS$1,2)</f>
        <v>18</v>
      </c>
      <c r="BT6" s="91" t="str">
        <f ca="1">MID(频率数据!$AQ6,BT$1,2)</f>
        <v>16</v>
      </c>
      <c r="BU6" s="91" t="str">
        <f ca="1">MID(频率数据!$AQ6,BU$1,2)</f>
        <v>13</v>
      </c>
      <c r="BV6" s="92" t="str">
        <f ca="1">MID(频率数据!$AQ6,BV$1,2)</f>
        <v>07</v>
      </c>
      <c r="BW6" s="90" t="str">
        <f ca="1">MID(频率数据!$AQ6,BW$1,2)</f>
        <v>06</v>
      </c>
      <c r="BX6" s="91" t="str">
        <f ca="1">MID(频率数据!$AQ6,BX$1,2)</f>
        <v>03</v>
      </c>
      <c r="BY6" s="91" t="str">
        <f ca="1">MID(频率数据!$AQ6,BY$1,2)</f>
        <v>27</v>
      </c>
      <c r="BZ6" s="91" t="str">
        <f ca="1">MID(频率数据!$AQ6,BZ$1,2)</f>
        <v>26</v>
      </c>
      <c r="CA6" s="91" t="str">
        <f ca="1">MID(频率数据!$AQ6,CA$1,2)</f>
        <v>14</v>
      </c>
      <c r="CB6" s="91" t="str">
        <f ca="1">MID(频率数据!$AQ6,CB$1,2)</f>
        <v>11</v>
      </c>
      <c r="CC6" s="91" t="str">
        <f ca="1">MID(频率数据!$AQ6,CC$1,2)</f>
        <v>04</v>
      </c>
      <c r="CD6" s="91" t="str">
        <f ca="1">MID(频率数据!$AQ6,CD$1,2)</f>
        <v>01</v>
      </c>
      <c r="CE6" s="91" t="str">
        <f ca="1">MID(频率数据!$AQ6,CE$1,2)</f>
        <v>33</v>
      </c>
      <c r="CF6" s="91" t="str">
        <f ca="1">MID(频率数据!$AQ6,CF$1,2)</f>
        <v>29</v>
      </c>
      <c r="CG6" s="92" t="str">
        <f ca="1">MID(频率数据!$AQ6,CG$1,2)</f>
        <v>08</v>
      </c>
      <c r="CH6" s="153" t="str">
        <f t="shared" ref="CH6:CH69" ca="1" si="35">IF($C5="","",IF(MATCH(TEXT(C5,"00"),$BA5:$CG5,0)=1,INDIRECT(ADDRESS(ROW(),85)),INDIRECT(ADDRESS(ROW(),MATCH(TEXT(C5,"00"),$BA5:$CG5,0)+51))))</f>
        <v>29</v>
      </c>
      <c r="CI6" s="154" t="str">
        <f t="shared" ref="CI6:CI69" ca="1" si="36">IF($C5="","",IF(MATCH(TEXT(D5,"00"),$BA5:$CG5,0)=1,INDIRECT(ADDRESS(ROW(),85)),INDIRECT(ADDRESS(ROW(),MATCH(TEXT(D5,"00"),$BA5:$CG5,0)+51))))</f>
        <v>15</v>
      </c>
      <c r="CJ6" s="154" t="str">
        <f t="shared" ref="CJ6:CJ69" ca="1" si="37">IF($C5="","",IF(MATCH(TEXT(E5,"00"),$BA5:$CG5,0)=1,INDIRECT(ADDRESS(ROW(),85)),INDIRECT(ADDRESS(ROW(),MATCH(TEXT(E5,"00"),$BA5:$CG5,0)+51))))</f>
        <v>12</v>
      </c>
      <c r="CK6" s="154" t="str">
        <f t="shared" ref="CK6:CK69" ca="1" si="38">IF($C5="","",IF(MATCH(TEXT(F5,"00"),$BA5:$CG5,0)=1,INDIRECT(ADDRESS(ROW(),85)),INDIRECT(ADDRESS(ROW(),MATCH(TEXT(F5,"00"),$BA5:$CG5,0)+51))))</f>
        <v>19</v>
      </c>
      <c r="CL6" s="154" t="str">
        <f t="shared" ref="CL6:CL69" ca="1" si="39">IF($C5="","",IF(MATCH(TEXT(G5,"00"),$BA5:$CG5,0)=1,INDIRECT(ADDRESS(ROW(),85)),INDIRECT(ADDRESS(ROW(),MATCH(TEXT(G5,"00"),$BA5:$CG5,0)+51))))</f>
        <v>23</v>
      </c>
      <c r="CM6" s="154" t="str">
        <f t="shared" ref="CM6:CM69" ca="1" si="40">IF($C5="","",IF(MATCH(TEXT(H5,"00"),$BA5:$CG5,0)=1,INDIRECT(ADDRESS(ROW(),85)),INDIRECT(ADDRESS(ROW(),MATCH(TEXT(H5,"00"),$BA5:$CG5,0)+51))))</f>
        <v>31</v>
      </c>
      <c r="CN6" s="155" t="str">
        <f t="shared" ref="CN6:CN69" ca="1" si="41">IF($C5="","",INDIRECT(ADDRESS(ROW(),MATCH(TEXT(C5,"00"),$BA5:$CG5,0)+52)))</f>
        <v>08</v>
      </c>
      <c r="CO6" s="155" t="str">
        <f t="shared" ref="CO6:CO69" ca="1" si="42">IF($C5="","",INDIRECT(ADDRESS(ROW(),MATCH(TEXT(D5,"00"),$BA5:$CG5,0)+52)))</f>
        <v>28</v>
      </c>
      <c r="CP6" s="155" t="str">
        <f t="shared" ref="CP6:CP69" ca="1" si="43">IF($C5="","",INDIRECT(ADDRESS(ROW(),MATCH(TEXT(E5,"00"),$BA5:$CG5,0)+52)))</f>
        <v>09</v>
      </c>
      <c r="CQ6" s="155" t="str">
        <f t="shared" ref="CQ6:CQ69" ca="1" si="44">IF($C5="","",INDIRECT(ADDRESS(ROW(),MATCH(TEXT(F5,"00"),$BA5:$CG5,0)+52)))</f>
        <v>15</v>
      </c>
      <c r="CR6" s="155" t="str">
        <f t="shared" ref="CR6:CR69" ca="1" si="45">IF($C5="","",INDIRECT(ADDRESS(ROW(),MATCH(TEXT(G5,"00"),$BA5:$CG5,0)+52)))</f>
        <v>22</v>
      </c>
      <c r="CS6" s="155" t="str">
        <f t="shared" ref="CS6:CS69" ca="1" si="46">IF($C5="","",INDIRECT(ADDRESS(ROW(),MATCH(TEXT(H5,"00"),$BA5:$CG5,0)+52)))</f>
        <v>25</v>
      </c>
      <c r="CT6" s="156" t="str">
        <f t="shared" ref="CT6:CT69" ca="1" si="47">IF($C5="","",IF(MATCH(TEXT(C5,"00"),$BA5:$CG5,0)=33,INDIRECT(ADDRESS(ROW(),85)),INDIRECT(ADDRESS(ROW(),MATCH(TEXT(C5,"00"),$BA5:$CG5,0)+53))))</f>
        <v>08</v>
      </c>
      <c r="CU6" s="156" t="str">
        <f t="shared" ref="CU6:CU69" ca="1" si="48">IF($C5="","",IF(MATCH(TEXT(D5,"00"),$BA5:$CG5,0)=33,INDIRECT(ADDRESS(ROW(),85)),INDIRECT(ADDRESS(ROW(),MATCH(TEXT(D5,"00"),$BA5:$CG5,0)+53))))</f>
        <v>21</v>
      </c>
      <c r="CV6" s="156" t="str">
        <f t="shared" ref="CV6:CV69" ca="1" si="49">IF($C5="","",IF(MATCH(TEXT(E5,"00"),$BA5:$CG5,0)=33,INDIRECT(ADDRESS(ROW(),85)),INDIRECT(ADDRESS(ROW(),MATCH(TEXT(E5,"00"),$BA5:$CG5,0)+53))))</f>
        <v>02</v>
      </c>
      <c r="CW6" s="156" t="str">
        <f t="shared" ref="CW6:CW69" ca="1" si="50">IF($C5="","",IF(MATCH(TEXT(F5,"00"),$BA5:$CG5,0)=33,INDIRECT(ADDRESS(ROW(),85)),INDIRECT(ADDRESS(ROW(),MATCH(TEXT(F5,"00"),$BA5:$CG5,0)+53))))</f>
        <v>28</v>
      </c>
      <c r="CX6" s="156" t="str">
        <f t="shared" ref="CX6:CX69" ca="1" si="51">IF($C5="","",IF(MATCH(TEXT(G5,"00"),$BA5:$CG5,0)=33,INDIRECT(ADDRESS(ROW(),85)),INDIRECT(ADDRESS(ROW(),MATCH(TEXT(G5,"00"),$BA5:$CG5,0)+53))))</f>
        <v>18</v>
      </c>
      <c r="CY6" s="156" t="str">
        <f t="shared" ref="CY6:CY69" ca="1" si="52">IF($C5="","",IF(MATCH(TEXT(H5,"00"),$BA5:$CG5,0)=33,INDIRECT(ADDRESS(ROW(),85)),INDIRECT(ADDRESS(ROW(),MATCH(TEXT(H5,"00"),$BA5:$CG5,0)+53))))</f>
        <v>12</v>
      </c>
      <c r="CZ6" s="157" t="str">
        <f t="shared" ref="CZ6:CZ69" ca="1" si="53">IF($C5="","",BA6)</f>
        <v>20</v>
      </c>
      <c r="DA6" s="157" t="str">
        <f t="shared" ref="DA6:DA69" ca="1" si="54">IF($C5="","",BB6)</f>
        <v>19</v>
      </c>
      <c r="DB6" s="157" t="str">
        <f t="shared" ref="DB6:DB69" ca="1" si="55">IF($C5="","",BC6)</f>
        <v>15</v>
      </c>
      <c r="DC6" s="157" t="str">
        <f t="shared" ref="DC6:DC69" ca="1" si="56">IF($C5="","",CE6)</f>
        <v>33</v>
      </c>
      <c r="DD6" s="157" t="str">
        <f t="shared" ref="DD6:DD69" ca="1" si="57">IF($C5="","",CF6)</f>
        <v>29</v>
      </c>
      <c r="DE6" s="158" t="str">
        <f t="shared" ref="DE6:DE69" ca="1" si="58">IF($C5="","",CG6)</f>
        <v>08</v>
      </c>
      <c r="DF6" s="145" t="str">
        <f t="shared" ca="1" si="8"/>
        <v/>
      </c>
      <c r="DG6" s="107">
        <f t="shared" ca="1" si="9"/>
        <v>2</v>
      </c>
      <c r="DH6" s="107" t="str">
        <f t="shared" ca="1" si="9"/>
        <v/>
      </c>
      <c r="DI6" s="107" t="str">
        <f t="shared" ca="1" si="9"/>
        <v/>
      </c>
      <c r="DJ6" s="107" t="str">
        <f t="shared" ca="1" si="9"/>
        <v/>
      </c>
      <c r="DK6" s="107" t="str">
        <f t="shared" ca="1" si="9"/>
        <v/>
      </c>
      <c r="DL6" s="107" t="str">
        <f t="shared" ca="1" si="9"/>
        <v/>
      </c>
      <c r="DM6" s="107">
        <f t="shared" ca="1" si="9"/>
        <v>8</v>
      </c>
      <c r="DN6" s="107">
        <f t="shared" ca="1" si="9"/>
        <v>9</v>
      </c>
      <c r="DO6" s="107" t="str">
        <f t="shared" ca="1" si="9"/>
        <v/>
      </c>
      <c r="DP6" s="107" t="str">
        <f t="shared" ca="1" si="9"/>
        <v/>
      </c>
      <c r="DQ6" s="107">
        <f t="shared" ca="1" si="9"/>
        <v>12</v>
      </c>
      <c r="DR6" s="107" t="str">
        <f t="shared" ca="1" si="9"/>
        <v/>
      </c>
      <c r="DS6" s="107" t="str">
        <f t="shared" ca="1" si="9"/>
        <v/>
      </c>
      <c r="DT6" s="107">
        <f t="shared" ca="1" si="9"/>
        <v>15</v>
      </c>
      <c r="DU6" s="107" t="str">
        <f t="shared" ca="1" si="9"/>
        <v/>
      </c>
      <c r="DV6" s="107" t="str">
        <f t="shared" ca="1" si="9"/>
        <v/>
      </c>
      <c r="DW6" s="107">
        <f t="shared" ca="1" si="9"/>
        <v>18</v>
      </c>
      <c r="DX6" s="107">
        <f t="shared" ca="1" si="9"/>
        <v>19</v>
      </c>
      <c r="DY6" s="107">
        <f t="shared" ca="1" si="9"/>
        <v>20</v>
      </c>
      <c r="DZ6" s="107">
        <f t="shared" ca="1" si="9"/>
        <v>21</v>
      </c>
      <c r="EA6" s="107">
        <f t="shared" ca="1" si="9"/>
        <v>22</v>
      </c>
      <c r="EB6" s="107">
        <f t="shared" ca="1" si="9"/>
        <v>23</v>
      </c>
      <c r="EC6" s="107" t="str">
        <f t="shared" ca="1" si="9"/>
        <v/>
      </c>
      <c r="ED6" s="107">
        <f t="shared" ca="1" si="9"/>
        <v>25</v>
      </c>
      <c r="EE6" s="107" t="str">
        <f t="shared" ca="1" si="9"/>
        <v/>
      </c>
      <c r="EF6" s="107" t="str">
        <f t="shared" ca="1" si="9"/>
        <v/>
      </c>
      <c r="EG6" s="107">
        <f t="shared" ca="1" si="9"/>
        <v>28</v>
      </c>
      <c r="EH6" s="107">
        <f t="shared" ca="1" si="9"/>
        <v>29</v>
      </c>
      <c r="EI6" s="107" t="str">
        <f t="shared" ca="1" si="9"/>
        <v/>
      </c>
      <c r="EJ6" s="107">
        <f t="shared" ca="1" si="9"/>
        <v>31</v>
      </c>
      <c r="EK6" s="107" t="str">
        <f t="shared" ca="1" si="9"/>
        <v/>
      </c>
      <c r="EL6" s="108">
        <f t="shared" ca="1" si="9"/>
        <v>33</v>
      </c>
      <c r="EM6" s="106" t="str">
        <f t="shared" ca="1" si="10"/>
        <v>02080912151819202122232528293133</v>
      </c>
    </row>
    <row r="7" spans="1:143" ht="11.25" customHeight="1" x14ac:dyDescent="0.15">
      <c r="A7" s="56">
        <f t="shared" si="2"/>
        <v>2805</v>
      </c>
      <c r="B7" s="94">
        <f t="shared" si="0"/>
        <v>2022011</v>
      </c>
      <c r="C7" s="95">
        <f t="shared" si="0"/>
        <v>6</v>
      </c>
      <c r="D7" s="96">
        <f t="shared" si="0"/>
        <v>15</v>
      </c>
      <c r="E7" s="96">
        <f t="shared" si="0"/>
        <v>23</v>
      </c>
      <c r="F7" s="96">
        <f t="shared" si="0"/>
        <v>24</v>
      </c>
      <c r="G7" s="96">
        <f t="shared" si="0"/>
        <v>25</v>
      </c>
      <c r="H7" s="97">
        <f t="shared" si="0"/>
        <v>33</v>
      </c>
      <c r="I7" s="98">
        <f t="shared" si="0"/>
        <v>15</v>
      </c>
      <c r="J7" s="99" t="str">
        <f t="shared" ca="1" si="11"/>
        <v>02</v>
      </c>
      <c r="K7" s="100" t="str">
        <f t="shared" ca="1" si="12"/>
        <v>05</v>
      </c>
      <c r="L7" s="100" t="str">
        <f t="shared" ca="1" si="13"/>
        <v>08</v>
      </c>
      <c r="M7" s="100" t="str">
        <f t="shared" ca="1" si="14"/>
        <v>09</v>
      </c>
      <c r="N7" s="100" t="str">
        <f t="shared" ca="1" si="15"/>
        <v>10</v>
      </c>
      <c r="O7" s="100" t="str">
        <f t="shared" ca="1" si="16"/>
        <v>11</v>
      </c>
      <c r="P7" s="100" t="str">
        <f t="shared" ca="1" si="17"/>
        <v>12</v>
      </c>
      <c r="Q7" s="100" t="str">
        <f t="shared" ca="1" si="18"/>
        <v>15</v>
      </c>
      <c r="R7" s="100" t="str">
        <f t="shared" ca="1" si="19"/>
        <v>16</v>
      </c>
      <c r="S7" s="100" t="str">
        <f t="shared" ca="1" si="20"/>
        <v>17</v>
      </c>
      <c r="T7" s="100" t="str">
        <f t="shared" ca="1" si="21"/>
        <v>18</v>
      </c>
      <c r="U7" s="100" t="str">
        <f t="shared" ca="1" si="22"/>
        <v>19</v>
      </c>
      <c r="V7" s="100" t="str">
        <f t="shared" ca="1" si="23"/>
        <v>20</v>
      </c>
      <c r="W7" s="100" t="str">
        <f t="shared" ca="1" si="24"/>
        <v>21</v>
      </c>
      <c r="X7" s="100" t="str">
        <f t="shared" ca="1" si="25"/>
        <v>22</v>
      </c>
      <c r="Y7" s="100" t="str">
        <f t="shared" ca="1" si="26"/>
        <v>23</v>
      </c>
      <c r="Z7" s="100" t="str">
        <f t="shared" ca="1" si="27"/>
        <v>25</v>
      </c>
      <c r="AA7" s="100" t="str">
        <f t="shared" ca="1" si="28"/>
        <v>27</v>
      </c>
      <c r="AB7" s="100" t="str">
        <f t="shared" ca="1" si="29"/>
        <v/>
      </c>
      <c r="AC7" s="100" t="str">
        <f t="shared" ca="1" si="30"/>
        <v/>
      </c>
      <c r="AD7" s="100" t="str">
        <f t="shared" ca="1" si="31"/>
        <v/>
      </c>
      <c r="AE7" s="101" t="str">
        <f t="shared" ca="1" si="32"/>
        <v/>
      </c>
      <c r="AF7" s="102">
        <f t="shared" ca="1" si="33"/>
        <v>3</v>
      </c>
      <c r="AG7" s="90" t="str">
        <f t="shared" ca="1" si="4"/>
        <v/>
      </c>
      <c r="AH7" s="91" t="str">
        <f t="shared" ca="1" si="1"/>
        <v/>
      </c>
      <c r="AI7" s="91" t="str">
        <f t="shared" ca="1" si="1"/>
        <v/>
      </c>
      <c r="AJ7" s="91">
        <f t="shared" ca="1" si="1"/>
        <v>3</v>
      </c>
      <c r="AK7" s="91" t="str">
        <f t="shared" ca="1" si="1"/>
        <v/>
      </c>
      <c r="AL7" s="91" t="str">
        <f t="shared" ca="1" si="1"/>
        <v/>
      </c>
      <c r="AM7" s="103" t="str">
        <f t="shared" ca="1" si="1"/>
        <v/>
      </c>
      <c r="AN7" s="89"/>
      <c r="AZ7" s="57">
        <f t="shared" ca="1" si="34"/>
        <v>3</v>
      </c>
      <c r="BA7" s="90" t="str">
        <f ca="1">MID(频率数据!$AQ7,BA$1,2)</f>
        <v>20</v>
      </c>
      <c r="BB7" s="91" t="str">
        <f ca="1">MID(频率数据!$AQ7,BB$1,2)</f>
        <v>19</v>
      </c>
      <c r="BC7" s="91" t="str">
        <f ca="1">MID(频率数据!$AQ7,BC$1,2)</f>
        <v>21</v>
      </c>
      <c r="BD7" s="91" t="str">
        <f ca="1">MID(频率数据!$AQ7,BD$1,2)</f>
        <v>15</v>
      </c>
      <c r="BE7" s="91" t="str">
        <f ca="1">MID(频率数据!$AQ7,BE$1,2)</f>
        <v>17</v>
      </c>
      <c r="BF7" s="91" t="str">
        <f ca="1">MID(频率数据!$AQ7,BF$1,2)</f>
        <v>12</v>
      </c>
      <c r="BG7" s="91" t="str">
        <f ca="1">MID(频率数据!$AQ7,BG$1,2)</f>
        <v>32</v>
      </c>
      <c r="BH7" s="91" t="str">
        <f ca="1">MID(频率数据!$AQ7,BH$1,2)</f>
        <v>31</v>
      </c>
      <c r="BI7" s="91" t="str">
        <f ca="1">MID(频率数据!$AQ7,BI$1,2)</f>
        <v>28</v>
      </c>
      <c r="BJ7" s="91" t="str">
        <f ca="1">MID(频率数据!$AQ7,BJ$1,2)</f>
        <v>25</v>
      </c>
      <c r="BK7" s="92" t="str">
        <f ca="1">MID(频率数据!$AQ7,BK$1,2)</f>
        <v>18</v>
      </c>
      <c r="BL7" s="90" t="str">
        <f ca="1">MID(频率数据!$AQ7,BL$1,2)</f>
        <v>10</v>
      </c>
      <c r="BM7" s="91" t="str">
        <f ca="1">MID(频率数据!$AQ7,BM$1,2)</f>
        <v>09</v>
      </c>
      <c r="BN7" s="91" t="str">
        <f ca="1">MID(频率数据!$AQ7,BN$1,2)</f>
        <v>05</v>
      </c>
      <c r="BO7" s="91" t="str">
        <f ca="1">MID(频率数据!$AQ7,BO$1,2)</f>
        <v>02</v>
      </c>
      <c r="BP7" s="91" t="str">
        <f ca="1">MID(频率数据!$AQ7,BP$1,2)</f>
        <v>30</v>
      </c>
      <c r="BQ7" s="93" t="str">
        <f ca="1">MID(频率数据!$AQ7,BQ$1,2)</f>
        <v>24</v>
      </c>
      <c r="BR7" s="91" t="str">
        <f ca="1">MID(频率数据!$AQ7,BR$1,2)</f>
        <v>23</v>
      </c>
      <c r="BS7" s="91" t="str">
        <f ca="1">MID(频率数据!$AQ7,BS$1,2)</f>
        <v>22</v>
      </c>
      <c r="BT7" s="91" t="str">
        <f ca="1">MID(频率数据!$AQ7,BT$1,2)</f>
        <v>16</v>
      </c>
      <c r="BU7" s="91" t="str">
        <f ca="1">MID(频率数据!$AQ7,BU$1,2)</f>
        <v>07</v>
      </c>
      <c r="BV7" s="92" t="str">
        <f ca="1">MID(频率数据!$AQ7,BV$1,2)</f>
        <v>06</v>
      </c>
      <c r="BW7" s="90" t="str">
        <f ca="1">MID(频率数据!$AQ7,BW$1,2)</f>
        <v>03</v>
      </c>
      <c r="BX7" s="91" t="str">
        <f ca="1">MID(频率数据!$AQ7,BX$1,2)</f>
        <v>26</v>
      </c>
      <c r="BY7" s="91" t="str">
        <f ca="1">MID(频率数据!$AQ7,BY$1,2)</f>
        <v>14</v>
      </c>
      <c r="BZ7" s="91" t="str">
        <f ca="1">MID(频率数据!$AQ7,BZ$1,2)</f>
        <v>13</v>
      </c>
      <c r="CA7" s="91" t="str">
        <f ca="1">MID(频率数据!$AQ7,CA$1,2)</f>
        <v>04</v>
      </c>
      <c r="CB7" s="91" t="str">
        <f ca="1">MID(频率数据!$AQ7,CB$1,2)</f>
        <v>01</v>
      </c>
      <c r="CC7" s="91" t="str">
        <f ca="1">MID(频率数据!$AQ7,CC$1,2)</f>
        <v>33</v>
      </c>
      <c r="CD7" s="91" t="str">
        <f ca="1">MID(频率数据!$AQ7,CD$1,2)</f>
        <v>29</v>
      </c>
      <c r="CE7" s="91" t="str">
        <f ca="1">MID(频率数据!$AQ7,CE$1,2)</f>
        <v>27</v>
      </c>
      <c r="CF7" s="91" t="str">
        <f ca="1">MID(频率数据!$AQ7,CF$1,2)</f>
        <v>11</v>
      </c>
      <c r="CG7" s="92" t="str">
        <f ca="1">MID(频率数据!$AQ7,CG$1,2)</f>
        <v>08</v>
      </c>
      <c r="CH7" s="153" t="str">
        <f t="shared" ca="1" si="35"/>
        <v>25</v>
      </c>
      <c r="CI7" s="154" t="str">
        <f t="shared" ca="1" si="36"/>
        <v>23</v>
      </c>
      <c r="CJ7" s="154" t="str">
        <f t="shared" ca="1" si="37"/>
        <v>20</v>
      </c>
      <c r="CK7" s="154" t="str">
        <f t="shared" ca="1" si="38"/>
        <v>08</v>
      </c>
      <c r="CL7" s="154" t="str">
        <f t="shared" ca="1" si="39"/>
        <v>15</v>
      </c>
      <c r="CM7" s="154" t="str">
        <f t="shared" ca="1" si="40"/>
        <v>09</v>
      </c>
      <c r="CN7" s="155" t="str">
        <f t="shared" ca="1" si="41"/>
        <v>18</v>
      </c>
      <c r="CO7" s="155" t="str">
        <f t="shared" ca="1" si="42"/>
        <v>22</v>
      </c>
      <c r="CP7" s="155" t="str">
        <f t="shared" ca="1" si="43"/>
        <v>19</v>
      </c>
      <c r="CQ7" s="155" t="str">
        <f t="shared" ca="1" si="44"/>
        <v>20</v>
      </c>
      <c r="CR7" s="155" t="str">
        <f t="shared" ca="1" si="45"/>
        <v>17</v>
      </c>
      <c r="CS7" s="155" t="str">
        <f t="shared" ca="1" si="46"/>
        <v>05</v>
      </c>
      <c r="CT7" s="156" t="str">
        <f t="shared" ca="1" si="47"/>
        <v>10</v>
      </c>
      <c r="CU7" s="156" t="str">
        <f t="shared" ca="1" si="48"/>
        <v>16</v>
      </c>
      <c r="CV7" s="156" t="str">
        <f t="shared" ca="1" si="49"/>
        <v>21</v>
      </c>
      <c r="CW7" s="156" t="str">
        <f t="shared" ca="1" si="50"/>
        <v>19</v>
      </c>
      <c r="CX7" s="156" t="str">
        <f t="shared" ca="1" si="51"/>
        <v>12</v>
      </c>
      <c r="CY7" s="156" t="str">
        <f t="shared" ca="1" si="52"/>
        <v>02</v>
      </c>
      <c r="CZ7" s="157" t="str">
        <f t="shared" ca="1" si="53"/>
        <v>20</v>
      </c>
      <c r="DA7" s="157" t="str">
        <f t="shared" ca="1" si="54"/>
        <v>19</v>
      </c>
      <c r="DB7" s="157" t="str">
        <f t="shared" ca="1" si="55"/>
        <v>21</v>
      </c>
      <c r="DC7" s="157" t="str">
        <f t="shared" ca="1" si="56"/>
        <v>27</v>
      </c>
      <c r="DD7" s="157" t="str">
        <f t="shared" ca="1" si="57"/>
        <v>11</v>
      </c>
      <c r="DE7" s="158" t="str">
        <f t="shared" ca="1" si="58"/>
        <v>08</v>
      </c>
      <c r="DF7" s="145" t="str">
        <f t="shared" ca="1" si="8"/>
        <v/>
      </c>
      <c r="DG7" s="107">
        <f t="shared" ca="1" si="9"/>
        <v>2</v>
      </c>
      <c r="DH7" s="107" t="str">
        <f t="shared" ca="1" si="9"/>
        <v/>
      </c>
      <c r="DI7" s="107" t="str">
        <f t="shared" ca="1" si="9"/>
        <v/>
      </c>
      <c r="DJ7" s="107">
        <f t="shared" ca="1" si="9"/>
        <v>5</v>
      </c>
      <c r="DK7" s="107" t="str">
        <f t="shared" ca="1" si="9"/>
        <v/>
      </c>
      <c r="DL7" s="107" t="str">
        <f t="shared" ca="1" si="9"/>
        <v/>
      </c>
      <c r="DM7" s="107">
        <f t="shared" ca="1" si="9"/>
        <v>8</v>
      </c>
      <c r="DN7" s="107">
        <f t="shared" ca="1" si="9"/>
        <v>9</v>
      </c>
      <c r="DO7" s="107">
        <f t="shared" ca="1" si="9"/>
        <v>10</v>
      </c>
      <c r="DP7" s="107">
        <f t="shared" ca="1" si="9"/>
        <v>11</v>
      </c>
      <c r="DQ7" s="107">
        <f t="shared" ca="1" si="9"/>
        <v>12</v>
      </c>
      <c r="DR7" s="107" t="str">
        <f t="shared" ca="1" si="9"/>
        <v/>
      </c>
      <c r="DS7" s="107" t="str">
        <f t="shared" ca="1" si="9"/>
        <v/>
      </c>
      <c r="DT7" s="107">
        <f t="shared" ca="1" si="9"/>
        <v>15</v>
      </c>
      <c r="DU7" s="107">
        <f t="shared" ca="1" si="9"/>
        <v>16</v>
      </c>
      <c r="DV7" s="107">
        <f t="shared" ca="1" si="9"/>
        <v>17</v>
      </c>
      <c r="DW7" s="107">
        <f t="shared" ca="1" si="9"/>
        <v>18</v>
      </c>
      <c r="DX7" s="107">
        <f t="shared" ca="1" si="9"/>
        <v>19</v>
      </c>
      <c r="DY7" s="107">
        <f t="shared" ca="1" si="9"/>
        <v>20</v>
      </c>
      <c r="DZ7" s="107">
        <f t="shared" ca="1" si="9"/>
        <v>21</v>
      </c>
      <c r="EA7" s="107">
        <f t="shared" ca="1" si="9"/>
        <v>22</v>
      </c>
      <c r="EB7" s="107">
        <f t="shared" ca="1" si="9"/>
        <v>23</v>
      </c>
      <c r="EC7" s="107" t="str">
        <f t="shared" ca="1" si="9"/>
        <v/>
      </c>
      <c r="ED7" s="107">
        <f t="shared" ca="1" si="9"/>
        <v>25</v>
      </c>
      <c r="EE7" s="107" t="str">
        <f t="shared" ca="1" si="9"/>
        <v/>
      </c>
      <c r="EF7" s="107">
        <f t="shared" ca="1" si="9"/>
        <v>27</v>
      </c>
      <c r="EG7" s="107" t="str">
        <f t="shared" ca="1" si="9"/>
        <v/>
      </c>
      <c r="EH7" s="107" t="str">
        <f t="shared" ca="1" si="9"/>
        <v/>
      </c>
      <c r="EI7" s="107" t="str">
        <f t="shared" ca="1" si="9"/>
        <v/>
      </c>
      <c r="EJ7" s="107" t="str">
        <f t="shared" ca="1" si="9"/>
        <v/>
      </c>
      <c r="EK7" s="107" t="str">
        <f t="shared" ca="1" si="9"/>
        <v/>
      </c>
      <c r="EL7" s="108" t="str">
        <f t="shared" ca="1" si="9"/>
        <v/>
      </c>
      <c r="EM7" s="106" t="str">
        <f t="shared" ca="1" si="10"/>
        <v>020508091011121516171819202122232527</v>
      </c>
    </row>
    <row r="8" spans="1:143" ht="11.25" customHeight="1" x14ac:dyDescent="0.15">
      <c r="A8" s="56">
        <f t="shared" si="2"/>
        <v>2806</v>
      </c>
      <c r="B8" s="94">
        <f t="shared" si="0"/>
        <v>2022012</v>
      </c>
      <c r="C8" s="95">
        <f t="shared" si="0"/>
        <v>4</v>
      </c>
      <c r="D8" s="96">
        <f t="shared" si="0"/>
        <v>7</v>
      </c>
      <c r="E8" s="96">
        <f t="shared" si="0"/>
        <v>8</v>
      </c>
      <c r="F8" s="96">
        <f t="shared" si="0"/>
        <v>29</v>
      </c>
      <c r="G8" s="96">
        <f t="shared" si="0"/>
        <v>30</v>
      </c>
      <c r="H8" s="97">
        <f t="shared" si="0"/>
        <v>31</v>
      </c>
      <c r="I8" s="98">
        <f t="shared" si="0"/>
        <v>1</v>
      </c>
      <c r="J8" s="99" t="str">
        <f t="shared" ca="1" si="11"/>
        <v>01</v>
      </c>
      <c r="K8" s="100" t="str">
        <f t="shared" ca="1" si="12"/>
        <v>02</v>
      </c>
      <c r="L8" s="100" t="str">
        <f t="shared" ca="1" si="13"/>
        <v>03</v>
      </c>
      <c r="M8" s="100" t="str">
        <f t="shared" ca="1" si="14"/>
        <v>04</v>
      </c>
      <c r="N8" s="100" t="str">
        <f t="shared" ca="1" si="15"/>
        <v>05</v>
      </c>
      <c r="O8" s="100" t="str">
        <f t="shared" ca="1" si="16"/>
        <v>07</v>
      </c>
      <c r="P8" s="100" t="str">
        <f t="shared" ca="1" si="17"/>
        <v>08</v>
      </c>
      <c r="Q8" s="100" t="str">
        <f t="shared" ca="1" si="18"/>
        <v>10</v>
      </c>
      <c r="R8" s="100" t="str">
        <f t="shared" ca="1" si="19"/>
        <v>11</v>
      </c>
      <c r="S8" s="100" t="str">
        <f t="shared" ca="1" si="20"/>
        <v>15</v>
      </c>
      <c r="T8" s="100" t="str">
        <f t="shared" ca="1" si="21"/>
        <v>18</v>
      </c>
      <c r="U8" s="100" t="str">
        <f t="shared" ca="1" si="22"/>
        <v>19</v>
      </c>
      <c r="V8" s="100" t="str">
        <f t="shared" ca="1" si="23"/>
        <v>20</v>
      </c>
      <c r="W8" s="100" t="str">
        <f t="shared" ca="1" si="24"/>
        <v>21</v>
      </c>
      <c r="X8" s="100" t="str">
        <f t="shared" ca="1" si="25"/>
        <v>22</v>
      </c>
      <c r="Y8" s="100" t="str">
        <f t="shared" ca="1" si="26"/>
        <v>23</v>
      </c>
      <c r="Z8" s="100" t="str">
        <f t="shared" ca="1" si="27"/>
        <v>24</v>
      </c>
      <c r="AA8" s="100" t="str">
        <f t="shared" ca="1" si="28"/>
        <v>25</v>
      </c>
      <c r="AB8" s="100" t="str">
        <f t="shared" ca="1" si="29"/>
        <v>27</v>
      </c>
      <c r="AC8" s="100" t="str">
        <f t="shared" ca="1" si="30"/>
        <v>29</v>
      </c>
      <c r="AD8" s="100" t="str">
        <f t="shared" ca="1" si="31"/>
        <v>30</v>
      </c>
      <c r="AE8" s="101" t="str">
        <f t="shared" ca="1" si="32"/>
        <v/>
      </c>
      <c r="AF8" s="102">
        <f t="shared" ca="1" si="33"/>
        <v>5</v>
      </c>
      <c r="AG8" s="90" t="str">
        <f t="shared" ca="1" si="4"/>
        <v/>
      </c>
      <c r="AH8" s="91" t="str">
        <f t="shared" ca="1" si="1"/>
        <v/>
      </c>
      <c r="AI8" s="91" t="str">
        <f t="shared" ca="1" si="1"/>
        <v/>
      </c>
      <c r="AJ8" s="91" t="str">
        <f t="shared" ca="1" si="1"/>
        <v/>
      </c>
      <c r="AK8" s="91" t="str">
        <f t="shared" ca="1" si="1"/>
        <v/>
      </c>
      <c r="AL8" s="91">
        <f t="shared" ca="1" si="1"/>
        <v>5</v>
      </c>
      <c r="AM8" s="103" t="str">
        <f t="shared" ca="1" si="1"/>
        <v/>
      </c>
      <c r="AN8" s="89"/>
      <c r="AZ8" s="57">
        <f t="shared" ca="1" si="34"/>
        <v>4</v>
      </c>
      <c r="BA8" s="90" t="str">
        <f ca="1">MID(频率数据!$AQ8,BA$1,2)</f>
        <v>21</v>
      </c>
      <c r="BB8" s="91" t="str">
        <f ca="1">MID(频率数据!$AQ8,BB$1,2)</f>
        <v>20</v>
      </c>
      <c r="BC8" s="91" t="str">
        <f ca="1">MID(频率数据!$AQ8,BC$1,2)</f>
        <v>19</v>
      </c>
      <c r="BD8" s="91" t="str">
        <f ca="1">MID(频率数据!$AQ8,BD$1,2)</f>
        <v>15</v>
      </c>
      <c r="BE8" s="91" t="str">
        <f ca="1">MID(频率数据!$AQ8,BE$1,2)</f>
        <v>25</v>
      </c>
      <c r="BF8" s="91" t="str">
        <f ca="1">MID(频率数据!$AQ8,BF$1,2)</f>
        <v>32</v>
      </c>
      <c r="BG8" s="91" t="str">
        <f ca="1">MID(频率数据!$AQ8,BG$1,2)</f>
        <v>31</v>
      </c>
      <c r="BH8" s="91" t="str">
        <f ca="1">MID(频率数据!$AQ8,BH$1,2)</f>
        <v>28</v>
      </c>
      <c r="BI8" s="91" t="str">
        <f ca="1">MID(频率数据!$AQ8,BI$1,2)</f>
        <v>24</v>
      </c>
      <c r="BJ8" s="91" t="str">
        <f ca="1">MID(频率数据!$AQ8,BJ$1,2)</f>
        <v>23</v>
      </c>
      <c r="BK8" s="92" t="str">
        <f ca="1">MID(频率数据!$AQ8,BK$1,2)</f>
        <v>18</v>
      </c>
      <c r="BL8" s="90" t="str">
        <f ca="1">MID(频率数据!$AQ8,BL$1,2)</f>
        <v>17</v>
      </c>
      <c r="BM8" s="91" t="str">
        <f ca="1">MID(频率数据!$AQ8,BM$1,2)</f>
        <v>12</v>
      </c>
      <c r="BN8" s="91" t="str">
        <f ca="1">MID(频率数据!$AQ8,BN$1,2)</f>
        <v>09</v>
      </c>
      <c r="BO8" s="91" t="str">
        <f ca="1">MID(频率数据!$AQ8,BO$1,2)</f>
        <v>06</v>
      </c>
      <c r="BP8" s="91" t="str">
        <f ca="1">MID(频率数据!$AQ8,BP$1,2)</f>
        <v>05</v>
      </c>
      <c r="BQ8" s="93" t="str">
        <f ca="1">MID(频率数据!$AQ8,BQ$1,2)</f>
        <v>02</v>
      </c>
      <c r="BR8" s="91" t="str">
        <f ca="1">MID(频率数据!$AQ8,BR$1,2)</f>
        <v>30</v>
      </c>
      <c r="BS8" s="91" t="str">
        <f ca="1">MID(频率数据!$AQ8,BS$1,2)</f>
        <v>22</v>
      </c>
      <c r="BT8" s="91" t="str">
        <f ca="1">MID(频率数据!$AQ8,BT$1,2)</f>
        <v>16</v>
      </c>
      <c r="BU8" s="91" t="str">
        <f ca="1">MID(频率数据!$AQ8,BU$1,2)</f>
        <v>10</v>
      </c>
      <c r="BV8" s="92" t="str">
        <f ca="1">MID(频率数据!$AQ8,BV$1,2)</f>
        <v>07</v>
      </c>
      <c r="BW8" s="90" t="str">
        <f ca="1">MID(频率数据!$AQ8,BW$1,2)</f>
        <v>03</v>
      </c>
      <c r="BX8" s="91" t="str">
        <f ca="1">MID(频率数据!$AQ8,BX$1,2)</f>
        <v>33</v>
      </c>
      <c r="BY8" s="91" t="str">
        <f ca="1">MID(频率数据!$AQ8,BY$1,2)</f>
        <v>26</v>
      </c>
      <c r="BZ8" s="91" t="str">
        <f ca="1">MID(频率数据!$AQ8,BZ$1,2)</f>
        <v>14</v>
      </c>
      <c r="CA8" s="91" t="str">
        <f ca="1">MID(频率数据!$AQ8,CA$1,2)</f>
        <v>13</v>
      </c>
      <c r="CB8" s="91" t="str">
        <f ca="1">MID(频率数据!$AQ8,CB$1,2)</f>
        <v>04</v>
      </c>
      <c r="CC8" s="91" t="str">
        <f ca="1">MID(频率数据!$AQ8,CC$1,2)</f>
        <v>01</v>
      </c>
      <c r="CD8" s="91" t="str">
        <f ca="1">MID(频率数据!$AQ8,CD$1,2)</f>
        <v>29</v>
      </c>
      <c r="CE8" s="91" t="str">
        <f ca="1">MID(频率数据!$AQ8,CE$1,2)</f>
        <v>27</v>
      </c>
      <c r="CF8" s="91" t="str">
        <f ca="1">MID(频率数据!$AQ8,CF$1,2)</f>
        <v>11</v>
      </c>
      <c r="CG8" s="92" t="str">
        <f ca="1">MID(频率数据!$AQ8,CG$1,2)</f>
        <v>08</v>
      </c>
      <c r="CH8" s="153" t="str">
        <f t="shared" ca="1" si="35"/>
        <v>10</v>
      </c>
      <c r="CI8" s="154" t="str">
        <f t="shared" ca="1" si="36"/>
        <v>19</v>
      </c>
      <c r="CJ8" s="154" t="str">
        <f t="shared" ca="1" si="37"/>
        <v>02</v>
      </c>
      <c r="CK8" s="154" t="str">
        <f t="shared" ca="1" si="38"/>
        <v>05</v>
      </c>
      <c r="CL8" s="154" t="str">
        <f t="shared" ca="1" si="39"/>
        <v>24</v>
      </c>
      <c r="CM8" s="154" t="str">
        <f t="shared" ca="1" si="40"/>
        <v>04</v>
      </c>
      <c r="CN8" s="155" t="str">
        <f t="shared" ca="1" si="41"/>
        <v>07</v>
      </c>
      <c r="CO8" s="155" t="str">
        <f t="shared" ca="1" si="42"/>
        <v>15</v>
      </c>
      <c r="CP8" s="155" t="str">
        <f t="shared" ca="1" si="43"/>
        <v>30</v>
      </c>
      <c r="CQ8" s="155" t="str">
        <f t="shared" ca="1" si="44"/>
        <v>02</v>
      </c>
      <c r="CR8" s="155" t="str">
        <f t="shared" ca="1" si="45"/>
        <v>23</v>
      </c>
      <c r="CS8" s="155" t="str">
        <f t="shared" ca="1" si="46"/>
        <v>01</v>
      </c>
      <c r="CT8" s="156" t="str">
        <f t="shared" ca="1" si="47"/>
        <v>03</v>
      </c>
      <c r="CU8" s="156" t="str">
        <f t="shared" ca="1" si="48"/>
        <v>25</v>
      </c>
      <c r="CV8" s="156" t="str">
        <f t="shared" ca="1" si="49"/>
        <v>22</v>
      </c>
      <c r="CW8" s="156" t="str">
        <f t="shared" ca="1" si="50"/>
        <v>30</v>
      </c>
      <c r="CX8" s="156" t="str">
        <f t="shared" ca="1" si="51"/>
        <v>18</v>
      </c>
      <c r="CY8" s="156" t="str">
        <f t="shared" ca="1" si="52"/>
        <v>29</v>
      </c>
      <c r="CZ8" s="157" t="str">
        <f t="shared" ca="1" si="53"/>
        <v>21</v>
      </c>
      <c r="DA8" s="157" t="str">
        <f t="shared" ca="1" si="54"/>
        <v>20</v>
      </c>
      <c r="DB8" s="157" t="str">
        <f t="shared" ca="1" si="55"/>
        <v>19</v>
      </c>
      <c r="DC8" s="157" t="str">
        <f t="shared" ca="1" si="56"/>
        <v>27</v>
      </c>
      <c r="DD8" s="157" t="str">
        <f t="shared" ca="1" si="57"/>
        <v>11</v>
      </c>
      <c r="DE8" s="158" t="str">
        <f t="shared" ca="1" si="58"/>
        <v>08</v>
      </c>
      <c r="DF8" s="145">
        <f t="shared" ca="1" si="8"/>
        <v>1</v>
      </c>
      <c r="DG8" s="107">
        <f t="shared" ca="1" si="9"/>
        <v>2</v>
      </c>
      <c r="DH8" s="107">
        <f t="shared" ca="1" si="9"/>
        <v>3</v>
      </c>
      <c r="DI8" s="107">
        <f t="shared" ca="1" si="9"/>
        <v>4</v>
      </c>
      <c r="DJ8" s="107">
        <f t="shared" ca="1" si="9"/>
        <v>5</v>
      </c>
      <c r="DK8" s="107" t="str">
        <f t="shared" ca="1" si="9"/>
        <v/>
      </c>
      <c r="DL8" s="107">
        <f t="shared" ca="1" si="9"/>
        <v>7</v>
      </c>
      <c r="DM8" s="107">
        <f t="shared" ca="1" si="9"/>
        <v>8</v>
      </c>
      <c r="DN8" s="107" t="str">
        <f t="shared" ca="1" si="9"/>
        <v/>
      </c>
      <c r="DO8" s="107">
        <f t="shared" ca="1" si="9"/>
        <v>10</v>
      </c>
      <c r="DP8" s="107">
        <f t="shared" ca="1" si="9"/>
        <v>11</v>
      </c>
      <c r="DQ8" s="107" t="str">
        <f t="shared" ca="1" si="9"/>
        <v/>
      </c>
      <c r="DR8" s="107" t="str">
        <f t="shared" ca="1" si="9"/>
        <v/>
      </c>
      <c r="DS8" s="107" t="str">
        <f t="shared" ca="1" si="9"/>
        <v/>
      </c>
      <c r="DT8" s="107">
        <f t="shared" ca="1" si="9"/>
        <v>15</v>
      </c>
      <c r="DU8" s="107" t="str">
        <f t="shared" ca="1" si="9"/>
        <v/>
      </c>
      <c r="DV8" s="107" t="str">
        <f t="shared" ca="1" si="9"/>
        <v/>
      </c>
      <c r="DW8" s="107">
        <f t="shared" ca="1" si="9"/>
        <v>18</v>
      </c>
      <c r="DX8" s="107">
        <f t="shared" ca="1" si="9"/>
        <v>19</v>
      </c>
      <c r="DY8" s="107">
        <f t="shared" ca="1" si="9"/>
        <v>20</v>
      </c>
      <c r="DZ8" s="107">
        <f t="shared" ca="1" si="9"/>
        <v>21</v>
      </c>
      <c r="EA8" s="107">
        <f t="shared" ca="1" si="9"/>
        <v>22</v>
      </c>
      <c r="EB8" s="107">
        <f t="shared" ca="1" si="9"/>
        <v>23</v>
      </c>
      <c r="EC8" s="107">
        <f t="shared" ca="1" si="9"/>
        <v>24</v>
      </c>
      <c r="ED8" s="107">
        <f t="shared" ca="1" si="9"/>
        <v>25</v>
      </c>
      <c r="EE8" s="107" t="str">
        <f t="shared" ca="1" si="9"/>
        <v/>
      </c>
      <c r="EF8" s="107">
        <f t="shared" ca="1" si="9"/>
        <v>27</v>
      </c>
      <c r="EG8" s="107" t="str">
        <f t="shared" ca="1" si="9"/>
        <v/>
      </c>
      <c r="EH8" s="107">
        <f t="shared" ca="1" si="9"/>
        <v>29</v>
      </c>
      <c r="EI8" s="107">
        <f t="shared" ca="1" si="9"/>
        <v>30</v>
      </c>
      <c r="EJ8" s="107" t="str">
        <f t="shared" ca="1" si="9"/>
        <v/>
      </c>
      <c r="EK8" s="107" t="str">
        <f t="shared" ca="1" si="9"/>
        <v/>
      </c>
      <c r="EL8" s="108" t="str">
        <f t="shared" ca="1" si="9"/>
        <v/>
      </c>
      <c r="EM8" s="106" t="str">
        <f t="shared" ca="1" si="10"/>
        <v>010203040507081011151819202122232425272930</v>
      </c>
    </row>
    <row r="9" spans="1:143" ht="11.25" customHeight="1" x14ac:dyDescent="0.15">
      <c r="A9" s="56">
        <f t="shared" si="2"/>
        <v>2807</v>
      </c>
      <c r="B9" s="94">
        <f t="shared" si="0"/>
        <v>2022013</v>
      </c>
      <c r="C9" s="95">
        <f t="shared" si="0"/>
        <v>2</v>
      </c>
      <c r="D9" s="96">
        <f t="shared" si="0"/>
        <v>3</v>
      </c>
      <c r="E9" s="96">
        <f t="shared" si="0"/>
        <v>4</v>
      </c>
      <c r="F9" s="96">
        <f t="shared" si="0"/>
        <v>7</v>
      </c>
      <c r="G9" s="96">
        <f t="shared" si="0"/>
        <v>10</v>
      </c>
      <c r="H9" s="97">
        <f t="shared" si="0"/>
        <v>18</v>
      </c>
      <c r="I9" s="98">
        <f t="shared" si="0"/>
        <v>15</v>
      </c>
      <c r="J9" s="99" t="str">
        <f t="shared" ca="1" si="11"/>
        <v>01</v>
      </c>
      <c r="K9" s="100" t="str">
        <f t="shared" ca="1" si="12"/>
        <v>03</v>
      </c>
      <c r="L9" s="100" t="str">
        <f t="shared" ca="1" si="13"/>
        <v>04</v>
      </c>
      <c r="M9" s="100" t="str">
        <f t="shared" ca="1" si="14"/>
        <v>05</v>
      </c>
      <c r="N9" s="100" t="str">
        <f t="shared" ca="1" si="15"/>
        <v>08</v>
      </c>
      <c r="O9" s="100" t="str">
        <f t="shared" ca="1" si="16"/>
        <v>10</v>
      </c>
      <c r="P9" s="100" t="str">
        <f t="shared" ca="1" si="17"/>
        <v>11</v>
      </c>
      <c r="Q9" s="100" t="str">
        <f t="shared" ca="1" si="18"/>
        <v>13</v>
      </c>
      <c r="R9" s="100" t="str">
        <f t="shared" ca="1" si="19"/>
        <v>14</v>
      </c>
      <c r="S9" s="100" t="str">
        <f t="shared" ca="1" si="20"/>
        <v>15</v>
      </c>
      <c r="T9" s="100" t="str">
        <f t="shared" ca="1" si="21"/>
        <v>18</v>
      </c>
      <c r="U9" s="100" t="str">
        <f t="shared" ca="1" si="22"/>
        <v>20</v>
      </c>
      <c r="V9" s="100" t="str">
        <f t="shared" ca="1" si="23"/>
        <v>21</v>
      </c>
      <c r="W9" s="100" t="str">
        <f t="shared" ca="1" si="24"/>
        <v>22</v>
      </c>
      <c r="X9" s="100" t="str">
        <f t="shared" ca="1" si="25"/>
        <v>27</v>
      </c>
      <c r="Y9" s="100" t="str">
        <f t="shared" ca="1" si="26"/>
        <v>28</v>
      </c>
      <c r="Z9" s="100" t="str">
        <f t="shared" ca="1" si="27"/>
        <v>30</v>
      </c>
      <c r="AA9" s="100" t="str">
        <f t="shared" ca="1" si="28"/>
        <v>31</v>
      </c>
      <c r="AB9" s="100" t="str">
        <f t="shared" ca="1" si="29"/>
        <v>32</v>
      </c>
      <c r="AC9" s="100" t="str">
        <f t="shared" ca="1" si="30"/>
        <v/>
      </c>
      <c r="AD9" s="100" t="str">
        <f t="shared" ca="1" si="31"/>
        <v/>
      </c>
      <c r="AE9" s="101" t="str">
        <f t="shared" ca="1" si="32"/>
        <v/>
      </c>
      <c r="AF9" s="102">
        <f t="shared" ca="1" si="33"/>
        <v>4</v>
      </c>
      <c r="AG9" s="90" t="str">
        <f t="shared" ca="1" si="4"/>
        <v/>
      </c>
      <c r="AH9" s="91" t="str">
        <f t="shared" ca="1" si="1"/>
        <v/>
      </c>
      <c r="AI9" s="91" t="str">
        <f t="shared" ca="1" si="1"/>
        <v/>
      </c>
      <c r="AJ9" s="91" t="str">
        <f t="shared" ca="1" si="1"/>
        <v/>
      </c>
      <c r="AK9" s="91">
        <f t="shared" ca="1" si="1"/>
        <v>4</v>
      </c>
      <c r="AL9" s="91" t="str">
        <f t="shared" ca="1" si="1"/>
        <v/>
      </c>
      <c r="AM9" s="103" t="str">
        <f t="shared" ca="1" si="1"/>
        <v/>
      </c>
      <c r="AN9" s="89"/>
      <c r="AZ9" s="57">
        <f t="shared" ca="1" si="34"/>
        <v>5</v>
      </c>
      <c r="BA9" s="90" t="str">
        <f ca="1">MID(频率数据!$AQ9,BA$1,2)</f>
        <v>21</v>
      </c>
      <c r="BB9" s="91" t="str">
        <f ca="1">MID(频率数据!$AQ9,BB$1,2)</f>
        <v>20</v>
      </c>
      <c r="BC9" s="91" t="str">
        <f ca="1">MID(频率数据!$AQ9,BC$1,2)</f>
        <v>31</v>
      </c>
      <c r="BD9" s="91" t="str">
        <f ca="1">MID(频率数据!$AQ9,BD$1,2)</f>
        <v>25</v>
      </c>
      <c r="BE9" s="91" t="str">
        <f ca="1">MID(频率数据!$AQ9,BE$1,2)</f>
        <v>19</v>
      </c>
      <c r="BF9" s="91" t="str">
        <f ca="1">MID(频率数据!$AQ9,BF$1,2)</f>
        <v>15</v>
      </c>
      <c r="BG9" s="91" t="str">
        <f ca="1">MID(频率数据!$AQ9,BG$1,2)</f>
        <v>30</v>
      </c>
      <c r="BH9" s="91" t="str">
        <f ca="1">MID(频率数据!$AQ9,BH$1,2)</f>
        <v>28</v>
      </c>
      <c r="BI9" s="91" t="str">
        <f ca="1">MID(频率数据!$AQ9,BI$1,2)</f>
        <v>24</v>
      </c>
      <c r="BJ9" s="91" t="str">
        <f ca="1">MID(频率数据!$AQ9,BJ$1,2)</f>
        <v>23</v>
      </c>
      <c r="BK9" s="92" t="str">
        <f ca="1">MID(频率数据!$AQ9,BK$1,2)</f>
        <v>17</v>
      </c>
      <c r="BL9" s="90" t="str">
        <f ca="1">MID(频率数据!$AQ9,BL$1,2)</f>
        <v>12</v>
      </c>
      <c r="BM9" s="91" t="str">
        <f ca="1">MID(频率数据!$AQ9,BM$1,2)</f>
        <v>09</v>
      </c>
      <c r="BN9" s="91" t="str">
        <f ca="1">MID(频率数据!$AQ9,BN$1,2)</f>
        <v>07</v>
      </c>
      <c r="BO9" s="91" t="str">
        <f ca="1">MID(频率数据!$AQ9,BO$1,2)</f>
        <v>06</v>
      </c>
      <c r="BP9" s="91" t="str">
        <f ca="1">MID(频率数据!$AQ9,BP$1,2)</f>
        <v>02</v>
      </c>
      <c r="BQ9" s="93" t="str">
        <f ca="1">MID(频率数据!$AQ9,BQ$1,2)</f>
        <v>32</v>
      </c>
      <c r="BR9" s="91" t="str">
        <f ca="1">MID(频率数据!$AQ9,BR$1,2)</f>
        <v>22</v>
      </c>
      <c r="BS9" s="91" t="str">
        <f ca="1">MID(频率数据!$AQ9,BS$1,2)</f>
        <v>18</v>
      </c>
      <c r="BT9" s="91" t="str">
        <f ca="1">MID(频率数据!$AQ9,BT$1,2)</f>
        <v>16</v>
      </c>
      <c r="BU9" s="91" t="str">
        <f ca="1">MID(频率数据!$AQ9,BU$1,2)</f>
        <v>05</v>
      </c>
      <c r="BV9" s="92" t="str">
        <f ca="1">MID(频率数据!$AQ9,BV$1,2)</f>
        <v>04</v>
      </c>
      <c r="BW9" s="90" t="str">
        <f ca="1">MID(频率数据!$AQ9,BW$1,2)</f>
        <v>03</v>
      </c>
      <c r="BX9" s="91" t="str">
        <f ca="1">MID(频率数据!$AQ9,BX$1,2)</f>
        <v>33</v>
      </c>
      <c r="BY9" s="91" t="str">
        <f ca="1">MID(频率数据!$AQ9,BY$1,2)</f>
        <v>29</v>
      </c>
      <c r="BZ9" s="91" t="str">
        <f ca="1">MID(频率数据!$AQ9,BZ$1,2)</f>
        <v>26</v>
      </c>
      <c r="CA9" s="91" t="str">
        <f ca="1">MID(频率数据!$AQ9,CA$1,2)</f>
        <v>14</v>
      </c>
      <c r="CB9" s="91" t="str">
        <f ca="1">MID(频率数据!$AQ9,CB$1,2)</f>
        <v>13</v>
      </c>
      <c r="CC9" s="91" t="str">
        <f ca="1">MID(频率数据!$AQ9,CC$1,2)</f>
        <v>10</v>
      </c>
      <c r="CD9" s="91" t="str">
        <f ca="1">MID(频率数据!$AQ9,CD$1,2)</f>
        <v>08</v>
      </c>
      <c r="CE9" s="91" t="str">
        <f ca="1">MID(频率数据!$AQ9,CE$1,2)</f>
        <v>01</v>
      </c>
      <c r="CF9" s="91" t="str">
        <f ca="1">MID(频率数据!$AQ9,CF$1,2)</f>
        <v>27</v>
      </c>
      <c r="CG9" s="92" t="str">
        <f ca="1">MID(频率数据!$AQ9,CG$1,2)</f>
        <v>11</v>
      </c>
      <c r="CH9" s="153" t="str">
        <f t="shared" ca="1" si="35"/>
        <v>14</v>
      </c>
      <c r="CI9" s="154" t="str">
        <f t="shared" ca="1" si="36"/>
        <v>05</v>
      </c>
      <c r="CJ9" s="154" t="str">
        <f t="shared" ca="1" si="37"/>
        <v>27</v>
      </c>
      <c r="CK9" s="154" t="str">
        <f t="shared" ca="1" si="38"/>
        <v>10</v>
      </c>
      <c r="CL9" s="154" t="str">
        <f t="shared" ca="1" si="39"/>
        <v>32</v>
      </c>
      <c r="CM9" s="154" t="str">
        <f t="shared" ca="1" si="40"/>
        <v>15</v>
      </c>
      <c r="CN9" s="155" t="str">
        <f t="shared" ca="1" si="41"/>
        <v>13</v>
      </c>
      <c r="CO9" s="155" t="str">
        <f t="shared" ca="1" si="42"/>
        <v>04</v>
      </c>
      <c r="CP9" s="155" t="str">
        <f t="shared" ca="1" si="43"/>
        <v>11</v>
      </c>
      <c r="CQ9" s="155" t="str">
        <f t="shared" ca="1" si="44"/>
        <v>08</v>
      </c>
      <c r="CR9" s="155" t="str">
        <f t="shared" ca="1" si="45"/>
        <v>22</v>
      </c>
      <c r="CS9" s="155" t="str">
        <f t="shared" ca="1" si="46"/>
        <v>30</v>
      </c>
      <c r="CT9" s="156" t="str">
        <f t="shared" ca="1" si="47"/>
        <v>10</v>
      </c>
      <c r="CU9" s="156" t="str">
        <f t="shared" ca="1" si="48"/>
        <v>03</v>
      </c>
      <c r="CV9" s="156" t="str">
        <f t="shared" ca="1" si="49"/>
        <v>11</v>
      </c>
      <c r="CW9" s="156" t="str">
        <f t="shared" ca="1" si="50"/>
        <v>01</v>
      </c>
      <c r="CX9" s="156" t="str">
        <f t="shared" ca="1" si="51"/>
        <v>18</v>
      </c>
      <c r="CY9" s="156" t="str">
        <f t="shared" ca="1" si="52"/>
        <v>28</v>
      </c>
      <c r="CZ9" s="157" t="str">
        <f t="shared" ca="1" si="53"/>
        <v>21</v>
      </c>
      <c r="DA9" s="157" t="str">
        <f t="shared" ca="1" si="54"/>
        <v>20</v>
      </c>
      <c r="DB9" s="157" t="str">
        <f t="shared" ca="1" si="55"/>
        <v>31</v>
      </c>
      <c r="DC9" s="157" t="str">
        <f t="shared" ca="1" si="56"/>
        <v>01</v>
      </c>
      <c r="DD9" s="157" t="str">
        <f t="shared" ca="1" si="57"/>
        <v>27</v>
      </c>
      <c r="DE9" s="158" t="str">
        <f t="shared" ca="1" si="58"/>
        <v>11</v>
      </c>
      <c r="DF9" s="145">
        <f t="shared" ca="1" si="8"/>
        <v>1</v>
      </c>
      <c r="DG9" s="107" t="str">
        <f t="shared" ca="1" si="9"/>
        <v/>
      </c>
      <c r="DH9" s="107">
        <f t="shared" ca="1" si="9"/>
        <v>3</v>
      </c>
      <c r="DI9" s="107">
        <f t="shared" ca="1" si="9"/>
        <v>4</v>
      </c>
      <c r="DJ9" s="107">
        <f t="shared" ca="1" si="9"/>
        <v>5</v>
      </c>
      <c r="DK9" s="107" t="str">
        <f t="shared" ca="1" si="9"/>
        <v/>
      </c>
      <c r="DL9" s="107" t="str">
        <f t="shared" ca="1" si="9"/>
        <v/>
      </c>
      <c r="DM9" s="107">
        <f t="shared" ca="1" si="9"/>
        <v>8</v>
      </c>
      <c r="DN9" s="107" t="str">
        <f t="shared" ca="1" si="9"/>
        <v/>
      </c>
      <c r="DO9" s="107">
        <f t="shared" ca="1" si="9"/>
        <v>10</v>
      </c>
      <c r="DP9" s="107">
        <f t="shared" ca="1" si="9"/>
        <v>11</v>
      </c>
      <c r="DQ9" s="107" t="str">
        <f t="shared" ca="1" si="9"/>
        <v/>
      </c>
      <c r="DR9" s="107">
        <f t="shared" ca="1" si="9"/>
        <v>13</v>
      </c>
      <c r="DS9" s="107">
        <f t="shared" ca="1" si="9"/>
        <v>14</v>
      </c>
      <c r="DT9" s="107">
        <f t="shared" ca="1" si="9"/>
        <v>15</v>
      </c>
      <c r="DU9" s="107" t="str">
        <f t="shared" ca="1" si="9"/>
        <v/>
      </c>
      <c r="DV9" s="107" t="str">
        <f t="shared" ca="1" si="9"/>
        <v/>
      </c>
      <c r="DW9" s="107">
        <f t="shared" ca="1" si="9"/>
        <v>18</v>
      </c>
      <c r="DX9" s="107" t="str">
        <f t="shared" ca="1" si="9"/>
        <v/>
      </c>
      <c r="DY9" s="107">
        <f t="shared" ca="1" si="9"/>
        <v>20</v>
      </c>
      <c r="DZ9" s="107">
        <f t="shared" ca="1" si="9"/>
        <v>21</v>
      </c>
      <c r="EA9" s="107">
        <f t="shared" ca="1" si="9"/>
        <v>22</v>
      </c>
      <c r="EB9" s="107" t="str">
        <f t="shared" ca="1" si="9"/>
        <v/>
      </c>
      <c r="EC9" s="107" t="str">
        <f t="shared" ca="1" si="9"/>
        <v/>
      </c>
      <c r="ED9" s="107" t="str">
        <f t="shared" ca="1" si="9"/>
        <v/>
      </c>
      <c r="EE9" s="107" t="str">
        <f t="shared" ca="1" si="9"/>
        <v/>
      </c>
      <c r="EF9" s="107">
        <f t="shared" ca="1" si="9"/>
        <v>27</v>
      </c>
      <c r="EG9" s="107">
        <f t="shared" ca="1" si="9"/>
        <v>28</v>
      </c>
      <c r="EH9" s="107" t="str">
        <f t="shared" ca="1" si="9"/>
        <v/>
      </c>
      <c r="EI9" s="107">
        <f t="shared" ca="1" si="9"/>
        <v>30</v>
      </c>
      <c r="EJ9" s="107">
        <f t="shared" ca="1" si="9"/>
        <v>31</v>
      </c>
      <c r="EK9" s="107">
        <f t="shared" ca="1" si="9"/>
        <v>32</v>
      </c>
      <c r="EL9" s="108" t="str">
        <f t="shared" ca="1" si="9"/>
        <v/>
      </c>
      <c r="EM9" s="106" t="str">
        <f t="shared" ca="1" si="10"/>
        <v>01030405081011131415182021222728303132</v>
      </c>
    </row>
    <row r="10" spans="1:143" ht="11.25" customHeight="1" x14ac:dyDescent="0.15">
      <c r="A10" s="56">
        <f t="shared" si="2"/>
        <v>2808</v>
      </c>
      <c r="B10" s="94">
        <f t="shared" si="0"/>
        <v>2022014</v>
      </c>
      <c r="C10" s="95">
        <f t="shared" si="0"/>
        <v>6</v>
      </c>
      <c r="D10" s="96">
        <f t="shared" si="0"/>
        <v>7</v>
      </c>
      <c r="E10" s="96">
        <f t="shared" si="0"/>
        <v>13</v>
      </c>
      <c r="F10" s="96">
        <f t="shared" si="0"/>
        <v>14</v>
      </c>
      <c r="G10" s="96">
        <f t="shared" si="0"/>
        <v>15</v>
      </c>
      <c r="H10" s="97">
        <f t="shared" si="0"/>
        <v>27</v>
      </c>
      <c r="I10" s="98">
        <f t="shared" si="0"/>
        <v>4</v>
      </c>
      <c r="J10" s="99" t="str">
        <f t="shared" ca="1" si="11"/>
        <v>01</v>
      </c>
      <c r="K10" s="100" t="str">
        <f t="shared" ca="1" si="12"/>
        <v>03</v>
      </c>
      <c r="L10" s="100" t="str">
        <f t="shared" ca="1" si="13"/>
        <v>04</v>
      </c>
      <c r="M10" s="100" t="str">
        <f t="shared" ca="1" si="14"/>
        <v>05</v>
      </c>
      <c r="N10" s="100" t="str">
        <f t="shared" ca="1" si="15"/>
        <v>06</v>
      </c>
      <c r="O10" s="100" t="str">
        <f t="shared" ca="1" si="16"/>
        <v>08</v>
      </c>
      <c r="P10" s="100" t="str">
        <f t="shared" ca="1" si="17"/>
        <v>09</v>
      </c>
      <c r="Q10" s="100" t="str">
        <f t="shared" ca="1" si="18"/>
        <v>10</v>
      </c>
      <c r="R10" s="100" t="str">
        <f t="shared" ca="1" si="19"/>
        <v>11</v>
      </c>
      <c r="S10" s="100" t="str">
        <f t="shared" ca="1" si="20"/>
        <v>12</v>
      </c>
      <c r="T10" s="100" t="str">
        <f t="shared" ca="1" si="21"/>
        <v>14</v>
      </c>
      <c r="U10" s="100" t="str">
        <f t="shared" ca="1" si="22"/>
        <v>16</v>
      </c>
      <c r="V10" s="100" t="str">
        <f t="shared" ca="1" si="23"/>
        <v>17</v>
      </c>
      <c r="W10" s="100" t="str">
        <f t="shared" ca="1" si="24"/>
        <v>21</v>
      </c>
      <c r="X10" s="100" t="str">
        <f t="shared" ca="1" si="25"/>
        <v>22</v>
      </c>
      <c r="Y10" s="100" t="str">
        <f t="shared" ca="1" si="26"/>
        <v>24</v>
      </c>
      <c r="Z10" s="100" t="str">
        <f t="shared" ca="1" si="27"/>
        <v>25</v>
      </c>
      <c r="AA10" s="100" t="str">
        <f t="shared" ca="1" si="28"/>
        <v>26</v>
      </c>
      <c r="AB10" s="100" t="str">
        <f t="shared" ca="1" si="29"/>
        <v>27</v>
      </c>
      <c r="AC10" s="100" t="str">
        <f t="shared" ca="1" si="30"/>
        <v>31</v>
      </c>
      <c r="AD10" s="100" t="str">
        <f t="shared" ca="1" si="31"/>
        <v>32</v>
      </c>
      <c r="AE10" s="101" t="str">
        <f t="shared" ca="1" si="32"/>
        <v/>
      </c>
      <c r="AF10" s="102">
        <f t="shared" ca="1" si="33"/>
        <v>3</v>
      </c>
      <c r="AG10" s="90" t="str">
        <f t="shared" ca="1" si="4"/>
        <v/>
      </c>
      <c r="AH10" s="91" t="str">
        <f t="shared" ca="1" si="1"/>
        <v/>
      </c>
      <c r="AI10" s="91" t="str">
        <f t="shared" ca="1" si="1"/>
        <v/>
      </c>
      <c r="AJ10" s="91">
        <f t="shared" ca="1" si="1"/>
        <v>3</v>
      </c>
      <c r="AK10" s="91" t="str">
        <f t="shared" ca="1" si="1"/>
        <v/>
      </c>
      <c r="AL10" s="91" t="str">
        <f t="shared" ca="1" si="1"/>
        <v/>
      </c>
      <c r="AM10" s="103" t="str">
        <f t="shared" ca="1" si="1"/>
        <v/>
      </c>
      <c r="AN10" s="89"/>
      <c r="AZ10" s="57">
        <f t="shared" ca="1" si="34"/>
        <v>6</v>
      </c>
      <c r="BA10" s="90" t="str">
        <f ca="1">MID(频率数据!$AQ10,BA$1,2)</f>
        <v>31</v>
      </c>
      <c r="BB10" s="91" t="str">
        <f ca="1">MID(频率数据!$AQ10,BB$1,2)</f>
        <v>25</v>
      </c>
      <c r="BC10" s="91" t="str">
        <f ca="1">MID(频率数据!$AQ10,BC$1,2)</f>
        <v>21</v>
      </c>
      <c r="BD10" s="91" t="str">
        <f ca="1">MID(频率数据!$AQ10,BD$1,2)</f>
        <v>20</v>
      </c>
      <c r="BE10" s="91" t="str">
        <f ca="1">MID(频率数据!$AQ10,BE$1,2)</f>
        <v>19</v>
      </c>
      <c r="BF10" s="91" t="str">
        <f ca="1">MID(频率数据!$AQ10,BF$1,2)</f>
        <v>15</v>
      </c>
      <c r="BG10" s="91" t="str">
        <f ca="1">MID(频率数据!$AQ10,BG$1,2)</f>
        <v>07</v>
      </c>
      <c r="BH10" s="91" t="str">
        <f ca="1">MID(频率数据!$AQ10,BH$1,2)</f>
        <v>02</v>
      </c>
      <c r="BI10" s="91" t="str">
        <f ca="1">MID(频率数据!$AQ10,BI$1,2)</f>
        <v>30</v>
      </c>
      <c r="BJ10" s="91" t="str">
        <f ca="1">MID(频率数据!$AQ10,BJ$1,2)</f>
        <v>28</v>
      </c>
      <c r="BK10" s="92" t="str">
        <f ca="1">MID(频率数据!$AQ10,BK$1,2)</f>
        <v>23</v>
      </c>
      <c r="BL10" s="90" t="str">
        <f ca="1">MID(频率数据!$AQ10,BL$1,2)</f>
        <v>18</v>
      </c>
      <c r="BM10" s="91" t="str">
        <f ca="1">MID(频率数据!$AQ10,BM$1,2)</f>
        <v>17</v>
      </c>
      <c r="BN10" s="91" t="str">
        <f ca="1">MID(频率数据!$AQ10,BN$1,2)</f>
        <v>12</v>
      </c>
      <c r="BO10" s="91" t="str">
        <f ca="1">MID(频率数据!$AQ10,BO$1,2)</f>
        <v>06</v>
      </c>
      <c r="BP10" s="91" t="str">
        <f ca="1">MID(频率数据!$AQ10,BP$1,2)</f>
        <v>04</v>
      </c>
      <c r="BQ10" s="93" t="str">
        <f ca="1">MID(频率数据!$AQ10,BQ$1,2)</f>
        <v>03</v>
      </c>
      <c r="BR10" s="91" t="str">
        <f ca="1">MID(频率数据!$AQ10,BR$1,2)</f>
        <v>32</v>
      </c>
      <c r="BS10" s="91" t="str">
        <f ca="1">MID(频率数据!$AQ10,BS$1,2)</f>
        <v>24</v>
      </c>
      <c r="BT10" s="91" t="str">
        <f ca="1">MID(频率数据!$AQ10,BT$1,2)</f>
        <v>22</v>
      </c>
      <c r="BU10" s="91" t="str">
        <f ca="1">MID(频率数据!$AQ10,BU$1,2)</f>
        <v>16</v>
      </c>
      <c r="BV10" s="92" t="str">
        <f ca="1">MID(频率数据!$AQ10,BV$1,2)</f>
        <v>10</v>
      </c>
      <c r="BW10" s="90" t="str">
        <f ca="1">MID(频率数据!$AQ10,BW$1,2)</f>
        <v>09</v>
      </c>
      <c r="BX10" s="91" t="str">
        <f ca="1">MID(频率数据!$AQ10,BX$1,2)</f>
        <v>05</v>
      </c>
      <c r="BY10" s="91" t="str">
        <f ca="1">MID(频率数据!$AQ10,BY$1,2)</f>
        <v>33</v>
      </c>
      <c r="BZ10" s="91" t="str">
        <f ca="1">MID(频率数据!$AQ10,BZ$1,2)</f>
        <v>29</v>
      </c>
      <c r="CA10" s="91" t="str">
        <f ca="1">MID(频率数据!$AQ10,CA$1,2)</f>
        <v>13</v>
      </c>
      <c r="CB10" s="91" t="str">
        <f ca="1">MID(频率数据!$AQ10,CB$1,2)</f>
        <v>08</v>
      </c>
      <c r="CC10" s="91" t="str">
        <f ca="1">MID(频率数据!$AQ10,CC$1,2)</f>
        <v>01</v>
      </c>
      <c r="CD10" s="91" t="str">
        <f ca="1">MID(频率数据!$AQ10,CD$1,2)</f>
        <v>27</v>
      </c>
      <c r="CE10" s="91" t="str">
        <f ca="1">MID(频率数据!$AQ10,CE$1,2)</f>
        <v>26</v>
      </c>
      <c r="CF10" s="91" t="str">
        <f ca="1">MID(频率数据!$AQ10,CF$1,2)</f>
        <v>14</v>
      </c>
      <c r="CG10" s="92" t="str">
        <f ca="1">MID(频率数据!$AQ10,CG$1,2)</f>
        <v>11</v>
      </c>
      <c r="CH10" s="153" t="str">
        <f t="shared" ca="1" si="35"/>
        <v>06</v>
      </c>
      <c r="CI10" s="154" t="str">
        <f t="shared" ca="1" si="36"/>
        <v>10</v>
      </c>
      <c r="CJ10" s="154" t="str">
        <f t="shared" ca="1" si="37"/>
        <v>16</v>
      </c>
      <c r="CK10" s="154" t="str">
        <f t="shared" ca="1" si="38"/>
        <v>17</v>
      </c>
      <c r="CL10" s="154" t="str">
        <f t="shared" ca="1" si="39"/>
        <v>08</v>
      </c>
      <c r="CM10" s="154" t="str">
        <f t="shared" ca="1" si="40"/>
        <v>32</v>
      </c>
      <c r="CN10" s="155" t="str">
        <f t="shared" ca="1" si="41"/>
        <v>04</v>
      </c>
      <c r="CO10" s="155" t="str">
        <f t="shared" ca="1" si="42"/>
        <v>09</v>
      </c>
      <c r="CP10" s="155" t="str">
        <f t="shared" ca="1" si="43"/>
        <v>10</v>
      </c>
      <c r="CQ10" s="155" t="str">
        <f t="shared" ca="1" si="44"/>
        <v>12</v>
      </c>
      <c r="CR10" s="155" t="str">
        <f t="shared" ca="1" si="45"/>
        <v>01</v>
      </c>
      <c r="CS10" s="155" t="str">
        <f t="shared" ca="1" si="46"/>
        <v>24</v>
      </c>
      <c r="CT10" s="156" t="str">
        <f t="shared" ca="1" si="47"/>
        <v>03</v>
      </c>
      <c r="CU10" s="156" t="str">
        <f t="shared" ca="1" si="48"/>
        <v>05</v>
      </c>
      <c r="CV10" s="156" t="str">
        <f t="shared" ca="1" si="49"/>
        <v>09</v>
      </c>
      <c r="CW10" s="156" t="str">
        <f t="shared" ca="1" si="50"/>
        <v>06</v>
      </c>
      <c r="CX10" s="156" t="str">
        <f t="shared" ca="1" si="51"/>
        <v>27</v>
      </c>
      <c r="CY10" s="156" t="str">
        <f t="shared" ca="1" si="52"/>
        <v>22</v>
      </c>
      <c r="CZ10" s="157" t="str">
        <f t="shared" ca="1" si="53"/>
        <v>31</v>
      </c>
      <c r="DA10" s="157" t="str">
        <f t="shared" ca="1" si="54"/>
        <v>25</v>
      </c>
      <c r="DB10" s="157" t="str">
        <f t="shared" ca="1" si="55"/>
        <v>21</v>
      </c>
      <c r="DC10" s="157" t="str">
        <f t="shared" ca="1" si="56"/>
        <v>26</v>
      </c>
      <c r="DD10" s="157" t="str">
        <f t="shared" ca="1" si="57"/>
        <v>14</v>
      </c>
      <c r="DE10" s="158" t="str">
        <f t="shared" ca="1" si="58"/>
        <v>11</v>
      </c>
      <c r="DF10" s="145">
        <f t="shared" ca="1" si="8"/>
        <v>1</v>
      </c>
      <c r="DG10" s="107" t="str">
        <f t="shared" ca="1" si="9"/>
        <v/>
      </c>
      <c r="DH10" s="107">
        <f t="shared" ca="1" si="9"/>
        <v>3</v>
      </c>
      <c r="DI10" s="107">
        <f t="shared" ca="1" si="9"/>
        <v>4</v>
      </c>
      <c r="DJ10" s="107">
        <f t="shared" ca="1" si="9"/>
        <v>5</v>
      </c>
      <c r="DK10" s="107">
        <f t="shared" ca="1" si="9"/>
        <v>6</v>
      </c>
      <c r="DL10" s="107" t="str">
        <f t="shared" ca="1" si="9"/>
        <v/>
      </c>
      <c r="DM10" s="107">
        <f t="shared" ca="1" si="9"/>
        <v>8</v>
      </c>
      <c r="DN10" s="107">
        <f t="shared" ca="1" si="9"/>
        <v>9</v>
      </c>
      <c r="DO10" s="107">
        <f t="shared" ca="1" si="9"/>
        <v>10</v>
      </c>
      <c r="DP10" s="107">
        <f t="shared" ca="1" si="9"/>
        <v>11</v>
      </c>
      <c r="DQ10" s="107">
        <f t="shared" ca="1" si="9"/>
        <v>12</v>
      </c>
      <c r="DR10" s="107" t="str">
        <f t="shared" ca="1" si="9"/>
        <v/>
      </c>
      <c r="DS10" s="107">
        <f t="shared" ca="1" si="9"/>
        <v>14</v>
      </c>
      <c r="DT10" s="107" t="str">
        <f t="shared" ca="1" si="9"/>
        <v/>
      </c>
      <c r="DU10" s="107">
        <f t="shared" ca="1" si="9"/>
        <v>16</v>
      </c>
      <c r="DV10" s="107">
        <f t="shared" ca="1" si="9"/>
        <v>17</v>
      </c>
      <c r="DW10" s="107" t="str">
        <f t="shared" ca="1" si="9"/>
        <v/>
      </c>
      <c r="DX10" s="107" t="str">
        <f t="shared" ca="1" si="9"/>
        <v/>
      </c>
      <c r="DY10" s="107" t="str">
        <f t="shared" ca="1" si="9"/>
        <v/>
      </c>
      <c r="DZ10" s="107">
        <f t="shared" ca="1" si="9"/>
        <v>21</v>
      </c>
      <c r="EA10" s="107">
        <f t="shared" ca="1" si="9"/>
        <v>22</v>
      </c>
      <c r="EB10" s="107" t="str">
        <f t="shared" ca="1" si="9"/>
        <v/>
      </c>
      <c r="EC10" s="107">
        <f t="shared" ca="1" si="9"/>
        <v>24</v>
      </c>
      <c r="ED10" s="107">
        <f t="shared" ca="1" si="9"/>
        <v>25</v>
      </c>
      <c r="EE10" s="107">
        <f t="shared" ca="1" si="9"/>
        <v>26</v>
      </c>
      <c r="EF10" s="107">
        <f t="shared" ca="1" si="9"/>
        <v>27</v>
      </c>
      <c r="EG10" s="107" t="str">
        <f t="shared" ca="1" si="9"/>
        <v/>
      </c>
      <c r="EH10" s="107" t="str">
        <f t="shared" ca="1" si="9"/>
        <v/>
      </c>
      <c r="EI10" s="107" t="str">
        <f t="shared" ca="1" si="9"/>
        <v/>
      </c>
      <c r="EJ10" s="107">
        <f t="shared" ca="1" si="9"/>
        <v>31</v>
      </c>
      <c r="EK10" s="107">
        <f t="shared" ca="1" si="9"/>
        <v>32</v>
      </c>
      <c r="EL10" s="108" t="str">
        <f t="shared" ca="1" si="9"/>
        <v/>
      </c>
      <c r="EM10" s="106" t="str">
        <f t="shared" ca="1" si="10"/>
        <v>010304050608091011121416172122242526273132</v>
      </c>
    </row>
    <row r="11" spans="1:143" ht="11.25" customHeight="1" x14ac:dyDescent="0.15">
      <c r="A11" s="56">
        <f t="shared" si="2"/>
        <v>2809</v>
      </c>
      <c r="B11" s="94">
        <f t="shared" si="0"/>
        <v>2022015</v>
      </c>
      <c r="C11" s="95">
        <f t="shared" si="0"/>
        <v>6</v>
      </c>
      <c r="D11" s="96">
        <f t="shared" si="0"/>
        <v>14</v>
      </c>
      <c r="E11" s="96">
        <f t="shared" si="0"/>
        <v>16</v>
      </c>
      <c r="F11" s="96">
        <f t="shared" si="0"/>
        <v>27</v>
      </c>
      <c r="G11" s="96">
        <f t="shared" si="0"/>
        <v>28</v>
      </c>
      <c r="H11" s="97">
        <f t="shared" si="0"/>
        <v>31</v>
      </c>
      <c r="I11" s="98">
        <f t="shared" si="0"/>
        <v>7</v>
      </c>
      <c r="J11" s="99" t="str">
        <f t="shared" ca="1" si="11"/>
        <v>01</v>
      </c>
      <c r="K11" s="100" t="str">
        <f t="shared" ca="1" si="12"/>
        <v>02</v>
      </c>
      <c r="L11" s="100" t="str">
        <f t="shared" ca="1" si="13"/>
        <v>03</v>
      </c>
      <c r="M11" s="100" t="str">
        <f t="shared" ca="1" si="14"/>
        <v>04</v>
      </c>
      <c r="N11" s="100" t="str">
        <f t="shared" ca="1" si="15"/>
        <v>06</v>
      </c>
      <c r="O11" s="100" t="str">
        <f t="shared" ca="1" si="16"/>
        <v>07</v>
      </c>
      <c r="P11" s="100" t="str">
        <f t="shared" ca="1" si="17"/>
        <v>08</v>
      </c>
      <c r="Q11" s="100" t="str">
        <f t="shared" ca="1" si="18"/>
        <v>11</v>
      </c>
      <c r="R11" s="100" t="str">
        <f t="shared" ca="1" si="19"/>
        <v>13</v>
      </c>
      <c r="S11" s="100" t="str">
        <f t="shared" ca="1" si="20"/>
        <v>14</v>
      </c>
      <c r="T11" s="100" t="str">
        <f t="shared" ca="1" si="21"/>
        <v>15</v>
      </c>
      <c r="U11" s="100" t="str">
        <f t="shared" ca="1" si="22"/>
        <v>25</v>
      </c>
      <c r="V11" s="100" t="str">
        <f t="shared" ca="1" si="23"/>
        <v>26</v>
      </c>
      <c r="W11" s="100" t="str">
        <f t="shared" ca="1" si="24"/>
        <v>27</v>
      </c>
      <c r="X11" s="100" t="str">
        <f t="shared" ca="1" si="25"/>
        <v>28</v>
      </c>
      <c r="Y11" s="100" t="str">
        <f t="shared" ca="1" si="26"/>
        <v>29</v>
      </c>
      <c r="Z11" s="100" t="str">
        <f t="shared" ca="1" si="27"/>
        <v>30</v>
      </c>
      <c r="AA11" s="100" t="str">
        <f t="shared" ca="1" si="28"/>
        <v>31</v>
      </c>
      <c r="AB11" s="100" t="str">
        <f t="shared" ca="1" si="29"/>
        <v/>
      </c>
      <c r="AC11" s="100" t="str">
        <f t="shared" ca="1" si="30"/>
        <v/>
      </c>
      <c r="AD11" s="100" t="str">
        <f t="shared" ca="1" si="31"/>
        <v/>
      </c>
      <c r="AE11" s="101" t="str">
        <f t="shared" ca="1" si="32"/>
        <v/>
      </c>
      <c r="AF11" s="102">
        <f t="shared" ca="1" si="33"/>
        <v>5</v>
      </c>
      <c r="AG11" s="90" t="str">
        <f t="shared" ca="1" si="4"/>
        <v/>
      </c>
      <c r="AH11" s="91" t="str">
        <f t="shared" ca="1" si="1"/>
        <v/>
      </c>
      <c r="AI11" s="91" t="str">
        <f t="shared" ca="1" si="1"/>
        <v/>
      </c>
      <c r="AJ11" s="91" t="str">
        <f t="shared" ca="1" si="1"/>
        <v/>
      </c>
      <c r="AK11" s="91" t="str">
        <f t="shared" ca="1" si="1"/>
        <v/>
      </c>
      <c r="AL11" s="91">
        <f t="shared" ca="1" si="1"/>
        <v>5</v>
      </c>
      <c r="AM11" s="103" t="str">
        <f t="shared" ca="1" si="1"/>
        <v/>
      </c>
      <c r="AN11" s="89"/>
      <c r="AZ11" s="57">
        <f t="shared" ca="1" si="34"/>
        <v>7</v>
      </c>
      <c r="BA11" s="90" t="str">
        <f ca="1">MID(频率数据!$AQ11,BA$1,2)</f>
        <v>07</v>
      </c>
      <c r="BB11" s="91" t="str">
        <f ca="1">MID(频率数据!$AQ11,BB$1,2)</f>
        <v>31</v>
      </c>
      <c r="BC11" s="91" t="str">
        <f ca="1">MID(频率数据!$AQ11,BC$1,2)</f>
        <v>25</v>
      </c>
      <c r="BD11" s="91" t="str">
        <f ca="1">MID(频率数据!$AQ11,BD$1,2)</f>
        <v>19</v>
      </c>
      <c r="BE11" s="91" t="str">
        <f ca="1">MID(频率数据!$AQ11,BE$1,2)</f>
        <v>15</v>
      </c>
      <c r="BF11" s="91" t="str">
        <f ca="1">MID(频率数据!$AQ11,BF$1,2)</f>
        <v>02</v>
      </c>
      <c r="BG11" s="91" t="str">
        <f ca="1">MID(频率数据!$AQ11,BG$1,2)</f>
        <v>30</v>
      </c>
      <c r="BH11" s="91" t="str">
        <f ca="1">MID(频率数据!$AQ11,BH$1,2)</f>
        <v>28</v>
      </c>
      <c r="BI11" s="91" t="str">
        <f ca="1">MID(频率数据!$AQ11,BI$1,2)</f>
        <v>23</v>
      </c>
      <c r="BJ11" s="91" t="str">
        <f ca="1">MID(频率数据!$AQ11,BJ$1,2)</f>
        <v>21</v>
      </c>
      <c r="BK11" s="92" t="str">
        <f ca="1">MID(频率数据!$AQ11,BK$1,2)</f>
        <v>20</v>
      </c>
      <c r="BL11" s="90" t="str">
        <f ca="1">MID(频率数据!$AQ11,BL$1,2)</f>
        <v>18</v>
      </c>
      <c r="BM11" s="91" t="str">
        <f ca="1">MID(频率数据!$AQ11,BM$1,2)</f>
        <v>12</v>
      </c>
      <c r="BN11" s="91" t="str">
        <f ca="1">MID(频率数据!$AQ11,BN$1,2)</f>
        <v>06</v>
      </c>
      <c r="BO11" s="91" t="str">
        <f ca="1">MID(频率数据!$AQ11,BO$1,2)</f>
        <v>04</v>
      </c>
      <c r="BP11" s="91" t="str">
        <f ca="1">MID(频率数据!$AQ11,BP$1,2)</f>
        <v>03</v>
      </c>
      <c r="BQ11" s="93" t="str">
        <f ca="1">MID(频率数据!$AQ11,BQ$1,2)</f>
        <v>32</v>
      </c>
      <c r="BR11" s="91" t="str">
        <f ca="1">MID(频率数据!$AQ11,BR$1,2)</f>
        <v>24</v>
      </c>
      <c r="BS11" s="91" t="str">
        <f ca="1">MID(频率数据!$AQ11,BS$1,2)</f>
        <v>22</v>
      </c>
      <c r="BT11" s="91" t="str">
        <f ca="1">MID(频率数据!$AQ11,BT$1,2)</f>
        <v>17</v>
      </c>
      <c r="BU11" s="91" t="str">
        <f ca="1">MID(频率数据!$AQ11,BU$1,2)</f>
        <v>16</v>
      </c>
      <c r="BV11" s="92" t="str">
        <f ca="1">MID(频率数据!$AQ11,BV$1,2)</f>
        <v>10</v>
      </c>
      <c r="BW11" s="90" t="str">
        <f ca="1">MID(频率数据!$AQ11,BW$1,2)</f>
        <v>09</v>
      </c>
      <c r="BX11" s="91" t="str">
        <f ca="1">MID(频率数据!$AQ11,BX$1,2)</f>
        <v>05</v>
      </c>
      <c r="BY11" s="91" t="str">
        <f ca="1">MID(频率数据!$AQ11,BY$1,2)</f>
        <v>33</v>
      </c>
      <c r="BZ11" s="91" t="str">
        <f ca="1">MID(频率数据!$AQ11,BZ$1,2)</f>
        <v>29</v>
      </c>
      <c r="CA11" s="91" t="str">
        <f ca="1">MID(频率数据!$AQ11,CA$1,2)</f>
        <v>27</v>
      </c>
      <c r="CB11" s="91" t="str">
        <f ca="1">MID(频率数据!$AQ11,CB$1,2)</f>
        <v>14</v>
      </c>
      <c r="CC11" s="91" t="str">
        <f ca="1">MID(频率数据!$AQ11,CC$1,2)</f>
        <v>13</v>
      </c>
      <c r="CD11" s="91" t="str">
        <f ca="1">MID(频率数据!$AQ11,CD$1,2)</f>
        <v>08</v>
      </c>
      <c r="CE11" s="91" t="str">
        <f ca="1">MID(频率数据!$AQ11,CE$1,2)</f>
        <v>01</v>
      </c>
      <c r="CF11" s="91" t="str">
        <f ca="1">MID(频率数据!$AQ11,CF$1,2)</f>
        <v>26</v>
      </c>
      <c r="CG11" s="92" t="str">
        <f ca="1">MID(频率数据!$AQ11,CG$1,2)</f>
        <v>11</v>
      </c>
      <c r="CH11" s="153" t="str">
        <f t="shared" ca="1" si="35"/>
        <v>06</v>
      </c>
      <c r="CI11" s="154" t="str">
        <f t="shared" ca="1" si="36"/>
        <v>02</v>
      </c>
      <c r="CJ11" s="154" t="str">
        <f t="shared" ca="1" si="37"/>
        <v>29</v>
      </c>
      <c r="CK11" s="154" t="str">
        <f t="shared" ca="1" si="38"/>
        <v>01</v>
      </c>
      <c r="CL11" s="154" t="str">
        <f t="shared" ca="1" si="39"/>
        <v>15</v>
      </c>
      <c r="CM11" s="154" t="str">
        <f t="shared" ca="1" si="40"/>
        <v>13</v>
      </c>
      <c r="CN11" s="155" t="str">
        <f t="shared" ca="1" si="41"/>
        <v>04</v>
      </c>
      <c r="CO11" s="155" t="str">
        <f t="shared" ca="1" si="42"/>
        <v>30</v>
      </c>
      <c r="CP11" s="155" t="str">
        <f t="shared" ca="1" si="43"/>
        <v>27</v>
      </c>
      <c r="CQ11" s="155" t="str">
        <f t="shared" ca="1" si="44"/>
        <v>26</v>
      </c>
      <c r="CR11" s="155" t="str">
        <f t="shared" ca="1" si="45"/>
        <v>02</v>
      </c>
      <c r="CS11" s="155" t="str">
        <f t="shared" ca="1" si="46"/>
        <v>08</v>
      </c>
      <c r="CT11" s="156" t="str">
        <f t="shared" ca="1" si="47"/>
        <v>03</v>
      </c>
      <c r="CU11" s="156" t="str">
        <f t="shared" ca="1" si="48"/>
        <v>28</v>
      </c>
      <c r="CV11" s="156" t="str">
        <f t="shared" ca="1" si="49"/>
        <v>14</v>
      </c>
      <c r="CW11" s="156" t="str">
        <f t="shared" ca="1" si="50"/>
        <v>11</v>
      </c>
      <c r="CX11" s="156" t="str">
        <f t="shared" ca="1" si="51"/>
        <v>30</v>
      </c>
      <c r="CY11" s="156" t="str">
        <f t="shared" ca="1" si="52"/>
        <v>01</v>
      </c>
      <c r="CZ11" s="157" t="str">
        <f t="shared" ca="1" si="53"/>
        <v>07</v>
      </c>
      <c r="DA11" s="157" t="str">
        <f t="shared" ca="1" si="54"/>
        <v>31</v>
      </c>
      <c r="DB11" s="157" t="str">
        <f t="shared" ca="1" si="55"/>
        <v>25</v>
      </c>
      <c r="DC11" s="157" t="str">
        <f t="shared" ca="1" si="56"/>
        <v>01</v>
      </c>
      <c r="DD11" s="157" t="str">
        <f t="shared" ca="1" si="57"/>
        <v>26</v>
      </c>
      <c r="DE11" s="158" t="str">
        <f t="shared" ca="1" si="58"/>
        <v>11</v>
      </c>
      <c r="DF11" s="145">
        <f t="shared" ca="1" si="8"/>
        <v>1</v>
      </c>
      <c r="DG11" s="107">
        <f t="shared" ca="1" si="9"/>
        <v>2</v>
      </c>
      <c r="DH11" s="107">
        <f t="shared" ca="1" si="9"/>
        <v>3</v>
      </c>
      <c r="DI11" s="107">
        <f t="shared" ca="1" si="9"/>
        <v>4</v>
      </c>
      <c r="DJ11" s="107" t="str">
        <f t="shared" ca="1" si="9"/>
        <v/>
      </c>
      <c r="DK11" s="107">
        <f t="shared" ca="1" si="9"/>
        <v>6</v>
      </c>
      <c r="DL11" s="107">
        <f t="shared" ca="1" si="9"/>
        <v>7</v>
      </c>
      <c r="DM11" s="107">
        <f t="shared" ca="1" si="9"/>
        <v>8</v>
      </c>
      <c r="DN11" s="107" t="str">
        <f t="shared" ca="1" si="9"/>
        <v/>
      </c>
      <c r="DO11" s="107" t="str">
        <f t="shared" ca="1" si="9"/>
        <v/>
      </c>
      <c r="DP11" s="107">
        <f t="shared" ca="1" si="9"/>
        <v>11</v>
      </c>
      <c r="DQ11" s="107" t="str">
        <f t="shared" ca="1" si="9"/>
        <v/>
      </c>
      <c r="DR11" s="107">
        <f t="shared" ca="1" si="9"/>
        <v>13</v>
      </c>
      <c r="DS11" s="107">
        <f t="shared" ca="1" si="9"/>
        <v>14</v>
      </c>
      <c r="DT11" s="107">
        <f t="shared" ca="1" si="9"/>
        <v>15</v>
      </c>
      <c r="DU11" s="107" t="str">
        <f t="shared" ca="1" si="9"/>
        <v/>
      </c>
      <c r="DV11" s="107" t="str">
        <f t="shared" ca="1" si="9"/>
        <v/>
      </c>
      <c r="DW11" s="107" t="str">
        <f t="shared" ca="1" si="9"/>
        <v/>
      </c>
      <c r="DX11" s="107" t="str">
        <f t="shared" ca="1" si="9"/>
        <v/>
      </c>
      <c r="DY11" s="107" t="str">
        <f t="shared" ca="1" si="9"/>
        <v/>
      </c>
      <c r="DZ11" s="107" t="str">
        <f t="shared" ca="1" si="9"/>
        <v/>
      </c>
      <c r="EA11" s="107" t="str">
        <f t="shared" ca="1" si="9"/>
        <v/>
      </c>
      <c r="EB11" s="107" t="str">
        <f t="shared" ca="1" si="9"/>
        <v/>
      </c>
      <c r="EC11" s="107" t="str">
        <f t="shared" ca="1" si="9"/>
        <v/>
      </c>
      <c r="ED11" s="107">
        <f t="shared" ca="1" si="9"/>
        <v>25</v>
      </c>
      <c r="EE11" s="107">
        <f t="shared" ca="1" si="9"/>
        <v>26</v>
      </c>
      <c r="EF11" s="107">
        <f t="shared" ca="1" si="9"/>
        <v>27</v>
      </c>
      <c r="EG11" s="107">
        <f t="shared" ca="1" si="9"/>
        <v>28</v>
      </c>
      <c r="EH11" s="107">
        <f t="shared" ca="1" si="9"/>
        <v>29</v>
      </c>
      <c r="EI11" s="107">
        <f t="shared" ca="1" si="9"/>
        <v>30</v>
      </c>
      <c r="EJ11" s="107">
        <f t="shared" ca="1" si="9"/>
        <v>31</v>
      </c>
      <c r="EK11" s="107" t="str">
        <f t="shared" ca="1" si="9"/>
        <v/>
      </c>
      <c r="EL11" s="108" t="str">
        <f t="shared" ca="1" si="9"/>
        <v/>
      </c>
      <c r="EM11" s="106" t="str">
        <f t="shared" ca="1" si="10"/>
        <v>010203040607081113141525262728293031</v>
      </c>
    </row>
    <row r="12" spans="1:143" ht="11.25" customHeight="1" x14ac:dyDescent="0.15">
      <c r="A12" s="56">
        <f t="shared" si="2"/>
        <v>2810</v>
      </c>
      <c r="B12" s="94">
        <f t="shared" si="0"/>
        <v>2022016</v>
      </c>
      <c r="C12" s="95">
        <f t="shared" si="0"/>
        <v>5</v>
      </c>
      <c r="D12" s="96">
        <f t="shared" si="0"/>
        <v>10</v>
      </c>
      <c r="E12" s="96">
        <f t="shared" si="0"/>
        <v>19</v>
      </c>
      <c r="F12" s="96">
        <f t="shared" si="0"/>
        <v>20</v>
      </c>
      <c r="G12" s="96">
        <f t="shared" si="0"/>
        <v>29</v>
      </c>
      <c r="H12" s="97">
        <f t="shared" si="0"/>
        <v>31</v>
      </c>
      <c r="I12" s="98">
        <f t="shared" si="0"/>
        <v>14</v>
      </c>
      <c r="J12" s="99" t="str">
        <f t="shared" ca="1" si="11"/>
        <v>01</v>
      </c>
      <c r="K12" s="100" t="str">
        <f t="shared" ca="1" si="12"/>
        <v>02</v>
      </c>
      <c r="L12" s="100" t="str">
        <f t="shared" ca="1" si="13"/>
        <v>03</v>
      </c>
      <c r="M12" s="100" t="str">
        <f t="shared" ca="1" si="14"/>
        <v>05</v>
      </c>
      <c r="N12" s="100" t="str">
        <f t="shared" ca="1" si="15"/>
        <v>07</v>
      </c>
      <c r="O12" s="100" t="str">
        <f t="shared" ca="1" si="16"/>
        <v>11</v>
      </c>
      <c r="P12" s="100" t="str">
        <f t="shared" ca="1" si="17"/>
        <v>13</v>
      </c>
      <c r="Q12" s="100" t="str">
        <f t="shared" ca="1" si="18"/>
        <v>14</v>
      </c>
      <c r="R12" s="100" t="str">
        <f t="shared" ca="1" si="19"/>
        <v>17</v>
      </c>
      <c r="S12" s="100" t="str">
        <f t="shared" ca="1" si="20"/>
        <v>20</v>
      </c>
      <c r="T12" s="100" t="str">
        <f t="shared" ca="1" si="21"/>
        <v>21</v>
      </c>
      <c r="U12" s="100" t="str">
        <f t="shared" ca="1" si="22"/>
        <v>25</v>
      </c>
      <c r="V12" s="100" t="str">
        <f t="shared" ca="1" si="23"/>
        <v>26</v>
      </c>
      <c r="W12" s="100" t="str">
        <f t="shared" ca="1" si="24"/>
        <v>28</v>
      </c>
      <c r="X12" s="100" t="str">
        <f t="shared" ca="1" si="25"/>
        <v>29</v>
      </c>
      <c r="Y12" s="100" t="str">
        <f t="shared" ca="1" si="26"/>
        <v>30</v>
      </c>
      <c r="Z12" s="100" t="str">
        <f t="shared" ca="1" si="27"/>
        <v>31</v>
      </c>
      <c r="AA12" s="100" t="str">
        <f t="shared" ca="1" si="28"/>
        <v>32</v>
      </c>
      <c r="AB12" s="100" t="str">
        <f t="shared" ca="1" si="29"/>
        <v>33</v>
      </c>
      <c r="AC12" s="100" t="str">
        <f t="shared" ca="1" si="30"/>
        <v/>
      </c>
      <c r="AD12" s="100" t="str">
        <f t="shared" ca="1" si="31"/>
        <v/>
      </c>
      <c r="AE12" s="101" t="str">
        <f t="shared" ca="1" si="32"/>
        <v/>
      </c>
      <c r="AF12" s="102">
        <f t="shared" ca="1" si="33"/>
        <v>4</v>
      </c>
      <c r="AG12" s="90" t="str">
        <f t="shared" ca="1" si="4"/>
        <v/>
      </c>
      <c r="AH12" s="91" t="str">
        <f t="shared" ca="1" si="1"/>
        <v/>
      </c>
      <c r="AI12" s="91" t="str">
        <f t="shared" ca="1" si="1"/>
        <v/>
      </c>
      <c r="AJ12" s="91" t="str">
        <f t="shared" ca="1" si="1"/>
        <v/>
      </c>
      <c r="AK12" s="91">
        <f t="shared" ca="1" si="1"/>
        <v>4</v>
      </c>
      <c r="AL12" s="91" t="str">
        <f t="shared" ca="1" si="1"/>
        <v/>
      </c>
      <c r="AM12" s="103" t="str">
        <f t="shared" ca="1" si="1"/>
        <v/>
      </c>
      <c r="AN12" s="89"/>
      <c r="AZ12" s="57">
        <f t="shared" ca="1" si="34"/>
        <v>8</v>
      </c>
      <c r="BA12" s="90" t="str">
        <f ca="1">MID(频率数据!$AQ12,BA$1,2)</f>
        <v>07</v>
      </c>
      <c r="BB12" s="91" t="str">
        <f ca="1">MID(频率数据!$AQ12,BB$1,2)</f>
        <v>31</v>
      </c>
      <c r="BC12" s="91" t="str">
        <f ca="1">MID(频率数据!$AQ12,BC$1,2)</f>
        <v>28</v>
      </c>
      <c r="BD12" s="91" t="str">
        <f ca="1">MID(频率数据!$AQ12,BD$1,2)</f>
        <v>19</v>
      </c>
      <c r="BE12" s="91" t="str">
        <f ca="1">MID(频率数据!$AQ12,BE$1,2)</f>
        <v>15</v>
      </c>
      <c r="BF12" s="91" t="str">
        <f ca="1">MID(频率数据!$AQ12,BF$1,2)</f>
        <v>06</v>
      </c>
      <c r="BG12" s="91" t="str">
        <f ca="1">MID(频率数据!$AQ12,BG$1,2)</f>
        <v>30</v>
      </c>
      <c r="BH12" s="91" t="str">
        <f ca="1">MID(频率数据!$AQ12,BH$1,2)</f>
        <v>25</v>
      </c>
      <c r="BI12" s="91" t="str">
        <f ca="1">MID(频率数据!$AQ12,BI$1,2)</f>
        <v>20</v>
      </c>
      <c r="BJ12" s="91" t="str">
        <f ca="1">MID(频率数据!$AQ12,BJ$1,2)</f>
        <v>18</v>
      </c>
      <c r="BK12" s="92" t="str">
        <f ca="1">MID(频率数据!$AQ12,BK$1,2)</f>
        <v>16</v>
      </c>
      <c r="BL12" s="90" t="str">
        <f ca="1">MID(频率数据!$AQ12,BL$1,2)</f>
        <v>04</v>
      </c>
      <c r="BM12" s="91" t="str">
        <f ca="1">MID(频率数据!$AQ12,BM$1,2)</f>
        <v>03</v>
      </c>
      <c r="BN12" s="91" t="str">
        <f ca="1">MID(频率数据!$AQ12,BN$1,2)</f>
        <v>02</v>
      </c>
      <c r="BO12" s="91" t="str">
        <f ca="1">MID(频率数据!$AQ12,BO$1,2)</f>
        <v>32</v>
      </c>
      <c r="BP12" s="91" t="str">
        <f ca="1">MID(频率数据!$AQ12,BP$1,2)</f>
        <v>27</v>
      </c>
      <c r="BQ12" s="93" t="str">
        <f ca="1">MID(频率数据!$AQ12,BQ$1,2)</f>
        <v>24</v>
      </c>
      <c r="BR12" s="91" t="str">
        <f ca="1">MID(频率数据!$AQ12,BR$1,2)</f>
        <v>23</v>
      </c>
      <c r="BS12" s="91" t="str">
        <f ca="1">MID(频率数据!$AQ12,BS$1,2)</f>
        <v>22</v>
      </c>
      <c r="BT12" s="91" t="str">
        <f ca="1">MID(频率数据!$AQ12,BT$1,2)</f>
        <v>21</v>
      </c>
      <c r="BU12" s="91" t="str">
        <f ca="1">MID(频率数据!$AQ12,BU$1,2)</f>
        <v>17</v>
      </c>
      <c r="BV12" s="92" t="str">
        <f ca="1">MID(频率数据!$AQ12,BV$1,2)</f>
        <v>14</v>
      </c>
      <c r="BW12" s="90" t="str">
        <f ca="1">MID(频率数据!$AQ12,BW$1,2)</f>
        <v>12</v>
      </c>
      <c r="BX12" s="91" t="str">
        <f ca="1">MID(频率数据!$AQ12,BX$1,2)</f>
        <v>10</v>
      </c>
      <c r="BY12" s="91" t="str">
        <f ca="1">MID(频率数据!$AQ12,BY$1,2)</f>
        <v>09</v>
      </c>
      <c r="BZ12" s="91" t="str">
        <f ca="1">MID(频率数据!$AQ12,BZ$1,2)</f>
        <v>05</v>
      </c>
      <c r="CA12" s="91" t="str">
        <f ca="1">MID(频率数据!$AQ12,CA$1,2)</f>
        <v>33</v>
      </c>
      <c r="CB12" s="91" t="str">
        <f ca="1">MID(频率数据!$AQ12,CB$1,2)</f>
        <v>29</v>
      </c>
      <c r="CC12" s="91" t="str">
        <f ca="1">MID(频率数据!$AQ12,CC$1,2)</f>
        <v>13</v>
      </c>
      <c r="CD12" s="91" t="str">
        <f ca="1">MID(频率数据!$AQ12,CD$1,2)</f>
        <v>08</v>
      </c>
      <c r="CE12" s="91" t="str">
        <f ca="1">MID(频率数据!$AQ12,CE$1,2)</f>
        <v>01</v>
      </c>
      <c r="CF12" s="91" t="str">
        <f ca="1">MID(频率数据!$AQ12,CF$1,2)</f>
        <v>26</v>
      </c>
      <c r="CG12" s="92" t="str">
        <f ca="1">MID(频率数据!$AQ12,CG$1,2)</f>
        <v>11</v>
      </c>
      <c r="CH12" s="153" t="str">
        <f t="shared" ca="1" si="35"/>
        <v>03</v>
      </c>
      <c r="CI12" s="154" t="str">
        <f t="shared" ca="1" si="36"/>
        <v>33</v>
      </c>
      <c r="CJ12" s="154" t="str">
        <f t="shared" ca="1" si="37"/>
        <v>21</v>
      </c>
      <c r="CK12" s="154" t="str">
        <f t="shared" ca="1" si="38"/>
        <v>05</v>
      </c>
      <c r="CL12" s="154" t="str">
        <f t="shared" ca="1" si="39"/>
        <v>30</v>
      </c>
      <c r="CM12" s="154" t="str">
        <f t="shared" ca="1" si="40"/>
        <v>07</v>
      </c>
      <c r="CN12" s="155" t="str">
        <f t="shared" ca="1" si="41"/>
        <v>02</v>
      </c>
      <c r="CO12" s="155" t="str">
        <f t="shared" ca="1" si="42"/>
        <v>29</v>
      </c>
      <c r="CP12" s="155" t="str">
        <f t="shared" ca="1" si="43"/>
        <v>17</v>
      </c>
      <c r="CQ12" s="155" t="str">
        <f t="shared" ca="1" si="44"/>
        <v>33</v>
      </c>
      <c r="CR12" s="155" t="str">
        <f t="shared" ca="1" si="45"/>
        <v>25</v>
      </c>
      <c r="CS12" s="155" t="str">
        <f t="shared" ca="1" si="46"/>
        <v>31</v>
      </c>
      <c r="CT12" s="156" t="str">
        <f t="shared" ca="1" si="47"/>
        <v>32</v>
      </c>
      <c r="CU12" s="156" t="str">
        <f t="shared" ca="1" si="48"/>
        <v>13</v>
      </c>
      <c r="CV12" s="156" t="str">
        <f t="shared" ca="1" si="49"/>
        <v>14</v>
      </c>
      <c r="CW12" s="156" t="str">
        <f t="shared" ca="1" si="50"/>
        <v>29</v>
      </c>
      <c r="CX12" s="156" t="str">
        <f t="shared" ca="1" si="51"/>
        <v>20</v>
      </c>
      <c r="CY12" s="156" t="str">
        <f t="shared" ca="1" si="52"/>
        <v>28</v>
      </c>
      <c r="CZ12" s="157" t="str">
        <f t="shared" ca="1" si="53"/>
        <v>07</v>
      </c>
      <c r="DA12" s="157" t="str">
        <f t="shared" ca="1" si="54"/>
        <v>31</v>
      </c>
      <c r="DB12" s="157" t="str">
        <f t="shared" ca="1" si="55"/>
        <v>28</v>
      </c>
      <c r="DC12" s="157" t="str">
        <f t="shared" ca="1" si="56"/>
        <v>01</v>
      </c>
      <c r="DD12" s="157" t="str">
        <f t="shared" ca="1" si="57"/>
        <v>26</v>
      </c>
      <c r="DE12" s="158" t="str">
        <f t="shared" ca="1" si="58"/>
        <v>11</v>
      </c>
      <c r="DF12" s="145">
        <f t="shared" ca="1" si="8"/>
        <v>1</v>
      </c>
      <c r="DG12" s="107">
        <f t="shared" ca="1" si="9"/>
        <v>2</v>
      </c>
      <c r="DH12" s="107">
        <f t="shared" ca="1" si="9"/>
        <v>3</v>
      </c>
      <c r="DI12" s="107" t="str">
        <f t="shared" ca="1" si="9"/>
        <v/>
      </c>
      <c r="DJ12" s="107">
        <f t="shared" ca="1" si="9"/>
        <v>5</v>
      </c>
      <c r="DK12" s="107" t="str">
        <f t="shared" ca="1" si="9"/>
        <v/>
      </c>
      <c r="DL12" s="107">
        <f t="shared" ca="1" si="9"/>
        <v>7</v>
      </c>
      <c r="DM12" s="107" t="str">
        <f t="shared" ca="1" si="9"/>
        <v/>
      </c>
      <c r="DN12" s="107" t="str">
        <f t="shared" ca="1" si="9"/>
        <v/>
      </c>
      <c r="DO12" s="107" t="str">
        <f t="shared" ca="1" si="9"/>
        <v/>
      </c>
      <c r="DP12" s="107">
        <f t="shared" ca="1" si="9"/>
        <v>11</v>
      </c>
      <c r="DQ12" s="107" t="str">
        <f t="shared" ca="1" si="9"/>
        <v/>
      </c>
      <c r="DR12" s="107">
        <f t="shared" ca="1" si="9"/>
        <v>13</v>
      </c>
      <c r="DS12" s="107">
        <f t="shared" ca="1" si="9"/>
        <v>14</v>
      </c>
      <c r="DT12" s="107" t="str">
        <f t="shared" ca="1" si="9"/>
        <v/>
      </c>
      <c r="DU12" s="107" t="str">
        <f t="shared" ca="1" si="9"/>
        <v/>
      </c>
      <c r="DV12" s="107">
        <f t="shared" ca="1" si="9"/>
        <v>17</v>
      </c>
      <c r="DW12" s="107" t="str">
        <f t="shared" ca="1" si="9"/>
        <v/>
      </c>
      <c r="DX12" s="107" t="str">
        <f t="shared" ca="1" si="9"/>
        <v/>
      </c>
      <c r="DY12" s="107">
        <f t="shared" ca="1" si="9"/>
        <v>20</v>
      </c>
      <c r="DZ12" s="107">
        <f t="shared" ca="1" si="9"/>
        <v>21</v>
      </c>
      <c r="EA12" s="107" t="str">
        <f t="shared" ca="1" si="9"/>
        <v/>
      </c>
      <c r="EB12" s="107" t="str">
        <f t="shared" ca="1" si="9"/>
        <v/>
      </c>
      <c r="EC12" s="107" t="str">
        <f t="shared" ca="1" si="9"/>
        <v/>
      </c>
      <c r="ED12" s="107">
        <f t="shared" ca="1" si="9"/>
        <v>25</v>
      </c>
      <c r="EE12" s="107">
        <f t="shared" ca="1" si="9"/>
        <v>26</v>
      </c>
      <c r="EF12" s="107" t="str">
        <f t="shared" ca="1" si="9"/>
        <v/>
      </c>
      <c r="EG12" s="107">
        <f t="shared" ca="1" si="9"/>
        <v>28</v>
      </c>
      <c r="EH12" s="107">
        <f t="shared" ca="1" si="9"/>
        <v>29</v>
      </c>
      <c r="EI12" s="107">
        <f t="shared" ca="1" si="9"/>
        <v>30</v>
      </c>
      <c r="EJ12" s="107">
        <f t="shared" ca="1" si="9"/>
        <v>31</v>
      </c>
      <c r="EK12" s="107">
        <f t="shared" ca="1" si="9"/>
        <v>32</v>
      </c>
      <c r="EL12" s="108">
        <f t="shared" ref="EL12:EL43" ca="1" si="59">IF(COUNTIF($CH12:$DE12,EL$3),EL$3,"")</f>
        <v>33</v>
      </c>
      <c r="EM12" s="106" t="str">
        <f t="shared" ca="1" si="10"/>
        <v>01020305071113141720212526282930313233</v>
      </c>
    </row>
    <row r="13" spans="1:143" ht="11.25" customHeight="1" x14ac:dyDescent="0.15">
      <c r="A13" s="56">
        <f t="shared" si="2"/>
        <v>2811</v>
      </c>
      <c r="B13" s="94">
        <f t="shared" si="0"/>
        <v>2022017</v>
      </c>
      <c r="C13" s="95">
        <f t="shared" si="0"/>
        <v>6</v>
      </c>
      <c r="D13" s="96">
        <f t="shared" si="0"/>
        <v>9</v>
      </c>
      <c r="E13" s="96">
        <f t="shared" si="0"/>
        <v>24</v>
      </c>
      <c r="F13" s="96">
        <f t="shared" si="0"/>
        <v>29</v>
      </c>
      <c r="G13" s="96">
        <f t="shared" si="0"/>
        <v>30</v>
      </c>
      <c r="H13" s="97">
        <f t="shared" si="0"/>
        <v>32</v>
      </c>
      <c r="I13" s="98">
        <f t="shared" si="0"/>
        <v>7</v>
      </c>
      <c r="J13" s="99" t="str">
        <f t="shared" ca="1" si="11"/>
        <v>01</v>
      </c>
      <c r="K13" s="100" t="str">
        <f t="shared" ca="1" si="12"/>
        <v>02</v>
      </c>
      <c r="L13" s="100" t="str">
        <f t="shared" ca="1" si="13"/>
        <v>04</v>
      </c>
      <c r="M13" s="100" t="str">
        <f t="shared" ca="1" si="14"/>
        <v>05</v>
      </c>
      <c r="N13" s="100" t="str">
        <f t="shared" ca="1" si="15"/>
        <v>07</v>
      </c>
      <c r="O13" s="100" t="str">
        <f t="shared" ca="1" si="16"/>
        <v>09</v>
      </c>
      <c r="P13" s="100" t="str">
        <f t="shared" ca="1" si="17"/>
        <v>10</v>
      </c>
      <c r="Q13" s="100" t="str">
        <f t="shared" ca="1" si="18"/>
        <v>11</v>
      </c>
      <c r="R13" s="100" t="str">
        <f t="shared" ca="1" si="19"/>
        <v>12</v>
      </c>
      <c r="S13" s="100" t="str">
        <f t="shared" ca="1" si="20"/>
        <v>13</v>
      </c>
      <c r="T13" s="100" t="str">
        <f t="shared" ca="1" si="21"/>
        <v>17</v>
      </c>
      <c r="U13" s="100" t="str">
        <f t="shared" ca="1" si="22"/>
        <v>19</v>
      </c>
      <c r="V13" s="100" t="str">
        <f t="shared" ca="1" si="23"/>
        <v>20</v>
      </c>
      <c r="W13" s="100" t="str">
        <f t="shared" ca="1" si="24"/>
        <v>25</v>
      </c>
      <c r="X13" s="100" t="str">
        <f t="shared" ca="1" si="25"/>
        <v>26</v>
      </c>
      <c r="Y13" s="100" t="str">
        <f t="shared" ca="1" si="26"/>
        <v>28</v>
      </c>
      <c r="Z13" s="100" t="str">
        <f t="shared" ca="1" si="27"/>
        <v>31</v>
      </c>
      <c r="AA13" s="100" t="str">
        <f t="shared" ca="1" si="28"/>
        <v>33</v>
      </c>
      <c r="AB13" s="100" t="str">
        <f t="shared" ca="1" si="29"/>
        <v/>
      </c>
      <c r="AC13" s="100" t="str">
        <f t="shared" ca="1" si="30"/>
        <v/>
      </c>
      <c r="AD13" s="100" t="str">
        <f t="shared" ca="1" si="31"/>
        <v/>
      </c>
      <c r="AE13" s="101" t="str">
        <f t="shared" ca="1" si="32"/>
        <v/>
      </c>
      <c r="AF13" s="102">
        <f t="shared" ca="1" si="33"/>
        <v>1</v>
      </c>
      <c r="AG13" s="90" t="str">
        <f t="shared" ca="1" si="4"/>
        <v/>
      </c>
      <c r="AH13" s="91">
        <f t="shared" ca="1" si="1"/>
        <v>1</v>
      </c>
      <c r="AI13" s="91" t="str">
        <f t="shared" ca="1" si="1"/>
        <v/>
      </c>
      <c r="AJ13" s="91" t="str">
        <f t="shared" ca="1" si="1"/>
        <v/>
      </c>
      <c r="AK13" s="91" t="str">
        <f t="shared" ca="1" si="1"/>
        <v/>
      </c>
      <c r="AL13" s="91" t="str">
        <f t="shared" ca="1" si="1"/>
        <v/>
      </c>
      <c r="AM13" s="103" t="str">
        <f t="shared" ca="1" si="1"/>
        <v/>
      </c>
      <c r="AN13" s="89"/>
      <c r="AZ13" s="57">
        <f t="shared" ca="1" si="34"/>
        <v>9</v>
      </c>
      <c r="BA13" s="90" t="str">
        <f ca="1">MID(频率数据!$AQ13,BA$1,2)</f>
        <v>31</v>
      </c>
      <c r="BB13" s="91" t="str">
        <f ca="1">MID(频率数据!$AQ13,BB$1,2)</f>
        <v>19</v>
      </c>
      <c r="BC13" s="91" t="str">
        <f ca="1">MID(频率数据!$AQ13,BC$1,2)</f>
        <v>07</v>
      </c>
      <c r="BD13" s="91" t="str">
        <f ca="1">MID(频率数据!$AQ13,BD$1,2)</f>
        <v>28</v>
      </c>
      <c r="BE13" s="91" t="str">
        <f ca="1">MID(频率数据!$AQ13,BE$1,2)</f>
        <v>20</v>
      </c>
      <c r="BF13" s="91" t="str">
        <f ca="1">MID(频率数据!$AQ13,BF$1,2)</f>
        <v>15</v>
      </c>
      <c r="BG13" s="91" t="str">
        <f ca="1">MID(频率数据!$AQ13,BG$1,2)</f>
        <v>06</v>
      </c>
      <c r="BH13" s="91" t="str">
        <f ca="1">MID(频率数据!$AQ13,BH$1,2)</f>
        <v>25</v>
      </c>
      <c r="BI13" s="91" t="str">
        <f ca="1">MID(频率数据!$AQ13,BI$1,2)</f>
        <v>10</v>
      </c>
      <c r="BJ13" s="91" t="str">
        <f ca="1">MID(频率数据!$AQ13,BJ$1,2)</f>
        <v>04</v>
      </c>
      <c r="BK13" s="92" t="str">
        <f ca="1">MID(频率数据!$AQ13,BK$1,2)</f>
        <v>03</v>
      </c>
      <c r="BL13" s="90" t="str">
        <f ca="1">MID(频率数据!$AQ13,BL$1,2)</f>
        <v>32</v>
      </c>
      <c r="BM13" s="91" t="str">
        <f ca="1">MID(频率数据!$AQ13,BM$1,2)</f>
        <v>30</v>
      </c>
      <c r="BN13" s="91" t="str">
        <f ca="1">MID(频率数据!$AQ13,BN$1,2)</f>
        <v>29</v>
      </c>
      <c r="BO13" s="91" t="str">
        <f ca="1">MID(频率数据!$AQ13,BO$1,2)</f>
        <v>27</v>
      </c>
      <c r="BP13" s="91" t="str">
        <f ca="1">MID(频率数据!$AQ13,BP$1,2)</f>
        <v>24</v>
      </c>
      <c r="BQ13" s="93" t="str">
        <f ca="1">MID(频率数据!$AQ13,BQ$1,2)</f>
        <v>23</v>
      </c>
      <c r="BR13" s="91" t="str">
        <f ca="1">MID(频率数据!$AQ13,BR$1,2)</f>
        <v>22</v>
      </c>
      <c r="BS13" s="91" t="str">
        <f ca="1">MID(频率数据!$AQ13,BS$1,2)</f>
        <v>21</v>
      </c>
      <c r="BT13" s="91" t="str">
        <f ca="1">MID(频率数据!$AQ13,BT$1,2)</f>
        <v>18</v>
      </c>
      <c r="BU13" s="91" t="str">
        <f ca="1">MID(频率数据!$AQ13,BU$1,2)</f>
        <v>16</v>
      </c>
      <c r="BV13" s="92" t="str">
        <f ca="1">MID(频率数据!$AQ13,BV$1,2)</f>
        <v>14</v>
      </c>
      <c r="BW13" s="90" t="str">
        <f ca="1">MID(频率数据!$AQ13,BW$1,2)</f>
        <v>12</v>
      </c>
      <c r="BX13" s="91" t="str">
        <f ca="1">MID(频率数据!$AQ13,BX$1,2)</f>
        <v>09</v>
      </c>
      <c r="BY13" s="91" t="str">
        <f ca="1">MID(频率数据!$AQ13,BY$1,2)</f>
        <v>05</v>
      </c>
      <c r="BZ13" s="91" t="str">
        <f ca="1">MID(频率数据!$AQ13,BZ$1,2)</f>
        <v>02</v>
      </c>
      <c r="CA13" s="91" t="str">
        <f ca="1">MID(频率数据!$AQ13,CA$1,2)</f>
        <v>33</v>
      </c>
      <c r="CB13" s="91" t="str">
        <f ca="1">MID(频率数据!$AQ13,CB$1,2)</f>
        <v>17</v>
      </c>
      <c r="CC13" s="91" t="str">
        <f ca="1">MID(频率数据!$AQ13,CC$1,2)</f>
        <v>13</v>
      </c>
      <c r="CD13" s="91" t="str">
        <f ca="1">MID(频率数据!$AQ13,CD$1,2)</f>
        <v>08</v>
      </c>
      <c r="CE13" s="91" t="str">
        <f ca="1">MID(频率数据!$AQ13,CE$1,2)</f>
        <v>01</v>
      </c>
      <c r="CF13" s="91" t="str">
        <f ca="1">MID(频率数据!$AQ13,CF$1,2)</f>
        <v>26</v>
      </c>
      <c r="CG13" s="92" t="str">
        <f ca="1">MID(频率数据!$AQ13,CG$1,2)</f>
        <v>11</v>
      </c>
      <c r="CH13" s="153" t="str">
        <f t="shared" ca="1" si="35"/>
        <v>05</v>
      </c>
      <c r="CI13" s="154" t="str">
        <f t="shared" ca="1" si="36"/>
        <v>12</v>
      </c>
      <c r="CJ13" s="154" t="str">
        <f t="shared" ca="1" si="37"/>
        <v>07</v>
      </c>
      <c r="CK13" s="154" t="str">
        <f t="shared" ca="1" si="38"/>
        <v>25</v>
      </c>
      <c r="CL13" s="154" t="str">
        <f t="shared" ca="1" si="39"/>
        <v>33</v>
      </c>
      <c r="CM13" s="154" t="str">
        <f t="shared" ca="1" si="40"/>
        <v>31</v>
      </c>
      <c r="CN13" s="155" t="str">
        <f t="shared" ca="1" si="41"/>
        <v>02</v>
      </c>
      <c r="CO13" s="155" t="str">
        <f t="shared" ca="1" si="42"/>
        <v>09</v>
      </c>
      <c r="CP13" s="155" t="str">
        <f t="shared" ca="1" si="43"/>
        <v>28</v>
      </c>
      <c r="CQ13" s="155" t="str">
        <f t="shared" ca="1" si="44"/>
        <v>10</v>
      </c>
      <c r="CR13" s="155" t="str">
        <f t="shared" ca="1" si="45"/>
        <v>17</v>
      </c>
      <c r="CS13" s="155" t="str">
        <f t="shared" ca="1" si="46"/>
        <v>19</v>
      </c>
      <c r="CT13" s="156" t="str">
        <f t="shared" ca="1" si="47"/>
        <v>33</v>
      </c>
      <c r="CU13" s="156" t="str">
        <f t="shared" ca="1" si="48"/>
        <v>05</v>
      </c>
      <c r="CV13" s="156" t="str">
        <f t="shared" ca="1" si="49"/>
        <v>20</v>
      </c>
      <c r="CW13" s="156" t="str">
        <f t="shared" ca="1" si="50"/>
        <v>04</v>
      </c>
      <c r="CX13" s="156" t="str">
        <f t="shared" ca="1" si="51"/>
        <v>13</v>
      </c>
      <c r="CY13" s="156" t="str">
        <f t="shared" ca="1" si="52"/>
        <v>07</v>
      </c>
      <c r="CZ13" s="157" t="str">
        <f t="shared" ca="1" si="53"/>
        <v>31</v>
      </c>
      <c r="DA13" s="157" t="str">
        <f t="shared" ca="1" si="54"/>
        <v>19</v>
      </c>
      <c r="DB13" s="157" t="str">
        <f t="shared" ca="1" si="55"/>
        <v>07</v>
      </c>
      <c r="DC13" s="157" t="str">
        <f t="shared" ca="1" si="56"/>
        <v>01</v>
      </c>
      <c r="DD13" s="157" t="str">
        <f t="shared" ca="1" si="57"/>
        <v>26</v>
      </c>
      <c r="DE13" s="158" t="str">
        <f t="shared" ca="1" si="58"/>
        <v>11</v>
      </c>
      <c r="DF13" s="145">
        <f t="shared" ca="1" si="8"/>
        <v>1</v>
      </c>
      <c r="DG13" s="107">
        <f t="shared" ref="DG13:DP22" ca="1" si="60">IF(COUNTIF($CH13:$DE13,DG$3),DG$3,"")</f>
        <v>2</v>
      </c>
      <c r="DH13" s="107" t="str">
        <f t="shared" ca="1" si="60"/>
        <v/>
      </c>
      <c r="DI13" s="107">
        <f t="shared" ca="1" si="60"/>
        <v>4</v>
      </c>
      <c r="DJ13" s="107">
        <f t="shared" ca="1" si="60"/>
        <v>5</v>
      </c>
      <c r="DK13" s="107" t="str">
        <f t="shared" ca="1" si="60"/>
        <v/>
      </c>
      <c r="DL13" s="107">
        <f t="shared" ca="1" si="60"/>
        <v>7</v>
      </c>
      <c r="DM13" s="107" t="str">
        <f t="shared" ca="1" si="60"/>
        <v/>
      </c>
      <c r="DN13" s="107">
        <f t="shared" ca="1" si="60"/>
        <v>9</v>
      </c>
      <c r="DO13" s="107">
        <f t="shared" ca="1" si="60"/>
        <v>10</v>
      </c>
      <c r="DP13" s="107">
        <f t="shared" ca="1" si="60"/>
        <v>11</v>
      </c>
      <c r="DQ13" s="107">
        <f t="shared" ref="DQ13:DZ22" ca="1" si="61">IF(COUNTIF($CH13:$DE13,DQ$3),DQ$3,"")</f>
        <v>12</v>
      </c>
      <c r="DR13" s="107">
        <f t="shared" ca="1" si="61"/>
        <v>13</v>
      </c>
      <c r="DS13" s="107" t="str">
        <f t="shared" ca="1" si="61"/>
        <v/>
      </c>
      <c r="DT13" s="107" t="str">
        <f t="shared" ca="1" si="61"/>
        <v/>
      </c>
      <c r="DU13" s="107" t="str">
        <f t="shared" ca="1" si="61"/>
        <v/>
      </c>
      <c r="DV13" s="107">
        <f t="shared" ca="1" si="61"/>
        <v>17</v>
      </c>
      <c r="DW13" s="107" t="str">
        <f t="shared" ca="1" si="61"/>
        <v/>
      </c>
      <c r="DX13" s="107">
        <f t="shared" ca="1" si="61"/>
        <v>19</v>
      </c>
      <c r="DY13" s="107">
        <f t="shared" ca="1" si="61"/>
        <v>20</v>
      </c>
      <c r="DZ13" s="107" t="str">
        <f t="shared" ca="1" si="61"/>
        <v/>
      </c>
      <c r="EA13" s="107" t="str">
        <f t="shared" ref="EA13:EK22" ca="1" si="62">IF(COUNTIF($CH13:$DE13,EA$3),EA$3,"")</f>
        <v/>
      </c>
      <c r="EB13" s="107" t="str">
        <f t="shared" ca="1" si="62"/>
        <v/>
      </c>
      <c r="EC13" s="107" t="str">
        <f t="shared" ca="1" si="62"/>
        <v/>
      </c>
      <c r="ED13" s="107">
        <f t="shared" ca="1" si="62"/>
        <v>25</v>
      </c>
      <c r="EE13" s="107">
        <f t="shared" ca="1" si="62"/>
        <v>26</v>
      </c>
      <c r="EF13" s="107" t="str">
        <f t="shared" ca="1" si="62"/>
        <v/>
      </c>
      <c r="EG13" s="107">
        <f t="shared" ca="1" si="62"/>
        <v>28</v>
      </c>
      <c r="EH13" s="107" t="str">
        <f t="shared" ca="1" si="62"/>
        <v/>
      </c>
      <c r="EI13" s="107" t="str">
        <f t="shared" ca="1" si="62"/>
        <v/>
      </c>
      <c r="EJ13" s="107">
        <f t="shared" ca="1" si="62"/>
        <v>31</v>
      </c>
      <c r="EK13" s="107" t="str">
        <f t="shared" ca="1" si="62"/>
        <v/>
      </c>
      <c r="EL13" s="108">
        <f t="shared" ca="1" si="59"/>
        <v>33</v>
      </c>
      <c r="EM13" s="106" t="str">
        <f t="shared" ca="1" si="10"/>
        <v>010204050709101112131719202526283133</v>
      </c>
    </row>
    <row r="14" spans="1:143" ht="11.25" customHeight="1" x14ac:dyDescent="0.15">
      <c r="A14" s="56">
        <f t="shared" si="2"/>
        <v>2812</v>
      </c>
      <c r="B14" s="94">
        <f t="shared" ref="B14:I23" si="63">VLOOKUP($A14,SJ,B$1)</f>
        <v>2022018</v>
      </c>
      <c r="C14" s="95">
        <f t="shared" si="63"/>
        <v>7</v>
      </c>
      <c r="D14" s="96">
        <f t="shared" si="63"/>
        <v>11</v>
      </c>
      <c r="E14" s="96">
        <f t="shared" si="63"/>
        <v>16</v>
      </c>
      <c r="F14" s="96">
        <f t="shared" si="63"/>
        <v>17</v>
      </c>
      <c r="G14" s="96">
        <f t="shared" si="63"/>
        <v>30</v>
      </c>
      <c r="H14" s="97">
        <f t="shared" si="63"/>
        <v>32</v>
      </c>
      <c r="I14" s="98">
        <f t="shared" si="63"/>
        <v>16</v>
      </c>
      <c r="J14" s="99" t="str">
        <f t="shared" ca="1" si="11"/>
        <v>01</v>
      </c>
      <c r="K14" s="100" t="str">
        <f t="shared" ca="1" si="12"/>
        <v>02</v>
      </c>
      <c r="L14" s="100" t="str">
        <f t="shared" ca="1" si="13"/>
        <v>03</v>
      </c>
      <c r="M14" s="100" t="str">
        <f t="shared" ca="1" si="14"/>
        <v>04</v>
      </c>
      <c r="N14" s="100" t="str">
        <f t="shared" ca="1" si="15"/>
        <v>06</v>
      </c>
      <c r="O14" s="100" t="str">
        <f t="shared" ca="1" si="16"/>
        <v>07</v>
      </c>
      <c r="P14" s="100" t="str">
        <f t="shared" ca="1" si="17"/>
        <v>09</v>
      </c>
      <c r="Q14" s="100" t="str">
        <f t="shared" ca="1" si="18"/>
        <v>11</v>
      </c>
      <c r="R14" s="100" t="str">
        <f t="shared" ca="1" si="19"/>
        <v>12</v>
      </c>
      <c r="S14" s="100" t="str">
        <f t="shared" ca="1" si="20"/>
        <v>14</v>
      </c>
      <c r="T14" s="100" t="str">
        <f t="shared" ca="1" si="21"/>
        <v>15</v>
      </c>
      <c r="U14" s="100" t="str">
        <f t="shared" ca="1" si="22"/>
        <v>24</v>
      </c>
      <c r="V14" s="100" t="str">
        <f t="shared" ca="1" si="23"/>
        <v>26</v>
      </c>
      <c r="W14" s="100" t="str">
        <f t="shared" ca="1" si="24"/>
        <v>27</v>
      </c>
      <c r="X14" s="100" t="str">
        <f t="shared" ca="1" si="25"/>
        <v>28</v>
      </c>
      <c r="Y14" s="100" t="str">
        <f t="shared" ca="1" si="26"/>
        <v>29</v>
      </c>
      <c r="Z14" s="100" t="str">
        <f t="shared" ca="1" si="27"/>
        <v>30</v>
      </c>
      <c r="AA14" s="100" t="str">
        <f t="shared" ca="1" si="28"/>
        <v>31</v>
      </c>
      <c r="AB14" s="100" t="str">
        <f t="shared" ca="1" si="29"/>
        <v>32</v>
      </c>
      <c r="AC14" s="100" t="str">
        <f t="shared" ca="1" si="30"/>
        <v/>
      </c>
      <c r="AD14" s="100" t="str">
        <f t="shared" ca="1" si="31"/>
        <v/>
      </c>
      <c r="AE14" s="101" t="str">
        <f t="shared" ca="1" si="32"/>
        <v/>
      </c>
      <c r="AF14" s="102">
        <f t="shared" ca="1" si="33"/>
        <v>4</v>
      </c>
      <c r="AG14" s="90" t="str">
        <f t="shared" ca="1" si="4"/>
        <v/>
      </c>
      <c r="AH14" s="91" t="str">
        <f t="shared" ca="1" si="1"/>
        <v/>
      </c>
      <c r="AI14" s="91" t="str">
        <f t="shared" ca="1" si="1"/>
        <v/>
      </c>
      <c r="AJ14" s="91" t="str">
        <f t="shared" ca="1" si="1"/>
        <v/>
      </c>
      <c r="AK14" s="91">
        <f t="shared" ca="1" si="1"/>
        <v>4</v>
      </c>
      <c r="AL14" s="91" t="str">
        <f t="shared" ca="1" si="1"/>
        <v/>
      </c>
      <c r="AM14" s="103" t="str">
        <f t="shared" ca="1" si="1"/>
        <v/>
      </c>
      <c r="AN14" s="89"/>
      <c r="AZ14" s="57">
        <f t="shared" ca="1" si="34"/>
        <v>10</v>
      </c>
      <c r="BA14" s="90" t="str">
        <f ca="1">MID(频率数据!$AQ14,BA$1,2)</f>
        <v>31</v>
      </c>
      <c r="BB14" s="91" t="str">
        <f ca="1">MID(频率数据!$AQ14,BB$1,2)</f>
        <v>07</v>
      </c>
      <c r="BC14" s="91" t="str">
        <f ca="1">MID(频率数据!$AQ14,BC$1,2)</f>
        <v>06</v>
      </c>
      <c r="BD14" s="91" t="str">
        <f ca="1">MID(频率数据!$AQ14,BD$1,2)</f>
        <v>20</v>
      </c>
      <c r="BE14" s="91" t="str">
        <f ca="1">MID(频率数据!$AQ14,BE$1,2)</f>
        <v>19</v>
      </c>
      <c r="BF14" s="91" t="str">
        <f ca="1">MID(频率数据!$AQ14,BF$1,2)</f>
        <v>15</v>
      </c>
      <c r="BG14" s="91" t="str">
        <f ca="1">MID(频率数据!$AQ14,BG$1,2)</f>
        <v>29</v>
      </c>
      <c r="BH14" s="91" t="str">
        <f ca="1">MID(频率数据!$AQ14,BH$1,2)</f>
        <v>28</v>
      </c>
      <c r="BI14" s="91" t="str">
        <f ca="1">MID(频率数据!$AQ14,BI$1,2)</f>
        <v>25</v>
      </c>
      <c r="BJ14" s="91" t="str">
        <f ca="1">MID(频率数据!$AQ14,BJ$1,2)</f>
        <v>10</v>
      </c>
      <c r="BK14" s="92" t="str">
        <f ca="1">MID(频率数据!$AQ14,BK$1,2)</f>
        <v>09</v>
      </c>
      <c r="BL14" s="90" t="str">
        <f ca="1">MID(频率数据!$AQ14,BL$1,2)</f>
        <v>04</v>
      </c>
      <c r="BM14" s="91" t="str">
        <f ca="1">MID(频率数据!$AQ14,BM$1,2)</f>
        <v>03</v>
      </c>
      <c r="BN14" s="91" t="str">
        <f ca="1">MID(频率数据!$AQ14,BN$1,2)</f>
        <v>32</v>
      </c>
      <c r="BO14" s="91" t="str">
        <f ca="1">MID(频率数据!$AQ14,BO$1,2)</f>
        <v>30</v>
      </c>
      <c r="BP14" s="91" t="str">
        <f ca="1">MID(频率数据!$AQ14,BP$1,2)</f>
        <v>27</v>
      </c>
      <c r="BQ14" s="93" t="str">
        <f ca="1">MID(频率数据!$AQ14,BQ$1,2)</f>
        <v>24</v>
      </c>
      <c r="BR14" s="91" t="str">
        <f ca="1">MID(频率数据!$AQ14,BR$1,2)</f>
        <v>23</v>
      </c>
      <c r="BS14" s="91" t="str">
        <f ca="1">MID(频率数据!$AQ14,BS$1,2)</f>
        <v>22</v>
      </c>
      <c r="BT14" s="91" t="str">
        <f ca="1">MID(频率数据!$AQ14,BT$1,2)</f>
        <v>21</v>
      </c>
      <c r="BU14" s="91" t="str">
        <f ca="1">MID(频率数据!$AQ14,BU$1,2)</f>
        <v>18</v>
      </c>
      <c r="BV14" s="92" t="str">
        <f ca="1">MID(频率数据!$AQ14,BV$1,2)</f>
        <v>16</v>
      </c>
      <c r="BW14" s="90" t="str">
        <f ca="1">MID(频率数据!$AQ14,BW$1,2)</f>
        <v>14</v>
      </c>
      <c r="BX14" s="91" t="str">
        <f ca="1">MID(频率数据!$AQ14,BX$1,2)</f>
        <v>12</v>
      </c>
      <c r="BY14" s="91" t="str">
        <f ca="1">MID(频率数据!$AQ14,BY$1,2)</f>
        <v>02</v>
      </c>
      <c r="BZ14" s="91" t="str">
        <f ca="1">MID(频率数据!$AQ14,BZ$1,2)</f>
        <v>33</v>
      </c>
      <c r="CA14" s="91" t="str">
        <f ca="1">MID(频率数据!$AQ14,CA$1,2)</f>
        <v>17</v>
      </c>
      <c r="CB14" s="91" t="str">
        <f ca="1">MID(频率数据!$AQ14,CB$1,2)</f>
        <v>13</v>
      </c>
      <c r="CC14" s="91" t="str">
        <f ca="1">MID(频率数据!$AQ14,CC$1,2)</f>
        <v>08</v>
      </c>
      <c r="CD14" s="91" t="str">
        <f ca="1">MID(频率数据!$AQ14,CD$1,2)</f>
        <v>05</v>
      </c>
      <c r="CE14" s="91" t="str">
        <f ca="1">MID(频率数据!$AQ14,CE$1,2)</f>
        <v>01</v>
      </c>
      <c r="CF14" s="91" t="str">
        <f ca="1">MID(频率数据!$AQ14,CF$1,2)</f>
        <v>26</v>
      </c>
      <c r="CG14" s="92" t="str">
        <f ca="1">MID(频率数据!$AQ14,CG$1,2)</f>
        <v>11</v>
      </c>
      <c r="CH14" s="153" t="str">
        <f t="shared" ca="1" si="35"/>
        <v>15</v>
      </c>
      <c r="CI14" s="154" t="str">
        <f t="shared" ca="1" si="36"/>
        <v>14</v>
      </c>
      <c r="CJ14" s="154" t="str">
        <f t="shared" ca="1" si="37"/>
        <v>30</v>
      </c>
      <c r="CK14" s="154" t="str">
        <f t="shared" ca="1" si="38"/>
        <v>03</v>
      </c>
      <c r="CL14" s="154" t="str">
        <f t="shared" ca="1" si="39"/>
        <v>04</v>
      </c>
      <c r="CM14" s="154" t="str">
        <f t="shared" ca="1" si="40"/>
        <v>09</v>
      </c>
      <c r="CN14" s="155" t="str">
        <f t="shared" ca="1" si="41"/>
        <v>29</v>
      </c>
      <c r="CO14" s="155" t="str">
        <f t="shared" ca="1" si="42"/>
        <v>12</v>
      </c>
      <c r="CP14" s="155" t="str">
        <f t="shared" ca="1" si="43"/>
        <v>27</v>
      </c>
      <c r="CQ14" s="155" t="str">
        <f t="shared" ca="1" si="44"/>
        <v>32</v>
      </c>
      <c r="CR14" s="155" t="str">
        <f t="shared" ca="1" si="45"/>
        <v>03</v>
      </c>
      <c r="CS14" s="155" t="str">
        <f t="shared" ca="1" si="46"/>
        <v>04</v>
      </c>
      <c r="CT14" s="156" t="str">
        <f t="shared" ca="1" si="47"/>
        <v>28</v>
      </c>
      <c r="CU14" s="156" t="str">
        <f t="shared" ca="1" si="48"/>
        <v>02</v>
      </c>
      <c r="CV14" s="156" t="str">
        <f t="shared" ca="1" si="49"/>
        <v>24</v>
      </c>
      <c r="CW14" s="156" t="str">
        <f t="shared" ca="1" si="50"/>
        <v>30</v>
      </c>
      <c r="CX14" s="156" t="str">
        <f t="shared" ca="1" si="51"/>
        <v>32</v>
      </c>
      <c r="CY14" s="156" t="str">
        <f t="shared" ca="1" si="52"/>
        <v>03</v>
      </c>
      <c r="CZ14" s="157" t="str">
        <f t="shared" ca="1" si="53"/>
        <v>31</v>
      </c>
      <c r="DA14" s="157" t="str">
        <f t="shared" ca="1" si="54"/>
        <v>07</v>
      </c>
      <c r="DB14" s="157" t="str">
        <f t="shared" ca="1" si="55"/>
        <v>06</v>
      </c>
      <c r="DC14" s="157" t="str">
        <f t="shared" ca="1" si="56"/>
        <v>01</v>
      </c>
      <c r="DD14" s="157" t="str">
        <f t="shared" ca="1" si="57"/>
        <v>26</v>
      </c>
      <c r="DE14" s="158" t="str">
        <f t="shared" ca="1" si="58"/>
        <v>11</v>
      </c>
      <c r="DF14" s="145">
        <f t="shared" ca="1" si="8"/>
        <v>1</v>
      </c>
      <c r="DG14" s="107">
        <f t="shared" ca="1" si="60"/>
        <v>2</v>
      </c>
      <c r="DH14" s="107">
        <f t="shared" ca="1" si="60"/>
        <v>3</v>
      </c>
      <c r="DI14" s="107">
        <f t="shared" ca="1" si="60"/>
        <v>4</v>
      </c>
      <c r="DJ14" s="107" t="str">
        <f t="shared" ca="1" si="60"/>
        <v/>
      </c>
      <c r="DK14" s="107">
        <f t="shared" ca="1" si="60"/>
        <v>6</v>
      </c>
      <c r="DL14" s="107">
        <f t="shared" ca="1" si="60"/>
        <v>7</v>
      </c>
      <c r="DM14" s="107" t="str">
        <f t="shared" ca="1" si="60"/>
        <v/>
      </c>
      <c r="DN14" s="107">
        <f t="shared" ca="1" si="60"/>
        <v>9</v>
      </c>
      <c r="DO14" s="107" t="str">
        <f t="shared" ca="1" si="60"/>
        <v/>
      </c>
      <c r="DP14" s="107">
        <f t="shared" ca="1" si="60"/>
        <v>11</v>
      </c>
      <c r="DQ14" s="107">
        <f t="shared" ca="1" si="61"/>
        <v>12</v>
      </c>
      <c r="DR14" s="107" t="str">
        <f t="shared" ca="1" si="61"/>
        <v/>
      </c>
      <c r="DS14" s="107">
        <f t="shared" ca="1" si="61"/>
        <v>14</v>
      </c>
      <c r="DT14" s="107">
        <f t="shared" ca="1" si="61"/>
        <v>15</v>
      </c>
      <c r="DU14" s="107" t="str">
        <f t="shared" ca="1" si="61"/>
        <v/>
      </c>
      <c r="DV14" s="107" t="str">
        <f t="shared" ca="1" si="61"/>
        <v/>
      </c>
      <c r="DW14" s="107" t="str">
        <f t="shared" ca="1" si="61"/>
        <v/>
      </c>
      <c r="DX14" s="107" t="str">
        <f t="shared" ca="1" si="61"/>
        <v/>
      </c>
      <c r="DY14" s="107" t="str">
        <f t="shared" ca="1" si="61"/>
        <v/>
      </c>
      <c r="DZ14" s="107" t="str">
        <f t="shared" ca="1" si="61"/>
        <v/>
      </c>
      <c r="EA14" s="107" t="str">
        <f t="shared" ca="1" si="62"/>
        <v/>
      </c>
      <c r="EB14" s="107" t="str">
        <f t="shared" ca="1" si="62"/>
        <v/>
      </c>
      <c r="EC14" s="107">
        <f t="shared" ca="1" si="62"/>
        <v>24</v>
      </c>
      <c r="ED14" s="107" t="str">
        <f t="shared" ca="1" si="62"/>
        <v/>
      </c>
      <c r="EE14" s="107">
        <f t="shared" ca="1" si="62"/>
        <v>26</v>
      </c>
      <c r="EF14" s="107">
        <f t="shared" ca="1" si="62"/>
        <v>27</v>
      </c>
      <c r="EG14" s="107">
        <f t="shared" ca="1" si="62"/>
        <v>28</v>
      </c>
      <c r="EH14" s="107">
        <f t="shared" ca="1" si="62"/>
        <v>29</v>
      </c>
      <c r="EI14" s="107">
        <f t="shared" ca="1" si="62"/>
        <v>30</v>
      </c>
      <c r="EJ14" s="107">
        <f t="shared" ca="1" si="62"/>
        <v>31</v>
      </c>
      <c r="EK14" s="107">
        <f t="shared" ca="1" si="62"/>
        <v>32</v>
      </c>
      <c r="EL14" s="108" t="str">
        <f t="shared" ca="1" si="59"/>
        <v/>
      </c>
      <c r="EM14" s="106" t="str">
        <f t="shared" ca="1" si="10"/>
        <v>01020304060709111214152426272829303132</v>
      </c>
    </row>
    <row r="15" spans="1:143" ht="11.25" customHeight="1" x14ac:dyDescent="0.15">
      <c r="A15" s="56">
        <f t="shared" si="2"/>
        <v>2813</v>
      </c>
      <c r="B15" s="94">
        <f t="shared" si="63"/>
        <v>2022019</v>
      </c>
      <c r="C15" s="95">
        <f t="shared" si="63"/>
        <v>5</v>
      </c>
      <c r="D15" s="96">
        <f t="shared" si="63"/>
        <v>6</v>
      </c>
      <c r="E15" s="96">
        <f t="shared" si="63"/>
        <v>14</v>
      </c>
      <c r="F15" s="96">
        <f t="shared" si="63"/>
        <v>20</v>
      </c>
      <c r="G15" s="96">
        <f t="shared" si="63"/>
        <v>21</v>
      </c>
      <c r="H15" s="97">
        <f t="shared" si="63"/>
        <v>25</v>
      </c>
      <c r="I15" s="98">
        <f t="shared" si="63"/>
        <v>8</v>
      </c>
      <c r="J15" s="99" t="str">
        <f t="shared" ca="1" si="11"/>
        <v>01</v>
      </c>
      <c r="K15" s="100" t="str">
        <f t="shared" ca="1" si="12"/>
        <v>03</v>
      </c>
      <c r="L15" s="100" t="str">
        <f t="shared" ca="1" si="13"/>
        <v>04</v>
      </c>
      <c r="M15" s="100" t="str">
        <f t="shared" ca="1" si="14"/>
        <v>05</v>
      </c>
      <c r="N15" s="100" t="str">
        <f t="shared" ca="1" si="15"/>
        <v>06</v>
      </c>
      <c r="O15" s="100" t="str">
        <f t="shared" ca="1" si="16"/>
        <v>07</v>
      </c>
      <c r="P15" s="100" t="str">
        <f t="shared" ca="1" si="17"/>
        <v>12</v>
      </c>
      <c r="Q15" s="100" t="str">
        <f t="shared" ca="1" si="18"/>
        <v>13</v>
      </c>
      <c r="R15" s="100" t="str">
        <f t="shared" ca="1" si="19"/>
        <v>14</v>
      </c>
      <c r="S15" s="100" t="str">
        <f t="shared" ca="1" si="20"/>
        <v>16</v>
      </c>
      <c r="T15" s="100" t="str">
        <f t="shared" ca="1" si="21"/>
        <v>17</v>
      </c>
      <c r="U15" s="100" t="str">
        <f t="shared" ca="1" si="22"/>
        <v>24</v>
      </c>
      <c r="V15" s="100" t="str">
        <f t="shared" ca="1" si="23"/>
        <v>26</v>
      </c>
      <c r="W15" s="100" t="str">
        <f t="shared" ca="1" si="24"/>
        <v>27</v>
      </c>
      <c r="X15" s="100" t="str">
        <f t="shared" ca="1" si="25"/>
        <v>31</v>
      </c>
      <c r="Y15" s="100" t="str">
        <f t="shared" ca="1" si="26"/>
        <v>33</v>
      </c>
      <c r="Z15" s="100" t="str">
        <f t="shared" ca="1" si="27"/>
        <v/>
      </c>
      <c r="AA15" s="100" t="str">
        <f t="shared" ca="1" si="28"/>
        <v/>
      </c>
      <c r="AB15" s="100" t="str">
        <f t="shared" ca="1" si="29"/>
        <v/>
      </c>
      <c r="AC15" s="100" t="str">
        <f t="shared" ca="1" si="30"/>
        <v/>
      </c>
      <c r="AD15" s="100" t="str">
        <f t="shared" ca="1" si="31"/>
        <v/>
      </c>
      <c r="AE15" s="101" t="str">
        <f t="shared" ca="1" si="32"/>
        <v/>
      </c>
      <c r="AF15" s="102">
        <f t="shared" ca="1" si="33"/>
        <v>3</v>
      </c>
      <c r="AG15" s="90" t="str">
        <f t="shared" ca="1" si="4"/>
        <v/>
      </c>
      <c r="AH15" s="91" t="str">
        <f t="shared" ca="1" si="1"/>
        <v/>
      </c>
      <c r="AI15" s="91" t="str">
        <f t="shared" ca="1" si="1"/>
        <v/>
      </c>
      <c r="AJ15" s="91">
        <f t="shared" ca="1" si="1"/>
        <v>3</v>
      </c>
      <c r="AK15" s="91" t="str">
        <f t="shared" ca="1" si="1"/>
        <v/>
      </c>
      <c r="AL15" s="91" t="str">
        <f t="shared" ca="1" si="1"/>
        <v/>
      </c>
      <c r="AM15" s="103" t="str">
        <f t="shared" ca="1" si="1"/>
        <v/>
      </c>
      <c r="AN15" s="89"/>
      <c r="AZ15" s="57">
        <f t="shared" ca="1" si="34"/>
        <v>11</v>
      </c>
      <c r="BA15" s="90" t="str">
        <f ca="1">MID(频率数据!$AQ15,BA$1,2)</f>
        <v>07</v>
      </c>
      <c r="BB15" s="91" t="str">
        <f ca="1">MID(频率数据!$AQ15,BB$1,2)</f>
        <v>06</v>
      </c>
      <c r="BC15" s="91" t="str">
        <f ca="1">MID(频率数据!$AQ15,BC$1,2)</f>
        <v>31</v>
      </c>
      <c r="BD15" s="91" t="str">
        <f ca="1">MID(频率数据!$AQ15,BD$1,2)</f>
        <v>20</v>
      </c>
      <c r="BE15" s="91" t="str">
        <f ca="1">MID(频率数据!$AQ15,BE$1,2)</f>
        <v>15</v>
      </c>
      <c r="BF15" s="91" t="str">
        <f ca="1">MID(频率数据!$AQ15,BF$1,2)</f>
        <v>32</v>
      </c>
      <c r="BG15" s="91" t="str">
        <f ca="1">MID(频率数据!$AQ15,BG$1,2)</f>
        <v>30</v>
      </c>
      <c r="BH15" s="91" t="str">
        <f ca="1">MID(频率数据!$AQ15,BH$1,2)</f>
        <v>29</v>
      </c>
      <c r="BI15" s="91" t="str">
        <f ca="1">MID(频率数据!$AQ15,BI$1,2)</f>
        <v>28</v>
      </c>
      <c r="BJ15" s="91" t="str">
        <f ca="1">MID(频率数据!$AQ15,BJ$1,2)</f>
        <v>25</v>
      </c>
      <c r="BK15" s="92" t="str">
        <f ca="1">MID(频率数据!$AQ15,BK$1,2)</f>
        <v>19</v>
      </c>
      <c r="BL15" s="90" t="str">
        <f ca="1">MID(频率数据!$AQ15,BL$1,2)</f>
        <v>09</v>
      </c>
      <c r="BM15" s="91" t="str">
        <f ca="1">MID(频率数据!$AQ15,BM$1,2)</f>
        <v>04</v>
      </c>
      <c r="BN15" s="91" t="str">
        <f ca="1">MID(频率数据!$AQ15,BN$1,2)</f>
        <v>03</v>
      </c>
      <c r="BO15" s="91" t="str">
        <f ca="1">MID(频率数据!$AQ15,BO$1,2)</f>
        <v>27</v>
      </c>
      <c r="BP15" s="91" t="str">
        <f ca="1">MID(频率数据!$AQ15,BP$1,2)</f>
        <v>24</v>
      </c>
      <c r="BQ15" s="93" t="str">
        <f ca="1">MID(频率数据!$AQ15,BQ$1,2)</f>
        <v>23</v>
      </c>
      <c r="BR15" s="91" t="str">
        <f ca="1">MID(频率数据!$AQ15,BR$1,2)</f>
        <v>22</v>
      </c>
      <c r="BS15" s="91" t="str">
        <f ca="1">MID(频率数据!$AQ15,BS$1,2)</f>
        <v>21</v>
      </c>
      <c r="BT15" s="91" t="str">
        <f ca="1">MID(频率数据!$AQ15,BT$1,2)</f>
        <v>18</v>
      </c>
      <c r="BU15" s="91" t="str">
        <f ca="1">MID(频率数据!$AQ15,BU$1,2)</f>
        <v>17</v>
      </c>
      <c r="BV15" s="92" t="str">
        <f ca="1">MID(频率数据!$AQ15,BV$1,2)</f>
        <v>16</v>
      </c>
      <c r="BW15" s="90" t="str">
        <f ca="1">MID(频率数据!$AQ15,BW$1,2)</f>
        <v>14</v>
      </c>
      <c r="BX15" s="91" t="str">
        <f ca="1">MID(频率数据!$AQ15,BX$1,2)</f>
        <v>10</v>
      </c>
      <c r="BY15" s="91" t="str">
        <f ca="1">MID(频率数据!$AQ15,BY$1,2)</f>
        <v>02</v>
      </c>
      <c r="BZ15" s="91" t="str">
        <f ca="1">MID(频率数据!$AQ15,BZ$1,2)</f>
        <v>33</v>
      </c>
      <c r="CA15" s="91" t="str">
        <f ca="1">MID(频率数据!$AQ15,CA$1,2)</f>
        <v>13</v>
      </c>
      <c r="CB15" s="91" t="str">
        <f ca="1">MID(频率数据!$AQ15,CB$1,2)</f>
        <v>12</v>
      </c>
      <c r="CC15" s="91" t="str">
        <f ca="1">MID(频率数据!$AQ15,CC$1,2)</f>
        <v>11</v>
      </c>
      <c r="CD15" s="91" t="str">
        <f ca="1">MID(频率数据!$AQ15,CD$1,2)</f>
        <v>08</v>
      </c>
      <c r="CE15" s="91" t="str">
        <f ca="1">MID(频率数据!$AQ15,CE$1,2)</f>
        <v>05</v>
      </c>
      <c r="CF15" s="91" t="str">
        <f ca="1">MID(频率数据!$AQ15,CF$1,2)</f>
        <v>01</v>
      </c>
      <c r="CG15" s="92" t="str">
        <f ca="1">MID(频率数据!$AQ15,CG$1,2)</f>
        <v>26</v>
      </c>
      <c r="CH15" s="153" t="str">
        <f t="shared" ca="1" si="35"/>
        <v>07</v>
      </c>
      <c r="CI15" s="154" t="str">
        <f t="shared" ca="1" si="36"/>
        <v>01</v>
      </c>
      <c r="CJ15" s="154" t="str">
        <f t="shared" ca="1" si="37"/>
        <v>17</v>
      </c>
      <c r="CK15" s="154" t="str">
        <f t="shared" ca="1" si="38"/>
        <v>33</v>
      </c>
      <c r="CL15" s="154" t="str">
        <f t="shared" ca="1" si="39"/>
        <v>03</v>
      </c>
      <c r="CM15" s="154" t="str">
        <f t="shared" ca="1" si="40"/>
        <v>04</v>
      </c>
      <c r="CN15" s="155" t="str">
        <f t="shared" ca="1" si="41"/>
        <v>06</v>
      </c>
      <c r="CO15" s="155" t="str">
        <f t="shared" ca="1" si="42"/>
        <v>26</v>
      </c>
      <c r="CP15" s="155" t="str">
        <f t="shared" ca="1" si="43"/>
        <v>16</v>
      </c>
      <c r="CQ15" s="155" t="str">
        <f t="shared" ca="1" si="44"/>
        <v>13</v>
      </c>
      <c r="CR15" s="155" t="str">
        <f t="shared" ca="1" si="45"/>
        <v>27</v>
      </c>
      <c r="CS15" s="155" t="str">
        <f t="shared" ca="1" si="46"/>
        <v>03</v>
      </c>
      <c r="CT15" s="156" t="str">
        <f t="shared" ca="1" si="47"/>
        <v>31</v>
      </c>
      <c r="CU15" s="156" t="str">
        <f t="shared" ca="1" si="48"/>
        <v>26</v>
      </c>
      <c r="CV15" s="156" t="str">
        <f t="shared" ca="1" si="49"/>
        <v>14</v>
      </c>
      <c r="CW15" s="156" t="str">
        <f t="shared" ca="1" si="50"/>
        <v>12</v>
      </c>
      <c r="CX15" s="156" t="str">
        <f t="shared" ca="1" si="51"/>
        <v>24</v>
      </c>
      <c r="CY15" s="156" t="str">
        <f t="shared" ca="1" si="52"/>
        <v>27</v>
      </c>
      <c r="CZ15" s="157" t="str">
        <f t="shared" ca="1" si="53"/>
        <v>07</v>
      </c>
      <c r="DA15" s="157" t="str">
        <f t="shared" ca="1" si="54"/>
        <v>06</v>
      </c>
      <c r="DB15" s="157" t="str">
        <f t="shared" ca="1" si="55"/>
        <v>31</v>
      </c>
      <c r="DC15" s="157" t="str">
        <f t="shared" ca="1" si="56"/>
        <v>05</v>
      </c>
      <c r="DD15" s="157" t="str">
        <f t="shared" ca="1" si="57"/>
        <v>01</v>
      </c>
      <c r="DE15" s="158" t="str">
        <f t="shared" ca="1" si="58"/>
        <v>26</v>
      </c>
      <c r="DF15" s="145">
        <f t="shared" ca="1" si="8"/>
        <v>1</v>
      </c>
      <c r="DG15" s="107" t="str">
        <f t="shared" ca="1" si="60"/>
        <v/>
      </c>
      <c r="DH15" s="107">
        <f t="shared" ca="1" si="60"/>
        <v>3</v>
      </c>
      <c r="DI15" s="107">
        <f t="shared" ca="1" si="60"/>
        <v>4</v>
      </c>
      <c r="DJ15" s="107">
        <f t="shared" ca="1" si="60"/>
        <v>5</v>
      </c>
      <c r="DK15" s="107">
        <f t="shared" ca="1" si="60"/>
        <v>6</v>
      </c>
      <c r="DL15" s="107">
        <f t="shared" ca="1" si="60"/>
        <v>7</v>
      </c>
      <c r="DM15" s="107" t="str">
        <f t="shared" ca="1" si="60"/>
        <v/>
      </c>
      <c r="DN15" s="107" t="str">
        <f t="shared" ca="1" si="60"/>
        <v/>
      </c>
      <c r="DO15" s="107" t="str">
        <f t="shared" ca="1" si="60"/>
        <v/>
      </c>
      <c r="DP15" s="107" t="str">
        <f t="shared" ca="1" si="60"/>
        <v/>
      </c>
      <c r="DQ15" s="107">
        <f t="shared" ca="1" si="61"/>
        <v>12</v>
      </c>
      <c r="DR15" s="107">
        <f t="shared" ca="1" si="61"/>
        <v>13</v>
      </c>
      <c r="DS15" s="107">
        <f t="shared" ca="1" si="61"/>
        <v>14</v>
      </c>
      <c r="DT15" s="107" t="str">
        <f t="shared" ca="1" si="61"/>
        <v/>
      </c>
      <c r="DU15" s="107">
        <f t="shared" ca="1" si="61"/>
        <v>16</v>
      </c>
      <c r="DV15" s="107">
        <f t="shared" ca="1" si="61"/>
        <v>17</v>
      </c>
      <c r="DW15" s="107" t="str">
        <f t="shared" ca="1" si="61"/>
        <v/>
      </c>
      <c r="DX15" s="107" t="str">
        <f t="shared" ca="1" si="61"/>
        <v/>
      </c>
      <c r="DY15" s="107" t="str">
        <f t="shared" ca="1" si="61"/>
        <v/>
      </c>
      <c r="DZ15" s="107" t="str">
        <f t="shared" ca="1" si="61"/>
        <v/>
      </c>
      <c r="EA15" s="107" t="str">
        <f t="shared" ca="1" si="62"/>
        <v/>
      </c>
      <c r="EB15" s="107" t="str">
        <f t="shared" ca="1" si="62"/>
        <v/>
      </c>
      <c r="EC15" s="107">
        <f t="shared" ca="1" si="62"/>
        <v>24</v>
      </c>
      <c r="ED15" s="107" t="str">
        <f t="shared" ca="1" si="62"/>
        <v/>
      </c>
      <c r="EE15" s="107">
        <f t="shared" ca="1" si="62"/>
        <v>26</v>
      </c>
      <c r="EF15" s="107">
        <f t="shared" ca="1" si="62"/>
        <v>27</v>
      </c>
      <c r="EG15" s="107" t="str">
        <f t="shared" ca="1" si="62"/>
        <v/>
      </c>
      <c r="EH15" s="107" t="str">
        <f t="shared" ca="1" si="62"/>
        <v/>
      </c>
      <c r="EI15" s="107" t="str">
        <f t="shared" ca="1" si="62"/>
        <v/>
      </c>
      <c r="EJ15" s="107">
        <f t="shared" ca="1" si="62"/>
        <v>31</v>
      </c>
      <c r="EK15" s="107" t="str">
        <f t="shared" ca="1" si="62"/>
        <v/>
      </c>
      <c r="EL15" s="108">
        <f t="shared" ca="1" si="59"/>
        <v>33</v>
      </c>
      <c r="EM15" s="106" t="str">
        <f t="shared" ca="1" si="10"/>
        <v>01030405060712131416172426273133</v>
      </c>
    </row>
    <row r="16" spans="1:143" ht="11.25" customHeight="1" x14ac:dyDescent="0.15">
      <c r="A16" s="56">
        <f t="shared" si="2"/>
        <v>2814</v>
      </c>
      <c r="B16" s="94">
        <f t="shared" si="63"/>
        <v>2022020</v>
      </c>
      <c r="C16" s="95">
        <f t="shared" si="63"/>
        <v>9</v>
      </c>
      <c r="D16" s="96">
        <f t="shared" si="63"/>
        <v>11</v>
      </c>
      <c r="E16" s="96">
        <f t="shared" si="63"/>
        <v>14</v>
      </c>
      <c r="F16" s="96">
        <f t="shared" si="63"/>
        <v>22</v>
      </c>
      <c r="G16" s="96">
        <f t="shared" si="63"/>
        <v>30</v>
      </c>
      <c r="H16" s="97">
        <f t="shared" si="63"/>
        <v>32</v>
      </c>
      <c r="I16" s="98">
        <f t="shared" si="63"/>
        <v>1</v>
      </c>
      <c r="J16" s="99" t="str">
        <f t="shared" ca="1" si="11"/>
        <v>01</v>
      </c>
      <c r="K16" s="100" t="str">
        <f t="shared" ca="1" si="12"/>
        <v>03</v>
      </c>
      <c r="L16" s="100" t="str">
        <f t="shared" ca="1" si="13"/>
        <v>05</v>
      </c>
      <c r="M16" s="100" t="str">
        <f t="shared" ca="1" si="14"/>
        <v>06</v>
      </c>
      <c r="N16" s="100" t="str">
        <f t="shared" ca="1" si="15"/>
        <v>07</v>
      </c>
      <c r="O16" s="100" t="str">
        <f t="shared" ca="1" si="16"/>
        <v>08</v>
      </c>
      <c r="P16" s="100" t="str">
        <f t="shared" ca="1" si="17"/>
        <v>09</v>
      </c>
      <c r="Q16" s="100" t="str">
        <f t="shared" ca="1" si="18"/>
        <v>11</v>
      </c>
      <c r="R16" s="100" t="str">
        <f t="shared" ca="1" si="19"/>
        <v>16</v>
      </c>
      <c r="S16" s="100" t="str">
        <f t="shared" ca="1" si="20"/>
        <v>17</v>
      </c>
      <c r="T16" s="100" t="str">
        <f t="shared" ca="1" si="21"/>
        <v>18</v>
      </c>
      <c r="U16" s="100" t="str">
        <f t="shared" ca="1" si="22"/>
        <v>19</v>
      </c>
      <c r="V16" s="100" t="str">
        <f t="shared" ca="1" si="23"/>
        <v>20</v>
      </c>
      <c r="W16" s="100" t="str">
        <f t="shared" ca="1" si="24"/>
        <v>21</v>
      </c>
      <c r="X16" s="100" t="str">
        <f t="shared" ca="1" si="25"/>
        <v>25</v>
      </c>
      <c r="Y16" s="100" t="str">
        <f t="shared" ca="1" si="26"/>
        <v>26</v>
      </c>
      <c r="Z16" s="100" t="str">
        <f t="shared" ca="1" si="27"/>
        <v>28</v>
      </c>
      <c r="AA16" s="100" t="str">
        <f t="shared" ca="1" si="28"/>
        <v>32</v>
      </c>
      <c r="AB16" s="100" t="str">
        <f t="shared" ca="1" si="29"/>
        <v/>
      </c>
      <c r="AC16" s="100" t="str">
        <f t="shared" ca="1" si="30"/>
        <v/>
      </c>
      <c r="AD16" s="100" t="str">
        <f t="shared" ca="1" si="31"/>
        <v/>
      </c>
      <c r="AE16" s="101" t="str">
        <f t="shared" ca="1" si="32"/>
        <v/>
      </c>
      <c r="AF16" s="102">
        <f t="shared" ca="1" si="33"/>
        <v>3</v>
      </c>
      <c r="AG16" s="90" t="str">
        <f t="shared" ca="1" si="4"/>
        <v/>
      </c>
      <c r="AH16" s="91" t="str">
        <f t="shared" ca="1" si="1"/>
        <v/>
      </c>
      <c r="AI16" s="91" t="str">
        <f t="shared" ca="1" si="1"/>
        <v/>
      </c>
      <c r="AJ16" s="91">
        <f t="shared" ca="1" si="1"/>
        <v>3</v>
      </c>
      <c r="AK16" s="91" t="str">
        <f t="shared" ca="1" si="1"/>
        <v/>
      </c>
      <c r="AL16" s="91" t="str">
        <f t="shared" ca="1" si="1"/>
        <v/>
      </c>
      <c r="AM16" s="103" t="str">
        <f t="shared" ca="1" si="1"/>
        <v/>
      </c>
      <c r="AN16" s="89"/>
      <c r="AZ16" s="57">
        <f t="shared" ca="1" si="34"/>
        <v>12</v>
      </c>
      <c r="BA16" s="90" t="str">
        <f ca="1">MID(频率数据!$AQ16,BA$1,2)</f>
        <v>20</v>
      </c>
      <c r="BB16" s="91" t="str">
        <f ca="1">MID(频率数据!$AQ16,BB$1,2)</f>
        <v>07</v>
      </c>
      <c r="BC16" s="91" t="str">
        <f ca="1">MID(频率数据!$AQ16,BC$1,2)</f>
        <v>06</v>
      </c>
      <c r="BD16" s="91" t="str">
        <f ca="1">MID(频率数据!$AQ16,BD$1,2)</f>
        <v>25</v>
      </c>
      <c r="BE16" s="91" t="str">
        <f ca="1">MID(频率数据!$AQ16,BE$1,2)</f>
        <v>32</v>
      </c>
      <c r="BF16" s="91" t="str">
        <f ca="1">MID(频率数据!$AQ16,BF$1,2)</f>
        <v>31</v>
      </c>
      <c r="BG16" s="91" t="str">
        <f ca="1">MID(频率数据!$AQ16,BG$1,2)</f>
        <v>30</v>
      </c>
      <c r="BH16" s="91" t="str">
        <f ca="1">MID(频率数据!$AQ16,BH$1,2)</f>
        <v>29</v>
      </c>
      <c r="BI16" s="91" t="str">
        <f ca="1">MID(频率数据!$AQ16,BI$1,2)</f>
        <v>28</v>
      </c>
      <c r="BJ16" s="91" t="str">
        <f ca="1">MID(频率数据!$AQ16,BJ$1,2)</f>
        <v>21</v>
      </c>
      <c r="BK16" s="92" t="str">
        <f ca="1">MID(频率数据!$AQ16,BK$1,2)</f>
        <v>19</v>
      </c>
      <c r="BL16" s="90" t="str">
        <f ca="1">MID(频率数据!$AQ16,BL$1,2)</f>
        <v>15</v>
      </c>
      <c r="BM16" s="91" t="str">
        <f ca="1">MID(频率数据!$AQ16,BM$1,2)</f>
        <v>14</v>
      </c>
      <c r="BN16" s="91" t="str">
        <f ca="1">MID(频率数据!$AQ16,BN$1,2)</f>
        <v>04</v>
      </c>
      <c r="BO16" s="91" t="str">
        <f ca="1">MID(频率数据!$AQ16,BO$1,2)</f>
        <v>27</v>
      </c>
      <c r="BP16" s="91" t="str">
        <f ca="1">MID(频率数据!$AQ16,BP$1,2)</f>
        <v>24</v>
      </c>
      <c r="BQ16" s="93" t="str">
        <f ca="1">MID(频率数据!$AQ16,BQ$1,2)</f>
        <v>23</v>
      </c>
      <c r="BR16" s="91" t="str">
        <f ca="1">MID(频率数据!$AQ16,BR$1,2)</f>
        <v>18</v>
      </c>
      <c r="BS16" s="91" t="str">
        <f ca="1">MID(频率数据!$AQ16,BS$1,2)</f>
        <v>17</v>
      </c>
      <c r="BT16" s="91" t="str">
        <f ca="1">MID(频率数据!$AQ16,BT$1,2)</f>
        <v>16</v>
      </c>
      <c r="BU16" s="91" t="str">
        <f ca="1">MID(频率数据!$AQ16,BU$1,2)</f>
        <v>10</v>
      </c>
      <c r="BV16" s="92" t="str">
        <f ca="1">MID(频率数据!$AQ16,BV$1,2)</f>
        <v>09</v>
      </c>
      <c r="BW16" s="90" t="str">
        <f ca="1">MID(频率数据!$AQ16,BW$1,2)</f>
        <v>05</v>
      </c>
      <c r="BX16" s="91" t="str">
        <f ca="1">MID(频率数据!$AQ16,BX$1,2)</f>
        <v>03</v>
      </c>
      <c r="BY16" s="91" t="str">
        <f ca="1">MID(频率数据!$AQ16,BY$1,2)</f>
        <v>02</v>
      </c>
      <c r="BZ16" s="91" t="str">
        <f ca="1">MID(频率数据!$AQ16,BZ$1,2)</f>
        <v>33</v>
      </c>
      <c r="CA16" s="91" t="str">
        <f ca="1">MID(频率数据!$AQ16,CA$1,2)</f>
        <v>22</v>
      </c>
      <c r="CB16" s="91" t="str">
        <f ca="1">MID(频率数据!$AQ16,CB$1,2)</f>
        <v>13</v>
      </c>
      <c r="CC16" s="91" t="str">
        <f ca="1">MID(频率数据!$AQ16,CC$1,2)</f>
        <v>12</v>
      </c>
      <c r="CD16" s="91" t="str">
        <f ca="1">MID(频率数据!$AQ16,CD$1,2)</f>
        <v>11</v>
      </c>
      <c r="CE16" s="91" t="str">
        <f ca="1">MID(频率数据!$AQ16,CE$1,2)</f>
        <v>08</v>
      </c>
      <c r="CF16" s="91" t="str">
        <f ca="1">MID(频率数据!$AQ16,CF$1,2)</f>
        <v>01</v>
      </c>
      <c r="CG16" s="92" t="str">
        <f ca="1">MID(频率数据!$AQ16,CG$1,2)</f>
        <v>26</v>
      </c>
      <c r="CH16" s="153" t="str">
        <f t="shared" ca="1" si="35"/>
        <v>11</v>
      </c>
      <c r="CI16" s="154" t="str">
        <f t="shared" ca="1" si="36"/>
        <v>20</v>
      </c>
      <c r="CJ16" s="154" t="str">
        <f t="shared" ca="1" si="37"/>
        <v>09</v>
      </c>
      <c r="CK16" s="154" t="str">
        <f t="shared" ca="1" si="38"/>
        <v>06</v>
      </c>
      <c r="CL16" s="154" t="str">
        <f t="shared" ca="1" si="39"/>
        <v>18</v>
      </c>
      <c r="CM16" s="154" t="str">
        <f t="shared" ca="1" si="40"/>
        <v>28</v>
      </c>
      <c r="CN16" s="155" t="str">
        <f t="shared" ca="1" si="41"/>
        <v>08</v>
      </c>
      <c r="CO16" s="155" t="str">
        <f t="shared" ca="1" si="42"/>
        <v>07</v>
      </c>
      <c r="CP16" s="155" t="str">
        <f t="shared" ca="1" si="43"/>
        <v>05</v>
      </c>
      <c r="CQ16" s="155" t="str">
        <f t="shared" ca="1" si="44"/>
        <v>25</v>
      </c>
      <c r="CR16" s="155" t="str">
        <f t="shared" ca="1" si="45"/>
        <v>17</v>
      </c>
      <c r="CS16" s="155" t="str">
        <f t="shared" ca="1" si="46"/>
        <v>21</v>
      </c>
      <c r="CT16" s="156" t="str">
        <f t="shared" ca="1" si="47"/>
        <v>01</v>
      </c>
      <c r="CU16" s="156" t="str">
        <f t="shared" ca="1" si="48"/>
        <v>06</v>
      </c>
      <c r="CV16" s="156" t="str">
        <f t="shared" ca="1" si="49"/>
        <v>03</v>
      </c>
      <c r="CW16" s="156" t="str">
        <f t="shared" ca="1" si="50"/>
        <v>32</v>
      </c>
      <c r="CX16" s="156" t="str">
        <f t="shared" ca="1" si="51"/>
        <v>16</v>
      </c>
      <c r="CY16" s="156" t="str">
        <f t="shared" ca="1" si="52"/>
        <v>19</v>
      </c>
      <c r="CZ16" s="157" t="str">
        <f t="shared" ca="1" si="53"/>
        <v>20</v>
      </c>
      <c r="DA16" s="157" t="str">
        <f t="shared" ca="1" si="54"/>
        <v>07</v>
      </c>
      <c r="DB16" s="157" t="str">
        <f t="shared" ca="1" si="55"/>
        <v>06</v>
      </c>
      <c r="DC16" s="157" t="str">
        <f t="shared" ca="1" si="56"/>
        <v>08</v>
      </c>
      <c r="DD16" s="157" t="str">
        <f t="shared" ca="1" si="57"/>
        <v>01</v>
      </c>
      <c r="DE16" s="158" t="str">
        <f t="shared" ca="1" si="58"/>
        <v>26</v>
      </c>
      <c r="DF16" s="145">
        <f t="shared" ca="1" si="8"/>
        <v>1</v>
      </c>
      <c r="DG16" s="107" t="str">
        <f t="shared" ca="1" si="60"/>
        <v/>
      </c>
      <c r="DH16" s="107">
        <f t="shared" ca="1" si="60"/>
        <v>3</v>
      </c>
      <c r="DI16" s="107" t="str">
        <f t="shared" ca="1" si="60"/>
        <v/>
      </c>
      <c r="DJ16" s="107">
        <f t="shared" ca="1" si="60"/>
        <v>5</v>
      </c>
      <c r="DK16" s="107">
        <f t="shared" ca="1" si="60"/>
        <v>6</v>
      </c>
      <c r="DL16" s="107">
        <f t="shared" ca="1" si="60"/>
        <v>7</v>
      </c>
      <c r="DM16" s="107">
        <f t="shared" ca="1" si="60"/>
        <v>8</v>
      </c>
      <c r="DN16" s="107">
        <f t="shared" ca="1" si="60"/>
        <v>9</v>
      </c>
      <c r="DO16" s="107" t="str">
        <f t="shared" ca="1" si="60"/>
        <v/>
      </c>
      <c r="DP16" s="107">
        <f t="shared" ca="1" si="60"/>
        <v>11</v>
      </c>
      <c r="DQ16" s="107" t="str">
        <f t="shared" ca="1" si="61"/>
        <v/>
      </c>
      <c r="DR16" s="107" t="str">
        <f t="shared" ca="1" si="61"/>
        <v/>
      </c>
      <c r="DS16" s="107" t="str">
        <f t="shared" ca="1" si="61"/>
        <v/>
      </c>
      <c r="DT16" s="107" t="str">
        <f t="shared" ca="1" si="61"/>
        <v/>
      </c>
      <c r="DU16" s="107">
        <f t="shared" ca="1" si="61"/>
        <v>16</v>
      </c>
      <c r="DV16" s="107">
        <f t="shared" ca="1" si="61"/>
        <v>17</v>
      </c>
      <c r="DW16" s="107">
        <f t="shared" ca="1" si="61"/>
        <v>18</v>
      </c>
      <c r="DX16" s="107">
        <f t="shared" ca="1" si="61"/>
        <v>19</v>
      </c>
      <c r="DY16" s="107">
        <f t="shared" ca="1" si="61"/>
        <v>20</v>
      </c>
      <c r="DZ16" s="107">
        <f t="shared" ca="1" si="61"/>
        <v>21</v>
      </c>
      <c r="EA16" s="107" t="str">
        <f t="shared" ca="1" si="62"/>
        <v/>
      </c>
      <c r="EB16" s="107" t="str">
        <f t="shared" ca="1" si="62"/>
        <v/>
      </c>
      <c r="EC16" s="107" t="str">
        <f t="shared" ca="1" si="62"/>
        <v/>
      </c>
      <c r="ED16" s="107">
        <f t="shared" ca="1" si="62"/>
        <v>25</v>
      </c>
      <c r="EE16" s="107">
        <f t="shared" ca="1" si="62"/>
        <v>26</v>
      </c>
      <c r="EF16" s="107" t="str">
        <f t="shared" ca="1" si="62"/>
        <v/>
      </c>
      <c r="EG16" s="107">
        <f t="shared" ca="1" si="62"/>
        <v>28</v>
      </c>
      <c r="EH16" s="107" t="str">
        <f t="shared" ca="1" si="62"/>
        <v/>
      </c>
      <c r="EI16" s="107" t="str">
        <f t="shared" ca="1" si="62"/>
        <v/>
      </c>
      <c r="EJ16" s="107" t="str">
        <f t="shared" ca="1" si="62"/>
        <v/>
      </c>
      <c r="EK16" s="107">
        <f t="shared" ca="1" si="62"/>
        <v>32</v>
      </c>
      <c r="EL16" s="108" t="str">
        <f t="shared" ca="1" si="59"/>
        <v/>
      </c>
      <c r="EM16" s="106" t="str">
        <f t="shared" ca="1" si="10"/>
        <v>010305060708091116171819202125262832</v>
      </c>
    </row>
    <row r="17" spans="1:143" ht="11.25" customHeight="1" x14ac:dyDescent="0.15">
      <c r="A17" s="56">
        <f t="shared" si="2"/>
        <v>2815</v>
      </c>
      <c r="B17" s="94">
        <f t="shared" si="63"/>
        <v>2022021</v>
      </c>
      <c r="C17" s="95">
        <f t="shared" si="63"/>
        <v>3</v>
      </c>
      <c r="D17" s="96">
        <f t="shared" si="63"/>
        <v>7</v>
      </c>
      <c r="E17" s="96">
        <f t="shared" si="63"/>
        <v>22</v>
      </c>
      <c r="F17" s="96">
        <f t="shared" si="63"/>
        <v>24</v>
      </c>
      <c r="G17" s="96">
        <f t="shared" si="63"/>
        <v>26</v>
      </c>
      <c r="H17" s="97">
        <f t="shared" si="63"/>
        <v>31</v>
      </c>
      <c r="I17" s="98">
        <f t="shared" si="63"/>
        <v>14</v>
      </c>
      <c r="J17" s="99" t="str">
        <f t="shared" ca="1" si="11"/>
        <v>01</v>
      </c>
      <c r="K17" s="100" t="str">
        <f t="shared" ca="1" si="12"/>
        <v>04</v>
      </c>
      <c r="L17" s="100" t="str">
        <f t="shared" ca="1" si="13"/>
        <v>05</v>
      </c>
      <c r="M17" s="100" t="str">
        <f t="shared" ca="1" si="14"/>
        <v>06</v>
      </c>
      <c r="N17" s="100" t="str">
        <f t="shared" ca="1" si="15"/>
        <v>07</v>
      </c>
      <c r="O17" s="100" t="str">
        <f t="shared" ca="1" si="16"/>
        <v>08</v>
      </c>
      <c r="P17" s="100" t="str">
        <f t="shared" ca="1" si="17"/>
        <v>09</v>
      </c>
      <c r="Q17" s="100" t="str">
        <f t="shared" ca="1" si="18"/>
        <v>10</v>
      </c>
      <c r="R17" s="100" t="str">
        <f t="shared" ca="1" si="19"/>
        <v>11</v>
      </c>
      <c r="S17" s="100" t="str">
        <f t="shared" ca="1" si="20"/>
        <v>12</v>
      </c>
      <c r="T17" s="100" t="str">
        <f t="shared" ca="1" si="21"/>
        <v>13</v>
      </c>
      <c r="U17" s="100" t="str">
        <f t="shared" ca="1" si="22"/>
        <v>14</v>
      </c>
      <c r="V17" s="100" t="str">
        <f t="shared" ca="1" si="23"/>
        <v>15</v>
      </c>
      <c r="W17" s="100" t="str">
        <f t="shared" ca="1" si="24"/>
        <v>20</v>
      </c>
      <c r="X17" s="100" t="str">
        <f t="shared" ca="1" si="25"/>
        <v>22</v>
      </c>
      <c r="Y17" s="100" t="str">
        <f t="shared" ca="1" si="26"/>
        <v>23</v>
      </c>
      <c r="Z17" s="100" t="str">
        <f t="shared" ca="1" si="27"/>
        <v>26</v>
      </c>
      <c r="AA17" s="100" t="str">
        <f t="shared" ca="1" si="28"/>
        <v>29</v>
      </c>
      <c r="AB17" s="100" t="str">
        <f t="shared" ca="1" si="29"/>
        <v>30</v>
      </c>
      <c r="AC17" s="100" t="str">
        <f t="shared" ca="1" si="30"/>
        <v>31</v>
      </c>
      <c r="AD17" s="100" t="str">
        <f t="shared" ca="1" si="31"/>
        <v>32</v>
      </c>
      <c r="AE17" s="101" t="str">
        <f t="shared" ca="1" si="32"/>
        <v>33</v>
      </c>
      <c r="AF17" s="102">
        <f t="shared" ca="1" si="33"/>
        <v>4</v>
      </c>
      <c r="AG17" s="90" t="str">
        <f t="shared" ca="1" si="4"/>
        <v/>
      </c>
      <c r="AH17" s="91" t="str">
        <f t="shared" ca="1" si="1"/>
        <v/>
      </c>
      <c r="AI17" s="91" t="str">
        <f t="shared" ca="1" si="1"/>
        <v/>
      </c>
      <c r="AJ17" s="91" t="str">
        <f t="shared" ca="1" si="1"/>
        <v/>
      </c>
      <c r="AK17" s="91">
        <f t="shared" ca="1" si="1"/>
        <v>4</v>
      </c>
      <c r="AL17" s="91" t="str">
        <f t="shared" ca="1" si="1"/>
        <v/>
      </c>
      <c r="AM17" s="103" t="str">
        <f t="shared" ca="1" si="1"/>
        <v/>
      </c>
      <c r="AN17" s="89"/>
      <c r="AZ17" s="57">
        <f t="shared" ca="1" si="34"/>
        <v>13</v>
      </c>
      <c r="BA17" s="90" t="str">
        <f ca="1">MID(频率数据!$AQ17,BA$1,2)</f>
        <v>07</v>
      </c>
      <c r="BB17" s="91" t="str">
        <f ca="1">MID(频率数据!$AQ17,BB$1,2)</f>
        <v>06</v>
      </c>
      <c r="BC17" s="91" t="str">
        <f ca="1">MID(频率数据!$AQ17,BC$1,2)</f>
        <v>32</v>
      </c>
      <c r="BD17" s="91" t="str">
        <f ca="1">MID(频率数据!$AQ17,BD$1,2)</f>
        <v>30</v>
      </c>
      <c r="BE17" s="91" t="str">
        <f ca="1">MID(频率数据!$AQ17,BE$1,2)</f>
        <v>20</v>
      </c>
      <c r="BF17" s="91" t="str">
        <f ca="1">MID(频率数据!$AQ17,BF$1,2)</f>
        <v>14</v>
      </c>
      <c r="BG17" s="91" t="str">
        <f ca="1">MID(频率数据!$AQ17,BG$1,2)</f>
        <v>31</v>
      </c>
      <c r="BH17" s="91" t="str">
        <f ca="1">MID(频率数据!$AQ17,BH$1,2)</f>
        <v>29</v>
      </c>
      <c r="BI17" s="91" t="str">
        <f ca="1">MID(频率数据!$AQ17,BI$1,2)</f>
        <v>25</v>
      </c>
      <c r="BJ17" s="91" t="str">
        <f ca="1">MID(频率数据!$AQ17,BJ$1,2)</f>
        <v>21</v>
      </c>
      <c r="BK17" s="92" t="str">
        <f ca="1">MID(频率数据!$AQ17,BK$1,2)</f>
        <v>19</v>
      </c>
      <c r="BL17" s="90" t="str">
        <f ca="1">MID(频率数据!$AQ17,BL$1,2)</f>
        <v>15</v>
      </c>
      <c r="BM17" s="91" t="str">
        <f ca="1">MID(频率数据!$AQ17,BM$1,2)</f>
        <v>09</v>
      </c>
      <c r="BN17" s="91" t="str">
        <f ca="1">MID(频率数据!$AQ17,BN$1,2)</f>
        <v>04</v>
      </c>
      <c r="BO17" s="91" t="str">
        <f ca="1">MID(频率数据!$AQ17,BO$1,2)</f>
        <v>28</v>
      </c>
      <c r="BP17" s="91" t="str">
        <f ca="1">MID(频率数据!$AQ17,BP$1,2)</f>
        <v>27</v>
      </c>
      <c r="BQ17" s="93" t="str">
        <f ca="1">MID(频率数据!$AQ17,BQ$1,2)</f>
        <v>24</v>
      </c>
      <c r="BR17" s="91" t="str">
        <f ca="1">MID(频率数据!$AQ17,BR$1,2)</f>
        <v>18</v>
      </c>
      <c r="BS17" s="91" t="str">
        <f ca="1">MID(频率数据!$AQ17,BS$1,2)</f>
        <v>17</v>
      </c>
      <c r="BT17" s="91" t="str">
        <f ca="1">MID(频率数据!$AQ17,BT$1,2)</f>
        <v>16</v>
      </c>
      <c r="BU17" s="91" t="str">
        <f ca="1">MID(频率数据!$AQ17,BU$1,2)</f>
        <v>11</v>
      </c>
      <c r="BV17" s="92" t="str">
        <f ca="1">MID(频率数据!$AQ17,BV$1,2)</f>
        <v>10</v>
      </c>
      <c r="BW17" s="90" t="str">
        <f ca="1">MID(频率数据!$AQ17,BW$1,2)</f>
        <v>05</v>
      </c>
      <c r="BX17" s="91" t="str">
        <f ca="1">MID(频率数据!$AQ17,BX$1,2)</f>
        <v>03</v>
      </c>
      <c r="BY17" s="91" t="str">
        <f ca="1">MID(频率数据!$AQ17,BY$1,2)</f>
        <v>02</v>
      </c>
      <c r="BZ17" s="91" t="str">
        <f ca="1">MID(频率数据!$AQ17,BZ$1,2)</f>
        <v>33</v>
      </c>
      <c r="CA17" s="91" t="str">
        <f ca="1">MID(频率数据!$AQ17,CA$1,2)</f>
        <v>23</v>
      </c>
      <c r="CB17" s="91" t="str">
        <f ca="1">MID(频率数据!$AQ17,CB$1,2)</f>
        <v>22</v>
      </c>
      <c r="CC17" s="91" t="str">
        <f ca="1">MID(频率数据!$AQ17,CC$1,2)</f>
        <v>13</v>
      </c>
      <c r="CD17" s="91" t="str">
        <f ca="1">MID(频率数据!$AQ17,CD$1,2)</f>
        <v>12</v>
      </c>
      <c r="CE17" s="91" t="str">
        <f ca="1">MID(频率数据!$AQ17,CE$1,2)</f>
        <v>08</v>
      </c>
      <c r="CF17" s="91" t="str">
        <f ca="1">MID(频率数据!$AQ17,CF$1,2)</f>
        <v>26</v>
      </c>
      <c r="CG17" s="92" t="str">
        <f ca="1">MID(频率数据!$AQ17,CG$1,2)</f>
        <v>01</v>
      </c>
      <c r="CH17" s="153" t="str">
        <f t="shared" ca="1" si="35"/>
        <v>11</v>
      </c>
      <c r="CI17" s="154" t="str">
        <f t="shared" ca="1" si="36"/>
        <v>13</v>
      </c>
      <c r="CJ17" s="154" t="str">
        <f t="shared" ca="1" si="37"/>
        <v>15</v>
      </c>
      <c r="CK17" s="154" t="str">
        <f t="shared" ca="1" si="38"/>
        <v>33</v>
      </c>
      <c r="CL17" s="154" t="str">
        <f t="shared" ca="1" si="39"/>
        <v>14</v>
      </c>
      <c r="CM17" s="154" t="str">
        <f t="shared" ca="1" si="40"/>
        <v>30</v>
      </c>
      <c r="CN17" s="155" t="str">
        <f t="shared" ca="1" si="41"/>
        <v>10</v>
      </c>
      <c r="CO17" s="155" t="str">
        <f t="shared" ca="1" si="42"/>
        <v>12</v>
      </c>
      <c r="CP17" s="155" t="str">
        <f t="shared" ca="1" si="43"/>
        <v>09</v>
      </c>
      <c r="CQ17" s="155" t="str">
        <f t="shared" ca="1" si="44"/>
        <v>23</v>
      </c>
      <c r="CR17" s="155" t="str">
        <f t="shared" ca="1" si="45"/>
        <v>31</v>
      </c>
      <c r="CS17" s="155" t="str">
        <f t="shared" ca="1" si="46"/>
        <v>20</v>
      </c>
      <c r="CT17" s="156" t="str">
        <f t="shared" ca="1" si="47"/>
        <v>05</v>
      </c>
      <c r="CU17" s="156" t="str">
        <f t="shared" ca="1" si="48"/>
        <v>08</v>
      </c>
      <c r="CV17" s="156" t="str">
        <f t="shared" ca="1" si="49"/>
        <v>04</v>
      </c>
      <c r="CW17" s="156" t="str">
        <f t="shared" ca="1" si="50"/>
        <v>22</v>
      </c>
      <c r="CX17" s="156" t="str">
        <f t="shared" ca="1" si="51"/>
        <v>29</v>
      </c>
      <c r="CY17" s="156" t="str">
        <f t="shared" ca="1" si="52"/>
        <v>14</v>
      </c>
      <c r="CZ17" s="157" t="str">
        <f t="shared" ca="1" si="53"/>
        <v>07</v>
      </c>
      <c r="DA17" s="157" t="str">
        <f t="shared" ca="1" si="54"/>
        <v>06</v>
      </c>
      <c r="DB17" s="157" t="str">
        <f t="shared" ca="1" si="55"/>
        <v>32</v>
      </c>
      <c r="DC17" s="157" t="str">
        <f t="shared" ca="1" si="56"/>
        <v>08</v>
      </c>
      <c r="DD17" s="157" t="str">
        <f t="shared" ca="1" si="57"/>
        <v>26</v>
      </c>
      <c r="DE17" s="158" t="str">
        <f t="shared" ca="1" si="58"/>
        <v>01</v>
      </c>
      <c r="DF17" s="145">
        <f t="shared" ca="1" si="8"/>
        <v>1</v>
      </c>
      <c r="DG17" s="107" t="str">
        <f t="shared" ca="1" si="60"/>
        <v/>
      </c>
      <c r="DH17" s="107" t="str">
        <f t="shared" ca="1" si="60"/>
        <v/>
      </c>
      <c r="DI17" s="107">
        <f t="shared" ca="1" si="60"/>
        <v>4</v>
      </c>
      <c r="DJ17" s="107">
        <f t="shared" ca="1" si="60"/>
        <v>5</v>
      </c>
      <c r="DK17" s="107">
        <f t="shared" ca="1" si="60"/>
        <v>6</v>
      </c>
      <c r="DL17" s="107">
        <f t="shared" ca="1" si="60"/>
        <v>7</v>
      </c>
      <c r="DM17" s="107">
        <f t="shared" ca="1" si="60"/>
        <v>8</v>
      </c>
      <c r="DN17" s="107">
        <f t="shared" ca="1" si="60"/>
        <v>9</v>
      </c>
      <c r="DO17" s="107">
        <f t="shared" ca="1" si="60"/>
        <v>10</v>
      </c>
      <c r="DP17" s="107">
        <f t="shared" ca="1" si="60"/>
        <v>11</v>
      </c>
      <c r="DQ17" s="107">
        <f t="shared" ca="1" si="61"/>
        <v>12</v>
      </c>
      <c r="DR17" s="107">
        <f t="shared" ca="1" si="61"/>
        <v>13</v>
      </c>
      <c r="DS17" s="107">
        <f t="shared" ca="1" si="61"/>
        <v>14</v>
      </c>
      <c r="DT17" s="107">
        <f t="shared" ca="1" si="61"/>
        <v>15</v>
      </c>
      <c r="DU17" s="107" t="str">
        <f t="shared" ca="1" si="61"/>
        <v/>
      </c>
      <c r="DV17" s="107" t="str">
        <f t="shared" ca="1" si="61"/>
        <v/>
      </c>
      <c r="DW17" s="107" t="str">
        <f t="shared" ca="1" si="61"/>
        <v/>
      </c>
      <c r="DX17" s="107" t="str">
        <f t="shared" ca="1" si="61"/>
        <v/>
      </c>
      <c r="DY17" s="107">
        <f t="shared" ca="1" si="61"/>
        <v>20</v>
      </c>
      <c r="DZ17" s="107" t="str">
        <f t="shared" ca="1" si="61"/>
        <v/>
      </c>
      <c r="EA17" s="107">
        <f t="shared" ca="1" si="62"/>
        <v>22</v>
      </c>
      <c r="EB17" s="107">
        <f t="shared" ca="1" si="62"/>
        <v>23</v>
      </c>
      <c r="EC17" s="107" t="str">
        <f t="shared" ca="1" si="62"/>
        <v/>
      </c>
      <c r="ED17" s="107" t="str">
        <f t="shared" ca="1" si="62"/>
        <v/>
      </c>
      <c r="EE17" s="107">
        <f t="shared" ca="1" si="62"/>
        <v>26</v>
      </c>
      <c r="EF17" s="107" t="str">
        <f t="shared" ca="1" si="62"/>
        <v/>
      </c>
      <c r="EG17" s="107" t="str">
        <f t="shared" ca="1" si="62"/>
        <v/>
      </c>
      <c r="EH17" s="107">
        <f t="shared" ca="1" si="62"/>
        <v>29</v>
      </c>
      <c r="EI17" s="107">
        <f t="shared" ca="1" si="62"/>
        <v>30</v>
      </c>
      <c r="EJ17" s="107">
        <f t="shared" ca="1" si="62"/>
        <v>31</v>
      </c>
      <c r="EK17" s="107">
        <f t="shared" ca="1" si="62"/>
        <v>32</v>
      </c>
      <c r="EL17" s="108">
        <f t="shared" ca="1" si="59"/>
        <v>33</v>
      </c>
      <c r="EM17" s="106" t="str">
        <f t="shared" ca="1" si="10"/>
        <v>01040506070809101112131415202223262930313233</v>
      </c>
    </row>
    <row r="18" spans="1:143" ht="11.25" customHeight="1" x14ac:dyDescent="0.15">
      <c r="A18" s="56">
        <f t="shared" si="2"/>
        <v>2816</v>
      </c>
      <c r="B18" s="94">
        <f t="shared" si="63"/>
        <v>2022022</v>
      </c>
      <c r="C18" s="95">
        <f t="shared" si="63"/>
        <v>1</v>
      </c>
      <c r="D18" s="96">
        <f t="shared" si="63"/>
        <v>7</v>
      </c>
      <c r="E18" s="96">
        <f t="shared" si="63"/>
        <v>11</v>
      </c>
      <c r="F18" s="96">
        <f t="shared" si="63"/>
        <v>15</v>
      </c>
      <c r="G18" s="96">
        <f t="shared" si="63"/>
        <v>17</v>
      </c>
      <c r="H18" s="97">
        <f t="shared" si="63"/>
        <v>19</v>
      </c>
      <c r="I18" s="98">
        <f t="shared" si="63"/>
        <v>6</v>
      </c>
      <c r="J18" s="99" t="str">
        <f t="shared" ca="1" si="11"/>
        <v>01</v>
      </c>
      <c r="K18" s="100" t="str">
        <f t="shared" ca="1" si="12"/>
        <v>02</v>
      </c>
      <c r="L18" s="100" t="str">
        <f t="shared" ca="1" si="13"/>
        <v>03</v>
      </c>
      <c r="M18" s="100" t="str">
        <f t="shared" ca="1" si="14"/>
        <v>05</v>
      </c>
      <c r="N18" s="100" t="str">
        <f t="shared" ca="1" si="15"/>
        <v>06</v>
      </c>
      <c r="O18" s="100" t="str">
        <f t="shared" ca="1" si="16"/>
        <v>07</v>
      </c>
      <c r="P18" s="100" t="str">
        <f t="shared" ca="1" si="17"/>
        <v>08</v>
      </c>
      <c r="Q18" s="100" t="str">
        <f t="shared" ca="1" si="18"/>
        <v>09</v>
      </c>
      <c r="R18" s="100" t="str">
        <f t="shared" ca="1" si="19"/>
        <v>13</v>
      </c>
      <c r="S18" s="100" t="str">
        <f t="shared" ca="1" si="20"/>
        <v>14</v>
      </c>
      <c r="T18" s="100" t="str">
        <f t="shared" ca="1" si="21"/>
        <v>18</v>
      </c>
      <c r="U18" s="100" t="str">
        <f t="shared" ca="1" si="22"/>
        <v>21</v>
      </c>
      <c r="V18" s="100" t="str">
        <f t="shared" ca="1" si="23"/>
        <v>22</v>
      </c>
      <c r="W18" s="100" t="str">
        <f t="shared" ca="1" si="24"/>
        <v>23</v>
      </c>
      <c r="X18" s="100" t="str">
        <f t="shared" ca="1" si="25"/>
        <v>25</v>
      </c>
      <c r="Y18" s="100" t="str">
        <f t="shared" ca="1" si="26"/>
        <v>26</v>
      </c>
      <c r="Z18" s="100" t="str">
        <f t="shared" ca="1" si="27"/>
        <v>29</v>
      </c>
      <c r="AA18" s="100" t="str">
        <f t="shared" ca="1" si="28"/>
        <v>32</v>
      </c>
      <c r="AB18" s="100" t="str">
        <f t="shared" ca="1" si="29"/>
        <v/>
      </c>
      <c r="AC18" s="100" t="str">
        <f t="shared" ca="1" si="30"/>
        <v/>
      </c>
      <c r="AD18" s="100" t="str">
        <f t="shared" ca="1" si="31"/>
        <v/>
      </c>
      <c r="AE18" s="101" t="str">
        <f t="shared" ca="1" si="32"/>
        <v/>
      </c>
      <c r="AF18" s="102">
        <f t="shared" ca="1" si="33"/>
        <v>2</v>
      </c>
      <c r="AG18" s="90" t="str">
        <f t="shared" ca="1" si="4"/>
        <v/>
      </c>
      <c r="AH18" s="91" t="str">
        <f t="shared" ca="1" si="1"/>
        <v/>
      </c>
      <c r="AI18" s="91">
        <f t="shared" ca="1" si="1"/>
        <v>2</v>
      </c>
      <c r="AJ18" s="91" t="str">
        <f t="shared" ca="1" si="1"/>
        <v/>
      </c>
      <c r="AK18" s="91" t="str">
        <f t="shared" ca="1" si="1"/>
        <v/>
      </c>
      <c r="AL18" s="91" t="str">
        <f t="shared" ca="1" si="1"/>
        <v/>
      </c>
      <c r="AM18" s="103" t="str">
        <f t="shared" ca="1" si="1"/>
        <v/>
      </c>
      <c r="AN18" s="89"/>
      <c r="AZ18" s="57">
        <f t="shared" ca="1" si="34"/>
        <v>14</v>
      </c>
      <c r="BA18" s="90" t="str">
        <f ca="1">MID(频率数据!$AQ18,BA$1,2)</f>
        <v>07</v>
      </c>
      <c r="BB18" s="91" t="str">
        <f ca="1">MID(频率数据!$AQ18,BB$1,2)</f>
        <v>06</v>
      </c>
      <c r="BC18" s="91" t="str">
        <f ca="1">MID(频率数据!$AQ18,BC$1,2)</f>
        <v>32</v>
      </c>
      <c r="BD18" s="91" t="str">
        <f ca="1">MID(频率数据!$AQ18,BD$1,2)</f>
        <v>31</v>
      </c>
      <c r="BE18" s="91" t="str">
        <f ca="1">MID(频率数据!$AQ18,BE$1,2)</f>
        <v>30</v>
      </c>
      <c r="BF18" s="91" t="str">
        <f ca="1">MID(频率数据!$AQ18,BF$1,2)</f>
        <v>14</v>
      </c>
      <c r="BG18" s="91" t="str">
        <f ca="1">MID(频率数据!$AQ18,BG$1,2)</f>
        <v>29</v>
      </c>
      <c r="BH18" s="91" t="str">
        <f ca="1">MID(频率数据!$AQ18,BH$1,2)</f>
        <v>25</v>
      </c>
      <c r="BI18" s="91" t="str">
        <f ca="1">MID(频率数据!$AQ18,BI$1,2)</f>
        <v>24</v>
      </c>
      <c r="BJ18" s="91" t="str">
        <f ca="1">MID(频率数据!$AQ18,BJ$1,2)</f>
        <v>20</v>
      </c>
      <c r="BK18" s="92" t="str">
        <f ca="1">MID(频率数据!$AQ18,BK$1,2)</f>
        <v>19</v>
      </c>
      <c r="BL18" s="90" t="str">
        <f ca="1">MID(频率数据!$AQ18,BL$1,2)</f>
        <v>15</v>
      </c>
      <c r="BM18" s="91" t="str">
        <f ca="1">MID(频率数据!$AQ18,BM$1,2)</f>
        <v>04</v>
      </c>
      <c r="BN18" s="91" t="str">
        <f ca="1">MID(频率数据!$AQ18,BN$1,2)</f>
        <v>28</v>
      </c>
      <c r="BO18" s="91" t="str">
        <f ca="1">MID(频率数据!$AQ18,BO$1,2)</f>
        <v>27</v>
      </c>
      <c r="BP18" s="91" t="str">
        <f ca="1">MID(频率数据!$AQ18,BP$1,2)</f>
        <v>22</v>
      </c>
      <c r="BQ18" s="93" t="str">
        <f ca="1">MID(频率数据!$AQ18,BQ$1,2)</f>
        <v>21</v>
      </c>
      <c r="BR18" s="91" t="str">
        <f ca="1">MID(频率数据!$AQ18,BR$1,2)</f>
        <v>18</v>
      </c>
      <c r="BS18" s="91" t="str">
        <f ca="1">MID(频率数据!$AQ18,BS$1,2)</f>
        <v>17</v>
      </c>
      <c r="BT18" s="91" t="str">
        <f ca="1">MID(频率数据!$AQ18,BT$1,2)</f>
        <v>16</v>
      </c>
      <c r="BU18" s="91" t="str">
        <f ca="1">MID(频率数据!$AQ18,BU$1,2)</f>
        <v>11</v>
      </c>
      <c r="BV18" s="92" t="str">
        <f ca="1">MID(频率数据!$AQ18,BV$1,2)</f>
        <v>10</v>
      </c>
      <c r="BW18" s="90" t="str">
        <f ca="1">MID(频率数据!$AQ18,BW$1,2)</f>
        <v>09</v>
      </c>
      <c r="BX18" s="91" t="str">
        <f ca="1">MID(频率数据!$AQ18,BX$1,2)</f>
        <v>05</v>
      </c>
      <c r="BY18" s="91" t="str">
        <f ca="1">MID(频率数据!$AQ18,BY$1,2)</f>
        <v>03</v>
      </c>
      <c r="BZ18" s="91" t="str">
        <f ca="1">MID(频率数据!$AQ18,BZ$1,2)</f>
        <v>33</v>
      </c>
      <c r="CA18" s="91" t="str">
        <f ca="1">MID(频率数据!$AQ18,CA$1,2)</f>
        <v>26</v>
      </c>
      <c r="CB18" s="91" t="str">
        <f ca="1">MID(频率数据!$AQ18,CB$1,2)</f>
        <v>23</v>
      </c>
      <c r="CC18" s="91" t="str">
        <f ca="1">MID(频率数据!$AQ18,CC$1,2)</f>
        <v>13</v>
      </c>
      <c r="CD18" s="91" t="str">
        <f ca="1">MID(频率数据!$AQ18,CD$1,2)</f>
        <v>12</v>
      </c>
      <c r="CE18" s="91" t="str">
        <f ca="1">MID(频率数据!$AQ18,CE$1,2)</f>
        <v>08</v>
      </c>
      <c r="CF18" s="91" t="str">
        <f ca="1">MID(频率数据!$AQ18,CF$1,2)</f>
        <v>02</v>
      </c>
      <c r="CG18" s="92" t="str">
        <f ca="1">MID(频率数据!$AQ18,CG$1,2)</f>
        <v>01</v>
      </c>
      <c r="CH18" s="153" t="str">
        <f t="shared" ca="1" si="35"/>
        <v>09</v>
      </c>
      <c r="CI18" s="154" t="str">
        <f t="shared" ca="1" si="36"/>
        <v>01</v>
      </c>
      <c r="CJ18" s="154" t="str">
        <f t="shared" ca="1" si="37"/>
        <v>26</v>
      </c>
      <c r="CK18" s="154" t="str">
        <f t="shared" ca="1" si="38"/>
        <v>22</v>
      </c>
      <c r="CL18" s="154" t="str">
        <f t="shared" ca="1" si="39"/>
        <v>08</v>
      </c>
      <c r="CM18" s="154" t="str">
        <f t="shared" ca="1" si="40"/>
        <v>14</v>
      </c>
      <c r="CN18" s="155" t="str">
        <f t="shared" ca="1" si="41"/>
        <v>05</v>
      </c>
      <c r="CO18" s="155" t="str">
        <f t="shared" ca="1" si="42"/>
        <v>07</v>
      </c>
      <c r="CP18" s="155" t="str">
        <f t="shared" ca="1" si="43"/>
        <v>23</v>
      </c>
      <c r="CQ18" s="155" t="str">
        <f t="shared" ca="1" si="44"/>
        <v>21</v>
      </c>
      <c r="CR18" s="155" t="str">
        <f t="shared" ca="1" si="45"/>
        <v>02</v>
      </c>
      <c r="CS18" s="155" t="str">
        <f t="shared" ca="1" si="46"/>
        <v>29</v>
      </c>
      <c r="CT18" s="156" t="str">
        <f t="shared" ca="1" si="47"/>
        <v>03</v>
      </c>
      <c r="CU18" s="156" t="str">
        <f t="shared" ca="1" si="48"/>
        <v>06</v>
      </c>
      <c r="CV18" s="156" t="str">
        <f t="shared" ca="1" si="49"/>
        <v>13</v>
      </c>
      <c r="CW18" s="156" t="str">
        <f t="shared" ca="1" si="50"/>
        <v>18</v>
      </c>
      <c r="CX18" s="156" t="str">
        <f t="shared" ca="1" si="51"/>
        <v>01</v>
      </c>
      <c r="CY18" s="156" t="str">
        <f t="shared" ca="1" si="52"/>
        <v>25</v>
      </c>
      <c r="CZ18" s="157" t="str">
        <f t="shared" ca="1" si="53"/>
        <v>07</v>
      </c>
      <c r="DA18" s="157" t="str">
        <f t="shared" ca="1" si="54"/>
        <v>06</v>
      </c>
      <c r="DB18" s="157" t="str">
        <f t="shared" ca="1" si="55"/>
        <v>32</v>
      </c>
      <c r="DC18" s="157" t="str">
        <f t="shared" ca="1" si="56"/>
        <v>08</v>
      </c>
      <c r="DD18" s="157" t="str">
        <f t="shared" ca="1" si="57"/>
        <v>02</v>
      </c>
      <c r="DE18" s="158" t="str">
        <f t="shared" ca="1" si="58"/>
        <v>01</v>
      </c>
      <c r="DF18" s="145">
        <f t="shared" ca="1" si="8"/>
        <v>1</v>
      </c>
      <c r="DG18" s="107">
        <f t="shared" ca="1" si="60"/>
        <v>2</v>
      </c>
      <c r="DH18" s="107">
        <f t="shared" ca="1" si="60"/>
        <v>3</v>
      </c>
      <c r="DI18" s="107" t="str">
        <f t="shared" ca="1" si="60"/>
        <v/>
      </c>
      <c r="DJ18" s="107">
        <f t="shared" ca="1" si="60"/>
        <v>5</v>
      </c>
      <c r="DK18" s="107">
        <f t="shared" ca="1" si="60"/>
        <v>6</v>
      </c>
      <c r="DL18" s="107">
        <f t="shared" ca="1" si="60"/>
        <v>7</v>
      </c>
      <c r="DM18" s="107">
        <f t="shared" ca="1" si="60"/>
        <v>8</v>
      </c>
      <c r="DN18" s="107">
        <f t="shared" ca="1" si="60"/>
        <v>9</v>
      </c>
      <c r="DO18" s="107" t="str">
        <f t="shared" ca="1" si="60"/>
        <v/>
      </c>
      <c r="DP18" s="107" t="str">
        <f t="shared" ca="1" si="60"/>
        <v/>
      </c>
      <c r="DQ18" s="107" t="str">
        <f t="shared" ca="1" si="61"/>
        <v/>
      </c>
      <c r="DR18" s="107">
        <f t="shared" ca="1" si="61"/>
        <v>13</v>
      </c>
      <c r="DS18" s="107">
        <f t="shared" ca="1" si="61"/>
        <v>14</v>
      </c>
      <c r="DT18" s="107" t="str">
        <f t="shared" ca="1" si="61"/>
        <v/>
      </c>
      <c r="DU18" s="107" t="str">
        <f t="shared" ca="1" si="61"/>
        <v/>
      </c>
      <c r="DV18" s="107" t="str">
        <f t="shared" ca="1" si="61"/>
        <v/>
      </c>
      <c r="DW18" s="107">
        <f t="shared" ca="1" si="61"/>
        <v>18</v>
      </c>
      <c r="DX18" s="107" t="str">
        <f t="shared" ca="1" si="61"/>
        <v/>
      </c>
      <c r="DY18" s="107" t="str">
        <f t="shared" ca="1" si="61"/>
        <v/>
      </c>
      <c r="DZ18" s="107">
        <f t="shared" ca="1" si="61"/>
        <v>21</v>
      </c>
      <c r="EA18" s="107">
        <f t="shared" ca="1" si="62"/>
        <v>22</v>
      </c>
      <c r="EB18" s="107">
        <f t="shared" ca="1" si="62"/>
        <v>23</v>
      </c>
      <c r="EC18" s="107" t="str">
        <f t="shared" ca="1" si="62"/>
        <v/>
      </c>
      <c r="ED18" s="107">
        <f t="shared" ca="1" si="62"/>
        <v>25</v>
      </c>
      <c r="EE18" s="107">
        <f t="shared" ca="1" si="62"/>
        <v>26</v>
      </c>
      <c r="EF18" s="107" t="str">
        <f t="shared" ca="1" si="62"/>
        <v/>
      </c>
      <c r="EG18" s="107" t="str">
        <f t="shared" ca="1" si="62"/>
        <v/>
      </c>
      <c r="EH18" s="107">
        <f t="shared" ca="1" si="62"/>
        <v>29</v>
      </c>
      <c r="EI18" s="107" t="str">
        <f t="shared" ca="1" si="62"/>
        <v/>
      </c>
      <c r="EJ18" s="107" t="str">
        <f t="shared" ca="1" si="62"/>
        <v/>
      </c>
      <c r="EK18" s="107">
        <f t="shared" ca="1" si="62"/>
        <v>32</v>
      </c>
      <c r="EL18" s="108" t="str">
        <f t="shared" ca="1" si="59"/>
        <v/>
      </c>
      <c r="EM18" s="106" t="str">
        <f t="shared" ca="1" si="10"/>
        <v>010203050607080913141821222325262932</v>
      </c>
    </row>
    <row r="19" spans="1:143" ht="11.25" customHeight="1" x14ac:dyDescent="0.15">
      <c r="A19" s="56">
        <f t="shared" si="2"/>
        <v>2817</v>
      </c>
      <c r="B19" s="94">
        <f t="shared" si="63"/>
        <v>2022023</v>
      </c>
      <c r="C19" s="95">
        <f t="shared" si="63"/>
        <v>7</v>
      </c>
      <c r="D19" s="96">
        <f t="shared" si="63"/>
        <v>12</v>
      </c>
      <c r="E19" s="96">
        <f t="shared" si="63"/>
        <v>17</v>
      </c>
      <c r="F19" s="96">
        <f t="shared" si="63"/>
        <v>19</v>
      </c>
      <c r="G19" s="96">
        <f t="shared" si="63"/>
        <v>24</v>
      </c>
      <c r="H19" s="97">
        <f t="shared" si="63"/>
        <v>25</v>
      </c>
      <c r="I19" s="98">
        <f t="shared" si="63"/>
        <v>2</v>
      </c>
      <c r="J19" s="99" t="str">
        <f t="shared" ca="1" si="11"/>
        <v>01</v>
      </c>
      <c r="K19" s="100" t="str">
        <f t="shared" ca="1" si="12"/>
        <v>02</v>
      </c>
      <c r="L19" s="100" t="str">
        <f t="shared" ca="1" si="13"/>
        <v>05</v>
      </c>
      <c r="M19" s="100" t="str">
        <f t="shared" ca="1" si="14"/>
        <v>06</v>
      </c>
      <c r="N19" s="100" t="str">
        <f t="shared" ca="1" si="15"/>
        <v>07</v>
      </c>
      <c r="O19" s="100" t="str">
        <f t="shared" ca="1" si="16"/>
        <v>08</v>
      </c>
      <c r="P19" s="100" t="str">
        <f t="shared" ca="1" si="17"/>
        <v>09</v>
      </c>
      <c r="Q19" s="100" t="str">
        <f t="shared" ca="1" si="18"/>
        <v>10</v>
      </c>
      <c r="R19" s="100" t="str">
        <f t="shared" ca="1" si="19"/>
        <v>11</v>
      </c>
      <c r="S19" s="100" t="str">
        <f t="shared" ca="1" si="20"/>
        <v>15</v>
      </c>
      <c r="T19" s="100" t="str">
        <f t="shared" ca="1" si="21"/>
        <v>16</v>
      </c>
      <c r="U19" s="100" t="str">
        <f t="shared" ca="1" si="22"/>
        <v>17</v>
      </c>
      <c r="V19" s="100" t="str">
        <f t="shared" ca="1" si="23"/>
        <v>19</v>
      </c>
      <c r="W19" s="100" t="str">
        <f t="shared" ca="1" si="24"/>
        <v>27</v>
      </c>
      <c r="X19" s="100" t="str">
        <f t="shared" ca="1" si="25"/>
        <v>32</v>
      </c>
      <c r="Y19" s="100" t="str">
        <f t="shared" ca="1" si="26"/>
        <v/>
      </c>
      <c r="Z19" s="100" t="str">
        <f t="shared" ca="1" si="27"/>
        <v/>
      </c>
      <c r="AA19" s="100" t="str">
        <f t="shared" ca="1" si="28"/>
        <v/>
      </c>
      <c r="AB19" s="100" t="str">
        <f t="shared" ca="1" si="29"/>
        <v/>
      </c>
      <c r="AC19" s="100" t="str">
        <f t="shared" ca="1" si="30"/>
        <v/>
      </c>
      <c r="AD19" s="100" t="str">
        <f t="shared" ca="1" si="31"/>
        <v/>
      </c>
      <c r="AE19" s="101" t="str">
        <f t="shared" ca="1" si="32"/>
        <v/>
      </c>
      <c r="AF19" s="102">
        <f t="shared" ca="1" si="33"/>
        <v>3</v>
      </c>
      <c r="AG19" s="90" t="str">
        <f t="shared" ca="1" si="4"/>
        <v/>
      </c>
      <c r="AH19" s="91" t="str">
        <f t="shared" ca="1" si="1"/>
        <v/>
      </c>
      <c r="AI19" s="91" t="str">
        <f t="shared" ca="1" si="1"/>
        <v/>
      </c>
      <c r="AJ19" s="91">
        <f t="shared" ca="1" si="1"/>
        <v>3</v>
      </c>
      <c r="AK19" s="91" t="str">
        <f t="shared" ca="1" si="1"/>
        <v/>
      </c>
      <c r="AL19" s="91" t="str">
        <f t="shared" ca="1" si="1"/>
        <v/>
      </c>
      <c r="AM19" s="103" t="str">
        <f t="shared" ca="1" si="1"/>
        <v/>
      </c>
      <c r="AN19" s="89"/>
      <c r="AZ19" s="57">
        <f t="shared" ca="1" si="34"/>
        <v>15</v>
      </c>
      <c r="BA19" s="90" t="str">
        <f ca="1">MID(频率数据!$AQ19,BA$1,2)</f>
        <v>07</v>
      </c>
      <c r="BB19" s="91" t="str">
        <f ca="1">MID(频率数据!$AQ19,BB$1,2)</f>
        <v>06</v>
      </c>
      <c r="BC19" s="91" t="str">
        <f ca="1">MID(频率数据!$AQ19,BC$1,2)</f>
        <v>32</v>
      </c>
      <c r="BD19" s="91" t="str">
        <f ca="1">MID(频率数据!$AQ19,BD$1,2)</f>
        <v>31</v>
      </c>
      <c r="BE19" s="91" t="str">
        <f ca="1">MID(频率数据!$AQ19,BE$1,2)</f>
        <v>30</v>
      </c>
      <c r="BF19" s="91" t="str">
        <f ca="1">MID(频率数据!$AQ19,BF$1,2)</f>
        <v>14</v>
      </c>
      <c r="BG19" s="91" t="str">
        <f ca="1">MID(频率数据!$AQ19,BG$1,2)</f>
        <v>29</v>
      </c>
      <c r="BH19" s="91" t="str">
        <f ca="1">MID(频率数据!$AQ19,BH$1,2)</f>
        <v>24</v>
      </c>
      <c r="BI19" s="91" t="str">
        <f ca="1">MID(频率数据!$AQ19,BI$1,2)</f>
        <v>20</v>
      </c>
      <c r="BJ19" s="91" t="str">
        <f ca="1">MID(频率数据!$AQ19,BJ$1,2)</f>
        <v>19</v>
      </c>
      <c r="BK19" s="92" t="str">
        <f ca="1">MID(频率数据!$AQ19,BK$1,2)</f>
        <v>15</v>
      </c>
      <c r="BL19" s="90" t="str">
        <f ca="1">MID(频率数据!$AQ19,BL$1,2)</f>
        <v>11</v>
      </c>
      <c r="BM19" s="91" t="str">
        <f ca="1">MID(频率数据!$AQ19,BM$1,2)</f>
        <v>27</v>
      </c>
      <c r="BN19" s="91" t="str">
        <f ca="1">MID(频率数据!$AQ19,BN$1,2)</f>
        <v>25</v>
      </c>
      <c r="BO19" s="91" t="str">
        <f ca="1">MID(频率数据!$AQ19,BO$1,2)</f>
        <v>22</v>
      </c>
      <c r="BP19" s="91" t="str">
        <f ca="1">MID(频率数据!$AQ19,BP$1,2)</f>
        <v>21</v>
      </c>
      <c r="BQ19" s="93" t="str">
        <f ca="1">MID(频率数据!$AQ19,BQ$1,2)</f>
        <v>18</v>
      </c>
      <c r="BR19" s="91" t="str">
        <f ca="1">MID(频率数据!$AQ19,BR$1,2)</f>
        <v>17</v>
      </c>
      <c r="BS19" s="91" t="str">
        <f ca="1">MID(频率数据!$AQ19,BS$1,2)</f>
        <v>16</v>
      </c>
      <c r="BT19" s="91" t="str">
        <f ca="1">MID(频率数据!$AQ19,BT$1,2)</f>
        <v>10</v>
      </c>
      <c r="BU19" s="91" t="str">
        <f ca="1">MID(频率数据!$AQ19,BU$1,2)</f>
        <v>09</v>
      </c>
      <c r="BV19" s="92" t="str">
        <f ca="1">MID(频率数据!$AQ19,BV$1,2)</f>
        <v>05</v>
      </c>
      <c r="BW19" s="90" t="str">
        <f ca="1">MID(频率数据!$AQ19,BW$1,2)</f>
        <v>04</v>
      </c>
      <c r="BX19" s="91" t="str">
        <f ca="1">MID(频率数据!$AQ19,BX$1,2)</f>
        <v>03</v>
      </c>
      <c r="BY19" s="91" t="str">
        <f ca="1">MID(频率数据!$AQ19,BY$1,2)</f>
        <v>33</v>
      </c>
      <c r="BZ19" s="91" t="str">
        <f ca="1">MID(频率数据!$AQ19,BZ$1,2)</f>
        <v>28</v>
      </c>
      <c r="CA19" s="91" t="str">
        <f ca="1">MID(频率数据!$AQ19,CA$1,2)</f>
        <v>26</v>
      </c>
      <c r="CB19" s="91" t="str">
        <f ca="1">MID(频率数据!$AQ19,CB$1,2)</f>
        <v>23</v>
      </c>
      <c r="CC19" s="91" t="str">
        <f ca="1">MID(频率数据!$AQ19,CC$1,2)</f>
        <v>13</v>
      </c>
      <c r="CD19" s="91" t="str">
        <f ca="1">MID(频率数据!$AQ19,CD$1,2)</f>
        <v>12</v>
      </c>
      <c r="CE19" s="91" t="str">
        <f ca="1">MID(频率数据!$AQ19,CE$1,2)</f>
        <v>08</v>
      </c>
      <c r="CF19" s="91" t="str">
        <f ca="1">MID(频率数据!$AQ19,CF$1,2)</f>
        <v>02</v>
      </c>
      <c r="CG19" s="92" t="str">
        <f ca="1">MID(频率数据!$AQ19,CG$1,2)</f>
        <v>01</v>
      </c>
      <c r="CH19" s="153" t="str">
        <f t="shared" ca="1" si="35"/>
        <v>02</v>
      </c>
      <c r="CI19" s="154" t="str">
        <f t="shared" ca="1" si="36"/>
        <v>01</v>
      </c>
      <c r="CJ19" s="154" t="str">
        <f t="shared" ca="1" si="37"/>
        <v>10</v>
      </c>
      <c r="CK19" s="154" t="str">
        <f t="shared" ca="1" si="38"/>
        <v>15</v>
      </c>
      <c r="CL19" s="154" t="str">
        <f t="shared" ca="1" si="39"/>
        <v>17</v>
      </c>
      <c r="CM19" s="154" t="str">
        <f t="shared" ca="1" si="40"/>
        <v>19</v>
      </c>
      <c r="CN19" s="155" t="str">
        <f t="shared" ca="1" si="41"/>
        <v>01</v>
      </c>
      <c r="CO19" s="155" t="str">
        <f t="shared" ca="1" si="42"/>
        <v>07</v>
      </c>
      <c r="CP19" s="155" t="str">
        <f t="shared" ca="1" si="43"/>
        <v>09</v>
      </c>
      <c r="CQ19" s="155" t="str">
        <f t="shared" ca="1" si="44"/>
        <v>11</v>
      </c>
      <c r="CR19" s="155" t="str">
        <f t="shared" ca="1" si="45"/>
        <v>16</v>
      </c>
      <c r="CS19" s="155" t="str">
        <f t="shared" ca="1" si="46"/>
        <v>15</v>
      </c>
      <c r="CT19" s="156" t="str">
        <f t="shared" ca="1" si="47"/>
        <v>01</v>
      </c>
      <c r="CU19" s="156" t="str">
        <f t="shared" ca="1" si="48"/>
        <v>06</v>
      </c>
      <c r="CV19" s="156" t="str">
        <f t="shared" ca="1" si="49"/>
        <v>05</v>
      </c>
      <c r="CW19" s="156" t="str">
        <f t="shared" ca="1" si="50"/>
        <v>27</v>
      </c>
      <c r="CX19" s="156" t="str">
        <f t="shared" ca="1" si="51"/>
        <v>10</v>
      </c>
      <c r="CY19" s="156" t="str">
        <f t="shared" ca="1" si="52"/>
        <v>11</v>
      </c>
      <c r="CZ19" s="157" t="str">
        <f t="shared" ca="1" si="53"/>
        <v>07</v>
      </c>
      <c r="DA19" s="157" t="str">
        <f t="shared" ca="1" si="54"/>
        <v>06</v>
      </c>
      <c r="DB19" s="157" t="str">
        <f t="shared" ca="1" si="55"/>
        <v>32</v>
      </c>
      <c r="DC19" s="157" t="str">
        <f t="shared" ca="1" si="56"/>
        <v>08</v>
      </c>
      <c r="DD19" s="157" t="str">
        <f t="shared" ca="1" si="57"/>
        <v>02</v>
      </c>
      <c r="DE19" s="158" t="str">
        <f t="shared" ca="1" si="58"/>
        <v>01</v>
      </c>
      <c r="DF19" s="145">
        <f t="shared" ca="1" si="8"/>
        <v>1</v>
      </c>
      <c r="DG19" s="107">
        <f t="shared" ca="1" si="60"/>
        <v>2</v>
      </c>
      <c r="DH19" s="107" t="str">
        <f t="shared" ca="1" si="60"/>
        <v/>
      </c>
      <c r="DI19" s="107" t="str">
        <f t="shared" ca="1" si="60"/>
        <v/>
      </c>
      <c r="DJ19" s="107">
        <f t="shared" ca="1" si="60"/>
        <v>5</v>
      </c>
      <c r="DK19" s="107">
        <f t="shared" ca="1" si="60"/>
        <v>6</v>
      </c>
      <c r="DL19" s="107">
        <f t="shared" ca="1" si="60"/>
        <v>7</v>
      </c>
      <c r="DM19" s="107">
        <f t="shared" ca="1" si="60"/>
        <v>8</v>
      </c>
      <c r="DN19" s="107">
        <f t="shared" ca="1" si="60"/>
        <v>9</v>
      </c>
      <c r="DO19" s="107">
        <f t="shared" ca="1" si="60"/>
        <v>10</v>
      </c>
      <c r="DP19" s="107">
        <f t="shared" ca="1" si="60"/>
        <v>11</v>
      </c>
      <c r="DQ19" s="107" t="str">
        <f t="shared" ca="1" si="61"/>
        <v/>
      </c>
      <c r="DR19" s="107" t="str">
        <f t="shared" ca="1" si="61"/>
        <v/>
      </c>
      <c r="DS19" s="107" t="str">
        <f t="shared" ca="1" si="61"/>
        <v/>
      </c>
      <c r="DT19" s="107">
        <f t="shared" ca="1" si="61"/>
        <v>15</v>
      </c>
      <c r="DU19" s="107">
        <f t="shared" ca="1" si="61"/>
        <v>16</v>
      </c>
      <c r="DV19" s="107">
        <f t="shared" ca="1" si="61"/>
        <v>17</v>
      </c>
      <c r="DW19" s="107" t="str">
        <f t="shared" ca="1" si="61"/>
        <v/>
      </c>
      <c r="DX19" s="107">
        <f t="shared" ca="1" si="61"/>
        <v>19</v>
      </c>
      <c r="DY19" s="107" t="str">
        <f t="shared" ca="1" si="61"/>
        <v/>
      </c>
      <c r="DZ19" s="107" t="str">
        <f t="shared" ca="1" si="61"/>
        <v/>
      </c>
      <c r="EA19" s="107" t="str">
        <f t="shared" ca="1" si="62"/>
        <v/>
      </c>
      <c r="EB19" s="107" t="str">
        <f t="shared" ca="1" si="62"/>
        <v/>
      </c>
      <c r="EC19" s="107" t="str">
        <f t="shared" ca="1" si="62"/>
        <v/>
      </c>
      <c r="ED19" s="107" t="str">
        <f t="shared" ca="1" si="62"/>
        <v/>
      </c>
      <c r="EE19" s="107" t="str">
        <f t="shared" ca="1" si="62"/>
        <v/>
      </c>
      <c r="EF19" s="107">
        <f t="shared" ca="1" si="62"/>
        <v>27</v>
      </c>
      <c r="EG19" s="107" t="str">
        <f t="shared" ca="1" si="62"/>
        <v/>
      </c>
      <c r="EH19" s="107" t="str">
        <f t="shared" ca="1" si="62"/>
        <v/>
      </c>
      <c r="EI19" s="107" t="str">
        <f t="shared" ca="1" si="62"/>
        <v/>
      </c>
      <c r="EJ19" s="107" t="str">
        <f t="shared" ca="1" si="62"/>
        <v/>
      </c>
      <c r="EK19" s="107">
        <f t="shared" ca="1" si="62"/>
        <v>32</v>
      </c>
      <c r="EL19" s="108" t="str">
        <f t="shared" ca="1" si="59"/>
        <v/>
      </c>
      <c r="EM19" s="106" t="str">
        <f t="shared" ca="1" si="10"/>
        <v>010205060708091011151617192732</v>
      </c>
    </row>
    <row r="20" spans="1:143" ht="11.25" customHeight="1" x14ac:dyDescent="0.15">
      <c r="A20" s="56">
        <f t="shared" si="2"/>
        <v>2818</v>
      </c>
      <c r="B20" s="94">
        <f t="shared" si="63"/>
        <v>2022024</v>
      </c>
      <c r="C20" s="95">
        <f t="shared" si="63"/>
        <v>7</v>
      </c>
      <c r="D20" s="96">
        <f t="shared" si="63"/>
        <v>9</v>
      </c>
      <c r="E20" s="96">
        <f t="shared" si="63"/>
        <v>10</v>
      </c>
      <c r="F20" s="96">
        <f t="shared" si="63"/>
        <v>14</v>
      </c>
      <c r="G20" s="96">
        <f t="shared" si="63"/>
        <v>19</v>
      </c>
      <c r="H20" s="97">
        <f t="shared" si="63"/>
        <v>24</v>
      </c>
      <c r="I20" s="98">
        <f t="shared" si="63"/>
        <v>15</v>
      </c>
      <c r="J20" s="99" t="str">
        <f t="shared" ca="1" si="11"/>
        <v>01</v>
      </c>
      <c r="K20" s="100" t="str">
        <f t="shared" ca="1" si="12"/>
        <v>02</v>
      </c>
      <c r="L20" s="100" t="str">
        <f t="shared" ca="1" si="13"/>
        <v>06</v>
      </c>
      <c r="M20" s="100" t="str">
        <f t="shared" ca="1" si="14"/>
        <v>07</v>
      </c>
      <c r="N20" s="100" t="str">
        <f t="shared" ca="1" si="15"/>
        <v>08</v>
      </c>
      <c r="O20" s="100" t="str">
        <f t="shared" ca="1" si="16"/>
        <v>09</v>
      </c>
      <c r="P20" s="100" t="str">
        <f t="shared" ca="1" si="17"/>
        <v>10</v>
      </c>
      <c r="Q20" s="100" t="str">
        <f t="shared" ca="1" si="18"/>
        <v>11</v>
      </c>
      <c r="R20" s="100" t="str">
        <f t="shared" ca="1" si="19"/>
        <v>12</v>
      </c>
      <c r="S20" s="100" t="str">
        <f t="shared" ca="1" si="20"/>
        <v>13</v>
      </c>
      <c r="T20" s="100" t="str">
        <f t="shared" ca="1" si="21"/>
        <v>16</v>
      </c>
      <c r="U20" s="100" t="str">
        <f t="shared" ca="1" si="22"/>
        <v>17</v>
      </c>
      <c r="V20" s="100" t="str">
        <f t="shared" ca="1" si="23"/>
        <v>19</v>
      </c>
      <c r="W20" s="100" t="str">
        <f t="shared" ca="1" si="24"/>
        <v>22</v>
      </c>
      <c r="X20" s="100" t="str">
        <f t="shared" ca="1" si="25"/>
        <v>25</v>
      </c>
      <c r="Y20" s="100" t="str">
        <f t="shared" ca="1" si="26"/>
        <v>27</v>
      </c>
      <c r="Z20" s="100" t="str">
        <f t="shared" ca="1" si="27"/>
        <v>29</v>
      </c>
      <c r="AA20" s="100" t="str">
        <f t="shared" ca="1" si="28"/>
        <v>31</v>
      </c>
      <c r="AB20" s="100" t="str">
        <f t="shared" ca="1" si="29"/>
        <v>32</v>
      </c>
      <c r="AC20" s="100" t="str">
        <f t="shared" ca="1" si="30"/>
        <v/>
      </c>
      <c r="AD20" s="100" t="str">
        <f t="shared" ca="1" si="31"/>
        <v/>
      </c>
      <c r="AE20" s="101" t="str">
        <f t="shared" ca="1" si="32"/>
        <v/>
      </c>
      <c r="AF20" s="102">
        <f t="shared" ca="1" si="33"/>
        <v>4</v>
      </c>
      <c r="AG20" s="90" t="str">
        <f t="shared" ca="1" si="4"/>
        <v/>
      </c>
      <c r="AH20" s="91" t="str">
        <f t="shared" ca="1" si="4"/>
        <v/>
      </c>
      <c r="AI20" s="91" t="str">
        <f t="shared" ca="1" si="4"/>
        <v/>
      </c>
      <c r="AJ20" s="91" t="str">
        <f t="shared" ca="1" si="4"/>
        <v/>
      </c>
      <c r="AK20" s="91">
        <f t="shared" ca="1" si="4"/>
        <v>4</v>
      </c>
      <c r="AL20" s="91" t="str">
        <f t="shared" ca="1" si="4"/>
        <v/>
      </c>
      <c r="AM20" s="103" t="str">
        <f t="shared" ca="1" si="4"/>
        <v/>
      </c>
      <c r="AN20" s="89"/>
      <c r="AZ20" s="57">
        <f t="shared" ca="1" si="34"/>
        <v>16</v>
      </c>
      <c r="BA20" s="90" t="str">
        <f ca="1">MID(频率数据!$AQ20,BA$1,2)</f>
        <v>07</v>
      </c>
      <c r="BB20" s="91" t="str">
        <f ca="1">MID(频率数据!$AQ20,BB$1,2)</f>
        <v>06</v>
      </c>
      <c r="BC20" s="91" t="str">
        <f ca="1">MID(频率数据!$AQ20,BC$1,2)</f>
        <v>31</v>
      </c>
      <c r="BD20" s="91" t="str">
        <f ca="1">MID(频率数据!$AQ20,BD$1,2)</f>
        <v>30</v>
      </c>
      <c r="BE20" s="91" t="str">
        <f ca="1">MID(频率数据!$AQ20,BE$1,2)</f>
        <v>24</v>
      </c>
      <c r="BF20" s="91" t="str">
        <f ca="1">MID(频率数据!$AQ20,BF$1,2)</f>
        <v>14</v>
      </c>
      <c r="BG20" s="91" t="str">
        <f ca="1">MID(频率数据!$AQ20,BG$1,2)</f>
        <v>32</v>
      </c>
      <c r="BH20" s="91" t="str">
        <f ca="1">MID(频率数据!$AQ20,BH$1,2)</f>
        <v>29</v>
      </c>
      <c r="BI20" s="91" t="str">
        <f ca="1">MID(频率数据!$AQ20,BI$1,2)</f>
        <v>25</v>
      </c>
      <c r="BJ20" s="91" t="str">
        <f ca="1">MID(频率数据!$AQ20,BJ$1,2)</f>
        <v>19</v>
      </c>
      <c r="BK20" s="92" t="str">
        <f ca="1">MID(频率数据!$AQ20,BK$1,2)</f>
        <v>17</v>
      </c>
      <c r="BL20" s="90" t="str">
        <f ca="1">MID(频率数据!$AQ20,BL$1,2)</f>
        <v>15</v>
      </c>
      <c r="BM20" s="91" t="str">
        <f ca="1">MID(频率数据!$AQ20,BM$1,2)</f>
        <v>11</v>
      </c>
      <c r="BN20" s="91" t="str">
        <f ca="1">MID(频率数据!$AQ20,BN$1,2)</f>
        <v>27</v>
      </c>
      <c r="BO20" s="91" t="str">
        <f ca="1">MID(频率数据!$AQ20,BO$1,2)</f>
        <v>22</v>
      </c>
      <c r="BP20" s="91" t="str">
        <f ca="1">MID(频率数据!$AQ20,BP$1,2)</f>
        <v>20</v>
      </c>
      <c r="BQ20" s="93" t="str">
        <f ca="1">MID(频率数据!$AQ20,BQ$1,2)</f>
        <v>16</v>
      </c>
      <c r="BR20" s="91" t="str">
        <f ca="1">MID(频率数据!$AQ20,BR$1,2)</f>
        <v>10</v>
      </c>
      <c r="BS20" s="91" t="str">
        <f ca="1">MID(频率数据!$AQ20,BS$1,2)</f>
        <v>09</v>
      </c>
      <c r="BT20" s="91" t="str">
        <f ca="1">MID(频率数据!$AQ20,BT$1,2)</f>
        <v>05</v>
      </c>
      <c r="BU20" s="91" t="str">
        <f ca="1">MID(频率数据!$AQ20,BU$1,2)</f>
        <v>04</v>
      </c>
      <c r="BV20" s="92" t="str">
        <f ca="1">MID(频率数据!$AQ20,BV$1,2)</f>
        <v>03</v>
      </c>
      <c r="BW20" s="90" t="str">
        <f ca="1">MID(频率数据!$AQ20,BW$1,2)</f>
        <v>33</v>
      </c>
      <c r="BX20" s="91" t="str">
        <f ca="1">MID(频率数据!$AQ20,BX$1,2)</f>
        <v>28</v>
      </c>
      <c r="BY20" s="91" t="str">
        <f ca="1">MID(频率数据!$AQ20,BY$1,2)</f>
        <v>26</v>
      </c>
      <c r="BZ20" s="91" t="str">
        <f ca="1">MID(频率数据!$AQ20,BZ$1,2)</f>
        <v>23</v>
      </c>
      <c r="CA20" s="91" t="str">
        <f ca="1">MID(频率数据!$AQ20,CA$1,2)</f>
        <v>21</v>
      </c>
      <c r="CB20" s="91" t="str">
        <f ca="1">MID(频率数据!$AQ20,CB$1,2)</f>
        <v>18</v>
      </c>
      <c r="CC20" s="91" t="str">
        <f ca="1">MID(频率数据!$AQ20,CC$1,2)</f>
        <v>13</v>
      </c>
      <c r="CD20" s="91" t="str">
        <f ca="1">MID(频率数据!$AQ20,CD$1,2)</f>
        <v>12</v>
      </c>
      <c r="CE20" s="91" t="str">
        <f ca="1">MID(频率数据!$AQ20,CE$1,2)</f>
        <v>08</v>
      </c>
      <c r="CF20" s="91" t="str">
        <f ca="1">MID(频率数据!$AQ20,CF$1,2)</f>
        <v>02</v>
      </c>
      <c r="CG20" s="92" t="str">
        <f ca="1">MID(频率数据!$AQ20,CG$1,2)</f>
        <v>01</v>
      </c>
      <c r="CH20" s="153" t="str">
        <f t="shared" ca="1" si="35"/>
        <v>01</v>
      </c>
      <c r="CI20" s="154" t="str">
        <f t="shared" ca="1" si="36"/>
        <v>13</v>
      </c>
      <c r="CJ20" s="154" t="str">
        <f t="shared" ca="1" si="37"/>
        <v>16</v>
      </c>
      <c r="CK20" s="154" t="str">
        <f t="shared" ca="1" si="38"/>
        <v>25</v>
      </c>
      <c r="CL20" s="154" t="str">
        <f t="shared" ca="1" si="39"/>
        <v>32</v>
      </c>
      <c r="CM20" s="154" t="str">
        <f t="shared" ca="1" si="40"/>
        <v>11</v>
      </c>
      <c r="CN20" s="155" t="str">
        <f t="shared" ca="1" si="41"/>
        <v>07</v>
      </c>
      <c r="CO20" s="155" t="str">
        <f t="shared" ca="1" si="42"/>
        <v>12</v>
      </c>
      <c r="CP20" s="155" t="str">
        <f t="shared" ca="1" si="43"/>
        <v>10</v>
      </c>
      <c r="CQ20" s="155" t="str">
        <f t="shared" ca="1" si="44"/>
        <v>19</v>
      </c>
      <c r="CR20" s="155" t="str">
        <f t="shared" ca="1" si="45"/>
        <v>29</v>
      </c>
      <c r="CS20" s="155" t="str">
        <f t="shared" ca="1" si="46"/>
        <v>27</v>
      </c>
      <c r="CT20" s="156" t="str">
        <f t="shared" ca="1" si="47"/>
        <v>06</v>
      </c>
      <c r="CU20" s="156" t="str">
        <f t="shared" ca="1" si="48"/>
        <v>08</v>
      </c>
      <c r="CV20" s="156" t="str">
        <f t="shared" ca="1" si="49"/>
        <v>09</v>
      </c>
      <c r="CW20" s="156" t="str">
        <f t="shared" ca="1" si="50"/>
        <v>17</v>
      </c>
      <c r="CX20" s="156" t="str">
        <f t="shared" ca="1" si="51"/>
        <v>25</v>
      </c>
      <c r="CY20" s="156" t="str">
        <f t="shared" ca="1" si="52"/>
        <v>22</v>
      </c>
      <c r="CZ20" s="157" t="str">
        <f t="shared" ca="1" si="53"/>
        <v>07</v>
      </c>
      <c r="DA20" s="157" t="str">
        <f t="shared" ca="1" si="54"/>
        <v>06</v>
      </c>
      <c r="DB20" s="157" t="str">
        <f t="shared" ca="1" si="55"/>
        <v>31</v>
      </c>
      <c r="DC20" s="157" t="str">
        <f t="shared" ca="1" si="56"/>
        <v>08</v>
      </c>
      <c r="DD20" s="157" t="str">
        <f t="shared" ca="1" si="57"/>
        <v>02</v>
      </c>
      <c r="DE20" s="158" t="str">
        <f t="shared" ca="1" si="58"/>
        <v>01</v>
      </c>
      <c r="DF20" s="145">
        <f t="shared" ca="1" si="8"/>
        <v>1</v>
      </c>
      <c r="DG20" s="107">
        <f t="shared" ca="1" si="60"/>
        <v>2</v>
      </c>
      <c r="DH20" s="107" t="str">
        <f t="shared" ca="1" si="60"/>
        <v/>
      </c>
      <c r="DI20" s="107" t="str">
        <f t="shared" ca="1" si="60"/>
        <v/>
      </c>
      <c r="DJ20" s="107" t="str">
        <f t="shared" ca="1" si="60"/>
        <v/>
      </c>
      <c r="DK20" s="107">
        <f t="shared" ca="1" si="60"/>
        <v>6</v>
      </c>
      <c r="DL20" s="107">
        <f t="shared" ca="1" si="60"/>
        <v>7</v>
      </c>
      <c r="DM20" s="107">
        <f t="shared" ca="1" si="60"/>
        <v>8</v>
      </c>
      <c r="DN20" s="107">
        <f t="shared" ca="1" si="60"/>
        <v>9</v>
      </c>
      <c r="DO20" s="107">
        <f t="shared" ca="1" si="60"/>
        <v>10</v>
      </c>
      <c r="DP20" s="107">
        <f t="shared" ca="1" si="60"/>
        <v>11</v>
      </c>
      <c r="DQ20" s="107">
        <f t="shared" ca="1" si="61"/>
        <v>12</v>
      </c>
      <c r="DR20" s="107">
        <f t="shared" ca="1" si="61"/>
        <v>13</v>
      </c>
      <c r="DS20" s="107" t="str">
        <f t="shared" ca="1" si="61"/>
        <v/>
      </c>
      <c r="DT20" s="107" t="str">
        <f t="shared" ca="1" si="61"/>
        <v/>
      </c>
      <c r="DU20" s="107">
        <f t="shared" ca="1" si="61"/>
        <v>16</v>
      </c>
      <c r="DV20" s="107">
        <f t="shared" ca="1" si="61"/>
        <v>17</v>
      </c>
      <c r="DW20" s="107" t="str">
        <f t="shared" ca="1" si="61"/>
        <v/>
      </c>
      <c r="DX20" s="107">
        <f t="shared" ca="1" si="61"/>
        <v>19</v>
      </c>
      <c r="DY20" s="107" t="str">
        <f t="shared" ca="1" si="61"/>
        <v/>
      </c>
      <c r="DZ20" s="107" t="str">
        <f t="shared" ca="1" si="61"/>
        <v/>
      </c>
      <c r="EA20" s="107">
        <f t="shared" ca="1" si="62"/>
        <v>22</v>
      </c>
      <c r="EB20" s="107" t="str">
        <f t="shared" ca="1" si="62"/>
        <v/>
      </c>
      <c r="EC20" s="107" t="str">
        <f t="shared" ca="1" si="62"/>
        <v/>
      </c>
      <c r="ED20" s="107">
        <f t="shared" ca="1" si="62"/>
        <v>25</v>
      </c>
      <c r="EE20" s="107" t="str">
        <f t="shared" ca="1" si="62"/>
        <v/>
      </c>
      <c r="EF20" s="107">
        <f t="shared" ca="1" si="62"/>
        <v>27</v>
      </c>
      <c r="EG20" s="107" t="str">
        <f t="shared" ca="1" si="62"/>
        <v/>
      </c>
      <c r="EH20" s="107">
        <f t="shared" ca="1" si="62"/>
        <v>29</v>
      </c>
      <c r="EI20" s="107" t="str">
        <f t="shared" ca="1" si="62"/>
        <v/>
      </c>
      <c r="EJ20" s="107">
        <f t="shared" ca="1" si="62"/>
        <v>31</v>
      </c>
      <c r="EK20" s="107">
        <f t="shared" ca="1" si="62"/>
        <v>32</v>
      </c>
      <c r="EL20" s="108" t="str">
        <f t="shared" ca="1" si="59"/>
        <v/>
      </c>
      <c r="EM20" s="106" t="str">
        <f t="shared" ca="1" si="10"/>
        <v>01020607080910111213161719222527293132</v>
      </c>
    </row>
    <row r="21" spans="1:143" ht="11.25" customHeight="1" x14ac:dyDescent="0.15">
      <c r="A21" s="56">
        <f t="shared" si="2"/>
        <v>2819</v>
      </c>
      <c r="B21" s="94">
        <f t="shared" si="63"/>
        <v>2022025</v>
      </c>
      <c r="C21" s="95">
        <f t="shared" si="63"/>
        <v>6</v>
      </c>
      <c r="D21" s="96">
        <f t="shared" si="63"/>
        <v>19</v>
      </c>
      <c r="E21" s="96">
        <f t="shared" si="63"/>
        <v>24</v>
      </c>
      <c r="F21" s="96">
        <f t="shared" si="63"/>
        <v>25</v>
      </c>
      <c r="G21" s="96">
        <f t="shared" si="63"/>
        <v>28</v>
      </c>
      <c r="H21" s="97">
        <f t="shared" si="63"/>
        <v>32</v>
      </c>
      <c r="I21" s="98">
        <f t="shared" si="63"/>
        <v>4</v>
      </c>
      <c r="J21" s="99" t="str">
        <f t="shared" ca="1" si="11"/>
        <v>01</v>
      </c>
      <c r="K21" s="100" t="str">
        <f t="shared" ca="1" si="12"/>
        <v>05</v>
      </c>
      <c r="L21" s="100" t="str">
        <f t="shared" ca="1" si="13"/>
        <v>06</v>
      </c>
      <c r="M21" s="100" t="str">
        <f t="shared" ca="1" si="14"/>
        <v>07</v>
      </c>
      <c r="N21" s="100" t="str">
        <f t="shared" ca="1" si="15"/>
        <v>11</v>
      </c>
      <c r="O21" s="100" t="str">
        <f t="shared" ca="1" si="16"/>
        <v>14</v>
      </c>
      <c r="P21" s="100" t="str">
        <f t="shared" ca="1" si="17"/>
        <v>15</v>
      </c>
      <c r="Q21" s="100" t="str">
        <f t="shared" ca="1" si="18"/>
        <v>16</v>
      </c>
      <c r="R21" s="100" t="str">
        <f t="shared" ca="1" si="19"/>
        <v>17</v>
      </c>
      <c r="S21" s="100" t="str">
        <f t="shared" ca="1" si="20"/>
        <v>19</v>
      </c>
      <c r="T21" s="100" t="str">
        <f t="shared" ca="1" si="21"/>
        <v>20</v>
      </c>
      <c r="U21" s="100" t="str">
        <f t="shared" ca="1" si="22"/>
        <v>23</v>
      </c>
      <c r="V21" s="100" t="str">
        <f t="shared" ca="1" si="23"/>
        <v>24</v>
      </c>
      <c r="W21" s="100" t="str">
        <f t="shared" ca="1" si="24"/>
        <v>29</v>
      </c>
      <c r="X21" s="100" t="str">
        <f t="shared" ca="1" si="25"/>
        <v>30</v>
      </c>
      <c r="Y21" s="100" t="str">
        <f t="shared" ca="1" si="26"/>
        <v>31</v>
      </c>
      <c r="Z21" s="100" t="str">
        <f t="shared" ca="1" si="27"/>
        <v>33</v>
      </c>
      <c r="AA21" s="100" t="str">
        <f t="shared" ca="1" si="28"/>
        <v/>
      </c>
      <c r="AB21" s="100" t="str">
        <f t="shared" ca="1" si="29"/>
        <v/>
      </c>
      <c r="AC21" s="100" t="str">
        <f t="shared" ca="1" si="30"/>
        <v/>
      </c>
      <c r="AD21" s="100" t="str">
        <f t="shared" ca="1" si="31"/>
        <v/>
      </c>
      <c r="AE21" s="101" t="str">
        <f t="shared" ca="1" si="32"/>
        <v/>
      </c>
      <c r="AF21" s="102">
        <f t="shared" ca="1" si="33"/>
        <v>3</v>
      </c>
      <c r="AG21" s="90" t="str">
        <f t="shared" ca="1" si="4"/>
        <v/>
      </c>
      <c r="AH21" s="91" t="str">
        <f t="shared" ca="1" si="4"/>
        <v/>
      </c>
      <c r="AI21" s="91" t="str">
        <f t="shared" ca="1" si="4"/>
        <v/>
      </c>
      <c r="AJ21" s="91">
        <f t="shared" ca="1" si="4"/>
        <v>3</v>
      </c>
      <c r="AK21" s="91" t="str">
        <f t="shared" ca="1" si="4"/>
        <v/>
      </c>
      <c r="AL21" s="91" t="str">
        <f t="shared" ca="1" si="4"/>
        <v/>
      </c>
      <c r="AM21" s="103" t="str">
        <f t="shared" ca="1" si="4"/>
        <v/>
      </c>
      <c r="AN21" s="89"/>
      <c r="AZ21" s="57">
        <f t="shared" ca="1" si="34"/>
        <v>17</v>
      </c>
      <c r="BA21" s="90" t="str">
        <f ca="1">MID(频率数据!$AQ21,BA$1,2)</f>
        <v>07</v>
      </c>
      <c r="BB21" s="91" t="str">
        <f ca="1">MID(频率数据!$AQ21,BB$1,2)</f>
        <v>14</v>
      </c>
      <c r="BC21" s="91" t="str">
        <f ca="1">MID(频率数据!$AQ21,BC$1,2)</f>
        <v>31</v>
      </c>
      <c r="BD21" s="91" t="str">
        <f ca="1">MID(频率数据!$AQ21,BD$1,2)</f>
        <v>30</v>
      </c>
      <c r="BE21" s="91" t="str">
        <f ca="1">MID(频率数据!$AQ21,BE$1,2)</f>
        <v>24</v>
      </c>
      <c r="BF21" s="91" t="str">
        <f ca="1">MID(频率数据!$AQ21,BF$1,2)</f>
        <v>19</v>
      </c>
      <c r="BG21" s="91" t="str">
        <f ca="1">MID(频率数据!$AQ21,BG$1,2)</f>
        <v>06</v>
      </c>
      <c r="BH21" s="91" t="str">
        <f ca="1">MID(频率数据!$AQ21,BH$1,2)</f>
        <v>32</v>
      </c>
      <c r="BI21" s="91" t="str">
        <f ca="1">MID(频率数据!$AQ21,BI$1,2)</f>
        <v>29</v>
      </c>
      <c r="BJ21" s="91" t="str">
        <f ca="1">MID(频率数据!$AQ21,BJ$1,2)</f>
        <v>17</v>
      </c>
      <c r="BK21" s="92" t="str">
        <f ca="1">MID(频率数据!$AQ21,BK$1,2)</f>
        <v>11</v>
      </c>
      <c r="BL21" s="90" t="str">
        <f ca="1">MID(频率数据!$AQ21,BL$1,2)</f>
        <v>10</v>
      </c>
      <c r="BM21" s="91" t="str">
        <f ca="1">MID(频率数据!$AQ21,BM$1,2)</f>
        <v>09</v>
      </c>
      <c r="BN21" s="91" t="str">
        <f ca="1">MID(频率数据!$AQ21,BN$1,2)</f>
        <v>27</v>
      </c>
      <c r="BO21" s="91" t="str">
        <f ca="1">MID(频率数据!$AQ21,BO$1,2)</f>
        <v>25</v>
      </c>
      <c r="BP21" s="91" t="str">
        <f ca="1">MID(频率数据!$AQ21,BP$1,2)</f>
        <v>22</v>
      </c>
      <c r="BQ21" s="93" t="str">
        <f ca="1">MID(频率数据!$AQ21,BQ$1,2)</f>
        <v>20</v>
      </c>
      <c r="BR21" s="91" t="str">
        <f ca="1">MID(频率数据!$AQ21,BR$1,2)</f>
        <v>16</v>
      </c>
      <c r="BS21" s="91" t="str">
        <f ca="1">MID(频率数据!$AQ21,BS$1,2)</f>
        <v>15</v>
      </c>
      <c r="BT21" s="91" t="str">
        <f ca="1">MID(频率数据!$AQ21,BT$1,2)</f>
        <v>05</v>
      </c>
      <c r="BU21" s="91" t="str">
        <f ca="1">MID(频率数据!$AQ21,BU$1,2)</f>
        <v>04</v>
      </c>
      <c r="BV21" s="92" t="str">
        <f ca="1">MID(频率数据!$AQ21,BV$1,2)</f>
        <v>03</v>
      </c>
      <c r="BW21" s="90" t="str">
        <f ca="1">MID(频率数据!$AQ21,BW$1,2)</f>
        <v>28</v>
      </c>
      <c r="BX21" s="91" t="str">
        <f ca="1">MID(频率数据!$AQ21,BX$1,2)</f>
        <v>26</v>
      </c>
      <c r="BY21" s="91" t="str">
        <f ca="1">MID(频率数据!$AQ21,BY$1,2)</f>
        <v>21</v>
      </c>
      <c r="BZ21" s="91" t="str">
        <f ca="1">MID(频率数据!$AQ21,BZ$1,2)</f>
        <v>18</v>
      </c>
      <c r="CA21" s="91" t="str">
        <f ca="1">MID(频率数据!$AQ21,CA$1,2)</f>
        <v>13</v>
      </c>
      <c r="CB21" s="91" t="str">
        <f ca="1">MID(频率数据!$AQ21,CB$1,2)</f>
        <v>12</v>
      </c>
      <c r="CC21" s="91" t="str">
        <f ca="1">MID(频率数据!$AQ21,CC$1,2)</f>
        <v>08</v>
      </c>
      <c r="CD21" s="91" t="str">
        <f ca="1">MID(频率数据!$AQ21,CD$1,2)</f>
        <v>02</v>
      </c>
      <c r="CE21" s="91" t="str">
        <f ca="1">MID(频率数据!$AQ21,CE$1,2)</f>
        <v>01</v>
      </c>
      <c r="CF21" s="91" t="str">
        <f ca="1">MID(频率数据!$AQ21,CF$1,2)</f>
        <v>33</v>
      </c>
      <c r="CG21" s="92" t="str">
        <f ca="1">MID(频率数据!$AQ21,CG$1,2)</f>
        <v>23</v>
      </c>
      <c r="CH21" s="153" t="str">
        <f t="shared" ca="1" si="35"/>
        <v>23</v>
      </c>
      <c r="CI21" s="154" t="str">
        <f t="shared" ca="1" si="36"/>
        <v>16</v>
      </c>
      <c r="CJ21" s="154" t="str">
        <f t="shared" ca="1" si="37"/>
        <v>20</v>
      </c>
      <c r="CK21" s="154" t="str">
        <f t="shared" ca="1" si="38"/>
        <v>24</v>
      </c>
      <c r="CL21" s="154" t="str">
        <f t="shared" ca="1" si="39"/>
        <v>29</v>
      </c>
      <c r="CM21" s="154" t="str">
        <f t="shared" ca="1" si="40"/>
        <v>30</v>
      </c>
      <c r="CN21" s="155" t="str">
        <f t="shared" ca="1" si="41"/>
        <v>07</v>
      </c>
      <c r="CO21" s="155" t="str">
        <f t="shared" ca="1" si="42"/>
        <v>15</v>
      </c>
      <c r="CP21" s="155" t="str">
        <f t="shared" ca="1" si="43"/>
        <v>16</v>
      </c>
      <c r="CQ21" s="155" t="str">
        <f t="shared" ca="1" si="44"/>
        <v>19</v>
      </c>
      <c r="CR21" s="155" t="str">
        <f t="shared" ca="1" si="45"/>
        <v>17</v>
      </c>
      <c r="CS21" s="155" t="str">
        <f t="shared" ca="1" si="46"/>
        <v>24</v>
      </c>
      <c r="CT21" s="156" t="str">
        <f t="shared" ca="1" si="47"/>
        <v>14</v>
      </c>
      <c r="CU21" s="156" t="str">
        <f t="shared" ca="1" si="48"/>
        <v>05</v>
      </c>
      <c r="CV21" s="156" t="str">
        <f t="shared" ca="1" si="49"/>
        <v>15</v>
      </c>
      <c r="CW21" s="156" t="str">
        <f t="shared" ca="1" si="50"/>
        <v>06</v>
      </c>
      <c r="CX21" s="156" t="str">
        <f t="shared" ca="1" si="51"/>
        <v>11</v>
      </c>
      <c r="CY21" s="156" t="str">
        <f t="shared" ca="1" si="52"/>
        <v>19</v>
      </c>
      <c r="CZ21" s="157" t="str">
        <f t="shared" ca="1" si="53"/>
        <v>07</v>
      </c>
      <c r="DA21" s="157" t="str">
        <f t="shared" ca="1" si="54"/>
        <v>14</v>
      </c>
      <c r="DB21" s="157" t="str">
        <f t="shared" ca="1" si="55"/>
        <v>31</v>
      </c>
      <c r="DC21" s="157" t="str">
        <f t="shared" ca="1" si="56"/>
        <v>01</v>
      </c>
      <c r="DD21" s="157" t="str">
        <f t="shared" ca="1" si="57"/>
        <v>33</v>
      </c>
      <c r="DE21" s="158" t="str">
        <f t="shared" ca="1" si="58"/>
        <v>23</v>
      </c>
      <c r="DF21" s="145">
        <f t="shared" ca="1" si="8"/>
        <v>1</v>
      </c>
      <c r="DG21" s="107" t="str">
        <f t="shared" ca="1" si="60"/>
        <v/>
      </c>
      <c r="DH21" s="107" t="str">
        <f t="shared" ca="1" si="60"/>
        <v/>
      </c>
      <c r="DI21" s="107" t="str">
        <f t="shared" ca="1" si="60"/>
        <v/>
      </c>
      <c r="DJ21" s="107">
        <f t="shared" ca="1" si="60"/>
        <v>5</v>
      </c>
      <c r="DK21" s="107">
        <f t="shared" ca="1" si="60"/>
        <v>6</v>
      </c>
      <c r="DL21" s="107">
        <f t="shared" ca="1" si="60"/>
        <v>7</v>
      </c>
      <c r="DM21" s="107" t="str">
        <f t="shared" ca="1" si="60"/>
        <v/>
      </c>
      <c r="DN21" s="107" t="str">
        <f t="shared" ca="1" si="60"/>
        <v/>
      </c>
      <c r="DO21" s="107" t="str">
        <f t="shared" ca="1" si="60"/>
        <v/>
      </c>
      <c r="DP21" s="107">
        <f t="shared" ca="1" si="60"/>
        <v>11</v>
      </c>
      <c r="DQ21" s="107" t="str">
        <f t="shared" ca="1" si="61"/>
        <v/>
      </c>
      <c r="DR21" s="107" t="str">
        <f t="shared" ca="1" si="61"/>
        <v/>
      </c>
      <c r="DS21" s="107">
        <f t="shared" ca="1" si="61"/>
        <v>14</v>
      </c>
      <c r="DT21" s="107">
        <f t="shared" ca="1" si="61"/>
        <v>15</v>
      </c>
      <c r="DU21" s="107">
        <f t="shared" ca="1" si="61"/>
        <v>16</v>
      </c>
      <c r="DV21" s="107">
        <f t="shared" ca="1" si="61"/>
        <v>17</v>
      </c>
      <c r="DW21" s="107" t="str">
        <f t="shared" ca="1" si="61"/>
        <v/>
      </c>
      <c r="DX21" s="107">
        <f t="shared" ca="1" si="61"/>
        <v>19</v>
      </c>
      <c r="DY21" s="107">
        <f t="shared" ca="1" si="61"/>
        <v>20</v>
      </c>
      <c r="DZ21" s="107" t="str">
        <f t="shared" ca="1" si="61"/>
        <v/>
      </c>
      <c r="EA21" s="107" t="str">
        <f t="shared" ca="1" si="62"/>
        <v/>
      </c>
      <c r="EB21" s="107">
        <f t="shared" ca="1" si="62"/>
        <v>23</v>
      </c>
      <c r="EC21" s="107">
        <f t="shared" ca="1" si="62"/>
        <v>24</v>
      </c>
      <c r="ED21" s="107" t="str">
        <f t="shared" ca="1" si="62"/>
        <v/>
      </c>
      <c r="EE21" s="107" t="str">
        <f t="shared" ca="1" si="62"/>
        <v/>
      </c>
      <c r="EF21" s="107" t="str">
        <f t="shared" ca="1" si="62"/>
        <v/>
      </c>
      <c r="EG21" s="107" t="str">
        <f t="shared" ca="1" si="62"/>
        <v/>
      </c>
      <c r="EH21" s="107">
        <f t="shared" ca="1" si="62"/>
        <v>29</v>
      </c>
      <c r="EI21" s="107">
        <f t="shared" ca="1" si="62"/>
        <v>30</v>
      </c>
      <c r="EJ21" s="107">
        <f t="shared" ca="1" si="62"/>
        <v>31</v>
      </c>
      <c r="EK21" s="107" t="str">
        <f t="shared" ca="1" si="62"/>
        <v/>
      </c>
      <c r="EL21" s="108">
        <f t="shared" ca="1" si="59"/>
        <v>33</v>
      </c>
      <c r="EM21" s="106" t="str">
        <f t="shared" ca="1" si="10"/>
        <v>0105060711141516171920232429303133</v>
      </c>
    </row>
    <row r="22" spans="1:143" ht="11.25" customHeight="1" x14ac:dyDescent="0.15">
      <c r="A22" s="56">
        <f t="shared" si="2"/>
        <v>2820</v>
      </c>
      <c r="B22" s="94">
        <f t="shared" si="63"/>
        <v>2022026</v>
      </c>
      <c r="C22" s="95">
        <f t="shared" si="63"/>
        <v>3</v>
      </c>
      <c r="D22" s="96">
        <f t="shared" si="63"/>
        <v>4</v>
      </c>
      <c r="E22" s="96">
        <f t="shared" si="63"/>
        <v>10</v>
      </c>
      <c r="F22" s="96">
        <f t="shared" si="63"/>
        <v>15</v>
      </c>
      <c r="G22" s="96">
        <f t="shared" si="63"/>
        <v>22</v>
      </c>
      <c r="H22" s="97">
        <f t="shared" si="63"/>
        <v>24</v>
      </c>
      <c r="I22" s="98">
        <f t="shared" si="63"/>
        <v>2</v>
      </c>
      <c r="J22" s="99" t="str">
        <f t="shared" ca="1" si="11"/>
        <v>03</v>
      </c>
      <c r="K22" s="100" t="str">
        <f t="shared" ca="1" si="12"/>
        <v>06</v>
      </c>
      <c r="L22" s="100" t="str">
        <f t="shared" ca="1" si="13"/>
        <v>07</v>
      </c>
      <c r="M22" s="100" t="str">
        <f t="shared" ca="1" si="14"/>
        <v>08</v>
      </c>
      <c r="N22" s="100" t="str">
        <f t="shared" ca="1" si="15"/>
        <v>14</v>
      </c>
      <c r="O22" s="100" t="str">
        <f t="shared" ca="1" si="16"/>
        <v>19</v>
      </c>
      <c r="P22" s="100" t="str">
        <f t="shared" ca="1" si="17"/>
        <v>21</v>
      </c>
      <c r="Q22" s="100" t="str">
        <f t="shared" ca="1" si="18"/>
        <v>23</v>
      </c>
      <c r="R22" s="100" t="str">
        <f t="shared" ca="1" si="19"/>
        <v>24</v>
      </c>
      <c r="S22" s="100" t="str">
        <f t="shared" ca="1" si="20"/>
        <v>25</v>
      </c>
      <c r="T22" s="100" t="str">
        <f t="shared" ca="1" si="21"/>
        <v>26</v>
      </c>
      <c r="U22" s="100" t="str">
        <f t="shared" ca="1" si="22"/>
        <v>27</v>
      </c>
      <c r="V22" s="100" t="str">
        <f t="shared" ca="1" si="23"/>
        <v>28</v>
      </c>
      <c r="W22" s="100" t="str">
        <f t="shared" ca="1" si="24"/>
        <v>29</v>
      </c>
      <c r="X22" s="100" t="str">
        <f t="shared" ca="1" si="25"/>
        <v>30</v>
      </c>
      <c r="Y22" s="100" t="str">
        <f t="shared" ca="1" si="26"/>
        <v>31</v>
      </c>
      <c r="Z22" s="100" t="str">
        <f t="shared" ca="1" si="27"/>
        <v>32</v>
      </c>
      <c r="AA22" s="100" t="str">
        <f t="shared" ca="1" si="28"/>
        <v>33</v>
      </c>
      <c r="AB22" s="100" t="str">
        <f t="shared" ca="1" si="29"/>
        <v/>
      </c>
      <c r="AC22" s="100" t="str">
        <f t="shared" ca="1" si="30"/>
        <v/>
      </c>
      <c r="AD22" s="100" t="str">
        <f t="shared" ca="1" si="31"/>
        <v/>
      </c>
      <c r="AE22" s="101" t="str">
        <f t="shared" ca="1" si="32"/>
        <v/>
      </c>
      <c r="AF22" s="102">
        <f t="shared" ca="1" si="33"/>
        <v>2</v>
      </c>
      <c r="AG22" s="90" t="str">
        <f t="shared" ca="1" si="4"/>
        <v/>
      </c>
      <c r="AH22" s="91" t="str">
        <f t="shared" ca="1" si="4"/>
        <v/>
      </c>
      <c r="AI22" s="91">
        <f t="shared" ca="1" si="4"/>
        <v>2</v>
      </c>
      <c r="AJ22" s="91" t="str">
        <f t="shared" ca="1" si="4"/>
        <v/>
      </c>
      <c r="AK22" s="91" t="str">
        <f t="shared" ca="1" si="4"/>
        <v/>
      </c>
      <c r="AL22" s="91" t="str">
        <f t="shared" ca="1" si="4"/>
        <v/>
      </c>
      <c r="AM22" s="103" t="str">
        <f t="shared" ca="1" si="4"/>
        <v/>
      </c>
      <c r="AN22" s="89"/>
      <c r="AZ22" s="57">
        <f t="shared" ca="1" si="34"/>
        <v>18</v>
      </c>
      <c r="BA22" s="90" t="str">
        <f ca="1">MID(频率数据!$AQ22,BA$1,2)</f>
        <v>07</v>
      </c>
      <c r="BB22" s="91" t="str">
        <f ca="1">MID(频率数据!$AQ22,BB$1,2)</f>
        <v>24</v>
      </c>
      <c r="BC22" s="91" t="str">
        <f ca="1">MID(频率数据!$AQ22,BC$1,2)</f>
        <v>19</v>
      </c>
      <c r="BD22" s="91" t="str">
        <f ca="1">MID(频率数据!$AQ22,BD$1,2)</f>
        <v>14</v>
      </c>
      <c r="BE22" s="91" t="str">
        <f ca="1">MID(频率数据!$AQ22,BE$1,2)</f>
        <v>06</v>
      </c>
      <c r="BF22" s="91" t="str">
        <f ca="1">MID(频率数据!$AQ22,BF$1,2)</f>
        <v>32</v>
      </c>
      <c r="BG22" s="91" t="str">
        <f ca="1">MID(频率数据!$AQ22,BG$1,2)</f>
        <v>31</v>
      </c>
      <c r="BH22" s="91" t="str">
        <f ca="1">MID(频率数据!$AQ22,BH$1,2)</f>
        <v>30</v>
      </c>
      <c r="BI22" s="91" t="str">
        <f ca="1">MID(频率数据!$AQ22,BI$1,2)</f>
        <v>25</v>
      </c>
      <c r="BJ22" s="91" t="str">
        <f ca="1">MID(频率数据!$AQ22,BJ$1,2)</f>
        <v>17</v>
      </c>
      <c r="BK22" s="92" t="str">
        <f ca="1">MID(频率数据!$AQ22,BK$1,2)</f>
        <v>11</v>
      </c>
      <c r="BL22" s="90" t="str">
        <f ca="1">MID(频率数据!$AQ22,BL$1,2)</f>
        <v>10</v>
      </c>
      <c r="BM22" s="91" t="str">
        <f ca="1">MID(频率数据!$AQ22,BM$1,2)</f>
        <v>09</v>
      </c>
      <c r="BN22" s="91" t="str">
        <f ca="1">MID(频率数据!$AQ22,BN$1,2)</f>
        <v>29</v>
      </c>
      <c r="BO22" s="91" t="str">
        <f ca="1">MID(频率数据!$AQ22,BO$1,2)</f>
        <v>28</v>
      </c>
      <c r="BP22" s="91" t="str">
        <f ca="1">MID(频率数据!$AQ22,BP$1,2)</f>
        <v>27</v>
      </c>
      <c r="BQ22" s="93" t="str">
        <f ca="1">MID(频率数据!$AQ22,BQ$1,2)</f>
        <v>22</v>
      </c>
      <c r="BR22" s="91" t="str">
        <f ca="1">MID(频率数据!$AQ22,BR$1,2)</f>
        <v>20</v>
      </c>
      <c r="BS22" s="91" t="str">
        <f ca="1">MID(频率数据!$AQ22,BS$1,2)</f>
        <v>16</v>
      </c>
      <c r="BT22" s="91" t="str">
        <f ca="1">MID(频率数据!$AQ22,BT$1,2)</f>
        <v>15</v>
      </c>
      <c r="BU22" s="91" t="str">
        <f ca="1">MID(频率数据!$AQ22,BU$1,2)</f>
        <v>05</v>
      </c>
      <c r="BV22" s="92" t="str">
        <f ca="1">MID(频率数据!$AQ22,BV$1,2)</f>
        <v>03</v>
      </c>
      <c r="BW22" s="90" t="str">
        <f ca="1">MID(频率数据!$AQ22,BW$1,2)</f>
        <v>26</v>
      </c>
      <c r="BX22" s="91" t="str">
        <f ca="1">MID(频率数据!$AQ22,BX$1,2)</f>
        <v>21</v>
      </c>
      <c r="BY22" s="91" t="str">
        <f ca="1">MID(频率数据!$AQ22,BY$1,2)</f>
        <v>18</v>
      </c>
      <c r="BZ22" s="91" t="str">
        <f ca="1">MID(频率数据!$AQ22,BZ$1,2)</f>
        <v>13</v>
      </c>
      <c r="CA22" s="91" t="str">
        <f ca="1">MID(频率数据!$AQ22,CA$1,2)</f>
        <v>12</v>
      </c>
      <c r="CB22" s="91" t="str">
        <f ca="1">MID(频率数据!$AQ22,CB$1,2)</f>
        <v>04</v>
      </c>
      <c r="CC22" s="91" t="str">
        <f ca="1">MID(频率数据!$AQ22,CC$1,2)</f>
        <v>02</v>
      </c>
      <c r="CD22" s="91" t="str">
        <f ca="1">MID(频率数据!$AQ22,CD$1,2)</f>
        <v>01</v>
      </c>
      <c r="CE22" s="91" t="str">
        <f ca="1">MID(频率数据!$AQ22,CE$1,2)</f>
        <v>33</v>
      </c>
      <c r="CF22" s="91" t="str">
        <f ca="1">MID(频率数据!$AQ22,CF$1,2)</f>
        <v>23</v>
      </c>
      <c r="CG22" s="92" t="str">
        <f ca="1">MID(频率数据!$AQ22,CG$1,2)</f>
        <v>08</v>
      </c>
      <c r="CH22" s="153" t="str">
        <f t="shared" ca="1" si="35"/>
        <v>32</v>
      </c>
      <c r="CI22" s="154" t="str">
        <f t="shared" ca="1" si="36"/>
        <v>06</v>
      </c>
      <c r="CJ22" s="154" t="str">
        <f t="shared" ca="1" si="37"/>
        <v>14</v>
      </c>
      <c r="CK22" s="154" t="str">
        <f t="shared" ca="1" si="38"/>
        <v>29</v>
      </c>
      <c r="CL22" s="154" t="str">
        <f t="shared" ca="1" si="39"/>
        <v>03</v>
      </c>
      <c r="CM22" s="154" t="str">
        <f t="shared" ca="1" si="40"/>
        <v>31</v>
      </c>
      <c r="CN22" s="155" t="str">
        <f t="shared" ca="1" si="41"/>
        <v>31</v>
      </c>
      <c r="CO22" s="155" t="str">
        <f t="shared" ca="1" si="42"/>
        <v>32</v>
      </c>
      <c r="CP22" s="155" t="str">
        <f t="shared" ca="1" si="43"/>
        <v>06</v>
      </c>
      <c r="CQ22" s="155" t="str">
        <f t="shared" ca="1" si="44"/>
        <v>28</v>
      </c>
      <c r="CR22" s="155" t="str">
        <f t="shared" ca="1" si="45"/>
        <v>26</v>
      </c>
      <c r="CS22" s="155" t="str">
        <f t="shared" ca="1" si="46"/>
        <v>30</v>
      </c>
      <c r="CT22" s="156" t="str">
        <f t="shared" ca="1" si="47"/>
        <v>30</v>
      </c>
      <c r="CU22" s="156" t="str">
        <f t="shared" ca="1" si="48"/>
        <v>31</v>
      </c>
      <c r="CV22" s="156" t="str">
        <f t="shared" ca="1" si="49"/>
        <v>32</v>
      </c>
      <c r="CW22" s="156" t="str">
        <f t="shared" ca="1" si="50"/>
        <v>27</v>
      </c>
      <c r="CX22" s="156" t="str">
        <f t="shared" ca="1" si="51"/>
        <v>21</v>
      </c>
      <c r="CY22" s="156" t="str">
        <f t="shared" ca="1" si="52"/>
        <v>25</v>
      </c>
      <c r="CZ22" s="157" t="str">
        <f t="shared" ca="1" si="53"/>
        <v>07</v>
      </c>
      <c r="DA22" s="157" t="str">
        <f t="shared" ca="1" si="54"/>
        <v>24</v>
      </c>
      <c r="DB22" s="157" t="str">
        <f t="shared" ca="1" si="55"/>
        <v>19</v>
      </c>
      <c r="DC22" s="157" t="str">
        <f t="shared" ca="1" si="56"/>
        <v>33</v>
      </c>
      <c r="DD22" s="157" t="str">
        <f t="shared" ca="1" si="57"/>
        <v>23</v>
      </c>
      <c r="DE22" s="158" t="str">
        <f t="shared" ca="1" si="58"/>
        <v>08</v>
      </c>
      <c r="DF22" s="145" t="str">
        <f t="shared" ca="1" si="8"/>
        <v/>
      </c>
      <c r="DG22" s="107" t="str">
        <f t="shared" ca="1" si="60"/>
        <v/>
      </c>
      <c r="DH22" s="107">
        <f t="shared" ca="1" si="60"/>
        <v>3</v>
      </c>
      <c r="DI22" s="107" t="str">
        <f t="shared" ca="1" si="60"/>
        <v/>
      </c>
      <c r="DJ22" s="107" t="str">
        <f t="shared" ca="1" si="60"/>
        <v/>
      </c>
      <c r="DK22" s="107">
        <f t="shared" ca="1" si="60"/>
        <v>6</v>
      </c>
      <c r="DL22" s="107">
        <f t="shared" ca="1" si="60"/>
        <v>7</v>
      </c>
      <c r="DM22" s="107">
        <f t="shared" ca="1" si="60"/>
        <v>8</v>
      </c>
      <c r="DN22" s="107" t="str">
        <f t="shared" ca="1" si="60"/>
        <v/>
      </c>
      <c r="DO22" s="107" t="str">
        <f t="shared" ca="1" si="60"/>
        <v/>
      </c>
      <c r="DP22" s="107" t="str">
        <f t="shared" ca="1" si="60"/>
        <v/>
      </c>
      <c r="DQ22" s="107" t="str">
        <f t="shared" ca="1" si="61"/>
        <v/>
      </c>
      <c r="DR22" s="107" t="str">
        <f t="shared" ca="1" si="61"/>
        <v/>
      </c>
      <c r="DS22" s="107">
        <f t="shared" ca="1" si="61"/>
        <v>14</v>
      </c>
      <c r="DT22" s="107" t="str">
        <f t="shared" ca="1" si="61"/>
        <v/>
      </c>
      <c r="DU22" s="107" t="str">
        <f t="shared" ca="1" si="61"/>
        <v/>
      </c>
      <c r="DV22" s="107" t="str">
        <f t="shared" ca="1" si="61"/>
        <v/>
      </c>
      <c r="DW22" s="107" t="str">
        <f t="shared" ca="1" si="61"/>
        <v/>
      </c>
      <c r="DX22" s="107">
        <f t="shared" ca="1" si="61"/>
        <v>19</v>
      </c>
      <c r="DY22" s="107" t="str">
        <f t="shared" ca="1" si="61"/>
        <v/>
      </c>
      <c r="DZ22" s="107">
        <f t="shared" ca="1" si="61"/>
        <v>21</v>
      </c>
      <c r="EA22" s="107" t="str">
        <f t="shared" ca="1" si="62"/>
        <v/>
      </c>
      <c r="EB22" s="107">
        <f t="shared" ca="1" si="62"/>
        <v>23</v>
      </c>
      <c r="EC22" s="107">
        <f t="shared" ca="1" si="62"/>
        <v>24</v>
      </c>
      <c r="ED22" s="107">
        <f t="shared" ca="1" si="62"/>
        <v>25</v>
      </c>
      <c r="EE22" s="107">
        <f t="shared" ca="1" si="62"/>
        <v>26</v>
      </c>
      <c r="EF22" s="107">
        <f t="shared" ca="1" si="62"/>
        <v>27</v>
      </c>
      <c r="EG22" s="107">
        <f t="shared" ca="1" si="62"/>
        <v>28</v>
      </c>
      <c r="EH22" s="107">
        <f t="shared" ca="1" si="62"/>
        <v>29</v>
      </c>
      <c r="EI22" s="107">
        <f t="shared" ca="1" si="62"/>
        <v>30</v>
      </c>
      <c r="EJ22" s="107">
        <f t="shared" ca="1" si="62"/>
        <v>31</v>
      </c>
      <c r="EK22" s="107">
        <f t="shared" ca="1" si="62"/>
        <v>32</v>
      </c>
      <c r="EL22" s="108">
        <f t="shared" ca="1" si="59"/>
        <v>33</v>
      </c>
      <c r="EM22" s="106" t="str">
        <f t="shared" ca="1" si="10"/>
        <v>030607081419212324252627282930313233</v>
      </c>
    </row>
    <row r="23" spans="1:143" ht="11.25" customHeight="1" x14ac:dyDescent="0.15">
      <c r="A23" s="56">
        <f t="shared" si="2"/>
        <v>2821</v>
      </c>
      <c r="B23" s="94">
        <f t="shared" si="63"/>
        <v>2022027</v>
      </c>
      <c r="C23" s="95">
        <f t="shared" si="63"/>
        <v>14</v>
      </c>
      <c r="D23" s="96">
        <f t="shared" si="63"/>
        <v>15</v>
      </c>
      <c r="E23" s="96">
        <f t="shared" si="63"/>
        <v>18</v>
      </c>
      <c r="F23" s="96">
        <f t="shared" si="63"/>
        <v>19</v>
      </c>
      <c r="G23" s="96">
        <f t="shared" si="63"/>
        <v>26</v>
      </c>
      <c r="H23" s="97">
        <f t="shared" si="63"/>
        <v>32</v>
      </c>
      <c r="I23" s="98">
        <f t="shared" si="63"/>
        <v>9</v>
      </c>
      <c r="J23" s="99" t="str">
        <f t="shared" ca="1" si="11"/>
        <v>01</v>
      </c>
      <c r="K23" s="100" t="str">
        <f t="shared" ca="1" si="12"/>
        <v>02</v>
      </c>
      <c r="L23" s="100" t="str">
        <f t="shared" ca="1" si="13"/>
        <v>03</v>
      </c>
      <c r="M23" s="100" t="str">
        <f t="shared" ca="1" si="14"/>
        <v>04</v>
      </c>
      <c r="N23" s="100" t="str">
        <f t="shared" ca="1" si="15"/>
        <v>05</v>
      </c>
      <c r="O23" s="100" t="str">
        <f t="shared" ca="1" si="16"/>
        <v>07</v>
      </c>
      <c r="P23" s="100" t="str">
        <f t="shared" ca="1" si="17"/>
        <v>08</v>
      </c>
      <c r="Q23" s="100" t="str">
        <f t="shared" ca="1" si="18"/>
        <v>11</v>
      </c>
      <c r="R23" s="100" t="str">
        <f t="shared" ca="1" si="19"/>
        <v>15</v>
      </c>
      <c r="S23" s="100" t="str">
        <f t="shared" ca="1" si="20"/>
        <v>16</v>
      </c>
      <c r="T23" s="100" t="str">
        <f t="shared" ca="1" si="21"/>
        <v>17</v>
      </c>
      <c r="U23" s="100" t="str">
        <f t="shared" ca="1" si="22"/>
        <v>18</v>
      </c>
      <c r="V23" s="100" t="str">
        <f t="shared" ca="1" si="23"/>
        <v>19</v>
      </c>
      <c r="W23" s="100" t="str">
        <f t="shared" ca="1" si="24"/>
        <v>20</v>
      </c>
      <c r="X23" s="100" t="str">
        <f t="shared" ca="1" si="25"/>
        <v>24</v>
      </c>
      <c r="Y23" s="100" t="str">
        <f t="shared" ca="1" si="26"/>
        <v>26</v>
      </c>
      <c r="Z23" s="100" t="str">
        <f t="shared" ca="1" si="27"/>
        <v>27</v>
      </c>
      <c r="AA23" s="100" t="str">
        <f t="shared" ca="1" si="28"/>
        <v>28</v>
      </c>
      <c r="AB23" s="100" t="str">
        <f t="shared" ca="1" si="29"/>
        <v>29</v>
      </c>
      <c r="AC23" s="100" t="str">
        <f t="shared" ca="1" si="30"/>
        <v>33</v>
      </c>
      <c r="AD23" s="100" t="str">
        <f t="shared" ca="1" si="31"/>
        <v/>
      </c>
      <c r="AE23" s="101" t="str">
        <f t="shared" ca="1" si="32"/>
        <v/>
      </c>
      <c r="AF23" s="102">
        <f t="shared" ca="1" si="33"/>
        <v>4</v>
      </c>
      <c r="AG23" s="90" t="str">
        <f t="shared" ca="1" si="4"/>
        <v/>
      </c>
      <c r="AH23" s="91" t="str">
        <f t="shared" ca="1" si="4"/>
        <v/>
      </c>
      <c r="AI23" s="91" t="str">
        <f t="shared" ca="1" si="4"/>
        <v/>
      </c>
      <c r="AJ23" s="91" t="str">
        <f t="shared" ca="1" si="4"/>
        <v/>
      </c>
      <c r="AK23" s="91">
        <f t="shared" ca="1" si="4"/>
        <v>4</v>
      </c>
      <c r="AL23" s="91" t="str">
        <f t="shared" ca="1" si="4"/>
        <v/>
      </c>
      <c r="AM23" s="103" t="str">
        <f t="shared" ca="1" si="4"/>
        <v/>
      </c>
      <c r="AN23" s="89"/>
      <c r="AZ23" s="57">
        <f t="shared" ca="1" si="34"/>
        <v>19</v>
      </c>
      <c r="BA23" s="90" t="str">
        <f ca="1">MID(频率数据!$AQ23,BA$1,2)</f>
        <v>24</v>
      </c>
      <c r="BB23" s="91" t="str">
        <f ca="1">MID(频率数据!$AQ23,BB$1,2)</f>
        <v>07</v>
      </c>
      <c r="BC23" s="91" t="str">
        <f ca="1">MID(频率数据!$AQ23,BC$1,2)</f>
        <v>19</v>
      </c>
      <c r="BD23" s="91" t="str">
        <f ca="1">MID(频率数据!$AQ23,BD$1,2)</f>
        <v>14</v>
      </c>
      <c r="BE23" s="91" t="str">
        <f ca="1">MID(频率数据!$AQ23,BE$1,2)</f>
        <v>06</v>
      </c>
      <c r="BF23" s="91" t="str">
        <f ca="1">MID(频率数据!$AQ23,BF$1,2)</f>
        <v>32</v>
      </c>
      <c r="BG23" s="91" t="str">
        <f ca="1">MID(频率数据!$AQ23,BG$1,2)</f>
        <v>31</v>
      </c>
      <c r="BH23" s="91" t="str">
        <f ca="1">MID(频率数据!$AQ23,BH$1,2)</f>
        <v>30</v>
      </c>
      <c r="BI23" s="91" t="str">
        <f ca="1">MID(频率数据!$AQ23,BI$1,2)</f>
        <v>25</v>
      </c>
      <c r="BJ23" s="91" t="str">
        <f ca="1">MID(频率数据!$AQ23,BJ$1,2)</f>
        <v>22</v>
      </c>
      <c r="BK23" s="92" t="str">
        <f ca="1">MID(频率数据!$AQ23,BK$1,2)</f>
        <v>17</v>
      </c>
      <c r="BL23" s="90" t="str">
        <f ca="1">MID(频率数据!$AQ23,BL$1,2)</f>
        <v>15</v>
      </c>
      <c r="BM23" s="91" t="str">
        <f ca="1">MID(频率数据!$AQ23,BM$1,2)</f>
        <v>11</v>
      </c>
      <c r="BN23" s="91" t="str">
        <f ca="1">MID(频率数据!$AQ23,BN$1,2)</f>
        <v>10</v>
      </c>
      <c r="BO23" s="91" t="str">
        <f ca="1">MID(频率数据!$AQ23,BO$1,2)</f>
        <v>09</v>
      </c>
      <c r="BP23" s="91" t="str">
        <f ca="1">MID(频率数据!$AQ23,BP$1,2)</f>
        <v>29</v>
      </c>
      <c r="BQ23" s="93" t="str">
        <f ca="1">MID(频率数据!$AQ23,BQ$1,2)</f>
        <v>28</v>
      </c>
      <c r="BR23" s="91" t="str">
        <f ca="1">MID(频率数据!$AQ23,BR$1,2)</f>
        <v>27</v>
      </c>
      <c r="BS23" s="91" t="str">
        <f ca="1">MID(频率数据!$AQ23,BS$1,2)</f>
        <v>20</v>
      </c>
      <c r="BT23" s="91" t="str">
        <f ca="1">MID(频率数据!$AQ23,BT$1,2)</f>
        <v>16</v>
      </c>
      <c r="BU23" s="91" t="str">
        <f ca="1">MID(频率数据!$AQ23,BU$1,2)</f>
        <v>05</v>
      </c>
      <c r="BV23" s="92" t="str">
        <f ca="1">MID(频率数据!$AQ23,BV$1,2)</f>
        <v>03</v>
      </c>
      <c r="BW23" s="90" t="str">
        <f ca="1">MID(频率数据!$AQ23,BW$1,2)</f>
        <v>26</v>
      </c>
      <c r="BX23" s="91" t="str">
        <f ca="1">MID(频率数据!$AQ23,BX$1,2)</f>
        <v>21</v>
      </c>
      <c r="BY23" s="91" t="str">
        <f ca="1">MID(频率数据!$AQ23,BY$1,2)</f>
        <v>13</v>
      </c>
      <c r="BZ23" s="91" t="str">
        <f ca="1">MID(频率数据!$AQ23,BZ$1,2)</f>
        <v>12</v>
      </c>
      <c r="CA23" s="91" t="str">
        <f ca="1">MID(频率数据!$AQ23,CA$1,2)</f>
        <v>04</v>
      </c>
      <c r="CB23" s="91" t="str">
        <f ca="1">MID(频率数据!$AQ23,CB$1,2)</f>
        <v>01</v>
      </c>
      <c r="CC23" s="91" t="str">
        <f ca="1">MID(频率数据!$AQ23,CC$1,2)</f>
        <v>33</v>
      </c>
      <c r="CD23" s="91" t="str">
        <f ca="1">MID(频率数据!$AQ23,CD$1,2)</f>
        <v>23</v>
      </c>
      <c r="CE23" s="91" t="str">
        <f ca="1">MID(频率数据!$AQ23,CE$1,2)</f>
        <v>18</v>
      </c>
      <c r="CF23" s="91" t="str">
        <f ca="1">MID(频率数据!$AQ23,CF$1,2)</f>
        <v>08</v>
      </c>
      <c r="CG23" s="92" t="str">
        <f ca="1">MID(频率数据!$AQ23,CG$1,2)</f>
        <v>02</v>
      </c>
      <c r="CH23" s="153" t="str">
        <f t="shared" ca="1" si="35"/>
        <v>05</v>
      </c>
      <c r="CI23" s="154" t="str">
        <f t="shared" ca="1" si="36"/>
        <v>04</v>
      </c>
      <c r="CJ23" s="154" t="str">
        <f t="shared" ca="1" si="37"/>
        <v>17</v>
      </c>
      <c r="CK23" s="154" t="str">
        <f t="shared" ca="1" si="38"/>
        <v>20</v>
      </c>
      <c r="CL23" s="154" t="str">
        <f t="shared" ca="1" si="39"/>
        <v>29</v>
      </c>
      <c r="CM23" s="154" t="str">
        <f t="shared" ca="1" si="40"/>
        <v>24</v>
      </c>
      <c r="CN23" s="155" t="str">
        <f t="shared" ca="1" si="41"/>
        <v>03</v>
      </c>
      <c r="CO23" s="155" t="str">
        <f t="shared" ca="1" si="42"/>
        <v>01</v>
      </c>
      <c r="CP23" s="155" t="str">
        <f t="shared" ca="1" si="43"/>
        <v>15</v>
      </c>
      <c r="CQ23" s="155" t="str">
        <f t="shared" ca="1" si="44"/>
        <v>16</v>
      </c>
      <c r="CR23" s="155" t="str">
        <f t="shared" ca="1" si="45"/>
        <v>28</v>
      </c>
      <c r="CS23" s="155" t="str">
        <f t="shared" ca="1" si="46"/>
        <v>07</v>
      </c>
      <c r="CT23" s="156" t="str">
        <f t="shared" ca="1" si="47"/>
        <v>26</v>
      </c>
      <c r="CU23" s="156" t="str">
        <f t="shared" ca="1" si="48"/>
        <v>33</v>
      </c>
      <c r="CV23" s="156" t="str">
        <f t="shared" ca="1" si="49"/>
        <v>11</v>
      </c>
      <c r="CW23" s="156" t="str">
        <f t="shared" ca="1" si="50"/>
        <v>05</v>
      </c>
      <c r="CX23" s="156" t="str">
        <f t="shared" ca="1" si="51"/>
        <v>27</v>
      </c>
      <c r="CY23" s="156" t="str">
        <f t="shared" ca="1" si="52"/>
        <v>19</v>
      </c>
      <c r="CZ23" s="157" t="str">
        <f t="shared" ca="1" si="53"/>
        <v>24</v>
      </c>
      <c r="DA23" s="157" t="str">
        <f t="shared" ca="1" si="54"/>
        <v>07</v>
      </c>
      <c r="DB23" s="157" t="str">
        <f t="shared" ca="1" si="55"/>
        <v>19</v>
      </c>
      <c r="DC23" s="157" t="str">
        <f t="shared" ca="1" si="56"/>
        <v>18</v>
      </c>
      <c r="DD23" s="157" t="str">
        <f t="shared" ca="1" si="57"/>
        <v>08</v>
      </c>
      <c r="DE23" s="158" t="str">
        <f t="shared" ca="1" si="58"/>
        <v>02</v>
      </c>
      <c r="DF23" s="145">
        <f t="shared" ca="1" si="8"/>
        <v>1</v>
      </c>
      <c r="DG23" s="107">
        <f t="shared" ref="DG23:DP32" ca="1" si="64">IF(COUNTIF($CH23:$DE23,DG$3),DG$3,"")</f>
        <v>2</v>
      </c>
      <c r="DH23" s="107">
        <f t="shared" ca="1" si="64"/>
        <v>3</v>
      </c>
      <c r="DI23" s="107">
        <f t="shared" ca="1" si="64"/>
        <v>4</v>
      </c>
      <c r="DJ23" s="107">
        <f t="shared" ca="1" si="64"/>
        <v>5</v>
      </c>
      <c r="DK23" s="107" t="str">
        <f t="shared" ca="1" si="64"/>
        <v/>
      </c>
      <c r="DL23" s="107">
        <f t="shared" ca="1" si="64"/>
        <v>7</v>
      </c>
      <c r="DM23" s="107">
        <f t="shared" ca="1" si="64"/>
        <v>8</v>
      </c>
      <c r="DN23" s="107" t="str">
        <f t="shared" ca="1" si="64"/>
        <v/>
      </c>
      <c r="DO23" s="107" t="str">
        <f t="shared" ca="1" si="64"/>
        <v/>
      </c>
      <c r="DP23" s="107">
        <f t="shared" ca="1" si="64"/>
        <v>11</v>
      </c>
      <c r="DQ23" s="107" t="str">
        <f t="shared" ref="DQ23:DZ32" ca="1" si="65">IF(COUNTIF($CH23:$DE23,DQ$3),DQ$3,"")</f>
        <v/>
      </c>
      <c r="DR23" s="107" t="str">
        <f t="shared" ca="1" si="65"/>
        <v/>
      </c>
      <c r="DS23" s="107" t="str">
        <f t="shared" ca="1" si="65"/>
        <v/>
      </c>
      <c r="DT23" s="107">
        <f t="shared" ca="1" si="65"/>
        <v>15</v>
      </c>
      <c r="DU23" s="107">
        <f t="shared" ca="1" si="65"/>
        <v>16</v>
      </c>
      <c r="DV23" s="107">
        <f t="shared" ca="1" si="65"/>
        <v>17</v>
      </c>
      <c r="DW23" s="107">
        <f t="shared" ca="1" si="65"/>
        <v>18</v>
      </c>
      <c r="DX23" s="107">
        <f t="shared" ca="1" si="65"/>
        <v>19</v>
      </c>
      <c r="DY23" s="107">
        <f t="shared" ca="1" si="65"/>
        <v>20</v>
      </c>
      <c r="DZ23" s="107" t="str">
        <f t="shared" ca="1" si="65"/>
        <v/>
      </c>
      <c r="EA23" s="107" t="str">
        <f t="shared" ref="EA23:EK32" ca="1" si="66">IF(COUNTIF($CH23:$DE23,EA$3),EA$3,"")</f>
        <v/>
      </c>
      <c r="EB23" s="107" t="str">
        <f t="shared" ca="1" si="66"/>
        <v/>
      </c>
      <c r="EC23" s="107">
        <f t="shared" ca="1" si="66"/>
        <v>24</v>
      </c>
      <c r="ED23" s="107" t="str">
        <f t="shared" ca="1" si="66"/>
        <v/>
      </c>
      <c r="EE23" s="107">
        <f t="shared" ca="1" si="66"/>
        <v>26</v>
      </c>
      <c r="EF23" s="107">
        <f t="shared" ca="1" si="66"/>
        <v>27</v>
      </c>
      <c r="EG23" s="107">
        <f t="shared" ca="1" si="66"/>
        <v>28</v>
      </c>
      <c r="EH23" s="107">
        <f t="shared" ca="1" si="66"/>
        <v>29</v>
      </c>
      <c r="EI23" s="107" t="str">
        <f t="shared" ca="1" si="66"/>
        <v/>
      </c>
      <c r="EJ23" s="107" t="str">
        <f t="shared" ca="1" si="66"/>
        <v/>
      </c>
      <c r="EK23" s="107" t="str">
        <f t="shared" ca="1" si="66"/>
        <v/>
      </c>
      <c r="EL23" s="108">
        <f t="shared" ca="1" si="59"/>
        <v>33</v>
      </c>
      <c r="EM23" s="106" t="str">
        <f t="shared" ca="1" si="10"/>
        <v>0102030405070811151617181920242627282933</v>
      </c>
    </row>
    <row r="24" spans="1:143" ht="11.25" customHeight="1" x14ac:dyDescent="0.15">
      <c r="A24" s="56">
        <f t="shared" si="2"/>
        <v>2822</v>
      </c>
      <c r="B24" s="94">
        <f t="shared" ref="B24:I33" si="67">VLOOKUP($A24,SJ,B$1)</f>
        <v>2022028</v>
      </c>
      <c r="C24" s="95">
        <f t="shared" si="67"/>
        <v>5</v>
      </c>
      <c r="D24" s="96">
        <f t="shared" si="67"/>
        <v>11</v>
      </c>
      <c r="E24" s="96">
        <f t="shared" si="67"/>
        <v>20</v>
      </c>
      <c r="F24" s="96">
        <f t="shared" si="67"/>
        <v>22</v>
      </c>
      <c r="G24" s="96">
        <f t="shared" si="67"/>
        <v>23</v>
      </c>
      <c r="H24" s="97">
        <f t="shared" si="67"/>
        <v>29</v>
      </c>
      <c r="I24" s="98">
        <f t="shared" si="67"/>
        <v>9</v>
      </c>
      <c r="J24" s="99" t="str">
        <f t="shared" ca="1" si="11"/>
        <v>02</v>
      </c>
      <c r="K24" s="100" t="str">
        <f t="shared" ca="1" si="12"/>
        <v>03</v>
      </c>
      <c r="L24" s="100" t="str">
        <f t="shared" ca="1" si="13"/>
        <v>06</v>
      </c>
      <c r="M24" s="100" t="str">
        <f t="shared" ca="1" si="14"/>
        <v>07</v>
      </c>
      <c r="N24" s="100" t="str">
        <f t="shared" ca="1" si="15"/>
        <v>08</v>
      </c>
      <c r="O24" s="100" t="str">
        <f t="shared" ca="1" si="16"/>
        <v>11</v>
      </c>
      <c r="P24" s="100" t="str">
        <f t="shared" ca="1" si="17"/>
        <v>13</v>
      </c>
      <c r="Q24" s="100" t="str">
        <f t="shared" ca="1" si="18"/>
        <v>14</v>
      </c>
      <c r="R24" s="100" t="str">
        <f t="shared" ca="1" si="19"/>
        <v>15</v>
      </c>
      <c r="S24" s="100" t="str">
        <f t="shared" ca="1" si="20"/>
        <v>17</v>
      </c>
      <c r="T24" s="100" t="str">
        <f t="shared" ca="1" si="21"/>
        <v>19</v>
      </c>
      <c r="U24" s="100" t="str">
        <f t="shared" ca="1" si="22"/>
        <v>21</v>
      </c>
      <c r="V24" s="100" t="str">
        <f t="shared" ca="1" si="23"/>
        <v>23</v>
      </c>
      <c r="W24" s="100" t="str">
        <f t="shared" ca="1" si="24"/>
        <v>24</v>
      </c>
      <c r="X24" s="100" t="str">
        <f t="shared" ca="1" si="25"/>
        <v>27</v>
      </c>
      <c r="Y24" s="100" t="str">
        <f t="shared" ca="1" si="26"/>
        <v>31</v>
      </c>
      <c r="Z24" s="100" t="str">
        <f t="shared" ca="1" si="27"/>
        <v>32</v>
      </c>
      <c r="AA24" s="100" t="str">
        <f t="shared" ca="1" si="28"/>
        <v/>
      </c>
      <c r="AB24" s="100" t="str">
        <f t="shared" ca="1" si="29"/>
        <v/>
      </c>
      <c r="AC24" s="100" t="str">
        <f t="shared" ca="1" si="30"/>
        <v/>
      </c>
      <c r="AD24" s="100" t="str">
        <f t="shared" ca="1" si="31"/>
        <v/>
      </c>
      <c r="AE24" s="101" t="str">
        <f t="shared" ca="1" si="32"/>
        <v/>
      </c>
      <c r="AF24" s="102">
        <f t="shared" ca="1" si="33"/>
        <v>2</v>
      </c>
      <c r="AG24" s="90" t="str">
        <f t="shared" ca="1" si="4"/>
        <v/>
      </c>
      <c r="AH24" s="91" t="str">
        <f t="shared" ca="1" si="4"/>
        <v/>
      </c>
      <c r="AI24" s="91">
        <f t="shared" ca="1" si="4"/>
        <v>2</v>
      </c>
      <c r="AJ24" s="91" t="str">
        <f t="shared" ca="1" si="4"/>
        <v/>
      </c>
      <c r="AK24" s="91" t="str">
        <f t="shared" ca="1" si="4"/>
        <v/>
      </c>
      <c r="AL24" s="91" t="str">
        <f t="shared" ca="1" si="4"/>
        <v/>
      </c>
      <c r="AM24" s="103" t="str">
        <f t="shared" ca="1" si="4"/>
        <v/>
      </c>
      <c r="AN24" s="89"/>
      <c r="AZ24" s="57">
        <f t="shared" ca="1" si="34"/>
        <v>20</v>
      </c>
      <c r="BA24" s="90" t="str">
        <f ca="1">MID(频率数据!$AQ24,BA$1,2)</f>
        <v>24</v>
      </c>
      <c r="BB24" s="91" t="str">
        <f ca="1">MID(频率数据!$AQ24,BB$1,2)</f>
        <v>19</v>
      </c>
      <c r="BC24" s="91" t="str">
        <f ca="1">MID(频率数据!$AQ24,BC$1,2)</f>
        <v>32</v>
      </c>
      <c r="BD24" s="91" t="str">
        <f ca="1">MID(频率数据!$AQ24,BD$1,2)</f>
        <v>14</v>
      </c>
      <c r="BE24" s="91" t="str">
        <f ca="1">MID(频率数据!$AQ24,BE$1,2)</f>
        <v>07</v>
      </c>
      <c r="BF24" s="91" t="str">
        <f ca="1">MID(频率数据!$AQ24,BF$1,2)</f>
        <v>06</v>
      </c>
      <c r="BG24" s="91" t="str">
        <f ca="1">MID(频率数据!$AQ24,BG$1,2)</f>
        <v>31</v>
      </c>
      <c r="BH24" s="91" t="str">
        <f ca="1">MID(频率数据!$AQ24,BH$1,2)</f>
        <v>30</v>
      </c>
      <c r="BI24" s="91" t="str">
        <f ca="1">MID(频率数据!$AQ24,BI$1,2)</f>
        <v>25</v>
      </c>
      <c r="BJ24" s="91" t="str">
        <f ca="1">MID(频率数据!$AQ24,BJ$1,2)</f>
        <v>22</v>
      </c>
      <c r="BK24" s="92" t="str">
        <f ca="1">MID(频率数据!$AQ24,BK$1,2)</f>
        <v>17</v>
      </c>
      <c r="BL24" s="90" t="str">
        <f ca="1">MID(频率数据!$AQ24,BL$1,2)</f>
        <v>15</v>
      </c>
      <c r="BM24" s="91" t="str">
        <f ca="1">MID(频率数据!$AQ24,BM$1,2)</f>
        <v>11</v>
      </c>
      <c r="BN24" s="91" t="str">
        <f ca="1">MID(频率数据!$AQ24,BN$1,2)</f>
        <v>10</v>
      </c>
      <c r="BO24" s="91" t="str">
        <f ca="1">MID(频率数据!$AQ24,BO$1,2)</f>
        <v>09</v>
      </c>
      <c r="BP24" s="91" t="str">
        <f ca="1">MID(频率数据!$AQ24,BP$1,2)</f>
        <v>29</v>
      </c>
      <c r="BQ24" s="93" t="str">
        <f ca="1">MID(频率数据!$AQ24,BQ$1,2)</f>
        <v>28</v>
      </c>
      <c r="BR24" s="91" t="str">
        <f ca="1">MID(频率数据!$AQ24,BR$1,2)</f>
        <v>26</v>
      </c>
      <c r="BS24" s="91" t="str">
        <f ca="1">MID(频率数据!$AQ24,BS$1,2)</f>
        <v>20</v>
      </c>
      <c r="BT24" s="91" t="str">
        <f ca="1">MID(频率数据!$AQ24,BT$1,2)</f>
        <v>16</v>
      </c>
      <c r="BU24" s="91" t="str">
        <f ca="1">MID(频率数据!$AQ24,BU$1,2)</f>
        <v>05</v>
      </c>
      <c r="BV24" s="92" t="str">
        <f ca="1">MID(频率数据!$AQ24,BV$1,2)</f>
        <v>03</v>
      </c>
      <c r="BW24" s="90" t="str">
        <f ca="1">MID(频率数据!$AQ24,BW$1,2)</f>
        <v>27</v>
      </c>
      <c r="BX24" s="91" t="str">
        <f ca="1">MID(频率数据!$AQ24,BX$1,2)</f>
        <v>21</v>
      </c>
      <c r="BY24" s="91" t="str">
        <f ca="1">MID(频率数据!$AQ24,BY$1,2)</f>
        <v>18</v>
      </c>
      <c r="BZ24" s="91" t="str">
        <f ca="1">MID(频率数据!$AQ24,BZ$1,2)</f>
        <v>12</v>
      </c>
      <c r="CA24" s="91" t="str">
        <f ca="1">MID(频率数据!$AQ24,CA$1,2)</f>
        <v>04</v>
      </c>
      <c r="CB24" s="91" t="str">
        <f ca="1">MID(频率数据!$AQ24,CB$1,2)</f>
        <v>01</v>
      </c>
      <c r="CC24" s="91" t="str">
        <f ca="1">MID(频率数据!$AQ24,CC$1,2)</f>
        <v>33</v>
      </c>
      <c r="CD24" s="91" t="str">
        <f ca="1">MID(频率数据!$AQ24,CD$1,2)</f>
        <v>23</v>
      </c>
      <c r="CE24" s="91" t="str">
        <f ca="1">MID(频率数据!$AQ24,CE$1,2)</f>
        <v>13</v>
      </c>
      <c r="CF24" s="91" t="str">
        <f ca="1">MID(频率数据!$AQ24,CF$1,2)</f>
        <v>08</v>
      </c>
      <c r="CG24" s="92" t="str">
        <f ca="1">MID(频率数据!$AQ24,CG$1,2)</f>
        <v>02</v>
      </c>
      <c r="CH24" s="153" t="str">
        <f t="shared" ca="1" si="35"/>
        <v>32</v>
      </c>
      <c r="CI24" s="154" t="str">
        <f t="shared" ca="1" si="36"/>
        <v>17</v>
      </c>
      <c r="CJ24" s="154" t="str">
        <f t="shared" ca="1" si="37"/>
        <v>23</v>
      </c>
      <c r="CK24" s="154" t="str">
        <f t="shared" ca="1" si="38"/>
        <v>19</v>
      </c>
      <c r="CL24" s="154" t="str">
        <f t="shared" ca="1" si="39"/>
        <v>03</v>
      </c>
      <c r="CM24" s="154" t="str">
        <f t="shared" ca="1" si="40"/>
        <v>07</v>
      </c>
      <c r="CN24" s="155" t="str">
        <f t="shared" ca="1" si="41"/>
        <v>14</v>
      </c>
      <c r="CO24" s="155" t="str">
        <f t="shared" ca="1" si="42"/>
        <v>15</v>
      </c>
      <c r="CP24" s="155" t="str">
        <f t="shared" ca="1" si="43"/>
        <v>13</v>
      </c>
      <c r="CQ24" s="155" t="str">
        <f t="shared" ca="1" si="44"/>
        <v>32</v>
      </c>
      <c r="CR24" s="155" t="str">
        <f t="shared" ca="1" si="45"/>
        <v>27</v>
      </c>
      <c r="CS24" s="155" t="str">
        <f t="shared" ca="1" si="46"/>
        <v>06</v>
      </c>
      <c r="CT24" s="156" t="str">
        <f t="shared" ca="1" si="47"/>
        <v>07</v>
      </c>
      <c r="CU24" s="156" t="str">
        <f t="shared" ca="1" si="48"/>
        <v>11</v>
      </c>
      <c r="CV24" s="156" t="str">
        <f t="shared" ca="1" si="49"/>
        <v>08</v>
      </c>
      <c r="CW24" s="156" t="str">
        <f t="shared" ca="1" si="50"/>
        <v>14</v>
      </c>
      <c r="CX24" s="156" t="str">
        <f t="shared" ca="1" si="51"/>
        <v>21</v>
      </c>
      <c r="CY24" s="156" t="str">
        <f t="shared" ca="1" si="52"/>
        <v>31</v>
      </c>
      <c r="CZ24" s="157" t="str">
        <f t="shared" ca="1" si="53"/>
        <v>24</v>
      </c>
      <c r="DA24" s="157" t="str">
        <f t="shared" ca="1" si="54"/>
        <v>19</v>
      </c>
      <c r="DB24" s="157" t="str">
        <f t="shared" ca="1" si="55"/>
        <v>32</v>
      </c>
      <c r="DC24" s="157" t="str">
        <f t="shared" ca="1" si="56"/>
        <v>13</v>
      </c>
      <c r="DD24" s="157" t="str">
        <f t="shared" ca="1" si="57"/>
        <v>08</v>
      </c>
      <c r="DE24" s="158" t="str">
        <f t="shared" ca="1" si="58"/>
        <v>02</v>
      </c>
      <c r="DF24" s="145" t="str">
        <f t="shared" ca="1" si="8"/>
        <v/>
      </c>
      <c r="DG24" s="107">
        <f t="shared" ca="1" si="64"/>
        <v>2</v>
      </c>
      <c r="DH24" s="107">
        <f t="shared" ca="1" si="64"/>
        <v>3</v>
      </c>
      <c r="DI24" s="107" t="str">
        <f t="shared" ca="1" si="64"/>
        <v/>
      </c>
      <c r="DJ24" s="107" t="str">
        <f t="shared" ca="1" si="64"/>
        <v/>
      </c>
      <c r="DK24" s="107">
        <f t="shared" ca="1" si="64"/>
        <v>6</v>
      </c>
      <c r="DL24" s="107">
        <f t="shared" ca="1" si="64"/>
        <v>7</v>
      </c>
      <c r="DM24" s="107">
        <f t="shared" ca="1" si="64"/>
        <v>8</v>
      </c>
      <c r="DN24" s="107" t="str">
        <f t="shared" ca="1" si="64"/>
        <v/>
      </c>
      <c r="DO24" s="107" t="str">
        <f t="shared" ca="1" si="64"/>
        <v/>
      </c>
      <c r="DP24" s="107">
        <f t="shared" ca="1" si="64"/>
        <v>11</v>
      </c>
      <c r="DQ24" s="107" t="str">
        <f t="shared" ca="1" si="65"/>
        <v/>
      </c>
      <c r="DR24" s="107">
        <f t="shared" ca="1" si="65"/>
        <v>13</v>
      </c>
      <c r="DS24" s="107">
        <f t="shared" ca="1" si="65"/>
        <v>14</v>
      </c>
      <c r="DT24" s="107">
        <f t="shared" ca="1" si="65"/>
        <v>15</v>
      </c>
      <c r="DU24" s="107" t="str">
        <f t="shared" ca="1" si="65"/>
        <v/>
      </c>
      <c r="DV24" s="107">
        <f t="shared" ca="1" si="65"/>
        <v>17</v>
      </c>
      <c r="DW24" s="107" t="str">
        <f t="shared" ca="1" si="65"/>
        <v/>
      </c>
      <c r="DX24" s="107">
        <f t="shared" ca="1" si="65"/>
        <v>19</v>
      </c>
      <c r="DY24" s="107" t="str">
        <f t="shared" ca="1" si="65"/>
        <v/>
      </c>
      <c r="DZ24" s="107">
        <f t="shared" ca="1" si="65"/>
        <v>21</v>
      </c>
      <c r="EA24" s="107" t="str">
        <f t="shared" ca="1" si="66"/>
        <v/>
      </c>
      <c r="EB24" s="107">
        <f t="shared" ca="1" si="66"/>
        <v>23</v>
      </c>
      <c r="EC24" s="107">
        <f t="shared" ca="1" si="66"/>
        <v>24</v>
      </c>
      <c r="ED24" s="107" t="str">
        <f t="shared" ca="1" si="66"/>
        <v/>
      </c>
      <c r="EE24" s="107" t="str">
        <f t="shared" ca="1" si="66"/>
        <v/>
      </c>
      <c r="EF24" s="107">
        <f t="shared" ca="1" si="66"/>
        <v>27</v>
      </c>
      <c r="EG24" s="107" t="str">
        <f t="shared" ca="1" si="66"/>
        <v/>
      </c>
      <c r="EH24" s="107" t="str">
        <f t="shared" ca="1" si="66"/>
        <v/>
      </c>
      <c r="EI24" s="107" t="str">
        <f t="shared" ca="1" si="66"/>
        <v/>
      </c>
      <c r="EJ24" s="107">
        <f t="shared" ca="1" si="66"/>
        <v>31</v>
      </c>
      <c r="EK24" s="107">
        <f t="shared" ca="1" si="66"/>
        <v>32</v>
      </c>
      <c r="EL24" s="108" t="str">
        <f t="shared" ca="1" si="59"/>
        <v/>
      </c>
      <c r="EM24" s="106" t="str">
        <f t="shared" ca="1" si="10"/>
        <v>0203060708111314151719212324273132</v>
      </c>
    </row>
    <row r="25" spans="1:143" ht="11.25" customHeight="1" x14ac:dyDescent="0.15">
      <c r="A25" s="56">
        <f t="shared" si="2"/>
        <v>2823</v>
      </c>
      <c r="B25" s="94">
        <f t="shared" si="67"/>
        <v>2022029</v>
      </c>
      <c r="C25" s="95">
        <f t="shared" si="67"/>
        <v>3</v>
      </c>
      <c r="D25" s="96">
        <f t="shared" si="67"/>
        <v>8</v>
      </c>
      <c r="E25" s="96">
        <f t="shared" si="67"/>
        <v>10</v>
      </c>
      <c r="F25" s="96">
        <f t="shared" si="67"/>
        <v>13</v>
      </c>
      <c r="G25" s="96">
        <f t="shared" si="67"/>
        <v>26</v>
      </c>
      <c r="H25" s="97">
        <f t="shared" si="67"/>
        <v>32</v>
      </c>
      <c r="I25" s="98">
        <f t="shared" si="67"/>
        <v>8</v>
      </c>
      <c r="J25" s="99" t="str">
        <f t="shared" ca="1" si="11"/>
        <v>02</v>
      </c>
      <c r="K25" s="100" t="str">
        <f t="shared" ca="1" si="12"/>
        <v>03</v>
      </c>
      <c r="L25" s="100" t="str">
        <f t="shared" ca="1" si="13"/>
        <v>05</v>
      </c>
      <c r="M25" s="100" t="str">
        <f t="shared" ca="1" si="14"/>
        <v>06</v>
      </c>
      <c r="N25" s="100" t="str">
        <f t="shared" ca="1" si="15"/>
        <v>08</v>
      </c>
      <c r="O25" s="100" t="str">
        <f t="shared" ca="1" si="16"/>
        <v>09</v>
      </c>
      <c r="P25" s="100" t="str">
        <f t="shared" ca="1" si="17"/>
        <v>10</v>
      </c>
      <c r="Q25" s="100" t="str">
        <f t="shared" ca="1" si="18"/>
        <v>13</v>
      </c>
      <c r="R25" s="100" t="str">
        <f t="shared" ca="1" si="19"/>
        <v>15</v>
      </c>
      <c r="S25" s="100" t="str">
        <f t="shared" ca="1" si="20"/>
        <v>17</v>
      </c>
      <c r="T25" s="100" t="str">
        <f t="shared" ca="1" si="21"/>
        <v>19</v>
      </c>
      <c r="U25" s="100" t="str">
        <f t="shared" ca="1" si="22"/>
        <v>20</v>
      </c>
      <c r="V25" s="100" t="str">
        <f t="shared" ca="1" si="23"/>
        <v>23</v>
      </c>
      <c r="W25" s="100" t="str">
        <f t="shared" ca="1" si="24"/>
        <v>24</v>
      </c>
      <c r="X25" s="100" t="str">
        <f t="shared" ca="1" si="25"/>
        <v>25</v>
      </c>
      <c r="Y25" s="100" t="str">
        <f t="shared" ca="1" si="26"/>
        <v>26</v>
      </c>
      <c r="Z25" s="100" t="str">
        <f t="shared" ca="1" si="27"/>
        <v>27</v>
      </c>
      <c r="AA25" s="100" t="str">
        <f t="shared" ca="1" si="28"/>
        <v>28</v>
      </c>
      <c r="AB25" s="100" t="str">
        <f t="shared" ca="1" si="29"/>
        <v>29</v>
      </c>
      <c r="AC25" s="100" t="str">
        <f t="shared" ca="1" si="30"/>
        <v>31</v>
      </c>
      <c r="AD25" s="100" t="str">
        <f t="shared" ca="1" si="31"/>
        <v>32</v>
      </c>
      <c r="AE25" s="101" t="str">
        <f t="shared" ca="1" si="32"/>
        <v>33</v>
      </c>
      <c r="AF25" s="102">
        <f t="shared" ca="1" si="33"/>
        <v>6</v>
      </c>
      <c r="AG25" s="90" t="str">
        <f t="shared" ca="1" si="4"/>
        <v/>
      </c>
      <c r="AH25" s="91" t="str">
        <f t="shared" ca="1" si="4"/>
        <v/>
      </c>
      <c r="AI25" s="91" t="str">
        <f t="shared" ca="1" si="4"/>
        <v/>
      </c>
      <c r="AJ25" s="91" t="str">
        <f t="shared" ca="1" si="4"/>
        <v/>
      </c>
      <c r="AK25" s="91" t="str">
        <f t="shared" ca="1" si="4"/>
        <v/>
      </c>
      <c r="AL25" s="91" t="str">
        <f t="shared" ca="1" si="4"/>
        <v/>
      </c>
      <c r="AM25" s="103">
        <f t="shared" ca="1" si="4"/>
        <v>6</v>
      </c>
      <c r="AN25" s="89"/>
      <c r="AZ25" s="57" t="str">
        <f t="shared" ca="1" si="34"/>
        <v>出</v>
      </c>
      <c r="BA25" s="90" t="str">
        <f ca="1">MID(频率数据!$AQ25,BA$1,2)</f>
        <v>24</v>
      </c>
      <c r="BB25" s="91" t="str">
        <f ca="1">MID(频率数据!$AQ25,BB$1,2)</f>
        <v>19</v>
      </c>
      <c r="BC25" s="91" t="str">
        <f ca="1">MID(频率数据!$AQ25,BC$1,2)</f>
        <v>32</v>
      </c>
      <c r="BD25" s="91" t="str">
        <f ca="1">MID(频率数据!$AQ25,BD$1,2)</f>
        <v>07</v>
      </c>
      <c r="BE25" s="91" t="str">
        <f ca="1">MID(频率数据!$AQ25,BE$1,2)</f>
        <v>22</v>
      </c>
      <c r="BF25" s="91" t="str">
        <f ca="1">MID(频率数据!$AQ25,BF$1,2)</f>
        <v>14</v>
      </c>
      <c r="BG25" s="91" t="str">
        <f ca="1">MID(频率数据!$AQ25,BG$1,2)</f>
        <v>11</v>
      </c>
      <c r="BH25" s="91" t="str">
        <f ca="1">MID(频率数据!$AQ25,BH$1,2)</f>
        <v>30</v>
      </c>
      <c r="BI25" s="91" t="str">
        <f ca="1">MID(频率数据!$AQ25,BI$1,2)</f>
        <v>29</v>
      </c>
      <c r="BJ25" s="91" t="str">
        <f ca="1">MID(频率数据!$AQ25,BJ$1,2)</f>
        <v>25</v>
      </c>
      <c r="BK25" s="92" t="str">
        <f ca="1">MID(频率数据!$AQ25,BK$1,2)</f>
        <v>20</v>
      </c>
      <c r="BL25" s="90" t="str">
        <f ca="1">MID(频率数据!$AQ25,BL$1,2)</f>
        <v>17</v>
      </c>
      <c r="BM25" s="91" t="str">
        <f ca="1">MID(频率数据!$AQ25,BM$1,2)</f>
        <v>15</v>
      </c>
      <c r="BN25" s="91" t="str">
        <f ca="1">MID(频率数据!$AQ25,BN$1,2)</f>
        <v>10</v>
      </c>
      <c r="BO25" s="91" t="str">
        <f ca="1">MID(频率数据!$AQ25,BO$1,2)</f>
        <v>09</v>
      </c>
      <c r="BP25" s="91" t="str">
        <f ca="1">MID(频率数据!$AQ25,BP$1,2)</f>
        <v>06</v>
      </c>
      <c r="BQ25" s="93" t="str">
        <f ca="1">MID(频率数据!$AQ25,BQ$1,2)</f>
        <v>05</v>
      </c>
      <c r="BR25" s="91" t="str">
        <f ca="1">MID(频率数据!$AQ25,BR$1,2)</f>
        <v>31</v>
      </c>
      <c r="BS25" s="91" t="str">
        <f ca="1">MID(频率数据!$AQ25,BS$1,2)</f>
        <v>26</v>
      </c>
      <c r="BT25" s="91" t="str">
        <f ca="1">MID(频率数据!$AQ25,BT$1,2)</f>
        <v>03</v>
      </c>
      <c r="BU25" s="91" t="str">
        <f ca="1">MID(频率数据!$AQ25,BU$1,2)</f>
        <v>28</v>
      </c>
      <c r="BV25" s="92" t="str">
        <f ca="1">MID(频率数据!$AQ25,BV$1,2)</f>
        <v>23</v>
      </c>
      <c r="BW25" s="90" t="str">
        <f ca="1">MID(频率数据!$AQ25,BW$1,2)</f>
        <v>21</v>
      </c>
      <c r="BX25" s="91" t="str">
        <f ca="1">MID(频率数据!$AQ25,BX$1,2)</f>
        <v>18</v>
      </c>
      <c r="BY25" s="91" t="str">
        <f ca="1">MID(频率数据!$AQ25,BY$1,2)</f>
        <v>16</v>
      </c>
      <c r="BZ25" s="91" t="str">
        <f ca="1">MID(频率数据!$AQ25,BZ$1,2)</f>
        <v>12</v>
      </c>
      <c r="CA25" s="91" t="str">
        <f ca="1">MID(频率数据!$AQ25,CA$1,2)</f>
        <v>04</v>
      </c>
      <c r="CB25" s="91" t="str">
        <f ca="1">MID(频率数据!$AQ25,CB$1,2)</f>
        <v>01</v>
      </c>
      <c r="CC25" s="91" t="str">
        <f ca="1">MID(频率数据!$AQ25,CC$1,2)</f>
        <v>33</v>
      </c>
      <c r="CD25" s="91" t="str">
        <f ca="1">MID(频率数据!$AQ25,CD$1,2)</f>
        <v>27</v>
      </c>
      <c r="CE25" s="91" t="str">
        <f ca="1">MID(频率数据!$AQ25,CE$1,2)</f>
        <v>13</v>
      </c>
      <c r="CF25" s="91" t="str">
        <f ca="1">MID(频率数据!$AQ25,CF$1,2)</f>
        <v>08</v>
      </c>
      <c r="CG25" s="92" t="str">
        <f ca="1">MID(频率数据!$AQ25,CG$1,2)</f>
        <v>02</v>
      </c>
      <c r="CH25" s="153" t="str">
        <f t="shared" ca="1" si="35"/>
        <v>03</v>
      </c>
      <c r="CI25" s="154" t="str">
        <f t="shared" ca="1" si="36"/>
        <v>17</v>
      </c>
      <c r="CJ25" s="154" t="str">
        <f t="shared" ca="1" si="37"/>
        <v>31</v>
      </c>
      <c r="CK25" s="154" t="str">
        <f t="shared" ca="1" si="38"/>
        <v>29</v>
      </c>
      <c r="CL25" s="154" t="str">
        <f t="shared" ca="1" si="39"/>
        <v>33</v>
      </c>
      <c r="CM25" s="154" t="str">
        <f t="shared" ca="1" si="40"/>
        <v>09</v>
      </c>
      <c r="CN25" s="155" t="str">
        <f t="shared" ca="1" si="41"/>
        <v>28</v>
      </c>
      <c r="CO25" s="155" t="str">
        <f t="shared" ca="1" si="42"/>
        <v>15</v>
      </c>
      <c r="CP25" s="155" t="str">
        <f t="shared" ca="1" si="43"/>
        <v>26</v>
      </c>
      <c r="CQ25" s="155" t="str">
        <f t="shared" ca="1" si="44"/>
        <v>25</v>
      </c>
      <c r="CR25" s="155" t="str">
        <f t="shared" ca="1" si="45"/>
        <v>27</v>
      </c>
      <c r="CS25" s="155" t="str">
        <f t="shared" ca="1" si="46"/>
        <v>06</v>
      </c>
      <c r="CT25" s="156" t="str">
        <f t="shared" ca="1" si="47"/>
        <v>23</v>
      </c>
      <c r="CU25" s="156" t="str">
        <f t="shared" ca="1" si="48"/>
        <v>10</v>
      </c>
      <c r="CV25" s="156" t="str">
        <f t="shared" ca="1" si="49"/>
        <v>03</v>
      </c>
      <c r="CW25" s="156" t="str">
        <f t="shared" ca="1" si="50"/>
        <v>20</v>
      </c>
      <c r="CX25" s="156" t="str">
        <f t="shared" ca="1" si="51"/>
        <v>13</v>
      </c>
      <c r="CY25" s="156" t="str">
        <f t="shared" ca="1" si="52"/>
        <v>05</v>
      </c>
      <c r="CZ25" s="157" t="str">
        <f t="shared" ca="1" si="53"/>
        <v>24</v>
      </c>
      <c r="DA25" s="157" t="str">
        <f t="shared" ca="1" si="54"/>
        <v>19</v>
      </c>
      <c r="DB25" s="157" t="str">
        <f t="shared" ca="1" si="55"/>
        <v>32</v>
      </c>
      <c r="DC25" s="157" t="str">
        <f t="shared" ca="1" si="56"/>
        <v>13</v>
      </c>
      <c r="DD25" s="157" t="str">
        <f t="shared" ca="1" si="57"/>
        <v>08</v>
      </c>
      <c r="DE25" s="158" t="str">
        <f t="shared" ca="1" si="58"/>
        <v>02</v>
      </c>
      <c r="DF25" s="145" t="str">
        <f t="shared" ca="1" si="8"/>
        <v/>
      </c>
      <c r="DG25" s="107">
        <f t="shared" ca="1" si="64"/>
        <v>2</v>
      </c>
      <c r="DH25" s="107">
        <f t="shared" ca="1" si="64"/>
        <v>3</v>
      </c>
      <c r="DI25" s="107" t="str">
        <f t="shared" ca="1" si="64"/>
        <v/>
      </c>
      <c r="DJ25" s="107">
        <f t="shared" ca="1" si="64"/>
        <v>5</v>
      </c>
      <c r="DK25" s="107">
        <f t="shared" ca="1" si="64"/>
        <v>6</v>
      </c>
      <c r="DL25" s="107" t="str">
        <f t="shared" ca="1" si="64"/>
        <v/>
      </c>
      <c r="DM25" s="107">
        <f t="shared" ca="1" si="64"/>
        <v>8</v>
      </c>
      <c r="DN25" s="107">
        <f t="shared" ca="1" si="64"/>
        <v>9</v>
      </c>
      <c r="DO25" s="107">
        <f t="shared" ca="1" si="64"/>
        <v>10</v>
      </c>
      <c r="DP25" s="107" t="str">
        <f t="shared" ca="1" si="64"/>
        <v/>
      </c>
      <c r="DQ25" s="107" t="str">
        <f t="shared" ca="1" si="65"/>
        <v/>
      </c>
      <c r="DR25" s="107">
        <f t="shared" ca="1" si="65"/>
        <v>13</v>
      </c>
      <c r="DS25" s="107" t="str">
        <f t="shared" ca="1" si="65"/>
        <v/>
      </c>
      <c r="DT25" s="107">
        <f t="shared" ca="1" si="65"/>
        <v>15</v>
      </c>
      <c r="DU25" s="107" t="str">
        <f t="shared" ca="1" si="65"/>
        <v/>
      </c>
      <c r="DV25" s="107">
        <f t="shared" ca="1" si="65"/>
        <v>17</v>
      </c>
      <c r="DW25" s="107" t="str">
        <f t="shared" ca="1" si="65"/>
        <v/>
      </c>
      <c r="DX25" s="107">
        <f t="shared" ca="1" si="65"/>
        <v>19</v>
      </c>
      <c r="DY25" s="107">
        <f t="shared" ca="1" si="65"/>
        <v>20</v>
      </c>
      <c r="DZ25" s="107" t="str">
        <f t="shared" ca="1" si="65"/>
        <v/>
      </c>
      <c r="EA25" s="107" t="str">
        <f t="shared" ca="1" si="66"/>
        <v/>
      </c>
      <c r="EB25" s="107">
        <f t="shared" ca="1" si="66"/>
        <v>23</v>
      </c>
      <c r="EC25" s="107">
        <f t="shared" ca="1" si="66"/>
        <v>24</v>
      </c>
      <c r="ED25" s="107">
        <f t="shared" ca="1" si="66"/>
        <v>25</v>
      </c>
      <c r="EE25" s="107">
        <f t="shared" ca="1" si="66"/>
        <v>26</v>
      </c>
      <c r="EF25" s="107">
        <f t="shared" ca="1" si="66"/>
        <v>27</v>
      </c>
      <c r="EG25" s="107">
        <f t="shared" ca="1" si="66"/>
        <v>28</v>
      </c>
      <c r="EH25" s="107">
        <f t="shared" ca="1" si="66"/>
        <v>29</v>
      </c>
      <c r="EI25" s="107" t="str">
        <f t="shared" ca="1" si="66"/>
        <v/>
      </c>
      <c r="EJ25" s="107">
        <f t="shared" ca="1" si="66"/>
        <v>31</v>
      </c>
      <c r="EK25" s="107">
        <f t="shared" ca="1" si="66"/>
        <v>32</v>
      </c>
      <c r="EL25" s="108">
        <f t="shared" ca="1" si="59"/>
        <v>33</v>
      </c>
      <c r="EM25" s="106" t="str">
        <f t="shared" ca="1" si="10"/>
        <v>02030506080910131517192023242526272829313233</v>
      </c>
    </row>
    <row r="26" spans="1:143" ht="11.25" customHeight="1" x14ac:dyDescent="0.15">
      <c r="A26" s="56">
        <f t="shared" si="2"/>
        <v>2824</v>
      </c>
      <c r="B26" s="94">
        <f t="shared" si="67"/>
        <v>2022030</v>
      </c>
      <c r="C26" s="95">
        <f t="shared" si="67"/>
        <v>12</v>
      </c>
      <c r="D26" s="96">
        <f t="shared" si="67"/>
        <v>23</v>
      </c>
      <c r="E26" s="96">
        <f t="shared" si="67"/>
        <v>24</v>
      </c>
      <c r="F26" s="96">
        <f t="shared" si="67"/>
        <v>26</v>
      </c>
      <c r="G26" s="96">
        <f t="shared" si="67"/>
        <v>27</v>
      </c>
      <c r="H26" s="97">
        <f t="shared" si="67"/>
        <v>30</v>
      </c>
      <c r="I26" s="98">
        <f t="shared" si="67"/>
        <v>5</v>
      </c>
      <c r="J26" s="99" t="str">
        <f t="shared" ca="1" si="11"/>
        <v>01</v>
      </c>
      <c r="K26" s="100" t="str">
        <f t="shared" ca="1" si="12"/>
        <v>02</v>
      </c>
      <c r="L26" s="100" t="str">
        <f t="shared" ca="1" si="13"/>
        <v>05</v>
      </c>
      <c r="M26" s="100" t="str">
        <f t="shared" ca="1" si="14"/>
        <v>06</v>
      </c>
      <c r="N26" s="100" t="str">
        <f t="shared" ca="1" si="15"/>
        <v>07</v>
      </c>
      <c r="O26" s="100" t="str">
        <f t="shared" ca="1" si="16"/>
        <v>09</v>
      </c>
      <c r="P26" s="100" t="str">
        <f t="shared" ca="1" si="17"/>
        <v>10</v>
      </c>
      <c r="Q26" s="100" t="str">
        <f t="shared" ca="1" si="18"/>
        <v>19</v>
      </c>
      <c r="R26" s="100" t="str">
        <f t="shared" ca="1" si="19"/>
        <v>20</v>
      </c>
      <c r="S26" s="100" t="str">
        <f t="shared" ca="1" si="20"/>
        <v>24</v>
      </c>
      <c r="T26" s="100" t="str">
        <f t="shared" ca="1" si="21"/>
        <v>27</v>
      </c>
      <c r="U26" s="100" t="str">
        <f t="shared" ca="1" si="22"/>
        <v>28</v>
      </c>
      <c r="V26" s="100" t="str">
        <f t="shared" ca="1" si="23"/>
        <v>31</v>
      </c>
      <c r="W26" s="100" t="str">
        <f t="shared" ca="1" si="24"/>
        <v>32</v>
      </c>
      <c r="X26" s="100" t="str">
        <f t="shared" ca="1" si="25"/>
        <v>33</v>
      </c>
      <c r="Y26" s="100" t="str">
        <f t="shared" ca="1" si="26"/>
        <v/>
      </c>
      <c r="Z26" s="100" t="str">
        <f t="shared" ca="1" si="27"/>
        <v/>
      </c>
      <c r="AA26" s="100" t="str">
        <f t="shared" ca="1" si="28"/>
        <v/>
      </c>
      <c r="AB26" s="100" t="str">
        <f t="shared" ca="1" si="29"/>
        <v/>
      </c>
      <c r="AC26" s="100" t="str">
        <f t="shared" ca="1" si="30"/>
        <v/>
      </c>
      <c r="AD26" s="100" t="str">
        <f t="shared" ca="1" si="31"/>
        <v/>
      </c>
      <c r="AE26" s="101" t="str">
        <f t="shared" ca="1" si="32"/>
        <v/>
      </c>
      <c r="AF26" s="102">
        <f t="shared" ca="1" si="33"/>
        <v>2</v>
      </c>
      <c r="AG26" s="90" t="str">
        <f t="shared" ca="1" si="4"/>
        <v/>
      </c>
      <c r="AH26" s="91" t="str">
        <f t="shared" ca="1" si="4"/>
        <v/>
      </c>
      <c r="AI26" s="91">
        <f t="shared" ca="1" si="4"/>
        <v>2</v>
      </c>
      <c r="AJ26" s="91" t="str">
        <f t="shared" ca="1" si="4"/>
        <v/>
      </c>
      <c r="AK26" s="91" t="str">
        <f t="shared" ca="1" si="4"/>
        <v/>
      </c>
      <c r="AL26" s="91" t="str">
        <f t="shared" ca="1" si="4"/>
        <v/>
      </c>
      <c r="AM26" s="103" t="str">
        <f t="shared" ca="1" si="4"/>
        <v/>
      </c>
      <c r="AN26" s="89"/>
      <c r="AZ26" s="57">
        <f t="shared" ca="1" si="34"/>
        <v>1</v>
      </c>
      <c r="BA26" s="90" t="str">
        <f ca="1">MID(频率数据!$AQ26,BA$1,2)</f>
        <v>32</v>
      </c>
      <c r="BB26" s="91" t="str">
        <f ca="1">MID(频率数据!$AQ26,BB$1,2)</f>
        <v>24</v>
      </c>
      <c r="BC26" s="91" t="str">
        <f ca="1">MID(频率数据!$AQ26,BC$1,2)</f>
        <v>19</v>
      </c>
      <c r="BD26" s="91" t="str">
        <f ca="1">MID(频率数据!$AQ26,BD$1,2)</f>
        <v>07</v>
      </c>
      <c r="BE26" s="91" t="str">
        <f ca="1">MID(频率数据!$AQ26,BE$1,2)</f>
        <v>22</v>
      </c>
      <c r="BF26" s="91" t="str">
        <f ca="1">MID(频率数据!$AQ26,BF$1,2)</f>
        <v>14</v>
      </c>
      <c r="BG26" s="91" t="str">
        <f ca="1">MID(频率数据!$AQ26,BG$1,2)</f>
        <v>11</v>
      </c>
      <c r="BH26" s="91" t="str">
        <f ca="1">MID(频率数据!$AQ26,BH$1,2)</f>
        <v>30</v>
      </c>
      <c r="BI26" s="91" t="str">
        <f ca="1">MID(频率数据!$AQ26,BI$1,2)</f>
        <v>26</v>
      </c>
      <c r="BJ26" s="91" t="str">
        <f ca="1">MID(频率数据!$AQ26,BJ$1,2)</f>
        <v>25</v>
      </c>
      <c r="BK26" s="92" t="str">
        <f ca="1">MID(频率数据!$AQ26,BK$1,2)</f>
        <v>17</v>
      </c>
      <c r="BL26" s="90" t="str">
        <f ca="1">MID(频率数据!$AQ26,BL$1,2)</f>
        <v>15</v>
      </c>
      <c r="BM26" s="91" t="str">
        <f ca="1">MID(频率数据!$AQ26,BM$1,2)</f>
        <v>10</v>
      </c>
      <c r="BN26" s="91" t="str">
        <f ca="1">MID(频率数据!$AQ26,BN$1,2)</f>
        <v>09</v>
      </c>
      <c r="BO26" s="91" t="str">
        <f ca="1">MID(频率数据!$AQ26,BO$1,2)</f>
        <v>06</v>
      </c>
      <c r="BP26" s="91" t="str">
        <f ca="1">MID(频率数据!$AQ26,BP$1,2)</f>
        <v>03</v>
      </c>
      <c r="BQ26" s="93" t="str">
        <f ca="1">MID(频率数据!$AQ26,BQ$1,2)</f>
        <v>29</v>
      </c>
      <c r="BR26" s="91" t="str">
        <f ca="1">MID(频率数据!$AQ26,BR$1,2)</f>
        <v>20</v>
      </c>
      <c r="BS26" s="91" t="str">
        <f ca="1">MID(频率数据!$AQ26,BS$1,2)</f>
        <v>05</v>
      </c>
      <c r="BT26" s="91" t="str">
        <f ca="1">MID(频率数据!$AQ26,BT$1,2)</f>
        <v>31</v>
      </c>
      <c r="BU26" s="91" t="str">
        <f ca="1">MID(频率数据!$AQ26,BU$1,2)</f>
        <v>28</v>
      </c>
      <c r="BV26" s="92" t="str">
        <f ca="1">MID(频率数据!$AQ26,BV$1,2)</f>
        <v>23</v>
      </c>
      <c r="BW26" s="90" t="str">
        <f ca="1">MID(频率数据!$AQ26,BW$1,2)</f>
        <v>21</v>
      </c>
      <c r="BX26" s="91" t="str">
        <f ca="1">MID(频率数据!$AQ26,BX$1,2)</f>
        <v>18</v>
      </c>
      <c r="BY26" s="91" t="str">
        <f ca="1">MID(频率数据!$AQ26,BY$1,2)</f>
        <v>16</v>
      </c>
      <c r="BZ26" s="91" t="str">
        <f ca="1">MID(频率数据!$AQ26,BZ$1,2)</f>
        <v>13</v>
      </c>
      <c r="CA26" s="91" t="str">
        <f ca="1">MID(频率数据!$AQ26,CA$1,2)</f>
        <v>12</v>
      </c>
      <c r="CB26" s="91" t="str">
        <f ca="1">MID(频率数据!$AQ26,CB$1,2)</f>
        <v>08</v>
      </c>
      <c r="CC26" s="91" t="str">
        <f ca="1">MID(频率数据!$AQ26,CC$1,2)</f>
        <v>04</v>
      </c>
      <c r="CD26" s="91" t="str">
        <f ca="1">MID(频率数据!$AQ26,CD$1,2)</f>
        <v>01</v>
      </c>
      <c r="CE26" s="91" t="str">
        <f ca="1">MID(频率数据!$AQ26,CE$1,2)</f>
        <v>33</v>
      </c>
      <c r="CF26" s="91" t="str">
        <f ca="1">MID(频率数据!$AQ26,CF$1,2)</f>
        <v>27</v>
      </c>
      <c r="CG26" s="92" t="str">
        <f ca="1">MID(频率数据!$AQ26,CG$1,2)</f>
        <v>02</v>
      </c>
      <c r="CH26" s="153" t="str">
        <f t="shared" ca="1" si="35"/>
        <v>05</v>
      </c>
      <c r="CI26" s="154" t="str">
        <f t="shared" ca="1" si="36"/>
        <v>33</v>
      </c>
      <c r="CJ26" s="154" t="str">
        <f t="shared" ca="1" si="37"/>
        <v>10</v>
      </c>
      <c r="CK26" s="154" t="str">
        <f t="shared" ca="1" si="38"/>
        <v>01</v>
      </c>
      <c r="CL26" s="154" t="str">
        <f t="shared" ca="1" si="39"/>
        <v>20</v>
      </c>
      <c r="CM26" s="154" t="str">
        <f t="shared" ca="1" si="40"/>
        <v>24</v>
      </c>
      <c r="CN26" s="155" t="str">
        <f t="shared" ca="1" si="41"/>
        <v>31</v>
      </c>
      <c r="CO26" s="155" t="str">
        <f t="shared" ca="1" si="42"/>
        <v>27</v>
      </c>
      <c r="CP26" s="155" t="str">
        <f t="shared" ca="1" si="43"/>
        <v>09</v>
      </c>
      <c r="CQ26" s="155" t="str">
        <f t="shared" ca="1" si="44"/>
        <v>33</v>
      </c>
      <c r="CR26" s="155" t="str">
        <f t="shared" ca="1" si="45"/>
        <v>05</v>
      </c>
      <c r="CS26" s="155" t="str">
        <f t="shared" ca="1" si="46"/>
        <v>19</v>
      </c>
      <c r="CT26" s="156" t="str">
        <f t="shared" ca="1" si="47"/>
        <v>28</v>
      </c>
      <c r="CU26" s="156" t="str">
        <f t="shared" ca="1" si="48"/>
        <v>02</v>
      </c>
      <c r="CV26" s="156" t="str">
        <f t="shared" ca="1" si="49"/>
        <v>06</v>
      </c>
      <c r="CW26" s="156" t="str">
        <f t="shared" ca="1" si="50"/>
        <v>27</v>
      </c>
      <c r="CX26" s="156" t="str">
        <f t="shared" ca="1" si="51"/>
        <v>31</v>
      </c>
      <c r="CY26" s="156" t="str">
        <f t="shared" ca="1" si="52"/>
        <v>07</v>
      </c>
      <c r="CZ26" s="157" t="str">
        <f t="shared" ca="1" si="53"/>
        <v>32</v>
      </c>
      <c r="DA26" s="157" t="str">
        <f t="shared" ca="1" si="54"/>
        <v>24</v>
      </c>
      <c r="DB26" s="157" t="str">
        <f t="shared" ca="1" si="55"/>
        <v>19</v>
      </c>
      <c r="DC26" s="157" t="str">
        <f t="shared" ca="1" si="56"/>
        <v>33</v>
      </c>
      <c r="DD26" s="157" t="str">
        <f t="shared" ca="1" si="57"/>
        <v>27</v>
      </c>
      <c r="DE26" s="158" t="str">
        <f t="shared" ca="1" si="58"/>
        <v>02</v>
      </c>
      <c r="DF26" s="145">
        <f t="shared" ca="1" si="8"/>
        <v>1</v>
      </c>
      <c r="DG26" s="107">
        <f t="shared" ca="1" si="64"/>
        <v>2</v>
      </c>
      <c r="DH26" s="107" t="str">
        <f t="shared" ca="1" si="64"/>
        <v/>
      </c>
      <c r="DI26" s="107" t="str">
        <f t="shared" ca="1" si="64"/>
        <v/>
      </c>
      <c r="DJ26" s="107">
        <f t="shared" ca="1" si="64"/>
        <v>5</v>
      </c>
      <c r="DK26" s="107">
        <f t="shared" ca="1" si="64"/>
        <v>6</v>
      </c>
      <c r="DL26" s="107">
        <f t="shared" ca="1" si="64"/>
        <v>7</v>
      </c>
      <c r="DM26" s="107" t="str">
        <f t="shared" ca="1" si="64"/>
        <v/>
      </c>
      <c r="DN26" s="107">
        <f t="shared" ca="1" si="64"/>
        <v>9</v>
      </c>
      <c r="DO26" s="107">
        <f t="shared" ca="1" si="64"/>
        <v>10</v>
      </c>
      <c r="DP26" s="107" t="str">
        <f t="shared" ca="1" si="64"/>
        <v/>
      </c>
      <c r="DQ26" s="107" t="str">
        <f t="shared" ca="1" si="65"/>
        <v/>
      </c>
      <c r="DR26" s="107" t="str">
        <f t="shared" ca="1" si="65"/>
        <v/>
      </c>
      <c r="DS26" s="107" t="str">
        <f t="shared" ca="1" si="65"/>
        <v/>
      </c>
      <c r="DT26" s="107" t="str">
        <f t="shared" ca="1" si="65"/>
        <v/>
      </c>
      <c r="DU26" s="107" t="str">
        <f t="shared" ca="1" si="65"/>
        <v/>
      </c>
      <c r="DV26" s="107" t="str">
        <f t="shared" ca="1" si="65"/>
        <v/>
      </c>
      <c r="DW26" s="107" t="str">
        <f t="shared" ca="1" si="65"/>
        <v/>
      </c>
      <c r="DX26" s="107">
        <f t="shared" ca="1" si="65"/>
        <v>19</v>
      </c>
      <c r="DY26" s="107">
        <f t="shared" ca="1" si="65"/>
        <v>20</v>
      </c>
      <c r="DZ26" s="107" t="str">
        <f t="shared" ca="1" si="65"/>
        <v/>
      </c>
      <c r="EA26" s="107" t="str">
        <f t="shared" ca="1" si="66"/>
        <v/>
      </c>
      <c r="EB26" s="107" t="str">
        <f t="shared" ca="1" si="66"/>
        <v/>
      </c>
      <c r="EC26" s="107">
        <f t="shared" ca="1" si="66"/>
        <v>24</v>
      </c>
      <c r="ED26" s="107" t="str">
        <f t="shared" ca="1" si="66"/>
        <v/>
      </c>
      <c r="EE26" s="107" t="str">
        <f t="shared" ca="1" si="66"/>
        <v/>
      </c>
      <c r="EF26" s="107">
        <f t="shared" ca="1" si="66"/>
        <v>27</v>
      </c>
      <c r="EG26" s="107">
        <f t="shared" ca="1" si="66"/>
        <v>28</v>
      </c>
      <c r="EH26" s="107" t="str">
        <f t="shared" ca="1" si="66"/>
        <v/>
      </c>
      <c r="EI26" s="107" t="str">
        <f t="shared" ca="1" si="66"/>
        <v/>
      </c>
      <c r="EJ26" s="107">
        <f t="shared" ca="1" si="66"/>
        <v>31</v>
      </c>
      <c r="EK26" s="107">
        <f t="shared" ca="1" si="66"/>
        <v>32</v>
      </c>
      <c r="EL26" s="108">
        <f t="shared" ca="1" si="59"/>
        <v>33</v>
      </c>
      <c r="EM26" s="106" t="str">
        <f t="shared" ca="1" si="10"/>
        <v>010205060709101920242728313233</v>
      </c>
    </row>
    <row r="27" spans="1:143" ht="11.25" customHeight="1" x14ac:dyDescent="0.15">
      <c r="A27" s="56">
        <f t="shared" si="2"/>
        <v>2825</v>
      </c>
      <c r="B27" s="94">
        <f t="shared" si="67"/>
        <v>2022031</v>
      </c>
      <c r="C27" s="95">
        <f t="shared" si="67"/>
        <v>1</v>
      </c>
      <c r="D27" s="96">
        <f t="shared" si="67"/>
        <v>10</v>
      </c>
      <c r="E27" s="96">
        <f t="shared" si="67"/>
        <v>11</v>
      </c>
      <c r="F27" s="96">
        <f t="shared" si="67"/>
        <v>22</v>
      </c>
      <c r="G27" s="96">
        <f t="shared" si="67"/>
        <v>26</v>
      </c>
      <c r="H27" s="97">
        <f t="shared" si="67"/>
        <v>32</v>
      </c>
      <c r="I27" s="98">
        <f t="shared" si="67"/>
        <v>7</v>
      </c>
      <c r="J27" s="99" t="str">
        <f t="shared" ca="1" si="11"/>
        <v>01</v>
      </c>
      <c r="K27" s="100" t="str">
        <f t="shared" ca="1" si="12"/>
        <v>02</v>
      </c>
      <c r="L27" s="100" t="str">
        <f t="shared" ca="1" si="13"/>
        <v>11</v>
      </c>
      <c r="M27" s="100" t="str">
        <f t="shared" ca="1" si="14"/>
        <v>13</v>
      </c>
      <c r="N27" s="100" t="str">
        <f t="shared" ca="1" si="15"/>
        <v>14</v>
      </c>
      <c r="O27" s="100" t="str">
        <f t="shared" ca="1" si="16"/>
        <v>16</v>
      </c>
      <c r="P27" s="100" t="str">
        <f t="shared" ca="1" si="17"/>
        <v>18</v>
      </c>
      <c r="Q27" s="100" t="str">
        <f t="shared" ca="1" si="18"/>
        <v>19</v>
      </c>
      <c r="R27" s="100" t="str">
        <f t="shared" ca="1" si="19"/>
        <v>24</v>
      </c>
      <c r="S27" s="100" t="str">
        <f t="shared" ca="1" si="20"/>
        <v>25</v>
      </c>
      <c r="T27" s="100" t="str">
        <f t="shared" ca="1" si="21"/>
        <v>28</v>
      </c>
      <c r="U27" s="100" t="str">
        <f t="shared" ca="1" si="22"/>
        <v>29</v>
      </c>
      <c r="V27" s="100" t="str">
        <f t="shared" ca="1" si="23"/>
        <v>30</v>
      </c>
      <c r="W27" s="100" t="str">
        <f t="shared" ca="1" si="24"/>
        <v>31</v>
      </c>
      <c r="X27" s="100" t="str">
        <f t="shared" ca="1" si="25"/>
        <v>32</v>
      </c>
      <c r="Y27" s="100" t="str">
        <f t="shared" ca="1" si="26"/>
        <v>33</v>
      </c>
      <c r="Z27" s="100" t="str">
        <f t="shared" ca="1" si="27"/>
        <v/>
      </c>
      <c r="AA27" s="100" t="str">
        <f t="shared" ca="1" si="28"/>
        <v/>
      </c>
      <c r="AB27" s="100" t="str">
        <f t="shared" ca="1" si="29"/>
        <v/>
      </c>
      <c r="AC27" s="100" t="str">
        <f t="shared" ca="1" si="30"/>
        <v/>
      </c>
      <c r="AD27" s="100" t="str">
        <f t="shared" ca="1" si="31"/>
        <v/>
      </c>
      <c r="AE27" s="101" t="str">
        <f t="shared" ca="1" si="32"/>
        <v/>
      </c>
      <c r="AF27" s="102">
        <f t="shared" ca="1" si="33"/>
        <v>3</v>
      </c>
      <c r="AG27" s="90" t="str">
        <f t="shared" ca="1" si="4"/>
        <v/>
      </c>
      <c r="AH27" s="91" t="str">
        <f t="shared" ca="1" si="4"/>
        <v/>
      </c>
      <c r="AI27" s="91" t="str">
        <f t="shared" ca="1" si="4"/>
        <v/>
      </c>
      <c r="AJ27" s="91">
        <f t="shared" ca="1" si="4"/>
        <v>3</v>
      </c>
      <c r="AK27" s="91" t="str">
        <f t="shared" ca="1" si="4"/>
        <v/>
      </c>
      <c r="AL27" s="91" t="str">
        <f t="shared" ca="1" si="4"/>
        <v/>
      </c>
      <c r="AM27" s="103" t="str">
        <f t="shared" ca="1" si="4"/>
        <v/>
      </c>
      <c r="AN27" s="89"/>
      <c r="AZ27" s="57">
        <f t="shared" ca="1" si="34"/>
        <v>2</v>
      </c>
      <c r="BA27" s="90" t="str">
        <f ca="1">MID(频率数据!$AQ27,BA$1,2)</f>
        <v>24</v>
      </c>
      <c r="BB27" s="91" t="str">
        <f ca="1">MID(频率数据!$AQ27,BB$1,2)</f>
        <v>32</v>
      </c>
      <c r="BC27" s="91" t="str">
        <f ca="1">MID(频率数据!$AQ27,BC$1,2)</f>
        <v>19</v>
      </c>
      <c r="BD27" s="91" t="str">
        <f ca="1">MID(频率数据!$AQ27,BD$1,2)</f>
        <v>07</v>
      </c>
      <c r="BE27" s="91" t="str">
        <f ca="1">MID(频率数据!$AQ27,BE$1,2)</f>
        <v>26</v>
      </c>
      <c r="BF27" s="91" t="str">
        <f ca="1">MID(频率数据!$AQ27,BF$1,2)</f>
        <v>22</v>
      </c>
      <c r="BG27" s="91" t="str">
        <f ca="1">MID(频率数据!$AQ27,BG$1,2)</f>
        <v>14</v>
      </c>
      <c r="BH27" s="91" t="str">
        <f ca="1">MID(频率数据!$AQ27,BH$1,2)</f>
        <v>11</v>
      </c>
      <c r="BI27" s="91" t="str">
        <f ca="1">MID(频率数据!$AQ27,BI$1,2)</f>
        <v>30</v>
      </c>
      <c r="BJ27" s="91" t="str">
        <f ca="1">MID(频率数据!$AQ27,BJ$1,2)</f>
        <v>25</v>
      </c>
      <c r="BK27" s="92" t="str">
        <f ca="1">MID(频率数据!$AQ27,BK$1,2)</f>
        <v>17</v>
      </c>
      <c r="BL27" s="90" t="str">
        <f ca="1">MID(频率数据!$AQ27,BL$1,2)</f>
        <v>15</v>
      </c>
      <c r="BM27" s="91" t="str">
        <f ca="1">MID(频率数据!$AQ27,BM$1,2)</f>
        <v>10</v>
      </c>
      <c r="BN27" s="91" t="str">
        <f ca="1">MID(频率数据!$AQ27,BN$1,2)</f>
        <v>03</v>
      </c>
      <c r="BO27" s="91" t="str">
        <f ca="1">MID(频率数据!$AQ27,BO$1,2)</f>
        <v>23</v>
      </c>
      <c r="BP27" s="91" t="str">
        <f ca="1">MID(频率数据!$AQ27,BP$1,2)</f>
        <v>20</v>
      </c>
      <c r="BQ27" s="93" t="str">
        <f ca="1">MID(频率数据!$AQ27,BQ$1,2)</f>
        <v>12</v>
      </c>
      <c r="BR27" s="91" t="str">
        <f ca="1">MID(频率数据!$AQ27,BR$1,2)</f>
        <v>09</v>
      </c>
      <c r="BS27" s="91" t="str">
        <f ca="1">MID(频率数据!$AQ27,BS$1,2)</f>
        <v>06</v>
      </c>
      <c r="BT27" s="91" t="str">
        <f ca="1">MID(频率数据!$AQ27,BT$1,2)</f>
        <v>05</v>
      </c>
      <c r="BU27" s="91" t="str">
        <f ca="1">MID(频率数据!$AQ27,BU$1,2)</f>
        <v>31</v>
      </c>
      <c r="BV27" s="92" t="str">
        <f ca="1">MID(频率数据!$AQ27,BV$1,2)</f>
        <v>29</v>
      </c>
      <c r="BW27" s="90" t="str">
        <f ca="1">MID(频率数据!$AQ27,BW$1,2)</f>
        <v>28</v>
      </c>
      <c r="BX27" s="91" t="str">
        <f ca="1">MID(频率数据!$AQ27,BX$1,2)</f>
        <v>27</v>
      </c>
      <c r="BY27" s="91" t="str">
        <f ca="1">MID(频率数据!$AQ27,BY$1,2)</f>
        <v>21</v>
      </c>
      <c r="BZ27" s="91" t="str">
        <f ca="1">MID(频率数据!$AQ27,BZ$1,2)</f>
        <v>18</v>
      </c>
      <c r="CA27" s="91" t="str">
        <f ca="1">MID(频率数据!$AQ27,CA$1,2)</f>
        <v>16</v>
      </c>
      <c r="CB27" s="91" t="str">
        <f ca="1">MID(频率数据!$AQ27,CB$1,2)</f>
        <v>13</v>
      </c>
      <c r="CC27" s="91" t="str">
        <f ca="1">MID(频率数据!$AQ27,CC$1,2)</f>
        <v>08</v>
      </c>
      <c r="CD27" s="91" t="str">
        <f ca="1">MID(频率数据!$AQ27,CD$1,2)</f>
        <v>04</v>
      </c>
      <c r="CE27" s="91" t="str">
        <f ca="1">MID(频率数据!$AQ27,CE$1,2)</f>
        <v>01</v>
      </c>
      <c r="CF27" s="91" t="str">
        <f ca="1">MID(频率数据!$AQ27,CF$1,2)</f>
        <v>33</v>
      </c>
      <c r="CG27" s="92" t="str">
        <f ca="1">MID(频率数据!$AQ27,CG$1,2)</f>
        <v>02</v>
      </c>
      <c r="CH27" s="153" t="str">
        <f t="shared" ca="1" si="35"/>
        <v>18</v>
      </c>
      <c r="CI27" s="154" t="str">
        <f t="shared" ca="1" si="36"/>
        <v>31</v>
      </c>
      <c r="CJ27" s="154" t="str">
        <f t="shared" ca="1" si="37"/>
        <v>24</v>
      </c>
      <c r="CK27" s="154" t="str">
        <f t="shared" ca="1" si="38"/>
        <v>11</v>
      </c>
      <c r="CL27" s="154" t="str">
        <f t="shared" ca="1" si="39"/>
        <v>01</v>
      </c>
      <c r="CM27" s="154" t="str">
        <f t="shared" ca="1" si="40"/>
        <v>14</v>
      </c>
      <c r="CN27" s="155" t="str">
        <f t="shared" ca="1" si="41"/>
        <v>16</v>
      </c>
      <c r="CO27" s="155" t="str">
        <f t="shared" ca="1" si="42"/>
        <v>29</v>
      </c>
      <c r="CP27" s="155" t="str">
        <f t="shared" ca="1" si="43"/>
        <v>32</v>
      </c>
      <c r="CQ27" s="155" t="str">
        <f t="shared" ca="1" si="44"/>
        <v>30</v>
      </c>
      <c r="CR27" s="155" t="str">
        <f t="shared" ca="1" si="45"/>
        <v>33</v>
      </c>
      <c r="CS27" s="155" t="str">
        <f t="shared" ca="1" si="46"/>
        <v>11</v>
      </c>
      <c r="CT27" s="156" t="str">
        <f t="shared" ca="1" si="47"/>
        <v>13</v>
      </c>
      <c r="CU27" s="156" t="str">
        <f t="shared" ca="1" si="48"/>
        <v>28</v>
      </c>
      <c r="CV27" s="156" t="str">
        <f t="shared" ca="1" si="49"/>
        <v>19</v>
      </c>
      <c r="CW27" s="156" t="str">
        <f t="shared" ca="1" si="50"/>
        <v>25</v>
      </c>
      <c r="CX27" s="156" t="str">
        <f t="shared" ca="1" si="51"/>
        <v>02</v>
      </c>
      <c r="CY27" s="156" t="str">
        <f t="shared" ca="1" si="52"/>
        <v>30</v>
      </c>
      <c r="CZ27" s="157" t="str">
        <f t="shared" ca="1" si="53"/>
        <v>24</v>
      </c>
      <c r="DA27" s="157" t="str">
        <f t="shared" ca="1" si="54"/>
        <v>32</v>
      </c>
      <c r="DB27" s="157" t="str">
        <f t="shared" ca="1" si="55"/>
        <v>19</v>
      </c>
      <c r="DC27" s="157" t="str">
        <f t="shared" ca="1" si="56"/>
        <v>01</v>
      </c>
      <c r="DD27" s="157" t="str">
        <f t="shared" ca="1" si="57"/>
        <v>33</v>
      </c>
      <c r="DE27" s="158" t="str">
        <f t="shared" ca="1" si="58"/>
        <v>02</v>
      </c>
      <c r="DF27" s="145">
        <f t="shared" ca="1" si="8"/>
        <v>1</v>
      </c>
      <c r="DG27" s="107">
        <f t="shared" ca="1" si="64"/>
        <v>2</v>
      </c>
      <c r="DH27" s="107" t="str">
        <f t="shared" ca="1" si="64"/>
        <v/>
      </c>
      <c r="DI27" s="107" t="str">
        <f t="shared" ca="1" si="64"/>
        <v/>
      </c>
      <c r="DJ27" s="107" t="str">
        <f t="shared" ca="1" si="64"/>
        <v/>
      </c>
      <c r="DK27" s="107" t="str">
        <f t="shared" ca="1" si="64"/>
        <v/>
      </c>
      <c r="DL27" s="107" t="str">
        <f t="shared" ca="1" si="64"/>
        <v/>
      </c>
      <c r="DM27" s="107" t="str">
        <f t="shared" ca="1" si="64"/>
        <v/>
      </c>
      <c r="DN27" s="107" t="str">
        <f t="shared" ca="1" si="64"/>
        <v/>
      </c>
      <c r="DO27" s="107" t="str">
        <f t="shared" ca="1" si="64"/>
        <v/>
      </c>
      <c r="DP27" s="107">
        <f t="shared" ca="1" si="64"/>
        <v>11</v>
      </c>
      <c r="DQ27" s="107" t="str">
        <f t="shared" ca="1" si="65"/>
        <v/>
      </c>
      <c r="DR27" s="107">
        <f t="shared" ca="1" si="65"/>
        <v>13</v>
      </c>
      <c r="DS27" s="107">
        <f t="shared" ca="1" si="65"/>
        <v>14</v>
      </c>
      <c r="DT27" s="107" t="str">
        <f t="shared" ca="1" si="65"/>
        <v/>
      </c>
      <c r="DU27" s="107">
        <f t="shared" ca="1" si="65"/>
        <v>16</v>
      </c>
      <c r="DV27" s="107" t="str">
        <f t="shared" ca="1" si="65"/>
        <v/>
      </c>
      <c r="DW27" s="107">
        <f t="shared" ca="1" si="65"/>
        <v>18</v>
      </c>
      <c r="DX27" s="107">
        <f t="shared" ca="1" si="65"/>
        <v>19</v>
      </c>
      <c r="DY27" s="107" t="str">
        <f t="shared" ca="1" si="65"/>
        <v/>
      </c>
      <c r="DZ27" s="107" t="str">
        <f t="shared" ca="1" si="65"/>
        <v/>
      </c>
      <c r="EA27" s="107" t="str">
        <f t="shared" ca="1" si="66"/>
        <v/>
      </c>
      <c r="EB27" s="107" t="str">
        <f t="shared" ca="1" si="66"/>
        <v/>
      </c>
      <c r="EC27" s="107">
        <f t="shared" ca="1" si="66"/>
        <v>24</v>
      </c>
      <c r="ED27" s="107">
        <f t="shared" ca="1" si="66"/>
        <v>25</v>
      </c>
      <c r="EE27" s="107" t="str">
        <f t="shared" ca="1" si="66"/>
        <v/>
      </c>
      <c r="EF27" s="107" t="str">
        <f t="shared" ca="1" si="66"/>
        <v/>
      </c>
      <c r="EG27" s="107">
        <f t="shared" ca="1" si="66"/>
        <v>28</v>
      </c>
      <c r="EH27" s="107">
        <f t="shared" ca="1" si="66"/>
        <v>29</v>
      </c>
      <c r="EI27" s="107">
        <f t="shared" ca="1" si="66"/>
        <v>30</v>
      </c>
      <c r="EJ27" s="107">
        <f t="shared" ca="1" si="66"/>
        <v>31</v>
      </c>
      <c r="EK27" s="107">
        <f t="shared" ca="1" si="66"/>
        <v>32</v>
      </c>
      <c r="EL27" s="108">
        <f t="shared" ca="1" si="59"/>
        <v>33</v>
      </c>
      <c r="EM27" s="106" t="str">
        <f t="shared" ca="1" si="10"/>
        <v>01021113141618192425282930313233</v>
      </c>
    </row>
    <row r="28" spans="1:143" ht="11.25" customHeight="1" x14ac:dyDescent="0.15">
      <c r="A28" s="56">
        <f t="shared" si="2"/>
        <v>2826</v>
      </c>
      <c r="B28" s="94">
        <f t="shared" si="67"/>
        <v>2022032</v>
      </c>
      <c r="C28" s="95">
        <f t="shared" si="67"/>
        <v>4</v>
      </c>
      <c r="D28" s="96">
        <f t="shared" si="67"/>
        <v>10</v>
      </c>
      <c r="E28" s="96">
        <f t="shared" si="67"/>
        <v>11</v>
      </c>
      <c r="F28" s="96">
        <f t="shared" si="67"/>
        <v>14</v>
      </c>
      <c r="G28" s="96">
        <f t="shared" si="67"/>
        <v>23</v>
      </c>
      <c r="H28" s="97">
        <f t="shared" si="67"/>
        <v>32</v>
      </c>
      <c r="I28" s="98">
        <f t="shared" si="67"/>
        <v>7</v>
      </c>
      <c r="J28" s="99" t="str">
        <f t="shared" ca="1" si="11"/>
        <v>02</v>
      </c>
      <c r="K28" s="100" t="str">
        <f t="shared" ca="1" si="12"/>
        <v>03</v>
      </c>
      <c r="L28" s="100" t="str">
        <f t="shared" ca="1" si="13"/>
        <v>04</v>
      </c>
      <c r="M28" s="100" t="str">
        <f t="shared" ca="1" si="14"/>
        <v>07</v>
      </c>
      <c r="N28" s="100" t="str">
        <f t="shared" ca="1" si="15"/>
        <v>10</v>
      </c>
      <c r="O28" s="100" t="str">
        <f t="shared" ca="1" si="16"/>
        <v>11</v>
      </c>
      <c r="P28" s="100" t="str">
        <f t="shared" ca="1" si="17"/>
        <v>14</v>
      </c>
      <c r="Q28" s="100" t="str">
        <f t="shared" ca="1" si="18"/>
        <v>16</v>
      </c>
      <c r="R28" s="100" t="str">
        <f t="shared" ca="1" si="19"/>
        <v>19</v>
      </c>
      <c r="S28" s="100" t="str">
        <f t="shared" ca="1" si="20"/>
        <v>22</v>
      </c>
      <c r="T28" s="100" t="str">
        <f t="shared" ca="1" si="21"/>
        <v>23</v>
      </c>
      <c r="U28" s="100" t="str">
        <f t="shared" ca="1" si="22"/>
        <v>24</v>
      </c>
      <c r="V28" s="100" t="str">
        <f t="shared" ca="1" si="23"/>
        <v>26</v>
      </c>
      <c r="W28" s="100" t="str">
        <f t="shared" ca="1" si="24"/>
        <v>30</v>
      </c>
      <c r="X28" s="100" t="str">
        <f t="shared" ca="1" si="25"/>
        <v>32</v>
      </c>
      <c r="Y28" s="100" t="str">
        <f t="shared" ca="1" si="26"/>
        <v>33</v>
      </c>
      <c r="Z28" s="100" t="str">
        <f t="shared" ca="1" si="27"/>
        <v/>
      </c>
      <c r="AA28" s="100" t="str">
        <f t="shared" ca="1" si="28"/>
        <v/>
      </c>
      <c r="AB28" s="100" t="str">
        <f t="shared" ca="1" si="29"/>
        <v/>
      </c>
      <c r="AC28" s="100" t="str">
        <f t="shared" ca="1" si="30"/>
        <v/>
      </c>
      <c r="AD28" s="100" t="str">
        <f t="shared" ca="1" si="31"/>
        <v/>
      </c>
      <c r="AE28" s="101" t="str">
        <f t="shared" ca="1" si="32"/>
        <v/>
      </c>
      <c r="AF28" s="102">
        <f t="shared" ca="1" si="33"/>
        <v>6</v>
      </c>
      <c r="AG28" s="90" t="str">
        <f t="shared" ca="1" si="4"/>
        <v/>
      </c>
      <c r="AH28" s="91" t="str">
        <f t="shared" ca="1" si="4"/>
        <v/>
      </c>
      <c r="AI28" s="91" t="str">
        <f t="shared" ca="1" si="4"/>
        <v/>
      </c>
      <c r="AJ28" s="91" t="str">
        <f t="shared" ca="1" si="4"/>
        <v/>
      </c>
      <c r="AK28" s="91" t="str">
        <f t="shared" ca="1" si="4"/>
        <v/>
      </c>
      <c r="AL28" s="91" t="str">
        <f t="shared" ca="1" si="4"/>
        <v/>
      </c>
      <c r="AM28" s="103">
        <f t="shared" ca="1" si="4"/>
        <v>6</v>
      </c>
      <c r="AN28" s="89"/>
      <c r="AZ28" s="57" t="str">
        <f t="shared" ca="1" si="34"/>
        <v>出</v>
      </c>
      <c r="BA28" s="90" t="str">
        <f ca="1">MID(频率数据!$AQ28,BA$1,2)</f>
        <v>24</v>
      </c>
      <c r="BB28" s="91" t="str">
        <f ca="1">MID(频率数据!$AQ28,BB$1,2)</f>
        <v>32</v>
      </c>
      <c r="BC28" s="91" t="str">
        <f ca="1">MID(频率数据!$AQ28,BC$1,2)</f>
        <v>26</v>
      </c>
      <c r="BD28" s="91" t="str">
        <f ca="1">MID(频率数据!$AQ28,BD$1,2)</f>
        <v>22</v>
      </c>
      <c r="BE28" s="91" t="str">
        <f ca="1">MID(频率数据!$AQ28,BE$1,2)</f>
        <v>19</v>
      </c>
      <c r="BF28" s="91" t="str">
        <f ca="1">MID(频率数据!$AQ28,BF$1,2)</f>
        <v>14</v>
      </c>
      <c r="BG28" s="91" t="str">
        <f ca="1">MID(频率数据!$AQ28,BG$1,2)</f>
        <v>11</v>
      </c>
      <c r="BH28" s="91" t="str">
        <f ca="1">MID(频率数据!$AQ28,BH$1,2)</f>
        <v>10</v>
      </c>
      <c r="BI28" s="91" t="str">
        <f ca="1">MID(频率数据!$AQ28,BI$1,2)</f>
        <v>07</v>
      </c>
      <c r="BJ28" s="91" t="str">
        <f ca="1">MID(频率数据!$AQ28,BJ$1,2)</f>
        <v>25</v>
      </c>
      <c r="BK28" s="92" t="str">
        <f ca="1">MID(频率数据!$AQ28,BK$1,2)</f>
        <v>15</v>
      </c>
      <c r="BL28" s="90" t="str">
        <f ca="1">MID(频率数据!$AQ28,BL$1,2)</f>
        <v>03</v>
      </c>
      <c r="BM28" s="91" t="str">
        <f ca="1">MID(频率数据!$AQ28,BM$1,2)</f>
        <v>30</v>
      </c>
      <c r="BN28" s="91" t="str">
        <f ca="1">MID(频率数据!$AQ28,BN$1,2)</f>
        <v>23</v>
      </c>
      <c r="BO28" s="91" t="str">
        <f ca="1">MID(频率数据!$AQ28,BO$1,2)</f>
        <v>20</v>
      </c>
      <c r="BP28" s="91" t="str">
        <f ca="1">MID(频率数据!$AQ28,BP$1,2)</f>
        <v>17</v>
      </c>
      <c r="BQ28" s="93" t="str">
        <f ca="1">MID(频率数据!$AQ28,BQ$1,2)</f>
        <v>12</v>
      </c>
      <c r="BR28" s="91" t="str">
        <f ca="1">MID(频率数据!$AQ28,BR$1,2)</f>
        <v>09</v>
      </c>
      <c r="BS28" s="91" t="str">
        <f ca="1">MID(频率数据!$AQ28,BS$1,2)</f>
        <v>06</v>
      </c>
      <c r="BT28" s="91" t="str">
        <f ca="1">MID(频率数据!$AQ28,BT$1,2)</f>
        <v>05</v>
      </c>
      <c r="BU28" s="91" t="str">
        <f ca="1">MID(频率数据!$AQ28,BU$1,2)</f>
        <v>01</v>
      </c>
      <c r="BV28" s="92" t="str">
        <f ca="1">MID(频率数据!$AQ28,BV$1,2)</f>
        <v>31</v>
      </c>
      <c r="BW28" s="90" t="str">
        <f ca="1">MID(频率数据!$AQ28,BW$1,2)</f>
        <v>29</v>
      </c>
      <c r="BX28" s="91" t="str">
        <f ca="1">MID(频率数据!$AQ28,BX$1,2)</f>
        <v>28</v>
      </c>
      <c r="BY28" s="91" t="str">
        <f ca="1">MID(频率数据!$AQ28,BY$1,2)</f>
        <v>27</v>
      </c>
      <c r="BZ28" s="91" t="str">
        <f ca="1">MID(频率数据!$AQ28,BZ$1,2)</f>
        <v>21</v>
      </c>
      <c r="CA28" s="91" t="str">
        <f ca="1">MID(频率数据!$AQ28,CA$1,2)</f>
        <v>18</v>
      </c>
      <c r="CB28" s="91" t="str">
        <f ca="1">MID(频率数据!$AQ28,CB$1,2)</f>
        <v>13</v>
      </c>
      <c r="CC28" s="91" t="str">
        <f ca="1">MID(频率数据!$AQ28,CC$1,2)</f>
        <v>08</v>
      </c>
      <c r="CD28" s="91" t="str">
        <f ca="1">MID(频率数据!$AQ28,CD$1,2)</f>
        <v>04</v>
      </c>
      <c r="CE28" s="91" t="str">
        <f ca="1">MID(频率数据!$AQ28,CE$1,2)</f>
        <v>33</v>
      </c>
      <c r="CF28" s="91" t="str">
        <f ca="1">MID(频率数据!$AQ28,CF$1,2)</f>
        <v>16</v>
      </c>
      <c r="CG28" s="92" t="str">
        <f ca="1">MID(频率数据!$AQ28,CG$1,2)</f>
        <v>02</v>
      </c>
      <c r="CH28" s="153" t="str">
        <f t="shared" ca="1" si="35"/>
        <v>04</v>
      </c>
      <c r="CI28" s="154" t="str">
        <f t="shared" ca="1" si="36"/>
        <v>03</v>
      </c>
      <c r="CJ28" s="154" t="str">
        <f t="shared" ca="1" si="37"/>
        <v>11</v>
      </c>
      <c r="CK28" s="154" t="str">
        <f t="shared" ca="1" si="38"/>
        <v>19</v>
      </c>
      <c r="CL28" s="154" t="str">
        <f t="shared" ca="1" si="39"/>
        <v>22</v>
      </c>
      <c r="CM28" s="154" t="str">
        <f t="shared" ca="1" si="40"/>
        <v>24</v>
      </c>
      <c r="CN28" s="155" t="str">
        <f t="shared" ca="1" si="41"/>
        <v>33</v>
      </c>
      <c r="CO28" s="155" t="str">
        <f t="shared" ca="1" si="42"/>
        <v>30</v>
      </c>
      <c r="CP28" s="155" t="str">
        <f t="shared" ca="1" si="43"/>
        <v>10</v>
      </c>
      <c r="CQ28" s="155" t="str">
        <f t="shared" ca="1" si="44"/>
        <v>14</v>
      </c>
      <c r="CR28" s="155" t="str">
        <f t="shared" ca="1" si="45"/>
        <v>19</v>
      </c>
      <c r="CS28" s="155" t="str">
        <f t="shared" ca="1" si="46"/>
        <v>32</v>
      </c>
      <c r="CT28" s="156" t="str">
        <f t="shared" ca="1" si="47"/>
        <v>16</v>
      </c>
      <c r="CU28" s="156" t="str">
        <f t="shared" ca="1" si="48"/>
        <v>23</v>
      </c>
      <c r="CV28" s="156" t="str">
        <f t="shared" ca="1" si="49"/>
        <v>07</v>
      </c>
      <c r="CW28" s="156" t="str">
        <f t="shared" ca="1" si="50"/>
        <v>11</v>
      </c>
      <c r="CX28" s="156" t="str">
        <f t="shared" ca="1" si="51"/>
        <v>14</v>
      </c>
      <c r="CY28" s="156" t="str">
        <f t="shared" ca="1" si="52"/>
        <v>26</v>
      </c>
      <c r="CZ28" s="157" t="str">
        <f t="shared" ca="1" si="53"/>
        <v>24</v>
      </c>
      <c r="DA28" s="157" t="str">
        <f t="shared" ca="1" si="54"/>
        <v>32</v>
      </c>
      <c r="DB28" s="157" t="str">
        <f t="shared" ca="1" si="55"/>
        <v>26</v>
      </c>
      <c r="DC28" s="157" t="str">
        <f t="shared" ca="1" si="56"/>
        <v>33</v>
      </c>
      <c r="DD28" s="157" t="str">
        <f t="shared" ca="1" si="57"/>
        <v>16</v>
      </c>
      <c r="DE28" s="158" t="str">
        <f t="shared" ca="1" si="58"/>
        <v>02</v>
      </c>
      <c r="DF28" s="145" t="str">
        <f t="shared" ca="1" si="8"/>
        <v/>
      </c>
      <c r="DG28" s="107">
        <f t="shared" ca="1" si="64"/>
        <v>2</v>
      </c>
      <c r="DH28" s="107">
        <f t="shared" ca="1" si="64"/>
        <v>3</v>
      </c>
      <c r="DI28" s="107">
        <f t="shared" ca="1" si="64"/>
        <v>4</v>
      </c>
      <c r="DJ28" s="107" t="str">
        <f t="shared" ca="1" si="64"/>
        <v/>
      </c>
      <c r="DK28" s="107" t="str">
        <f t="shared" ca="1" si="64"/>
        <v/>
      </c>
      <c r="DL28" s="107">
        <f t="shared" ca="1" si="64"/>
        <v>7</v>
      </c>
      <c r="DM28" s="107" t="str">
        <f t="shared" ca="1" si="64"/>
        <v/>
      </c>
      <c r="DN28" s="107" t="str">
        <f t="shared" ca="1" si="64"/>
        <v/>
      </c>
      <c r="DO28" s="107">
        <f t="shared" ca="1" si="64"/>
        <v>10</v>
      </c>
      <c r="DP28" s="107">
        <f t="shared" ca="1" si="64"/>
        <v>11</v>
      </c>
      <c r="DQ28" s="107" t="str">
        <f t="shared" ca="1" si="65"/>
        <v/>
      </c>
      <c r="DR28" s="107" t="str">
        <f t="shared" ca="1" si="65"/>
        <v/>
      </c>
      <c r="DS28" s="107">
        <f t="shared" ca="1" si="65"/>
        <v>14</v>
      </c>
      <c r="DT28" s="107" t="str">
        <f t="shared" ca="1" si="65"/>
        <v/>
      </c>
      <c r="DU28" s="107">
        <f t="shared" ca="1" si="65"/>
        <v>16</v>
      </c>
      <c r="DV28" s="107" t="str">
        <f t="shared" ca="1" si="65"/>
        <v/>
      </c>
      <c r="DW28" s="107" t="str">
        <f t="shared" ca="1" si="65"/>
        <v/>
      </c>
      <c r="DX28" s="107">
        <f t="shared" ca="1" si="65"/>
        <v>19</v>
      </c>
      <c r="DY28" s="107" t="str">
        <f t="shared" ca="1" si="65"/>
        <v/>
      </c>
      <c r="DZ28" s="107" t="str">
        <f t="shared" ca="1" si="65"/>
        <v/>
      </c>
      <c r="EA28" s="107">
        <f t="shared" ca="1" si="66"/>
        <v>22</v>
      </c>
      <c r="EB28" s="107">
        <f t="shared" ca="1" si="66"/>
        <v>23</v>
      </c>
      <c r="EC28" s="107">
        <f t="shared" ca="1" si="66"/>
        <v>24</v>
      </c>
      <c r="ED28" s="107" t="str">
        <f t="shared" ca="1" si="66"/>
        <v/>
      </c>
      <c r="EE28" s="107">
        <f t="shared" ca="1" si="66"/>
        <v>26</v>
      </c>
      <c r="EF28" s="107" t="str">
        <f t="shared" ca="1" si="66"/>
        <v/>
      </c>
      <c r="EG28" s="107" t="str">
        <f t="shared" ca="1" si="66"/>
        <v/>
      </c>
      <c r="EH28" s="107" t="str">
        <f t="shared" ca="1" si="66"/>
        <v/>
      </c>
      <c r="EI28" s="107">
        <f t="shared" ca="1" si="66"/>
        <v>30</v>
      </c>
      <c r="EJ28" s="107" t="str">
        <f t="shared" ca="1" si="66"/>
        <v/>
      </c>
      <c r="EK28" s="107">
        <f t="shared" ca="1" si="66"/>
        <v>32</v>
      </c>
      <c r="EL28" s="108">
        <f t="shared" ca="1" si="59"/>
        <v>33</v>
      </c>
      <c r="EM28" s="106" t="str">
        <f t="shared" ca="1" si="10"/>
        <v>02030407101114161922232426303233</v>
      </c>
    </row>
    <row r="29" spans="1:143" ht="11.25" customHeight="1" x14ac:dyDescent="0.15">
      <c r="A29" s="56">
        <f t="shared" si="2"/>
        <v>2827</v>
      </c>
      <c r="B29" s="94">
        <f t="shared" si="67"/>
        <v>2022033</v>
      </c>
      <c r="C29" s="95">
        <f t="shared" si="67"/>
        <v>5</v>
      </c>
      <c r="D29" s="96">
        <f t="shared" si="67"/>
        <v>12</v>
      </c>
      <c r="E29" s="96">
        <f t="shared" si="67"/>
        <v>19</v>
      </c>
      <c r="F29" s="96">
        <f t="shared" si="67"/>
        <v>22</v>
      </c>
      <c r="G29" s="96">
        <f t="shared" si="67"/>
        <v>25</v>
      </c>
      <c r="H29" s="97">
        <f t="shared" si="67"/>
        <v>26</v>
      </c>
      <c r="I29" s="98">
        <f t="shared" si="67"/>
        <v>5</v>
      </c>
      <c r="J29" s="99" t="str">
        <f t="shared" ca="1" si="11"/>
        <v>02</v>
      </c>
      <c r="K29" s="100" t="str">
        <f t="shared" ca="1" si="12"/>
        <v>05</v>
      </c>
      <c r="L29" s="100" t="str">
        <f t="shared" ca="1" si="13"/>
        <v>07</v>
      </c>
      <c r="M29" s="100" t="str">
        <f t="shared" ca="1" si="14"/>
        <v>10</v>
      </c>
      <c r="N29" s="100" t="str">
        <f t="shared" ca="1" si="15"/>
        <v>11</v>
      </c>
      <c r="O29" s="100" t="str">
        <f t="shared" ca="1" si="16"/>
        <v>14</v>
      </c>
      <c r="P29" s="100" t="str">
        <f t="shared" ca="1" si="17"/>
        <v>16</v>
      </c>
      <c r="Q29" s="100" t="str">
        <f t="shared" ca="1" si="18"/>
        <v>17</v>
      </c>
      <c r="R29" s="100" t="str">
        <f t="shared" ca="1" si="19"/>
        <v>19</v>
      </c>
      <c r="S29" s="100" t="str">
        <f t="shared" ca="1" si="20"/>
        <v>21</v>
      </c>
      <c r="T29" s="100" t="str">
        <f t="shared" ca="1" si="21"/>
        <v>24</v>
      </c>
      <c r="U29" s="100" t="str">
        <f t="shared" ca="1" si="22"/>
        <v>25</v>
      </c>
      <c r="V29" s="100" t="str">
        <f t="shared" ca="1" si="23"/>
        <v>26</v>
      </c>
      <c r="W29" s="100" t="str">
        <f t="shared" ca="1" si="24"/>
        <v>30</v>
      </c>
      <c r="X29" s="100" t="str">
        <f t="shared" ca="1" si="25"/>
        <v>32</v>
      </c>
      <c r="Y29" s="100" t="str">
        <f t="shared" ca="1" si="26"/>
        <v>33</v>
      </c>
      <c r="Z29" s="100" t="str">
        <f t="shared" ca="1" si="27"/>
        <v/>
      </c>
      <c r="AA29" s="100" t="str">
        <f t="shared" ca="1" si="28"/>
        <v/>
      </c>
      <c r="AB29" s="100" t="str">
        <f t="shared" ca="1" si="29"/>
        <v/>
      </c>
      <c r="AC29" s="100" t="str">
        <f t="shared" ca="1" si="30"/>
        <v/>
      </c>
      <c r="AD29" s="100" t="str">
        <f t="shared" ca="1" si="31"/>
        <v/>
      </c>
      <c r="AE29" s="101" t="str">
        <f t="shared" ca="1" si="32"/>
        <v/>
      </c>
      <c r="AF29" s="102">
        <f t="shared" ca="1" si="33"/>
        <v>4</v>
      </c>
      <c r="AG29" s="90" t="str">
        <f t="shared" ca="1" si="4"/>
        <v/>
      </c>
      <c r="AH29" s="91" t="str">
        <f t="shared" ca="1" si="4"/>
        <v/>
      </c>
      <c r="AI29" s="91" t="str">
        <f t="shared" ca="1" si="4"/>
        <v/>
      </c>
      <c r="AJ29" s="91" t="str">
        <f t="shared" ca="1" si="4"/>
        <v/>
      </c>
      <c r="AK29" s="91">
        <f t="shared" ca="1" si="4"/>
        <v>4</v>
      </c>
      <c r="AL29" s="91" t="str">
        <f t="shared" ca="1" si="4"/>
        <v/>
      </c>
      <c r="AM29" s="103" t="str">
        <f t="shared" ca="1" si="4"/>
        <v/>
      </c>
      <c r="AN29" s="89"/>
      <c r="AZ29" s="57">
        <f t="shared" ca="1" si="34"/>
        <v>1</v>
      </c>
      <c r="BA29" s="90" t="str">
        <f ca="1">MID(频率数据!$AQ29,BA$1,2)</f>
        <v>32</v>
      </c>
      <c r="BB29" s="91" t="str">
        <f ca="1">MID(频率数据!$AQ29,BB$1,2)</f>
        <v>24</v>
      </c>
      <c r="BC29" s="91" t="str">
        <f ca="1">MID(频率数据!$AQ29,BC$1,2)</f>
        <v>26</v>
      </c>
      <c r="BD29" s="91" t="str">
        <f ca="1">MID(频率数据!$AQ29,BD$1,2)</f>
        <v>22</v>
      </c>
      <c r="BE29" s="91" t="str">
        <f ca="1">MID(频率数据!$AQ29,BE$1,2)</f>
        <v>19</v>
      </c>
      <c r="BF29" s="91" t="str">
        <f ca="1">MID(频率数据!$AQ29,BF$1,2)</f>
        <v>11</v>
      </c>
      <c r="BG29" s="91" t="str">
        <f ca="1">MID(频率数据!$AQ29,BG$1,2)</f>
        <v>10</v>
      </c>
      <c r="BH29" s="91" t="str">
        <f ca="1">MID(频率数据!$AQ29,BH$1,2)</f>
        <v>14</v>
      </c>
      <c r="BI29" s="91" t="str">
        <f ca="1">MID(频率数据!$AQ29,BI$1,2)</f>
        <v>07</v>
      </c>
      <c r="BJ29" s="91" t="str">
        <f ca="1">MID(频率数据!$AQ29,BJ$1,2)</f>
        <v>23</v>
      </c>
      <c r="BK29" s="92" t="str">
        <f ca="1">MID(频率数据!$AQ29,BK$1,2)</f>
        <v>15</v>
      </c>
      <c r="BL29" s="90" t="str">
        <f ca="1">MID(频率数据!$AQ29,BL$1,2)</f>
        <v>03</v>
      </c>
      <c r="BM29" s="91" t="str">
        <f ca="1">MID(频率数据!$AQ29,BM$1,2)</f>
        <v>30</v>
      </c>
      <c r="BN29" s="91" t="str">
        <f ca="1">MID(频率数据!$AQ29,BN$1,2)</f>
        <v>25</v>
      </c>
      <c r="BO29" s="91" t="str">
        <f ca="1">MID(频率数据!$AQ29,BO$1,2)</f>
        <v>17</v>
      </c>
      <c r="BP29" s="91" t="str">
        <f ca="1">MID(频率数据!$AQ29,BP$1,2)</f>
        <v>12</v>
      </c>
      <c r="BQ29" s="93" t="str">
        <f ca="1">MID(频率数据!$AQ29,BQ$1,2)</f>
        <v>09</v>
      </c>
      <c r="BR29" s="91" t="str">
        <f ca="1">MID(频率数据!$AQ29,BR$1,2)</f>
        <v>04</v>
      </c>
      <c r="BS29" s="91" t="str">
        <f ca="1">MID(频率数据!$AQ29,BS$1,2)</f>
        <v>01</v>
      </c>
      <c r="BT29" s="91" t="str">
        <f ca="1">MID(频率数据!$AQ29,BT$1,2)</f>
        <v>31</v>
      </c>
      <c r="BU29" s="91" t="str">
        <f ca="1">MID(频率数据!$AQ29,BU$1,2)</f>
        <v>29</v>
      </c>
      <c r="BV29" s="92" t="str">
        <f ca="1">MID(频率数据!$AQ29,BV$1,2)</f>
        <v>28</v>
      </c>
      <c r="BW29" s="90" t="str">
        <f ca="1">MID(频率数据!$AQ29,BW$1,2)</f>
        <v>27</v>
      </c>
      <c r="BX29" s="91" t="str">
        <f ca="1">MID(频率数据!$AQ29,BX$1,2)</f>
        <v>20</v>
      </c>
      <c r="BY29" s="91" t="str">
        <f ca="1">MID(频率数据!$AQ29,BY$1,2)</f>
        <v>18</v>
      </c>
      <c r="BZ29" s="91" t="str">
        <f ca="1">MID(频率数据!$AQ29,BZ$1,2)</f>
        <v>13</v>
      </c>
      <c r="CA29" s="91" t="str">
        <f ca="1">MID(频率数据!$AQ29,CA$1,2)</f>
        <v>08</v>
      </c>
      <c r="CB29" s="91" t="str">
        <f ca="1">MID(频率数据!$AQ29,CB$1,2)</f>
        <v>06</v>
      </c>
      <c r="CC29" s="91" t="str">
        <f ca="1">MID(频率数据!$AQ29,CC$1,2)</f>
        <v>05</v>
      </c>
      <c r="CD29" s="91" t="str">
        <f ca="1">MID(频率数据!$AQ29,CD$1,2)</f>
        <v>33</v>
      </c>
      <c r="CE29" s="91" t="str">
        <f ca="1">MID(频率数据!$AQ29,CE$1,2)</f>
        <v>21</v>
      </c>
      <c r="CF29" s="91" t="str">
        <f ca="1">MID(频率数据!$AQ29,CF$1,2)</f>
        <v>16</v>
      </c>
      <c r="CG29" s="92" t="str">
        <f ca="1">MID(频率数据!$AQ29,CG$1,2)</f>
        <v>02</v>
      </c>
      <c r="CH29" s="153" t="str">
        <f t="shared" ca="1" si="35"/>
        <v>05</v>
      </c>
      <c r="CI29" s="154" t="str">
        <f t="shared" ca="1" si="36"/>
        <v>10</v>
      </c>
      <c r="CJ29" s="154" t="str">
        <f t="shared" ca="1" si="37"/>
        <v>11</v>
      </c>
      <c r="CK29" s="154" t="str">
        <f t="shared" ca="1" si="38"/>
        <v>19</v>
      </c>
      <c r="CL29" s="154" t="str">
        <f t="shared" ca="1" si="39"/>
        <v>30</v>
      </c>
      <c r="CM29" s="154" t="str">
        <f t="shared" ca="1" si="40"/>
        <v>32</v>
      </c>
      <c r="CN29" s="155" t="str">
        <f t="shared" ca="1" si="41"/>
        <v>33</v>
      </c>
      <c r="CO29" s="155" t="str">
        <f t="shared" ca="1" si="42"/>
        <v>14</v>
      </c>
      <c r="CP29" s="155" t="str">
        <f t="shared" ca="1" si="43"/>
        <v>10</v>
      </c>
      <c r="CQ29" s="155" t="str">
        <f t="shared" ca="1" si="44"/>
        <v>11</v>
      </c>
      <c r="CR29" s="155" t="str">
        <f t="shared" ca="1" si="45"/>
        <v>25</v>
      </c>
      <c r="CS29" s="155" t="str">
        <f t="shared" ca="1" si="46"/>
        <v>24</v>
      </c>
      <c r="CT29" s="156" t="str">
        <f t="shared" ca="1" si="47"/>
        <v>21</v>
      </c>
      <c r="CU29" s="156" t="str">
        <f t="shared" ca="1" si="48"/>
        <v>07</v>
      </c>
      <c r="CV29" s="156" t="str">
        <f t="shared" ca="1" si="49"/>
        <v>14</v>
      </c>
      <c r="CW29" s="156" t="str">
        <f t="shared" ca="1" si="50"/>
        <v>10</v>
      </c>
      <c r="CX29" s="156" t="str">
        <f t="shared" ca="1" si="51"/>
        <v>17</v>
      </c>
      <c r="CY29" s="156" t="str">
        <f t="shared" ca="1" si="52"/>
        <v>26</v>
      </c>
      <c r="CZ29" s="157" t="str">
        <f t="shared" ca="1" si="53"/>
        <v>32</v>
      </c>
      <c r="DA29" s="157" t="str">
        <f t="shared" ca="1" si="54"/>
        <v>24</v>
      </c>
      <c r="DB29" s="157" t="str">
        <f t="shared" ca="1" si="55"/>
        <v>26</v>
      </c>
      <c r="DC29" s="157" t="str">
        <f t="shared" ca="1" si="56"/>
        <v>21</v>
      </c>
      <c r="DD29" s="157" t="str">
        <f t="shared" ca="1" si="57"/>
        <v>16</v>
      </c>
      <c r="DE29" s="158" t="str">
        <f t="shared" ca="1" si="58"/>
        <v>02</v>
      </c>
      <c r="DF29" s="145" t="str">
        <f t="shared" ca="1" si="8"/>
        <v/>
      </c>
      <c r="DG29" s="107">
        <f t="shared" ca="1" si="64"/>
        <v>2</v>
      </c>
      <c r="DH29" s="107" t="str">
        <f t="shared" ca="1" si="64"/>
        <v/>
      </c>
      <c r="DI29" s="107" t="str">
        <f t="shared" ca="1" si="64"/>
        <v/>
      </c>
      <c r="DJ29" s="107">
        <f t="shared" ca="1" si="64"/>
        <v>5</v>
      </c>
      <c r="DK29" s="107" t="str">
        <f t="shared" ca="1" si="64"/>
        <v/>
      </c>
      <c r="DL29" s="107">
        <f t="shared" ca="1" si="64"/>
        <v>7</v>
      </c>
      <c r="DM29" s="107" t="str">
        <f t="shared" ca="1" si="64"/>
        <v/>
      </c>
      <c r="DN29" s="107" t="str">
        <f t="shared" ca="1" si="64"/>
        <v/>
      </c>
      <c r="DO29" s="107">
        <f t="shared" ca="1" si="64"/>
        <v>10</v>
      </c>
      <c r="DP29" s="107">
        <f t="shared" ca="1" si="64"/>
        <v>11</v>
      </c>
      <c r="DQ29" s="107" t="str">
        <f t="shared" ca="1" si="65"/>
        <v/>
      </c>
      <c r="DR29" s="107" t="str">
        <f t="shared" ca="1" si="65"/>
        <v/>
      </c>
      <c r="DS29" s="107">
        <f t="shared" ca="1" si="65"/>
        <v>14</v>
      </c>
      <c r="DT29" s="107" t="str">
        <f t="shared" ca="1" si="65"/>
        <v/>
      </c>
      <c r="DU29" s="107">
        <f t="shared" ca="1" si="65"/>
        <v>16</v>
      </c>
      <c r="DV29" s="107">
        <f t="shared" ca="1" si="65"/>
        <v>17</v>
      </c>
      <c r="DW29" s="107" t="str">
        <f t="shared" ca="1" si="65"/>
        <v/>
      </c>
      <c r="DX29" s="107">
        <f t="shared" ca="1" si="65"/>
        <v>19</v>
      </c>
      <c r="DY29" s="107" t="str">
        <f t="shared" ca="1" si="65"/>
        <v/>
      </c>
      <c r="DZ29" s="107">
        <f t="shared" ca="1" si="65"/>
        <v>21</v>
      </c>
      <c r="EA29" s="107" t="str">
        <f t="shared" ca="1" si="66"/>
        <v/>
      </c>
      <c r="EB29" s="107" t="str">
        <f t="shared" ca="1" si="66"/>
        <v/>
      </c>
      <c r="EC29" s="107">
        <f t="shared" ca="1" si="66"/>
        <v>24</v>
      </c>
      <c r="ED29" s="107">
        <f t="shared" ca="1" si="66"/>
        <v>25</v>
      </c>
      <c r="EE29" s="107">
        <f t="shared" ca="1" si="66"/>
        <v>26</v>
      </c>
      <c r="EF29" s="107" t="str">
        <f t="shared" ca="1" si="66"/>
        <v/>
      </c>
      <c r="EG29" s="107" t="str">
        <f t="shared" ca="1" si="66"/>
        <v/>
      </c>
      <c r="EH29" s="107" t="str">
        <f t="shared" ca="1" si="66"/>
        <v/>
      </c>
      <c r="EI29" s="107">
        <f t="shared" ca="1" si="66"/>
        <v>30</v>
      </c>
      <c r="EJ29" s="107" t="str">
        <f t="shared" ca="1" si="66"/>
        <v/>
      </c>
      <c r="EK29" s="107">
        <f t="shared" ca="1" si="66"/>
        <v>32</v>
      </c>
      <c r="EL29" s="108">
        <f t="shared" ca="1" si="59"/>
        <v>33</v>
      </c>
      <c r="EM29" s="106" t="str">
        <f t="shared" ca="1" si="10"/>
        <v>02050710111416171921242526303233</v>
      </c>
    </row>
    <row r="30" spans="1:143" ht="11.25" customHeight="1" x14ac:dyDescent="0.15">
      <c r="A30" s="56">
        <f t="shared" si="2"/>
        <v>2828</v>
      </c>
      <c r="B30" s="94">
        <f t="shared" si="67"/>
        <v>2022034</v>
      </c>
      <c r="C30" s="95">
        <f t="shared" si="67"/>
        <v>14</v>
      </c>
      <c r="D30" s="96">
        <f t="shared" si="67"/>
        <v>17</v>
      </c>
      <c r="E30" s="96">
        <f t="shared" si="67"/>
        <v>26</v>
      </c>
      <c r="F30" s="96">
        <f t="shared" si="67"/>
        <v>31</v>
      </c>
      <c r="G30" s="96">
        <f t="shared" si="67"/>
        <v>32</v>
      </c>
      <c r="H30" s="97">
        <f t="shared" si="67"/>
        <v>33</v>
      </c>
      <c r="I30" s="98">
        <f t="shared" si="67"/>
        <v>10</v>
      </c>
      <c r="J30" s="99" t="str">
        <f t="shared" ca="1" si="11"/>
        <v>02</v>
      </c>
      <c r="K30" s="100" t="str">
        <f t="shared" ca="1" si="12"/>
        <v>03</v>
      </c>
      <c r="L30" s="100" t="str">
        <f t="shared" ca="1" si="13"/>
        <v>04</v>
      </c>
      <c r="M30" s="100" t="str">
        <f t="shared" ca="1" si="14"/>
        <v>05</v>
      </c>
      <c r="N30" s="100" t="str">
        <f t="shared" ca="1" si="15"/>
        <v>06</v>
      </c>
      <c r="O30" s="100" t="str">
        <f t="shared" ca="1" si="16"/>
        <v>08</v>
      </c>
      <c r="P30" s="100" t="str">
        <f t="shared" ca="1" si="17"/>
        <v>10</v>
      </c>
      <c r="Q30" s="100" t="str">
        <f t="shared" ca="1" si="18"/>
        <v>12</v>
      </c>
      <c r="R30" s="100" t="str">
        <f t="shared" ca="1" si="19"/>
        <v>16</v>
      </c>
      <c r="S30" s="100" t="str">
        <f t="shared" ca="1" si="20"/>
        <v>17</v>
      </c>
      <c r="T30" s="100" t="str">
        <f t="shared" ca="1" si="21"/>
        <v>19</v>
      </c>
      <c r="U30" s="100" t="str">
        <f t="shared" ca="1" si="22"/>
        <v>21</v>
      </c>
      <c r="V30" s="100" t="str">
        <f t="shared" ca="1" si="23"/>
        <v>22</v>
      </c>
      <c r="W30" s="100" t="str">
        <f t="shared" ca="1" si="24"/>
        <v>24</v>
      </c>
      <c r="X30" s="100" t="str">
        <f t="shared" ca="1" si="25"/>
        <v>26</v>
      </c>
      <c r="Y30" s="100" t="str">
        <f t="shared" ca="1" si="26"/>
        <v>32</v>
      </c>
      <c r="Z30" s="100" t="str">
        <f t="shared" ca="1" si="27"/>
        <v>33</v>
      </c>
      <c r="AA30" s="100" t="str">
        <f t="shared" ca="1" si="28"/>
        <v/>
      </c>
      <c r="AB30" s="100" t="str">
        <f t="shared" ca="1" si="29"/>
        <v/>
      </c>
      <c r="AC30" s="100" t="str">
        <f t="shared" ca="1" si="30"/>
        <v/>
      </c>
      <c r="AD30" s="100" t="str">
        <f t="shared" ca="1" si="31"/>
        <v/>
      </c>
      <c r="AE30" s="101" t="str">
        <f t="shared" ca="1" si="32"/>
        <v/>
      </c>
      <c r="AF30" s="102">
        <f t="shared" ca="1" si="33"/>
        <v>4</v>
      </c>
      <c r="AG30" s="90" t="str">
        <f t="shared" ca="1" si="4"/>
        <v/>
      </c>
      <c r="AH30" s="91" t="str">
        <f t="shared" ca="1" si="4"/>
        <v/>
      </c>
      <c r="AI30" s="91" t="str">
        <f t="shared" ca="1" si="4"/>
        <v/>
      </c>
      <c r="AJ30" s="91" t="str">
        <f t="shared" ca="1" si="4"/>
        <v/>
      </c>
      <c r="AK30" s="91">
        <f t="shared" ca="1" si="4"/>
        <v>4</v>
      </c>
      <c r="AL30" s="91" t="str">
        <f t="shared" ca="1" si="4"/>
        <v/>
      </c>
      <c r="AM30" s="103" t="str">
        <f t="shared" ca="1" si="4"/>
        <v/>
      </c>
      <c r="AN30" s="89"/>
      <c r="AZ30" s="57">
        <f t="shared" ca="1" si="34"/>
        <v>2</v>
      </c>
      <c r="BA30" s="90" t="str">
        <f ca="1">MID(频率数据!$AQ30,BA$1,2)</f>
        <v>26</v>
      </c>
      <c r="BB30" s="91" t="str">
        <f ca="1">MID(频率数据!$AQ30,BB$1,2)</f>
        <v>24</v>
      </c>
      <c r="BC30" s="91" t="str">
        <f ca="1">MID(频率数据!$AQ30,BC$1,2)</f>
        <v>19</v>
      </c>
      <c r="BD30" s="91" t="str">
        <f ca="1">MID(频率数据!$AQ30,BD$1,2)</f>
        <v>32</v>
      </c>
      <c r="BE30" s="91" t="str">
        <f ca="1">MID(频率数据!$AQ30,BE$1,2)</f>
        <v>22</v>
      </c>
      <c r="BF30" s="91" t="str">
        <f ca="1">MID(频率数据!$AQ30,BF$1,2)</f>
        <v>10</v>
      </c>
      <c r="BG30" s="91" t="str">
        <f ca="1">MID(频率数据!$AQ30,BG$1,2)</f>
        <v>11</v>
      </c>
      <c r="BH30" s="91" t="str">
        <f ca="1">MID(频率数据!$AQ30,BH$1,2)</f>
        <v>07</v>
      </c>
      <c r="BI30" s="91" t="str">
        <f ca="1">MID(频率数据!$AQ30,BI$1,2)</f>
        <v>25</v>
      </c>
      <c r="BJ30" s="91" t="str">
        <f ca="1">MID(频率数据!$AQ30,BJ$1,2)</f>
        <v>23</v>
      </c>
      <c r="BK30" s="92" t="str">
        <f ca="1">MID(频率数据!$AQ30,BK$1,2)</f>
        <v>15</v>
      </c>
      <c r="BL30" s="90" t="str">
        <f ca="1">MID(频率数据!$AQ30,BL$1,2)</f>
        <v>14</v>
      </c>
      <c r="BM30" s="91" t="str">
        <f ca="1">MID(频率数据!$AQ30,BM$1,2)</f>
        <v>12</v>
      </c>
      <c r="BN30" s="91" t="str">
        <f ca="1">MID(频率数据!$AQ30,BN$1,2)</f>
        <v>03</v>
      </c>
      <c r="BO30" s="91" t="str">
        <f ca="1">MID(频率数据!$AQ30,BO$1,2)</f>
        <v>17</v>
      </c>
      <c r="BP30" s="91" t="str">
        <f ca="1">MID(频率数据!$AQ30,BP$1,2)</f>
        <v>05</v>
      </c>
      <c r="BQ30" s="93" t="str">
        <f ca="1">MID(频率数据!$AQ30,BQ$1,2)</f>
        <v>04</v>
      </c>
      <c r="BR30" s="91" t="str">
        <f ca="1">MID(频率数据!$AQ30,BR$1,2)</f>
        <v>01</v>
      </c>
      <c r="BS30" s="91" t="str">
        <f ca="1">MID(频率数据!$AQ30,BS$1,2)</f>
        <v>31</v>
      </c>
      <c r="BT30" s="91" t="str">
        <f ca="1">MID(频率数据!$AQ30,BT$1,2)</f>
        <v>30</v>
      </c>
      <c r="BU30" s="91" t="str">
        <f ca="1">MID(频率数据!$AQ30,BU$1,2)</f>
        <v>29</v>
      </c>
      <c r="BV30" s="92" t="str">
        <f ca="1">MID(频率数据!$AQ30,BV$1,2)</f>
        <v>28</v>
      </c>
      <c r="BW30" s="90" t="str">
        <f ca="1">MID(频率数据!$AQ30,BW$1,2)</f>
        <v>27</v>
      </c>
      <c r="BX30" s="91" t="str">
        <f ca="1">MID(频率数据!$AQ30,BX$1,2)</f>
        <v>20</v>
      </c>
      <c r="BY30" s="91" t="str">
        <f ca="1">MID(频率数据!$AQ30,BY$1,2)</f>
        <v>18</v>
      </c>
      <c r="BZ30" s="91" t="str">
        <f ca="1">MID(频率数据!$AQ30,BZ$1,2)</f>
        <v>13</v>
      </c>
      <c r="CA30" s="91" t="str">
        <f ca="1">MID(频率数据!$AQ30,CA$1,2)</f>
        <v>09</v>
      </c>
      <c r="CB30" s="91" t="str">
        <f ca="1">MID(频率数据!$AQ30,CB$1,2)</f>
        <v>08</v>
      </c>
      <c r="CC30" s="91" t="str">
        <f ca="1">MID(频率数据!$AQ30,CC$1,2)</f>
        <v>06</v>
      </c>
      <c r="CD30" s="91" t="str">
        <f ca="1">MID(频率数据!$AQ30,CD$1,2)</f>
        <v>33</v>
      </c>
      <c r="CE30" s="91" t="str">
        <f ca="1">MID(频率数据!$AQ30,CE$1,2)</f>
        <v>21</v>
      </c>
      <c r="CF30" s="91" t="str">
        <f ca="1">MID(频率数据!$AQ30,CF$1,2)</f>
        <v>16</v>
      </c>
      <c r="CG30" s="92" t="str">
        <f ca="1">MID(频率数据!$AQ30,CG$1,2)</f>
        <v>02</v>
      </c>
      <c r="CH30" s="153" t="str">
        <f t="shared" ca="1" si="35"/>
        <v>08</v>
      </c>
      <c r="CI30" s="154" t="str">
        <f t="shared" ca="1" si="36"/>
        <v>17</v>
      </c>
      <c r="CJ30" s="154" t="str">
        <f t="shared" ca="1" si="37"/>
        <v>32</v>
      </c>
      <c r="CK30" s="154" t="str">
        <f t="shared" ca="1" si="38"/>
        <v>19</v>
      </c>
      <c r="CL30" s="154" t="str">
        <f t="shared" ca="1" si="39"/>
        <v>12</v>
      </c>
      <c r="CM30" s="154" t="str">
        <f t="shared" ca="1" si="40"/>
        <v>24</v>
      </c>
      <c r="CN30" s="155" t="str">
        <f t="shared" ca="1" si="41"/>
        <v>06</v>
      </c>
      <c r="CO30" s="155" t="str">
        <f t="shared" ca="1" si="42"/>
        <v>05</v>
      </c>
      <c r="CP30" s="155" t="str">
        <f t="shared" ca="1" si="43"/>
        <v>22</v>
      </c>
      <c r="CQ30" s="155" t="str">
        <f t="shared" ca="1" si="44"/>
        <v>32</v>
      </c>
      <c r="CR30" s="155" t="str">
        <f t="shared" ca="1" si="45"/>
        <v>03</v>
      </c>
      <c r="CS30" s="155" t="str">
        <f t="shared" ca="1" si="46"/>
        <v>19</v>
      </c>
      <c r="CT30" s="156" t="str">
        <f t="shared" ca="1" si="47"/>
        <v>33</v>
      </c>
      <c r="CU30" s="156" t="str">
        <f t="shared" ca="1" si="48"/>
        <v>04</v>
      </c>
      <c r="CV30" s="156" t="str">
        <f t="shared" ca="1" si="49"/>
        <v>10</v>
      </c>
      <c r="CW30" s="156" t="str">
        <f t="shared" ca="1" si="50"/>
        <v>22</v>
      </c>
      <c r="CX30" s="156" t="str">
        <f t="shared" ca="1" si="51"/>
        <v>17</v>
      </c>
      <c r="CY30" s="156" t="str">
        <f t="shared" ca="1" si="52"/>
        <v>32</v>
      </c>
      <c r="CZ30" s="157" t="str">
        <f t="shared" ca="1" si="53"/>
        <v>26</v>
      </c>
      <c r="DA30" s="157" t="str">
        <f t="shared" ca="1" si="54"/>
        <v>24</v>
      </c>
      <c r="DB30" s="157" t="str">
        <f t="shared" ca="1" si="55"/>
        <v>19</v>
      </c>
      <c r="DC30" s="157" t="str">
        <f t="shared" ca="1" si="56"/>
        <v>21</v>
      </c>
      <c r="DD30" s="157" t="str">
        <f t="shared" ca="1" si="57"/>
        <v>16</v>
      </c>
      <c r="DE30" s="158" t="str">
        <f t="shared" ca="1" si="58"/>
        <v>02</v>
      </c>
      <c r="DF30" s="145" t="str">
        <f t="shared" ca="1" si="8"/>
        <v/>
      </c>
      <c r="DG30" s="107">
        <f t="shared" ca="1" si="64"/>
        <v>2</v>
      </c>
      <c r="DH30" s="107">
        <f t="shared" ca="1" si="64"/>
        <v>3</v>
      </c>
      <c r="DI30" s="107">
        <f t="shared" ca="1" si="64"/>
        <v>4</v>
      </c>
      <c r="DJ30" s="107">
        <f t="shared" ca="1" si="64"/>
        <v>5</v>
      </c>
      <c r="DK30" s="107">
        <f t="shared" ca="1" si="64"/>
        <v>6</v>
      </c>
      <c r="DL30" s="107" t="str">
        <f t="shared" ca="1" si="64"/>
        <v/>
      </c>
      <c r="DM30" s="107">
        <f t="shared" ca="1" si="64"/>
        <v>8</v>
      </c>
      <c r="DN30" s="107" t="str">
        <f t="shared" ca="1" si="64"/>
        <v/>
      </c>
      <c r="DO30" s="107">
        <f t="shared" ca="1" si="64"/>
        <v>10</v>
      </c>
      <c r="DP30" s="107" t="str">
        <f t="shared" ca="1" si="64"/>
        <v/>
      </c>
      <c r="DQ30" s="107">
        <f t="shared" ca="1" si="65"/>
        <v>12</v>
      </c>
      <c r="DR30" s="107" t="str">
        <f t="shared" ca="1" si="65"/>
        <v/>
      </c>
      <c r="DS30" s="107" t="str">
        <f t="shared" ca="1" si="65"/>
        <v/>
      </c>
      <c r="DT30" s="107" t="str">
        <f t="shared" ca="1" si="65"/>
        <v/>
      </c>
      <c r="DU30" s="107">
        <f t="shared" ca="1" si="65"/>
        <v>16</v>
      </c>
      <c r="DV30" s="107">
        <f t="shared" ca="1" si="65"/>
        <v>17</v>
      </c>
      <c r="DW30" s="107" t="str">
        <f t="shared" ca="1" si="65"/>
        <v/>
      </c>
      <c r="DX30" s="107">
        <f t="shared" ca="1" si="65"/>
        <v>19</v>
      </c>
      <c r="DY30" s="107" t="str">
        <f t="shared" ca="1" si="65"/>
        <v/>
      </c>
      <c r="DZ30" s="107">
        <f t="shared" ca="1" si="65"/>
        <v>21</v>
      </c>
      <c r="EA30" s="107">
        <f t="shared" ca="1" si="66"/>
        <v>22</v>
      </c>
      <c r="EB30" s="107" t="str">
        <f t="shared" ca="1" si="66"/>
        <v/>
      </c>
      <c r="EC30" s="107">
        <f t="shared" ca="1" si="66"/>
        <v>24</v>
      </c>
      <c r="ED30" s="107" t="str">
        <f t="shared" ca="1" si="66"/>
        <v/>
      </c>
      <c r="EE30" s="107">
        <f t="shared" ca="1" si="66"/>
        <v>26</v>
      </c>
      <c r="EF30" s="107" t="str">
        <f t="shared" ca="1" si="66"/>
        <v/>
      </c>
      <c r="EG30" s="107" t="str">
        <f t="shared" ca="1" si="66"/>
        <v/>
      </c>
      <c r="EH30" s="107" t="str">
        <f t="shared" ca="1" si="66"/>
        <v/>
      </c>
      <c r="EI30" s="107" t="str">
        <f t="shared" ca="1" si="66"/>
        <v/>
      </c>
      <c r="EJ30" s="107" t="str">
        <f t="shared" ca="1" si="66"/>
        <v/>
      </c>
      <c r="EK30" s="107">
        <f t="shared" ca="1" si="66"/>
        <v>32</v>
      </c>
      <c r="EL30" s="108">
        <f t="shared" ca="1" si="59"/>
        <v>33</v>
      </c>
      <c r="EM30" s="106" t="str">
        <f t="shared" ca="1" si="10"/>
        <v>0203040506081012161719212224263233</v>
      </c>
    </row>
    <row r="31" spans="1:143" ht="11.25" customHeight="1" x14ac:dyDescent="0.15">
      <c r="A31" s="56">
        <f t="shared" si="2"/>
        <v>2829</v>
      </c>
      <c r="B31" s="94">
        <f t="shared" si="67"/>
        <v>2022035</v>
      </c>
      <c r="C31" s="95">
        <f t="shared" si="67"/>
        <v>8</v>
      </c>
      <c r="D31" s="96">
        <f t="shared" si="67"/>
        <v>12</v>
      </c>
      <c r="E31" s="96">
        <f t="shared" si="67"/>
        <v>13</v>
      </c>
      <c r="F31" s="96">
        <f t="shared" si="67"/>
        <v>19</v>
      </c>
      <c r="G31" s="96">
        <f t="shared" si="67"/>
        <v>23</v>
      </c>
      <c r="H31" s="97">
        <f t="shared" si="67"/>
        <v>25</v>
      </c>
      <c r="I31" s="98">
        <f t="shared" si="67"/>
        <v>15</v>
      </c>
      <c r="J31" s="99" t="str">
        <f t="shared" ca="1" si="11"/>
        <v>01</v>
      </c>
      <c r="K31" s="100" t="str">
        <f t="shared" ca="1" si="12"/>
        <v>02</v>
      </c>
      <c r="L31" s="100" t="str">
        <f t="shared" ca="1" si="13"/>
        <v>04</v>
      </c>
      <c r="M31" s="100" t="str">
        <f t="shared" ca="1" si="14"/>
        <v>05</v>
      </c>
      <c r="N31" s="100" t="str">
        <f t="shared" ca="1" si="15"/>
        <v>06</v>
      </c>
      <c r="O31" s="100" t="str">
        <f t="shared" ca="1" si="16"/>
        <v>07</v>
      </c>
      <c r="P31" s="100" t="str">
        <f t="shared" ca="1" si="17"/>
        <v>08</v>
      </c>
      <c r="Q31" s="100" t="str">
        <f t="shared" ca="1" si="18"/>
        <v>10</v>
      </c>
      <c r="R31" s="100" t="str">
        <f t="shared" ca="1" si="19"/>
        <v>12</v>
      </c>
      <c r="S31" s="100" t="str">
        <f t="shared" ca="1" si="20"/>
        <v>15</v>
      </c>
      <c r="T31" s="100" t="str">
        <f t="shared" ca="1" si="21"/>
        <v>16</v>
      </c>
      <c r="U31" s="100" t="str">
        <f t="shared" ca="1" si="22"/>
        <v>17</v>
      </c>
      <c r="V31" s="100" t="str">
        <f t="shared" ca="1" si="23"/>
        <v>19</v>
      </c>
      <c r="W31" s="100" t="str">
        <f t="shared" ca="1" si="24"/>
        <v>21</v>
      </c>
      <c r="X31" s="100" t="str">
        <f t="shared" ca="1" si="25"/>
        <v>24</v>
      </c>
      <c r="Y31" s="100" t="str">
        <f t="shared" ca="1" si="26"/>
        <v>26</v>
      </c>
      <c r="Z31" s="100" t="str">
        <f t="shared" ca="1" si="27"/>
        <v>31</v>
      </c>
      <c r="AA31" s="100" t="str">
        <f t="shared" ca="1" si="28"/>
        <v>32</v>
      </c>
      <c r="AB31" s="100" t="str">
        <f t="shared" ca="1" si="29"/>
        <v>33</v>
      </c>
      <c r="AC31" s="100" t="str">
        <f t="shared" ca="1" si="30"/>
        <v/>
      </c>
      <c r="AD31" s="100" t="str">
        <f t="shared" ca="1" si="31"/>
        <v/>
      </c>
      <c r="AE31" s="101" t="str">
        <f t="shared" ca="1" si="32"/>
        <v/>
      </c>
      <c r="AF31" s="102">
        <f t="shared" ca="1" si="33"/>
        <v>3</v>
      </c>
      <c r="AG31" s="90" t="str">
        <f t="shared" ca="1" si="4"/>
        <v/>
      </c>
      <c r="AH31" s="91" t="str">
        <f t="shared" ca="1" si="4"/>
        <v/>
      </c>
      <c r="AI31" s="91" t="str">
        <f t="shared" ca="1" si="4"/>
        <v/>
      </c>
      <c r="AJ31" s="91">
        <f t="shared" ca="1" si="4"/>
        <v>3</v>
      </c>
      <c r="AK31" s="91" t="str">
        <f t="shared" ca="1" si="4"/>
        <v/>
      </c>
      <c r="AL31" s="91" t="str">
        <f t="shared" ca="1" si="4"/>
        <v/>
      </c>
      <c r="AM31" s="103" t="str">
        <f t="shared" ca="1" si="4"/>
        <v/>
      </c>
      <c r="AN31" s="89"/>
      <c r="AZ31" s="57">
        <f t="shared" ca="1" si="34"/>
        <v>3</v>
      </c>
      <c r="BA31" s="90" t="str">
        <f ca="1">MID(频率数据!$AQ31,BA$1,2)</f>
        <v>32</v>
      </c>
      <c r="BB31" s="91" t="str">
        <f ca="1">MID(频率数据!$AQ31,BB$1,2)</f>
        <v>26</v>
      </c>
      <c r="BC31" s="91" t="str">
        <f ca="1">MID(频率数据!$AQ31,BC$1,2)</f>
        <v>19</v>
      </c>
      <c r="BD31" s="91" t="str">
        <f ca="1">MID(频率数据!$AQ31,BD$1,2)</f>
        <v>24</v>
      </c>
      <c r="BE31" s="91" t="str">
        <f ca="1">MID(频率数据!$AQ31,BE$1,2)</f>
        <v>10</v>
      </c>
      <c r="BF31" s="91" t="str">
        <f ca="1">MID(频率数据!$AQ31,BF$1,2)</f>
        <v>22</v>
      </c>
      <c r="BG31" s="91" t="str">
        <f ca="1">MID(频率数据!$AQ31,BG$1,2)</f>
        <v>14</v>
      </c>
      <c r="BH31" s="91" t="str">
        <f ca="1">MID(频率数据!$AQ31,BH$1,2)</f>
        <v>11</v>
      </c>
      <c r="BI31" s="91" t="str">
        <f ca="1">MID(频率数据!$AQ31,BI$1,2)</f>
        <v>25</v>
      </c>
      <c r="BJ31" s="91" t="str">
        <f ca="1">MID(频率数据!$AQ31,BJ$1,2)</f>
        <v>23</v>
      </c>
      <c r="BK31" s="92" t="str">
        <f ca="1">MID(频率数据!$AQ31,BK$1,2)</f>
        <v>17</v>
      </c>
      <c r="BL31" s="90" t="str">
        <f ca="1">MID(频率数据!$AQ31,BL$1,2)</f>
        <v>15</v>
      </c>
      <c r="BM31" s="91" t="str">
        <f ca="1">MID(频率数据!$AQ31,BM$1,2)</f>
        <v>12</v>
      </c>
      <c r="BN31" s="91" t="str">
        <f ca="1">MID(频率数据!$AQ31,BN$1,2)</f>
        <v>07</v>
      </c>
      <c r="BO31" s="91" t="str">
        <f ca="1">MID(频率数据!$AQ31,BO$1,2)</f>
        <v>05</v>
      </c>
      <c r="BP31" s="91" t="str">
        <f ca="1">MID(频率数据!$AQ31,BP$1,2)</f>
        <v>04</v>
      </c>
      <c r="BQ31" s="93" t="str">
        <f ca="1">MID(频率数据!$AQ31,BQ$1,2)</f>
        <v>03</v>
      </c>
      <c r="BR31" s="91" t="str">
        <f ca="1">MID(频率数据!$AQ31,BR$1,2)</f>
        <v>01</v>
      </c>
      <c r="BS31" s="91" t="str">
        <f ca="1">MID(频率数据!$AQ31,BS$1,2)</f>
        <v>33</v>
      </c>
      <c r="BT31" s="91" t="str">
        <f ca="1">MID(频率数据!$AQ31,BT$1,2)</f>
        <v>31</v>
      </c>
      <c r="BU31" s="91" t="str">
        <f ca="1">MID(频率数据!$AQ31,BU$1,2)</f>
        <v>30</v>
      </c>
      <c r="BV31" s="92" t="str">
        <f ca="1">MID(频率数据!$AQ31,BV$1,2)</f>
        <v>29</v>
      </c>
      <c r="BW31" s="90" t="str">
        <f ca="1">MID(频率数据!$AQ31,BW$1,2)</f>
        <v>28</v>
      </c>
      <c r="BX31" s="91" t="str">
        <f ca="1">MID(频率数据!$AQ31,BX$1,2)</f>
        <v>27</v>
      </c>
      <c r="BY31" s="91" t="str">
        <f ca="1">MID(频率数据!$AQ31,BY$1,2)</f>
        <v>20</v>
      </c>
      <c r="BZ31" s="91" t="str">
        <f ca="1">MID(频率数据!$AQ31,BZ$1,2)</f>
        <v>18</v>
      </c>
      <c r="CA31" s="91" t="str">
        <f ca="1">MID(频率数据!$AQ31,CA$1,2)</f>
        <v>13</v>
      </c>
      <c r="CB31" s="91" t="str">
        <f ca="1">MID(频率数据!$AQ31,CB$1,2)</f>
        <v>09</v>
      </c>
      <c r="CC31" s="91" t="str">
        <f ca="1">MID(频率数据!$AQ31,CC$1,2)</f>
        <v>08</v>
      </c>
      <c r="CD31" s="91" t="str">
        <f ca="1">MID(频率数据!$AQ31,CD$1,2)</f>
        <v>06</v>
      </c>
      <c r="CE31" s="91" t="str">
        <f ca="1">MID(频率数据!$AQ31,CE$1,2)</f>
        <v>21</v>
      </c>
      <c r="CF31" s="91" t="str">
        <f ca="1">MID(频率数据!$AQ31,CF$1,2)</f>
        <v>16</v>
      </c>
      <c r="CG31" s="92" t="str">
        <f ca="1">MID(频率数据!$AQ31,CG$1,2)</f>
        <v>02</v>
      </c>
      <c r="CH31" s="153" t="str">
        <f t="shared" ca="1" si="35"/>
        <v>17</v>
      </c>
      <c r="CI31" s="154" t="str">
        <f t="shared" ca="1" si="36"/>
        <v>07</v>
      </c>
      <c r="CJ31" s="154" t="str">
        <f t="shared" ca="1" si="37"/>
        <v>02</v>
      </c>
      <c r="CK31" s="154" t="str">
        <f t="shared" ca="1" si="38"/>
        <v>01</v>
      </c>
      <c r="CL31" s="154" t="str">
        <f t="shared" ca="1" si="39"/>
        <v>19</v>
      </c>
      <c r="CM31" s="154" t="str">
        <f t="shared" ca="1" si="40"/>
        <v>08</v>
      </c>
      <c r="CN31" s="155" t="str">
        <f t="shared" ca="1" si="41"/>
        <v>15</v>
      </c>
      <c r="CO31" s="155" t="str">
        <f t="shared" ca="1" si="42"/>
        <v>05</v>
      </c>
      <c r="CP31" s="155" t="str">
        <f t="shared" ca="1" si="43"/>
        <v>32</v>
      </c>
      <c r="CQ31" s="155" t="str">
        <f t="shared" ca="1" si="44"/>
        <v>33</v>
      </c>
      <c r="CR31" s="155" t="str">
        <f t="shared" ca="1" si="45"/>
        <v>24</v>
      </c>
      <c r="CS31" s="155" t="str">
        <f t="shared" ca="1" si="46"/>
        <v>06</v>
      </c>
      <c r="CT31" s="156" t="str">
        <f t="shared" ca="1" si="47"/>
        <v>12</v>
      </c>
      <c r="CU31" s="156" t="str">
        <f t="shared" ca="1" si="48"/>
        <v>04</v>
      </c>
      <c r="CV31" s="156" t="str">
        <f t="shared" ca="1" si="49"/>
        <v>26</v>
      </c>
      <c r="CW31" s="156" t="str">
        <f t="shared" ca="1" si="50"/>
        <v>31</v>
      </c>
      <c r="CX31" s="156" t="str">
        <f t="shared" ca="1" si="51"/>
        <v>10</v>
      </c>
      <c r="CY31" s="156" t="str">
        <f t="shared" ca="1" si="52"/>
        <v>21</v>
      </c>
      <c r="CZ31" s="157" t="str">
        <f t="shared" ca="1" si="53"/>
        <v>32</v>
      </c>
      <c r="DA31" s="157" t="str">
        <f t="shared" ca="1" si="54"/>
        <v>26</v>
      </c>
      <c r="DB31" s="157" t="str">
        <f t="shared" ca="1" si="55"/>
        <v>19</v>
      </c>
      <c r="DC31" s="157" t="str">
        <f t="shared" ca="1" si="56"/>
        <v>21</v>
      </c>
      <c r="DD31" s="157" t="str">
        <f t="shared" ca="1" si="57"/>
        <v>16</v>
      </c>
      <c r="DE31" s="158" t="str">
        <f t="shared" ca="1" si="58"/>
        <v>02</v>
      </c>
      <c r="DF31" s="145">
        <f t="shared" ca="1" si="8"/>
        <v>1</v>
      </c>
      <c r="DG31" s="107">
        <f t="shared" ca="1" si="64"/>
        <v>2</v>
      </c>
      <c r="DH31" s="107" t="str">
        <f t="shared" ca="1" si="64"/>
        <v/>
      </c>
      <c r="DI31" s="107">
        <f t="shared" ca="1" si="64"/>
        <v>4</v>
      </c>
      <c r="DJ31" s="107">
        <f t="shared" ca="1" si="64"/>
        <v>5</v>
      </c>
      <c r="DK31" s="107">
        <f t="shared" ca="1" si="64"/>
        <v>6</v>
      </c>
      <c r="DL31" s="107">
        <f t="shared" ca="1" si="64"/>
        <v>7</v>
      </c>
      <c r="DM31" s="107">
        <f t="shared" ca="1" si="64"/>
        <v>8</v>
      </c>
      <c r="DN31" s="107" t="str">
        <f t="shared" ca="1" si="64"/>
        <v/>
      </c>
      <c r="DO31" s="107">
        <f t="shared" ca="1" si="64"/>
        <v>10</v>
      </c>
      <c r="DP31" s="107" t="str">
        <f t="shared" ca="1" si="64"/>
        <v/>
      </c>
      <c r="DQ31" s="107">
        <f t="shared" ca="1" si="65"/>
        <v>12</v>
      </c>
      <c r="DR31" s="107" t="str">
        <f t="shared" ca="1" si="65"/>
        <v/>
      </c>
      <c r="DS31" s="107" t="str">
        <f t="shared" ca="1" si="65"/>
        <v/>
      </c>
      <c r="DT31" s="107">
        <f t="shared" ca="1" si="65"/>
        <v>15</v>
      </c>
      <c r="DU31" s="107">
        <f t="shared" ca="1" si="65"/>
        <v>16</v>
      </c>
      <c r="DV31" s="107">
        <f t="shared" ca="1" si="65"/>
        <v>17</v>
      </c>
      <c r="DW31" s="107" t="str">
        <f t="shared" ca="1" si="65"/>
        <v/>
      </c>
      <c r="DX31" s="107">
        <f t="shared" ca="1" si="65"/>
        <v>19</v>
      </c>
      <c r="DY31" s="107" t="str">
        <f t="shared" ca="1" si="65"/>
        <v/>
      </c>
      <c r="DZ31" s="107">
        <f t="shared" ca="1" si="65"/>
        <v>21</v>
      </c>
      <c r="EA31" s="107" t="str">
        <f t="shared" ca="1" si="66"/>
        <v/>
      </c>
      <c r="EB31" s="107" t="str">
        <f t="shared" ca="1" si="66"/>
        <v/>
      </c>
      <c r="EC31" s="107">
        <f t="shared" ca="1" si="66"/>
        <v>24</v>
      </c>
      <c r="ED31" s="107" t="str">
        <f t="shared" ca="1" si="66"/>
        <v/>
      </c>
      <c r="EE31" s="107">
        <f t="shared" ca="1" si="66"/>
        <v>26</v>
      </c>
      <c r="EF31" s="107" t="str">
        <f t="shared" ca="1" si="66"/>
        <v/>
      </c>
      <c r="EG31" s="107" t="str">
        <f t="shared" ca="1" si="66"/>
        <v/>
      </c>
      <c r="EH31" s="107" t="str">
        <f t="shared" ca="1" si="66"/>
        <v/>
      </c>
      <c r="EI31" s="107" t="str">
        <f t="shared" ca="1" si="66"/>
        <v/>
      </c>
      <c r="EJ31" s="107">
        <f t="shared" ca="1" si="66"/>
        <v>31</v>
      </c>
      <c r="EK31" s="107">
        <f t="shared" ca="1" si="66"/>
        <v>32</v>
      </c>
      <c r="EL31" s="108">
        <f t="shared" ca="1" si="59"/>
        <v>33</v>
      </c>
      <c r="EM31" s="106" t="str">
        <f t="shared" ca="1" si="10"/>
        <v>01020405060708101215161719212426313233</v>
      </c>
    </row>
    <row r="32" spans="1:143" ht="11.25" customHeight="1" x14ac:dyDescent="0.15">
      <c r="A32" s="56">
        <f t="shared" si="2"/>
        <v>2830</v>
      </c>
      <c r="B32" s="94">
        <f t="shared" si="67"/>
        <v>2022036</v>
      </c>
      <c r="C32" s="95">
        <f t="shared" si="67"/>
        <v>2</v>
      </c>
      <c r="D32" s="96">
        <f t="shared" si="67"/>
        <v>3</v>
      </c>
      <c r="E32" s="96">
        <f t="shared" si="67"/>
        <v>14</v>
      </c>
      <c r="F32" s="96">
        <f t="shared" si="67"/>
        <v>16</v>
      </c>
      <c r="G32" s="96">
        <f t="shared" si="67"/>
        <v>26</v>
      </c>
      <c r="H32" s="97">
        <f t="shared" si="67"/>
        <v>31</v>
      </c>
      <c r="I32" s="98">
        <f t="shared" si="67"/>
        <v>2</v>
      </c>
      <c r="J32" s="99" t="str">
        <f t="shared" ca="1" si="11"/>
        <v>01</v>
      </c>
      <c r="K32" s="100" t="str">
        <f t="shared" ca="1" si="12"/>
        <v>02</v>
      </c>
      <c r="L32" s="100" t="str">
        <f t="shared" ca="1" si="13"/>
        <v>06</v>
      </c>
      <c r="M32" s="100" t="str">
        <f t="shared" ca="1" si="14"/>
        <v>09</v>
      </c>
      <c r="N32" s="100" t="str">
        <f t="shared" ca="1" si="15"/>
        <v>11</v>
      </c>
      <c r="O32" s="100" t="str">
        <f t="shared" ca="1" si="16"/>
        <v>12</v>
      </c>
      <c r="P32" s="100" t="str">
        <f t="shared" ca="1" si="17"/>
        <v>13</v>
      </c>
      <c r="Q32" s="100" t="str">
        <f t="shared" ca="1" si="18"/>
        <v>14</v>
      </c>
      <c r="R32" s="100" t="str">
        <f t="shared" ca="1" si="19"/>
        <v>15</v>
      </c>
      <c r="S32" s="100" t="str">
        <f t="shared" ca="1" si="20"/>
        <v>16</v>
      </c>
      <c r="T32" s="100" t="str">
        <f t="shared" ca="1" si="21"/>
        <v>17</v>
      </c>
      <c r="U32" s="100" t="str">
        <f t="shared" ca="1" si="22"/>
        <v>18</v>
      </c>
      <c r="V32" s="100" t="str">
        <f t="shared" ca="1" si="23"/>
        <v>19</v>
      </c>
      <c r="W32" s="100" t="str">
        <f t="shared" ca="1" si="24"/>
        <v>20</v>
      </c>
      <c r="X32" s="100" t="str">
        <f t="shared" ca="1" si="25"/>
        <v>21</v>
      </c>
      <c r="Y32" s="100" t="str">
        <f t="shared" ca="1" si="26"/>
        <v>22</v>
      </c>
      <c r="Z32" s="100" t="str">
        <f t="shared" ca="1" si="27"/>
        <v>24</v>
      </c>
      <c r="AA32" s="100" t="str">
        <f t="shared" ca="1" si="28"/>
        <v>26</v>
      </c>
      <c r="AB32" s="100" t="str">
        <f t="shared" ca="1" si="29"/>
        <v>32</v>
      </c>
      <c r="AC32" s="100" t="str">
        <f t="shared" ca="1" si="30"/>
        <v/>
      </c>
      <c r="AD32" s="100" t="str">
        <f t="shared" ca="1" si="31"/>
        <v/>
      </c>
      <c r="AE32" s="101" t="str">
        <f t="shared" ca="1" si="32"/>
        <v/>
      </c>
      <c r="AF32" s="102">
        <f t="shared" ca="1" si="33"/>
        <v>4</v>
      </c>
      <c r="AG32" s="90" t="str">
        <f t="shared" ca="1" si="4"/>
        <v/>
      </c>
      <c r="AH32" s="91" t="str">
        <f t="shared" ca="1" si="4"/>
        <v/>
      </c>
      <c r="AI32" s="91" t="str">
        <f t="shared" ca="1" si="4"/>
        <v/>
      </c>
      <c r="AJ32" s="91" t="str">
        <f t="shared" ca="1" si="4"/>
        <v/>
      </c>
      <c r="AK32" s="91">
        <f t="shared" ca="1" si="4"/>
        <v>4</v>
      </c>
      <c r="AL32" s="91" t="str">
        <f t="shared" ca="1" si="4"/>
        <v/>
      </c>
      <c r="AM32" s="103" t="str">
        <f t="shared" ca="1" si="4"/>
        <v/>
      </c>
      <c r="AN32" s="89"/>
      <c r="AZ32" s="57">
        <f t="shared" ca="1" si="34"/>
        <v>4</v>
      </c>
      <c r="BA32" s="90" t="str">
        <f ca="1">MID(频率数据!$AQ32,BA$1,2)</f>
        <v>32</v>
      </c>
      <c r="BB32" s="91" t="str">
        <f ca="1">MID(频率数据!$AQ32,BB$1,2)</f>
        <v>26</v>
      </c>
      <c r="BC32" s="91" t="str">
        <f ca="1">MID(频率数据!$AQ32,BC$1,2)</f>
        <v>19</v>
      </c>
      <c r="BD32" s="91" t="str">
        <f ca="1">MID(频率数据!$AQ32,BD$1,2)</f>
        <v>24</v>
      </c>
      <c r="BE32" s="91" t="str">
        <f ca="1">MID(频率数据!$AQ32,BE$1,2)</f>
        <v>10</v>
      </c>
      <c r="BF32" s="91" t="str">
        <f ca="1">MID(频率数据!$AQ32,BF$1,2)</f>
        <v>25</v>
      </c>
      <c r="BG32" s="91" t="str">
        <f ca="1">MID(频率数据!$AQ32,BG$1,2)</f>
        <v>23</v>
      </c>
      <c r="BH32" s="91" t="str">
        <f ca="1">MID(频率数据!$AQ32,BH$1,2)</f>
        <v>22</v>
      </c>
      <c r="BI32" s="91" t="str">
        <f ca="1">MID(频率数据!$AQ32,BI$1,2)</f>
        <v>14</v>
      </c>
      <c r="BJ32" s="91" t="str">
        <f ca="1">MID(频率数据!$AQ32,BJ$1,2)</f>
        <v>12</v>
      </c>
      <c r="BK32" s="92" t="str">
        <f ca="1">MID(频率数据!$AQ32,BK$1,2)</f>
        <v>11</v>
      </c>
      <c r="BL32" s="90" t="str">
        <f ca="1">MID(频率数据!$AQ32,BL$1,2)</f>
        <v>17</v>
      </c>
      <c r="BM32" s="91" t="str">
        <f ca="1">MID(频率数据!$AQ32,BM$1,2)</f>
        <v>15</v>
      </c>
      <c r="BN32" s="91" t="str">
        <f ca="1">MID(频率数据!$AQ32,BN$1,2)</f>
        <v>13</v>
      </c>
      <c r="BO32" s="91" t="str">
        <f ca="1">MID(频率数据!$AQ32,BO$1,2)</f>
        <v>08</v>
      </c>
      <c r="BP32" s="91" t="str">
        <f ca="1">MID(频率数据!$AQ32,BP$1,2)</f>
        <v>07</v>
      </c>
      <c r="BQ32" s="93" t="str">
        <f ca="1">MID(频率数据!$AQ32,BQ$1,2)</f>
        <v>05</v>
      </c>
      <c r="BR32" s="91" t="str">
        <f ca="1">MID(频率数据!$AQ32,BR$1,2)</f>
        <v>04</v>
      </c>
      <c r="BS32" s="91" t="str">
        <f ca="1">MID(频率数据!$AQ32,BS$1,2)</f>
        <v>03</v>
      </c>
      <c r="BT32" s="91" t="str">
        <f ca="1">MID(频率数据!$AQ32,BT$1,2)</f>
        <v>33</v>
      </c>
      <c r="BU32" s="91" t="str">
        <f ca="1">MID(频率数据!$AQ32,BU$1,2)</f>
        <v>31</v>
      </c>
      <c r="BV32" s="92" t="str">
        <f ca="1">MID(频率数据!$AQ32,BV$1,2)</f>
        <v>30</v>
      </c>
      <c r="BW32" s="90" t="str">
        <f ca="1">MID(频率数据!$AQ32,BW$1,2)</f>
        <v>29</v>
      </c>
      <c r="BX32" s="91" t="str">
        <f ca="1">MID(频率数据!$AQ32,BX$1,2)</f>
        <v>28</v>
      </c>
      <c r="BY32" s="91" t="str">
        <f ca="1">MID(频率数据!$AQ32,BY$1,2)</f>
        <v>27</v>
      </c>
      <c r="BZ32" s="91" t="str">
        <f ca="1">MID(频率数据!$AQ32,BZ$1,2)</f>
        <v>20</v>
      </c>
      <c r="CA32" s="91" t="str">
        <f ca="1">MID(频率数据!$AQ32,CA$1,2)</f>
        <v>18</v>
      </c>
      <c r="CB32" s="91" t="str">
        <f ca="1">MID(频率数据!$AQ32,CB$1,2)</f>
        <v>09</v>
      </c>
      <c r="CC32" s="91" t="str">
        <f ca="1">MID(频率数据!$AQ32,CC$1,2)</f>
        <v>06</v>
      </c>
      <c r="CD32" s="91" t="str">
        <f ca="1">MID(频率数据!$AQ32,CD$1,2)</f>
        <v>01</v>
      </c>
      <c r="CE32" s="91" t="str">
        <f ca="1">MID(频率数据!$AQ32,CE$1,2)</f>
        <v>21</v>
      </c>
      <c r="CF32" s="91" t="str">
        <f ca="1">MID(频率数据!$AQ32,CF$1,2)</f>
        <v>16</v>
      </c>
      <c r="CG32" s="92" t="str">
        <f ca="1">MID(频率数据!$AQ32,CG$1,2)</f>
        <v>02</v>
      </c>
      <c r="CH32" s="153" t="str">
        <f t="shared" ca="1" si="35"/>
        <v>09</v>
      </c>
      <c r="CI32" s="154" t="str">
        <f t="shared" ca="1" si="36"/>
        <v>17</v>
      </c>
      <c r="CJ32" s="154" t="str">
        <f t="shared" ca="1" si="37"/>
        <v>20</v>
      </c>
      <c r="CK32" s="154" t="str">
        <f t="shared" ca="1" si="38"/>
        <v>26</v>
      </c>
      <c r="CL32" s="154" t="str">
        <f t="shared" ca="1" si="39"/>
        <v>14</v>
      </c>
      <c r="CM32" s="154" t="str">
        <f t="shared" ca="1" si="40"/>
        <v>22</v>
      </c>
      <c r="CN32" s="155" t="str">
        <f t="shared" ca="1" si="41"/>
        <v>06</v>
      </c>
      <c r="CO32" s="155" t="str">
        <f t="shared" ca="1" si="42"/>
        <v>15</v>
      </c>
      <c r="CP32" s="155" t="str">
        <f t="shared" ca="1" si="43"/>
        <v>18</v>
      </c>
      <c r="CQ32" s="155" t="str">
        <f t="shared" ca="1" si="44"/>
        <v>19</v>
      </c>
      <c r="CR32" s="155" t="str">
        <f t="shared" ca="1" si="45"/>
        <v>12</v>
      </c>
      <c r="CS32" s="155" t="str">
        <f t="shared" ca="1" si="46"/>
        <v>14</v>
      </c>
      <c r="CT32" s="156" t="str">
        <f t="shared" ca="1" si="47"/>
        <v>01</v>
      </c>
      <c r="CU32" s="156" t="str">
        <f t="shared" ca="1" si="48"/>
        <v>13</v>
      </c>
      <c r="CV32" s="156" t="str">
        <f t="shared" ca="1" si="49"/>
        <v>09</v>
      </c>
      <c r="CW32" s="156" t="str">
        <f t="shared" ca="1" si="50"/>
        <v>24</v>
      </c>
      <c r="CX32" s="156" t="str">
        <f t="shared" ca="1" si="51"/>
        <v>11</v>
      </c>
      <c r="CY32" s="156" t="str">
        <f t="shared" ca="1" si="52"/>
        <v>12</v>
      </c>
      <c r="CZ32" s="157" t="str">
        <f t="shared" ca="1" si="53"/>
        <v>32</v>
      </c>
      <c r="DA32" s="157" t="str">
        <f t="shared" ca="1" si="54"/>
        <v>26</v>
      </c>
      <c r="DB32" s="157" t="str">
        <f t="shared" ca="1" si="55"/>
        <v>19</v>
      </c>
      <c r="DC32" s="157" t="str">
        <f t="shared" ca="1" si="56"/>
        <v>21</v>
      </c>
      <c r="DD32" s="157" t="str">
        <f t="shared" ca="1" si="57"/>
        <v>16</v>
      </c>
      <c r="DE32" s="158" t="str">
        <f t="shared" ca="1" si="58"/>
        <v>02</v>
      </c>
      <c r="DF32" s="145">
        <f t="shared" ca="1" si="8"/>
        <v>1</v>
      </c>
      <c r="DG32" s="107">
        <f t="shared" ca="1" si="64"/>
        <v>2</v>
      </c>
      <c r="DH32" s="107" t="str">
        <f t="shared" ca="1" si="64"/>
        <v/>
      </c>
      <c r="DI32" s="107" t="str">
        <f t="shared" ca="1" si="64"/>
        <v/>
      </c>
      <c r="DJ32" s="107" t="str">
        <f t="shared" ca="1" si="64"/>
        <v/>
      </c>
      <c r="DK32" s="107">
        <f t="shared" ca="1" si="64"/>
        <v>6</v>
      </c>
      <c r="DL32" s="107" t="str">
        <f t="shared" ca="1" si="64"/>
        <v/>
      </c>
      <c r="DM32" s="107" t="str">
        <f t="shared" ca="1" si="64"/>
        <v/>
      </c>
      <c r="DN32" s="107">
        <f t="shared" ca="1" si="64"/>
        <v>9</v>
      </c>
      <c r="DO32" s="107" t="str">
        <f t="shared" ca="1" si="64"/>
        <v/>
      </c>
      <c r="DP32" s="107">
        <f t="shared" ca="1" si="64"/>
        <v>11</v>
      </c>
      <c r="DQ32" s="107">
        <f t="shared" ca="1" si="65"/>
        <v>12</v>
      </c>
      <c r="DR32" s="107">
        <f t="shared" ca="1" si="65"/>
        <v>13</v>
      </c>
      <c r="DS32" s="107">
        <f t="shared" ca="1" si="65"/>
        <v>14</v>
      </c>
      <c r="DT32" s="107">
        <f t="shared" ca="1" si="65"/>
        <v>15</v>
      </c>
      <c r="DU32" s="107">
        <f t="shared" ca="1" si="65"/>
        <v>16</v>
      </c>
      <c r="DV32" s="107">
        <f t="shared" ca="1" si="65"/>
        <v>17</v>
      </c>
      <c r="DW32" s="107">
        <f t="shared" ca="1" si="65"/>
        <v>18</v>
      </c>
      <c r="DX32" s="107">
        <f t="shared" ca="1" si="65"/>
        <v>19</v>
      </c>
      <c r="DY32" s="107">
        <f t="shared" ca="1" si="65"/>
        <v>20</v>
      </c>
      <c r="DZ32" s="107">
        <f t="shared" ca="1" si="65"/>
        <v>21</v>
      </c>
      <c r="EA32" s="107">
        <f t="shared" ca="1" si="66"/>
        <v>22</v>
      </c>
      <c r="EB32" s="107" t="str">
        <f t="shared" ca="1" si="66"/>
        <v/>
      </c>
      <c r="EC32" s="107">
        <f t="shared" ca="1" si="66"/>
        <v>24</v>
      </c>
      <c r="ED32" s="107" t="str">
        <f t="shared" ca="1" si="66"/>
        <v/>
      </c>
      <c r="EE32" s="107">
        <f t="shared" ca="1" si="66"/>
        <v>26</v>
      </c>
      <c r="EF32" s="107" t="str">
        <f t="shared" ca="1" si="66"/>
        <v/>
      </c>
      <c r="EG32" s="107" t="str">
        <f t="shared" ca="1" si="66"/>
        <v/>
      </c>
      <c r="EH32" s="107" t="str">
        <f t="shared" ca="1" si="66"/>
        <v/>
      </c>
      <c r="EI32" s="107" t="str">
        <f t="shared" ca="1" si="66"/>
        <v/>
      </c>
      <c r="EJ32" s="107" t="str">
        <f t="shared" ca="1" si="66"/>
        <v/>
      </c>
      <c r="EK32" s="107">
        <f t="shared" ca="1" si="66"/>
        <v>32</v>
      </c>
      <c r="EL32" s="108" t="str">
        <f t="shared" ca="1" si="59"/>
        <v/>
      </c>
      <c r="EM32" s="106" t="str">
        <f t="shared" ca="1" si="10"/>
        <v>01020609111213141516171819202122242632</v>
      </c>
    </row>
    <row r="33" spans="1:143" ht="11.25" customHeight="1" x14ac:dyDescent="0.15">
      <c r="A33" s="56">
        <f t="shared" si="2"/>
        <v>2831</v>
      </c>
      <c r="B33" s="94">
        <f t="shared" si="67"/>
        <v>2022037</v>
      </c>
      <c r="C33" s="95">
        <f t="shared" si="67"/>
        <v>1</v>
      </c>
      <c r="D33" s="96">
        <f t="shared" si="67"/>
        <v>10</v>
      </c>
      <c r="E33" s="96">
        <f t="shared" si="67"/>
        <v>13</v>
      </c>
      <c r="F33" s="96">
        <f t="shared" si="67"/>
        <v>20</v>
      </c>
      <c r="G33" s="96">
        <f t="shared" si="67"/>
        <v>22</v>
      </c>
      <c r="H33" s="97">
        <f t="shared" si="67"/>
        <v>32</v>
      </c>
      <c r="I33" s="98">
        <f t="shared" si="67"/>
        <v>14</v>
      </c>
      <c r="J33" s="99" t="str">
        <f t="shared" ca="1" si="11"/>
        <v>01</v>
      </c>
      <c r="K33" s="100" t="str">
        <f t="shared" ca="1" si="12"/>
        <v>02</v>
      </c>
      <c r="L33" s="100" t="str">
        <f t="shared" ca="1" si="13"/>
        <v>04</v>
      </c>
      <c r="M33" s="100" t="str">
        <f t="shared" ca="1" si="14"/>
        <v>12</v>
      </c>
      <c r="N33" s="100" t="str">
        <f t="shared" ca="1" si="15"/>
        <v>19</v>
      </c>
      <c r="O33" s="100" t="str">
        <f t="shared" ca="1" si="16"/>
        <v>21</v>
      </c>
      <c r="P33" s="100" t="str">
        <f t="shared" ca="1" si="17"/>
        <v>22</v>
      </c>
      <c r="Q33" s="100" t="str">
        <f t="shared" ca="1" si="18"/>
        <v>25</v>
      </c>
      <c r="R33" s="100" t="str">
        <f t="shared" ca="1" si="19"/>
        <v>26</v>
      </c>
      <c r="S33" s="100" t="str">
        <f t="shared" ca="1" si="20"/>
        <v>28</v>
      </c>
      <c r="T33" s="100" t="str">
        <f t="shared" ca="1" si="21"/>
        <v>29</v>
      </c>
      <c r="U33" s="100" t="str">
        <f t="shared" ca="1" si="22"/>
        <v>30</v>
      </c>
      <c r="V33" s="100" t="str">
        <f t="shared" ca="1" si="23"/>
        <v>32</v>
      </c>
      <c r="W33" s="100" t="str">
        <f t="shared" ca="1" si="24"/>
        <v>33</v>
      </c>
      <c r="X33" s="100" t="str">
        <f t="shared" ca="1" si="25"/>
        <v/>
      </c>
      <c r="Y33" s="100" t="str">
        <f t="shared" ca="1" si="26"/>
        <v/>
      </c>
      <c r="Z33" s="100" t="str">
        <f t="shared" ca="1" si="27"/>
        <v/>
      </c>
      <c r="AA33" s="100" t="str">
        <f t="shared" ca="1" si="28"/>
        <v/>
      </c>
      <c r="AB33" s="100" t="str">
        <f t="shared" ca="1" si="29"/>
        <v/>
      </c>
      <c r="AC33" s="100" t="str">
        <f t="shared" ca="1" si="30"/>
        <v/>
      </c>
      <c r="AD33" s="100" t="str">
        <f t="shared" ca="1" si="31"/>
        <v/>
      </c>
      <c r="AE33" s="101" t="str">
        <f t="shared" ca="1" si="32"/>
        <v/>
      </c>
      <c r="AF33" s="102">
        <f t="shared" ca="1" si="33"/>
        <v>3</v>
      </c>
      <c r="AG33" s="90" t="str">
        <f t="shared" ca="1" si="4"/>
        <v/>
      </c>
      <c r="AH33" s="91" t="str">
        <f t="shared" ca="1" si="4"/>
        <v/>
      </c>
      <c r="AI33" s="91" t="str">
        <f t="shared" ca="1" si="4"/>
        <v/>
      </c>
      <c r="AJ33" s="91">
        <f t="shared" ca="1" si="4"/>
        <v>3</v>
      </c>
      <c r="AK33" s="91" t="str">
        <f t="shared" ca="1" si="4"/>
        <v/>
      </c>
      <c r="AL33" s="91" t="str">
        <f t="shared" ca="1" si="4"/>
        <v/>
      </c>
      <c r="AM33" s="103" t="str">
        <f t="shared" ca="1" si="4"/>
        <v/>
      </c>
      <c r="AN33" s="89"/>
      <c r="AZ33" s="57">
        <f t="shared" ca="1" si="34"/>
        <v>5</v>
      </c>
      <c r="BA33" s="90" t="str">
        <f ca="1">MID(频率数据!$AQ33,BA$1,2)</f>
        <v>26</v>
      </c>
      <c r="BB33" s="91" t="str">
        <f ca="1">MID(频率数据!$AQ33,BB$1,2)</f>
        <v>32</v>
      </c>
      <c r="BC33" s="91" t="str">
        <f ca="1">MID(频率数据!$AQ33,BC$1,2)</f>
        <v>19</v>
      </c>
      <c r="BD33" s="91" t="str">
        <f ca="1">MID(频率数据!$AQ33,BD$1,2)</f>
        <v>14</v>
      </c>
      <c r="BE33" s="91" t="str">
        <f ca="1">MID(频率数据!$AQ33,BE$1,2)</f>
        <v>10</v>
      </c>
      <c r="BF33" s="91" t="str">
        <f ca="1">MID(频率数据!$AQ33,BF$1,2)</f>
        <v>24</v>
      </c>
      <c r="BG33" s="91" t="str">
        <f ca="1">MID(频率数据!$AQ33,BG$1,2)</f>
        <v>23</v>
      </c>
      <c r="BH33" s="91" t="str">
        <f ca="1">MID(频率数据!$AQ33,BH$1,2)</f>
        <v>22</v>
      </c>
      <c r="BI33" s="91" t="str">
        <f ca="1">MID(频率数据!$AQ33,BI$1,2)</f>
        <v>25</v>
      </c>
      <c r="BJ33" s="91" t="str">
        <f ca="1">MID(频率数据!$AQ33,BJ$1,2)</f>
        <v>12</v>
      </c>
      <c r="BK33" s="92" t="str">
        <f ca="1">MID(频率数据!$AQ33,BK$1,2)</f>
        <v>11</v>
      </c>
      <c r="BL33" s="90" t="str">
        <f ca="1">MID(频率数据!$AQ33,BL$1,2)</f>
        <v>03</v>
      </c>
      <c r="BM33" s="91" t="str">
        <f ca="1">MID(频率数据!$AQ33,BM$1,2)</f>
        <v>31</v>
      </c>
      <c r="BN33" s="91" t="str">
        <f ca="1">MID(频率数据!$AQ33,BN$1,2)</f>
        <v>15</v>
      </c>
      <c r="BO33" s="91" t="str">
        <f ca="1">MID(频率数据!$AQ33,BO$1,2)</f>
        <v>13</v>
      </c>
      <c r="BP33" s="91" t="str">
        <f ca="1">MID(频率数据!$AQ33,BP$1,2)</f>
        <v>08</v>
      </c>
      <c r="BQ33" s="93" t="str">
        <f ca="1">MID(频率数据!$AQ33,BQ$1,2)</f>
        <v>05</v>
      </c>
      <c r="BR33" s="91" t="str">
        <f ca="1">MID(频率数据!$AQ33,BR$1,2)</f>
        <v>04</v>
      </c>
      <c r="BS33" s="91" t="str">
        <f ca="1">MID(频率数据!$AQ33,BS$1,2)</f>
        <v>33</v>
      </c>
      <c r="BT33" s="91" t="str">
        <f ca="1">MID(频率数据!$AQ33,BT$1,2)</f>
        <v>30</v>
      </c>
      <c r="BU33" s="91" t="str">
        <f ca="1">MID(频率数据!$AQ33,BU$1,2)</f>
        <v>29</v>
      </c>
      <c r="BV33" s="92" t="str">
        <f ca="1">MID(频率数据!$AQ33,BV$1,2)</f>
        <v>28</v>
      </c>
      <c r="BW33" s="90" t="str">
        <f ca="1">MID(频率数据!$AQ33,BW$1,2)</f>
        <v>27</v>
      </c>
      <c r="BX33" s="91" t="str">
        <f ca="1">MID(频率数据!$AQ33,BX$1,2)</f>
        <v>20</v>
      </c>
      <c r="BY33" s="91" t="str">
        <f ca="1">MID(频率数据!$AQ33,BY$1,2)</f>
        <v>18</v>
      </c>
      <c r="BZ33" s="91" t="str">
        <f ca="1">MID(频率数据!$AQ33,BZ$1,2)</f>
        <v>17</v>
      </c>
      <c r="CA33" s="91" t="str">
        <f ca="1">MID(频率数据!$AQ33,CA$1,2)</f>
        <v>16</v>
      </c>
      <c r="CB33" s="91" t="str">
        <f ca="1">MID(频率数据!$AQ33,CB$1,2)</f>
        <v>09</v>
      </c>
      <c r="CC33" s="91" t="str">
        <f ca="1">MID(频率数据!$AQ33,CC$1,2)</f>
        <v>07</v>
      </c>
      <c r="CD33" s="91" t="str">
        <f ca="1">MID(频率数据!$AQ33,CD$1,2)</f>
        <v>06</v>
      </c>
      <c r="CE33" s="91" t="str">
        <f ca="1">MID(频率数据!$AQ33,CE$1,2)</f>
        <v>02</v>
      </c>
      <c r="CF33" s="91" t="str">
        <f ca="1">MID(频率数据!$AQ33,CF$1,2)</f>
        <v>01</v>
      </c>
      <c r="CG33" s="92" t="str">
        <f ca="1">MID(频率数据!$AQ33,CG$1,2)</f>
        <v>21</v>
      </c>
      <c r="CH33" s="153" t="str">
        <f t="shared" ca="1" si="35"/>
        <v>01</v>
      </c>
      <c r="CI33" s="154" t="str">
        <f t="shared" ca="1" si="36"/>
        <v>04</v>
      </c>
      <c r="CJ33" s="154" t="str">
        <f t="shared" ca="1" si="37"/>
        <v>22</v>
      </c>
      <c r="CK33" s="154" t="str">
        <f t="shared" ca="1" si="38"/>
        <v>02</v>
      </c>
      <c r="CL33" s="154" t="str">
        <f t="shared" ca="1" si="39"/>
        <v>26</v>
      </c>
      <c r="CM33" s="154" t="str">
        <f t="shared" ca="1" si="40"/>
        <v>30</v>
      </c>
      <c r="CN33" s="155" t="str">
        <f t="shared" ca="1" si="41"/>
        <v>21</v>
      </c>
      <c r="CO33" s="155" t="str">
        <f t="shared" ca="1" si="42"/>
        <v>33</v>
      </c>
      <c r="CP33" s="155" t="str">
        <f t="shared" ca="1" si="43"/>
        <v>25</v>
      </c>
      <c r="CQ33" s="155" t="str">
        <f t="shared" ca="1" si="44"/>
        <v>01</v>
      </c>
      <c r="CR33" s="155" t="str">
        <f t="shared" ca="1" si="45"/>
        <v>32</v>
      </c>
      <c r="CS33" s="155" t="str">
        <f t="shared" ca="1" si="46"/>
        <v>29</v>
      </c>
      <c r="CT33" s="156" t="str">
        <f t="shared" ca="1" si="47"/>
        <v>21</v>
      </c>
      <c r="CU33" s="156" t="str">
        <f t="shared" ca="1" si="48"/>
        <v>30</v>
      </c>
      <c r="CV33" s="156" t="str">
        <f t="shared" ca="1" si="49"/>
        <v>12</v>
      </c>
      <c r="CW33" s="156" t="str">
        <f t="shared" ca="1" si="50"/>
        <v>21</v>
      </c>
      <c r="CX33" s="156" t="str">
        <f t="shared" ca="1" si="51"/>
        <v>19</v>
      </c>
      <c r="CY33" s="156" t="str">
        <f t="shared" ca="1" si="52"/>
        <v>28</v>
      </c>
      <c r="CZ33" s="157" t="str">
        <f t="shared" ca="1" si="53"/>
        <v>26</v>
      </c>
      <c r="DA33" s="157" t="str">
        <f t="shared" ca="1" si="54"/>
        <v>32</v>
      </c>
      <c r="DB33" s="157" t="str">
        <f t="shared" ca="1" si="55"/>
        <v>19</v>
      </c>
      <c r="DC33" s="157" t="str">
        <f t="shared" ca="1" si="56"/>
        <v>02</v>
      </c>
      <c r="DD33" s="157" t="str">
        <f t="shared" ca="1" si="57"/>
        <v>01</v>
      </c>
      <c r="DE33" s="158" t="str">
        <f t="shared" ca="1" si="58"/>
        <v>21</v>
      </c>
      <c r="DF33" s="145">
        <f t="shared" ca="1" si="8"/>
        <v>1</v>
      </c>
      <c r="DG33" s="107">
        <f t="shared" ref="DG33:DP42" ca="1" si="68">IF(COUNTIF($CH33:$DE33,DG$3),DG$3,"")</f>
        <v>2</v>
      </c>
      <c r="DH33" s="107" t="str">
        <f t="shared" ca="1" si="68"/>
        <v/>
      </c>
      <c r="DI33" s="107">
        <f t="shared" ca="1" si="68"/>
        <v>4</v>
      </c>
      <c r="DJ33" s="107" t="str">
        <f t="shared" ca="1" si="68"/>
        <v/>
      </c>
      <c r="DK33" s="107" t="str">
        <f t="shared" ca="1" si="68"/>
        <v/>
      </c>
      <c r="DL33" s="107" t="str">
        <f t="shared" ca="1" si="68"/>
        <v/>
      </c>
      <c r="DM33" s="107" t="str">
        <f t="shared" ca="1" si="68"/>
        <v/>
      </c>
      <c r="DN33" s="107" t="str">
        <f t="shared" ca="1" si="68"/>
        <v/>
      </c>
      <c r="DO33" s="107" t="str">
        <f t="shared" ca="1" si="68"/>
        <v/>
      </c>
      <c r="DP33" s="107" t="str">
        <f t="shared" ca="1" si="68"/>
        <v/>
      </c>
      <c r="DQ33" s="107">
        <f t="shared" ref="DQ33:DZ42" ca="1" si="69">IF(COUNTIF($CH33:$DE33,DQ$3),DQ$3,"")</f>
        <v>12</v>
      </c>
      <c r="DR33" s="107" t="str">
        <f t="shared" ca="1" si="69"/>
        <v/>
      </c>
      <c r="DS33" s="107" t="str">
        <f t="shared" ca="1" si="69"/>
        <v/>
      </c>
      <c r="DT33" s="107" t="str">
        <f t="shared" ca="1" si="69"/>
        <v/>
      </c>
      <c r="DU33" s="107" t="str">
        <f t="shared" ca="1" si="69"/>
        <v/>
      </c>
      <c r="DV33" s="107" t="str">
        <f t="shared" ca="1" si="69"/>
        <v/>
      </c>
      <c r="DW33" s="107" t="str">
        <f t="shared" ca="1" si="69"/>
        <v/>
      </c>
      <c r="DX33" s="107">
        <f t="shared" ca="1" si="69"/>
        <v>19</v>
      </c>
      <c r="DY33" s="107" t="str">
        <f t="shared" ca="1" si="69"/>
        <v/>
      </c>
      <c r="DZ33" s="107">
        <f t="shared" ca="1" si="69"/>
        <v>21</v>
      </c>
      <c r="EA33" s="107">
        <f t="shared" ref="EA33:EK42" ca="1" si="70">IF(COUNTIF($CH33:$DE33,EA$3),EA$3,"")</f>
        <v>22</v>
      </c>
      <c r="EB33" s="107" t="str">
        <f t="shared" ca="1" si="70"/>
        <v/>
      </c>
      <c r="EC33" s="107" t="str">
        <f t="shared" ca="1" si="70"/>
        <v/>
      </c>
      <c r="ED33" s="107">
        <f t="shared" ca="1" si="70"/>
        <v>25</v>
      </c>
      <c r="EE33" s="107">
        <f t="shared" ca="1" si="70"/>
        <v>26</v>
      </c>
      <c r="EF33" s="107" t="str">
        <f t="shared" ca="1" si="70"/>
        <v/>
      </c>
      <c r="EG33" s="107">
        <f t="shared" ca="1" si="70"/>
        <v>28</v>
      </c>
      <c r="EH33" s="107">
        <f t="shared" ca="1" si="70"/>
        <v>29</v>
      </c>
      <c r="EI33" s="107">
        <f t="shared" ca="1" si="70"/>
        <v>30</v>
      </c>
      <c r="EJ33" s="107" t="str">
        <f t="shared" ca="1" si="70"/>
        <v/>
      </c>
      <c r="EK33" s="107">
        <f t="shared" ca="1" si="70"/>
        <v>32</v>
      </c>
      <c r="EL33" s="108">
        <f t="shared" ca="1" si="59"/>
        <v>33</v>
      </c>
      <c r="EM33" s="106" t="str">
        <f t="shared" ca="1" si="10"/>
        <v>0102041219212225262829303233</v>
      </c>
    </row>
    <row r="34" spans="1:143" ht="11.25" customHeight="1" x14ac:dyDescent="0.15">
      <c r="A34" s="56">
        <f t="shared" si="2"/>
        <v>2832</v>
      </c>
      <c r="B34" s="94">
        <f t="shared" ref="B34:I43" si="71">VLOOKUP($A34,SJ,B$1)</f>
        <v>2022038</v>
      </c>
      <c r="C34" s="95">
        <f t="shared" si="71"/>
        <v>9</v>
      </c>
      <c r="D34" s="96">
        <f t="shared" si="71"/>
        <v>12</v>
      </c>
      <c r="E34" s="96">
        <f t="shared" si="71"/>
        <v>13</v>
      </c>
      <c r="F34" s="96">
        <f t="shared" si="71"/>
        <v>16</v>
      </c>
      <c r="G34" s="96">
        <f t="shared" si="71"/>
        <v>24</v>
      </c>
      <c r="H34" s="97">
        <f t="shared" si="71"/>
        <v>32</v>
      </c>
      <c r="I34" s="98">
        <f t="shared" si="71"/>
        <v>4</v>
      </c>
      <c r="J34" s="99" t="str">
        <f t="shared" ca="1" si="11"/>
        <v>07</v>
      </c>
      <c r="K34" s="100" t="str">
        <f t="shared" ca="1" si="12"/>
        <v>09</v>
      </c>
      <c r="L34" s="100" t="str">
        <f t="shared" ca="1" si="13"/>
        <v>10</v>
      </c>
      <c r="M34" s="100" t="str">
        <f t="shared" ca="1" si="14"/>
        <v>14</v>
      </c>
      <c r="N34" s="100" t="str">
        <f t="shared" ca="1" si="15"/>
        <v>15</v>
      </c>
      <c r="O34" s="100" t="str">
        <f t="shared" ca="1" si="16"/>
        <v>19</v>
      </c>
      <c r="P34" s="100" t="str">
        <f t="shared" ca="1" si="17"/>
        <v>20</v>
      </c>
      <c r="Q34" s="100" t="str">
        <f t="shared" ca="1" si="18"/>
        <v>21</v>
      </c>
      <c r="R34" s="100" t="str">
        <f t="shared" ca="1" si="19"/>
        <v>22</v>
      </c>
      <c r="S34" s="100" t="str">
        <f t="shared" ca="1" si="20"/>
        <v>23</v>
      </c>
      <c r="T34" s="100" t="str">
        <f t="shared" ca="1" si="21"/>
        <v>24</v>
      </c>
      <c r="U34" s="100" t="str">
        <f t="shared" ca="1" si="22"/>
        <v>25</v>
      </c>
      <c r="V34" s="100" t="str">
        <f t="shared" ca="1" si="23"/>
        <v>26</v>
      </c>
      <c r="W34" s="100" t="str">
        <f t="shared" ca="1" si="24"/>
        <v>27</v>
      </c>
      <c r="X34" s="100" t="str">
        <f t="shared" ca="1" si="25"/>
        <v>28</v>
      </c>
      <c r="Y34" s="100" t="str">
        <f t="shared" ca="1" si="26"/>
        <v>29</v>
      </c>
      <c r="Z34" s="100" t="str">
        <f t="shared" ca="1" si="27"/>
        <v>31</v>
      </c>
      <c r="AA34" s="100" t="str">
        <f t="shared" ca="1" si="28"/>
        <v>32</v>
      </c>
      <c r="AB34" s="100" t="str">
        <f t="shared" ca="1" si="29"/>
        <v/>
      </c>
      <c r="AC34" s="100" t="str">
        <f t="shared" ca="1" si="30"/>
        <v/>
      </c>
      <c r="AD34" s="100" t="str">
        <f t="shared" ca="1" si="31"/>
        <v/>
      </c>
      <c r="AE34" s="101" t="str">
        <f t="shared" ca="1" si="32"/>
        <v/>
      </c>
      <c r="AF34" s="102">
        <f t="shared" ca="1" si="33"/>
        <v>3</v>
      </c>
      <c r="AG34" s="90" t="str">
        <f t="shared" ca="1" si="4"/>
        <v/>
      </c>
      <c r="AH34" s="91" t="str">
        <f t="shared" ca="1" si="4"/>
        <v/>
      </c>
      <c r="AI34" s="91" t="str">
        <f t="shared" ca="1" si="4"/>
        <v/>
      </c>
      <c r="AJ34" s="91">
        <f t="shared" ca="1" si="4"/>
        <v>3</v>
      </c>
      <c r="AK34" s="91" t="str">
        <f t="shared" ca="1" si="4"/>
        <v/>
      </c>
      <c r="AL34" s="91" t="str">
        <f t="shared" ca="1" si="4"/>
        <v/>
      </c>
      <c r="AM34" s="103" t="str">
        <f t="shared" ca="1" si="4"/>
        <v/>
      </c>
      <c r="AN34" s="89"/>
      <c r="AZ34" s="57">
        <f t="shared" ca="1" si="34"/>
        <v>6</v>
      </c>
      <c r="BA34" s="90" t="str">
        <f ca="1">MID(频率数据!$AQ34,BA$1,2)</f>
        <v>32</v>
      </c>
      <c r="BB34" s="91" t="str">
        <f ca="1">MID(频率数据!$AQ34,BB$1,2)</f>
        <v>26</v>
      </c>
      <c r="BC34" s="91" t="str">
        <f ca="1">MID(频率数据!$AQ34,BC$1,2)</f>
        <v>22</v>
      </c>
      <c r="BD34" s="91" t="str">
        <f ca="1">MID(频率数据!$AQ34,BD$1,2)</f>
        <v>10</v>
      </c>
      <c r="BE34" s="91" t="str">
        <f ca="1">MID(频率数据!$AQ34,BE$1,2)</f>
        <v>23</v>
      </c>
      <c r="BF34" s="91" t="str">
        <f ca="1">MID(频率数据!$AQ34,BF$1,2)</f>
        <v>19</v>
      </c>
      <c r="BG34" s="91" t="str">
        <f ca="1">MID(频率数据!$AQ34,BG$1,2)</f>
        <v>14</v>
      </c>
      <c r="BH34" s="91" t="str">
        <f ca="1">MID(频率数据!$AQ34,BH$1,2)</f>
        <v>25</v>
      </c>
      <c r="BI34" s="91" t="str">
        <f ca="1">MID(频率数据!$AQ34,BI$1,2)</f>
        <v>24</v>
      </c>
      <c r="BJ34" s="91" t="str">
        <f ca="1">MID(频率数据!$AQ34,BJ$1,2)</f>
        <v>13</v>
      </c>
      <c r="BK34" s="92" t="str">
        <f ca="1">MID(频率数据!$AQ34,BK$1,2)</f>
        <v>12</v>
      </c>
      <c r="BL34" s="90" t="str">
        <f ca="1">MID(频率数据!$AQ34,BL$1,2)</f>
        <v>11</v>
      </c>
      <c r="BM34" s="91" t="str">
        <f ca="1">MID(频率数据!$AQ34,BM$1,2)</f>
        <v>03</v>
      </c>
      <c r="BN34" s="91" t="str">
        <f ca="1">MID(频率数据!$AQ34,BN$1,2)</f>
        <v>31</v>
      </c>
      <c r="BO34" s="91" t="str">
        <f ca="1">MID(频率数据!$AQ34,BO$1,2)</f>
        <v>20</v>
      </c>
      <c r="BP34" s="91" t="str">
        <f ca="1">MID(频率数据!$AQ34,BP$1,2)</f>
        <v>15</v>
      </c>
      <c r="BQ34" s="93" t="str">
        <f ca="1">MID(频率数据!$AQ34,BQ$1,2)</f>
        <v>08</v>
      </c>
      <c r="BR34" s="91" t="str">
        <f ca="1">MID(频率数据!$AQ34,BR$1,2)</f>
        <v>05</v>
      </c>
      <c r="BS34" s="91" t="str">
        <f ca="1">MID(频率数据!$AQ34,BS$1,2)</f>
        <v>04</v>
      </c>
      <c r="BT34" s="91" t="str">
        <f ca="1">MID(频率数据!$AQ34,BT$1,2)</f>
        <v>01</v>
      </c>
      <c r="BU34" s="91" t="str">
        <f ca="1">MID(频率数据!$AQ34,BU$1,2)</f>
        <v>33</v>
      </c>
      <c r="BV34" s="92" t="str">
        <f ca="1">MID(频率数据!$AQ34,BV$1,2)</f>
        <v>30</v>
      </c>
      <c r="BW34" s="90" t="str">
        <f ca="1">MID(频率数据!$AQ34,BW$1,2)</f>
        <v>29</v>
      </c>
      <c r="BX34" s="91" t="str">
        <f ca="1">MID(频率数据!$AQ34,BX$1,2)</f>
        <v>28</v>
      </c>
      <c r="BY34" s="91" t="str">
        <f ca="1">MID(频率数据!$AQ34,BY$1,2)</f>
        <v>27</v>
      </c>
      <c r="BZ34" s="91" t="str">
        <f ca="1">MID(频率数据!$AQ34,BZ$1,2)</f>
        <v>18</v>
      </c>
      <c r="CA34" s="91" t="str">
        <f ca="1">MID(频率数据!$AQ34,CA$1,2)</f>
        <v>17</v>
      </c>
      <c r="CB34" s="91" t="str">
        <f ca="1">MID(频率数据!$AQ34,CB$1,2)</f>
        <v>16</v>
      </c>
      <c r="CC34" s="91" t="str">
        <f ca="1">MID(频率数据!$AQ34,CC$1,2)</f>
        <v>06</v>
      </c>
      <c r="CD34" s="91" t="str">
        <f ca="1">MID(频率数据!$AQ34,CD$1,2)</f>
        <v>02</v>
      </c>
      <c r="CE34" s="91" t="str">
        <f ca="1">MID(频率数据!$AQ34,CE$1,2)</f>
        <v>21</v>
      </c>
      <c r="CF34" s="91" t="str">
        <f ca="1">MID(频率数据!$AQ34,CF$1,2)</f>
        <v>09</v>
      </c>
      <c r="CG34" s="92" t="str">
        <f ca="1">MID(频率数据!$AQ34,CG$1,2)</f>
        <v>07</v>
      </c>
      <c r="CH34" s="153" t="str">
        <f t="shared" ca="1" si="35"/>
        <v>21</v>
      </c>
      <c r="CI34" s="154" t="str">
        <f t="shared" ca="1" si="36"/>
        <v>10</v>
      </c>
      <c r="CJ34" s="154" t="str">
        <f t="shared" ca="1" si="37"/>
        <v>31</v>
      </c>
      <c r="CK34" s="154" t="str">
        <f t="shared" ca="1" si="38"/>
        <v>29</v>
      </c>
      <c r="CL34" s="154" t="str">
        <f t="shared" ca="1" si="39"/>
        <v>14</v>
      </c>
      <c r="CM34" s="154" t="str">
        <f t="shared" ca="1" si="40"/>
        <v>32</v>
      </c>
      <c r="CN34" s="155" t="str">
        <f t="shared" ca="1" si="41"/>
        <v>09</v>
      </c>
      <c r="CO34" s="155" t="str">
        <f t="shared" ca="1" si="42"/>
        <v>23</v>
      </c>
      <c r="CP34" s="155" t="str">
        <f t="shared" ca="1" si="43"/>
        <v>20</v>
      </c>
      <c r="CQ34" s="155" t="str">
        <f t="shared" ca="1" si="44"/>
        <v>28</v>
      </c>
      <c r="CR34" s="155" t="str">
        <f t="shared" ca="1" si="45"/>
        <v>25</v>
      </c>
      <c r="CS34" s="155" t="str">
        <f t="shared" ca="1" si="46"/>
        <v>26</v>
      </c>
      <c r="CT34" s="156" t="str">
        <f t="shared" ca="1" si="47"/>
        <v>07</v>
      </c>
      <c r="CU34" s="156" t="str">
        <f t="shared" ca="1" si="48"/>
        <v>19</v>
      </c>
      <c r="CV34" s="156" t="str">
        <f t="shared" ca="1" si="49"/>
        <v>15</v>
      </c>
      <c r="CW34" s="156" t="str">
        <f t="shared" ca="1" si="50"/>
        <v>27</v>
      </c>
      <c r="CX34" s="156" t="str">
        <f t="shared" ca="1" si="51"/>
        <v>24</v>
      </c>
      <c r="CY34" s="156" t="str">
        <f t="shared" ca="1" si="52"/>
        <v>22</v>
      </c>
      <c r="CZ34" s="157" t="str">
        <f t="shared" ca="1" si="53"/>
        <v>32</v>
      </c>
      <c r="DA34" s="157" t="str">
        <f t="shared" ca="1" si="54"/>
        <v>26</v>
      </c>
      <c r="DB34" s="157" t="str">
        <f t="shared" ca="1" si="55"/>
        <v>22</v>
      </c>
      <c r="DC34" s="157" t="str">
        <f t="shared" ca="1" si="56"/>
        <v>21</v>
      </c>
      <c r="DD34" s="157" t="str">
        <f t="shared" ca="1" si="57"/>
        <v>09</v>
      </c>
      <c r="DE34" s="158" t="str">
        <f t="shared" ca="1" si="58"/>
        <v>07</v>
      </c>
      <c r="DF34" s="145" t="str">
        <f t="shared" ca="1" si="8"/>
        <v/>
      </c>
      <c r="DG34" s="107" t="str">
        <f t="shared" ca="1" si="68"/>
        <v/>
      </c>
      <c r="DH34" s="107" t="str">
        <f t="shared" ca="1" si="68"/>
        <v/>
      </c>
      <c r="DI34" s="107" t="str">
        <f t="shared" ca="1" si="68"/>
        <v/>
      </c>
      <c r="DJ34" s="107" t="str">
        <f t="shared" ca="1" si="68"/>
        <v/>
      </c>
      <c r="DK34" s="107" t="str">
        <f t="shared" ca="1" si="68"/>
        <v/>
      </c>
      <c r="DL34" s="107">
        <f t="shared" ca="1" si="68"/>
        <v>7</v>
      </c>
      <c r="DM34" s="107" t="str">
        <f t="shared" ca="1" si="68"/>
        <v/>
      </c>
      <c r="DN34" s="107">
        <f t="shared" ca="1" si="68"/>
        <v>9</v>
      </c>
      <c r="DO34" s="107">
        <f t="shared" ca="1" si="68"/>
        <v>10</v>
      </c>
      <c r="DP34" s="107" t="str">
        <f t="shared" ca="1" si="68"/>
        <v/>
      </c>
      <c r="DQ34" s="107" t="str">
        <f t="shared" ca="1" si="69"/>
        <v/>
      </c>
      <c r="DR34" s="107" t="str">
        <f t="shared" ca="1" si="69"/>
        <v/>
      </c>
      <c r="DS34" s="107">
        <f t="shared" ca="1" si="69"/>
        <v>14</v>
      </c>
      <c r="DT34" s="107">
        <f t="shared" ca="1" si="69"/>
        <v>15</v>
      </c>
      <c r="DU34" s="107" t="str">
        <f t="shared" ca="1" si="69"/>
        <v/>
      </c>
      <c r="DV34" s="107" t="str">
        <f t="shared" ca="1" si="69"/>
        <v/>
      </c>
      <c r="DW34" s="107" t="str">
        <f t="shared" ca="1" si="69"/>
        <v/>
      </c>
      <c r="DX34" s="107">
        <f t="shared" ca="1" si="69"/>
        <v>19</v>
      </c>
      <c r="DY34" s="107">
        <f t="shared" ca="1" si="69"/>
        <v>20</v>
      </c>
      <c r="DZ34" s="107">
        <f t="shared" ca="1" si="69"/>
        <v>21</v>
      </c>
      <c r="EA34" s="107">
        <f t="shared" ca="1" si="70"/>
        <v>22</v>
      </c>
      <c r="EB34" s="107">
        <f t="shared" ca="1" si="70"/>
        <v>23</v>
      </c>
      <c r="EC34" s="107">
        <f t="shared" ca="1" si="70"/>
        <v>24</v>
      </c>
      <c r="ED34" s="107">
        <f t="shared" ca="1" si="70"/>
        <v>25</v>
      </c>
      <c r="EE34" s="107">
        <f t="shared" ca="1" si="70"/>
        <v>26</v>
      </c>
      <c r="EF34" s="107">
        <f t="shared" ca="1" si="70"/>
        <v>27</v>
      </c>
      <c r="EG34" s="107">
        <f t="shared" ca="1" si="70"/>
        <v>28</v>
      </c>
      <c r="EH34" s="107">
        <f t="shared" ca="1" si="70"/>
        <v>29</v>
      </c>
      <c r="EI34" s="107" t="str">
        <f t="shared" ca="1" si="70"/>
        <v/>
      </c>
      <c r="EJ34" s="107">
        <f t="shared" ca="1" si="70"/>
        <v>31</v>
      </c>
      <c r="EK34" s="107">
        <f t="shared" ca="1" si="70"/>
        <v>32</v>
      </c>
      <c r="EL34" s="108" t="str">
        <f t="shared" ca="1" si="59"/>
        <v/>
      </c>
      <c r="EM34" s="106" t="str">
        <f t="shared" ca="1" si="10"/>
        <v>070910141519202122232425262728293132</v>
      </c>
    </row>
    <row r="35" spans="1:143" ht="11.25" customHeight="1" x14ac:dyDescent="0.15">
      <c r="A35" s="56">
        <f t="shared" si="2"/>
        <v>2833</v>
      </c>
      <c r="B35" s="94">
        <f t="shared" si="71"/>
        <v>2022039</v>
      </c>
      <c r="C35" s="95">
        <f t="shared" si="71"/>
        <v>2</v>
      </c>
      <c r="D35" s="96">
        <f t="shared" si="71"/>
        <v>6</v>
      </c>
      <c r="E35" s="96">
        <f t="shared" si="71"/>
        <v>7</v>
      </c>
      <c r="F35" s="96">
        <f t="shared" si="71"/>
        <v>10</v>
      </c>
      <c r="G35" s="96">
        <f t="shared" si="71"/>
        <v>15</v>
      </c>
      <c r="H35" s="97">
        <f t="shared" si="71"/>
        <v>20</v>
      </c>
      <c r="I35" s="98">
        <f t="shared" si="71"/>
        <v>5</v>
      </c>
      <c r="J35" s="99" t="str">
        <f t="shared" ca="1" si="11"/>
        <v>02</v>
      </c>
      <c r="K35" s="100" t="str">
        <f t="shared" ca="1" si="12"/>
        <v>03</v>
      </c>
      <c r="L35" s="100" t="str">
        <f t="shared" ca="1" si="13"/>
        <v>06</v>
      </c>
      <c r="M35" s="100" t="str">
        <f t="shared" ca="1" si="14"/>
        <v>07</v>
      </c>
      <c r="N35" s="100" t="str">
        <f t="shared" ca="1" si="15"/>
        <v>09</v>
      </c>
      <c r="O35" s="100" t="str">
        <f t="shared" ca="1" si="16"/>
        <v>11</v>
      </c>
      <c r="P35" s="100" t="str">
        <f t="shared" ca="1" si="17"/>
        <v>12</v>
      </c>
      <c r="Q35" s="100" t="str">
        <f t="shared" ca="1" si="18"/>
        <v>17</v>
      </c>
      <c r="R35" s="100" t="str">
        <f t="shared" ca="1" si="19"/>
        <v>19</v>
      </c>
      <c r="S35" s="100" t="str">
        <f t="shared" ca="1" si="20"/>
        <v>21</v>
      </c>
      <c r="T35" s="100" t="str">
        <f t="shared" ca="1" si="21"/>
        <v>22</v>
      </c>
      <c r="U35" s="100" t="str">
        <f t="shared" ca="1" si="22"/>
        <v>24</v>
      </c>
      <c r="V35" s="100" t="str">
        <f t="shared" ca="1" si="23"/>
        <v>26</v>
      </c>
      <c r="W35" s="100" t="str">
        <f t="shared" ca="1" si="24"/>
        <v>32</v>
      </c>
      <c r="X35" s="100" t="str">
        <f t="shared" ca="1" si="25"/>
        <v/>
      </c>
      <c r="Y35" s="100" t="str">
        <f t="shared" ca="1" si="26"/>
        <v/>
      </c>
      <c r="Z35" s="100" t="str">
        <f t="shared" ca="1" si="27"/>
        <v/>
      </c>
      <c r="AA35" s="100" t="str">
        <f t="shared" ca="1" si="28"/>
        <v/>
      </c>
      <c r="AB35" s="100" t="str">
        <f t="shared" ca="1" si="29"/>
        <v/>
      </c>
      <c r="AC35" s="100" t="str">
        <f t="shared" ca="1" si="30"/>
        <v/>
      </c>
      <c r="AD35" s="100" t="str">
        <f t="shared" ca="1" si="31"/>
        <v/>
      </c>
      <c r="AE35" s="101" t="str">
        <f t="shared" ca="1" si="32"/>
        <v/>
      </c>
      <c r="AF35" s="102">
        <f t="shared" ca="1" si="33"/>
        <v>3</v>
      </c>
      <c r="AG35" s="90" t="str">
        <f t="shared" ca="1" si="4"/>
        <v/>
      </c>
      <c r="AH35" s="91" t="str">
        <f t="shared" ca="1" si="4"/>
        <v/>
      </c>
      <c r="AI35" s="91" t="str">
        <f t="shared" ca="1" si="4"/>
        <v/>
      </c>
      <c r="AJ35" s="91">
        <f t="shared" ca="1" si="4"/>
        <v>3</v>
      </c>
      <c r="AK35" s="91" t="str">
        <f t="shared" ca="1" si="4"/>
        <v/>
      </c>
      <c r="AL35" s="91" t="str">
        <f t="shared" ca="1" si="4"/>
        <v/>
      </c>
      <c r="AM35" s="103" t="str">
        <f t="shared" ca="1" si="4"/>
        <v/>
      </c>
      <c r="AN35" s="89"/>
      <c r="AZ35" s="57">
        <f t="shared" ca="1" si="34"/>
        <v>7</v>
      </c>
      <c r="BA35" s="90" t="str">
        <f ca="1">MID(频率数据!$AQ35,BA$1,2)</f>
        <v>32</v>
      </c>
      <c r="BB35" s="91" t="str">
        <f ca="1">MID(频率数据!$AQ35,BB$1,2)</f>
        <v>26</v>
      </c>
      <c r="BC35" s="91" t="str">
        <f ca="1">MID(频率数据!$AQ35,BC$1,2)</f>
        <v>22</v>
      </c>
      <c r="BD35" s="91" t="str">
        <f ca="1">MID(频率数据!$AQ35,BD$1,2)</f>
        <v>10</v>
      </c>
      <c r="BE35" s="91" t="str">
        <f ca="1">MID(频率数据!$AQ35,BE$1,2)</f>
        <v>23</v>
      </c>
      <c r="BF35" s="91" t="str">
        <f ca="1">MID(频率数据!$AQ35,BF$1,2)</f>
        <v>14</v>
      </c>
      <c r="BG35" s="91" t="str">
        <f ca="1">MID(频率数据!$AQ35,BG$1,2)</f>
        <v>13</v>
      </c>
      <c r="BH35" s="91" t="str">
        <f ca="1">MID(频率数据!$AQ35,BH$1,2)</f>
        <v>12</v>
      </c>
      <c r="BI35" s="91" t="str">
        <f ca="1">MID(频率数据!$AQ35,BI$1,2)</f>
        <v>24</v>
      </c>
      <c r="BJ35" s="91" t="str">
        <f ca="1">MID(频率数据!$AQ35,BJ$1,2)</f>
        <v>19</v>
      </c>
      <c r="BK35" s="92" t="str">
        <f ca="1">MID(频率数据!$AQ35,BK$1,2)</f>
        <v>11</v>
      </c>
      <c r="BL35" s="90" t="str">
        <f ca="1">MID(频率数据!$AQ35,BL$1,2)</f>
        <v>03</v>
      </c>
      <c r="BM35" s="91" t="str">
        <f ca="1">MID(频率数据!$AQ35,BM$1,2)</f>
        <v>31</v>
      </c>
      <c r="BN35" s="91" t="str">
        <f ca="1">MID(频率数据!$AQ35,BN$1,2)</f>
        <v>25</v>
      </c>
      <c r="BO35" s="91" t="str">
        <f ca="1">MID(频率数据!$AQ35,BO$1,2)</f>
        <v>20</v>
      </c>
      <c r="BP35" s="91" t="str">
        <f ca="1">MID(频率数据!$AQ35,BP$1,2)</f>
        <v>16</v>
      </c>
      <c r="BQ35" s="93" t="str">
        <f ca="1">MID(频率数据!$AQ35,BQ$1,2)</f>
        <v>15</v>
      </c>
      <c r="BR35" s="91" t="str">
        <f ca="1">MID(频率数据!$AQ35,BR$1,2)</f>
        <v>08</v>
      </c>
      <c r="BS35" s="91" t="str">
        <f ca="1">MID(频率数据!$AQ35,BS$1,2)</f>
        <v>05</v>
      </c>
      <c r="BT35" s="91" t="str">
        <f ca="1">MID(频率数据!$AQ35,BT$1,2)</f>
        <v>04</v>
      </c>
      <c r="BU35" s="91" t="str">
        <f ca="1">MID(频率数据!$AQ35,BU$1,2)</f>
        <v>01</v>
      </c>
      <c r="BV35" s="92" t="str">
        <f ca="1">MID(频率数据!$AQ35,BV$1,2)</f>
        <v>33</v>
      </c>
      <c r="BW35" s="90" t="str">
        <f ca="1">MID(频率数据!$AQ35,BW$1,2)</f>
        <v>30</v>
      </c>
      <c r="BX35" s="91" t="str">
        <f ca="1">MID(频率数据!$AQ35,BX$1,2)</f>
        <v>29</v>
      </c>
      <c r="BY35" s="91" t="str">
        <f ca="1">MID(频率数据!$AQ35,BY$1,2)</f>
        <v>27</v>
      </c>
      <c r="BZ35" s="91" t="str">
        <f ca="1">MID(频率数据!$AQ35,BZ$1,2)</f>
        <v>18</v>
      </c>
      <c r="CA35" s="91" t="str">
        <f ca="1">MID(频率数据!$AQ35,CA$1,2)</f>
        <v>17</v>
      </c>
      <c r="CB35" s="91" t="str">
        <f ca="1">MID(频率数据!$AQ35,CB$1,2)</f>
        <v>09</v>
      </c>
      <c r="CC35" s="91" t="str">
        <f ca="1">MID(频率数据!$AQ35,CC$1,2)</f>
        <v>02</v>
      </c>
      <c r="CD35" s="91" t="str">
        <f ca="1">MID(频率数据!$AQ35,CD$1,2)</f>
        <v>28</v>
      </c>
      <c r="CE35" s="91" t="str">
        <f ca="1">MID(频率数据!$AQ35,CE$1,2)</f>
        <v>21</v>
      </c>
      <c r="CF35" s="91" t="str">
        <f ca="1">MID(频率数据!$AQ35,CF$1,2)</f>
        <v>07</v>
      </c>
      <c r="CG35" s="92" t="str">
        <f ca="1">MID(频率数据!$AQ35,CG$1,2)</f>
        <v>06</v>
      </c>
      <c r="CH35" s="153" t="str">
        <f t="shared" ca="1" si="35"/>
        <v>21</v>
      </c>
      <c r="CI35" s="154" t="str">
        <f t="shared" ca="1" si="36"/>
        <v>19</v>
      </c>
      <c r="CJ35" s="154" t="str">
        <f t="shared" ca="1" si="37"/>
        <v>24</v>
      </c>
      <c r="CK35" s="154" t="str">
        <f t="shared" ca="1" si="38"/>
        <v>17</v>
      </c>
      <c r="CL35" s="154" t="str">
        <f t="shared" ca="1" si="39"/>
        <v>12</v>
      </c>
      <c r="CM35" s="154" t="str">
        <f t="shared" ca="1" si="40"/>
        <v>06</v>
      </c>
      <c r="CN35" s="155" t="str">
        <f t="shared" ca="1" si="41"/>
        <v>07</v>
      </c>
      <c r="CO35" s="155" t="str">
        <f t="shared" ca="1" si="42"/>
        <v>11</v>
      </c>
      <c r="CP35" s="155" t="str">
        <f t="shared" ca="1" si="43"/>
        <v>19</v>
      </c>
      <c r="CQ35" s="155" t="str">
        <f t="shared" ca="1" si="44"/>
        <v>09</v>
      </c>
      <c r="CR35" s="155" t="str">
        <f t="shared" ca="1" si="45"/>
        <v>24</v>
      </c>
      <c r="CS35" s="155" t="str">
        <f t="shared" ca="1" si="46"/>
        <v>32</v>
      </c>
      <c r="CT35" s="156" t="str">
        <f t="shared" ca="1" si="47"/>
        <v>06</v>
      </c>
      <c r="CU35" s="156" t="str">
        <f t="shared" ca="1" si="48"/>
        <v>03</v>
      </c>
      <c r="CV35" s="156" t="str">
        <f t="shared" ca="1" si="49"/>
        <v>11</v>
      </c>
      <c r="CW35" s="156" t="str">
        <f t="shared" ca="1" si="50"/>
        <v>02</v>
      </c>
      <c r="CX35" s="156" t="str">
        <f t="shared" ca="1" si="51"/>
        <v>19</v>
      </c>
      <c r="CY35" s="156" t="str">
        <f t="shared" ca="1" si="52"/>
        <v>26</v>
      </c>
      <c r="CZ35" s="157" t="str">
        <f t="shared" ca="1" si="53"/>
        <v>32</v>
      </c>
      <c r="DA35" s="157" t="str">
        <f t="shared" ca="1" si="54"/>
        <v>26</v>
      </c>
      <c r="DB35" s="157" t="str">
        <f t="shared" ca="1" si="55"/>
        <v>22</v>
      </c>
      <c r="DC35" s="157" t="str">
        <f t="shared" ca="1" si="56"/>
        <v>21</v>
      </c>
      <c r="DD35" s="157" t="str">
        <f t="shared" ca="1" si="57"/>
        <v>07</v>
      </c>
      <c r="DE35" s="158" t="str">
        <f t="shared" ca="1" si="58"/>
        <v>06</v>
      </c>
      <c r="DF35" s="145" t="str">
        <f t="shared" ca="1" si="8"/>
        <v/>
      </c>
      <c r="DG35" s="107">
        <f t="shared" ca="1" si="68"/>
        <v>2</v>
      </c>
      <c r="DH35" s="107">
        <f t="shared" ca="1" si="68"/>
        <v>3</v>
      </c>
      <c r="DI35" s="107" t="str">
        <f t="shared" ca="1" si="68"/>
        <v/>
      </c>
      <c r="DJ35" s="107" t="str">
        <f t="shared" ca="1" si="68"/>
        <v/>
      </c>
      <c r="DK35" s="107">
        <f t="shared" ca="1" si="68"/>
        <v>6</v>
      </c>
      <c r="DL35" s="107">
        <f t="shared" ca="1" si="68"/>
        <v>7</v>
      </c>
      <c r="DM35" s="107" t="str">
        <f t="shared" ca="1" si="68"/>
        <v/>
      </c>
      <c r="DN35" s="107">
        <f t="shared" ca="1" si="68"/>
        <v>9</v>
      </c>
      <c r="DO35" s="107" t="str">
        <f t="shared" ca="1" si="68"/>
        <v/>
      </c>
      <c r="DP35" s="107">
        <f t="shared" ca="1" si="68"/>
        <v>11</v>
      </c>
      <c r="DQ35" s="107">
        <f t="shared" ca="1" si="69"/>
        <v>12</v>
      </c>
      <c r="DR35" s="107" t="str">
        <f t="shared" ca="1" si="69"/>
        <v/>
      </c>
      <c r="DS35" s="107" t="str">
        <f t="shared" ca="1" si="69"/>
        <v/>
      </c>
      <c r="DT35" s="107" t="str">
        <f t="shared" ca="1" si="69"/>
        <v/>
      </c>
      <c r="DU35" s="107" t="str">
        <f t="shared" ca="1" si="69"/>
        <v/>
      </c>
      <c r="DV35" s="107">
        <f t="shared" ca="1" si="69"/>
        <v>17</v>
      </c>
      <c r="DW35" s="107" t="str">
        <f t="shared" ca="1" si="69"/>
        <v/>
      </c>
      <c r="DX35" s="107">
        <f t="shared" ca="1" si="69"/>
        <v>19</v>
      </c>
      <c r="DY35" s="107" t="str">
        <f t="shared" ca="1" si="69"/>
        <v/>
      </c>
      <c r="DZ35" s="107">
        <f t="shared" ca="1" si="69"/>
        <v>21</v>
      </c>
      <c r="EA35" s="107">
        <f t="shared" ca="1" si="70"/>
        <v>22</v>
      </c>
      <c r="EB35" s="107" t="str">
        <f t="shared" ca="1" si="70"/>
        <v/>
      </c>
      <c r="EC35" s="107">
        <f t="shared" ca="1" si="70"/>
        <v>24</v>
      </c>
      <c r="ED35" s="107" t="str">
        <f t="shared" ca="1" si="70"/>
        <v/>
      </c>
      <c r="EE35" s="107">
        <f t="shared" ca="1" si="70"/>
        <v>26</v>
      </c>
      <c r="EF35" s="107" t="str">
        <f t="shared" ca="1" si="70"/>
        <v/>
      </c>
      <c r="EG35" s="107" t="str">
        <f t="shared" ca="1" si="70"/>
        <v/>
      </c>
      <c r="EH35" s="107" t="str">
        <f t="shared" ca="1" si="70"/>
        <v/>
      </c>
      <c r="EI35" s="107" t="str">
        <f t="shared" ca="1" si="70"/>
        <v/>
      </c>
      <c r="EJ35" s="107" t="str">
        <f t="shared" ca="1" si="70"/>
        <v/>
      </c>
      <c r="EK35" s="107">
        <f t="shared" ca="1" si="70"/>
        <v>32</v>
      </c>
      <c r="EL35" s="108" t="str">
        <f t="shared" ca="1" si="59"/>
        <v/>
      </c>
      <c r="EM35" s="106" t="str">
        <f t="shared" ca="1" si="10"/>
        <v>0203060709111217192122242632</v>
      </c>
    </row>
    <row r="36" spans="1:143" ht="11.25" customHeight="1" x14ac:dyDescent="0.15">
      <c r="A36" s="56">
        <f t="shared" si="2"/>
        <v>2834</v>
      </c>
      <c r="B36" s="94">
        <f t="shared" si="71"/>
        <v>2022040</v>
      </c>
      <c r="C36" s="95">
        <f t="shared" si="71"/>
        <v>3</v>
      </c>
      <c r="D36" s="96">
        <f t="shared" si="71"/>
        <v>12</v>
      </c>
      <c r="E36" s="96">
        <f t="shared" si="71"/>
        <v>14</v>
      </c>
      <c r="F36" s="96">
        <f t="shared" si="71"/>
        <v>16</v>
      </c>
      <c r="G36" s="96">
        <f t="shared" si="71"/>
        <v>31</v>
      </c>
      <c r="H36" s="97">
        <f t="shared" si="71"/>
        <v>33</v>
      </c>
      <c r="I36" s="98">
        <f t="shared" si="71"/>
        <v>12</v>
      </c>
      <c r="J36" s="99" t="str">
        <f t="shared" ca="1" si="11"/>
        <v>04</v>
      </c>
      <c r="K36" s="100" t="str">
        <f t="shared" ca="1" si="12"/>
        <v>05</v>
      </c>
      <c r="L36" s="100" t="str">
        <f t="shared" ca="1" si="13"/>
        <v>06</v>
      </c>
      <c r="M36" s="100" t="str">
        <f t="shared" ca="1" si="14"/>
        <v>07</v>
      </c>
      <c r="N36" s="100" t="str">
        <f t="shared" ca="1" si="15"/>
        <v>08</v>
      </c>
      <c r="O36" s="100" t="str">
        <f t="shared" ca="1" si="16"/>
        <v>09</v>
      </c>
      <c r="P36" s="100" t="str">
        <f t="shared" ca="1" si="17"/>
        <v>10</v>
      </c>
      <c r="Q36" s="100" t="str">
        <f t="shared" ca="1" si="18"/>
        <v>15</v>
      </c>
      <c r="R36" s="100" t="str">
        <f t="shared" ca="1" si="19"/>
        <v>16</v>
      </c>
      <c r="S36" s="100" t="str">
        <f t="shared" ca="1" si="20"/>
        <v>21</v>
      </c>
      <c r="T36" s="100" t="str">
        <f t="shared" ca="1" si="21"/>
        <v>22</v>
      </c>
      <c r="U36" s="100" t="str">
        <f t="shared" ca="1" si="22"/>
        <v>23</v>
      </c>
      <c r="V36" s="100" t="str">
        <f t="shared" ca="1" si="23"/>
        <v>24</v>
      </c>
      <c r="W36" s="100" t="str">
        <f t="shared" ca="1" si="24"/>
        <v>26</v>
      </c>
      <c r="X36" s="100" t="str">
        <f t="shared" ca="1" si="25"/>
        <v>28</v>
      </c>
      <c r="Y36" s="100" t="str">
        <f t="shared" ca="1" si="26"/>
        <v>32</v>
      </c>
      <c r="Z36" s="100" t="str">
        <f t="shared" ca="1" si="27"/>
        <v/>
      </c>
      <c r="AA36" s="100" t="str">
        <f t="shared" ca="1" si="28"/>
        <v/>
      </c>
      <c r="AB36" s="100" t="str">
        <f t="shared" ca="1" si="29"/>
        <v/>
      </c>
      <c r="AC36" s="100" t="str">
        <f t="shared" ca="1" si="30"/>
        <v/>
      </c>
      <c r="AD36" s="100" t="str">
        <f t="shared" ca="1" si="31"/>
        <v/>
      </c>
      <c r="AE36" s="101" t="str">
        <f t="shared" ca="1" si="32"/>
        <v/>
      </c>
      <c r="AF36" s="102">
        <f t="shared" ca="1" si="33"/>
        <v>1</v>
      </c>
      <c r="AG36" s="90" t="str">
        <f t="shared" ca="1" si="4"/>
        <v/>
      </c>
      <c r="AH36" s="91">
        <f t="shared" ca="1" si="4"/>
        <v>1</v>
      </c>
      <c r="AI36" s="91" t="str">
        <f t="shared" ca="1" si="4"/>
        <v/>
      </c>
      <c r="AJ36" s="91" t="str">
        <f t="shared" ca="1" si="4"/>
        <v/>
      </c>
      <c r="AK36" s="91" t="str">
        <f t="shared" ca="1" si="4"/>
        <v/>
      </c>
      <c r="AL36" s="91" t="str">
        <f t="shared" ca="1" si="4"/>
        <v/>
      </c>
      <c r="AM36" s="103" t="str">
        <f t="shared" ca="1" si="4"/>
        <v/>
      </c>
      <c r="AN36" s="89"/>
      <c r="AZ36" s="57">
        <f t="shared" ca="1" si="34"/>
        <v>8</v>
      </c>
      <c r="BA36" s="90" t="str">
        <f ca="1">MID(频率数据!$AQ36,BA$1,2)</f>
        <v>32</v>
      </c>
      <c r="BB36" s="91" t="str">
        <f ca="1">MID(频率数据!$AQ36,BB$1,2)</f>
        <v>26</v>
      </c>
      <c r="BC36" s="91" t="str">
        <f ca="1">MID(频率数据!$AQ36,BC$1,2)</f>
        <v>10</v>
      </c>
      <c r="BD36" s="91" t="str">
        <f ca="1">MID(频率数据!$AQ36,BD$1,2)</f>
        <v>23</v>
      </c>
      <c r="BE36" s="91" t="str">
        <f ca="1">MID(频率数据!$AQ36,BE$1,2)</f>
        <v>22</v>
      </c>
      <c r="BF36" s="91" t="str">
        <f ca="1">MID(频率数据!$AQ36,BF$1,2)</f>
        <v>14</v>
      </c>
      <c r="BG36" s="91" t="str">
        <f ca="1">MID(频率数据!$AQ36,BG$1,2)</f>
        <v>13</v>
      </c>
      <c r="BH36" s="91" t="str">
        <f ca="1">MID(频率数据!$AQ36,BH$1,2)</f>
        <v>12</v>
      </c>
      <c r="BI36" s="91" t="str">
        <f ca="1">MID(频率数据!$AQ36,BI$1,2)</f>
        <v>20</v>
      </c>
      <c r="BJ36" s="91" t="str">
        <f ca="1">MID(频率数据!$AQ36,BJ$1,2)</f>
        <v>19</v>
      </c>
      <c r="BK36" s="92" t="str">
        <f ca="1">MID(频率数据!$AQ36,BK$1,2)</f>
        <v>11</v>
      </c>
      <c r="BL36" s="90" t="str">
        <f ca="1">MID(频率数据!$AQ36,BL$1,2)</f>
        <v>31</v>
      </c>
      <c r="BM36" s="91" t="str">
        <f ca="1">MID(频率数据!$AQ36,BM$1,2)</f>
        <v>25</v>
      </c>
      <c r="BN36" s="91" t="str">
        <f ca="1">MID(频率数据!$AQ36,BN$1,2)</f>
        <v>24</v>
      </c>
      <c r="BO36" s="91" t="str">
        <f ca="1">MID(频率数据!$AQ36,BO$1,2)</f>
        <v>16</v>
      </c>
      <c r="BP36" s="91" t="str">
        <f ca="1">MID(频率数据!$AQ36,BP$1,2)</f>
        <v>15</v>
      </c>
      <c r="BQ36" s="93" t="str">
        <f ca="1">MID(频率数据!$AQ36,BQ$1,2)</f>
        <v>08</v>
      </c>
      <c r="BR36" s="91" t="str">
        <f ca="1">MID(频率数据!$AQ36,BR$1,2)</f>
        <v>05</v>
      </c>
      <c r="BS36" s="91" t="str">
        <f ca="1">MID(频率数据!$AQ36,BS$1,2)</f>
        <v>03</v>
      </c>
      <c r="BT36" s="91" t="str">
        <f ca="1">MID(频率数据!$AQ36,BT$1,2)</f>
        <v>02</v>
      </c>
      <c r="BU36" s="91" t="str">
        <f ca="1">MID(频率数据!$AQ36,BU$1,2)</f>
        <v>01</v>
      </c>
      <c r="BV36" s="92" t="str">
        <f ca="1">MID(频率数据!$AQ36,BV$1,2)</f>
        <v>33</v>
      </c>
      <c r="BW36" s="90" t="str">
        <f ca="1">MID(频率数据!$AQ36,BW$1,2)</f>
        <v>30</v>
      </c>
      <c r="BX36" s="91" t="str">
        <f ca="1">MID(频率数据!$AQ36,BX$1,2)</f>
        <v>29</v>
      </c>
      <c r="BY36" s="91" t="str">
        <f ca="1">MID(频率数据!$AQ36,BY$1,2)</f>
        <v>27</v>
      </c>
      <c r="BZ36" s="91" t="str">
        <f ca="1">MID(频率数据!$AQ36,BZ$1,2)</f>
        <v>18</v>
      </c>
      <c r="CA36" s="91" t="str">
        <f ca="1">MID(频率数据!$AQ36,CA$1,2)</f>
        <v>17</v>
      </c>
      <c r="CB36" s="91" t="str">
        <f ca="1">MID(频率数据!$AQ36,CB$1,2)</f>
        <v>09</v>
      </c>
      <c r="CC36" s="91" t="str">
        <f ca="1">MID(频率数据!$AQ36,CC$1,2)</f>
        <v>07</v>
      </c>
      <c r="CD36" s="91" t="str">
        <f ca="1">MID(频率数据!$AQ36,CD$1,2)</f>
        <v>06</v>
      </c>
      <c r="CE36" s="91" t="str">
        <f ca="1">MID(频率数据!$AQ36,CE$1,2)</f>
        <v>04</v>
      </c>
      <c r="CF36" s="91" t="str">
        <f ca="1">MID(频率数据!$AQ36,CF$1,2)</f>
        <v>28</v>
      </c>
      <c r="CG36" s="92" t="str">
        <f ca="1">MID(频率数据!$AQ36,CG$1,2)</f>
        <v>21</v>
      </c>
      <c r="CH36" s="153" t="str">
        <f t="shared" ca="1" si="35"/>
        <v>09</v>
      </c>
      <c r="CI36" s="154" t="str">
        <f t="shared" ca="1" si="36"/>
        <v>28</v>
      </c>
      <c r="CJ36" s="154" t="str">
        <f t="shared" ca="1" si="37"/>
        <v>04</v>
      </c>
      <c r="CK36" s="154" t="str">
        <f t="shared" ca="1" si="38"/>
        <v>10</v>
      </c>
      <c r="CL36" s="154" t="str">
        <f t="shared" ca="1" si="39"/>
        <v>15</v>
      </c>
      <c r="CM36" s="154" t="str">
        <f t="shared" ca="1" si="40"/>
        <v>24</v>
      </c>
      <c r="CN36" s="155" t="str">
        <f t="shared" ca="1" si="41"/>
        <v>07</v>
      </c>
      <c r="CO36" s="155" t="str">
        <f t="shared" ca="1" si="42"/>
        <v>21</v>
      </c>
      <c r="CP36" s="155" t="str">
        <f t="shared" ca="1" si="43"/>
        <v>28</v>
      </c>
      <c r="CQ36" s="155" t="str">
        <f t="shared" ca="1" si="44"/>
        <v>23</v>
      </c>
      <c r="CR36" s="155" t="str">
        <f t="shared" ca="1" si="45"/>
        <v>08</v>
      </c>
      <c r="CS36" s="155" t="str">
        <f t="shared" ca="1" si="46"/>
        <v>16</v>
      </c>
      <c r="CT36" s="156" t="str">
        <f t="shared" ca="1" si="47"/>
        <v>06</v>
      </c>
      <c r="CU36" s="156" t="str">
        <f t="shared" ca="1" si="48"/>
        <v>21</v>
      </c>
      <c r="CV36" s="156" t="str">
        <f t="shared" ca="1" si="49"/>
        <v>21</v>
      </c>
      <c r="CW36" s="156" t="str">
        <f t="shared" ca="1" si="50"/>
        <v>22</v>
      </c>
      <c r="CX36" s="156" t="str">
        <f t="shared" ca="1" si="51"/>
        <v>05</v>
      </c>
      <c r="CY36" s="156" t="str">
        <f t="shared" ca="1" si="52"/>
        <v>15</v>
      </c>
      <c r="CZ36" s="157" t="str">
        <f t="shared" ca="1" si="53"/>
        <v>32</v>
      </c>
      <c r="DA36" s="157" t="str">
        <f t="shared" ca="1" si="54"/>
        <v>26</v>
      </c>
      <c r="DB36" s="157" t="str">
        <f t="shared" ca="1" si="55"/>
        <v>10</v>
      </c>
      <c r="DC36" s="157" t="str">
        <f t="shared" ca="1" si="56"/>
        <v>04</v>
      </c>
      <c r="DD36" s="157" t="str">
        <f t="shared" ca="1" si="57"/>
        <v>28</v>
      </c>
      <c r="DE36" s="158" t="str">
        <f t="shared" ca="1" si="58"/>
        <v>21</v>
      </c>
      <c r="DF36" s="145" t="str">
        <f t="shared" ca="1" si="8"/>
        <v/>
      </c>
      <c r="DG36" s="107" t="str">
        <f t="shared" ca="1" si="68"/>
        <v/>
      </c>
      <c r="DH36" s="107" t="str">
        <f t="shared" ca="1" si="68"/>
        <v/>
      </c>
      <c r="DI36" s="107">
        <f t="shared" ca="1" si="68"/>
        <v>4</v>
      </c>
      <c r="DJ36" s="107">
        <f t="shared" ca="1" si="68"/>
        <v>5</v>
      </c>
      <c r="DK36" s="107">
        <f t="shared" ca="1" si="68"/>
        <v>6</v>
      </c>
      <c r="DL36" s="107">
        <f t="shared" ca="1" si="68"/>
        <v>7</v>
      </c>
      <c r="DM36" s="107">
        <f t="shared" ca="1" si="68"/>
        <v>8</v>
      </c>
      <c r="DN36" s="107">
        <f t="shared" ca="1" si="68"/>
        <v>9</v>
      </c>
      <c r="DO36" s="107">
        <f t="shared" ca="1" si="68"/>
        <v>10</v>
      </c>
      <c r="DP36" s="107" t="str">
        <f t="shared" ca="1" si="68"/>
        <v/>
      </c>
      <c r="DQ36" s="107" t="str">
        <f t="shared" ca="1" si="69"/>
        <v/>
      </c>
      <c r="DR36" s="107" t="str">
        <f t="shared" ca="1" si="69"/>
        <v/>
      </c>
      <c r="DS36" s="107" t="str">
        <f t="shared" ca="1" si="69"/>
        <v/>
      </c>
      <c r="DT36" s="107">
        <f t="shared" ca="1" si="69"/>
        <v>15</v>
      </c>
      <c r="DU36" s="107">
        <f t="shared" ca="1" si="69"/>
        <v>16</v>
      </c>
      <c r="DV36" s="107" t="str">
        <f t="shared" ca="1" si="69"/>
        <v/>
      </c>
      <c r="DW36" s="107" t="str">
        <f t="shared" ca="1" si="69"/>
        <v/>
      </c>
      <c r="DX36" s="107" t="str">
        <f t="shared" ca="1" si="69"/>
        <v/>
      </c>
      <c r="DY36" s="107" t="str">
        <f t="shared" ca="1" si="69"/>
        <v/>
      </c>
      <c r="DZ36" s="107">
        <f t="shared" ca="1" si="69"/>
        <v>21</v>
      </c>
      <c r="EA36" s="107">
        <f t="shared" ca="1" si="70"/>
        <v>22</v>
      </c>
      <c r="EB36" s="107">
        <f t="shared" ca="1" si="70"/>
        <v>23</v>
      </c>
      <c r="EC36" s="107">
        <f t="shared" ca="1" si="70"/>
        <v>24</v>
      </c>
      <c r="ED36" s="107" t="str">
        <f t="shared" ca="1" si="70"/>
        <v/>
      </c>
      <c r="EE36" s="107">
        <f t="shared" ca="1" si="70"/>
        <v>26</v>
      </c>
      <c r="EF36" s="107" t="str">
        <f t="shared" ca="1" si="70"/>
        <v/>
      </c>
      <c r="EG36" s="107">
        <f t="shared" ca="1" si="70"/>
        <v>28</v>
      </c>
      <c r="EH36" s="107" t="str">
        <f t="shared" ca="1" si="70"/>
        <v/>
      </c>
      <c r="EI36" s="107" t="str">
        <f t="shared" ca="1" si="70"/>
        <v/>
      </c>
      <c r="EJ36" s="107" t="str">
        <f t="shared" ca="1" si="70"/>
        <v/>
      </c>
      <c r="EK36" s="107">
        <f t="shared" ca="1" si="70"/>
        <v>32</v>
      </c>
      <c r="EL36" s="108" t="str">
        <f t="shared" ca="1" si="59"/>
        <v/>
      </c>
      <c r="EM36" s="106" t="str">
        <f t="shared" ca="1" si="10"/>
        <v>04050607080910151621222324262832</v>
      </c>
    </row>
    <row r="37" spans="1:143" ht="11.25" customHeight="1" x14ac:dyDescent="0.15">
      <c r="A37" s="56">
        <f t="shared" si="2"/>
        <v>2835</v>
      </c>
      <c r="B37" s="94">
        <f t="shared" si="71"/>
        <v>2022041</v>
      </c>
      <c r="C37" s="95">
        <f t="shared" si="71"/>
        <v>5</v>
      </c>
      <c r="D37" s="96">
        <f t="shared" si="71"/>
        <v>7</v>
      </c>
      <c r="E37" s="96">
        <f t="shared" si="71"/>
        <v>21</v>
      </c>
      <c r="F37" s="96">
        <f t="shared" si="71"/>
        <v>22</v>
      </c>
      <c r="G37" s="96">
        <f t="shared" si="71"/>
        <v>24</v>
      </c>
      <c r="H37" s="97">
        <f t="shared" si="71"/>
        <v>29</v>
      </c>
      <c r="I37" s="98">
        <f t="shared" si="71"/>
        <v>14</v>
      </c>
      <c r="J37" s="99" t="str">
        <f t="shared" ca="1" si="11"/>
        <v>01</v>
      </c>
      <c r="K37" s="100" t="str">
        <f t="shared" ca="1" si="12"/>
        <v>02</v>
      </c>
      <c r="L37" s="100" t="str">
        <f t="shared" ca="1" si="13"/>
        <v>03</v>
      </c>
      <c r="M37" s="100" t="str">
        <f t="shared" ca="1" si="14"/>
        <v>05</v>
      </c>
      <c r="N37" s="100" t="str">
        <f t="shared" ca="1" si="15"/>
        <v>08</v>
      </c>
      <c r="O37" s="100" t="str">
        <f t="shared" ca="1" si="16"/>
        <v>11</v>
      </c>
      <c r="P37" s="100" t="str">
        <f t="shared" ca="1" si="17"/>
        <v>12</v>
      </c>
      <c r="Q37" s="100" t="str">
        <f t="shared" ca="1" si="18"/>
        <v>13</v>
      </c>
      <c r="R37" s="100" t="str">
        <f t="shared" ca="1" si="19"/>
        <v>14</v>
      </c>
      <c r="S37" s="100" t="str">
        <f t="shared" ca="1" si="20"/>
        <v>16</v>
      </c>
      <c r="T37" s="100" t="str">
        <f t="shared" ca="1" si="21"/>
        <v>18</v>
      </c>
      <c r="U37" s="100" t="str">
        <f t="shared" ca="1" si="22"/>
        <v>21</v>
      </c>
      <c r="V37" s="100" t="str">
        <f t="shared" ca="1" si="23"/>
        <v>22</v>
      </c>
      <c r="W37" s="100" t="str">
        <f t="shared" ca="1" si="24"/>
        <v>23</v>
      </c>
      <c r="X37" s="100" t="str">
        <f t="shared" ca="1" si="25"/>
        <v>24</v>
      </c>
      <c r="Y37" s="100" t="str">
        <f t="shared" ca="1" si="26"/>
        <v>25</v>
      </c>
      <c r="Z37" s="100" t="str">
        <f t="shared" ca="1" si="27"/>
        <v>26</v>
      </c>
      <c r="AA37" s="100" t="str">
        <f t="shared" ca="1" si="28"/>
        <v>28</v>
      </c>
      <c r="AB37" s="100" t="str">
        <f t="shared" ca="1" si="29"/>
        <v>29</v>
      </c>
      <c r="AC37" s="100" t="str">
        <f t="shared" ca="1" si="30"/>
        <v>30</v>
      </c>
      <c r="AD37" s="100" t="str">
        <f t="shared" ca="1" si="31"/>
        <v>31</v>
      </c>
      <c r="AE37" s="101" t="str">
        <f t="shared" ca="1" si="32"/>
        <v>32</v>
      </c>
      <c r="AF37" s="102">
        <f t="shared" ca="1" si="33"/>
        <v>5</v>
      </c>
      <c r="AG37" s="90" t="str">
        <f t="shared" ref="AG37:AM68" ca="1" si="72">IF(COUNTIF($AF37,AG$3),AG$3,"")</f>
        <v/>
      </c>
      <c r="AH37" s="91" t="str">
        <f t="shared" ca="1" si="72"/>
        <v/>
      </c>
      <c r="AI37" s="91" t="str">
        <f t="shared" ca="1" si="72"/>
        <v/>
      </c>
      <c r="AJ37" s="91" t="str">
        <f t="shared" ca="1" si="72"/>
        <v/>
      </c>
      <c r="AK37" s="91" t="str">
        <f t="shared" ca="1" si="72"/>
        <v/>
      </c>
      <c r="AL37" s="91">
        <f t="shared" ca="1" si="72"/>
        <v>5</v>
      </c>
      <c r="AM37" s="103" t="str">
        <f t="shared" ca="1" si="72"/>
        <v/>
      </c>
      <c r="AN37" s="89"/>
      <c r="AZ37" s="57">
        <f t="shared" ca="1" si="34"/>
        <v>9</v>
      </c>
      <c r="BA37" s="90" t="str">
        <f ca="1">MID(频率数据!$AQ37,BA$1,2)</f>
        <v>32</v>
      </c>
      <c r="BB37" s="91" t="str">
        <f ca="1">MID(频率数据!$AQ37,BB$1,2)</f>
        <v>26</v>
      </c>
      <c r="BC37" s="91" t="str">
        <f ca="1">MID(频率数据!$AQ37,BC$1,2)</f>
        <v>12</v>
      </c>
      <c r="BD37" s="91" t="str">
        <f ca="1">MID(频率数据!$AQ37,BD$1,2)</f>
        <v>10</v>
      </c>
      <c r="BE37" s="91" t="str">
        <f ca="1">MID(频率数据!$AQ37,BE$1,2)</f>
        <v>23</v>
      </c>
      <c r="BF37" s="91" t="str">
        <f ca="1">MID(频率数据!$AQ37,BF$1,2)</f>
        <v>22</v>
      </c>
      <c r="BG37" s="91" t="str">
        <f ca="1">MID(频率数据!$AQ37,BG$1,2)</f>
        <v>14</v>
      </c>
      <c r="BH37" s="91" t="str">
        <f ca="1">MID(频率数据!$AQ37,BH$1,2)</f>
        <v>13</v>
      </c>
      <c r="BI37" s="91" t="str">
        <f ca="1">MID(频率数据!$AQ37,BI$1,2)</f>
        <v>31</v>
      </c>
      <c r="BJ37" s="91" t="str">
        <f ca="1">MID(频率数据!$AQ37,BJ$1,2)</f>
        <v>20</v>
      </c>
      <c r="BK37" s="92" t="str">
        <f ca="1">MID(频率数据!$AQ37,BK$1,2)</f>
        <v>16</v>
      </c>
      <c r="BL37" s="90" t="str">
        <f ca="1">MID(频率数据!$AQ37,BL$1,2)</f>
        <v>11</v>
      </c>
      <c r="BM37" s="91" t="str">
        <f ca="1">MID(频率数据!$AQ37,BM$1,2)</f>
        <v>03</v>
      </c>
      <c r="BN37" s="91" t="str">
        <f ca="1">MID(频率数据!$AQ37,BN$1,2)</f>
        <v>33</v>
      </c>
      <c r="BO37" s="91" t="str">
        <f ca="1">MID(频率数据!$AQ37,BO$1,2)</f>
        <v>25</v>
      </c>
      <c r="BP37" s="91" t="str">
        <f ca="1">MID(频率数据!$AQ37,BP$1,2)</f>
        <v>24</v>
      </c>
      <c r="BQ37" s="93" t="str">
        <f ca="1">MID(频率数据!$AQ37,BQ$1,2)</f>
        <v>19</v>
      </c>
      <c r="BR37" s="91" t="str">
        <f ca="1">MID(频率数据!$AQ37,BR$1,2)</f>
        <v>08</v>
      </c>
      <c r="BS37" s="91" t="str">
        <f ca="1">MID(频率数据!$AQ37,BS$1,2)</f>
        <v>05</v>
      </c>
      <c r="BT37" s="91" t="str">
        <f ca="1">MID(频率数据!$AQ37,BT$1,2)</f>
        <v>02</v>
      </c>
      <c r="BU37" s="91" t="str">
        <f ca="1">MID(频率数据!$AQ37,BU$1,2)</f>
        <v>01</v>
      </c>
      <c r="BV37" s="92" t="str">
        <f ca="1">MID(频率数据!$AQ37,BV$1,2)</f>
        <v>30</v>
      </c>
      <c r="BW37" s="90" t="str">
        <f ca="1">MID(频率数据!$AQ37,BW$1,2)</f>
        <v>29</v>
      </c>
      <c r="BX37" s="91" t="str">
        <f ca="1">MID(频率数据!$AQ37,BX$1,2)</f>
        <v>27</v>
      </c>
      <c r="BY37" s="91" t="str">
        <f ca="1">MID(频率数据!$AQ37,BY$1,2)</f>
        <v>17</v>
      </c>
      <c r="BZ37" s="91" t="str">
        <f ca="1">MID(频率数据!$AQ37,BZ$1,2)</f>
        <v>15</v>
      </c>
      <c r="CA37" s="91" t="str">
        <f ca="1">MID(频率数据!$AQ37,CA$1,2)</f>
        <v>09</v>
      </c>
      <c r="CB37" s="91" t="str">
        <f ca="1">MID(频率数据!$AQ37,CB$1,2)</f>
        <v>07</v>
      </c>
      <c r="CC37" s="91" t="str">
        <f ca="1">MID(频率数据!$AQ37,CC$1,2)</f>
        <v>06</v>
      </c>
      <c r="CD37" s="91" t="str">
        <f ca="1">MID(频率数据!$AQ37,CD$1,2)</f>
        <v>04</v>
      </c>
      <c r="CE37" s="91" t="str">
        <f ca="1">MID(频率数据!$AQ37,CE$1,2)</f>
        <v>28</v>
      </c>
      <c r="CF37" s="91" t="str">
        <f ca="1">MID(频率数据!$AQ37,CF$1,2)</f>
        <v>21</v>
      </c>
      <c r="CG37" s="92" t="str">
        <f ca="1">MID(频率数据!$AQ37,CG$1,2)</f>
        <v>18</v>
      </c>
      <c r="CH37" s="153" t="str">
        <f t="shared" ca="1" si="35"/>
        <v>08</v>
      </c>
      <c r="CI37" s="154" t="str">
        <f t="shared" ca="1" si="36"/>
        <v>14</v>
      </c>
      <c r="CJ37" s="154" t="str">
        <f t="shared" ca="1" si="37"/>
        <v>23</v>
      </c>
      <c r="CK37" s="154" t="str">
        <f t="shared" ca="1" si="38"/>
        <v>33</v>
      </c>
      <c r="CL37" s="154" t="str">
        <f t="shared" ca="1" si="39"/>
        <v>16</v>
      </c>
      <c r="CM37" s="154" t="str">
        <f t="shared" ca="1" si="40"/>
        <v>01</v>
      </c>
      <c r="CN37" s="155" t="str">
        <f t="shared" ca="1" si="41"/>
        <v>05</v>
      </c>
      <c r="CO37" s="155" t="str">
        <f t="shared" ca="1" si="42"/>
        <v>13</v>
      </c>
      <c r="CP37" s="155" t="str">
        <f t="shared" ca="1" si="43"/>
        <v>22</v>
      </c>
      <c r="CQ37" s="155" t="str">
        <f t="shared" ca="1" si="44"/>
        <v>25</v>
      </c>
      <c r="CR37" s="155" t="str">
        <f t="shared" ca="1" si="45"/>
        <v>11</v>
      </c>
      <c r="CS37" s="155" t="str">
        <f t="shared" ca="1" si="46"/>
        <v>30</v>
      </c>
      <c r="CT37" s="156" t="str">
        <f t="shared" ca="1" si="47"/>
        <v>02</v>
      </c>
      <c r="CU37" s="156" t="str">
        <f t="shared" ca="1" si="48"/>
        <v>31</v>
      </c>
      <c r="CV37" s="156" t="str">
        <f t="shared" ca="1" si="49"/>
        <v>14</v>
      </c>
      <c r="CW37" s="156" t="str">
        <f t="shared" ca="1" si="50"/>
        <v>24</v>
      </c>
      <c r="CX37" s="156" t="str">
        <f t="shared" ca="1" si="51"/>
        <v>03</v>
      </c>
      <c r="CY37" s="156" t="str">
        <f t="shared" ca="1" si="52"/>
        <v>29</v>
      </c>
      <c r="CZ37" s="157" t="str">
        <f t="shared" ca="1" si="53"/>
        <v>32</v>
      </c>
      <c r="DA37" s="157" t="str">
        <f t="shared" ca="1" si="54"/>
        <v>26</v>
      </c>
      <c r="DB37" s="157" t="str">
        <f t="shared" ca="1" si="55"/>
        <v>12</v>
      </c>
      <c r="DC37" s="157" t="str">
        <f t="shared" ca="1" si="56"/>
        <v>28</v>
      </c>
      <c r="DD37" s="157" t="str">
        <f t="shared" ca="1" si="57"/>
        <v>21</v>
      </c>
      <c r="DE37" s="158" t="str">
        <f t="shared" ca="1" si="58"/>
        <v>18</v>
      </c>
      <c r="DF37" s="145">
        <f t="shared" ref="DF37:DF68" ca="1" si="73">IF(COUNTIF($CH37:$DE37,DF$3),DF$3,"")</f>
        <v>1</v>
      </c>
      <c r="DG37" s="107">
        <f t="shared" ca="1" si="68"/>
        <v>2</v>
      </c>
      <c r="DH37" s="107">
        <f t="shared" ca="1" si="68"/>
        <v>3</v>
      </c>
      <c r="DI37" s="107" t="str">
        <f t="shared" ca="1" si="68"/>
        <v/>
      </c>
      <c r="DJ37" s="107">
        <f t="shared" ca="1" si="68"/>
        <v>5</v>
      </c>
      <c r="DK37" s="107" t="str">
        <f t="shared" ca="1" si="68"/>
        <v/>
      </c>
      <c r="DL37" s="107" t="str">
        <f t="shared" ca="1" si="68"/>
        <v/>
      </c>
      <c r="DM37" s="107">
        <f t="shared" ca="1" si="68"/>
        <v>8</v>
      </c>
      <c r="DN37" s="107" t="str">
        <f t="shared" ca="1" si="68"/>
        <v/>
      </c>
      <c r="DO37" s="107" t="str">
        <f t="shared" ca="1" si="68"/>
        <v/>
      </c>
      <c r="DP37" s="107">
        <f t="shared" ca="1" si="68"/>
        <v>11</v>
      </c>
      <c r="DQ37" s="107">
        <f t="shared" ca="1" si="69"/>
        <v>12</v>
      </c>
      <c r="DR37" s="107">
        <f t="shared" ca="1" si="69"/>
        <v>13</v>
      </c>
      <c r="DS37" s="107">
        <f t="shared" ca="1" si="69"/>
        <v>14</v>
      </c>
      <c r="DT37" s="107" t="str">
        <f t="shared" ca="1" si="69"/>
        <v/>
      </c>
      <c r="DU37" s="107">
        <f t="shared" ca="1" si="69"/>
        <v>16</v>
      </c>
      <c r="DV37" s="107" t="str">
        <f t="shared" ca="1" si="69"/>
        <v/>
      </c>
      <c r="DW37" s="107">
        <f t="shared" ca="1" si="69"/>
        <v>18</v>
      </c>
      <c r="DX37" s="107" t="str">
        <f t="shared" ca="1" si="69"/>
        <v/>
      </c>
      <c r="DY37" s="107" t="str">
        <f t="shared" ca="1" si="69"/>
        <v/>
      </c>
      <c r="DZ37" s="107">
        <f t="shared" ca="1" si="69"/>
        <v>21</v>
      </c>
      <c r="EA37" s="107">
        <f t="shared" ca="1" si="70"/>
        <v>22</v>
      </c>
      <c r="EB37" s="107">
        <f t="shared" ca="1" si="70"/>
        <v>23</v>
      </c>
      <c r="EC37" s="107">
        <f t="shared" ca="1" si="70"/>
        <v>24</v>
      </c>
      <c r="ED37" s="107">
        <f t="shared" ca="1" si="70"/>
        <v>25</v>
      </c>
      <c r="EE37" s="107">
        <f t="shared" ca="1" si="70"/>
        <v>26</v>
      </c>
      <c r="EF37" s="107" t="str">
        <f t="shared" ca="1" si="70"/>
        <v/>
      </c>
      <c r="EG37" s="107">
        <f t="shared" ca="1" si="70"/>
        <v>28</v>
      </c>
      <c r="EH37" s="107">
        <f t="shared" ca="1" si="70"/>
        <v>29</v>
      </c>
      <c r="EI37" s="107">
        <f t="shared" ca="1" si="70"/>
        <v>30</v>
      </c>
      <c r="EJ37" s="107">
        <f t="shared" ca="1" si="70"/>
        <v>31</v>
      </c>
      <c r="EK37" s="107">
        <f t="shared" ca="1" si="70"/>
        <v>32</v>
      </c>
      <c r="EL37" s="108">
        <f t="shared" ca="1" si="59"/>
        <v>33</v>
      </c>
      <c r="EM37" s="106" t="str">
        <f t="shared" ca="1" si="10"/>
        <v>0102030508111213141618212223242526282930313233</v>
      </c>
    </row>
    <row r="38" spans="1:143" ht="11.25" customHeight="1" x14ac:dyDescent="0.15">
      <c r="A38" s="56">
        <f t="shared" si="2"/>
        <v>2836</v>
      </c>
      <c r="B38" s="94">
        <f t="shared" si="71"/>
        <v>2022042</v>
      </c>
      <c r="C38" s="95">
        <f t="shared" si="71"/>
        <v>5</v>
      </c>
      <c r="D38" s="96">
        <f t="shared" si="71"/>
        <v>10</v>
      </c>
      <c r="E38" s="96">
        <f t="shared" si="71"/>
        <v>11</v>
      </c>
      <c r="F38" s="96">
        <f t="shared" si="71"/>
        <v>21</v>
      </c>
      <c r="G38" s="96">
        <f t="shared" si="71"/>
        <v>22</v>
      </c>
      <c r="H38" s="97">
        <f t="shared" si="71"/>
        <v>30</v>
      </c>
      <c r="I38" s="98">
        <f t="shared" si="71"/>
        <v>13</v>
      </c>
      <c r="J38" s="99" t="str">
        <f t="shared" ca="1" si="11"/>
        <v>01</v>
      </c>
      <c r="K38" s="100" t="str">
        <f t="shared" ca="1" si="12"/>
        <v>04</v>
      </c>
      <c r="L38" s="100" t="str">
        <f t="shared" ca="1" si="13"/>
        <v>05</v>
      </c>
      <c r="M38" s="100" t="str">
        <f t="shared" ca="1" si="14"/>
        <v>07</v>
      </c>
      <c r="N38" s="100" t="str">
        <f t="shared" ca="1" si="15"/>
        <v>08</v>
      </c>
      <c r="O38" s="100" t="str">
        <f t="shared" ca="1" si="16"/>
        <v>09</v>
      </c>
      <c r="P38" s="100" t="str">
        <f t="shared" ca="1" si="17"/>
        <v>11</v>
      </c>
      <c r="Q38" s="100" t="str">
        <f t="shared" ca="1" si="18"/>
        <v>12</v>
      </c>
      <c r="R38" s="100" t="str">
        <f t="shared" ca="1" si="19"/>
        <v>13</v>
      </c>
      <c r="S38" s="100" t="str">
        <f t="shared" ca="1" si="20"/>
        <v>14</v>
      </c>
      <c r="T38" s="100" t="str">
        <f t="shared" ca="1" si="21"/>
        <v>15</v>
      </c>
      <c r="U38" s="100" t="str">
        <f t="shared" ca="1" si="22"/>
        <v>17</v>
      </c>
      <c r="V38" s="100" t="str">
        <f t="shared" ca="1" si="23"/>
        <v>18</v>
      </c>
      <c r="W38" s="100" t="str">
        <f t="shared" ca="1" si="24"/>
        <v>19</v>
      </c>
      <c r="X38" s="100" t="str">
        <f t="shared" ca="1" si="25"/>
        <v>20</v>
      </c>
      <c r="Y38" s="100" t="str">
        <f t="shared" ca="1" si="26"/>
        <v>22</v>
      </c>
      <c r="Z38" s="100" t="str">
        <f t="shared" ca="1" si="27"/>
        <v>26</v>
      </c>
      <c r="AA38" s="100" t="str">
        <f t="shared" ca="1" si="28"/>
        <v>28</v>
      </c>
      <c r="AB38" s="100" t="str">
        <f t="shared" ca="1" si="29"/>
        <v>29</v>
      </c>
      <c r="AC38" s="100" t="str">
        <f t="shared" ca="1" si="30"/>
        <v>30</v>
      </c>
      <c r="AD38" s="100" t="str">
        <f t="shared" ca="1" si="31"/>
        <v>32</v>
      </c>
      <c r="AE38" s="101" t="str">
        <f t="shared" ca="1" si="32"/>
        <v/>
      </c>
      <c r="AF38" s="102">
        <f t="shared" ca="1" si="33"/>
        <v>4</v>
      </c>
      <c r="AG38" s="90" t="str">
        <f t="shared" ca="1" si="72"/>
        <v/>
      </c>
      <c r="AH38" s="91" t="str">
        <f t="shared" ca="1" si="72"/>
        <v/>
      </c>
      <c r="AI38" s="91" t="str">
        <f t="shared" ca="1" si="72"/>
        <v/>
      </c>
      <c r="AJ38" s="91" t="str">
        <f t="shared" ca="1" si="72"/>
        <v/>
      </c>
      <c r="AK38" s="91">
        <f t="shared" ca="1" si="72"/>
        <v>4</v>
      </c>
      <c r="AL38" s="91" t="str">
        <f t="shared" ca="1" si="72"/>
        <v/>
      </c>
      <c r="AM38" s="103" t="str">
        <f t="shared" ca="1" si="72"/>
        <v/>
      </c>
      <c r="AN38" s="89"/>
      <c r="AZ38" s="57">
        <f t="shared" ca="1" si="34"/>
        <v>10</v>
      </c>
      <c r="BA38" s="90" t="str">
        <f ca="1">MID(频率数据!$AQ38,BA$1,2)</f>
        <v>32</v>
      </c>
      <c r="BB38" s="91" t="str">
        <f ca="1">MID(频率数据!$AQ38,BB$1,2)</f>
        <v>26</v>
      </c>
      <c r="BC38" s="91" t="str">
        <f ca="1">MID(频率数据!$AQ38,BC$1,2)</f>
        <v>12</v>
      </c>
      <c r="BD38" s="91" t="str">
        <f ca="1">MID(频率数据!$AQ38,BD$1,2)</f>
        <v>10</v>
      </c>
      <c r="BE38" s="91" t="str">
        <f ca="1">MID(频率数据!$AQ38,BE$1,2)</f>
        <v>22</v>
      </c>
      <c r="BF38" s="91" t="str">
        <f ca="1">MID(频率数据!$AQ38,BF$1,2)</f>
        <v>14</v>
      </c>
      <c r="BG38" s="91" t="str">
        <f ca="1">MID(频率数据!$AQ38,BG$1,2)</f>
        <v>13</v>
      </c>
      <c r="BH38" s="91" t="str">
        <f ca="1">MID(频率数据!$AQ38,BH$1,2)</f>
        <v>31</v>
      </c>
      <c r="BI38" s="91" t="str">
        <f ca="1">MID(频率数据!$AQ38,BI$1,2)</f>
        <v>24</v>
      </c>
      <c r="BJ38" s="91" t="str">
        <f ca="1">MID(频率数据!$AQ38,BJ$1,2)</f>
        <v>23</v>
      </c>
      <c r="BK38" s="92" t="str">
        <f ca="1">MID(频率数据!$AQ38,BK$1,2)</f>
        <v>16</v>
      </c>
      <c r="BL38" s="90" t="str">
        <f ca="1">MID(频率数据!$AQ38,BL$1,2)</f>
        <v>03</v>
      </c>
      <c r="BM38" s="91" t="str">
        <f ca="1">MID(频率数据!$AQ38,BM$1,2)</f>
        <v>33</v>
      </c>
      <c r="BN38" s="91" t="str">
        <f ca="1">MID(频率数据!$AQ38,BN$1,2)</f>
        <v>25</v>
      </c>
      <c r="BO38" s="91" t="str">
        <f ca="1">MID(频率数据!$AQ38,BO$1,2)</f>
        <v>20</v>
      </c>
      <c r="BP38" s="91" t="str">
        <f ca="1">MID(频率数据!$AQ38,BP$1,2)</f>
        <v>19</v>
      </c>
      <c r="BQ38" s="93" t="str">
        <f ca="1">MID(频率数据!$AQ38,BQ$1,2)</f>
        <v>11</v>
      </c>
      <c r="BR38" s="91" t="str">
        <f ca="1">MID(频率数据!$AQ38,BR$1,2)</f>
        <v>08</v>
      </c>
      <c r="BS38" s="91" t="str">
        <f ca="1">MID(频率数据!$AQ38,BS$1,2)</f>
        <v>07</v>
      </c>
      <c r="BT38" s="91" t="str">
        <f ca="1">MID(频率数据!$AQ38,BT$1,2)</f>
        <v>05</v>
      </c>
      <c r="BU38" s="91" t="str">
        <f ca="1">MID(频率数据!$AQ38,BU$1,2)</f>
        <v>02</v>
      </c>
      <c r="BV38" s="92" t="str">
        <f ca="1">MID(频率数据!$AQ38,BV$1,2)</f>
        <v>01</v>
      </c>
      <c r="BW38" s="90" t="str">
        <f ca="1">MID(频率数据!$AQ38,BW$1,2)</f>
        <v>30</v>
      </c>
      <c r="BX38" s="91" t="str">
        <f ca="1">MID(频率数据!$AQ38,BX$1,2)</f>
        <v>29</v>
      </c>
      <c r="BY38" s="91" t="str">
        <f ca="1">MID(频率数据!$AQ38,BY$1,2)</f>
        <v>27</v>
      </c>
      <c r="BZ38" s="91" t="str">
        <f ca="1">MID(频率数据!$AQ38,BZ$1,2)</f>
        <v>21</v>
      </c>
      <c r="CA38" s="91" t="str">
        <f ca="1">MID(频率数据!$AQ38,CA$1,2)</f>
        <v>17</v>
      </c>
      <c r="CB38" s="91" t="str">
        <f ca="1">MID(频率数据!$AQ38,CB$1,2)</f>
        <v>15</v>
      </c>
      <c r="CC38" s="91" t="str">
        <f ca="1">MID(频率数据!$AQ38,CC$1,2)</f>
        <v>09</v>
      </c>
      <c r="CD38" s="91" t="str">
        <f ca="1">MID(频率数据!$AQ38,CD$1,2)</f>
        <v>06</v>
      </c>
      <c r="CE38" s="91" t="str">
        <f ca="1">MID(频率数据!$AQ38,CE$1,2)</f>
        <v>04</v>
      </c>
      <c r="CF38" s="91" t="str">
        <f ca="1">MID(频率数据!$AQ38,CF$1,2)</f>
        <v>28</v>
      </c>
      <c r="CG38" s="92" t="str">
        <f ca="1">MID(频率数据!$AQ38,CG$1,2)</f>
        <v>18</v>
      </c>
      <c r="CH38" s="153" t="str">
        <f t="shared" ca="1" si="35"/>
        <v>08</v>
      </c>
      <c r="CI38" s="154" t="str">
        <f t="shared" ca="1" si="36"/>
        <v>17</v>
      </c>
      <c r="CJ38" s="154" t="str">
        <f t="shared" ca="1" si="37"/>
        <v>04</v>
      </c>
      <c r="CK38" s="154" t="str">
        <f t="shared" ca="1" si="38"/>
        <v>22</v>
      </c>
      <c r="CL38" s="154" t="str">
        <f t="shared" ca="1" si="39"/>
        <v>20</v>
      </c>
      <c r="CM38" s="154" t="str">
        <f t="shared" ca="1" si="40"/>
        <v>01</v>
      </c>
      <c r="CN38" s="155" t="str">
        <f t="shared" ca="1" si="41"/>
        <v>07</v>
      </c>
      <c r="CO38" s="155" t="str">
        <f t="shared" ca="1" si="42"/>
        <v>15</v>
      </c>
      <c r="CP38" s="155" t="str">
        <f t="shared" ca="1" si="43"/>
        <v>28</v>
      </c>
      <c r="CQ38" s="155" t="str">
        <f t="shared" ca="1" si="44"/>
        <v>14</v>
      </c>
      <c r="CR38" s="155" t="str">
        <f t="shared" ca="1" si="45"/>
        <v>19</v>
      </c>
      <c r="CS38" s="155" t="str">
        <f t="shared" ca="1" si="46"/>
        <v>30</v>
      </c>
      <c r="CT38" s="156" t="str">
        <f t="shared" ca="1" si="47"/>
        <v>05</v>
      </c>
      <c r="CU38" s="156" t="str">
        <f t="shared" ca="1" si="48"/>
        <v>09</v>
      </c>
      <c r="CV38" s="156" t="str">
        <f t="shared" ca="1" si="49"/>
        <v>18</v>
      </c>
      <c r="CW38" s="156" t="str">
        <f t="shared" ca="1" si="50"/>
        <v>13</v>
      </c>
      <c r="CX38" s="156" t="str">
        <f t="shared" ca="1" si="51"/>
        <v>11</v>
      </c>
      <c r="CY38" s="156" t="str">
        <f t="shared" ca="1" si="52"/>
        <v>29</v>
      </c>
      <c r="CZ38" s="157" t="str">
        <f t="shared" ca="1" si="53"/>
        <v>32</v>
      </c>
      <c r="DA38" s="157" t="str">
        <f t="shared" ca="1" si="54"/>
        <v>26</v>
      </c>
      <c r="DB38" s="157" t="str">
        <f t="shared" ca="1" si="55"/>
        <v>12</v>
      </c>
      <c r="DC38" s="157" t="str">
        <f t="shared" ca="1" si="56"/>
        <v>04</v>
      </c>
      <c r="DD38" s="157" t="str">
        <f t="shared" ca="1" si="57"/>
        <v>28</v>
      </c>
      <c r="DE38" s="158" t="str">
        <f t="shared" ca="1" si="58"/>
        <v>18</v>
      </c>
      <c r="DF38" s="145">
        <f t="shared" ca="1" si="73"/>
        <v>1</v>
      </c>
      <c r="DG38" s="107" t="str">
        <f t="shared" ca="1" si="68"/>
        <v/>
      </c>
      <c r="DH38" s="107" t="str">
        <f t="shared" ca="1" si="68"/>
        <v/>
      </c>
      <c r="DI38" s="107">
        <f t="shared" ca="1" si="68"/>
        <v>4</v>
      </c>
      <c r="DJ38" s="107">
        <f t="shared" ca="1" si="68"/>
        <v>5</v>
      </c>
      <c r="DK38" s="107" t="str">
        <f t="shared" ca="1" si="68"/>
        <v/>
      </c>
      <c r="DL38" s="107">
        <f t="shared" ca="1" si="68"/>
        <v>7</v>
      </c>
      <c r="DM38" s="107">
        <f t="shared" ca="1" si="68"/>
        <v>8</v>
      </c>
      <c r="DN38" s="107">
        <f t="shared" ca="1" si="68"/>
        <v>9</v>
      </c>
      <c r="DO38" s="107" t="str">
        <f t="shared" ca="1" si="68"/>
        <v/>
      </c>
      <c r="DP38" s="107">
        <f t="shared" ca="1" si="68"/>
        <v>11</v>
      </c>
      <c r="DQ38" s="107">
        <f t="shared" ca="1" si="69"/>
        <v>12</v>
      </c>
      <c r="DR38" s="107">
        <f t="shared" ca="1" si="69"/>
        <v>13</v>
      </c>
      <c r="DS38" s="107">
        <f t="shared" ca="1" si="69"/>
        <v>14</v>
      </c>
      <c r="DT38" s="107">
        <f t="shared" ca="1" si="69"/>
        <v>15</v>
      </c>
      <c r="DU38" s="107" t="str">
        <f t="shared" ca="1" si="69"/>
        <v/>
      </c>
      <c r="DV38" s="107">
        <f t="shared" ca="1" si="69"/>
        <v>17</v>
      </c>
      <c r="DW38" s="107">
        <f t="shared" ca="1" si="69"/>
        <v>18</v>
      </c>
      <c r="DX38" s="107">
        <f t="shared" ca="1" si="69"/>
        <v>19</v>
      </c>
      <c r="DY38" s="107">
        <f t="shared" ca="1" si="69"/>
        <v>20</v>
      </c>
      <c r="DZ38" s="107" t="str">
        <f t="shared" ca="1" si="69"/>
        <v/>
      </c>
      <c r="EA38" s="107">
        <f t="shared" ca="1" si="70"/>
        <v>22</v>
      </c>
      <c r="EB38" s="107" t="str">
        <f t="shared" ca="1" si="70"/>
        <v/>
      </c>
      <c r="EC38" s="107" t="str">
        <f t="shared" ca="1" si="70"/>
        <v/>
      </c>
      <c r="ED38" s="107" t="str">
        <f t="shared" ca="1" si="70"/>
        <v/>
      </c>
      <c r="EE38" s="107">
        <f t="shared" ca="1" si="70"/>
        <v>26</v>
      </c>
      <c r="EF38" s="107" t="str">
        <f t="shared" ca="1" si="70"/>
        <v/>
      </c>
      <c r="EG38" s="107">
        <f t="shared" ca="1" si="70"/>
        <v>28</v>
      </c>
      <c r="EH38" s="107">
        <f t="shared" ca="1" si="70"/>
        <v>29</v>
      </c>
      <c r="EI38" s="107">
        <f t="shared" ca="1" si="70"/>
        <v>30</v>
      </c>
      <c r="EJ38" s="107" t="str">
        <f t="shared" ca="1" si="70"/>
        <v/>
      </c>
      <c r="EK38" s="107">
        <f t="shared" ca="1" si="70"/>
        <v>32</v>
      </c>
      <c r="EL38" s="108" t="str">
        <f t="shared" ca="1" si="59"/>
        <v/>
      </c>
      <c r="EM38" s="106" t="str">
        <f t="shared" ca="1" si="10"/>
        <v>010405070809111213141517181920222628293032</v>
      </c>
    </row>
    <row r="39" spans="1:143" ht="11.25" customHeight="1" x14ac:dyDescent="0.15">
      <c r="A39" s="56">
        <f t="shared" si="2"/>
        <v>2837</v>
      </c>
      <c r="B39" s="94">
        <f t="shared" si="71"/>
        <v>2022043</v>
      </c>
      <c r="C39" s="95">
        <f t="shared" si="71"/>
        <v>2</v>
      </c>
      <c r="D39" s="96">
        <f t="shared" si="71"/>
        <v>17</v>
      </c>
      <c r="E39" s="96">
        <f t="shared" si="71"/>
        <v>20</v>
      </c>
      <c r="F39" s="96">
        <f t="shared" si="71"/>
        <v>23</v>
      </c>
      <c r="G39" s="96">
        <f t="shared" si="71"/>
        <v>25</v>
      </c>
      <c r="H39" s="97">
        <f t="shared" si="71"/>
        <v>27</v>
      </c>
      <c r="I39" s="98">
        <f t="shared" si="71"/>
        <v>8</v>
      </c>
      <c r="J39" s="99" t="str">
        <f t="shared" ca="1" si="11"/>
        <v>01</v>
      </c>
      <c r="K39" s="100" t="str">
        <f t="shared" ca="1" si="12"/>
        <v>02</v>
      </c>
      <c r="L39" s="100" t="str">
        <f t="shared" ca="1" si="13"/>
        <v>03</v>
      </c>
      <c r="M39" s="100" t="str">
        <f t="shared" ca="1" si="14"/>
        <v>04</v>
      </c>
      <c r="N39" s="100" t="str">
        <f t="shared" ca="1" si="15"/>
        <v>07</v>
      </c>
      <c r="O39" s="100" t="str">
        <f t="shared" ca="1" si="16"/>
        <v>10</v>
      </c>
      <c r="P39" s="100" t="str">
        <f t="shared" ca="1" si="17"/>
        <v>12</v>
      </c>
      <c r="Q39" s="100" t="str">
        <f t="shared" ca="1" si="18"/>
        <v>14</v>
      </c>
      <c r="R39" s="100" t="str">
        <f t="shared" ca="1" si="19"/>
        <v>15</v>
      </c>
      <c r="S39" s="100" t="str">
        <f t="shared" ca="1" si="20"/>
        <v>17</v>
      </c>
      <c r="T39" s="100" t="str">
        <f t="shared" ca="1" si="21"/>
        <v>18</v>
      </c>
      <c r="U39" s="100" t="str">
        <f t="shared" ca="1" si="22"/>
        <v>19</v>
      </c>
      <c r="V39" s="100" t="str">
        <f t="shared" ca="1" si="23"/>
        <v>20</v>
      </c>
      <c r="W39" s="100" t="str">
        <f t="shared" ca="1" si="24"/>
        <v>21</v>
      </c>
      <c r="X39" s="100" t="str">
        <f t="shared" ca="1" si="25"/>
        <v>22</v>
      </c>
      <c r="Y39" s="100" t="str">
        <f t="shared" ca="1" si="26"/>
        <v>25</v>
      </c>
      <c r="Z39" s="100" t="str">
        <f t="shared" ca="1" si="27"/>
        <v>26</v>
      </c>
      <c r="AA39" s="100" t="str">
        <f t="shared" ca="1" si="28"/>
        <v>27</v>
      </c>
      <c r="AB39" s="100" t="str">
        <f t="shared" ca="1" si="29"/>
        <v>28</v>
      </c>
      <c r="AC39" s="100" t="str">
        <f t="shared" ca="1" si="30"/>
        <v>29</v>
      </c>
      <c r="AD39" s="100" t="str">
        <f t="shared" ca="1" si="31"/>
        <v>32</v>
      </c>
      <c r="AE39" s="101" t="str">
        <f t="shared" ca="1" si="32"/>
        <v/>
      </c>
      <c r="AF39" s="102">
        <f t="shared" ca="1" si="33"/>
        <v>5</v>
      </c>
      <c r="AG39" s="90" t="str">
        <f t="shared" ca="1" si="72"/>
        <v/>
      </c>
      <c r="AH39" s="91" t="str">
        <f t="shared" ca="1" si="72"/>
        <v/>
      </c>
      <c r="AI39" s="91" t="str">
        <f t="shared" ca="1" si="72"/>
        <v/>
      </c>
      <c r="AJ39" s="91" t="str">
        <f t="shared" ca="1" si="72"/>
        <v/>
      </c>
      <c r="AK39" s="91" t="str">
        <f t="shared" ca="1" si="72"/>
        <v/>
      </c>
      <c r="AL39" s="91">
        <f t="shared" ca="1" si="72"/>
        <v>5</v>
      </c>
      <c r="AM39" s="103" t="str">
        <f t="shared" ca="1" si="72"/>
        <v/>
      </c>
      <c r="AN39" s="89"/>
      <c r="AZ39" s="57">
        <f t="shared" ca="1" si="34"/>
        <v>11</v>
      </c>
      <c r="BA39" s="90" t="str">
        <f ca="1">MID(频率数据!$AQ39,BA$1,2)</f>
        <v>32</v>
      </c>
      <c r="BB39" s="91" t="str">
        <f ca="1">MID(频率数据!$AQ39,BB$1,2)</f>
        <v>26</v>
      </c>
      <c r="BC39" s="91" t="str">
        <f ca="1">MID(频率数据!$AQ39,BC$1,2)</f>
        <v>22</v>
      </c>
      <c r="BD39" s="91" t="str">
        <f ca="1">MID(频率数据!$AQ39,BD$1,2)</f>
        <v>12</v>
      </c>
      <c r="BE39" s="91" t="str">
        <f ca="1">MID(频率数据!$AQ39,BE$1,2)</f>
        <v>10</v>
      </c>
      <c r="BF39" s="91" t="str">
        <f ca="1">MID(频率数据!$AQ39,BF$1,2)</f>
        <v>14</v>
      </c>
      <c r="BG39" s="91" t="str">
        <f ca="1">MID(频率数据!$AQ39,BG$1,2)</f>
        <v>31</v>
      </c>
      <c r="BH39" s="91" t="str">
        <f ca="1">MID(频率数据!$AQ39,BH$1,2)</f>
        <v>24</v>
      </c>
      <c r="BI39" s="91" t="str">
        <f ca="1">MID(频率数据!$AQ39,BI$1,2)</f>
        <v>23</v>
      </c>
      <c r="BJ39" s="91" t="str">
        <f ca="1">MID(频率数据!$AQ39,BJ$1,2)</f>
        <v>16</v>
      </c>
      <c r="BK39" s="92" t="str">
        <f ca="1">MID(频率数据!$AQ39,BK$1,2)</f>
        <v>13</v>
      </c>
      <c r="BL39" s="90" t="str">
        <f ca="1">MID(频率数据!$AQ39,BL$1,2)</f>
        <v>11</v>
      </c>
      <c r="BM39" s="91" t="str">
        <f ca="1">MID(频率数据!$AQ39,BM$1,2)</f>
        <v>05</v>
      </c>
      <c r="BN39" s="91" t="str">
        <f ca="1">MID(频率数据!$AQ39,BN$1,2)</f>
        <v>33</v>
      </c>
      <c r="BO39" s="91" t="str">
        <f ca="1">MID(频率数据!$AQ39,BO$1,2)</f>
        <v>30</v>
      </c>
      <c r="BP39" s="91" t="str">
        <f ca="1">MID(频率数据!$AQ39,BP$1,2)</f>
        <v>25</v>
      </c>
      <c r="BQ39" s="93" t="str">
        <f ca="1">MID(频率数据!$AQ39,BQ$1,2)</f>
        <v>21</v>
      </c>
      <c r="BR39" s="91" t="str">
        <f ca="1">MID(频率数据!$AQ39,BR$1,2)</f>
        <v>20</v>
      </c>
      <c r="BS39" s="91" t="str">
        <f ca="1">MID(频率数据!$AQ39,BS$1,2)</f>
        <v>19</v>
      </c>
      <c r="BT39" s="91" t="str">
        <f ca="1">MID(频率数据!$AQ39,BT$1,2)</f>
        <v>07</v>
      </c>
      <c r="BU39" s="91" t="str">
        <f ca="1">MID(频率数据!$AQ39,BU$1,2)</f>
        <v>03</v>
      </c>
      <c r="BV39" s="92" t="str">
        <f ca="1">MID(频率数据!$AQ39,BV$1,2)</f>
        <v>02</v>
      </c>
      <c r="BW39" s="90" t="str">
        <f ca="1">MID(频率数据!$AQ39,BW$1,2)</f>
        <v>01</v>
      </c>
      <c r="BX39" s="91" t="str">
        <f ca="1">MID(频率数据!$AQ39,BX$1,2)</f>
        <v>29</v>
      </c>
      <c r="BY39" s="91" t="str">
        <f ca="1">MID(频率数据!$AQ39,BY$1,2)</f>
        <v>27</v>
      </c>
      <c r="BZ39" s="91" t="str">
        <f ca="1">MID(频率数据!$AQ39,BZ$1,2)</f>
        <v>17</v>
      </c>
      <c r="CA39" s="91" t="str">
        <f ca="1">MID(频率数据!$AQ39,CA$1,2)</f>
        <v>15</v>
      </c>
      <c r="CB39" s="91" t="str">
        <f ca="1">MID(频率数据!$AQ39,CB$1,2)</f>
        <v>09</v>
      </c>
      <c r="CC39" s="91" t="str">
        <f ca="1">MID(频率数据!$AQ39,CC$1,2)</f>
        <v>08</v>
      </c>
      <c r="CD39" s="91" t="str">
        <f ca="1">MID(频率数据!$AQ39,CD$1,2)</f>
        <v>06</v>
      </c>
      <c r="CE39" s="91" t="str">
        <f ca="1">MID(频率数据!$AQ39,CE$1,2)</f>
        <v>04</v>
      </c>
      <c r="CF39" s="91" t="str">
        <f ca="1">MID(频率数据!$AQ39,CF$1,2)</f>
        <v>28</v>
      </c>
      <c r="CG39" s="92" t="str">
        <f ca="1">MID(频率数据!$AQ39,CG$1,2)</f>
        <v>18</v>
      </c>
      <c r="CH39" s="153" t="str">
        <f t="shared" ca="1" si="35"/>
        <v>19</v>
      </c>
      <c r="CI39" s="154" t="str">
        <f t="shared" ca="1" si="36"/>
        <v>22</v>
      </c>
      <c r="CJ39" s="154" t="str">
        <f t="shared" ca="1" si="37"/>
        <v>25</v>
      </c>
      <c r="CK39" s="154" t="str">
        <f t="shared" ca="1" si="38"/>
        <v>27</v>
      </c>
      <c r="CL39" s="154" t="str">
        <f t="shared" ca="1" si="39"/>
        <v>12</v>
      </c>
      <c r="CM39" s="154" t="str">
        <f t="shared" ca="1" si="40"/>
        <v>02</v>
      </c>
      <c r="CN39" s="155" t="str">
        <f t="shared" ca="1" si="41"/>
        <v>07</v>
      </c>
      <c r="CO39" s="155" t="str">
        <f t="shared" ca="1" si="42"/>
        <v>12</v>
      </c>
      <c r="CP39" s="155" t="str">
        <f t="shared" ca="1" si="43"/>
        <v>21</v>
      </c>
      <c r="CQ39" s="155" t="str">
        <f t="shared" ca="1" si="44"/>
        <v>17</v>
      </c>
      <c r="CR39" s="155" t="str">
        <f t="shared" ca="1" si="45"/>
        <v>10</v>
      </c>
      <c r="CS39" s="155" t="str">
        <f t="shared" ca="1" si="46"/>
        <v>01</v>
      </c>
      <c r="CT39" s="156" t="str">
        <f t="shared" ca="1" si="47"/>
        <v>03</v>
      </c>
      <c r="CU39" s="156" t="str">
        <f t="shared" ca="1" si="48"/>
        <v>10</v>
      </c>
      <c r="CV39" s="156" t="str">
        <f t="shared" ca="1" si="49"/>
        <v>20</v>
      </c>
      <c r="CW39" s="156" t="str">
        <f t="shared" ca="1" si="50"/>
        <v>15</v>
      </c>
      <c r="CX39" s="156" t="str">
        <f t="shared" ca="1" si="51"/>
        <v>14</v>
      </c>
      <c r="CY39" s="156" t="str">
        <f t="shared" ca="1" si="52"/>
        <v>29</v>
      </c>
      <c r="CZ39" s="157" t="str">
        <f t="shared" ca="1" si="53"/>
        <v>32</v>
      </c>
      <c r="DA39" s="157" t="str">
        <f t="shared" ca="1" si="54"/>
        <v>26</v>
      </c>
      <c r="DB39" s="157" t="str">
        <f t="shared" ca="1" si="55"/>
        <v>22</v>
      </c>
      <c r="DC39" s="157" t="str">
        <f t="shared" ca="1" si="56"/>
        <v>04</v>
      </c>
      <c r="DD39" s="157" t="str">
        <f t="shared" ca="1" si="57"/>
        <v>28</v>
      </c>
      <c r="DE39" s="158" t="str">
        <f t="shared" ca="1" si="58"/>
        <v>18</v>
      </c>
      <c r="DF39" s="145">
        <f t="shared" ca="1" si="73"/>
        <v>1</v>
      </c>
      <c r="DG39" s="107">
        <f t="shared" ca="1" si="68"/>
        <v>2</v>
      </c>
      <c r="DH39" s="107">
        <f t="shared" ca="1" si="68"/>
        <v>3</v>
      </c>
      <c r="DI39" s="107">
        <f t="shared" ca="1" si="68"/>
        <v>4</v>
      </c>
      <c r="DJ39" s="107" t="str">
        <f t="shared" ca="1" si="68"/>
        <v/>
      </c>
      <c r="DK39" s="107" t="str">
        <f t="shared" ca="1" si="68"/>
        <v/>
      </c>
      <c r="DL39" s="107">
        <f t="shared" ca="1" si="68"/>
        <v>7</v>
      </c>
      <c r="DM39" s="107" t="str">
        <f t="shared" ca="1" si="68"/>
        <v/>
      </c>
      <c r="DN39" s="107" t="str">
        <f t="shared" ca="1" si="68"/>
        <v/>
      </c>
      <c r="DO39" s="107">
        <f t="shared" ca="1" si="68"/>
        <v>10</v>
      </c>
      <c r="DP39" s="107" t="str">
        <f t="shared" ca="1" si="68"/>
        <v/>
      </c>
      <c r="DQ39" s="107">
        <f t="shared" ca="1" si="69"/>
        <v>12</v>
      </c>
      <c r="DR39" s="107" t="str">
        <f t="shared" ca="1" si="69"/>
        <v/>
      </c>
      <c r="DS39" s="107">
        <f t="shared" ca="1" si="69"/>
        <v>14</v>
      </c>
      <c r="DT39" s="107">
        <f t="shared" ca="1" si="69"/>
        <v>15</v>
      </c>
      <c r="DU39" s="107" t="str">
        <f t="shared" ca="1" si="69"/>
        <v/>
      </c>
      <c r="DV39" s="107">
        <f t="shared" ca="1" si="69"/>
        <v>17</v>
      </c>
      <c r="DW39" s="107">
        <f t="shared" ca="1" si="69"/>
        <v>18</v>
      </c>
      <c r="DX39" s="107">
        <f t="shared" ca="1" si="69"/>
        <v>19</v>
      </c>
      <c r="DY39" s="107">
        <f t="shared" ca="1" si="69"/>
        <v>20</v>
      </c>
      <c r="DZ39" s="107">
        <f t="shared" ca="1" si="69"/>
        <v>21</v>
      </c>
      <c r="EA39" s="107">
        <f t="shared" ca="1" si="70"/>
        <v>22</v>
      </c>
      <c r="EB39" s="107" t="str">
        <f t="shared" ca="1" si="70"/>
        <v/>
      </c>
      <c r="EC39" s="107" t="str">
        <f t="shared" ca="1" si="70"/>
        <v/>
      </c>
      <c r="ED39" s="107">
        <f t="shared" ca="1" si="70"/>
        <v>25</v>
      </c>
      <c r="EE39" s="107">
        <f t="shared" ca="1" si="70"/>
        <v>26</v>
      </c>
      <c r="EF39" s="107">
        <f t="shared" ca="1" si="70"/>
        <v>27</v>
      </c>
      <c r="EG39" s="107">
        <f t="shared" ca="1" si="70"/>
        <v>28</v>
      </c>
      <c r="EH39" s="107">
        <f t="shared" ca="1" si="70"/>
        <v>29</v>
      </c>
      <c r="EI39" s="107" t="str">
        <f t="shared" ca="1" si="70"/>
        <v/>
      </c>
      <c r="EJ39" s="107" t="str">
        <f t="shared" ca="1" si="70"/>
        <v/>
      </c>
      <c r="EK39" s="107">
        <f t="shared" ca="1" si="70"/>
        <v>32</v>
      </c>
      <c r="EL39" s="108" t="str">
        <f t="shared" ca="1" si="59"/>
        <v/>
      </c>
      <c r="EM39" s="106" t="str">
        <f t="shared" ca="1" si="10"/>
        <v>010203040710121415171819202122252627282932</v>
      </c>
    </row>
    <row r="40" spans="1:143" ht="11.25" customHeight="1" x14ac:dyDescent="0.15">
      <c r="A40" s="56">
        <f t="shared" si="2"/>
        <v>2838</v>
      </c>
      <c r="B40" s="94">
        <f t="shared" si="71"/>
        <v>2022044</v>
      </c>
      <c r="C40" s="95">
        <f t="shared" si="71"/>
        <v>1</v>
      </c>
      <c r="D40" s="96">
        <f t="shared" si="71"/>
        <v>7</v>
      </c>
      <c r="E40" s="96">
        <f t="shared" si="71"/>
        <v>8</v>
      </c>
      <c r="F40" s="96">
        <f t="shared" si="71"/>
        <v>21</v>
      </c>
      <c r="G40" s="96">
        <f t="shared" si="71"/>
        <v>23</v>
      </c>
      <c r="H40" s="97">
        <f t="shared" si="71"/>
        <v>29</v>
      </c>
      <c r="I40" s="98">
        <f t="shared" si="71"/>
        <v>6</v>
      </c>
      <c r="J40" s="99" t="str">
        <f t="shared" ca="1" si="11"/>
        <v>01</v>
      </c>
      <c r="K40" s="100" t="str">
        <f t="shared" ca="1" si="12"/>
        <v>02</v>
      </c>
      <c r="L40" s="100" t="str">
        <f t="shared" ca="1" si="13"/>
        <v>03</v>
      </c>
      <c r="M40" s="100" t="str">
        <f t="shared" ca="1" si="14"/>
        <v>04</v>
      </c>
      <c r="N40" s="100" t="str">
        <f t="shared" ca="1" si="15"/>
        <v>07</v>
      </c>
      <c r="O40" s="100" t="str">
        <f t="shared" ca="1" si="16"/>
        <v>10</v>
      </c>
      <c r="P40" s="100" t="str">
        <f t="shared" ca="1" si="17"/>
        <v>15</v>
      </c>
      <c r="Q40" s="100" t="str">
        <f t="shared" ca="1" si="18"/>
        <v>18</v>
      </c>
      <c r="R40" s="100" t="str">
        <f t="shared" ca="1" si="19"/>
        <v>19</v>
      </c>
      <c r="S40" s="100" t="str">
        <f t="shared" ca="1" si="20"/>
        <v>20</v>
      </c>
      <c r="T40" s="100" t="str">
        <f t="shared" ca="1" si="21"/>
        <v>21</v>
      </c>
      <c r="U40" s="100" t="str">
        <f t="shared" ca="1" si="22"/>
        <v>22</v>
      </c>
      <c r="V40" s="100" t="str">
        <f t="shared" ca="1" si="23"/>
        <v>23</v>
      </c>
      <c r="W40" s="100" t="str">
        <f t="shared" ca="1" si="24"/>
        <v>24</v>
      </c>
      <c r="X40" s="100" t="str">
        <f t="shared" ca="1" si="25"/>
        <v>25</v>
      </c>
      <c r="Y40" s="100" t="str">
        <f t="shared" ca="1" si="26"/>
        <v>27</v>
      </c>
      <c r="Z40" s="100" t="str">
        <f t="shared" ca="1" si="27"/>
        <v>28</v>
      </c>
      <c r="AA40" s="100" t="str">
        <f t="shared" ca="1" si="28"/>
        <v>29</v>
      </c>
      <c r="AB40" s="100" t="str">
        <f t="shared" ca="1" si="29"/>
        <v>30</v>
      </c>
      <c r="AC40" s="100" t="str">
        <f t="shared" ca="1" si="30"/>
        <v>32</v>
      </c>
      <c r="AD40" s="100" t="str">
        <f t="shared" ca="1" si="31"/>
        <v>33</v>
      </c>
      <c r="AE40" s="101" t="str">
        <f t="shared" ca="1" si="32"/>
        <v/>
      </c>
      <c r="AF40" s="102">
        <f t="shared" ca="1" si="33"/>
        <v>5</v>
      </c>
      <c r="AG40" s="90" t="str">
        <f t="shared" ca="1" si="72"/>
        <v/>
      </c>
      <c r="AH40" s="91" t="str">
        <f t="shared" ca="1" si="72"/>
        <v/>
      </c>
      <c r="AI40" s="91" t="str">
        <f t="shared" ca="1" si="72"/>
        <v/>
      </c>
      <c r="AJ40" s="91" t="str">
        <f t="shared" ca="1" si="72"/>
        <v/>
      </c>
      <c r="AK40" s="91" t="str">
        <f t="shared" ca="1" si="72"/>
        <v/>
      </c>
      <c r="AL40" s="91">
        <f t="shared" ca="1" si="72"/>
        <v>5</v>
      </c>
      <c r="AM40" s="103" t="str">
        <f t="shared" ca="1" si="72"/>
        <v/>
      </c>
      <c r="AN40" s="89"/>
      <c r="AZ40" s="57">
        <f t="shared" ca="1" si="34"/>
        <v>12</v>
      </c>
      <c r="BA40" s="90" t="str">
        <f ca="1">MID(频率数据!$AQ40,BA$1,2)</f>
        <v>32</v>
      </c>
      <c r="BB40" s="91" t="str">
        <f ca="1">MID(频率数据!$AQ40,BB$1,2)</f>
        <v>22</v>
      </c>
      <c r="BC40" s="91" t="str">
        <f ca="1">MID(频率数据!$AQ40,BC$1,2)</f>
        <v>10</v>
      </c>
      <c r="BD40" s="91" t="str">
        <f ca="1">MID(频率数据!$AQ40,BD$1,2)</f>
        <v>26</v>
      </c>
      <c r="BE40" s="91" t="str">
        <f ca="1">MID(频率数据!$AQ40,BE$1,2)</f>
        <v>14</v>
      </c>
      <c r="BF40" s="91" t="str">
        <f ca="1">MID(频率数据!$AQ40,BF$1,2)</f>
        <v>12</v>
      </c>
      <c r="BG40" s="91" t="str">
        <f ca="1">MID(频率数据!$AQ40,BG$1,2)</f>
        <v>31</v>
      </c>
      <c r="BH40" s="91" t="str">
        <f ca="1">MID(频率数据!$AQ40,BH$1,2)</f>
        <v>25</v>
      </c>
      <c r="BI40" s="91" t="str">
        <f ca="1">MID(频率数据!$AQ40,BI$1,2)</f>
        <v>23</v>
      </c>
      <c r="BJ40" s="91" t="str">
        <f ca="1">MID(频率数据!$AQ40,BJ$1,2)</f>
        <v>20</v>
      </c>
      <c r="BK40" s="92" t="str">
        <f ca="1">MID(频率数据!$AQ40,BK$1,2)</f>
        <v>16</v>
      </c>
      <c r="BL40" s="90" t="str">
        <f ca="1">MID(频率数据!$AQ40,BL$1,2)</f>
        <v>13</v>
      </c>
      <c r="BM40" s="91" t="str">
        <f ca="1">MID(频率数据!$AQ40,BM$1,2)</f>
        <v>11</v>
      </c>
      <c r="BN40" s="91" t="str">
        <f ca="1">MID(频率数据!$AQ40,BN$1,2)</f>
        <v>05</v>
      </c>
      <c r="BO40" s="91" t="str">
        <f ca="1">MID(频率数据!$AQ40,BO$1,2)</f>
        <v>02</v>
      </c>
      <c r="BP40" s="91" t="str">
        <f ca="1">MID(频率数据!$AQ40,BP$1,2)</f>
        <v>33</v>
      </c>
      <c r="BQ40" s="93" t="str">
        <f ca="1">MID(频率数据!$AQ40,BQ$1,2)</f>
        <v>24</v>
      </c>
      <c r="BR40" s="91" t="str">
        <f ca="1">MID(频率数据!$AQ40,BR$1,2)</f>
        <v>21</v>
      </c>
      <c r="BS40" s="91" t="str">
        <f ca="1">MID(频率数据!$AQ40,BS$1,2)</f>
        <v>19</v>
      </c>
      <c r="BT40" s="91" t="str">
        <f ca="1">MID(频率数据!$AQ40,BT$1,2)</f>
        <v>17</v>
      </c>
      <c r="BU40" s="91" t="str">
        <f ca="1">MID(频率数据!$AQ40,BU$1,2)</f>
        <v>07</v>
      </c>
      <c r="BV40" s="92" t="str">
        <f ca="1">MID(频率数据!$AQ40,BV$1,2)</f>
        <v>03</v>
      </c>
      <c r="BW40" s="90" t="str">
        <f ca="1">MID(频率数据!$AQ40,BW$1,2)</f>
        <v>01</v>
      </c>
      <c r="BX40" s="91" t="str">
        <f ca="1">MID(频率数据!$AQ40,BX$1,2)</f>
        <v>30</v>
      </c>
      <c r="BY40" s="91" t="str">
        <f ca="1">MID(频率数据!$AQ40,BY$1,2)</f>
        <v>29</v>
      </c>
      <c r="BZ40" s="91" t="str">
        <f ca="1">MID(频率数据!$AQ40,BZ$1,2)</f>
        <v>27</v>
      </c>
      <c r="CA40" s="91" t="str">
        <f ca="1">MID(频率数据!$AQ40,CA$1,2)</f>
        <v>15</v>
      </c>
      <c r="CB40" s="91" t="str">
        <f ca="1">MID(频率数据!$AQ40,CB$1,2)</f>
        <v>09</v>
      </c>
      <c r="CC40" s="91" t="str">
        <f ca="1">MID(频率数据!$AQ40,CC$1,2)</f>
        <v>08</v>
      </c>
      <c r="CD40" s="91" t="str">
        <f ca="1">MID(频率数据!$AQ40,CD$1,2)</f>
        <v>06</v>
      </c>
      <c r="CE40" s="91" t="str">
        <f ca="1">MID(频率数据!$AQ40,CE$1,2)</f>
        <v>04</v>
      </c>
      <c r="CF40" s="91" t="str">
        <f ca="1">MID(频率数据!$AQ40,CF$1,2)</f>
        <v>28</v>
      </c>
      <c r="CG40" s="92" t="str">
        <f ca="1">MID(频率数据!$AQ40,CG$1,2)</f>
        <v>18</v>
      </c>
      <c r="CH40" s="153" t="str">
        <f t="shared" ca="1" si="35"/>
        <v>07</v>
      </c>
      <c r="CI40" s="154" t="str">
        <f t="shared" ca="1" si="36"/>
        <v>29</v>
      </c>
      <c r="CJ40" s="154" t="str">
        <f t="shared" ca="1" si="37"/>
        <v>24</v>
      </c>
      <c r="CK40" s="154" t="str">
        <f t="shared" ca="1" si="38"/>
        <v>25</v>
      </c>
      <c r="CL40" s="154" t="str">
        <f t="shared" ca="1" si="39"/>
        <v>02</v>
      </c>
      <c r="CM40" s="154" t="str">
        <f t="shared" ca="1" si="40"/>
        <v>30</v>
      </c>
      <c r="CN40" s="155" t="str">
        <f t="shared" ca="1" si="41"/>
        <v>03</v>
      </c>
      <c r="CO40" s="155" t="str">
        <f t="shared" ca="1" si="42"/>
        <v>27</v>
      </c>
      <c r="CP40" s="155" t="str">
        <f t="shared" ca="1" si="43"/>
        <v>21</v>
      </c>
      <c r="CQ40" s="155" t="str">
        <f t="shared" ca="1" si="44"/>
        <v>23</v>
      </c>
      <c r="CR40" s="155" t="str">
        <f t="shared" ca="1" si="45"/>
        <v>33</v>
      </c>
      <c r="CS40" s="155" t="str">
        <f t="shared" ca="1" si="46"/>
        <v>29</v>
      </c>
      <c r="CT40" s="156" t="str">
        <f t="shared" ca="1" si="47"/>
        <v>01</v>
      </c>
      <c r="CU40" s="156" t="str">
        <f t="shared" ca="1" si="48"/>
        <v>15</v>
      </c>
      <c r="CV40" s="156" t="str">
        <f t="shared" ca="1" si="49"/>
        <v>19</v>
      </c>
      <c r="CW40" s="156" t="str">
        <f t="shared" ca="1" si="50"/>
        <v>20</v>
      </c>
      <c r="CX40" s="156" t="str">
        <f t="shared" ca="1" si="51"/>
        <v>24</v>
      </c>
      <c r="CY40" s="156" t="str">
        <f t="shared" ca="1" si="52"/>
        <v>27</v>
      </c>
      <c r="CZ40" s="157" t="str">
        <f t="shared" ca="1" si="53"/>
        <v>32</v>
      </c>
      <c r="DA40" s="157" t="str">
        <f t="shared" ca="1" si="54"/>
        <v>22</v>
      </c>
      <c r="DB40" s="157" t="str">
        <f t="shared" ca="1" si="55"/>
        <v>10</v>
      </c>
      <c r="DC40" s="157" t="str">
        <f t="shared" ca="1" si="56"/>
        <v>04</v>
      </c>
      <c r="DD40" s="157" t="str">
        <f t="shared" ca="1" si="57"/>
        <v>28</v>
      </c>
      <c r="DE40" s="158" t="str">
        <f t="shared" ca="1" si="58"/>
        <v>18</v>
      </c>
      <c r="DF40" s="145">
        <f t="shared" ca="1" si="73"/>
        <v>1</v>
      </c>
      <c r="DG40" s="107">
        <f t="shared" ca="1" si="68"/>
        <v>2</v>
      </c>
      <c r="DH40" s="107">
        <f t="shared" ca="1" si="68"/>
        <v>3</v>
      </c>
      <c r="DI40" s="107">
        <f t="shared" ca="1" si="68"/>
        <v>4</v>
      </c>
      <c r="DJ40" s="107" t="str">
        <f t="shared" ca="1" si="68"/>
        <v/>
      </c>
      <c r="DK40" s="107" t="str">
        <f t="shared" ca="1" si="68"/>
        <v/>
      </c>
      <c r="DL40" s="107">
        <f t="shared" ca="1" si="68"/>
        <v>7</v>
      </c>
      <c r="DM40" s="107" t="str">
        <f t="shared" ca="1" si="68"/>
        <v/>
      </c>
      <c r="DN40" s="107" t="str">
        <f t="shared" ca="1" si="68"/>
        <v/>
      </c>
      <c r="DO40" s="107">
        <f t="shared" ca="1" si="68"/>
        <v>10</v>
      </c>
      <c r="DP40" s="107" t="str">
        <f t="shared" ca="1" si="68"/>
        <v/>
      </c>
      <c r="DQ40" s="107" t="str">
        <f t="shared" ca="1" si="69"/>
        <v/>
      </c>
      <c r="DR40" s="107" t="str">
        <f t="shared" ca="1" si="69"/>
        <v/>
      </c>
      <c r="DS40" s="107" t="str">
        <f t="shared" ca="1" si="69"/>
        <v/>
      </c>
      <c r="DT40" s="107">
        <f t="shared" ca="1" si="69"/>
        <v>15</v>
      </c>
      <c r="DU40" s="107" t="str">
        <f t="shared" ca="1" si="69"/>
        <v/>
      </c>
      <c r="DV40" s="107" t="str">
        <f t="shared" ca="1" si="69"/>
        <v/>
      </c>
      <c r="DW40" s="107">
        <f t="shared" ca="1" si="69"/>
        <v>18</v>
      </c>
      <c r="DX40" s="107">
        <f t="shared" ca="1" si="69"/>
        <v>19</v>
      </c>
      <c r="DY40" s="107">
        <f t="shared" ca="1" si="69"/>
        <v>20</v>
      </c>
      <c r="DZ40" s="107">
        <f t="shared" ca="1" si="69"/>
        <v>21</v>
      </c>
      <c r="EA40" s="107">
        <f t="shared" ca="1" si="70"/>
        <v>22</v>
      </c>
      <c r="EB40" s="107">
        <f t="shared" ca="1" si="70"/>
        <v>23</v>
      </c>
      <c r="EC40" s="107">
        <f t="shared" ca="1" si="70"/>
        <v>24</v>
      </c>
      <c r="ED40" s="107">
        <f t="shared" ca="1" si="70"/>
        <v>25</v>
      </c>
      <c r="EE40" s="107" t="str">
        <f t="shared" ca="1" si="70"/>
        <v/>
      </c>
      <c r="EF40" s="107">
        <f t="shared" ca="1" si="70"/>
        <v>27</v>
      </c>
      <c r="EG40" s="107">
        <f t="shared" ca="1" si="70"/>
        <v>28</v>
      </c>
      <c r="EH40" s="107">
        <f t="shared" ca="1" si="70"/>
        <v>29</v>
      </c>
      <c r="EI40" s="107">
        <f t="shared" ca="1" si="70"/>
        <v>30</v>
      </c>
      <c r="EJ40" s="107" t="str">
        <f t="shared" ca="1" si="70"/>
        <v/>
      </c>
      <c r="EK40" s="107">
        <f t="shared" ca="1" si="70"/>
        <v>32</v>
      </c>
      <c r="EL40" s="108">
        <f t="shared" ca="1" si="59"/>
        <v>33</v>
      </c>
      <c r="EM40" s="106" t="str">
        <f t="shared" ca="1" si="10"/>
        <v>010203040710151819202122232425272829303233</v>
      </c>
    </row>
    <row r="41" spans="1:143" ht="11.25" customHeight="1" x14ac:dyDescent="0.15">
      <c r="A41" s="56">
        <f t="shared" si="2"/>
        <v>2839</v>
      </c>
      <c r="B41" s="94">
        <f t="shared" si="71"/>
        <v>2022045</v>
      </c>
      <c r="C41" s="95">
        <f t="shared" si="71"/>
        <v>3</v>
      </c>
      <c r="D41" s="96">
        <f t="shared" si="71"/>
        <v>12</v>
      </c>
      <c r="E41" s="96">
        <f t="shared" si="71"/>
        <v>17</v>
      </c>
      <c r="F41" s="96">
        <f t="shared" si="71"/>
        <v>18</v>
      </c>
      <c r="G41" s="96">
        <f t="shared" si="71"/>
        <v>19</v>
      </c>
      <c r="H41" s="97">
        <f t="shared" si="71"/>
        <v>28</v>
      </c>
      <c r="I41" s="98">
        <f t="shared" si="71"/>
        <v>4</v>
      </c>
      <c r="J41" s="99" t="str">
        <f t="shared" ca="1" si="11"/>
        <v>01</v>
      </c>
      <c r="K41" s="100" t="str">
        <f t="shared" ca="1" si="12"/>
        <v>03</v>
      </c>
      <c r="L41" s="100" t="str">
        <f t="shared" ca="1" si="13"/>
        <v>04</v>
      </c>
      <c r="M41" s="100" t="str">
        <f t="shared" ca="1" si="14"/>
        <v>06</v>
      </c>
      <c r="N41" s="100" t="str">
        <f t="shared" ca="1" si="15"/>
        <v>08</v>
      </c>
      <c r="O41" s="100" t="str">
        <f t="shared" ca="1" si="16"/>
        <v>09</v>
      </c>
      <c r="P41" s="100" t="str">
        <f t="shared" ca="1" si="17"/>
        <v>11</v>
      </c>
      <c r="Q41" s="100" t="str">
        <f t="shared" ca="1" si="18"/>
        <v>15</v>
      </c>
      <c r="R41" s="100" t="str">
        <f t="shared" ca="1" si="19"/>
        <v>17</v>
      </c>
      <c r="S41" s="100" t="str">
        <f t="shared" ca="1" si="20"/>
        <v>18</v>
      </c>
      <c r="T41" s="100" t="str">
        <f t="shared" ca="1" si="21"/>
        <v>19</v>
      </c>
      <c r="U41" s="100" t="str">
        <f t="shared" ca="1" si="22"/>
        <v>21</v>
      </c>
      <c r="V41" s="100" t="str">
        <f t="shared" ca="1" si="23"/>
        <v>22</v>
      </c>
      <c r="W41" s="100" t="str">
        <f t="shared" ca="1" si="24"/>
        <v>23</v>
      </c>
      <c r="X41" s="100" t="str">
        <f t="shared" ca="1" si="25"/>
        <v>24</v>
      </c>
      <c r="Y41" s="100" t="str">
        <f t="shared" ca="1" si="26"/>
        <v>25</v>
      </c>
      <c r="Z41" s="100" t="str">
        <f t="shared" ca="1" si="27"/>
        <v>26</v>
      </c>
      <c r="AA41" s="100" t="str">
        <f t="shared" ca="1" si="28"/>
        <v>28</v>
      </c>
      <c r="AB41" s="100" t="str">
        <f t="shared" ca="1" si="29"/>
        <v>29</v>
      </c>
      <c r="AC41" s="100" t="str">
        <f t="shared" ca="1" si="30"/>
        <v>30</v>
      </c>
      <c r="AD41" s="100" t="str">
        <f t="shared" ca="1" si="31"/>
        <v>32</v>
      </c>
      <c r="AE41" s="101" t="str">
        <f t="shared" ca="1" si="32"/>
        <v>33</v>
      </c>
      <c r="AF41" s="102">
        <f t="shared" ca="1" si="33"/>
        <v>5</v>
      </c>
      <c r="AG41" s="90" t="str">
        <f t="shared" ca="1" si="72"/>
        <v/>
      </c>
      <c r="AH41" s="91" t="str">
        <f t="shared" ca="1" si="72"/>
        <v/>
      </c>
      <c r="AI41" s="91" t="str">
        <f t="shared" ca="1" si="72"/>
        <v/>
      </c>
      <c r="AJ41" s="91" t="str">
        <f t="shared" ca="1" si="72"/>
        <v/>
      </c>
      <c r="AK41" s="91" t="str">
        <f t="shared" ca="1" si="72"/>
        <v/>
      </c>
      <c r="AL41" s="91">
        <f t="shared" ca="1" si="72"/>
        <v>5</v>
      </c>
      <c r="AM41" s="103" t="str">
        <f t="shared" ca="1" si="72"/>
        <v/>
      </c>
      <c r="AN41" s="89"/>
      <c r="AZ41" s="57">
        <f t="shared" ca="1" si="34"/>
        <v>13</v>
      </c>
      <c r="BA41" s="90" t="str">
        <f ca="1">MID(频率数据!$AQ41,BA$1,2)</f>
        <v>32</v>
      </c>
      <c r="BB41" s="91" t="str">
        <f ca="1">MID(频率数据!$AQ41,BB$1,2)</f>
        <v>23</v>
      </c>
      <c r="BC41" s="91" t="str">
        <f ca="1">MID(频率数据!$AQ41,BC$1,2)</f>
        <v>22</v>
      </c>
      <c r="BD41" s="91" t="str">
        <f ca="1">MID(频率数据!$AQ41,BD$1,2)</f>
        <v>14</v>
      </c>
      <c r="BE41" s="91" t="str">
        <f ca="1">MID(频率数据!$AQ41,BE$1,2)</f>
        <v>12</v>
      </c>
      <c r="BF41" s="91" t="str">
        <f ca="1">MID(频率数据!$AQ41,BF$1,2)</f>
        <v>10</v>
      </c>
      <c r="BG41" s="91" t="str">
        <f ca="1">MID(频率数据!$AQ41,BG$1,2)</f>
        <v>31</v>
      </c>
      <c r="BH41" s="91" t="str">
        <f ca="1">MID(频率数据!$AQ41,BH$1,2)</f>
        <v>26</v>
      </c>
      <c r="BI41" s="91" t="str">
        <f ca="1">MID(频率数据!$AQ41,BI$1,2)</f>
        <v>25</v>
      </c>
      <c r="BJ41" s="91" t="str">
        <f ca="1">MID(频率数据!$AQ41,BJ$1,2)</f>
        <v>21</v>
      </c>
      <c r="BK41" s="92" t="str">
        <f ca="1">MID(频率数据!$AQ41,BK$1,2)</f>
        <v>20</v>
      </c>
      <c r="BL41" s="90" t="str">
        <f ca="1">MID(频率数据!$AQ41,BL$1,2)</f>
        <v>16</v>
      </c>
      <c r="BM41" s="91" t="str">
        <f ca="1">MID(频率数据!$AQ41,BM$1,2)</f>
        <v>13</v>
      </c>
      <c r="BN41" s="91" t="str">
        <f ca="1">MID(频率数据!$AQ41,BN$1,2)</f>
        <v>07</v>
      </c>
      <c r="BO41" s="91" t="str">
        <f ca="1">MID(频率数据!$AQ41,BO$1,2)</f>
        <v>05</v>
      </c>
      <c r="BP41" s="91" t="str">
        <f ca="1">MID(频率数据!$AQ41,BP$1,2)</f>
        <v>02</v>
      </c>
      <c r="BQ41" s="93" t="str">
        <f ca="1">MID(频率数据!$AQ41,BQ$1,2)</f>
        <v>33</v>
      </c>
      <c r="BR41" s="91" t="str">
        <f ca="1">MID(频率数据!$AQ41,BR$1,2)</f>
        <v>29</v>
      </c>
      <c r="BS41" s="91" t="str">
        <f ca="1">MID(频率数据!$AQ41,BS$1,2)</f>
        <v>24</v>
      </c>
      <c r="BT41" s="91" t="str">
        <f ca="1">MID(频率数据!$AQ41,BT$1,2)</f>
        <v>19</v>
      </c>
      <c r="BU41" s="91" t="str">
        <f ca="1">MID(频率数据!$AQ41,BU$1,2)</f>
        <v>17</v>
      </c>
      <c r="BV41" s="92" t="str">
        <f ca="1">MID(频率数据!$AQ41,BV$1,2)</f>
        <v>11</v>
      </c>
      <c r="BW41" s="90" t="str">
        <f ca="1">MID(频率数据!$AQ41,BW$1,2)</f>
        <v>08</v>
      </c>
      <c r="BX41" s="91" t="str">
        <f ca="1">MID(频率数据!$AQ41,BX$1,2)</f>
        <v>03</v>
      </c>
      <c r="BY41" s="91" t="str">
        <f ca="1">MID(频率数据!$AQ41,BY$1,2)</f>
        <v>01</v>
      </c>
      <c r="BZ41" s="91" t="str">
        <f ca="1">MID(频率数据!$AQ41,BZ$1,2)</f>
        <v>30</v>
      </c>
      <c r="CA41" s="91" t="str">
        <f ca="1">MID(频率数据!$AQ41,CA$1,2)</f>
        <v>27</v>
      </c>
      <c r="CB41" s="91" t="str">
        <f ca="1">MID(频率数据!$AQ41,CB$1,2)</f>
        <v>15</v>
      </c>
      <c r="CC41" s="91" t="str">
        <f ca="1">MID(频率数据!$AQ41,CC$1,2)</f>
        <v>09</v>
      </c>
      <c r="CD41" s="91" t="str">
        <f ca="1">MID(频率数据!$AQ41,CD$1,2)</f>
        <v>06</v>
      </c>
      <c r="CE41" s="91" t="str">
        <f ca="1">MID(频率数据!$AQ41,CE$1,2)</f>
        <v>04</v>
      </c>
      <c r="CF41" s="91" t="str">
        <f ca="1">MID(频率数据!$AQ41,CF$1,2)</f>
        <v>28</v>
      </c>
      <c r="CG41" s="92" t="str">
        <f ca="1">MID(频率数据!$AQ41,CG$1,2)</f>
        <v>18</v>
      </c>
      <c r="CH41" s="153" t="str">
        <f t="shared" ca="1" si="35"/>
        <v>11</v>
      </c>
      <c r="CI41" s="154" t="str">
        <f t="shared" ca="1" si="36"/>
        <v>19</v>
      </c>
      <c r="CJ41" s="154" t="str">
        <f t="shared" ca="1" si="37"/>
        <v>15</v>
      </c>
      <c r="CK41" s="154" t="str">
        <f t="shared" ca="1" si="38"/>
        <v>33</v>
      </c>
      <c r="CL41" s="154" t="str">
        <f t="shared" ca="1" si="39"/>
        <v>26</v>
      </c>
      <c r="CM41" s="154" t="str">
        <f t="shared" ca="1" si="40"/>
        <v>03</v>
      </c>
      <c r="CN41" s="155" t="str">
        <f t="shared" ca="1" si="41"/>
        <v>08</v>
      </c>
      <c r="CO41" s="155" t="str">
        <f t="shared" ca="1" si="42"/>
        <v>17</v>
      </c>
      <c r="CP41" s="155" t="str">
        <f t="shared" ca="1" si="43"/>
        <v>09</v>
      </c>
      <c r="CQ41" s="155" t="str">
        <f t="shared" ca="1" si="44"/>
        <v>29</v>
      </c>
      <c r="CR41" s="155" t="str">
        <f t="shared" ca="1" si="45"/>
        <v>25</v>
      </c>
      <c r="CS41" s="155" t="str">
        <f t="shared" ca="1" si="46"/>
        <v>01</v>
      </c>
      <c r="CT41" s="156" t="str">
        <f t="shared" ca="1" si="47"/>
        <v>03</v>
      </c>
      <c r="CU41" s="156" t="str">
        <f t="shared" ca="1" si="48"/>
        <v>11</v>
      </c>
      <c r="CV41" s="156" t="str">
        <f t="shared" ca="1" si="49"/>
        <v>06</v>
      </c>
      <c r="CW41" s="156" t="str">
        <f t="shared" ca="1" si="50"/>
        <v>24</v>
      </c>
      <c r="CX41" s="156" t="str">
        <f t="shared" ca="1" si="51"/>
        <v>21</v>
      </c>
      <c r="CY41" s="156" t="str">
        <f t="shared" ca="1" si="52"/>
        <v>30</v>
      </c>
      <c r="CZ41" s="157" t="str">
        <f t="shared" ca="1" si="53"/>
        <v>32</v>
      </c>
      <c r="DA41" s="157" t="str">
        <f t="shared" ca="1" si="54"/>
        <v>23</v>
      </c>
      <c r="DB41" s="157" t="str">
        <f t="shared" ca="1" si="55"/>
        <v>22</v>
      </c>
      <c r="DC41" s="157" t="str">
        <f t="shared" ca="1" si="56"/>
        <v>04</v>
      </c>
      <c r="DD41" s="157" t="str">
        <f t="shared" ca="1" si="57"/>
        <v>28</v>
      </c>
      <c r="DE41" s="158" t="str">
        <f t="shared" ca="1" si="58"/>
        <v>18</v>
      </c>
      <c r="DF41" s="145">
        <f t="shared" ca="1" si="73"/>
        <v>1</v>
      </c>
      <c r="DG41" s="107" t="str">
        <f t="shared" ca="1" si="68"/>
        <v/>
      </c>
      <c r="DH41" s="107">
        <f t="shared" ca="1" si="68"/>
        <v>3</v>
      </c>
      <c r="DI41" s="107">
        <f t="shared" ca="1" si="68"/>
        <v>4</v>
      </c>
      <c r="DJ41" s="107" t="str">
        <f t="shared" ca="1" si="68"/>
        <v/>
      </c>
      <c r="DK41" s="107">
        <f t="shared" ca="1" si="68"/>
        <v>6</v>
      </c>
      <c r="DL41" s="107" t="str">
        <f t="shared" ca="1" si="68"/>
        <v/>
      </c>
      <c r="DM41" s="107">
        <f t="shared" ca="1" si="68"/>
        <v>8</v>
      </c>
      <c r="DN41" s="107">
        <f t="shared" ca="1" si="68"/>
        <v>9</v>
      </c>
      <c r="DO41" s="107" t="str">
        <f t="shared" ca="1" si="68"/>
        <v/>
      </c>
      <c r="DP41" s="107">
        <f t="shared" ca="1" si="68"/>
        <v>11</v>
      </c>
      <c r="DQ41" s="107" t="str">
        <f t="shared" ca="1" si="69"/>
        <v/>
      </c>
      <c r="DR41" s="107" t="str">
        <f t="shared" ca="1" si="69"/>
        <v/>
      </c>
      <c r="DS41" s="107" t="str">
        <f t="shared" ca="1" si="69"/>
        <v/>
      </c>
      <c r="DT41" s="107">
        <f t="shared" ca="1" si="69"/>
        <v>15</v>
      </c>
      <c r="DU41" s="107" t="str">
        <f t="shared" ca="1" si="69"/>
        <v/>
      </c>
      <c r="DV41" s="107">
        <f t="shared" ca="1" si="69"/>
        <v>17</v>
      </c>
      <c r="DW41" s="107">
        <f t="shared" ca="1" si="69"/>
        <v>18</v>
      </c>
      <c r="DX41" s="107">
        <f t="shared" ca="1" si="69"/>
        <v>19</v>
      </c>
      <c r="DY41" s="107" t="str">
        <f t="shared" ca="1" si="69"/>
        <v/>
      </c>
      <c r="DZ41" s="107">
        <f t="shared" ca="1" si="69"/>
        <v>21</v>
      </c>
      <c r="EA41" s="107">
        <f t="shared" ca="1" si="70"/>
        <v>22</v>
      </c>
      <c r="EB41" s="107">
        <f t="shared" ca="1" si="70"/>
        <v>23</v>
      </c>
      <c r="EC41" s="107">
        <f t="shared" ca="1" si="70"/>
        <v>24</v>
      </c>
      <c r="ED41" s="107">
        <f t="shared" ca="1" si="70"/>
        <v>25</v>
      </c>
      <c r="EE41" s="107">
        <f t="shared" ca="1" si="70"/>
        <v>26</v>
      </c>
      <c r="EF41" s="107" t="str">
        <f t="shared" ca="1" si="70"/>
        <v/>
      </c>
      <c r="EG41" s="107">
        <f t="shared" ca="1" si="70"/>
        <v>28</v>
      </c>
      <c r="EH41" s="107">
        <f t="shared" ca="1" si="70"/>
        <v>29</v>
      </c>
      <c r="EI41" s="107">
        <f t="shared" ca="1" si="70"/>
        <v>30</v>
      </c>
      <c r="EJ41" s="107" t="str">
        <f t="shared" ca="1" si="70"/>
        <v/>
      </c>
      <c r="EK41" s="107">
        <f t="shared" ca="1" si="70"/>
        <v>32</v>
      </c>
      <c r="EL41" s="108">
        <f t="shared" ca="1" si="59"/>
        <v>33</v>
      </c>
      <c r="EM41" s="106" t="str">
        <f t="shared" ca="1" si="10"/>
        <v>01030406080911151718192122232425262829303233</v>
      </c>
    </row>
    <row r="42" spans="1:143" ht="11.25" customHeight="1" x14ac:dyDescent="0.15">
      <c r="A42" s="56">
        <f t="shared" si="2"/>
        <v>2840</v>
      </c>
      <c r="B42" s="94">
        <f t="shared" si="71"/>
        <v>2022046</v>
      </c>
      <c r="C42" s="95">
        <f t="shared" si="71"/>
        <v>2</v>
      </c>
      <c r="D42" s="96">
        <f t="shared" si="71"/>
        <v>11</v>
      </c>
      <c r="E42" s="96">
        <f t="shared" si="71"/>
        <v>24</v>
      </c>
      <c r="F42" s="96">
        <f t="shared" si="71"/>
        <v>25</v>
      </c>
      <c r="G42" s="96">
        <f t="shared" si="71"/>
        <v>27</v>
      </c>
      <c r="H42" s="97">
        <f t="shared" si="71"/>
        <v>30</v>
      </c>
      <c r="I42" s="98">
        <f t="shared" si="71"/>
        <v>14</v>
      </c>
      <c r="J42" s="99" t="str">
        <f t="shared" ca="1" si="11"/>
        <v>01</v>
      </c>
      <c r="K42" s="100" t="str">
        <f t="shared" ca="1" si="12"/>
        <v>02</v>
      </c>
      <c r="L42" s="100" t="str">
        <f t="shared" ca="1" si="13"/>
        <v>04</v>
      </c>
      <c r="M42" s="100" t="str">
        <f t="shared" ca="1" si="14"/>
        <v>06</v>
      </c>
      <c r="N42" s="100" t="str">
        <f t="shared" ca="1" si="15"/>
        <v>08</v>
      </c>
      <c r="O42" s="100" t="str">
        <f t="shared" ca="1" si="16"/>
        <v>09</v>
      </c>
      <c r="P42" s="100" t="str">
        <f t="shared" ca="1" si="17"/>
        <v>12</v>
      </c>
      <c r="Q42" s="100" t="str">
        <f t="shared" ca="1" si="18"/>
        <v>22</v>
      </c>
      <c r="R42" s="100" t="str">
        <f t="shared" ca="1" si="19"/>
        <v>24</v>
      </c>
      <c r="S42" s="100" t="str">
        <f t="shared" ca="1" si="20"/>
        <v>25</v>
      </c>
      <c r="T42" s="100" t="str">
        <f t="shared" ca="1" si="21"/>
        <v>26</v>
      </c>
      <c r="U42" s="100" t="str">
        <f t="shared" ca="1" si="22"/>
        <v>29</v>
      </c>
      <c r="V42" s="100" t="str">
        <f t="shared" ca="1" si="23"/>
        <v>30</v>
      </c>
      <c r="W42" s="100" t="str">
        <f t="shared" ca="1" si="24"/>
        <v>31</v>
      </c>
      <c r="X42" s="100" t="str">
        <f t="shared" ca="1" si="25"/>
        <v>32</v>
      </c>
      <c r="Y42" s="100" t="str">
        <f t="shared" ca="1" si="26"/>
        <v>33</v>
      </c>
      <c r="Z42" s="100" t="str">
        <f t="shared" ca="1" si="27"/>
        <v/>
      </c>
      <c r="AA42" s="100" t="str">
        <f t="shared" ca="1" si="28"/>
        <v/>
      </c>
      <c r="AB42" s="100" t="str">
        <f t="shared" ca="1" si="29"/>
        <v/>
      </c>
      <c r="AC42" s="100" t="str">
        <f t="shared" ca="1" si="30"/>
        <v/>
      </c>
      <c r="AD42" s="100" t="str">
        <f t="shared" ca="1" si="31"/>
        <v/>
      </c>
      <c r="AE42" s="101" t="str">
        <f t="shared" ca="1" si="32"/>
        <v/>
      </c>
      <c r="AF42" s="102">
        <f t="shared" ca="1" si="33"/>
        <v>4</v>
      </c>
      <c r="AG42" s="90" t="str">
        <f t="shared" ca="1" si="72"/>
        <v/>
      </c>
      <c r="AH42" s="91" t="str">
        <f t="shared" ca="1" si="72"/>
        <v/>
      </c>
      <c r="AI42" s="91" t="str">
        <f t="shared" ca="1" si="72"/>
        <v/>
      </c>
      <c r="AJ42" s="91" t="str">
        <f t="shared" ca="1" si="72"/>
        <v/>
      </c>
      <c r="AK42" s="91">
        <f t="shared" ca="1" si="72"/>
        <v>4</v>
      </c>
      <c r="AL42" s="91" t="str">
        <f t="shared" ca="1" si="72"/>
        <v/>
      </c>
      <c r="AM42" s="103" t="str">
        <f t="shared" ca="1" si="72"/>
        <v/>
      </c>
      <c r="AN42" s="89"/>
      <c r="AZ42" s="57">
        <f t="shared" ca="1" si="34"/>
        <v>14</v>
      </c>
      <c r="BA42" s="90" t="str">
        <f ca="1">MID(频率数据!$AQ42,BA$1,2)</f>
        <v>12</v>
      </c>
      <c r="BB42" s="91" t="str">
        <f ca="1">MID(频率数据!$AQ42,BB$1,2)</f>
        <v>22</v>
      </c>
      <c r="BC42" s="91" t="str">
        <f ca="1">MID(频率数据!$AQ42,BC$1,2)</f>
        <v>32</v>
      </c>
      <c r="BD42" s="91" t="str">
        <f ca="1">MID(频率数据!$AQ42,BD$1,2)</f>
        <v>31</v>
      </c>
      <c r="BE42" s="91" t="str">
        <f ca="1">MID(频率数据!$AQ42,BE$1,2)</f>
        <v>26</v>
      </c>
      <c r="BF42" s="91" t="str">
        <f ca="1">MID(频率数据!$AQ42,BF$1,2)</f>
        <v>25</v>
      </c>
      <c r="BG42" s="91" t="str">
        <f ca="1">MID(频率数据!$AQ42,BG$1,2)</f>
        <v>23</v>
      </c>
      <c r="BH42" s="91" t="str">
        <f ca="1">MID(频率数据!$AQ42,BH$1,2)</f>
        <v>21</v>
      </c>
      <c r="BI42" s="91" t="str">
        <f ca="1">MID(频率数据!$AQ42,BI$1,2)</f>
        <v>20</v>
      </c>
      <c r="BJ42" s="91" t="str">
        <f ca="1">MID(频率数据!$AQ42,BJ$1,2)</f>
        <v>19</v>
      </c>
      <c r="BK42" s="92" t="str">
        <f ca="1">MID(频率数据!$AQ42,BK$1,2)</f>
        <v>17</v>
      </c>
      <c r="BL42" s="90" t="str">
        <f ca="1">MID(频率数据!$AQ42,BL$1,2)</f>
        <v>16</v>
      </c>
      <c r="BM42" s="91" t="str">
        <f ca="1">MID(频率数据!$AQ42,BM$1,2)</f>
        <v>14</v>
      </c>
      <c r="BN42" s="91" t="str">
        <f ca="1">MID(频率数据!$AQ42,BN$1,2)</f>
        <v>13</v>
      </c>
      <c r="BO42" s="91" t="str">
        <f ca="1">MID(频率数据!$AQ42,BO$1,2)</f>
        <v>10</v>
      </c>
      <c r="BP42" s="91" t="str">
        <f ca="1">MID(频率数据!$AQ42,BP$1,2)</f>
        <v>07</v>
      </c>
      <c r="BQ42" s="93" t="str">
        <f ca="1">MID(频率数据!$AQ42,BQ$1,2)</f>
        <v>05</v>
      </c>
      <c r="BR42" s="91" t="str">
        <f ca="1">MID(频率数据!$AQ42,BR$1,2)</f>
        <v>03</v>
      </c>
      <c r="BS42" s="91" t="str">
        <f ca="1">MID(频率数据!$AQ42,BS$1,2)</f>
        <v>02</v>
      </c>
      <c r="BT42" s="91" t="str">
        <f ca="1">MID(频率数据!$AQ42,BT$1,2)</f>
        <v>33</v>
      </c>
      <c r="BU42" s="91" t="str">
        <f ca="1">MID(频率数据!$AQ42,BU$1,2)</f>
        <v>29</v>
      </c>
      <c r="BV42" s="92" t="str">
        <f ca="1">MID(频率数据!$AQ42,BV$1,2)</f>
        <v>24</v>
      </c>
      <c r="BW42" s="90" t="str">
        <f ca="1">MID(频率数据!$AQ42,BW$1,2)</f>
        <v>08</v>
      </c>
      <c r="BX42" s="91" t="str">
        <f ca="1">MID(频率数据!$AQ42,BX$1,2)</f>
        <v>01</v>
      </c>
      <c r="BY42" s="91" t="str">
        <f ca="1">MID(频率数据!$AQ42,BY$1,2)</f>
        <v>30</v>
      </c>
      <c r="BZ42" s="91" t="str">
        <f ca="1">MID(频率数据!$AQ42,BZ$1,2)</f>
        <v>28</v>
      </c>
      <c r="CA42" s="91" t="str">
        <f ca="1">MID(频率数据!$AQ42,CA$1,2)</f>
        <v>27</v>
      </c>
      <c r="CB42" s="91" t="str">
        <f ca="1">MID(频率数据!$AQ42,CB$1,2)</f>
        <v>18</v>
      </c>
      <c r="CC42" s="91" t="str">
        <f ca="1">MID(频率数据!$AQ42,CC$1,2)</f>
        <v>15</v>
      </c>
      <c r="CD42" s="91" t="str">
        <f ca="1">MID(频率数据!$AQ42,CD$1,2)</f>
        <v>11</v>
      </c>
      <c r="CE42" s="91" t="str">
        <f ca="1">MID(频率数据!$AQ42,CE$1,2)</f>
        <v>09</v>
      </c>
      <c r="CF42" s="91" t="str">
        <f ca="1">MID(频率数据!$AQ42,CF$1,2)</f>
        <v>06</v>
      </c>
      <c r="CG42" s="92" t="str">
        <f ca="1">MID(频率数据!$AQ42,CG$1,2)</f>
        <v>04</v>
      </c>
      <c r="CH42" s="153" t="str">
        <f t="shared" ca="1" si="35"/>
        <v>08</v>
      </c>
      <c r="CI42" s="154" t="str">
        <f t="shared" ca="1" si="36"/>
        <v>31</v>
      </c>
      <c r="CJ42" s="154" t="str">
        <f t="shared" ca="1" si="37"/>
        <v>33</v>
      </c>
      <c r="CK42" s="154" t="str">
        <f t="shared" ca="1" si="38"/>
        <v>06</v>
      </c>
      <c r="CL42" s="154" t="str">
        <f t="shared" ca="1" si="39"/>
        <v>02</v>
      </c>
      <c r="CM42" s="154" t="str">
        <f t="shared" ca="1" si="40"/>
        <v>09</v>
      </c>
      <c r="CN42" s="155" t="str">
        <f t="shared" ca="1" si="41"/>
        <v>01</v>
      </c>
      <c r="CO42" s="155" t="str">
        <f t="shared" ca="1" si="42"/>
        <v>26</v>
      </c>
      <c r="CP42" s="155" t="str">
        <f t="shared" ca="1" si="43"/>
        <v>29</v>
      </c>
      <c r="CQ42" s="155" t="str">
        <f t="shared" ca="1" si="44"/>
        <v>04</v>
      </c>
      <c r="CR42" s="155" t="str">
        <f t="shared" ca="1" si="45"/>
        <v>33</v>
      </c>
      <c r="CS42" s="155" t="str">
        <f t="shared" ca="1" si="46"/>
        <v>06</v>
      </c>
      <c r="CT42" s="156" t="str">
        <f t="shared" ca="1" si="47"/>
        <v>30</v>
      </c>
      <c r="CU42" s="156" t="str">
        <f t="shared" ca="1" si="48"/>
        <v>25</v>
      </c>
      <c r="CV42" s="156" t="str">
        <f t="shared" ca="1" si="49"/>
        <v>24</v>
      </c>
      <c r="CW42" s="156" t="str">
        <f t="shared" ca="1" si="50"/>
        <v>04</v>
      </c>
      <c r="CX42" s="156" t="str">
        <f t="shared" ca="1" si="51"/>
        <v>29</v>
      </c>
      <c r="CY42" s="156" t="str">
        <f t="shared" ca="1" si="52"/>
        <v>04</v>
      </c>
      <c r="CZ42" s="157" t="str">
        <f t="shared" ca="1" si="53"/>
        <v>12</v>
      </c>
      <c r="DA42" s="157" t="str">
        <f t="shared" ca="1" si="54"/>
        <v>22</v>
      </c>
      <c r="DB42" s="157" t="str">
        <f t="shared" ca="1" si="55"/>
        <v>32</v>
      </c>
      <c r="DC42" s="157" t="str">
        <f t="shared" ca="1" si="56"/>
        <v>09</v>
      </c>
      <c r="DD42" s="157" t="str">
        <f t="shared" ca="1" si="57"/>
        <v>06</v>
      </c>
      <c r="DE42" s="158" t="str">
        <f t="shared" ca="1" si="58"/>
        <v>04</v>
      </c>
      <c r="DF42" s="145">
        <f t="shared" ca="1" si="73"/>
        <v>1</v>
      </c>
      <c r="DG42" s="107">
        <f t="shared" ca="1" si="68"/>
        <v>2</v>
      </c>
      <c r="DH42" s="107" t="str">
        <f t="shared" ca="1" si="68"/>
        <v/>
      </c>
      <c r="DI42" s="107">
        <f t="shared" ca="1" si="68"/>
        <v>4</v>
      </c>
      <c r="DJ42" s="107" t="str">
        <f t="shared" ca="1" si="68"/>
        <v/>
      </c>
      <c r="DK42" s="107">
        <f t="shared" ca="1" si="68"/>
        <v>6</v>
      </c>
      <c r="DL42" s="107" t="str">
        <f t="shared" ca="1" si="68"/>
        <v/>
      </c>
      <c r="DM42" s="107">
        <f t="shared" ca="1" si="68"/>
        <v>8</v>
      </c>
      <c r="DN42" s="107">
        <f t="shared" ca="1" si="68"/>
        <v>9</v>
      </c>
      <c r="DO42" s="107" t="str">
        <f t="shared" ca="1" si="68"/>
        <v/>
      </c>
      <c r="DP42" s="107" t="str">
        <f t="shared" ca="1" si="68"/>
        <v/>
      </c>
      <c r="DQ42" s="107">
        <f t="shared" ca="1" si="69"/>
        <v>12</v>
      </c>
      <c r="DR42" s="107" t="str">
        <f t="shared" ca="1" si="69"/>
        <v/>
      </c>
      <c r="DS42" s="107" t="str">
        <f t="shared" ca="1" si="69"/>
        <v/>
      </c>
      <c r="DT42" s="107" t="str">
        <f t="shared" ca="1" si="69"/>
        <v/>
      </c>
      <c r="DU42" s="107" t="str">
        <f t="shared" ca="1" si="69"/>
        <v/>
      </c>
      <c r="DV42" s="107" t="str">
        <f t="shared" ca="1" si="69"/>
        <v/>
      </c>
      <c r="DW42" s="107" t="str">
        <f t="shared" ca="1" si="69"/>
        <v/>
      </c>
      <c r="DX42" s="107" t="str">
        <f t="shared" ca="1" si="69"/>
        <v/>
      </c>
      <c r="DY42" s="107" t="str">
        <f t="shared" ca="1" si="69"/>
        <v/>
      </c>
      <c r="DZ42" s="107" t="str">
        <f t="shared" ca="1" si="69"/>
        <v/>
      </c>
      <c r="EA42" s="107">
        <f t="shared" ca="1" si="70"/>
        <v>22</v>
      </c>
      <c r="EB42" s="107" t="str">
        <f t="shared" ca="1" si="70"/>
        <v/>
      </c>
      <c r="EC42" s="107">
        <f t="shared" ca="1" si="70"/>
        <v>24</v>
      </c>
      <c r="ED42" s="107">
        <f t="shared" ca="1" si="70"/>
        <v>25</v>
      </c>
      <c r="EE42" s="107">
        <f t="shared" ca="1" si="70"/>
        <v>26</v>
      </c>
      <c r="EF42" s="107" t="str">
        <f t="shared" ca="1" si="70"/>
        <v/>
      </c>
      <c r="EG42" s="107" t="str">
        <f t="shared" ca="1" si="70"/>
        <v/>
      </c>
      <c r="EH42" s="107">
        <f t="shared" ca="1" si="70"/>
        <v>29</v>
      </c>
      <c r="EI42" s="107">
        <f t="shared" ca="1" si="70"/>
        <v>30</v>
      </c>
      <c r="EJ42" s="107">
        <f t="shared" ca="1" si="70"/>
        <v>31</v>
      </c>
      <c r="EK42" s="107">
        <f t="shared" ca="1" si="70"/>
        <v>32</v>
      </c>
      <c r="EL42" s="108">
        <f t="shared" ca="1" si="59"/>
        <v>33</v>
      </c>
      <c r="EM42" s="106" t="str">
        <f t="shared" ca="1" si="10"/>
        <v>01020406080912222425262930313233</v>
      </c>
    </row>
    <row r="43" spans="1:143" ht="11.25" customHeight="1" x14ac:dyDescent="0.15">
      <c r="A43" s="56">
        <f t="shared" si="2"/>
        <v>2841</v>
      </c>
      <c r="B43" s="94">
        <f t="shared" si="71"/>
        <v>2022047</v>
      </c>
      <c r="C43" s="95">
        <f t="shared" si="71"/>
        <v>3</v>
      </c>
      <c r="D43" s="96">
        <f t="shared" si="71"/>
        <v>7</v>
      </c>
      <c r="E43" s="96">
        <f t="shared" si="71"/>
        <v>8</v>
      </c>
      <c r="F43" s="96">
        <f t="shared" si="71"/>
        <v>14</v>
      </c>
      <c r="G43" s="96">
        <f t="shared" si="71"/>
        <v>27</v>
      </c>
      <c r="H43" s="97">
        <f t="shared" si="71"/>
        <v>30</v>
      </c>
      <c r="I43" s="98">
        <f t="shared" si="71"/>
        <v>9</v>
      </c>
      <c r="J43" s="99" t="str">
        <f t="shared" ca="1" si="11"/>
        <v>01</v>
      </c>
      <c r="K43" s="100" t="str">
        <f t="shared" ca="1" si="12"/>
        <v>02</v>
      </c>
      <c r="L43" s="100" t="str">
        <f t="shared" ca="1" si="13"/>
        <v>04</v>
      </c>
      <c r="M43" s="100" t="str">
        <f t="shared" ca="1" si="14"/>
        <v>05</v>
      </c>
      <c r="N43" s="100" t="str">
        <f t="shared" ca="1" si="15"/>
        <v>06</v>
      </c>
      <c r="O43" s="100" t="str">
        <f t="shared" ca="1" si="16"/>
        <v>08</v>
      </c>
      <c r="P43" s="100" t="str">
        <f t="shared" ca="1" si="17"/>
        <v>09</v>
      </c>
      <c r="Q43" s="100" t="str">
        <f t="shared" ca="1" si="18"/>
        <v>11</v>
      </c>
      <c r="R43" s="100" t="str">
        <f t="shared" ca="1" si="19"/>
        <v>12</v>
      </c>
      <c r="S43" s="100" t="str">
        <f t="shared" ca="1" si="20"/>
        <v>15</v>
      </c>
      <c r="T43" s="100" t="str">
        <f t="shared" ca="1" si="21"/>
        <v>18</v>
      </c>
      <c r="U43" s="100" t="str">
        <f t="shared" ca="1" si="22"/>
        <v>19</v>
      </c>
      <c r="V43" s="100" t="str">
        <f t="shared" ca="1" si="23"/>
        <v>23</v>
      </c>
      <c r="W43" s="100" t="str">
        <f t="shared" ca="1" si="24"/>
        <v>24</v>
      </c>
      <c r="X43" s="100" t="str">
        <f t="shared" ca="1" si="25"/>
        <v>25</v>
      </c>
      <c r="Y43" s="100" t="str">
        <f t="shared" ca="1" si="26"/>
        <v>26</v>
      </c>
      <c r="Z43" s="100" t="str">
        <f t="shared" ca="1" si="27"/>
        <v>27</v>
      </c>
      <c r="AA43" s="100" t="str">
        <f t="shared" ca="1" si="28"/>
        <v>28</v>
      </c>
      <c r="AB43" s="100" t="str">
        <f t="shared" ca="1" si="29"/>
        <v>29</v>
      </c>
      <c r="AC43" s="100" t="str">
        <f t="shared" ca="1" si="30"/>
        <v>30</v>
      </c>
      <c r="AD43" s="100" t="str">
        <f t="shared" ca="1" si="31"/>
        <v>32</v>
      </c>
      <c r="AE43" s="101" t="str">
        <f t="shared" ca="1" si="32"/>
        <v>33</v>
      </c>
      <c r="AF43" s="102">
        <f t="shared" ca="1" si="33"/>
        <v>3</v>
      </c>
      <c r="AG43" s="90" t="str">
        <f t="shared" ca="1" si="72"/>
        <v/>
      </c>
      <c r="AH43" s="91" t="str">
        <f t="shared" ca="1" si="72"/>
        <v/>
      </c>
      <c r="AI43" s="91" t="str">
        <f t="shared" ca="1" si="72"/>
        <v/>
      </c>
      <c r="AJ43" s="91">
        <f t="shared" ca="1" si="72"/>
        <v>3</v>
      </c>
      <c r="AK43" s="91" t="str">
        <f t="shared" ca="1" si="72"/>
        <v/>
      </c>
      <c r="AL43" s="91" t="str">
        <f t="shared" ca="1" si="72"/>
        <v/>
      </c>
      <c r="AM43" s="103" t="str">
        <f t="shared" ca="1" si="72"/>
        <v/>
      </c>
      <c r="AN43" s="89"/>
      <c r="AZ43" s="57">
        <f t="shared" ca="1" si="34"/>
        <v>15</v>
      </c>
      <c r="BA43" s="90" t="str">
        <f ca="1">MID(频率数据!$AQ43,BA$1,2)</f>
        <v>12</v>
      </c>
      <c r="BB43" s="91" t="str">
        <f ca="1">MID(频率数据!$AQ43,BB$1,2)</f>
        <v>02</v>
      </c>
      <c r="BC43" s="91" t="str">
        <f ca="1">MID(频率数据!$AQ43,BC$1,2)</f>
        <v>32</v>
      </c>
      <c r="BD43" s="91" t="str">
        <f ca="1">MID(频率数据!$AQ43,BD$1,2)</f>
        <v>31</v>
      </c>
      <c r="BE43" s="91" t="str">
        <f ca="1">MID(频率数据!$AQ43,BE$1,2)</f>
        <v>25</v>
      </c>
      <c r="BF43" s="91" t="str">
        <f ca="1">MID(频率数据!$AQ43,BF$1,2)</f>
        <v>24</v>
      </c>
      <c r="BG43" s="91" t="str">
        <f ca="1">MID(频率数据!$AQ43,BG$1,2)</f>
        <v>23</v>
      </c>
      <c r="BH43" s="91" t="str">
        <f ca="1">MID(频率数据!$AQ43,BH$1,2)</f>
        <v>22</v>
      </c>
      <c r="BI43" s="91" t="str">
        <f ca="1">MID(频率数据!$AQ43,BI$1,2)</f>
        <v>21</v>
      </c>
      <c r="BJ43" s="91" t="str">
        <f ca="1">MID(频率数据!$AQ43,BJ$1,2)</f>
        <v>20</v>
      </c>
      <c r="BK43" s="92" t="str">
        <f ca="1">MID(频率数据!$AQ43,BK$1,2)</f>
        <v>17</v>
      </c>
      <c r="BL43" s="90" t="str">
        <f ca="1">MID(频率数据!$AQ43,BL$1,2)</f>
        <v>16</v>
      </c>
      <c r="BM43" s="91" t="str">
        <f ca="1">MID(频率数据!$AQ43,BM$1,2)</f>
        <v>14</v>
      </c>
      <c r="BN43" s="91" t="str">
        <f ca="1">MID(频率数据!$AQ43,BN$1,2)</f>
        <v>13</v>
      </c>
      <c r="BO43" s="91" t="str">
        <f ca="1">MID(频率数据!$AQ43,BO$1,2)</f>
        <v>10</v>
      </c>
      <c r="BP43" s="91" t="str">
        <f ca="1">MID(频率数据!$AQ43,BP$1,2)</f>
        <v>07</v>
      </c>
      <c r="BQ43" s="93" t="str">
        <f ca="1">MID(频率数据!$AQ43,BQ$1,2)</f>
        <v>03</v>
      </c>
      <c r="BR43" s="91" t="str">
        <f ca="1">MID(频率数据!$AQ43,BR$1,2)</f>
        <v>33</v>
      </c>
      <c r="BS43" s="91" t="str">
        <f ca="1">MID(频率数据!$AQ43,BS$1,2)</f>
        <v>30</v>
      </c>
      <c r="BT43" s="91" t="str">
        <f ca="1">MID(频率数据!$AQ43,BT$1,2)</f>
        <v>29</v>
      </c>
      <c r="BU43" s="91" t="str">
        <f ca="1">MID(频率数据!$AQ43,BU$1,2)</f>
        <v>27</v>
      </c>
      <c r="BV43" s="92" t="str">
        <f ca="1">MID(频率数据!$AQ43,BV$1,2)</f>
        <v>26</v>
      </c>
      <c r="BW43" s="90" t="str">
        <f ca="1">MID(频率数据!$AQ43,BW$1,2)</f>
        <v>19</v>
      </c>
      <c r="BX43" s="91" t="str">
        <f ca="1">MID(频率数据!$AQ43,BX$1,2)</f>
        <v>11</v>
      </c>
      <c r="BY43" s="91" t="str">
        <f ca="1">MID(频率数据!$AQ43,BY$1,2)</f>
        <v>08</v>
      </c>
      <c r="BZ43" s="91" t="str">
        <f ca="1">MID(频率数据!$AQ43,BZ$1,2)</f>
        <v>05</v>
      </c>
      <c r="CA43" s="91" t="str">
        <f ca="1">MID(频率数据!$AQ43,CA$1,2)</f>
        <v>01</v>
      </c>
      <c r="CB43" s="91" t="str">
        <f ca="1">MID(频率数据!$AQ43,CB$1,2)</f>
        <v>28</v>
      </c>
      <c r="CC43" s="91" t="str">
        <f ca="1">MID(频率数据!$AQ43,CC$1,2)</f>
        <v>18</v>
      </c>
      <c r="CD43" s="91" t="str">
        <f ca="1">MID(频率数据!$AQ43,CD$1,2)</f>
        <v>15</v>
      </c>
      <c r="CE43" s="91" t="str">
        <f ca="1">MID(频率数据!$AQ43,CE$1,2)</f>
        <v>09</v>
      </c>
      <c r="CF43" s="91" t="str">
        <f ca="1">MID(频率数据!$AQ43,CF$1,2)</f>
        <v>06</v>
      </c>
      <c r="CG43" s="92" t="str">
        <f ca="1">MID(频率数据!$AQ43,CG$1,2)</f>
        <v>04</v>
      </c>
      <c r="CH43" s="153" t="str">
        <f t="shared" ca="1" si="35"/>
        <v>33</v>
      </c>
      <c r="CI43" s="154" t="str">
        <f t="shared" ca="1" si="36"/>
        <v>18</v>
      </c>
      <c r="CJ43" s="154" t="str">
        <f t="shared" ca="1" si="37"/>
        <v>27</v>
      </c>
      <c r="CK43" s="154" t="str">
        <f t="shared" ca="1" si="38"/>
        <v>25</v>
      </c>
      <c r="CL43" s="154" t="str">
        <f t="shared" ca="1" si="39"/>
        <v>05</v>
      </c>
      <c r="CM43" s="154" t="str">
        <f t="shared" ca="1" si="40"/>
        <v>11</v>
      </c>
      <c r="CN43" s="155" t="str">
        <f t="shared" ca="1" si="41"/>
        <v>30</v>
      </c>
      <c r="CO43" s="155" t="str">
        <f t="shared" ca="1" si="42"/>
        <v>15</v>
      </c>
      <c r="CP43" s="155" t="str">
        <f t="shared" ca="1" si="43"/>
        <v>26</v>
      </c>
      <c r="CQ43" s="155" t="str">
        <f t="shared" ca="1" si="44"/>
        <v>24</v>
      </c>
      <c r="CR43" s="155" t="str">
        <f t="shared" ca="1" si="45"/>
        <v>01</v>
      </c>
      <c r="CS43" s="155" t="str">
        <f t="shared" ca="1" si="46"/>
        <v>08</v>
      </c>
      <c r="CT43" s="156" t="str">
        <f t="shared" ca="1" si="47"/>
        <v>29</v>
      </c>
      <c r="CU43" s="156" t="str">
        <f t="shared" ca="1" si="48"/>
        <v>09</v>
      </c>
      <c r="CV43" s="156" t="str">
        <f t="shared" ca="1" si="49"/>
        <v>19</v>
      </c>
      <c r="CW43" s="156" t="str">
        <f t="shared" ca="1" si="50"/>
        <v>23</v>
      </c>
      <c r="CX43" s="156" t="str">
        <f t="shared" ca="1" si="51"/>
        <v>28</v>
      </c>
      <c r="CY43" s="156" t="str">
        <f t="shared" ca="1" si="52"/>
        <v>05</v>
      </c>
      <c r="CZ43" s="157" t="str">
        <f t="shared" ca="1" si="53"/>
        <v>12</v>
      </c>
      <c r="DA43" s="157" t="str">
        <f t="shared" ca="1" si="54"/>
        <v>02</v>
      </c>
      <c r="DB43" s="157" t="str">
        <f t="shared" ca="1" si="55"/>
        <v>32</v>
      </c>
      <c r="DC43" s="157" t="str">
        <f t="shared" ca="1" si="56"/>
        <v>09</v>
      </c>
      <c r="DD43" s="157" t="str">
        <f t="shared" ca="1" si="57"/>
        <v>06</v>
      </c>
      <c r="DE43" s="158" t="str">
        <f t="shared" ca="1" si="58"/>
        <v>04</v>
      </c>
      <c r="DF43" s="145">
        <f t="shared" ca="1" si="73"/>
        <v>1</v>
      </c>
      <c r="DG43" s="107">
        <f t="shared" ref="DG43:DP52" ca="1" si="74">IF(COUNTIF($CH43:$DE43,DG$3),DG$3,"")</f>
        <v>2</v>
      </c>
      <c r="DH43" s="107" t="str">
        <f t="shared" ca="1" si="74"/>
        <v/>
      </c>
      <c r="DI43" s="107">
        <f t="shared" ca="1" si="74"/>
        <v>4</v>
      </c>
      <c r="DJ43" s="107">
        <f t="shared" ca="1" si="74"/>
        <v>5</v>
      </c>
      <c r="DK43" s="107">
        <f t="shared" ca="1" si="74"/>
        <v>6</v>
      </c>
      <c r="DL43" s="107" t="str">
        <f t="shared" ca="1" si="74"/>
        <v/>
      </c>
      <c r="DM43" s="107">
        <f t="shared" ca="1" si="74"/>
        <v>8</v>
      </c>
      <c r="DN43" s="107">
        <f t="shared" ca="1" si="74"/>
        <v>9</v>
      </c>
      <c r="DO43" s="107" t="str">
        <f t="shared" ca="1" si="74"/>
        <v/>
      </c>
      <c r="DP43" s="107">
        <f t="shared" ca="1" si="74"/>
        <v>11</v>
      </c>
      <c r="DQ43" s="107">
        <f t="shared" ref="DQ43:DZ52" ca="1" si="75">IF(COUNTIF($CH43:$DE43,DQ$3),DQ$3,"")</f>
        <v>12</v>
      </c>
      <c r="DR43" s="107" t="str">
        <f t="shared" ca="1" si="75"/>
        <v/>
      </c>
      <c r="DS43" s="107" t="str">
        <f t="shared" ca="1" si="75"/>
        <v/>
      </c>
      <c r="DT43" s="107">
        <f t="shared" ca="1" si="75"/>
        <v>15</v>
      </c>
      <c r="DU43" s="107" t="str">
        <f t="shared" ca="1" si="75"/>
        <v/>
      </c>
      <c r="DV43" s="107" t="str">
        <f t="shared" ca="1" si="75"/>
        <v/>
      </c>
      <c r="DW43" s="107">
        <f t="shared" ca="1" si="75"/>
        <v>18</v>
      </c>
      <c r="DX43" s="107">
        <f t="shared" ca="1" si="75"/>
        <v>19</v>
      </c>
      <c r="DY43" s="107" t="str">
        <f t="shared" ca="1" si="75"/>
        <v/>
      </c>
      <c r="DZ43" s="107" t="str">
        <f t="shared" ca="1" si="75"/>
        <v/>
      </c>
      <c r="EA43" s="107" t="str">
        <f t="shared" ref="EA43:EK52" ca="1" si="76">IF(COUNTIF($CH43:$DE43,EA$3),EA$3,"")</f>
        <v/>
      </c>
      <c r="EB43" s="107">
        <f t="shared" ca="1" si="76"/>
        <v>23</v>
      </c>
      <c r="EC43" s="107">
        <f t="shared" ca="1" si="76"/>
        <v>24</v>
      </c>
      <c r="ED43" s="107">
        <f t="shared" ca="1" si="76"/>
        <v>25</v>
      </c>
      <c r="EE43" s="107">
        <f t="shared" ca="1" si="76"/>
        <v>26</v>
      </c>
      <c r="EF43" s="107">
        <f t="shared" ca="1" si="76"/>
        <v>27</v>
      </c>
      <c r="EG43" s="107">
        <f t="shared" ca="1" si="76"/>
        <v>28</v>
      </c>
      <c r="EH43" s="107">
        <f t="shared" ca="1" si="76"/>
        <v>29</v>
      </c>
      <c r="EI43" s="107">
        <f t="shared" ca="1" si="76"/>
        <v>30</v>
      </c>
      <c r="EJ43" s="107" t="str">
        <f t="shared" ca="1" si="76"/>
        <v/>
      </c>
      <c r="EK43" s="107">
        <f t="shared" ca="1" si="76"/>
        <v>32</v>
      </c>
      <c r="EL43" s="108">
        <f t="shared" ca="1" si="59"/>
        <v>33</v>
      </c>
      <c r="EM43" s="106" t="str">
        <f t="shared" ca="1" si="10"/>
        <v>01020405060809111215181923242526272829303233</v>
      </c>
    </row>
    <row r="44" spans="1:143" ht="11.25" customHeight="1" x14ac:dyDescent="0.15">
      <c r="A44" s="56">
        <f t="shared" si="2"/>
        <v>2842</v>
      </c>
      <c r="B44" s="94">
        <f t="shared" ref="B44:I53" si="77">VLOOKUP($A44,SJ,B$1)</f>
        <v>2022048</v>
      </c>
      <c r="C44" s="95">
        <f t="shared" si="77"/>
        <v>5</v>
      </c>
      <c r="D44" s="96">
        <f t="shared" si="77"/>
        <v>7</v>
      </c>
      <c r="E44" s="96">
        <f t="shared" si="77"/>
        <v>17</v>
      </c>
      <c r="F44" s="96">
        <f t="shared" si="77"/>
        <v>20</v>
      </c>
      <c r="G44" s="96">
        <f t="shared" si="77"/>
        <v>26</v>
      </c>
      <c r="H44" s="97">
        <f t="shared" si="77"/>
        <v>31</v>
      </c>
      <c r="I44" s="98">
        <f t="shared" si="77"/>
        <v>14</v>
      </c>
      <c r="J44" s="99" t="str">
        <f t="shared" ca="1" si="11"/>
        <v>01</v>
      </c>
      <c r="K44" s="100" t="str">
        <f t="shared" ca="1" si="12"/>
        <v>03</v>
      </c>
      <c r="L44" s="100" t="str">
        <f t="shared" ca="1" si="13"/>
        <v>04</v>
      </c>
      <c r="M44" s="100" t="str">
        <f t="shared" ca="1" si="14"/>
        <v>05</v>
      </c>
      <c r="N44" s="100" t="str">
        <f t="shared" ca="1" si="15"/>
        <v>06</v>
      </c>
      <c r="O44" s="100" t="str">
        <f t="shared" ca="1" si="16"/>
        <v>07</v>
      </c>
      <c r="P44" s="100" t="str">
        <f t="shared" ca="1" si="17"/>
        <v>08</v>
      </c>
      <c r="Q44" s="100" t="str">
        <f t="shared" ca="1" si="18"/>
        <v>09</v>
      </c>
      <c r="R44" s="100" t="str">
        <f t="shared" ca="1" si="19"/>
        <v>10</v>
      </c>
      <c r="S44" s="100" t="str">
        <f t="shared" ca="1" si="20"/>
        <v>12</v>
      </c>
      <c r="T44" s="100" t="str">
        <f t="shared" ca="1" si="21"/>
        <v>13</v>
      </c>
      <c r="U44" s="100" t="str">
        <f t="shared" ca="1" si="22"/>
        <v>14</v>
      </c>
      <c r="V44" s="100" t="str">
        <f t="shared" ca="1" si="23"/>
        <v>16</v>
      </c>
      <c r="W44" s="100" t="str">
        <f t="shared" ca="1" si="24"/>
        <v>17</v>
      </c>
      <c r="X44" s="100" t="str">
        <f t="shared" ca="1" si="25"/>
        <v>19</v>
      </c>
      <c r="Y44" s="100" t="str">
        <f t="shared" ca="1" si="26"/>
        <v>20</v>
      </c>
      <c r="Z44" s="100" t="str">
        <f t="shared" ca="1" si="27"/>
        <v>29</v>
      </c>
      <c r="AA44" s="100" t="str">
        <f t="shared" ca="1" si="28"/>
        <v>31</v>
      </c>
      <c r="AB44" s="100" t="str">
        <f t="shared" ca="1" si="29"/>
        <v>32</v>
      </c>
      <c r="AC44" s="100" t="str">
        <f t="shared" ca="1" si="30"/>
        <v>33</v>
      </c>
      <c r="AD44" s="100" t="str">
        <f t="shared" ca="1" si="31"/>
        <v/>
      </c>
      <c r="AE44" s="101" t="str">
        <f t="shared" ca="1" si="32"/>
        <v/>
      </c>
      <c r="AF44" s="102">
        <f t="shared" ca="1" si="33"/>
        <v>5</v>
      </c>
      <c r="AG44" s="90" t="str">
        <f t="shared" ca="1" si="72"/>
        <v/>
      </c>
      <c r="AH44" s="91" t="str">
        <f t="shared" ca="1" si="72"/>
        <v/>
      </c>
      <c r="AI44" s="91" t="str">
        <f t="shared" ca="1" si="72"/>
        <v/>
      </c>
      <c r="AJ44" s="91" t="str">
        <f t="shared" ca="1" si="72"/>
        <v/>
      </c>
      <c r="AK44" s="91" t="str">
        <f t="shared" ca="1" si="72"/>
        <v/>
      </c>
      <c r="AL44" s="91">
        <f t="shared" ca="1" si="72"/>
        <v>5</v>
      </c>
      <c r="AM44" s="103" t="str">
        <f t="shared" ca="1" si="72"/>
        <v/>
      </c>
      <c r="AN44" s="89"/>
      <c r="AZ44" s="57">
        <f t="shared" ca="1" si="34"/>
        <v>16</v>
      </c>
      <c r="BA44" s="90" t="str">
        <f ca="1">MID(频率数据!$AQ44,BA$1,2)</f>
        <v>12</v>
      </c>
      <c r="BB44" s="91" t="str">
        <f ca="1">MID(频率数据!$AQ44,BB$1,2)</f>
        <v>07</v>
      </c>
      <c r="BC44" s="91" t="str">
        <f ca="1">MID(频率数据!$AQ44,BC$1,2)</f>
        <v>03</v>
      </c>
      <c r="BD44" s="91" t="str">
        <f ca="1">MID(频率数据!$AQ44,BD$1,2)</f>
        <v>02</v>
      </c>
      <c r="BE44" s="91" t="str">
        <f ca="1">MID(频率数据!$AQ44,BE$1,2)</f>
        <v>30</v>
      </c>
      <c r="BF44" s="91" t="str">
        <f ca="1">MID(频率数据!$AQ44,BF$1,2)</f>
        <v>27</v>
      </c>
      <c r="BG44" s="91" t="str">
        <f ca="1">MID(频率数据!$AQ44,BG$1,2)</f>
        <v>25</v>
      </c>
      <c r="BH44" s="91" t="str">
        <f ca="1">MID(频率数据!$AQ44,BH$1,2)</f>
        <v>24</v>
      </c>
      <c r="BI44" s="91" t="str">
        <f ca="1">MID(频率数据!$AQ44,BI$1,2)</f>
        <v>23</v>
      </c>
      <c r="BJ44" s="91" t="str">
        <f ca="1">MID(频率数据!$AQ44,BJ$1,2)</f>
        <v>22</v>
      </c>
      <c r="BK44" s="92" t="str">
        <f ca="1">MID(频率数据!$AQ44,BK$1,2)</f>
        <v>21</v>
      </c>
      <c r="BL44" s="90" t="str">
        <f ca="1">MID(频率数据!$AQ44,BL$1,2)</f>
        <v>20</v>
      </c>
      <c r="BM44" s="91" t="str">
        <f ca="1">MID(频率数据!$AQ44,BM$1,2)</f>
        <v>16</v>
      </c>
      <c r="BN44" s="91" t="str">
        <f ca="1">MID(频率数据!$AQ44,BN$1,2)</f>
        <v>14</v>
      </c>
      <c r="BO44" s="91" t="str">
        <f ca="1">MID(频率数据!$AQ44,BO$1,2)</f>
        <v>13</v>
      </c>
      <c r="BP44" s="91" t="str">
        <f ca="1">MID(频率数据!$AQ44,BP$1,2)</f>
        <v>10</v>
      </c>
      <c r="BQ44" s="93" t="str">
        <f ca="1">MID(频率数据!$AQ44,BQ$1,2)</f>
        <v>08</v>
      </c>
      <c r="BR44" s="91" t="str">
        <f ca="1">MID(频率数据!$AQ44,BR$1,2)</f>
        <v>32</v>
      </c>
      <c r="BS44" s="91" t="str">
        <f ca="1">MID(频率数据!$AQ44,BS$1,2)</f>
        <v>31</v>
      </c>
      <c r="BT44" s="91" t="str">
        <f ca="1">MID(频率数据!$AQ44,BT$1,2)</f>
        <v>29</v>
      </c>
      <c r="BU44" s="91" t="str">
        <f ca="1">MID(频率数据!$AQ44,BU$1,2)</f>
        <v>19</v>
      </c>
      <c r="BV44" s="92" t="str">
        <f ca="1">MID(频率数据!$AQ44,BV$1,2)</f>
        <v>17</v>
      </c>
      <c r="BW44" s="90" t="str">
        <f ca="1">MID(频率数据!$AQ44,BW$1,2)</f>
        <v>11</v>
      </c>
      <c r="BX44" s="91" t="str">
        <f ca="1">MID(频率数据!$AQ44,BX$1,2)</f>
        <v>05</v>
      </c>
      <c r="BY44" s="91" t="str">
        <f ca="1">MID(频率数据!$AQ44,BY$1,2)</f>
        <v>01</v>
      </c>
      <c r="BZ44" s="91" t="str">
        <f ca="1">MID(频率数据!$AQ44,BZ$1,2)</f>
        <v>33</v>
      </c>
      <c r="CA44" s="91" t="str">
        <f ca="1">MID(频率数据!$AQ44,CA$1,2)</f>
        <v>28</v>
      </c>
      <c r="CB44" s="91" t="str">
        <f ca="1">MID(频率数据!$AQ44,CB$1,2)</f>
        <v>26</v>
      </c>
      <c r="CC44" s="91" t="str">
        <f ca="1">MID(频率数据!$AQ44,CC$1,2)</f>
        <v>18</v>
      </c>
      <c r="CD44" s="91" t="str">
        <f ca="1">MID(频率数据!$AQ44,CD$1,2)</f>
        <v>15</v>
      </c>
      <c r="CE44" s="91" t="str">
        <f ca="1">MID(频率数据!$AQ44,CE$1,2)</f>
        <v>09</v>
      </c>
      <c r="CF44" s="91" t="str">
        <f ca="1">MID(频率数据!$AQ44,CF$1,2)</f>
        <v>06</v>
      </c>
      <c r="CG44" s="92" t="str">
        <f ca="1">MID(频率数据!$AQ44,CG$1,2)</f>
        <v>04</v>
      </c>
      <c r="CH44" s="153" t="str">
        <f t="shared" ca="1" si="35"/>
        <v>10</v>
      </c>
      <c r="CI44" s="154" t="str">
        <f t="shared" ca="1" si="36"/>
        <v>13</v>
      </c>
      <c r="CJ44" s="154" t="str">
        <f t="shared" ca="1" si="37"/>
        <v>05</v>
      </c>
      <c r="CK44" s="154" t="str">
        <f t="shared" ca="1" si="38"/>
        <v>20</v>
      </c>
      <c r="CL44" s="154" t="str">
        <f t="shared" ca="1" si="39"/>
        <v>29</v>
      </c>
      <c r="CM44" s="154" t="str">
        <f t="shared" ca="1" si="40"/>
        <v>32</v>
      </c>
      <c r="CN44" s="155" t="str">
        <f t="shared" ca="1" si="41"/>
        <v>08</v>
      </c>
      <c r="CO44" s="155" t="str">
        <f t="shared" ca="1" si="42"/>
        <v>10</v>
      </c>
      <c r="CP44" s="155" t="str">
        <f t="shared" ca="1" si="43"/>
        <v>01</v>
      </c>
      <c r="CQ44" s="155" t="str">
        <f t="shared" ca="1" si="44"/>
        <v>16</v>
      </c>
      <c r="CR44" s="155" t="str">
        <f t="shared" ca="1" si="45"/>
        <v>19</v>
      </c>
      <c r="CS44" s="155" t="str">
        <f t="shared" ca="1" si="46"/>
        <v>31</v>
      </c>
      <c r="CT44" s="156" t="str">
        <f t="shared" ca="1" si="47"/>
        <v>32</v>
      </c>
      <c r="CU44" s="156" t="str">
        <f t="shared" ca="1" si="48"/>
        <v>08</v>
      </c>
      <c r="CV44" s="156" t="str">
        <f t="shared" ca="1" si="49"/>
        <v>33</v>
      </c>
      <c r="CW44" s="156" t="str">
        <f t="shared" ca="1" si="50"/>
        <v>14</v>
      </c>
      <c r="CX44" s="156" t="str">
        <f t="shared" ca="1" si="51"/>
        <v>17</v>
      </c>
      <c r="CY44" s="156" t="str">
        <f t="shared" ca="1" si="52"/>
        <v>29</v>
      </c>
      <c r="CZ44" s="157" t="str">
        <f t="shared" ca="1" si="53"/>
        <v>12</v>
      </c>
      <c r="DA44" s="157" t="str">
        <f t="shared" ca="1" si="54"/>
        <v>07</v>
      </c>
      <c r="DB44" s="157" t="str">
        <f t="shared" ca="1" si="55"/>
        <v>03</v>
      </c>
      <c r="DC44" s="157" t="str">
        <f t="shared" ca="1" si="56"/>
        <v>09</v>
      </c>
      <c r="DD44" s="157" t="str">
        <f t="shared" ca="1" si="57"/>
        <v>06</v>
      </c>
      <c r="DE44" s="158" t="str">
        <f t="shared" ca="1" si="58"/>
        <v>04</v>
      </c>
      <c r="DF44" s="145">
        <f t="shared" ca="1" si="73"/>
        <v>1</v>
      </c>
      <c r="DG44" s="107" t="str">
        <f t="shared" ca="1" si="74"/>
        <v/>
      </c>
      <c r="DH44" s="107">
        <f t="shared" ca="1" si="74"/>
        <v>3</v>
      </c>
      <c r="DI44" s="107">
        <f t="shared" ca="1" si="74"/>
        <v>4</v>
      </c>
      <c r="DJ44" s="107">
        <f t="shared" ca="1" si="74"/>
        <v>5</v>
      </c>
      <c r="DK44" s="107">
        <f t="shared" ca="1" si="74"/>
        <v>6</v>
      </c>
      <c r="DL44" s="107">
        <f t="shared" ca="1" si="74"/>
        <v>7</v>
      </c>
      <c r="DM44" s="107">
        <f t="shared" ca="1" si="74"/>
        <v>8</v>
      </c>
      <c r="DN44" s="107">
        <f t="shared" ca="1" si="74"/>
        <v>9</v>
      </c>
      <c r="DO44" s="107">
        <f t="shared" ca="1" si="74"/>
        <v>10</v>
      </c>
      <c r="DP44" s="107" t="str">
        <f t="shared" ca="1" si="74"/>
        <v/>
      </c>
      <c r="DQ44" s="107">
        <f t="shared" ca="1" si="75"/>
        <v>12</v>
      </c>
      <c r="DR44" s="107">
        <f t="shared" ca="1" si="75"/>
        <v>13</v>
      </c>
      <c r="DS44" s="107">
        <f t="shared" ca="1" si="75"/>
        <v>14</v>
      </c>
      <c r="DT44" s="107" t="str">
        <f t="shared" ca="1" si="75"/>
        <v/>
      </c>
      <c r="DU44" s="107">
        <f t="shared" ca="1" si="75"/>
        <v>16</v>
      </c>
      <c r="DV44" s="107">
        <f t="shared" ca="1" si="75"/>
        <v>17</v>
      </c>
      <c r="DW44" s="107" t="str">
        <f t="shared" ca="1" si="75"/>
        <v/>
      </c>
      <c r="DX44" s="107">
        <f t="shared" ca="1" si="75"/>
        <v>19</v>
      </c>
      <c r="DY44" s="107">
        <f t="shared" ca="1" si="75"/>
        <v>20</v>
      </c>
      <c r="DZ44" s="107" t="str">
        <f t="shared" ca="1" si="75"/>
        <v/>
      </c>
      <c r="EA44" s="107" t="str">
        <f t="shared" ca="1" si="76"/>
        <v/>
      </c>
      <c r="EB44" s="107" t="str">
        <f t="shared" ca="1" si="76"/>
        <v/>
      </c>
      <c r="EC44" s="107" t="str">
        <f t="shared" ca="1" si="76"/>
        <v/>
      </c>
      <c r="ED44" s="107" t="str">
        <f t="shared" ca="1" si="76"/>
        <v/>
      </c>
      <c r="EE44" s="107" t="str">
        <f t="shared" ca="1" si="76"/>
        <v/>
      </c>
      <c r="EF44" s="107" t="str">
        <f t="shared" ca="1" si="76"/>
        <v/>
      </c>
      <c r="EG44" s="107" t="str">
        <f t="shared" ca="1" si="76"/>
        <v/>
      </c>
      <c r="EH44" s="107">
        <f t="shared" ca="1" si="76"/>
        <v>29</v>
      </c>
      <c r="EI44" s="107" t="str">
        <f t="shared" ca="1" si="76"/>
        <v/>
      </c>
      <c r="EJ44" s="107">
        <f t="shared" ca="1" si="76"/>
        <v>31</v>
      </c>
      <c r="EK44" s="107">
        <f t="shared" ca="1" si="76"/>
        <v>32</v>
      </c>
      <c r="EL44" s="108">
        <f t="shared" ref="EL44:EL75" ca="1" si="78">IF(COUNTIF($CH44:$DE44,EL$3),EL$3,"")</f>
        <v>33</v>
      </c>
      <c r="EM44" s="106" t="str">
        <f t="shared" ca="1" si="10"/>
        <v>0103040506070809101213141617192029313233</v>
      </c>
    </row>
    <row r="45" spans="1:143" ht="11.25" customHeight="1" x14ac:dyDescent="0.15">
      <c r="A45" s="56">
        <f t="shared" si="2"/>
        <v>2843</v>
      </c>
      <c r="B45" s="94">
        <f t="shared" si="77"/>
        <v>2022049</v>
      </c>
      <c r="C45" s="95">
        <f t="shared" si="77"/>
        <v>2</v>
      </c>
      <c r="D45" s="96">
        <f t="shared" si="77"/>
        <v>4</v>
      </c>
      <c r="E45" s="96">
        <f t="shared" si="77"/>
        <v>7</v>
      </c>
      <c r="F45" s="96">
        <f t="shared" si="77"/>
        <v>18</v>
      </c>
      <c r="G45" s="96">
        <f t="shared" si="77"/>
        <v>25</v>
      </c>
      <c r="H45" s="97">
        <f t="shared" si="77"/>
        <v>26</v>
      </c>
      <c r="I45" s="98">
        <f t="shared" si="77"/>
        <v>10</v>
      </c>
      <c r="J45" s="99" t="str">
        <f t="shared" ca="1" si="11"/>
        <v>01</v>
      </c>
      <c r="K45" s="100" t="str">
        <f t="shared" ca="1" si="12"/>
        <v>03</v>
      </c>
      <c r="L45" s="100" t="str">
        <f t="shared" ca="1" si="13"/>
        <v>04</v>
      </c>
      <c r="M45" s="100" t="str">
        <f t="shared" ca="1" si="14"/>
        <v>06</v>
      </c>
      <c r="N45" s="100" t="str">
        <f t="shared" ca="1" si="15"/>
        <v>07</v>
      </c>
      <c r="O45" s="100" t="str">
        <f t="shared" ca="1" si="16"/>
        <v>08</v>
      </c>
      <c r="P45" s="100" t="str">
        <f t="shared" ca="1" si="17"/>
        <v>09</v>
      </c>
      <c r="Q45" s="100" t="str">
        <f t="shared" ca="1" si="18"/>
        <v>11</v>
      </c>
      <c r="R45" s="100" t="str">
        <f t="shared" ca="1" si="19"/>
        <v>13</v>
      </c>
      <c r="S45" s="100" t="str">
        <f t="shared" ca="1" si="20"/>
        <v>14</v>
      </c>
      <c r="T45" s="100" t="str">
        <f t="shared" ca="1" si="21"/>
        <v>16</v>
      </c>
      <c r="U45" s="100" t="str">
        <f t="shared" ca="1" si="22"/>
        <v>17</v>
      </c>
      <c r="V45" s="100" t="str">
        <f t="shared" ca="1" si="23"/>
        <v>18</v>
      </c>
      <c r="W45" s="100" t="str">
        <f t="shared" ca="1" si="24"/>
        <v>19</v>
      </c>
      <c r="X45" s="100" t="str">
        <f t="shared" ca="1" si="25"/>
        <v>20</v>
      </c>
      <c r="Y45" s="100" t="str">
        <f t="shared" ca="1" si="26"/>
        <v>23</v>
      </c>
      <c r="Z45" s="100" t="str">
        <f t="shared" ca="1" si="27"/>
        <v>25</v>
      </c>
      <c r="AA45" s="100" t="str">
        <f t="shared" ca="1" si="28"/>
        <v>26</v>
      </c>
      <c r="AB45" s="100" t="str">
        <f t="shared" ca="1" si="29"/>
        <v>28</v>
      </c>
      <c r="AC45" s="100" t="str">
        <f t="shared" ca="1" si="30"/>
        <v>29</v>
      </c>
      <c r="AD45" s="100" t="str">
        <f t="shared" ca="1" si="31"/>
        <v/>
      </c>
      <c r="AE45" s="101" t="str">
        <f t="shared" ca="1" si="32"/>
        <v/>
      </c>
      <c r="AF45" s="102">
        <f t="shared" ca="1" si="33"/>
        <v>5</v>
      </c>
      <c r="AG45" s="90" t="str">
        <f t="shared" ca="1" si="72"/>
        <v/>
      </c>
      <c r="AH45" s="91" t="str">
        <f t="shared" ca="1" si="72"/>
        <v/>
      </c>
      <c r="AI45" s="91" t="str">
        <f t="shared" ca="1" si="72"/>
        <v/>
      </c>
      <c r="AJ45" s="91" t="str">
        <f t="shared" ca="1" si="72"/>
        <v/>
      </c>
      <c r="AK45" s="91" t="str">
        <f t="shared" ca="1" si="72"/>
        <v/>
      </c>
      <c r="AL45" s="91">
        <f t="shared" ca="1" si="72"/>
        <v>5</v>
      </c>
      <c r="AM45" s="103" t="str">
        <f t="shared" ca="1" si="72"/>
        <v/>
      </c>
      <c r="AN45" s="89"/>
      <c r="AZ45" s="57">
        <f t="shared" ca="1" si="34"/>
        <v>17</v>
      </c>
      <c r="BA45" s="90" t="str">
        <f ca="1">MID(频率数据!$AQ45,BA$1,2)</f>
        <v>07</v>
      </c>
      <c r="BB45" s="91" t="str">
        <f ca="1">MID(频率数据!$AQ45,BB$1,2)</f>
        <v>20</v>
      </c>
      <c r="BC45" s="91" t="str">
        <f ca="1">MID(频率数据!$AQ45,BC$1,2)</f>
        <v>03</v>
      </c>
      <c r="BD45" s="91" t="str">
        <f ca="1">MID(频率数据!$AQ45,BD$1,2)</f>
        <v>02</v>
      </c>
      <c r="BE45" s="91" t="str">
        <f ca="1">MID(频率数据!$AQ45,BE$1,2)</f>
        <v>31</v>
      </c>
      <c r="BF45" s="91" t="str">
        <f ca="1">MID(频率数据!$AQ45,BF$1,2)</f>
        <v>30</v>
      </c>
      <c r="BG45" s="91" t="str">
        <f ca="1">MID(频率数据!$AQ45,BG$1,2)</f>
        <v>27</v>
      </c>
      <c r="BH45" s="91" t="str">
        <f ca="1">MID(频率数据!$AQ45,BH$1,2)</f>
        <v>24</v>
      </c>
      <c r="BI45" s="91" t="str">
        <f ca="1">MID(频率数据!$AQ45,BI$1,2)</f>
        <v>22</v>
      </c>
      <c r="BJ45" s="91" t="str">
        <f ca="1">MID(频率数据!$AQ45,BJ$1,2)</f>
        <v>21</v>
      </c>
      <c r="BK45" s="92" t="str">
        <f ca="1">MID(频率数据!$AQ45,BK$1,2)</f>
        <v>17</v>
      </c>
      <c r="BL45" s="90" t="str">
        <f ca="1">MID(频率数据!$AQ45,BL$1,2)</f>
        <v>16</v>
      </c>
      <c r="BM45" s="91" t="str">
        <f ca="1">MID(频率数据!$AQ45,BM$1,2)</f>
        <v>14</v>
      </c>
      <c r="BN45" s="91" t="str">
        <f ca="1">MID(频率数据!$AQ45,BN$1,2)</f>
        <v>12</v>
      </c>
      <c r="BO45" s="91" t="str">
        <f ca="1">MID(频率数据!$AQ45,BO$1,2)</f>
        <v>10</v>
      </c>
      <c r="BP45" s="91" t="str">
        <f ca="1">MID(频率数据!$AQ45,BP$1,2)</f>
        <v>05</v>
      </c>
      <c r="BQ45" s="93" t="str">
        <f ca="1">MID(频率数据!$AQ45,BQ$1,2)</f>
        <v>32</v>
      </c>
      <c r="BR45" s="91" t="str">
        <f ca="1">MID(频率数据!$AQ45,BR$1,2)</f>
        <v>29</v>
      </c>
      <c r="BS45" s="91" t="str">
        <f ca="1">MID(频率数据!$AQ45,BS$1,2)</f>
        <v>26</v>
      </c>
      <c r="BT45" s="91" t="str">
        <f ca="1">MID(频率数据!$AQ45,BT$1,2)</f>
        <v>25</v>
      </c>
      <c r="BU45" s="91" t="str">
        <f ca="1">MID(频率数据!$AQ45,BU$1,2)</f>
        <v>23</v>
      </c>
      <c r="BV45" s="92" t="str">
        <f ca="1">MID(频率数据!$AQ45,BV$1,2)</f>
        <v>13</v>
      </c>
      <c r="BW45" s="90" t="str">
        <f ca="1">MID(频率数据!$AQ45,BW$1,2)</f>
        <v>11</v>
      </c>
      <c r="BX45" s="91" t="str">
        <f ca="1">MID(频率数据!$AQ45,BX$1,2)</f>
        <v>08</v>
      </c>
      <c r="BY45" s="91" t="str">
        <f ca="1">MID(频率数据!$AQ45,BY$1,2)</f>
        <v>01</v>
      </c>
      <c r="BZ45" s="91" t="str">
        <f ca="1">MID(频率数据!$AQ45,BZ$1,2)</f>
        <v>33</v>
      </c>
      <c r="CA45" s="91" t="str">
        <f ca="1">MID(频率数据!$AQ45,CA$1,2)</f>
        <v>28</v>
      </c>
      <c r="CB45" s="91" t="str">
        <f ca="1">MID(频率数据!$AQ45,CB$1,2)</f>
        <v>19</v>
      </c>
      <c r="CC45" s="91" t="str">
        <f ca="1">MID(频率数据!$AQ45,CC$1,2)</f>
        <v>18</v>
      </c>
      <c r="CD45" s="91" t="str">
        <f ca="1">MID(频率数据!$AQ45,CD$1,2)</f>
        <v>15</v>
      </c>
      <c r="CE45" s="91" t="str">
        <f ca="1">MID(频率数据!$AQ45,CE$1,2)</f>
        <v>09</v>
      </c>
      <c r="CF45" s="91" t="str">
        <f ca="1">MID(频率数据!$AQ45,CF$1,2)</f>
        <v>06</v>
      </c>
      <c r="CG45" s="92" t="str">
        <f ca="1">MID(频率数据!$AQ45,CG$1,2)</f>
        <v>04</v>
      </c>
      <c r="CH45" s="153" t="str">
        <f t="shared" ca="1" si="35"/>
        <v>11</v>
      </c>
      <c r="CI45" s="154" t="str">
        <f t="shared" ca="1" si="36"/>
        <v>07</v>
      </c>
      <c r="CJ45" s="154" t="str">
        <f t="shared" ca="1" si="37"/>
        <v>23</v>
      </c>
      <c r="CK45" s="154" t="str">
        <f t="shared" ca="1" si="38"/>
        <v>17</v>
      </c>
      <c r="CL45" s="154" t="str">
        <f t="shared" ca="1" si="39"/>
        <v>28</v>
      </c>
      <c r="CM45" s="154" t="str">
        <f t="shared" ca="1" si="40"/>
        <v>29</v>
      </c>
      <c r="CN45" s="155" t="str">
        <f t="shared" ca="1" si="41"/>
        <v>08</v>
      </c>
      <c r="CO45" s="155" t="str">
        <f t="shared" ca="1" si="42"/>
        <v>20</v>
      </c>
      <c r="CP45" s="155" t="str">
        <f t="shared" ca="1" si="43"/>
        <v>13</v>
      </c>
      <c r="CQ45" s="155" t="str">
        <f t="shared" ca="1" si="44"/>
        <v>16</v>
      </c>
      <c r="CR45" s="155" t="str">
        <f t="shared" ca="1" si="45"/>
        <v>19</v>
      </c>
      <c r="CS45" s="155" t="str">
        <f t="shared" ca="1" si="46"/>
        <v>26</v>
      </c>
      <c r="CT45" s="156" t="str">
        <f t="shared" ca="1" si="47"/>
        <v>01</v>
      </c>
      <c r="CU45" s="156" t="str">
        <f t="shared" ca="1" si="48"/>
        <v>03</v>
      </c>
      <c r="CV45" s="156" t="str">
        <f t="shared" ca="1" si="49"/>
        <v>11</v>
      </c>
      <c r="CW45" s="156" t="str">
        <f t="shared" ca="1" si="50"/>
        <v>14</v>
      </c>
      <c r="CX45" s="156" t="str">
        <f t="shared" ca="1" si="51"/>
        <v>18</v>
      </c>
      <c r="CY45" s="156" t="str">
        <f t="shared" ca="1" si="52"/>
        <v>25</v>
      </c>
      <c r="CZ45" s="157" t="str">
        <f t="shared" ca="1" si="53"/>
        <v>07</v>
      </c>
      <c r="DA45" s="157" t="str">
        <f t="shared" ca="1" si="54"/>
        <v>20</v>
      </c>
      <c r="DB45" s="157" t="str">
        <f t="shared" ca="1" si="55"/>
        <v>03</v>
      </c>
      <c r="DC45" s="157" t="str">
        <f t="shared" ca="1" si="56"/>
        <v>09</v>
      </c>
      <c r="DD45" s="157" t="str">
        <f t="shared" ca="1" si="57"/>
        <v>06</v>
      </c>
      <c r="DE45" s="158" t="str">
        <f t="shared" ca="1" si="58"/>
        <v>04</v>
      </c>
      <c r="DF45" s="145">
        <f t="shared" ca="1" si="73"/>
        <v>1</v>
      </c>
      <c r="DG45" s="107" t="str">
        <f t="shared" ca="1" si="74"/>
        <v/>
      </c>
      <c r="DH45" s="107">
        <f t="shared" ca="1" si="74"/>
        <v>3</v>
      </c>
      <c r="DI45" s="107">
        <f t="shared" ca="1" si="74"/>
        <v>4</v>
      </c>
      <c r="DJ45" s="107" t="str">
        <f t="shared" ca="1" si="74"/>
        <v/>
      </c>
      <c r="DK45" s="107">
        <f t="shared" ca="1" si="74"/>
        <v>6</v>
      </c>
      <c r="DL45" s="107">
        <f t="shared" ca="1" si="74"/>
        <v>7</v>
      </c>
      <c r="DM45" s="107">
        <f t="shared" ca="1" si="74"/>
        <v>8</v>
      </c>
      <c r="DN45" s="107">
        <f t="shared" ca="1" si="74"/>
        <v>9</v>
      </c>
      <c r="DO45" s="107" t="str">
        <f t="shared" ca="1" si="74"/>
        <v/>
      </c>
      <c r="DP45" s="107">
        <f t="shared" ca="1" si="74"/>
        <v>11</v>
      </c>
      <c r="DQ45" s="107" t="str">
        <f t="shared" ca="1" si="75"/>
        <v/>
      </c>
      <c r="DR45" s="107">
        <f t="shared" ca="1" si="75"/>
        <v>13</v>
      </c>
      <c r="DS45" s="107">
        <f t="shared" ca="1" si="75"/>
        <v>14</v>
      </c>
      <c r="DT45" s="107" t="str">
        <f t="shared" ca="1" si="75"/>
        <v/>
      </c>
      <c r="DU45" s="107">
        <f t="shared" ca="1" si="75"/>
        <v>16</v>
      </c>
      <c r="DV45" s="107">
        <f t="shared" ca="1" si="75"/>
        <v>17</v>
      </c>
      <c r="DW45" s="107">
        <f t="shared" ca="1" si="75"/>
        <v>18</v>
      </c>
      <c r="DX45" s="107">
        <f t="shared" ca="1" si="75"/>
        <v>19</v>
      </c>
      <c r="DY45" s="107">
        <f t="shared" ca="1" si="75"/>
        <v>20</v>
      </c>
      <c r="DZ45" s="107" t="str">
        <f t="shared" ca="1" si="75"/>
        <v/>
      </c>
      <c r="EA45" s="107" t="str">
        <f t="shared" ca="1" si="76"/>
        <v/>
      </c>
      <c r="EB45" s="107">
        <f t="shared" ca="1" si="76"/>
        <v>23</v>
      </c>
      <c r="EC45" s="107" t="str">
        <f t="shared" ca="1" si="76"/>
        <v/>
      </c>
      <c r="ED45" s="107">
        <f t="shared" ca="1" si="76"/>
        <v>25</v>
      </c>
      <c r="EE45" s="107">
        <f t="shared" ca="1" si="76"/>
        <v>26</v>
      </c>
      <c r="EF45" s="107" t="str">
        <f t="shared" ca="1" si="76"/>
        <v/>
      </c>
      <c r="EG45" s="107">
        <f t="shared" ca="1" si="76"/>
        <v>28</v>
      </c>
      <c r="EH45" s="107">
        <f t="shared" ca="1" si="76"/>
        <v>29</v>
      </c>
      <c r="EI45" s="107" t="str">
        <f t="shared" ca="1" si="76"/>
        <v/>
      </c>
      <c r="EJ45" s="107" t="str">
        <f t="shared" ca="1" si="76"/>
        <v/>
      </c>
      <c r="EK45" s="107" t="str">
        <f t="shared" ca="1" si="76"/>
        <v/>
      </c>
      <c r="EL45" s="108" t="str">
        <f t="shared" ca="1" si="78"/>
        <v/>
      </c>
      <c r="EM45" s="106" t="str">
        <f t="shared" ca="1" si="10"/>
        <v>0103040607080911131416171819202325262829</v>
      </c>
    </row>
    <row r="46" spans="1:143" ht="11.25" customHeight="1" x14ac:dyDescent="0.15">
      <c r="A46" s="56">
        <f t="shared" si="2"/>
        <v>2844</v>
      </c>
      <c r="B46" s="94">
        <f t="shared" si="77"/>
        <v>2022050</v>
      </c>
      <c r="C46" s="95">
        <f t="shared" si="77"/>
        <v>3</v>
      </c>
      <c r="D46" s="96">
        <f t="shared" si="77"/>
        <v>5</v>
      </c>
      <c r="E46" s="96">
        <f t="shared" si="77"/>
        <v>8</v>
      </c>
      <c r="F46" s="96">
        <f t="shared" si="77"/>
        <v>14</v>
      </c>
      <c r="G46" s="96">
        <f t="shared" si="77"/>
        <v>27</v>
      </c>
      <c r="H46" s="97">
        <f t="shared" si="77"/>
        <v>33</v>
      </c>
      <c r="I46" s="98">
        <f t="shared" si="77"/>
        <v>8</v>
      </c>
      <c r="J46" s="99" t="str">
        <f t="shared" ca="1" si="11"/>
        <v>02</v>
      </c>
      <c r="K46" s="100" t="str">
        <f t="shared" ca="1" si="12"/>
        <v>04</v>
      </c>
      <c r="L46" s="100" t="str">
        <f t="shared" ca="1" si="13"/>
        <v>06</v>
      </c>
      <c r="M46" s="100" t="str">
        <f t="shared" ca="1" si="14"/>
        <v>07</v>
      </c>
      <c r="N46" s="100" t="str">
        <f t="shared" ca="1" si="15"/>
        <v>09</v>
      </c>
      <c r="O46" s="100" t="str">
        <f t="shared" ca="1" si="16"/>
        <v>15</v>
      </c>
      <c r="P46" s="100" t="str">
        <f t="shared" ca="1" si="17"/>
        <v>16</v>
      </c>
      <c r="Q46" s="100" t="str">
        <f t="shared" ca="1" si="18"/>
        <v>18</v>
      </c>
      <c r="R46" s="100" t="str">
        <f t="shared" ca="1" si="19"/>
        <v>19</v>
      </c>
      <c r="S46" s="100" t="str">
        <f t="shared" ca="1" si="20"/>
        <v>20</v>
      </c>
      <c r="T46" s="100" t="str">
        <f t="shared" ca="1" si="21"/>
        <v>23</v>
      </c>
      <c r="U46" s="100" t="str">
        <f t="shared" ca="1" si="22"/>
        <v>26</v>
      </c>
      <c r="V46" s="100" t="str">
        <f t="shared" ca="1" si="23"/>
        <v>27</v>
      </c>
      <c r="W46" s="100" t="str">
        <f t="shared" ca="1" si="24"/>
        <v>28</v>
      </c>
      <c r="X46" s="100" t="str">
        <f t="shared" ca="1" si="25"/>
        <v>30</v>
      </c>
      <c r="Y46" s="100" t="str">
        <f t="shared" ca="1" si="26"/>
        <v/>
      </c>
      <c r="Z46" s="100" t="str">
        <f t="shared" ca="1" si="27"/>
        <v/>
      </c>
      <c r="AA46" s="100" t="str">
        <f t="shared" ca="1" si="28"/>
        <v/>
      </c>
      <c r="AB46" s="100" t="str">
        <f t="shared" ca="1" si="29"/>
        <v/>
      </c>
      <c r="AC46" s="100" t="str">
        <f t="shared" ca="1" si="30"/>
        <v/>
      </c>
      <c r="AD46" s="100" t="str">
        <f t="shared" ca="1" si="31"/>
        <v/>
      </c>
      <c r="AE46" s="101" t="str">
        <f t="shared" ca="1" si="32"/>
        <v/>
      </c>
      <c r="AF46" s="102">
        <f t="shared" ca="1" si="33"/>
        <v>1</v>
      </c>
      <c r="AG46" s="90" t="str">
        <f t="shared" ca="1" si="72"/>
        <v/>
      </c>
      <c r="AH46" s="91">
        <f t="shared" ca="1" si="72"/>
        <v>1</v>
      </c>
      <c r="AI46" s="91" t="str">
        <f t="shared" ca="1" si="72"/>
        <v/>
      </c>
      <c r="AJ46" s="91" t="str">
        <f t="shared" ca="1" si="72"/>
        <v/>
      </c>
      <c r="AK46" s="91" t="str">
        <f t="shared" ca="1" si="72"/>
        <v/>
      </c>
      <c r="AL46" s="91" t="str">
        <f t="shared" ca="1" si="72"/>
        <v/>
      </c>
      <c r="AM46" s="103" t="str">
        <f t="shared" ca="1" si="72"/>
        <v/>
      </c>
      <c r="AN46" s="89"/>
      <c r="AZ46" s="57">
        <f t="shared" ca="1" si="34"/>
        <v>18</v>
      </c>
      <c r="BA46" s="90" t="str">
        <f ca="1">MID(频率数据!$AQ46,BA$1,2)</f>
        <v>07</v>
      </c>
      <c r="BB46" s="91" t="str">
        <f ca="1">MID(频率数据!$AQ46,BB$1,2)</f>
        <v>20</v>
      </c>
      <c r="BC46" s="91" t="str">
        <f ca="1">MID(频率数据!$AQ46,BC$1,2)</f>
        <v>02</v>
      </c>
      <c r="BD46" s="91" t="str">
        <f ca="1">MID(频率数据!$AQ46,BD$1,2)</f>
        <v>30</v>
      </c>
      <c r="BE46" s="91" t="str">
        <f ca="1">MID(频率数据!$AQ46,BE$1,2)</f>
        <v>27</v>
      </c>
      <c r="BF46" s="91" t="str">
        <f ca="1">MID(频率数据!$AQ46,BF$1,2)</f>
        <v>25</v>
      </c>
      <c r="BG46" s="91" t="str">
        <f ca="1">MID(频率数据!$AQ46,BG$1,2)</f>
        <v>24</v>
      </c>
      <c r="BH46" s="91" t="str">
        <f ca="1">MID(频率数据!$AQ46,BH$1,2)</f>
        <v>22</v>
      </c>
      <c r="BI46" s="91" t="str">
        <f ca="1">MID(频率数据!$AQ46,BI$1,2)</f>
        <v>21</v>
      </c>
      <c r="BJ46" s="91" t="str">
        <f ca="1">MID(频率数据!$AQ46,BJ$1,2)</f>
        <v>17</v>
      </c>
      <c r="BK46" s="92" t="str">
        <f ca="1">MID(频率数据!$AQ46,BK$1,2)</f>
        <v>12</v>
      </c>
      <c r="BL46" s="90" t="str">
        <f ca="1">MID(频率数据!$AQ46,BL$1,2)</f>
        <v>10</v>
      </c>
      <c r="BM46" s="91" t="str">
        <f ca="1">MID(频率数据!$AQ46,BM$1,2)</f>
        <v>05</v>
      </c>
      <c r="BN46" s="91" t="str">
        <f ca="1">MID(频率数据!$AQ46,BN$1,2)</f>
        <v>03</v>
      </c>
      <c r="BO46" s="91" t="str">
        <f ca="1">MID(频率数据!$AQ46,BO$1,2)</f>
        <v>32</v>
      </c>
      <c r="BP46" s="91" t="str">
        <f ca="1">MID(频率数据!$AQ46,BP$1,2)</f>
        <v>31</v>
      </c>
      <c r="BQ46" s="93" t="str">
        <f ca="1">MID(频率数据!$AQ46,BQ$1,2)</f>
        <v>29</v>
      </c>
      <c r="BR46" s="91" t="str">
        <f ca="1">MID(频率数据!$AQ46,BR$1,2)</f>
        <v>26</v>
      </c>
      <c r="BS46" s="91" t="str">
        <f ca="1">MID(频率数据!$AQ46,BS$1,2)</f>
        <v>23</v>
      </c>
      <c r="BT46" s="91" t="str">
        <f ca="1">MID(频率数据!$AQ46,BT$1,2)</f>
        <v>18</v>
      </c>
      <c r="BU46" s="91" t="str">
        <f ca="1">MID(频率数据!$AQ46,BU$1,2)</f>
        <v>16</v>
      </c>
      <c r="BV46" s="92" t="str">
        <f ca="1">MID(频率数据!$AQ46,BV$1,2)</f>
        <v>14</v>
      </c>
      <c r="BW46" s="90" t="str">
        <f ca="1">MID(频率数据!$AQ46,BW$1,2)</f>
        <v>13</v>
      </c>
      <c r="BX46" s="91" t="str">
        <f ca="1">MID(频率数据!$AQ46,BX$1,2)</f>
        <v>11</v>
      </c>
      <c r="BY46" s="91" t="str">
        <f ca="1">MID(频率数据!$AQ46,BY$1,2)</f>
        <v>08</v>
      </c>
      <c r="BZ46" s="91" t="str">
        <f ca="1">MID(频率数据!$AQ46,BZ$1,2)</f>
        <v>01</v>
      </c>
      <c r="CA46" s="91" t="str">
        <f ca="1">MID(频率数据!$AQ46,CA$1,2)</f>
        <v>33</v>
      </c>
      <c r="CB46" s="91" t="str">
        <f ca="1">MID(频率数据!$AQ46,CB$1,2)</f>
        <v>28</v>
      </c>
      <c r="CC46" s="91" t="str">
        <f ca="1">MID(频率数据!$AQ46,CC$1,2)</f>
        <v>19</v>
      </c>
      <c r="CD46" s="91" t="str">
        <f ca="1">MID(频率数据!$AQ46,CD$1,2)</f>
        <v>15</v>
      </c>
      <c r="CE46" s="91" t="str">
        <f ca="1">MID(频率数据!$AQ46,CE$1,2)</f>
        <v>09</v>
      </c>
      <c r="CF46" s="91" t="str">
        <f ca="1">MID(频率数据!$AQ46,CF$1,2)</f>
        <v>06</v>
      </c>
      <c r="CG46" s="92" t="str">
        <f ca="1">MID(频率数据!$AQ46,CG$1,2)</f>
        <v>04</v>
      </c>
      <c r="CH46" s="153" t="str">
        <f t="shared" ca="1" si="35"/>
        <v>02</v>
      </c>
      <c r="CI46" s="154" t="str">
        <f t="shared" ca="1" si="36"/>
        <v>06</v>
      </c>
      <c r="CJ46" s="154" t="str">
        <f t="shared" ca="1" si="37"/>
        <v>04</v>
      </c>
      <c r="CK46" s="154" t="str">
        <f t="shared" ca="1" si="38"/>
        <v>28</v>
      </c>
      <c r="CL46" s="154" t="str">
        <f t="shared" ca="1" si="39"/>
        <v>23</v>
      </c>
      <c r="CM46" s="154" t="str">
        <f t="shared" ca="1" si="40"/>
        <v>26</v>
      </c>
      <c r="CN46" s="155" t="str">
        <f t="shared" ca="1" si="41"/>
        <v>30</v>
      </c>
      <c r="CO46" s="155" t="str">
        <f t="shared" ca="1" si="42"/>
        <v>04</v>
      </c>
      <c r="CP46" s="155" t="str">
        <f t="shared" ca="1" si="43"/>
        <v>07</v>
      </c>
      <c r="CQ46" s="155" t="str">
        <f t="shared" ca="1" si="44"/>
        <v>19</v>
      </c>
      <c r="CR46" s="155" t="str">
        <f t="shared" ca="1" si="45"/>
        <v>18</v>
      </c>
      <c r="CS46" s="155" t="str">
        <f t="shared" ca="1" si="46"/>
        <v>23</v>
      </c>
      <c r="CT46" s="156" t="str">
        <f t="shared" ca="1" si="47"/>
        <v>27</v>
      </c>
      <c r="CU46" s="156" t="str">
        <f t="shared" ca="1" si="48"/>
        <v>04</v>
      </c>
      <c r="CV46" s="156" t="str">
        <f t="shared" ca="1" si="49"/>
        <v>20</v>
      </c>
      <c r="CW46" s="156" t="str">
        <f t="shared" ca="1" si="50"/>
        <v>15</v>
      </c>
      <c r="CX46" s="156" t="str">
        <f t="shared" ca="1" si="51"/>
        <v>16</v>
      </c>
      <c r="CY46" s="156" t="str">
        <f t="shared" ca="1" si="52"/>
        <v>18</v>
      </c>
      <c r="CZ46" s="157" t="str">
        <f t="shared" ca="1" si="53"/>
        <v>07</v>
      </c>
      <c r="DA46" s="157" t="str">
        <f t="shared" ca="1" si="54"/>
        <v>20</v>
      </c>
      <c r="DB46" s="157" t="str">
        <f t="shared" ca="1" si="55"/>
        <v>02</v>
      </c>
      <c r="DC46" s="157" t="str">
        <f t="shared" ca="1" si="56"/>
        <v>09</v>
      </c>
      <c r="DD46" s="157" t="str">
        <f t="shared" ca="1" si="57"/>
        <v>06</v>
      </c>
      <c r="DE46" s="158" t="str">
        <f t="shared" ca="1" si="58"/>
        <v>04</v>
      </c>
      <c r="DF46" s="145" t="str">
        <f t="shared" ca="1" si="73"/>
        <v/>
      </c>
      <c r="DG46" s="107">
        <f t="shared" ca="1" si="74"/>
        <v>2</v>
      </c>
      <c r="DH46" s="107" t="str">
        <f t="shared" ca="1" si="74"/>
        <v/>
      </c>
      <c r="DI46" s="107">
        <f t="shared" ca="1" si="74"/>
        <v>4</v>
      </c>
      <c r="DJ46" s="107" t="str">
        <f t="shared" ca="1" si="74"/>
        <v/>
      </c>
      <c r="DK46" s="107">
        <f t="shared" ca="1" si="74"/>
        <v>6</v>
      </c>
      <c r="DL46" s="107">
        <f t="shared" ca="1" si="74"/>
        <v>7</v>
      </c>
      <c r="DM46" s="107" t="str">
        <f t="shared" ca="1" si="74"/>
        <v/>
      </c>
      <c r="DN46" s="107">
        <f t="shared" ca="1" si="74"/>
        <v>9</v>
      </c>
      <c r="DO46" s="107" t="str">
        <f t="shared" ca="1" si="74"/>
        <v/>
      </c>
      <c r="DP46" s="107" t="str">
        <f t="shared" ca="1" si="74"/>
        <v/>
      </c>
      <c r="DQ46" s="107" t="str">
        <f t="shared" ca="1" si="75"/>
        <v/>
      </c>
      <c r="DR46" s="107" t="str">
        <f t="shared" ca="1" si="75"/>
        <v/>
      </c>
      <c r="DS46" s="107" t="str">
        <f t="shared" ca="1" si="75"/>
        <v/>
      </c>
      <c r="DT46" s="107">
        <f t="shared" ca="1" si="75"/>
        <v>15</v>
      </c>
      <c r="DU46" s="107">
        <f t="shared" ca="1" si="75"/>
        <v>16</v>
      </c>
      <c r="DV46" s="107" t="str">
        <f t="shared" ca="1" si="75"/>
        <v/>
      </c>
      <c r="DW46" s="107">
        <f t="shared" ca="1" si="75"/>
        <v>18</v>
      </c>
      <c r="DX46" s="107">
        <f t="shared" ca="1" si="75"/>
        <v>19</v>
      </c>
      <c r="DY46" s="107">
        <f t="shared" ca="1" si="75"/>
        <v>20</v>
      </c>
      <c r="DZ46" s="107" t="str">
        <f t="shared" ca="1" si="75"/>
        <v/>
      </c>
      <c r="EA46" s="107" t="str">
        <f t="shared" ca="1" si="76"/>
        <v/>
      </c>
      <c r="EB46" s="107">
        <f t="shared" ca="1" si="76"/>
        <v>23</v>
      </c>
      <c r="EC46" s="107" t="str">
        <f t="shared" ca="1" si="76"/>
        <v/>
      </c>
      <c r="ED46" s="107" t="str">
        <f t="shared" ca="1" si="76"/>
        <v/>
      </c>
      <c r="EE46" s="107">
        <f t="shared" ca="1" si="76"/>
        <v>26</v>
      </c>
      <c r="EF46" s="107">
        <f t="shared" ca="1" si="76"/>
        <v>27</v>
      </c>
      <c r="EG46" s="107">
        <f t="shared" ca="1" si="76"/>
        <v>28</v>
      </c>
      <c r="EH46" s="107" t="str">
        <f t="shared" ca="1" si="76"/>
        <v/>
      </c>
      <c r="EI46" s="107">
        <f t="shared" ca="1" si="76"/>
        <v>30</v>
      </c>
      <c r="EJ46" s="107" t="str">
        <f t="shared" ca="1" si="76"/>
        <v/>
      </c>
      <c r="EK46" s="107" t="str">
        <f t="shared" ca="1" si="76"/>
        <v/>
      </c>
      <c r="EL46" s="108" t="str">
        <f t="shared" ca="1" si="78"/>
        <v/>
      </c>
      <c r="EM46" s="106" t="str">
        <f t="shared" ca="1" si="10"/>
        <v>020406070915161819202326272830</v>
      </c>
    </row>
    <row r="47" spans="1:143" ht="11.25" customHeight="1" x14ac:dyDescent="0.15">
      <c r="A47" s="56">
        <f t="shared" si="2"/>
        <v>2845</v>
      </c>
      <c r="B47" s="94">
        <f t="shared" si="77"/>
        <v>2022051</v>
      </c>
      <c r="C47" s="95">
        <f t="shared" si="77"/>
        <v>2</v>
      </c>
      <c r="D47" s="96">
        <f t="shared" si="77"/>
        <v>5</v>
      </c>
      <c r="E47" s="96">
        <f t="shared" si="77"/>
        <v>11</v>
      </c>
      <c r="F47" s="96">
        <f t="shared" si="77"/>
        <v>17</v>
      </c>
      <c r="G47" s="96">
        <f t="shared" si="77"/>
        <v>21</v>
      </c>
      <c r="H47" s="97">
        <f t="shared" si="77"/>
        <v>33</v>
      </c>
      <c r="I47" s="98">
        <f t="shared" si="77"/>
        <v>1</v>
      </c>
      <c r="J47" s="99" t="str">
        <f t="shared" ca="1" si="11"/>
        <v>01</v>
      </c>
      <c r="K47" s="100" t="str">
        <f t="shared" ca="1" si="12"/>
        <v>02</v>
      </c>
      <c r="L47" s="100" t="str">
        <f t="shared" ca="1" si="13"/>
        <v>03</v>
      </c>
      <c r="M47" s="100" t="str">
        <f t="shared" ca="1" si="14"/>
        <v>04</v>
      </c>
      <c r="N47" s="100" t="str">
        <f t="shared" ca="1" si="15"/>
        <v>05</v>
      </c>
      <c r="O47" s="100" t="str">
        <f t="shared" ca="1" si="16"/>
        <v>06</v>
      </c>
      <c r="P47" s="100" t="str">
        <f t="shared" ca="1" si="17"/>
        <v>07</v>
      </c>
      <c r="Q47" s="100" t="str">
        <f t="shared" ca="1" si="18"/>
        <v>08</v>
      </c>
      <c r="R47" s="100" t="str">
        <f t="shared" ca="1" si="19"/>
        <v>10</v>
      </c>
      <c r="S47" s="100" t="str">
        <f t="shared" ca="1" si="20"/>
        <v>11</v>
      </c>
      <c r="T47" s="100" t="str">
        <f t="shared" ca="1" si="21"/>
        <v>12</v>
      </c>
      <c r="U47" s="100" t="str">
        <f t="shared" ca="1" si="22"/>
        <v>14</v>
      </c>
      <c r="V47" s="100" t="str">
        <f t="shared" ca="1" si="23"/>
        <v>15</v>
      </c>
      <c r="W47" s="100" t="str">
        <f t="shared" ca="1" si="24"/>
        <v>16</v>
      </c>
      <c r="X47" s="100" t="str">
        <f t="shared" ca="1" si="25"/>
        <v>18</v>
      </c>
      <c r="Y47" s="100" t="str">
        <f t="shared" ca="1" si="26"/>
        <v>19</v>
      </c>
      <c r="Z47" s="100" t="str">
        <f t="shared" ca="1" si="27"/>
        <v>27</v>
      </c>
      <c r="AA47" s="100" t="str">
        <f t="shared" ca="1" si="28"/>
        <v>28</v>
      </c>
      <c r="AB47" s="100" t="str">
        <f t="shared" ca="1" si="29"/>
        <v>30</v>
      </c>
      <c r="AC47" s="100" t="str">
        <f t="shared" ca="1" si="30"/>
        <v>32</v>
      </c>
      <c r="AD47" s="100" t="str">
        <f t="shared" ca="1" si="31"/>
        <v>33</v>
      </c>
      <c r="AE47" s="101" t="str">
        <f t="shared" ca="1" si="32"/>
        <v/>
      </c>
      <c r="AF47" s="102">
        <f t="shared" ca="1" si="33"/>
        <v>4</v>
      </c>
      <c r="AG47" s="90" t="str">
        <f t="shared" ca="1" si="72"/>
        <v/>
      </c>
      <c r="AH47" s="91" t="str">
        <f t="shared" ca="1" si="72"/>
        <v/>
      </c>
      <c r="AI47" s="91" t="str">
        <f t="shared" ca="1" si="72"/>
        <v/>
      </c>
      <c r="AJ47" s="91" t="str">
        <f t="shared" ca="1" si="72"/>
        <v/>
      </c>
      <c r="AK47" s="91">
        <f t="shared" ca="1" si="72"/>
        <v>4</v>
      </c>
      <c r="AL47" s="91" t="str">
        <f t="shared" ca="1" si="72"/>
        <v/>
      </c>
      <c r="AM47" s="103" t="str">
        <f t="shared" ca="1" si="72"/>
        <v/>
      </c>
      <c r="AN47" s="89"/>
      <c r="AZ47" s="57">
        <f t="shared" ca="1" si="34"/>
        <v>19</v>
      </c>
      <c r="BA47" s="90" t="str">
        <f ca="1">MID(频率数据!$AQ47,BA$1,2)</f>
        <v>07</v>
      </c>
      <c r="BB47" s="91" t="str">
        <f ca="1">MID(频率数据!$AQ47,BB$1,2)</f>
        <v>27</v>
      </c>
      <c r="BC47" s="91" t="str">
        <f ca="1">MID(频率数据!$AQ47,BC$1,2)</f>
        <v>05</v>
      </c>
      <c r="BD47" s="91" t="str">
        <f ca="1">MID(频率数据!$AQ47,BD$1,2)</f>
        <v>03</v>
      </c>
      <c r="BE47" s="91" t="str">
        <f ca="1">MID(频率数据!$AQ47,BE$1,2)</f>
        <v>02</v>
      </c>
      <c r="BF47" s="91" t="str">
        <f ca="1">MID(频率数据!$AQ47,BF$1,2)</f>
        <v>30</v>
      </c>
      <c r="BG47" s="91" t="str">
        <f ca="1">MID(频率数据!$AQ47,BG$1,2)</f>
        <v>25</v>
      </c>
      <c r="BH47" s="91" t="str">
        <f ca="1">MID(频率数据!$AQ47,BH$1,2)</f>
        <v>24</v>
      </c>
      <c r="BI47" s="91" t="str">
        <f ca="1">MID(频率数据!$AQ47,BI$1,2)</f>
        <v>21</v>
      </c>
      <c r="BJ47" s="91" t="str">
        <f ca="1">MID(频率数据!$AQ47,BJ$1,2)</f>
        <v>20</v>
      </c>
      <c r="BK47" s="92" t="str">
        <f ca="1">MID(频率数据!$AQ47,BK$1,2)</f>
        <v>17</v>
      </c>
      <c r="BL47" s="90" t="str">
        <f ca="1">MID(频率数据!$AQ47,BL$1,2)</f>
        <v>14</v>
      </c>
      <c r="BM47" s="91" t="str">
        <f ca="1">MID(频率数据!$AQ47,BM$1,2)</f>
        <v>12</v>
      </c>
      <c r="BN47" s="91" t="str">
        <f ca="1">MID(频率数据!$AQ47,BN$1,2)</f>
        <v>08</v>
      </c>
      <c r="BO47" s="91" t="str">
        <f ca="1">MID(频率数据!$AQ47,BO$1,2)</f>
        <v>33</v>
      </c>
      <c r="BP47" s="91" t="str">
        <f ca="1">MID(频率数据!$AQ47,BP$1,2)</f>
        <v>31</v>
      </c>
      <c r="BQ47" s="93" t="str">
        <f ca="1">MID(频率数据!$AQ47,BQ$1,2)</f>
        <v>29</v>
      </c>
      <c r="BR47" s="91" t="str">
        <f ca="1">MID(频率数据!$AQ47,BR$1,2)</f>
        <v>26</v>
      </c>
      <c r="BS47" s="91" t="str">
        <f ca="1">MID(频率数据!$AQ47,BS$1,2)</f>
        <v>23</v>
      </c>
      <c r="BT47" s="91" t="str">
        <f ca="1">MID(频率数据!$AQ47,BT$1,2)</f>
        <v>22</v>
      </c>
      <c r="BU47" s="91" t="str">
        <f ca="1">MID(频率数据!$AQ47,BU$1,2)</f>
        <v>18</v>
      </c>
      <c r="BV47" s="92" t="str">
        <f ca="1">MID(频率数据!$AQ47,BV$1,2)</f>
        <v>16</v>
      </c>
      <c r="BW47" s="90" t="str">
        <f ca="1">MID(频率数据!$AQ47,BW$1,2)</f>
        <v>11</v>
      </c>
      <c r="BX47" s="91" t="str">
        <f ca="1">MID(频率数据!$AQ47,BX$1,2)</f>
        <v>10</v>
      </c>
      <c r="BY47" s="91" t="str">
        <f ca="1">MID(频率数据!$AQ47,BY$1,2)</f>
        <v>32</v>
      </c>
      <c r="BZ47" s="91" t="str">
        <f ca="1">MID(频率数据!$AQ47,BZ$1,2)</f>
        <v>28</v>
      </c>
      <c r="CA47" s="91" t="str">
        <f ca="1">MID(频率数据!$AQ47,CA$1,2)</f>
        <v>19</v>
      </c>
      <c r="CB47" s="91" t="str">
        <f ca="1">MID(频率数据!$AQ47,CB$1,2)</f>
        <v>15</v>
      </c>
      <c r="CC47" s="91" t="str">
        <f ca="1">MID(频率数据!$AQ47,CC$1,2)</f>
        <v>13</v>
      </c>
      <c r="CD47" s="91" t="str">
        <f ca="1">MID(频率数据!$AQ47,CD$1,2)</f>
        <v>09</v>
      </c>
      <c r="CE47" s="91" t="str">
        <f ca="1">MID(频率数据!$AQ47,CE$1,2)</f>
        <v>06</v>
      </c>
      <c r="CF47" s="91" t="str">
        <f ca="1">MID(频率数据!$AQ47,CF$1,2)</f>
        <v>04</v>
      </c>
      <c r="CG47" s="92" t="str">
        <f ca="1">MID(频率数据!$AQ47,CG$1,2)</f>
        <v>01</v>
      </c>
      <c r="CH47" s="153" t="str">
        <f t="shared" ca="1" si="35"/>
        <v>12</v>
      </c>
      <c r="CI47" s="154" t="str">
        <f t="shared" ca="1" si="36"/>
        <v>14</v>
      </c>
      <c r="CJ47" s="154" t="str">
        <f t="shared" ca="1" si="37"/>
        <v>10</v>
      </c>
      <c r="CK47" s="154" t="str">
        <f t="shared" ca="1" si="38"/>
        <v>18</v>
      </c>
      <c r="CL47" s="154" t="str">
        <f t="shared" ca="1" si="39"/>
        <v>03</v>
      </c>
      <c r="CM47" s="154" t="str">
        <f t="shared" ca="1" si="40"/>
        <v>28</v>
      </c>
      <c r="CN47" s="155" t="str">
        <f t="shared" ca="1" si="41"/>
        <v>08</v>
      </c>
      <c r="CO47" s="155" t="str">
        <f t="shared" ca="1" si="42"/>
        <v>12</v>
      </c>
      <c r="CP47" s="155" t="str">
        <f t="shared" ca="1" si="43"/>
        <v>32</v>
      </c>
      <c r="CQ47" s="155" t="str">
        <f t="shared" ca="1" si="44"/>
        <v>16</v>
      </c>
      <c r="CR47" s="155" t="str">
        <f t="shared" ca="1" si="45"/>
        <v>02</v>
      </c>
      <c r="CS47" s="155" t="str">
        <f t="shared" ca="1" si="46"/>
        <v>19</v>
      </c>
      <c r="CT47" s="156" t="str">
        <f t="shared" ca="1" si="47"/>
        <v>33</v>
      </c>
      <c r="CU47" s="156" t="str">
        <f t="shared" ca="1" si="48"/>
        <v>08</v>
      </c>
      <c r="CV47" s="156" t="str">
        <f t="shared" ca="1" si="49"/>
        <v>28</v>
      </c>
      <c r="CW47" s="156" t="str">
        <f t="shared" ca="1" si="50"/>
        <v>11</v>
      </c>
      <c r="CX47" s="156" t="str">
        <f t="shared" ca="1" si="51"/>
        <v>30</v>
      </c>
      <c r="CY47" s="156" t="str">
        <f t="shared" ca="1" si="52"/>
        <v>15</v>
      </c>
      <c r="CZ47" s="157" t="str">
        <f t="shared" ca="1" si="53"/>
        <v>07</v>
      </c>
      <c r="DA47" s="157" t="str">
        <f t="shared" ca="1" si="54"/>
        <v>27</v>
      </c>
      <c r="DB47" s="157" t="str">
        <f t="shared" ca="1" si="55"/>
        <v>05</v>
      </c>
      <c r="DC47" s="157" t="str">
        <f t="shared" ca="1" si="56"/>
        <v>06</v>
      </c>
      <c r="DD47" s="157" t="str">
        <f t="shared" ca="1" si="57"/>
        <v>04</v>
      </c>
      <c r="DE47" s="158" t="str">
        <f t="shared" ca="1" si="58"/>
        <v>01</v>
      </c>
      <c r="DF47" s="145">
        <f t="shared" ca="1" si="73"/>
        <v>1</v>
      </c>
      <c r="DG47" s="107">
        <f t="shared" ca="1" si="74"/>
        <v>2</v>
      </c>
      <c r="DH47" s="107">
        <f t="shared" ca="1" si="74"/>
        <v>3</v>
      </c>
      <c r="DI47" s="107">
        <f t="shared" ca="1" si="74"/>
        <v>4</v>
      </c>
      <c r="DJ47" s="107">
        <f t="shared" ca="1" si="74"/>
        <v>5</v>
      </c>
      <c r="DK47" s="107">
        <f t="shared" ca="1" si="74"/>
        <v>6</v>
      </c>
      <c r="DL47" s="107">
        <f t="shared" ca="1" si="74"/>
        <v>7</v>
      </c>
      <c r="DM47" s="107">
        <f t="shared" ca="1" si="74"/>
        <v>8</v>
      </c>
      <c r="DN47" s="107" t="str">
        <f t="shared" ca="1" si="74"/>
        <v/>
      </c>
      <c r="DO47" s="107">
        <f t="shared" ca="1" si="74"/>
        <v>10</v>
      </c>
      <c r="DP47" s="107">
        <f t="shared" ca="1" si="74"/>
        <v>11</v>
      </c>
      <c r="DQ47" s="107">
        <f t="shared" ca="1" si="75"/>
        <v>12</v>
      </c>
      <c r="DR47" s="107" t="str">
        <f t="shared" ca="1" si="75"/>
        <v/>
      </c>
      <c r="DS47" s="107">
        <f t="shared" ca="1" si="75"/>
        <v>14</v>
      </c>
      <c r="DT47" s="107">
        <f t="shared" ca="1" si="75"/>
        <v>15</v>
      </c>
      <c r="DU47" s="107">
        <f t="shared" ca="1" si="75"/>
        <v>16</v>
      </c>
      <c r="DV47" s="107" t="str">
        <f t="shared" ca="1" si="75"/>
        <v/>
      </c>
      <c r="DW47" s="107">
        <f t="shared" ca="1" si="75"/>
        <v>18</v>
      </c>
      <c r="DX47" s="107">
        <f t="shared" ca="1" si="75"/>
        <v>19</v>
      </c>
      <c r="DY47" s="107" t="str">
        <f t="shared" ca="1" si="75"/>
        <v/>
      </c>
      <c r="DZ47" s="107" t="str">
        <f t="shared" ca="1" si="75"/>
        <v/>
      </c>
      <c r="EA47" s="107" t="str">
        <f t="shared" ca="1" si="76"/>
        <v/>
      </c>
      <c r="EB47" s="107" t="str">
        <f t="shared" ca="1" si="76"/>
        <v/>
      </c>
      <c r="EC47" s="107" t="str">
        <f t="shared" ca="1" si="76"/>
        <v/>
      </c>
      <c r="ED47" s="107" t="str">
        <f t="shared" ca="1" si="76"/>
        <v/>
      </c>
      <c r="EE47" s="107" t="str">
        <f t="shared" ca="1" si="76"/>
        <v/>
      </c>
      <c r="EF47" s="107">
        <f t="shared" ca="1" si="76"/>
        <v>27</v>
      </c>
      <c r="EG47" s="107">
        <f t="shared" ca="1" si="76"/>
        <v>28</v>
      </c>
      <c r="EH47" s="107" t="str">
        <f t="shared" ca="1" si="76"/>
        <v/>
      </c>
      <c r="EI47" s="107">
        <f t="shared" ca="1" si="76"/>
        <v>30</v>
      </c>
      <c r="EJ47" s="107" t="str">
        <f t="shared" ca="1" si="76"/>
        <v/>
      </c>
      <c r="EK47" s="107">
        <f t="shared" ca="1" si="76"/>
        <v>32</v>
      </c>
      <c r="EL47" s="108">
        <f t="shared" ca="1" si="78"/>
        <v>33</v>
      </c>
      <c r="EM47" s="106" t="str">
        <f t="shared" ca="1" si="10"/>
        <v>010203040506070810111214151618192728303233</v>
      </c>
    </row>
    <row r="48" spans="1:143" ht="11.25" customHeight="1" x14ac:dyDescent="0.15">
      <c r="A48" s="56">
        <f t="shared" si="2"/>
        <v>2846</v>
      </c>
      <c r="B48" s="94">
        <f t="shared" si="77"/>
        <v>2022052</v>
      </c>
      <c r="C48" s="95">
        <f t="shared" si="77"/>
        <v>7</v>
      </c>
      <c r="D48" s="96">
        <f t="shared" si="77"/>
        <v>24</v>
      </c>
      <c r="E48" s="96">
        <f t="shared" si="77"/>
        <v>27</v>
      </c>
      <c r="F48" s="96">
        <f t="shared" si="77"/>
        <v>29</v>
      </c>
      <c r="G48" s="96">
        <f t="shared" si="77"/>
        <v>31</v>
      </c>
      <c r="H48" s="97">
        <f t="shared" si="77"/>
        <v>32</v>
      </c>
      <c r="I48" s="98">
        <f t="shared" si="77"/>
        <v>15</v>
      </c>
      <c r="J48" s="99" t="str">
        <f t="shared" ca="1" si="11"/>
        <v>02</v>
      </c>
      <c r="K48" s="100" t="str">
        <f t="shared" ca="1" si="12"/>
        <v>05</v>
      </c>
      <c r="L48" s="100" t="str">
        <f t="shared" ca="1" si="13"/>
        <v>07</v>
      </c>
      <c r="M48" s="100" t="str">
        <f t="shared" ca="1" si="14"/>
        <v>08</v>
      </c>
      <c r="N48" s="100" t="str">
        <f t="shared" ca="1" si="15"/>
        <v>09</v>
      </c>
      <c r="O48" s="100" t="str">
        <f t="shared" ca="1" si="16"/>
        <v>10</v>
      </c>
      <c r="P48" s="100" t="str">
        <f t="shared" ca="1" si="17"/>
        <v>12</v>
      </c>
      <c r="Q48" s="100" t="str">
        <f t="shared" ca="1" si="18"/>
        <v>13</v>
      </c>
      <c r="R48" s="100" t="str">
        <f t="shared" ca="1" si="19"/>
        <v>14</v>
      </c>
      <c r="S48" s="100" t="str">
        <f t="shared" ca="1" si="20"/>
        <v>17</v>
      </c>
      <c r="T48" s="100" t="str">
        <f t="shared" ca="1" si="21"/>
        <v>20</v>
      </c>
      <c r="U48" s="100" t="str">
        <f t="shared" ca="1" si="22"/>
        <v>21</v>
      </c>
      <c r="V48" s="100" t="str">
        <f t="shared" ca="1" si="23"/>
        <v>25</v>
      </c>
      <c r="W48" s="100" t="str">
        <f t="shared" ca="1" si="24"/>
        <v>27</v>
      </c>
      <c r="X48" s="100" t="str">
        <f t="shared" ca="1" si="25"/>
        <v>28</v>
      </c>
      <c r="Y48" s="100" t="str">
        <f t="shared" ca="1" si="26"/>
        <v>29</v>
      </c>
      <c r="Z48" s="100" t="str">
        <f t="shared" ca="1" si="27"/>
        <v>30</v>
      </c>
      <c r="AA48" s="100" t="str">
        <f t="shared" ca="1" si="28"/>
        <v>31</v>
      </c>
      <c r="AB48" s="100" t="str">
        <f t="shared" ca="1" si="29"/>
        <v>32</v>
      </c>
      <c r="AC48" s="100" t="str">
        <f t="shared" ca="1" si="30"/>
        <v>33</v>
      </c>
      <c r="AD48" s="100" t="str">
        <f t="shared" ca="1" si="31"/>
        <v/>
      </c>
      <c r="AE48" s="101" t="str">
        <f t="shared" ca="1" si="32"/>
        <v/>
      </c>
      <c r="AF48" s="102">
        <f t="shared" ca="1" si="33"/>
        <v>5</v>
      </c>
      <c r="AG48" s="90" t="str">
        <f t="shared" ca="1" si="72"/>
        <v/>
      </c>
      <c r="AH48" s="91" t="str">
        <f t="shared" ca="1" si="72"/>
        <v/>
      </c>
      <c r="AI48" s="91" t="str">
        <f t="shared" ca="1" si="72"/>
        <v/>
      </c>
      <c r="AJ48" s="91" t="str">
        <f t="shared" ca="1" si="72"/>
        <v/>
      </c>
      <c r="AK48" s="91" t="str">
        <f t="shared" ca="1" si="72"/>
        <v/>
      </c>
      <c r="AL48" s="91">
        <f t="shared" ca="1" si="72"/>
        <v>5</v>
      </c>
      <c r="AM48" s="103" t="str">
        <f t="shared" ca="1" si="72"/>
        <v/>
      </c>
      <c r="AN48" s="89"/>
      <c r="AZ48" s="57">
        <f t="shared" ca="1" si="34"/>
        <v>20</v>
      </c>
      <c r="BA48" s="90" t="str">
        <f ca="1">MID(频率数据!$AQ48,BA$1,2)</f>
        <v>07</v>
      </c>
      <c r="BB48" s="91" t="str">
        <f ca="1">MID(频率数据!$AQ48,BB$1,2)</f>
        <v>05</v>
      </c>
      <c r="BC48" s="91" t="str">
        <f ca="1">MID(频率数据!$AQ48,BC$1,2)</f>
        <v>02</v>
      </c>
      <c r="BD48" s="91" t="str">
        <f ca="1">MID(频率数据!$AQ48,BD$1,2)</f>
        <v>27</v>
      </c>
      <c r="BE48" s="91" t="str">
        <f ca="1">MID(频率数据!$AQ48,BE$1,2)</f>
        <v>21</v>
      </c>
      <c r="BF48" s="91" t="str">
        <f ca="1">MID(频率数据!$AQ48,BF$1,2)</f>
        <v>17</v>
      </c>
      <c r="BG48" s="91" t="str">
        <f ca="1">MID(频率数据!$AQ48,BG$1,2)</f>
        <v>03</v>
      </c>
      <c r="BH48" s="91" t="str">
        <f ca="1">MID(频率数据!$AQ48,BH$1,2)</f>
        <v>33</v>
      </c>
      <c r="BI48" s="91" t="str">
        <f ca="1">MID(频率数据!$AQ48,BI$1,2)</f>
        <v>30</v>
      </c>
      <c r="BJ48" s="91" t="str">
        <f ca="1">MID(频率数据!$AQ48,BJ$1,2)</f>
        <v>25</v>
      </c>
      <c r="BK48" s="92" t="str">
        <f ca="1">MID(频率数据!$AQ48,BK$1,2)</f>
        <v>20</v>
      </c>
      <c r="BL48" s="90" t="str">
        <f ca="1">MID(频率数据!$AQ48,BL$1,2)</f>
        <v>14</v>
      </c>
      <c r="BM48" s="91" t="str">
        <f ca="1">MID(频率数据!$AQ48,BM$1,2)</f>
        <v>11</v>
      </c>
      <c r="BN48" s="91" t="str">
        <f ca="1">MID(频率数据!$AQ48,BN$1,2)</f>
        <v>08</v>
      </c>
      <c r="BO48" s="91" t="str">
        <f ca="1">MID(频率数据!$AQ48,BO$1,2)</f>
        <v>31</v>
      </c>
      <c r="BP48" s="91" t="str">
        <f ca="1">MID(频率数据!$AQ48,BP$1,2)</f>
        <v>29</v>
      </c>
      <c r="BQ48" s="93" t="str">
        <f ca="1">MID(频率数据!$AQ48,BQ$1,2)</f>
        <v>26</v>
      </c>
      <c r="BR48" s="91" t="str">
        <f ca="1">MID(频率数据!$AQ48,BR$1,2)</f>
        <v>24</v>
      </c>
      <c r="BS48" s="91" t="str">
        <f ca="1">MID(频率数据!$AQ48,BS$1,2)</f>
        <v>23</v>
      </c>
      <c r="BT48" s="91" t="str">
        <f ca="1">MID(频率数据!$AQ48,BT$1,2)</f>
        <v>22</v>
      </c>
      <c r="BU48" s="91" t="str">
        <f ca="1">MID(频率数据!$AQ48,BU$1,2)</f>
        <v>18</v>
      </c>
      <c r="BV48" s="92" t="str">
        <f ca="1">MID(频率数据!$AQ48,BV$1,2)</f>
        <v>12</v>
      </c>
      <c r="BW48" s="90" t="str">
        <f ca="1">MID(频率数据!$AQ48,BW$1,2)</f>
        <v>10</v>
      </c>
      <c r="BX48" s="91" t="str">
        <f ca="1">MID(频率数据!$AQ48,BX$1,2)</f>
        <v>28</v>
      </c>
      <c r="BY48" s="91" t="str">
        <f ca="1">MID(频率数据!$AQ48,BY$1,2)</f>
        <v>19</v>
      </c>
      <c r="BZ48" s="91" t="str">
        <f ca="1">MID(频率数据!$AQ48,BZ$1,2)</f>
        <v>16</v>
      </c>
      <c r="CA48" s="91" t="str">
        <f ca="1">MID(频率数据!$AQ48,CA$1,2)</f>
        <v>15</v>
      </c>
      <c r="CB48" s="91" t="str">
        <f ca="1">MID(频率数据!$AQ48,CB$1,2)</f>
        <v>06</v>
      </c>
      <c r="CC48" s="91" t="str">
        <f ca="1">MID(频率数据!$AQ48,CC$1,2)</f>
        <v>04</v>
      </c>
      <c r="CD48" s="91" t="str">
        <f ca="1">MID(频率数据!$AQ48,CD$1,2)</f>
        <v>01</v>
      </c>
      <c r="CE48" s="91" t="str">
        <f ca="1">MID(频率数据!$AQ48,CE$1,2)</f>
        <v>32</v>
      </c>
      <c r="CF48" s="91" t="str">
        <f ca="1">MID(频率数据!$AQ48,CF$1,2)</f>
        <v>13</v>
      </c>
      <c r="CG48" s="92" t="str">
        <f ca="1">MID(频率数据!$AQ48,CG$1,2)</f>
        <v>09</v>
      </c>
      <c r="CH48" s="153" t="str">
        <f t="shared" ca="1" si="35"/>
        <v>27</v>
      </c>
      <c r="CI48" s="154" t="str">
        <f t="shared" ca="1" si="36"/>
        <v>05</v>
      </c>
      <c r="CJ48" s="154" t="str">
        <f t="shared" ca="1" si="37"/>
        <v>12</v>
      </c>
      <c r="CK48" s="154" t="str">
        <f t="shared" ca="1" si="38"/>
        <v>25</v>
      </c>
      <c r="CL48" s="154" t="str">
        <f t="shared" ca="1" si="39"/>
        <v>33</v>
      </c>
      <c r="CM48" s="154" t="str">
        <f t="shared" ca="1" si="40"/>
        <v>08</v>
      </c>
      <c r="CN48" s="155" t="str">
        <f t="shared" ca="1" si="41"/>
        <v>21</v>
      </c>
      <c r="CO48" s="155" t="str">
        <f t="shared" ca="1" si="42"/>
        <v>02</v>
      </c>
      <c r="CP48" s="155" t="str">
        <f t="shared" ca="1" si="43"/>
        <v>10</v>
      </c>
      <c r="CQ48" s="155" t="str">
        <f t="shared" ca="1" si="44"/>
        <v>20</v>
      </c>
      <c r="CR48" s="155" t="str">
        <f t="shared" ca="1" si="45"/>
        <v>30</v>
      </c>
      <c r="CS48" s="155" t="str">
        <f t="shared" ca="1" si="46"/>
        <v>31</v>
      </c>
      <c r="CT48" s="156" t="str">
        <f t="shared" ca="1" si="47"/>
        <v>17</v>
      </c>
      <c r="CU48" s="156" t="str">
        <f t="shared" ca="1" si="48"/>
        <v>27</v>
      </c>
      <c r="CV48" s="156" t="str">
        <f t="shared" ca="1" si="49"/>
        <v>28</v>
      </c>
      <c r="CW48" s="156" t="str">
        <f t="shared" ca="1" si="50"/>
        <v>14</v>
      </c>
      <c r="CX48" s="156" t="str">
        <f t="shared" ca="1" si="51"/>
        <v>25</v>
      </c>
      <c r="CY48" s="156" t="str">
        <f t="shared" ca="1" si="52"/>
        <v>29</v>
      </c>
      <c r="CZ48" s="157" t="str">
        <f t="shared" ca="1" si="53"/>
        <v>07</v>
      </c>
      <c r="DA48" s="157" t="str">
        <f t="shared" ca="1" si="54"/>
        <v>05</v>
      </c>
      <c r="DB48" s="157" t="str">
        <f t="shared" ca="1" si="55"/>
        <v>02</v>
      </c>
      <c r="DC48" s="157" t="str">
        <f t="shared" ca="1" si="56"/>
        <v>32</v>
      </c>
      <c r="DD48" s="157" t="str">
        <f t="shared" ca="1" si="57"/>
        <v>13</v>
      </c>
      <c r="DE48" s="158" t="str">
        <f t="shared" ca="1" si="58"/>
        <v>09</v>
      </c>
      <c r="DF48" s="145" t="str">
        <f t="shared" ca="1" si="73"/>
        <v/>
      </c>
      <c r="DG48" s="107">
        <f t="shared" ca="1" si="74"/>
        <v>2</v>
      </c>
      <c r="DH48" s="107" t="str">
        <f t="shared" ca="1" si="74"/>
        <v/>
      </c>
      <c r="DI48" s="107" t="str">
        <f t="shared" ca="1" si="74"/>
        <v/>
      </c>
      <c r="DJ48" s="107">
        <f t="shared" ca="1" si="74"/>
        <v>5</v>
      </c>
      <c r="DK48" s="107" t="str">
        <f t="shared" ca="1" si="74"/>
        <v/>
      </c>
      <c r="DL48" s="107">
        <f t="shared" ca="1" si="74"/>
        <v>7</v>
      </c>
      <c r="DM48" s="107">
        <f t="shared" ca="1" si="74"/>
        <v>8</v>
      </c>
      <c r="DN48" s="107">
        <f t="shared" ca="1" si="74"/>
        <v>9</v>
      </c>
      <c r="DO48" s="107">
        <f t="shared" ca="1" si="74"/>
        <v>10</v>
      </c>
      <c r="DP48" s="107" t="str">
        <f t="shared" ca="1" si="74"/>
        <v/>
      </c>
      <c r="DQ48" s="107">
        <f t="shared" ca="1" si="75"/>
        <v>12</v>
      </c>
      <c r="DR48" s="107">
        <f t="shared" ca="1" si="75"/>
        <v>13</v>
      </c>
      <c r="DS48" s="107">
        <f t="shared" ca="1" si="75"/>
        <v>14</v>
      </c>
      <c r="DT48" s="107" t="str">
        <f t="shared" ca="1" si="75"/>
        <v/>
      </c>
      <c r="DU48" s="107" t="str">
        <f t="shared" ca="1" si="75"/>
        <v/>
      </c>
      <c r="DV48" s="107">
        <f t="shared" ca="1" si="75"/>
        <v>17</v>
      </c>
      <c r="DW48" s="107" t="str">
        <f t="shared" ca="1" si="75"/>
        <v/>
      </c>
      <c r="DX48" s="107" t="str">
        <f t="shared" ca="1" si="75"/>
        <v/>
      </c>
      <c r="DY48" s="107">
        <f t="shared" ca="1" si="75"/>
        <v>20</v>
      </c>
      <c r="DZ48" s="107">
        <f t="shared" ca="1" si="75"/>
        <v>21</v>
      </c>
      <c r="EA48" s="107" t="str">
        <f t="shared" ca="1" si="76"/>
        <v/>
      </c>
      <c r="EB48" s="107" t="str">
        <f t="shared" ca="1" si="76"/>
        <v/>
      </c>
      <c r="EC48" s="107" t="str">
        <f t="shared" ca="1" si="76"/>
        <v/>
      </c>
      <c r="ED48" s="107">
        <f t="shared" ca="1" si="76"/>
        <v>25</v>
      </c>
      <c r="EE48" s="107" t="str">
        <f t="shared" ca="1" si="76"/>
        <v/>
      </c>
      <c r="EF48" s="107">
        <f t="shared" ca="1" si="76"/>
        <v>27</v>
      </c>
      <c r="EG48" s="107">
        <f t="shared" ca="1" si="76"/>
        <v>28</v>
      </c>
      <c r="EH48" s="107">
        <f t="shared" ca="1" si="76"/>
        <v>29</v>
      </c>
      <c r="EI48" s="107">
        <f t="shared" ca="1" si="76"/>
        <v>30</v>
      </c>
      <c r="EJ48" s="107">
        <f t="shared" ca="1" si="76"/>
        <v>31</v>
      </c>
      <c r="EK48" s="107">
        <f t="shared" ca="1" si="76"/>
        <v>32</v>
      </c>
      <c r="EL48" s="108">
        <f t="shared" ca="1" si="78"/>
        <v>33</v>
      </c>
      <c r="EM48" s="106" t="str">
        <f t="shared" ca="1" si="10"/>
        <v>0205070809101213141720212527282930313233</v>
      </c>
    </row>
    <row r="49" spans="1:143" ht="11.25" customHeight="1" x14ac:dyDescent="0.15">
      <c r="A49" s="56">
        <f t="shared" si="2"/>
        <v>2847</v>
      </c>
      <c r="B49" s="94">
        <f t="shared" si="77"/>
        <v>2022053</v>
      </c>
      <c r="C49" s="95">
        <f t="shared" si="77"/>
        <v>10</v>
      </c>
      <c r="D49" s="96">
        <f t="shared" si="77"/>
        <v>14</v>
      </c>
      <c r="E49" s="96">
        <f t="shared" si="77"/>
        <v>18</v>
      </c>
      <c r="F49" s="96">
        <f t="shared" si="77"/>
        <v>23</v>
      </c>
      <c r="G49" s="96">
        <f t="shared" si="77"/>
        <v>27</v>
      </c>
      <c r="H49" s="97">
        <f t="shared" si="77"/>
        <v>33</v>
      </c>
      <c r="I49" s="98">
        <f t="shared" si="77"/>
        <v>15</v>
      </c>
      <c r="J49" s="99" t="str">
        <f t="shared" ca="1" si="11"/>
        <v>05</v>
      </c>
      <c r="K49" s="100" t="str">
        <f t="shared" ca="1" si="12"/>
        <v>06</v>
      </c>
      <c r="L49" s="100" t="str">
        <f t="shared" ca="1" si="13"/>
        <v>07</v>
      </c>
      <c r="M49" s="100" t="str">
        <f t="shared" ca="1" si="14"/>
        <v>08</v>
      </c>
      <c r="N49" s="100" t="str">
        <f t="shared" ca="1" si="15"/>
        <v>09</v>
      </c>
      <c r="O49" s="100" t="str">
        <f t="shared" ca="1" si="16"/>
        <v>11</v>
      </c>
      <c r="P49" s="100" t="str">
        <f t="shared" ca="1" si="17"/>
        <v>13</v>
      </c>
      <c r="Q49" s="100" t="str">
        <f t="shared" ca="1" si="18"/>
        <v>14</v>
      </c>
      <c r="R49" s="100" t="str">
        <f t="shared" ca="1" si="19"/>
        <v>15</v>
      </c>
      <c r="S49" s="100" t="str">
        <f t="shared" ca="1" si="20"/>
        <v>17</v>
      </c>
      <c r="T49" s="100" t="str">
        <f t="shared" ca="1" si="21"/>
        <v>21</v>
      </c>
      <c r="U49" s="100" t="str">
        <f t="shared" ca="1" si="22"/>
        <v>22</v>
      </c>
      <c r="V49" s="100" t="str">
        <f t="shared" ca="1" si="23"/>
        <v>23</v>
      </c>
      <c r="W49" s="100" t="str">
        <f t="shared" ca="1" si="24"/>
        <v>26</v>
      </c>
      <c r="X49" s="100" t="str">
        <f t="shared" ca="1" si="25"/>
        <v>27</v>
      </c>
      <c r="Y49" s="100" t="str">
        <f t="shared" ca="1" si="26"/>
        <v/>
      </c>
      <c r="Z49" s="100" t="str">
        <f t="shared" ca="1" si="27"/>
        <v/>
      </c>
      <c r="AA49" s="100" t="str">
        <f t="shared" ca="1" si="28"/>
        <v/>
      </c>
      <c r="AB49" s="100" t="str">
        <f t="shared" ca="1" si="29"/>
        <v/>
      </c>
      <c r="AC49" s="100" t="str">
        <f t="shared" ca="1" si="30"/>
        <v/>
      </c>
      <c r="AD49" s="100" t="str">
        <f t="shared" ca="1" si="31"/>
        <v/>
      </c>
      <c r="AE49" s="101" t="str">
        <f t="shared" ca="1" si="32"/>
        <v/>
      </c>
      <c r="AF49" s="102">
        <f t="shared" ca="1" si="33"/>
        <v>3</v>
      </c>
      <c r="AG49" s="90" t="str">
        <f t="shared" ca="1" si="72"/>
        <v/>
      </c>
      <c r="AH49" s="91" t="str">
        <f t="shared" ca="1" si="72"/>
        <v/>
      </c>
      <c r="AI49" s="91" t="str">
        <f t="shared" ca="1" si="72"/>
        <v/>
      </c>
      <c r="AJ49" s="91">
        <f t="shared" ca="1" si="72"/>
        <v>3</v>
      </c>
      <c r="AK49" s="91" t="str">
        <f t="shared" ca="1" si="72"/>
        <v/>
      </c>
      <c r="AL49" s="91" t="str">
        <f t="shared" ca="1" si="72"/>
        <v/>
      </c>
      <c r="AM49" s="103" t="str">
        <f t="shared" ca="1" si="72"/>
        <v/>
      </c>
      <c r="AN49" s="89"/>
      <c r="AZ49" s="57">
        <f t="shared" ca="1" si="34"/>
        <v>21</v>
      </c>
      <c r="BA49" s="90" t="str">
        <f ca="1">MID(频率数据!$AQ49,BA$1,2)</f>
        <v>07</v>
      </c>
      <c r="BB49" s="91" t="str">
        <f ca="1">MID(频率数据!$AQ49,BB$1,2)</f>
        <v>27</v>
      </c>
      <c r="BC49" s="91" t="str">
        <f ca="1">MID(频率数据!$AQ49,BC$1,2)</f>
        <v>05</v>
      </c>
      <c r="BD49" s="91" t="str">
        <f ca="1">MID(频率数据!$AQ49,BD$1,2)</f>
        <v>21</v>
      </c>
      <c r="BE49" s="91" t="str">
        <f ca="1">MID(频率数据!$AQ49,BE$1,2)</f>
        <v>17</v>
      </c>
      <c r="BF49" s="91" t="str">
        <f ca="1">MID(频率数据!$AQ49,BF$1,2)</f>
        <v>03</v>
      </c>
      <c r="BG49" s="91" t="str">
        <f ca="1">MID(频率数据!$AQ49,BG$1,2)</f>
        <v>02</v>
      </c>
      <c r="BH49" s="91" t="str">
        <f ca="1">MID(频率数据!$AQ49,BH$1,2)</f>
        <v>33</v>
      </c>
      <c r="BI49" s="91" t="str">
        <f ca="1">MID(频率数据!$AQ49,BI$1,2)</f>
        <v>31</v>
      </c>
      <c r="BJ49" s="91" t="str">
        <f ca="1">MID(频率数据!$AQ49,BJ$1,2)</f>
        <v>30</v>
      </c>
      <c r="BK49" s="92" t="str">
        <f ca="1">MID(频率数据!$AQ49,BK$1,2)</f>
        <v>29</v>
      </c>
      <c r="BL49" s="90" t="str">
        <f ca="1">MID(频率数据!$AQ49,BL$1,2)</f>
        <v>25</v>
      </c>
      <c r="BM49" s="91" t="str">
        <f ca="1">MID(频率数据!$AQ49,BM$1,2)</f>
        <v>24</v>
      </c>
      <c r="BN49" s="91" t="str">
        <f ca="1">MID(频率数据!$AQ49,BN$1,2)</f>
        <v>14</v>
      </c>
      <c r="BO49" s="91" t="str">
        <f ca="1">MID(频率数据!$AQ49,BO$1,2)</f>
        <v>11</v>
      </c>
      <c r="BP49" s="91" t="str">
        <f ca="1">MID(频率数据!$AQ49,BP$1,2)</f>
        <v>08</v>
      </c>
      <c r="BQ49" s="93" t="str">
        <f ca="1">MID(频率数据!$AQ49,BQ$1,2)</f>
        <v>26</v>
      </c>
      <c r="BR49" s="91" t="str">
        <f ca="1">MID(频率数据!$AQ49,BR$1,2)</f>
        <v>23</v>
      </c>
      <c r="BS49" s="91" t="str">
        <f ca="1">MID(频率数据!$AQ49,BS$1,2)</f>
        <v>22</v>
      </c>
      <c r="BT49" s="91" t="str">
        <f ca="1">MID(频率数据!$AQ49,BT$1,2)</f>
        <v>20</v>
      </c>
      <c r="BU49" s="91" t="str">
        <f ca="1">MID(频率数据!$AQ49,BU$1,2)</f>
        <v>18</v>
      </c>
      <c r="BV49" s="92" t="str">
        <f ca="1">MID(频率数据!$AQ49,BV$1,2)</f>
        <v>12</v>
      </c>
      <c r="BW49" s="90" t="str">
        <f ca="1">MID(频率数据!$AQ49,BW$1,2)</f>
        <v>32</v>
      </c>
      <c r="BX49" s="91" t="str">
        <f ca="1">MID(频率数据!$AQ49,BX$1,2)</f>
        <v>28</v>
      </c>
      <c r="BY49" s="91" t="str">
        <f ca="1">MID(频率数据!$AQ49,BY$1,2)</f>
        <v>19</v>
      </c>
      <c r="BZ49" s="91" t="str">
        <f ca="1">MID(频率数据!$AQ49,BZ$1,2)</f>
        <v>16</v>
      </c>
      <c r="CA49" s="91" t="str">
        <f ca="1">MID(频率数据!$AQ49,CA$1,2)</f>
        <v>10</v>
      </c>
      <c r="CB49" s="91" t="str">
        <f ca="1">MID(频率数据!$AQ49,CB$1,2)</f>
        <v>04</v>
      </c>
      <c r="CC49" s="91" t="str">
        <f ca="1">MID(频率数据!$AQ49,CC$1,2)</f>
        <v>01</v>
      </c>
      <c r="CD49" s="91" t="str">
        <f ca="1">MID(频率数据!$AQ49,CD$1,2)</f>
        <v>15</v>
      </c>
      <c r="CE49" s="91" t="str">
        <f ca="1">MID(频率数据!$AQ49,CE$1,2)</f>
        <v>13</v>
      </c>
      <c r="CF49" s="91" t="str">
        <f ca="1">MID(频率数据!$AQ49,CF$1,2)</f>
        <v>09</v>
      </c>
      <c r="CG49" s="92" t="str">
        <f ca="1">MID(频率数据!$AQ49,CG$1,2)</f>
        <v>06</v>
      </c>
      <c r="CH49" s="153" t="str">
        <f t="shared" ca="1" si="35"/>
        <v>06</v>
      </c>
      <c r="CI49" s="154" t="str">
        <f t="shared" ca="1" si="36"/>
        <v>26</v>
      </c>
      <c r="CJ49" s="154" t="str">
        <f t="shared" ca="1" si="37"/>
        <v>05</v>
      </c>
      <c r="CK49" s="154" t="str">
        <f t="shared" ca="1" si="38"/>
        <v>11</v>
      </c>
      <c r="CL49" s="154" t="str">
        <f t="shared" ca="1" si="39"/>
        <v>14</v>
      </c>
      <c r="CM49" s="154" t="str">
        <f t="shared" ca="1" si="40"/>
        <v>15</v>
      </c>
      <c r="CN49" s="155" t="str">
        <f t="shared" ca="1" si="41"/>
        <v>07</v>
      </c>
      <c r="CO49" s="155" t="str">
        <f t="shared" ca="1" si="42"/>
        <v>23</v>
      </c>
      <c r="CP49" s="155" t="str">
        <f t="shared" ca="1" si="43"/>
        <v>21</v>
      </c>
      <c r="CQ49" s="155" t="str">
        <f t="shared" ca="1" si="44"/>
        <v>08</v>
      </c>
      <c r="CR49" s="155" t="str">
        <f t="shared" ca="1" si="45"/>
        <v>11</v>
      </c>
      <c r="CS49" s="155" t="str">
        <f t="shared" ca="1" si="46"/>
        <v>13</v>
      </c>
      <c r="CT49" s="156" t="str">
        <f t="shared" ca="1" si="47"/>
        <v>27</v>
      </c>
      <c r="CU49" s="156" t="str">
        <f t="shared" ca="1" si="48"/>
        <v>22</v>
      </c>
      <c r="CV49" s="156" t="str">
        <f t="shared" ca="1" si="49"/>
        <v>17</v>
      </c>
      <c r="CW49" s="156" t="str">
        <f t="shared" ca="1" si="50"/>
        <v>26</v>
      </c>
      <c r="CX49" s="156" t="str">
        <f t="shared" ca="1" si="51"/>
        <v>08</v>
      </c>
      <c r="CY49" s="156" t="str">
        <f t="shared" ca="1" si="52"/>
        <v>09</v>
      </c>
      <c r="CZ49" s="157" t="str">
        <f t="shared" ca="1" si="53"/>
        <v>07</v>
      </c>
      <c r="DA49" s="157" t="str">
        <f t="shared" ca="1" si="54"/>
        <v>27</v>
      </c>
      <c r="DB49" s="157" t="str">
        <f t="shared" ca="1" si="55"/>
        <v>05</v>
      </c>
      <c r="DC49" s="157" t="str">
        <f t="shared" ca="1" si="56"/>
        <v>13</v>
      </c>
      <c r="DD49" s="157" t="str">
        <f t="shared" ca="1" si="57"/>
        <v>09</v>
      </c>
      <c r="DE49" s="158" t="str">
        <f t="shared" ca="1" si="58"/>
        <v>06</v>
      </c>
      <c r="DF49" s="145" t="str">
        <f t="shared" ca="1" si="73"/>
        <v/>
      </c>
      <c r="DG49" s="107" t="str">
        <f t="shared" ca="1" si="74"/>
        <v/>
      </c>
      <c r="DH49" s="107" t="str">
        <f t="shared" ca="1" si="74"/>
        <v/>
      </c>
      <c r="DI49" s="107" t="str">
        <f t="shared" ca="1" si="74"/>
        <v/>
      </c>
      <c r="DJ49" s="107">
        <f t="shared" ca="1" si="74"/>
        <v>5</v>
      </c>
      <c r="DK49" s="107">
        <f t="shared" ca="1" si="74"/>
        <v>6</v>
      </c>
      <c r="DL49" s="107">
        <f t="shared" ca="1" si="74"/>
        <v>7</v>
      </c>
      <c r="DM49" s="107">
        <f t="shared" ca="1" si="74"/>
        <v>8</v>
      </c>
      <c r="DN49" s="107">
        <f t="shared" ca="1" si="74"/>
        <v>9</v>
      </c>
      <c r="DO49" s="107" t="str">
        <f t="shared" ca="1" si="74"/>
        <v/>
      </c>
      <c r="DP49" s="107">
        <f t="shared" ca="1" si="74"/>
        <v>11</v>
      </c>
      <c r="DQ49" s="107" t="str">
        <f t="shared" ca="1" si="75"/>
        <v/>
      </c>
      <c r="DR49" s="107">
        <f t="shared" ca="1" si="75"/>
        <v>13</v>
      </c>
      <c r="DS49" s="107">
        <f t="shared" ca="1" si="75"/>
        <v>14</v>
      </c>
      <c r="DT49" s="107">
        <f t="shared" ca="1" si="75"/>
        <v>15</v>
      </c>
      <c r="DU49" s="107" t="str">
        <f t="shared" ca="1" si="75"/>
        <v/>
      </c>
      <c r="DV49" s="107">
        <f t="shared" ca="1" si="75"/>
        <v>17</v>
      </c>
      <c r="DW49" s="107" t="str">
        <f t="shared" ca="1" si="75"/>
        <v/>
      </c>
      <c r="DX49" s="107" t="str">
        <f t="shared" ca="1" si="75"/>
        <v/>
      </c>
      <c r="DY49" s="107" t="str">
        <f t="shared" ca="1" si="75"/>
        <v/>
      </c>
      <c r="DZ49" s="107">
        <f t="shared" ca="1" si="75"/>
        <v>21</v>
      </c>
      <c r="EA49" s="107">
        <f t="shared" ca="1" si="76"/>
        <v>22</v>
      </c>
      <c r="EB49" s="107">
        <f t="shared" ca="1" si="76"/>
        <v>23</v>
      </c>
      <c r="EC49" s="107" t="str">
        <f t="shared" ca="1" si="76"/>
        <v/>
      </c>
      <c r="ED49" s="107" t="str">
        <f t="shared" ca="1" si="76"/>
        <v/>
      </c>
      <c r="EE49" s="107">
        <f t="shared" ca="1" si="76"/>
        <v>26</v>
      </c>
      <c r="EF49" s="107">
        <f t="shared" ca="1" si="76"/>
        <v>27</v>
      </c>
      <c r="EG49" s="107" t="str">
        <f t="shared" ca="1" si="76"/>
        <v/>
      </c>
      <c r="EH49" s="107" t="str">
        <f t="shared" ca="1" si="76"/>
        <v/>
      </c>
      <c r="EI49" s="107" t="str">
        <f t="shared" ca="1" si="76"/>
        <v/>
      </c>
      <c r="EJ49" s="107" t="str">
        <f t="shared" ca="1" si="76"/>
        <v/>
      </c>
      <c r="EK49" s="107" t="str">
        <f t="shared" ca="1" si="76"/>
        <v/>
      </c>
      <c r="EL49" s="108" t="str">
        <f t="shared" ca="1" si="78"/>
        <v/>
      </c>
      <c r="EM49" s="106" t="str">
        <f t="shared" ca="1" si="10"/>
        <v>050607080911131415172122232627</v>
      </c>
    </row>
    <row r="50" spans="1:143" ht="11.25" customHeight="1" x14ac:dyDescent="0.15">
      <c r="A50" s="56">
        <f t="shared" si="2"/>
        <v>2848</v>
      </c>
      <c r="B50" s="94">
        <f t="shared" si="77"/>
        <v>2022054</v>
      </c>
      <c r="C50" s="95">
        <f t="shared" si="77"/>
        <v>8</v>
      </c>
      <c r="D50" s="96">
        <f t="shared" si="77"/>
        <v>12</v>
      </c>
      <c r="E50" s="96">
        <f t="shared" si="77"/>
        <v>21</v>
      </c>
      <c r="F50" s="96">
        <f t="shared" si="77"/>
        <v>27</v>
      </c>
      <c r="G50" s="96">
        <f t="shared" si="77"/>
        <v>28</v>
      </c>
      <c r="H50" s="97">
        <f t="shared" si="77"/>
        <v>33</v>
      </c>
      <c r="I50" s="98">
        <f t="shared" si="77"/>
        <v>11</v>
      </c>
      <c r="J50" s="99" t="str">
        <f t="shared" ca="1" si="11"/>
        <v>01</v>
      </c>
      <c r="K50" s="100" t="str">
        <f t="shared" ca="1" si="12"/>
        <v>03</v>
      </c>
      <c r="L50" s="100" t="str">
        <f t="shared" ca="1" si="13"/>
        <v>04</v>
      </c>
      <c r="M50" s="100" t="str">
        <f t="shared" ca="1" si="14"/>
        <v>05</v>
      </c>
      <c r="N50" s="100" t="str">
        <f t="shared" ca="1" si="15"/>
        <v>06</v>
      </c>
      <c r="O50" s="100" t="str">
        <f t="shared" ca="1" si="16"/>
        <v>07</v>
      </c>
      <c r="P50" s="100" t="str">
        <f t="shared" ca="1" si="17"/>
        <v>09</v>
      </c>
      <c r="Q50" s="100" t="str">
        <f t="shared" ca="1" si="18"/>
        <v>10</v>
      </c>
      <c r="R50" s="100" t="str">
        <f t="shared" ca="1" si="19"/>
        <v>11</v>
      </c>
      <c r="S50" s="100" t="str">
        <f t="shared" ca="1" si="20"/>
        <v>12</v>
      </c>
      <c r="T50" s="100" t="str">
        <f t="shared" ca="1" si="21"/>
        <v>13</v>
      </c>
      <c r="U50" s="100" t="str">
        <f t="shared" ca="1" si="22"/>
        <v>14</v>
      </c>
      <c r="V50" s="100" t="str">
        <f t="shared" ca="1" si="23"/>
        <v>18</v>
      </c>
      <c r="W50" s="100" t="str">
        <f t="shared" ca="1" si="24"/>
        <v>20</v>
      </c>
      <c r="X50" s="100" t="str">
        <f t="shared" ca="1" si="25"/>
        <v>22</v>
      </c>
      <c r="Y50" s="100" t="str">
        <f t="shared" ca="1" si="26"/>
        <v>26</v>
      </c>
      <c r="Z50" s="100" t="str">
        <f t="shared" ca="1" si="27"/>
        <v>27</v>
      </c>
      <c r="AA50" s="100" t="str">
        <f t="shared" ca="1" si="28"/>
        <v>29</v>
      </c>
      <c r="AB50" s="100" t="str">
        <f t="shared" ca="1" si="29"/>
        <v>30</v>
      </c>
      <c r="AC50" s="100" t="str">
        <f t="shared" ca="1" si="30"/>
        <v>31</v>
      </c>
      <c r="AD50" s="100" t="str">
        <f t="shared" ca="1" si="31"/>
        <v>33</v>
      </c>
      <c r="AE50" s="101" t="str">
        <f t="shared" ca="1" si="32"/>
        <v/>
      </c>
      <c r="AF50" s="102">
        <f t="shared" ca="1" si="33"/>
        <v>3</v>
      </c>
      <c r="AG50" s="90" t="str">
        <f t="shared" ca="1" si="72"/>
        <v/>
      </c>
      <c r="AH50" s="91" t="str">
        <f t="shared" ca="1" si="72"/>
        <v/>
      </c>
      <c r="AI50" s="91" t="str">
        <f t="shared" ca="1" si="72"/>
        <v/>
      </c>
      <c r="AJ50" s="91">
        <f t="shared" ca="1" si="72"/>
        <v>3</v>
      </c>
      <c r="AK50" s="91" t="str">
        <f t="shared" ca="1" si="72"/>
        <v/>
      </c>
      <c r="AL50" s="91" t="str">
        <f t="shared" ca="1" si="72"/>
        <v/>
      </c>
      <c r="AM50" s="103" t="str">
        <f t="shared" ca="1" si="72"/>
        <v/>
      </c>
      <c r="AN50" s="89"/>
      <c r="AZ50" s="57">
        <f t="shared" ca="1" si="34"/>
        <v>22</v>
      </c>
      <c r="BA50" s="90" t="str">
        <f ca="1">MID(频率数据!$AQ50,BA$1,2)</f>
        <v>27</v>
      </c>
      <c r="BB50" s="91" t="str">
        <f ca="1">MID(频率数据!$AQ50,BB$1,2)</f>
        <v>07</v>
      </c>
      <c r="BC50" s="91" t="str">
        <f ca="1">MID(频率数据!$AQ50,BC$1,2)</f>
        <v>05</v>
      </c>
      <c r="BD50" s="91" t="str">
        <f ca="1">MID(频率数据!$AQ50,BD$1,2)</f>
        <v>21</v>
      </c>
      <c r="BE50" s="91" t="str">
        <f ca="1">MID(频率数据!$AQ50,BE$1,2)</f>
        <v>17</v>
      </c>
      <c r="BF50" s="91" t="str">
        <f ca="1">MID(频率数据!$AQ50,BF$1,2)</f>
        <v>02</v>
      </c>
      <c r="BG50" s="91" t="str">
        <f ca="1">MID(频率数据!$AQ50,BG$1,2)</f>
        <v>33</v>
      </c>
      <c r="BH50" s="91" t="str">
        <f ca="1">MID(频率数据!$AQ50,BH$1,2)</f>
        <v>30</v>
      </c>
      <c r="BI50" s="91" t="str">
        <f ca="1">MID(频率数据!$AQ50,BI$1,2)</f>
        <v>29</v>
      </c>
      <c r="BJ50" s="91" t="str">
        <f ca="1">MID(频率数据!$AQ50,BJ$1,2)</f>
        <v>25</v>
      </c>
      <c r="BK50" s="92" t="str">
        <f ca="1">MID(频率数据!$AQ50,BK$1,2)</f>
        <v>24</v>
      </c>
      <c r="BL50" s="90" t="str">
        <f ca="1">MID(频率数据!$AQ50,BL$1,2)</f>
        <v>23</v>
      </c>
      <c r="BM50" s="91" t="str">
        <f ca="1">MID(频率数据!$AQ50,BM$1,2)</f>
        <v>18</v>
      </c>
      <c r="BN50" s="91" t="str">
        <f ca="1">MID(频率数据!$AQ50,BN$1,2)</f>
        <v>14</v>
      </c>
      <c r="BO50" s="91" t="str">
        <f ca="1">MID(频率数据!$AQ50,BO$1,2)</f>
        <v>11</v>
      </c>
      <c r="BP50" s="91" t="str">
        <f ca="1">MID(频率数据!$AQ50,BP$1,2)</f>
        <v>08</v>
      </c>
      <c r="BQ50" s="93" t="str">
        <f ca="1">MID(频率数据!$AQ50,BQ$1,2)</f>
        <v>03</v>
      </c>
      <c r="BR50" s="91" t="str">
        <f ca="1">MID(频率数据!$AQ50,BR$1,2)</f>
        <v>31</v>
      </c>
      <c r="BS50" s="91" t="str">
        <f ca="1">MID(频率数据!$AQ50,BS$1,2)</f>
        <v>26</v>
      </c>
      <c r="BT50" s="91" t="str">
        <f ca="1">MID(频率数据!$AQ50,BT$1,2)</f>
        <v>22</v>
      </c>
      <c r="BU50" s="91" t="str">
        <f ca="1">MID(频率数据!$AQ50,BU$1,2)</f>
        <v>20</v>
      </c>
      <c r="BV50" s="92" t="str">
        <f ca="1">MID(频率数据!$AQ50,BV$1,2)</f>
        <v>10</v>
      </c>
      <c r="BW50" s="90" t="str">
        <f ca="1">MID(频率数据!$AQ50,BW$1,2)</f>
        <v>32</v>
      </c>
      <c r="BX50" s="91" t="str">
        <f ca="1">MID(频率数据!$AQ50,BX$1,2)</f>
        <v>28</v>
      </c>
      <c r="BY50" s="91" t="str">
        <f ca="1">MID(频率数据!$AQ50,BY$1,2)</f>
        <v>19</v>
      </c>
      <c r="BZ50" s="91" t="str">
        <f ca="1">MID(频率数据!$AQ50,BZ$1,2)</f>
        <v>12</v>
      </c>
      <c r="CA50" s="91" t="str">
        <f ca="1">MID(频率数据!$AQ50,CA$1,2)</f>
        <v>04</v>
      </c>
      <c r="CB50" s="91" t="str">
        <f ca="1">MID(频率数据!$AQ50,CB$1,2)</f>
        <v>01</v>
      </c>
      <c r="CC50" s="91" t="str">
        <f ca="1">MID(频率数据!$AQ50,CC$1,2)</f>
        <v>16</v>
      </c>
      <c r="CD50" s="91" t="str">
        <f ca="1">MID(频率数据!$AQ50,CD$1,2)</f>
        <v>15</v>
      </c>
      <c r="CE50" s="91" t="str">
        <f ca="1">MID(频率数据!$AQ50,CE$1,2)</f>
        <v>13</v>
      </c>
      <c r="CF50" s="91" t="str">
        <f ca="1">MID(频率数据!$AQ50,CF$1,2)</f>
        <v>09</v>
      </c>
      <c r="CG50" s="92" t="str">
        <f ca="1">MID(频率数据!$AQ50,CG$1,2)</f>
        <v>06</v>
      </c>
      <c r="CH50" s="153" t="str">
        <f t="shared" ca="1" si="35"/>
        <v>12</v>
      </c>
      <c r="CI50" s="154" t="str">
        <f t="shared" ca="1" si="36"/>
        <v>18</v>
      </c>
      <c r="CJ50" s="154" t="str">
        <f t="shared" ca="1" si="37"/>
        <v>22</v>
      </c>
      <c r="CK50" s="154" t="str">
        <f t="shared" ca="1" si="38"/>
        <v>03</v>
      </c>
      <c r="CL50" s="154" t="str">
        <f t="shared" ca="1" si="39"/>
        <v>27</v>
      </c>
      <c r="CM50" s="154" t="str">
        <f t="shared" ca="1" si="40"/>
        <v>33</v>
      </c>
      <c r="CN50" s="155" t="str">
        <f t="shared" ca="1" si="41"/>
        <v>04</v>
      </c>
      <c r="CO50" s="155" t="str">
        <f t="shared" ca="1" si="42"/>
        <v>14</v>
      </c>
      <c r="CP50" s="155" t="str">
        <f t="shared" ca="1" si="43"/>
        <v>20</v>
      </c>
      <c r="CQ50" s="155" t="str">
        <f t="shared" ca="1" si="44"/>
        <v>31</v>
      </c>
      <c r="CR50" s="155" t="str">
        <f t="shared" ca="1" si="45"/>
        <v>07</v>
      </c>
      <c r="CS50" s="155" t="str">
        <f t="shared" ca="1" si="46"/>
        <v>30</v>
      </c>
      <c r="CT50" s="156" t="str">
        <f t="shared" ca="1" si="47"/>
        <v>01</v>
      </c>
      <c r="CU50" s="156" t="str">
        <f t="shared" ca="1" si="48"/>
        <v>11</v>
      </c>
      <c r="CV50" s="156" t="str">
        <f t="shared" ca="1" si="49"/>
        <v>10</v>
      </c>
      <c r="CW50" s="156" t="str">
        <f t="shared" ca="1" si="50"/>
        <v>26</v>
      </c>
      <c r="CX50" s="156" t="str">
        <f t="shared" ca="1" si="51"/>
        <v>05</v>
      </c>
      <c r="CY50" s="156" t="str">
        <f t="shared" ca="1" si="52"/>
        <v>29</v>
      </c>
      <c r="CZ50" s="157" t="str">
        <f t="shared" ca="1" si="53"/>
        <v>27</v>
      </c>
      <c r="DA50" s="157" t="str">
        <f t="shared" ca="1" si="54"/>
        <v>07</v>
      </c>
      <c r="DB50" s="157" t="str">
        <f t="shared" ca="1" si="55"/>
        <v>05</v>
      </c>
      <c r="DC50" s="157" t="str">
        <f t="shared" ca="1" si="56"/>
        <v>13</v>
      </c>
      <c r="DD50" s="157" t="str">
        <f t="shared" ca="1" si="57"/>
        <v>09</v>
      </c>
      <c r="DE50" s="158" t="str">
        <f t="shared" ca="1" si="58"/>
        <v>06</v>
      </c>
      <c r="DF50" s="145">
        <f t="shared" ca="1" si="73"/>
        <v>1</v>
      </c>
      <c r="DG50" s="107" t="str">
        <f t="shared" ca="1" si="74"/>
        <v/>
      </c>
      <c r="DH50" s="107">
        <f t="shared" ca="1" si="74"/>
        <v>3</v>
      </c>
      <c r="DI50" s="107">
        <f t="shared" ca="1" si="74"/>
        <v>4</v>
      </c>
      <c r="DJ50" s="107">
        <f t="shared" ca="1" si="74"/>
        <v>5</v>
      </c>
      <c r="DK50" s="107">
        <f t="shared" ca="1" si="74"/>
        <v>6</v>
      </c>
      <c r="DL50" s="107">
        <f t="shared" ca="1" si="74"/>
        <v>7</v>
      </c>
      <c r="DM50" s="107" t="str">
        <f t="shared" ca="1" si="74"/>
        <v/>
      </c>
      <c r="DN50" s="107">
        <f t="shared" ca="1" si="74"/>
        <v>9</v>
      </c>
      <c r="DO50" s="107">
        <f t="shared" ca="1" si="74"/>
        <v>10</v>
      </c>
      <c r="DP50" s="107">
        <f t="shared" ca="1" si="74"/>
        <v>11</v>
      </c>
      <c r="DQ50" s="107">
        <f t="shared" ca="1" si="75"/>
        <v>12</v>
      </c>
      <c r="DR50" s="107">
        <f t="shared" ca="1" si="75"/>
        <v>13</v>
      </c>
      <c r="DS50" s="107">
        <f t="shared" ca="1" si="75"/>
        <v>14</v>
      </c>
      <c r="DT50" s="107" t="str">
        <f t="shared" ca="1" si="75"/>
        <v/>
      </c>
      <c r="DU50" s="107" t="str">
        <f t="shared" ca="1" si="75"/>
        <v/>
      </c>
      <c r="DV50" s="107" t="str">
        <f t="shared" ca="1" si="75"/>
        <v/>
      </c>
      <c r="DW50" s="107">
        <f t="shared" ca="1" si="75"/>
        <v>18</v>
      </c>
      <c r="DX50" s="107" t="str">
        <f t="shared" ca="1" si="75"/>
        <v/>
      </c>
      <c r="DY50" s="107">
        <f t="shared" ca="1" si="75"/>
        <v>20</v>
      </c>
      <c r="DZ50" s="107" t="str">
        <f t="shared" ca="1" si="75"/>
        <v/>
      </c>
      <c r="EA50" s="107">
        <f t="shared" ca="1" si="76"/>
        <v>22</v>
      </c>
      <c r="EB50" s="107" t="str">
        <f t="shared" ca="1" si="76"/>
        <v/>
      </c>
      <c r="EC50" s="107" t="str">
        <f t="shared" ca="1" si="76"/>
        <v/>
      </c>
      <c r="ED50" s="107" t="str">
        <f t="shared" ca="1" si="76"/>
        <v/>
      </c>
      <c r="EE50" s="107">
        <f t="shared" ca="1" si="76"/>
        <v>26</v>
      </c>
      <c r="EF50" s="107">
        <f t="shared" ca="1" si="76"/>
        <v>27</v>
      </c>
      <c r="EG50" s="107" t="str">
        <f t="shared" ca="1" si="76"/>
        <v/>
      </c>
      <c r="EH50" s="107">
        <f t="shared" ca="1" si="76"/>
        <v>29</v>
      </c>
      <c r="EI50" s="107">
        <f t="shared" ca="1" si="76"/>
        <v>30</v>
      </c>
      <c r="EJ50" s="107">
        <f t="shared" ca="1" si="76"/>
        <v>31</v>
      </c>
      <c r="EK50" s="107" t="str">
        <f t="shared" ca="1" si="76"/>
        <v/>
      </c>
      <c r="EL50" s="108">
        <f t="shared" ca="1" si="78"/>
        <v>33</v>
      </c>
      <c r="EM50" s="106" t="str">
        <f t="shared" ca="1" si="10"/>
        <v>010304050607091011121314182022262729303133</v>
      </c>
    </row>
    <row r="51" spans="1:143" ht="11.25" customHeight="1" x14ac:dyDescent="0.15">
      <c r="A51" s="56">
        <f t="shared" si="2"/>
        <v>2849</v>
      </c>
      <c r="B51" s="94">
        <f t="shared" si="77"/>
        <v>2022055</v>
      </c>
      <c r="C51" s="95">
        <f t="shared" si="77"/>
        <v>2</v>
      </c>
      <c r="D51" s="96">
        <f t="shared" si="77"/>
        <v>4</v>
      </c>
      <c r="E51" s="96">
        <f t="shared" si="77"/>
        <v>9</v>
      </c>
      <c r="F51" s="96">
        <f t="shared" si="77"/>
        <v>26</v>
      </c>
      <c r="G51" s="96">
        <f t="shared" si="77"/>
        <v>28</v>
      </c>
      <c r="H51" s="97">
        <f t="shared" si="77"/>
        <v>33</v>
      </c>
      <c r="I51" s="98">
        <f t="shared" si="77"/>
        <v>3</v>
      </c>
      <c r="J51" s="99" t="str">
        <f t="shared" ca="1" si="11"/>
        <v>02</v>
      </c>
      <c r="K51" s="100" t="str">
        <f t="shared" ca="1" si="12"/>
        <v>03</v>
      </c>
      <c r="L51" s="100" t="str">
        <f t="shared" ca="1" si="13"/>
        <v>04</v>
      </c>
      <c r="M51" s="100" t="str">
        <f t="shared" ca="1" si="14"/>
        <v>05</v>
      </c>
      <c r="N51" s="100" t="str">
        <f t="shared" ca="1" si="15"/>
        <v>06</v>
      </c>
      <c r="O51" s="100" t="str">
        <f t="shared" ca="1" si="16"/>
        <v>07</v>
      </c>
      <c r="P51" s="100" t="str">
        <f t="shared" ca="1" si="17"/>
        <v>08</v>
      </c>
      <c r="Q51" s="100" t="str">
        <f t="shared" ca="1" si="18"/>
        <v>09</v>
      </c>
      <c r="R51" s="100" t="str">
        <f t="shared" ca="1" si="19"/>
        <v>10</v>
      </c>
      <c r="S51" s="100" t="str">
        <f t="shared" ca="1" si="20"/>
        <v>13</v>
      </c>
      <c r="T51" s="100" t="str">
        <f t="shared" ca="1" si="21"/>
        <v>17</v>
      </c>
      <c r="U51" s="100" t="str">
        <f t="shared" ca="1" si="22"/>
        <v>19</v>
      </c>
      <c r="V51" s="100" t="str">
        <f t="shared" ca="1" si="23"/>
        <v>21</v>
      </c>
      <c r="W51" s="100" t="str">
        <f t="shared" ca="1" si="24"/>
        <v>22</v>
      </c>
      <c r="X51" s="100" t="str">
        <f t="shared" ca="1" si="25"/>
        <v>27</v>
      </c>
      <c r="Y51" s="100" t="str">
        <f t="shared" ca="1" si="26"/>
        <v>29</v>
      </c>
      <c r="Z51" s="100" t="str">
        <f t="shared" ca="1" si="27"/>
        <v>31</v>
      </c>
      <c r="AA51" s="100" t="str">
        <f t="shared" ca="1" si="28"/>
        <v>32</v>
      </c>
      <c r="AB51" s="100" t="str">
        <f t="shared" ca="1" si="29"/>
        <v>33</v>
      </c>
      <c r="AC51" s="100" t="str">
        <f t="shared" ca="1" si="30"/>
        <v/>
      </c>
      <c r="AD51" s="100" t="str">
        <f t="shared" ca="1" si="31"/>
        <v/>
      </c>
      <c r="AE51" s="101" t="str">
        <f t="shared" ca="1" si="32"/>
        <v/>
      </c>
      <c r="AF51" s="102">
        <f t="shared" ca="1" si="33"/>
        <v>4</v>
      </c>
      <c r="AG51" s="90" t="str">
        <f t="shared" ca="1" si="72"/>
        <v/>
      </c>
      <c r="AH51" s="91" t="str">
        <f t="shared" ca="1" si="72"/>
        <v/>
      </c>
      <c r="AI51" s="91" t="str">
        <f t="shared" ca="1" si="72"/>
        <v/>
      </c>
      <c r="AJ51" s="91" t="str">
        <f t="shared" ca="1" si="72"/>
        <v/>
      </c>
      <c r="AK51" s="91">
        <f t="shared" ca="1" si="72"/>
        <v>4</v>
      </c>
      <c r="AL51" s="91" t="str">
        <f t="shared" ca="1" si="72"/>
        <v/>
      </c>
      <c r="AM51" s="103" t="str">
        <f t="shared" ca="1" si="72"/>
        <v/>
      </c>
      <c r="AN51" s="89"/>
      <c r="AZ51" s="57">
        <f t="shared" ca="1" si="34"/>
        <v>23</v>
      </c>
      <c r="BA51" s="90" t="str">
        <f ca="1">MID(频率数据!$AQ51,BA$1,2)</f>
        <v>27</v>
      </c>
      <c r="BB51" s="91" t="str">
        <f ca="1">MID(频率数据!$AQ51,BB$1,2)</f>
        <v>07</v>
      </c>
      <c r="BC51" s="91" t="str">
        <f ca="1">MID(频率数据!$AQ51,BC$1,2)</f>
        <v>33</v>
      </c>
      <c r="BD51" s="91" t="str">
        <f ca="1">MID(频率数据!$AQ51,BD$1,2)</f>
        <v>21</v>
      </c>
      <c r="BE51" s="91" t="str">
        <f ca="1">MID(频率数据!$AQ51,BE$1,2)</f>
        <v>17</v>
      </c>
      <c r="BF51" s="91" t="str">
        <f ca="1">MID(频率数据!$AQ51,BF$1,2)</f>
        <v>08</v>
      </c>
      <c r="BG51" s="91" t="str">
        <f ca="1">MID(频率数据!$AQ51,BG$1,2)</f>
        <v>05</v>
      </c>
      <c r="BH51" s="91" t="str">
        <f ca="1">MID(频率数据!$AQ51,BH$1,2)</f>
        <v>02</v>
      </c>
      <c r="BI51" s="91" t="str">
        <f ca="1">MID(频率数据!$AQ51,BI$1,2)</f>
        <v>30</v>
      </c>
      <c r="BJ51" s="91" t="str">
        <f ca="1">MID(频率数据!$AQ51,BJ$1,2)</f>
        <v>25</v>
      </c>
      <c r="BK51" s="92" t="str">
        <f ca="1">MID(频率数据!$AQ51,BK$1,2)</f>
        <v>23</v>
      </c>
      <c r="BL51" s="90" t="str">
        <f ca="1">MID(频率数据!$AQ51,BL$1,2)</f>
        <v>18</v>
      </c>
      <c r="BM51" s="91" t="str">
        <f ca="1">MID(频率数据!$AQ51,BM$1,2)</f>
        <v>14</v>
      </c>
      <c r="BN51" s="91" t="str">
        <f ca="1">MID(频率数据!$AQ51,BN$1,2)</f>
        <v>11</v>
      </c>
      <c r="BO51" s="91" t="str">
        <f ca="1">MID(频率数据!$AQ51,BO$1,2)</f>
        <v>03</v>
      </c>
      <c r="BP51" s="91" t="str">
        <f ca="1">MID(频率数据!$AQ51,BP$1,2)</f>
        <v>31</v>
      </c>
      <c r="BQ51" s="93" t="str">
        <f ca="1">MID(频率数据!$AQ51,BQ$1,2)</f>
        <v>29</v>
      </c>
      <c r="BR51" s="91" t="str">
        <f ca="1">MID(频率数据!$AQ51,BR$1,2)</f>
        <v>28</v>
      </c>
      <c r="BS51" s="91" t="str">
        <f ca="1">MID(频率数据!$AQ51,BS$1,2)</f>
        <v>26</v>
      </c>
      <c r="BT51" s="91" t="str">
        <f ca="1">MID(频率数据!$AQ51,BT$1,2)</f>
        <v>24</v>
      </c>
      <c r="BU51" s="91" t="str">
        <f ca="1">MID(频率数据!$AQ51,BU$1,2)</f>
        <v>20</v>
      </c>
      <c r="BV51" s="92" t="str">
        <f ca="1">MID(频率数据!$AQ51,BV$1,2)</f>
        <v>12</v>
      </c>
      <c r="BW51" s="90" t="str">
        <f ca="1">MID(频率数据!$AQ51,BW$1,2)</f>
        <v>10</v>
      </c>
      <c r="BX51" s="91" t="str">
        <f ca="1">MID(频率数据!$AQ51,BX$1,2)</f>
        <v>32</v>
      </c>
      <c r="BY51" s="91" t="str">
        <f ca="1">MID(频率数据!$AQ51,BY$1,2)</f>
        <v>22</v>
      </c>
      <c r="BZ51" s="91" t="str">
        <f ca="1">MID(频率数据!$AQ51,BZ$1,2)</f>
        <v>19</v>
      </c>
      <c r="CA51" s="91" t="str">
        <f ca="1">MID(频率数据!$AQ51,CA$1,2)</f>
        <v>04</v>
      </c>
      <c r="CB51" s="91" t="str">
        <f ca="1">MID(频率数据!$AQ51,CB$1,2)</f>
        <v>01</v>
      </c>
      <c r="CC51" s="91" t="str">
        <f ca="1">MID(频率数据!$AQ51,CC$1,2)</f>
        <v>16</v>
      </c>
      <c r="CD51" s="91" t="str">
        <f ca="1">MID(频率数据!$AQ51,CD$1,2)</f>
        <v>15</v>
      </c>
      <c r="CE51" s="91" t="str">
        <f ca="1">MID(频率数据!$AQ51,CE$1,2)</f>
        <v>13</v>
      </c>
      <c r="CF51" s="91" t="str">
        <f ca="1">MID(频率数据!$AQ51,CF$1,2)</f>
        <v>09</v>
      </c>
      <c r="CG51" s="92" t="str">
        <f ca="1">MID(频率数据!$AQ51,CG$1,2)</f>
        <v>06</v>
      </c>
      <c r="CH51" s="153" t="str">
        <f t="shared" ca="1" si="35"/>
        <v>03</v>
      </c>
      <c r="CI51" s="154" t="str">
        <f t="shared" ca="1" si="36"/>
        <v>22</v>
      </c>
      <c r="CJ51" s="154" t="str">
        <f t="shared" ca="1" si="37"/>
        <v>33</v>
      </c>
      <c r="CK51" s="154" t="str">
        <f t="shared" ca="1" si="38"/>
        <v>06</v>
      </c>
      <c r="CL51" s="154" t="str">
        <f t="shared" ca="1" si="39"/>
        <v>10</v>
      </c>
      <c r="CM51" s="154" t="str">
        <f t="shared" ca="1" si="40"/>
        <v>08</v>
      </c>
      <c r="CN51" s="155" t="str">
        <f t="shared" ca="1" si="41"/>
        <v>31</v>
      </c>
      <c r="CO51" s="155" t="str">
        <f t="shared" ca="1" si="42"/>
        <v>19</v>
      </c>
      <c r="CP51" s="155" t="str">
        <f t="shared" ca="1" si="43"/>
        <v>21</v>
      </c>
      <c r="CQ51" s="155" t="str">
        <f t="shared" ca="1" si="44"/>
        <v>27</v>
      </c>
      <c r="CR51" s="155" t="str">
        <f t="shared" ca="1" si="45"/>
        <v>32</v>
      </c>
      <c r="CS51" s="155" t="str">
        <f t="shared" ca="1" si="46"/>
        <v>05</v>
      </c>
      <c r="CT51" s="156" t="str">
        <f t="shared" ca="1" si="47"/>
        <v>29</v>
      </c>
      <c r="CU51" s="156" t="str">
        <f t="shared" ca="1" si="48"/>
        <v>04</v>
      </c>
      <c r="CV51" s="156" t="str">
        <f t="shared" ca="1" si="49"/>
        <v>17</v>
      </c>
      <c r="CW51" s="156" t="str">
        <f t="shared" ca="1" si="50"/>
        <v>07</v>
      </c>
      <c r="CX51" s="156" t="str">
        <f t="shared" ca="1" si="51"/>
        <v>22</v>
      </c>
      <c r="CY51" s="156" t="str">
        <f t="shared" ca="1" si="52"/>
        <v>02</v>
      </c>
      <c r="CZ51" s="157" t="str">
        <f t="shared" ca="1" si="53"/>
        <v>27</v>
      </c>
      <c r="DA51" s="157" t="str">
        <f t="shared" ca="1" si="54"/>
        <v>07</v>
      </c>
      <c r="DB51" s="157" t="str">
        <f t="shared" ca="1" si="55"/>
        <v>33</v>
      </c>
      <c r="DC51" s="157" t="str">
        <f t="shared" ca="1" si="56"/>
        <v>13</v>
      </c>
      <c r="DD51" s="157" t="str">
        <f t="shared" ca="1" si="57"/>
        <v>09</v>
      </c>
      <c r="DE51" s="158" t="str">
        <f t="shared" ca="1" si="58"/>
        <v>06</v>
      </c>
      <c r="DF51" s="145" t="str">
        <f t="shared" ca="1" si="73"/>
        <v/>
      </c>
      <c r="DG51" s="107">
        <f t="shared" ca="1" si="74"/>
        <v>2</v>
      </c>
      <c r="DH51" s="107">
        <f t="shared" ca="1" si="74"/>
        <v>3</v>
      </c>
      <c r="DI51" s="107">
        <f t="shared" ca="1" si="74"/>
        <v>4</v>
      </c>
      <c r="DJ51" s="107">
        <f t="shared" ca="1" si="74"/>
        <v>5</v>
      </c>
      <c r="DK51" s="107">
        <f t="shared" ca="1" si="74"/>
        <v>6</v>
      </c>
      <c r="DL51" s="107">
        <f t="shared" ca="1" si="74"/>
        <v>7</v>
      </c>
      <c r="DM51" s="107">
        <f t="shared" ca="1" si="74"/>
        <v>8</v>
      </c>
      <c r="DN51" s="107">
        <f t="shared" ca="1" si="74"/>
        <v>9</v>
      </c>
      <c r="DO51" s="107">
        <f t="shared" ca="1" si="74"/>
        <v>10</v>
      </c>
      <c r="DP51" s="107" t="str">
        <f t="shared" ca="1" si="74"/>
        <v/>
      </c>
      <c r="DQ51" s="107" t="str">
        <f t="shared" ca="1" si="75"/>
        <v/>
      </c>
      <c r="DR51" s="107">
        <f t="shared" ca="1" si="75"/>
        <v>13</v>
      </c>
      <c r="DS51" s="107" t="str">
        <f t="shared" ca="1" si="75"/>
        <v/>
      </c>
      <c r="DT51" s="107" t="str">
        <f t="shared" ca="1" si="75"/>
        <v/>
      </c>
      <c r="DU51" s="107" t="str">
        <f t="shared" ca="1" si="75"/>
        <v/>
      </c>
      <c r="DV51" s="107">
        <f t="shared" ca="1" si="75"/>
        <v>17</v>
      </c>
      <c r="DW51" s="107" t="str">
        <f t="shared" ca="1" si="75"/>
        <v/>
      </c>
      <c r="DX51" s="107">
        <f t="shared" ca="1" si="75"/>
        <v>19</v>
      </c>
      <c r="DY51" s="107" t="str">
        <f t="shared" ca="1" si="75"/>
        <v/>
      </c>
      <c r="DZ51" s="107">
        <f t="shared" ca="1" si="75"/>
        <v>21</v>
      </c>
      <c r="EA51" s="107">
        <f t="shared" ca="1" si="76"/>
        <v>22</v>
      </c>
      <c r="EB51" s="107" t="str">
        <f t="shared" ca="1" si="76"/>
        <v/>
      </c>
      <c r="EC51" s="107" t="str">
        <f t="shared" ca="1" si="76"/>
        <v/>
      </c>
      <c r="ED51" s="107" t="str">
        <f t="shared" ca="1" si="76"/>
        <v/>
      </c>
      <c r="EE51" s="107" t="str">
        <f t="shared" ca="1" si="76"/>
        <v/>
      </c>
      <c r="EF51" s="107">
        <f t="shared" ca="1" si="76"/>
        <v>27</v>
      </c>
      <c r="EG51" s="107" t="str">
        <f t="shared" ca="1" si="76"/>
        <v/>
      </c>
      <c r="EH51" s="107">
        <f t="shared" ca="1" si="76"/>
        <v>29</v>
      </c>
      <c r="EI51" s="107" t="str">
        <f t="shared" ca="1" si="76"/>
        <v/>
      </c>
      <c r="EJ51" s="107">
        <f t="shared" ca="1" si="76"/>
        <v>31</v>
      </c>
      <c r="EK51" s="107">
        <f t="shared" ca="1" si="76"/>
        <v>32</v>
      </c>
      <c r="EL51" s="108">
        <f t="shared" ca="1" si="78"/>
        <v>33</v>
      </c>
      <c r="EM51" s="106" t="str">
        <f t="shared" ca="1" si="10"/>
        <v>02030405060708091013171921222729313233</v>
      </c>
    </row>
    <row r="52" spans="1:143" ht="11.25" customHeight="1" x14ac:dyDescent="0.15">
      <c r="A52" s="56">
        <f t="shared" si="2"/>
        <v>2850</v>
      </c>
      <c r="B52" s="94">
        <f t="shared" si="77"/>
        <v>2022056</v>
      </c>
      <c r="C52" s="95">
        <f t="shared" si="77"/>
        <v>1</v>
      </c>
      <c r="D52" s="96">
        <f t="shared" si="77"/>
        <v>6</v>
      </c>
      <c r="E52" s="96">
        <f t="shared" si="77"/>
        <v>11</v>
      </c>
      <c r="F52" s="96">
        <f t="shared" si="77"/>
        <v>14</v>
      </c>
      <c r="G52" s="96">
        <f t="shared" si="77"/>
        <v>17</v>
      </c>
      <c r="H52" s="97">
        <f t="shared" si="77"/>
        <v>26</v>
      </c>
      <c r="I52" s="98">
        <f t="shared" si="77"/>
        <v>15</v>
      </c>
      <c r="J52" s="99" t="str">
        <f t="shared" ca="1" si="11"/>
        <v>01</v>
      </c>
      <c r="K52" s="100" t="str">
        <f t="shared" ca="1" si="12"/>
        <v>02</v>
      </c>
      <c r="L52" s="100" t="str">
        <f t="shared" ca="1" si="13"/>
        <v>06</v>
      </c>
      <c r="M52" s="100" t="str">
        <f t="shared" ca="1" si="14"/>
        <v>07</v>
      </c>
      <c r="N52" s="100" t="str">
        <f t="shared" ca="1" si="15"/>
        <v>09</v>
      </c>
      <c r="O52" s="100" t="str">
        <f t="shared" ca="1" si="16"/>
        <v>10</v>
      </c>
      <c r="P52" s="100" t="str">
        <f t="shared" ca="1" si="17"/>
        <v>13</v>
      </c>
      <c r="Q52" s="100" t="str">
        <f t="shared" ca="1" si="18"/>
        <v>15</v>
      </c>
      <c r="R52" s="100" t="str">
        <f t="shared" ca="1" si="19"/>
        <v>20</v>
      </c>
      <c r="S52" s="100" t="str">
        <f t="shared" ca="1" si="20"/>
        <v>24</v>
      </c>
      <c r="T52" s="100" t="str">
        <f t="shared" ca="1" si="21"/>
        <v>25</v>
      </c>
      <c r="U52" s="100" t="str">
        <f t="shared" ca="1" si="22"/>
        <v>26</v>
      </c>
      <c r="V52" s="100" t="str">
        <f t="shared" ca="1" si="23"/>
        <v>27</v>
      </c>
      <c r="W52" s="100" t="str">
        <f t="shared" ca="1" si="24"/>
        <v>28</v>
      </c>
      <c r="X52" s="100" t="str">
        <f t="shared" ca="1" si="25"/>
        <v>29</v>
      </c>
      <c r="Y52" s="100" t="str">
        <f t="shared" ca="1" si="26"/>
        <v>30</v>
      </c>
      <c r="Z52" s="100" t="str">
        <f t="shared" ca="1" si="27"/>
        <v>33</v>
      </c>
      <c r="AA52" s="100" t="str">
        <f t="shared" ca="1" si="28"/>
        <v/>
      </c>
      <c r="AB52" s="100" t="str">
        <f t="shared" ca="1" si="29"/>
        <v/>
      </c>
      <c r="AC52" s="100" t="str">
        <f t="shared" ca="1" si="30"/>
        <v/>
      </c>
      <c r="AD52" s="100" t="str">
        <f t="shared" ca="1" si="31"/>
        <v/>
      </c>
      <c r="AE52" s="101" t="str">
        <f t="shared" ca="1" si="32"/>
        <v/>
      </c>
      <c r="AF52" s="102">
        <f t="shared" ca="1" si="33"/>
        <v>3</v>
      </c>
      <c r="AG52" s="90" t="str">
        <f t="shared" ca="1" si="72"/>
        <v/>
      </c>
      <c r="AH52" s="91" t="str">
        <f t="shared" ca="1" si="72"/>
        <v/>
      </c>
      <c r="AI52" s="91" t="str">
        <f t="shared" ca="1" si="72"/>
        <v/>
      </c>
      <c r="AJ52" s="91">
        <f t="shared" ca="1" si="72"/>
        <v>3</v>
      </c>
      <c r="AK52" s="91" t="str">
        <f t="shared" ca="1" si="72"/>
        <v/>
      </c>
      <c r="AL52" s="91" t="str">
        <f t="shared" ca="1" si="72"/>
        <v/>
      </c>
      <c r="AM52" s="103" t="str">
        <f t="shared" ca="1" si="72"/>
        <v/>
      </c>
      <c r="AN52" s="89"/>
      <c r="AZ52" s="57">
        <f t="shared" ca="1" si="34"/>
        <v>24</v>
      </c>
      <c r="BA52" s="90" t="str">
        <f ca="1">MID(频率数据!$AQ52,BA$1,2)</f>
        <v>27</v>
      </c>
      <c r="BB52" s="91" t="str">
        <f ca="1">MID(频率数据!$AQ52,BB$1,2)</f>
        <v>33</v>
      </c>
      <c r="BC52" s="91" t="str">
        <f ca="1">MID(频率数据!$AQ52,BC$1,2)</f>
        <v>07</v>
      </c>
      <c r="BD52" s="91" t="str">
        <f ca="1">MID(频率数据!$AQ52,BD$1,2)</f>
        <v>02</v>
      </c>
      <c r="BE52" s="91" t="str">
        <f ca="1">MID(频率数据!$AQ52,BE$1,2)</f>
        <v>17</v>
      </c>
      <c r="BF52" s="91" t="str">
        <f ca="1">MID(频率数据!$AQ52,BF$1,2)</f>
        <v>08</v>
      </c>
      <c r="BG52" s="91" t="str">
        <f ca="1">MID(频率数据!$AQ52,BG$1,2)</f>
        <v>28</v>
      </c>
      <c r="BH52" s="91" t="str">
        <f ca="1">MID(频率数据!$AQ52,BH$1,2)</f>
        <v>26</v>
      </c>
      <c r="BI52" s="91" t="str">
        <f ca="1">MID(频率数据!$AQ52,BI$1,2)</f>
        <v>25</v>
      </c>
      <c r="BJ52" s="91" t="str">
        <f ca="1">MID(频率数据!$AQ52,BJ$1,2)</f>
        <v>23</v>
      </c>
      <c r="BK52" s="92" t="str">
        <f ca="1">MID(频率数据!$AQ52,BK$1,2)</f>
        <v>21</v>
      </c>
      <c r="BL52" s="90" t="str">
        <f ca="1">MID(频率数据!$AQ52,BL$1,2)</f>
        <v>18</v>
      </c>
      <c r="BM52" s="91" t="str">
        <f ca="1">MID(频率数据!$AQ52,BM$1,2)</f>
        <v>14</v>
      </c>
      <c r="BN52" s="91" t="str">
        <f ca="1">MID(频率数据!$AQ52,BN$1,2)</f>
        <v>05</v>
      </c>
      <c r="BO52" s="91" t="str">
        <f ca="1">MID(频率数据!$AQ52,BO$1,2)</f>
        <v>03</v>
      </c>
      <c r="BP52" s="91" t="str">
        <f ca="1">MID(频率数据!$AQ52,BP$1,2)</f>
        <v>31</v>
      </c>
      <c r="BQ52" s="93" t="str">
        <f ca="1">MID(频率数据!$AQ52,BQ$1,2)</f>
        <v>30</v>
      </c>
      <c r="BR52" s="91" t="str">
        <f ca="1">MID(频率数据!$AQ52,BR$1,2)</f>
        <v>29</v>
      </c>
      <c r="BS52" s="91" t="str">
        <f ca="1">MID(频率数据!$AQ52,BS$1,2)</f>
        <v>24</v>
      </c>
      <c r="BT52" s="91" t="str">
        <f ca="1">MID(频率数据!$AQ52,BT$1,2)</f>
        <v>20</v>
      </c>
      <c r="BU52" s="91" t="str">
        <f ca="1">MID(频率数据!$AQ52,BU$1,2)</f>
        <v>12</v>
      </c>
      <c r="BV52" s="92" t="str">
        <f ca="1">MID(频率数据!$AQ52,BV$1,2)</f>
        <v>11</v>
      </c>
      <c r="BW52" s="90" t="str">
        <f ca="1">MID(频率数据!$AQ52,BW$1,2)</f>
        <v>04</v>
      </c>
      <c r="BX52" s="91" t="str">
        <f ca="1">MID(频率数据!$AQ52,BX$1,2)</f>
        <v>32</v>
      </c>
      <c r="BY52" s="91" t="str">
        <f ca="1">MID(频率数据!$AQ52,BY$1,2)</f>
        <v>19</v>
      </c>
      <c r="BZ52" s="91" t="str">
        <f ca="1">MID(频率数据!$AQ52,BZ$1,2)</f>
        <v>10</v>
      </c>
      <c r="CA52" s="91" t="str">
        <f ca="1">MID(频率数据!$AQ52,CA$1,2)</f>
        <v>09</v>
      </c>
      <c r="CB52" s="91" t="str">
        <f ca="1">MID(频率数据!$AQ52,CB$1,2)</f>
        <v>01</v>
      </c>
      <c r="CC52" s="91" t="str">
        <f ca="1">MID(频率数据!$AQ52,CC$1,2)</f>
        <v>22</v>
      </c>
      <c r="CD52" s="91" t="str">
        <f ca="1">MID(频率数据!$AQ52,CD$1,2)</f>
        <v>16</v>
      </c>
      <c r="CE52" s="91" t="str">
        <f ca="1">MID(频率数据!$AQ52,CE$1,2)</f>
        <v>15</v>
      </c>
      <c r="CF52" s="91" t="str">
        <f ca="1">MID(频率数据!$AQ52,CF$1,2)</f>
        <v>13</v>
      </c>
      <c r="CG52" s="92" t="str">
        <f ca="1">MID(频率数据!$AQ52,CG$1,2)</f>
        <v>06</v>
      </c>
      <c r="CH52" s="153" t="str">
        <f t="shared" ca="1" si="35"/>
        <v>28</v>
      </c>
      <c r="CI52" s="154" t="str">
        <f t="shared" ca="1" si="36"/>
        <v>10</v>
      </c>
      <c r="CJ52" s="154" t="str">
        <f t="shared" ca="1" si="37"/>
        <v>15</v>
      </c>
      <c r="CK52" s="154" t="str">
        <f t="shared" ca="1" si="38"/>
        <v>29</v>
      </c>
      <c r="CL52" s="154" t="str">
        <f t="shared" ca="1" si="39"/>
        <v>30</v>
      </c>
      <c r="CM52" s="154" t="str">
        <f t="shared" ca="1" si="40"/>
        <v>33</v>
      </c>
      <c r="CN52" s="155" t="str">
        <f t="shared" ca="1" si="41"/>
        <v>26</v>
      </c>
      <c r="CO52" s="155" t="str">
        <f t="shared" ca="1" si="42"/>
        <v>09</v>
      </c>
      <c r="CP52" s="155" t="str">
        <f t="shared" ca="1" si="43"/>
        <v>13</v>
      </c>
      <c r="CQ52" s="155" t="str">
        <f t="shared" ca="1" si="44"/>
        <v>24</v>
      </c>
      <c r="CR52" s="155" t="str">
        <f t="shared" ca="1" si="45"/>
        <v>29</v>
      </c>
      <c r="CS52" s="155" t="str">
        <f t="shared" ca="1" si="46"/>
        <v>07</v>
      </c>
      <c r="CT52" s="156" t="str">
        <f t="shared" ca="1" si="47"/>
        <v>25</v>
      </c>
      <c r="CU52" s="156" t="str">
        <f t="shared" ca="1" si="48"/>
        <v>01</v>
      </c>
      <c r="CV52" s="156" t="str">
        <f t="shared" ca="1" si="49"/>
        <v>06</v>
      </c>
      <c r="CW52" s="156" t="str">
        <f t="shared" ca="1" si="50"/>
        <v>20</v>
      </c>
      <c r="CX52" s="156" t="str">
        <f t="shared" ca="1" si="51"/>
        <v>24</v>
      </c>
      <c r="CY52" s="156" t="str">
        <f t="shared" ca="1" si="52"/>
        <v>02</v>
      </c>
      <c r="CZ52" s="157" t="str">
        <f t="shared" ca="1" si="53"/>
        <v>27</v>
      </c>
      <c r="DA52" s="157" t="str">
        <f t="shared" ca="1" si="54"/>
        <v>33</v>
      </c>
      <c r="DB52" s="157" t="str">
        <f t="shared" ca="1" si="55"/>
        <v>07</v>
      </c>
      <c r="DC52" s="157" t="str">
        <f t="shared" ca="1" si="56"/>
        <v>15</v>
      </c>
      <c r="DD52" s="157" t="str">
        <f t="shared" ca="1" si="57"/>
        <v>13</v>
      </c>
      <c r="DE52" s="158" t="str">
        <f t="shared" ca="1" si="58"/>
        <v>06</v>
      </c>
      <c r="DF52" s="145">
        <f t="shared" ca="1" si="73"/>
        <v>1</v>
      </c>
      <c r="DG52" s="107">
        <f t="shared" ca="1" si="74"/>
        <v>2</v>
      </c>
      <c r="DH52" s="107" t="str">
        <f t="shared" ca="1" si="74"/>
        <v/>
      </c>
      <c r="DI52" s="107" t="str">
        <f t="shared" ca="1" si="74"/>
        <v/>
      </c>
      <c r="DJ52" s="107" t="str">
        <f t="shared" ca="1" si="74"/>
        <v/>
      </c>
      <c r="DK52" s="107">
        <f t="shared" ca="1" si="74"/>
        <v>6</v>
      </c>
      <c r="DL52" s="107">
        <f t="shared" ca="1" si="74"/>
        <v>7</v>
      </c>
      <c r="DM52" s="107" t="str">
        <f t="shared" ca="1" si="74"/>
        <v/>
      </c>
      <c r="DN52" s="107">
        <f t="shared" ca="1" si="74"/>
        <v>9</v>
      </c>
      <c r="DO52" s="107">
        <f t="shared" ca="1" si="74"/>
        <v>10</v>
      </c>
      <c r="DP52" s="107" t="str">
        <f t="shared" ca="1" si="74"/>
        <v/>
      </c>
      <c r="DQ52" s="107" t="str">
        <f t="shared" ca="1" si="75"/>
        <v/>
      </c>
      <c r="DR52" s="107">
        <f t="shared" ca="1" si="75"/>
        <v>13</v>
      </c>
      <c r="DS52" s="107" t="str">
        <f t="shared" ca="1" si="75"/>
        <v/>
      </c>
      <c r="DT52" s="107">
        <f t="shared" ca="1" si="75"/>
        <v>15</v>
      </c>
      <c r="DU52" s="107" t="str">
        <f t="shared" ca="1" si="75"/>
        <v/>
      </c>
      <c r="DV52" s="107" t="str">
        <f t="shared" ca="1" si="75"/>
        <v/>
      </c>
      <c r="DW52" s="107" t="str">
        <f t="shared" ca="1" si="75"/>
        <v/>
      </c>
      <c r="DX52" s="107" t="str">
        <f t="shared" ca="1" si="75"/>
        <v/>
      </c>
      <c r="DY52" s="107">
        <f t="shared" ca="1" si="75"/>
        <v>20</v>
      </c>
      <c r="DZ52" s="107" t="str">
        <f t="shared" ca="1" si="75"/>
        <v/>
      </c>
      <c r="EA52" s="107" t="str">
        <f t="shared" ca="1" si="76"/>
        <v/>
      </c>
      <c r="EB52" s="107" t="str">
        <f t="shared" ca="1" si="76"/>
        <v/>
      </c>
      <c r="EC52" s="107">
        <f t="shared" ca="1" si="76"/>
        <v>24</v>
      </c>
      <c r="ED52" s="107">
        <f t="shared" ca="1" si="76"/>
        <v>25</v>
      </c>
      <c r="EE52" s="107">
        <f t="shared" ca="1" si="76"/>
        <v>26</v>
      </c>
      <c r="EF52" s="107">
        <f t="shared" ca="1" si="76"/>
        <v>27</v>
      </c>
      <c r="EG52" s="107">
        <f t="shared" ca="1" si="76"/>
        <v>28</v>
      </c>
      <c r="EH52" s="107">
        <f t="shared" ca="1" si="76"/>
        <v>29</v>
      </c>
      <c r="EI52" s="107">
        <f t="shared" ca="1" si="76"/>
        <v>30</v>
      </c>
      <c r="EJ52" s="107" t="str">
        <f t="shared" ca="1" si="76"/>
        <v/>
      </c>
      <c r="EK52" s="107" t="str">
        <f t="shared" ca="1" si="76"/>
        <v/>
      </c>
      <c r="EL52" s="108">
        <f t="shared" ca="1" si="78"/>
        <v>33</v>
      </c>
      <c r="EM52" s="106" t="str">
        <f t="shared" ca="1" si="10"/>
        <v>0102060709101315202425262728293033</v>
      </c>
    </row>
    <row r="53" spans="1:143" ht="11.25" customHeight="1" x14ac:dyDescent="0.15">
      <c r="A53" s="56">
        <f t="shared" si="2"/>
        <v>2851</v>
      </c>
      <c r="B53" s="94">
        <f t="shared" si="77"/>
        <v>2022057</v>
      </c>
      <c r="C53" s="95">
        <f t="shared" si="77"/>
        <v>12</v>
      </c>
      <c r="D53" s="96">
        <f t="shared" si="77"/>
        <v>15</v>
      </c>
      <c r="E53" s="96">
        <f t="shared" si="77"/>
        <v>20</v>
      </c>
      <c r="F53" s="96">
        <f t="shared" si="77"/>
        <v>26</v>
      </c>
      <c r="G53" s="96">
        <f t="shared" si="77"/>
        <v>30</v>
      </c>
      <c r="H53" s="97">
        <f t="shared" si="77"/>
        <v>33</v>
      </c>
      <c r="I53" s="98">
        <f t="shared" si="77"/>
        <v>16</v>
      </c>
      <c r="J53" s="99" t="str">
        <f t="shared" ca="1" si="11"/>
        <v>01</v>
      </c>
      <c r="K53" s="100" t="str">
        <f t="shared" ca="1" si="12"/>
        <v>02</v>
      </c>
      <c r="L53" s="100" t="str">
        <f t="shared" ca="1" si="13"/>
        <v>03</v>
      </c>
      <c r="M53" s="100" t="str">
        <f t="shared" ca="1" si="14"/>
        <v>04</v>
      </c>
      <c r="N53" s="100" t="str">
        <f t="shared" ca="1" si="15"/>
        <v>05</v>
      </c>
      <c r="O53" s="100" t="str">
        <f t="shared" ca="1" si="16"/>
        <v>06</v>
      </c>
      <c r="P53" s="100" t="str">
        <f t="shared" ca="1" si="17"/>
        <v>07</v>
      </c>
      <c r="Q53" s="100" t="str">
        <f t="shared" ca="1" si="18"/>
        <v>08</v>
      </c>
      <c r="R53" s="100" t="str">
        <f t="shared" ca="1" si="19"/>
        <v>09</v>
      </c>
      <c r="S53" s="100" t="str">
        <f t="shared" ca="1" si="20"/>
        <v>10</v>
      </c>
      <c r="T53" s="100" t="str">
        <f t="shared" ca="1" si="21"/>
        <v>11</v>
      </c>
      <c r="U53" s="100" t="str">
        <f t="shared" ca="1" si="22"/>
        <v>12</v>
      </c>
      <c r="V53" s="100" t="str">
        <f t="shared" ca="1" si="23"/>
        <v>13</v>
      </c>
      <c r="W53" s="100" t="str">
        <f t="shared" ca="1" si="24"/>
        <v>14</v>
      </c>
      <c r="X53" s="100" t="str">
        <f t="shared" ca="1" si="25"/>
        <v>15</v>
      </c>
      <c r="Y53" s="100" t="str">
        <f t="shared" ca="1" si="26"/>
        <v>16</v>
      </c>
      <c r="Z53" s="100" t="str">
        <f t="shared" ca="1" si="27"/>
        <v>17</v>
      </c>
      <c r="AA53" s="100" t="str">
        <f t="shared" ca="1" si="28"/>
        <v>26</v>
      </c>
      <c r="AB53" s="100" t="str">
        <f t="shared" ca="1" si="29"/>
        <v>27</v>
      </c>
      <c r="AC53" s="100" t="str">
        <f t="shared" ca="1" si="30"/>
        <v>28</v>
      </c>
      <c r="AD53" s="100" t="str">
        <f t="shared" ca="1" si="31"/>
        <v>33</v>
      </c>
      <c r="AE53" s="101" t="str">
        <f t="shared" ca="1" si="32"/>
        <v/>
      </c>
      <c r="AF53" s="102">
        <f t="shared" ca="1" si="33"/>
        <v>4</v>
      </c>
      <c r="AG53" s="90" t="str">
        <f t="shared" ca="1" si="72"/>
        <v/>
      </c>
      <c r="AH53" s="91" t="str">
        <f t="shared" ca="1" si="72"/>
        <v/>
      </c>
      <c r="AI53" s="91" t="str">
        <f t="shared" ca="1" si="72"/>
        <v/>
      </c>
      <c r="AJ53" s="91" t="str">
        <f t="shared" ca="1" si="72"/>
        <v/>
      </c>
      <c r="AK53" s="91">
        <f t="shared" ca="1" si="72"/>
        <v>4</v>
      </c>
      <c r="AL53" s="91" t="str">
        <f t="shared" ca="1" si="72"/>
        <v/>
      </c>
      <c r="AM53" s="103" t="str">
        <f t="shared" ca="1" si="72"/>
        <v/>
      </c>
      <c r="AN53" s="89"/>
      <c r="AZ53" s="57">
        <f t="shared" ca="1" si="34"/>
        <v>25</v>
      </c>
      <c r="BA53" s="90" t="str">
        <f ca="1">MID(频率数据!$AQ53,BA$1,2)</f>
        <v>27</v>
      </c>
      <c r="BB53" s="91" t="str">
        <f ca="1">MID(频率数据!$AQ53,BB$1,2)</f>
        <v>33</v>
      </c>
      <c r="BC53" s="91" t="str">
        <f ca="1">MID(频率数据!$AQ53,BC$1,2)</f>
        <v>07</v>
      </c>
      <c r="BD53" s="91" t="str">
        <f ca="1">MID(频率数据!$AQ53,BD$1,2)</f>
        <v>26</v>
      </c>
      <c r="BE53" s="91" t="str">
        <f ca="1">MID(频率数据!$AQ53,BE$1,2)</f>
        <v>17</v>
      </c>
      <c r="BF53" s="91" t="str">
        <f ca="1">MID(频率数据!$AQ53,BF$1,2)</f>
        <v>14</v>
      </c>
      <c r="BG53" s="91" t="str">
        <f ca="1">MID(频率数据!$AQ53,BG$1,2)</f>
        <v>08</v>
      </c>
      <c r="BH53" s="91" t="str">
        <f ca="1">MID(频率数据!$AQ53,BH$1,2)</f>
        <v>02</v>
      </c>
      <c r="BI53" s="91" t="str">
        <f ca="1">MID(频率数据!$AQ53,BI$1,2)</f>
        <v>28</v>
      </c>
      <c r="BJ53" s="91" t="str">
        <f ca="1">MID(频率数据!$AQ53,BJ$1,2)</f>
        <v>21</v>
      </c>
      <c r="BK53" s="92" t="str">
        <f ca="1">MID(频率数据!$AQ53,BK$1,2)</f>
        <v>18</v>
      </c>
      <c r="BL53" s="90" t="str">
        <f ca="1">MID(频率数据!$AQ53,BL$1,2)</f>
        <v>11</v>
      </c>
      <c r="BM53" s="91" t="str">
        <f ca="1">MID(频率数据!$AQ53,BM$1,2)</f>
        <v>05</v>
      </c>
      <c r="BN53" s="91" t="str">
        <f ca="1">MID(频率数据!$AQ53,BN$1,2)</f>
        <v>03</v>
      </c>
      <c r="BO53" s="91" t="str">
        <f ca="1">MID(频率数据!$AQ53,BO$1,2)</f>
        <v>31</v>
      </c>
      <c r="BP53" s="91" t="str">
        <f ca="1">MID(频率数据!$AQ53,BP$1,2)</f>
        <v>30</v>
      </c>
      <c r="BQ53" s="93" t="str">
        <f ca="1">MID(频率数据!$AQ53,BQ$1,2)</f>
        <v>29</v>
      </c>
      <c r="BR53" s="91" t="str">
        <f ca="1">MID(频率数据!$AQ53,BR$1,2)</f>
        <v>25</v>
      </c>
      <c r="BS53" s="91" t="str">
        <f ca="1">MID(频率数据!$AQ53,BS$1,2)</f>
        <v>24</v>
      </c>
      <c r="BT53" s="91" t="str">
        <f ca="1">MID(频率数据!$AQ53,BT$1,2)</f>
        <v>23</v>
      </c>
      <c r="BU53" s="91" t="str">
        <f ca="1">MID(频率数据!$AQ53,BU$1,2)</f>
        <v>12</v>
      </c>
      <c r="BV53" s="92" t="str">
        <f ca="1">MID(频率数据!$AQ53,BV$1,2)</f>
        <v>04</v>
      </c>
      <c r="BW53" s="90" t="str">
        <f ca="1">MID(频率数据!$AQ53,BW$1,2)</f>
        <v>01</v>
      </c>
      <c r="BX53" s="91" t="str">
        <f ca="1">MID(频率数据!$AQ53,BX$1,2)</f>
        <v>32</v>
      </c>
      <c r="BY53" s="91" t="str">
        <f ca="1">MID(频率数据!$AQ53,BY$1,2)</f>
        <v>20</v>
      </c>
      <c r="BZ53" s="91" t="str">
        <f ca="1">MID(频率数据!$AQ53,BZ$1,2)</f>
        <v>19</v>
      </c>
      <c r="CA53" s="91" t="str">
        <f ca="1">MID(频率数据!$AQ53,CA$1,2)</f>
        <v>10</v>
      </c>
      <c r="CB53" s="91" t="str">
        <f ca="1">MID(频率数据!$AQ53,CB$1,2)</f>
        <v>09</v>
      </c>
      <c r="CC53" s="91" t="str">
        <f ca="1">MID(频率数据!$AQ53,CC$1,2)</f>
        <v>06</v>
      </c>
      <c r="CD53" s="91" t="str">
        <f ca="1">MID(频率数据!$AQ53,CD$1,2)</f>
        <v>22</v>
      </c>
      <c r="CE53" s="91" t="str">
        <f ca="1">MID(频率数据!$AQ53,CE$1,2)</f>
        <v>16</v>
      </c>
      <c r="CF53" s="91" t="str">
        <f ca="1">MID(频率数据!$AQ53,CF$1,2)</f>
        <v>15</v>
      </c>
      <c r="CG53" s="92" t="str">
        <f ca="1">MID(频率数据!$AQ53,CG$1,2)</f>
        <v>13</v>
      </c>
      <c r="CH53" s="153" t="str">
        <f t="shared" ca="1" si="35"/>
        <v>10</v>
      </c>
      <c r="CI53" s="154" t="str">
        <f t="shared" ca="1" si="36"/>
        <v>15</v>
      </c>
      <c r="CJ53" s="154" t="str">
        <f t="shared" ca="1" si="37"/>
        <v>12</v>
      </c>
      <c r="CK53" s="154" t="str">
        <f t="shared" ca="1" si="38"/>
        <v>11</v>
      </c>
      <c r="CL53" s="154" t="str">
        <f t="shared" ca="1" si="39"/>
        <v>26</v>
      </c>
      <c r="CM53" s="154" t="str">
        <f t="shared" ca="1" si="40"/>
        <v>08</v>
      </c>
      <c r="CN53" s="155" t="str">
        <f t="shared" ca="1" si="41"/>
        <v>09</v>
      </c>
      <c r="CO53" s="155" t="str">
        <f t="shared" ca="1" si="42"/>
        <v>13</v>
      </c>
      <c r="CP53" s="155" t="str">
        <f t="shared" ca="1" si="43"/>
        <v>04</v>
      </c>
      <c r="CQ53" s="155" t="str">
        <f t="shared" ca="1" si="44"/>
        <v>05</v>
      </c>
      <c r="CR53" s="155" t="str">
        <f t="shared" ca="1" si="45"/>
        <v>17</v>
      </c>
      <c r="CS53" s="155" t="str">
        <f t="shared" ca="1" si="46"/>
        <v>02</v>
      </c>
      <c r="CT53" s="156" t="str">
        <f t="shared" ca="1" si="47"/>
        <v>06</v>
      </c>
      <c r="CU53" s="156" t="str">
        <f t="shared" ca="1" si="48"/>
        <v>13</v>
      </c>
      <c r="CV53" s="156" t="str">
        <f t="shared" ca="1" si="49"/>
        <v>01</v>
      </c>
      <c r="CW53" s="156" t="str">
        <f t="shared" ca="1" si="50"/>
        <v>03</v>
      </c>
      <c r="CX53" s="156" t="str">
        <f t="shared" ca="1" si="51"/>
        <v>14</v>
      </c>
      <c r="CY53" s="156" t="str">
        <f t="shared" ca="1" si="52"/>
        <v>28</v>
      </c>
      <c r="CZ53" s="157" t="str">
        <f t="shared" ca="1" si="53"/>
        <v>27</v>
      </c>
      <c r="DA53" s="157" t="str">
        <f t="shared" ca="1" si="54"/>
        <v>33</v>
      </c>
      <c r="DB53" s="157" t="str">
        <f t="shared" ca="1" si="55"/>
        <v>07</v>
      </c>
      <c r="DC53" s="157" t="str">
        <f t="shared" ca="1" si="56"/>
        <v>16</v>
      </c>
      <c r="DD53" s="157" t="str">
        <f t="shared" ca="1" si="57"/>
        <v>15</v>
      </c>
      <c r="DE53" s="158" t="str">
        <f t="shared" ca="1" si="58"/>
        <v>13</v>
      </c>
      <c r="DF53" s="145">
        <f t="shared" ca="1" si="73"/>
        <v>1</v>
      </c>
      <c r="DG53" s="107">
        <f t="shared" ref="DG53:DP62" ca="1" si="79">IF(COUNTIF($CH53:$DE53,DG$3),DG$3,"")</f>
        <v>2</v>
      </c>
      <c r="DH53" s="107">
        <f t="shared" ca="1" si="79"/>
        <v>3</v>
      </c>
      <c r="DI53" s="107">
        <f t="shared" ca="1" si="79"/>
        <v>4</v>
      </c>
      <c r="DJ53" s="107">
        <f t="shared" ca="1" si="79"/>
        <v>5</v>
      </c>
      <c r="DK53" s="107">
        <f t="shared" ca="1" si="79"/>
        <v>6</v>
      </c>
      <c r="DL53" s="107">
        <f t="shared" ca="1" si="79"/>
        <v>7</v>
      </c>
      <c r="DM53" s="107">
        <f t="shared" ca="1" si="79"/>
        <v>8</v>
      </c>
      <c r="DN53" s="107">
        <f t="shared" ca="1" si="79"/>
        <v>9</v>
      </c>
      <c r="DO53" s="107">
        <f t="shared" ca="1" si="79"/>
        <v>10</v>
      </c>
      <c r="DP53" s="107">
        <f t="shared" ca="1" si="79"/>
        <v>11</v>
      </c>
      <c r="DQ53" s="107">
        <f t="shared" ref="DQ53:DZ62" ca="1" si="80">IF(COUNTIF($CH53:$DE53,DQ$3),DQ$3,"")</f>
        <v>12</v>
      </c>
      <c r="DR53" s="107">
        <f t="shared" ca="1" si="80"/>
        <v>13</v>
      </c>
      <c r="DS53" s="107">
        <f t="shared" ca="1" si="80"/>
        <v>14</v>
      </c>
      <c r="DT53" s="107">
        <f t="shared" ca="1" si="80"/>
        <v>15</v>
      </c>
      <c r="DU53" s="107">
        <f t="shared" ca="1" si="80"/>
        <v>16</v>
      </c>
      <c r="DV53" s="107">
        <f t="shared" ca="1" si="80"/>
        <v>17</v>
      </c>
      <c r="DW53" s="107" t="str">
        <f t="shared" ca="1" si="80"/>
        <v/>
      </c>
      <c r="DX53" s="107" t="str">
        <f t="shared" ca="1" si="80"/>
        <v/>
      </c>
      <c r="DY53" s="107" t="str">
        <f t="shared" ca="1" si="80"/>
        <v/>
      </c>
      <c r="DZ53" s="107" t="str">
        <f t="shared" ca="1" si="80"/>
        <v/>
      </c>
      <c r="EA53" s="107" t="str">
        <f t="shared" ref="EA53:EK62" ca="1" si="81">IF(COUNTIF($CH53:$DE53,EA$3),EA$3,"")</f>
        <v/>
      </c>
      <c r="EB53" s="107" t="str">
        <f t="shared" ca="1" si="81"/>
        <v/>
      </c>
      <c r="EC53" s="107" t="str">
        <f t="shared" ca="1" si="81"/>
        <v/>
      </c>
      <c r="ED53" s="107" t="str">
        <f t="shared" ca="1" si="81"/>
        <v/>
      </c>
      <c r="EE53" s="107">
        <f t="shared" ca="1" si="81"/>
        <v>26</v>
      </c>
      <c r="EF53" s="107">
        <f t="shared" ca="1" si="81"/>
        <v>27</v>
      </c>
      <c r="EG53" s="107">
        <f t="shared" ca="1" si="81"/>
        <v>28</v>
      </c>
      <c r="EH53" s="107" t="str">
        <f t="shared" ca="1" si="81"/>
        <v/>
      </c>
      <c r="EI53" s="107" t="str">
        <f t="shared" ca="1" si="81"/>
        <v/>
      </c>
      <c r="EJ53" s="107" t="str">
        <f t="shared" ca="1" si="81"/>
        <v/>
      </c>
      <c r="EK53" s="107" t="str">
        <f t="shared" ca="1" si="81"/>
        <v/>
      </c>
      <c r="EL53" s="108">
        <f t="shared" ca="1" si="78"/>
        <v>33</v>
      </c>
      <c r="EM53" s="106" t="str">
        <f t="shared" ca="1" si="10"/>
        <v>010203040506070809101112131415161726272833</v>
      </c>
    </row>
    <row r="54" spans="1:143" ht="11.25" customHeight="1" x14ac:dyDescent="0.15">
      <c r="A54" s="56">
        <f t="shared" si="2"/>
        <v>2852</v>
      </c>
      <c r="B54" s="94">
        <f t="shared" ref="B54:I63" si="82">VLOOKUP($A54,SJ,B$1)</f>
        <v>2022058</v>
      </c>
      <c r="C54" s="95">
        <f t="shared" si="82"/>
        <v>6</v>
      </c>
      <c r="D54" s="96">
        <f t="shared" si="82"/>
        <v>13</v>
      </c>
      <c r="E54" s="96">
        <f t="shared" si="82"/>
        <v>14</v>
      </c>
      <c r="F54" s="96">
        <f t="shared" si="82"/>
        <v>23</v>
      </c>
      <c r="G54" s="96">
        <f t="shared" si="82"/>
        <v>31</v>
      </c>
      <c r="H54" s="97">
        <f t="shared" si="82"/>
        <v>33</v>
      </c>
      <c r="I54" s="98">
        <f t="shared" si="82"/>
        <v>1</v>
      </c>
      <c r="J54" s="99" t="str">
        <f t="shared" ca="1" si="11"/>
        <v>03</v>
      </c>
      <c r="K54" s="100" t="str">
        <f t="shared" ca="1" si="12"/>
        <v>04</v>
      </c>
      <c r="L54" s="100" t="str">
        <f t="shared" ca="1" si="13"/>
        <v>13</v>
      </c>
      <c r="M54" s="100" t="str">
        <f t="shared" ca="1" si="14"/>
        <v>14</v>
      </c>
      <c r="N54" s="100" t="str">
        <f t="shared" ca="1" si="15"/>
        <v>15</v>
      </c>
      <c r="O54" s="100" t="str">
        <f t="shared" ca="1" si="16"/>
        <v>16</v>
      </c>
      <c r="P54" s="100" t="str">
        <f t="shared" ca="1" si="17"/>
        <v>17</v>
      </c>
      <c r="Q54" s="100" t="str">
        <f t="shared" ca="1" si="18"/>
        <v>19</v>
      </c>
      <c r="R54" s="100" t="str">
        <f t="shared" ca="1" si="19"/>
        <v>20</v>
      </c>
      <c r="S54" s="100" t="str">
        <f t="shared" ca="1" si="20"/>
        <v>22</v>
      </c>
      <c r="T54" s="100" t="str">
        <f t="shared" ca="1" si="21"/>
        <v>23</v>
      </c>
      <c r="U54" s="100" t="str">
        <f t="shared" ca="1" si="22"/>
        <v>25</v>
      </c>
      <c r="V54" s="100" t="str">
        <f t="shared" ca="1" si="23"/>
        <v>26</v>
      </c>
      <c r="W54" s="100" t="str">
        <f t="shared" ca="1" si="24"/>
        <v>27</v>
      </c>
      <c r="X54" s="100" t="str">
        <f t="shared" ca="1" si="25"/>
        <v>31</v>
      </c>
      <c r="Y54" s="100" t="str">
        <f t="shared" ca="1" si="26"/>
        <v>32</v>
      </c>
      <c r="Z54" s="100" t="str">
        <f t="shared" ca="1" si="27"/>
        <v>33</v>
      </c>
      <c r="AA54" s="100" t="str">
        <f t="shared" ca="1" si="28"/>
        <v/>
      </c>
      <c r="AB54" s="100" t="str">
        <f t="shared" ca="1" si="29"/>
        <v/>
      </c>
      <c r="AC54" s="100" t="str">
        <f t="shared" ca="1" si="30"/>
        <v/>
      </c>
      <c r="AD54" s="100" t="str">
        <f t="shared" ca="1" si="31"/>
        <v/>
      </c>
      <c r="AE54" s="101" t="str">
        <f t="shared" ca="1" si="32"/>
        <v/>
      </c>
      <c r="AF54" s="102">
        <f t="shared" ca="1" si="33"/>
        <v>5</v>
      </c>
      <c r="AG54" s="90" t="str">
        <f t="shared" ca="1" si="72"/>
        <v/>
      </c>
      <c r="AH54" s="91" t="str">
        <f t="shared" ca="1" si="72"/>
        <v/>
      </c>
      <c r="AI54" s="91" t="str">
        <f t="shared" ca="1" si="72"/>
        <v/>
      </c>
      <c r="AJ54" s="91" t="str">
        <f t="shared" ca="1" si="72"/>
        <v/>
      </c>
      <c r="AK54" s="91" t="str">
        <f t="shared" ca="1" si="72"/>
        <v/>
      </c>
      <c r="AL54" s="91">
        <f t="shared" ca="1" si="72"/>
        <v>5</v>
      </c>
      <c r="AM54" s="103" t="str">
        <f t="shared" ca="1" si="72"/>
        <v/>
      </c>
      <c r="AN54" s="89"/>
      <c r="AZ54" s="57">
        <f t="shared" ca="1" si="34"/>
        <v>26</v>
      </c>
      <c r="BA54" s="90" t="str">
        <f ca="1">MID(频率数据!$AQ54,BA$1,2)</f>
        <v>33</v>
      </c>
      <c r="BB54" s="91" t="str">
        <f ca="1">MID(频率数据!$AQ54,BB$1,2)</f>
        <v>27</v>
      </c>
      <c r="BC54" s="91" t="str">
        <f ca="1">MID(频率数据!$AQ54,BC$1,2)</f>
        <v>26</v>
      </c>
      <c r="BD54" s="91" t="str">
        <f ca="1">MID(频率数据!$AQ54,BD$1,2)</f>
        <v>17</v>
      </c>
      <c r="BE54" s="91" t="str">
        <f ca="1">MID(频率数据!$AQ54,BE$1,2)</f>
        <v>14</v>
      </c>
      <c r="BF54" s="91" t="str">
        <f ca="1">MID(频率数据!$AQ54,BF$1,2)</f>
        <v>07</v>
      </c>
      <c r="BG54" s="91" t="str">
        <f ca="1">MID(频率数据!$AQ54,BG$1,2)</f>
        <v>02</v>
      </c>
      <c r="BH54" s="91" t="str">
        <f ca="1">MID(频率数据!$AQ54,BH$1,2)</f>
        <v>30</v>
      </c>
      <c r="BI54" s="91" t="str">
        <f ca="1">MID(频率数据!$AQ54,BI$1,2)</f>
        <v>28</v>
      </c>
      <c r="BJ54" s="91" t="str">
        <f ca="1">MID(频率数据!$AQ54,BJ$1,2)</f>
        <v>18</v>
      </c>
      <c r="BK54" s="92" t="str">
        <f ca="1">MID(频率数据!$AQ54,BK$1,2)</f>
        <v>12</v>
      </c>
      <c r="BL54" s="90" t="str">
        <f ca="1">MID(频率数据!$AQ54,BL$1,2)</f>
        <v>11</v>
      </c>
      <c r="BM54" s="91" t="str">
        <f ca="1">MID(频率数据!$AQ54,BM$1,2)</f>
        <v>08</v>
      </c>
      <c r="BN54" s="91" t="str">
        <f ca="1">MID(频率数据!$AQ54,BN$1,2)</f>
        <v>05</v>
      </c>
      <c r="BO54" s="91" t="str">
        <f ca="1">MID(频率数据!$AQ54,BO$1,2)</f>
        <v>03</v>
      </c>
      <c r="BP54" s="91" t="str">
        <f ca="1">MID(频率数据!$AQ54,BP$1,2)</f>
        <v>31</v>
      </c>
      <c r="BQ54" s="93" t="str">
        <f ca="1">MID(频率数据!$AQ54,BQ$1,2)</f>
        <v>25</v>
      </c>
      <c r="BR54" s="91" t="str">
        <f ca="1">MID(频率数据!$AQ54,BR$1,2)</f>
        <v>24</v>
      </c>
      <c r="BS54" s="91" t="str">
        <f ca="1">MID(频率数据!$AQ54,BS$1,2)</f>
        <v>21</v>
      </c>
      <c r="BT54" s="91" t="str">
        <f ca="1">MID(频率数据!$AQ54,BT$1,2)</f>
        <v>20</v>
      </c>
      <c r="BU54" s="91" t="str">
        <f ca="1">MID(频率数据!$AQ54,BU$1,2)</f>
        <v>04</v>
      </c>
      <c r="BV54" s="92" t="str">
        <f ca="1">MID(频率数据!$AQ54,BV$1,2)</f>
        <v>32</v>
      </c>
      <c r="BW54" s="90" t="str">
        <f ca="1">MID(频率数据!$AQ54,BW$1,2)</f>
        <v>29</v>
      </c>
      <c r="BX54" s="91" t="str">
        <f ca="1">MID(频率数据!$AQ54,BX$1,2)</f>
        <v>23</v>
      </c>
      <c r="BY54" s="91" t="str">
        <f ca="1">MID(频率数据!$AQ54,BY$1,2)</f>
        <v>19</v>
      </c>
      <c r="BZ54" s="91" t="str">
        <f ca="1">MID(频率数据!$AQ54,BZ$1,2)</f>
        <v>15</v>
      </c>
      <c r="CA54" s="91" t="str">
        <f ca="1">MID(频率数据!$AQ54,CA$1,2)</f>
        <v>10</v>
      </c>
      <c r="CB54" s="91" t="str">
        <f ca="1">MID(频率数据!$AQ54,CB$1,2)</f>
        <v>09</v>
      </c>
      <c r="CC54" s="91" t="str">
        <f ca="1">MID(频率数据!$AQ54,CC$1,2)</f>
        <v>06</v>
      </c>
      <c r="CD54" s="91" t="str">
        <f ca="1">MID(频率数据!$AQ54,CD$1,2)</f>
        <v>01</v>
      </c>
      <c r="CE54" s="91" t="str">
        <f ca="1">MID(频率数据!$AQ54,CE$1,2)</f>
        <v>22</v>
      </c>
      <c r="CF54" s="91" t="str">
        <f ca="1">MID(频率数据!$AQ54,CF$1,2)</f>
        <v>16</v>
      </c>
      <c r="CG54" s="92" t="str">
        <f ca="1">MID(频率数据!$AQ54,CG$1,2)</f>
        <v>13</v>
      </c>
      <c r="CH54" s="153" t="str">
        <f t="shared" ca="1" si="35"/>
        <v>20</v>
      </c>
      <c r="CI54" s="154" t="str">
        <f t="shared" ca="1" si="36"/>
        <v>22</v>
      </c>
      <c r="CJ54" s="154" t="str">
        <f t="shared" ca="1" si="37"/>
        <v>23</v>
      </c>
      <c r="CK54" s="154" t="str">
        <f t="shared" ca="1" si="38"/>
        <v>26</v>
      </c>
      <c r="CL54" s="154" t="str">
        <f t="shared" ca="1" si="39"/>
        <v>03</v>
      </c>
      <c r="CM54" s="154" t="str">
        <f t="shared" ca="1" si="40"/>
        <v>33</v>
      </c>
      <c r="CN54" s="155" t="str">
        <f t="shared" ca="1" si="41"/>
        <v>04</v>
      </c>
      <c r="CO54" s="155" t="str">
        <f t="shared" ca="1" si="42"/>
        <v>16</v>
      </c>
      <c r="CP54" s="155" t="str">
        <f t="shared" ca="1" si="43"/>
        <v>19</v>
      </c>
      <c r="CQ54" s="155" t="str">
        <f t="shared" ca="1" si="44"/>
        <v>17</v>
      </c>
      <c r="CR54" s="155" t="str">
        <f t="shared" ca="1" si="45"/>
        <v>31</v>
      </c>
      <c r="CS54" s="155" t="str">
        <f t="shared" ca="1" si="46"/>
        <v>27</v>
      </c>
      <c r="CT54" s="156" t="str">
        <f t="shared" ca="1" si="47"/>
        <v>32</v>
      </c>
      <c r="CU54" s="156" t="str">
        <f t="shared" ca="1" si="48"/>
        <v>13</v>
      </c>
      <c r="CV54" s="156" t="str">
        <f t="shared" ca="1" si="49"/>
        <v>15</v>
      </c>
      <c r="CW54" s="156" t="str">
        <f t="shared" ca="1" si="50"/>
        <v>14</v>
      </c>
      <c r="CX54" s="156" t="str">
        <f t="shared" ca="1" si="51"/>
        <v>25</v>
      </c>
      <c r="CY54" s="156" t="str">
        <f t="shared" ca="1" si="52"/>
        <v>26</v>
      </c>
      <c r="CZ54" s="157" t="str">
        <f t="shared" ca="1" si="53"/>
        <v>33</v>
      </c>
      <c r="DA54" s="157" t="str">
        <f t="shared" ca="1" si="54"/>
        <v>27</v>
      </c>
      <c r="DB54" s="157" t="str">
        <f t="shared" ca="1" si="55"/>
        <v>26</v>
      </c>
      <c r="DC54" s="157" t="str">
        <f t="shared" ca="1" si="56"/>
        <v>22</v>
      </c>
      <c r="DD54" s="157" t="str">
        <f t="shared" ca="1" si="57"/>
        <v>16</v>
      </c>
      <c r="DE54" s="158" t="str">
        <f t="shared" ca="1" si="58"/>
        <v>13</v>
      </c>
      <c r="DF54" s="145" t="str">
        <f t="shared" ca="1" si="73"/>
        <v/>
      </c>
      <c r="DG54" s="107" t="str">
        <f t="shared" ca="1" si="79"/>
        <v/>
      </c>
      <c r="DH54" s="107">
        <f t="shared" ca="1" si="79"/>
        <v>3</v>
      </c>
      <c r="DI54" s="107">
        <f t="shared" ca="1" si="79"/>
        <v>4</v>
      </c>
      <c r="DJ54" s="107" t="str">
        <f t="shared" ca="1" si="79"/>
        <v/>
      </c>
      <c r="DK54" s="107" t="str">
        <f t="shared" ca="1" si="79"/>
        <v/>
      </c>
      <c r="DL54" s="107" t="str">
        <f t="shared" ca="1" si="79"/>
        <v/>
      </c>
      <c r="DM54" s="107" t="str">
        <f t="shared" ca="1" si="79"/>
        <v/>
      </c>
      <c r="DN54" s="107" t="str">
        <f t="shared" ca="1" si="79"/>
        <v/>
      </c>
      <c r="DO54" s="107" t="str">
        <f t="shared" ca="1" si="79"/>
        <v/>
      </c>
      <c r="DP54" s="107" t="str">
        <f t="shared" ca="1" si="79"/>
        <v/>
      </c>
      <c r="DQ54" s="107" t="str">
        <f t="shared" ca="1" si="80"/>
        <v/>
      </c>
      <c r="DR54" s="107">
        <f t="shared" ca="1" si="80"/>
        <v>13</v>
      </c>
      <c r="DS54" s="107">
        <f t="shared" ca="1" si="80"/>
        <v>14</v>
      </c>
      <c r="DT54" s="107">
        <f t="shared" ca="1" si="80"/>
        <v>15</v>
      </c>
      <c r="DU54" s="107">
        <f t="shared" ca="1" si="80"/>
        <v>16</v>
      </c>
      <c r="DV54" s="107">
        <f t="shared" ca="1" si="80"/>
        <v>17</v>
      </c>
      <c r="DW54" s="107" t="str">
        <f t="shared" ca="1" si="80"/>
        <v/>
      </c>
      <c r="DX54" s="107">
        <f t="shared" ca="1" si="80"/>
        <v>19</v>
      </c>
      <c r="DY54" s="107">
        <f t="shared" ca="1" si="80"/>
        <v>20</v>
      </c>
      <c r="DZ54" s="107" t="str">
        <f t="shared" ca="1" si="80"/>
        <v/>
      </c>
      <c r="EA54" s="107">
        <f t="shared" ca="1" si="81"/>
        <v>22</v>
      </c>
      <c r="EB54" s="107">
        <f t="shared" ca="1" si="81"/>
        <v>23</v>
      </c>
      <c r="EC54" s="107" t="str">
        <f t="shared" ca="1" si="81"/>
        <v/>
      </c>
      <c r="ED54" s="107">
        <f t="shared" ca="1" si="81"/>
        <v>25</v>
      </c>
      <c r="EE54" s="107">
        <f t="shared" ca="1" si="81"/>
        <v>26</v>
      </c>
      <c r="EF54" s="107">
        <f t="shared" ca="1" si="81"/>
        <v>27</v>
      </c>
      <c r="EG54" s="107" t="str">
        <f t="shared" ca="1" si="81"/>
        <v/>
      </c>
      <c r="EH54" s="107" t="str">
        <f t="shared" ca="1" si="81"/>
        <v/>
      </c>
      <c r="EI54" s="107" t="str">
        <f t="shared" ca="1" si="81"/>
        <v/>
      </c>
      <c r="EJ54" s="107">
        <f t="shared" ca="1" si="81"/>
        <v>31</v>
      </c>
      <c r="EK54" s="107">
        <f t="shared" ca="1" si="81"/>
        <v>32</v>
      </c>
      <c r="EL54" s="108">
        <f t="shared" ca="1" si="78"/>
        <v>33</v>
      </c>
      <c r="EM54" s="106" t="str">
        <f t="shared" ca="1" si="10"/>
        <v>0304131415161719202223252627313233</v>
      </c>
    </row>
    <row r="55" spans="1:143" ht="11.25" customHeight="1" x14ac:dyDescent="0.15">
      <c r="A55" s="56">
        <f t="shared" si="2"/>
        <v>2853</v>
      </c>
      <c r="B55" s="94">
        <f t="shared" si="82"/>
        <v>2022059</v>
      </c>
      <c r="C55" s="95">
        <f t="shared" si="82"/>
        <v>6</v>
      </c>
      <c r="D55" s="96">
        <f t="shared" si="82"/>
        <v>9</v>
      </c>
      <c r="E55" s="96">
        <f t="shared" si="82"/>
        <v>18</v>
      </c>
      <c r="F55" s="96">
        <f t="shared" si="82"/>
        <v>19</v>
      </c>
      <c r="G55" s="96">
        <f t="shared" si="82"/>
        <v>29</v>
      </c>
      <c r="H55" s="97">
        <f t="shared" si="82"/>
        <v>33</v>
      </c>
      <c r="I55" s="98">
        <f t="shared" si="82"/>
        <v>6</v>
      </c>
      <c r="J55" s="99" t="str">
        <f t="shared" ca="1" si="11"/>
        <v>01</v>
      </c>
      <c r="K55" s="100" t="str">
        <f t="shared" ca="1" si="12"/>
        <v>02</v>
      </c>
      <c r="L55" s="100" t="str">
        <f t="shared" ca="1" si="13"/>
        <v>03</v>
      </c>
      <c r="M55" s="100" t="str">
        <f t="shared" ca="1" si="14"/>
        <v>07</v>
      </c>
      <c r="N55" s="100" t="str">
        <f t="shared" ca="1" si="15"/>
        <v>09</v>
      </c>
      <c r="O55" s="100" t="str">
        <f t="shared" ca="1" si="16"/>
        <v>10</v>
      </c>
      <c r="P55" s="100" t="str">
        <f t="shared" ca="1" si="17"/>
        <v>14</v>
      </c>
      <c r="Q55" s="100" t="str">
        <f t="shared" ca="1" si="18"/>
        <v>16</v>
      </c>
      <c r="R55" s="100" t="str">
        <f t="shared" ca="1" si="19"/>
        <v>19</v>
      </c>
      <c r="S55" s="100" t="str">
        <f t="shared" ca="1" si="20"/>
        <v>21</v>
      </c>
      <c r="T55" s="100" t="str">
        <f t="shared" ca="1" si="21"/>
        <v>22</v>
      </c>
      <c r="U55" s="100" t="str">
        <f t="shared" ca="1" si="22"/>
        <v>23</v>
      </c>
      <c r="V55" s="100" t="str">
        <f t="shared" ca="1" si="23"/>
        <v>24</v>
      </c>
      <c r="W55" s="100" t="str">
        <f t="shared" ca="1" si="24"/>
        <v>26</v>
      </c>
      <c r="X55" s="100" t="str">
        <f t="shared" ca="1" si="25"/>
        <v>27</v>
      </c>
      <c r="Y55" s="100" t="str">
        <f t="shared" ca="1" si="26"/>
        <v>29</v>
      </c>
      <c r="Z55" s="100" t="str">
        <f t="shared" ca="1" si="27"/>
        <v>32</v>
      </c>
      <c r="AA55" s="100" t="str">
        <f t="shared" ca="1" si="28"/>
        <v>33</v>
      </c>
      <c r="AB55" s="100" t="str">
        <f t="shared" ca="1" si="29"/>
        <v/>
      </c>
      <c r="AC55" s="100" t="str">
        <f t="shared" ca="1" si="30"/>
        <v/>
      </c>
      <c r="AD55" s="100" t="str">
        <f t="shared" ca="1" si="31"/>
        <v/>
      </c>
      <c r="AE55" s="101" t="str">
        <f t="shared" ca="1" si="32"/>
        <v/>
      </c>
      <c r="AF55" s="102">
        <f t="shared" ca="1" si="33"/>
        <v>4</v>
      </c>
      <c r="AG55" s="90" t="str">
        <f t="shared" ca="1" si="72"/>
        <v/>
      </c>
      <c r="AH55" s="91" t="str">
        <f t="shared" ca="1" si="72"/>
        <v/>
      </c>
      <c r="AI55" s="91" t="str">
        <f t="shared" ca="1" si="72"/>
        <v/>
      </c>
      <c r="AJ55" s="91" t="str">
        <f t="shared" ca="1" si="72"/>
        <v/>
      </c>
      <c r="AK55" s="91">
        <f t="shared" ca="1" si="72"/>
        <v>4</v>
      </c>
      <c r="AL55" s="91" t="str">
        <f t="shared" ca="1" si="72"/>
        <v/>
      </c>
      <c r="AM55" s="103" t="str">
        <f t="shared" ca="1" si="72"/>
        <v/>
      </c>
      <c r="AN55" s="89"/>
      <c r="AZ55" s="57">
        <f t="shared" ca="1" si="34"/>
        <v>27</v>
      </c>
      <c r="BA55" s="90" t="str">
        <f ca="1">MID(频率数据!$AQ55,BA$1,2)</f>
        <v>33</v>
      </c>
      <c r="BB55" s="91" t="str">
        <f ca="1">MID(频率数据!$AQ55,BB$1,2)</f>
        <v>27</v>
      </c>
      <c r="BC55" s="91" t="str">
        <f ca="1">MID(频率数据!$AQ55,BC$1,2)</f>
        <v>26</v>
      </c>
      <c r="BD55" s="91" t="str">
        <f ca="1">MID(频率数据!$AQ55,BD$1,2)</f>
        <v>14</v>
      </c>
      <c r="BE55" s="91" t="str">
        <f ca="1">MID(频率数据!$AQ55,BE$1,2)</f>
        <v>07</v>
      </c>
      <c r="BF55" s="91" t="str">
        <f ca="1">MID(频率数据!$AQ55,BF$1,2)</f>
        <v>02</v>
      </c>
      <c r="BG55" s="91" t="str">
        <f ca="1">MID(频率数据!$AQ55,BG$1,2)</f>
        <v>31</v>
      </c>
      <c r="BH55" s="91" t="str">
        <f ca="1">MID(频率数据!$AQ55,BH$1,2)</f>
        <v>30</v>
      </c>
      <c r="BI55" s="91" t="str">
        <f ca="1">MID(频率数据!$AQ55,BI$1,2)</f>
        <v>17</v>
      </c>
      <c r="BJ55" s="91" t="str">
        <f ca="1">MID(频率数据!$AQ55,BJ$1,2)</f>
        <v>11</v>
      </c>
      <c r="BK55" s="92" t="str">
        <f ca="1">MID(频率数据!$AQ55,BK$1,2)</f>
        <v>08</v>
      </c>
      <c r="BL55" s="90" t="str">
        <f ca="1">MID(频率数据!$AQ55,BL$1,2)</f>
        <v>05</v>
      </c>
      <c r="BM55" s="91" t="str">
        <f ca="1">MID(频率数据!$AQ55,BM$1,2)</f>
        <v>28</v>
      </c>
      <c r="BN55" s="91" t="str">
        <f ca="1">MID(频率数据!$AQ55,BN$1,2)</f>
        <v>25</v>
      </c>
      <c r="BO55" s="91" t="str">
        <f ca="1">MID(频率数据!$AQ55,BO$1,2)</f>
        <v>24</v>
      </c>
      <c r="BP55" s="91" t="str">
        <f ca="1">MID(频率数据!$AQ55,BP$1,2)</f>
        <v>23</v>
      </c>
      <c r="BQ55" s="93" t="str">
        <f ca="1">MID(频率数据!$AQ55,BQ$1,2)</f>
        <v>21</v>
      </c>
      <c r="BR55" s="91" t="str">
        <f ca="1">MID(频率数据!$AQ55,BR$1,2)</f>
        <v>20</v>
      </c>
      <c r="BS55" s="91" t="str">
        <f ca="1">MID(频率数据!$AQ55,BS$1,2)</f>
        <v>18</v>
      </c>
      <c r="BT55" s="91" t="str">
        <f ca="1">MID(频率数据!$AQ55,BT$1,2)</f>
        <v>12</v>
      </c>
      <c r="BU55" s="91" t="str">
        <f ca="1">MID(频率数据!$AQ55,BU$1,2)</f>
        <v>06</v>
      </c>
      <c r="BV55" s="92" t="str">
        <f ca="1">MID(频率数据!$AQ55,BV$1,2)</f>
        <v>04</v>
      </c>
      <c r="BW55" s="90" t="str">
        <f ca="1">MID(频率数据!$AQ55,BW$1,2)</f>
        <v>03</v>
      </c>
      <c r="BX55" s="91" t="str">
        <f ca="1">MID(频率数据!$AQ55,BX$1,2)</f>
        <v>32</v>
      </c>
      <c r="BY55" s="91" t="str">
        <f ca="1">MID(频率数据!$AQ55,BY$1,2)</f>
        <v>29</v>
      </c>
      <c r="BZ55" s="91" t="str">
        <f ca="1">MID(频率数据!$AQ55,BZ$1,2)</f>
        <v>15</v>
      </c>
      <c r="CA55" s="91" t="str">
        <f ca="1">MID(频率数据!$AQ55,CA$1,2)</f>
        <v>13</v>
      </c>
      <c r="CB55" s="91" t="str">
        <f ca="1">MID(频率数据!$AQ55,CB$1,2)</f>
        <v>10</v>
      </c>
      <c r="CC55" s="91" t="str">
        <f ca="1">MID(频率数据!$AQ55,CC$1,2)</f>
        <v>09</v>
      </c>
      <c r="CD55" s="91" t="str">
        <f ca="1">MID(频率数据!$AQ55,CD$1,2)</f>
        <v>01</v>
      </c>
      <c r="CE55" s="91" t="str">
        <f ca="1">MID(频率数据!$AQ55,CE$1,2)</f>
        <v>22</v>
      </c>
      <c r="CF55" s="91" t="str">
        <f ca="1">MID(频率数据!$AQ55,CF$1,2)</f>
        <v>19</v>
      </c>
      <c r="CG55" s="92" t="str">
        <f ca="1">MID(频率数据!$AQ55,CG$1,2)</f>
        <v>16</v>
      </c>
      <c r="CH55" s="153" t="str">
        <f t="shared" ca="1" si="35"/>
        <v>10</v>
      </c>
      <c r="CI55" s="154" t="str">
        <f t="shared" ca="1" si="36"/>
        <v>19</v>
      </c>
      <c r="CJ55" s="154" t="str">
        <f t="shared" ca="1" si="37"/>
        <v>14</v>
      </c>
      <c r="CK55" s="154" t="str">
        <f t="shared" ca="1" si="38"/>
        <v>03</v>
      </c>
      <c r="CL55" s="154" t="str">
        <f t="shared" ca="1" si="39"/>
        <v>24</v>
      </c>
      <c r="CM55" s="154" t="str">
        <f t="shared" ca="1" si="40"/>
        <v>16</v>
      </c>
      <c r="CN55" s="155" t="str">
        <f t="shared" ca="1" si="41"/>
        <v>09</v>
      </c>
      <c r="CO55" s="155" t="str">
        <f t="shared" ca="1" si="42"/>
        <v>16</v>
      </c>
      <c r="CP55" s="155" t="str">
        <f t="shared" ca="1" si="43"/>
        <v>07</v>
      </c>
      <c r="CQ55" s="155" t="str">
        <f t="shared" ca="1" si="44"/>
        <v>32</v>
      </c>
      <c r="CR55" s="155" t="str">
        <f t="shared" ca="1" si="45"/>
        <v>23</v>
      </c>
      <c r="CS55" s="155" t="str">
        <f t="shared" ca="1" si="46"/>
        <v>33</v>
      </c>
      <c r="CT55" s="156" t="str">
        <f t="shared" ca="1" si="47"/>
        <v>01</v>
      </c>
      <c r="CU55" s="156" t="str">
        <f t="shared" ca="1" si="48"/>
        <v>16</v>
      </c>
      <c r="CV55" s="156" t="str">
        <f t="shared" ca="1" si="49"/>
        <v>02</v>
      </c>
      <c r="CW55" s="156" t="str">
        <f t="shared" ca="1" si="50"/>
        <v>29</v>
      </c>
      <c r="CX55" s="156" t="str">
        <f t="shared" ca="1" si="51"/>
        <v>21</v>
      </c>
      <c r="CY55" s="156" t="str">
        <f t="shared" ca="1" si="52"/>
        <v>27</v>
      </c>
      <c r="CZ55" s="157" t="str">
        <f t="shared" ca="1" si="53"/>
        <v>33</v>
      </c>
      <c r="DA55" s="157" t="str">
        <f t="shared" ca="1" si="54"/>
        <v>27</v>
      </c>
      <c r="DB55" s="157" t="str">
        <f t="shared" ca="1" si="55"/>
        <v>26</v>
      </c>
      <c r="DC55" s="157" t="str">
        <f t="shared" ca="1" si="56"/>
        <v>22</v>
      </c>
      <c r="DD55" s="157" t="str">
        <f t="shared" ca="1" si="57"/>
        <v>19</v>
      </c>
      <c r="DE55" s="158" t="str">
        <f t="shared" ca="1" si="58"/>
        <v>16</v>
      </c>
      <c r="DF55" s="145">
        <f t="shared" ca="1" si="73"/>
        <v>1</v>
      </c>
      <c r="DG55" s="107">
        <f t="shared" ca="1" si="79"/>
        <v>2</v>
      </c>
      <c r="DH55" s="107">
        <f t="shared" ca="1" si="79"/>
        <v>3</v>
      </c>
      <c r="DI55" s="107" t="str">
        <f t="shared" ca="1" si="79"/>
        <v/>
      </c>
      <c r="DJ55" s="107" t="str">
        <f t="shared" ca="1" si="79"/>
        <v/>
      </c>
      <c r="DK55" s="107" t="str">
        <f t="shared" ca="1" si="79"/>
        <v/>
      </c>
      <c r="DL55" s="107">
        <f t="shared" ca="1" si="79"/>
        <v>7</v>
      </c>
      <c r="DM55" s="107" t="str">
        <f t="shared" ca="1" si="79"/>
        <v/>
      </c>
      <c r="DN55" s="107">
        <f t="shared" ca="1" si="79"/>
        <v>9</v>
      </c>
      <c r="DO55" s="107">
        <f t="shared" ca="1" si="79"/>
        <v>10</v>
      </c>
      <c r="DP55" s="107" t="str">
        <f t="shared" ca="1" si="79"/>
        <v/>
      </c>
      <c r="DQ55" s="107" t="str">
        <f t="shared" ca="1" si="80"/>
        <v/>
      </c>
      <c r="DR55" s="107" t="str">
        <f t="shared" ca="1" si="80"/>
        <v/>
      </c>
      <c r="DS55" s="107">
        <f t="shared" ca="1" si="80"/>
        <v>14</v>
      </c>
      <c r="DT55" s="107" t="str">
        <f t="shared" ca="1" si="80"/>
        <v/>
      </c>
      <c r="DU55" s="107">
        <f t="shared" ca="1" si="80"/>
        <v>16</v>
      </c>
      <c r="DV55" s="107" t="str">
        <f t="shared" ca="1" si="80"/>
        <v/>
      </c>
      <c r="DW55" s="107" t="str">
        <f t="shared" ca="1" si="80"/>
        <v/>
      </c>
      <c r="DX55" s="107">
        <f t="shared" ca="1" si="80"/>
        <v>19</v>
      </c>
      <c r="DY55" s="107" t="str">
        <f t="shared" ca="1" si="80"/>
        <v/>
      </c>
      <c r="DZ55" s="107">
        <f t="shared" ca="1" si="80"/>
        <v>21</v>
      </c>
      <c r="EA55" s="107">
        <f t="shared" ca="1" si="81"/>
        <v>22</v>
      </c>
      <c r="EB55" s="107">
        <f t="shared" ca="1" si="81"/>
        <v>23</v>
      </c>
      <c r="EC55" s="107">
        <f t="shared" ca="1" si="81"/>
        <v>24</v>
      </c>
      <c r="ED55" s="107" t="str">
        <f t="shared" ca="1" si="81"/>
        <v/>
      </c>
      <c r="EE55" s="107">
        <f t="shared" ca="1" si="81"/>
        <v>26</v>
      </c>
      <c r="EF55" s="107">
        <f t="shared" ca="1" si="81"/>
        <v>27</v>
      </c>
      <c r="EG55" s="107" t="str">
        <f t="shared" ca="1" si="81"/>
        <v/>
      </c>
      <c r="EH55" s="107">
        <f t="shared" ca="1" si="81"/>
        <v>29</v>
      </c>
      <c r="EI55" s="107" t="str">
        <f t="shared" ca="1" si="81"/>
        <v/>
      </c>
      <c r="EJ55" s="107" t="str">
        <f t="shared" ca="1" si="81"/>
        <v/>
      </c>
      <c r="EK55" s="107">
        <f t="shared" ca="1" si="81"/>
        <v>32</v>
      </c>
      <c r="EL55" s="108">
        <f t="shared" ca="1" si="78"/>
        <v>33</v>
      </c>
      <c r="EM55" s="106" t="str">
        <f t="shared" ca="1" si="10"/>
        <v>010203070910141619212223242627293233</v>
      </c>
    </row>
    <row r="56" spans="1:143" ht="11.25" customHeight="1" x14ac:dyDescent="0.15">
      <c r="A56" s="56">
        <f t="shared" si="2"/>
        <v>2854</v>
      </c>
      <c r="B56" s="94">
        <f t="shared" si="82"/>
        <v>2022060</v>
      </c>
      <c r="C56" s="95">
        <f t="shared" si="82"/>
        <v>16</v>
      </c>
      <c r="D56" s="96">
        <f t="shared" si="82"/>
        <v>18</v>
      </c>
      <c r="E56" s="96">
        <f t="shared" si="82"/>
        <v>19</v>
      </c>
      <c r="F56" s="96">
        <f t="shared" si="82"/>
        <v>24</v>
      </c>
      <c r="G56" s="96">
        <f t="shared" si="82"/>
        <v>28</v>
      </c>
      <c r="H56" s="97">
        <f t="shared" si="82"/>
        <v>32</v>
      </c>
      <c r="I56" s="98">
        <f t="shared" si="82"/>
        <v>1</v>
      </c>
      <c r="J56" s="99" t="str">
        <f t="shared" ca="1" si="11"/>
        <v>01</v>
      </c>
      <c r="K56" s="100" t="str">
        <f t="shared" ca="1" si="12"/>
        <v>04</v>
      </c>
      <c r="L56" s="100" t="str">
        <f t="shared" ca="1" si="13"/>
        <v>09</v>
      </c>
      <c r="M56" s="100" t="str">
        <f t="shared" ca="1" si="14"/>
        <v>10</v>
      </c>
      <c r="N56" s="100" t="str">
        <f t="shared" ca="1" si="15"/>
        <v>11</v>
      </c>
      <c r="O56" s="100" t="str">
        <f t="shared" ca="1" si="16"/>
        <v>12</v>
      </c>
      <c r="P56" s="100" t="str">
        <f t="shared" ca="1" si="17"/>
        <v>13</v>
      </c>
      <c r="Q56" s="100" t="str">
        <f t="shared" ca="1" si="18"/>
        <v>15</v>
      </c>
      <c r="R56" s="100" t="str">
        <f t="shared" ca="1" si="19"/>
        <v>16</v>
      </c>
      <c r="S56" s="100" t="str">
        <f t="shared" ca="1" si="20"/>
        <v>20</v>
      </c>
      <c r="T56" s="100" t="str">
        <f t="shared" ca="1" si="21"/>
        <v>22</v>
      </c>
      <c r="U56" s="100" t="str">
        <f t="shared" ca="1" si="22"/>
        <v>24</v>
      </c>
      <c r="V56" s="100" t="str">
        <f t="shared" ca="1" si="23"/>
        <v>25</v>
      </c>
      <c r="W56" s="100" t="str">
        <f t="shared" ca="1" si="24"/>
        <v>26</v>
      </c>
      <c r="X56" s="100" t="str">
        <f t="shared" ca="1" si="25"/>
        <v>27</v>
      </c>
      <c r="Y56" s="100" t="str">
        <f t="shared" ca="1" si="26"/>
        <v>32</v>
      </c>
      <c r="Z56" s="100" t="str">
        <f t="shared" ca="1" si="27"/>
        <v>33</v>
      </c>
      <c r="AA56" s="100" t="str">
        <f t="shared" ca="1" si="28"/>
        <v/>
      </c>
      <c r="AB56" s="100" t="str">
        <f t="shared" ca="1" si="29"/>
        <v/>
      </c>
      <c r="AC56" s="100" t="str">
        <f t="shared" ca="1" si="30"/>
        <v/>
      </c>
      <c r="AD56" s="100" t="str">
        <f t="shared" ca="1" si="31"/>
        <v/>
      </c>
      <c r="AE56" s="101" t="str">
        <f t="shared" ca="1" si="32"/>
        <v/>
      </c>
      <c r="AF56" s="102">
        <f t="shared" ca="1" si="33"/>
        <v>3</v>
      </c>
      <c r="AG56" s="90" t="str">
        <f t="shared" ca="1" si="72"/>
        <v/>
      </c>
      <c r="AH56" s="91" t="str">
        <f t="shared" ca="1" si="72"/>
        <v/>
      </c>
      <c r="AI56" s="91" t="str">
        <f t="shared" ca="1" si="72"/>
        <v/>
      </c>
      <c r="AJ56" s="91">
        <f t="shared" ca="1" si="72"/>
        <v>3</v>
      </c>
      <c r="AK56" s="91" t="str">
        <f t="shared" ca="1" si="72"/>
        <v/>
      </c>
      <c r="AL56" s="91" t="str">
        <f t="shared" ca="1" si="72"/>
        <v/>
      </c>
      <c r="AM56" s="103" t="str">
        <f t="shared" ca="1" si="72"/>
        <v/>
      </c>
      <c r="AN56" s="89"/>
      <c r="AZ56" s="57">
        <f t="shared" ca="1" si="34"/>
        <v>28</v>
      </c>
      <c r="BA56" s="90" t="str">
        <f ca="1">MID(频率数据!$AQ56,BA$1,2)</f>
        <v>33</v>
      </c>
      <c r="BB56" s="91" t="str">
        <f ca="1">MID(频率数据!$AQ56,BB$1,2)</f>
        <v>27</v>
      </c>
      <c r="BC56" s="91" t="str">
        <f ca="1">MID(频率数据!$AQ56,BC$1,2)</f>
        <v>26</v>
      </c>
      <c r="BD56" s="91" t="str">
        <f ca="1">MID(频率数据!$AQ56,BD$1,2)</f>
        <v>14</v>
      </c>
      <c r="BE56" s="91" t="str">
        <f ca="1">MID(频率数据!$AQ56,BE$1,2)</f>
        <v>07</v>
      </c>
      <c r="BF56" s="91" t="str">
        <f ca="1">MID(频率数据!$AQ56,BF$1,2)</f>
        <v>31</v>
      </c>
      <c r="BG56" s="91" t="str">
        <f ca="1">MID(频率数据!$AQ56,BG$1,2)</f>
        <v>18</v>
      </c>
      <c r="BH56" s="91" t="str">
        <f ca="1">MID(频率数据!$AQ56,BH$1,2)</f>
        <v>17</v>
      </c>
      <c r="BI56" s="91" t="str">
        <f ca="1">MID(频率数据!$AQ56,BI$1,2)</f>
        <v>08</v>
      </c>
      <c r="BJ56" s="91" t="str">
        <f ca="1">MID(频率数据!$AQ56,BJ$1,2)</f>
        <v>06</v>
      </c>
      <c r="BK56" s="92" t="str">
        <f ca="1">MID(频率数据!$AQ56,BK$1,2)</f>
        <v>05</v>
      </c>
      <c r="BL56" s="90" t="str">
        <f ca="1">MID(频率数据!$AQ56,BL$1,2)</f>
        <v>02</v>
      </c>
      <c r="BM56" s="91" t="str">
        <f ca="1">MID(频率数据!$AQ56,BM$1,2)</f>
        <v>30</v>
      </c>
      <c r="BN56" s="91" t="str">
        <f ca="1">MID(频率数据!$AQ56,BN$1,2)</f>
        <v>29</v>
      </c>
      <c r="BO56" s="91" t="str">
        <f ca="1">MID(频率数据!$AQ56,BO$1,2)</f>
        <v>28</v>
      </c>
      <c r="BP56" s="91" t="str">
        <f ca="1">MID(频率数据!$AQ56,BP$1,2)</f>
        <v>23</v>
      </c>
      <c r="BQ56" s="93" t="str">
        <f ca="1">MID(频率数据!$AQ56,BQ$1,2)</f>
        <v>21</v>
      </c>
      <c r="BR56" s="91" t="str">
        <f ca="1">MID(频率数据!$AQ56,BR$1,2)</f>
        <v>20</v>
      </c>
      <c r="BS56" s="91" t="str">
        <f ca="1">MID(频率数据!$AQ56,BS$1,2)</f>
        <v>12</v>
      </c>
      <c r="BT56" s="91" t="str">
        <f ca="1">MID(频率数据!$AQ56,BT$1,2)</f>
        <v>11</v>
      </c>
      <c r="BU56" s="91" t="str">
        <f ca="1">MID(频率数据!$AQ56,BU$1,2)</f>
        <v>09</v>
      </c>
      <c r="BV56" s="92" t="str">
        <f ca="1">MID(频率数据!$AQ56,BV$1,2)</f>
        <v>04</v>
      </c>
      <c r="BW56" s="90" t="str">
        <f ca="1">MID(频率数据!$AQ56,BW$1,2)</f>
        <v>03</v>
      </c>
      <c r="BX56" s="91" t="str">
        <f ca="1">MID(频率数据!$AQ56,BX$1,2)</f>
        <v>32</v>
      </c>
      <c r="BY56" s="91" t="str">
        <f ca="1">MID(频率数据!$AQ56,BY$1,2)</f>
        <v>25</v>
      </c>
      <c r="BZ56" s="91" t="str">
        <f ca="1">MID(频率数据!$AQ56,BZ$1,2)</f>
        <v>24</v>
      </c>
      <c r="CA56" s="91" t="str">
        <f ca="1">MID(频率数据!$AQ56,CA$1,2)</f>
        <v>19</v>
      </c>
      <c r="CB56" s="91" t="str">
        <f ca="1">MID(频率数据!$AQ56,CB$1,2)</f>
        <v>15</v>
      </c>
      <c r="CC56" s="91" t="str">
        <f ca="1">MID(频率数据!$AQ56,CC$1,2)</f>
        <v>13</v>
      </c>
      <c r="CD56" s="91" t="str">
        <f ca="1">MID(频率数据!$AQ56,CD$1,2)</f>
        <v>10</v>
      </c>
      <c r="CE56" s="91" t="str">
        <f ca="1">MID(频率数据!$AQ56,CE$1,2)</f>
        <v>01</v>
      </c>
      <c r="CF56" s="91" t="str">
        <f ca="1">MID(频率数据!$AQ56,CF$1,2)</f>
        <v>22</v>
      </c>
      <c r="CG56" s="92" t="str">
        <f ca="1">MID(频率数据!$AQ56,CG$1,2)</f>
        <v>16</v>
      </c>
      <c r="CH56" s="153" t="str">
        <f t="shared" ca="1" si="35"/>
        <v>11</v>
      </c>
      <c r="CI56" s="154" t="str">
        <f t="shared" ca="1" si="36"/>
        <v>15</v>
      </c>
      <c r="CJ56" s="154" t="str">
        <f t="shared" ca="1" si="37"/>
        <v>20</v>
      </c>
      <c r="CK56" s="154" t="str">
        <f t="shared" ca="1" si="38"/>
        <v>01</v>
      </c>
      <c r="CL56" s="154" t="str">
        <f t="shared" ca="1" si="39"/>
        <v>32</v>
      </c>
      <c r="CM56" s="154" t="str">
        <f t="shared" ca="1" si="40"/>
        <v>16</v>
      </c>
      <c r="CN56" s="155" t="str">
        <f t="shared" ca="1" si="41"/>
        <v>09</v>
      </c>
      <c r="CO56" s="155" t="str">
        <f t="shared" ca="1" si="42"/>
        <v>13</v>
      </c>
      <c r="CP56" s="155" t="str">
        <f t="shared" ca="1" si="43"/>
        <v>12</v>
      </c>
      <c r="CQ56" s="155" t="str">
        <f t="shared" ca="1" si="44"/>
        <v>22</v>
      </c>
      <c r="CR56" s="155" t="str">
        <f t="shared" ca="1" si="45"/>
        <v>25</v>
      </c>
      <c r="CS56" s="155" t="str">
        <f t="shared" ca="1" si="46"/>
        <v>33</v>
      </c>
      <c r="CT56" s="156" t="str">
        <f t="shared" ca="1" si="47"/>
        <v>04</v>
      </c>
      <c r="CU56" s="156" t="str">
        <f t="shared" ca="1" si="48"/>
        <v>10</v>
      </c>
      <c r="CV56" s="156" t="str">
        <f t="shared" ca="1" si="49"/>
        <v>11</v>
      </c>
      <c r="CW56" s="156" t="str">
        <f t="shared" ca="1" si="50"/>
        <v>16</v>
      </c>
      <c r="CX56" s="156" t="str">
        <f t="shared" ca="1" si="51"/>
        <v>24</v>
      </c>
      <c r="CY56" s="156" t="str">
        <f t="shared" ca="1" si="52"/>
        <v>27</v>
      </c>
      <c r="CZ56" s="157" t="str">
        <f t="shared" ca="1" si="53"/>
        <v>33</v>
      </c>
      <c r="DA56" s="157" t="str">
        <f t="shared" ca="1" si="54"/>
        <v>27</v>
      </c>
      <c r="DB56" s="157" t="str">
        <f t="shared" ca="1" si="55"/>
        <v>26</v>
      </c>
      <c r="DC56" s="157" t="str">
        <f t="shared" ca="1" si="56"/>
        <v>01</v>
      </c>
      <c r="DD56" s="157" t="str">
        <f t="shared" ca="1" si="57"/>
        <v>22</v>
      </c>
      <c r="DE56" s="158" t="str">
        <f t="shared" ca="1" si="58"/>
        <v>16</v>
      </c>
      <c r="DF56" s="145">
        <f t="shared" ca="1" si="73"/>
        <v>1</v>
      </c>
      <c r="DG56" s="107" t="str">
        <f t="shared" ca="1" si="79"/>
        <v/>
      </c>
      <c r="DH56" s="107" t="str">
        <f t="shared" ca="1" si="79"/>
        <v/>
      </c>
      <c r="DI56" s="107">
        <f t="shared" ca="1" si="79"/>
        <v>4</v>
      </c>
      <c r="DJ56" s="107" t="str">
        <f t="shared" ca="1" si="79"/>
        <v/>
      </c>
      <c r="DK56" s="107" t="str">
        <f t="shared" ca="1" si="79"/>
        <v/>
      </c>
      <c r="DL56" s="107" t="str">
        <f t="shared" ca="1" si="79"/>
        <v/>
      </c>
      <c r="DM56" s="107" t="str">
        <f t="shared" ca="1" si="79"/>
        <v/>
      </c>
      <c r="DN56" s="107">
        <f t="shared" ca="1" si="79"/>
        <v>9</v>
      </c>
      <c r="DO56" s="107">
        <f t="shared" ca="1" si="79"/>
        <v>10</v>
      </c>
      <c r="DP56" s="107">
        <f t="shared" ca="1" si="79"/>
        <v>11</v>
      </c>
      <c r="DQ56" s="107">
        <f t="shared" ca="1" si="80"/>
        <v>12</v>
      </c>
      <c r="DR56" s="107">
        <f t="shared" ca="1" si="80"/>
        <v>13</v>
      </c>
      <c r="DS56" s="107" t="str">
        <f t="shared" ca="1" si="80"/>
        <v/>
      </c>
      <c r="DT56" s="107">
        <f t="shared" ca="1" si="80"/>
        <v>15</v>
      </c>
      <c r="DU56" s="107">
        <f t="shared" ca="1" si="80"/>
        <v>16</v>
      </c>
      <c r="DV56" s="107" t="str">
        <f t="shared" ca="1" si="80"/>
        <v/>
      </c>
      <c r="DW56" s="107" t="str">
        <f t="shared" ca="1" si="80"/>
        <v/>
      </c>
      <c r="DX56" s="107" t="str">
        <f t="shared" ca="1" si="80"/>
        <v/>
      </c>
      <c r="DY56" s="107">
        <f t="shared" ca="1" si="80"/>
        <v>20</v>
      </c>
      <c r="DZ56" s="107" t="str">
        <f t="shared" ca="1" si="80"/>
        <v/>
      </c>
      <c r="EA56" s="107">
        <f t="shared" ca="1" si="81"/>
        <v>22</v>
      </c>
      <c r="EB56" s="107" t="str">
        <f t="shared" ca="1" si="81"/>
        <v/>
      </c>
      <c r="EC56" s="107">
        <f t="shared" ca="1" si="81"/>
        <v>24</v>
      </c>
      <c r="ED56" s="107">
        <f t="shared" ca="1" si="81"/>
        <v>25</v>
      </c>
      <c r="EE56" s="107">
        <f t="shared" ca="1" si="81"/>
        <v>26</v>
      </c>
      <c r="EF56" s="107">
        <f t="shared" ca="1" si="81"/>
        <v>27</v>
      </c>
      <c r="EG56" s="107" t="str">
        <f t="shared" ca="1" si="81"/>
        <v/>
      </c>
      <c r="EH56" s="107" t="str">
        <f t="shared" ca="1" si="81"/>
        <v/>
      </c>
      <c r="EI56" s="107" t="str">
        <f t="shared" ca="1" si="81"/>
        <v/>
      </c>
      <c r="EJ56" s="107" t="str">
        <f t="shared" ca="1" si="81"/>
        <v/>
      </c>
      <c r="EK56" s="107">
        <f t="shared" ca="1" si="81"/>
        <v>32</v>
      </c>
      <c r="EL56" s="108">
        <f t="shared" ca="1" si="78"/>
        <v>33</v>
      </c>
      <c r="EM56" s="106" t="str">
        <f t="shared" ca="1" si="10"/>
        <v>0104091011121315162022242526273233</v>
      </c>
    </row>
    <row r="57" spans="1:143" ht="11.25" customHeight="1" x14ac:dyDescent="0.15">
      <c r="A57" s="56">
        <f t="shared" si="2"/>
        <v>2855</v>
      </c>
      <c r="B57" s="94">
        <f t="shared" si="82"/>
        <v>2022061</v>
      </c>
      <c r="C57" s="95">
        <f t="shared" si="82"/>
        <v>1</v>
      </c>
      <c r="D57" s="96">
        <f t="shared" si="82"/>
        <v>3</v>
      </c>
      <c r="E57" s="96">
        <f t="shared" si="82"/>
        <v>16</v>
      </c>
      <c r="F57" s="96">
        <f t="shared" si="82"/>
        <v>18</v>
      </c>
      <c r="G57" s="96">
        <f t="shared" si="82"/>
        <v>29</v>
      </c>
      <c r="H57" s="97">
        <f t="shared" si="82"/>
        <v>33</v>
      </c>
      <c r="I57" s="98">
        <f t="shared" si="82"/>
        <v>6</v>
      </c>
      <c r="J57" s="99" t="str">
        <f t="shared" ca="1" si="11"/>
        <v>01</v>
      </c>
      <c r="K57" s="100" t="str">
        <f t="shared" ca="1" si="12"/>
        <v>03</v>
      </c>
      <c r="L57" s="100" t="str">
        <f t="shared" ca="1" si="13"/>
        <v>04</v>
      </c>
      <c r="M57" s="100" t="str">
        <f t="shared" ca="1" si="14"/>
        <v>08</v>
      </c>
      <c r="N57" s="100" t="str">
        <f t="shared" ca="1" si="15"/>
        <v>15</v>
      </c>
      <c r="O57" s="100" t="str">
        <f t="shared" ca="1" si="16"/>
        <v>16</v>
      </c>
      <c r="P57" s="100" t="str">
        <f t="shared" ca="1" si="17"/>
        <v>17</v>
      </c>
      <c r="Q57" s="100" t="str">
        <f t="shared" ca="1" si="18"/>
        <v>22</v>
      </c>
      <c r="R57" s="100" t="str">
        <f t="shared" ca="1" si="19"/>
        <v>23</v>
      </c>
      <c r="S57" s="100" t="str">
        <f t="shared" ca="1" si="20"/>
        <v>24</v>
      </c>
      <c r="T57" s="100" t="str">
        <f t="shared" ca="1" si="21"/>
        <v>25</v>
      </c>
      <c r="U57" s="100" t="str">
        <f t="shared" ca="1" si="22"/>
        <v>26</v>
      </c>
      <c r="V57" s="100" t="str">
        <f t="shared" ca="1" si="23"/>
        <v>27</v>
      </c>
      <c r="W57" s="100" t="str">
        <f t="shared" ca="1" si="24"/>
        <v>28</v>
      </c>
      <c r="X57" s="100" t="str">
        <f t="shared" ca="1" si="25"/>
        <v>29</v>
      </c>
      <c r="Y57" s="100" t="str">
        <f t="shared" ca="1" si="26"/>
        <v>30</v>
      </c>
      <c r="Z57" s="100" t="str">
        <f t="shared" ca="1" si="27"/>
        <v>31</v>
      </c>
      <c r="AA57" s="100" t="str">
        <f t="shared" ca="1" si="28"/>
        <v>33</v>
      </c>
      <c r="AB57" s="100" t="str">
        <f t="shared" ca="1" si="29"/>
        <v/>
      </c>
      <c r="AC57" s="100" t="str">
        <f t="shared" ca="1" si="30"/>
        <v/>
      </c>
      <c r="AD57" s="100" t="str">
        <f t="shared" ca="1" si="31"/>
        <v/>
      </c>
      <c r="AE57" s="101" t="str">
        <f t="shared" ca="1" si="32"/>
        <v/>
      </c>
      <c r="AF57" s="102">
        <f t="shared" ca="1" si="33"/>
        <v>5</v>
      </c>
      <c r="AG57" s="90" t="str">
        <f t="shared" ca="1" si="72"/>
        <v/>
      </c>
      <c r="AH57" s="91" t="str">
        <f t="shared" ca="1" si="72"/>
        <v/>
      </c>
      <c r="AI57" s="91" t="str">
        <f t="shared" ca="1" si="72"/>
        <v/>
      </c>
      <c r="AJ57" s="91" t="str">
        <f t="shared" ca="1" si="72"/>
        <v/>
      </c>
      <c r="AK57" s="91" t="str">
        <f t="shared" ca="1" si="72"/>
        <v/>
      </c>
      <c r="AL57" s="91">
        <f t="shared" ca="1" si="72"/>
        <v>5</v>
      </c>
      <c r="AM57" s="103" t="str">
        <f t="shared" ca="1" si="72"/>
        <v/>
      </c>
      <c r="AN57" s="89"/>
      <c r="AZ57" s="57">
        <f t="shared" ca="1" si="34"/>
        <v>29</v>
      </c>
      <c r="BA57" s="90" t="str">
        <f ca="1">MID(频率数据!$AQ57,BA$1,2)</f>
        <v>33</v>
      </c>
      <c r="BB57" s="91" t="str">
        <f ca="1">MID(频率数据!$AQ57,BB$1,2)</f>
        <v>26</v>
      </c>
      <c r="BC57" s="91" t="str">
        <f ca="1">MID(频率数据!$AQ57,BC$1,2)</f>
        <v>27</v>
      </c>
      <c r="BD57" s="91" t="str">
        <f ca="1">MID(频率数据!$AQ57,BD$1,2)</f>
        <v>18</v>
      </c>
      <c r="BE57" s="91" t="str">
        <f ca="1">MID(频率数据!$AQ57,BE$1,2)</f>
        <v>14</v>
      </c>
      <c r="BF57" s="91" t="str">
        <f ca="1">MID(频率数据!$AQ57,BF$1,2)</f>
        <v>31</v>
      </c>
      <c r="BG57" s="91" t="str">
        <f ca="1">MID(频率数据!$AQ57,BG$1,2)</f>
        <v>28</v>
      </c>
      <c r="BH57" s="91" t="str">
        <f ca="1">MID(频率数据!$AQ57,BH$1,2)</f>
        <v>17</v>
      </c>
      <c r="BI57" s="91" t="str">
        <f ca="1">MID(频率数据!$AQ57,BI$1,2)</f>
        <v>07</v>
      </c>
      <c r="BJ57" s="91" t="str">
        <f ca="1">MID(频率数据!$AQ57,BJ$1,2)</f>
        <v>06</v>
      </c>
      <c r="BK57" s="92" t="str">
        <f ca="1">MID(频率数据!$AQ57,BK$1,2)</f>
        <v>05</v>
      </c>
      <c r="BL57" s="90" t="str">
        <f ca="1">MID(频率数据!$AQ57,BL$1,2)</f>
        <v>02</v>
      </c>
      <c r="BM57" s="91" t="str">
        <f ca="1">MID(频率数据!$AQ57,BM$1,2)</f>
        <v>32</v>
      </c>
      <c r="BN57" s="91" t="str">
        <f ca="1">MID(频率数据!$AQ57,BN$1,2)</f>
        <v>29</v>
      </c>
      <c r="BO57" s="91" t="str">
        <f ca="1">MID(频率数据!$AQ57,BO$1,2)</f>
        <v>24</v>
      </c>
      <c r="BP57" s="91" t="str">
        <f ca="1">MID(频率数据!$AQ57,BP$1,2)</f>
        <v>23</v>
      </c>
      <c r="BQ57" s="93" t="str">
        <f ca="1">MID(频率数据!$AQ57,BQ$1,2)</f>
        <v>21</v>
      </c>
      <c r="BR57" s="91" t="str">
        <f ca="1">MID(频率数据!$AQ57,BR$1,2)</f>
        <v>20</v>
      </c>
      <c r="BS57" s="91" t="str">
        <f ca="1">MID(频率数据!$AQ57,BS$1,2)</f>
        <v>19</v>
      </c>
      <c r="BT57" s="91" t="str">
        <f ca="1">MID(频率数据!$AQ57,BT$1,2)</f>
        <v>12</v>
      </c>
      <c r="BU57" s="91" t="str">
        <f ca="1">MID(频率数据!$AQ57,BU$1,2)</f>
        <v>11</v>
      </c>
      <c r="BV57" s="92" t="str">
        <f ca="1">MID(频率数据!$AQ57,BV$1,2)</f>
        <v>09</v>
      </c>
      <c r="BW57" s="90" t="str">
        <f ca="1">MID(频率数据!$AQ57,BW$1,2)</f>
        <v>08</v>
      </c>
      <c r="BX57" s="91" t="str">
        <f ca="1">MID(频率数据!$AQ57,BX$1,2)</f>
        <v>04</v>
      </c>
      <c r="BY57" s="91" t="str">
        <f ca="1">MID(频率数据!$AQ57,BY$1,2)</f>
        <v>30</v>
      </c>
      <c r="BZ57" s="91" t="str">
        <f ca="1">MID(频率数据!$AQ57,BZ$1,2)</f>
        <v>25</v>
      </c>
      <c r="CA57" s="91" t="str">
        <f ca="1">MID(频率数据!$AQ57,CA$1,2)</f>
        <v>16</v>
      </c>
      <c r="CB57" s="91" t="str">
        <f ca="1">MID(频率数据!$AQ57,CB$1,2)</f>
        <v>15</v>
      </c>
      <c r="CC57" s="91" t="str">
        <f ca="1">MID(频率数据!$AQ57,CC$1,2)</f>
        <v>13</v>
      </c>
      <c r="CD57" s="91" t="str">
        <f ca="1">MID(频率数据!$AQ57,CD$1,2)</f>
        <v>10</v>
      </c>
      <c r="CE57" s="91" t="str">
        <f ca="1">MID(频率数据!$AQ57,CE$1,2)</f>
        <v>03</v>
      </c>
      <c r="CF57" s="91" t="str">
        <f ca="1">MID(频率数据!$AQ57,CF$1,2)</f>
        <v>01</v>
      </c>
      <c r="CG57" s="92" t="str">
        <f ca="1">MID(频率数据!$AQ57,CG$1,2)</f>
        <v>22</v>
      </c>
      <c r="CH57" s="153" t="str">
        <f t="shared" ca="1" si="35"/>
        <v>01</v>
      </c>
      <c r="CI57" s="154" t="str">
        <f t="shared" ca="1" si="36"/>
        <v>31</v>
      </c>
      <c r="CJ57" s="154" t="str">
        <f t="shared" ca="1" si="37"/>
        <v>25</v>
      </c>
      <c r="CK57" s="154" t="str">
        <f t="shared" ca="1" si="38"/>
        <v>30</v>
      </c>
      <c r="CL57" s="154" t="str">
        <f t="shared" ca="1" si="39"/>
        <v>29</v>
      </c>
      <c r="CM57" s="154" t="str">
        <f t="shared" ca="1" si="40"/>
        <v>08</v>
      </c>
      <c r="CN57" s="155" t="str">
        <f t="shared" ca="1" si="41"/>
        <v>22</v>
      </c>
      <c r="CO57" s="155" t="str">
        <f t="shared" ca="1" si="42"/>
        <v>28</v>
      </c>
      <c r="CP57" s="155" t="str">
        <f t="shared" ca="1" si="43"/>
        <v>16</v>
      </c>
      <c r="CQ57" s="155" t="str">
        <f t="shared" ca="1" si="44"/>
        <v>25</v>
      </c>
      <c r="CR57" s="155" t="str">
        <f t="shared" ca="1" si="45"/>
        <v>24</v>
      </c>
      <c r="CS57" s="155" t="str">
        <f t="shared" ca="1" si="46"/>
        <v>04</v>
      </c>
      <c r="CT57" s="156" t="str">
        <f t="shared" ca="1" si="47"/>
        <v>22</v>
      </c>
      <c r="CU57" s="156" t="str">
        <f t="shared" ca="1" si="48"/>
        <v>17</v>
      </c>
      <c r="CV57" s="156" t="str">
        <f t="shared" ca="1" si="49"/>
        <v>15</v>
      </c>
      <c r="CW57" s="156" t="str">
        <f t="shared" ca="1" si="50"/>
        <v>16</v>
      </c>
      <c r="CX57" s="156" t="str">
        <f t="shared" ca="1" si="51"/>
        <v>23</v>
      </c>
      <c r="CY57" s="156" t="str">
        <f t="shared" ca="1" si="52"/>
        <v>30</v>
      </c>
      <c r="CZ57" s="157" t="str">
        <f t="shared" ca="1" si="53"/>
        <v>33</v>
      </c>
      <c r="DA57" s="157" t="str">
        <f t="shared" ca="1" si="54"/>
        <v>26</v>
      </c>
      <c r="DB57" s="157" t="str">
        <f t="shared" ca="1" si="55"/>
        <v>27</v>
      </c>
      <c r="DC57" s="157" t="str">
        <f t="shared" ca="1" si="56"/>
        <v>03</v>
      </c>
      <c r="DD57" s="157" t="str">
        <f t="shared" ca="1" si="57"/>
        <v>01</v>
      </c>
      <c r="DE57" s="158" t="str">
        <f t="shared" ca="1" si="58"/>
        <v>22</v>
      </c>
      <c r="DF57" s="145">
        <f t="shared" ca="1" si="73"/>
        <v>1</v>
      </c>
      <c r="DG57" s="107" t="str">
        <f t="shared" ca="1" si="79"/>
        <v/>
      </c>
      <c r="DH57" s="107">
        <f t="shared" ca="1" si="79"/>
        <v>3</v>
      </c>
      <c r="DI57" s="107">
        <f t="shared" ca="1" si="79"/>
        <v>4</v>
      </c>
      <c r="DJ57" s="107" t="str">
        <f t="shared" ca="1" si="79"/>
        <v/>
      </c>
      <c r="DK57" s="107" t="str">
        <f t="shared" ca="1" si="79"/>
        <v/>
      </c>
      <c r="DL57" s="107" t="str">
        <f t="shared" ca="1" si="79"/>
        <v/>
      </c>
      <c r="DM57" s="107">
        <f t="shared" ca="1" si="79"/>
        <v>8</v>
      </c>
      <c r="DN57" s="107" t="str">
        <f t="shared" ca="1" si="79"/>
        <v/>
      </c>
      <c r="DO57" s="107" t="str">
        <f t="shared" ca="1" si="79"/>
        <v/>
      </c>
      <c r="DP57" s="107" t="str">
        <f t="shared" ca="1" si="79"/>
        <v/>
      </c>
      <c r="DQ57" s="107" t="str">
        <f t="shared" ca="1" si="80"/>
        <v/>
      </c>
      <c r="DR57" s="107" t="str">
        <f t="shared" ca="1" si="80"/>
        <v/>
      </c>
      <c r="DS57" s="107" t="str">
        <f t="shared" ca="1" si="80"/>
        <v/>
      </c>
      <c r="DT57" s="107">
        <f t="shared" ca="1" si="80"/>
        <v>15</v>
      </c>
      <c r="DU57" s="107">
        <f t="shared" ca="1" si="80"/>
        <v>16</v>
      </c>
      <c r="DV57" s="107">
        <f t="shared" ca="1" si="80"/>
        <v>17</v>
      </c>
      <c r="DW57" s="107" t="str">
        <f t="shared" ca="1" si="80"/>
        <v/>
      </c>
      <c r="DX57" s="107" t="str">
        <f t="shared" ca="1" si="80"/>
        <v/>
      </c>
      <c r="DY57" s="107" t="str">
        <f t="shared" ca="1" si="80"/>
        <v/>
      </c>
      <c r="DZ57" s="107" t="str">
        <f t="shared" ca="1" si="80"/>
        <v/>
      </c>
      <c r="EA57" s="107">
        <f t="shared" ca="1" si="81"/>
        <v>22</v>
      </c>
      <c r="EB57" s="107">
        <f t="shared" ca="1" si="81"/>
        <v>23</v>
      </c>
      <c r="EC57" s="107">
        <f t="shared" ca="1" si="81"/>
        <v>24</v>
      </c>
      <c r="ED57" s="107">
        <f t="shared" ca="1" si="81"/>
        <v>25</v>
      </c>
      <c r="EE57" s="107">
        <f t="shared" ca="1" si="81"/>
        <v>26</v>
      </c>
      <c r="EF57" s="107">
        <f t="shared" ca="1" si="81"/>
        <v>27</v>
      </c>
      <c r="EG57" s="107">
        <f t="shared" ca="1" si="81"/>
        <v>28</v>
      </c>
      <c r="EH57" s="107">
        <f t="shared" ca="1" si="81"/>
        <v>29</v>
      </c>
      <c r="EI57" s="107">
        <f t="shared" ca="1" si="81"/>
        <v>30</v>
      </c>
      <c r="EJ57" s="107">
        <f t="shared" ca="1" si="81"/>
        <v>31</v>
      </c>
      <c r="EK57" s="107" t="str">
        <f t="shared" ca="1" si="81"/>
        <v/>
      </c>
      <c r="EL57" s="108">
        <f t="shared" ca="1" si="78"/>
        <v>33</v>
      </c>
      <c r="EM57" s="106" t="str">
        <f t="shared" ca="1" si="10"/>
        <v>010304081516172223242526272829303133</v>
      </c>
    </row>
    <row r="58" spans="1:143" ht="11.25" customHeight="1" x14ac:dyDescent="0.15">
      <c r="A58" s="56">
        <f t="shared" si="2"/>
        <v>2856</v>
      </c>
      <c r="B58" s="94">
        <f t="shared" si="82"/>
        <v>2022062</v>
      </c>
      <c r="C58" s="95">
        <f t="shared" si="82"/>
        <v>16</v>
      </c>
      <c r="D58" s="96">
        <f t="shared" si="82"/>
        <v>18</v>
      </c>
      <c r="E58" s="96">
        <f t="shared" si="82"/>
        <v>20</v>
      </c>
      <c r="F58" s="96">
        <f t="shared" si="82"/>
        <v>21</v>
      </c>
      <c r="G58" s="96">
        <f t="shared" si="82"/>
        <v>23</v>
      </c>
      <c r="H58" s="97">
        <f t="shared" si="82"/>
        <v>33</v>
      </c>
      <c r="I58" s="98">
        <f t="shared" si="82"/>
        <v>5</v>
      </c>
      <c r="J58" s="99" t="str">
        <f t="shared" ca="1" si="11"/>
        <v>01</v>
      </c>
      <c r="K58" s="100" t="str">
        <f t="shared" ca="1" si="12"/>
        <v>10</v>
      </c>
      <c r="L58" s="100" t="str">
        <f t="shared" ca="1" si="13"/>
        <v>13</v>
      </c>
      <c r="M58" s="100" t="str">
        <f t="shared" ca="1" si="14"/>
        <v>14</v>
      </c>
      <c r="N58" s="100" t="str">
        <f t="shared" ca="1" si="15"/>
        <v>15</v>
      </c>
      <c r="O58" s="100" t="str">
        <f t="shared" ca="1" si="16"/>
        <v>18</v>
      </c>
      <c r="P58" s="100" t="str">
        <f t="shared" ca="1" si="17"/>
        <v>19</v>
      </c>
      <c r="Q58" s="100" t="str">
        <f t="shared" ca="1" si="18"/>
        <v>21</v>
      </c>
      <c r="R58" s="100" t="str">
        <f t="shared" ca="1" si="19"/>
        <v>22</v>
      </c>
      <c r="S58" s="100" t="str">
        <f t="shared" ca="1" si="20"/>
        <v>23</v>
      </c>
      <c r="T58" s="100" t="str">
        <f t="shared" ca="1" si="21"/>
        <v>25</v>
      </c>
      <c r="U58" s="100" t="str">
        <f t="shared" ca="1" si="22"/>
        <v>26</v>
      </c>
      <c r="V58" s="100" t="str">
        <f t="shared" ca="1" si="23"/>
        <v>27</v>
      </c>
      <c r="W58" s="100" t="str">
        <f t="shared" ca="1" si="24"/>
        <v>30</v>
      </c>
      <c r="X58" s="100" t="str">
        <f t="shared" ca="1" si="25"/>
        <v>33</v>
      </c>
      <c r="Y58" s="100" t="str">
        <f t="shared" ca="1" si="26"/>
        <v/>
      </c>
      <c r="Z58" s="100" t="str">
        <f t="shared" ca="1" si="27"/>
        <v/>
      </c>
      <c r="AA58" s="100" t="str">
        <f t="shared" ca="1" si="28"/>
        <v/>
      </c>
      <c r="AB58" s="100" t="str">
        <f t="shared" ca="1" si="29"/>
        <v/>
      </c>
      <c r="AC58" s="100" t="str">
        <f t="shared" ca="1" si="30"/>
        <v/>
      </c>
      <c r="AD58" s="100" t="str">
        <f t="shared" ca="1" si="31"/>
        <v/>
      </c>
      <c r="AE58" s="101" t="str">
        <f t="shared" ca="1" si="32"/>
        <v/>
      </c>
      <c r="AF58" s="102">
        <f t="shared" ca="1" si="33"/>
        <v>4</v>
      </c>
      <c r="AG58" s="90" t="str">
        <f t="shared" ca="1" si="72"/>
        <v/>
      </c>
      <c r="AH58" s="91" t="str">
        <f t="shared" ca="1" si="72"/>
        <v/>
      </c>
      <c r="AI58" s="91" t="str">
        <f t="shared" ca="1" si="72"/>
        <v/>
      </c>
      <c r="AJ58" s="91" t="str">
        <f t="shared" ca="1" si="72"/>
        <v/>
      </c>
      <c r="AK58" s="91">
        <f t="shared" ca="1" si="72"/>
        <v>4</v>
      </c>
      <c r="AL58" s="91" t="str">
        <f t="shared" ca="1" si="72"/>
        <v/>
      </c>
      <c r="AM58" s="103" t="str">
        <f t="shared" ca="1" si="72"/>
        <v/>
      </c>
      <c r="AN58" s="89"/>
      <c r="AZ58" s="57">
        <f t="shared" ca="1" si="34"/>
        <v>30</v>
      </c>
      <c r="BA58" s="90" t="str">
        <f ca="1">MID(频率数据!$AQ58,BA$1,2)</f>
        <v>33</v>
      </c>
      <c r="BB58" s="91" t="str">
        <f ca="1">MID(频率数据!$AQ58,BB$1,2)</f>
        <v>18</v>
      </c>
      <c r="BC58" s="91" t="str">
        <f ca="1">MID(频率数据!$AQ58,BC$1,2)</f>
        <v>27</v>
      </c>
      <c r="BD58" s="91" t="str">
        <f ca="1">MID(频率数据!$AQ58,BD$1,2)</f>
        <v>26</v>
      </c>
      <c r="BE58" s="91" t="str">
        <f ca="1">MID(频率数据!$AQ58,BE$1,2)</f>
        <v>14</v>
      </c>
      <c r="BF58" s="91" t="str">
        <f ca="1">MID(频率数据!$AQ58,BF$1,2)</f>
        <v>29</v>
      </c>
      <c r="BG58" s="91" t="str">
        <f ca="1">MID(频率数据!$AQ58,BG$1,2)</f>
        <v>28</v>
      </c>
      <c r="BH58" s="91" t="str">
        <f ca="1">MID(频率数据!$AQ58,BH$1,2)</f>
        <v>06</v>
      </c>
      <c r="BI58" s="91" t="str">
        <f ca="1">MID(频率数据!$AQ58,BI$1,2)</f>
        <v>02</v>
      </c>
      <c r="BJ58" s="91" t="str">
        <f ca="1">MID(频率数据!$AQ58,BJ$1,2)</f>
        <v>32</v>
      </c>
      <c r="BK58" s="92" t="str">
        <f ca="1">MID(频率数据!$AQ58,BK$1,2)</f>
        <v>31</v>
      </c>
      <c r="BL58" s="90" t="str">
        <f ca="1">MID(频率数据!$AQ58,BL$1,2)</f>
        <v>24</v>
      </c>
      <c r="BM58" s="91" t="str">
        <f ca="1">MID(频率数据!$AQ58,BM$1,2)</f>
        <v>23</v>
      </c>
      <c r="BN58" s="91" t="str">
        <f ca="1">MID(频率数据!$AQ58,BN$1,2)</f>
        <v>21</v>
      </c>
      <c r="BO58" s="91" t="str">
        <f ca="1">MID(频率数据!$AQ58,BO$1,2)</f>
        <v>19</v>
      </c>
      <c r="BP58" s="91" t="str">
        <f ca="1">MID(频率数据!$AQ58,BP$1,2)</f>
        <v>17</v>
      </c>
      <c r="BQ58" s="93" t="str">
        <f ca="1">MID(频率数据!$AQ58,BQ$1,2)</f>
        <v>16</v>
      </c>
      <c r="BR58" s="91" t="str">
        <f ca="1">MID(频率数据!$AQ58,BR$1,2)</f>
        <v>12</v>
      </c>
      <c r="BS58" s="91" t="str">
        <f ca="1">MID(频率数据!$AQ58,BS$1,2)</f>
        <v>11</v>
      </c>
      <c r="BT58" s="91" t="str">
        <f ca="1">MID(频率数据!$AQ58,BT$1,2)</f>
        <v>09</v>
      </c>
      <c r="BU58" s="91" t="str">
        <f ca="1">MID(频率数据!$AQ58,BU$1,2)</f>
        <v>08</v>
      </c>
      <c r="BV58" s="92" t="str">
        <f ca="1">MID(频率数据!$AQ58,BV$1,2)</f>
        <v>07</v>
      </c>
      <c r="BW58" s="90" t="str">
        <f ca="1">MID(频率数据!$AQ58,BW$1,2)</f>
        <v>05</v>
      </c>
      <c r="BX58" s="91" t="str">
        <f ca="1">MID(频率数据!$AQ58,BX$1,2)</f>
        <v>04</v>
      </c>
      <c r="BY58" s="91" t="str">
        <f ca="1">MID(频率数据!$AQ58,BY$1,2)</f>
        <v>03</v>
      </c>
      <c r="BZ58" s="91" t="str">
        <f ca="1">MID(频率数据!$AQ58,BZ$1,2)</f>
        <v>01</v>
      </c>
      <c r="CA58" s="91" t="str">
        <f ca="1">MID(频率数据!$AQ58,CA$1,2)</f>
        <v>30</v>
      </c>
      <c r="CB58" s="91" t="str">
        <f ca="1">MID(频率数据!$AQ58,CB$1,2)</f>
        <v>25</v>
      </c>
      <c r="CC58" s="91" t="str">
        <f ca="1">MID(频率数据!$AQ58,CC$1,2)</f>
        <v>20</v>
      </c>
      <c r="CD58" s="91" t="str">
        <f ca="1">MID(频率数据!$AQ58,CD$1,2)</f>
        <v>15</v>
      </c>
      <c r="CE58" s="91" t="str">
        <f ca="1">MID(频率数据!$AQ58,CE$1,2)</f>
        <v>13</v>
      </c>
      <c r="CF58" s="91" t="str">
        <f ca="1">MID(频率数据!$AQ58,CF$1,2)</f>
        <v>10</v>
      </c>
      <c r="CG58" s="92" t="str">
        <f ca="1">MID(频率数据!$AQ58,CG$1,2)</f>
        <v>22</v>
      </c>
      <c r="CH58" s="153" t="str">
        <f t="shared" ca="1" si="35"/>
        <v>13</v>
      </c>
      <c r="CI58" s="154" t="str">
        <f t="shared" ca="1" si="36"/>
        <v>15</v>
      </c>
      <c r="CJ58" s="154" t="str">
        <f t="shared" ca="1" si="37"/>
        <v>01</v>
      </c>
      <c r="CK58" s="154" t="str">
        <f t="shared" ca="1" si="38"/>
        <v>27</v>
      </c>
      <c r="CL58" s="154" t="str">
        <f t="shared" ca="1" si="39"/>
        <v>23</v>
      </c>
      <c r="CM58" s="154" t="str">
        <f t="shared" ca="1" si="40"/>
        <v>22</v>
      </c>
      <c r="CN58" s="155" t="str">
        <f t="shared" ca="1" si="41"/>
        <v>10</v>
      </c>
      <c r="CO58" s="155" t="str">
        <f t="shared" ca="1" si="42"/>
        <v>13</v>
      </c>
      <c r="CP58" s="155" t="str">
        <f t="shared" ca="1" si="43"/>
        <v>30</v>
      </c>
      <c r="CQ58" s="155" t="str">
        <f t="shared" ca="1" si="44"/>
        <v>26</v>
      </c>
      <c r="CR58" s="155" t="str">
        <f t="shared" ca="1" si="45"/>
        <v>21</v>
      </c>
      <c r="CS58" s="155" t="str">
        <f t="shared" ca="1" si="46"/>
        <v>33</v>
      </c>
      <c r="CT58" s="156" t="str">
        <f t="shared" ca="1" si="47"/>
        <v>22</v>
      </c>
      <c r="CU58" s="156" t="str">
        <f t="shared" ca="1" si="48"/>
        <v>10</v>
      </c>
      <c r="CV58" s="156" t="str">
        <f t="shared" ca="1" si="49"/>
        <v>25</v>
      </c>
      <c r="CW58" s="156" t="str">
        <f t="shared" ca="1" si="50"/>
        <v>14</v>
      </c>
      <c r="CX58" s="156" t="str">
        <f t="shared" ca="1" si="51"/>
        <v>19</v>
      </c>
      <c r="CY58" s="156" t="str">
        <f t="shared" ca="1" si="52"/>
        <v>18</v>
      </c>
      <c r="CZ58" s="157" t="str">
        <f t="shared" ca="1" si="53"/>
        <v>33</v>
      </c>
      <c r="DA58" s="157" t="str">
        <f t="shared" ca="1" si="54"/>
        <v>18</v>
      </c>
      <c r="DB58" s="157" t="str">
        <f t="shared" ca="1" si="55"/>
        <v>27</v>
      </c>
      <c r="DC58" s="157" t="str">
        <f t="shared" ca="1" si="56"/>
        <v>13</v>
      </c>
      <c r="DD58" s="157" t="str">
        <f t="shared" ca="1" si="57"/>
        <v>10</v>
      </c>
      <c r="DE58" s="158" t="str">
        <f t="shared" ca="1" si="58"/>
        <v>22</v>
      </c>
      <c r="DF58" s="145">
        <f t="shared" ca="1" si="73"/>
        <v>1</v>
      </c>
      <c r="DG58" s="107" t="str">
        <f t="shared" ca="1" si="79"/>
        <v/>
      </c>
      <c r="DH58" s="107" t="str">
        <f t="shared" ca="1" si="79"/>
        <v/>
      </c>
      <c r="DI58" s="107" t="str">
        <f t="shared" ca="1" si="79"/>
        <v/>
      </c>
      <c r="DJ58" s="107" t="str">
        <f t="shared" ca="1" si="79"/>
        <v/>
      </c>
      <c r="DK58" s="107" t="str">
        <f t="shared" ca="1" si="79"/>
        <v/>
      </c>
      <c r="DL58" s="107" t="str">
        <f t="shared" ca="1" si="79"/>
        <v/>
      </c>
      <c r="DM58" s="107" t="str">
        <f t="shared" ca="1" si="79"/>
        <v/>
      </c>
      <c r="DN58" s="107" t="str">
        <f t="shared" ca="1" si="79"/>
        <v/>
      </c>
      <c r="DO58" s="107">
        <f t="shared" ca="1" si="79"/>
        <v>10</v>
      </c>
      <c r="DP58" s="107" t="str">
        <f t="shared" ca="1" si="79"/>
        <v/>
      </c>
      <c r="DQ58" s="107" t="str">
        <f t="shared" ca="1" si="80"/>
        <v/>
      </c>
      <c r="DR58" s="107">
        <f t="shared" ca="1" si="80"/>
        <v>13</v>
      </c>
      <c r="DS58" s="107">
        <f t="shared" ca="1" si="80"/>
        <v>14</v>
      </c>
      <c r="DT58" s="107">
        <f t="shared" ca="1" si="80"/>
        <v>15</v>
      </c>
      <c r="DU58" s="107" t="str">
        <f t="shared" ca="1" si="80"/>
        <v/>
      </c>
      <c r="DV58" s="107" t="str">
        <f t="shared" ca="1" si="80"/>
        <v/>
      </c>
      <c r="DW58" s="107">
        <f t="shared" ca="1" si="80"/>
        <v>18</v>
      </c>
      <c r="DX58" s="107">
        <f t="shared" ca="1" si="80"/>
        <v>19</v>
      </c>
      <c r="DY58" s="107" t="str">
        <f t="shared" ca="1" si="80"/>
        <v/>
      </c>
      <c r="DZ58" s="107">
        <f t="shared" ca="1" si="80"/>
        <v>21</v>
      </c>
      <c r="EA58" s="107">
        <f t="shared" ca="1" si="81"/>
        <v>22</v>
      </c>
      <c r="EB58" s="107">
        <f t="shared" ca="1" si="81"/>
        <v>23</v>
      </c>
      <c r="EC58" s="107" t="str">
        <f t="shared" ca="1" si="81"/>
        <v/>
      </c>
      <c r="ED58" s="107">
        <f t="shared" ca="1" si="81"/>
        <v>25</v>
      </c>
      <c r="EE58" s="107">
        <f t="shared" ca="1" si="81"/>
        <v>26</v>
      </c>
      <c r="EF58" s="107">
        <f t="shared" ca="1" si="81"/>
        <v>27</v>
      </c>
      <c r="EG58" s="107" t="str">
        <f t="shared" ca="1" si="81"/>
        <v/>
      </c>
      <c r="EH58" s="107" t="str">
        <f t="shared" ca="1" si="81"/>
        <v/>
      </c>
      <c r="EI58" s="107">
        <f t="shared" ca="1" si="81"/>
        <v>30</v>
      </c>
      <c r="EJ58" s="107" t="str">
        <f t="shared" ca="1" si="81"/>
        <v/>
      </c>
      <c r="EK58" s="107" t="str">
        <f t="shared" ca="1" si="81"/>
        <v/>
      </c>
      <c r="EL58" s="108">
        <f t="shared" ca="1" si="78"/>
        <v>33</v>
      </c>
      <c r="EM58" s="106" t="str">
        <f t="shared" ca="1" si="10"/>
        <v>011013141518192122232526273033</v>
      </c>
    </row>
    <row r="59" spans="1:143" ht="11.25" customHeight="1" x14ac:dyDescent="0.15">
      <c r="A59" s="56">
        <f t="shared" si="2"/>
        <v>2857</v>
      </c>
      <c r="B59" s="94">
        <f t="shared" si="82"/>
        <v>2022063</v>
      </c>
      <c r="C59" s="95">
        <f t="shared" si="82"/>
        <v>6</v>
      </c>
      <c r="D59" s="96">
        <f t="shared" si="82"/>
        <v>8</v>
      </c>
      <c r="E59" s="96">
        <f t="shared" si="82"/>
        <v>9</v>
      </c>
      <c r="F59" s="96">
        <f t="shared" si="82"/>
        <v>17</v>
      </c>
      <c r="G59" s="96">
        <f t="shared" si="82"/>
        <v>22</v>
      </c>
      <c r="H59" s="97">
        <f t="shared" si="82"/>
        <v>31</v>
      </c>
      <c r="I59" s="98">
        <f t="shared" si="82"/>
        <v>11</v>
      </c>
      <c r="J59" s="99" t="str">
        <f t="shared" ca="1" si="11"/>
        <v>04</v>
      </c>
      <c r="K59" s="100" t="str">
        <f t="shared" ca="1" si="12"/>
        <v>07</v>
      </c>
      <c r="L59" s="100" t="str">
        <f t="shared" ca="1" si="13"/>
        <v>10</v>
      </c>
      <c r="M59" s="100" t="str">
        <f t="shared" ca="1" si="14"/>
        <v>12</v>
      </c>
      <c r="N59" s="100" t="str">
        <f t="shared" ca="1" si="15"/>
        <v>13</v>
      </c>
      <c r="O59" s="100" t="str">
        <f t="shared" ca="1" si="16"/>
        <v>17</v>
      </c>
      <c r="P59" s="100" t="str">
        <f t="shared" ca="1" si="17"/>
        <v>18</v>
      </c>
      <c r="Q59" s="100" t="str">
        <f t="shared" ca="1" si="18"/>
        <v>19</v>
      </c>
      <c r="R59" s="100" t="str">
        <f t="shared" ca="1" si="19"/>
        <v>20</v>
      </c>
      <c r="S59" s="100" t="str">
        <f t="shared" ca="1" si="20"/>
        <v>22</v>
      </c>
      <c r="T59" s="100" t="str">
        <f t="shared" ca="1" si="21"/>
        <v>24</v>
      </c>
      <c r="U59" s="100" t="str">
        <f t="shared" ca="1" si="22"/>
        <v>25</v>
      </c>
      <c r="V59" s="100" t="str">
        <f t="shared" ca="1" si="23"/>
        <v>27</v>
      </c>
      <c r="W59" s="100" t="str">
        <f t="shared" ca="1" si="24"/>
        <v>31</v>
      </c>
      <c r="X59" s="100" t="str">
        <f t="shared" ca="1" si="25"/>
        <v>32</v>
      </c>
      <c r="Y59" s="100" t="str">
        <f t="shared" ca="1" si="26"/>
        <v>33</v>
      </c>
      <c r="Z59" s="100" t="str">
        <f t="shared" ca="1" si="27"/>
        <v/>
      </c>
      <c r="AA59" s="100" t="str">
        <f t="shared" ca="1" si="28"/>
        <v/>
      </c>
      <c r="AB59" s="100" t="str">
        <f t="shared" ca="1" si="29"/>
        <v/>
      </c>
      <c r="AC59" s="100" t="str">
        <f t="shared" ca="1" si="30"/>
        <v/>
      </c>
      <c r="AD59" s="100" t="str">
        <f t="shared" ca="1" si="31"/>
        <v/>
      </c>
      <c r="AE59" s="101" t="str">
        <f t="shared" ca="1" si="32"/>
        <v/>
      </c>
      <c r="AF59" s="102">
        <f t="shared" ca="1" si="33"/>
        <v>3</v>
      </c>
      <c r="AG59" s="90" t="str">
        <f t="shared" ca="1" si="72"/>
        <v/>
      </c>
      <c r="AH59" s="91" t="str">
        <f t="shared" ca="1" si="72"/>
        <v/>
      </c>
      <c r="AI59" s="91" t="str">
        <f t="shared" ca="1" si="72"/>
        <v/>
      </c>
      <c r="AJ59" s="91">
        <f t="shared" ca="1" si="72"/>
        <v>3</v>
      </c>
      <c r="AK59" s="91" t="str">
        <f t="shared" ca="1" si="72"/>
        <v/>
      </c>
      <c r="AL59" s="91" t="str">
        <f t="shared" ca="1" si="72"/>
        <v/>
      </c>
      <c r="AM59" s="103" t="str">
        <f t="shared" ca="1" si="72"/>
        <v/>
      </c>
      <c r="AN59" s="89"/>
      <c r="AZ59" s="57">
        <f t="shared" ca="1" si="34"/>
        <v>31</v>
      </c>
      <c r="BA59" s="90" t="str">
        <f ca="1">MID(频率数据!$AQ59,BA$1,2)</f>
        <v>33</v>
      </c>
      <c r="BB59" s="91" t="str">
        <f ca="1">MID(频率数据!$AQ59,BB$1,2)</f>
        <v>18</v>
      </c>
      <c r="BC59" s="91" t="str">
        <f ca="1">MID(频率数据!$AQ59,BC$1,2)</f>
        <v>27</v>
      </c>
      <c r="BD59" s="91" t="str">
        <f ca="1">MID(频率数据!$AQ59,BD$1,2)</f>
        <v>14</v>
      </c>
      <c r="BE59" s="91" t="str">
        <f ca="1">MID(频率数据!$AQ59,BE$1,2)</f>
        <v>29</v>
      </c>
      <c r="BF59" s="91" t="str">
        <f ca="1">MID(频率数据!$AQ59,BF$1,2)</f>
        <v>28</v>
      </c>
      <c r="BG59" s="91" t="str">
        <f ca="1">MID(频率数据!$AQ59,BG$1,2)</f>
        <v>26</v>
      </c>
      <c r="BH59" s="91" t="str">
        <f ca="1">MID(频率数据!$AQ59,BH$1,2)</f>
        <v>23</v>
      </c>
      <c r="BI59" s="91" t="str">
        <f ca="1">MID(频率数据!$AQ59,BI$1,2)</f>
        <v>21</v>
      </c>
      <c r="BJ59" s="91" t="str">
        <f ca="1">MID(频率数据!$AQ59,BJ$1,2)</f>
        <v>16</v>
      </c>
      <c r="BK59" s="92" t="str">
        <f ca="1">MID(频率数据!$AQ59,BK$1,2)</f>
        <v>06</v>
      </c>
      <c r="BL59" s="90" t="str">
        <f ca="1">MID(频率数据!$AQ59,BL$1,2)</f>
        <v>32</v>
      </c>
      <c r="BM59" s="91" t="str">
        <f ca="1">MID(频率数据!$AQ59,BM$1,2)</f>
        <v>31</v>
      </c>
      <c r="BN59" s="91" t="str">
        <f ca="1">MID(频率数据!$AQ59,BN$1,2)</f>
        <v>24</v>
      </c>
      <c r="BO59" s="91" t="str">
        <f ca="1">MID(频率数据!$AQ59,BO$1,2)</f>
        <v>20</v>
      </c>
      <c r="BP59" s="91" t="str">
        <f ca="1">MID(频率数据!$AQ59,BP$1,2)</f>
        <v>19</v>
      </c>
      <c r="BQ59" s="93" t="str">
        <f ca="1">MID(频率数据!$AQ59,BQ$1,2)</f>
        <v>17</v>
      </c>
      <c r="BR59" s="91" t="str">
        <f ca="1">MID(频率数据!$AQ59,BR$1,2)</f>
        <v>12</v>
      </c>
      <c r="BS59" s="91" t="str">
        <f ca="1">MID(频率数据!$AQ59,BS$1,2)</f>
        <v>11</v>
      </c>
      <c r="BT59" s="91" t="str">
        <f ca="1">MID(频率数据!$AQ59,BT$1,2)</f>
        <v>09</v>
      </c>
      <c r="BU59" s="91" t="str">
        <f ca="1">MID(频率数据!$AQ59,BU$1,2)</f>
        <v>08</v>
      </c>
      <c r="BV59" s="92" t="str">
        <f ca="1">MID(频率数据!$AQ59,BV$1,2)</f>
        <v>05</v>
      </c>
      <c r="BW59" s="90" t="str">
        <f ca="1">MID(频率数据!$AQ59,BW$1,2)</f>
        <v>03</v>
      </c>
      <c r="BX59" s="91" t="str">
        <f ca="1">MID(频率数据!$AQ59,BX$1,2)</f>
        <v>02</v>
      </c>
      <c r="BY59" s="91" t="str">
        <f ca="1">MID(频率数据!$AQ59,BY$1,2)</f>
        <v>01</v>
      </c>
      <c r="BZ59" s="91" t="str">
        <f ca="1">MID(频率数据!$AQ59,BZ$1,2)</f>
        <v>30</v>
      </c>
      <c r="CA59" s="91" t="str">
        <f ca="1">MID(频率数据!$AQ59,CA$1,2)</f>
        <v>15</v>
      </c>
      <c r="CB59" s="91" t="str">
        <f ca="1">MID(频率数据!$AQ59,CB$1,2)</f>
        <v>13</v>
      </c>
      <c r="CC59" s="91" t="str">
        <f ca="1">MID(频率数据!$AQ59,CC$1,2)</f>
        <v>10</v>
      </c>
      <c r="CD59" s="91" t="str">
        <f ca="1">MID(频率数据!$AQ59,CD$1,2)</f>
        <v>07</v>
      </c>
      <c r="CE59" s="91" t="str">
        <f ca="1">MID(频率数据!$AQ59,CE$1,2)</f>
        <v>04</v>
      </c>
      <c r="CF59" s="91" t="str">
        <f ca="1">MID(频率数据!$AQ59,CF$1,2)</f>
        <v>25</v>
      </c>
      <c r="CG59" s="92" t="str">
        <f ca="1">MID(频率数据!$AQ59,CG$1,2)</f>
        <v>22</v>
      </c>
      <c r="CH59" s="153" t="str">
        <f t="shared" ca="1" si="35"/>
        <v>19</v>
      </c>
      <c r="CI59" s="154" t="str">
        <f t="shared" ca="1" si="36"/>
        <v>33</v>
      </c>
      <c r="CJ59" s="154" t="str">
        <f t="shared" ca="1" si="37"/>
        <v>13</v>
      </c>
      <c r="CK59" s="154" t="str">
        <f t="shared" ca="1" si="38"/>
        <v>31</v>
      </c>
      <c r="CL59" s="154" t="str">
        <f t="shared" ca="1" si="39"/>
        <v>32</v>
      </c>
      <c r="CM59" s="154" t="str">
        <f t="shared" ca="1" si="40"/>
        <v>22</v>
      </c>
      <c r="CN59" s="155" t="str">
        <f t="shared" ca="1" si="41"/>
        <v>17</v>
      </c>
      <c r="CO59" s="155" t="str">
        <f t="shared" ca="1" si="42"/>
        <v>18</v>
      </c>
      <c r="CP59" s="155" t="str">
        <f t="shared" ca="1" si="43"/>
        <v>10</v>
      </c>
      <c r="CQ59" s="155" t="str">
        <f t="shared" ca="1" si="44"/>
        <v>24</v>
      </c>
      <c r="CR59" s="155" t="str">
        <f t="shared" ca="1" si="45"/>
        <v>31</v>
      </c>
      <c r="CS59" s="155" t="str">
        <f t="shared" ca="1" si="46"/>
        <v>33</v>
      </c>
      <c r="CT59" s="156" t="str">
        <f t="shared" ca="1" si="47"/>
        <v>12</v>
      </c>
      <c r="CU59" s="156" t="str">
        <f t="shared" ca="1" si="48"/>
        <v>27</v>
      </c>
      <c r="CV59" s="156" t="str">
        <f t="shared" ca="1" si="49"/>
        <v>07</v>
      </c>
      <c r="CW59" s="156" t="str">
        <f t="shared" ca="1" si="50"/>
        <v>20</v>
      </c>
      <c r="CX59" s="156" t="str">
        <f t="shared" ca="1" si="51"/>
        <v>24</v>
      </c>
      <c r="CY59" s="156" t="str">
        <f t="shared" ca="1" si="52"/>
        <v>18</v>
      </c>
      <c r="CZ59" s="157" t="str">
        <f t="shared" ca="1" si="53"/>
        <v>33</v>
      </c>
      <c r="DA59" s="157" t="str">
        <f t="shared" ca="1" si="54"/>
        <v>18</v>
      </c>
      <c r="DB59" s="157" t="str">
        <f t="shared" ca="1" si="55"/>
        <v>27</v>
      </c>
      <c r="DC59" s="157" t="str">
        <f t="shared" ca="1" si="56"/>
        <v>04</v>
      </c>
      <c r="DD59" s="157" t="str">
        <f t="shared" ca="1" si="57"/>
        <v>25</v>
      </c>
      <c r="DE59" s="158" t="str">
        <f t="shared" ca="1" si="58"/>
        <v>22</v>
      </c>
      <c r="DF59" s="145" t="str">
        <f t="shared" ca="1" si="73"/>
        <v/>
      </c>
      <c r="DG59" s="107" t="str">
        <f t="shared" ca="1" si="79"/>
        <v/>
      </c>
      <c r="DH59" s="107" t="str">
        <f t="shared" ca="1" si="79"/>
        <v/>
      </c>
      <c r="DI59" s="107">
        <f t="shared" ca="1" si="79"/>
        <v>4</v>
      </c>
      <c r="DJ59" s="107" t="str">
        <f t="shared" ca="1" si="79"/>
        <v/>
      </c>
      <c r="DK59" s="107" t="str">
        <f t="shared" ca="1" si="79"/>
        <v/>
      </c>
      <c r="DL59" s="107">
        <f t="shared" ca="1" si="79"/>
        <v>7</v>
      </c>
      <c r="DM59" s="107" t="str">
        <f t="shared" ca="1" si="79"/>
        <v/>
      </c>
      <c r="DN59" s="107" t="str">
        <f t="shared" ca="1" si="79"/>
        <v/>
      </c>
      <c r="DO59" s="107">
        <f t="shared" ca="1" si="79"/>
        <v>10</v>
      </c>
      <c r="DP59" s="107" t="str">
        <f t="shared" ca="1" si="79"/>
        <v/>
      </c>
      <c r="DQ59" s="107">
        <f t="shared" ca="1" si="80"/>
        <v>12</v>
      </c>
      <c r="DR59" s="107">
        <f t="shared" ca="1" si="80"/>
        <v>13</v>
      </c>
      <c r="DS59" s="107" t="str">
        <f t="shared" ca="1" si="80"/>
        <v/>
      </c>
      <c r="DT59" s="107" t="str">
        <f t="shared" ca="1" si="80"/>
        <v/>
      </c>
      <c r="DU59" s="107" t="str">
        <f t="shared" ca="1" si="80"/>
        <v/>
      </c>
      <c r="DV59" s="107">
        <f t="shared" ca="1" si="80"/>
        <v>17</v>
      </c>
      <c r="DW59" s="107">
        <f t="shared" ca="1" si="80"/>
        <v>18</v>
      </c>
      <c r="DX59" s="107">
        <f t="shared" ca="1" si="80"/>
        <v>19</v>
      </c>
      <c r="DY59" s="107">
        <f t="shared" ca="1" si="80"/>
        <v>20</v>
      </c>
      <c r="DZ59" s="107" t="str">
        <f t="shared" ca="1" si="80"/>
        <v/>
      </c>
      <c r="EA59" s="107">
        <f t="shared" ca="1" si="81"/>
        <v>22</v>
      </c>
      <c r="EB59" s="107" t="str">
        <f t="shared" ca="1" si="81"/>
        <v/>
      </c>
      <c r="EC59" s="107">
        <f t="shared" ca="1" si="81"/>
        <v>24</v>
      </c>
      <c r="ED59" s="107">
        <f t="shared" ca="1" si="81"/>
        <v>25</v>
      </c>
      <c r="EE59" s="107" t="str">
        <f t="shared" ca="1" si="81"/>
        <v/>
      </c>
      <c r="EF59" s="107">
        <f t="shared" ca="1" si="81"/>
        <v>27</v>
      </c>
      <c r="EG59" s="107" t="str">
        <f t="shared" ca="1" si="81"/>
        <v/>
      </c>
      <c r="EH59" s="107" t="str">
        <f t="shared" ca="1" si="81"/>
        <v/>
      </c>
      <c r="EI59" s="107" t="str">
        <f t="shared" ca="1" si="81"/>
        <v/>
      </c>
      <c r="EJ59" s="107">
        <f t="shared" ca="1" si="81"/>
        <v>31</v>
      </c>
      <c r="EK59" s="107">
        <f t="shared" ca="1" si="81"/>
        <v>32</v>
      </c>
      <c r="EL59" s="108">
        <f t="shared" ca="1" si="78"/>
        <v>33</v>
      </c>
      <c r="EM59" s="106" t="str">
        <f t="shared" ca="1" si="10"/>
        <v>04071012131718192022242527313233</v>
      </c>
    </row>
    <row r="60" spans="1:143" ht="11.25" customHeight="1" x14ac:dyDescent="0.15">
      <c r="A60" s="56">
        <f t="shared" si="2"/>
        <v>2858</v>
      </c>
      <c r="B60" s="94">
        <f t="shared" si="82"/>
        <v>2022064</v>
      </c>
      <c r="C60" s="95">
        <f t="shared" si="82"/>
        <v>4</v>
      </c>
      <c r="D60" s="96">
        <f t="shared" si="82"/>
        <v>6</v>
      </c>
      <c r="E60" s="96">
        <f t="shared" si="82"/>
        <v>12</v>
      </c>
      <c r="F60" s="96">
        <f t="shared" si="82"/>
        <v>13</v>
      </c>
      <c r="G60" s="96">
        <f t="shared" si="82"/>
        <v>17</v>
      </c>
      <c r="H60" s="97">
        <f t="shared" si="82"/>
        <v>31</v>
      </c>
      <c r="I60" s="98">
        <f t="shared" si="82"/>
        <v>16</v>
      </c>
      <c r="J60" s="99" t="str">
        <f t="shared" ca="1" si="11"/>
        <v>02</v>
      </c>
      <c r="K60" s="100" t="str">
        <f t="shared" ca="1" si="12"/>
        <v>03</v>
      </c>
      <c r="L60" s="100" t="str">
        <f t="shared" ca="1" si="13"/>
        <v>04</v>
      </c>
      <c r="M60" s="100" t="str">
        <f t="shared" ca="1" si="14"/>
        <v>06</v>
      </c>
      <c r="N60" s="100" t="str">
        <f t="shared" ca="1" si="15"/>
        <v>08</v>
      </c>
      <c r="O60" s="100" t="str">
        <f t="shared" ca="1" si="16"/>
        <v>09</v>
      </c>
      <c r="P60" s="100" t="str">
        <f t="shared" ca="1" si="17"/>
        <v>11</v>
      </c>
      <c r="Q60" s="100" t="str">
        <f t="shared" ca="1" si="18"/>
        <v>12</v>
      </c>
      <c r="R60" s="100" t="str">
        <f t="shared" ca="1" si="19"/>
        <v>14</v>
      </c>
      <c r="S60" s="100" t="str">
        <f t="shared" ca="1" si="20"/>
        <v>16</v>
      </c>
      <c r="T60" s="100" t="str">
        <f t="shared" ca="1" si="21"/>
        <v>17</v>
      </c>
      <c r="U60" s="100" t="str">
        <f t="shared" ca="1" si="22"/>
        <v>18</v>
      </c>
      <c r="V60" s="100" t="str">
        <f t="shared" ca="1" si="23"/>
        <v>19</v>
      </c>
      <c r="W60" s="100" t="str">
        <f t="shared" ca="1" si="24"/>
        <v>20</v>
      </c>
      <c r="X60" s="100" t="str">
        <f t="shared" ca="1" si="25"/>
        <v>21</v>
      </c>
      <c r="Y60" s="100" t="str">
        <f t="shared" ca="1" si="26"/>
        <v>24</v>
      </c>
      <c r="Z60" s="100" t="str">
        <f t="shared" ca="1" si="27"/>
        <v>25</v>
      </c>
      <c r="AA60" s="100" t="str">
        <f t="shared" ca="1" si="28"/>
        <v>33</v>
      </c>
      <c r="AB60" s="100" t="str">
        <f t="shared" ca="1" si="29"/>
        <v/>
      </c>
      <c r="AC60" s="100" t="str">
        <f t="shared" ca="1" si="30"/>
        <v/>
      </c>
      <c r="AD60" s="100" t="str">
        <f t="shared" ca="1" si="31"/>
        <v/>
      </c>
      <c r="AE60" s="101" t="str">
        <f t="shared" ca="1" si="32"/>
        <v/>
      </c>
      <c r="AF60" s="102">
        <f t="shared" ca="1" si="33"/>
        <v>4</v>
      </c>
      <c r="AG60" s="90" t="str">
        <f t="shared" ca="1" si="72"/>
        <v/>
      </c>
      <c r="AH60" s="91" t="str">
        <f t="shared" ca="1" si="72"/>
        <v/>
      </c>
      <c r="AI60" s="91" t="str">
        <f t="shared" ca="1" si="72"/>
        <v/>
      </c>
      <c r="AJ60" s="91" t="str">
        <f t="shared" ca="1" si="72"/>
        <v/>
      </c>
      <c r="AK60" s="91">
        <f t="shared" ca="1" si="72"/>
        <v>4</v>
      </c>
      <c r="AL60" s="91" t="str">
        <f t="shared" ca="1" si="72"/>
        <v/>
      </c>
      <c r="AM60" s="103" t="str">
        <f t="shared" ca="1" si="72"/>
        <v/>
      </c>
      <c r="AN60" s="89"/>
      <c r="AZ60" s="57">
        <f t="shared" ca="1" si="34"/>
        <v>32</v>
      </c>
      <c r="BA60" s="90" t="str">
        <f ca="1">MID(频率数据!$AQ60,BA$1,2)</f>
        <v>33</v>
      </c>
      <c r="BB60" s="91" t="str">
        <f ca="1">MID(频率数据!$AQ60,BB$1,2)</f>
        <v>18</v>
      </c>
      <c r="BC60" s="91" t="str">
        <f ca="1">MID(频率数据!$AQ60,BC$1,2)</f>
        <v>06</v>
      </c>
      <c r="BD60" s="91" t="str">
        <f ca="1">MID(频率数据!$AQ60,BD$1,2)</f>
        <v>31</v>
      </c>
      <c r="BE60" s="91" t="str">
        <f ca="1">MID(频率数据!$AQ60,BE$1,2)</f>
        <v>29</v>
      </c>
      <c r="BF60" s="91" t="str">
        <f ca="1">MID(频率数据!$AQ60,BF$1,2)</f>
        <v>28</v>
      </c>
      <c r="BG60" s="91" t="str">
        <f ca="1">MID(频率数据!$AQ60,BG$1,2)</f>
        <v>27</v>
      </c>
      <c r="BH60" s="91" t="str">
        <f ca="1">MID(频率数据!$AQ60,BH$1,2)</f>
        <v>26</v>
      </c>
      <c r="BI60" s="91" t="str">
        <f ca="1">MID(频率数据!$AQ60,BI$1,2)</f>
        <v>23</v>
      </c>
      <c r="BJ60" s="91" t="str">
        <f ca="1">MID(频率数据!$AQ60,BJ$1,2)</f>
        <v>21</v>
      </c>
      <c r="BK60" s="92" t="str">
        <f ca="1">MID(频率数据!$AQ60,BK$1,2)</f>
        <v>17</v>
      </c>
      <c r="BL60" s="90" t="str">
        <f ca="1">MID(频率数据!$AQ60,BL$1,2)</f>
        <v>16</v>
      </c>
      <c r="BM60" s="91" t="str">
        <f ca="1">MID(频率数据!$AQ60,BM$1,2)</f>
        <v>14</v>
      </c>
      <c r="BN60" s="91" t="str">
        <f ca="1">MID(频率数据!$AQ60,BN$1,2)</f>
        <v>09</v>
      </c>
      <c r="BO60" s="91" t="str">
        <f ca="1">MID(频率数据!$AQ60,BO$1,2)</f>
        <v>32</v>
      </c>
      <c r="BP60" s="91" t="str">
        <f ca="1">MID(频率数据!$AQ60,BP$1,2)</f>
        <v>24</v>
      </c>
      <c r="BQ60" s="93" t="str">
        <f ca="1">MID(频率数据!$AQ60,BQ$1,2)</f>
        <v>20</v>
      </c>
      <c r="BR60" s="91" t="str">
        <f ca="1">MID(频率数据!$AQ60,BR$1,2)</f>
        <v>19</v>
      </c>
      <c r="BS60" s="91" t="str">
        <f ca="1">MID(频率数据!$AQ60,BS$1,2)</f>
        <v>12</v>
      </c>
      <c r="BT60" s="91" t="str">
        <f ca="1">MID(频率数据!$AQ60,BT$1,2)</f>
        <v>11</v>
      </c>
      <c r="BU60" s="91" t="str">
        <f ca="1">MID(频率数据!$AQ60,BU$1,2)</f>
        <v>08</v>
      </c>
      <c r="BV60" s="92" t="str">
        <f ca="1">MID(频率数据!$AQ60,BV$1,2)</f>
        <v>02</v>
      </c>
      <c r="BW60" s="90" t="str">
        <f ca="1">MID(频率数据!$AQ60,BW$1,2)</f>
        <v>01</v>
      </c>
      <c r="BX60" s="91" t="str">
        <f ca="1">MID(频率数据!$AQ60,BX$1,2)</f>
        <v>30</v>
      </c>
      <c r="BY60" s="91" t="str">
        <f ca="1">MID(频率数据!$AQ60,BY$1,2)</f>
        <v>22</v>
      </c>
      <c r="BZ60" s="91" t="str">
        <f ca="1">MID(频率数据!$AQ60,BZ$1,2)</f>
        <v>15</v>
      </c>
      <c r="CA60" s="91" t="str">
        <f ca="1">MID(频率数据!$AQ60,CA$1,2)</f>
        <v>13</v>
      </c>
      <c r="CB60" s="91" t="str">
        <f ca="1">MID(频率数据!$AQ60,CB$1,2)</f>
        <v>10</v>
      </c>
      <c r="CC60" s="91" t="str">
        <f ca="1">MID(频率数据!$AQ60,CC$1,2)</f>
        <v>07</v>
      </c>
      <c r="CD60" s="91" t="str">
        <f ca="1">MID(频率数据!$AQ60,CD$1,2)</f>
        <v>05</v>
      </c>
      <c r="CE60" s="91" t="str">
        <f ca="1">MID(频率数据!$AQ60,CE$1,2)</f>
        <v>04</v>
      </c>
      <c r="CF60" s="91" t="str">
        <f ca="1">MID(频率数据!$AQ60,CF$1,2)</f>
        <v>03</v>
      </c>
      <c r="CG60" s="92" t="str">
        <f ca="1">MID(频率数据!$AQ60,CG$1,2)</f>
        <v>25</v>
      </c>
      <c r="CH60" s="153" t="str">
        <f t="shared" ca="1" si="35"/>
        <v>21</v>
      </c>
      <c r="CI60" s="154" t="str">
        <f t="shared" ca="1" si="36"/>
        <v>11</v>
      </c>
      <c r="CJ60" s="154" t="str">
        <f t="shared" ca="1" si="37"/>
        <v>12</v>
      </c>
      <c r="CK60" s="154" t="str">
        <f t="shared" ca="1" si="38"/>
        <v>24</v>
      </c>
      <c r="CL60" s="154" t="str">
        <f t="shared" ca="1" si="39"/>
        <v>03</v>
      </c>
      <c r="CM60" s="154" t="str">
        <f t="shared" ca="1" si="40"/>
        <v>16</v>
      </c>
      <c r="CN60" s="155" t="str">
        <f t="shared" ca="1" si="41"/>
        <v>17</v>
      </c>
      <c r="CO60" s="155" t="str">
        <f t="shared" ca="1" si="42"/>
        <v>08</v>
      </c>
      <c r="CP60" s="155" t="str">
        <f t="shared" ca="1" si="43"/>
        <v>11</v>
      </c>
      <c r="CQ60" s="155" t="str">
        <f t="shared" ca="1" si="44"/>
        <v>20</v>
      </c>
      <c r="CR60" s="155" t="str">
        <f t="shared" ca="1" si="45"/>
        <v>25</v>
      </c>
      <c r="CS60" s="155" t="str">
        <f t="shared" ca="1" si="46"/>
        <v>14</v>
      </c>
      <c r="CT60" s="156" t="str">
        <f t="shared" ca="1" si="47"/>
        <v>16</v>
      </c>
      <c r="CU60" s="156" t="str">
        <f t="shared" ca="1" si="48"/>
        <v>02</v>
      </c>
      <c r="CV60" s="156" t="str">
        <f t="shared" ca="1" si="49"/>
        <v>08</v>
      </c>
      <c r="CW60" s="156" t="str">
        <f t="shared" ca="1" si="50"/>
        <v>19</v>
      </c>
      <c r="CX60" s="156" t="str">
        <f t="shared" ca="1" si="51"/>
        <v>25</v>
      </c>
      <c r="CY60" s="156" t="str">
        <f t="shared" ca="1" si="52"/>
        <v>09</v>
      </c>
      <c r="CZ60" s="157" t="str">
        <f t="shared" ca="1" si="53"/>
        <v>33</v>
      </c>
      <c r="DA60" s="157" t="str">
        <f t="shared" ca="1" si="54"/>
        <v>18</v>
      </c>
      <c r="DB60" s="157" t="str">
        <f t="shared" ca="1" si="55"/>
        <v>06</v>
      </c>
      <c r="DC60" s="157" t="str">
        <f t="shared" ca="1" si="56"/>
        <v>04</v>
      </c>
      <c r="DD60" s="157" t="str">
        <f t="shared" ca="1" si="57"/>
        <v>03</v>
      </c>
      <c r="DE60" s="158" t="str">
        <f t="shared" ca="1" si="58"/>
        <v>25</v>
      </c>
      <c r="DF60" s="145" t="str">
        <f t="shared" ca="1" si="73"/>
        <v/>
      </c>
      <c r="DG60" s="107">
        <f t="shared" ca="1" si="79"/>
        <v>2</v>
      </c>
      <c r="DH60" s="107">
        <f t="shared" ca="1" si="79"/>
        <v>3</v>
      </c>
      <c r="DI60" s="107">
        <f t="shared" ca="1" si="79"/>
        <v>4</v>
      </c>
      <c r="DJ60" s="107" t="str">
        <f t="shared" ca="1" si="79"/>
        <v/>
      </c>
      <c r="DK60" s="107">
        <f t="shared" ca="1" si="79"/>
        <v>6</v>
      </c>
      <c r="DL60" s="107" t="str">
        <f t="shared" ca="1" si="79"/>
        <v/>
      </c>
      <c r="DM60" s="107">
        <f t="shared" ca="1" si="79"/>
        <v>8</v>
      </c>
      <c r="DN60" s="107">
        <f t="shared" ca="1" si="79"/>
        <v>9</v>
      </c>
      <c r="DO60" s="107" t="str">
        <f t="shared" ca="1" si="79"/>
        <v/>
      </c>
      <c r="DP60" s="107">
        <f t="shared" ca="1" si="79"/>
        <v>11</v>
      </c>
      <c r="DQ60" s="107">
        <f t="shared" ca="1" si="80"/>
        <v>12</v>
      </c>
      <c r="DR60" s="107" t="str">
        <f t="shared" ca="1" si="80"/>
        <v/>
      </c>
      <c r="DS60" s="107">
        <f t="shared" ca="1" si="80"/>
        <v>14</v>
      </c>
      <c r="DT60" s="107" t="str">
        <f t="shared" ca="1" si="80"/>
        <v/>
      </c>
      <c r="DU60" s="107">
        <f t="shared" ca="1" si="80"/>
        <v>16</v>
      </c>
      <c r="DV60" s="107">
        <f t="shared" ca="1" si="80"/>
        <v>17</v>
      </c>
      <c r="DW60" s="107">
        <f t="shared" ca="1" si="80"/>
        <v>18</v>
      </c>
      <c r="DX60" s="107">
        <f t="shared" ca="1" si="80"/>
        <v>19</v>
      </c>
      <c r="DY60" s="107">
        <f t="shared" ca="1" si="80"/>
        <v>20</v>
      </c>
      <c r="DZ60" s="107">
        <f t="shared" ca="1" si="80"/>
        <v>21</v>
      </c>
      <c r="EA60" s="107" t="str">
        <f t="shared" ca="1" si="81"/>
        <v/>
      </c>
      <c r="EB60" s="107" t="str">
        <f t="shared" ca="1" si="81"/>
        <v/>
      </c>
      <c r="EC60" s="107">
        <f t="shared" ca="1" si="81"/>
        <v>24</v>
      </c>
      <c r="ED60" s="107">
        <f t="shared" ca="1" si="81"/>
        <v>25</v>
      </c>
      <c r="EE60" s="107" t="str">
        <f t="shared" ca="1" si="81"/>
        <v/>
      </c>
      <c r="EF60" s="107" t="str">
        <f t="shared" ca="1" si="81"/>
        <v/>
      </c>
      <c r="EG60" s="107" t="str">
        <f t="shared" ca="1" si="81"/>
        <v/>
      </c>
      <c r="EH60" s="107" t="str">
        <f t="shared" ca="1" si="81"/>
        <v/>
      </c>
      <c r="EI60" s="107" t="str">
        <f t="shared" ca="1" si="81"/>
        <v/>
      </c>
      <c r="EJ60" s="107" t="str">
        <f t="shared" ca="1" si="81"/>
        <v/>
      </c>
      <c r="EK60" s="107" t="str">
        <f t="shared" ca="1" si="81"/>
        <v/>
      </c>
      <c r="EL60" s="108">
        <f t="shared" ca="1" si="78"/>
        <v>33</v>
      </c>
      <c r="EM60" s="106" t="str">
        <f t="shared" ca="1" si="10"/>
        <v>020304060809111214161718192021242533</v>
      </c>
    </row>
    <row r="61" spans="1:143" ht="11.25" customHeight="1" x14ac:dyDescent="0.15">
      <c r="A61" s="56">
        <f t="shared" si="2"/>
        <v>2859</v>
      </c>
      <c r="B61" s="94">
        <f t="shared" si="82"/>
        <v>2022065</v>
      </c>
      <c r="C61" s="95">
        <f t="shared" si="82"/>
        <v>9</v>
      </c>
      <c r="D61" s="96">
        <f t="shared" si="82"/>
        <v>14</v>
      </c>
      <c r="E61" s="96">
        <f t="shared" si="82"/>
        <v>18</v>
      </c>
      <c r="F61" s="96">
        <f t="shared" si="82"/>
        <v>23</v>
      </c>
      <c r="G61" s="96">
        <f t="shared" si="82"/>
        <v>28</v>
      </c>
      <c r="H61" s="97">
        <f t="shared" si="82"/>
        <v>31</v>
      </c>
      <c r="I61" s="98">
        <f t="shared" si="82"/>
        <v>2</v>
      </c>
      <c r="J61" s="99" t="str">
        <f t="shared" ca="1" si="11"/>
        <v>02</v>
      </c>
      <c r="K61" s="100" t="str">
        <f t="shared" ca="1" si="12"/>
        <v>03</v>
      </c>
      <c r="L61" s="100" t="str">
        <f t="shared" ca="1" si="13"/>
        <v>05</v>
      </c>
      <c r="M61" s="100" t="str">
        <f t="shared" ca="1" si="14"/>
        <v>06</v>
      </c>
      <c r="N61" s="100" t="str">
        <f t="shared" ca="1" si="15"/>
        <v>10</v>
      </c>
      <c r="O61" s="100" t="str">
        <f t="shared" ca="1" si="16"/>
        <v>11</v>
      </c>
      <c r="P61" s="100" t="str">
        <f t="shared" ca="1" si="17"/>
        <v>13</v>
      </c>
      <c r="Q61" s="100" t="str">
        <f t="shared" ca="1" si="18"/>
        <v>14</v>
      </c>
      <c r="R61" s="100" t="str">
        <f t="shared" ca="1" si="19"/>
        <v>15</v>
      </c>
      <c r="S61" s="100" t="str">
        <f t="shared" ca="1" si="20"/>
        <v>16</v>
      </c>
      <c r="T61" s="100" t="str">
        <f t="shared" ca="1" si="21"/>
        <v>17</v>
      </c>
      <c r="U61" s="100" t="str">
        <f t="shared" ca="1" si="22"/>
        <v>18</v>
      </c>
      <c r="V61" s="100" t="str">
        <f t="shared" ca="1" si="23"/>
        <v>19</v>
      </c>
      <c r="W61" s="100" t="str">
        <f t="shared" ca="1" si="24"/>
        <v>20</v>
      </c>
      <c r="X61" s="100" t="str">
        <f t="shared" ca="1" si="25"/>
        <v>25</v>
      </c>
      <c r="Y61" s="100" t="str">
        <f t="shared" ca="1" si="26"/>
        <v>29</v>
      </c>
      <c r="Z61" s="100" t="str">
        <f t="shared" ca="1" si="27"/>
        <v>31</v>
      </c>
      <c r="AA61" s="100" t="str">
        <f t="shared" ca="1" si="28"/>
        <v>33</v>
      </c>
      <c r="AB61" s="100" t="str">
        <f t="shared" ca="1" si="29"/>
        <v/>
      </c>
      <c r="AC61" s="100" t="str">
        <f t="shared" ca="1" si="30"/>
        <v/>
      </c>
      <c r="AD61" s="100" t="str">
        <f t="shared" ca="1" si="31"/>
        <v/>
      </c>
      <c r="AE61" s="101" t="str">
        <f t="shared" ca="1" si="32"/>
        <v/>
      </c>
      <c r="AF61" s="102">
        <f t="shared" ca="1" si="33"/>
        <v>3</v>
      </c>
      <c r="AG61" s="90" t="str">
        <f t="shared" ca="1" si="72"/>
        <v/>
      </c>
      <c r="AH61" s="91" t="str">
        <f t="shared" ca="1" si="72"/>
        <v/>
      </c>
      <c r="AI61" s="91" t="str">
        <f t="shared" ca="1" si="72"/>
        <v/>
      </c>
      <c r="AJ61" s="91">
        <f t="shared" ca="1" si="72"/>
        <v>3</v>
      </c>
      <c r="AK61" s="91" t="str">
        <f t="shared" ca="1" si="72"/>
        <v/>
      </c>
      <c r="AL61" s="91" t="str">
        <f t="shared" ca="1" si="72"/>
        <v/>
      </c>
      <c r="AM61" s="103" t="str">
        <f t="shared" ca="1" si="72"/>
        <v/>
      </c>
      <c r="AN61" s="89"/>
      <c r="AZ61" s="57">
        <f t="shared" ca="1" si="34"/>
        <v>33</v>
      </c>
      <c r="BA61" s="90" t="str">
        <f ca="1">MID(频率数据!$AQ61,BA$1,2)</f>
        <v>33</v>
      </c>
      <c r="BB61" s="91" t="str">
        <f ca="1">MID(频率数据!$AQ61,BB$1,2)</f>
        <v>18</v>
      </c>
      <c r="BC61" s="91" t="str">
        <f ca="1">MID(频率数据!$AQ61,BC$1,2)</f>
        <v>06</v>
      </c>
      <c r="BD61" s="91" t="str">
        <f ca="1">MID(频率数据!$AQ61,BD$1,2)</f>
        <v>31</v>
      </c>
      <c r="BE61" s="91" t="str">
        <f ca="1">MID(频率数据!$AQ61,BE$1,2)</f>
        <v>29</v>
      </c>
      <c r="BF61" s="91" t="str">
        <f ca="1">MID(频率数据!$AQ61,BF$1,2)</f>
        <v>28</v>
      </c>
      <c r="BG61" s="91" t="str">
        <f ca="1">MID(频率数据!$AQ61,BG$1,2)</f>
        <v>27</v>
      </c>
      <c r="BH61" s="91" t="str">
        <f ca="1">MID(频率数据!$AQ61,BH$1,2)</f>
        <v>26</v>
      </c>
      <c r="BI61" s="91" t="str">
        <f ca="1">MID(频率数据!$AQ61,BI$1,2)</f>
        <v>23</v>
      </c>
      <c r="BJ61" s="91" t="str">
        <f ca="1">MID(频率数据!$AQ61,BJ$1,2)</f>
        <v>17</v>
      </c>
      <c r="BK61" s="92" t="str">
        <f ca="1">MID(频率数据!$AQ61,BK$1,2)</f>
        <v>16</v>
      </c>
      <c r="BL61" s="90" t="str">
        <f ca="1">MID(频率数据!$AQ61,BL$1,2)</f>
        <v>14</v>
      </c>
      <c r="BM61" s="91" t="str">
        <f ca="1">MID(频率数据!$AQ61,BM$1,2)</f>
        <v>12</v>
      </c>
      <c r="BN61" s="91" t="str">
        <f ca="1">MID(频率数据!$AQ61,BN$1,2)</f>
        <v>09</v>
      </c>
      <c r="BO61" s="91" t="str">
        <f ca="1">MID(频率数据!$AQ61,BO$1,2)</f>
        <v>32</v>
      </c>
      <c r="BP61" s="91" t="str">
        <f ca="1">MID(频率数据!$AQ61,BP$1,2)</f>
        <v>24</v>
      </c>
      <c r="BQ61" s="93" t="str">
        <f ca="1">MID(频率数据!$AQ61,BQ$1,2)</f>
        <v>21</v>
      </c>
      <c r="BR61" s="91" t="str">
        <f ca="1">MID(频率数据!$AQ61,BR$1,2)</f>
        <v>20</v>
      </c>
      <c r="BS61" s="91" t="str">
        <f ca="1">MID(频率数据!$AQ61,BS$1,2)</f>
        <v>19</v>
      </c>
      <c r="BT61" s="91" t="str">
        <f ca="1">MID(频率数据!$AQ61,BT$1,2)</f>
        <v>13</v>
      </c>
      <c r="BU61" s="91" t="str">
        <f ca="1">MID(频率数据!$AQ61,BU$1,2)</f>
        <v>08</v>
      </c>
      <c r="BV61" s="92" t="str">
        <f ca="1">MID(频率数据!$AQ61,BV$1,2)</f>
        <v>04</v>
      </c>
      <c r="BW61" s="90" t="str">
        <f ca="1">MID(频率数据!$AQ61,BW$1,2)</f>
        <v>01</v>
      </c>
      <c r="BX61" s="91" t="str">
        <f ca="1">MID(频率数据!$AQ61,BX$1,2)</f>
        <v>30</v>
      </c>
      <c r="BY61" s="91" t="str">
        <f ca="1">MID(频率数据!$AQ61,BY$1,2)</f>
        <v>22</v>
      </c>
      <c r="BZ61" s="91" t="str">
        <f ca="1">MID(频率数据!$AQ61,BZ$1,2)</f>
        <v>15</v>
      </c>
      <c r="CA61" s="91" t="str">
        <f ca="1">MID(频率数据!$AQ61,CA$1,2)</f>
        <v>11</v>
      </c>
      <c r="CB61" s="91" t="str">
        <f ca="1">MID(频率数据!$AQ61,CB$1,2)</f>
        <v>10</v>
      </c>
      <c r="CC61" s="91" t="str">
        <f ca="1">MID(频率数据!$AQ61,CC$1,2)</f>
        <v>07</v>
      </c>
      <c r="CD61" s="91" t="str">
        <f ca="1">MID(频率数据!$AQ61,CD$1,2)</f>
        <v>03</v>
      </c>
      <c r="CE61" s="91" t="str">
        <f ca="1">MID(频率数据!$AQ61,CE$1,2)</f>
        <v>02</v>
      </c>
      <c r="CF61" s="91" t="str">
        <f ca="1">MID(频率数据!$AQ61,CF$1,2)</f>
        <v>25</v>
      </c>
      <c r="CG61" s="92" t="str">
        <f ca="1">MID(频率数据!$AQ61,CG$1,2)</f>
        <v>05</v>
      </c>
      <c r="CH61" s="153" t="str">
        <f t="shared" ca="1" si="35"/>
        <v>03</v>
      </c>
      <c r="CI61" s="154" t="str">
        <f t="shared" ca="1" si="36"/>
        <v>18</v>
      </c>
      <c r="CJ61" s="154" t="str">
        <f t="shared" ca="1" si="37"/>
        <v>20</v>
      </c>
      <c r="CK61" s="154" t="str">
        <f t="shared" ca="1" si="38"/>
        <v>15</v>
      </c>
      <c r="CL61" s="154" t="str">
        <f t="shared" ca="1" si="39"/>
        <v>17</v>
      </c>
      <c r="CM61" s="154" t="str">
        <f t="shared" ca="1" si="40"/>
        <v>06</v>
      </c>
      <c r="CN61" s="155" t="str">
        <f t="shared" ca="1" si="41"/>
        <v>02</v>
      </c>
      <c r="CO61" s="155" t="str">
        <f t="shared" ca="1" si="42"/>
        <v>06</v>
      </c>
      <c r="CP61" s="155" t="str">
        <f t="shared" ca="1" si="43"/>
        <v>19</v>
      </c>
      <c r="CQ61" s="155" t="str">
        <f t="shared" ca="1" si="44"/>
        <v>11</v>
      </c>
      <c r="CR61" s="155" t="str">
        <f t="shared" ca="1" si="45"/>
        <v>16</v>
      </c>
      <c r="CS61" s="155" t="str">
        <f t="shared" ca="1" si="46"/>
        <v>31</v>
      </c>
      <c r="CT61" s="156" t="str">
        <f t="shared" ca="1" si="47"/>
        <v>25</v>
      </c>
      <c r="CU61" s="156" t="str">
        <f t="shared" ca="1" si="48"/>
        <v>31</v>
      </c>
      <c r="CV61" s="156" t="str">
        <f t="shared" ca="1" si="49"/>
        <v>13</v>
      </c>
      <c r="CW61" s="156" t="str">
        <f t="shared" ca="1" si="50"/>
        <v>10</v>
      </c>
      <c r="CX61" s="156" t="str">
        <f t="shared" ca="1" si="51"/>
        <v>14</v>
      </c>
      <c r="CY61" s="156" t="str">
        <f t="shared" ca="1" si="52"/>
        <v>29</v>
      </c>
      <c r="CZ61" s="157" t="str">
        <f t="shared" ca="1" si="53"/>
        <v>33</v>
      </c>
      <c r="DA61" s="157" t="str">
        <f t="shared" ca="1" si="54"/>
        <v>18</v>
      </c>
      <c r="DB61" s="157" t="str">
        <f t="shared" ca="1" si="55"/>
        <v>06</v>
      </c>
      <c r="DC61" s="157" t="str">
        <f t="shared" ca="1" si="56"/>
        <v>02</v>
      </c>
      <c r="DD61" s="157" t="str">
        <f t="shared" ca="1" si="57"/>
        <v>25</v>
      </c>
      <c r="DE61" s="158" t="str">
        <f t="shared" ca="1" si="58"/>
        <v>05</v>
      </c>
      <c r="DF61" s="145" t="str">
        <f t="shared" ca="1" si="73"/>
        <v/>
      </c>
      <c r="DG61" s="107">
        <f t="shared" ca="1" si="79"/>
        <v>2</v>
      </c>
      <c r="DH61" s="107">
        <f t="shared" ca="1" si="79"/>
        <v>3</v>
      </c>
      <c r="DI61" s="107" t="str">
        <f t="shared" ca="1" si="79"/>
        <v/>
      </c>
      <c r="DJ61" s="107">
        <f t="shared" ca="1" si="79"/>
        <v>5</v>
      </c>
      <c r="DK61" s="107">
        <f t="shared" ca="1" si="79"/>
        <v>6</v>
      </c>
      <c r="DL61" s="107" t="str">
        <f t="shared" ca="1" si="79"/>
        <v/>
      </c>
      <c r="DM61" s="107" t="str">
        <f t="shared" ca="1" si="79"/>
        <v/>
      </c>
      <c r="DN61" s="107" t="str">
        <f t="shared" ca="1" si="79"/>
        <v/>
      </c>
      <c r="DO61" s="107">
        <f t="shared" ca="1" si="79"/>
        <v>10</v>
      </c>
      <c r="DP61" s="107">
        <f t="shared" ca="1" si="79"/>
        <v>11</v>
      </c>
      <c r="DQ61" s="107" t="str">
        <f t="shared" ca="1" si="80"/>
        <v/>
      </c>
      <c r="DR61" s="107">
        <f t="shared" ca="1" si="80"/>
        <v>13</v>
      </c>
      <c r="DS61" s="107">
        <f t="shared" ca="1" si="80"/>
        <v>14</v>
      </c>
      <c r="DT61" s="107">
        <f t="shared" ca="1" si="80"/>
        <v>15</v>
      </c>
      <c r="DU61" s="107">
        <f t="shared" ca="1" si="80"/>
        <v>16</v>
      </c>
      <c r="DV61" s="107">
        <f t="shared" ca="1" si="80"/>
        <v>17</v>
      </c>
      <c r="DW61" s="107">
        <f t="shared" ca="1" si="80"/>
        <v>18</v>
      </c>
      <c r="DX61" s="107">
        <f t="shared" ca="1" si="80"/>
        <v>19</v>
      </c>
      <c r="DY61" s="107">
        <f t="shared" ca="1" si="80"/>
        <v>20</v>
      </c>
      <c r="DZ61" s="107" t="str">
        <f t="shared" ca="1" si="80"/>
        <v/>
      </c>
      <c r="EA61" s="107" t="str">
        <f t="shared" ca="1" si="81"/>
        <v/>
      </c>
      <c r="EB61" s="107" t="str">
        <f t="shared" ca="1" si="81"/>
        <v/>
      </c>
      <c r="EC61" s="107" t="str">
        <f t="shared" ca="1" si="81"/>
        <v/>
      </c>
      <c r="ED61" s="107">
        <f t="shared" ca="1" si="81"/>
        <v>25</v>
      </c>
      <c r="EE61" s="107" t="str">
        <f t="shared" ca="1" si="81"/>
        <v/>
      </c>
      <c r="EF61" s="107" t="str">
        <f t="shared" ca="1" si="81"/>
        <v/>
      </c>
      <c r="EG61" s="107" t="str">
        <f t="shared" ca="1" si="81"/>
        <v/>
      </c>
      <c r="EH61" s="107">
        <f t="shared" ca="1" si="81"/>
        <v>29</v>
      </c>
      <c r="EI61" s="107" t="str">
        <f t="shared" ca="1" si="81"/>
        <v/>
      </c>
      <c r="EJ61" s="107">
        <f t="shared" ca="1" si="81"/>
        <v>31</v>
      </c>
      <c r="EK61" s="107" t="str">
        <f t="shared" ca="1" si="81"/>
        <v/>
      </c>
      <c r="EL61" s="108">
        <f t="shared" ca="1" si="78"/>
        <v>33</v>
      </c>
      <c r="EM61" s="106" t="str">
        <f t="shared" ca="1" si="10"/>
        <v>020305061011131415161718192025293133</v>
      </c>
    </row>
    <row r="62" spans="1:143" ht="11.25" customHeight="1" x14ac:dyDescent="0.15">
      <c r="A62" s="56">
        <f t="shared" si="2"/>
        <v>2860</v>
      </c>
      <c r="B62" s="94">
        <f t="shared" si="82"/>
        <v>2022066</v>
      </c>
      <c r="C62" s="95">
        <f t="shared" si="82"/>
        <v>6</v>
      </c>
      <c r="D62" s="96">
        <f t="shared" si="82"/>
        <v>11</v>
      </c>
      <c r="E62" s="96">
        <f t="shared" si="82"/>
        <v>14</v>
      </c>
      <c r="F62" s="96">
        <f t="shared" si="82"/>
        <v>20</v>
      </c>
      <c r="G62" s="96">
        <f t="shared" si="82"/>
        <v>27</v>
      </c>
      <c r="H62" s="97">
        <f t="shared" si="82"/>
        <v>30</v>
      </c>
      <c r="I62" s="98">
        <f t="shared" si="82"/>
        <v>9</v>
      </c>
      <c r="J62" s="99" t="str">
        <f t="shared" ca="1" si="11"/>
        <v>05</v>
      </c>
      <c r="K62" s="100" t="str">
        <f t="shared" ca="1" si="12"/>
        <v>06</v>
      </c>
      <c r="L62" s="100" t="str">
        <f t="shared" ca="1" si="13"/>
        <v>07</v>
      </c>
      <c r="M62" s="100" t="str">
        <f t="shared" ca="1" si="14"/>
        <v>09</v>
      </c>
      <c r="N62" s="100" t="str">
        <f t="shared" ca="1" si="15"/>
        <v>12</v>
      </c>
      <c r="O62" s="100" t="str">
        <f t="shared" ca="1" si="16"/>
        <v>14</v>
      </c>
      <c r="P62" s="100" t="str">
        <f t="shared" ca="1" si="17"/>
        <v>16</v>
      </c>
      <c r="Q62" s="100" t="str">
        <f t="shared" ca="1" si="18"/>
        <v>17</v>
      </c>
      <c r="R62" s="100" t="str">
        <f t="shared" ca="1" si="19"/>
        <v>18</v>
      </c>
      <c r="S62" s="100" t="str">
        <f t="shared" ca="1" si="20"/>
        <v>21</v>
      </c>
      <c r="T62" s="100" t="str">
        <f t="shared" ca="1" si="21"/>
        <v>23</v>
      </c>
      <c r="U62" s="100" t="str">
        <f t="shared" ca="1" si="22"/>
        <v>25</v>
      </c>
      <c r="V62" s="100" t="str">
        <f t="shared" ca="1" si="23"/>
        <v>26</v>
      </c>
      <c r="W62" s="100" t="str">
        <f t="shared" ca="1" si="24"/>
        <v>27</v>
      </c>
      <c r="X62" s="100" t="str">
        <f t="shared" ca="1" si="25"/>
        <v>28</v>
      </c>
      <c r="Y62" s="100" t="str">
        <f t="shared" ca="1" si="26"/>
        <v>29</v>
      </c>
      <c r="Z62" s="100" t="str">
        <f t="shared" ca="1" si="27"/>
        <v>31</v>
      </c>
      <c r="AA62" s="100" t="str">
        <f t="shared" ca="1" si="28"/>
        <v>33</v>
      </c>
      <c r="AB62" s="100" t="str">
        <f t="shared" ca="1" si="29"/>
        <v/>
      </c>
      <c r="AC62" s="100" t="str">
        <f t="shared" ca="1" si="30"/>
        <v/>
      </c>
      <c r="AD62" s="100" t="str">
        <f t="shared" ca="1" si="31"/>
        <v/>
      </c>
      <c r="AE62" s="101" t="str">
        <f t="shared" ca="1" si="32"/>
        <v/>
      </c>
      <c r="AF62" s="102">
        <f t="shared" ca="1" si="33"/>
        <v>3</v>
      </c>
      <c r="AG62" s="90" t="str">
        <f t="shared" ca="1" si="72"/>
        <v/>
      </c>
      <c r="AH62" s="91" t="str">
        <f t="shared" ca="1" si="72"/>
        <v/>
      </c>
      <c r="AI62" s="91" t="str">
        <f t="shared" ca="1" si="72"/>
        <v/>
      </c>
      <c r="AJ62" s="91">
        <f t="shared" ca="1" si="72"/>
        <v>3</v>
      </c>
      <c r="AK62" s="91" t="str">
        <f t="shared" ca="1" si="72"/>
        <v/>
      </c>
      <c r="AL62" s="91" t="str">
        <f t="shared" ca="1" si="72"/>
        <v/>
      </c>
      <c r="AM62" s="103" t="str">
        <f t="shared" ca="1" si="72"/>
        <v/>
      </c>
      <c r="AN62" s="89"/>
      <c r="AZ62" s="57">
        <f t="shared" ca="1" si="34"/>
        <v>34</v>
      </c>
      <c r="BA62" s="90" t="str">
        <f ca="1">MID(频率数据!$AQ62,BA$1,2)</f>
        <v>33</v>
      </c>
      <c r="BB62" s="91" t="str">
        <f ca="1">MID(频率数据!$AQ62,BB$1,2)</f>
        <v>18</v>
      </c>
      <c r="BC62" s="91" t="str">
        <f ca="1">MID(频率数据!$AQ62,BC$1,2)</f>
        <v>06</v>
      </c>
      <c r="BD62" s="91" t="str">
        <f ca="1">MID(频率数据!$AQ62,BD$1,2)</f>
        <v>31</v>
      </c>
      <c r="BE62" s="91" t="str">
        <f ca="1">MID(频率数据!$AQ62,BE$1,2)</f>
        <v>28</v>
      </c>
      <c r="BF62" s="91" t="str">
        <f ca="1">MID(频率数据!$AQ62,BF$1,2)</f>
        <v>23</v>
      </c>
      <c r="BG62" s="91" t="str">
        <f ca="1">MID(频率数据!$AQ62,BG$1,2)</f>
        <v>14</v>
      </c>
      <c r="BH62" s="91" t="str">
        <f ca="1">MID(频率数据!$AQ62,BH$1,2)</f>
        <v>09</v>
      </c>
      <c r="BI62" s="91" t="str">
        <f ca="1">MID(频率数据!$AQ62,BI$1,2)</f>
        <v>26</v>
      </c>
      <c r="BJ62" s="91" t="str">
        <f ca="1">MID(频率数据!$AQ62,BJ$1,2)</f>
        <v>17</v>
      </c>
      <c r="BK62" s="92" t="str">
        <f ca="1">MID(频率数据!$AQ62,BK$1,2)</f>
        <v>16</v>
      </c>
      <c r="BL62" s="90" t="str">
        <f ca="1">MID(频率数据!$AQ62,BL$1,2)</f>
        <v>12</v>
      </c>
      <c r="BM62" s="91" t="str">
        <f ca="1">MID(频率数据!$AQ62,BM$1,2)</f>
        <v>29</v>
      </c>
      <c r="BN62" s="91" t="str">
        <f ca="1">MID(频率数据!$AQ62,BN$1,2)</f>
        <v>27</v>
      </c>
      <c r="BO62" s="91" t="str">
        <f ca="1">MID(频率数据!$AQ62,BO$1,2)</f>
        <v>21</v>
      </c>
      <c r="BP62" s="91" t="str">
        <f ca="1">MID(频率数据!$AQ62,BP$1,2)</f>
        <v>20</v>
      </c>
      <c r="BQ62" s="93" t="str">
        <f ca="1">MID(频率数据!$AQ62,BQ$1,2)</f>
        <v>19</v>
      </c>
      <c r="BR62" s="91" t="str">
        <f ca="1">MID(频率数据!$AQ62,BR$1,2)</f>
        <v>13</v>
      </c>
      <c r="BS62" s="91" t="str">
        <f ca="1">MID(频率数据!$AQ62,BS$1,2)</f>
        <v>08</v>
      </c>
      <c r="BT62" s="91" t="str">
        <f ca="1">MID(频率数据!$AQ62,BT$1,2)</f>
        <v>04</v>
      </c>
      <c r="BU62" s="91" t="str">
        <f ca="1">MID(频率数据!$AQ62,BU$1,2)</f>
        <v>01</v>
      </c>
      <c r="BV62" s="92" t="str">
        <f ca="1">MID(频率数据!$AQ62,BV$1,2)</f>
        <v>32</v>
      </c>
      <c r="BW62" s="90" t="str">
        <f ca="1">MID(频率数据!$AQ62,BW$1,2)</f>
        <v>30</v>
      </c>
      <c r="BX62" s="91" t="str">
        <f ca="1">MID(频率数据!$AQ62,BX$1,2)</f>
        <v>24</v>
      </c>
      <c r="BY62" s="91" t="str">
        <f ca="1">MID(频率数据!$AQ62,BY$1,2)</f>
        <v>22</v>
      </c>
      <c r="BZ62" s="91" t="str">
        <f ca="1">MID(频率数据!$AQ62,BZ$1,2)</f>
        <v>15</v>
      </c>
      <c r="CA62" s="91" t="str">
        <f ca="1">MID(频率数据!$AQ62,CA$1,2)</f>
        <v>11</v>
      </c>
      <c r="CB62" s="91" t="str">
        <f ca="1">MID(频率数据!$AQ62,CB$1,2)</f>
        <v>10</v>
      </c>
      <c r="CC62" s="91" t="str">
        <f ca="1">MID(频率数据!$AQ62,CC$1,2)</f>
        <v>03</v>
      </c>
      <c r="CD62" s="91" t="str">
        <f ca="1">MID(频率数据!$AQ62,CD$1,2)</f>
        <v>02</v>
      </c>
      <c r="CE62" s="91" t="str">
        <f ca="1">MID(频率数据!$AQ62,CE$1,2)</f>
        <v>25</v>
      </c>
      <c r="CF62" s="91" t="str">
        <f ca="1">MID(频率数据!$AQ62,CF$1,2)</f>
        <v>07</v>
      </c>
      <c r="CG62" s="92" t="str">
        <f ca="1">MID(频率数据!$AQ62,CG$1,2)</f>
        <v>05</v>
      </c>
      <c r="CH62" s="153" t="str">
        <f t="shared" ca="1" si="35"/>
        <v>29</v>
      </c>
      <c r="CI62" s="154" t="str">
        <f t="shared" ca="1" si="36"/>
        <v>16</v>
      </c>
      <c r="CJ62" s="154" t="str">
        <f t="shared" ca="1" si="37"/>
        <v>33</v>
      </c>
      <c r="CK62" s="154" t="str">
        <f t="shared" ca="1" si="38"/>
        <v>09</v>
      </c>
      <c r="CL62" s="154" t="str">
        <f t="shared" ca="1" si="39"/>
        <v>28</v>
      </c>
      <c r="CM62" s="154" t="str">
        <f t="shared" ca="1" si="40"/>
        <v>06</v>
      </c>
      <c r="CN62" s="155" t="str">
        <f t="shared" ca="1" si="41"/>
        <v>27</v>
      </c>
      <c r="CO62" s="155" t="str">
        <f t="shared" ca="1" si="42"/>
        <v>12</v>
      </c>
      <c r="CP62" s="155" t="str">
        <f t="shared" ca="1" si="43"/>
        <v>18</v>
      </c>
      <c r="CQ62" s="155" t="str">
        <f t="shared" ca="1" si="44"/>
        <v>26</v>
      </c>
      <c r="CR62" s="155" t="str">
        <f t="shared" ca="1" si="45"/>
        <v>23</v>
      </c>
      <c r="CS62" s="155" t="str">
        <f t="shared" ca="1" si="46"/>
        <v>31</v>
      </c>
      <c r="CT62" s="156" t="str">
        <f t="shared" ca="1" si="47"/>
        <v>21</v>
      </c>
      <c r="CU62" s="156" t="str">
        <f t="shared" ca="1" si="48"/>
        <v>29</v>
      </c>
      <c r="CV62" s="156" t="str">
        <f t="shared" ca="1" si="49"/>
        <v>06</v>
      </c>
      <c r="CW62" s="156" t="str">
        <f t="shared" ca="1" si="50"/>
        <v>17</v>
      </c>
      <c r="CX62" s="156" t="str">
        <f t="shared" ca="1" si="51"/>
        <v>14</v>
      </c>
      <c r="CY62" s="156" t="str">
        <f t="shared" ca="1" si="52"/>
        <v>28</v>
      </c>
      <c r="CZ62" s="157" t="str">
        <f t="shared" ca="1" si="53"/>
        <v>33</v>
      </c>
      <c r="DA62" s="157" t="str">
        <f t="shared" ca="1" si="54"/>
        <v>18</v>
      </c>
      <c r="DB62" s="157" t="str">
        <f t="shared" ca="1" si="55"/>
        <v>06</v>
      </c>
      <c r="DC62" s="157" t="str">
        <f t="shared" ca="1" si="56"/>
        <v>25</v>
      </c>
      <c r="DD62" s="157" t="str">
        <f t="shared" ca="1" si="57"/>
        <v>07</v>
      </c>
      <c r="DE62" s="158" t="str">
        <f t="shared" ca="1" si="58"/>
        <v>05</v>
      </c>
      <c r="DF62" s="145" t="str">
        <f t="shared" ca="1" si="73"/>
        <v/>
      </c>
      <c r="DG62" s="107" t="str">
        <f t="shared" ca="1" si="79"/>
        <v/>
      </c>
      <c r="DH62" s="107" t="str">
        <f t="shared" ca="1" si="79"/>
        <v/>
      </c>
      <c r="DI62" s="107" t="str">
        <f t="shared" ca="1" si="79"/>
        <v/>
      </c>
      <c r="DJ62" s="107">
        <f t="shared" ca="1" si="79"/>
        <v>5</v>
      </c>
      <c r="DK62" s="107">
        <f t="shared" ca="1" si="79"/>
        <v>6</v>
      </c>
      <c r="DL62" s="107">
        <f t="shared" ca="1" si="79"/>
        <v>7</v>
      </c>
      <c r="DM62" s="107" t="str">
        <f t="shared" ca="1" si="79"/>
        <v/>
      </c>
      <c r="DN62" s="107">
        <f t="shared" ca="1" si="79"/>
        <v>9</v>
      </c>
      <c r="DO62" s="107" t="str">
        <f t="shared" ca="1" si="79"/>
        <v/>
      </c>
      <c r="DP62" s="107" t="str">
        <f t="shared" ca="1" si="79"/>
        <v/>
      </c>
      <c r="DQ62" s="107">
        <f t="shared" ca="1" si="80"/>
        <v>12</v>
      </c>
      <c r="DR62" s="107" t="str">
        <f t="shared" ca="1" si="80"/>
        <v/>
      </c>
      <c r="DS62" s="107">
        <f t="shared" ca="1" si="80"/>
        <v>14</v>
      </c>
      <c r="DT62" s="107" t="str">
        <f t="shared" ca="1" si="80"/>
        <v/>
      </c>
      <c r="DU62" s="107">
        <f t="shared" ca="1" si="80"/>
        <v>16</v>
      </c>
      <c r="DV62" s="107">
        <f t="shared" ca="1" si="80"/>
        <v>17</v>
      </c>
      <c r="DW62" s="107">
        <f t="shared" ca="1" si="80"/>
        <v>18</v>
      </c>
      <c r="DX62" s="107" t="str">
        <f t="shared" ca="1" si="80"/>
        <v/>
      </c>
      <c r="DY62" s="107" t="str">
        <f t="shared" ca="1" si="80"/>
        <v/>
      </c>
      <c r="DZ62" s="107">
        <f t="shared" ca="1" si="80"/>
        <v>21</v>
      </c>
      <c r="EA62" s="107" t="str">
        <f t="shared" ca="1" si="81"/>
        <v/>
      </c>
      <c r="EB62" s="107">
        <f t="shared" ca="1" si="81"/>
        <v>23</v>
      </c>
      <c r="EC62" s="107" t="str">
        <f t="shared" ca="1" si="81"/>
        <v/>
      </c>
      <c r="ED62" s="107">
        <f t="shared" ca="1" si="81"/>
        <v>25</v>
      </c>
      <c r="EE62" s="107">
        <f t="shared" ca="1" si="81"/>
        <v>26</v>
      </c>
      <c r="EF62" s="107">
        <f t="shared" ca="1" si="81"/>
        <v>27</v>
      </c>
      <c r="EG62" s="107">
        <f t="shared" ca="1" si="81"/>
        <v>28</v>
      </c>
      <c r="EH62" s="107">
        <f t="shared" ca="1" si="81"/>
        <v>29</v>
      </c>
      <c r="EI62" s="107" t="str">
        <f t="shared" ca="1" si="81"/>
        <v/>
      </c>
      <c r="EJ62" s="107">
        <f t="shared" ca="1" si="81"/>
        <v>31</v>
      </c>
      <c r="EK62" s="107" t="str">
        <f t="shared" ca="1" si="81"/>
        <v/>
      </c>
      <c r="EL62" s="108">
        <f t="shared" ca="1" si="78"/>
        <v>33</v>
      </c>
      <c r="EM62" s="106" t="str">
        <f t="shared" ca="1" si="10"/>
        <v>050607091214161718212325262728293133</v>
      </c>
    </row>
    <row r="63" spans="1:143" ht="11.25" customHeight="1" x14ac:dyDescent="0.15">
      <c r="A63" s="56">
        <f t="shared" si="2"/>
        <v>2861</v>
      </c>
      <c r="B63" s="94">
        <f t="shared" si="82"/>
        <v>2022067</v>
      </c>
      <c r="C63" s="95">
        <f t="shared" si="82"/>
        <v>1</v>
      </c>
      <c r="D63" s="96">
        <f t="shared" si="82"/>
        <v>5</v>
      </c>
      <c r="E63" s="96">
        <f t="shared" si="82"/>
        <v>13</v>
      </c>
      <c r="F63" s="96">
        <f t="shared" si="82"/>
        <v>21</v>
      </c>
      <c r="G63" s="96">
        <f t="shared" si="82"/>
        <v>26</v>
      </c>
      <c r="H63" s="97">
        <f t="shared" si="82"/>
        <v>29</v>
      </c>
      <c r="I63" s="98">
        <f t="shared" si="82"/>
        <v>15</v>
      </c>
      <c r="J63" s="99" t="str">
        <f t="shared" ca="1" si="11"/>
        <v>01</v>
      </c>
      <c r="K63" s="100" t="str">
        <f t="shared" ca="1" si="12"/>
        <v>03</v>
      </c>
      <c r="L63" s="100" t="str">
        <f t="shared" ca="1" si="13"/>
        <v>04</v>
      </c>
      <c r="M63" s="100" t="str">
        <f t="shared" ca="1" si="14"/>
        <v>05</v>
      </c>
      <c r="N63" s="100" t="str">
        <f t="shared" ca="1" si="15"/>
        <v>06</v>
      </c>
      <c r="O63" s="100" t="str">
        <f t="shared" ca="1" si="16"/>
        <v>07</v>
      </c>
      <c r="P63" s="100" t="str">
        <f t="shared" ca="1" si="17"/>
        <v>09</v>
      </c>
      <c r="Q63" s="100" t="str">
        <f t="shared" ca="1" si="18"/>
        <v>10</v>
      </c>
      <c r="R63" s="100" t="str">
        <f t="shared" ca="1" si="19"/>
        <v>12</v>
      </c>
      <c r="S63" s="100" t="str">
        <f t="shared" ca="1" si="20"/>
        <v>14</v>
      </c>
      <c r="T63" s="100" t="str">
        <f t="shared" ca="1" si="21"/>
        <v>15</v>
      </c>
      <c r="U63" s="100" t="str">
        <f t="shared" ca="1" si="22"/>
        <v>18</v>
      </c>
      <c r="V63" s="100" t="str">
        <f t="shared" ca="1" si="23"/>
        <v>21</v>
      </c>
      <c r="W63" s="100" t="str">
        <f t="shared" ca="1" si="24"/>
        <v>22</v>
      </c>
      <c r="X63" s="100" t="str">
        <f t="shared" ca="1" si="25"/>
        <v>26</v>
      </c>
      <c r="Y63" s="100" t="str">
        <f t="shared" ca="1" si="26"/>
        <v>27</v>
      </c>
      <c r="Z63" s="100" t="str">
        <f t="shared" ca="1" si="27"/>
        <v>29</v>
      </c>
      <c r="AA63" s="100" t="str">
        <f t="shared" ca="1" si="28"/>
        <v>30</v>
      </c>
      <c r="AB63" s="100" t="str">
        <f t="shared" ca="1" si="29"/>
        <v>31</v>
      </c>
      <c r="AC63" s="100" t="str">
        <f t="shared" ca="1" si="30"/>
        <v>32</v>
      </c>
      <c r="AD63" s="100" t="str">
        <f t="shared" ca="1" si="31"/>
        <v>33</v>
      </c>
      <c r="AE63" s="101" t="str">
        <f t="shared" ca="1" si="32"/>
        <v/>
      </c>
      <c r="AF63" s="102">
        <f t="shared" ca="1" si="33"/>
        <v>5</v>
      </c>
      <c r="AG63" s="90" t="str">
        <f t="shared" ca="1" si="72"/>
        <v/>
      </c>
      <c r="AH63" s="91" t="str">
        <f t="shared" ca="1" si="72"/>
        <v/>
      </c>
      <c r="AI63" s="91" t="str">
        <f t="shared" ca="1" si="72"/>
        <v/>
      </c>
      <c r="AJ63" s="91" t="str">
        <f t="shared" ca="1" si="72"/>
        <v/>
      </c>
      <c r="AK63" s="91" t="str">
        <f t="shared" ca="1" si="72"/>
        <v/>
      </c>
      <c r="AL63" s="91">
        <f t="shared" ca="1" si="72"/>
        <v>5</v>
      </c>
      <c r="AM63" s="103" t="str">
        <f t="shared" ca="1" si="72"/>
        <v/>
      </c>
      <c r="AN63" s="89"/>
      <c r="AZ63" s="57">
        <f t="shared" ca="1" si="34"/>
        <v>35</v>
      </c>
      <c r="BA63" s="90" t="str">
        <f ca="1">MID(频率数据!$AQ63,BA$1,2)</f>
        <v>33</v>
      </c>
      <c r="BB63" s="91" t="str">
        <f ca="1">MID(频率数据!$AQ63,BB$1,2)</f>
        <v>06</v>
      </c>
      <c r="BC63" s="91" t="str">
        <f ca="1">MID(频率数据!$AQ63,BC$1,2)</f>
        <v>18</v>
      </c>
      <c r="BD63" s="91" t="str">
        <f ca="1">MID(频率数据!$AQ63,BD$1,2)</f>
        <v>31</v>
      </c>
      <c r="BE63" s="91" t="str">
        <f ca="1">MID(频率数据!$AQ63,BE$1,2)</f>
        <v>28</v>
      </c>
      <c r="BF63" s="91" t="str">
        <f ca="1">MID(频率数据!$AQ63,BF$1,2)</f>
        <v>14</v>
      </c>
      <c r="BG63" s="91" t="str">
        <f ca="1">MID(频率数据!$AQ63,BG$1,2)</f>
        <v>09</v>
      </c>
      <c r="BH63" s="91" t="str">
        <f ca="1">MID(频率数据!$AQ63,BH$1,2)</f>
        <v>26</v>
      </c>
      <c r="BI63" s="91" t="str">
        <f ca="1">MID(频率数据!$AQ63,BI$1,2)</f>
        <v>23</v>
      </c>
      <c r="BJ63" s="91" t="str">
        <f ca="1">MID(频率数据!$AQ63,BJ$1,2)</f>
        <v>20</v>
      </c>
      <c r="BK63" s="92" t="str">
        <f ca="1">MID(频率数据!$AQ63,BK$1,2)</f>
        <v>17</v>
      </c>
      <c r="BL63" s="90" t="str">
        <f ca="1">MID(频率数据!$AQ63,BL$1,2)</f>
        <v>16</v>
      </c>
      <c r="BM63" s="91" t="str">
        <f ca="1">MID(频率数据!$AQ63,BM$1,2)</f>
        <v>12</v>
      </c>
      <c r="BN63" s="91" t="str">
        <f ca="1">MID(频率数据!$AQ63,BN$1,2)</f>
        <v>30</v>
      </c>
      <c r="BO63" s="91" t="str">
        <f ca="1">MID(频率数据!$AQ63,BO$1,2)</f>
        <v>29</v>
      </c>
      <c r="BP63" s="91" t="str">
        <f ca="1">MID(频率数据!$AQ63,BP$1,2)</f>
        <v>27</v>
      </c>
      <c r="BQ63" s="93" t="str">
        <f ca="1">MID(频率数据!$AQ63,BQ$1,2)</f>
        <v>21</v>
      </c>
      <c r="BR63" s="91" t="str">
        <f ca="1">MID(频率数据!$AQ63,BR$1,2)</f>
        <v>19</v>
      </c>
      <c r="BS63" s="91" t="str">
        <f ca="1">MID(频率数据!$AQ63,BS$1,2)</f>
        <v>13</v>
      </c>
      <c r="BT63" s="91" t="str">
        <f ca="1">MID(频率数据!$AQ63,BT$1,2)</f>
        <v>11</v>
      </c>
      <c r="BU63" s="91" t="str">
        <f ca="1">MID(频率数据!$AQ63,BU$1,2)</f>
        <v>08</v>
      </c>
      <c r="BV63" s="92" t="str">
        <f ca="1">MID(频率数据!$AQ63,BV$1,2)</f>
        <v>04</v>
      </c>
      <c r="BW63" s="90" t="str">
        <f ca="1">MID(频率数据!$AQ63,BW$1,2)</f>
        <v>01</v>
      </c>
      <c r="BX63" s="91" t="str">
        <f ca="1">MID(频率数据!$AQ63,BX$1,2)</f>
        <v>32</v>
      </c>
      <c r="BY63" s="91" t="str">
        <f ca="1">MID(频率数据!$AQ63,BY$1,2)</f>
        <v>24</v>
      </c>
      <c r="BZ63" s="91" t="str">
        <f ca="1">MID(频率数据!$AQ63,BZ$1,2)</f>
        <v>22</v>
      </c>
      <c r="CA63" s="91" t="str">
        <f ca="1">MID(频率数据!$AQ63,CA$1,2)</f>
        <v>15</v>
      </c>
      <c r="CB63" s="91" t="str">
        <f ca="1">MID(频率数据!$AQ63,CB$1,2)</f>
        <v>03</v>
      </c>
      <c r="CC63" s="91" t="str">
        <f ca="1">MID(频率数据!$AQ63,CC$1,2)</f>
        <v>02</v>
      </c>
      <c r="CD63" s="91" t="str">
        <f ca="1">MID(频率数据!$AQ63,CD$1,2)</f>
        <v>25</v>
      </c>
      <c r="CE63" s="91" t="str">
        <f ca="1">MID(频率数据!$AQ63,CE$1,2)</f>
        <v>10</v>
      </c>
      <c r="CF63" s="91" t="str">
        <f ca="1">MID(频率数据!$AQ63,CF$1,2)</f>
        <v>07</v>
      </c>
      <c r="CG63" s="92" t="str">
        <f ca="1">MID(频率数据!$AQ63,CG$1,2)</f>
        <v>05</v>
      </c>
      <c r="CH63" s="153" t="str">
        <f t="shared" ca="1" si="35"/>
        <v>06</v>
      </c>
      <c r="CI63" s="154" t="str">
        <f t="shared" ca="1" si="36"/>
        <v>22</v>
      </c>
      <c r="CJ63" s="154" t="str">
        <f t="shared" ca="1" si="37"/>
        <v>14</v>
      </c>
      <c r="CK63" s="154" t="str">
        <f t="shared" ca="1" si="38"/>
        <v>29</v>
      </c>
      <c r="CL63" s="154" t="str">
        <f t="shared" ca="1" si="39"/>
        <v>12</v>
      </c>
      <c r="CM63" s="154" t="str">
        <f t="shared" ca="1" si="40"/>
        <v>04</v>
      </c>
      <c r="CN63" s="155" t="str">
        <f t="shared" ca="1" si="41"/>
        <v>18</v>
      </c>
      <c r="CO63" s="155" t="str">
        <f t="shared" ca="1" si="42"/>
        <v>15</v>
      </c>
      <c r="CP63" s="155" t="str">
        <f t="shared" ca="1" si="43"/>
        <v>09</v>
      </c>
      <c r="CQ63" s="155" t="str">
        <f t="shared" ca="1" si="44"/>
        <v>27</v>
      </c>
      <c r="CR63" s="155" t="str">
        <f t="shared" ca="1" si="45"/>
        <v>30</v>
      </c>
      <c r="CS63" s="155" t="str">
        <f t="shared" ca="1" si="46"/>
        <v>01</v>
      </c>
      <c r="CT63" s="156" t="str">
        <f t="shared" ca="1" si="47"/>
        <v>31</v>
      </c>
      <c r="CU63" s="156" t="str">
        <f t="shared" ca="1" si="48"/>
        <v>03</v>
      </c>
      <c r="CV63" s="156" t="str">
        <f t="shared" ca="1" si="49"/>
        <v>26</v>
      </c>
      <c r="CW63" s="156" t="str">
        <f t="shared" ca="1" si="50"/>
        <v>21</v>
      </c>
      <c r="CX63" s="156" t="str">
        <f t="shared" ca="1" si="51"/>
        <v>29</v>
      </c>
      <c r="CY63" s="156" t="str">
        <f t="shared" ca="1" si="52"/>
        <v>32</v>
      </c>
      <c r="CZ63" s="157" t="str">
        <f t="shared" ca="1" si="53"/>
        <v>33</v>
      </c>
      <c r="DA63" s="157" t="str">
        <f t="shared" ca="1" si="54"/>
        <v>06</v>
      </c>
      <c r="DB63" s="157" t="str">
        <f t="shared" ca="1" si="55"/>
        <v>18</v>
      </c>
      <c r="DC63" s="157" t="str">
        <f t="shared" ca="1" si="56"/>
        <v>10</v>
      </c>
      <c r="DD63" s="157" t="str">
        <f t="shared" ca="1" si="57"/>
        <v>07</v>
      </c>
      <c r="DE63" s="158" t="str">
        <f t="shared" ca="1" si="58"/>
        <v>05</v>
      </c>
      <c r="DF63" s="145">
        <f t="shared" ca="1" si="73"/>
        <v>1</v>
      </c>
      <c r="DG63" s="107" t="str">
        <f t="shared" ref="DG63:DP72" ca="1" si="83">IF(COUNTIF($CH63:$DE63,DG$3),DG$3,"")</f>
        <v/>
      </c>
      <c r="DH63" s="107">
        <f t="shared" ca="1" si="83"/>
        <v>3</v>
      </c>
      <c r="DI63" s="107">
        <f t="shared" ca="1" si="83"/>
        <v>4</v>
      </c>
      <c r="DJ63" s="107">
        <f t="shared" ca="1" si="83"/>
        <v>5</v>
      </c>
      <c r="DK63" s="107">
        <f t="shared" ca="1" si="83"/>
        <v>6</v>
      </c>
      <c r="DL63" s="107">
        <f t="shared" ca="1" si="83"/>
        <v>7</v>
      </c>
      <c r="DM63" s="107" t="str">
        <f t="shared" ca="1" si="83"/>
        <v/>
      </c>
      <c r="DN63" s="107">
        <f t="shared" ca="1" si="83"/>
        <v>9</v>
      </c>
      <c r="DO63" s="107">
        <f t="shared" ca="1" si="83"/>
        <v>10</v>
      </c>
      <c r="DP63" s="107" t="str">
        <f t="shared" ca="1" si="83"/>
        <v/>
      </c>
      <c r="DQ63" s="107">
        <f t="shared" ref="DQ63:DZ72" ca="1" si="84">IF(COUNTIF($CH63:$DE63,DQ$3),DQ$3,"")</f>
        <v>12</v>
      </c>
      <c r="DR63" s="107" t="str">
        <f t="shared" ca="1" si="84"/>
        <v/>
      </c>
      <c r="DS63" s="107">
        <f t="shared" ca="1" si="84"/>
        <v>14</v>
      </c>
      <c r="DT63" s="107">
        <f t="shared" ca="1" si="84"/>
        <v>15</v>
      </c>
      <c r="DU63" s="107" t="str">
        <f t="shared" ca="1" si="84"/>
        <v/>
      </c>
      <c r="DV63" s="107" t="str">
        <f t="shared" ca="1" si="84"/>
        <v/>
      </c>
      <c r="DW63" s="107">
        <f t="shared" ca="1" si="84"/>
        <v>18</v>
      </c>
      <c r="DX63" s="107" t="str">
        <f t="shared" ca="1" si="84"/>
        <v/>
      </c>
      <c r="DY63" s="107" t="str">
        <f t="shared" ca="1" si="84"/>
        <v/>
      </c>
      <c r="DZ63" s="107">
        <f t="shared" ca="1" si="84"/>
        <v>21</v>
      </c>
      <c r="EA63" s="107">
        <f t="shared" ref="EA63:EK72" ca="1" si="85">IF(COUNTIF($CH63:$DE63,EA$3),EA$3,"")</f>
        <v>22</v>
      </c>
      <c r="EB63" s="107" t="str">
        <f t="shared" ca="1" si="85"/>
        <v/>
      </c>
      <c r="EC63" s="107" t="str">
        <f t="shared" ca="1" si="85"/>
        <v/>
      </c>
      <c r="ED63" s="107" t="str">
        <f t="shared" ca="1" si="85"/>
        <v/>
      </c>
      <c r="EE63" s="107">
        <f t="shared" ca="1" si="85"/>
        <v>26</v>
      </c>
      <c r="EF63" s="107">
        <f t="shared" ca="1" si="85"/>
        <v>27</v>
      </c>
      <c r="EG63" s="107" t="str">
        <f t="shared" ca="1" si="85"/>
        <v/>
      </c>
      <c r="EH63" s="107">
        <f t="shared" ca="1" si="85"/>
        <v>29</v>
      </c>
      <c r="EI63" s="107">
        <f t="shared" ca="1" si="85"/>
        <v>30</v>
      </c>
      <c r="EJ63" s="107">
        <f t="shared" ca="1" si="85"/>
        <v>31</v>
      </c>
      <c r="EK63" s="107">
        <f t="shared" ca="1" si="85"/>
        <v>32</v>
      </c>
      <c r="EL63" s="108">
        <f t="shared" ca="1" si="78"/>
        <v>33</v>
      </c>
      <c r="EM63" s="106" t="str">
        <f t="shared" ca="1" si="10"/>
        <v>010304050607091012141518212226272930313233</v>
      </c>
    </row>
    <row r="64" spans="1:143" ht="11.25" customHeight="1" x14ac:dyDescent="0.15">
      <c r="A64" s="56">
        <f t="shared" si="2"/>
        <v>2862</v>
      </c>
      <c r="B64" s="94">
        <f t="shared" ref="B64:I73" si="86">VLOOKUP($A64,SJ,B$1)</f>
        <v>2022068</v>
      </c>
      <c r="C64" s="95">
        <f t="shared" si="86"/>
        <v>7</v>
      </c>
      <c r="D64" s="96">
        <f t="shared" si="86"/>
        <v>12</v>
      </c>
      <c r="E64" s="96">
        <f t="shared" si="86"/>
        <v>15</v>
      </c>
      <c r="F64" s="96">
        <f t="shared" si="86"/>
        <v>24</v>
      </c>
      <c r="G64" s="96">
        <f t="shared" si="86"/>
        <v>26</v>
      </c>
      <c r="H64" s="97">
        <f t="shared" si="86"/>
        <v>29</v>
      </c>
      <c r="I64" s="98">
        <f t="shared" si="86"/>
        <v>6</v>
      </c>
      <c r="J64" s="99" t="str">
        <f t="shared" ca="1" si="11"/>
        <v>01</v>
      </c>
      <c r="K64" s="100" t="str">
        <f t="shared" ca="1" si="12"/>
        <v>06</v>
      </c>
      <c r="L64" s="100" t="str">
        <f t="shared" ca="1" si="13"/>
        <v>07</v>
      </c>
      <c r="M64" s="100" t="str">
        <f t="shared" ca="1" si="14"/>
        <v>09</v>
      </c>
      <c r="N64" s="100" t="str">
        <f t="shared" ca="1" si="15"/>
        <v>10</v>
      </c>
      <c r="O64" s="100" t="str">
        <f t="shared" ca="1" si="16"/>
        <v>11</v>
      </c>
      <c r="P64" s="100" t="str">
        <f t="shared" ca="1" si="17"/>
        <v>12</v>
      </c>
      <c r="Q64" s="100" t="str">
        <f t="shared" ca="1" si="18"/>
        <v>13</v>
      </c>
      <c r="R64" s="100" t="str">
        <f t="shared" ca="1" si="19"/>
        <v>18</v>
      </c>
      <c r="S64" s="100" t="str">
        <f t="shared" ca="1" si="20"/>
        <v>19</v>
      </c>
      <c r="T64" s="100" t="str">
        <f t="shared" ca="1" si="21"/>
        <v>21</v>
      </c>
      <c r="U64" s="100" t="str">
        <f t="shared" ca="1" si="22"/>
        <v>24</v>
      </c>
      <c r="V64" s="100" t="str">
        <f t="shared" ca="1" si="23"/>
        <v>25</v>
      </c>
      <c r="W64" s="100" t="str">
        <f t="shared" ca="1" si="24"/>
        <v>27</v>
      </c>
      <c r="X64" s="100" t="str">
        <f t="shared" ca="1" si="25"/>
        <v>28</v>
      </c>
      <c r="Y64" s="100" t="str">
        <f t="shared" ca="1" si="26"/>
        <v>29</v>
      </c>
      <c r="Z64" s="100" t="str">
        <f t="shared" ca="1" si="27"/>
        <v>30</v>
      </c>
      <c r="AA64" s="100" t="str">
        <f t="shared" ca="1" si="28"/>
        <v>32</v>
      </c>
      <c r="AB64" s="100" t="str">
        <f t="shared" ca="1" si="29"/>
        <v>33</v>
      </c>
      <c r="AC64" s="100" t="str">
        <f t="shared" ca="1" si="30"/>
        <v/>
      </c>
      <c r="AD64" s="100" t="str">
        <f t="shared" ca="1" si="31"/>
        <v/>
      </c>
      <c r="AE64" s="101" t="str">
        <f t="shared" ca="1" si="32"/>
        <v/>
      </c>
      <c r="AF64" s="102">
        <f t="shared" ca="1" si="33"/>
        <v>4</v>
      </c>
      <c r="AG64" s="90" t="str">
        <f t="shared" ca="1" si="72"/>
        <v/>
      </c>
      <c r="AH64" s="91" t="str">
        <f t="shared" ca="1" si="72"/>
        <v/>
      </c>
      <c r="AI64" s="91" t="str">
        <f t="shared" ca="1" si="72"/>
        <v/>
      </c>
      <c r="AJ64" s="91" t="str">
        <f t="shared" ca="1" si="72"/>
        <v/>
      </c>
      <c r="AK64" s="91">
        <f t="shared" ca="1" si="72"/>
        <v>4</v>
      </c>
      <c r="AL64" s="91" t="str">
        <f t="shared" ca="1" si="72"/>
        <v/>
      </c>
      <c r="AM64" s="103" t="str">
        <f t="shared" ca="1" si="72"/>
        <v/>
      </c>
      <c r="AN64" s="89"/>
      <c r="AZ64" s="57">
        <f t="shared" ca="1" si="34"/>
        <v>36</v>
      </c>
      <c r="BA64" s="90" t="str">
        <f ca="1">MID(频率数据!$AQ64,BA$1,2)</f>
        <v>33</v>
      </c>
      <c r="BB64" s="91" t="str">
        <f ca="1">MID(频率数据!$AQ64,BB$1,2)</f>
        <v>06</v>
      </c>
      <c r="BC64" s="91" t="str">
        <f ca="1">MID(频率数据!$AQ64,BC$1,2)</f>
        <v>18</v>
      </c>
      <c r="BD64" s="91" t="str">
        <f ca="1">MID(频率数据!$AQ64,BD$1,2)</f>
        <v>31</v>
      </c>
      <c r="BE64" s="91" t="str">
        <f ca="1">MID(频率数据!$AQ64,BE$1,2)</f>
        <v>26</v>
      </c>
      <c r="BF64" s="91" t="str">
        <f ca="1">MID(频率数据!$AQ64,BF$1,2)</f>
        <v>14</v>
      </c>
      <c r="BG64" s="91" t="str">
        <f ca="1">MID(频率数据!$AQ64,BG$1,2)</f>
        <v>09</v>
      </c>
      <c r="BH64" s="91" t="str">
        <f ca="1">MID(频率数据!$AQ64,BH$1,2)</f>
        <v>29</v>
      </c>
      <c r="BI64" s="91" t="str">
        <f ca="1">MID(频率数据!$AQ64,BI$1,2)</f>
        <v>28</v>
      </c>
      <c r="BJ64" s="91" t="str">
        <f ca="1">MID(频率数据!$AQ64,BJ$1,2)</f>
        <v>23</v>
      </c>
      <c r="BK64" s="92" t="str">
        <f ca="1">MID(频率数据!$AQ64,BK$1,2)</f>
        <v>20</v>
      </c>
      <c r="BL64" s="90" t="str">
        <f ca="1">MID(频率数据!$AQ64,BL$1,2)</f>
        <v>17</v>
      </c>
      <c r="BM64" s="91" t="str">
        <f ca="1">MID(频率数据!$AQ64,BM$1,2)</f>
        <v>16</v>
      </c>
      <c r="BN64" s="91" t="str">
        <f ca="1">MID(频率数据!$AQ64,BN$1,2)</f>
        <v>13</v>
      </c>
      <c r="BO64" s="91" t="str">
        <f ca="1">MID(频率数据!$AQ64,BO$1,2)</f>
        <v>01</v>
      </c>
      <c r="BP64" s="91" t="str">
        <f ca="1">MID(频率数据!$AQ64,BP$1,2)</f>
        <v>30</v>
      </c>
      <c r="BQ64" s="93" t="str">
        <f ca="1">MID(频率数据!$AQ64,BQ$1,2)</f>
        <v>21</v>
      </c>
      <c r="BR64" s="91" t="str">
        <f ca="1">MID(频率数据!$AQ64,BR$1,2)</f>
        <v>19</v>
      </c>
      <c r="BS64" s="91" t="str">
        <f ca="1">MID(频率数据!$AQ64,BS$1,2)</f>
        <v>12</v>
      </c>
      <c r="BT64" s="91" t="str">
        <f ca="1">MID(频率数据!$AQ64,BT$1,2)</f>
        <v>11</v>
      </c>
      <c r="BU64" s="91" t="str">
        <f ca="1">MID(频率数据!$AQ64,BU$1,2)</f>
        <v>04</v>
      </c>
      <c r="BV64" s="92" t="str">
        <f ca="1">MID(频率数据!$AQ64,BV$1,2)</f>
        <v>32</v>
      </c>
      <c r="BW64" s="90" t="str">
        <f ca="1">MID(频率数据!$AQ64,BW$1,2)</f>
        <v>27</v>
      </c>
      <c r="BX64" s="91" t="str">
        <f ca="1">MID(频率数据!$AQ64,BX$1,2)</f>
        <v>24</v>
      </c>
      <c r="BY64" s="91" t="str">
        <f ca="1">MID(频率数据!$AQ64,BY$1,2)</f>
        <v>22</v>
      </c>
      <c r="BZ64" s="91" t="str">
        <f ca="1">MID(频率数据!$AQ64,BZ$1,2)</f>
        <v>15</v>
      </c>
      <c r="CA64" s="91" t="str">
        <f ca="1">MID(频率数据!$AQ64,CA$1,2)</f>
        <v>08</v>
      </c>
      <c r="CB64" s="91" t="str">
        <f ca="1">MID(频率数据!$AQ64,CB$1,2)</f>
        <v>05</v>
      </c>
      <c r="CC64" s="91" t="str">
        <f ca="1">MID(频率数据!$AQ64,CC$1,2)</f>
        <v>03</v>
      </c>
      <c r="CD64" s="91" t="str">
        <f ca="1">MID(频率数据!$AQ64,CD$1,2)</f>
        <v>02</v>
      </c>
      <c r="CE64" s="91" t="str">
        <f ca="1">MID(频率数据!$AQ64,CE$1,2)</f>
        <v>25</v>
      </c>
      <c r="CF64" s="91" t="str">
        <f ca="1">MID(频率数据!$AQ64,CF$1,2)</f>
        <v>10</v>
      </c>
      <c r="CG64" s="92" t="str">
        <f ca="1">MID(频率数据!$AQ64,CG$1,2)</f>
        <v>07</v>
      </c>
      <c r="CH64" s="153" t="str">
        <f t="shared" ca="1" si="35"/>
        <v>32</v>
      </c>
      <c r="CI64" s="154" t="str">
        <f t="shared" ca="1" si="36"/>
        <v>10</v>
      </c>
      <c r="CJ64" s="154" t="str">
        <f t="shared" ca="1" si="37"/>
        <v>19</v>
      </c>
      <c r="CK64" s="154" t="str">
        <f t="shared" ca="1" si="38"/>
        <v>30</v>
      </c>
      <c r="CL64" s="154" t="str">
        <f t="shared" ca="1" si="39"/>
        <v>09</v>
      </c>
      <c r="CM64" s="154" t="str">
        <f t="shared" ca="1" si="40"/>
        <v>13</v>
      </c>
      <c r="CN64" s="155" t="str">
        <f t="shared" ca="1" si="41"/>
        <v>27</v>
      </c>
      <c r="CO64" s="155" t="str">
        <f t="shared" ca="1" si="42"/>
        <v>07</v>
      </c>
      <c r="CP64" s="155" t="str">
        <f t="shared" ca="1" si="43"/>
        <v>12</v>
      </c>
      <c r="CQ64" s="155" t="str">
        <f t="shared" ca="1" si="44"/>
        <v>21</v>
      </c>
      <c r="CR64" s="155" t="str">
        <f t="shared" ca="1" si="45"/>
        <v>29</v>
      </c>
      <c r="CS64" s="155" t="str">
        <f t="shared" ca="1" si="46"/>
        <v>01</v>
      </c>
      <c r="CT64" s="156" t="str">
        <f t="shared" ca="1" si="47"/>
        <v>24</v>
      </c>
      <c r="CU64" s="156" t="str">
        <f t="shared" ca="1" si="48"/>
        <v>07</v>
      </c>
      <c r="CV64" s="156" t="str">
        <f t="shared" ca="1" si="49"/>
        <v>11</v>
      </c>
      <c r="CW64" s="156" t="str">
        <f t="shared" ca="1" si="50"/>
        <v>19</v>
      </c>
      <c r="CX64" s="156" t="str">
        <f t="shared" ca="1" si="51"/>
        <v>28</v>
      </c>
      <c r="CY64" s="156" t="str">
        <f t="shared" ca="1" si="52"/>
        <v>30</v>
      </c>
      <c r="CZ64" s="157" t="str">
        <f t="shared" ca="1" si="53"/>
        <v>33</v>
      </c>
      <c r="DA64" s="157" t="str">
        <f t="shared" ca="1" si="54"/>
        <v>06</v>
      </c>
      <c r="DB64" s="157" t="str">
        <f t="shared" ca="1" si="55"/>
        <v>18</v>
      </c>
      <c r="DC64" s="157" t="str">
        <f t="shared" ca="1" si="56"/>
        <v>25</v>
      </c>
      <c r="DD64" s="157" t="str">
        <f t="shared" ca="1" si="57"/>
        <v>10</v>
      </c>
      <c r="DE64" s="158" t="str">
        <f t="shared" ca="1" si="58"/>
        <v>07</v>
      </c>
      <c r="DF64" s="145">
        <f t="shared" ca="1" si="73"/>
        <v>1</v>
      </c>
      <c r="DG64" s="107" t="str">
        <f t="shared" ca="1" si="83"/>
        <v/>
      </c>
      <c r="DH64" s="107" t="str">
        <f t="shared" ca="1" si="83"/>
        <v/>
      </c>
      <c r="DI64" s="107" t="str">
        <f t="shared" ca="1" si="83"/>
        <v/>
      </c>
      <c r="DJ64" s="107" t="str">
        <f t="shared" ca="1" si="83"/>
        <v/>
      </c>
      <c r="DK64" s="107">
        <f t="shared" ca="1" si="83"/>
        <v>6</v>
      </c>
      <c r="DL64" s="107">
        <f t="shared" ca="1" si="83"/>
        <v>7</v>
      </c>
      <c r="DM64" s="107" t="str">
        <f t="shared" ca="1" si="83"/>
        <v/>
      </c>
      <c r="DN64" s="107">
        <f t="shared" ca="1" si="83"/>
        <v>9</v>
      </c>
      <c r="DO64" s="107">
        <f t="shared" ca="1" si="83"/>
        <v>10</v>
      </c>
      <c r="DP64" s="107">
        <f t="shared" ca="1" si="83"/>
        <v>11</v>
      </c>
      <c r="DQ64" s="107">
        <f t="shared" ca="1" si="84"/>
        <v>12</v>
      </c>
      <c r="DR64" s="107">
        <f t="shared" ca="1" si="84"/>
        <v>13</v>
      </c>
      <c r="DS64" s="107" t="str">
        <f t="shared" ca="1" si="84"/>
        <v/>
      </c>
      <c r="DT64" s="107" t="str">
        <f t="shared" ca="1" si="84"/>
        <v/>
      </c>
      <c r="DU64" s="107" t="str">
        <f t="shared" ca="1" si="84"/>
        <v/>
      </c>
      <c r="DV64" s="107" t="str">
        <f t="shared" ca="1" si="84"/>
        <v/>
      </c>
      <c r="DW64" s="107">
        <f t="shared" ca="1" si="84"/>
        <v>18</v>
      </c>
      <c r="DX64" s="107">
        <f t="shared" ca="1" si="84"/>
        <v>19</v>
      </c>
      <c r="DY64" s="107" t="str">
        <f t="shared" ca="1" si="84"/>
        <v/>
      </c>
      <c r="DZ64" s="107">
        <f t="shared" ca="1" si="84"/>
        <v>21</v>
      </c>
      <c r="EA64" s="107" t="str">
        <f t="shared" ca="1" si="85"/>
        <v/>
      </c>
      <c r="EB64" s="107" t="str">
        <f t="shared" ca="1" si="85"/>
        <v/>
      </c>
      <c r="EC64" s="107">
        <f t="shared" ca="1" si="85"/>
        <v>24</v>
      </c>
      <c r="ED64" s="107">
        <f t="shared" ca="1" si="85"/>
        <v>25</v>
      </c>
      <c r="EE64" s="107" t="str">
        <f t="shared" ca="1" si="85"/>
        <v/>
      </c>
      <c r="EF64" s="107">
        <f t="shared" ca="1" si="85"/>
        <v>27</v>
      </c>
      <c r="EG64" s="107">
        <f t="shared" ca="1" si="85"/>
        <v>28</v>
      </c>
      <c r="EH64" s="107">
        <f t="shared" ca="1" si="85"/>
        <v>29</v>
      </c>
      <c r="EI64" s="107">
        <f t="shared" ca="1" si="85"/>
        <v>30</v>
      </c>
      <c r="EJ64" s="107" t="str">
        <f t="shared" ca="1" si="85"/>
        <v/>
      </c>
      <c r="EK64" s="107">
        <f t="shared" ca="1" si="85"/>
        <v>32</v>
      </c>
      <c r="EL64" s="108">
        <f t="shared" ca="1" si="78"/>
        <v>33</v>
      </c>
      <c r="EM64" s="106" t="str">
        <f t="shared" ca="1" si="10"/>
        <v>01060709101112131819212425272829303233</v>
      </c>
    </row>
    <row r="65" spans="1:143" ht="11.25" customHeight="1" x14ac:dyDescent="0.15">
      <c r="A65" s="56">
        <f t="shared" si="2"/>
        <v>2863</v>
      </c>
      <c r="B65" s="94">
        <f t="shared" si="86"/>
        <v>2022069</v>
      </c>
      <c r="C65" s="95">
        <f t="shared" si="86"/>
        <v>6</v>
      </c>
      <c r="D65" s="96">
        <f t="shared" si="86"/>
        <v>7</v>
      </c>
      <c r="E65" s="96">
        <f t="shared" si="86"/>
        <v>13</v>
      </c>
      <c r="F65" s="96">
        <f t="shared" si="86"/>
        <v>19</v>
      </c>
      <c r="G65" s="96">
        <f t="shared" si="86"/>
        <v>26</v>
      </c>
      <c r="H65" s="97">
        <f t="shared" si="86"/>
        <v>29</v>
      </c>
      <c r="I65" s="98">
        <f t="shared" si="86"/>
        <v>8</v>
      </c>
      <c r="J65" s="99" t="str">
        <f t="shared" ca="1" si="11"/>
        <v>02</v>
      </c>
      <c r="K65" s="100" t="str">
        <f t="shared" ca="1" si="12"/>
        <v>06</v>
      </c>
      <c r="L65" s="100" t="str">
        <f t="shared" ca="1" si="13"/>
        <v>07</v>
      </c>
      <c r="M65" s="100" t="str">
        <f t="shared" ca="1" si="14"/>
        <v>08</v>
      </c>
      <c r="N65" s="100" t="str">
        <f t="shared" ca="1" si="15"/>
        <v>10</v>
      </c>
      <c r="O65" s="100" t="str">
        <f t="shared" ca="1" si="16"/>
        <v>14</v>
      </c>
      <c r="P65" s="100" t="str">
        <f t="shared" ca="1" si="17"/>
        <v>18</v>
      </c>
      <c r="Q65" s="100" t="str">
        <f t="shared" ca="1" si="18"/>
        <v>19</v>
      </c>
      <c r="R65" s="100" t="str">
        <f t="shared" ca="1" si="19"/>
        <v>20</v>
      </c>
      <c r="S65" s="100" t="str">
        <f t="shared" ca="1" si="20"/>
        <v>21</v>
      </c>
      <c r="T65" s="100" t="str">
        <f t="shared" ca="1" si="21"/>
        <v>22</v>
      </c>
      <c r="U65" s="100" t="str">
        <f t="shared" ca="1" si="22"/>
        <v>23</v>
      </c>
      <c r="V65" s="100" t="str">
        <f t="shared" ca="1" si="23"/>
        <v>24</v>
      </c>
      <c r="W65" s="100" t="str">
        <f t="shared" ca="1" si="24"/>
        <v>25</v>
      </c>
      <c r="X65" s="100" t="str">
        <f t="shared" ca="1" si="25"/>
        <v>26</v>
      </c>
      <c r="Y65" s="100" t="str">
        <f t="shared" ca="1" si="26"/>
        <v>27</v>
      </c>
      <c r="Z65" s="100" t="str">
        <f t="shared" ca="1" si="27"/>
        <v>29</v>
      </c>
      <c r="AA65" s="100" t="str">
        <f t="shared" ca="1" si="28"/>
        <v>31</v>
      </c>
      <c r="AB65" s="100" t="str">
        <f t="shared" ca="1" si="29"/>
        <v>32</v>
      </c>
      <c r="AC65" s="100" t="str">
        <f t="shared" ca="1" si="30"/>
        <v>33</v>
      </c>
      <c r="AD65" s="100" t="str">
        <f t="shared" ca="1" si="31"/>
        <v/>
      </c>
      <c r="AE65" s="101" t="str">
        <f t="shared" ca="1" si="32"/>
        <v/>
      </c>
      <c r="AF65" s="102">
        <f t="shared" ca="1" si="33"/>
        <v>5</v>
      </c>
      <c r="AG65" s="90" t="str">
        <f t="shared" ca="1" si="72"/>
        <v/>
      </c>
      <c r="AH65" s="91" t="str">
        <f t="shared" ca="1" si="72"/>
        <v/>
      </c>
      <c r="AI65" s="91" t="str">
        <f t="shared" ca="1" si="72"/>
        <v/>
      </c>
      <c r="AJ65" s="91" t="str">
        <f t="shared" ca="1" si="72"/>
        <v/>
      </c>
      <c r="AK65" s="91" t="str">
        <f t="shared" ca="1" si="72"/>
        <v/>
      </c>
      <c r="AL65" s="91">
        <f t="shared" ca="1" si="72"/>
        <v>5</v>
      </c>
      <c r="AM65" s="103" t="str">
        <f t="shared" ca="1" si="72"/>
        <v/>
      </c>
      <c r="AN65" s="89"/>
      <c r="AZ65" s="57">
        <f t="shared" ca="1" si="34"/>
        <v>37</v>
      </c>
      <c r="BA65" s="90" t="str">
        <f ca="1">MID(频率数据!$AQ65,BA$1,2)</f>
        <v>06</v>
      </c>
      <c r="BB65" s="91" t="str">
        <f ca="1">MID(频率数据!$AQ65,BB$1,2)</f>
        <v>33</v>
      </c>
      <c r="BC65" s="91" t="str">
        <f ca="1">MID(频率数据!$AQ65,BC$1,2)</f>
        <v>18</v>
      </c>
      <c r="BD65" s="91" t="str">
        <f ca="1">MID(频率数据!$AQ65,BD$1,2)</f>
        <v>31</v>
      </c>
      <c r="BE65" s="91" t="str">
        <f ca="1">MID(频率数据!$AQ65,BE$1,2)</f>
        <v>29</v>
      </c>
      <c r="BF65" s="91" t="str">
        <f ca="1">MID(频率数据!$AQ65,BF$1,2)</f>
        <v>26</v>
      </c>
      <c r="BG65" s="91" t="str">
        <f ca="1">MID(频率数据!$AQ65,BG$1,2)</f>
        <v>14</v>
      </c>
      <c r="BH65" s="91" t="str">
        <f ca="1">MID(频率数据!$AQ65,BH$1,2)</f>
        <v>23</v>
      </c>
      <c r="BI65" s="91" t="str">
        <f ca="1">MID(频率数据!$AQ65,BI$1,2)</f>
        <v>20</v>
      </c>
      <c r="BJ65" s="91" t="str">
        <f ca="1">MID(频率数据!$AQ65,BJ$1,2)</f>
        <v>17</v>
      </c>
      <c r="BK65" s="92" t="str">
        <f ca="1">MID(频率数据!$AQ65,BK$1,2)</f>
        <v>16</v>
      </c>
      <c r="BL65" s="90" t="str">
        <f ca="1">MID(频率数据!$AQ65,BL$1,2)</f>
        <v>13</v>
      </c>
      <c r="BM65" s="91" t="str">
        <f ca="1">MID(频率数据!$AQ65,BM$1,2)</f>
        <v>12</v>
      </c>
      <c r="BN65" s="91" t="str">
        <f ca="1">MID(频率数据!$AQ65,BN$1,2)</f>
        <v>09</v>
      </c>
      <c r="BO65" s="91" t="str">
        <f ca="1">MID(频率数据!$AQ65,BO$1,2)</f>
        <v>01</v>
      </c>
      <c r="BP65" s="91" t="str">
        <f ca="1">MID(频率数据!$AQ65,BP$1,2)</f>
        <v>30</v>
      </c>
      <c r="BQ65" s="93" t="str">
        <f ca="1">MID(频率数据!$AQ65,BQ$1,2)</f>
        <v>28</v>
      </c>
      <c r="BR65" s="91" t="str">
        <f ca="1">MID(频率数据!$AQ65,BR$1,2)</f>
        <v>24</v>
      </c>
      <c r="BS65" s="91" t="str">
        <f ca="1">MID(频率数据!$AQ65,BS$1,2)</f>
        <v>21</v>
      </c>
      <c r="BT65" s="91" t="str">
        <f ca="1">MID(频率数据!$AQ65,BT$1,2)</f>
        <v>19</v>
      </c>
      <c r="BU65" s="91" t="str">
        <f ca="1">MID(频率数据!$AQ65,BU$1,2)</f>
        <v>15</v>
      </c>
      <c r="BV65" s="92" t="str">
        <f ca="1">MID(频率数据!$AQ65,BV$1,2)</f>
        <v>11</v>
      </c>
      <c r="BW65" s="90" t="str">
        <f ca="1">MID(频率数据!$AQ65,BW$1,2)</f>
        <v>32</v>
      </c>
      <c r="BX65" s="91" t="str">
        <f ca="1">MID(频率数据!$AQ65,BX$1,2)</f>
        <v>27</v>
      </c>
      <c r="BY65" s="91" t="str">
        <f ca="1">MID(频率数据!$AQ65,BY$1,2)</f>
        <v>22</v>
      </c>
      <c r="BZ65" s="91" t="str">
        <f ca="1">MID(频率数据!$AQ65,BZ$1,2)</f>
        <v>08</v>
      </c>
      <c r="CA65" s="91" t="str">
        <f ca="1">MID(频率数据!$AQ65,CA$1,2)</f>
        <v>07</v>
      </c>
      <c r="CB65" s="91" t="str">
        <f ca="1">MID(频率数据!$AQ65,CB$1,2)</f>
        <v>05</v>
      </c>
      <c r="CC65" s="91" t="str">
        <f ca="1">MID(频率数据!$AQ65,CC$1,2)</f>
        <v>04</v>
      </c>
      <c r="CD65" s="91" t="str">
        <f ca="1">MID(频率数据!$AQ65,CD$1,2)</f>
        <v>03</v>
      </c>
      <c r="CE65" s="91" t="str">
        <f ca="1">MID(频率数据!$AQ65,CE$1,2)</f>
        <v>25</v>
      </c>
      <c r="CF65" s="91" t="str">
        <f ca="1">MID(频率数据!$AQ65,CF$1,2)</f>
        <v>10</v>
      </c>
      <c r="CG65" s="92" t="str">
        <f ca="1">MID(频率数据!$AQ65,CG$1,2)</f>
        <v>02</v>
      </c>
      <c r="CH65" s="153" t="str">
        <f t="shared" ca="1" si="35"/>
        <v>10</v>
      </c>
      <c r="CI65" s="154" t="str">
        <f t="shared" ca="1" si="36"/>
        <v>24</v>
      </c>
      <c r="CJ65" s="154" t="str">
        <f t="shared" ca="1" si="37"/>
        <v>22</v>
      </c>
      <c r="CK65" s="154" t="str">
        <f t="shared" ca="1" si="38"/>
        <v>32</v>
      </c>
      <c r="CL65" s="154" t="str">
        <f t="shared" ca="1" si="39"/>
        <v>31</v>
      </c>
      <c r="CM65" s="154" t="str">
        <f t="shared" ca="1" si="40"/>
        <v>14</v>
      </c>
      <c r="CN65" s="155" t="str">
        <f t="shared" ca="1" si="41"/>
        <v>02</v>
      </c>
      <c r="CO65" s="155" t="str">
        <f t="shared" ca="1" si="42"/>
        <v>21</v>
      </c>
      <c r="CP65" s="155" t="str">
        <f t="shared" ca="1" si="43"/>
        <v>08</v>
      </c>
      <c r="CQ65" s="155" t="str">
        <f t="shared" ca="1" si="44"/>
        <v>27</v>
      </c>
      <c r="CR65" s="155" t="str">
        <f t="shared" ca="1" si="45"/>
        <v>29</v>
      </c>
      <c r="CS65" s="155" t="str">
        <f t="shared" ca="1" si="46"/>
        <v>23</v>
      </c>
      <c r="CT65" s="156" t="str">
        <f t="shared" ca="1" si="47"/>
        <v>02</v>
      </c>
      <c r="CU65" s="156" t="str">
        <f t="shared" ca="1" si="48"/>
        <v>19</v>
      </c>
      <c r="CV65" s="156" t="str">
        <f t="shared" ca="1" si="49"/>
        <v>07</v>
      </c>
      <c r="CW65" s="156" t="str">
        <f t="shared" ca="1" si="50"/>
        <v>22</v>
      </c>
      <c r="CX65" s="156" t="str">
        <f t="shared" ca="1" si="51"/>
        <v>26</v>
      </c>
      <c r="CY65" s="156" t="str">
        <f t="shared" ca="1" si="52"/>
        <v>20</v>
      </c>
      <c r="CZ65" s="157" t="str">
        <f t="shared" ca="1" si="53"/>
        <v>06</v>
      </c>
      <c r="DA65" s="157" t="str">
        <f t="shared" ca="1" si="54"/>
        <v>33</v>
      </c>
      <c r="DB65" s="157" t="str">
        <f t="shared" ca="1" si="55"/>
        <v>18</v>
      </c>
      <c r="DC65" s="157" t="str">
        <f t="shared" ca="1" si="56"/>
        <v>25</v>
      </c>
      <c r="DD65" s="157" t="str">
        <f t="shared" ca="1" si="57"/>
        <v>10</v>
      </c>
      <c r="DE65" s="158" t="str">
        <f t="shared" ca="1" si="58"/>
        <v>02</v>
      </c>
      <c r="DF65" s="145" t="str">
        <f t="shared" ca="1" si="73"/>
        <v/>
      </c>
      <c r="DG65" s="107">
        <f t="shared" ca="1" si="83"/>
        <v>2</v>
      </c>
      <c r="DH65" s="107" t="str">
        <f t="shared" ca="1" si="83"/>
        <v/>
      </c>
      <c r="DI65" s="107" t="str">
        <f t="shared" ca="1" si="83"/>
        <v/>
      </c>
      <c r="DJ65" s="107" t="str">
        <f t="shared" ca="1" si="83"/>
        <v/>
      </c>
      <c r="DK65" s="107">
        <f t="shared" ca="1" si="83"/>
        <v>6</v>
      </c>
      <c r="DL65" s="107">
        <f t="shared" ca="1" si="83"/>
        <v>7</v>
      </c>
      <c r="DM65" s="107">
        <f t="shared" ca="1" si="83"/>
        <v>8</v>
      </c>
      <c r="DN65" s="107" t="str">
        <f t="shared" ca="1" si="83"/>
        <v/>
      </c>
      <c r="DO65" s="107">
        <f t="shared" ca="1" si="83"/>
        <v>10</v>
      </c>
      <c r="DP65" s="107" t="str">
        <f t="shared" ca="1" si="83"/>
        <v/>
      </c>
      <c r="DQ65" s="107" t="str">
        <f t="shared" ca="1" si="84"/>
        <v/>
      </c>
      <c r="DR65" s="107" t="str">
        <f t="shared" ca="1" si="84"/>
        <v/>
      </c>
      <c r="DS65" s="107">
        <f t="shared" ca="1" si="84"/>
        <v>14</v>
      </c>
      <c r="DT65" s="107" t="str">
        <f t="shared" ca="1" si="84"/>
        <v/>
      </c>
      <c r="DU65" s="107" t="str">
        <f t="shared" ca="1" si="84"/>
        <v/>
      </c>
      <c r="DV65" s="107" t="str">
        <f t="shared" ca="1" si="84"/>
        <v/>
      </c>
      <c r="DW65" s="107">
        <f t="shared" ca="1" si="84"/>
        <v>18</v>
      </c>
      <c r="DX65" s="107">
        <f t="shared" ca="1" si="84"/>
        <v>19</v>
      </c>
      <c r="DY65" s="107">
        <f t="shared" ca="1" si="84"/>
        <v>20</v>
      </c>
      <c r="DZ65" s="107">
        <f t="shared" ca="1" si="84"/>
        <v>21</v>
      </c>
      <c r="EA65" s="107">
        <f t="shared" ca="1" si="85"/>
        <v>22</v>
      </c>
      <c r="EB65" s="107">
        <f t="shared" ca="1" si="85"/>
        <v>23</v>
      </c>
      <c r="EC65" s="107">
        <f t="shared" ca="1" si="85"/>
        <v>24</v>
      </c>
      <c r="ED65" s="107">
        <f t="shared" ca="1" si="85"/>
        <v>25</v>
      </c>
      <c r="EE65" s="107">
        <f t="shared" ca="1" si="85"/>
        <v>26</v>
      </c>
      <c r="EF65" s="107">
        <f t="shared" ca="1" si="85"/>
        <v>27</v>
      </c>
      <c r="EG65" s="107" t="str">
        <f t="shared" ca="1" si="85"/>
        <v/>
      </c>
      <c r="EH65" s="107">
        <f t="shared" ca="1" si="85"/>
        <v>29</v>
      </c>
      <c r="EI65" s="107" t="str">
        <f t="shared" ca="1" si="85"/>
        <v/>
      </c>
      <c r="EJ65" s="107">
        <f t="shared" ca="1" si="85"/>
        <v>31</v>
      </c>
      <c r="EK65" s="107">
        <f t="shared" ca="1" si="85"/>
        <v>32</v>
      </c>
      <c r="EL65" s="108">
        <f t="shared" ca="1" si="78"/>
        <v>33</v>
      </c>
      <c r="EM65" s="106" t="str">
        <f t="shared" ca="1" si="10"/>
        <v>0206070810141819202122232425262729313233</v>
      </c>
    </row>
    <row r="66" spans="1:143" ht="11.25" customHeight="1" x14ac:dyDescent="0.15">
      <c r="A66" s="56">
        <f t="shared" si="2"/>
        <v>2864</v>
      </c>
      <c r="B66" s="94">
        <f t="shared" si="86"/>
        <v>2022070</v>
      </c>
      <c r="C66" s="95">
        <f t="shared" si="86"/>
        <v>4</v>
      </c>
      <c r="D66" s="96">
        <f t="shared" si="86"/>
        <v>6</v>
      </c>
      <c r="E66" s="96">
        <f t="shared" si="86"/>
        <v>9</v>
      </c>
      <c r="F66" s="96">
        <f t="shared" si="86"/>
        <v>27</v>
      </c>
      <c r="G66" s="96">
        <f t="shared" si="86"/>
        <v>28</v>
      </c>
      <c r="H66" s="97">
        <f t="shared" si="86"/>
        <v>33</v>
      </c>
      <c r="I66" s="98">
        <f t="shared" si="86"/>
        <v>2</v>
      </c>
      <c r="J66" s="99" t="str">
        <f t="shared" ca="1" si="11"/>
        <v>02</v>
      </c>
      <c r="K66" s="100" t="str">
        <f t="shared" ca="1" si="12"/>
        <v>05</v>
      </c>
      <c r="L66" s="100" t="str">
        <f t="shared" ca="1" si="13"/>
        <v>06</v>
      </c>
      <c r="M66" s="100" t="str">
        <f t="shared" ca="1" si="14"/>
        <v>07</v>
      </c>
      <c r="N66" s="100" t="str">
        <f t="shared" ca="1" si="15"/>
        <v>08</v>
      </c>
      <c r="O66" s="100" t="str">
        <f t="shared" ca="1" si="16"/>
        <v>10</v>
      </c>
      <c r="P66" s="100" t="str">
        <f t="shared" ca="1" si="17"/>
        <v>11</v>
      </c>
      <c r="Q66" s="100" t="str">
        <f t="shared" ca="1" si="18"/>
        <v>12</v>
      </c>
      <c r="R66" s="100" t="str">
        <f t="shared" ca="1" si="19"/>
        <v>13</v>
      </c>
      <c r="S66" s="100" t="str">
        <f t="shared" ca="1" si="20"/>
        <v>14</v>
      </c>
      <c r="T66" s="100" t="str">
        <f t="shared" ca="1" si="21"/>
        <v>15</v>
      </c>
      <c r="U66" s="100" t="str">
        <f t="shared" ca="1" si="22"/>
        <v>16</v>
      </c>
      <c r="V66" s="100" t="str">
        <f t="shared" ca="1" si="23"/>
        <v>17</v>
      </c>
      <c r="W66" s="100" t="str">
        <f t="shared" ca="1" si="24"/>
        <v>18</v>
      </c>
      <c r="X66" s="100" t="str">
        <f t="shared" ca="1" si="25"/>
        <v>25</v>
      </c>
      <c r="Y66" s="100" t="str">
        <f t="shared" ca="1" si="26"/>
        <v>26</v>
      </c>
      <c r="Z66" s="100" t="str">
        <f t="shared" ca="1" si="27"/>
        <v>29</v>
      </c>
      <c r="AA66" s="100" t="str">
        <f t="shared" ca="1" si="28"/>
        <v>31</v>
      </c>
      <c r="AB66" s="100" t="str">
        <f t="shared" ca="1" si="29"/>
        <v>33</v>
      </c>
      <c r="AC66" s="100" t="str">
        <f t="shared" ca="1" si="30"/>
        <v/>
      </c>
      <c r="AD66" s="100" t="str">
        <f t="shared" ca="1" si="31"/>
        <v/>
      </c>
      <c r="AE66" s="101" t="str">
        <f t="shared" ca="1" si="32"/>
        <v/>
      </c>
      <c r="AF66" s="102">
        <f t="shared" ca="1" si="33"/>
        <v>2</v>
      </c>
      <c r="AG66" s="90" t="str">
        <f t="shared" ca="1" si="72"/>
        <v/>
      </c>
      <c r="AH66" s="91" t="str">
        <f t="shared" ca="1" si="72"/>
        <v/>
      </c>
      <c r="AI66" s="91">
        <f t="shared" ca="1" si="72"/>
        <v>2</v>
      </c>
      <c r="AJ66" s="91" t="str">
        <f t="shared" ca="1" si="72"/>
        <v/>
      </c>
      <c r="AK66" s="91" t="str">
        <f t="shared" ca="1" si="72"/>
        <v/>
      </c>
      <c r="AL66" s="91" t="str">
        <f t="shared" ca="1" si="72"/>
        <v/>
      </c>
      <c r="AM66" s="103" t="str">
        <f t="shared" ca="1" si="72"/>
        <v/>
      </c>
      <c r="AN66" s="89"/>
      <c r="AZ66" s="57">
        <f t="shared" ca="1" si="34"/>
        <v>38</v>
      </c>
      <c r="BA66" s="90" t="str">
        <f ca="1">MID(频率数据!$AQ66,BA$1,2)</f>
        <v>06</v>
      </c>
      <c r="BB66" s="91" t="str">
        <f ca="1">MID(频率数据!$AQ66,BB$1,2)</f>
        <v>33</v>
      </c>
      <c r="BC66" s="91" t="str">
        <f ca="1">MID(频率数据!$AQ66,BC$1,2)</f>
        <v>29</v>
      </c>
      <c r="BD66" s="91" t="str">
        <f ca="1">MID(频率数据!$AQ66,BD$1,2)</f>
        <v>18</v>
      </c>
      <c r="BE66" s="91" t="str">
        <f ca="1">MID(频率数据!$AQ66,BE$1,2)</f>
        <v>31</v>
      </c>
      <c r="BF66" s="91" t="str">
        <f ca="1">MID(频率数据!$AQ66,BF$1,2)</f>
        <v>26</v>
      </c>
      <c r="BG66" s="91" t="str">
        <f ca="1">MID(频率数据!$AQ66,BG$1,2)</f>
        <v>13</v>
      </c>
      <c r="BH66" s="91" t="str">
        <f ca="1">MID(频率数据!$AQ66,BH$1,2)</f>
        <v>23</v>
      </c>
      <c r="BI66" s="91" t="str">
        <f ca="1">MID(频率数据!$AQ66,BI$1,2)</f>
        <v>20</v>
      </c>
      <c r="BJ66" s="91" t="str">
        <f ca="1">MID(频率数据!$AQ66,BJ$1,2)</f>
        <v>19</v>
      </c>
      <c r="BK66" s="92" t="str">
        <f ca="1">MID(频率数据!$AQ66,BK$1,2)</f>
        <v>16</v>
      </c>
      <c r="BL66" s="90" t="str">
        <f ca="1">MID(频率数据!$AQ66,BL$1,2)</f>
        <v>14</v>
      </c>
      <c r="BM66" s="91" t="str">
        <f ca="1">MID(频率数据!$AQ66,BM$1,2)</f>
        <v>12</v>
      </c>
      <c r="BN66" s="91" t="str">
        <f ca="1">MID(频率数据!$AQ66,BN$1,2)</f>
        <v>09</v>
      </c>
      <c r="BO66" s="91" t="str">
        <f ca="1">MID(频率数据!$AQ66,BO$1,2)</f>
        <v>30</v>
      </c>
      <c r="BP66" s="91" t="str">
        <f ca="1">MID(频率数据!$AQ66,BP$1,2)</f>
        <v>28</v>
      </c>
      <c r="BQ66" s="93" t="str">
        <f ca="1">MID(频率数据!$AQ66,BQ$1,2)</f>
        <v>24</v>
      </c>
      <c r="BR66" s="91" t="str">
        <f ca="1">MID(频率数据!$AQ66,BR$1,2)</f>
        <v>21</v>
      </c>
      <c r="BS66" s="91" t="str">
        <f ca="1">MID(频率数据!$AQ66,BS$1,2)</f>
        <v>17</v>
      </c>
      <c r="BT66" s="91" t="str">
        <f ca="1">MID(频率数据!$AQ66,BT$1,2)</f>
        <v>15</v>
      </c>
      <c r="BU66" s="91" t="str">
        <f ca="1">MID(频率数据!$AQ66,BU$1,2)</f>
        <v>07</v>
      </c>
      <c r="BV66" s="92" t="str">
        <f ca="1">MID(频率数据!$AQ66,BV$1,2)</f>
        <v>01</v>
      </c>
      <c r="BW66" s="90" t="str">
        <f ca="1">MID(频率数据!$AQ66,BW$1,2)</f>
        <v>32</v>
      </c>
      <c r="BX66" s="91" t="str">
        <f ca="1">MID(频率数据!$AQ66,BX$1,2)</f>
        <v>27</v>
      </c>
      <c r="BY66" s="91" t="str">
        <f ca="1">MID(频率数据!$AQ66,BY$1,2)</f>
        <v>22</v>
      </c>
      <c r="BZ66" s="91" t="str">
        <f ca="1">MID(频率数据!$AQ66,BZ$1,2)</f>
        <v>11</v>
      </c>
      <c r="CA66" s="91" t="str">
        <f ca="1">MID(频率数据!$AQ66,CA$1,2)</f>
        <v>08</v>
      </c>
      <c r="CB66" s="91" t="str">
        <f ca="1">MID(频率数据!$AQ66,CB$1,2)</f>
        <v>05</v>
      </c>
      <c r="CC66" s="91" t="str">
        <f ca="1">MID(频率数据!$AQ66,CC$1,2)</f>
        <v>04</v>
      </c>
      <c r="CD66" s="91" t="str">
        <f ca="1">MID(频率数据!$AQ66,CD$1,2)</f>
        <v>03</v>
      </c>
      <c r="CE66" s="91" t="str">
        <f ca="1">MID(频率数据!$AQ66,CE$1,2)</f>
        <v>25</v>
      </c>
      <c r="CF66" s="91" t="str">
        <f ca="1">MID(频率数据!$AQ66,CF$1,2)</f>
        <v>10</v>
      </c>
      <c r="CG66" s="92" t="str">
        <f ca="1">MID(频率数据!$AQ66,CG$1,2)</f>
        <v>02</v>
      </c>
      <c r="CH66" s="153" t="str">
        <f t="shared" ca="1" si="35"/>
        <v>02</v>
      </c>
      <c r="CI66" s="154" t="str">
        <f t="shared" ca="1" si="36"/>
        <v>11</v>
      </c>
      <c r="CJ66" s="154" t="str">
        <f t="shared" ca="1" si="37"/>
        <v>16</v>
      </c>
      <c r="CK66" s="154" t="str">
        <f t="shared" ca="1" si="38"/>
        <v>17</v>
      </c>
      <c r="CL66" s="154" t="str">
        <f t="shared" ca="1" si="39"/>
        <v>31</v>
      </c>
      <c r="CM66" s="154" t="str">
        <f t="shared" ca="1" si="40"/>
        <v>18</v>
      </c>
      <c r="CN66" s="155" t="str">
        <f t="shared" ca="1" si="41"/>
        <v>06</v>
      </c>
      <c r="CO66" s="155" t="str">
        <f t="shared" ca="1" si="42"/>
        <v>08</v>
      </c>
      <c r="CP66" s="155" t="str">
        <f t="shared" ca="1" si="43"/>
        <v>14</v>
      </c>
      <c r="CQ66" s="155" t="str">
        <f t="shared" ca="1" si="44"/>
        <v>15</v>
      </c>
      <c r="CR66" s="155" t="str">
        <f t="shared" ca="1" si="45"/>
        <v>26</v>
      </c>
      <c r="CS66" s="155" t="str">
        <f t="shared" ca="1" si="46"/>
        <v>31</v>
      </c>
      <c r="CT66" s="156" t="str">
        <f t="shared" ca="1" si="47"/>
        <v>33</v>
      </c>
      <c r="CU66" s="156" t="str">
        <f t="shared" ca="1" si="48"/>
        <v>05</v>
      </c>
      <c r="CV66" s="156" t="str">
        <f t="shared" ca="1" si="49"/>
        <v>12</v>
      </c>
      <c r="CW66" s="156" t="str">
        <f t="shared" ca="1" si="50"/>
        <v>07</v>
      </c>
      <c r="CX66" s="156" t="str">
        <f t="shared" ca="1" si="51"/>
        <v>13</v>
      </c>
      <c r="CY66" s="156" t="str">
        <f t="shared" ca="1" si="52"/>
        <v>26</v>
      </c>
      <c r="CZ66" s="157" t="str">
        <f t="shared" ca="1" si="53"/>
        <v>06</v>
      </c>
      <c r="DA66" s="157" t="str">
        <f t="shared" ca="1" si="54"/>
        <v>33</v>
      </c>
      <c r="DB66" s="157" t="str">
        <f t="shared" ca="1" si="55"/>
        <v>29</v>
      </c>
      <c r="DC66" s="157" t="str">
        <f t="shared" ca="1" si="56"/>
        <v>25</v>
      </c>
      <c r="DD66" s="157" t="str">
        <f t="shared" ca="1" si="57"/>
        <v>10</v>
      </c>
      <c r="DE66" s="158" t="str">
        <f t="shared" ca="1" si="58"/>
        <v>02</v>
      </c>
      <c r="DF66" s="145" t="str">
        <f t="shared" ca="1" si="73"/>
        <v/>
      </c>
      <c r="DG66" s="107">
        <f t="shared" ca="1" si="83"/>
        <v>2</v>
      </c>
      <c r="DH66" s="107" t="str">
        <f t="shared" ca="1" si="83"/>
        <v/>
      </c>
      <c r="DI66" s="107" t="str">
        <f t="shared" ca="1" si="83"/>
        <v/>
      </c>
      <c r="DJ66" s="107">
        <f t="shared" ca="1" si="83"/>
        <v>5</v>
      </c>
      <c r="DK66" s="107">
        <f t="shared" ca="1" si="83"/>
        <v>6</v>
      </c>
      <c r="DL66" s="107">
        <f t="shared" ca="1" si="83"/>
        <v>7</v>
      </c>
      <c r="DM66" s="107">
        <f t="shared" ca="1" si="83"/>
        <v>8</v>
      </c>
      <c r="DN66" s="107" t="str">
        <f t="shared" ca="1" si="83"/>
        <v/>
      </c>
      <c r="DO66" s="107">
        <f t="shared" ca="1" si="83"/>
        <v>10</v>
      </c>
      <c r="DP66" s="107">
        <f t="shared" ca="1" si="83"/>
        <v>11</v>
      </c>
      <c r="DQ66" s="107">
        <f t="shared" ca="1" si="84"/>
        <v>12</v>
      </c>
      <c r="DR66" s="107">
        <f t="shared" ca="1" si="84"/>
        <v>13</v>
      </c>
      <c r="DS66" s="107">
        <f t="shared" ca="1" si="84"/>
        <v>14</v>
      </c>
      <c r="DT66" s="107">
        <f t="shared" ca="1" si="84"/>
        <v>15</v>
      </c>
      <c r="DU66" s="107">
        <f t="shared" ca="1" si="84"/>
        <v>16</v>
      </c>
      <c r="DV66" s="107">
        <f t="shared" ca="1" si="84"/>
        <v>17</v>
      </c>
      <c r="DW66" s="107">
        <f t="shared" ca="1" si="84"/>
        <v>18</v>
      </c>
      <c r="DX66" s="107" t="str">
        <f t="shared" ca="1" si="84"/>
        <v/>
      </c>
      <c r="DY66" s="107" t="str">
        <f t="shared" ca="1" si="84"/>
        <v/>
      </c>
      <c r="DZ66" s="107" t="str">
        <f t="shared" ca="1" si="84"/>
        <v/>
      </c>
      <c r="EA66" s="107" t="str">
        <f t="shared" ca="1" si="85"/>
        <v/>
      </c>
      <c r="EB66" s="107" t="str">
        <f t="shared" ca="1" si="85"/>
        <v/>
      </c>
      <c r="EC66" s="107" t="str">
        <f t="shared" ca="1" si="85"/>
        <v/>
      </c>
      <c r="ED66" s="107">
        <f t="shared" ca="1" si="85"/>
        <v>25</v>
      </c>
      <c r="EE66" s="107">
        <f t="shared" ca="1" si="85"/>
        <v>26</v>
      </c>
      <c r="EF66" s="107" t="str">
        <f t="shared" ca="1" si="85"/>
        <v/>
      </c>
      <c r="EG66" s="107" t="str">
        <f t="shared" ca="1" si="85"/>
        <v/>
      </c>
      <c r="EH66" s="107">
        <f t="shared" ca="1" si="85"/>
        <v>29</v>
      </c>
      <c r="EI66" s="107" t="str">
        <f t="shared" ca="1" si="85"/>
        <v/>
      </c>
      <c r="EJ66" s="107">
        <f t="shared" ca="1" si="85"/>
        <v>31</v>
      </c>
      <c r="EK66" s="107" t="str">
        <f t="shared" ca="1" si="85"/>
        <v/>
      </c>
      <c r="EL66" s="108">
        <f t="shared" ca="1" si="78"/>
        <v>33</v>
      </c>
      <c r="EM66" s="106" t="str">
        <f t="shared" ca="1" si="10"/>
        <v>02050607081011121314151617182526293133</v>
      </c>
    </row>
    <row r="67" spans="1:143" ht="11.25" customHeight="1" x14ac:dyDescent="0.15">
      <c r="A67" s="56">
        <f t="shared" si="2"/>
        <v>2865</v>
      </c>
      <c r="B67" s="94">
        <f t="shared" si="86"/>
        <v>2022071</v>
      </c>
      <c r="C67" s="95">
        <f t="shared" si="86"/>
        <v>4</v>
      </c>
      <c r="D67" s="96">
        <f t="shared" si="86"/>
        <v>7</v>
      </c>
      <c r="E67" s="96">
        <f t="shared" si="86"/>
        <v>15</v>
      </c>
      <c r="F67" s="96">
        <f t="shared" si="86"/>
        <v>18</v>
      </c>
      <c r="G67" s="96">
        <f t="shared" si="86"/>
        <v>29</v>
      </c>
      <c r="H67" s="97">
        <f t="shared" si="86"/>
        <v>33</v>
      </c>
      <c r="I67" s="98">
        <f t="shared" si="86"/>
        <v>1</v>
      </c>
      <c r="J67" s="99" t="str">
        <f t="shared" ca="1" si="11"/>
        <v>02</v>
      </c>
      <c r="K67" s="100" t="str">
        <f t="shared" ca="1" si="12"/>
        <v>03</v>
      </c>
      <c r="L67" s="100" t="str">
        <f t="shared" ca="1" si="13"/>
        <v>05</v>
      </c>
      <c r="M67" s="100" t="str">
        <f t="shared" ca="1" si="14"/>
        <v>06</v>
      </c>
      <c r="N67" s="100" t="str">
        <f t="shared" ca="1" si="15"/>
        <v>08</v>
      </c>
      <c r="O67" s="100" t="str">
        <f t="shared" ca="1" si="16"/>
        <v>10</v>
      </c>
      <c r="P67" s="100" t="str">
        <f t="shared" ca="1" si="17"/>
        <v>14</v>
      </c>
      <c r="Q67" s="100" t="str">
        <f t="shared" ca="1" si="18"/>
        <v>20</v>
      </c>
      <c r="R67" s="100" t="str">
        <f t="shared" ca="1" si="19"/>
        <v>21</v>
      </c>
      <c r="S67" s="100" t="str">
        <f t="shared" ca="1" si="20"/>
        <v>22</v>
      </c>
      <c r="T67" s="100" t="str">
        <f t="shared" ca="1" si="21"/>
        <v>24</v>
      </c>
      <c r="U67" s="100" t="str">
        <f t="shared" ca="1" si="22"/>
        <v>25</v>
      </c>
      <c r="V67" s="100" t="str">
        <f t="shared" ca="1" si="23"/>
        <v>27</v>
      </c>
      <c r="W67" s="100" t="str">
        <f t="shared" ca="1" si="24"/>
        <v>29</v>
      </c>
      <c r="X67" s="100" t="str">
        <f t="shared" ca="1" si="25"/>
        <v>30</v>
      </c>
      <c r="Y67" s="100" t="str">
        <f t="shared" ca="1" si="26"/>
        <v>32</v>
      </c>
      <c r="Z67" s="100" t="str">
        <f t="shared" ca="1" si="27"/>
        <v>33</v>
      </c>
      <c r="AA67" s="100" t="str">
        <f t="shared" ca="1" si="28"/>
        <v/>
      </c>
      <c r="AB67" s="100" t="str">
        <f t="shared" ca="1" si="29"/>
        <v/>
      </c>
      <c r="AC67" s="100" t="str">
        <f t="shared" ca="1" si="30"/>
        <v/>
      </c>
      <c r="AD67" s="100" t="str">
        <f t="shared" ca="1" si="31"/>
        <v/>
      </c>
      <c r="AE67" s="101" t="str">
        <f t="shared" ca="1" si="32"/>
        <v/>
      </c>
      <c r="AF67" s="102">
        <f t="shared" ca="1" si="33"/>
        <v>2</v>
      </c>
      <c r="AG67" s="90" t="str">
        <f t="shared" ca="1" si="72"/>
        <v/>
      </c>
      <c r="AH67" s="91" t="str">
        <f t="shared" ca="1" si="72"/>
        <v/>
      </c>
      <c r="AI67" s="91">
        <f t="shared" ca="1" si="72"/>
        <v>2</v>
      </c>
      <c r="AJ67" s="91" t="str">
        <f t="shared" ca="1" si="72"/>
        <v/>
      </c>
      <c r="AK67" s="91" t="str">
        <f t="shared" ca="1" si="72"/>
        <v/>
      </c>
      <c r="AL67" s="91" t="str">
        <f t="shared" ca="1" si="72"/>
        <v/>
      </c>
      <c r="AM67" s="103" t="str">
        <f t="shared" ca="1" si="72"/>
        <v/>
      </c>
      <c r="AN67" s="89"/>
      <c r="AZ67" s="57">
        <f t="shared" ca="1" si="34"/>
        <v>39</v>
      </c>
      <c r="BA67" s="90" t="str">
        <f ca="1">MID(频率数据!$AQ67,BA$1,2)</f>
        <v>06</v>
      </c>
      <c r="BB67" s="91" t="str">
        <f ca="1">MID(频率数据!$AQ67,BB$1,2)</f>
        <v>33</v>
      </c>
      <c r="BC67" s="91" t="str">
        <f ca="1">MID(频率数据!$AQ67,BC$1,2)</f>
        <v>29</v>
      </c>
      <c r="BD67" s="91" t="str">
        <f ca="1">MID(频率数据!$AQ67,BD$1,2)</f>
        <v>18</v>
      </c>
      <c r="BE67" s="91" t="str">
        <f ca="1">MID(频率数据!$AQ67,BE$1,2)</f>
        <v>31</v>
      </c>
      <c r="BF67" s="91" t="str">
        <f ca="1">MID(频率数据!$AQ67,BF$1,2)</f>
        <v>13</v>
      </c>
      <c r="BG67" s="91" t="str">
        <f ca="1">MID(频率数据!$AQ67,BG$1,2)</f>
        <v>09</v>
      </c>
      <c r="BH67" s="91" t="str">
        <f ca="1">MID(频率数据!$AQ67,BH$1,2)</f>
        <v>28</v>
      </c>
      <c r="BI67" s="91" t="str">
        <f ca="1">MID(频率数据!$AQ67,BI$1,2)</f>
        <v>26</v>
      </c>
      <c r="BJ67" s="91" t="str">
        <f ca="1">MID(频率数据!$AQ67,BJ$1,2)</f>
        <v>23</v>
      </c>
      <c r="BK67" s="92" t="str">
        <f ca="1">MID(频率数据!$AQ67,BK$1,2)</f>
        <v>19</v>
      </c>
      <c r="BL67" s="90" t="str">
        <f ca="1">MID(频率数据!$AQ67,BL$1,2)</f>
        <v>16</v>
      </c>
      <c r="BM67" s="91" t="str">
        <f ca="1">MID(频率数据!$AQ67,BM$1,2)</f>
        <v>14</v>
      </c>
      <c r="BN67" s="91" t="str">
        <f ca="1">MID(频率数据!$AQ67,BN$1,2)</f>
        <v>27</v>
      </c>
      <c r="BO67" s="91" t="str">
        <f ca="1">MID(频率数据!$AQ67,BO$1,2)</f>
        <v>24</v>
      </c>
      <c r="BP67" s="91" t="str">
        <f ca="1">MID(频率数据!$AQ67,BP$1,2)</f>
        <v>21</v>
      </c>
      <c r="BQ67" s="93" t="str">
        <f ca="1">MID(频率数据!$AQ67,BQ$1,2)</f>
        <v>20</v>
      </c>
      <c r="BR67" s="91" t="str">
        <f ca="1">MID(频率数据!$AQ67,BR$1,2)</f>
        <v>17</v>
      </c>
      <c r="BS67" s="91" t="str">
        <f ca="1">MID(频率数据!$AQ67,BS$1,2)</f>
        <v>12</v>
      </c>
      <c r="BT67" s="91" t="str">
        <f ca="1">MID(频率数据!$AQ67,BT$1,2)</f>
        <v>07</v>
      </c>
      <c r="BU67" s="91" t="str">
        <f ca="1">MID(频率数据!$AQ67,BU$1,2)</f>
        <v>04</v>
      </c>
      <c r="BV67" s="92" t="str">
        <f ca="1">MID(频率数据!$AQ67,BV$1,2)</f>
        <v>01</v>
      </c>
      <c r="BW67" s="90" t="str">
        <f ca="1">MID(频率数据!$AQ67,BW$1,2)</f>
        <v>32</v>
      </c>
      <c r="BX67" s="91" t="str">
        <f ca="1">MID(频率数据!$AQ67,BX$1,2)</f>
        <v>30</v>
      </c>
      <c r="BY67" s="91" t="str">
        <f ca="1">MID(频率数据!$AQ67,BY$1,2)</f>
        <v>22</v>
      </c>
      <c r="BZ67" s="91" t="str">
        <f ca="1">MID(频率数据!$AQ67,BZ$1,2)</f>
        <v>15</v>
      </c>
      <c r="CA67" s="91" t="str">
        <f ca="1">MID(频率数据!$AQ67,CA$1,2)</f>
        <v>11</v>
      </c>
      <c r="CB67" s="91" t="str">
        <f ca="1">MID(频率数据!$AQ67,CB$1,2)</f>
        <v>08</v>
      </c>
      <c r="CC67" s="91" t="str">
        <f ca="1">MID(频率数据!$AQ67,CC$1,2)</f>
        <v>05</v>
      </c>
      <c r="CD67" s="91" t="str">
        <f ca="1">MID(频率数据!$AQ67,CD$1,2)</f>
        <v>03</v>
      </c>
      <c r="CE67" s="91" t="str">
        <f ca="1">MID(频率数据!$AQ67,CE$1,2)</f>
        <v>25</v>
      </c>
      <c r="CF67" s="91" t="str">
        <f ca="1">MID(频率数据!$AQ67,CF$1,2)</f>
        <v>10</v>
      </c>
      <c r="CG67" s="92" t="str">
        <f ca="1">MID(频率数据!$AQ67,CG$1,2)</f>
        <v>02</v>
      </c>
      <c r="CH67" s="153" t="str">
        <f t="shared" ca="1" si="35"/>
        <v>08</v>
      </c>
      <c r="CI67" s="154" t="str">
        <f t="shared" ca="1" si="36"/>
        <v>02</v>
      </c>
      <c r="CJ67" s="154" t="str">
        <f t="shared" ca="1" si="37"/>
        <v>14</v>
      </c>
      <c r="CK67" s="154" t="str">
        <f t="shared" ca="1" si="38"/>
        <v>32</v>
      </c>
      <c r="CL67" s="154" t="str">
        <f t="shared" ca="1" si="39"/>
        <v>24</v>
      </c>
      <c r="CM67" s="154" t="str">
        <f t="shared" ca="1" si="40"/>
        <v>06</v>
      </c>
      <c r="CN67" s="155" t="str">
        <f t="shared" ca="1" si="41"/>
        <v>05</v>
      </c>
      <c r="CO67" s="155" t="str">
        <f t="shared" ca="1" si="42"/>
        <v>06</v>
      </c>
      <c r="CP67" s="155" t="str">
        <f t="shared" ca="1" si="43"/>
        <v>27</v>
      </c>
      <c r="CQ67" s="155" t="str">
        <f t="shared" ca="1" si="44"/>
        <v>30</v>
      </c>
      <c r="CR67" s="155" t="str">
        <f t="shared" ca="1" si="45"/>
        <v>21</v>
      </c>
      <c r="CS67" s="155" t="str">
        <f t="shared" ca="1" si="46"/>
        <v>33</v>
      </c>
      <c r="CT67" s="156" t="str">
        <f t="shared" ca="1" si="47"/>
        <v>03</v>
      </c>
      <c r="CU67" s="156" t="str">
        <f t="shared" ca="1" si="48"/>
        <v>33</v>
      </c>
      <c r="CV67" s="156" t="str">
        <f t="shared" ca="1" si="49"/>
        <v>24</v>
      </c>
      <c r="CW67" s="156" t="str">
        <f t="shared" ca="1" si="50"/>
        <v>22</v>
      </c>
      <c r="CX67" s="156" t="str">
        <f t="shared" ca="1" si="51"/>
        <v>20</v>
      </c>
      <c r="CY67" s="156" t="str">
        <f t="shared" ca="1" si="52"/>
        <v>29</v>
      </c>
      <c r="CZ67" s="157" t="str">
        <f t="shared" ca="1" si="53"/>
        <v>06</v>
      </c>
      <c r="DA67" s="157" t="str">
        <f t="shared" ca="1" si="54"/>
        <v>33</v>
      </c>
      <c r="DB67" s="157" t="str">
        <f t="shared" ca="1" si="55"/>
        <v>29</v>
      </c>
      <c r="DC67" s="157" t="str">
        <f t="shared" ca="1" si="56"/>
        <v>25</v>
      </c>
      <c r="DD67" s="157" t="str">
        <f t="shared" ca="1" si="57"/>
        <v>10</v>
      </c>
      <c r="DE67" s="158" t="str">
        <f t="shared" ca="1" si="58"/>
        <v>02</v>
      </c>
      <c r="DF67" s="145" t="str">
        <f t="shared" ca="1" si="73"/>
        <v/>
      </c>
      <c r="DG67" s="107">
        <f t="shared" ca="1" si="83"/>
        <v>2</v>
      </c>
      <c r="DH67" s="107">
        <f t="shared" ca="1" si="83"/>
        <v>3</v>
      </c>
      <c r="DI67" s="107" t="str">
        <f t="shared" ca="1" si="83"/>
        <v/>
      </c>
      <c r="DJ67" s="107">
        <f t="shared" ca="1" si="83"/>
        <v>5</v>
      </c>
      <c r="DK67" s="107">
        <f t="shared" ca="1" si="83"/>
        <v>6</v>
      </c>
      <c r="DL67" s="107" t="str">
        <f t="shared" ca="1" si="83"/>
        <v/>
      </c>
      <c r="DM67" s="107">
        <f t="shared" ca="1" si="83"/>
        <v>8</v>
      </c>
      <c r="DN67" s="107" t="str">
        <f t="shared" ca="1" si="83"/>
        <v/>
      </c>
      <c r="DO67" s="107">
        <f t="shared" ca="1" si="83"/>
        <v>10</v>
      </c>
      <c r="DP67" s="107" t="str">
        <f t="shared" ca="1" si="83"/>
        <v/>
      </c>
      <c r="DQ67" s="107" t="str">
        <f t="shared" ca="1" si="84"/>
        <v/>
      </c>
      <c r="DR67" s="107" t="str">
        <f t="shared" ca="1" si="84"/>
        <v/>
      </c>
      <c r="DS67" s="107">
        <f t="shared" ca="1" si="84"/>
        <v>14</v>
      </c>
      <c r="DT67" s="107" t="str">
        <f t="shared" ca="1" si="84"/>
        <v/>
      </c>
      <c r="DU67" s="107" t="str">
        <f t="shared" ca="1" si="84"/>
        <v/>
      </c>
      <c r="DV67" s="107" t="str">
        <f t="shared" ca="1" si="84"/>
        <v/>
      </c>
      <c r="DW67" s="107" t="str">
        <f t="shared" ca="1" si="84"/>
        <v/>
      </c>
      <c r="DX67" s="107" t="str">
        <f t="shared" ca="1" si="84"/>
        <v/>
      </c>
      <c r="DY67" s="107">
        <f t="shared" ca="1" si="84"/>
        <v>20</v>
      </c>
      <c r="DZ67" s="107">
        <f t="shared" ca="1" si="84"/>
        <v>21</v>
      </c>
      <c r="EA67" s="107">
        <f t="shared" ca="1" si="85"/>
        <v>22</v>
      </c>
      <c r="EB67" s="107" t="str">
        <f t="shared" ca="1" si="85"/>
        <v/>
      </c>
      <c r="EC67" s="107">
        <f t="shared" ca="1" si="85"/>
        <v>24</v>
      </c>
      <c r="ED67" s="107">
        <f t="shared" ca="1" si="85"/>
        <v>25</v>
      </c>
      <c r="EE67" s="107" t="str">
        <f t="shared" ca="1" si="85"/>
        <v/>
      </c>
      <c r="EF67" s="107">
        <f t="shared" ca="1" si="85"/>
        <v>27</v>
      </c>
      <c r="EG67" s="107" t="str">
        <f t="shared" ca="1" si="85"/>
        <v/>
      </c>
      <c r="EH67" s="107">
        <f t="shared" ca="1" si="85"/>
        <v>29</v>
      </c>
      <c r="EI67" s="107">
        <f t="shared" ca="1" si="85"/>
        <v>30</v>
      </c>
      <c r="EJ67" s="107" t="str">
        <f t="shared" ca="1" si="85"/>
        <v/>
      </c>
      <c r="EK67" s="107">
        <f t="shared" ca="1" si="85"/>
        <v>32</v>
      </c>
      <c r="EL67" s="108">
        <f t="shared" ca="1" si="78"/>
        <v>33</v>
      </c>
      <c r="EM67" s="106" t="str">
        <f t="shared" ca="1" si="10"/>
        <v>0203050608101420212224252729303233</v>
      </c>
    </row>
    <row r="68" spans="1:143" ht="11.25" customHeight="1" x14ac:dyDescent="0.15">
      <c r="A68" s="56">
        <f t="shared" si="2"/>
        <v>2866</v>
      </c>
      <c r="B68" s="94">
        <f t="shared" si="86"/>
        <v>2022072</v>
      </c>
      <c r="C68" s="95">
        <f t="shared" si="86"/>
        <v>5</v>
      </c>
      <c r="D68" s="96">
        <f t="shared" si="86"/>
        <v>14</v>
      </c>
      <c r="E68" s="96">
        <f t="shared" si="86"/>
        <v>15</v>
      </c>
      <c r="F68" s="96">
        <f t="shared" si="86"/>
        <v>16</v>
      </c>
      <c r="G68" s="96">
        <f t="shared" si="86"/>
        <v>18</v>
      </c>
      <c r="H68" s="97">
        <f t="shared" si="86"/>
        <v>32</v>
      </c>
      <c r="I68" s="98">
        <f t="shared" si="86"/>
        <v>12</v>
      </c>
      <c r="J68" s="99" t="str">
        <f t="shared" ca="1" si="11"/>
        <v>02</v>
      </c>
      <c r="K68" s="100" t="str">
        <f t="shared" ca="1" si="12"/>
        <v>06</v>
      </c>
      <c r="L68" s="100" t="str">
        <f t="shared" ca="1" si="13"/>
        <v>09</v>
      </c>
      <c r="M68" s="100" t="str">
        <f t="shared" ca="1" si="14"/>
        <v>10</v>
      </c>
      <c r="N68" s="100" t="str">
        <f t="shared" ca="1" si="15"/>
        <v>11</v>
      </c>
      <c r="O68" s="100" t="str">
        <f t="shared" ca="1" si="16"/>
        <v>12</v>
      </c>
      <c r="P68" s="100" t="str">
        <f t="shared" ca="1" si="17"/>
        <v>14</v>
      </c>
      <c r="Q68" s="100" t="str">
        <f t="shared" ca="1" si="18"/>
        <v>15</v>
      </c>
      <c r="R68" s="100" t="str">
        <f t="shared" ca="1" si="19"/>
        <v>17</v>
      </c>
      <c r="S68" s="100" t="str">
        <f t="shared" ca="1" si="20"/>
        <v>18</v>
      </c>
      <c r="T68" s="100" t="str">
        <f t="shared" ca="1" si="21"/>
        <v>22</v>
      </c>
      <c r="U68" s="100" t="str">
        <f t="shared" ca="1" si="22"/>
        <v>25</v>
      </c>
      <c r="V68" s="100" t="str">
        <f t="shared" ca="1" si="23"/>
        <v>29</v>
      </c>
      <c r="W68" s="100" t="str">
        <f t="shared" ca="1" si="24"/>
        <v>30</v>
      </c>
      <c r="X68" s="100" t="str">
        <f t="shared" ca="1" si="25"/>
        <v>33</v>
      </c>
      <c r="Y68" s="100" t="str">
        <f t="shared" ca="1" si="26"/>
        <v/>
      </c>
      <c r="Z68" s="100" t="str">
        <f t="shared" ca="1" si="27"/>
        <v/>
      </c>
      <c r="AA68" s="100" t="str">
        <f t="shared" ca="1" si="28"/>
        <v/>
      </c>
      <c r="AB68" s="100" t="str">
        <f t="shared" ca="1" si="29"/>
        <v/>
      </c>
      <c r="AC68" s="100" t="str">
        <f t="shared" ca="1" si="30"/>
        <v/>
      </c>
      <c r="AD68" s="100" t="str">
        <f t="shared" ca="1" si="31"/>
        <v/>
      </c>
      <c r="AE68" s="101" t="str">
        <f t="shared" ca="1" si="32"/>
        <v/>
      </c>
      <c r="AF68" s="102">
        <f t="shared" ca="1" si="33"/>
        <v>3</v>
      </c>
      <c r="AG68" s="90" t="str">
        <f t="shared" ca="1" si="72"/>
        <v/>
      </c>
      <c r="AH68" s="91" t="str">
        <f t="shared" ca="1" si="72"/>
        <v/>
      </c>
      <c r="AI68" s="91" t="str">
        <f t="shared" ca="1" si="72"/>
        <v/>
      </c>
      <c r="AJ68" s="91">
        <f t="shared" ca="1" si="72"/>
        <v>3</v>
      </c>
      <c r="AK68" s="91" t="str">
        <f t="shared" ca="1" si="72"/>
        <v/>
      </c>
      <c r="AL68" s="91" t="str">
        <f t="shared" ca="1" si="72"/>
        <v/>
      </c>
      <c r="AM68" s="103" t="str">
        <f t="shared" ca="1" si="72"/>
        <v/>
      </c>
      <c r="AN68" s="89"/>
      <c r="AZ68" s="57">
        <f t="shared" ca="1" si="34"/>
        <v>40</v>
      </c>
      <c r="BA68" s="90" t="str">
        <f ca="1">MID(频率数据!$AQ68,BA$1,2)</f>
        <v>29</v>
      </c>
      <c r="BB68" s="91" t="str">
        <f ca="1">MID(频率数据!$AQ68,BB$1,2)</f>
        <v>18</v>
      </c>
      <c r="BC68" s="91" t="str">
        <f ca="1">MID(频率数据!$AQ68,BC$1,2)</f>
        <v>06</v>
      </c>
      <c r="BD68" s="91" t="str">
        <f ca="1">MID(频率数据!$AQ68,BD$1,2)</f>
        <v>33</v>
      </c>
      <c r="BE68" s="91" t="str">
        <f ca="1">MID(频率数据!$AQ68,BE$1,2)</f>
        <v>09</v>
      </c>
      <c r="BF68" s="91" t="str">
        <f ca="1">MID(频率数据!$AQ68,BF$1,2)</f>
        <v>31</v>
      </c>
      <c r="BG68" s="91" t="str">
        <f ca="1">MID(频率数据!$AQ68,BG$1,2)</f>
        <v>28</v>
      </c>
      <c r="BH68" s="91" t="str">
        <f ca="1">MID(频率数据!$AQ68,BH$1,2)</f>
        <v>26</v>
      </c>
      <c r="BI68" s="91" t="str">
        <f ca="1">MID(频率数据!$AQ68,BI$1,2)</f>
        <v>19</v>
      </c>
      <c r="BJ68" s="91" t="str">
        <f ca="1">MID(频率数据!$AQ68,BJ$1,2)</f>
        <v>16</v>
      </c>
      <c r="BK68" s="92" t="str">
        <f ca="1">MID(频率数据!$AQ68,BK$1,2)</f>
        <v>13</v>
      </c>
      <c r="BL68" s="90" t="str">
        <f ca="1">MID(频率数据!$AQ68,BL$1,2)</f>
        <v>07</v>
      </c>
      <c r="BM68" s="91" t="str">
        <f ca="1">MID(频率数据!$AQ68,BM$1,2)</f>
        <v>04</v>
      </c>
      <c r="BN68" s="91" t="str">
        <f ca="1">MID(频率数据!$AQ68,BN$1,2)</f>
        <v>27</v>
      </c>
      <c r="BO68" s="91" t="str">
        <f ca="1">MID(频率数据!$AQ68,BO$1,2)</f>
        <v>24</v>
      </c>
      <c r="BP68" s="91" t="str">
        <f ca="1">MID(频率数据!$AQ68,BP$1,2)</f>
        <v>23</v>
      </c>
      <c r="BQ68" s="93" t="str">
        <f ca="1">MID(频率数据!$AQ68,BQ$1,2)</f>
        <v>21</v>
      </c>
      <c r="BR68" s="91" t="str">
        <f ca="1">MID(频率数据!$AQ68,BR$1,2)</f>
        <v>20</v>
      </c>
      <c r="BS68" s="91" t="str">
        <f ca="1">MID(频率数据!$AQ68,BS$1,2)</f>
        <v>17</v>
      </c>
      <c r="BT68" s="91" t="str">
        <f ca="1">MID(频率数据!$AQ68,BT$1,2)</f>
        <v>15</v>
      </c>
      <c r="BU68" s="91" t="str">
        <f ca="1">MID(频率数据!$AQ68,BU$1,2)</f>
        <v>14</v>
      </c>
      <c r="BV68" s="92" t="str">
        <f ca="1">MID(频率数据!$AQ68,BV$1,2)</f>
        <v>12</v>
      </c>
      <c r="BW68" s="90" t="str">
        <f ca="1">MID(频率数据!$AQ68,BW$1,2)</f>
        <v>01</v>
      </c>
      <c r="BX68" s="91" t="str">
        <f ca="1">MID(频率数据!$AQ68,BX$1,2)</f>
        <v>32</v>
      </c>
      <c r="BY68" s="91" t="str">
        <f ca="1">MID(频率数据!$AQ68,BY$1,2)</f>
        <v>30</v>
      </c>
      <c r="BZ68" s="91" t="str">
        <f ca="1">MID(频率数据!$AQ68,BZ$1,2)</f>
        <v>22</v>
      </c>
      <c r="CA68" s="91" t="str">
        <f ca="1">MID(频率数据!$AQ68,CA$1,2)</f>
        <v>11</v>
      </c>
      <c r="CB68" s="91" t="str">
        <f ca="1">MID(频率数据!$AQ68,CB$1,2)</f>
        <v>08</v>
      </c>
      <c r="CC68" s="91" t="str">
        <f ca="1">MID(频率数据!$AQ68,CC$1,2)</f>
        <v>05</v>
      </c>
      <c r="CD68" s="91" t="str">
        <f ca="1">MID(频率数据!$AQ68,CD$1,2)</f>
        <v>03</v>
      </c>
      <c r="CE68" s="91" t="str">
        <f ca="1">MID(频率数据!$AQ68,CE$1,2)</f>
        <v>25</v>
      </c>
      <c r="CF68" s="91" t="str">
        <f ca="1">MID(频率数据!$AQ68,CF$1,2)</f>
        <v>10</v>
      </c>
      <c r="CG68" s="92" t="str">
        <f ca="1">MID(频率数据!$AQ68,CG$1,2)</f>
        <v>02</v>
      </c>
      <c r="CH68" s="153" t="str">
        <f t="shared" ca="1" si="35"/>
        <v>15</v>
      </c>
      <c r="CI68" s="154" t="str">
        <f t="shared" ca="1" si="36"/>
        <v>17</v>
      </c>
      <c r="CJ68" s="154" t="str">
        <f t="shared" ca="1" si="37"/>
        <v>30</v>
      </c>
      <c r="CK68" s="154" t="str">
        <f t="shared" ca="1" si="38"/>
        <v>06</v>
      </c>
      <c r="CL68" s="154" t="str">
        <f t="shared" ca="1" si="39"/>
        <v>18</v>
      </c>
      <c r="CM68" s="154" t="str">
        <f t="shared" ca="1" si="40"/>
        <v>29</v>
      </c>
      <c r="CN68" s="155" t="str">
        <f t="shared" ca="1" si="41"/>
        <v>14</v>
      </c>
      <c r="CO68" s="155" t="str">
        <f t="shared" ca="1" si="42"/>
        <v>15</v>
      </c>
      <c r="CP68" s="155" t="str">
        <f t="shared" ca="1" si="43"/>
        <v>22</v>
      </c>
      <c r="CQ68" s="155" t="str">
        <f t="shared" ca="1" si="44"/>
        <v>33</v>
      </c>
      <c r="CR68" s="155" t="str">
        <f t="shared" ca="1" si="45"/>
        <v>06</v>
      </c>
      <c r="CS68" s="155" t="str">
        <f t="shared" ca="1" si="46"/>
        <v>18</v>
      </c>
      <c r="CT68" s="156" t="str">
        <f t="shared" ca="1" si="47"/>
        <v>12</v>
      </c>
      <c r="CU68" s="156" t="str">
        <f t="shared" ca="1" si="48"/>
        <v>14</v>
      </c>
      <c r="CV68" s="156" t="str">
        <f t="shared" ca="1" si="49"/>
        <v>11</v>
      </c>
      <c r="CW68" s="156" t="str">
        <f t="shared" ca="1" si="50"/>
        <v>09</v>
      </c>
      <c r="CX68" s="156" t="str">
        <f t="shared" ca="1" si="51"/>
        <v>33</v>
      </c>
      <c r="CY68" s="156" t="str">
        <f t="shared" ca="1" si="52"/>
        <v>06</v>
      </c>
      <c r="CZ68" s="157" t="str">
        <f t="shared" ca="1" si="53"/>
        <v>29</v>
      </c>
      <c r="DA68" s="157" t="str">
        <f t="shared" ca="1" si="54"/>
        <v>18</v>
      </c>
      <c r="DB68" s="157" t="str">
        <f t="shared" ca="1" si="55"/>
        <v>06</v>
      </c>
      <c r="DC68" s="157" t="str">
        <f t="shared" ca="1" si="56"/>
        <v>25</v>
      </c>
      <c r="DD68" s="157" t="str">
        <f t="shared" ca="1" si="57"/>
        <v>10</v>
      </c>
      <c r="DE68" s="158" t="str">
        <f t="shared" ca="1" si="58"/>
        <v>02</v>
      </c>
      <c r="DF68" s="145" t="str">
        <f t="shared" ca="1" si="73"/>
        <v/>
      </c>
      <c r="DG68" s="107">
        <f t="shared" ca="1" si="83"/>
        <v>2</v>
      </c>
      <c r="DH68" s="107" t="str">
        <f t="shared" ca="1" si="83"/>
        <v/>
      </c>
      <c r="DI68" s="107" t="str">
        <f t="shared" ca="1" si="83"/>
        <v/>
      </c>
      <c r="DJ68" s="107" t="str">
        <f t="shared" ca="1" si="83"/>
        <v/>
      </c>
      <c r="DK68" s="107">
        <f t="shared" ca="1" si="83"/>
        <v>6</v>
      </c>
      <c r="DL68" s="107" t="str">
        <f t="shared" ca="1" si="83"/>
        <v/>
      </c>
      <c r="DM68" s="107" t="str">
        <f t="shared" ca="1" si="83"/>
        <v/>
      </c>
      <c r="DN68" s="107">
        <f t="shared" ca="1" si="83"/>
        <v>9</v>
      </c>
      <c r="DO68" s="107">
        <f t="shared" ca="1" si="83"/>
        <v>10</v>
      </c>
      <c r="DP68" s="107">
        <f t="shared" ca="1" si="83"/>
        <v>11</v>
      </c>
      <c r="DQ68" s="107">
        <f t="shared" ca="1" si="84"/>
        <v>12</v>
      </c>
      <c r="DR68" s="107" t="str">
        <f t="shared" ca="1" si="84"/>
        <v/>
      </c>
      <c r="DS68" s="107">
        <f t="shared" ca="1" si="84"/>
        <v>14</v>
      </c>
      <c r="DT68" s="107">
        <f t="shared" ca="1" si="84"/>
        <v>15</v>
      </c>
      <c r="DU68" s="107" t="str">
        <f t="shared" ca="1" si="84"/>
        <v/>
      </c>
      <c r="DV68" s="107">
        <f t="shared" ca="1" si="84"/>
        <v>17</v>
      </c>
      <c r="DW68" s="107">
        <f t="shared" ca="1" si="84"/>
        <v>18</v>
      </c>
      <c r="DX68" s="107" t="str">
        <f t="shared" ca="1" si="84"/>
        <v/>
      </c>
      <c r="DY68" s="107" t="str">
        <f t="shared" ca="1" si="84"/>
        <v/>
      </c>
      <c r="DZ68" s="107" t="str">
        <f t="shared" ca="1" si="84"/>
        <v/>
      </c>
      <c r="EA68" s="107">
        <f t="shared" ca="1" si="85"/>
        <v>22</v>
      </c>
      <c r="EB68" s="107" t="str">
        <f t="shared" ca="1" si="85"/>
        <v/>
      </c>
      <c r="EC68" s="107" t="str">
        <f t="shared" ca="1" si="85"/>
        <v/>
      </c>
      <c r="ED68" s="107">
        <f t="shared" ca="1" si="85"/>
        <v>25</v>
      </c>
      <c r="EE68" s="107" t="str">
        <f t="shared" ca="1" si="85"/>
        <v/>
      </c>
      <c r="EF68" s="107" t="str">
        <f t="shared" ca="1" si="85"/>
        <v/>
      </c>
      <c r="EG68" s="107" t="str">
        <f t="shared" ca="1" si="85"/>
        <v/>
      </c>
      <c r="EH68" s="107">
        <f t="shared" ca="1" si="85"/>
        <v>29</v>
      </c>
      <c r="EI68" s="107">
        <f t="shared" ca="1" si="85"/>
        <v>30</v>
      </c>
      <c r="EJ68" s="107" t="str">
        <f t="shared" ca="1" si="85"/>
        <v/>
      </c>
      <c r="EK68" s="107" t="str">
        <f t="shared" ca="1" si="85"/>
        <v/>
      </c>
      <c r="EL68" s="108">
        <f t="shared" ca="1" si="78"/>
        <v>33</v>
      </c>
      <c r="EM68" s="106" t="str">
        <f t="shared" ca="1" si="10"/>
        <v>020609101112141517182225293033</v>
      </c>
    </row>
    <row r="69" spans="1:143" ht="11.25" customHeight="1" x14ac:dyDescent="0.15">
      <c r="A69" s="56">
        <f t="shared" ref="A69:A132" si="87">A70-1</f>
        <v>2867</v>
      </c>
      <c r="B69" s="94">
        <f t="shared" si="86"/>
        <v>2022073</v>
      </c>
      <c r="C69" s="95">
        <f t="shared" si="86"/>
        <v>6</v>
      </c>
      <c r="D69" s="96">
        <f t="shared" si="86"/>
        <v>10</v>
      </c>
      <c r="E69" s="96">
        <f t="shared" si="86"/>
        <v>14</v>
      </c>
      <c r="F69" s="96">
        <f t="shared" si="86"/>
        <v>15</v>
      </c>
      <c r="G69" s="96">
        <f t="shared" si="86"/>
        <v>26</v>
      </c>
      <c r="H69" s="97">
        <f t="shared" si="86"/>
        <v>29</v>
      </c>
      <c r="I69" s="98">
        <f t="shared" si="86"/>
        <v>12</v>
      </c>
      <c r="J69" s="99" t="str">
        <f t="shared" ca="1" si="11"/>
        <v>01</v>
      </c>
      <c r="K69" s="100" t="str">
        <f t="shared" ca="1" si="12"/>
        <v>02</v>
      </c>
      <c r="L69" s="100" t="str">
        <f t="shared" ca="1" si="13"/>
        <v>03</v>
      </c>
      <c r="M69" s="100" t="str">
        <f t="shared" ca="1" si="14"/>
        <v>05</v>
      </c>
      <c r="N69" s="100" t="str">
        <f t="shared" ca="1" si="15"/>
        <v>06</v>
      </c>
      <c r="O69" s="100" t="str">
        <f t="shared" ca="1" si="16"/>
        <v>08</v>
      </c>
      <c r="P69" s="100" t="str">
        <f t="shared" ca="1" si="17"/>
        <v>10</v>
      </c>
      <c r="Q69" s="100" t="str">
        <f t="shared" ca="1" si="18"/>
        <v>11</v>
      </c>
      <c r="R69" s="100" t="str">
        <f t="shared" ca="1" si="19"/>
        <v>12</v>
      </c>
      <c r="S69" s="100" t="str">
        <f t="shared" ca="1" si="20"/>
        <v>13</v>
      </c>
      <c r="T69" s="100" t="str">
        <f t="shared" ca="1" si="21"/>
        <v>14</v>
      </c>
      <c r="U69" s="100" t="str">
        <f t="shared" ca="1" si="22"/>
        <v>15</v>
      </c>
      <c r="V69" s="100" t="str">
        <f t="shared" ca="1" si="23"/>
        <v>17</v>
      </c>
      <c r="W69" s="100" t="str">
        <f t="shared" ca="1" si="24"/>
        <v>18</v>
      </c>
      <c r="X69" s="100" t="str">
        <f t="shared" ca="1" si="25"/>
        <v>19</v>
      </c>
      <c r="Y69" s="100" t="str">
        <f t="shared" ca="1" si="26"/>
        <v>20</v>
      </c>
      <c r="Z69" s="100" t="str">
        <f t="shared" ca="1" si="27"/>
        <v>21</v>
      </c>
      <c r="AA69" s="100" t="str">
        <f t="shared" ca="1" si="28"/>
        <v>25</v>
      </c>
      <c r="AB69" s="100" t="str">
        <f t="shared" ca="1" si="29"/>
        <v>29</v>
      </c>
      <c r="AC69" s="100" t="str">
        <f t="shared" ca="1" si="30"/>
        <v/>
      </c>
      <c r="AD69" s="100" t="str">
        <f t="shared" ca="1" si="31"/>
        <v/>
      </c>
      <c r="AE69" s="101" t="str">
        <f t="shared" ca="1" si="32"/>
        <v/>
      </c>
      <c r="AF69" s="102">
        <f t="shared" ca="1" si="33"/>
        <v>5</v>
      </c>
      <c r="AG69" s="90" t="str">
        <f t="shared" ref="AG69:AM100" ca="1" si="88">IF(COUNTIF($AF69,AG$3),AG$3,"")</f>
        <v/>
      </c>
      <c r="AH69" s="91" t="str">
        <f t="shared" ca="1" si="88"/>
        <v/>
      </c>
      <c r="AI69" s="91" t="str">
        <f t="shared" ca="1" si="88"/>
        <v/>
      </c>
      <c r="AJ69" s="91" t="str">
        <f t="shared" ca="1" si="88"/>
        <v/>
      </c>
      <c r="AK69" s="91" t="str">
        <f t="shared" ca="1" si="88"/>
        <v/>
      </c>
      <c r="AL69" s="91">
        <f t="shared" ca="1" si="88"/>
        <v>5</v>
      </c>
      <c r="AM69" s="103" t="str">
        <f t="shared" ca="1" si="88"/>
        <v/>
      </c>
      <c r="AN69" s="89"/>
      <c r="AZ69" s="57">
        <f t="shared" ca="1" si="34"/>
        <v>41</v>
      </c>
      <c r="BA69" s="90" t="str">
        <f ca="1">MID(频率数据!$AQ69,BA$1,2)</f>
        <v>18</v>
      </c>
      <c r="BB69" s="91" t="str">
        <f ca="1">MID(频率数据!$AQ69,BB$1,2)</f>
        <v>29</v>
      </c>
      <c r="BC69" s="91" t="str">
        <f ca="1">MID(频率数据!$AQ69,BC$1,2)</f>
        <v>06</v>
      </c>
      <c r="BD69" s="91" t="str">
        <f ca="1">MID(频率数据!$AQ69,BD$1,2)</f>
        <v>33</v>
      </c>
      <c r="BE69" s="91" t="str">
        <f ca="1">MID(频率数据!$AQ69,BE$1,2)</f>
        <v>16</v>
      </c>
      <c r="BF69" s="91" t="str">
        <f ca="1">MID(频率数据!$AQ69,BF$1,2)</f>
        <v>31</v>
      </c>
      <c r="BG69" s="91" t="str">
        <f ca="1">MID(频率数据!$AQ69,BG$1,2)</f>
        <v>28</v>
      </c>
      <c r="BH69" s="91" t="str">
        <f ca="1">MID(频率数据!$AQ69,BH$1,2)</f>
        <v>26</v>
      </c>
      <c r="BI69" s="91" t="str">
        <f ca="1">MID(频率数据!$AQ69,BI$1,2)</f>
        <v>15</v>
      </c>
      <c r="BJ69" s="91" t="str">
        <f ca="1">MID(频率数据!$AQ69,BJ$1,2)</f>
        <v>14</v>
      </c>
      <c r="BK69" s="92" t="str">
        <f ca="1">MID(频率数据!$AQ69,BK$1,2)</f>
        <v>13</v>
      </c>
      <c r="BL69" s="90" t="str">
        <f ca="1">MID(频率数据!$AQ69,BL$1,2)</f>
        <v>09</v>
      </c>
      <c r="BM69" s="91" t="str">
        <f ca="1">MID(频率数据!$AQ69,BM$1,2)</f>
        <v>07</v>
      </c>
      <c r="BN69" s="91" t="str">
        <f ca="1">MID(频率数据!$AQ69,BN$1,2)</f>
        <v>04</v>
      </c>
      <c r="BO69" s="91" t="str">
        <f ca="1">MID(频率数据!$AQ69,BO$1,2)</f>
        <v>32</v>
      </c>
      <c r="BP69" s="91" t="str">
        <f ca="1">MID(频率数据!$AQ69,BP$1,2)</f>
        <v>27</v>
      </c>
      <c r="BQ69" s="93" t="str">
        <f ca="1">MID(频率数据!$AQ69,BQ$1,2)</f>
        <v>24</v>
      </c>
      <c r="BR69" s="91" t="str">
        <f ca="1">MID(频率数据!$AQ69,BR$1,2)</f>
        <v>23</v>
      </c>
      <c r="BS69" s="91" t="str">
        <f ca="1">MID(频率数据!$AQ69,BS$1,2)</f>
        <v>21</v>
      </c>
      <c r="BT69" s="91" t="str">
        <f ca="1">MID(频率数据!$AQ69,BT$1,2)</f>
        <v>20</v>
      </c>
      <c r="BU69" s="91" t="str">
        <f ca="1">MID(频率数据!$AQ69,BU$1,2)</f>
        <v>19</v>
      </c>
      <c r="BV69" s="92" t="str">
        <f ca="1">MID(频率数据!$AQ69,BV$1,2)</f>
        <v>17</v>
      </c>
      <c r="BW69" s="90" t="str">
        <f ca="1">MID(频率数据!$AQ69,BW$1,2)</f>
        <v>12</v>
      </c>
      <c r="BX69" s="91" t="str">
        <f ca="1">MID(频率数据!$AQ69,BX$1,2)</f>
        <v>05</v>
      </c>
      <c r="BY69" s="91" t="str">
        <f ca="1">MID(频率数据!$AQ69,BY$1,2)</f>
        <v>01</v>
      </c>
      <c r="BZ69" s="91" t="str">
        <f ca="1">MID(频率数据!$AQ69,BZ$1,2)</f>
        <v>30</v>
      </c>
      <c r="CA69" s="91" t="str">
        <f ca="1">MID(频率数据!$AQ69,CA$1,2)</f>
        <v>22</v>
      </c>
      <c r="CB69" s="91" t="str">
        <f ca="1">MID(频率数据!$AQ69,CB$1,2)</f>
        <v>11</v>
      </c>
      <c r="CC69" s="91" t="str">
        <f ca="1">MID(频率数据!$AQ69,CC$1,2)</f>
        <v>08</v>
      </c>
      <c r="CD69" s="91" t="str">
        <f ca="1">MID(频率数据!$AQ69,CD$1,2)</f>
        <v>03</v>
      </c>
      <c r="CE69" s="91" t="str">
        <f ca="1">MID(频率数据!$AQ69,CE$1,2)</f>
        <v>25</v>
      </c>
      <c r="CF69" s="91" t="str">
        <f ca="1">MID(频率数据!$AQ69,CF$1,2)</f>
        <v>10</v>
      </c>
      <c r="CG69" s="92" t="str">
        <f ca="1">MID(频率数据!$AQ69,CG$1,2)</f>
        <v>02</v>
      </c>
      <c r="CH69" s="153" t="str">
        <f t="shared" ca="1" si="35"/>
        <v>11</v>
      </c>
      <c r="CI69" s="154" t="str">
        <f t="shared" ca="1" si="36"/>
        <v>20</v>
      </c>
      <c r="CJ69" s="154" t="str">
        <f t="shared" ca="1" si="37"/>
        <v>21</v>
      </c>
      <c r="CK69" s="154" t="str">
        <f t="shared" ca="1" si="38"/>
        <v>15</v>
      </c>
      <c r="CL69" s="154" t="str">
        <f t="shared" ca="1" si="39"/>
        <v>18</v>
      </c>
      <c r="CM69" s="154" t="str">
        <f t="shared" ca="1" si="40"/>
        <v>12</v>
      </c>
      <c r="CN69" s="155" t="str">
        <f t="shared" ca="1" si="41"/>
        <v>08</v>
      </c>
      <c r="CO69" s="155" t="str">
        <f t="shared" ca="1" si="42"/>
        <v>19</v>
      </c>
      <c r="CP69" s="155" t="str">
        <f t="shared" ca="1" si="43"/>
        <v>20</v>
      </c>
      <c r="CQ69" s="155" t="str">
        <f t="shared" ca="1" si="44"/>
        <v>14</v>
      </c>
      <c r="CR69" s="155" t="str">
        <f t="shared" ca="1" si="45"/>
        <v>29</v>
      </c>
      <c r="CS69" s="155" t="str">
        <f t="shared" ca="1" si="46"/>
        <v>05</v>
      </c>
      <c r="CT69" s="156" t="str">
        <f t="shared" ca="1" si="47"/>
        <v>03</v>
      </c>
      <c r="CU69" s="156" t="str">
        <f t="shared" ca="1" si="48"/>
        <v>17</v>
      </c>
      <c r="CV69" s="156" t="str">
        <f t="shared" ca="1" si="49"/>
        <v>19</v>
      </c>
      <c r="CW69" s="156" t="str">
        <f t="shared" ca="1" si="50"/>
        <v>13</v>
      </c>
      <c r="CX69" s="156" t="str">
        <f t="shared" ca="1" si="51"/>
        <v>06</v>
      </c>
      <c r="CY69" s="156" t="str">
        <f t="shared" ca="1" si="52"/>
        <v>01</v>
      </c>
      <c r="CZ69" s="157" t="str">
        <f t="shared" ca="1" si="53"/>
        <v>18</v>
      </c>
      <c r="DA69" s="157" t="str">
        <f t="shared" ca="1" si="54"/>
        <v>29</v>
      </c>
      <c r="DB69" s="157" t="str">
        <f t="shared" ca="1" si="55"/>
        <v>06</v>
      </c>
      <c r="DC69" s="157" t="str">
        <f t="shared" ca="1" si="56"/>
        <v>25</v>
      </c>
      <c r="DD69" s="157" t="str">
        <f t="shared" ca="1" si="57"/>
        <v>10</v>
      </c>
      <c r="DE69" s="158" t="str">
        <f t="shared" ca="1" si="58"/>
        <v>02</v>
      </c>
      <c r="DF69" s="145">
        <f t="shared" ref="DF69:DF100" ca="1" si="89">IF(COUNTIF($CH69:$DE69,DF$3),DF$3,"")</f>
        <v>1</v>
      </c>
      <c r="DG69" s="107">
        <f t="shared" ca="1" si="83"/>
        <v>2</v>
      </c>
      <c r="DH69" s="107">
        <f t="shared" ca="1" si="83"/>
        <v>3</v>
      </c>
      <c r="DI69" s="107" t="str">
        <f t="shared" ca="1" si="83"/>
        <v/>
      </c>
      <c r="DJ69" s="107">
        <f t="shared" ca="1" si="83"/>
        <v>5</v>
      </c>
      <c r="DK69" s="107">
        <f t="shared" ca="1" si="83"/>
        <v>6</v>
      </c>
      <c r="DL69" s="107" t="str">
        <f t="shared" ca="1" si="83"/>
        <v/>
      </c>
      <c r="DM69" s="107">
        <f t="shared" ca="1" si="83"/>
        <v>8</v>
      </c>
      <c r="DN69" s="107" t="str">
        <f t="shared" ca="1" si="83"/>
        <v/>
      </c>
      <c r="DO69" s="107">
        <f t="shared" ca="1" si="83"/>
        <v>10</v>
      </c>
      <c r="DP69" s="107">
        <f t="shared" ca="1" si="83"/>
        <v>11</v>
      </c>
      <c r="DQ69" s="107">
        <f t="shared" ca="1" si="84"/>
        <v>12</v>
      </c>
      <c r="DR69" s="107">
        <f t="shared" ca="1" si="84"/>
        <v>13</v>
      </c>
      <c r="DS69" s="107">
        <f t="shared" ca="1" si="84"/>
        <v>14</v>
      </c>
      <c r="DT69" s="107">
        <f t="shared" ca="1" si="84"/>
        <v>15</v>
      </c>
      <c r="DU69" s="107" t="str">
        <f t="shared" ca="1" si="84"/>
        <v/>
      </c>
      <c r="DV69" s="107">
        <f t="shared" ca="1" si="84"/>
        <v>17</v>
      </c>
      <c r="DW69" s="107">
        <f t="shared" ca="1" si="84"/>
        <v>18</v>
      </c>
      <c r="DX69" s="107">
        <f t="shared" ca="1" si="84"/>
        <v>19</v>
      </c>
      <c r="DY69" s="107">
        <f t="shared" ca="1" si="84"/>
        <v>20</v>
      </c>
      <c r="DZ69" s="107">
        <f t="shared" ca="1" si="84"/>
        <v>21</v>
      </c>
      <c r="EA69" s="107" t="str">
        <f t="shared" ca="1" si="85"/>
        <v/>
      </c>
      <c r="EB69" s="107" t="str">
        <f t="shared" ca="1" si="85"/>
        <v/>
      </c>
      <c r="EC69" s="107" t="str">
        <f t="shared" ca="1" si="85"/>
        <v/>
      </c>
      <c r="ED69" s="107">
        <f t="shared" ca="1" si="85"/>
        <v>25</v>
      </c>
      <c r="EE69" s="107" t="str">
        <f t="shared" ca="1" si="85"/>
        <v/>
      </c>
      <c r="EF69" s="107" t="str">
        <f t="shared" ca="1" si="85"/>
        <v/>
      </c>
      <c r="EG69" s="107" t="str">
        <f t="shared" ca="1" si="85"/>
        <v/>
      </c>
      <c r="EH69" s="107">
        <f t="shared" ca="1" si="85"/>
        <v>29</v>
      </c>
      <c r="EI69" s="107" t="str">
        <f t="shared" ca="1" si="85"/>
        <v/>
      </c>
      <c r="EJ69" s="107" t="str">
        <f t="shared" ca="1" si="85"/>
        <v/>
      </c>
      <c r="EK69" s="107" t="str">
        <f t="shared" ca="1" si="85"/>
        <v/>
      </c>
      <c r="EL69" s="108" t="str">
        <f t="shared" ca="1" si="78"/>
        <v/>
      </c>
      <c r="EM69" s="106" t="str">
        <f t="shared" ref="EM69:EM132" ca="1" si="90">TRIM(TEXT(DF69,"00")&amp;""&amp;TEXT(DG69,"00")&amp;""&amp;TEXT(DH69,"00")&amp;""&amp;TEXT(DI69,"00")&amp;""&amp;TEXT(DJ69,"00")&amp;""&amp;TEXT(DK69,"00")&amp;""&amp;TEXT(DL69,"00")&amp;""&amp;TEXT(DM69,"00")&amp;""&amp;TEXT(DN69,"00")&amp;""&amp;TEXT(DO69,"00")&amp;""&amp;TEXT(DP69,"00")&amp;""&amp;TEXT(DQ69,"00")&amp;""&amp;TEXT(DR69,"00")&amp;""&amp;TEXT(DS69,"00")&amp;""&amp;TEXT(DT69,"00")&amp;""&amp;TEXT(DU69,"00")&amp;""&amp;TEXT(DV69,"00")&amp;""&amp;TEXT(DW69,"00")&amp;""&amp;TEXT(DX69,"00")&amp;""&amp;TEXT(DY69,"00")&amp;""&amp;TEXT(DZ69,"00")&amp;""&amp;TEXT(EA69,"00")&amp;""&amp;TEXT(EB69,"00")&amp;""&amp;TEXT(EC69,"00")&amp;""&amp;TEXT(ED69,"00")&amp;""&amp;TEXT(EE69,"00")&amp;""&amp;TEXT(EF69,"00")&amp;""&amp;TEXT(EG69,"00")&amp;""&amp;TEXT(EH69,"00")&amp;""&amp;TEXT(EI69,"00")&amp;""&amp;TEXT(EJ69,"00")&amp;""&amp;TEXT(EK69,"00")&amp;""&amp;TEXT(EL69,"00"))</f>
        <v>01020305060810111213141517181920212529</v>
      </c>
    </row>
    <row r="70" spans="1:143" ht="11.25" customHeight="1" x14ac:dyDescent="0.15">
      <c r="A70" s="56">
        <f t="shared" si="87"/>
        <v>2868</v>
      </c>
      <c r="B70" s="94">
        <f t="shared" si="86"/>
        <v>2022074</v>
      </c>
      <c r="C70" s="95">
        <f t="shared" si="86"/>
        <v>5</v>
      </c>
      <c r="D70" s="96">
        <f t="shared" si="86"/>
        <v>7</v>
      </c>
      <c r="E70" s="96">
        <f t="shared" si="86"/>
        <v>15</v>
      </c>
      <c r="F70" s="96">
        <f t="shared" si="86"/>
        <v>19</v>
      </c>
      <c r="G70" s="96">
        <f t="shared" si="86"/>
        <v>29</v>
      </c>
      <c r="H70" s="97">
        <f t="shared" si="86"/>
        <v>33</v>
      </c>
      <c r="I70" s="98">
        <f t="shared" si="86"/>
        <v>15</v>
      </c>
      <c r="J70" s="99" t="str">
        <f t="shared" ref="J70:J133" ca="1" si="91">MID($EM70,DF$4,2)</f>
        <v>02</v>
      </c>
      <c r="K70" s="100" t="str">
        <f t="shared" ref="K70:K133" ca="1" si="92">MID($EM70,DG$4,2)</f>
        <v>03</v>
      </c>
      <c r="L70" s="100" t="str">
        <f t="shared" ref="L70:L133" ca="1" si="93">MID($EM70,DH$4,2)</f>
        <v>06</v>
      </c>
      <c r="M70" s="100" t="str">
        <f t="shared" ref="M70:M133" ca="1" si="94">MID($EM70,DI$4,2)</f>
        <v>09</v>
      </c>
      <c r="N70" s="100" t="str">
        <f t="shared" ref="N70:N133" ca="1" si="95">MID($EM70,DJ$4,2)</f>
        <v>13</v>
      </c>
      <c r="O70" s="100" t="str">
        <f t="shared" ref="O70:O133" ca="1" si="96">MID($EM70,DK$4,2)</f>
        <v>14</v>
      </c>
      <c r="P70" s="100" t="str">
        <f t="shared" ref="P70:P133" ca="1" si="97">MID($EM70,DL$4,2)</f>
        <v>16</v>
      </c>
      <c r="Q70" s="100" t="str">
        <f t="shared" ref="Q70:Q133" ca="1" si="98">MID($EM70,DM$4,2)</f>
        <v>18</v>
      </c>
      <c r="R70" s="100" t="str">
        <f t="shared" ref="R70:R133" ca="1" si="99">MID($EM70,DN$4,2)</f>
        <v>25</v>
      </c>
      <c r="S70" s="100" t="str">
        <f t="shared" ref="S70:S133" ca="1" si="100">MID($EM70,DO$4,2)</f>
        <v>29</v>
      </c>
      <c r="T70" s="100" t="str">
        <f t="shared" ref="T70:T133" ca="1" si="101">MID($EM70,DP$4,2)</f>
        <v>31</v>
      </c>
      <c r="U70" s="100" t="str">
        <f t="shared" ref="U70:U133" ca="1" si="102">MID($EM70,DQ$4,2)</f>
        <v>33</v>
      </c>
      <c r="V70" s="100" t="str">
        <f t="shared" ref="V70:V133" ca="1" si="103">MID($EM70,DR$4,2)</f>
        <v/>
      </c>
      <c r="W70" s="100" t="str">
        <f t="shared" ref="W70:W133" ca="1" si="104">MID($EM70,DS$4,2)</f>
        <v/>
      </c>
      <c r="X70" s="100" t="str">
        <f t="shared" ref="X70:X133" ca="1" si="105">MID($EM70,DT$4,2)</f>
        <v/>
      </c>
      <c r="Y70" s="100" t="str">
        <f t="shared" ref="Y70:Y133" ca="1" si="106">MID($EM70,DU$4,2)</f>
        <v/>
      </c>
      <c r="Z70" s="100" t="str">
        <f t="shared" ref="Z70:Z133" ca="1" si="107">MID($EM70,DV$4,2)</f>
        <v/>
      </c>
      <c r="AA70" s="100" t="str">
        <f t="shared" ref="AA70:AA133" ca="1" si="108">MID($EM70,DW$4,2)</f>
        <v/>
      </c>
      <c r="AB70" s="100" t="str">
        <f t="shared" ref="AB70:AB133" ca="1" si="109">MID($EM70,DX$4,2)</f>
        <v/>
      </c>
      <c r="AC70" s="100" t="str">
        <f t="shared" ref="AC70:AC133" ca="1" si="110">MID($EM70,DY$4,2)</f>
        <v/>
      </c>
      <c r="AD70" s="100" t="str">
        <f t="shared" ref="AD70:AD133" ca="1" si="111">MID($EM70,DZ$4,2)</f>
        <v/>
      </c>
      <c r="AE70" s="101" t="str">
        <f t="shared" ref="AE70:AE133" ca="1" si="112">MID($EM70,EA$4,2)</f>
        <v/>
      </c>
      <c r="AF70" s="102">
        <f t="shared" ref="AF70:AF133" ca="1" si="113">IF($C70="","",SUMPRODUCT((COUNTIF(J70:AE70,$C70:$H70)&gt;0)*1))</f>
        <v>2</v>
      </c>
      <c r="AG70" s="90" t="str">
        <f t="shared" ca="1" si="88"/>
        <v/>
      </c>
      <c r="AH70" s="91" t="str">
        <f t="shared" ca="1" si="88"/>
        <v/>
      </c>
      <c r="AI70" s="91">
        <f t="shared" ca="1" si="88"/>
        <v>2</v>
      </c>
      <c r="AJ70" s="91" t="str">
        <f t="shared" ca="1" si="88"/>
        <v/>
      </c>
      <c r="AK70" s="91" t="str">
        <f t="shared" ca="1" si="88"/>
        <v/>
      </c>
      <c r="AL70" s="91" t="str">
        <f t="shared" ca="1" si="88"/>
        <v/>
      </c>
      <c r="AM70" s="103" t="str">
        <f t="shared" ca="1" si="88"/>
        <v/>
      </c>
      <c r="AN70" s="89"/>
      <c r="AZ70" s="57">
        <f t="shared" ref="AZ70:AZ133" ca="1" si="114">IF(AM70=6,"出",N(AZ69)+1)</f>
        <v>42</v>
      </c>
      <c r="BA70" s="90" t="str">
        <f ca="1">MID(频率数据!$AQ70,BA$1,2)</f>
        <v>29</v>
      </c>
      <c r="BB70" s="91" t="str">
        <f ca="1">MID(频率数据!$AQ70,BB$1,2)</f>
        <v>06</v>
      </c>
      <c r="BC70" s="91" t="str">
        <f ca="1">MID(频率数据!$AQ70,BC$1,2)</f>
        <v>18</v>
      </c>
      <c r="BD70" s="91" t="str">
        <f ca="1">MID(频率数据!$AQ70,BD$1,2)</f>
        <v>33</v>
      </c>
      <c r="BE70" s="91" t="str">
        <f ca="1">MID(频率数据!$AQ70,BE$1,2)</f>
        <v>26</v>
      </c>
      <c r="BF70" s="91" t="str">
        <f ca="1">MID(频率数据!$AQ70,BF$1,2)</f>
        <v>15</v>
      </c>
      <c r="BG70" s="91" t="str">
        <f ca="1">MID(频率数据!$AQ70,BG$1,2)</f>
        <v>14</v>
      </c>
      <c r="BH70" s="91" t="str">
        <f ca="1">MID(频率数据!$AQ70,BH$1,2)</f>
        <v>31</v>
      </c>
      <c r="BI70" s="91" t="str">
        <f ca="1">MID(频率数据!$AQ70,BI$1,2)</f>
        <v>16</v>
      </c>
      <c r="BJ70" s="91" t="str">
        <f ca="1">MID(频率数据!$AQ70,BJ$1,2)</f>
        <v>13</v>
      </c>
      <c r="BK70" s="92" t="str">
        <f ca="1">MID(频率数据!$AQ70,BK$1,2)</f>
        <v>09</v>
      </c>
      <c r="BL70" s="90" t="str">
        <f ca="1">MID(频率数据!$AQ70,BL$1,2)</f>
        <v>07</v>
      </c>
      <c r="BM70" s="91" t="str">
        <f ca="1">MID(频率数据!$AQ70,BM$1,2)</f>
        <v>04</v>
      </c>
      <c r="BN70" s="91" t="str">
        <f ca="1">MID(频率数据!$AQ70,BN$1,2)</f>
        <v>28</v>
      </c>
      <c r="BO70" s="91" t="str">
        <f ca="1">MID(频率数据!$AQ70,BO$1,2)</f>
        <v>27</v>
      </c>
      <c r="BP70" s="91" t="str">
        <f ca="1">MID(频率数据!$AQ70,BP$1,2)</f>
        <v>23</v>
      </c>
      <c r="BQ70" s="93" t="str">
        <f ca="1">MID(频率数据!$AQ70,BQ$1,2)</f>
        <v>21</v>
      </c>
      <c r="BR70" s="91" t="str">
        <f ca="1">MID(频率数据!$AQ70,BR$1,2)</f>
        <v>20</v>
      </c>
      <c r="BS70" s="91" t="str">
        <f ca="1">MID(频率数据!$AQ70,BS$1,2)</f>
        <v>17</v>
      </c>
      <c r="BT70" s="91" t="str">
        <f ca="1">MID(频率数据!$AQ70,BT$1,2)</f>
        <v>12</v>
      </c>
      <c r="BU70" s="91" t="str">
        <f ca="1">MID(频率数据!$AQ70,BU$1,2)</f>
        <v>05</v>
      </c>
      <c r="BV70" s="92" t="str">
        <f ca="1">MID(频率数据!$AQ70,BV$1,2)</f>
        <v>01</v>
      </c>
      <c r="BW70" s="90" t="str">
        <f ca="1">MID(频率数据!$AQ70,BW$1,2)</f>
        <v>32</v>
      </c>
      <c r="BX70" s="91" t="str">
        <f ca="1">MID(频率数据!$AQ70,BX$1,2)</f>
        <v>30</v>
      </c>
      <c r="BY70" s="91" t="str">
        <f ca="1">MID(频率数据!$AQ70,BY$1,2)</f>
        <v>24</v>
      </c>
      <c r="BZ70" s="91" t="str">
        <f ca="1">MID(频率数据!$AQ70,BZ$1,2)</f>
        <v>22</v>
      </c>
      <c r="CA70" s="91" t="str">
        <f ca="1">MID(频率数据!$AQ70,CA$1,2)</f>
        <v>19</v>
      </c>
      <c r="CB70" s="91" t="str">
        <f ca="1">MID(频率数据!$AQ70,CB$1,2)</f>
        <v>11</v>
      </c>
      <c r="CC70" s="91" t="str">
        <f ca="1">MID(频率数据!$AQ70,CC$1,2)</f>
        <v>10</v>
      </c>
      <c r="CD70" s="91" t="str">
        <f ca="1">MID(频率数据!$AQ70,CD$1,2)</f>
        <v>08</v>
      </c>
      <c r="CE70" s="91" t="str">
        <f ca="1">MID(频率数据!$AQ70,CE$1,2)</f>
        <v>03</v>
      </c>
      <c r="CF70" s="91" t="str">
        <f ca="1">MID(频率数据!$AQ70,CF$1,2)</f>
        <v>25</v>
      </c>
      <c r="CG70" s="92" t="str">
        <f ca="1">MID(频率数据!$AQ70,CG$1,2)</f>
        <v>02</v>
      </c>
      <c r="CH70" s="153" t="str">
        <f t="shared" ref="CH70:CH133" ca="1" si="115">IF($C69="","",IF(MATCH(TEXT(C69,"00"),$BA69:$CG69,0)=1,INDIRECT(ADDRESS(ROW(),85)),INDIRECT(ADDRESS(ROW(),MATCH(TEXT(C69,"00"),$BA69:$CG69,0)+51))))</f>
        <v>06</v>
      </c>
      <c r="CI70" s="154" t="str">
        <f t="shared" ref="CI70:CI133" ca="1" si="116">IF($C69="","",IF(MATCH(TEXT(D69,"00"),$BA69:$CG69,0)=1,INDIRECT(ADDRESS(ROW(),85)),INDIRECT(ADDRESS(ROW(),MATCH(TEXT(D69,"00"),$BA69:$CG69,0)+51))))</f>
        <v>03</v>
      </c>
      <c r="CJ70" s="154" t="str">
        <f t="shared" ref="CJ70:CJ133" ca="1" si="117">IF($C69="","",IF(MATCH(TEXT(E69,"00"),$BA69:$CG69,0)=1,INDIRECT(ADDRESS(ROW(),85)),INDIRECT(ADDRESS(ROW(),MATCH(TEXT(E69,"00"),$BA69:$CG69,0)+51))))</f>
        <v>16</v>
      </c>
      <c r="CK70" s="154" t="str">
        <f t="shared" ref="CK70:CK133" ca="1" si="118">IF($C69="","",IF(MATCH(TEXT(F69,"00"),$BA69:$CG69,0)=1,INDIRECT(ADDRESS(ROW(),85)),INDIRECT(ADDRESS(ROW(),MATCH(TEXT(F69,"00"),$BA69:$CG69,0)+51))))</f>
        <v>31</v>
      </c>
      <c r="CL70" s="154" t="str">
        <f t="shared" ref="CL70:CL133" ca="1" si="119">IF($C69="","",IF(MATCH(TEXT(G69,"00"),$BA69:$CG69,0)=1,INDIRECT(ADDRESS(ROW(),85)),INDIRECT(ADDRESS(ROW(),MATCH(TEXT(G69,"00"),$BA69:$CG69,0)+51))))</f>
        <v>14</v>
      </c>
      <c r="CM70" s="154" t="str">
        <f t="shared" ref="CM70:CM133" ca="1" si="120">IF($C69="","",IF(MATCH(TEXT(H69,"00"),$BA69:$CG69,0)=1,INDIRECT(ADDRESS(ROW(),85)),INDIRECT(ADDRESS(ROW(),MATCH(TEXT(H69,"00"),$BA69:$CG69,0)+51))))</f>
        <v>29</v>
      </c>
      <c r="CN70" s="155" t="str">
        <f t="shared" ref="CN70:CN133" ca="1" si="121">IF($C69="","",INDIRECT(ADDRESS(ROW(),MATCH(TEXT(C69,"00"),$BA69:$CG69,0)+52)))</f>
        <v>18</v>
      </c>
      <c r="CO70" s="155" t="str">
        <f t="shared" ref="CO70:CO133" ca="1" si="122">IF($C69="","",INDIRECT(ADDRESS(ROW(),MATCH(TEXT(D69,"00"),$BA69:$CG69,0)+52)))</f>
        <v>25</v>
      </c>
      <c r="CP70" s="155" t="str">
        <f t="shared" ref="CP70:CP133" ca="1" si="123">IF($C69="","",INDIRECT(ADDRESS(ROW(),MATCH(TEXT(E69,"00"),$BA69:$CG69,0)+52)))</f>
        <v>13</v>
      </c>
      <c r="CQ70" s="155" t="str">
        <f t="shared" ref="CQ70:CQ133" ca="1" si="124">IF($C69="","",INDIRECT(ADDRESS(ROW(),MATCH(TEXT(F69,"00"),$BA69:$CG69,0)+52)))</f>
        <v>16</v>
      </c>
      <c r="CR70" s="155" t="str">
        <f t="shared" ref="CR70:CR133" ca="1" si="125">IF($C69="","",INDIRECT(ADDRESS(ROW(),MATCH(TEXT(G69,"00"),$BA69:$CG69,0)+52)))</f>
        <v>31</v>
      </c>
      <c r="CS70" s="155" t="str">
        <f t="shared" ref="CS70:CS133" ca="1" si="126">IF($C69="","",INDIRECT(ADDRESS(ROW(),MATCH(TEXT(H69,"00"),$BA69:$CG69,0)+52)))</f>
        <v>06</v>
      </c>
      <c r="CT70" s="156" t="str">
        <f t="shared" ref="CT70:CT133" ca="1" si="127">IF($C69="","",IF(MATCH(TEXT(C69,"00"),$BA69:$CG69,0)=33,INDIRECT(ADDRESS(ROW(),85)),INDIRECT(ADDRESS(ROW(),MATCH(TEXT(C69,"00"),$BA69:$CG69,0)+53))))</f>
        <v>33</v>
      </c>
      <c r="CU70" s="156" t="str">
        <f t="shared" ref="CU70:CU133" ca="1" si="128">IF($C69="","",IF(MATCH(TEXT(D69,"00"),$BA69:$CG69,0)=33,INDIRECT(ADDRESS(ROW(),85)),INDIRECT(ADDRESS(ROW(),MATCH(TEXT(D69,"00"),$BA69:$CG69,0)+53))))</f>
        <v>02</v>
      </c>
      <c r="CV70" s="156" t="str">
        <f t="shared" ref="CV70:CV133" ca="1" si="129">IF($C69="","",IF(MATCH(TEXT(E69,"00"),$BA69:$CG69,0)=33,INDIRECT(ADDRESS(ROW(),85)),INDIRECT(ADDRESS(ROW(),MATCH(TEXT(E69,"00"),$BA69:$CG69,0)+53))))</f>
        <v>09</v>
      </c>
      <c r="CW70" s="156" t="str">
        <f t="shared" ref="CW70:CW133" ca="1" si="130">IF($C69="","",IF(MATCH(TEXT(F69,"00"),$BA69:$CG69,0)=33,INDIRECT(ADDRESS(ROW(),85)),INDIRECT(ADDRESS(ROW(),MATCH(TEXT(F69,"00"),$BA69:$CG69,0)+53))))</f>
        <v>13</v>
      </c>
      <c r="CX70" s="156" t="str">
        <f t="shared" ref="CX70:CX133" ca="1" si="131">IF($C69="","",IF(MATCH(TEXT(G69,"00"),$BA69:$CG69,0)=33,INDIRECT(ADDRESS(ROW(),85)),INDIRECT(ADDRESS(ROW(),MATCH(TEXT(G69,"00"),$BA69:$CG69,0)+53))))</f>
        <v>16</v>
      </c>
      <c r="CY70" s="156" t="str">
        <f t="shared" ref="CY70:CY133" ca="1" si="132">IF($C69="","",IF(MATCH(TEXT(H69,"00"),$BA69:$CG69,0)=33,INDIRECT(ADDRESS(ROW(),85)),INDIRECT(ADDRESS(ROW(),MATCH(TEXT(H69,"00"),$BA69:$CG69,0)+53))))</f>
        <v>18</v>
      </c>
      <c r="CZ70" s="157" t="str">
        <f t="shared" ref="CZ70:CZ133" ca="1" si="133">IF($C69="","",BA70)</f>
        <v>29</v>
      </c>
      <c r="DA70" s="157" t="str">
        <f t="shared" ref="DA70:DA133" ca="1" si="134">IF($C69="","",BB70)</f>
        <v>06</v>
      </c>
      <c r="DB70" s="157" t="str">
        <f t="shared" ref="DB70:DB133" ca="1" si="135">IF($C69="","",BC70)</f>
        <v>18</v>
      </c>
      <c r="DC70" s="157" t="str">
        <f t="shared" ref="DC70:DC133" ca="1" si="136">IF($C69="","",CE70)</f>
        <v>03</v>
      </c>
      <c r="DD70" s="157" t="str">
        <f t="shared" ref="DD70:DD133" ca="1" si="137">IF($C69="","",CF70)</f>
        <v>25</v>
      </c>
      <c r="DE70" s="158" t="str">
        <f t="shared" ref="DE70:DE133" ca="1" si="138">IF($C69="","",CG70)</f>
        <v>02</v>
      </c>
      <c r="DF70" s="145" t="str">
        <f t="shared" ca="1" si="89"/>
        <v/>
      </c>
      <c r="DG70" s="107">
        <f t="shared" ca="1" si="83"/>
        <v>2</v>
      </c>
      <c r="DH70" s="107">
        <f t="shared" ca="1" si="83"/>
        <v>3</v>
      </c>
      <c r="DI70" s="107" t="str">
        <f t="shared" ca="1" si="83"/>
        <v/>
      </c>
      <c r="DJ70" s="107" t="str">
        <f t="shared" ca="1" si="83"/>
        <v/>
      </c>
      <c r="DK70" s="107">
        <f t="shared" ca="1" si="83"/>
        <v>6</v>
      </c>
      <c r="DL70" s="107" t="str">
        <f t="shared" ca="1" si="83"/>
        <v/>
      </c>
      <c r="DM70" s="107" t="str">
        <f t="shared" ca="1" si="83"/>
        <v/>
      </c>
      <c r="DN70" s="107">
        <f t="shared" ca="1" si="83"/>
        <v>9</v>
      </c>
      <c r="DO70" s="107" t="str">
        <f t="shared" ca="1" si="83"/>
        <v/>
      </c>
      <c r="DP70" s="107" t="str">
        <f t="shared" ca="1" si="83"/>
        <v/>
      </c>
      <c r="DQ70" s="107" t="str">
        <f t="shared" ca="1" si="84"/>
        <v/>
      </c>
      <c r="DR70" s="107">
        <f t="shared" ca="1" si="84"/>
        <v>13</v>
      </c>
      <c r="DS70" s="107">
        <f t="shared" ca="1" si="84"/>
        <v>14</v>
      </c>
      <c r="DT70" s="107" t="str">
        <f t="shared" ca="1" si="84"/>
        <v/>
      </c>
      <c r="DU70" s="107">
        <f t="shared" ca="1" si="84"/>
        <v>16</v>
      </c>
      <c r="DV70" s="107" t="str">
        <f t="shared" ca="1" si="84"/>
        <v/>
      </c>
      <c r="DW70" s="107">
        <f t="shared" ca="1" si="84"/>
        <v>18</v>
      </c>
      <c r="DX70" s="107" t="str">
        <f t="shared" ca="1" si="84"/>
        <v/>
      </c>
      <c r="DY70" s="107" t="str">
        <f t="shared" ca="1" si="84"/>
        <v/>
      </c>
      <c r="DZ70" s="107" t="str">
        <f t="shared" ca="1" si="84"/>
        <v/>
      </c>
      <c r="EA70" s="107" t="str">
        <f t="shared" ca="1" si="85"/>
        <v/>
      </c>
      <c r="EB70" s="107" t="str">
        <f t="shared" ca="1" si="85"/>
        <v/>
      </c>
      <c r="EC70" s="107" t="str">
        <f t="shared" ca="1" si="85"/>
        <v/>
      </c>
      <c r="ED70" s="107">
        <f t="shared" ca="1" si="85"/>
        <v>25</v>
      </c>
      <c r="EE70" s="107" t="str">
        <f t="shared" ca="1" si="85"/>
        <v/>
      </c>
      <c r="EF70" s="107" t="str">
        <f t="shared" ca="1" si="85"/>
        <v/>
      </c>
      <c r="EG70" s="107" t="str">
        <f t="shared" ca="1" si="85"/>
        <v/>
      </c>
      <c r="EH70" s="107">
        <f t="shared" ca="1" si="85"/>
        <v>29</v>
      </c>
      <c r="EI70" s="107" t="str">
        <f t="shared" ca="1" si="85"/>
        <v/>
      </c>
      <c r="EJ70" s="107">
        <f t="shared" ca="1" si="85"/>
        <v>31</v>
      </c>
      <c r="EK70" s="107" t="str">
        <f t="shared" ca="1" si="85"/>
        <v/>
      </c>
      <c r="EL70" s="108">
        <f t="shared" ca="1" si="78"/>
        <v>33</v>
      </c>
      <c r="EM70" s="106" t="str">
        <f t="shared" ca="1" si="90"/>
        <v>020306091314161825293133</v>
      </c>
    </row>
    <row r="71" spans="1:143" ht="11.25" customHeight="1" x14ac:dyDescent="0.15">
      <c r="A71" s="56">
        <f t="shared" si="87"/>
        <v>2869</v>
      </c>
      <c r="B71" s="94">
        <f t="shared" si="86"/>
        <v>2022075</v>
      </c>
      <c r="C71" s="95">
        <f t="shared" si="86"/>
        <v>1</v>
      </c>
      <c r="D71" s="96">
        <f t="shared" si="86"/>
        <v>2</v>
      </c>
      <c r="E71" s="96">
        <f t="shared" si="86"/>
        <v>4</v>
      </c>
      <c r="F71" s="96">
        <f t="shared" si="86"/>
        <v>25</v>
      </c>
      <c r="G71" s="96">
        <f t="shared" si="86"/>
        <v>26</v>
      </c>
      <c r="H71" s="97">
        <f t="shared" si="86"/>
        <v>30</v>
      </c>
      <c r="I71" s="98">
        <f t="shared" si="86"/>
        <v>10</v>
      </c>
      <c r="J71" s="99" t="str">
        <f t="shared" ca="1" si="91"/>
        <v>02</v>
      </c>
      <c r="K71" s="100" t="str">
        <f t="shared" ca="1" si="92"/>
        <v>03</v>
      </c>
      <c r="L71" s="100" t="str">
        <f t="shared" ca="1" si="93"/>
        <v>04</v>
      </c>
      <c r="M71" s="100" t="str">
        <f t="shared" ca="1" si="94"/>
        <v>05</v>
      </c>
      <c r="N71" s="100" t="str">
        <f t="shared" ca="1" si="95"/>
        <v>06</v>
      </c>
      <c r="O71" s="100" t="str">
        <f t="shared" ca="1" si="96"/>
        <v>09</v>
      </c>
      <c r="P71" s="100" t="str">
        <f t="shared" ca="1" si="97"/>
        <v>10</v>
      </c>
      <c r="Q71" s="100" t="str">
        <f t="shared" ca="1" si="98"/>
        <v>11</v>
      </c>
      <c r="R71" s="100" t="str">
        <f t="shared" ca="1" si="99"/>
        <v>12</v>
      </c>
      <c r="S71" s="100" t="str">
        <f t="shared" ca="1" si="100"/>
        <v>14</v>
      </c>
      <c r="T71" s="100" t="str">
        <f t="shared" ca="1" si="101"/>
        <v>15</v>
      </c>
      <c r="U71" s="100" t="str">
        <f t="shared" ca="1" si="102"/>
        <v>16</v>
      </c>
      <c r="V71" s="100" t="str">
        <f t="shared" ca="1" si="103"/>
        <v>17</v>
      </c>
      <c r="W71" s="100" t="str">
        <f t="shared" ca="1" si="104"/>
        <v>18</v>
      </c>
      <c r="X71" s="100" t="str">
        <f t="shared" ca="1" si="105"/>
        <v>22</v>
      </c>
      <c r="Y71" s="100" t="str">
        <f t="shared" ca="1" si="106"/>
        <v>25</v>
      </c>
      <c r="Z71" s="100" t="str">
        <f t="shared" ca="1" si="107"/>
        <v>26</v>
      </c>
      <c r="AA71" s="100" t="str">
        <f t="shared" ca="1" si="108"/>
        <v>29</v>
      </c>
      <c r="AB71" s="100" t="str">
        <f t="shared" ca="1" si="109"/>
        <v>33</v>
      </c>
      <c r="AC71" s="100" t="str">
        <f t="shared" ca="1" si="110"/>
        <v/>
      </c>
      <c r="AD71" s="100" t="str">
        <f t="shared" ca="1" si="111"/>
        <v/>
      </c>
      <c r="AE71" s="101" t="str">
        <f t="shared" ca="1" si="112"/>
        <v/>
      </c>
      <c r="AF71" s="102">
        <f t="shared" ca="1" si="113"/>
        <v>4</v>
      </c>
      <c r="AG71" s="90" t="str">
        <f t="shared" ca="1" si="88"/>
        <v/>
      </c>
      <c r="AH71" s="91" t="str">
        <f t="shared" ca="1" si="88"/>
        <v/>
      </c>
      <c r="AI71" s="91" t="str">
        <f t="shared" ca="1" si="88"/>
        <v/>
      </c>
      <c r="AJ71" s="91" t="str">
        <f t="shared" ca="1" si="88"/>
        <v/>
      </c>
      <c r="AK71" s="91">
        <f t="shared" ca="1" si="88"/>
        <v>4</v>
      </c>
      <c r="AL71" s="91" t="str">
        <f t="shared" ca="1" si="88"/>
        <v/>
      </c>
      <c r="AM71" s="103" t="str">
        <f t="shared" ca="1" si="88"/>
        <v/>
      </c>
      <c r="AN71" s="89"/>
      <c r="AZ71" s="57">
        <f t="shared" ca="1" si="114"/>
        <v>43</v>
      </c>
      <c r="BA71" s="90" t="str">
        <f ca="1">MID(频率数据!$AQ71,BA$1,2)</f>
        <v>29</v>
      </c>
      <c r="BB71" s="91" t="str">
        <f ca="1">MID(频率数据!$AQ71,BB$1,2)</f>
        <v>06</v>
      </c>
      <c r="BC71" s="91" t="str">
        <f ca="1">MID(频率数据!$AQ71,BC$1,2)</f>
        <v>15</v>
      </c>
      <c r="BD71" s="91" t="str">
        <f ca="1">MID(频率数据!$AQ71,BD$1,2)</f>
        <v>33</v>
      </c>
      <c r="BE71" s="91" t="str">
        <f ca="1">MID(频率数据!$AQ71,BE$1,2)</f>
        <v>26</v>
      </c>
      <c r="BF71" s="91" t="str">
        <f ca="1">MID(频率数据!$AQ71,BF$1,2)</f>
        <v>18</v>
      </c>
      <c r="BG71" s="91" t="str">
        <f ca="1">MID(频率数据!$AQ71,BG$1,2)</f>
        <v>14</v>
      </c>
      <c r="BH71" s="91" t="str">
        <f ca="1">MID(频率数据!$AQ71,BH$1,2)</f>
        <v>07</v>
      </c>
      <c r="BI71" s="91" t="str">
        <f ca="1">MID(频率数据!$AQ71,BI$1,2)</f>
        <v>31</v>
      </c>
      <c r="BJ71" s="91" t="str">
        <f ca="1">MID(频率数据!$AQ71,BJ$1,2)</f>
        <v>13</v>
      </c>
      <c r="BK71" s="92" t="str">
        <f ca="1">MID(频率数据!$AQ71,BK$1,2)</f>
        <v>09</v>
      </c>
      <c r="BL71" s="90" t="str">
        <f ca="1">MID(频率数据!$AQ71,BL$1,2)</f>
        <v>05</v>
      </c>
      <c r="BM71" s="91" t="str">
        <f ca="1">MID(频率数据!$AQ71,BM$1,2)</f>
        <v>04</v>
      </c>
      <c r="BN71" s="91" t="str">
        <f ca="1">MID(频率数据!$AQ71,BN$1,2)</f>
        <v>28</v>
      </c>
      <c r="BO71" s="91" t="str">
        <f ca="1">MID(频率数据!$AQ71,BO$1,2)</f>
        <v>27</v>
      </c>
      <c r="BP71" s="91" t="str">
        <f ca="1">MID(频率数据!$AQ71,BP$1,2)</f>
        <v>23</v>
      </c>
      <c r="BQ71" s="93" t="str">
        <f ca="1">MID(频率数据!$AQ71,BQ$1,2)</f>
        <v>21</v>
      </c>
      <c r="BR71" s="91" t="str">
        <f ca="1">MID(频率数据!$AQ71,BR$1,2)</f>
        <v>20</v>
      </c>
      <c r="BS71" s="91" t="str">
        <f ca="1">MID(频率数据!$AQ71,BS$1,2)</f>
        <v>19</v>
      </c>
      <c r="BT71" s="91" t="str">
        <f ca="1">MID(频率数据!$AQ71,BT$1,2)</f>
        <v>17</v>
      </c>
      <c r="BU71" s="91" t="str">
        <f ca="1">MID(频率数据!$AQ71,BU$1,2)</f>
        <v>16</v>
      </c>
      <c r="BV71" s="92" t="str">
        <f ca="1">MID(频率数据!$AQ71,BV$1,2)</f>
        <v>12</v>
      </c>
      <c r="BW71" s="90" t="str">
        <f ca="1">MID(频率数据!$AQ71,BW$1,2)</f>
        <v>32</v>
      </c>
      <c r="BX71" s="91" t="str">
        <f ca="1">MID(频率数据!$AQ71,BX$1,2)</f>
        <v>30</v>
      </c>
      <c r="BY71" s="91" t="str">
        <f ca="1">MID(频率数据!$AQ71,BY$1,2)</f>
        <v>24</v>
      </c>
      <c r="BZ71" s="91" t="str">
        <f ca="1">MID(频率数据!$AQ71,BZ$1,2)</f>
        <v>22</v>
      </c>
      <c r="CA71" s="91" t="str">
        <f ca="1">MID(频率数据!$AQ71,CA$1,2)</f>
        <v>11</v>
      </c>
      <c r="CB71" s="91" t="str">
        <f ca="1">MID(频率数据!$AQ71,CB$1,2)</f>
        <v>10</v>
      </c>
      <c r="CC71" s="91" t="str">
        <f ca="1">MID(频率数据!$AQ71,CC$1,2)</f>
        <v>08</v>
      </c>
      <c r="CD71" s="91" t="str">
        <f ca="1">MID(频率数据!$AQ71,CD$1,2)</f>
        <v>01</v>
      </c>
      <c r="CE71" s="91" t="str">
        <f ca="1">MID(频率数据!$AQ71,CE$1,2)</f>
        <v>25</v>
      </c>
      <c r="CF71" s="91" t="str">
        <f ca="1">MID(频率数据!$AQ71,CF$1,2)</f>
        <v>03</v>
      </c>
      <c r="CG71" s="92" t="str">
        <f ca="1">MID(频率数据!$AQ71,CG$1,2)</f>
        <v>02</v>
      </c>
      <c r="CH71" s="153" t="str">
        <f t="shared" ca="1" si="115"/>
        <v>17</v>
      </c>
      <c r="CI71" s="154" t="str">
        <f t="shared" ca="1" si="116"/>
        <v>09</v>
      </c>
      <c r="CJ71" s="154" t="str">
        <f t="shared" ca="1" si="117"/>
        <v>26</v>
      </c>
      <c r="CK71" s="154" t="str">
        <f t="shared" ca="1" si="118"/>
        <v>22</v>
      </c>
      <c r="CL71" s="154" t="str">
        <f t="shared" ca="1" si="119"/>
        <v>02</v>
      </c>
      <c r="CM71" s="154" t="str">
        <f t="shared" ca="1" si="120"/>
        <v>15</v>
      </c>
      <c r="CN71" s="155" t="str">
        <f t="shared" ca="1" si="121"/>
        <v>16</v>
      </c>
      <c r="CO71" s="155" t="str">
        <f t="shared" ca="1" si="122"/>
        <v>05</v>
      </c>
      <c r="CP71" s="155" t="str">
        <f t="shared" ca="1" si="123"/>
        <v>18</v>
      </c>
      <c r="CQ71" s="155" t="str">
        <f t="shared" ca="1" si="124"/>
        <v>11</v>
      </c>
      <c r="CR71" s="155" t="str">
        <f t="shared" ca="1" si="125"/>
        <v>29</v>
      </c>
      <c r="CS71" s="155" t="str">
        <f t="shared" ca="1" si="126"/>
        <v>33</v>
      </c>
      <c r="CT71" s="156" t="str">
        <f t="shared" ca="1" si="127"/>
        <v>12</v>
      </c>
      <c r="CU71" s="156" t="str">
        <f t="shared" ca="1" si="128"/>
        <v>04</v>
      </c>
      <c r="CV71" s="156" t="str">
        <f t="shared" ca="1" si="129"/>
        <v>14</v>
      </c>
      <c r="CW71" s="156" t="str">
        <f t="shared" ca="1" si="130"/>
        <v>10</v>
      </c>
      <c r="CX71" s="156" t="str">
        <f t="shared" ca="1" si="131"/>
        <v>06</v>
      </c>
      <c r="CY71" s="156" t="str">
        <f t="shared" ca="1" si="132"/>
        <v>26</v>
      </c>
      <c r="CZ71" s="157" t="str">
        <f t="shared" ca="1" si="133"/>
        <v>29</v>
      </c>
      <c r="DA71" s="157" t="str">
        <f t="shared" ca="1" si="134"/>
        <v>06</v>
      </c>
      <c r="DB71" s="157" t="str">
        <f t="shared" ca="1" si="135"/>
        <v>15</v>
      </c>
      <c r="DC71" s="157" t="str">
        <f t="shared" ca="1" si="136"/>
        <v>25</v>
      </c>
      <c r="DD71" s="157" t="str">
        <f t="shared" ca="1" si="137"/>
        <v>03</v>
      </c>
      <c r="DE71" s="158" t="str">
        <f t="shared" ca="1" si="138"/>
        <v>02</v>
      </c>
      <c r="DF71" s="145" t="str">
        <f t="shared" ca="1" si="89"/>
        <v/>
      </c>
      <c r="DG71" s="107">
        <f t="shared" ca="1" si="83"/>
        <v>2</v>
      </c>
      <c r="DH71" s="107">
        <f t="shared" ca="1" si="83"/>
        <v>3</v>
      </c>
      <c r="DI71" s="107">
        <f t="shared" ca="1" si="83"/>
        <v>4</v>
      </c>
      <c r="DJ71" s="107">
        <f t="shared" ca="1" si="83"/>
        <v>5</v>
      </c>
      <c r="DK71" s="107">
        <f t="shared" ca="1" si="83"/>
        <v>6</v>
      </c>
      <c r="DL71" s="107" t="str">
        <f t="shared" ca="1" si="83"/>
        <v/>
      </c>
      <c r="DM71" s="107" t="str">
        <f t="shared" ca="1" si="83"/>
        <v/>
      </c>
      <c r="DN71" s="107">
        <f t="shared" ca="1" si="83"/>
        <v>9</v>
      </c>
      <c r="DO71" s="107">
        <f t="shared" ca="1" si="83"/>
        <v>10</v>
      </c>
      <c r="DP71" s="107">
        <f t="shared" ca="1" si="83"/>
        <v>11</v>
      </c>
      <c r="DQ71" s="107">
        <f t="shared" ca="1" si="84"/>
        <v>12</v>
      </c>
      <c r="DR71" s="107" t="str">
        <f t="shared" ca="1" si="84"/>
        <v/>
      </c>
      <c r="DS71" s="107">
        <f t="shared" ca="1" si="84"/>
        <v>14</v>
      </c>
      <c r="DT71" s="107">
        <f t="shared" ca="1" si="84"/>
        <v>15</v>
      </c>
      <c r="DU71" s="107">
        <f t="shared" ca="1" si="84"/>
        <v>16</v>
      </c>
      <c r="DV71" s="107">
        <f t="shared" ca="1" si="84"/>
        <v>17</v>
      </c>
      <c r="DW71" s="107">
        <f t="shared" ca="1" si="84"/>
        <v>18</v>
      </c>
      <c r="DX71" s="107" t="str">
        <f t="shared" ca="1" si="84"/>
        <v/>
      </c>
      <c r="DY71" s="107" t="str">
        <f t="shared" ca="1" si="84"/>
        <v/>
      </c>
      <c r="DZ71" s="107" t="str">
        <f t="shared" ca="1" si="84"/>
        <v/>
      </c>
      <c r="EA71" s="107">
        <f t="shared" ca="1" si="85"/>
        <v>22</v>
      </c>
      <c r="EB71" s="107" t="str">
        <f t="shared" ca="1" si="85"/>
        <v/>
      </c>
      <c r="EC71" s="107" t="str">
        <f t="shared" ca="1" si="85"/>
        <v/>
      </c>
      <c r="ED71" s="107">
        <f t="shared" ca="1" si="85"/>
        <v>25</v>
      </c>
      <c r="EE71" s="107">
        <f t="shared" ca="1" si="85"/>
        <v>26</v>
      </c>
      <c r="EF71" s="107" t="str">
        <f t="shared" ca="1" si="85"/>
        <v/>
      </c>
      <c r="EG71" s="107" t="str">
        <f t="shared" ca="1" si="85"/>
        <v/>
      </c>
      <c r="EH71" s="107">
        <f t="shared" ca="1" si="85"/>
        <v>29</v>
      </c>
      <c r="EI71" s="107" t="str">
        <f t="shared" ca="1" si="85"/>
        <v/>
      </c>
      <c r="EJ71" s="107" t="str">
        <f t="shared" ca="1" si="85"/>
        <v/>
      </c>
      <c r="EK71" s="107" t="str">
        <f t="shared" ca="1" si="85"/>
        <v/>
      </c>
      <c r="EL71" s="108">
        <f t="shared" ca="1" si="78"/>
        <v>33</v>
      </c>
      <c r="EM71" s="106" t="str">
        <f t="shared" ca="1" si="90"/>
        <v>02030405060910111214151617182225262933</v>
      </c>
    </row>
    <row r="72" spans="1:143" ht="11.25" customHeight="1" x14ac:dyDescent="0.15">
      <c r="A72" s="56">
        <f t="shared" si="87"/>
        <v>2870</v>
      </c>
      <c r="B72" s="94">
        <f t="shared" si="86"/>
        <v>2022076</v>
      </c>
      <c r="C72" s="95">
        <f t="shared" si="86"/>
        <v>8</v>
      </c>
      <c r="D72" s="96">
        <f t="shared" si="86"/>
        <v>9</v>
      </c>
      <c r="E72" s="96">
        <f t="shared" si="86"/>
        <v>10</v>
      </c>
      <c r="F72" s="96">
        <f t="shared" si="86"/>
        <v>13</v>
      </c>
      <c r="G72" s="96">
        <f t="shared" si="86"/>
        <v>24</v>
      </c>
      <c r="H72" s="97">
        <f t="shared" si="86"/>
        <v>29</v>
      </c>
      <c r="I72" s="98">
        <f t="shared" si="86"/>
        <v>2</v>
      </c>
      <c r="J72" s="99" t="str">
        <f t="shared" ca="1" si="91"/>
        <v>02</v>
      </c>
      <c r="K72" s="100" t="str">
        <f t="shared" ca="1" si="92"/>
        <v>03</v>
      </c>
      <c r="L72" s="100" t="str">
        <f t="shared" ca="1" si="93"/>
        <v>05</v>
      </c>
      <c r="M72" s="100" t="str">
        <f t="shared" ca="1" si="94"/>
        <v>06</v>
      </c>
      <c r="N72" s="100" t="str">
        <f t="shared" ca="1" si="95"/>
        <v>07</v>
      </c>
      <c r="O72" s="100" t="str">
        <f t="shared" ca="1" si="96"/>
        <v>08</v>
      </c>
      <c r="P72" s="100" t="str">
        <f t="shared" ca="1" si="97"/>
        <v>09</v>
      </c>
      <c r="Q72" s="100" t="str">
        <f t="shared" ca="1" si="98"/>
        <v>10</v>
      </c>
      <c r="R72" s="100" t="str">
        <f t="shared" ca="1" si="99"/>
        <v>11</v>
      </c>
      <c r="S72" s="100" t="str">
        <f t="shared" ca="1" si="100"/>
        <v>14</v>
      </c>
      <c r="T72" s="100" t="str">
        <f t="shared" ca="1" si="101"/>
        <v>15</v>
      </c>
      <c r="U72" s="100" t="str">
        <f t="shared" ca="1" si="102"/>
        <v>22</v>
      </c>
      <c r="V72" s="100" t="str">
        <f t="shared" ca="1" si="103"/>
        <v>23</v>
      </c>
      <c r="W72" s="100" t="str">
        <f t="shared" ca="1" si="104"/>
        <v>24</v>
      </c>
      <c r="X72" s="100" t="str">
        <f t="shared" ca="1" si="105"/>
        <v>26</v>
      </c>
      <c r="Y72" s="100" t="str">
        <f t="shared" ca="1" si="106"/>
        <v>29</v>
      </c>
      <c r="Z72" s="100" t="str">
        <f t="shared" ca="1" si="107"/>
        <v>30</v>
      </c>
      <c r="AA72" s="100" t="str">
        <f t="shared" ca="1" si="108"/>
        <v/>
      </c>
      <c r="AB72" s="100" t="str">
        <f t="shared" ca="1" si="109"/>
        <v/>
      </c>
      <c r="AC72" s="100" t="str">
        <f t="shared" ca="1" si="110"/>
        <v/>
      </c>
      <c r="AD72" s="100" t="str">
        <f t="shared" ca="1" si="111"/>
        <v/>
      </c>
      <c r="AE72" s="101" t="str">
        <f t="shared" ca="1" si="112"/>
        <v/>
      </c>
      <c r="AF72" s="102">
        <f t="shared" ca="1" si="113"/>
        <v>5</v>
      </c>
      <c r="AG72" s="90" t="str">
        <f t="shared" ca="1" si="88"/>
        <v/>
      </c>
      <c r="AH72" s="91" t="str">
        <f t="shared" ca="1" si="88"/>
        <v/>
      </c>
      <c r="AI72" s="91" t="str">
        <f t="shared" ca="1" si="88"/>
        <v/>
      </c>
      <c r="AJ72" s="91" t="str">
        <f t="shared" ca="1" si="88"/>
        <v/>
      </c>
      <c r="AK72" s="91" t="str">
        <f t="shared" ca="1" si="88"/>
        <v/>
      </c>
      <c r="AL72" s="91">
        <f t="shared" ca="1" si="88"/>
        <v>5</v>
      </c>
      <c r="AM72" s="103" t="str">
        <f t="shared" ca="1" si="88"/>
        <v/>
      </c>
      <c r="AN72" s="89"/>
      <c r="AZ72" s="57">
        <f t="shared" ca="1" si="114"/>
        <v>44</v>
      </c>
      <c r="BA72" s="90" t="str">
        <f ca="1">MID(频率数据!$AQ72,BA$1,2)</f>
        <v>29</v>
      </c>
      <c r="BB72" s="91" t="str">
        <f ca="1">MID(频率数据!$AQ72,BB$1,2)</f>
        <v>06</v>
      </c>
      <c r="BC72" s="91" t="str">
        <f ca="1">MID(频率数据!$AQ72,BC$1,2)</f>
        <v>26</v>
      </c>
      <c r="BD72" s="91" t="str">
        <f ca="1">MID(频率数据!$AQ72,BD$1,2)</f>
        <v>15</v>
      </c>
      <c r="BE72" s="91" t="str">
        <f ca="1">MID(频率数据!$AQ72,BE$1,2)</f>
        <v>14</v>
      </c>
      <c r="BF72" s="91" t="str">
        <f ca="1">MID(频率数据!$AQ72,BF$1,2)</f>
        <v>07</v>
      </c>
      <c r="BG72" s="91" t="str">
        <f ca="1">MID(频率数据!$AQ72,BG$1,2)</f>
        <v>04</v>
      </c>
      <c r="BH72" s="91" t="str">
        <f ca="1">MID(频率数据!$AQ72,BH$1,2)</f>
        <v>33</v>
      </c>
      <c r="BI72" s="91" t="str">
        <f ca="1">MID(频率数据!$AQ72,BI$1,2)</f>
        <v>31</v>
      </c>
      <c r="BJ72" s="91" t="str">
        <f ca="1">MID(频率数据!$AQ72,BJ$1,2)</f>
        <v>18</v>
      </c>
      <c r="BK72" s="92" t="str">
        <f ca="1">MID(频率数据!$AQ72,BK$1,2)</f>
        <v>13</v>
      </c>
      <c r="BL72" s="90" t="str">
        <f ca="1">MID(频率数据!$AQ72,BL$1,2)</f>
        <v>09</v>
      </c>
      <c r="BM72" s="91" t="str">
        <f ca="1">MID(频率数据!$AQ72,BM$1,2)</f>
        <v>05</v>
      </c>
      <c r="BN72" s="91" t="str">
        <f ca="1">MID(频率数据!$AQ72,BN$1,2)</f>
        <v>30</v>
      </c>
      <c r="BO72" s="91" t="str">
        <f ca="1">MID(频率数据!$AQ72,BO$1,2)</f>
        <v>28</v>
      </c>
      <c r="BP72" s="91" t="str">
        <f ca="1">MID(频率数据!$AQ72,BP$1,2)</f>
        <v>27</v>
      </c>
      <c r="BQ72" s="93" t="str">
        <f ca="1">MID(频率数据!$AQ72,BQ$1,2)</f>
        <v>19</v>
      </c>
      <c r="BR72" s="91" t="str">
        <f ca="1">MID(频率数据!$AQ72,BR$1,2)</f>
        <v>17</v>
      </c>
      <c r="BS72" s="91" t="str">
        <f ca="1">MID(频率数据!$AQ72,BS$1,2)</f>
        <v>12</v>
      </c>
      <c r="BT72" s="91" t="str">
        <f ca="1">MID(频率数据!$AQ72,BT$1,2)</f>
        <v>01</v>
      </c>
      <c r="BU72" s="91" t="str">
        <f ca="1">MID(频率数据!$AQ72,BU$1,2)</f>
        <v>32</v>
      </c>
      <c r="BV72" s="92" t="str">
        <f ca="1">MID(频率数据!$AQ72,BV$1,2)</f>
        <v>25</v>
      </c>
      <c r="BW72" s="90" t="str">
        <f ca="1">MID(频率数据!$AQ72,BW$1,2)</f>
        <v>24</v>
      </c>
      <c r="BX72" s="91" t="str">
        <f ca="1">MID(频率数据!$AQ72,BX$1,2)</f>
        <v>23</v>
      </c>
      <c r="BY72" s="91" t="str">
        <f ca="1">MID(频率数据!$AQ72,BY$1,2)</f>
        <v>22</v>
      </c>
      <c r="BZ72" s="91" t="str">
        <f ca="1">MID(频率数据!$AQ72,BZ$1,2)</f>
        <v>21</v>
      </c>
      <c r="CA72" s="91" t="str">
        <f ca="1">MID(频率数据!$AQ72,CA$1,2)</f>
        <v>20</v>
      </c>
      <c r="CB72" s="91" t="str">
        <f ca="1">MID(频率数据!$AQ72,CB$1,2)</f>
        <v>16</v>
      </c>
      <c r="CC72" s="91" t="str">
        <f ca="1">MID(频率数据!$AQ72,CC$1,2)</f>
        <v>11</v>
      </c>
      <c r="CD72" s="91" t="str">
        <f ca="1">MID(频率数据!$AQ72,CD$1,2)</f>
        <v>10</v>
      </c>
      <c r="CE72" s="91" t="str">
        <f ca="1">MID(频率数据!$AQ72,CE$1,2)</f>
        <v>08</v>
      </c>
      <c r="CF72" s="91" t="str">
        <f ca="1">MID(频率数据!$AQ72,CF$1,2)</f>
        <v>02</v>
      </c>
      <c r="CG72" s="92" t="str">
        <f ca="1">MID(频率数据!$AQ72,CG$1,2)</f>
        <v>03</v>
      </c>
      <c r="CH72" s="153" t="str">
        <f t="shared" ca="1" si="115"/>
        <v>11</v>
      </c>
      <c r="CI72" s="154" t="str">
        <f t="shared" ca="1" si="116"/>
        <v>02</v>
      </c>
      <c r="CJ72" s="154" t="str">
        <f t="shared" ca="1" si="117"/>
        <v>09</v>
      </c>
      <c r="CK72" s="154" t="str">
        <f t="shared" ca="1" si="118"/>
        <v>10</v>
      </c>
      <c r="CL72" s="154" t="str">
        <f t="shared" ca="1" si="119"/>
        <v>15</v>
      </c>
      <c r="CM72" s="154" t="str">
        <f t="shared" ca="1" si="120"/>
        <v>24</v>
      </c>
      <c r="CN72" s="155" t="str">
        <f t="shared" ca="1" si="121"/>
        <v>10</v>
      </c>
      <c r="CO72" s="155" t="str">
        <f t="shared" ca="1" si="122"/>
        <v>03</v>
      </c>
      <c r="CP72" s="155" t="str">
        <f t="shared" ca="1" si="123"/>
        <v>05</v>
      </c>
      <c r="CQ72" s="155" t="str">
        <f t="shared" ca="1" si="124"/>
        <v>08</v>
      </c>
      <c r="CR72" s="155" t="str">
        <f t="shared" ca="1" si="125"/>
        <v>14</v>
      </c>
      <c r="CS72" s="155" t="str">
        <f t="shared" ca="1" si="126"/>
        <v>23</v>
      </c>
      <c r="CT72" s="156" t="str">
        <f t="shared" ca="1" si="127"/>
        <v>08</v>
      </c>
      <c r="CU72" s="156" t="str">
        <f t="shared" ca="1" si="128"/>
        <v>03</v>
      </c>
      <c r="CV72" s="156" t="str">
        <f t="shared" ca="1" si="129"/>
        <v>30</v>
      </c>
      <c r="CW72" s="156" t="str">
        <f t="shared" ca="1" si="130"/>
        <v>02</v>
      </c>
      <c r="CX72" s="156" t="str">
        <f t="shared" ca="1" si="131"/>
        <v>07</v>
      </c>
      <c r="CY72" s="156" t="str">
        <f t="shared" ca="1" si="132"/>
        <v>22</v>
      </c>
      <c r="CZ72" s="157" t="str">
        <f t="shared" ca="1" si="133"/>
        <v>29</v>
      </c>
      <c r="DA72" s="157" t="str">
        <f t="shared" ca="1" si="134"/>
        <v>06</v>
      </c>
      <c r="DB72" s="157" t="str">
        <f t="shared" ca="1" si="135"/>
        <v>26</v>
      </c>
      <c r="DC72" s="157" t="str">
        <f t="shared" ca="1" si="136"/>
        <v>08</v>
      </c>
      <c r="DD72" s="157" t="str">
        <f t="shared" ca="1" si="137"/>
        <v>02</v>
      </c>
      <c r="DE72" s="158" t="str">
        <f t="shared" ca="1" si="138"/>
        <v>03</v>
      </c>
      <c r="DF72" s="145" t="str">
        <f t="shared" ca="1" si="89"/>
        <v/>
      </c>
      <c r="DG72" s="107">
        <f t="shared" ca="1" si="83"/>
        <v>2</v>
      </c>
      <c r="DH72" s="107">
        <f t="shared" ca="1" si="83"/>
        <v>3</v>
      </c>
      <c r="DI72" s="107" t="str">
        <f t="shared" ca="1" si="83"/>
        <v/>
      </c>
      <c r="DJ72" s="107">
        <f t="shared" ca="1" si="83"/>
        <v>5</v>
      </c>
      <c r="DK72" s="107">
        <f t="shared" ca="1" si="83"/>
        <v>6</v>
      </c>
      <c r="DL72" s="107">
        <f t="shared" ca="1" si="83"/>
        <v>7</v>
      </c>
      <c r="DM72" s="107">
        <f t="shared" ca="1" si="83"/>
        <v>8</v>
      </c>
      <c r="DN72" s="107">
        <f t="shared" ca="1" si="83"/>
        <v>9</v>
      </c>
      <c r="DO72" s="107">
        <f t="shared" ca="1" si="83"/>
        <v>10</v>
      </c>
      <c r="DP72" s="107">
        <f t="shared" ca="1" si="83"/>
        <v>11</v>
      </c>
      <c r="DQ72" s="107" t="str">
        <f t="shared" ca="1" si="84"/>
        <v/>
      </c>
      <c r="DR72" s="107" t="str">
        <f t="shared" ca="1" si="84"/>
        <v/>
      </c>
      <c r="DS72" s="107">
        <f t="shared" ca="1" si="84"/>
        <v>14</v>
      </c>
      <c r="DT72" s="107">
        <f t="shared" ca="1" si="84"/>
        <v>15</v>
      </c>
      <c r="DU72" s="107" t="str">
        <f t="shared" ca="1" si="84"/>
        <v/>
      </c>
      <c r="DV72" s="107" t="str">
        <f t="shared" ca="1" si="84"/>
        <v/>
      </c>
      <c r="DW72" s="107" t="str">
        <f t="shared" ca="1" si="84"/>
        <v/>
      </c>
      <c r="DX72" s="107" t="str">
        <f t="shared" ca="1" si="84"/>
        <v/>
      </c>
      <c r="DY72" s="107" t="str">
        <f t="shared" ca="1" si="84"/>
        <v/>
      </c>
      <c r="DZ72" s="107" t="str">
        <f t="shared" ca="1" si="84"/>
        <v/>
      </c>
      <c r="EA72" s="107">
        <f t="shared" ca="1" si="85"/>
        <v>22</v>
      </c>
      <c r="EB72" s="107">
        <f t="shared" ca="1" si="85"/>
        <v>23</v>
      </c>
      <c r="EC72" s="107">
        <f t="shared" ca="1" si="85"/>
        <v>24</v>
      </c>
      <c r="ED72" s="107" t="str">
        <f t="shared" ca="1" si="85"/>
        <v/>
      </c>
      <c r="EE72" s="107">
        <f t="shared" ca="1" si="85"/>
        <v>26</v>
      </c>
      <c r="EF72" s="107" t="str">
        <f t="shared" ca="1" si="85"/>
        <v/>
      </c>
      <c r="EG72" s="107" t="str">
        <f t="shared" ca="1" si="85"/>
        <v/>
      </c>
      <c r="EH72" s="107">
        <f t="shared" ca="1" si="85"/>
        <v>29</v>
      </c>
      <c r="EI72" s="107">
        <f t="shared" ca="1" si="85"/>
        <v>30</v>
      </c>
      <c r="EJ72" s="107" t="str">
        <f t="shared" ca="1" si="85"/>
        <v/>
      </c>
      <c r="EK72" s="107" t="str">
        <f t="shared" ca="1" si="85"/>
        <v/>
      </c>
      <c r="EL72" s="108" t="str">
        <f t="shared" ca="1" si="78"/>
        <v/>
      </c>
      <c r="EM72" s="106" t="str">
        <f t="shared" ca="1" si="90"/>
        <v>0203050607080910111415222324262930</v>
      </c>
    </row>
    <row r="73" spans="1:143" ht="11.25" customHeight="1" x14ac:dyDescent="0.15">
      <c r="A73" s="56">
        <f t="shared" si="87"/>
        <v>2871</v>
      </c>
      <c r="B73" s="94">
        <f t="shared" si="86"/>
        <v>2022077</v>
      </c>
      <c r="C73" s="95">
        <f t="shared" si="86"/>
        <v>3</v>
      </c>
      <c r="D73" s="96">
        <f t="shared" si="86"/>
        <v>17</v>
      </c>
      <c r="E73" s="96">
        <f t="shared" si="86"/>
        <v>18</v>
      </c>
      <c r="F73" s="96">
        <f t="shared" si="86"/>
        <v>19</v>
      </c>
      <c r="G73" s="96">
        <f t="shared" si="86"/>
        <v>20</v>
      </c>
      <c r="H73" s="97">
        <f t="shared" si="86"/>
        <v>27</v>
      </c>
      <c r="I73" s="98">
        <f t="shared" si="86"/>
        <v>16</v>
      </c>
      <c r="J73" s="99" t="str">
        <f t="shared" ca="1" si="91"/>
        <v>02</v>
      </c>
      <c r="K73" s="100" t="str">
        <f t="shared" ca="1" si="92"/>
        <v>03</v>
      </c>
      <c r="L73" s="100" t="str">
        <f t="shared" ca="1" si="93"/>
        <v>05</v>
      </c>
      <c r="M73" s="100" t="str">
        <f t="shared" ca="1" si="94"/>
        <v>08</v>
      </c>
      <c r="N73" s="100" t="str">
        <f t="shared" ca="1" si="95"/>
        <v>09</v>
      </c>
      <c r="O73" s="100" t="str">
        <f t="shared" ca="1" si="96"/>
        <v>11</v>
      </c>
      <c r="P73" s="100" t="str">
        <f t="shared" ca="1" si="97"/>
        <v>15</v>
      </c>
      <c r="Q73" s="100" t="str">
        <f t="shared" ca="1" si="98"/>
        <v>18</v>
      </c>
      <c r="R73" s="100" t="str">
        <f t="shared" ca="1" si="99"/>
        <v>22</v>
      </c>
      <c r="S73" s="100" t="str">
        <f t="shared" ca="1" si="100"/>
        <v>23</v>
      </c>
      <c r="T73" s="100" t="str">
        <f t="shared" ca="1" si="101"/>
        <v>25</v>
      </c>
      <c r="U73" s="100" t="str">
        <f t="shared" ca="1" si="102"/>
        <v>26</v>
      </c>
      <c r="V73" s="100" t="str">
        <f t="shared" ca="1" si="103"/>
        <v>29</v>
      </c>
      <c r="W73" s="100" t="str">
        <f t="shared" ca="1" si="104"/>
        <v>31</v>
      </c>
      <c r="X73" s="100" t="str">
        <f t="shared" ca="1" si="105"/>
        <v>32</v>
      </c>
      <c r="Y73" s="100" t="str">
        <f t="shared" ca="1" si="106"/>
        <v/>
      </c>
      <c r="Z73" s="100" t="str">
        <f t="shared" ca="1" si="107"/>
        <v/>
      </c>
      <c r="AA73" s="100" t="str">
        <f t="shared" ca="1" si="108"/>
        <v/>
      </c>
      <c r="AB73" s="100" t="str">
        <f t="shared" ca="1" si="109"/>
        <v/>
      </c>
      <c r="AC73" s="100" t="str">
        <f t="shared" ca="1" si="110"/>
        <v/>
      </c>
      <c r="AD73" s="100" t="str">
        <f t="shared" ca="1" si="111"/>
        <v/>
      </c>
      <c r="AE73" s="101" t="str">
        <f t="shared" ca="1" si="112"/>
        <v/>
      </c>
      <c r="AF73" s="102">
        <f t="shared" ca="1" si="113"/>
        <v>2</v>
      </c>
      <c r="AG73" s="90" t="str">
        <f t="shared" ca="1" si="88"/>
        <v/>
      </c>
      <c r="AH73" s="91" t="str">
        <f t="shared" ca="1" si="88"/>
        <v/>
      </c>
      <c r="AI73" s="91">
        <f t="shared" ca="1" si="88"/>
        <v>2</v>
      </c>
      <c r="AJ73" s="91" t="str">
        <f t="shared" ca="1" si="88"/>
        <v/>
      </c>
      <c r="AK73" s="91" t="str">
        <f t="shared" ca="1" si="88"/>
        <v/>
      </c>
      <c r="AL73" s="91" t="str">
        <f t="shared" ca="1" si="88"/>
        <v/>
      </c>
      <c r="AM73" s="103" t="str">
        <f t="shared" ca="1" si="88"/>
        <v/>
      </c>
      <c r="AN73" s="89"/>
      <c r="AZ73" s="57">
        <f t="shared" ca="1" si="114"/>
        <v>45</v>
      </c>
      <c r="BA73" s="90" t="str">
        <f ca="1">MID(频率数据!$AQ73,BA$1,2)</f>
        <v>29</v>
      </c>
      <c r="BB73" s="91" t="str">
        <f ca="1">MID(频率数据!$AQ73,BB$1,2)</f>
        <v>26</v>
      </c>
      <c r="BC73" s="91" t="str">
        <f ca="1">MID(频率数据!$AQ73,BC$1,2)</f>
        <v>15</v>
      </c>
      <c r="BD73" s="91" t="str">
        <f ca="1">MID(频率数据!$AQ73,BD$1,2)</f>
        <v>06</v>
      </c>
      <c r="BE73" s="91" t="str">
        <f ca="1">MID(频率数据!$AQ73,BE$1,2)</f>
        <v>14</v>
      </c>
      <c r="BF73" s="91" t="str">
        <f ca="1">MID(频率数据!$AQ73,BF$1,2)</f>
        <v>13</v>
      </c>
      <c r="BG73" s="91" t="str">
        <f ca="1">MID(频率数据!$AQ73,BG$1,2)</f>
        <v>07</v>
      </c>
      <c r="BH73" s="91" t="str">
        <f ca="1">MID(频率数据!$AQ73,BH$1,2)</f>
        <v>04</v>
      </c>
      <c r="BI73" s="91" t="str">
        <f ca="1">MID(频率数据!$AQ73,BI$1,2)</f>
        <v>33</v>
      </c>
      <c r="BJ73" s="91" t="str">
        <f ca="1">MID(频率数据!$AQ73,BJ$1,2)</f>
        <v>18</v>
      </c>
      <c r="BK73" s="92" t="str">
        <f ca="1">MID(频率数据!$AQ73,BK$1,2)</f>
        <v>09</v>
      </c>
      <c r="BL73" s="90" t="str">
        <f ca="1">MID(频率数据!$AQ73,BL$1,2)</f>
        <v>05</v>
      </c>
      <c r="BM73" s="91" t="str">
        <f ca="1">MID(频率数据!$AQ73,BM$1,2)</f>
        <v>31</v>
      </c>
      <c r="BN73" s="91" t="str">
        <f ca="1">MID(频率数据!$AQ73,BN$1,2)</f>
        <v>30</v>
      </c>
      <c r="BO73" s="91" t="str">
        <f ca="1">MID(频率数据!$AQ73,BO$1,2)</f>
        <v>28</v>
      </c>
      <c r="BP73" s="91" t="str">
        <f ca="1">MID(频率数据!$AQ73,BP$1,2)</f>
        <v>27</v>
      </c>
      <c r="BQ73" s="93" t="str">
        <f ca="1">MID(频率数据!$AQ73,BQ$1,2)</f>
        <v>24</v>
      </c>
      <c r="BR73" s="91" t="str">
        <f ca="1">MID(频率数据!$AQ73,BR$1,2)</f>
        <v>19</v>
      </c>
      <c r="BS73" s="91" t="str">
        <f ca="1">MID(频率数据!$AQ73,BS$1,2)</f>
        <v>12</v>
      </c>
      <c r="BT73" s="91" t="str">
        <f ca="1">MID(频率数据!$AQ73,BT$1,2)</f>
        <v>10</v>
      </c>
      <c r="BU73" s="91" t="str">
        <f ca="1">MID(频率数据!$AQ73,BU$1,2)</f>
        <v>01</v>
      </c>
      <c r="BV73" s="92" t="str">
        <f ca="1">MID(频率数据!$AQ73,BV$1,2)</f>
        <v>32</v>
      </c>
      <c r="BW73" s="90" t="str">
        <f ca="1">MID(频率数据!$AQ73,BW$1,2)</f>
        <v>25</v>
      </c>
      <c r="BX73" s="91" t="str">
        <f ca="1">MID(频率数据!$AQ73,BX$1,2)</f>
        <v>23</v>
      </c>
      <c r="BY73" s="91" t="str">
        <f ca="1">MID(频率数据!$AQ73,BY$1,2)</f>
        <v>21</v>
      </c>
      <c r="BZ73" s="91" t="str">
        <f ca="1">MID(频率数据!$AQ73,BZ$1,2)</f>
        <v>20</v>
      </c>
      <c r="CA73" s="91" t="str">
        <f ca="1">MID(频率数据!$AQ73,CA$1,2)</f>
        <v>17</v>
      </c>
      <c r="CB73" s="91" t="str">
        <f ca="1">MID(频率数据!$AQ73,CB$1,2)</f>
        <v>16</v>
      </c>
      <c r="CC73" s="91" t="str">
        <f ca="1">MID(频率数据!$AQ73,CC$1,2)</f>
        <v>11</v>
      </c>
      <c r="CD73" s="91" t="str">
        <f ca="1">MID(频率数据!$AQ73,CD$1,2)</f>
        <v>08</v>
      </c>
      <c r="CE73" s="91" t="str">
        <f ca="1">MID(频率数据!$AQ73,CE$1,2)</f>
        <v>02</v>
      </c>
      <c r="CF73" s="91" t="str">
        <f ca="1">MID(频率数据!$AQ73,CF$1,2)</f>
        <v>22</v>
      </c>
      <c r="CG73" s="92" t="str">
        <f ca="1">MID(频率数据!$AQ73,CG$1,2)</f>
        <v>03</v>
      </c>
      <c r="CH73" s="153" t="str">
        <f t="shared" ca="1" si="115"/>
        <v>08</v>
      </c>
      <c r="CI73" s="154" t="str">
        <f t="shared" ca="1" si="116"/>
        <v>09</v>
      </c>
      <c r="CJ73" s="154" t="str">
        <f t="shared" ca="1" si="117"/>
        <v>11</v>
      </c>
      <c r="CK73" s="154" t="str">
        <f t="shared" ca="1" si="118"/>
        <v>18</v>
      </c>
      <c r="CL73" s="154" t="str">
        <f t="shared" ca="1" si="119"/>
        <v>32</v>
      </c>
      <c r="CM73" s="154" t="str">
        <f t="shared" ca="1" si="120"/>
        <v>03</v>
      </c>
      <c r="CN73" s="155" t="str">
        <f t="shared" ca="1" si="121"/>
        <v>02</v>
      </c>
      <c r="CO73" s="155" t="str">
        <f t="shared" ca="1" si="122"/>
        <v>05</v>
      </c>
      <c r="CP73" s="155" t="str">
        <f t="shared" ca="1" si="123"/>
        <v>08</v>
      </c>
      <c r="CQ73" s="155" t="str">
        <f t="shared" ca="1" si="124"/>
        <v>09</v>
      </c>
      <c r="CR73" s="155" t="str">
        <f t="shared" ca="1" si="125"/>
        <v>25</v>
      </c>
      <c r="CS73" s="155" t="str">
        <f t="shared" ca="1" si="126"/>
        <v>29</v>
      </c>
      <c r="CT73" s="156" t="str">
        <f t="shared" ca="1" si="127"/>
        <v>22</v>
      </c>
      <c r="CU73" s="156" t="str">
        <f t="shared" ca="1" si="128"/>
        <v>31</v>
      </c>
      <c r="CV73" s="156" t="str">
        <f t="shared" ca="1" si="129"/>
        <v>02</v>
      </c>
      <c r="CW73" s="156" t="str">
        <f t="shared" ca="1" si="130"/>
        <v>05</v>
      </c>
      <c r="CX73" s="156" t="str">
        <f t="shared" ca="1" si="131"/>
        <v>23</v>
      </c>
      <c r="CY73" s="156" t="str">
        <f t="shared" ca="1" si="132"/>
        <v>26</v>
      </c>
      <c r="CZ73" s="157" t="str">
        <f t="shared" ca="1" si="133"/>
        <v>29</v>
      </c>
      <c r="DA73" s="157" t="str">
        <f t="shared" ca="1" si="134"/>
        <v>26</v>
      </c>
      <c r="DB73" s="157" t="str">
        <f t="shared" ca="1" si="135"/>
        <v>15</v>
      </c>
      <c r="DC73" s="157" t="str">
        <f t="shared" ca="1" si="136"/>
        <v>02</v>
      </c>
      <c r="DD73" s="157" t="str">
        <f t="shared" ca="1" si="137"/>
        <v>22</v>
      </c>
      <c r="DE73" s="158" t="str">
        <f t="shared" ca="1" si="138"/>
        <v>03</v>
      </c>
      <c r="DF73" s="145" t="str">
        <f t="shared" ca="1" si="89"/>
        <v/>
      </c>
      <c r="DG73" s="107">
        <f t="shared" ref="DG73:DP81" ca="1" si="139">IF(COUNTIF($CH73:$DE73,DG$3),DG$3,"")</f>
        <v>2</v>
      </c>
      <c r="DH73" s="107">
        <f t="shared" ca="1" si="139"/>
        <v>3</v>
      </c>
      <c r="DI73" s="107" t="str">
        <f t="shared" ca="1" si="139"/>
        <v/>
      </c>
      <c r="DJ73" s="107">
        <f t="shared" ca="1" si="139"/>
        <v>5</v>
      </c>
      <c r="DK73" s="107" t="str">
        <f t="shared" ca="1" si="139"/>
        <v/>
      </c>
      <c r="DL73" s="107" t="str">
        <f t="shared" ca="1" si="139"/>
        <v/>
      </c>
      <c r="DM73" s="107">
        <f t="shared" ca="1" si="139"/>
        <v>8</v>
      </c>
      <c r="DN73" s="107">
        <f t="shared" ca="1" si="139"/>
        <v>9</v>
      </c>
      <c r="DO73" s="107" t="str">
        <f t="shared" ca="1" si="139"/>
        <v/>
      </c>
      <c r="DP73" s="107">
        <f t="shared" ca="1" si="139"/>
        <v>11</v>
      </c>
      <c r="DQ73" s="107" t="str">
        <f t="shared" ref="DQ73:DZ81" ca="1" si="140">IF(COUNTIF($CH73:$DE73,DQ$3),DQ$3,"")</f>
        <v/>
      </c>
      <c r="DR73" s="107" t="str">
        <f t="shared" ca="1" si="140"/>
        <v/>
      </c>
      <c r="DS73" s="107" t="str">
        <f t="shared" ca="1" si="140"/>
        <v/>
      </c>
      <c r="DT73" s="107">
        <f t="shared" ca="1" si="140"/>
        <v>15</v>
      </c>
      <c r="DU73" s="107" t="str">
        <f t="shared" ca="1" si="140"/>
        <v/>
      </c>
      <c r="DV73" s="107" t="str">
        <f t="shared" ca="1" si="140"/>
        <v/>
      </c>
      <c r="DW73" s="107">
        <f t="shared" ca="1" si="140"/>
        <v>18</v>
      </c>
      <c r="DX73" s="107" t="str">
        <f t="shared" ca="1" si="140"/>
        <v/>
      </c>
      <c r="DY73" s="107" t="str">
        <f t="shared" ca="1" si="140"/>
        <v/>
      </c>
      <c r="DZ73" s="107" t="str">
        <f t="shared" ca="1" si="140"/>
        <v/>
      </c>
      <c r="EA73" s="107">
        <f t="shared" ref="EA73:EK81" ca="1" si="141">IF(COUNTIF($CH73:$DE73,EA$3),EA$3,"")</f>
        <v>22</v>
      </c>
      <c r="EB73" s="107">
        <f t="shared" ca="1" si="141"/>
        <v>23</v>
      </c>
      <c r="EC73" s="107" t="str">
        <f t="shared" ca="1" si="141"/>
        <v/>
      </c>
      <c r="ED73" s="107">
        <f t="shared" ca="1" si="141"/>
        <v>25</v>
      </c>
      <c r="EE73" s="107">
        <f t="shared" ca="1" si="141"/>
        <v>26</v>
      </c>
      <c r="EF73" s="107" t="str">
        <f t="shared" ca="1" si="141"/>
        <v/>
      </c>
      <c r="EG73" s="107" t="str">
        <f t="shared" ca="1" si="141"/>
        <v/>
      </c>
      <c r="EH73" s="107">
        <f t="shared" ca="1" si="141"/>
        <v>29</v>
      </c>
      <c r="EI73" s="107" t="str">
        <f t="shared" ca="1" si="141"/>
        <v/>
      </c>
      <c r="EJ73" s="107">
        <f t="shared" ca="1" si="141"/>
        <v>31</v>
      </c>
      <c r="EK73" s="107">
        <f t="shared" ca="1" si="141"/>
        <v>32</v>
      </c>
      <c r="EL73" s="108" t="str">
        <f t="shared" ca="1" si="78"/>
        <v/>
      </c>
      <c r="EM73" s="106" t="str">
        <f t="shared" ca="1" si="90"/>
        <v>020305080911151822232526293132</v>
      </c>
    </row>
    <row r="74" spans="1:143" ht="11.25" customHeight="1" x14ac:dyDescent="0.15">
      <c r="A74" s="56">
        <f t="shared" si="87"/>
        <v>2872</v>
      </c>
      <c r="B74" s="94">
        <f t="shared" ref="B74:I83" si="142">VLOOKUP($A74,SJ,B$1)</f>
        <v>2022078</v>
      </c>
      <c r="C74" s="95">
        <f t="shared" si="142"/>
        <v>1</v>
      </c>
      <c r="D74" s="96">
        <f t="shared" si="142"/>
        <v>4</v>
      </c>
      <c r="E74" s="96">
        <f t="shared" si="142"/>
        <v>5</v>
      </c>
      <c r="F74" s="96">
        <f t="shared" si="142"/>
        <v>15</v>
      </c>
      <c r="G74" s="96">
        <f t="shared" si="142"/>
        <v>17</v>
      </c>
      <c r="H74" s="97">
        <f t="shared" si="142"/>
        <v>31</v>
      </c>
      <c r="I74" s="98">
        <f t="shared" si="142"/>
        <v>9</v>
      </c>
      <c r="J74" s="99" t="str">
        <f t="shared" ca="1" si="91"/>
        <v>02</v>
      </c>
      <c r="K74" s="100" t="str">
        <f t="shared" ca="1" si="92"/>
        <v>03</v>
      </c>
      <c r="L74" s="100" t="str">
        <f t="shared" ca="1" si="93"/>
        <v>10</v>
      </c>
      <c r="M74" s="100" t="str">
        <f t="shared" ca="1" si="94"/>
        <v>12</v>
      </c>
      <c r="N74" s="100" t="str">
        <f t="shared" ca="1" si="95"/>
        <v>13</v>
      </c>
      <c r="O74" s="100" t="str">
        <f t="shared" ca="1" si="96"/>
        <v>15</v>
      </c>
      <c r="P74" s="100" t="str">
        <f t="shared" ca="1" si="97"/>
        <v>16</v>
      </c>
      <c r="Q74" s="100" t="str">
        <f t="shared" ca="1" si="98"/>
        <v>17</v>
      </c>
      <c r="R74" s="100" t="str">
        <f t="shared" ca="1" si="99"/>
        <v>19</v>
      </c>
      <c r="S74" s="100" t="str">
        <f t="shared" ca="1" si="100"/>
        <v>20</v>
      </c>
      <c r="T74" s="100" t="str">
        <f t="shared" ca="1" si="101"/>
        <v>21</v>
      </c>
      <c r="U74" s="100" t="str">
        <f t="shared" ca="1" si="102"/>
        <v>22</v>
      </c>
      <c r="V74" s="100" t="str">
        <f t="shared" ca="1" si="103"/>
        <v>24</v>
      </c>
      <c r="W74" s="100" t="str">
        <f t="shared" ca="1" si="104"/>
        <v>26</v>
      </c>
      <c r="X74" s="100" t="str">
        <f t="shared" ca="1" si="105"/>
        <v>27</v>
      </c>
      <c r="Y74" s="100" t="str">
        <f t="shared" ca="1" si="106"/>
        <v>28</v>
      </c>
      <c r="Z74" s="100" t="str">
        <f t="shared" ca="1" si="107"/>
        <v>29</v>
      </c>
      <c r="AA74" s="100" t="str">
        <f t="shared" ca="1" si="108"/>
        <v>30</v>
      </c>
      <c r="AB74" s="100" t="str">
        <f t="shared" ca="1" si="109"/>
        <v/>
      </c>
      <c r="AC74" s="100" t="str">
        <f t="shared" ca="1" si="110"/>
        <v/>
      </c>
      <c r="AD74" s="100" t="str">
        <f t="shared" ca="1" si="111"/>
        <v/>
      </c>
      <c r="AE74" s="101" t="str">
        <f t="shared" ca="1" si="112"/>
        <v/>
      </c>
      <c r="AF74" s="102">
        <f t="shared" ca="1" si="113"/>
        <v>2</v>
      </c>
      <c r="AG74" s="90" t="str">
        <f t="shared" ca="1" si="88"/>
        <v/>
      </c>
      <c r="AH74" s="91" t="str">
        <f t="shared" ca="1" si="88"/>
        <v/>
      </c>
      <c r="AI74" s="91">
        <f t="shared" ca="1" si="88"/>
        <v>2</v>
      </c>
      <c r="AJ74" s="91" t="str">
        <f t="shared" ca="1" si="88"/>
        <v/>
      </c>
      <c r="AK74" s="91" t="str">
        <f t="shared" ca="1" si="88"/>
        <v/>
      </c>
      <c r="AL74" s="91" t="str">
        <f t="shared" ca="1" si="88"/>
        <v/>
      </c>
      <c r="AM74" s="103" t="str">
        <f t="shared" ca="1" si="88"/>
        <v/>
      </c>
      <c r="AN74" s="89"/>
      <c r="AZ74" s="57">
        <f t="shared" ca="1" si="114"/>
        <v>46</v>
      </c>
      <c r="BA74" s="90" t="str">
        <f ca="1">MID(频率数据!$AQ74,BA$1,2)</f>
        <v>29</v>
      </c>
      <c r="BB74" s="91" t="str">
        <f ca="1">MID(频率数据!$AQ74,BB$1,2)</f>
        <v>26</v>
      </c>
      <c r="BC74" s="91" t="str">
        <f ca="1">MID(频率数据!$AQ74,BC$1,2)</f>
        <v>15</v>
      </c>
      <c r="BD74" s="91" t="str">
        <f ca="1">MID(频率数据!$AQ74,BD$1,2)</f>
        <v>18</v>
      </c>
      <c r="BE74" s="91" t="str">
        <f ca="1">MID(频率数据!$AQ74,BE$1,2)</f>
        <v>14</v>
      </c>
      <c r="BF74" s="91" t="str">
        <f ca="1">MID(频率数据!$AQ74,BF$1,2)</f>
        <v>07</v>
      </c>
      <c r="BG74" s="91" t="str">
        <f ca="1">MID(频率数据!$AQ74,BG$1,2)</f>
        <v>06</v>
      </c>
      <c r="BH74" s="91" t="str">
        <f ca="1">MID(频率数据!$AQ74,BH$1,2)</f>
        <v>33</v>
      </c>
      <c r="BI74" s="91" t="str">
        <f ca="1">MID(频率数据!$AQ74,BI$1,2)</f>
        <v>27</v>
      </c>
      <c r="BJ74" s="91" t="str">
        <f ca="1">MID(频率数据!$AQ74,BJ$1,2)</f>
        <v>19</v>
      </c>
      <c r="BK74" s="92" t="str">
        <f ca="1">MID(频率数据!$AQ74,BK$1,2)</f>
        <v>13</v>
      </c>
      <c r="BL74" s="90" t="str">
        <f ca="1">MID(频率数据!$AQ74,BL$1,2)</f>
        <v>09</v>
      </c>
      <c r="BM74" s="91" t="str">
        <f ca="1">MID(频率数据!$AQ74,BM$1,2)</f>
        <v>05</v>
      </c>
      <c r="BN74" s="91" t="str">
        <f ca="1">MID(频率数据!$AQ74,BN$1,2)</f>
        <v>04</v>
      </c>
      <c r="BO74" s="91" t="str">
        <f ca="1">MID(频率数据!$AQ74,BO$1,2)</f>
        <v>30</v>
      </c>
      <c r="BP74" s="91" t="str">
        <f ca="1">MID(频率数据!$AQ74,BP$1,2)</f>
        <v>28</v>
      </c>
      <c r="BQ74" s="93" t="str">
        <f ca="1">MID(频率数据!$AQ74,BQ$1,2)</f>
        <v>24</v>
      </c>
      <c r="BR74" s="91" t="str">
        <f ca="1">MID(频率数据!$AQ74,BR$1,2)</f>
        <v>20</v>
      </c>
      <c r="BS74" s="91" t="str">
        <f ca="1">MID(频率数据!$AQ74,BS$1,2)</f>
        <v>10</v>
      </c>
      <c r="BT74" s="91" t="str">
        <f ca="1">MID(频率数据!$AQ74,BT$1,2)</f>
        <v>01</v>
      </c>
      <c r="BU74" s="91" t="str">
        <f ca="1">MID(频率数据!$AQ74,BU$1,2)</f>
        <v>32</v>
      </c>
      <c r="BV74" s="92" t="str">
        <f ca="1">MID(频率数据!$AQ74,BV$1,2)</f>
        <v>31</v>
      </c>
      <c r="BW74" s="90" t="str">
        <f ca="1">MID(频率数据!$AQ74,BW$1,2)</f>
        <v>25</v>
      </c>
      <c r="BX74" s="91" t="str">
        <f ca="1">MID(频率数据!$AQ74,BX$1,2)</f>
        <v>23</v>
      </c>
      <c r="BY74" s="91" t="str">
        <f ca="1">MID(频率数据!$AQ74,BY$1,2)</f>
        <v>21</v>
      </c>
      <c r="BZ74" s="91" t="str">
        <f ca="1">MID(频率数据!$AQ74,BZ$1,2)</f>
        <v>17</v>
      </c>
      <c r="CA74" s="91" t="str">
        <f ca="1">MID(频率数据!$AQ74,CA$1,2)</f>
        <v>16</v>
      </c>
      <c r="CB74" s="91" t="str">
        <f ca="1">MID(频率数据!$AQ74,CB$1,2)</f>
        <v>12</v>
      </c>
      <c r="CC74" s="91" t="str">
        <f ca="1">MID(频率数据!$AQ74,CC$1,2)</f>
        <v>11</v>
      </c>
      <c r="CD74" s="91" t="str">
        <f ca="1">MID(频率数据!$AQ74,CD$1,2)</f>
        <v>08</v>
      </c>
      <c r="CE74" s="91" t="str">
        <f ca="1">MID(频率数据!$AQ74,CE$1,2)</f>
        <v>03</v>
      </c>
      <c r="CF74" s="91" t="str">
        <f ca="1">MID(频率数据!$AQ74,CF$1,2)</f>
        <v>02</v>
      </c>
      <c r="CG74" s="92" t="str">
        <f ca="1">MID(频率数据!$AQ74,CG$1,2)</f>
        <v>22</v>
      </c>
      <c r="CH74" s="153" t="str">
        <f t="shared" ca="1" si="115"/>
        <v>02</v>
      </c>
      <c r="CI74" s="154" t="str">
        <f t="shared" ca="1" si="116"/>
        <v>17</v>
      </c>
      <c r="CJ74" s="154" t="str">
        <f t="shared" ca="1" si="117"/>
        <v>27</v>
      </c>
      <c r="CK74" s="154" t="str">
        <f t="shared" ca="1" si="118"/>
        <v>24</v>
      </c>
      <c r="CL74" s="154" t="str">
        <f t="shared" ca="1" si="119"/>
        <v>21</v>
      </c>
      <c r="CM74" s="154" t="str">
        <f t="shared" ca="1" si="120"/>
        <v>30</v>
      </c>
      <c r="CN74" s="155" t="str">
        <f t="shared" ca="1" si="121"/>
        <v>22</v>
      </c>
      <c r="CO74" s="155" t="str">
        <f t="shared" ca="1" si="122"/>
        <v>16</v>
      </c>
      <c r="CP74" s="155" t="str">
        <f t="shared" ca="1" si="123"/>
        <v>19</v>
      </c>
      <c r="CQ74" s="155" t="str">
        <f t="shared" ca="1" si="124"/>
        <v>20</v>
      </c>
      <c r="CR74" s="155" t="str">
        <f t="shared" ca="1" si="125"/>
        <v>17</v>
      </c>
      <c r="CS74" s="155" t="str">
        <f t="shared" ca="1" si="126"/>
        <v>28</v>
      </c>
      <c r="CT74" s="156" t="str">
        <f t="shared" ca="1" si="127"/>
        <v>22</v>
      </c>
      <c r="CU74" s="156" t="str">
        <f t="shared" ca="1" si="128"/>
        <v>12</v>
      </c>
      <c r="CV74" s="156" t="str">
        <f t="shared" ca="1" si="129"/>
        <v>13</v>
      </c>
      <c r="CW74" s="156" t="str">
        <f t="shared" ca="1" si="130"/>
        <v>10</v>
      </c>
      <c r="CX74" s="156" t="str">
        <f t="shared" ca="1" si="131"/>
        <v>16</v>
      </c>
      <c r="CY74" s="156" t="str">
        <f t="shared" ca="1" si="132"/>
        <v>24</v>
      </c>
      <c r="CZ74" s="157" t="str">
        <f t="shared" ca="1" si="133"/>
        <v>29</v>
      </c>
      <c r="DA74" s="157" t="str">
        <f t="shared" ca="1" si="134"/>
        <v>26</v>
      </c>
      <c r="DB74" s="157" t="str">
        <f t="shared" ca="1" si="135"/>
        <v>15</v>
      </c>
      <c r="DC74" s="157" t="str">
        <f t="shared" ca="1" si="136"/>
        <v>03</v>
      </c>
      <c r="DD74" s="157" t="str">
        <f t="shared" ca="1" si="137"/>
        <v>02</v>
      </c>
      <c r="DE74" s="158" t="str">
        <f t="shared" ca="1" si="138"/>
        <v>22</v>
      </c>
      <c r="DF74" s="145" t="str">
        <f t="shared" ca="1" si="89"/>
        <v/>
      </c>
      <c r="DG74" s="107">
        <f t="shared" ca="1" si="139"/>
        <v>2</v>
      </c>
      <c r="DH74" s="107">
        <f t="shared" ca="1" si="139"/>
        <v>3</v>
      </c>
      <c r="DI74" s="107" t="str">
        <f t="shared" ca="1" si="139"/>
        <v/>
      </c>
      <c r="DJ74" s="107" t="str">
        <f t="shared" ca="1" si="139"/>
        <v/>
      </c>
      <c r="DK74" s="107" t="str">
        <f t="shared" ca="1" si="139"/>
        <v/>
      </c>
      <c r="DL74" s="107" t="str">
        <f t="shared" ca="1" si="139"/>
        <v/>
      </c>
      <c r="DM74" s="107" t="str">
        <f t="shared" ca="1" si="139"/>
        <v/>
      </c>
      <c r="DN74" s="107" t="str">
        <f t="shared" ca="1" si="139"/>
        <v/>
      </c>
      <c r="DO74" s="107">
        <f t="shared" ca="1" si="139"/>
        <v>10</v>
      </c>
      <c r="DP74" s="107" t="str">
        <f t="shared" ca="1" si="139"/>
        <v/>
      </c>
      <c r="DQ74" s="107">
        <f t="shared" ca="1" si="140"/>
        <v>12</v>
      </c>
      <c r="DR74" s="107">
        <f t="shared" ca="1" si="140"/>
        <v>13</v>
      </c>
      <c r="DS74" s="107" t="str">
        <f t="shared" ca="1" si="140"/>
        <v/>
      </c>
      <c r="DT74" s="107">
        <f t="shared" ca="1" si="140"/>
        <v>15</v>
      </c>
      <c r="DU74" s="107">
        <f t="shared" ca="1" si="140"/>
        <v>16</v>
      </c>
      <c r="DV74" s="107">
        <f t="shared" ca="1" si="140"/>
        <v>17</v>
      </c>
      <c r="DW74" s="107" t="str">
        <f t="shared" ca="1" si="140"/>
        <v/>
      </c>
      <c r="DX74" s="107">
        <f t="shared" ca="1" si="140"/>
        <v>19</v>
      </c>
      <c r="DY74" s="107">
        <f t="shared" ca="1" si="140"/>
        <v>20</v>
      </c>
      <c r="DZ74" s="107">
        <f t="shared" ca="1" si="140"/>
        <v>21</v>
      </c>
      <c r="EA74" s="107">
        <f t="shared" ca="1" si="141"/>
        <v>22</v>
      </c>
      <c r="EB74" s="107" t="str">
        <f t="shared" ca="1" si="141"/>
        <v/>
      </c>
      <c r="EC74" s="107">
        <f t="shared" ca="1" si="141"/>
        <v>24</v>
      </c>
      <c r="ED74" s="107" t="str">
        <f t="shared" ca="1" si="141"/>
        <v/>
      </c>
      <c r="EE74" s="107">
        <f t="shared" ca="1" si="141"/>
        <v>26</v>
      </c>
      <c r="EF74" s="107">
        <f t="shared" ca="1" si="141"/>
        <v>27</v>
      </c>
      <c r="EG74" s="107">
        <f t="shared" ca="1" si="141"/>
        <v>28</v>
      </c>
      <c r="EH74" s="107">
        <f t="shared" ca="1" si="141"/>
        <v>29</v>
      </c>
      <c r="EI74" s="107">
        <f t="shared" ca="1" si="141"/>
        <v>30</v>
      </c>
      <c r="EJ74" s="107" t="str">
        <f t="shared" ca="1" si="141"/>
        <v/>
      </c>
      <c r="EK74" s="107" t="str">
        <f t="shared" ca="1" si="141"/>
        <v/>
      </c>
      <c r="EL74" s="108" t="str">
        <f t="shared" ca="1" si="78"/>
        <v/>
      </c>
      <c r="EM74" s="106" t="str">
        <f t="shared" ca="1" si="90"/>
        <v>020310121315161719202122242627282930</v>
      </c>
    </row>
    <row r="75" spans="1:143" ht="11.25" customHeight="1" x14ac:dyDescent="0.15">
      <c r="A75" s="56">
        <f t="shared" si="87"/>
        <v>2873</v>
      </c>
      <c r="B75" s="94">
        <f t="shared" si="142"/>
        <v>2022079</v>
      </c>
      <c r="C75" s="95">
        <f t="shared" si="142"/>
        <v>1</v>
      </c>
      <c r="D75" s="96">
        <f t="shared" si="142"/>
        <v>9</v>
      </c>
      <c r="E75" s="96">
        <f t="shared" si="142"/>
        <v>15</v>
      </c>
      <c r="F75" s="96">
        <f t="shared" si="142"/>
        <v>17</v>
      </c>
      <c r="G75" s="96">
        <f t="shared" si="142"/>
        <v>22</v>
      </c>
      <c r="H75" s="97">
        <f t="shared" si="142"/>
        <v>23</v>
      </c>
      <c r="I75" s="98">
        <f t="shared" si="142"/>
        <v>16</v>
      </c>
      <c r="J75" s="99" t="str">
        <f t="shared" ca="1" si="91"/>
        <v>01</v>
      </c>
      <c r="K75" s="100" t="str">
        <f t="shared" ca="1" si="92"/>
        <v>02</v>
      </c>
      <c r="L75" s="100" t="str">
        <f t="shared" ca="1" si="93"/>
        <v>07</v>
      </c>
      <c r="M75" s="100" t="str">
        <f t="shared" ca="1" si="94"/>
        <v>09</v>
      </c>
      <c r="N75" s="100" t="str">
        <f t="shared" ca="1" si="95"/>
        <v>10</v>
      </c>
      <c r="O75" s="100" t="str">
        <f t="shared" ca="1" si="96"/>
        <v>12</v>
      </c>
      <c r="P75" s="100" t="str">
        <f t="shared" ca="1" si="97"/>
        <v>13</v>
      </c>
      <c r="Q75" s="100" t="str">
        <f t="shared" ca="1" si="98"/>
        <v>14</v>
      </c>
      <c r="R75" s="100" t="str">
        <f t="shared" ca="1" si="99"/>
        <v>15</v>
      </c>
      <c r="S75" s="100" t="str">
        <f t="shared" ca="1" si="100"/>
        <v>16</v>
      </c>
      <c r="T75" s="100" t="str">
        <f t="shared" ca="1" si="101"/>
        <v>21</v>
      </c>
      <c r="U75" s="100" t="str">
        <f t="shared" ca="1" si="102"/>
        <v>22</v>
      </c>
      <c r="V75" s="100" t="str">
        <f t="shared" ca="1" si="103"/>
        <v>23</v>
      </c>
      <c r="W75" s="100" t="str">
        <f t="shared" ca="1" si="104"/>
        <v>26</v>
      </c>
      <c r="X75" s="100" t="str">
        <f t="shared" ca="1" si="105"/>
        <v>28</v>
      </c>
      <c r="Y75" s="100" t="str">
        <f t="shared" ca="1" si="106"/>
        <v>29</v>
      </c>
      <c r="Z75" s="100" t="str">
        <f t="shared" ca="1" si="107"/>
        <v>30</v>
      </c>
      <c r="AA75" s="100" t="str">
        <f t="shared" ca="1" si="108"/>
        <v>31</v>
      </c>
      <c r="AB75" s="100" t="str">
        <f t="shared" ca="1" si="109"/>
        <v>32</v>
      </c>
      <c r="AC75" s="100" t="str">
        <f t="shared" ca="1" si="110"/>
        <v/>
      </c>
      <c r="AD75" s="100" t="str">
        <f t="shared" ca="1" si="111"/>
        <v/>
      </c>
      <c r="AE75" s="101" t="str">
        <f t="shared" ca="1" si="112"/>
        <v/>
      </c>
      <c r="AF75" s="102">
        <f t="shared" ca="1" si="113"/>
        <v>5</v>
      </c>
      <c r="AG75" s="90" t="str">
        <f t="shared" ca="1" si="88"/>
        <v/>
      </c>
      <c r="AH75" s="91" t="str">
        <f t="shared" ca="1" si="88"/>
        <v/>
      </c>
      <c r="AI75" s="91" t="str">
        <f t="shared" ca="1" si="88"/>
        <v/>
      </c>
      <c r="AJ75" s="91" t="str">
        <f t="shared" ca="1" si="88"/>
        <v/>
      </c>
      <c r="AK75" s="91" t="str">
        <f t="shared" ca="1" si="88"/>
        <v/>
      </c>
      <c r="AL75" s="91">
        <f t="shared" ca="1" si="88"/>
        <v>5</v>
      </c>
      <c r="AM75" s="103" t="str">
        <f t="shared" ca="1" si="88"/>
        <v/>
      </c>
      <c r="AN75" s="89"/>
      <c r="AZ75" s="57">
        <f t="shared" ca="1" si="114"/>
        <v>47</v>
      </c>
      <c r="BA75" s="90" t="str">
        <f ca="1">MID(频率数据!$AQ75,BA$1,2)</f>
        <v>29</v>
      </c>
      <c r="BB75" s="91" t="str">
        <f ca="1">MID(频率数据!$AQ75,BB$1,2)</f>
        <v>15</v>
      </c>
      <c r="BC75" s="91" t="str">
        <f ca="1">MID(频率数据!$AQ75,BC$1,2)</f>
        <v>26</v>
      </c>
      <c r="BD75" s="91" t="str">
        <f ca="1">MID(频率数据!$AQ75,BD$1,2)</f>
        <v>07</v>
      </c>
      <c r="BE75" s="91" t="str">
        <f ca="1">MID(频率数据!$AQ75,BE$1,2)</f>
        <v>06</v>
      </c>
      <c r="BF75" s="91" t="str">
        <f ca="1">MID(频率数据!$AQ75,BF$1,2)</f>
        <v>05</v>
      </c>
      <c r="BG75" s="91" t="str">
        <f ca="1">MID(频率数据!$AQ75,BG$1,2)</f>
        <v>04</v>
      </c>
      <c r="BH75" s="91" t="str">
        <f ca="1">MID(频率数据!$AQ75,BH$1,2)</f>
        <v>33</v>
      </c>
      <c r="BI75" s="91" t="str">
        <f ca="1">MID(频率数据!$AQ75,BI$1,2)</f>
        <v>27</v>
      </c>
      <c r="BJ75" s="91" t="str">
        <f ca="1">MID(频率数据!$AQ75,BJ$1,2)</f>
        <v>19</v>
      </c>
      <c r="BK75" s="92" t="str">
        <f ca="1">MID(频率数据!$AQ75,BK$1,2)</f>
        <v>18</v>
      </c>
      <c r="BL75" s="90" t="str">
        <f ca="1">MID(频率数据!$AQ75,BL$1,2)</f>
        <v>14</v>
      </c>
      <c r="BM75" s="91" t="str">
        <f ca="1">MID(频率数据!$AQ75,BM$1,2)</f>
        <v>13</v>
      </c>
      <c r="BN75" s="91" t="str">
        <f ca="1">MID(频率数据!$AQ75,BN$1,2)</f>
        <v>01</v>
      </c>
      <c r="BO75" s="91" t="str">
        <f ca="1">MID(频率数据!$AQ75,BO$1,2)</f>
        <v>30</v>
      </c>
      <c r="BP75" s="91" t="str">
        <f ca="1">MID(频率数据!$AQ75,BP$1,2)</f>
        <v>24</v>
      </c>
      <c r="BQ75" s="93" t="str">
        <f ca="1">MID(频率数据!$AQ75,BQ$1,2)</f>
        <v>20</v>
      </c>
      <c r="BR75" s="91" t="str">
        <f ca="1">MID(频率数据!$AQ75,BR$1,2)</f>
        <v>17</v>
      </c>
      <c r="BS75" s="91" t="str">
        <f ca="1">MID(频率数据!$AQ75,BS$1,2)</f>
        <v>10</v>
      </c>
      <c r="BT75" s="91" t="str">
        <f ca="1">MID(频率数据!$AQ75,BT$1,2)</f>
        <v>09</v>
      </c>
      <c r="BU75" s="91" t="str">
        <f ca="1">MID(频率数据!$AQ75,BU$1,2)</f>
        <v>32</v>
      </c>
      <c r="BV75" s="92" t="str">
        <f ca="1">MID(频率数据!$AQ75,BV$1,2)</f>
        <v>31</v>
      </c>
      <c r="BW75" s="90" t="str">
        <f ca="1">MID(频率数据!$AQ75,BW$1,2)</f>
        <v>28</v>
      </c>
      <c r="BX75" s="91" t="str">
        <f ca="1">MID(频率数据!$AQ75,BX$1,2)</f>
        <v>25</v>
      </c>
      <c r="BY75" s="91" t="str">
        <f ca="1">MID(频率数据!$AQ75,BY$1,2)</f>
        <v>21</v>
      </c>
      <c r="BZ75" s="91" t="str">
        <f ca="1">MID(频率数据!$AQ75,BZ$1,2)</f>
        <v>16</v>
      </c>
      <c r="CA75" s="91" t="str">
        <f ca="1">MID(频率数据!$AQ75,CA$1,2)</f>
        <v>12</v>
      </c>
      <c r="CB75" s="91" t="str">
        <f ca="1">MID(频率数据!$AQ75,CB$1,2)</f>
        <v>11</v>
      </c>
      <c r="CC75" s="91" t="str">
        <f ca="1">MID(频率数据!$AQ75,CC$1,2)</f>
        <v>08</v>
      </c>
      <c r="CD75" s="91" t="str">
        <f ca="1">MID(频率数据!$AQ75,CD$1,2)</f>
        <v>03</v>
      </c>
      <c r="CE75" s="91" t="str">
        <f ca="1">MID(频率数据!$AQ75,CE$1,2)</f>
        <v>02</v>
      </c>
      <c r="CF75" s="91" t="str">
        <f ca="1">MID(频率数据!$AQ75,CF$1,2)</f>
        <v>23</v>
      </c>
      <c r="CG75" s="92" t="str">
        <f ca="1">MID(频率数据!$AQ75,CG$1,2)</f>
        <v>22</v>
      </c>
      <c r="CH75" s="153" t="str">
        <f t="shared" ca="1" si="115"/>
        <v>10</v>
      </c>
      <c r="CI75" s="154" t="str">
        <f t="shared" ca="1" si="116"/>
        <v>13</v>
      </c>
      <c r="CJ75" s="154" t="str">
        <f t="shared" ca="1" si="117"/>
        <v>14</v>
      </c>
      <c r="CK75" s="154" t="str">
        <f t="shared" ca="1" si="118"/>
        <v>15</v>
      </c>
      <c r="CL75" s="154" t="str">
        <f t="shared" ca="1" si="119"/>
        <v>21</v>
      </c>
      <c r="CM75" s="154" t="str">
        <f t="shared" ca="1" si="120"/>
        <v>32</v>
      </c>
      <c r="CN75" s="155" t="str">
        <f t="shared" ca="1" si="121"/>
        <v>09</v>
      </c>
      <c r="CO75" s="155" t="str">
        <f t="shared" ca="1" si="122"/>
        <v>01</v>
      </c>
      <c r="CP75" s="155" t="str">
        <f t="shared" ca="1" si="123"/>
        <v>13</v>
      </c>
      <c r="CQ75" s="155" t="str">
        <f t="shared" ca="1" si="124"/>
        <v>26</v>
      </c>
      <c r="CR75" s="155" t="str">
        <f t="shared" ca="1" si="125"/>
        <v>16</v>
      </c>
      <c r="CS75" s="155" t="str">
        <f t="shared" ca="1" si="126"/>
        <v>31</v>
      </c>
      <c r="CT75" s="156" t="str">
        <f t="shared" ca="1" si="127"/>
        <v>32</v>
      </c>
      <c r="CU75" s="156" t="str">
        <f t="shared" ca="1" si="128"/>
        <v>30</v>
      </c>
      <c r="CV75" s="156" t="str">
        <f t="shared" ca="1" si="129"/>
        <v>01</v>
      </c>
      <c r="CW75" s="156" t="str">
        <f t="shared" ca="1" si="130"/>
        <v>07</v>
      </c>
      <c r="CX75" s="156" t="str">
        <f t="shared" ca="1" si="131"/>
        <v>12</v>
      </c>
      <c r="CY75" s="156" t="str">
        <f t="shared" ca="1" si="132"/>
        <v>28</v>
      </c>
      <c r="CZ75" s="157" t="str">
        <f t="shared" ca="1" si="133"/>
        <v>29</v>
      </c>
      <c r="DA75" s="157" t="str">
        <f t="shared" ca="1" si="134"/>
        <v>15</v>
      </c>
      <c r="DB75" s="157" t="str">
        <f t="shared" ca="1" si="135"/>
        <v>26</v>
      </c>
      <c r="DC75" s="157" t="str">
        <f t="shared" ca="1" si="136"/>
        <v>02</v>
      </c>
      <c r="DD75" s="157" t="str">
        <f t="shared" ca="1" si="137"/>
        <v>23</v>
      </c>
      <c r="DE75" s="158" t="str">
        <f t="shared" ca="1" si="138"/>
        <v>22</v>
      </c>
      <c r="DF75" s="145">
        <f t="shared" ca="1" si="89"/>
        <v>1</v>
      </c>
      <c r="DG75" s="107">
        <f t="shared" ca="1" si="139"/>
        <v>2</v>
      </c>
      <c r="DH75" s="107" t="str">
        <f t="shared" ca="1" si="139"/>
        <v/>
      </c>
      <c r="DI75" s="107" t="str">
        <f t="shared" ca="1" si="139"/>
        <v/>
      </c>
      <c r="DJ75" s="107" t="str">
        <f t="shared" ca="1" si="139"/>
        <v/>
      </c>
      <c r="DK75" s="107" t="str">
        <f t="shared" ca="1" si="139"/>
        <v/>
      </c>
      <c r="DL75" s="107">
        <f t="shared" ca="1" si="139"/>
        <v>7</v>
      </c>
      <c r="DM75" s="107" t="str">
        <f t="shared" ca="1" si="139"/>
        <v/>
      </c>
      <c r="DN75" s="107">
        <f t="shared" ca="1" si="139"/>
        <v>9</v>
      </c>
      <c r="DO75" s="107">
        <f t="shared" ca="1" si="139"/>
        <v>10</v>
      </c>
      <c r="DP75" s="107" t="str">
        <f t="shared" ca="1" si="139"/>
        <v/>
      </c>
      <c r="DQ75" s="107">
        <f t="shared" ca="1" si="140"/>
        <v>12</v>
      </c>
      <c r="DR75" s="107">
        <f t="shared" ca="1" si="140"/>
        <v>13</v>
      </c>
      <c r="DS75" s="107">
        <f t="shared" ca="1" si="140"/>
        <v>14</v>
      </c>
      <c r="DT75" s="107">
        <f t="shared" ca="1" si="140"/>
        <v>15</v>
      </c>
      <c r="DU75" s="107">
        <f t="shared" ca="1" si="140"/>
        <v>16</v>
      </c>
      <c r="DV75" s="107" t="str">
        <f t="shared" ca="1" si="140"/>
        <v/>
      </c>
      <c r="DW75" s="107" t="str">
        <f t="shared" ca="1" si="140"/>
        <v/>
      </c>
      <c r="DX75" s="107" t="str">
        <f t="shared" ca="1" si="140"/>
        <v/>
      </c>
      <c r="DY75" s="107" t="str">
        <f t="shared" ca="1" si="140"/>
        <v/>
      </c>
      <c r="DZ75" s="107">
        <f t="shared" ca="1" si="140"/>
        <v>21</v>
      </c>
      <c r="EA75" s="107">
        <f t="shared" ca="1" si="141"/>
        <v>22</v>
      </c>
      <c r="EB75" s="107">
        <f t="shared" ca="1" si="141"/>
        <v>23</v>
      </c>
      <c r="EC75" s="107" t="str">
        <f t="shared" ca="1" si="141"/>
        <v/>
      </c>
      <c r="ED75" s="107" t="str">
        <f t="shared" ca="1" si="141"/>
        <v/>
      </c>
      <c r="EE75" s="107">
        <f t="shared" ca="1" si="141"/>
        <v>26</v>
      </c>
      <c r="EF75" s="107" t="str">
        <f t="shared" ca="1" si="141"/>
        <v/>
      </c>
      <c r="EG75" s="107">
        <f t="shared" ca="1" si="141"/>
        <v>28</v>
      </c>
      <c r="EH75" s="107">
        <f t="shared" ca="1" si="141"/>
        <v>29</v>
      </c>
      <c r="EI75" s="107">
        <f t="shared" ca="1" si="141"/>
        <v>30</v>
      </c>
      <c r="EJ75" s="107">
        <f t="shared" ca="1" si="141"/>
        <v>31</v>
      </c>
      <c r="EK75" s="107">
        <f t="shared" ca="1" si="141"/>
        <v>32</v>
      </c>
      <c r="EL75" s="108" t="str">
        <f t="shared" ca="1" si="78"/>
        <v/>
      </c>
      <c r="EM75" s="106" t="str">
        <f t="shared" ca="1" si="90"/>
        <v>01020709101213141516212223262829303132</v>
      </c>
    </row>
    <row r="76" spans="1:143" ht="11.25" customHeight="1" x14ac:dyDescent="0.15">
      <c r="A76" s="56">
        <f t="shared" si="87"/>
        <v>2874</v>
      </c>
      <c r="B76" s="94">
        <f t="shared" si="142"/>
        <v>2022080</v>
      </c>
      <c r="C76" s="95">
        <f t="shared" si="142"/>
        <v>5</v>
      </c>
      <c r="D76" s="96">
        <f t="shared" si="142"/>
        <v>12</v>
      </c>
      <c r="E76" s="96">
        <f t="shared" si="142"/>
        <v>15</v>
      </c>
      <c r="F76" s="96">
        <f t="shared" si="142"/>
        <v>17</v>
      </c>
      <c r="G76" s="96">
        <f t="shared" si="142"/>
        <v>18</v>
      </c>
      <c r="H76" s="97">
        <f t="shared" si="142"/>
        <v>27</v>
      </c>
      <c r="I76" s="98">
        <f t="shared" si="142"/>
        <v>4</v>
      </c>
      <c r="J76" s="99" t="str">
        <f t="shared" ca="1" si="91"/>
        <v>02</v>
      </c>
      <c r="K76" s="100" t="str">
        <f t="shared" ca="1" si="92"/>
        <v>03</v>
      </c>
      <c r="L76" s="100" t="str">
        <f t="shared" ca="1" si="93"/>
        <v>06</v>
      </c>
      <c r="M76" s="100" t="str">
        <f t="shared" ca="1" si="94"/>
        <v>09</v>
      </c>
      <c r="N76" s="100" t="str">
        <f t="shared" ca="1" si="95"/>
        <v>10</v>
      </c>
      <c r="O76" s="100" t="str">
        <f t="shared" ca="1" si="96"/>
        <v>11</v>
      </c>
      <c r="P76" s="100" t="str">
        <f t="shared" ca="1" si="97"/>
        <v>14</v>
      </c>
      <c r="Q76" s="100" t="str">
        <f t="shared" ca="1" si="98"/>
        <v>15</v>
      </c>
      <c r="R76" s="100" t="str">
        <f t="shared" ca="1" si="99"/>
        <v>26</v>
      </c>
      <c r="S76" s="100" t="str">
        <f t="shared" ca="1" si="100"/>
        <v>27</v>
      </c>
      <c r="T76" s="100" t="str">
        <f t="shared" ca="1" si="101"/>
        <v>29</v>
      </c>
      <c r="U76" s="100" t="str">
        <f t="shared" ca="1" si="102"/>
        <v>30</v>
      </c>
      <c r="V76" s="100" t="str">
        <f t="shared" ca="1" si="103"/>
        <v>31</v>
      </c>
      <c r="W76" s="100" t="str">
        <f t="shared" ca="1" si="104"/>
        <v>32</v>
      </c>
      <c r="X76" s="100" t="str">
        <f t="shared" ca="1" si="105"/>
        <v/>
      </c>
      <c r="Y76" s="100" t="str">
        <f t="shared" ca="1" si="106"/>
        <v/>
      </c>
      <c r="Z76" s="100" t="str">
        <f t="shared" ca="1" si="107"/>
        <v/>
      </c>
      <c r="AA76" s="100" t="str">
        <f t="shared" ca="1" si="108"/>
        <v/>
      </c>
      <c r="AB76" s="100" t="str">
        <f t="shared" ca="1" si="109"/>
        <v/>
      </c>
      <c r="AC76" s="100" t="str">
        <f t="shared" ca="1" si="110"/>
        <v/>
      </c>
      <c r="AD76" s="100" t="str">
        <f t="shared" ca="1" si="111"/>
        <v/>
      </c>
      <c r="AE76" s="101" t="str">
        <f t="shared" ca="1" si="112"/>
        <v/>
      </c>
      <c r="AF76" s="102">
        <f t="shared" ca="1" si="113"/>
        <v>2</v>
      </c>
      <c r="AG76" s="90" t="str">
        <f t="shared" ca="1" si="88"/>
        <v/>
      </c>
      <c r="AH76" s="91" t="str">
        <f t="shared" ca="1" si="88"/>
        <v/>
      </c>
      <c r="AI76" s="91">
        <f t="shared" ca="1" si="88"/>
        <v>2</v>
      </c>
      <c r="AJ76" s="91" t="str">
        <f t="shared" ca="1" si="88"/>
        <v/>
      </c>
      <c r="AK76" s="91" t="str">
        <f t="shared" ca="1" si="88"/>
        <v/>
      </c>
      <c r="AL76" s="91" t="str">
        <f t="shared" ca="1" si="88"/>
        <v/>
      </c>
      <c r="AM76" s="103" t="str">
        <f t="shared" ca="1" si="88"/>
        <v/>
      </c>
      <c r="AN76" s="89"/>
      <c r="AZ76" s="57">
        <f t="shared" ca="1" si="114"/>
        <v>48</v>
      </c>
      <c r="BA76" s="90" t="str">
        <f ca="1">MID(频率数据!$AQ76,BA$1,2)</f>
        <v>29</v>
      </c>
      <c r="BB76" s="91" t="str">
        <f ca="1">MID(频率数据!$AQ76,BB$1,2)</f>
        <v>15</v>
      </c>
      <c r="BC76" s="91" t="str">
        <f ca="1">MID(频率数据!$AQ76,BC$1,2)</f>
        <v>26</v>
      </c>
      <c r="BD76" s="91" t="str">
        <f ca="1">MID(频率数据!$AQ76,BD$1,2)</f>
        <v>07</v>
      </c>
      <c r="BE76" s="91" t="str">
        <f ca="1">MID(频率数据!$AQ76,BE$1,2)</f>
        <v>05</v>
      </c>
      <c r="BF76" s="91" t="str">
        <f ca="1">MID(频率数据!$AQ76,BF$1,2)</f>
        <v>04</v>
      </c>
      <c r="BG76" s="91" t="str">
        <f ca="1">MID(频率数据!$AQ76,BG$1,2)</f>
        <v>01</v>
      </c>
      <c r="BH76" s="91" t="str">
        <f ca="1">MID(频率数据!$AQ76,BH$1,2)</f>
        <v>33</v>
      </c>
      <c r="BI76" s="91" t="str">
        <f ca="1">MID(频率数据!$AQ76,BI$1,2)</f>
        <v>19</v>
      </c>
      <c r="BJ76" s="91" t="str">
        <f ca="1">MID(频率数据!$AQ76,BJ$1,2)</f>
        <v>18</v>
      </c>
      <c r="BK76" s="92" t="str">
        <f ca="1">MID(频率数据!$AQ76,BK$1,2)</f>
        <v>17</v>
      </c>
      <c r="BL76" s="90" t="str">
        <f ca="1">MID(频率数据!$AQ76,BL$1,2)</f>
        <v>13</v>
      </c>
      <c r="BM76" s="91" t="str">
        <f ca="1">MID(频率数据!$AQ76,BM$1,2)</f>
        <v>09</v>
      </c>
      <c r="BN76" s="91" t="str">
        <f ca="1">MID(频率数据!$AQ76,BN$1,2)</f>
        <v>06</v>
      </c>
      <c r="BO76" s="91" t="str">
        <f ca="1">MID(频率数据!$AQ76,BO$1,2)</f>
        <v>27</v>
      </c>
      <c r="BP76" s="91" t="str">
        <f ca="1">MID(频率数据!$AQ76,BP$1,2)</f>
        <v>24</v>
      </c>
      <c r="BQ76" s="93" t="str">
        <f ca="1">MID(频率数据!$AQ76,BQ$1,2)</f>
        <v>14</v>
      </c>
      <c r="BR76" s="91" t="str">
        <f ca="1">MID(频率数据!$AQ76,BR$1,2)</f>
        <v>10</v>
      </c>
      <c r="BS76" s="91" t="str">
        <f ca="1">MID(频率数据!$AQ76,BS$1,2)</f>
        <v>32</v>
      </c>
      <c r="BT76" s="91" t="str">
        <f ca="1">MID(频率数据!$AQ76,BT$1,2)</f>
        <v>31</v>
      </c>
      <c r="BU76" s="91" t="str">
        <f ca="1">MID(频率数据!$AQ76,BU$1,2)</f>
        <v>30</v>
      </c>
      <c r="BV76" s="92" t="str">
        <f ca="1">MID(频率数据!$AQ76,BV$1,2)</f>
        <v>28</v>
      </c>
      <c r="BW76" s="90" t="str">
        <f ca="1">MID(频率数据!$AQ76,BW$1,2)</f>
        <v>25</v>
      </c>
      <c r="BX76" s="91" t="str">
        <f ca="1">MID(频率数据!$AQ76,BX$1,2)</f>
        <v>23</v>
      </c>
      <c r="BY76" s="91" t="str">
        <f ca="1">MID(频率数据!$AQ76,BY$1,2)</f>
        <v>22</v>
      </c>
      <c r="BZ76" s="91" t="str">
        <f ca="1">MID(频率数据!$AQ76,BZ$1,2)</f>
        <v>21</v>
      </c>
      <c r="CA76" s="91" t="str">
        <f ca="1">MID(频率数据!$AQ76,CA$1,2)</f>
        <v>20</v>
      </c>
      <c r="CB76" s="91" t="str">
        <f ca="1">MID(频率数据!$AQ76,CB$1,2)</f>
        <v>16</v>
      </c>
      <c r="CC76" s="91" t="str">
        <f ca="1">MID(频率数据!$AQ76,CC$1,2)</f>
        <v>12</v>
      </c>
      <c r="CD76" s="91" t="str">
        <f ca="1">MID(频率数据!$AQ76,CD$1,2)</f>
        <v>08</v>
      </c>
      <c r="CE76" s="91" t="str">
        <f ca="1">MID(频率数据!$AQ76,CE$1,2)</f>
        <v>03</v>
      </c>
      <c r="CF76" s="91" t="str">
        <f ca="1">MID(频率数据!$AQ76,CF$1,2)</f>
        <v>02</v>
      </c>
      <c r="CG76" s="92" t="str">
        <f ca="1">MID(频率数据!$AQ76,CG$1,2)</f>
        <v>11</v>
      </c>
      <c r="CH76" s="153" t="str">
        <f t="shared" ca="1" si="115"/>
        <v>09</v>
      </c>
      <c r="CI76" s="154" t="str">
        <f t="shared" ca="1" si="116"/>
        <v>32</v>
      </c>
      <c r="CJ76" s="154" t="str">
        <f t="shared" ca="1" si="117"/>
        <v>29</v>
      </c>
      <c r="CK76" s="154" t="str">
        <f t="shared" ca="1" si="118"/>
        <v>14</v>
      </c>
      <c r="CL76" s="154" t="str">
        <f t="shared" ca="1" si="119"/>
        <v>02</v>
      </c>
      <c r="CM76" s="154" t="str">
        <f t="shared" ca="1" si="120"/>
        <v>03</v>
      </c>
      <c r="CN76" s="155" t="str">
        <f t="shared" ca="1" si="121"/>
        <v>06</v>
      </c>
      <c r="CO76" s="155" t="str">
        <f t="shared" ca="1" si="122"/>
        <v>31</v>
      </c>
      <c r="CP76" s="155" t="str">
        <f t="shared" ca="1" si="123"/>
        <v>15</v>
      </c>
      <c r="CQ76" s="155" t="str">
        <f t="shared" ca="1" si="124"/>
        <v>10</v>
      </c>
      <c r="CR76" s="155" t="str">
        <f t="shared" ca="1" si="125"/>
        <v>11</v>
      </c>
      <c r="CS76" s="155" t="str">
        <f t="shared" ca="1" si="126"/>
        <v>02</v>
      </c>
      <c r="CT76" s="156" t="str">
        <f t="shared" ca="1" si="127"/>
        <v>27</v>
      </c>
      <c r="CU76" s="156" t="str">
        <f t="shared" ca="1" si="128"/>
        <v>30</v>
      </c>
      <c r="CV76" s="156" t="str">
        <f t="shared" ca="1" si="129"/>
        <v>26</v>
      </c>
      <c r="CW76" s="156" t="str">
        <f t="shared" ca="1" si="130"/>
        <v>32</v>
      </c>
      <c r="CX76" s="156" t="str">
        <f t="shared" ca="1" si="131"/>
        <v>11</v>
      </c>
      <c r="CY76" s="156" t="str">
        <f t="shared" ca="1" si="132"/>
        <v>11</v>
      </c>
      <c r="CZ76" s="157" t="str">
        <f t="shared" ca="1" si="133"/>
        <v>29</v>
      </c>
      <c r="DA76" s="157" t="str">
        <f t="shared" ca="1" si="134"/>
        <v>15</v>
      </c>
      <c r="DB76" s="157" t="str">
        <f t="shared" ca="1" si="135"/>
        <v>26</v>
      </c>
      <c r="DC76" s="157" t="str">
        <f t="shared" ca="1" si="136"/>
        <v>03</v>
      </c>
      <c r="DD76" s="157" t="str">
        <f t="shared" ca="1" si="137"/>
        <v>02</v>
      </c>
      <c r="DE76" s="158" t="str">
        <f t="shared" ca="1" si="138"/>
        <v>11</v>
      </c>
      <c r="DF76" s="145" t="str">
        <f t="shared" ca="1" si="89"/>
        <v/>
      </c>
      <c r="DG76" s="107">
        <f t="shared" ca="1" si="139"/>
        <v>2</v>
      </c>
      <c r="DH76" s="107">
        <f t="shared" ca="1" si="139"/>
        <v>3</v>
      </c>
      <c r="DI76" s="107" t="str">
        <f t="shared" ca="1" si="139"/>
        <v/>
      </c>
      <c r="DJ76" s="107" t="str">
        <f t="shared" ca="1" si="139"/>
        <v/>
      </c>
      <c r="DK76" s="107">
        <f t="shared" ca="1" si="139"/>
        <v>6</v>
      </c>
      <c r="DL76" s="107" t="str">
        <f t="shared" ca="1" si="139"/>
        <v/>
      </c>
      <c r="DM76" s="107" t="str">
        <f t="shared" ca="1" si="139"/>
        <v/>
      </c>
      <c r="DN76" s="107">
        <f t="shared" ca="1" si="139"/>
        <v>9</v>
      </c>
      <c r="DO76" s="107">
        <f t="shared" ca="1" si="139"/>
        <v>10</v>
      </c>
      <c r="DP76" s="107">
        <f t="shared" ca="1" si="139"/>
        <v>11</v>
      </c>
      <c r="DQ76" s="107" t="str">
        <f t="shared" ca="1" si="140"/>
        <v/>
      </c>
      <c r="DR76" s="107" t="str">
        <f t="shared" ca="1" si="140"/>
        <v/>
      </c>
      <c r="DS76" s="107">
        <f t="shared" ca="1" si="140"/>
        <v>14</v>
      </c>
      <c r="DT76" s="107">
        <f t="shared" ca="1" si="140"/>
        <v>15</v>
      </c>
      <c r="DU76" s="107" t="str">
        <f t="shared" ca="1" si="140"/>
        <v/>
      </c>
      <c r="DV76" s="107" t="str">
        <f t="shared" ca="1" si="140"/>
        <v/>
      </c>
      <c r="DW76" s="107" t="str">
        <f t="shared" ca="1" si="140"/>
        <v/>
      </c>
      <c r="DX76" s="107" t="str">
        <f t="shared" ca="1" si="140"/>
        <v/>
      </c>
      <c r="DY76" s="107" t="str">
        <f t="shared" ca="1" si="140"/>
        <v/>
      </c>
      <c r="DZ76" s="107" t="str">
        <f t="shared" ca="1" si="140"/>
        <v/>
      </c>
      <c r="EA76" s="107" t="str">
        <f t="shared" ca="1" si="141"/>
        <v/>
      </c>
      <c r="EB76" s="107" t="str">
        <f t="shared" ca="1" si="141"/>
        <v/>
      </c>
      <c r="EC76" s="107" t="str">
        <f t="shared" ca="1" si="141"/>
        <v/>
      </c>
      <c r="ED76" s="107" t="str">
        <f t="shared" ca="1" si="141"/>
        <v/>
      </c>
      <c r="EE76" s="107">
        <f t="shared" ca="1" si="141"/>
        <v>26</v>
      </c>
      <c r="EF76" s="107">
        <f t="shared" ca="1" si="141"/>
        <v>27</v>
      </c>
      <c r="EG76" s="107" t="str">
        <f t="shared" ca="1" si="141"/>
        <v/>
      </c>
      <c r="EH76" s="107">
        <f t="shared" ca="1" si="141"/>
        <v>29</v>
      </c>
      <c r="EI76" s="107">
        <f t="shared" ca="1" si="141"/>
        <v>30</v>
      </c>
      <c r="EJ76" s="107">
        <f t="shared" ca="1" si="141"/>
        <v>31</v>
      </c>
      <c r="EK76" s="107">
        <f t="shared" ca="1" si="141"/>
        <v>32</v>
      </c>
      <c r="EL76" s="108" t="str">
        <f t="shared" ref="EL76:EL81" ca="1" si="143">IF(COUNTIF($CH76:$DE76,EL$3),EL$3,"")</f>
        <v/>
      </c>
      <c r="EM76" s="106" t="str">
        <f t="shared" ca="1" si="90"/>
        <v>0203060910111415262729303132</v>
      </c>
    </row>
    <row r="77" spans="1:143" ht="11.25" customHeight="1" x14ac:dyDescent="0.15">
      <c r="A77" s="56">
        <f t="shared" si="87"/>
        <v>2875</v>
      </c>
      <c r="B77" s="94">
        <f t="shared" si="142"/>
        <v>2022081</v>
      </c>
      <c r="C77" s="95">
        <f t="shared" si="142"/>
        <v>4</v>
      </c>
      <c r="D77" s="96">
        <f t="shared" si="142"/>
        <v>8</v>
      </c>
      <c r="E77" s="96">
        <f t="shared" si="142"/>
        <v>11</v>
      </c>
      <c r="F77" s="96">
        <f t="shared" si="142"/>
        <v>21</v>
      </c>
      <c r="G77" s="96">
        <f t="shared" si="142"/>
        <v>27</v>
      </c>
      <c r="H77" s="97">
        <f t="shared" si="142"/>
        <v>30</v>
      </c>
      <c r="I77" s="98">
        <f t="shared" si="142"/>
        <v>1</v>
      </c>
      <c r="J77" s="99" t="str">
        <f t="shared" ca="1" si="91"/>
        <v>01</v>
      </c>
      <c r="K77" s="100" t="str">
        <f t="shared" ca="1" si="92"/>
        <v>02</v>
      </c>
      <c r="L77" s="100" t="str">
        <f t="shared" ca="1" si="93"/>
        <v>03</v>
      </c>
      <c r="M77" s="100" t="str">
        <f t="shared" ca="1" si="94"/>
        <v>07</v>
      </c>
      <c r="N77" s="100" t="str">
        <f t="shared" ca="1" si="95"/>
        <v>08</v>
      </c>
      <c r="O77" s="100" t="str">
        <f t="shared" ca="1" si="96"/>
        <v>09</v>
      </c>
      <c r="P77" s="100" t="str">
        <f t="shared" ca="1" si="97"/>
        <v>11</v>
      </c>
      <c r="Q77" s="100" t="str">
        <f t="shared" ca="1" si="98"/>
        <v>14</v>
      </c>
      <c r="R77" s="100" t="str">
        <f t="shared" ca="1" si="99"/>
        <v>15</v>
      </c>
      <c r="S77" s="100" t="str">
        <f t="shared" ca="1" si="100"/>
        <v>16</v>
      </c>
      <c r="T77" s="100" t="str">
        <f t="shared" ca="1" si="101"/>
        <v>17</v>
      </c>
      <c r="U77" s="100" t="str">
        <f t="shared" ca="1" si="102"/>
        <v>18</v>
      </c>
      <c r="V77" s="100" t="str">
        <f t="shared" ca="1" si="103"/>
        <v>19</v>
      </c>
      <c r="W77" s="100" t="str">
        <f t="shared" ca="1" si="104"/>
        <v>21</v>
      </c>
      <c r="X77" s="100" t="str">
        <f t="shared" ca="1" si="105"/>
        <v>24</v>
      </c>
      <c r="Y77" s="100" t="str">
        <f t="shared" ca="1" si="106"/>
        <v>26</v>
      </c>
      <c r="Z77" s="100" t="str">
        <f t="shared" ca="1" si="107"/>
        <v>27</v>
      </c>
      <c r="AA77" s="100" t="str">
        <f t="shared" ca="1" si="108"/>
        <v>29</v>
      </c>
      <c r="AB77" s="100" t="str">
        <f t="shared" ca="1" si="109"/>
        <v>33</v>
      </c>
      <c r="AC77" s="100" t="str">
        <f t="shared" ca="1" si="110"/>
        <v/>
      </c>
      <c r="AD77" s="100" t="str">
        <f t="shared" ca="1" si="111"/>
        <v/>
      </c>
      <c r="AE77" s="101" t="str">
        <f t="shared" ca="1" si="112"/>
        <v/>
      </c>
      <c r="AF77" s="102">
        <f t="shared" ca="1" si="113"/>
        <v>4</v>
      </c>
      <c r="AG77" s="90" t="str">
        <f t="shared" ca="1" si="88"/>
        <v/>
      </c>
      <c r="AH77" s="91" t="str">
        <f t="shared" ca="1" si="88"/>
        <v/>
      </c>
      <c r="AI77" s="91" t="str">
        <f t="shared" ca="1" si="88"/>
        <v/>
      </c>
      <c r="AJ77" s="91" t="str">
        <f t="shared" ca="1" si="88"/>
        <v/>
      </c>
      <c r="AK77" s="91">
        <f t="shared" ca="1" si="88"/>
        <v>4</v>
      </c>
      <c r="AL77" s="91" t="str">
        <f t="shared" ca="1" si="88"/>
        <v/>
      </c>
      <c r="AM77" s="103" t="str">
        <f t="shared" ca="1" si="88"/>
        <v/>
      </c>
      <c r="AN77" s="89"/>
      <c r="AZ77" s="57">
        <f t="shared" ca="1" si="114"/>
        <v>49</v>
      </c>
      <c r="BA77" s="90" t="str">
        <f ca="1">MID(频率数据!$AQ77,BA$1,2)</f>
        <v>15</v>
      </c>
      <c r="BB77" s="91" t="str">
        <f ca="1">MID(频率数据!$AQ77,BB$1,2)</f>
        <v>29</v>
      </c>
      <c r="BC77" s="91" t="str">
        <f ca="1">MID(频率数据!$AQ77,BC$1,2)</f>
        <v>26</v>
      </c>
      <c r="BD77" s="91" t="str">
        <f ca="1">MID(频率数据!$AQ77,BD$1,2)</f>
        <v>18</v>
      </c>
      <c r="BE77" s="91" t="str">
        <f ca="1">MID(频率数据!$AQ77,BE$1,2)</f>
        <v>17</v>
      </c>
      <c r="BF77" s="91" t="str">
        <f ca="1">MID(频率数据!$AQ77,BF$1,2)</f>
        <v>07</v>
      </c>
      <c r="BG77" s="91" t="str">
        <f ca="1">MID(频率数据!$AQ77,BG$1,2)</f>
        <v>05</v>
      </c>
      <c r="BH77" s="91" t="str">
        <f ca="1">MID(频率数据!$AQ77,BH$1,2)</f>
        <v>04</v>
      </c>
      <c r="BI77" s="91" t="str">
        <f ca="1">MID(频率数据!$AQ77,BI$1,2)</f>
        <v>33</v>
      </c>
      <c r="BJ77" s="91" t="str">
        <f ca="1">MID(频率数据!$AQ77,BJ$1,2)</f>
        <v>27</v>
      </c>
      <c r="BK77" s="92" t="str">
        <f ca="1">MID(频率数据!$AQ77,BK$1,2)</f>
        <v>19</v>
      </c>
      <c r="BL77" s="90" t="str">
        <f ca="1">MID(频率数据!$AQ77,BL$1,2)</f>
        <v>09</v>
      </c>
      <c r="BM77" s="91" t="str">
        <f ca="1">MID(频率数据!$AQ77,BM$1,2)</f>
        <v>06</v>
      </c>
      <c r="BN77" s="91" t="str">
        <f ca="1">MID(频率数据!$AQ77,BN$1,2)</f>
        <v>01</v>
      </c>
      <c r="BO77" s="91" t="str">
        <f ca="1">MID(频率数据!$AQ77,BO$1,2)</f>
        <v>24</v>
      </c>
      <c r="BP77" s="91" t="str">
        <f ca="1">MID(频率数据!$AQ77,BP$1,2)</f>
        <v>14</v>
      </c>
      <c r="BQ77" s="93" t="str">
        <f ca="1">MID(频率数据!$AQ77,BQ$1,2)</f>
        <v>13</v>
      </c>
      <c r="BR77" s="91" t="str">
        <f ca="1">MID(频率数据!$AQ77,BR$1,2)</f>
        <v>12</v>
      </c>
      <c r="BS77" s="91" t="str">
        <f ca="1">MID(频率数据!$AQ77,BS$1,2)</f>
        <v>10</v>
      </c>
      <c r="BT77" s="91" t="str">
        <f ca="1">MID(频率数据!$AQ77,BT$1,2)</f>
        <v>32</v>
      </c>
      <c r="BU77" s="91" t="str">
        <f ca="1">MID(频率数据!$AQ77,BU$1,2)</f>
        <v>31</v>
      </c>
      <c r="BV77" s="92" t="str">
        <f ca="1">MID(频率数据!$AQ77,BV$1,2)</f>
        <v>30</v>
      </c>
      <c r="BW77" s="90" t="str">
        <f ca="1">MID(频率数据!$AQ77,BW$1,2)</f>
        <v>28</v>
      </c>
      <c r="BX77" s="91" t="str">
        <f ca="1">MID(频率数据!$AQ77,BX$1,2)</f>
        <v>25</v>
      </c>
      <c r="BY77" s="91" t="str">
        <f ca="1">MID(频率数据!$AQ77,BY$1,2)</f>
        <v>23</v>
      </c>
      <c r="BZ77" s="91" t="str">
        <f ca="1">MID(频率数据!$AQ77,BZ$1,2)</f>
        <v>22</v>
      </c>
      <c r="CA77" s="91" t="str">
        <f ca="1">MID(频率数据!$AQ77,CA$1,2)</f>
        <v>20</v>
      </c>
      <c r="CB77" s="91" t="str">
        <f ca="1">MID(频率数据!$AQ77,CB$1,2)</f>
        <v>16</v>
      </c>
      <c r="CC77" s="91" t="str">
        <f ca="1">MID(频率数据!$AQ77,CC$1,2)</f>
        <v>08</v>
      </c>
      <c r="CD77" s="91" t="str">
        <f ca="1">MID(频率数据!$AQ77,CD$1,2)</f>
        <v>03</v>
      </c>
      <c r="CE77" s="91" t="str">
        <f ca="1">MID(频率数据!$AQ77,CE$1,2)</f>
        <v>02</v>
      </c>
      <c r="CF77" s="91" t="str">
        <f ca="1">MID(频率数据!$AQ77,CF$1,2)</f>
        <v>21</v>
      </c>
      <c r="CG77" s="92" t="str">
        <f ca="1">MID(频率数据!$AQ77,CG$1,2)</f>
        <v>11</v>
      </c>
      <c r="CH77" s="153" t="str">
        <f t="shared" ca="1" si="115"/>
        <v>18</v>
      </c>
      <c r="CI77" s="154" t="str">
        <f t="shared" ca="1" si="116"/>
        <v>16</v>
      </c>
      <c r="CJ77" s="154" t="str">
        <f t="shared" ca="1" si="117"/>
        <v>15</v>
      </c>
      <c r="CK77" s="154" t="str">
        <f t="shared" ca="1" si="118"/>
        <v>27</v>
      </c>
      <c r="CL77" s="154" t="str">
        <f t="shared" ca="1" si="119"/>
        <v>33</v>
      </c>
      <c r="CM77" s="154" t="str">
        <f t="shared" ca="1" si="120"/>
        <v>01</v>
      </c>
      <c r="CN77" s="155" t="str">
        <f t="shared" ca="1" si="121"/>
        <v>17</v>
      </c>
      <c r="CO77" s="155" t="str">
        <f t="shared" ca="1" si="122"/>
        <v>08</v>
      </c>
      <c r="CP77" s="155" t="str">
        <f t="shared" ca="1" si="123"/>
        <v>29</v>
      </c>
      <c r="CQ77" s="155" t="str">
        <f t="shared" ca="1" si="124"/>
        <v>19</v>
      </c>
      <c r="CR77" s="155" t="str">
        <f t="shared" ca="1" si="125"/>
        <v>27</v>
      </c>
      <c r="CS77" s="155" t="str">
        <f t="shared" ca="1" si="126"/>
        <v>24</v>
      </c>
      <c r="CT77" s="156" t="str">
        <f t="shared" ca="1" si="127"/>
        <v>07</v>
      </c>
      <c r="CU77" s="156" t="str">
        <f t="shared" ca="1" si="128"/>
        <v>03</v>
      </c>
      <c r="CV77" s="156" t="str">
        <f t="shared" ca="1" si="129"/>
        <v>26</v>
      </c>
      <c r="CW77" s="156" t="str">
        <f t="shared" ca="1" si="130"/>
        <v>09</v>
      </c>
      <c r="CX77" s="156" t="str">
        <f t="shared" ca="1" si="131"/>
        <v>19</v>
      </c>
      <c r="CY77" s="156" t="str">
        <f t="shared" ca="1" si="132"/>
        <v>14</v>
      </c>
      <c r="CZ77" s="157" t="str">
        <f t="shared" ca="1" si="133"/>
        <v>15</v>
      </c>
      <c r="DA77" s="157" t="str">
        <f t="shared" ca="1" si="134"/>
        <v>29</v>
      </c>
      <c r="DB77" s="157" t="str">
        <f t="shared" ca="1" si="135"/>
        <v>26</v>
      </c>
      <c r="DC77" s="157" t="str">
        <f t="shared" ca="1" si="136"/>
        <v>02</v>
      </c>
      <c r="DD77" s="157" t="str">
        <f t="shared" ca="1" si="137"/>
        <v>21</v>
      </c>
      <c r="DE77" s="158" t="str">
        <f t="shared" ca="1" si="138"/>
        <v>11</v>
      </c>
      <c r="DF77" s="145">
        <f t="shared" ca="1" si="89"/>
        <v>1</v>
      </c>
      <c r="DG77" s="107">
        <f t="shared" ca="1" si="139"/>
        <v>2</v>
      </c>
      <c r="DH77" s="107">
        <f t="shared" ca="1" si="139"/>
        <v>3</v>
      </c>
      <c r="DI77" s="107" t="str">
        <f t="shared" ca="1" si="139"/>
        <v/>
      </c>
      <c r="DJ77" s="107" t="str">
        <f t="shared" ca="1" si="139"/>
        <v/>
      </c>
      <c r="DK77" s="107" t="str">
        <f t="shared" ca="1" si="139"/>
        <v/>
      </c>
      <c r="DL77" s="107">
        <f t="shared" ca="1" si="139"/>
        <v>7</v>
      </c>
      <c r="DM77" s="107">
        <f t="shared" ca="1" si="139"/>
        <v>8</v>
      </c>
      <c r="DN77" s="107">
        <f t="shared" ca="1" si="139"/>
        <v>9</v>
      </c>
      <c r="DO77" s="107" t="str">
        <f t="shared" ca="1" si="139"/>
        <v/>
      </c>
      <c r="DP77" s="107">
        <f t="shared" ca="1" si="139"/>
        <v>11</v>
      </c>
      <c r="DQ77" s="107" t="str">
        <f t="shared" ca="1" si="140"/>
        <v/>
      </c>
      <c r="DR77" s="107" t="str">
        <f t="shared" ca="1" si="140"/>
        <v/>
      </c>
      <c r="DS77" s="107">
        <f t="shared" ca="1" si="140"/>
        <v>14</v>
      </c>
      <c r="DT77" s="107">
        <f t="shared" ca="1" si="140"/>
        <v>15</v>
      </c>
      <c r="DU77" s="107">
        <f t="shared" ca="1" si="140"/>
        <v>16</v>
      </c>
      <c r="DV77" s="107">
        <f t="shared" ca="1" si="140"/>
        <v>17</v>
      </c>
      <c r="DW77" s="107">
        <f t="shared" ca="1" si="140"/>
        <v>18</v>
      </c>
      <c r="DX77" s="107">
        <f t="shared" ca="1" si="140"/>
        <v>19</v>
      </c>
      <c r="DY77" s="107" t="str">
        <f t="shared" ca="1" si="140"/>
        <v/>
      </c>
      <c r="DZ77" s="107">
        <f t="shared" ca="1" si="140"/>
        <v>21</v>
      </c>
      <c r="EA77" s="107" t="str">
        <f t="shared" ca="1" si="141"/>
        <v/>
      </c>
      <c r="EB77" s="107" t="str">
        <f t="shared" ca="1" si="141"/>
        <v/>
      </c>
      <c r="EC77" s="107">
        <f t="shared" ca="1" si="141"/>
        <v>24</v>
      </c>
      <c r="ED77" s="107" t="str">
        <f t="shared" ca="1" si="141"/>
        <v/>
      </c>
      <c r="EE77" s="107">
        <f t="shared" ca="1" si="141"/>
        <v>26</v>
      </c>
      <c r="EF77" s="107">
        <f t="shared" ca="1" si="141"/>
        <v>27</v>
      </c>
      <c r="EG77" s="107" t="str">
        <f t="shared" ca="1" si="141"/>
        <v/>
      </c>
      <c r="EH77" s="107">
        <f t="shared" ca="1" si="141"/>
        <v>29</v>
      </c>
      <c r="EI77" s="107" t="str">
        <f t="shared" ca="1" si="141"/>
        <v/>
      </c>
      <c r="EJ77" s="107" t="str">
        <f t="shared" ca="1" si="141"/>
        <v/>
      </c>
      <c r="EK77" s="107" t="str">
        <f t="shared" ca="1" si="141"/>
        <v/>
      </c>
      <c r="EL77" s="108">
        <f t="shared" ca="1" si="143"/>
        <v>33</v>
      </c>
      <c r="EM77" s="106" t="str">
        <f t="shared" ca="1" si="90"/>
        <v>01020307080911141516171819212426272933</v>
      </c>
    </row>
    <row r="78" spans="1:143" ht="11.25" customHeight="1" x14ac:dyDescent="0.15">
      <c r="A78" s="56">
        <f t="shared" si="87"/>
        <v>2876</v>
      </c>
      <c r="B78" s="94">
        <f t="shared" si="142"/>
        <v>2022082</v>
      </c>
      <c r="C78" s="95">
        <f t="shared" si="142"/>
        <v>4</v>
      </c>
      <c r="D78" s="96">
        <f t="shared" si="142"/>
        <v>10</v>
      </c>
      <c r="E78" s="96">
        <f t="shared" si="142"/>
        <v>11</v>
      </c>
      <c r="F78" s="96">
        <f t="shared" si="142"/>
        <v>23</v>
      </c>
      <c r="G78" s="96">
        <f t="shared" si="142"/>
        <v>30</v>
      </c>
      <c r="H78" s="97">
        <f t="shared" si="142"/>
        <v>32</v>
      </c>
      <c r="I78" s="98">
        <f t="shared" si="142"/>
        <v>14</v>
      </c>
      <c r="J78" s="99" t="str">
        <f t="shared" ca="1" si="91"/>
        <v>02</v>
      </c>
      <c r="K78" s="100" t="str">
        <f t="shared" ca="1" si="92"/>
        <v>03</v>
      </c>
      <c r="L78" s="100" t="str">
        <f t="shared" ca="1" si="93"/>
        <v>04</v>
      </c>
      <c r="M78" s="100" t="str">
        <f t="shared" ca="1" si="94"/>
        <v>05</v>
      </c>
      <c r="N78" s="100" t="str">
        <f t="shared" ca="1" si="95"/>
        <v>09</v>
      </c>
      <c r="O78" s="100" t="str">
        <f t="shared" ca="1" si="96"/>
        <v>11</v>
      </c>
      <c r="P78" s="100" t="str">
        <f t="shared" ca="1" si="97"/>
        <v>12</v>
      </c>
      <c r="Q78" s="100" t="str">
        <f t="shared" ca="1" si="98"/>
        <v>15</v>
      </c>
      <c r="R78" s="100" t="str">
        <f t="shared" ca="1" si="99"/>
        <v>16</v>
      </c>
      <c r="S78" s="100" t="str">
        <f t="shared" ca="1" si="100"/>
        <v>19</v>
      </c>
      <c r="T78" s="100" t="str">
        <f t="shared" ca="1" si="101"/>
        <v>20</v>
      </c>
      <c r="U78" s="100" t="str">
        <f t="shared" ca="1" si="102"/>
        <v>25</v>
      </c>
      <c r="V78" s="100" t="str">
        <f t="shared" ca="1" si="103"/>
        <v>26</v>
      </c>
      <c r="W78" s="100" t="str">
        <f t="shared" ca="1" si="104"/>
        <v>28</v>
      </c>
      <c r="X78" s="100" t="str">
        <f t="shared" ca="1" si="105"/>
        <v>29</v>
      </c>
      <c r="Y78" s="100" t="str">
        <f t="shared" ca="1" si="106"/>
        <v>31</v>
      </c>
      <c r="Z78" s="100" t="str">
        <f t="shared" ca="1" si="107"/>
        <v>33</v>
      </c>
      <c r="AA78" s="100" t="str">
        <f t="shared" ca="1" si="108"/>
        <v/>
      </c>
      <c r="AB78" s="100" t="str">
        <f t="shared" ca="1" si="109"/>
        <v/>
      </c>
      <c r="AC78" s="100" t="str">
        <f t="shared" ca="1" si="110"/>
        <v/>
      </c>
      <c r="AD78" s="100" t="str">
        <f t="shared" ca="1" si="111"/>
        <v/>
      </c>
      <c r="AE78" s="101" t="str">
        <f t="shared" ca="1" si="112"/>
        <v/>
      </c>
      <c r="AF78" s="102">
        <f t="shared" ca="1" si="113"/>
        <v>2</v>
      </c>
      <c r="AG78" s="90" t="str">
        <f t="shared" ca="1" si="88"/>
        <v/>
      </c>
      <c r="AH78" s="91" t="str">
        <f t="shared" ca="1" si="88"/>
        <v/>
      </c>
      <c r="AI78" s="91">
        <f t="shared" ca="1" si="88"/>
        <v>2</v>
      </c>
      <c r="AJ78" s="91" t="str">
        <f t="shared" ca="1" si="88"/>
        <v/>
      </c>
      <c r="AK78" s="91" t="str">
        <f t="shared" ca="1" si="88"/>
        <v/>
      </c>
      <c r="AL78" s="91" t="str">
        <f t="shared" ca="1" si="88"/>
        <v/>
      </c>
      <c r="AM78" s="103" t="str">
        <f t="shared" ca="1" si="88"/>
        <v/>
      </c>
      <c r="AN78" s="89"/>
      <c r="AZ78" s="57">
        <f t="shared" ca="1" si="114"/>
        <v>50</v>
      </c>
      <c r="BA78" s="90" t="str">
        <f ca="1">MID(频率数据!$AQ78,BA$1,2)</f>
        <v>15</v>
      </c>
      <c r="BB78" s="91" t="str">
        <f ca="1">MID(频率数据!$AQ78,BB$1,2)</f>
        <v>29</v>
      </c>
      <c r="BC78" s="91" t="str">
        <f ca="1">MID(频率数据!$AQ78,BC$1,2)</f>
        <v>04</v>
      </c>
      <c r="BD78" s="91" t="str">
        <f ca="1">MID(频率数据!$AQ78,BD$1,2)</f>
        <v>27</v>
      </c>
      <c r="BE78" s="91" t="str">
        <f ca="1">MID(频率数据!$AQ78,BE$1,2)</f>
        <v>18</v>
      </c>
      <c r="BF78" s="91" t="str">
        <f ca="1">MID(频率数据!$AQ78,BF$1,2)</f>
        <v>17</v>
      </c>
      <c r="BG78" s="91" t="str">
        <f ca="1">MID(频率数据!$AQ78,BG$1,2)</f>
        <v>05</v>
      </c>
      <c r="BH78" s="91" t="str">
        <f ca="1">MID(频率数据!$AQ78,BH$1,2)</f>
        <v>33</v>
      </c>
      <c r="BI78" s="91" t="str">
        <f ca="1">MID(频率数据!$AQ78,BI$1,2)</f>
        <v>26</v>
      </c>
      <c r="BJ78" s="91" t="str">
        <f ca="1">MID(频率数据!$AQ78,BJ$1,2)</f>
        <v>19</v>
      </c>
      <c r="BK78" s="92" t="str">
        <f ca="1">MID(频率数据!$AQ78,BK$1,2)</f>
        <v>09</v>
      </c>
      <c r="BL78" s="90" t="str">
        <f ca="1">MID(频率数据!$AQ78,BL$1,2)</f>
        <v>07</v>
      </c>
      <c r="BM78" s="91" t="str">
        <f ca="1">MID(频率数据!$AQ78,BM$1,2)</f>
        <v>06</v>
      </c>
      <c r="BN78" s="91" t="str">
        <f ca="1">MID(频率数据!$AQ78,BN$1,2)</f>
        <v>01</v>
      </c>
      <c r="BO78" s="91" t="str">
        <f ca="1">MID(频率数据!$AQ78,BO$1,2)</f>
        <v>30</v>
      </c>
      <c r="BP78" s="91" t="str">
        <f ca="1">MID(频率数据!$AQ78,BP$1,2)</f>
        <v>14</v>
      </c>
      <c r="BQ78" s="93" t="str">
        <f ca="1">MID(频率数据!$AQ78,BQ$1,2)</f>
        <v>13</v>
      </c>
      <c r="BR78" s="91" t="str">
        <f ca="1">MID(频率数据!$AQ78,BR$1,2)</f>
        <v>10</v>
      </c>
      <c r="BS78" s="91" t="str">
        <f ca="1">MID(频率数据!$AQ78,BS$1,2)</f>
        <v>08</v>
      </c>
      <c r="BT78" s="91" t="str">
        <f ca="1">MID(频率数据!$AQ78,BT$1,2)</f>
        <v>32</v>
      </c>
      <c r="BU78" s="91" t="str">
        <f ca="1">MID(频率数据!$AQ78,BU$1,2)</f>
        <v>31</v>
      </c>
      <c r="BV78" s="92" t="str">
        <f ca="1">MID(频率数据!$AQ78,BV$1,2)</f>
        <v>28</v>
      </c>
      <c r="BW78" s="90" t="str">
        <f ca="1">MID(频率数据!$AQ78,BW$1,2)</f>
        <v>25</v>
      </c>
      <c r="BX78" s="91" t="str">
        <f ca="1">MID(频率数据!$AQ78,BX$1,2)</f>
        <v>24</v>
      </c>
      <c r="BY78" s="91" t="str">
        <f ca="1">MID(频率数据!$AQ78,BY$1,2)</f>
        <v>23</v>
      </c>
      <c r="BZ78" s="91" t="str">
        <f ca="1">MID(频率数据!$AQ78,BZ$1,2)</f>
        <v>22</v>
      </c>
      <c r="CA78" s="91" t="str">
        <f ca="1">MID(频率数据!$AQ78,CA$1,2)</f>
        <v>21</v>
      </c>
      <c r="CB78" s="91" t="str">
        <f ca="1">MID(频率数据!$AQ78,CB$1,2)</f>
        <v>20</v>
      </c>
      <c r="CC78" s="91" t="str">
        <f ca="1">MID(频率数据!$AQ78,CC$1,2)</f>
        <v>16</v>
      </c>
      <c r="CD78" s="91" t="str">
        <f ca="1">MID(频率数据!$AQ78,CD$1,2)</f>
        <v>12</v>
      </c>
      <c r="CE78" s="91" t="str">
        <f ca="1">MID(频率数据!$AQ78,CE$1,2)</f>
        <v>11</v>
      </c>
      <c r="CF78" s="91" t="str">
        <f ca="1">MID(频率数据!$AQ78,CF$1,2)</f>
        <v>03</v>
      </c>
      <c r="CG78" s="92" t="str">
        <f ca="1">MID(频率数据!$AQ78,CG$1,2)</f>
        <v>02</v>
      </c>
      <c r="CH78" s="153" t="str">
        <f t="shared" ca="1" si="115"/>
        <v>05</v>
      </c>
      <c r="CI78" s="154" t="str">
        <f t="shared" ca="1" si="116"/>
        <v>20</v>
      </c>
      <c r="CJ78" s="154" t="str">
        <f t="shared" ca="1" si="117"/>
        <v>03</v>
      </c>
      <c r="CK78" s="154" t="str">
        <f t="shared" ca="1" si="118"/>
        <v>11</v>
      </c>
      <c r="CL78" s="154" t="str">
        <f t="shared" ca="1" si="119"/>
        <v>26</v>
      </c>
      <c r="CM78" s="154" t="str">
        <f t="shared" ca="1" si="120"/>
        <v>31</v>
      </c>
      <c r="CN78" s="155" t="str">
        <f t="shared" ca="1" si="121"/>
        <v>33</v>
      </c>
      <c r="CO78" s="155" t="str">
        <f t="shared" ca="1" si="122"/>
        <v>16</v>
      </c>
      <c r="CP78" s="155" t="str">
        <f t="shared" ca="1" si="123"/>
        <v>02</v>
      </c>
      <c r="CQ78" s="155" t="str">
        <f t="shared" ca="1" si="124"/>
        <v>03</v>
      </c>
      <c r="CR78" s="155" t="str">
        <f t="shared" ca="1" si="125"/>
        <v>19</v>
      </c>
      <c r="CS78" s="155" t="str">
        <f t="shared" ca="1" si="126"/>
        <v>28</v>
      </c>
      <c r="CT78" s="156" t="str">
        <f t="shared" ca="1" si="127"/>
        <v>26</v>
      </c>
      <c r="CU78" s="156" t="str">
        <f t="shared" ca="1" si="128"/>
        <v>12</v>
      </c>
      <c r="CV78" s="156" t="str">
        <f t="shared" ca="1" si="129"/>
        <v>02</v>
      </c>
      <c r="CW78" s="156" t="str">
        <f t="shared" ca="1" si="130"/>
        <v>02</v>
      </c>
      <c r="CX78" s="156" t="str">
        <f t="shared" ca="1" si="131"/>
        <v>09</v>
      </c>
      <c r="CY78" s="156" t="str">
        <f t="shared" ca="1" si="132"/>
        <v>25</v>
      </c>
      <c r="CZ78" s="157" t="str">
        <f t="shared" ca="1" si="133"/>
        <v>15</v>
      </c>
      <c r="DA78" s="157" t="str">
        <f t="shared" ca="1" si="134"/>
        <v>29</v>
      </c>
      <c r="DB78" s="157" t="str">
        <f t="shared" ca="1" si="135"/>
        <v>04</v>
      </c>
      <c r="DC78" s="157" t="str">
        <f t="shared" ca="1" si="136"/>
        <v>11</v>
      </c>
      <c r="DD78" s="157" t="str">
        <f t="shared" ca="1" si="137"/>
        <v>03</v>
      </c>
      <c r="DE78" s="158" t="str">
        <f t="shared" ca="1" si="138"/>
        <v>02</v>
      </c>
      <c r="DF78" s="145" t="str">
        <f t="shared" ca="1" si="89"/>
        <v/>
      </c>
      <c r="DG78" s="107">
        <f t="shared" ca="1" si="139"/>
        <v>2</v>
      </c>
      <c r="DH78" s="107">
        <f t="shared" ca="1" si="139"/>
        <v>3</v>
      </c>
      <c r="DI78" s="107">
        <f t="shared" ca="1" si="139"/>
        <v>4</v>
      </c>
      <c r="DJ78" s="107">
        <f t="shared" ca="1" si="139"/>
        <v>5</v>
      </c>
      <c r="DK78" s="107" t="str">
        <f t="shared" ca="1" si="139"/>
        <v/>
      </c>
      <c r="DL78" s="107" t="str">
        <f t="shared" ca="1" si="139"/>
        <v/>
      </c>
      <c r="DM78" s="107" t="str">
        <f t="shared" ca="1" si="139"/>
        <v/>
      </c>
      <c r="DN78" s="107">
        <f t="shared" ca="1" si="139"/>
        <v>9</v>
      </c>
      <c r="DO78" s="107" t="str">
        <f t="shared" ca="1" si="139"/>
        <v/>
      </c>
      <c r="DP78" s="107">
        <f t="shared" ca="1" si="139"/>
        <v>11</v>
      </c>
      <c r="DQ78" s="107">
        <f t="shared" ca="1" si="140"/>
        <v>12</v>
      </c>
      <c r="DR78" s="107" t="str">
        <f t="shared" ca="1" si="140"/>
        <v/>
      </c>
      <c r="DS78" s="107" t="str">
        <f t="shared" ca="1" si="140"/>
        <v/>
      </c>
      <c r="DT78" s="107">
        <f t="shared" ca="1" si="140"/>
        <v>15</v>
      </c>
      <c r="DU78" s="107">
        <f t="shared" ca="1" si="140"/>
        <v>16</v>
      </c>
      <c r="DV78" s="107" t="str">
        <f t="shared" ca="1" si="140"/>
        <v/>
      </c>
      <c r="DW78" s="107" t="str">
        <f t="shared" ca="1" si="140"/>
        <v/>
      </c>
      <c r="DX78" s="107">
        <f t="shared" ca="1" si="140"/>
        <v>19</v>
      </c>
      <c r="DY78" s="107">
        <f t="shared" ca="1" si="140"/>
        <v>20</v>
      </c>
      <c r="DZ78" s="107" t="str">
        <f t="shared" ca="1" si="140"/>
        <v/>
      </c>
      <c r="EA78" s="107" t="str">
        <f t="shared" ca="1" si="141"/>
        <v/>
      </c>
      <c r="EB78" s="107" t="str">
        <f t="shared" ca="1" si="141"/>
        <v/>
      </c>
      <c r="EC78" s="107" t="str">
        <f t="shared" ca="1" si="141"/>
        <v/>
      </c>
      <c r="ED78" s="107">
        <f t="shared" ca="1" si="141"/>
        <v>25</v>
      </c>
      <c r="EE78" s="107">
        <f t="shared" ca="1" si="141"/>
        <v>26</v>
      </c>
      <c r="EF78" s="107" t="str">
        <f t="shared" ca="1" si="141"/>
        <v/>
      </c>
      <c r="EG78" s="107">
        <f t="shared" ca="1" si="141"/>
        <v>28</v>
      </c>
      <c r="EH78" s="107">
        <f t="shared" ca="1" si="141"/>
        <v>29</v>
      </c>
      <c r="EI78" s="107" t="str">
        <f t="shared" ca="1" si="141"/>
        <v/>
      </c>
      <c r="EJ78" s="107">
        <f t="shared" ca="1" si="141"/>
        <v>31</v>
      </c>
      <c r="EK78" s="107" t="str">
        <f t="shared" ca="1" si="141"/>
        <v/>
      </c>
      <c r="EL78" s="108">
        <f t="shared" ca="1" si="143"/>
        <v>33</v>
      </c>
      <c r="EM78" s="106" t="str">
        <f t="shared" ca="1" si="90"/>
        <v>0203040509111215161920252628293133</v>
      </c>
    </row>
    <row r="79" spans="1:143" ht="11.25" customHeight="1" x14ac:dyDescent="0.15">
      <c r="A79" s="56">
        <f t="shared" si="87"/>
        <v>2877</v>
      </c>
      <c r="B79" s="94">
        <f t="shared" si="142"/>
        <v>2022083</v>
      </c>
      <c r="C79" s="95">
        <f t="shared" si="142"/>
        <v>8</v>
      </c>
      <c r="D79" s="96">
        <f t="shared" si="142"/>
        <v>12</v>
      </c>
      <c r="E79" s="96">
        <f t="shared" si="142"/>
        <v>13</v>
      </c>
      <c r="F79" s="96">
        <f t="shared" si="142"/>
        <v>14</v>
      </c>
      <c r="G79" s="96">
        <f t="shared" si="142"/>
        <v>19</v>
      </c>
      <c r="H79" s="97">
        <f t="shared" si="142"/>
        <v>20</v>
      </c>
      <c r="I79" s="98">
        <f t="shared" si="142"/>
        <v>5</v>
      </c>
      <c r="J79" s="99" t="str">
        <f t="shared" ca="1" si="91"/>
        <v>02</v>
      </c>
      <c r="K79" s="100" t="str">
        <f t="shared" ca="1" si="92"/>
        <v>03</v>
      </c>
      <c r="L79" s="100" t="str">
        <f t="shared" ca="1" si="93"/>
        <v>04</v>
      </c>
      <c r="M79" s="100" t="str">
        <f t="shared" ca="1" si="94"/>
        <v>06</v>
      </c>
      <c r="N79" s="100" t="str">
        <f t="shared" ca="1" si="95"/>
        <v>07</v>
      </c>
      <c r="O79" s="100" t="str">
        <f t="shared" ca="1" si="96"/>
        <v>08</v>
      </c>
      <c r="P79" s="100" t="str">
        <f t="shared" ca="1" si="97"/>
        <v>11</v>
      </c>
      <c r="Q79" s="100" t="str">
        <f t="shared" ca="1" si="98"/>
        <v>12</v>
      </c>
      <c r="R79" s="100" t="str">
        <f t="shared" ca="1" si="99"/>
        <v>13</v>
      </c>
      <c r="S79" s="100" t="str">
        <f t="shared" ca="1" si="100"/>
        <v>14</v>
      </c>
      <c r="T79" s="100" t="str">
        <f t="shared" ca="1" si="101"/>
        <v>15</v>
      </c>
      <c r="U79" s="100" t="str">
        <f t="shared" ca="1" si="102"/>
        <v>19</v>
      </c>
      <c r="V79" s="100" t="str">
        <f t="shared" ca="1" si="103"/>
        <v>22</v>
      </c>
      <c r="W79" s="100" t="str">
        <f t="shared" ca="1" si="104"/>
        <v>23</v>
      </c>
      <c r="X79" s="100" t="str">
        <f t="shared" ca="1" si="105"/>
        <v>24</v>
      </c>
      <c r="Y79" s="100" t="str">
        <f t="shared" ca="1" si="106"/>
        <v>25</v>
      </c>
      <c r="Z79" s="100" t="str">
        <f t="shared" ca="1" si="107"/>
        <v>26</v>
      </c>
      <c r="AA79" s="100" t="str">
        <f t="shared" ca="1" si="108"/>
        <v>27</v>
      </c>
      <c r="AB79" s="100" t="str">
        <f t="shared" ca="1" si="109"/>
        <v>29</v>
      </c>
      <c r="AC79" s="100" t="str">
        <f t="shared" ca="1" si="110"/>
        <v/>
      </c>
      <c r="AD79" s="100" t="str">
        <f t="shared" ca="1" si="111"/>
        <v/>
      </c>
      <c r="AE79" s="101" t="str">
        <f t="shared" ca="1" si="112"/>
        <v/>
      </c>
      <c r="AF79" s="102">
        <f t="shared" ca="1" si="113"/>
        <v>5</v>
      </c>
      <c r="AG79" s="90" t="str">
        <f t="shared" ca="1" si="88"/>
        <v/>
      </c>
      <c r="AH79" s="91" t="str">
        <f t="shared" ca="1" si="88"/>
        <v/>
      </c>
      <c r="AI79" s="91" t="str">
        <f t="shared" ca="1" si="88"/>
        <v/>
      </c>
      <c r="AJ79" s="91" t="str">
        <f t="shared" ca="1" si="88"/>
        <v/>
      </c>
      <c r="AK79" s="91" t="str">
        <f t="shared" ca="1" si="88"/>
        <v/>
      </c>
      <c r="AL79" s="91">
        <f t="shared" ca="1" si="88"/>
        <v>5</v>
      </c>
      <c r="AM79" s="103" t="str">
        <f t="shared" ca="1" si="88"/>
        <v/>
      </c>
      <c r="AN79" s="89"/>
      <c r="AZ79" s="57">
        <f t="shared" ca="1" si="114"/>
        <v>51</v>
      </c>
      <c r="BA79" s="90" t="str">
        <f ca="1">MID(频率数据!$AQ79,BA$1,2)</f>
        <v>15</v>
      </c>
      <c r="BB79" s="91" t="str">
        <f ca="1">MID(频率数据!$AQ79,BB$1,2)</f>
        <v>04</v>
      </c>
      <c r="BC79" s="91" t="str">
        <f ca="1">MID(频率数据!$AQ79,BC$1,2)</f>
        <v>29</v>
      </c>
      <c r="BD79" s="91" t="str">
        <f ca="1">MID(频率数据!$AQ79,BD$1,2)</f>
        <v>27</v>
      </c>
      <c r="BE79" s="91" t="str">
        <f ca="1">MID(频率数据!$AQ79,BE$1,2)</f>
        <v>18</v>
      </c>
      <c r="BF79" s="91" t="str">
        <f ca="1">MID(频率数据!$AQ79,BF$1,2)</f>
        <v>17</v>
      </c>
      <c r="BG79" s="91" t="str">
        <f ca="1">MID(频率数据!$AQ79,BG$1,2)</f>
        <v>05</v>
      </c>
      <c r="BH79" s="91" t="str">
        <f ca="1">MID(频率数据!$AQ79,BH$1,2)</f>
        <v>33</v>
      </c>
      <c r="BI79" s="91" t="str">
        <f ca="1">MID(频率数据!$AQ79,BI$1,2)</f>
        <v>30</v>
      </c>
      <c r="BJ79" s="91" t="str">
        <f ca="1">MID(频率数据!$AQ79,BJ$1,2)</f>
        <v>10</v>
      </c>
      <c r="BK79" s="92" t="str">
        <f ca="1">MID(频率数据!$AQ79,BK$1,2)</f>
        <v>09</v>
      </c>
      <c r="BL79" s="90" t="str">
        <f ca="1">MID(频率数据!$AQ79,BL$1,2)</f>
        <v>01</v>
      </c>
      <c r="BM79" s="91" t="str">
        <f ca="1">MID(频率数据!$AQ79,BM$1,2)</f>
        <v>32</v>
      </c>
      <c r="BN79" s="91" t="str">
        <f ca="1">MID(频率数据!$AQ79,BN$1,2)</f>
        <v>26</v>
      </c>
      <c r="BO79" s="91" t="str">
        <f ca="1">MID(频率数据!$AQ79,BO$1,2)</f>
        <v>23</v>
      </c>
      <c r="BP79" s="91" t="str">
        <f ca="1">MID(频率数据!$AQ79,BP$1,2)</f>
        <v>19</v>
      </c>
      <c r="BQ79" s="93" t="str">
        <f ca="1">MID(频率数据!$AQ79,BQ$1,2)</f>
        <v>14</v>
      </c>
      <c r="BR79" s="91" t="str">
        <f ca="1">MID(频率数据!$AQ79,BR$1,2)</f>
        <v>11</v>
      </c>
      <c r="BS79" s="91" t="str">
        <f ca="1">MID(频率数据!$AQ79,BS$1,2)</f>
        <v>08</v>
      </c>
      <c r="BT79" s="91" t="str">
        <f ca="1">MID(频率数据!$AQ79,BT$1,2)</f>
        <v>07</v>
      </c>
      <c r="BU79" s="91" t="str">
        <f ca="1">MID(频率数据!$AQ79,BU$1,2)</f>
        <v>06</v>
      </c>
      <c r="BV79" s="92" t="str">
        <f ca="1">MID(频率数据!$AQ79,BV$1,2)</f>
        <v>31</v>
      </c>
      <c r="BW79" s="90" t="str">
        <f ca="1">MID(频率数据!$AQ79,BW$1,2)</f>
        <v>28</v>
      </c>
      <c r="BX79" s="91" t="str">
        <f ca="1">MID(频率数据!$AQ79,BX$1,2)</f>
        <v>25</v>
      </c>
      <c r="BY79" s="91" t="str">
        <f ca="1">MID(频率数据!$AQ79,BY$1,2)</f>
        <v>24</v>
      </c>
      <c r="BZ79" s="91" t="str">
        <f ca="1">MID(频率数据!$AQ79,BZ$1,2)</f>
        <v>22</v>
      </c>
      <c r="CA79" s="91" t="str">
        <f ca="1">MID(频率数据!$AQ79,CA$1,2)</f>
        <v>21</v>
      </c>
      <c r="CB79" s="91" t="str">
        <f ca="1">MID(频率数据!$AQ79,CB$1,2)</f>
        <v>20</v>
      </c>
      <c r="CC79" s="91" t="str">
        <f ca="1">MID(频率数据!$AQ79,CC$1,2)</f>
        <v>16</v>
      </c>
      <c r="CD79" s="91" t="str">
        <f ca="1">MID(频率数据!$AQ79,CD$1,2)</f>
        <v>13</v>
      </c>
      <c r="CE79" s="91" t="str">
        <f ca="1">MID(频率数据!$AQ79,CE$1,2)</f>
        <v>12</v>
      </c>
      <c r="CF79" s="91" t="str">
        <f ca="1">MID(频率数据!$AQ79,CF$1,2)</f>
        <v>03</v>
      </c>
      <c r="CG79" s="92" t="str">
        <f ca="1">MID(频率数据!$AQ79,CG$1,2)</f>
        <v>02</v>
      </c>
      <c r="CH79" s="153" t="str">
        <f t="shared" ca="1" si="115"/>
        <v>04</v>
      </c>
      <c r="CI79" s="154" t="str">
        <f t="shared" ca="1" si="116"/>
        <v>14</v>
      </c>
      <c r="CJ79" s="154" t="str">
        <f t="shared" ca="1" si="117"/>
        <v>13</v>
      </c>
      <c r="CK79" s="154" t="str">
        <f t="shared" ca="1" si="118"/>
        <v>25</v>
      </c>
      <c r="CL79" s="154" t="str">
        <f t="shared" ca="1" si="119"/>
        <v>26</v>
      </c>
      <c r="CM79" s="154" t="str">
        <f t="shared" ca="1" si="120"/>
        <v>08</v>
      </c>
      <c r="CN79" s="155" t="str">
        <f t="shared" ca="1" si="121"/>
        <v>29</v>
      </c>
      <c r="CO79" s="155" t="str">
        <f t="shared" ca="1" si="122"/>
        <v>11</v>
      </c>
      <c r="CP79" s="155" t="str">
        <f t="shared" ca="1" si="123"/>
        <v>12</v>
      </c>
      <c r="CQ79" s="155" t="str">
        <f t="shared" ca="1" si="124"/>
        <v>24</v>
      </c>
      <c r="CR79" s="155" t="str">
        <f t="shared" ca="1" si="125"/>
        <v>23</v>
      </c>
      <c r="CS79" s="155" t="str">
        <f t="shared" ca="1" si="126"/>
        <v>07</v>
      </c>
      <c r="CT79" s="156" t="str">
        <f t="shared" ca="1" si="127"/>
        <v>27</v>
      </c>
      <c r="CU79" s="156" t="str">
        <f t="shared" ca="1" si="128"/>
        <v>08</v>
      </c>
      <c r="CV79" s="156" t="str">
        <f t="shared" ca="1" si="129"/>
        <v>03</v>
      </c>
      <c r="CW79" s="156" t="str">
        <f t="shared" ca="1" si="130"/>
        <v>22</v>
      </c>
      <c r="CX79" s="156" t="str">
        <f t="shared" ca="1" si="131"/>
        <v>19</v>
      </c>
      <c r="CY79" s="156" t="str">
        <f t="shared" ca="1" si="132"/>
        <v>06</v>
      </c>
      <c r="CZ79" s="157" t="str">
        <f t="shared" ca="1" si="133"/>
        <v>15</v>
      </c>
      <c r="DA79" s="157" t="str">
        <f t="shared" ca="1" si="134"/>
        <v>04</v>
      </c>
      <c r="DB79" s="157" t="str">
        <f t="shared" ca="1" si="135"/>
        <v>29</v>
      </c>
      <c r="DC79" s="157" t="str">
        <f t="shared" ca="1" si="136"/>
        <v>12</v>
      </c>
      <c r="DD79" s="157" t="str">
        <f t="shared" ca="1" si="137"/>
        <v>03</v>
      </c>
      <c r="DE79" s="158" t="str">
        <f t="shared" ca="1" si="138"/>
        <v>02</v>
      </c>
      <c r="DF79" s="145" t="str">
        <f t="shared" ca="1" si="89"/>
        <v/>
      </c>
      <c r="DG79" s="107">
        <f t="shared" ca="1" si="139"/>
        <v>2</v>
      </c>
      <c r="DH79" s="107">
        <f t="shared" ca="1" si="139"/>
        <v>3</v>
      </c>
      <c r="DI79" s="107">
        <f t="shared" ca="1" si="139"/>
        <v>4</v>
      </c>
      <c r="DJ79" s="107" t="str">
        <f t="shared" ca="1" si="139"/>
        <v/>
      </c>
      <c r="DK79" s="107">
        <f t="shared" ca="1" si="139"/>
        <v>6</v>
      </c>
      <c r="DL79" s="107">
        <f t="shared" ca="1" si="139"/>
        <v>7</v>
      </c>
      <c r="DM79" s="107">
        <f t="shared" ca="1" si="139"/>
        <v>8</v>
      </c>
      <c r="DN79" s="107" t="str">
        <f t="shared" ca="1" si="139"/>
        <v/>
      </c>
      <c r="DO79" s="107" t="str">
        <f t="shared" ca="1" si="139"/>
        <v/>
      </c>
      <c r="DP79" s="107">
        <f t="shared" ca="1" si="139"/>
        <v>11</v>
      </c>
      <c r="DQ79" s="107">
        <f t="shared" ca="1" si="140"/>
        <v>12</v>
      </c>
      <c r="DR79" s="107">
        <f t="shared" ca="1" si="140"/>
        <v>13</v>
      </c>
      <c r="DS79" s="107">
        <f t="shared" ca="1" si="140"/>
        <v>14</v>
      </c>
      <c r="DT79" s="107">
        <f t="shared" ca="1" si="140"/>
        <v>15</v>
      </c>
      <c r="DU79" s="107" t="str">
        <f t="shared" ca="1" si="140"/>
        <v/>
      </c>
      <c r="DV79" s="107" t="str">
        <f t="shared" ca="1" si="140"/>
        <v/>
      </c>
      <c r="DW79" s="107" t="str">
        <f t="shared" ca="1" si="140"/>
        <v/>
      </c>
      <c r="DX79" s="107">
        <f t="shared" ca="1" si="140"/>
        <v>19</v>
      </c>
      <c r="DY79" s="107" t="str">
        <f t="shared" ca="1" si="140"/>
        <v/>
      </c>
      <c r="DZ79" s="107" t="str">
        <f t="shared" ca="1" si="140"/>
        <v/>
      </c>
      <c r="EA79" s="107">
        <f t="shared" ca="1" si="141"/>
        <v>22</v>
      </c>
      <c r="EB79" s="107">
        <f t="shared" ca="1" si="141"/>
        <v>23</v>
      </c>
      <c r="EC79" s="107">
        <f t="shared" ca="1" si="141"/>
        <v>24</v>
      </c>
      <c r="ED79" s="107">
        <f t="shared" ca="1" si="141"/>
        <v>25</v>
      </c>
      <c r="EE79" s="107">
        <f t="shared" ca="1" si="141"/>
        <v>26</v>
      </c>
      <c r="EF79" s="107">
        <f t="shared" ca="1" si="141"/>
        <v>27</v>
      </c>
      <c r="EG79" s="107" t="str">
        <f t="shared" ca="1" si="141"/>
        <v/>
      </c>
      <c r="EH79" s="107">
        <f t="shared" ca="1" si="141"/>
        <v>29</v>
      </c>
      <c r="EI79" s="107" t="str">
        <f t="shared" ca="1" si="141"/>
        <v/>
      </c>
      <c r="EJ79" s="107" t="str">
        <f t="shared" ca="1" si="141"/>
        <v/>
      </c>
      <c r="EK79" s="107" t="str">
        <f t="shared" ca="1" si="141"/>
        <v/>
      </c>
      <c r="EL79" s="108" t="str">
        <f t="shared" ca="1" si="143"/>
        <v/>
      </c>
      <c r="EM79" s="106" t="str">
        <f t="shared" ca="1" si="90"/>
        <v>02030406070811121314151922232425262729</v>
      </c>
    </row>
    <row r="80" spans="1:143" ht="11.25" customHeight="1" x14ac:dyDescent="0.15">
      <c r="A80" s="56">
        <f t="shared" si="87"/>
        <v>2878</v>
      </c>
      <c r="B80" s="94">
        <f t="shared" si="142"/>
        <v>2022084</v>
      </c>
      <c r="C80" s="95">
        <f t="shared" si="142"/>
        <v>3</v>
      </c>
      <c r="D80" s="96">
        <f t="shared" si="142"/>
        <v>18</v>
      </c>
      <c r="E80" s="96">
        <f t="shared" si="142"/>
        <v>23</v>
      </c>
      <c r="F80" s="96">
        <f t="shared" si="142"/>
        <v>24</v>
      </c>
      <c r="G80" s="96">
        <f t="shared" si="142"/>
        <v>25</v>
      </c>
      <c r="H80" s="97">
        <f t="shared" si="142"/>
        <v>32</v>
      </c>
      <c r="I80" s="98">
        <f t="shared" si="142"/>
        <v>9</v>
      </c>
      <c r="J80" s="99" t="str">
        <f t="shared" ca="1" si="91"/>
        <v>02</v>
      </c>
      <c r="K80" s="100" t="str">
        <f t="shared" ca="1" si="92"/>
        <v>03</v>
      </c>
      <c r="L80" s="100" t="str">
        <f t="shared" ca="1" si="93"/>
        <v>04</v>
      </c>
      <c r="M80" s="100" t="str">
        <f t="shared" ca="1" si="94"/>
        <v>06</v>
      </c>
      <c r="N80" s="100" t="str">
        <f t="shared" ca="1" si="95"/>
        <v>12</v>
      </c>
      <c r="O80" s="100" t="str">
        <f t="shared" ca="1" si="96"/>
        <v>13</v>
      </c>
      <c r="P80" s="100" t="str">
        <f t="shared" ca="1" si="97"/>
        <v>15</v>
      </c>
      <c r="Q80" s="100" t="str">
        <f t="shared" ca="1" si="98"/>
        <v>16</v>
      </c>
      <c r="R80" s="100" t="str">
        <f t="shared" ca="1" si="99"/>
        <v>20</v>
      </c>
      <c r="S80" s="100" t="str">
        <f t="shared" ca="1" si="100"/>
        <v>21</v>
      </c>
      <c r="T80" s="100" t="str">
        <f t="shared" ca="1" si="101"/>
        <v>22</v>
      </c>
      <c r="U80" s="100" t="str">
        <f t="shared" ca="1" si="102"/>
        <v>23</v>
      </c>
      <c r="V80" s="100" t="str">
        <f t="shared" ca="1" si="103"/>
        <v>26</v>
      </c>
      <c r="W80" s="100" t="str">
        <f t="shared" ca="1" si="104"/>
        <v>28</v>
      </c>
      <c r="X80" s="100" t="str">
        <f t="shared" ca="1" si="105"/>
        <v>29</v>
      </c>
      <c r="Y80" s="100" t="str">
        <f t="shared" ca="1" si="106"/>
        <v>32</v>
      </c>
      <c r="Z80" s="100" t="str">
        <f t="shared" ca="1" si="107"/>
        <v/>
      </c>
      <c r="AA80" s="100" t="str">
        <f t="shared" ca="1" si="108"/>
        <v/>
      </c>
      <c r="AB80" s="100" t="str">
        <f t="shared" ca="1" si="109"/>
        <v/>
      </c>
      <c r="AC80" s="100" t="str">
        <f t="shared" ca="1" si="110"/>
        <v/>
      </c>
      <c r="AD80" s="100" t="str">
        <f t="shared" ca="1" si="111"/>
        <v/>
      </c>
      <c r="AE80" s="101" t="str">
        <f t="shared" ca="1" si="112"/>
        <v/>
      </c>
      <c r="AF80" s="102">
        <f t="shared" ca="1" si="113"/>
        <v>3</v>
      </c>
      <c r="AG80" s="90" t="str">
        <f t="shared" ca="1" si="88"/>
        <v/>
      </c>
      <c r="AH80" s="91" t="str">
        <f t="shared" ca="1" si="88"/>
        <v/>
      </c>
      <c r="AI80" s="91" t="str">
        <f t="shared" ca="1" si="88"/>
        <v/>
      </c>
      <c r="AJ80" s="91">
        <f t="shared" ca="1" si="88"/>
        <v>3</v>
      </c>
      <c r="AK80" s="91" t="str">
        <f t="shared" ca="1" si="88"/>
        <v/>
      </c>
      <c r="AL80" s="91" t="str">
        <f t="shared" ca="1" si="88"/>
        <v/>
      </c>
      <c r="AM80" s="103" t="str">
        <f t="shared" ca="1" si="88"/>
        <v/>
      </c>
      <c r="AN80" s="89"/>
      <c r="AZ80" s="57">
        <f t="shared" ca="1" si="114"/>
        <v>52</v>
      </c>
      <c r="BA80" s="90" t="str">
        <f ca="1">MID(频率数据!$AQ80,BA$1,2)</f>
        <v>15</v>
      </c>
      <c r="BB80" s="91" t="str">
        <f ca="1">MID(频率数据!$AQ80,BB$1,2)</f>
        <v>04</v>
      </c>
      <c r="BC80" s="91" t="str">
        <f ca="1">MID(频率数据!$AQ80,BC$1,2)</f>
        <v>29</v>
      </c>
      <c r="BD80" s="91" t="str">
        <f ca="1">MID(频率数据!$AQ80,BD$1,2)</f>
        <v>18</v>
      </c>
      <c r="BE80" s="91" t="str">
        <f ca="1">MID(频率数据!$AQ80,BE$1,2)</f>
        <v>17</v>
      </c>
      <c r="BF80" s="91" t="str">
        <f ca="1">MID(频率数据!$AQ80,BF$1,2)</f>
        <v>05</v>
      </c>
      <c r="BG80" s="91" t="str">
        <f ca="1">MID(频率数据!$AQ80,BG$1,2)</f>
        <v>30</v>
      </c>
      <c r="BH80" s="91" t="str">
        <f ca="1">MID(频率数据!$AQ80,BH$1,2)</f>
        <v>27</v>
      </c>
      <c r="BI80" s="91" t="str">
        <f ca="1">MID(频率数据!$AQ80,BI$1,2)</f>
        <v>19</v>
      </c>
      <c r="BJ80" s="91" t="str">
        <f ca="1">MID(频率数据!$AQ80,BJ$1,2)</f>
        <v>14</v>
      </c>
      <c r="BK80" s="92" t="str">
        <f ca="1">MID(频率数据!$AQ80,BK$1,2)</f>
        <v>10</v>
      </c>
      <c r="BL80" s="90" t="str">
        <f ca="1">MID(频率数据!$AQ80,BL$1,2)</f>
        <v>08</v>
      </c>
      <c r="BM80" s="91" t="str">
        <f ca="1">MID(频率数据!$AQ80,BM$1,2)</f>
        <v>01</v>
      </c>
      <c r="BN80" s="91" t="str">
        <f ca="1">MID(频率数据!$AQ80,BN$1,2)</f>
        <v>33</v>
      </c>
      <c r="BO80" s="91" t="str">
        <f ca="1">MID(频率数据!$AQ80,BO$1,2)</f>
        <v>32</v>
      </c>
      <c r="BP80" s="91" t="str">
        <f ca="1">MID(频率数据!$AQ80,BP$1,2)</f>
        <v>26</v>
      </c>
      <c r="BQ80" s="93" t="str">
        <f ca="1">MID(频率数据!$AQ80,BQ$1,2)</f>
        <v>23</v>
      </c>
      <c r="BR80" s="91" t="str">
        <f ca="1">MID(频率数据!$AQ80,BR$1,2)</f>
        <v>20</v>
      </c>
      <c r="BS80" s="91" t="str">
        <f ca="1">MID(频率数据!$AQ80,BS$1,2)</f>
        <v>13</v>
      </c>
      <c r="BT80" s="91" t="str">
        <f ca="1">MID(频率数据!$AQ80,BT$1,2)</f>
        <v>12</v>
      </c>
      <c r="BU80" s="91" t="str">
        <f ca="1">MID(频率数据!$AQ80,BU$1,2)</f>
        <v>11</v>
      </c>
      <c r="BV80" s="92" t="str">
        <f ca="1">MID(频率数据!$AQ80,BV$1,2)</f>
        <v>09</v>
      </c>
      <c r="BW80" s="90" t="str">
        <f ca="1">MID(频率数据!$AQ80,BW$1,2)</f>
        <v>07</v>
      </c>
      <c r="BX80" s="91" t="str">
        <f ca="1">MID(频率数据!$AQ80,BX$1,2)</f>
        <v>31</v>
      </c>
      <c r="BY80" s="91" t="str">
        <f ca="1">MID(频率数据!$AQ80,BY$1,2)</f>
        <v>25</v>
      </c>
      <c r="BZ80" s="91" t="str">
        <f ca="1">MID(频率数据!$AQ80,BZ$1,2)</f>
        <v>24</v>
      </c>
      <c r="CA80" s="91" t="str">
        <f ca="1">MID(频率数据!$AQ80,CA$1,2)</f>
        <v>22</v>
      </c>
      <c r="CB80" s="91" t="str">
        <f ca="1">MID(频率数据!$AQ80,CB$1,2)</f>
        <v>21</v>
      </c>
      <c r="CC80" s="91" t="str">
        <f ca="1">MID(频率数据!$AQ80,CC$1,2)</f>
        <v>16</v>
      </c>
      <c r="CD80" s="91" t="str">
        <f ca="1">MID(频率数据!$AQ80,CD$1,2)</f>
        <v>06</v>
      </c>
      <c r="CE80" s="91" t="str">
        <f ca="1">MID(频率数据!$AQ80,CE$1,2)</f>
        <v>03</v>
      </c>
      <c r="CF80" s="91" t="str">
        <f ca="1">MID(频率数据!$AQ80,CF$1,2)</f>
        <v>02</v>
      </c>
      <c r="CG80" s="92" t="str">
        <f ca="1">MID(频率数据!$AQ80,CG$1,2)</f>
        <v>28</v>
      </c>
      <c r="CH80" s="153" t="str">
        <f t="shared" ca="1" si="115"/>
        <v>20</v>
      </c>
      <c r="CI80" s="154" t="str">
        <f t="shared" ca="1" si="116"/>
        <v>06</v>
      </c>
      <c r="CJ80" s="154" t="str">
        <f t="shared" ca="1" si="117"/>
        <v>16</v>
      </c>
      <c r="CK80" s="154" t="str">
        <f t="shared" ca="1" si="118"/>
        <v>26</v>
      </c>
      <c r="CL80" s="154" t="str">
        <f t="shared" ca="1" si="119"/>
        <v>32</v>
      </c>
      <c r="CM80" s="154" t="str">
        <f t="shared" ca="1" si="120"/>
        <v>22</v>
      </c>
      <c r="CN80" s="155" t="str">
        <f t="shared" ca="1" si="121"/>
        <v>13</v>
      </c>
      <c r="CO80" s="155" t="str">
        <f t="shared" ca="1" si="122"/>
        <v>03</v>
      </c>
      <c r="CP80" s="155" t="str">
        <f t="shared" ca="1" si="123"/>
        <v>06</v>
      </c>
      <c r="CQ80" s="155" t="str">
        <f t="shared" ca="1" si="124"/>
        <v>23</v>
      </c>
      <c r="CR80" s="155" t="str">
        <f t="shared" ca="1" si="125"/>
        <v>26</v>
      </c>
      <c r="CS80" s="155" t="str">
        <f t="shared" ca="1" si="126"/>
        <v>21</v>
      </c>
      <c r="CT80" s="156" t="str">
        <f t="shared" ca="1" si="127"/>
        <v>12</v>
      </c>
      <c r="CU80" s="156" t="str">
        <f t="shared" ca="1" si="128"/>
        <v>02</v>
      </c>
      <c r="CV80" s="156" t="str">
        <f t="shared" ca="1" si="129"/>
        <v>03</v>
      </c>
      <c r="CW80" s="156" t="str">
        <f t="shared" ca="1" si="130"/>
        <v>20</v>
      </c>
      <c r="CX80" s="156" t="str">
        <f t="shared" ca="1" si="131"/>
        <v>23</v>
      </c>
      <c r="CY80" s="156" t="str">
        <f t="shared" ca="1" si="132"/>
        <v>16</v>
      </c>
      <c r="CZ80" s="157" t="str">
        <f t="shared" ca="1" si="133"/>
        <v>15</v>
      </c>
      <c r="DA80" s="157" t="str">
        <f t="shared" ca="1" si="134"/>
        <v>04</v>
      </c>
      <c r="DB80" s="157" t="str">
        <f t="shared" ca="1" si="135"/>
        <v>29</v>
      </c>
      <c r="DC80" s="157" t="str">
        <f t="shared" ca="1" si="136"/>
        <v>03</v>
      </c>
      <c r="DD80" s="157" t="str">
        <f t="shared" ca="1" si="137"/>
        <v>02</v>
      </c>
      <c r="DE80" s="158" t="str">
        <f t="shared" ca="1" si="138"/>
        <v>28</v>
      </c>
      <c r="DF80" s="145" t="str">
        <f t="shared" ca="1" si="89"/>
        <v/>
      </c>
      <c r="DG80" s="107">
        <f t="shared" ca="1" si="139"/>
        <v>2</v>
      </c>
      <c r="DH80" s="107">
        <f t="shared" ca="1" si="139"/>
        <v>3</v>
      </c>
      <c r="DI80" s="107">
        <f t="shared" ca="1" si="139"/>
        <v>4</v>
      </c>
      <c r="DJ80" s="107" t="str">
        <f t="shared" ca="1" si="139"/>
        <v/>
      </c>
      <c r="DK80" s="107">
        <f t="shared" ca="1" si="139"/>
        <v>6</v>
      </c>
      <c r="DL80" s="107" t="str">
        <f t="shared" ca="1" si="139"/>
        <v/>
      </c>
      <c r="DM80" s="107" t="str">
        <f t="shared" ca="1" si="139"/>
        <v/>
      </c>
      <c r="DN80" s="107" t="str">
        <f t="shared" ca="1" si="139"/>
        <v/>
      </c>
      <c r="DO80" s="107" t="str">
        <f t="shared" ca="1" si="139"/>
        <v/>
      </c>
      <c r="DP80" s="107" t="str">
        <f t="shared" ca="1" si="139"/>
        <v/>
      </c>
      <c r="DQ80" s="107">
        <f t="shared" ca="1" si="140"/>
        <v>12</v>
      </c>
      <c r="DR80" s="107">
        <f t="shared" ca="1" si="140"/>
        <v>13</v>
      </c>
      <c r="DS80" s="107" t="str">
        <f t="shared" ca="1" si="140"/>
        <v/>
      </c>
      <c r="DT80" s="107">
        <f t="shared" ca="1" si="140"/>
        <v>15</v>
      </c>
      <c r="DU80" s="107">
        <f t="shared" ca="1" si="140"/>
        <v>16</v>
      </c>
      <c r="DV80" s="107" t="str">
        <f t="shared" ca="1" si="140"/>
        <v/>
      </c>
      <c r="DW80" s="107" t="str">
        <f t="shared" ca="1" si="140"/>
        <v/>
      </c>
      <c r="DX80" s="107" t="str">
        <f t="shared" ca="1" si="140"/>
        <v/>
      </c>
      <c r="DY80" s="107">
        <f t="shared" ca="1" si="140"/>
        <v>20</v>
      </c>
      <c r="DZ80" s="107">
        <f t="shared" ca="1" si="140"/>
        <v>21</v>
      </c>
      <c r="EA80" s="107">
        <f t="shared" ca="1" si="141"/>
        <v>22</v>
      </c>
      <c r="EB80" s="107">
        <f t="shared" ca="1" si="141"/>
        <v>23</v>
      </c>
      <c r="EC80" s="107" t="str">
        <f t="shared" ca="1" si="141"/>
        <v/>
      </c>
      <c r="ED80" s="107" t="str">
        <f t="shared" ca="1" si="141"/>
        <v/>
      </c>
      <c r="EE80" s="107">
        <f t="shared" ca="1" si="141"/>
        <v>26</v>
      </c>
      <c r="EF80" s="107" t="str">
        <f t="shared" ca="1" si="141"/>
        <v/>
      </c>
      <c r="EG80" s="107">
        <f t="shared" ca="1" si="141"/>
        <v>28</v>
      </c>
      <c r="EH80" s="107">
        <f t="shared" ca="1" si="141"/>
        <v>29</v>
      </c>
      <c r="EI80" s="107" t="str">
        <f t="shared" ca="1" si="141"/>
        <v/>
      </c>
      <c r="EJ80" s="107" t="str">
        <f t="shared" ca="1" si="141"/>
        <v/>
      </c>
      <c r="EK80" s="107">
        <f t="shared" ca="1" si="141"/>
        <v>32</v>
      </c>
      <c r="EL80" s="108" t="str">
        <f t="shared" ca="1" si="143"/>
        <v/>
      </c>
      <c r="EM80" s="106" t="str">
        <f t="shared" ca="1" si="90"/>
        <v>02030406121315162021222326282932</v>
      </c>
    </row>
    <row r="81" spans="1:143" ht="11.25" customHeight="1" x14ac:dyDescent="0.15">
      <c r="A81" s="56">
        <f t="shared" si="87"/>
        <v>2879</v>
      </c>
      <c r="B81" s="94">
        <f t="shared" si="142"/>
        <v>2022085</v>
      </c>
      <c r="C81" s="95">
        <f t="shared" si="142"/>
        <v>7</v>
      </c>
      <c r="D81" s="96">
        <f t="shared" si="142"/>
        <v>9</v>
      </c>
      <c r="E81" s="96">
        <f t="shared" si="142"/>
        <v>14</v>
      </c>
      <c r="F81" s="96">
        <f t="shared" si="142"/>
        <v>31</v>
      </c>
      <c r="G81" s="96">
        <f t="shared" si="142"/>
        <v>32</v>
      </c>
      <c r="H81" s="97">
        <f t="shared" si="142"/>
        <v>33</v>
      </c>
      <c r="I81" s="98">
        <f t="shared" si="142"/>
        <v>13</v>
      </c>
      <c r="J81" s="99" t="str">
        <f t="shared" ca="1" si="91"/>
        <v>01</v>
      </c>
      <c r="K81" s="100" t="str">
        <f t="shared" ca="1" si="92"/>
        <v>02</v>
      </c>
      <c r="L81" s="100" t="str">
        <f t="shared" ca="1" si="93"/>
        <v>03</v>
      </c>
      <c r="M81" s="100" t="str">
        <f t="shared" ca="1" si="94"/>
        <v>04</v>
      </c>
      <c r="N81" s="100" t="str">
        <f t="shared" ca="1" si="95"/>
        <v>05</v>
      </c>
      <c r="O81" s="100" t="str">
        <f t="shared" ca="1" si="96"/>
        <v>06</v>
      </c>
      <c r="P81" s="100" t="str">
        <f t="shared" ca="1" si="97"/>
        <v>07</v>
      </c>
      <c r="Q81" s="100" t="str">
        <f t="shared" ca="1" si="98"/>
        <v>08</v>
      </c>
      <c r="R81" s="100" t="str">
        <f t="shared" ca="1" si="99"/>
        <v>15</v>
      </c>
      <c r="S81" s="100" t="str">
        <f t="shared" ca="1" si="100"/>
        <v>17</v>
      </c>
      <c r="T81" s="100" t="str">
        <f t="shared" ca="1" si="101"/>
        <v>18</v>
      </c>
      <c r="U81" s="100" t="str">
        <f t="shared" ca="1" si="102"/>
        <v>22</v>
      </c>
      <c r="V81" s="100" t="str">
        <f t="shared" ca="1" si="103"/>
        <v>24</v>
      </c>
      <c r="W81" s="100" t="str">
        <f t="shared" ca="1" si="104"/>
        <v>25</v>
      </c>
      <c r="X81" s="100" t="str">
        <f t="shared" ca="1" si="105"/>
        <v>26</v>
      </c>
      <c r="Y81" s="100" t="str">
        <f t="shared" ca="1" si="106"/>
        <v>28</v>
      </c>
      <c r="Z81" s="100" t="str">
        <f t="shared" ca="1" si="107"/>
        <v>31</v>
      </c>
      <c r="AA81" s="100" t="str">
        <f t="shared" ca="1" si="108"/>
        <v>33</v>
      </c>
      <c r="AB81" s="100" t="str">
        <f t="shared" ca="1" si="109"/>
        <v/>
      </c>
      <c r="AC81" s="100" t="str">
        <f t="shared" ca="1" si="110"/>
        <v/>
      </c>
      <c r="AD81" s="100" t="str">
        <f t="shared" ca="1" si="111"/>
        <v/>
      </c>
      <c r="AE81" s="101" t="str">
        <f t="shared" ca="1" si="112"/>
        <v/>
      </c>
      <c r="AF81" s="102">
        <f t="shared" ca="1" si="113"/>
        <v>3</v>
      </c>
      <c r="AG81" s="90" t="str">
        <f t="shared" ca="1" si="88"/>
        <v/>
      </c>
      <c r="AH81" s="91" t="str">
        <f t="shared" ca="1" si="88"/>
        <v/>
      </c>
      <c r="AI81" s="91" t="str">
        <f t="shared" ca="1" si="88"/>
        <v/>
      </c>
      <c r="AJ81" s="91">
        <f t="shared" ca="1" si="88"/>
        <v>3</v>
      </c>
      <c r="AK81" s="91" t="str">
        <f t="shared" ca="1" si="88"/>
        <v/>
      </c>
      <c r="AL81" s="91" t="str">
        <f t="shared" ca="1" si="88"/>
        <v/>
      </c>
      <c r="AM81" s="103" t="str">
        <f t="shared" ca="1" si="88"/>
        <v/>
      </c>
      <c r="AN81" s="89"/>
      <c r="AZ81" s="57">
        <f t="shared" ca="1" si="114"/>
        <v>53</v>
      </c>
      <c r="BA81" s="90" t="str">
        <f ca="1">MID(频率数据!$AQ81,BA$1,2)</f>
        <v>15</v>
      </c>
      <c r="BB81" s="91" t="str">
        <f ca="1">MID(频率数据!$AQ81,BB$1,2)</f>
        <v>18</v>
      </c>
      <c r="BC81" s="91" t="str">
        <f ca="1">MID(频率数据!$AQ81,BC$1,2)</f>
        <v>17</v>
      </c>
      <c r="BD81" s="91" t="str">
        <f ca="1">MID(频率数据!$AQ81,BD$1,2)</f>
        <v>05</v>
      </c>
      <c r="BE81" s="91" t="str">
        <f ca="1">MID(频率数据!$AQ81,BE$1,2)</f>
        <v>04</v>
      </c>
      <c r="BF81" s="91" t="str">
        <f ca="1">MID(频率数据!$AQ81,BF$1,2)</f>
        <v>32</v>
      </c>
      <c r="BG81" s="91" t="str">
        <f ca="1">MID(频率数据!$AQ81,BG$1,2)</f>
        <v>30</v>
      </c>
      <c r="BH81" s="91" t="str">
        <f ca="1">MID(频率数据!$AQ81,BH$1,2)</f>
        <v>29</v>
      </c>
      <c r="BI81" s="91" t="str">
        <f ca="1">MID(频率数据!$AQ81,BI$1,2)</f>
        <v>27</v>
      </c>
      <c r="BJ81" s="91" t="str">
        <f ca="1">MID(频率数据!$AQ81,BJ$1,2)</f>
        <v>23</v>
      </c>
      <c r="BK81" s="92" t="str">
        <f ca="1">MID(频率数据!$AQ81,BK$1,2)</f>
        <v>19</v>
      </c>
      <c r="BL81" s="90" t="str">
        <f ca="1">MID(频率数据!$AQ81,BL$1,2)</f>
        <v>14</v>
      </c>
      <c r="BM81" s="91" t="str">
        <f ca="1">MID(频率数据!$AQ81,BM$1,2)</f>
        <v>10</v>
      </c>
      <c r="BN81" s="91" t="str">
        <f ca="1">MID(频率数据!$AQ81,BN$1,2)</f>
        <v>08</v>
      </c>
      <c r="BO81" s="91" t="str">
        <f ca="1">MID(频率数据!$AQ81,BO$1,2)</f>
        <v>01</v>
      </c>
      <c r="BP81" s="91" t="str">
        <f ca="1">MID(频率数据!$AQ81,BP$1,2)</f>
        <v>26</v>
      </c>
      <c r="BQ81" s="93" t="str">
        <f ca="1">MID(频率数据!$AQ81,BQ$1,2)</f>
        <v>25</v>
      </c>
      <c r="BR81" s="91" t="str">
        <f ca="1">MID(频率数据!$AQ81,BR$1,2)</f>
        <v>24</v>
      </c>
      <c r="BS81" s="91" t="str">
        <f ca="1">MID(频率数据!$AQ81,BS$1,2)</f>
        <v>20</v>
      </c>
      <c r="BT81" s="91" t="str">
        <f ca="1">MID(频率数据!$AQ81,BT$1,2)</f>
        <v>13</v>
      </c>
      <c r="BU81" s="91" t="str">
        <f ca="1">MID(频率数据!$AQ81,BU$1,2)</f>
        <v>12</v>
      </c>
      <c r="BV81" s="92" t="str">
        <f ca="1">MID(频率数据!$AQ81,BV$1,2)</f>
        <v>11</v>
      </c>
      <c r="BW81" s="90" t="str">
        <f ca="1">MID(频率数据!$AQ81,BW$1,2)</f>
        <v>09</v>
      </c>
      <c r="BX81" s="91" t="str">
        <f ca="1">MID(频率数据!$AQ81,BX$1,2)</f>
        <v>03</v>
      </c>
      <c r="BY81" s="91" t="str">
        <f ca="1">MID(频率数据!$AQ81,BY$1,2)</f>
        <v>33</v>
      </c>
      <c r="BZ81" s="91" t="str">
        <f ca="1">MID(频率数据!$AQ81,BZ$1,2)</f>
        <v>31</v>
      </c>
      <c r="CA81" s="91" t="str">
        <f ca="1">MID(频率数据!$AQ81,CA$1,2)</f>
        <v>22</v>
      </c>
      <c r="CB81" s="91" t="str">
        <f ca="1">MID(频率数据!$AQ81,CB$1,2)</f>
        <v>21</v>
      </c>
      <c r="CC81" s="91" t="str">
        <f ca="1">MID(频率数据!$AQ81,CC$1,2)</f>
        <v>16</v>
      </c>
      <c r="CD81" s="91" t="str">
        <f ca="1">MID(频率数据!$AQ81,CD$1,2)</f>
        <v>07</v>
      </c>
      <c r="CE81" s="91" t="str">
        <f ca="1">MID(频率数据!$AQ81,CE$1,2)</f>
        <v>06</v>
      </c>
      <c r="CF81" s="91" t="str">
        <f ca="1">MID(频率数据!$AQ81,CF$1,2)</f>
        <v>02</v>
      </c>
      <c r="CG81" s="92" t="str">
        <f ca="1">MID(频率数据!$AQ81,CG$1,2)</f>
        <v>28</v>
      </c>
      <c r="CH81" s="153" t="str">
        <f t="shared" ca="1" si="115"/>
        <v>07</v>
      </c>
      <c r="CI81" s="154" t="str">
        <f t="shared" ca="1" si="116"/>
        <v>17</v>
      </c>
      <c r="CJ81" s="154" t="str">
        <f t="shared" ca="1" si="117"/>
        <v>26</v>
      </c>
      <c r="CK81" s="154" t="str">
        <f t="shared" ca="1" si="118"/>
        <v>33</v>
      </c>
      <c r="CL81" s="154" t="str">
        <f t="shared" ca="1" si="119"/>
        <v>03</v>
      </c>
      <c r="CM81" s="154" t="str">
        <f t="shared" ca="1" si="120"/>
        <v>08</v>
      </c>
      <c r="CN81" s="155" t="str">
        <f t="shared" ca="1" si="121"/>
        <v>06</v>
      </c>
      <c r="CO81" s="155" t="str">
        <f t="shared" ca="1" si="122"/>
        <v>05</v>
      </c>
      <c r="CP81" s="155" t="str">
        <f t="shared" ca="1" si="123"/>
        <v>25</v>
      </c>
      <c r="CQ81" s="155" t="str">
        <f t="shared" ca="1" si="124"/>
        <v>31</v>
      </c>
      <c r="CR81" s="155" t="str">
        <f t="shared" ca="1" si="125"/>
        <v>33</v>
      </c>
      <c r="CS81" s="155" t="str">
        <f t="shared" ca="1" si="126"/>
        <v>01</v>
      </c>
      <c r="CT81" s="156" t="str">
        <f t="shared" ca="1" si="127"/>
        <v>02</v>
      </c>
      <c r="CU81" s="156" t="str">
        <f t="shared" ca="1" si="128"/>
        <v>04</v>
      </c>
      <c r="CV81" s="156" t="str">
        <f t="shared" ca="1" si="129"/>
        <v>24</v>
      </c>
      <c r="CW81" s="156" t="str">
        <f t="shared" ca="1" si="130"/>
        <v>22</v>
      </c>
      <c r="CX81" s="156" t="str">
        <f t="shared" ca="1" si="131"/>
        <v>31</v>
      </c>
      <c r="CY81" s="156" t="str">
        <f t="shared" ca="1" si="132"/>
        <v>26</v>
      </c>
      <c r="CZ81" s="157" t="str">
        <f t="shared" ca="1" si="133"/>
        <v>15</v>
      </c>
      <c r="DA81" s="157" t="str">
        <f t="shared" ca="1" si="134"/>
        <v>18</v>
      </c>
      <c r="DB81" s="157" t="str">
        <f t="shared" ca="1" si="135"/>
        <v>17</v>
      </c>
      <c r="DC81" s="157" t="str">
        <f t="shared" ca="1" si="136"/>
        <v>06</v>
      </c>
      <c r="DD81" s="157" t="str">
        <f t="shared" ca="1" si="137"/>
        <v>02</v>
      </c>
      <c r="DE81" s="158" t="str">
        <f t="shared" ca="1" si="138"/>
        <v>28</v>
      </c>
      <c r="DF81" s="145">
        <f t="shared" ca="1" si="89"/>
        <v>1</v>
      </c>
      <c r="DG81" s="107">
        <f t="shared" ca="1" si="139"/>
        <v>2</v>
      </c>
      <c r="DH81" s="107">
        <f t="shared" ca="1" si="139"/>
        <v>3</v>
      </c>
      <c r="DI81" s="107">
        <f t="shared" ca="1" si="139"/>
        <v>4</v>
      </c>
      <c r="DJ81" s="107">
        <f t="shared" ca="1" si="139"/>
        <v>5</v>
      </c>
      <c r="DK81" s="107">
        <f t="shared" ca="1" si="139"/>
        <v>6</v>
      </c>
      <c r="DL81" s="107">
        <f t="shared" ca="1" si="139"/>
        <v>7</v>
      </c>
      <c r="DM81" s="107">
        <f t="shared" ca="1" si="139"/>
        <v>8</v>
      </c>
      <c r="DN81" s="107" t="str">
        <f t="shared" ca="1" si="139"/>
        <v/>
      </c>
      <c r="DO81" s="107" t="str">
        <f t="shared" ca="1" si="139"/>
        <v/>
      </c>
      <c r="DP81" s="107" t="str">
        <f t="shared" ca="1" si="139"/>
        <v/>
      </c>
      <c r="DQ81" s="107" t="str">
        <f t="shared" ca="1" si="140"/>
        <v/>
      </c>
      <c r="DR81" s="107" t="str">
        <f t="shared" ca="1" si="140"/>
        <v/>
      </c>
      <c r="DS81" s="107" t="str">
        <f t="shared" ca="1" si="140"/>
        <v/>
      </c>
      <c r="DT81" s="107">
        <f t="shared" ca="1" si="140"/>
        <v>15</v>
      </c>
      <c r="DU81" s="107" t="str">
        <f t="shared" ca="1" si="140"/>
        <v/>
      </c>
      <c r="DV81" s="107">
        <f t="shared" ca="1" si="140"/>
        <v>17</v>
      </c>
      <c r="DW81" s="107">
        <f t="shared" ca="1" si="140"/>
        <v>18</v>
      </c>
      <c r="DX81" s="107" t="str">
        <f t="shared" ca="1" si="140"/>
        <v/>
      </c>
      <c r="DY81" s="107" t="str">
        <f t="shared" ca="1" si="140"/>
        <v/>
      </c>
      <c r="DZ81" s="107" t="str">
        <f t="shared" ca="1" si="140"/>
        <v/>
      </c>
      <c r="EA81" s="107">
        <f t="shared" ca="1" si="141"/>
        <v>22</v>
      </c>
      <c r="EB81" s="107" t="str">
        <f t="shared" ca="1" si="141"/>
        <v/>
      </c>
      <c r="EC81" s="107">
        <f t="shared" ca="1" si="141"/>
        <v>24</v>
      </c>
      <c r="ED81" s="107">
        <f t="shared" ca="1" si="141"/>
        <v>25</v>
      </c>
      <c r="EE81" s="107">
        <f t="shared" ca="1" si="141"/>
        <v>26</v>
      </c>
      <c r="EF81" s="107" t="str">
        <f t="shared" ca="1" si="141"/>
        <v/>
      </c>
      <c r="EG81" s="107">
        <f t="shared" ca="1" si="141"/>
        <v>28</v>
      </c>
      <c r="EH81" s="107" t="str">
        <f t="shared" ca="1" si="141"/>
        <v/>
      </c>
      <c r="EI81" s="107" t="str">
        <f t="shared" ca="1" si="141"/>
        <v/>
      </c>
      <c r="EJ81" s="107">
        <f t="shared" ca="1" si="141"/>
        <v>31</v>
      </c>
      <c r="EK81" s="107" t="str">
        <f t="shared" ca="1" si="141"/>
        <v/>
      </c>
      <c r="EL81" s="108">
        <f t="shared" ca="1" si="143"/>
        <v>33</v>
      </c>
      <c r="EM81" s="106" t="str">
        <f t="shared" ca="1" si="90"/>
        <v>010203040506070815171822242526283133</v>
      </c>
    </row>
    <row r="82" spans="1:143" ht="11.25" customHeight="1" x14ac:dyDescent="0.15">
      <c r="A82" s="56">
        <f t="shared" si="87"/>
        <v>2880</v>
      </c>
      <c r="B82" s="94">
        <f t="shared" si="142"/>
        <v>2022086</v>
      </c>
      <c r="C82" s="95">
        <f t="shared" si="142"/>
        <v>1</v>
      </c>
      <c r="D82" s="96">
        <f t="shared" si="142"/>
        <v>4</v>
      </c>
      <c r="E82" s="96">
        <f t="shared" si="142"/>
        <v>8</v>
      </c>
      <c r="F82" s="96">
        <f t="shared" si="142"/>
        <v>21</v>
      </c>
      <c r="G82" s="96">
        <f t="shared" si="142"/>
        <v>23</v>
      </c>
      <c r="H82" s="97">
        <f t="shared" si="142"/>
        <v>24</v>
      </c>
      <c r="I82" s="98">
        <f t="shared" si="142"/>
        <v>11</v>
      </c>
      <c r="J82" s="99" t="str">
        <f t="shared" ca="1" si="91"/>
        <v>02</v>
      </c>
      <c r="K82" s="100" t="str">
        <f t="shared" ca="1" si="92"/>
        <v>03</v>
      </c>
      <c r="L82" s="100" t="str">
        <f t="shared" ca="1" si="93"/>
        <v>04</v>
      </c>
      <c r="M82" s="100" t="str">
        <f t="shared" ca="1" si="94"/>
        <v>06</v>
      </c>
      <c r="N82" s="100" t="str">
        <f t="shared" ca="1" si="95"/>
        <v>07</v>
      </c>
      <c r="O82" s="100" t="str">
        <f t="shared" ca="1" si="96"/>
        <v>09</v>
      </c>
      <c r="P82" s="100" t="str">
        <f t="shared" ca="1" si="97"/>
        <v>10</v>
      </c>
      <c r="Q82" s="100" t="str">
        <f t="shared" ca="1" si="98"/>
        <v>11</v>
      </c>
      <c r="R82" s="100" t="str">
        <f t="shared" ca="1" si="99"/>
        <v>12</v>
      </c>
      <c r="S82" s="100" t="str">
        <f t="shared" ca="1" si="100"/>
        <v>13</v>
      </c>
      <c r="T82" s="100" t="str">
        <f t="shared" ca="1" si="101"/>
        <v>14</v>
      </c>
      <c r="U82" s="100" t="str">
        <f t="shared" ca="1" si="102"/>
        <v>15</v>
      </c>
      <c r="V82" s="100" t="str">
        <f t="shared" ca="1" si="103"/>
        <v>16</v>
      </c>
      <c r="W82" s="100" t="str">
        <f t="shared" ca="1" si="104"/>
        <v>17</v>
      </c>
      <c r="X82" s="100" t="str">
        <f t="shared" ca="1" si="105"/>
        <v>20</v>
      </c>
      <c r="Y82" s="100" t="str">
        <f t="shared" ca="1" si="106"/>
        <v>21</v>
      </c>
      <c r="Z82" s="100" t="str">
        <f t="shared" ca="1" si="107"/>
        <v>27</v>
      </c>
      <c r="AA82" s="100" t="str">
        <f t="shared" ca="1" si="108"/>
        <v>28</v>
      </c>
      <c r="AB82" s="100" t="str">
        <f t="shared" ca="1" si="109"/>
        <v>29</v>
      </c>
      <c r="AC82" s="100" t="str">
        <f t="shared" ca="1" si="110"/>
        <v>30</v>
      </c>
      <c r="AD82" s="100" t="str">
        <f t="shared" ca="1" si="111"/>
        <v/>
      </c>
      <c r="AE82" s="101" t="str">
        <f t="shared" ca="1" si="112"/>
        <v/>
      </c>
      <c r="AF82" s="102">
        <f t="shared" ca="1" si="113"/>
        <v>2</v>
      </c>
      <c r="AG82" s="90" t="str">
        <f t="shared" ca="1" si="88"/>
        <v/>
      </c>
      <c r="AH82" s="91" t="str">
        <f t="shared" ca="1" si="88"/>
        <v/>
      </c>
      <c r="AI82" s="91">
        <f t="shared" ca="1" si="88"/>
        <v>2</v>
      </c>
      <c r="AJ82" s="91" t="str">
        <f t="shared" ca="1" si="88"/>
        <v/>
      </c>
      <c r="AK82" s="91" t="str">
        <f t="shared" ca="1" si="88"/>
        <v/>
      </c>
      <c r="AL82" s="91" t="str">
        <f t="shared" ca="1" si="88"/>
        <v/>
      </c>
      <c r="AM82" s="103" t="str">
        <f t="shared" ca="1" si="88"/>
        <v/>
      </c>
      <c r="AN82" s="89"/>
      <c r="AZ82" s="57">
        <f t="shared" ca="1" si="114"/>
        <v>54</v>
      </c>
      <c r="BA82" s="90" t="str">
        <f ca="1">MID(频率数据!$AQ82,BA$1,2)</f>
        <v>15</v>
      </c>
      <c r="BB82" s="91" t="str">
        <f ca="1">MID(频率数据!$AQ82,BB$1,2)</f>
        <v>17</v>
      </c>
      <c r="BC82" s="91" t="str">
        <f ca="1">MID(频率数据!$AQ82,BC$1,2)</f>
        <v>04</v>
      </c>
      <c r="BD82" s="91" t="str">
        <f ca="1">MID(频率数据!$AQ82,BD$1,2)</f>
        <v>32</v>
      </c>
      <c r="BE82" s="91" t="str">
        <f ca="1">MID(频率数据!$AQ82,BE$1,2)</f>
        <v>30</v>
      </c>
      <c r="BF82" s="91" t="str">
        <f ca="1">MID(频率数据!$AQ82,BF$1,2)</f>
        <v>29</v>
      </c>
      <c r="BG82" s="91" t="str">
        <f ca="1">MID(频率数据!$AQ82,BG$1,2)</f>
        <v>27</v>
      </c>
      <c r="BH82" s="91" t="str">
        <f ca="1">MID(频率数据!$AQ82,BH$1,2)</f>
        <v>23</v>
      </c>
      <c r="BI82" s="91" t="str">
        <f ca="1">MID(频率数据!$AQ82,BI$1,2)</f>
        <v>19</v>
      </c>
      <c r="BJ82" s="91" t="str">
        <f ca="1">MID(频率数据!$AQ82,BJ$1,2)</f>
        <v>18</v>
      </c>
      <c r="BK82" s="92" t="str">
        <f ca="1">MID(频率数据!$AQ82,BK$1,2)</f>
        <v>14</v>
      </c>
      <c r="BL82" s="90" t="str">
        <f ca="1">MID(频率数据!$AQ82,BL$1,2)</f>
        <v>10</v>
      </c>
      <c r="BM82" s="91" t="str">
        <f ca="1">MID(频率数据!$AQ82,BM$1,2)</f>
        <v>09</v>
      </c>
      <c r="BN82" s="91" t="str">
        <f ca="1">MID(频率数据!$AQ82,BN$1,2)</f>
        <v>08</v>
      </c>
      <c r="BO82" s="91" t="str">
        <f ca="1">MID(频率数据!$AQ82,BO$1,2)</f>
        <v>05</v>
      </c>
      <c r="BP82" s="91" t="str">
        <f ca="1">MID(频率数据!$AQ82,BP$1,2)</f>
        <v>01</v>
      </c>
      <c r="BQ82" s="93" t="str">
        <f ca="1">MID(频率数据!$AQ82,BQ$1,2)</f>
        <v>33</v>
      </c>
      <c r="BR82" s="91" t="str">
        <f ca="1">MID(频率数据!$AQ82,BR$1,2)</f>
        <v>31</v>
      </c>
      <c r="BS82" s="91" t="str">
        <f ca="1">MID(频率数据!$AQ82,BS$1,2)</f>
        <v>26</v>
      </c>
      <c r="BT82" s="91" t="str">
        <f ca="1">MID(频率数据!$AQ82,BT$1,2)</f>
        <v>25</v>
      </c>
      <c r="BU82" s="91" t="str">
        <f ca="1">MID(频率数据!$AQ82,BU$1,2)</f>
        <v>24</v>
      </c>
      <c r="BV82" s="92" t="str">
        <f ca="1">MID(频率数据!$AQ82,BV$1,2)</f>
        <v>20</v>
      </c>
      <c r="BW82" s="90" t="str">
        <f ca="1">MID(频率数据!$AQ82,BW$1,2)</f>
        <v>13</v>
      </c>
      <c r="BX82" s="91" t="str">
        <f ca="1">MID(频率数据!$AQ82,BX$1,2)</f>
        <v>12</v>
      </c>
      <c r="BY82" s="91" t="str">
        <f ca="1">MID(频率数据!$AQ82,BY$1,2)</f>
        <v>11</v>
      </c>
      <c r="BZ82" s="91" t="str">
        <f ca="1">MID(频率数据!$AQ82,BZ$1,2)</f>
        <v>07</v>
      </c>
      <c r="CA82" s="91" t="str">
        <f ca="1">MID(频率数据!$AQ82,CA$1,2)</f>
        <v>03</v>
      </c>
      <c r="CB82" s="91" t="str">
        <f ca="1">MID(频率数据!$AQ82,CB$1,2)</f>
        <v>22</v>
      </c>
      <c r="CC82" s="91" t="str">
        <f ca="1">MID(频率数据!$AQ82,CC$1,2)</f>
        <v>21</v>
      </c>
      <c r="CD82" s="91" t="str">
        <f ca="1">MID(频率数据!$AQ82,CD$1,2)</f>
        <v>06</v>
      </c>
      <c r="CE82" s="91" t="str">
        <f ca="1">MID(频率数据!$AQ82,CE$1,2)</f>
        <v>02</v>
      </c>
      <c r="CF82" s="91" t="str">
        <f ca="1">MID(频率数据!$AQ82,CF$1,2)</f>
        <v>28</v>
      </c>
      <c r="CG82" s="92" t="str">
        <f ca="1">MID(频率数据!$AQ82,CG$1,2)</f>
        <v>16</v>
      </c>
      <c r="CH82" s="153" t="str">
        <f t="shared" ca="1" si="115"/>
        <v>21</v>
      </c>
      <c r="CI82" s="154" t="str">
        <f t="shared" ca="1" si="116"/>
        <v>20</v>
      </c>
      <c r="CJ82" s="154" t="str">
        <f t="shared" ca="1" si="117"/>
        <v>14</v>
      </c>
      <c r="CK82" s="154" t="str">
        <f t="shared" ca="1" si="118"/>
        <v>11</v>
      </c>
      <c r="CL82" s="154" t="str">
        <f t="shared" ca="1" si="119"/>
        <v>30</v>
      </c>
      <c r="CM82" s="154" t="str">
        <f t="shared" ca="1" si="120"/>
        <v>12</v>
      </c>
      <c r="CN82" s="155" t="str">
        <f t="shared" ca="1" si="121"/>
        <v>06</v>
      </c>
      <c r="CO82" s="155" t="str">
        <f t="shared" ca="1" si="122"/>
        <v>13</v>
      </c>
      <c r="CP82" s="155" t="str">
        <f t="shared" ca="1" si="123"/>
        <v>10</v>
      </c>
      <c r="CQ82" s="155" t="str">
        <f t="shared" ca="1" si="124"/>
        <v>07</v>
      </c>
      <c r="CR82" s="155" t="str">
        <f t="shared" ca="1" si="125"/>
        <v>29</v>
      </c>
      <c r="CS82" s="155" t="str">
        <f t="shared" ca="1" si="126"/>
        <v>11</v>
      </c>
      <c r="CT82" s="156" t="str">
        <f t="shared" ca="1" si="127"/>
        <v>02</v>
      </c>
      <c r="CU82" s="156" t="str">
        <f t="shared" ca="1" si="128"/>
        <v>12</v>
      </c>
      <c r="CV82" s="156" t="str">
        <f t="shared" ca="1" si="129"/>
        <v>09</v>
      </c>
      <c r="CW82" s="156" t="str">
        <f t="shared" ca="1" si="130"/>
        <v>03</v>
      </c>
      <c r="CX82" s="156" t="str">
        <f t="shared" ca="1" si="131"/>
        <v>27</v>
      </c>
      <c r="CY82" s="156" t="str">
        <f t="shared" ca="1" si="132"/>
        <v>07</v>
      </c>
      <c r="CZ82" s="157" t="str">
        <f t="shared" ca="1" si="133"/>
        <v>15</v>
      </c>
      <c r="DA82" s="157" t="str">
        <f t="shared" ca="1" si="134"/>
        <v>17</v>
      </c>
      <c r="DB82" s="157" t="str">
        <f t="shared" ca="1" si="135"/>
        <v>04</v>
      </c>
      <c r="DC82" s="157" t="str">
        <f t="shared" ca="1" si="136"/>
        <v>02</v>
      </c>
      <c r="DD82" s="157" t="str">
        <f t="shared" ca="1" si="137"/>
        <v>28</v>
      </c>
      <c r="DE82" s="158" t="str">
        <f t="shared" ca="1" si="138"/>
        <v>16</v>
      </c>
      <c r="DF82" s="145" t="str">
        <f t="shared" ca="1" si="89"/>
        <v/>
      </c>
      <c r="DG82" s="107">
        <f t="shared" ref="DG82:DP91" ca="1" si="144">IF(COUNTIF($CH82:$DE82,DG$3),DG$3,"")</f>
        <v>2</v>
      </c>
      <c r="DH82" s="107">
        <f t="shared" ca="1" si="144"/>
        <v>3</v>
      </c>
      <c r="DI82" s="107">
        <f t="shared" ca="1" si="144"/>
        <v>4</v>
      </c>
      <c r="DJ82" s="107" t="str">
        <f t="shared" ca="1" si="144"/>
        <v/>
      </c>
      <c r="DK82" s="107">
        <f t="shared" ca="1" si="144"/>
        <v>6</v>
      </c>
      <c r="DL82" s="107">
        <f t="shared" ca="1" si="144"/>
        <v>7</v>
      </c>
      <c r="DM82" s="107" t="str">
        <f t="shared" ca="1" si="144"/>
        <v/>
      </c>
      <c r="DN82" s="107">
        <f t="shared" ca="1" si="144"/>
        <v>9</v>
      </c>
      <c r="DO82" s="107">
        <f t="shared" ca="1" si="144"/>
        <v>10</v>
      </c>
      <c r="DP82" s="107">
        <f t="shared" ca="1" si="144"/>
        <v>11</v>
      </c>
      <c r="DQ82" s="107">
        <f t="shared" ref="DQ82:DZ91" ca="1" si="145">IF(COUNTIF($CH82:$DE82,DQ$3),DQ$3,"")</f>
        <v>12</v>
      </c>
      <c r="DR82" s="107">
        <f t="shared" ca="1" si="145"/>
        <v>13</v>
      </c>
      <c r="DS82" s="107">
        <f t="shared" ca="1" si="145"/>
        <v>14</v>
      </c>
      <c r="DT82" s="107">
        <f t="shared" ca="1" si="145"/>
        <v>15</v>
      </c>
      <c r="DU82" s="107">
        <f t="shared" ca="1" si="145"/>
        <v>16</v>
      </c>
      <c r="DV82" s="107">
        <f t="shared" ca="1" si="145"/>
        <v>17</v>
      </c>
      <c r="DW82" s="107" t="str">
        <f t="shared" ca="1" si="145"/>
        <v/>
      </c>
      <c r="DX82" s="107" t="str">
        <f t="shared" ca="1" si="145"/>
        <v/>
      </c>
      <c r="DY82" s="107">
        <f t="shared" ca="1" si="145"/>
        <v>20</v>
      </c>
      <c r="DZ82" s="107">
        <f t="shared" ca="1" si="145"/>
        <v>21</v>
      </c>
      <c r="EA82" s="107" t="str">
        <f t="shared" ref="EA82:EJ91" ca="1" si="146">IF(COUNTIF($CH82:$DE82,EA$3),EA$3,"")</f>
        <v/>
      </c>
      <c r="EB82" s="107" t="str">
        <f t="shared" ca="1" si="146"/>
        <v/>
      </c>
      <c r="EC82" s="107" t="str">
        <f t="shared" ca="1" si="146"/>
        <v/>
      </c>
      <c r="ED82" s="107" t="str">
        <f t="shared" ca="1" si="146"/>
        <v/>
      </c>
      <c r="EE82" s="107" t="str">
        <f t="shared" ca="1" si="146"/>
        <v/>
      </c>
      <c r="EF82" s="107">
        <f t="shared" ca="1" si="146"/>
        <v>27</v>
      </c>
      <c r="EG82" s="107">
        <f t="shared" ca="1" si="146"/>
        <v>28</v>
      </c>
      <c r="EH82" s="107">
        <f t="shared" ca="1" si="146"/>
        <v>29</v>
      </c>
      <c r="EI82" s="107">
        <f t="shared" ca="1" si="146"/>
        <v>30</v>
      </c>
      <c r="EJ82" s="107" t="str">
        <f t="shared" ca="1" si="146"/>
        <v/>
      </c>
      <c r="EK82" s="107" t="str">
        <f t="shared" ref="EK82:EL145" ca="1" si="147">IF(COUNTIF($CH82:$DE82,EK$3),EK$3,"")</f>
        <v/>
      </c>
      <c r="EL82" s="108" t="str">
        <f t="shared" ca="1" si="147"/>
        <v/>
      </c>
      <c r="EM82" s="106" t="str">
        <f t="shared" ca="1" si="90"/>
        <v>0203040607091011121314151617202127282930</v>
      </c>
    </row>
    <row r="83" spans="1:143" ht="11.25" customHeight="1" x14ac:dyDescent="0.15">
      <c r="A83" s="56">
        <f t="shared" si="87"/>
        <v>2881</v>
      </c>
      <c r="B83" s="94">
        <f t="shared" si="142"/>
        <v>2022087</v>
      </c>
      <c r="C83" s="95">
        <f t="shared" si="142"/>
        <v>5</v>
      </c>
      <c r="D83" s="96">
        <f t="shared" si="142"/>
        <v>6</v>
      </c>
      <c r="E83" s="96">
        <f t="shared" si="142"/>
        <v>9</v>
      </c>
      <c r="F83" s="96">
        <f t="shared" si="142"/>
        <v>13</v>
      </c>
      <c r="G83" s="96">
        <f t="shared" si="142"/>
        <v>23</v>
      </c>
      <c r="H83" s="97">
        <f t="shared" si="142"/>
        <v>25</v>
      </c>
      <c r="I83" s="98">
        <f t="shared" si="142"/>
        <v>8</v>
      </c>
      <c r="J83" s="99" t="str">
        <f t="shared" ca="1" si="91"/>
        <v>02</v>
      </c>
      <c r="K83" s="100" t="str">
        <f t="shared" ca="1" si="92"/>
        <v>04</v>
      </c>
      <c r="L83" s="100" t="str">
        <f t="shared" ca="1" si="93"/>
        <v>05</v>
      </c>
      <c r="M83" s="100" t="str">
        <f t="shared" ca="1" si="94"/>
        <v>06</v>
      </c>
      <c r="N83" s="100" t="str">
        <f t="shared" ca="1" si="95"/>
        <v>09</v>
      </c>
      <c r="O83" s="100" t="str">
        <f t="shared" ca="1" si="96"/>
        <v>13</v>
      </c>
      <c r="P83" s="100" t="str">
        <f t="shared" ca="1" si="97"/>
        <v>14</v>
      </c>
      <c r="Q83" s="100" t="str">
        <f t="shared" ca="1" si="98"/>
        <v>15</v>
      </c>
      <c r="R83" s="100" t="str">
        <f t="shared" ca="1" si="99"/>
        <v>16</v>
      </c>
      <c r="S83" s="100" t="str">
        <f t="shared" ca="1" si="100"/>
        <v>17</v>
      </c>
      <c r="T83" s="100" t="str">
        <f t="shared" ca="1" si="101"/>
        <v>20</v>
      </c>
      <c r="U83" s="100" t="str">
        <f t="shared" ca="1" si="102"/>
        <v>22</v>
      </c>
      <c r="V83" s="100" t="str">
        <f t="shared" ca="1" si="103"/>
        <v>23</v>
      </c>
      <c r="W83" s="100" t="str">
        <f t="shared" ca="1" si="104"/>
        <v>26</v>
      </c>
      <c r="X83" s="100" t="str">
        <f t="shared" ca="1" si="105"/>
        <v>27</v>
      </c>
      <c r="Y83" s="100" t="str">
        <f t="shared" ca="1" si="106"/>
        <v>28</v>
      </c>
      <c r="Z83" s="100" t="str">
        <f t="shared" ca="1" si="107"/>
        <v>29</v>
      </c>
      <c r="AA83" s="100" t="str">
        <f t="shared" ca="1" si="108"/>
        <v>30</v>
      </c>
      <c r="AB83" s="100" t="str">
        <f t="shared" ca="1" si="109"/>
        <v>31</v>
      </c>
      <c r="AC83" s="100" t="str">
        <f t="shared" ca="1" si="110"/>
        <v>32</v>
      </c>
      <c r="AD83" s="100" t="str">
        <f t="shared" ca="1" si="111"/>
        <v>33</v>
      </c>
      <c r="AE83" s="101" t="str">
        <f t="shared" ca="1" si="112"/>
        <v/>
      </c>
      <c r="AF83" s="102">
        <f t="shared" ca="1" si="113"/>
        <v>5</v>
      </c>
      <c r="AG83" s="90" t="str">
        <f t="shared" ca="1" si="88"/>
        <v/>
      </c>
      <c r="AH83" s="91" t="str">
        <f t="shared" ca="1" si="88"/>
        <v/>
      </c>
      <c r="AI83" s="91" t="str">
        <f t="shared" ca="1" si="88"/>
        <v/>
      </c>
      <c r="AJ83" s="91" t="str">
        <f t="shared" ca="1" si="88"/>
        <v/>
      </c>
      <c r="AK83" s="91" t="str">
        <f t="shared" ca="1" si="88"/>
        <v/>
      </c>
      <c r="AL83" s="91">
        <f t="shared" ca="1" si="88"/>
        <v>5</v>
      </c>
      <c r="AM83" s="103" t="str">
        <f t="shared" ca="1" si="88"/>
        <v/>
      </c>
      <c r="AN83" s="89"/>
      <c r="AZ83" s="57">
        <f t="shared" ca="1" si="114"/>
        <v>55</v>
      </c>
      <c r="BA83" s="90" t="str">
        <f ca="1">MID(频率数据!$AQ83,BA$1,2)</f>
        <v>04</v>
      </c>
      <c r="BB83" s="91" t="str">
        <f ca="1">MID(频率数据!$AQ83,BB$1,2)</f>
        <v>23</v>
      </c>
      <c r="BC83" s="91" t="str">
        <f ca="1">MID(频率数据!$AQ83,BC$1,2)</f>
        <v>17</v>
      </c>
      <c r="BD83" s="91" t="str">
        <f ca="1">MID(频率数据!$AQ83,BD$1,2)</f>
        <v>15</v>
      </c>
      <c r="BE83" s="91" t="str">
        <f ca="1">MID(频率数据!$AQ83,BE$1,2)</f>
        <v>08</v>
      </c>
      <c r="BF83" s="91" t="str">
        <f ca="1">MID(频率数据!$AQ83,BF$1,2)</f>
        <v>01</v>
      </c>
      <c r="BG83" s="91" t="str">
        <f ca="1">MID(频率数据!$AQ83,BG$1,2)</f>
        <v>32</v>
      </c>
      <c r="BH83" s="91" t="str">
        <f ca="1">MID(频率数据!$AQ83,BH$1,2)</f>
        <v>30</v>
      </c>
      <c r="BI83" s="91" t="str">
        <f ca="1">MID(频率数据!$AQ83,BI$1,2)</f>
        <v>27</v>
      </c>
      <c r="BJ83" s="91" t="str">
        <f ca="1">MID(频率数据!$AQ83,BJ$1,2)</f>
        <v>24</v>
      </c>
      <c r="BK83" s="92" t="str">
        <f ca="1">MID(频率数据!$AQ83,BK$1,2)</f>
        <v>19</v>
      </c>
      <c r="BL83" s="90" t="str">
        <f ca="1">MID(频率数据!$AQ83,BL$1,2)</f>
        <v>18</v>
      </c>
      <c r="BM83" s="91" t="str">
        <f ca="1">MID(频率数据!$AQ83,BM$1,2)</f>
        <v>09</v>
      </c>
      <c r="BN83" s="91" t="str">
        <f ca="1">MID(频率数据!$AQ83,BN$1,2)</f>
        <v>05</v>
      </c>
      <c r="BO83" s="91" t="str">
        <f ca="1">MID(频率数据!$AQ83,BO$1,2)</f>
        <v>33</v>
      </c>
      <c r="BP83" s="91" t="str">
        <f ca="1">MID(频率数据!$AQ83,BP$1,2)</f>
        <v>31</v>
      </c>
      <c r="BQ83" s="93" t="str">
        <f ca="1">MID(频率数据!$AQ83,BQ$1,2)</f>
        <v>29</v>
      </c>
      <c r="BR83" s="91" t="str">
        <f ca="1">MID(频率数据!$AQ83,BR$1,2)</f>
        <v>25</v>
      </c>
      <c r="BS83" s="91" t="str">
        <f ca="1">MID(频率数据!$AQ83,BS$1,2)</f>
        <v>21</v>
      </c>
      <c r="BT83" s="91" t="str">
        <f ca="1">MID(频率数据!$AQ83,BT$1,2)</f>
        <v>20</v>
      </c>
      <c r="BU83" s="91" t="str">
        <f ca="1">MID(频率数据!$AQ83,BU$1,2)</f>
        <v>14</v>
      </c>
      <c r="BV83" s="92" t="str">
        <f ca="1">MID(频率数据!$AQ83,BV$1,2)</f>
        <v>13</v>
      </c>
      <c r="BW83" s="90" t="str">
        <f ca="1">MID(频率数据!$AQ83,BW$1,2)</f>
        <v>12</v>
      </c>
      <c r="BX83" s="91" t="str">
        <f ca="1">MID(频率数据!$AQ83,BX$1,2)</f>
        <v>11</v>
      </c>
      <c r="BY83" s="91" t="str">
        <f ca="1">MID(频率数据!$AQ83,BY$1,2)</f>
        <v>10</v>
      </c>
      <c r="BZ83" s="91" t="str">
        <f ca="1">MID(频率数据!$AQ83,BZ$1,2)</f>
        <v>07</v>
      </c>
      <c r="CA83" s="91" t="str">
        <f ca="1">MID(频率数据!$AQ83,CA$1,2)</f>
        <v>03</v>
      </c>
      <c r="CB83" s="91" t="str">
        <f ca="1">MID(频率数据!$AQ83,CB$1,2)</f>
        <v>26</v>
      </c>
      <c r="CC83" s="91" t="str">
        <f ca="1">MID(频率数据!$AQ83,CC$1,2)</f>
        <v>22</v>
      </c>
      <c r="CD83" s="91" t="str">
        <f ca="1">MID(频率数据!$AQ83,CD$1,2)</f>
        <v>02</v>
      </c>
      <c r="CE83" s="91" t="str">
        <f ca="1">MID(频率数据!$AQ83,CE$1,2)</f>
        <v>28</v>
      </c>
      <c r="CF83" s="91" t="str">
        <f ca="1">MID(频率数据!$AQ83,CF$1,2)</f>
        <v>16</v>
      </c>
      <c r="CG83" s="92" t="str">
        <f ca="1">MID(频率数据!$AQ83,CG$1,2)</f>
        <v>06</v>
      </c>
      <c r="CH83" s="153" t="str">
        <f t="shared" ca="1" si="115"/>
        <v>33</v>
      </c>
      <c r="CI83" s="154" t="str">
        <f t="shared" ca="1" si="116"/>
        <v>23</v>
      </c>
      <c r="CJ83" s="154" t="str">
        <f t="shared" ca="1" si="117"/>
        <v>09</v>
      </c>
      <c r="CK83" s="154" t="str">
        <f t="shared" ca="1" si="118"/>
        <v>26</v>
      </c>
      <c r="CL83" s="154" t="str">
        <f t="shared" ca="1" si="119"/>
        <v>32</v>
      </c>
      <c r="CM83" s="154" t="str">
        <f t="shared" ca="1" si="120"/>
        <v>20</v>
      </c>
      <c r="CN83" s="155" t="str">
        <f t="shared" ca="1" si="121"/>
        <v>31</v>
      </c>
      <c r="CO83" s="155" t="str">
        <f t="shared" ca="1" si="122"/>
        <v>17</v>
      </c>
      <c r="CP83" s="155" t="str">
        <f t="shared" ca="1" si="123"/>
        <v>05</v>
      </c>
      <c r="CQ83" s="155" t="str">
        <f t="shared" ca="1" si="124"/>
        <v>22</v>
      </c>
      <c r="CR83" s="155" t="str">
        <f t="shared" ca="1" si="125"/>
        <v>30</v>
      </c>
      <c r="CS83" s="155" t="str">
        <f t="shared" ca="1" si="126"/>
        <v>14</v>
      </c>
      <c r="CT83" s="156" t="str">
        <f t="shared" ca="1" si="127"/>
        <v>29</v>
      </c>
      <c r="CU83" s="156" t="str">
        <f t="shared" ca="1" si="128"/>
        <v>15</v>
      </c>
      <c r="CV83" s="156" t="str">
        <f t="shared" ca="1" si="129"/>
        <v>33</v>
      </c>
      <c r="CW83" s="156" t="str">
        <f t="shared" ca="1" si="130"/>
        <v>02</v>
      </c>
      <c r="CX83" s="156" t="str">
        <f t="shared" ca="1" si="131"/>
        <v>27</v>
      </c>
      <c r="CY83" s="156" t="str">
        <f t="shared" ca="1" si="132"/>
        <v>13</v>
      </c>
      <c r="CZ83" s="157" t="str">
        <f t="shared" ca="1" si="133"/>
        <v>04</v>
      </c>
      <c r="DA83" s="157" t="str">
        <f t="shared" ca="1" si="134"/>
        <v>23</v>
      </c>
      <c r="DB83" s="157" t="str">
        <f t="shared" ca="1" si="135"/>
        <v>17</v>
      </c>
      <c r="DC83" s="157" t="str">
        <f t="shared" ca="1" si="136"/>
        <v>28</v>
      </c>
      <c r="DD83" s="157" t="str">
        <f t="shared" ca="1" si="137"/>
        <v>16</v>
      </c>
      <c r="DE83" s="158" t="str">
        <f t="shared" ca="1" si="138"/>
        <v>06</v>
      </c>
      <c r="DF83" s="145" t="str">
        <f t="shared" ca="1" si="89"/>
        <v/>
      </c>
      <c r="DG83" s="107">
        <f t="shared" ca="1" si="144"/>
        <v>2</v>
      </c>
      <c r="DH83" s="107" t="str">
        <f t="shared" ca="1" si="144"/>
        <v/>
      </c>
      <c r="DI83" s="107">
        <f t="shared" ca="1" si="144"/>
        <v>4</v>
      </c>
      <c r="DJ83" s="107">
        <f t="shared" ca="1" si="144"/>
        <v>5</v>
      </c>
      <c r="DK83" s="107">
        <f t="shared" ca="1" si="144"/>
        <v>6</v>
      </c>
      <c r="DL83" s="107" t="str">
        <f t="shared" ca="1" si="144"/>
        <v/>
      </c>
      <c r="DM83" s="107" t="str">
        <f t="shared" ca="1" si="144"/>
        <v/>
      </c>
      <c r="DN83" s="107">
        <f t="shared" ca="1" si="144"/>
        <v>9</v>
      </c>
      <c r="DO83" s="107" t="str">
        <f t="shared" ca="1" si="144"/>
        <v/>
      </c>
      <c r="DP83" s="107" t="str">
        <f t="shared" ca="1" si="144"/>
        <v/>
      </c>
      <c r="DQ83" s="107" t="str">
        <f t="shared" ca="1" si="145"/>
        <v/>
      </c>
      <c r="DR83" s="107">
        <f t="shared" ca="1" si="145"/>
        <v>13</v>
      </c>
      <c r="DS83" s="107">
        <f t="shared" ca="1" si="145"/>
        <v>14</v>
      </c>
      <c r="DT83" s="107">
        <f t="shared" ca="1" si="145"/>
        <v>15</v>
      </c>
      <c r="DU83" s="107">
        <f t="shared" ca="1" si="145"/>
        <v>16</v>
      </c>
      <c r="DV83" s="107">
        <f t="shared" ca="1" si="145"/>
        <v>17</v>
      </c>
      <c r="DW83" s="107" t="str">
        <f t="shared" ca="1" si="145"/>
        <v/>
      </c>
      <c r="DX83" s="107" t="str">
        <f t="shared" ca="1" si="145"/>
        <v/>
      </c>
      <c r="DY83" s="107">
        <f t="shared" ca="1" si="145"/>
        <v>20</v>
      </c>
      <c r="DZ83" s="107" t="str">
        <f t="shared" ca="1" si="145"/>
        <v/>
      </c>
      <c r="EA83" s="107">
        <f t="shared" ca="1" si="146"/>
        <v>22</v>
      </c>
      <c r="EB83" s="107">
        <f t="shared" ca="1" si="146"/>
        <v>23</v>
      </c>
      <c r="EC83" s="107" t="str">
        <f t="shared" ca="1" si="146"/>
        <v/>
      </c>
      <c r="ED83" s="107" t="str">
        <f t="shared" ca="1" si="146"/>
        <v/>
      </c>
      <c r="EE83" s="107">
        <f t="shared" ca="1" si="146"/>
        <v>26</v>
      </c>
      <c r="EF83" s="107">
        <f t="shared" ca="1" si="146"/>
        <v>27</v>
      </c>
      <c r="EG83" s="107">
        <f t="shared" ca="1" si="146"/>
        <v>28</v>
      </c>
      <c r="EH83" s="107">
        <f t="shared" ca="1" si="146"/>
        <v>29</v>
      </c>
      <c r="EI83" s="107">
        <f t="shared" ca="1" si="146"/>
        <v>30</v>
      </c>
      <c r="EJ83" s="107">
        <f t="shared" ca="1" si="146"/>
        <v>31</v>
      </c>
      <c r="EK83" s="107">
        <f t="shared" ca="1" si="147"/>
        <v>32</v>
      </c>
      <c r="EL83" s="108">
        <f t="shared" ca="1" si="147"/>
        <v>33</v>
      </c>
      <c r="EM83" s="106" t="str">
        <f t="shared" ca="1" si="90"/>
        <v>020405060913141516172022232627282930313233</v>
      </c>
    </row>
    <row r="84" spans="1:143" ht="11.25" customHeight="1" x14ac:dyDescent="0.15">
      <c r="A84" s="56">
        <f t="shared" si="87"/>
        <v>2882</v>
      </c>
      <c r="B84" s="94">
        <f t="shared" ref="B84:I93" si="148">VLOOKUP($A84,SJ,B$1)</f>
        <v>2022088</v>
      </c>
      <c r="C84" s="95">
        <f t="shared" si="148"/>
        <v>3</v>
      </c>
      <c r="D84" s="96">
        <f t="shared" si="148"/>
        <v>9</v>
      </c>
      <c r="E84" s="96">
        <f t="shared" si="148"/>
        <v>15</v>
      </c>
      <c r="F84" s="96">
        <f t="shared" si="148"/>
        <v>17</v>
      </c>
      <c r="G84" s="96">
        <f t="shared" si="148"/>
        <v>20</v>
      </c>
      <c r="H84" s="97">
        <f t="shared" si="148"/>
        <v>22</v>
      </c>
      <c r="I84" s="98">
        <f t="shared" si="148"/>
        <v>6</v>
      </c>
      <c r="J84" s="99" t="str">
        <f t="shared" ca="1" si="91"/>
        <v>02</v>
      </c>
      <c r="K84" s="100" t="str">
        <f t="shared" ca="1" si="92"/>
        <v>04</v>
      </c>
      <c r="L84" s="100" t="str">
        <f t="shared" ca="1" si="93"/>
        <v>05</v>
      </c>
      <c r="M84" s="100" t="str">
        <f t="shared" ca="1" si="94"/>
        <v>10</v>
      </c>
      <c r="N84" s="100" t="str">
        <f t="shared" ca="1" si="95"/>
        <v>11</v>
      </c>
      <c r="O84" s="100" t="str">
        <f t="shared" ca="1" si="96"/>
        <v>12</v>
      </c>
      <c r="P84" s="100" t="str">
        <f t="shared" ca="1" si="97"/>
        <v>13</v>
      </c>
      <c r="Q84" s="100" t="str">
        <f t="shared" ca="1" si="98"/>
        <v>15</v>
      </c>
      <c r="R84" s="100" t="str">
        <f t="shared" ca="1" si="99"/>
        <v>16</v>
      </c>
      <c r="S84" s="100" t="str">
        <f t="shared" ca="1" si="100"/>
        <v>17</v>
      </c>
      <c r="T84" s="100" t="str">
        <f t="shared" ca="1" si="101"/>
        <v>18</v>
      </c>
      <c r="U84" s="100" t="str">
        <f t="shared" ca="1" si="102"/>
        <v>19</v>
      </c>
      <c r="V84" s="100" t="str">
        <f t="shared" ca="1" si="103"/>
        <v>20</v>
      </c>
      <c r="W84" s="100" t="str">
        <f t="shared" ca="1" si="104"/>
        <v>21</v>
      </c>
      <c r="X84" s="100" t="str">
        <f t="shared" ca="1" si="105"/>
        <v>23</v>
      </c>
      <c r="Y84" s="100" t="str">
        <f t="shared" ca="1" si="106"/>
        <v>28</v>
      </c>
      <c r="Z84" s="100" t="str">
        <f t="shared" ca="1" si="107"/>
        <v/>
      </c>
      <c r="AA84" s="100" t="str">
        <f t="shared" ca="1" si="108"/>
        <v/>
      </c>
      <c r="AB84" s="100" t="str">
        <f t="shared" ca="1" si="109"/>
        <v/>
      </c>
      <c r="AC84" s="100" t="str">
        <f t="shared" ca="1" si="110"/>
        <v/>
      </c>
      <c r="AD84" s="100" t="str">
        <f t="shared" ca="1" si="111"/>
        <v/>
      </c>
      <c r="AE84" s="101" t="str">
        <f t="shared" ca="1" si="112"/>
        <v/>
      </c>
      <c r="AF84" s="102">
        <f t="shared" ca="1" si="113"/>
        <v>3</v>
      </c>
      <c r="AG84" s="90" t="str">
        <f t="shared" ca="1" si="88"/>
        <v/>
      </c>
      <c r="AH84" s="91" t="str">
        <f t="shared" ca="1" si="88"/>
        <v/>
      </c>
      <c r="AI84" s="91" t="str">
        <f t="shared" ca="1" si="88"/>
        <v/>
      </c>
      <c r="AJ84" s="91">
        <f t="shared" ca="1" si="88"/>
        <v>3</v>
      </c>
      <c r="AK84" s="91" t="str">
        <f t="shared" ca="1" si="88"/>
        <v/>
      </c>
      <c r="AL84" s="91" t="str">
        <f t="shared" ca="1" si="88"/>
        <v/>
      </c>
      <c r="AM84" s="103" t="str">
        <f t="shared" ca="1" si="88"/>
        <v/>
      </c>
      <c r="AN84" s="89"/>
      <c r="AZ84" s="57">
        <f t="shared" ca="1" si="114"/>
        <v>56</v>
      </c>
      <c r="BA84" s="90" t="str">
        <f ca="1">MID(频率数据!$AQ84,BA$1,2)</f>
        <v>23</v>
      </c>
      <c r="BB84" s="91" t="str">
        <f ca="1">MID(频率数据!$AQ84,BB$1,2)</f>
        <v>04</v>
      </c>
      <c r="BC84" s="91" t="str">
        <f ca="1">MID(频率数据!$AQ84,BC$1,2)</f>
        <v>17</v>
      </c>
      <c r="BD84" s="91" t="str">
        <f ca="1">MID(频率数据!$AQ84,BD$1,2)</f>
        <v>09</v>
      </c>
      <c r="BE84" s="91" t="str">
        <f ca="1">MID(频率数据!$AQ84,BE$1,2)</f>
        <v>08</v>
      </c>
      <c r="BF84" s="91" t="str">
        <f ca="1">MID(频率数据!$AQ84,BF$1,2)</f>
        <v>01</v>
      </c>
      <c r="BG84" s="91" t="str">
        <f ca="1">MID(频率数据!$AQ84,BG$1,2)</f>
        <v>32</v>
      </c>
      <c r="BH84" s="91" t="str">
        <f ca="1">MID(频率数据!$AQ84,BH$1,2)</f>
        <v>30</v>
      </c>
      <c r="BI84" s="91" t="str">
        <f ca="1">MID(频率数据!$AQ84,BI$1,2)</f>
        <v>27</v>
      </c>
      <c r="BJ84" s="91" t="str">
        <f ca="1">MID(频率数据!$AQ84,BJ$1,2)</f>
        <v>25</v>
      </c>
      <c r="BK84" s="92" t="str">
        <f ca="1">MID(频率数据!$AQ84,BK$1,2)</f>
        <v>24</v>
      </c>
      <c r="BL84" s="90" t="str">
        <f ca="1">MID(频率数据!$AQ84,BL$1,2)</f>
        <v>18</v>
      </c>
      <c r="BM84" s="91" t="str">
        <f ca="1">MID(频率数据!$AQ84,BM$1,2)</f>
        <v>15</v>
      </c>
      <c r="BN84" s="91" t="str">
        <f ca="1">MID(频率数据!$AQ84,BN$1,2)</f>
        <v>13</v>
      </c>
      <c r="BO84" s="91" t="str">
        <f ca="1">MID(频率数据!$AQ84,BO$1,2)</f>
        <v>05</v>
      </c>
      <c r="BP84" s="91" t="str">
        <f ca="1">MID(频率数据!$AQ84,BP$1,2)</f>
        <v>31</v>
      </c>
      <c r="BQ84" s="93" t="str">
        <f ca="1">MID(频率数据!$AQ84,BQ$1,2)</f>
        <v>21</v>
      </c>
      <c r="BR84" s="91" t="str">
        <f ca="1">MID(频率数据!$AQ84,BR$1,2)</f>
        <v>20</v>
      </c>
      <c r="BS84" s="91" t="str">
        <f ca="1">MID(频率数据!$AQ84,BS$1,2)</f>
        <v>19</v>
      </c>
      <c r="BT84" s="91" t="str">
        <f ca="1">MID(频率数据!$AQ84,BT$1,2)</f>
        <v>14</v>
      </c>
      <c r="BU84" s="91" t="str">
        <f ca="1">MID(频率数据!$AQ84,BU$1,2)</f>
        <v>12</v>
      </c>
      <c r="BV84" s="92" t="str">
        <f ca="1">MID(频率数据!$AQ84,BV$1,2)</f>
        <v>11</v>
      </c>
      <c r="BW84" s="90" t="str">
        <f ca="1">MID(频率数据!$AQ84,BW$1,2)</f>
        <v>10</v>
      </c>
      <c r="BX84" s="91" t="str">
        <f ca="1">MID(频率数据!$AQ84,BX$1,2)</f>
        <v>03</v>
      </c>
      <c r="BY84" s="91" t="str">
        <f ca="1">MID(频率数据!$AQ84,BY$1,2)</f>
        <v>33</v>
      </c>
      <c r="BZ84" s="91" t="str">
        <f ca="1">MID(频率数据!$AQ84,BZ$1,2)</f>
        <v>29</v>
      </c>
      <c r="CA84" s="91" t="str">
        <f ca="1">MID(频率数据!$AQ84,CA$1,2)</f>
        <v>26</v>
      </c>
      <c r="CB84" s="91" t="str">
        <f ca="1">MID(频率数据!$AQ84,CB$1,2)</f>
        <v>22</v>
      </c>
      <c r="CC84" s="91" t="str">
        <f ca="1">MID(频率数据!$AQ84,CC$1,2)</f>
        <v>07</v>
      </c>
      <c r="CD84" s="91" t="str">
        <f ca="1">MID(频率数据!$AQ84,CD$1,2)</f>
        <v>06</v>
      </c>
      <c r="CE84" s="91" t="str">
        <f ca="1">MID(频率数据!$AQ84,CE$1,2)</f>
        <v>02</v>
      </c>
      <c r="CF84" s="91" t="str">
        <f ca="1">MID(频率数据!$AQ84,CF$1,2)</f>
        <v>28</v>
      </c>
      <c r="CG84" s="92" t="str">
        <f ca="1">MID(频率数据!$AQ84,CG$1,2)</f>
        <v>16</v>
      </c>
      <c r="CH84" s="153" t="str">
        <f t="shared" ca="1" si="115"/>
        <v>15</v>
      </c>
      <c r="CI84" s="154" t="str">
        <f t="shared" ca="1" si="116"/>
        <v>28</v>
      </c>
      <c r="CJ84" s="154" t="str">
        <f t="shared" ca="1" si="117"/>
        <v>18</v>
      </c>
      <c r="CK84" s="154" t="str">
        <f t="shared" ca="1" si="118"/>
        <v>12</v>
      </c>
      <c r="CL84" s="154" t="str">
        <f t="shared" ca="1" si="119"/>
        <v>23</v>
      </c>
      <c r="CM84" s="154" t="str">
        <f t="shared" ca="1" si="120"/>
        <v>21</v>
      </c>
      <c r="CN84" s="155" t="str">
        <f t="shared" ca="1" si="121"/>
        <v>13</v>
      </c>
      <c r="CO84" s="155" t="str">
        <f t="shared" ca="1" si="122"/>
        <v>16</v>
      </c>
      <c r="CP84" s="155" t="str">
        <f t="shared" ca="1" si="123"/>
        <v>15</v>
      </c>
      <c r="CQ84" s="155" t="str">
        <f t="shared" ca="1" si="124"/>
        <v>11</v>
      </c>
      <c r="CR84" s="155" t="str">
        <f t="shared" ca="1" si="125"/>
        <v>04</v>
      </c>
      <c r="CS84" s="155" t="str">
        <f t="shared" ca="1" si="126"/>
        <v>20</v>
      </c>
      <c r="CT84" s="156" t="str">
        <f t="shared" ca="1" si="127"/>
        <v>05</v>
      </c>
      <c r="CU84" s="156" t="str">
        <f t="shared" ca="1" si="128"/>
        <v>16</v>
      </c>
      <c r="CV84" s="156" t="str">
        <f t="shared" ca="1" si="129"/>
        <v>13</v>
      </c>
      <c r="CW84" s="156" t="str">
        <f t="shared" ca="1" si="130"/>
        <v>10</v>
      </c>
      <c r="CX84" s="156" t="str">
        <f t="shared" ca="1" si="131"/>
        <v>17</v>
      </c>
      <c r="CY84" s="156" t="str">
        <f t="shared" ca="1" si="132"/>
        <v>19</v>
      </c>
      <c r="CZ84" s="157" t="str">
        <f t="shared" ca="1" si="133"/>
        <v>23</v>
      </c>
      <c r="DA84" s="157" t="str">
        <f t="shared" ca="1" si="134"/>
        <v>04</v>
      </c>
      <c r="DB84" s="157" t="str">
        <f t="shared" ca="1" si="135"/>
        <v>17</v>
      </c>
      <c r="DC84" s="157" t="str">
        <f t="shared" ca="1" si="136"/>
        <v>02</v>
      </c>
      <c r="DD84" s="157" t="str">
        <f t="shared" ca="1" si="137"/>
        <v>28</v>
      </c>
      <c r="DE84" s="158" t="str">
        <f t="shared" ca="1" si="138"/>
        <v>16</v>
      </c>
      <c r="DF84" s="145" t="str">
        <f t="shared" ca="1" si="89"/>
        <v/>
      </c>
      <c r="DG84" s="107">
        <f t="shared" ca="1" si="144"/>
        <v>2</v>
      </c>
      <c r="DH84" s="107" t="str">
        <f t="shared" ca="1" si="144"/>
        <v/>
      </c>
      <c r="DI84" s="107">
        <f t="shared" ca="1" si="144"/>
        <v>4</v>
      </c>
      <c r="DJ84" s="107">
        <f t="shared" ca="1" si="144"/>
        <v>5</v>
      </c>
      <c r="DK84" s="107" t="str">
        <f t="shared" ca="1" si="144"/>
        <v/>
      </c>
      <c r="DL84" s="107" t="str">
        <f t="shared" ca="1" si="144"/>
        <v/>
      </c>
      <c r="DM84" s="107" t="str">
        <f t="shared" ca="1" si="144"/>
        <v/>
      </c>
      <c r="DN84" s="107" t="str">
        <f t="shared" ca="1" si="144"/>
        <v/>
      </c>
      <c r="DO84" s="107">
        <f t="shared" ca="1" si="144"/>
        <v>10</v>
      </c>
      <c r="DP84" s="107">
        <f t="shared" ca="1" si="144"/>
        <v>11</v>
      </c>
      <c r="DQ84" s="107">
        <f t="shared" ca="1" si="145"/>
        <v>12</v>
      </c>
      <c r="DR84" s="107">
        <f t="shared" ca="1" si="145"/>
        <v>13</v>
      </c>
      <c r="DS84" s="107" t="str">
        <f t="shared" ca="1" si="145"/>
        <v/>
      </c>
      <c r="DT84" s="107">
        <f t="shared" ca="1" si="145"/>
        <v>15</v>
      </c>
      <c r="DU84" s="107">
        <f t="shared" ca="1" si="145"/>
        <v>16</v>
      </c>
      <c r="DV84" s="107">
        <f t="shared" ca="1" si="145"/>
        <v>17</v>
      </c>
      <c r="DW84" s="107">
        <f t="shared" ca="1" si="145"/>
        <v>18</v>
      </c>
      <c r="DX84" s="107">
        <f t="shared" ca="1" si="145"/>
        <v>19</v>
      </c>
      <c r="DY84" s="107">
        <f t="shared" ca="1" si="145"/>
        <v>20</v>
      </c>
      <c r="DZ84" s="107">
        <f t="shared" ca="1" si="145"/>
        <v>21</v>
      </c>
      <c r="EA84" s="107" t="str">
        <f t="shared" ca="1" si="146"/>
        <v/>
      </c>
      <c r="EB84" s="107">
        <f t="shared" ca="1" si="146"/>
        <v>23</v>
      </c>
      <c r="EC84" s="107" t="str">
        <f t="shared" ca="1" si="146"/>
        <v/>
      </c>
      <c r="ED84" s="107" t="str">
        <f t="shared" ca="1" si="146"/>
        <v/>
      </c>
      <c r="EE84" s="107" t="str">
        <f t="shared" ca="1" si="146"/>
        <v/>
      </c>
      <c r="EF84" s="107" t="str">
        <f t="shared" ca="1" si="146"/>
        <v/>
      </c>
      <c r="EG84" s="107">
        <f t="shared" ca="1" si="146"/>
        <v>28</v>
      </c>
      <c r="EH84" s="107" t="str">
        <f t="shared" ca="1" si="146"/>
        <v/>
      </c>
      <c r="EI84" s="107" t="str">
        <f t="shared" ca="1" si="146"/>
        <v/>
      </c>
      <c r="EJ84" s="107" t="str">
        <f t="shared" ca="1" si="146"/>
        <v/>
      </c>
      <c r="EK84" s="107" t="str">
        <f t="shared" ca="1" si="147"/>
        <v/>
      </c>
      <c r="EL84" s="108" t="str">
        <f t="shared" ca="1" si="147"/>
        <v/>
      </c>
      <c r="EM84" s="106" t="str">
        <f t="shared" ca="1" si="90"/>
        <v>02040510111213151617181920212328</v>
      </c>
    </row>
    <row r="85" spans="1:143" ht="11.25" customHeight="1" x14ac:dyDescent="0.15">
      <c r="A85" s="56">
        <f t="shared" si="87"/>
        <v>2883</v>
      </c>
      <c r="B85" s="94">
        <f t="shared" si="148"/>
        <v>2022089</v>
      </c>
      <c r="C85" s="95">
        <f t="shared" si="148"/>
        <v>2</v>
      </c>
      <c r="D85" s="96">
        <f t="shared" si="148"/>
        <v>7</v>
      </c>
      <c r="E85" s="96">
        <f t="shared" si="148"/>
        <v>15</v>
      </c>
      <c r="F85" s="96">
        <f t="shared" si="148"/>
        <v>29</v>
      </c>
      <c r="G85" s="96">
        <f t="shared" si="148"/>
        <v>31</v>
      </c>
      <c r="H85" s="97">
        <f t="shared" si="148"/>
        <v>33</v>
      </c>
      <c r="I85" s="98">
        <f t="shared" si="148"/>
        <v>15</v>
      </c>
      <c r="J85" s="99" t="str">
        <f t="shared" ca="1" si="91"/>
        <v>02</v>
      </c>
      <c r="K85" s="100" t="str">
        <f t="shared" ca="1" si="92"/>
        <v>03</v>
      </c>
      <c r="L85" s="100" t="str">
        <f t="shared" ca="1" si="93"/>
        <v>05</v>
      </c>
      <c r="M85" s="100" t="str">
        <f t="shared" ca="1" si="94"/>
        <v>06</v>
      </c>
      <c r="N85" s="100" t="str">
        <f t="shared" ca="1" si="95"/>
        <v>07</v>
      </c>
      <c r="O85" s="100" t="str">
        <f t="shared" ca="1" si="96"/>
        <v>08</v>
      </c>
      <c r="P85" s="100" t="str">
        <f t="shared" ca="1" si="97"/>
        <v>09</v>
      </c>
      <c r="Q85" s="100" t="str">
        <f t="shared" ca="1" si="98"/>
        <v>10</v>
      </c>
      <c r="R85" s="100" t="str">
        <f t="shared" ca="1" si="99"/>
        <v>11</v>
      </c>
      <c r="S85" s="100" t="str">
        <f t="shared" ca="1" si="100"/>
        <v>12</v>
      </c>
      <c r="T85" s="100" t="str">
        <f t="shared" ca="1" si="101"/>
        <v>13</v>
      </c>
      <c r="U85" s="100" t="str">
        <f t="shared" ca="1" si="102"/>
        <v>15</v>
      </c>
      <c r="V85" s="100" t="str">
        <f t="shared" ca="1" si="103"/>
        <v>16</v>
      </c>
      <c r="W85" s="100" t="str">
        <f t="shared" ca="1" si="104"/>
        <v>17</v>
      </c>
      <c r="X85" s="100" t="str">
        <f t="shared" ca="1" si="105"/>
        <v>22</v>
      </c>
      <c r="Y85" s="100" t="str">
        <f t="shared" ca="1" si="106"/>
        <v>23</v>
      </c>
      <c r="Z85" s="100" t="str">
        <f t="shared" ca="1" si="107"/>
        <v>25</v>
      </c>
      <c r="AA85" s="100" t="str">
        <f t="shared" ca="1" si="108"/>
        <v>26</v>
      </c>
      <c r="AB85" s="100" t="str">
        <f t="shared" ca="1" si="109"/>
        <v>29</v>
      </c>
      <c r="AC85" s="100" t="str">
        <f t="shared" ca="1" si="110"/>
        <v>30</v>
      </c>
      <c r="AD85" s="100" t="str">
        <f t="shared" ca="1" si="111"/>
        <v/>
      </c>
      <c r="AE85" s="101" t="str">
        <f t="shared" ca="1" si="112"/>
        <v/>
      </c>
      <c r="AF85" s="102">
        <f t="shared" ca="1" si="113"/>
        <v>4</v>
      </c>
      <c r="AG85" s="90" t="str">
        <f t="shared" ca="1" si="88"/>
        <v/>
      </c>
      <c r="AH85" s="91" t="str">
        <f t="shared" ca="1" si="88"/>
        <v/>
      </c>
      <c r="AI85" s="91" t="str">
        <f t="shared" ca="1" si="88"/>
        <v/>
      </c>
      <c r="AJ85" s="91" t="str">
        <f t="shared" ca="1" si="88"/>
        <v/>
      </c>
      <c r="AK85" s="91">
        <f t="shared" ca="1" si="88"/>
        <v>4</v>
      </c>
      <c r="AL85" s="91" t="str">
        <f t="shared" ca="1" si="88"/>
        <v/>
      </c>
      <c r="AM85" s="103" t="str">
        <f t="shared" ca="1" si="88"/>
        <v/>
      </c>
      <c r="AN85" s="89"/>
      <c r="AZ85" s="57">
        <f t="shared" ca="1" si="114"/>
        <v>57</v>
      </c>
      <c r="BA85" s="90" t="str">
        <f ca="1">MID(频率数据!$AQ85,BA$1,2)</f>
        <v>23</v>
      </c>
      <c r="BB85" s="91" t="str">
        <f ca="1">MID(频率数据!$AQ85,BB$1,2)</f>
        <v>17</v>
      </c>
      <c r="BC85" s="91" t="str">
        <f ca="1">MID(频率数据!$AQ85,BC$1,2)</f>
        <v>09</v>
      </c>
      <c r="BD85" s="91" t="str">
        <f ca="1">MID(频率数据!$AQ85,BD$1,2)</f>
        <v>15</v>
      </c>
      <c r="BE85" s="91" t="str">
        <f ca="1">MID(频率数据!$AQ85,BE$1,2)</f>
        <v>08</v>
      </c>
      <c r="BF85" s="91" t="str">
        <f ca="1">MID(频率数据!$AQ85,BF$1,2)</f>
        <v>04</v>
      </c>
      <c r="BG85" s="91" t="str">
        <f ca="1">MID(频率数据!$AQ85,BG$1,2)</f>
        <v>32</v>
      </c>
      <c r="BH85" s="91" t="str">
        <f ca="1">MID(频率数据!$AQ85,BH$1,2)</f>
        <v>27</v>
      </c>
      <c r="BI85" s="91" t="str">
        <f ca="1">MID(频率数据!$AQ85,BI$1,2)</f>
        <v>24</v>
      </c>
      <c r="BJ85" s="91" t="str">
        <f ca="1">MID(频率数据!$AQ85,BJ$1,2)</f>
        <v>20</v>
      </c>
      <c r="BK85" s="92" t="str">
        <f ca="1">MID(频率数据!$AQ85,BK$1,2)</f>
        <v>18</v>
      </c>
      <c r="BL85" s="90" t="str">
        <f ca="1">MID(频率数据!$AQ85,BL$1,2)</f>
        <v>13</v>
      </c>
      <c r="BM85" s="91" t="str">
        <f ca="1">MID(频率数据!$AQ85,BM$1,2)</f>
        <v>05</v>
      </c>
      <c r="BN85" s="91" t="str">
        <f ca="1">MID(频率数据!$AQ85,BN$1,2)</f>
        <v>03</v>
      </c>
      <c r="BO85" s="91" t="str">
        <f ca="1">MID(频率数据!$AQ85,BO$1,2)</f>
        <v>01</v>
      </c>
      <c r="BP85" s="91" t="str">
        <f ca="1">MID(频率数据!$AQ85,BP$1,2)</f>
        <v>31</v>
      </c>
      <c r="BQ85" s="93" t="str">
        <f ca="1">MID(频率数据!$AQ85,BQ$1,2)</f>
        <v>30</v>
      </c>
      <c r="BR85" s="91" t="str">
        <f ca="1">MID(频率数据!$AQ85,BR$1,2)</f>
        <v>25</v>
      </c>
      <c r="BS85" s="91" t="str">
        <f ca="1">MID(频率数据!$AQ85,BS$1,2)</f>
        <v>22</v>
      </c>
      <c r="BT85" s="91" t="str">
        <f ca="1">MID(频率数据!$AQ85,BT$1,2)</f>
        <v>21</v>
      </c>
      <c r="BU85" s="91" t="str">
        <f ca="1">MID(频率数据!$AQ85,BU$1,2)</f>
        <v>19</v>
      </c>
      <c r="BV85" s="92" t="str">
        <f ca="1">MID(频率数据!$AQ85,BV$1,2)</f>
        <v>14</v>
      </c>
      <c r="BW85" s="90" t="str">
        <f ca="1">MID(频率数据!$AQ85,BW$1,2)</f>
        <v>12</v>
      </c>
      <c r="BX85" s="91" t="str">
        <f ca="1">MID(频率数据!$AQ85,BX$1,2)</f>
        <v>11</v>
      </c>
      <c r="BY85" s="91" t="str">
        <f ca="1">MID(频率数据!$AQ85,BY$1,2)</f>
        <v>10</v>
      </c>
      <c r="BZ85" s="91" t="str">
        <f ca="1">MID(频率数据!$AQ85,BZ$1,2)</f>
        <v>33</v>
      </c>
      <c r="CA85" s="91" t="str">
        <f ca="1">MID(频率数据!$AQ85,CA$1,2)</f>
        <v>29</v>
      </c>
      <c r="CB85" s="91" t="str">
        <f ca="1">MID(频率数据!$AQ85,CB$1,2)</f>
        <v>07</v>
      </c>
      <c r="CC85" s="91" t="str">
        <f ca="1">MID(频率数据!$AQ85,CC$1,2)</f>
        <v>06</v>
      </c>
      <c r="CD85" s="91" t="str">
        <f ca="1">MID(频率数据!$AQ85,CD$1,2)</f>
        <v>28</v>
      </c>
      <c r="CE85" s="91" t="str">
        <f ca="1">MID(频率数据!$AQ85,CE$1,2)</f>
        <v>26</v>
      </c>
      <c r="CF85" s="91" t="str">
        <f ca="1">MID(频率数据!$AQ85,CF$1,2)</f>
        <v>16</v>
      </c>
      <c r="CG85" s="92" t="str">
        <f ca="1">MID(频率数据!$AQ85,CG$1,2)</f>
        <v>02</v>
      </c>
      <c r="CH85" s="153" t="str">
        <f t="shared" ca="1" si="115"/>
        <v>12</v>
      </c>
      <c r="CI85" s="154" t="str">
        <f t="shared" ca="1" si="116"/>
        <v>09</v>
      </c>
      <c r="CJ85" s="154" t="str">
        <f t="shared" ca="1" si="117"/>
        <v>13</v>
      </c>
      <c r="CK85" s="154" t="str">
        <f t="shared" ca="1" si="118"/>
        <v>17</v>
      </c>
      <c r="CL85" s="154" t="str">
        <f t="shared" ca="1" si="119"/>
        <v>30</v>
      </c>
      <c r="CM85" s="154" t="str">
        <f t="shared" ca="1" si="120"/>
        <v>29</v>
      </c>
      <c r="CN85" s="155" t="str">
        <f t="shared" ca="1" si="121"/>
        <v>11</v>
      </c>
      <c r="CO85" s="155" t="str">
        <f t="shared" ca="1" si="122"/>
        <v>15</v>
      </c>
      <c r="CP85" s="155" t="str">
        <f t="shared" ca="1" si="123"/>
        <v>05</v>
      </c>
      <c r="CQ85" s="155" t="str">
        <f t="shared" ca="1" si="124"/>
        <v>09</v>
      </c>
      <c r="CR85" s="155" t="str">
        <f t="shared" ca="1" si="125"/>
        <v>25</v>
      </c>
      <c r="CS85" s="155" t="str">
        <f t="shared" ca="1" si="126"/>
        <v>07</v>
      </c>
      <c r="CT85" s="156" t="str">
        <f t="shared" ca="1" si="127"/>
        <v>10</v>
      </c>
      <c r="CU85" s="156" t="str">
        <f t="shared" ca="1" si="128"/>
        <v>08</v>
      </c>
      <c r="CV85" s="156" t="str">
        <f t="shared" ca="1" si="129"/>
        <v>03</v>
      </c>
      <c r="CW85" s="156" t="str">
        <f t="shared" ca="1" si="130"/>
        <v>15</v>
      </c>
      <c r="CX85" s="156" t="str">
        <f t="shared" ca="1" si="131"/>
        <v>22</v>
      </c>
      <c r="CY85" s="156" t="str">
        <f t="shared" ca="1" si="132"/>
        <v>06</v>
      </c>
      <c r="CZ85" s="157" t="str">
        <f t="shared" ca="1" si="133"/>
        <v>23</v>
      </c>
      <c r="DA85" s="157" t="str">
        <f t="shared" ca="1" si="134"/>
        <v>17</v>
      </c>
      <c r="DB85" s="157" t="str">
        <f t="shared" ca="1" si="135"/>
        <v>09</v>
      </c>
      <c r="DC85" s="157" t="str">
        <f t="shared" ca="1" si="136"/>
        <v>26</v>
      </c>
      <c r="DD85" s="157" t="str">
        <f t="shared" ca="1" si="137"/>
        <v>16</v>
      </c>
      <c r="DE85" s="158" t="str">
        <f t="shared" ca="1" si="138"/>
        <v>02</v>
      </c>
      <c r="DF85" s="145" t="str">
        <f t="shared" ca="1" si="89"/>
        <v/>
      </c>
      <c r="DG85" s="107">
        <f t="shared" ca="1" si="144"/>
        <v>2</v>
      </c>
      <c r="DH85" s="107">
        <f t="shared" ca="1" si="144"/>
        <v>3</v>
      </c>
      <c r="DI85" s="107" t="str">
        <f t="shared" ca="1" si="144"/>
        <v/>
      </c>
      <c r="DJ85" s="107">
        <f t="shared" ca="1" si="144"/>
        <v>5</v>
      </c>
      <c r="DK85" s="107">
        <f t="shared" ca="1" si="144"/>
        <v>6</v>
      </c>
      <c r="DL85" s="107">
        <f t="shared" ca="1" si="144"/>
        <v>7</v>
      </c>
      <c r="DM85" s="107">
        <f t="shared" ca="1" si="144"/>
        <v>8</v>
      </c>
      <c r="DN85" s="107">
        <f t="shared" ca="1" si="144"/>
        <v>9</v>
      </c>
      <c r="DO85" s="107">
        <f t="shared" ca="1" si="144"/>
        <v>10</v>
      </c>
      <c r="DP85" s="107">
        <f t="shared" ca="1" si="144"/>
        <v>11</v>
      </c>
      <c r="DQ85" s="107">
        <f t="shared" ca="1" si="145"/>
        <v>12</v>
      </c>
      <c r="DR85" s="107">
        <f t="shared" ca="1" si="145"/>
        <v>13</v>
      </c>
      <c r="DS85" s="107" t="str">
        <f t="shared" ca="1" si="145"/>
        <v/>
      </c>
      <c r="DT85" s="107">
        <f t="shared" ca="1" si="145"/>
        <v>15</v>
      </c>
      <c r="DU85" s="107">
        <f t="shared" ca="1" si="145"/>
        <v>16</v>
      </c>
      <c r="DV85" s="107">
        <f t="shared" ca="1" si="145"/>
        <v>17</v>
      </c>
      <c r="DW85" s="107" t="str">
        <f t="shared" ca="1" si="145"/>
        <v/>
      </c>
      <c r="DX85" s="107" t="str">
        <f t="shared" ca="1" si="145"/>
        <v/>
      </c>
      <c r="DY85" s="107" t="str">
        <f t="shared" ca="1" si="145"/>
        <v/>
      </c>
      <c r="DZ85" s="107" t="str">
        <f t="shared" ca="1" si="145"/>
        <v/>
      </c>
      <c r="EA85" s="107">
        <f t="shared" ca="1" si="146"/>
        <v>22</v>
      </c>
      <c r="EB85" s="107">
        <f t="shared" ca="1" si="146"/>
        <v>23</v>
      </c>
      <c r="EC85" s="107" t="str">
        <f t="shared" ca="1" si="146"/>
        <v/>
      </c>
      <c r="ED85" s="107">
        <f t="shared" ca="1" si="146"/>
        <v>25</v>
      </c>
      <c r="EE85" s="107">
        <f t="shared" ca="1" si="146"/>
        <v>26</v>
      </c>
      <c r="EF85" s="107" t="str">
        <f t="shared" ca="1" si="146"/>
        <v/>
      </c>
      <c r="EG85" s="107" t="str">
        <f t="shared" ca="1" si="146"/>
        <v/>
      </c>
      <c r="EH85" s="107">
        <f t="shared" ca="1" si="146"/>
        <v>29</v>
      </c>
      <c r="EI85" s="107">
        <f t="shared" ca="1" si="146"/>
        <v>30</v>
      </c>
      <c r="EJ85" s="107" t="str">
        <f t="shared" ca="1" si="146"/>
        <v/>
      </c>
      <c r="EK85" s="107" t="str">
        <f t="shared" ca="1" si="147"/>
        <v/>
      </c>
      <c r="EL85" s="108" t="str">
        <f t="shared" ca="1" si="147"/>
        <v/>
      </c>
      <c r="EM85" s="106" t="str">
        <f t="shared" ca="1" si="90"/>
        <v>0203050607080910111213151617222325262930</v>
      </c>
    </row>
    <row r="86" spans="1:143" ht="11.25" customHeight="1" x14ac:dyDescent="0.15">
      <c r="A86" s="56">
        <f t="shared" si="87"/>
        <v>2884</v>
      </c>
      <c r="B86" s="94">
        <f t="shared" si="148"/>
        <v>2022090</v>
      </c>
      <c r="C86" s="95">
        <f t="shared" si="148"/>
        <v>1</v>
      </c>
      <c r="D86" s="96">
        <f t="shared" si="148"/>
        <v>4</v>
      </c>
      <c r="E86" s="96">
        <f t="shared" si="148"/>
        <v>25</v>
      </c>
      <c r="F86" s="96">
        <f t="shared" si="148"/>
        <v>27</v>
      </c>
      <c r="G86" s="96">
        <f t="shared" si="148"/>
        <v>29</v>
      </c>
      <c r="H86" s="97">
        <f t="shared" si="148"/>
        <v>30</v>
      </c>
      <c r="I86" s="98">
        <f t="shared" si="148"/>
        <v>7</v>
      </c>
      <c r="J86" s="99" t="str">
        <f t="shared" ca="1" si="91"/>
        <v>04</v>
      </c>
      <c r="K86" s="100" t="str">
        <f t="shared" ca="1" si="92"/>
        <v>06</v>
      </c>
      <c r="L86" s="100" t="str">
        <f t="shared" ca="1" si="93"/>
        <v>07</v>
      </c>
      <c r="M86" s="100" t="str">
        <f t="shared" ca="1" si="94"/>
        <v>09</v>
      </c>
      <c r="N86" s="100" t="str">
        <f t="shared" ca="1" si="95"/>
        <v>10</v>
      </c>
      <c r="O86" s="100" t="str">
        <f t="shared" ca="1" si="96"/>
        <v>11</v>
      </c>
      <c r="P86" s="100" t="str">
        <f t="shared" ca="1" si="97"/>
        <v>15</v>
      </c>
      <c r="Q86" s="100" t="str">
        <f t="shared" ca="1" si="98"/>
        <v>16</v>
      </c>
      <c r="R86" s="100" t="str">
        <f t="shared" ca="1" si="99"/>
        <v>17</v>
      </c>
      <c r="S86" s="100" t="str">
        <f t="shared" ca="1" si="100"/>
        <v>23</v>
      </c>
      <c r="T86" s="100" t="str">
        <f t="shared" ca="1" si="101"/>
        <v>25</v>
      </c>
      <c r="U86" s="100" t="str">
        <f t="shared" ca="1" si="102"/>
        <v>26</v>
      </c>
      <c r="V86" s="100" t="str">
        <f t="shared" ca="1" si="103"/>
        <v>28</v>
      </c>
      <c r="W86" s="100" t="str">
        <f t="shared" ca="1" si="104"/>
        <v>29</v>
      </c>
      <c r="X86" s="100" t="str">
        <f t="shared" ca="1" si="105"/>
        <v>30</v>
      </c>
      <c r="Y86" s="100" t="str">
        <f t="shared" ca="1" si="106"/>
        <v>33</v>
      </c>
      <c r="Z86" s="100" t="str">
        <f t="shared" ca="1" si="107"/>
        <v/>
      </c>
      <c r="AA86" s="100" t="str">
        <f t="shared" ca="1" si="108"/>
        <v/>
      </c>
      <c r="AB86" s="100" t="str">
        <f t="shared" ca="1" si="109"/>
        <v/>
      </c>
      <c r="AC86" s="100" t="str">
        <f t="shared" ca="1" si="110"/>
        <v/>
      </c>
      <c r="AD86" s="100" t="str">
        <f t="shared" ca="1" si="111"/>
        <v/>
      </c>
      <c r="AE86" s="101" t="str">
        <f t="shared" ca="1" si="112"/>
        <v/>
      </c>
      <c r="AF86" s="102">
        <f t="shared" ca="1" si="113"/>
        <v>4</v>
      </c>
      <c r="AG86" s="90" t="str">
        <f t="shared" ca="1" si="88"/>
        <v/>
      </c>
      <c r="AH86" s="91" t="str">
        <f t="shared" ca="1" si="88"/>
        <v/>
      </c>
      <c r="AI86" s="91" t="str">
        <f t="shared" ca="1" si="88"/>
        <v/>
      </c>
      <c r="AJ86" s="91" t="str">
        <f t="shared" ca="1" si="88"/>
        <v/>
      </c>
      <c r="AK86" s="91">
        <f t="shared" ca="1" si="88"/>
        <v>4</v>
      </c>
      <c r="AL86" s="91" t="str">
        <f t="shared" ca="1" si="88"/>
        <v/>
      </c>
      <c r="AM86" s="103" t="str">
        <f t="shared" ca="1" si="88"/>
        <v/>
      </c>
      <c r="AN86" s="89"/>
      <c r="AZ86" s="57">
        <f t="shared" ca="1" si="114"/>
        <v>58</v>
      </c>
      <c r="BA86" s="90" t="str">
        <f ca="1">MID(频率数据!$AQ86,BA$1,2)</f>
        <v>23</v>
      </c>
      <c r="BB86" s="91" t="str">
        <f ca="1">MID(频率数据!$AQ86,BB$1,2)</f>
        <v>17</v>
      </c>
      <c r="BC86" s="91" t="str">
        <f ca="1">MID(频率数据!$AQ86,BC$1,2)</f>
        <v>15</v>
      </c>
      <c r="BD86" s="91" t="str">
        <f ca="1">MID(频率数据!$AQ86,BD$1,2)</f>
        <v>09</v>
      </c>
      <c r="BE86" s="91" t="str">
        <f ca="1">MID(频率数据!$AQ86,BE$1,2)</f>
        <v>04</v>
      </c>
      <c r="BF86" s="91" t="str">
        <f ca="1">MID(频率数据!$AQ86,BF$1,2)</f>
        <v>32</v>
      </c>
      <c r="BG86" s="91" t="str">
        <f ca="1">MID(频率数据!$AQ86,BG$1,2)</f>
        <v>31</v>
      </c>
      <c r="BH86" s="91" t="str">
        <f ca="1">MID(频率数据!$AQ86,BH$1,2)</f>
        <v>27</v>
      </c>
      <c r="BI86" s="91" t="str">
        <f ca="1">MID(频率数据!$AQ86,BI$1,2)</f>
        <v>20</v>
      </c>
      <c r="BJ86" s="91" t="str">
        <f ca="1">MID(频率数据!$AQ86,BJ$1,2)</f>
        <v>18</v>
      </c>
      <c r="BK86" s="92" t="str">
        <f ca="1">MID(频率数据!$AQ86,BK$1,2)</f>
        <v>08</v>
      </c>
      <c r="BL86" s="90" t="str">
        <f ca="1">MID(频率数据!$AQ86,BL$1,2)</f>
        <v>05</v>
      </c>
      <c r="BM86" s="91" t="str">
        <f ca="1">MID(频率数据!$AQ86,BM$1,2)</f>
        <v>03</v>
      </c>
      <c r="BN86" s="91" t="str">
        <f ca="1">MID(频率数据!$AQ86,BN$1,2)</f>
        <v>01</v>
      </c>
      <c r="BO86" s="91" t="str">
        <f ca="1">MID(频率数据!$AQ86,BO$1,2)</f>
        <v>33</v>
      </c>
      <c r="BP86" s="91" t="str">
        <f ca="1">MID(频率数据!$AQ86,BP$1,2)</f>
        <v>30</v>
      </c>
      <c r="BQ86" s="93" t="str">
        <f ca="1">MID(频率数据!$AQ86,BQ$1,2)</f>
        <v>25</v>
      </c>
      <c r="BR86" s="91" t="str">
        <f ca="1">MID(频率数据!$AQ86,BR$1,2)</f>
        <v>24</v>
      </c>
      <c r="BS86" s="91" t="str">
        <f ca="1">MID(频率数据!$AQ86,BS$1,2)</f>
        <v>22</v>
      </c>
      <c r="BT86" s="91" t="str">
        <f ca="1">MID(频率数据!$AQ86,BT$1,2)</f>
        <v>21</v>
      </c>
      <c r="BU86" s="91" t="str">
        <f ca="1">MID(频率数据!$AQ86,BU$1,2)</f>
        <v>19</v>
      </c>
      <c r="BV86" s="92" t="str">
        <f ca="1">MID(频率数据!$AQ86,BV$1,2)</f>
        <v>14</v>
      </c>
      <c r="BW86" s="90" t="str">
        <f ca="1">MID(频率数据!$AQ86,BW$1,2)</f>
        <v>13</v>
      </c>
      <c r="BX86" s="91" t="str">
        <f ca="1">MID(频率数据!$AQ86,BX$1,2)</f>
        <v>12</v>
      </c>
      <c r="BY86" s="91" t="str">
        <f ca="1">MID(频率数据!$AQ86,BY$1,2)</f>
        <v>11</v>
      </c>
      <c r="BZ86" s="91" t="str">
        <f ca="1">MID(频率数据!$AQ86,BZ$1,2)</f>
        <v>07</v>
      </c>
      <c r="CA86" s="91" t="str">
        <f ca="1">MID(频率数据!$AQ86,CA$1,2)</f>
        <v>29</v>
      </c>
      <c r="CB86" s="91" t="str">
        <f ca="1">MID(频率数据!$AQ86,CB$1,2)</f>
        <v>10</v>
      </c>
      <c r="CC86" s="91" t="str">
        <f ca="1">MID(频率数据!$AQ86,CC$1,2)</f>
        <v>06</v>
      </c>
      <c r="CD86" s="91" t="str">
        <f ca="1">MID(频率数据!$AQ86,CD$1,2)</f>
        <v>02</v>
      </c>
      <c r="CE86" s="91" t="str">
        <f ca="1">MID(频率数据!$AQ86,CE$1,2)</f>
        <v>28</v>
      </c>
      <c r="CF86" s="91" t="str">
        <f ca="1">MID(频率数据!$AQ86,CF$1,2)</f>
        <v>26</v>
      </c>
      <c r="CG86" s="92" t="str">
        <f ca="1">MID(频率数据!$AQ86,CG$1,2)</f>
        <v>16</v>
      </c>
      <c r="CH86" s="153" t="str">
        <f t="shared" ca="1" si="115"/>
        <v>26</v>
      </c>
      <c r="CI86" s="154" t="str">
        <f t="shared" ca="1" si="116"/>
        <v>29</v>
      </c>
      <c r="CJ86" s="154" t="str">
        <f t="shared" ca="1" si="117"/>
        <v>15</v>
      </c>
      <c r="CK86" s="154" t="str">
        <f t="shared" ca="1" si="118"/>
        <v>07</v>
      </c>
      <c r="CL86" s="154" t="str">
        <f t="shared" ca="1" si="119"/>
        <v>33</v>
      </c>
      <c r="CM86" s="154" t="str">
        <f t="shared" ca="1" si="120"/>
        <v>11</v>
      </c>
      <c r="CN86" s="155" t="str">
        <f t="shared" ca="1" si="121"/>
        <v>16</v>
      </c>
      <c r="CO86" s="155" t="str">
        <f t="shared" ca="1" si="122"/>
        <v>10</v>
      </c>
      <c r="CP86" s="155" t="str">
        <f t="shared" ca="1" si="123"/>
        <v>09</v>
      </c>
      <c r="CQ86" s="155" t="str">
        <f t="shared" ca="1" si="124"/>
        <v>29</v>
      </c>
      <c r="CR86" s="155" t="str">
        <f t="shared" ca="1" si="125"/>
        <v>30</v>
      </c>
      <c r="CS86" s="155" t="str">
        <f t="shared" ca="1" si="126"/>
        <v>07</v>
      </c>
      <c r="CT86" s="156" t="str">
        <f t="shared" ca="1" si="127"/>
        <v>16</v>
      </c>
      <c r="CU86" s="156" t="str">
        <f t="shared" ca="1" si="128"/>
        <v>06</v>
      </c>
      <c r="CV86" s="156" t="str">
        <f t="shared" ca="1" si="129"/>
        <v>04</v>
      </c>
      <c r="CW86" s="156" t="str">
        <f t="shared" ca="1" si="130"/>
        <v>10</v>
      </c>
      <c r="CX86" s="156" t="str">
        <f t="shared" ca="1" si="131"/>
        <v>25</v>
      </c>
      <c r="CY86" s="156" t="str">
        <f t="shared" ca="1" si="132"/>
        <v>29</v>
      </c>
      <c r="CZ86" s="157" t="str">
        <f t="shared" ca="1" si="133"/>
        <v>23</v>
      </c>
      <c r="DA86" s="157" t="str">
        <f t="shared" ca="1" si="134"/>
        <v>17</v>
      </c>
      <c r="DB86" s="157" t="str">
        <f t="shared" ca="1" si="135"/>
        <v>15</v>
      </c>
      <c r="DC86" s="157" t="str">
        <f t="shared" ca="1" si="136"/>
        <v>28</v>
      </c>
      <c r="DD86" s="157" t="str">
        <f t="shared" ca="1" si="137"/>
        <v>26</v>
      </c>
      <c r="DE86" s="158" t="str">
        <f t="shared" ca="1" si="138"/>
        <v>16</v>
      </c>
      <c r="DF86" s="145" t="str">
        <f t="shared" ca="1" si="89"/>
        <v/>
      </c>
      <c r="DG86" s="107" t="str">
        <f t="shared" ca="1" si="144"/>
        <v/>
      </c>
      <c r="DH86" s="107" t="str">
        <f t="shared" ca="1" si="144"/>
        <v/>
      </c>
      <c r="DI86" s="107">
        <f t="shared" ca="1" si="144"/>
        <v>4</v>
      </c>
      <c r="DJ86" s="107" t="str">
        <f t="shared" ca="1" si="144"/>
        <v/>
      </c>
      <c r="DK86" s="107">
        <f t="shared" ca="1" si="144"/>
        <v>6</v>
      </c>
      <c r="DL86" s="107">
        <f t="shared" ca="1" si="144"/>
        <v>7</v>
      </c>
      <c r="DM86" s="107" t="str">
        <f t="shared" ca="1" si="144"/>
        <v/>
      </c>
      <c r="DN86" s="107">
        <f t="shared" ca="1" si="144"/>
        <v>9</v>
      </c>
      <c r="DO86" s="107">
        <f t="shared" ca="1" si="144"/>
        <v>10</v>
      </c>
      <c r="DP86" s="107">
        <f t="shared" ca="1" si="144"/>
        <v>11</v>
      </c>
      <c r="DQ86" s="107" t="str">
        <f t="shared" ca="1" si="145"/>
        <v/>
      </c>
      <c r="DR86" s="107" t="str">
        <f t="shared" ca="1" si="145"/>
        <v/>
      </c>
      <c r="DS86" s="107" t="str">
        <f t="shared" ca="1" si="145"/>
        <v/>
      </c>
      <c r="DT86" s="107">
        <f t="shared" ca="1" si="145"/>
        <v>15</v>
      </c>
      <c r="DU86" s="107">
        <f t="shared" ca="1" si="145"/>
        <v>16</v>
      </c>
      <c r="DV86" s="107">
        <f t="shared" ca="1" si="145"/>
        <v>17</v>
      </c>
      <c r="DW86" s="107" t="str">
        <f t="shared" ca="1" si="145"/>
        <v/>
      </c>
      <c r="DX86" s="107" t="str">
        <f t="shared" ca="1" si="145"/>
        <v/>
      </c>
      <c r="DY86" s="107" t="str">
        <f t="shared" ca="1" si="145"/>
        <v/>
      </c>
      <c r="DZ86" s="107" t="str">
        <f t="shared" ca="1" si="145"/>
        <v/>
      </c>
      <c r="EA86" s="107" t="str">
        <f t="shared" ca="1" si="146"/>
        <v/>
      </c>
      <c r="EB86" s="107">
        <f t="shared" ca="1" si="146"/>
        <v>23</v>
      </c>
      <c r="EC86" s="107" t="str">
        <f t="shared" ca="1" si="146"/>
        <v/>
      </c>
      <c r="ED86" s="107">
        <f t="shared" ca="1" si="146"/>
        <v>25</v>
      </c>
      <c r="EE86" s="107">
        <f t="shared" ca="1" si="146"/>
        <v>26</v>
      </c>
      <c r="EF86" s="107" t="str">
        <f t="shared" ca="1" si="146"/>
        <v/>
      </c>
      <c r="EG86" s="107">
        <f t="shared" ca="1" si="146"/>
        <v>28</v>
      </c>
      <c r="EH86" s="107">
        <f t="shared" ca="1" si="146"/>
        <v>29</v>
      </c>
      <c r="EI86" s="107">
        <f t="shared" ca="1" si="146"/>
        <v>30</v>
      </c>
      <c r="EJ86" s="107" t="str">
        <f t="shared" ca="1" si="146"/>
        <v/>
      </c>
      <c r="EK86" s="107" t="str">
        <f t="shared" ca="1" si="147"/>
        <v/>
      </c>
      <c r="EL86" s="108">
        <f t="shared" ca="1" si="147"/>
        <v>33</v>
      </c>
      <c r="EM86" s="106" t="str">
        <f t="shared" ca="1" si="90"/>
        <v>04060709101115161723252628293033</v>
      </c>
    </row>
    <row r="87" spans="1:143" ht="11.25" customHeight="1" x14ac:dyDescent="0.15">
      <c r="A87" s="56">
        <f t="shared" si="87"/>
        <v>2885</v>
      </c>
      <c r="B87" s="94">
        <f t="shared" si="148"/>
        <v>2022091</v>
      </c>
      <c r="C87" s="95">
        <f t="shared" si="148"/>
        <v>8</v>
      </c>
      <c r="D87" s="96">
        <f t="shared" si="148"/>
        <v>18</v>
      </c>
      <c r="E87" s="96">
        <f t="shared" si="148"/>
        <v>20</v>
      </c>
      <c r="F87" s="96">
        <f t="shared" si="148"/>
        <v>22</v>
      </c>
      <c r="G87" s="96">
        <f t="shared" si="148"/>
        <v>24</v>
      </c>
      <c r="H87" s="97">
        <f t="shared" si="148"/>
        <v>28</v>
      </c>
      <c r="I87" s="98">
        <f t="shared" si="148"/>
        <v>10</v>
      </c>
      <c r="J87" s="99" t="str">
        <f t="shared" ca="1" si="91"/>
        <v>01</v>
      </c>
      <c r="K87" s="100" t="str">
        <f t="shared" ca="1" si="92"/>
        <v>03</v>
      </c>
      <c r="L87" s="100" t="str">
        <f t="shared" ca="1" si="93"/>
        <v>04</v>
      </c>
      <c r="M87" s="100" t="str">
        <f t="shared" ca="1" si="94"/>
        <v>05</v>
      </c>
      <c r="N87" s="100" t="str">
        <f t="shared" ca="1" si="95"/>
        <v>09</v>
      </c>
      <c r="O87" s="100" t="str">
        <f t="shared" ca="1" si="96"/>
        <v>10</v>
      </c>
      <c r="P87" s="100" t="str">
        <f t="shared" ca="1" si="97"/>
        <v>15</v>
      </c>
      <c r="Q87" s="100" t="str">
        <f t="shared" ca="1" si="98"/>
        <v>16</v>
      </c>
      <c r="R87" s="100" t="str">
        <f t="shared" ca="1" si="99"/>
        <v>17</v>
      </c>
      <c r="S87" s="100" t="str">
        <f t="shared" ca="1" si="100"/>
        <v>19</v>
      </c>
      <c r="T87" s="100" t="str">
        <f t="shared" ca="1" si="101"/>
        <v>21</v>
      </c>
      <c r="U87" s="100" t="str">
        <f t="shared" ca="1" si="102"/>
        <v>22</v>
      </c>
      <c r="V87" s="100" t="str">
        <f t="shared" ca="1" si="103"/>
        <v>23</v>
      </c>
      <c r="W87" s="100" t="str">
        <f t="shared" ca="1" si="104"/>
        <v>24</v>
      </c>
      <c r="X87" s="100" t="str">
        <f t="shared" ca="1" si="105"/>
        <v>26</v>
      </c>
      <c r="Y87" s="100" t="str">
        <f t="shared" ca="1" si="106"/>
        <v>28</v>
      </c>
      <c r="Z87" s="100" t="str">
        <f t="shared" ca="1" si="107"/>
        <v>29</v>
      </c>
      <c r="AA87" s="100" t="str">
        <f t="shared" ca="1" si="108"/>
        <v>30</v>
      </c>
      <c r="AB87" s="100" t="str">
        <f t="shared" ca="1" si="109"/>
        <v>31</v>
      </c>
      <c r="AC87" s="100" t="str">
        <f t="shared" ca="1" si="110"/>
        <v>32</v>
      </c>
      <c r="AD87" s="100" t="str">
        <f t="shared" ca="1" si="111"/>
        <v>33</v>
      </c>
      <c r="AE87" s="101" t="str">
        <f t="shared" ca="1" si="112"/>
        <v/>
      </c>
      <c r="AF87" s="102">
        <f t="shared" ca="1" si="113"/>
        <v>3</v>
      </c>
      <c r="AG87" s="90" t="str">
        <f t="shared" ca="1" si="88"/>
        <v/>
      </c>
      <c r="AH87" s="91" t="str">
        <f t="shared" ca="1" si="88"/>
        <v/>
      </c>
      <c r="AI87" s="91" t="str">
        <f t="shared" ca="1" si="88"/>
        <v/>
      </c>
      <c r="AJ87" s="91">
        <f t="shared" ca="1" si="88"/>
        <v>3</v>
      </c>
      <c r="AK87" s="91" t="str">
        <f t="shared" ca="1" si="88"/>
        <v/>
      </c>
      <c r="AL87" s="91" t="str">
        <f t="shared" ca="1" si="88"/>
        <v/>
      </c>
      <c r="AM87" s="103" t="str">
        <f t="shared" ca="1" si="88"/>
        <v/>
      </c>
      <c r="AN87" s="89"/>
      <c r="AZ87" s="57">
        <f t="shared" ca="1" si="114"/>
        <v>59</v>
      </c>
      <c r="BA87" s="90" t="str">
        <f ca="1">MID(频率数据!$AQ87,BA$1,2)</f>
        <v>23</v>
      </c>
      <c r="BB87" s="91" t="str">
        <f ca="1">MID(频率数据!$AQ87,BB$1,2)</f>
        <v>15</v>
      </c>
      <c r="BC87" s="91" t="str">
        <f ca="1">MID(频率数据!$AQ87,BC$1,2)</f>
        <v>04</v>
      </c>
      <c r="BD87" s="91" t="str">
        <f ca="1">MID(频率数据!$AQ87,BD$1,2)</f>
        <v>17</v>
      </c>
      <c r="BE87" s="91" t="str">
        <f ca="1">MID(频率数据!$AQ87,BE$1,2)</f>
        <v>09</v>
      </c>
      <c r="BF87" s="91" t="str">
        <f ca="1">MID(频率数据!$AQ87,BF$1,2)</f>
        <v>01</v>
      </c>
      <c r="BG87" s="91" t="str">
        <f ca="1">MID(频率数据!$AQ87,BG$1,2)</f>
        <v>32</v>
      </c>
      <c r="BH87" s="91" t="str">
        <f ca="1">MID(频率数据!$AQ87,BH$1,2)</f>
        <v>31</v>
      </c>
      <c r="BI87" s="91" t="str">
        <f ca="1">MID(频率数据!$AQ87,BI$1,2)</f>
        <v>30</v>
      </c>
      <c r="BJ87" s="91" t="str">
        <f ca="1">MID(频率数据!$AQ87,BJ$1,2)</f>
        <v>27</v>
      </c>
      <c r="BK87" s="92" t="str">
        <f ca="1">MID(频率数据!$AQ87,BK$1,2)</f>
        <v>25</v>
      </c>
      <c r="BL87" s="90" t="str">
        <f ca="1">MID(频率数据!$AQ87,BL$1,2)</f>
        <v>08</v>
      </c>
      <c r="BM87" s="91" t="str">
        <f ca="1">MID(频率数据!$AQ87,BM$1,2)</f>
        <v>05</v>
      </c>
      <c r="BN87" s="91" t="str">
        <f ca="1">MID(频率数据!$AQ87,BN$1,2)</f>
        <v>33</v>
      </c>
      <c r="BO87" s="91" t="str">
        <f ca="1">MID(频率数据!$AQ87,BO$1,2)</f>
        <v>29</v>
      </c>
      <c r="BP87" s="91" t="str">
        <f ca="1">MID(频率数据!$AQ87,BP$1,2)</f>
        <v>24</v>
      </c>
      <c r="BQ87" s="93" t="str">
        <f ca="1">MID(频率数据!$AQ87,BQ$1,2)</f>
        <v>22</v>
      </c>
      <c r="BR87" s="91" t="str">
        <f ca="1">MID(频率数据!$AQ87,BR$1,2)</f>
        <v>21</v>
      </c>
      <c r="BS87" s="91" t="str">
        <f ca="1">MID(频率数据!$AQ87,BS$1,2)</f>
        <v>20</v>
      </c>
      <c r="BT87" s="91" t="str">
        <f ca="1">MID(频率数据!$AQ87,BT$1,2)</f>
        <v>18</v>
      </c>
      <c r="BU87" s="91" t="str">
        <f ca="1">MID(频率数据!$AQ87,BU$1,2)</f>
        <v>14</v>
      </c>
      <c r="BV87" s="92" t="str">
        <f ca="1">MID(频率数据!$AQ87,BV$1,2)</f>
        <v>13</v>
      </c>
      <c r="BW87" s="90" t="str">
        <f ca="1">MID(频率数据!$AQ87,BW$1,2)</f>
        <v>12</v>
      </c>
      <c r="BX87" s="91" t="str">
        <f ca="1">MID(频率数据!$AQ87,BX$1,2)</f>
        <v>11</v>
      </c>
      <c r="BY87" s="91" t="str">
        <f ca="1">MID(频率数据!$AQ87,BY$1,2)</f>
        <v>07</v>
      </c>
      <c r="BZ87" s="91" t="str">
        <f ca="1">MID(频率数据!$AQ87,BZ$1,2)</f>
        <v>03</v>
      </c>
      <c r="CA87" s="91" t="str">
        <f ca="1">MID(频率数据!$AQ87,CA$1,2)</f>
        <v>19</v>
      </c>
      <c r="CB87" s="91" t="str">
        <f ca="1">MID(频率数据!$AQ87,CB$1,2)</f>
        <v>10</v>
      </c>
      <c r="CC87" s="91" t="str">
        <f ca="1">MID(频率数据!$AQ87,CC$1,2)</f>
        <v>06</v>
      </c>
      <c r="CD87" s="91" t="str">
        <f ca="1">MID(频率数据!$AQ87,CD$1,2)</f>
        <v>02</v>
      </c>
      <c r="CE87" s="91" t="str">
        <f ca="1">MID(频率数据!$AQ87,CE$1,2)</f>
        <v>28</v>
      </c>
      <c r="CF87" s="91" t="str">
        <f ca="1">MID(频率数据!$AQ87,CF$1,2)</f>
        <v>26</v>
      </c>
      <c r="CG87" s="92" t="str">
        <f ca="1">MID(频率数据!$AQ87,CG$1,2)</f>
        <v>16</v>
      </c>
      <c r="CH87" s="153" t="str">
        <f t="shared" ca="1" si="115"/>
        <v>05</v>
      </c>
      <c r="CI87" s="154" t="str">
        <f t="shared" ca="1" si="116"/>
        <v>17</v>
      </c>
      <c r="CJ87" s="154" t="str">
        <f t="shared" ca="1" si="117"/>
        <v>24</v>
      </c>
      <c r="CK87" s="154" t="str">
        <f t="shared" ca="1" si="118"/>
        <v>32</v>
      </c>
      <c r="CL87" s="154" t="str">
        <f t="shared" ca="1" si="119"/>
        <v>03</v>
      </c>
      <c r="CM87" s="154" t="str">
        <f t="shared" ca="1" si="120"/>
        <v>29</v>
      </c>
      <c r="CN87" s="155" t="str">
        <f t="shared" ca="1" si="121"/>
        <v>33</v>
      </c>
      <c r="CO87" s="155" t="str">
        <f t="shared" ca="1" si="122"/>
        <v>09</v>
      </c>
      <c r="CP87" s="155" t="str">
        <f t="shared" ca="1" si="123"/>
        <v>22</v>
      </c>
      <c r="CQ87" s="155" t="str">
        <f t="shared" ca="1" si="124"/>
        <v>31</v>
      </c>
      <c r="CR87" s="155" t="str">
        <f t="shared" ca="1" si="125"/>
        <v>19</v>
      </c>
      <c r="CS87" s="155" t="str">
        <f t="shared" ca="1" si="126"/>
        <v>24</v>
      </c>
      <c r="CT87" s="156" t="str">
        <f t="shared" ca="1" si="127"/>
        <v>29</v>
      </c>
      <c r="CU87" s="156" t="str">
        <f t="shared" ca="1" si="128"/>
        <v>01</v>
      </c>
      <c r="CV87" s="156" t="str">
        <f t="shared" ca="1" si="129"/>
        <v>21</v>
      </c>
      <c r="CW87" s="156" t="str">
        <f t="shared" ca="1" si="130"/>
        <v>30</v>
      </c>
      <c r="CX87" s="156" t="str">
        <f t="shared" ca="1" si="131"/>
        <v>10</v>
      </c>
      <c r="CY87" s="156" t="str">
        <f t="shared" ca="1" si="132"/>
        <v>22</v>
      </c>
      <c r="CZ87" s="157" t="str">
        <f t="shared" ca="1" si="133"/>
        <v>23</v>
      </c>
      <c r="DA87" s="157" t="str">
        <f t="shared" ca="1" si="134"/>
        <v>15</v>
      </c>
      <c r="DB87" s="157" t="str">
        <f t="shared" ca="1" si="135"/>
        <v>04</v>
      </c>
      <c r="DC87" s="157" t="str">
        <f t="shared" ca="1" si="136"/>
        <v>28</v>
      </c>
      <c r="DD87" s="157" t="str">
        <f t="shared" ca="1" si="137"/>
        <v>26</v>
      </c>
      <c r="DE87" s="158" t="str">
        <f t="shared" ca="1" si="138"/>
        <v>16</v>
      </c>
      <c r="DF87" s="145">
        <f t="shared" ca="1" si="89"/>
        <v>1</v>
      </c>
      <c r="DG87" s="107" t="str">
        <f t="shared" ca="1" si="144"/>
        <v/>
      </c>
      <c r="DH87" s="107">
        <f t="shared" ca="1" si="144"/>
        <v>3</v>
      </c>
      <c r="DI87" s="107">
        <f t="shared" ca="1" si="144"/>
        <v>4</v>
      </c>
      <c r="DJ87" s="107">
        <f t="shared" ca="1" si="144"/>
        <v>5</v>
      </c>
      <c r="DK87" s="107" t="str">
        <f t="shared" ca="1" si="144"/>
        <v/>
      </c>
      <c r="DL87" s="107" t="str">
        <f t="shared" ca="1" si="144"/>
        <v/>
      </c>
      <c r="DM87" s="107" t="str">
        <f t="shared" ca="1" si="144"/>
        <v/>
      </c>
      <c r="DN87" s="107">
        <f t="shared" ca="1" si="144"/>
        <v>9</v>
      </c>
      <c r="DO87" s="107">
        <f t="shared" ca="1" si="144"/>
        <v>10</v>
      </c>
      <c r="DP87" s="107" t="str">
        <f t="shared" ca="1" si="144"/>
        <v/>
      </c>
      <c r="DQ87" s="107" t="str">
        <f t="shared" ca="1" si="145"/>
        <v/>
      </c>
      <c r="DR87" s="107" t="str">
        <f t="shared" ca="1" si="145"/>
        <v/>
      </c>
      <c r="DS87" s="107" t="str">
        <f t="shared" ca="1" si="145"/>
        <v/>
      </c>
      <c r="DT87" s="107">
        <f t="shared" ca="1" si="145"/>
        <v>15</v>
      </c>
      <c r="DU87" s="107">
        <f t="shared" ca="1" si="145"/>
        <v>16</v>
      </c>
      <c r="DV87" s="107">
        <f t="shared" ca="1" si="145"/>
        <v>17</v>
      </c>
      <c r="DW87" s="107" t="str">
        <f t="shared" ca="1" si="145"/>
        <v/>
      </c>
      <c r="DX87" s="107">
        <f t="shared" ca="1" si="145"/>
        <v>19</v>
      </c>
      <c r="DY87" s="107" t="str">
        <f t="shared" ca="1" si="145"/>
        <v/>
      </c>
      <c r="DZ87" s="107">
        <f t="shared" ca="1" si="145"/>
        <v>21</v>
      </c>
      <c r="EA87" s="107">
        <f t="shared" ca="1" si="146"/>
        <v>22</v>
      </c>
      <c r="EB87" s="107">
        <f t="shared" ca="1" si="146"/>
        <v>23</v>
      </c>
      <c r="EC87" s="107">
        <f t="shared" ca="1" si="146"/>
        <v>24</v>
      </c>
      <c r="ED87" s="107" t="str">
        <f t="shared" ca="1" si="146"/>
        <v/>
      </c>
      <c r="EE87" s="107">
        <f t="shared" ca="1" si="146"/>
        <v>26</v>
      </c>
      <c r="EF87" s="107" t="str">
        <f t="shared" ca="1" si="146"/>
        <v/>
      </c>
      <c r="EG87" s="107">
        <f t="shared" ca="1" si="146"/>
        <v>28</v>
      </c>
      <c r="EH87" s="107">
        <f t="shared" ca="1" si="146"/>
        <v>29</v>
      </c>
      <c r="EI87" s="107">
        <f t="shared" ca="1" si="146"/>
        <v>30</v>
      </c>
      <c r="EJ87" s="107">
        <f t="shared" ca="1" si="146"/>
        <v>31</v>
      </c>
      <c r="EK87" s="107">
        <f t="shared" ca="1" si="147"/>
        <v>32</v>
      </c>
      <c r="EL87" s="108">
        <f t="shared" ca="1" si="147"/>
        <v>33</v>
      </c>
      <c r="EM87" s="106" t="str">
        <f t="shared" ca="1" si="90"/>
        <v>010304050910151617192122232426282930313233</v>
      </c>
    </row>
    <row r="88" spans="1:143" ht="11.25" customHeight="1" x14ac:dyDescent="0.15">
      <c r="A88" s="56">
        <f t="shared" si="87"/>
        <v>2886</v>
      </c>
      <c r="B88" s="94">
        <f t="shared" si="148"/>
        <v>2022092</v>
      </c>
      <c r="C88" s="95">
        <f t="shared" si="148"/>
        <v>7</v>
      </c>
      <c r="D88" s="96">
        <f t="shared" si="148"/>
        <v>10</v>
      </c>
      <c r="E88" s="96">
        <f t="shared" si="148"/>
        <v>16</v>
      </c>
      <c r="F88" s="96">
        <f t="shared" si="148"/>
        <v>20</v>
      </c>
      <c r="G88" s="96">
        <f t="shared" si="148"/>
        <v>21</v>
      </c>
      <c r="H88" s="97">
        <f t="shared" si="148"/>
        <v>27</v>
      </c>
      <c r="I88" s="98">
        <f t="shared" si="148"/>
        <v>11</v>
      </c>
      <c r="J88" s="99" t="str">
        <f t="shared" ca="1" si="91"/>
        <v>01</v>
      </c>
      <c r="K88" s="100" t="str">
        <f t="shared" ca="1" si="92"/>
        <v>02</v>
      </c>
      <c r="L88" s="100" t="str">
        <f t="shared" ca="1" si="93"/>
        <v>06</v>
      </c>
      <c r="M88" s="100" t="str">
        <f t="shared" ca="1" si="94"/>
        <v>09</v>
      </c>
      <c r="N88" s="100" t="str">
        <f t="shared" ca="1" si="95"/>
        <v>13</v>
      </c>
      <c r="O88" s="100" t="str">
        <f t="shared" ca="1" si="96"/>
        <v>14</v>
      </c>
      <c r="P88" s="100" t="str">
        <f t="shared" ca="1" si="97"/>
        <v>15</v>
      </c>
      <c r="Q88" s="100" t="str">
        <f t="shared" ca="1" si="98"/>
        <v>16</v>
      </c>
      <c r="R88" s="100" t="str">
        <f t="shared" ca="1" si="99"/>
        <v>18</v>
      </c>
      <c r="S88" s="100" t="str">
        <f t="shared" ca="1" si="100"/>
        <v>20</v>
      </c>
      <c r="T88" s="100" t="str">
        <f t="shared" ca="1" si="101"/>
        <v>21</v>
      </c>
      <c r="U88" s="100" t="str">
        <f t="shared" ca="1" si="102"/>
        <v>22</v>
      </c>
      <c r="V88" s="100" t="str">
        <f t="shared" ca="1" si="103"/>
        <v>23</v>
      </c>
      <c r="W88" s="100" t="str">
        <f t="shared" ca="1" si="104"/>
        <v>26</v>
      </c>
      <c r="X88" s="100" t="str">
        <f t="shared" ca="1" si="105"/>
        <v>29</v>
      </c>
      <c r="Y88" s="100" t="str">
        <f t="shared" ca="1" si="106"/>
        <v>31</v>
      </c>
      <c r="Z88" s="100" t="str">
        <f t="shared" ca="1" si="107"/>
        <v>33</v>
      </c>
      <c r="AA88" s="100" t="str">
        <f t="shared" ca="1" si="108"/>
        <v/>
      </c>
      <c r="AB88" s="100" t="str">
        <f t="shared" ca="1" si="109"/>
        <v/>
      </c>
      <c r="AC88" s="100" t="str">
        <f t="shared" ca="1" si="110"/>
        <v/>
      </c>
      <c r="AD88" s="100" t="str">
        <f t="shared" ca="1" si="111"/>
        <v/>
      </c>
      <c r="AE88" s="101" t="str">
        <f t="shared" ca="1" si="112"/>
        <v/>
      </c>
      <c r="AF88" s="102">
        <f t="shared" ca="1" si="113"/>
        <v>3</v>
      </c>
      <c r="AG88" s="90" t="str">
        <f t="shared" ca="1" si="88"/>
        <v/>
      </c>
      <c r="AH88" s="91" t="str">
        <f t="shared" ca="1" si="88"/>
        <v/>
      </c>
      <c r="AI88" s="91" t="str">
        <f t="shared" ca="1" si="88"/>
        <v/>
      </c>
      <c r="AJ88" s="91">
        <f t="shared" ca="1" si="88"/>
        <v>3</v>
      </c>
      <c r="AK88" s="91" t="str">
        <f t="shared" ca="1" si="88"/>
        <v/>
      </c>
      <c r="AL88" s="91" t="str">
        <f t="shared" ca="1" si="88"/>
        <v/>
      </c>
      <c r="AM88" s="103" t="str">
        <f t="shared" ca="1" si="88"/>
        <v/>
      </c>
      <c r="AN88" s="89"/>
      <c r="AZ88" s="57">
        <f t="shared" ca="1" si="114"/>
        <v>60</v>
      </c>
      <c r="BA88" s="90" t="str">
        <f ca="1">MID(频率数据!$AQ88,BA$1,2)</f>
        <v>23</v>
      </c>
      <c r="BB88" s="91" t="str">
        <f ca="1">MID(频率数据!$AQ88,BB$1,2)</f>
        <v>15</v>
      </c>
      <c r="BC88" s="91" t="str">
        <f ca="1">MID(频率数据!$AQ88,BC$1,2)</f>
        <v>09</v>
      </c>
      <c r="BD88" s="91" t="str">
        <f ca="1">MID(频率数据!$AQ88,BD$1,2)</f>
        <v>08</v>
      </c>
      <c r="BE88" s="91" t="str">
        <f ca="1">MID(频率数据!$AQ88,BE$1,2)</f>
        <v>04</v>
      </c>
      <c r="BF88" s="91" t="str">
        <f ca="1">MID(频率数据!$AQ88,BF$1,2)</f>
        <v>32</v>
      </c>
      <c r="BG88" s="91" t="str">
        <f ca="1">MID(频率数据!$AQ88,BG$1,2)</f>
        <v>30</v>
      </c>
      <c r="BH88" s="91" t="str">
        <f ca="1">MID(频率数据!$AQ88,BH$1,2)</f>
        <v>27</v>
      </c>
      <c r="BI88" s="91" t="str">
        <f ca="1">MID(频率数据!$AQ88,BI$1,2)</f>
        <v>25</v>
      </c>
      <c r="BJ88" s="91" t="str">
        <f ca="1">MID(频率数据!$AQ88,BJ$1,2)</f>
        <v>24</v>
      </c>
      <c r="BK88" s="92" t="str">
        <f ca="1">MID(频率数据!$AQ88,BK$1,2)</f>
        <v>22</v>
      </c>
      <c r="BL88" s="90" t="str">
        <f ca="1">MID(频率数据!$AQ88,BL$1,2)</f>
        <v>20</v>
      </c>
      <c r="BM88" s="91" t="str">
        <f ca="1">MID(频率数据!$AQ88,BM$1,2)</f>
        <v>18</v>
      </c>
      <c r="BN88" s="91" t="str">
        <f ca="1">MID(频率数据!$AQ88,BN$1,2)</f>
        <v>17</v>
      </c>
      <c r="BO88" s="91" t="str">
        <f ca="1">MID(频率数据!$AQ88,BO$1,2)</f>
        <v>01</v>
      </c>
      <c r="BP88" s="91" t="str">
        <f ca="1">MID(频率数据!$AQ88,BP$1,2)</f>
        <v>33</v>
      </c>
      <c r="BQ88" s="93" t="str">
        <f ca="1">MID(频率数据!$AQ88,BQ$1,2)</f>
        <v>31</v>
      </c>
      <c r="BR88" s="91" t="str">
        <f ca="1">MID(频率数据!$AQ88,BR$1,2)</f>
        <v>29</v>
      </c>
      <c r="BS88" s="91" t="str">
        <f ca="1">MID(频率数据!$AQ88,BS$1,2)</f>
        <v>21</v>
      </c>
      <c r="BT88" s="91" t="str">
        <f ca="1">MID(频率数据!$AQ88,BT$1,2)</f>
        <v>14</v>
      </c>
      <c r="BU88" s="91" t="str">
        <f ca="1">MID(频率数据!$AQ88,BU$1,2)</f>
        <v>13</v>
      </c>
      <c r="BV88" s="92" t="str">
        <f ca="1">MID(频率数据!$AQ88,BV$1,2)</f>
        <v>12</v>
      </c>
      <c r="BW88" s="90" t="str">
        <f ca="1">MID(频率数据!$AQ88,BW$1,2)</f>
        <v>11</v>
      </c>
      <c r="BX88" s="91" t="str">
        <f ca="1">MID(频率数据!$AQ88,BX$1,2)</f>
        <v>07</v>
      </c>
      <c r="BY88" s="91" t="str">
        <f ca="1">MID(频率数据!$AQ88,BY$1,2)</f>
        <v>05</v>
      </c>
      <c r="BZ88" s="91" t="str">
        <f ca="1">MID(频率数据!$AQ88,BZ$1,2)</f>
        <v>03</v>
      </c>
      <c r="CA88" s="91" t="str">
        <f ca="1">MID(频率数据!$AQ88,CA$1,2)</f>
        <v>28</v>
      </c>
      <c r="CB88" s="91" t="str">
        <f ca="1">MID(频率数据!$AQ88,CB$1,2)</f>
        <v>19</v>
      </c>
      <c r="CC88" s="91" t="str">
        <f ca="1">MID(频率数据!$AQ88,CC$1,2)</f>
        <v>10</v>
      </c>
      <c r="CD88" s="91" t="str">
        <f ca="1">MID(频率数据!$AQ88,CD$1,2)</f>
        <v>06</v>
      </c>
      <c r="CE88" s="91" t="str">
        <f ca="1">MID(频率数据!$AQ88,CE$1,2)</f>
        <v>02</v>
      </c>
      <c r="CF88" s="91" t="str">
        <f ca="1">MID(频率数据!$AQ88,CF$1,2)</f>
        <v>26</v>
      </c>
      <c r="CG88" s="92" t="str">
        <f ca="1">MID(频率数据!$AQ88,CG$1,2)</f>
        <v>16</v>
      </c>
      <c r="CH88" s="153" t="str">
        <f t="shared" ca="1" si="115"/>
        <v>22</v>
      </c>
      <c r="CI88" s="154" t="str">
        <f t="shared" ca="1" si="116"/>
        <v>21</v>
      </c>
      <c r="CJ88" s="154" t="str">
        <f t="shared" ca="1" si="117"/>
        <v>29</v>
      </c>
      <c r="CK88" s="154" t="str">
        <f t="shared" ca="1" si="118"/>
        <v>33</v>
      </c>
      <c r="CL88" s="154" t="str">
        <f t="shared" ca="1" si="119"/>
        <v>01</v>
      </c>
      <c r="CM88" s="154" t="str">
        <f t="shared" ca="1" si="120"/>
        <v>06</v>
      </c>
      <c r="CN88" s="155" t="str">
        <f t="shared" ca="1" si="121"/>
        <v>20</v>
      </c>
      <c r="CO88" s="155" t="str">
        <f t="shared" ca="1" si="122"/>
        <v>14</v>
      </c>
      <c r="CP88" s="155" t="str">
        <f t="shared" ca="1" si="123"/>
        <v>21</v>
      </c>
      <c r="CQ88" s="155" t="str">
        <f t="shared" ca="1" si="124"/>
        <v>31</v>
      </c>
      <c r="CR88" s="155" t="str">
        <f t="shared" ca="1" si="125"/>
        <v>33</v>
      </c>
      <c r="CS88" s="155" t="str">
        <f t="shared" ca="1" si="126"/>
        <v>02</v>
      </c>
      <c r="CT88" s="156" t="str">
        <f t="shared" ca="1" si="127"/>
        <v>18</v>
      </c>
      <c r="CU88" s="156" t="str">
        <f t="shared" ca="1" si="128"/>
        <v>13</v>
      </c>
      <c r="CV88" s="156" t="str">
        <f t="shared" ca="1" si="129"/>
        <v>14</v>
      </c>
      <c r="CW88" s="156" t="str">
        <f t="shared" ca="1" si="130"/>
        <v>29</v>
      </c>
      <c r="CX88" s="156" t="str">
        <f t="shared" ca="1" si="131"/>
        <v>31</v>
      </c>
      <c r="CY88" s="156" t="str">
        <f t="shared" ca="1" si="132"/>
        <v>26</v>
      </c>
      <c r="CZ88" s="157" t="str">
        <f t="shared" ca="1" si="133"/>
        <v>23</v>
      </c>
      <c r="DA88" s="157" t="str">
        <f t="shared" ca="1" si="134"/>
        <v>15</v>
      </c>
      <c r="DB88" s="157" t="str">
        <f t="shared" ca="1" si="135"/>
        <v>09</v>
      </c>
      <c r="DC88" s="157" t="str">
        <f t="shared" ca="1" si="136"/>
        <v>02</v>
      </c>
      <c r="DD88" s="157" t="str">
        <f t="shared" ca="1" si="137"/>
        <v>26</v>
      </c>
      <c r="DE88" s="158" t="str">
        <f t="shared" ca="1" si="138"/>
        <v>16</v>
      </c>
      <c r="DF88" s="145">
        <f t="shared" ca="1" si="89"/>
        <v>1</v>
      </c>
      <c r="DG88" s="107">
        <f t="shared" ca="1" si="144"/>
        <v>2</v>
      </c>
      <c r="DH88" s="107" t="str">
        <f t="shared" ca="1" si="144"/>
        <v/>
      </c>
      <c r="DI88" s="107" t="str">
        <f t="shared" ca="1" si="144"/>
        <v/>
      </c>
      <c r="DJ88" s="107" t="str">
        <f t="shared" ca="1" si="144"/>
        <v/>
      </c>
      <c r="DK88" s="107">
        <f t="shared" ca="1" si="144"/>
        <v>6</v>
      </c>
      <c r="DL88" s="107" t="str">
        <f t="shared" ca="1" si="144"/>
        <v/>
      </c>
      <c r="DM88" s="107" t="str">
        <f t="shared" ca="1" si="144"/>
        <v/>
      </c>
      <c r="DN88" s="107">
        <f t="shared" ca="1" si="144"/>
        <v>9</v>
      </c>
      <c r="DO88" s="107" t="str">
        <f t="shared" ca="1" si="144"/>
        <v/>
      </c>
      <c r="DP88" s="107" t="str">
        <f t="shared" ca="1" si="144"/>
        <v/>
      </c>
      <c r="DQ88" s="107" t="str">
        <f t="shared" ca="1" si="145"/>
        <v/>
      </c>
      <c r="DR88" s="107">
        <f t="shared" ca="1" si="145"/>
        <v>13</v>
      </c>
      <c r="DS88" s="107">
        <f t="shared" ca="1" si="145"/>
        <v>14</v>
      </c>
      <c r="DT88" s="107">
        <f t="shared" ca="1" si="145"/>
        <v>15</v>
      </c>
      <c r="DU88" s="107">
        <f t="shared" ca="1" si="145"/>
        <v>16</v>
      </c>
      <c r="DV88" s="107" t="str">
        <f t="shared" ca="1" si="145"/>
        <v/>
      </c>
      <c r="DW88" s="107">
        <f t="shared" ca="1" si="145"/>
        <v>18</v>
      </c>
      <c r="DX88" s="107" t="str">
        <f t="shared" ca="1" si="145"/>
        <v/>
      </c>
      <c r="DY88" s="107">
        <f t="shared" ca="1" si="145"/>
        <v>20</v>
      </c>
      <c r="DZ88" s="107">
        <f t="shared" ca="1" si="145"/>
        <v>21</v>
      </c>
      <c r="EA88" s="107">
        <f t="shared" ca="1" si="146"/>
        <v>22</v>
      </c>
      <c r="EB88" s="107">
        <f t="shared" ca="1" si="146"/>
        <v>23</v>
      </c>
      <c r="EC88" s="107" t="str">
        <f t="shared" ca="1" si="146"/>
        <v/>
      </c>
      <c r="ED88" s="107" t="str">
        <f t="shared" ca="1" si="146"/>
        <v/>
      </c>
      <c r="EE88" s="107">
        <f t="shared" ca="1" si="146"/>
        <v>26</v>
      </c>
      <c r="EF88" s="107" t="str">
        <f t="shared" ca="1" si="146"/>
        <v/>
      </c>
      <c r="EG88" s="107" t="str">
        <f t="shared" ca="1" si="146"/>
        <v/>
      </c>
      <c r="EH88" s="107">
        <f t="shared" ca="1" si="146"/>
        <v>29</v>
      </c>
      <c r="EI88" s="107" t="str">
        <f t="shared" ca="1" si="146"/>
        <v/>
      </c>
      <c r="EJ88" s="107">
        <f t="shared" ca="1" si="146"/>
        <v>31</v>
      </c>
      <c r="EK88" s="107" t="str">
        <f t="shared" ca="1" si="147"/>
        <v/>
      </c>
      <c r="EL88" s="108">
        <f t="shared" ca="1" si="147"/>
        <v>33</v>
      </c>
      <c r="EM88" s="106" t="str">
        <f t="shared" ca="1" si="90"/>
        <v>0102060913141516182021222326293133</v>
      </c>
    </row>
    <row r="89" spans="1:143" ht="11.25" customHeight="1" x14ac:dyDescent="0.15">
      <c r="A89" s="56">
        <f t="shared" si="87"/>
        <v>2887</v>
      </c>
      <c r="B89" s="94">
        <f t="shared" si="148"/>
        <v>2022093</v>
      </c>
      <c r="C89" s="95">
        <f t="shared" si="148"/>
        <v>21</v>
      </c>
      <c r="D89" s="96">
        <f t="shared" si="148"/>
        <v>22</v>
      </c>
      <c r="E89" s="96">
        <f t="shared" si="148"/>
        <v>24</v>
      </c>
      <c r="F89" s="96">
        <f t="shared" si="148"/>
        <v>28</v>
      </c>
      <c r="G89" s="96">
        <f t="shared" si="148"/>
        <v>29</v>
      </c>
      <c r="H89" s="97">
        <f t="shared" si="148"/>
        <v>32</v>
      </c>
      <c r="I89" s="98">
        <f t="shared" si="148"/>
        <v>14</v>
      </c>
      <c r="J89" s="99" t="str">
        <f t="shared" ca="1" si="91"/>
        <v>02</v>
      </c>
      <c r="K89" s="100" t="str">
        <f t="shared" ca="1" si="92"/>
        <v>05</v>
      </c>
      <c r="L89" s="100" t="str">
        <f t="shared" ca="1" si="93"/>
        <v>06</v>
      </c>
      <c r="M89" s="100" t="str">
        <f t="shared" ca="1" si="94"/>
        <v>09</v>
      </c>
      <c r="N89" s="100" t="str">
        <f t="shared" ca="1" si="95"/>
        <v>10</v>
      </c>
      <c r="O89" s="100" t="str">
        <f t="shared" ca="1" si="96"/>
        <v>11</v>
      </c>
      <c r="P89" s="100" t="str">
        <f t="shared" ca="1" si="97"/>
        <v>14</v>
      </c>
      <c r="Q89" s="100" t="str">
        <f t="shared" ca="1" si="98"/>
        <v>15</v>
      </c>
      <c r="R89" s="100" t="str">
        <f t="shared" ca="1" si="99"/>
        <v>16</v>
      </c>
      <c r="S89" s="100" t="str">
        <f t="shared" ca="1" si="100"/>
        <v>17</v>
      </c>
      <c r="T89" s="100" t="str">
        <f t="shared" ca="1" si="101"/>
        <v>18</v>
      </c>
      <c r="U89" s="100" t="str">
        <f t="shared" ca="1" si="102"/>
        <v>19</v>
      </c>
      <c r="V89" s="100" t="str">
        <f t="shared" ca="1" si="103"/>
        <v>20</v>
      </c>
      <c r="W89" s="100" t="str">
        <f t="shared" ca="1" si="104"/>
        <v>22</v>
      </c>
      <c r="X89" s="100" t="str">
        <f t="shared" ca="1" si="105"/>
        <v>23</v>
      </c>
      <c r="Y89" s="100" t="str">
        <f t="shared" ca="1" si="106"/>
        <v>24</v>
      </c>
      <c r="Z89" s="100" t="str">
        <f t="shared" ca="1" si="107"/>
        <v>25</v>
      </c>
      <c r="AA89" s="100" t="str">
        <f t="shared" ca="1" si="108"/>
        <v>26</v>
      </c>
      <c r="AB89" s="100" t="str">
        <f t="shared" ca="1" si="109"/>
        <v>27</v>
      </c>
      <c r="AC89" s="100" t="str">
        <f t="shared" ca="1" si="110"/>
        <v>28</v>
      </c>
      <c r="AD89" s="100" t="str">
        <f t="shared" ca="1" si="111"/>
        <v>30</v>
      </c>
      <c r="AE89" s="101" t="str">
        <f t="shared" ca="1" si="112"/>
        <v/>
      </c>
      <c r="AF89" s="102">
        <f t="shared" ca="1" si="113"/>
        <v>3</v>
      </c>
      <c r="AG89" s="90" t="str">
        <f t="shared" ca="1" si="88"/>
        <v/>
      </c>
      <c r="AH89" s="91" t="str">
        <f t="shared" ca="1" si="88"/>
        <v/>
      </c>
      <c r="AI89" s="91" t="str">
        <f t="shared" ca="1" si="88"/>
        <v/>
      </c>
      <c r="AJ89" s="91">
        <f t="shared" ca="1" si="88"/>
        <v>3</v>
      </c>
      <c r="AK89" s="91" t="str">
        <f t="shared" ca="1" si="88"/>
        <v/>
      </c>
      <c r="AL89" s="91" t="str">
        <f t="shared" ca="1" si="88"/>
        <v/>
      </c>
      <c r="AM89" s="103" t="str">
        <f t="shared" ca="1" si="88"/>
        <v/>
      </c>
      <c r="AN89" s="89"/>
      <c r="AZ89" s="57">
        <f t="shared" ca="1" si="114"/>
        <v>61</v>
      </c>
      <c r="BA89" s="90" t="str">
        <f ca="1">MID(频率数据!$AQ89,BA$1,2)</f>
        <v>27</v>
      </c>
      <c r="BB89" s="91" t="str">
        <f ca="1">MID(频率数据!$AQ89,BB$1,2)</f>
        <v>23</v>
      </c>
      <c r="BC89" s="91" t="str">
        <f ca="1">MID(频率数据!$AQ89,BC$1,2)</f>
        <v>20</v>
      </c>
      <c r="BD89" s="91" t="str">
        <f ca="1">MID(频率数据!$AQ89,BD$1,2)</f>
        <v>08</v>
      </c>
      <c r="BE89" s="91" t="str">
        <f ca="1">MID(频率数据!$AQ89,BE$1,2)</f>
        <v>04</v>
      </c>
      <c r="BF89" s="91" t="str">
        <f ca="1">MID(频率数据!$AQ89,BF$1,2)</f>
        <v>32</v>
      </c>
      <c r="BG89" s="91" t="str">
        <f ca="1">MID(频率数据!$AQ89,BG$1,2)</f>
        <v>30</v>
      </c>
      <c r="BH89" s="91" t="str">
        <f ca="1">MID(频率数据!$AQ89,BH$1,2)</f>
        <v>25</v>
      </c>
      <c r="BI89" s="91" t="str">
        <f ca="1">MID(频率数据!$AQ89,BI$1,2)</f>
        <v>24</v>
      </c>
      <c r="BJ89" s="91" t="str">
        <f ca="1">MID(频率数据!$AQ89,BJ$1,2)</f>
        <v>21</v>
      </c>
      <c r="BK89" s="92" t="str">
        <f ca="1">MID(频率数据!$AQ89,BK$1,2)</f>
        <v>18</v>
      </c>
      <c r="BL89" s="90" t="str">
        <f ca="1">MID(频率数据!$AQ89,BL$1,2)</f>
        <v>15</v>
      </c>
      <c r="BM89" s="91" t="str">
        <f ca="1">MID(频率数据!$AQ89,BM$1,2)</f>
        <v>09</v>
      </c>
      <c r="BN89" s="91" t="str">
        <f ca="1">MID(频率数据!$AQ89,BN$1,2)</f>
        <v>07</v>
      </c>
      <c r="BO89" s="91" t="str">
        <f ca="1">MID(频率数据!$AQ89,BO$1,2)</f>
        <v>33</v>
      </c>
      <c r="BP89" s="91" t="str">
        <f ca="1">MID(频率数据!$AQ89,BP$1,2)</f>
        <v>31</v>
      </c>
      <c r="BQ89" s="93" t="str">
        <f ca="1">MID(频率数据!$AQ89,BQ$1,2)</f>
        <v>29</v>
      </c>
      <c r="BR89" s="91" t="str">
        <f ca="1">MID(频率数据!$AQ89,BR$1,2)</f>
        <v>22</v>
      </c>
      <c r="BS89" s="91" t="str">
        <f ca="1">MID(频率数据!$AQ89,BS$1,2)</f>
        <v>17</v>
      </c>
      <c r="BT89" s="91" t="str">
        <f ca="1">MID(频率数据!$AQ89,BT$1,2)</f>
        <v>14</v>
      </c>
      <c r="BU89" s="91" t="str">
        <f ca="1">MID(频率数据!$AQ89,BU$1,2)</f>
        <v>13</v>
      </c>
      <c r="BV89" s="92" t="str">
        <f ca="1">MID(频率数据!$AQ89,BV$1,2)</f>
        <v>12</v>
      </c>
      <c r="BW89" s="90" t="str">
        <f ca="1">MID(频率数据!$AQ89,BW$1,2)</f>
        <v>11</v>
      </c>
      <c r="BX89" s="91" t="str">
        <f ca="1">MID(频率数据!$AQ89,BX$1,2)</f>
        <v>10</v>
      </c>
      <c r="BY89" s="91" t="str">
        <f ca="1">MID(频率数据!$AQ89,BY$1,2)</f>
        <v>05</v>
      </c>
      <c r="BZ89" s="91" t="str">
        <f ca="1">MID(频率数据!$AQ89,BZ$1,2)</f>
        <v>03</v>
      </c>
      <c r="CA89" s="91" t="str">
        <f ca="1">MID(频率数据!$AQ89,CA$1,2)</f>
        <v>01</v>
      </c>
      <c r="CB89" s="91" t="str">
        <f ca="1">MID(频率数据!$AQ89,CB$1,2)</f>
        <v>28</v>
      </c>
      <c r="CC89" s="91" t="str">
        <f ca="1">MID(频率数据!$AQ89,CC$1,2)</f>
        <v>19</v>
      </c>
      <c r="CD89" s="91" t="str">
        <f ca="1">MID(频率数据!$AQ89,CD$1,2)</f>
        <v>16</v>
      </c>
      <c r="CE89" s="91" t="str">
        <f ca="1">MID(频率数据!$AQ89,CE$1,2)</f>
        <v>06</v>
      </c>
      <c r="CF89" s="91" t="str">
        <f ca="1">MID(频率数据!$AQ89,CF$1,2)</f>
        <v>02</v>
      </c>
      <c r="CG89" s="92" t="str">
        <f ca="1">MID(频率数据!$AQ89,CG$1,2)</f>
        <v>26</v>
      </c>
      <c r="CH89" s="153" t="str">
        <f t="shared" ca="1" si="115"/>
        <v>11</v>
      </c>
      <c r="CI89" s="154" t="str">
        <f t="shared" ca="1" si="116"/>
        <v>28</v>
      </c>
      <c r="CJ89" s="154" t="str">
        <f t="shared" ca="1" si="117"/>
        <v>02</v>
      </c>
      <c r="CK89" s="154" t="str">
        <f t="shared" ca="1" si="118"/>
        <v>18</v>
      </c>
      <c r="CL89" s="154" t="str">
        <f t="shared" ca="1" si="119"/>
        <v>22</v>
      </c>
      <c r="CM89" s="154" t="str">
        <f t="shared" ca="1" si="120"/>
        <v>30</v>
      </c>
      <c r="CN89" s="155" t="str">
        <f t="shared" ca="1" si="121"/>
        <v>10</v>
      </c>
      <c r="CO89" s="155" t="str">
        <f t="shared" ca="1" si="122"/>
        <v>19</v>
      </c>
      <c r="CP89" s="155" t="str">
        <f t="shared" ca="1" si="123"/>
        <v>26</v>
      </c>
      <c r="CQ89" s="155" t="str">
        <f t="shared" ca="1" si="124"/>
        <v>15</v>
      </c>
      <c r="CR89" s="155" t="str">
        <f t="shared" ca="1" si="125"/>
        <v>17</v>
      </c>
      <c r="CS89" s="155" t="str">
        <f t="shared" ca="1" si="126"/>
        <v>25</v>
      </c>
      <c r="CT89" s="156" t="str">
        <f t="shared" ca="1" si="127"/>
        <v>05</v>
      </c>
      <c r="CU89" s="156" t="str">
        <f t="shared" ca="1" si="128"/>
        <v>16</v>
      </c>
      <c r="CV89" s="156" t="str">
        <f t="shared" ca="1" si="129"/>
        <v>26</v>
      </c>
      <c r="CW89" s="156" t="str">
        <f t="shared" ca="1" si="130"/>
        <v>09</v>
      </c>
      <c r="CX89" s="156" t="str">
        <f t="shared" ca="1" si="131"/>
        <v>14</v>
      </c>
      <c r="CY89" s="156" t="str">
        <f t="shared" ca="1" si="132"/>
        <v>24</v>
      </c>
      <c r="CZ89" s="157" t="str">
        <f t="shared" ca="1" si="133"/>
        <v>27</v>
      </c>
      <c r="DA89" s="157" t="str">
        <f t="shared" ca="1" si="134"/>
        <v>23</v>
      </c>
      <c r="DB89" s="157" t="str">
        <f t="shared" ca="1" si="135"/>
        <v>20</v>
      </c>
      <c r="DC89" s="157" t="str">
        <f t="shared" ca="1" si="136"/>
        <v>06</v>
      </c>
      <c r="DD89" s="157" t="str">
        <f t="shared" ca="1" si="137"/>
        <v>02</v>
      </c>
      <c r="DE89" s="158" t="str">
        <f t="shared" ca="1" si="138"/>
        <v>26</v>
      </c>
      <c r="DF89" s="145" t="str">
        <f t="shared" ca="1" si="89"/>
        <v/>
      </c>
      <c r="DG89" s="107">
        <f t="shared" ca="1" si="144"/>
        <v>2</v>
      </c>
      <c r="DH89" s="107" t="str">
        <f t="shared" ca="1" si="144"/>
        <v/>
      </c>
      <c r="DI89" s="107" t="str">
        <f t="shared" ca="1" si="144"/>
        <v/>
      </c>
      <c r="DJ89" s="107">
        <f t="shared" ca="1" si="144"/>
        <v>5</v>
      </c>
      <c r="DK89" s="107">
        <f t="shared" ca="1" si="144"/>
        <v>6</v>
      </c>
      <c r="DL89" s="107" t="str">
        <f t="shared" ca="1" si="144"/>
        <v/>
      </c>
      <c r="DM89" s="107" t="str">
        <f t="shared" ca="1" si="144"/>
        <v/>
      </c>
      <c r="DN89" s="107">
        <f t="shared" ca="1" si="144"/>
        <v>9</v>
      </c>
      <c r="DO89" s="107">
        <f t="shared" ca="1" si="144"/>
        <v>10</v>
      </c>
      <c r="DP89" s="107">
        <f t="shared" ca="1" si="144"/>
        <v>11</v>
      </c>
      <c r="DQ89" s="107" t="str">
        <f t="shared" ca="1" si="145"/>
        <v/>
      </c>
      <c r="DR89" s="107" t="str">
        <f t="shared" ca="1" si="145"/>
        <v/>
      </c>
      <c r="DS89" s="107">
        <f t="shared" ca="1" si="145"/>
        <v>14</v>
      </c>
      <c r="DT89" s="107">
        <f t="shared" ca="1" si="145"/>
        <v>15</v>
      </c>
      <c r="DU89" s="107">
        <f t="shared" ca="1" si="145"/>
        <v>16</v>
      </c>
      <c r="DV89" s="107">
        <f t="shared" ca="1" si="145"/>
        <v>17</v>
      </c>
      <c r="DW89" s="107">
        <f t="shared" ca="1" si="145"/>
        <v>18</v>
      </c>
      <c r="DX89" s="107">
        <f t="shared" ca="1" si="145"/>
        <v>19</v>
      </c>
      <c r="DY89" s="107">
        <f t="shared" ca="1" si="145"/>
        <v>20</v>
      </c>
      <c r="DZ89" s="107" t="str">
        <f t="shared" ca="1" si="145"/>
        <v/>
      </c>
      <c r="EA89" s="107">
        <f t="shared" ca="1" si="146"/>
        <v>22</v>
      </c>
      <c r="EB89" s="107">
        <f t="shared" ca="1" si="146"/>
        <v>23</v>
      </c>
      <c r="EC89" s="107">
        <f t="shared" ca="1" si="146"/>
        <v>24</v>
      </c>
      <c r="ED89" s="107">
        <f t="shared" ca="1" si="146"/>
        <v>25</v>
      </c>
      <c r="EE89" s="107">
        <f t="shared" ca="1" si="146"/>
        <v>26</v>
      </c>
      <c r="EF89" s="107">
        <f t="shared" ca="1" si="146"/>
        <v>27</v>
      </c>
      <c r="EG89" s="107">
        <f t="shared" ca="1" si="146"/>
        <v>28</v>
      </c>
      <c r="EH89" s="107" t="str">
        <f t="shared" ca="1" si="146"/>
        <v/>
      </c>
      <c r="EI89" s="107">
        <f t="shared" ca="1" si="146"/>
        <v>30</v>
      </c>
      <c r="EJ89" s="107" t="str">
        <f t="shared" ca="1" si="146"/>
        <v/>
      </c>
      <c r="EK89" s="107" t="str">
        <f t="shared" ca="1" si="147"/>
        <v/>
      </c>
      <c r="EL89" s="108" t="str">
        <f t="shared" ca="1" si="147"/>
        <v/>
      </c>
      <c r="EM89" s="106" t="str">
        <f t="shared" ca="1" si="90"/>
        <v>020506091011141516171819202223242526272830</v>
      </c>
    </row>
    <row r="90" spans="1:143" ht="11.25" customHeight="1" x14ac:dyDescent="0.15">
      <c r="A90" s="56">
        <f t="shared" si="87"/>
        <v>2888</v>
      </c>
      <c r="B90" s="94">
        <f t="shared" si="148"/>
        <v>2022094</v>
      </c>
      <c r="C90" s="95">
        <f t="shared" si="148"/>
        <v>6</v>
      </c>
      <c r="D90" s="96">
        <f t="shared" si="148"/>
        <v>11</v>
      </c>
      <c r="E90" s="96">
        <f t="shared" si="148"/>
        <v>13</v>
      </c>
      <c r="F90" s="96">
        <f t="shared" si="148"/>
        <v>16</v>
      </c>
      <c r="G90" s="96">
        <f t="shared" si="148"/>
        <v>19</v>
      </c>
      <c r="H90" s="97">
        <f t="shared" si="148"/>
        <v>31</v>
      </c>
      <c r="I90" s="98">
        <f t="shared" si="148"/>
        <v>2</v>
      </c>
      <c r="J90" s="99" t="str">
        <f t="shared" ca="1" si="91"/>
        <v>02</v>
      </c>
      <c r="K90" s="100" t="str">
        <f t="shared" ca="1" si="92"/>
        <v>04</v>
      </c>
      <c r="L90" s="100" t="str">
        <f t="shared" ca="1" si="93"/>
        <v>05</v>
      </c>
      <c r="M90" s="100" t="str">
        <f t="shared" ca="1" si="94"/>
        <v>08</v>
      </c>
      <c r="N90" s="100" t="str">
        <f t="shared" ca="1" si="95"/>
        <v>12</v>
      </c>
      <c r="O90" s="100" t="str">
        <f t="shared" ca="1" si="96"/>
        <v>15</v>
      </c>
      <c r="P90" s="100" t="str">
        <f t="shared" ca="1" si="97"/>
        <v>16</v>
      </c>
      <c r="Q90" s="100" t="str">
        <f t="shared" ca="1" si="98"/>
        <v>17</v>
      </c>
      <c r="R90" s="100" t="str">
        <f t="shared" ca="1" si="99"/>
        <v>18</v>
      </c>
      <c r="S90" s="100" t="str">
        <f t="shared" ca="1" si="100"/>
        <v>20</v>
      </c>
      <c r="T90" s="100" t="str">
        <f t="shared" ca="1" si="101"/>
        <v>23</v>
      </c>
      <c r="U90" s="100" t="str">
        <f t="shared" ca="1" si="102"/>
        <v>24</v>
      </c>
      <c r="V90" s="100" t="str">
        <f t="shared" ca="1" si="103"/>
        <v>25</v>
      </c>
      <c r="W90" s="100" t="str">
        <f t="shared" ca="1" si="104"/>
        <v>26</v>
      </c>
      <c r="X90" s="100" t="str">
        <f t="shared" ca="1" si="105"/>
        <v>27</v>
      </c>
      <c r="Y90" s="100" t="str">
        <f t="shared" ca="1" si="106"/>
        <v>28</v>
      </c>
      <c r="Z90" s="100" t="str">
        <f t="shared" ca="1" si="107"/>
        <v>29</v>
      </c>
      <c r="AA90" s="100" t="str">
        <f t="shared" ca="1" si="108"/>
        <v>30</v>
      </c>
      <c r="AB90" s="100" t="str">
        <f t="shared" ca="1" si="109"/>
        <v>31</v>
      </c>
      <c r="AC90" s="100" t="str">
        <f t="shared" ca="1" si="110"/>
        <v>32</v>
      </c>
      <c r="AD90" s="100" t="str">
        <f t="shared" ca="1" si="111"/>
        <v/>
      </c>
      <c r="AE90" s="101" t="str">
        <f t="shared" ca="1" si="112"/>
        <v/>
      </c>
      <c r="AF90" s="102">
        <f t="shared" ca="1" si="113"/>
        <v>2</v>
      </c>
      <c r="AG90" s="90" t="str">
        <f t="shared" ca="1" si="88"/>
        <v/>
      </c>
      <c r="AH90" s="91" t="str">
        <f t="shared" ca="1" si="88"/>
        <v/>
      </c>
      <c r="AI90" s="91">
        <f t="shared" ca="1" si="88"/>
        <v>2</v>
      </c>
      <c r="AJ90" s="91" t="str">
        <f t="shared" ca="1" si="88"/>
        <v/>
      </c>
      <c r="AK90" s="91" t="str">
        <f t="shared" ca="1" si="88"/>
        <v/>
      </c>
      <c r="AL90" s="91" t="str">
        <f t="shared" ca="1" si="88"/>
        <v/>
      </c>
      <c r="AM90" s="103" t="str">
        <f t="shared" ca="1" si="88"/>
        <v/>
      </c>
      <c r="AN90" s="89"/>
      <c r="AZ90" s="57">
        <f t="shared" ca="1" si="114"/>
        <v>62</v>
      </c>
      <c r="BA90" s="90" t="str">
        <f ca="1">MID(频率数据!$AQ90,BA$1,2)</f>
        <v>32</v>
      </c>
      <c r="BB90" s="91" t="str">
        <f ca="1">MID(频率数据!$AQ90,BB$1,2)</f>
        <v>24</v>
      </c>
      <c r="BC90" s="91" t="str">
        <f ca="1">MID(频率数据!$AQ90,BC$1,2)</f>
        <v>23</v>
      </c>
      <c r="BD90" s="91" t="str">
        <f ca="1">MID(频率数据!$AQ90,BD$1,2)</f>
        <v>21</v>
      </c>
      <c r="BE90" s="91" t="str">
        <f ca="1">MID(频率数据!$AQ90,BE$1,2)</f>
        <v>20</v>
      </c>
      <c r="BF90" s="91" t="str">
        <f ca="1">MID(频率数据!$AQ90,BF$1,2)</f>
        <v>08</v>
      </c>
      <c r="BG90" s="91" t="str">
        <f ca="1">MID(频率数据!$AQ90,BG$1,2)</f>
        <v>04</v>
      </c>
      <c r="BH90" s="91" t="str">
        <f ca="1">MID(频率数据!$AQ90,BH$1,2)</f>
        <v>30</v>
      </c>
      <c r="BI90" s="91" t="str">
        <f ca="1">MID(频率数据!$AQ90,BI$1,2)</f>
        <v>29</v>
      </c>
      <c r="BJ90" s="91" t="str">
        <f ca="1">MID(频率数据!$AQ90,BJ$1,2)</f>
        <v>27</v>
      </c>
      <c r="BK90" s="92" t="str">
        <f ca="1">MID(频率数据!$AQ90,BK$1,2)</f>
        <v>25</v>
      </c>
      <c r="BL90" s="90" t="str">
        <f ca="1">MID(频率数据!$AQ90,BL$1,2)</f>
        <v>22</v>
      </c>
      <c r="BM90" s="91" t="str">
        <f ca="1">MID(频率数据!$AQ90,BM$1,2)</f>
        <v>09</v>
      </c>
      <c r="BN90" s="91" t="str">
        <f ca="1">MID(频率数据!$AQ90,BN$1,2)</f>
        <v>07</v>
      </c>
      <c r="BO90" s="91" t="str">
        <f ca="1">MID(频率数据!$AQ90,BO$1,2)</f>
        <v>33</v>
      </c>
      <c r="BP90" s="91" t="str">
        <f ca="1">MID(频率数据!$AQ90,BP$1,2)</f>
        <v>31</v>
      </c>
      <c r="BQ90" s="93" t="str">
        <f ca="1">MID(频率数据!$AQ90,BQ$1,2)</f>
        <v>28</v>
      </c>
      <c r="BR90" s="91" t="str">
        <f ca="1">MID(频率数据!$AQ90,BR$1,2)</f>
        <v>18</v>
      </c>
      <c r="BS90" s="91" t="str">
        <f ca="1">MID(频率数据!$AQ90,BS$1,2)</f>
        <v>15</v>
      </c>
      <c r="BT90" s="91" t="str">
        <f ca="1">MID(频率数据!$AQ90,BT$1,2)</f>
        <v>14</v>
      </c>
      <c r="BU90" s="91" t="str">
        <f ca="1">MID(频率数据!$AQ90,BU$1,2)</f>
        <v>13</v>
      </c>
      <c r="BV90" s="92" t="str">
        <f ca="1">MID(频率数据!$AQ90,BV$1,2)</f>
        <v>11</v>
      </c>
      <c r="BW90" s="90" t="str">
        <f ca="1">MID(频率数据!$AQ90,BW$1,2)</f>
        <v>10</v>
      </c>
      <c r="BX90" s="91" t="str">
        <f ca="1">MID(频率数据!$AQ90,BX$1,2)</f>
        <v>03</v>
      </c>
      <c r="BY90" s="91" t="str">
        <f ca="1">MID(频率数据!$AQ90,BY$1,2)</f>
        <v>01</v>
      </c>
      <c r="BZ90" s="91" t="str">
        <f ca="1">MID(频率数据!$AQ90,BZ$1,2)</f>
        <v>19</v>
      </c>
      <c r="CA90" s="91" t="str">
        <f ca="1">MID(频率数据!$AQ90,CA$1,2)</f>
        <v>17</v>
      </c>
      <c r="CB90" s="91" t="str">
        <f ca="1">MID(频率数据!$AQ90,CB$1,2)</f>
        <v>16</v>
      </c>
      <c r="CC90" s="91" t="str">
        <f ca="1">MID(频率数据!$AQ90,CC$1,2)</f>
        <v>12</v>
      </c>
      <c r="CD90" s="91" t="str">
        <f ca="1">MID(频率数据!$AQ90,CD$1,2)</f>
        <v>06</v>
      </c>
      <c r="CE90" s="91" t="str">
        <f ca="1">MID(频率数据!$AQ90,CE$1,2)</f>
        <v>05</v>
      </c>
      <c r="CF90" s="91" t="str">
        <f ca="1">MID(频率数据!$AQ90,CF$1,2)</f>
        <v>02</v>
      </c>
      <c r="CG90" s="92" t="str">
        <f ca="1">MID(频率数据!$AQ90,CG$1,2)</f>
        <v>26</v>
      </c>
      <c r="CH90" s="153" t="str">
        <f t="shared" ca="1" si="115"/>
        <v>29</v>
      </c>
      <c r="CI90" s="154" t="str">
        <f t="shared" ca="1" si="116"/>
        <v>28</v>
      </c>
      <c r="CJ90" s="154" t="str">
        <f t="shared" ca="1" si="117"/>
        <v>30</v>
      </c>
      <c r="CK90" s="154" t="str">
        <f t="shared" ca="1" si="118"/>
        <v>17</v>
      </c>
      <c r="CL90" s="154" t="str">
        <f t="shared" ca="1" si="119"/>
        <v>31</v>
      </c>
      <c r="CM90" s="154" t="str">
        <f t="shared" ca="1" si="120"/>
        <v>20</v>
      </c>
      <c r="CN90" s="155" t="str">
        <f t="shared" ca="1" si="121"/>
        <v>27</v>
      </c>
      <c r="CO90" s="155" t="str">
        <f t="shared" ca="1" si="122"/>
        <v>18</v>
      </c>
      <c r="CP90" s="155" t="str">
        <f t="shared" ca="1" si="123"/>
        <v>29</v>
      </c>
      <c r="CQ90" s="155" t="str">
        <f t="shared" ca="1" si="124"/>
        <v>16</v>
      </c>
      <c r="CR90" s="155" t="str">
        <f t="shared" ca="1" si="125"/>
        <v>28</v>
      </c>
      <c r="CS90" s="155" t="str">
        <f t="shared" ca="1" si="126"/>
        <v>08</v>
      </c>
      <c r="CT90" s="156" t="str">
        <f t="shared" ca="1" si="127"/>
        <v>25</v>
      </c>
      <c r="CU90" s="156" t="str">
        <f t="shared" ca="1" si="128"/>
        <v>15</v>
      </c>
      <c r="CV90" s="156" t="str">
        <f t="shared" ca="1" si="129"/>
        <v>27</v>
      </c>
      <c r="CW90" s="156" t="str">
        <f t="shared" ca="1" si="130"/>
        <v>12</v>
      </c>
      <c r="CX90" s="156" t="str">
        <f t="shared" ca="1" si="131"/>
        <v>18</v>
      </c>
      <c r="CY90" s="156" t="str">
        <f t="shared" ca="1" si="132"/>
        <v>04</v>
      </c>
      <c r="CZ90" s="157" t="str">
        <f t="shared" ca="1" si="133"/>
        <v>32</v>
      </c>
      <c r="DA90" s="157" t="str">
        <f t="shared" ca="1" si="134"/>
        <v>24</v>
      </c>
      <c r="DB90" s="157" t="str">
        <f t="shared" ca="1" si="135"/>
        <v>23</v>
      </c>
      <c r="DC90" s="157" t="str">
        <f t="shared" ca="1" si="136"/>
        <v>05</v>
      </c>
      <c r="DD90" s="157" t="str">
        <f t="shared" ca="1" si="137"/>
        <v>02</v>
      </c>
      <c r="DE90" s="158" t="str">
        <f t="shared" ca="1" si="138"/>
        <v>26</v>
      </c>
      <c r="DF90" s="145" t="str">
        <f t="shared" ca="1" si="89"/>
        <v/>
      </c>
      <c r="DG90" s="107">
        <f t="shared" ca="1" si="144"/>
        <v>2</v>
      </c>
      <c r="DH90" s="107" t="str">
        <f t="shared" ca="1" si="144"/>
        <v/>
      </c>
      <c r="DI90" s="107">
        <f t="shared" ca="1" si="144"/>
        <v>4</v>
      </c>
      <c r="DJ90" s="107">
        <f t="shared" ca="1" si="144"/>
        <v>5</v>
      </c>
      <c r="DK90" s="107" t="str">
        <f t="shared" ca="1" si="144"/>
        <v/>
      </c>
      <c r="DL90" s="107" t="str">
        <f t="shared" ca="1" si="144"/>
        <v/>
      </c>
      <c r="DM90" s="107">
        <f t="shared" ca="1" si="144"/>
        <v>8</v>
      </c>
      <c r="DN90" s="107" t="str">
        <f t="shared" ca="1" si="144"/>
        <v/>
      </c>
      <c r="DO90" s="107" t="str">
        <f t="shared" ca="1" si="144"/>
        <v/>
      </c>
      <c r="DP90" s="107" t="str">
        <f t="shared" ca="1" si="144"/>
        <v/>
      </c>
      <c r="DQ90" s="107">
        <f t="shared" ca="1" si="145"/>
        <v>12</v>
      </c>
      <c r="DR90" s="107" t="str">
        <f t="shared" ca="1" si="145"/>
        <v/>
      </c>
      <c r="DS90" s="107" t="str">
        <f t="shared" ca="1" si="145"/>
        <v/>
      </c>
      <c r="DT90" s="107">
        <f t="shared" ca="1" si="145"/>
        <v>15</v>
      </c>
      <c r="DU90" s="107">
        <f t="shared" ca="1" si="145"/>
        <v>16</v>
      </c>
      <c r="DV90" s="107">
        <f t="shared" ca="1" si="145"/>
        <v>17</v>
      </c>
      <c r="DW90" s="107">
        <f t="shared" ca="1" si="145"/>
        <v>18</v>
      </c>
      <c r="DX90" s="107" t="str">
        <f t="shared" ca="1" si="145"/>
        <v/>
      </c>
      <c r="DY90" s="107">
        <f t="shared" ca="1" si="145"/>
        <v>20</v>
      </c>
      <c r="DZ90" s="107" t="str">
        <f t="shared" ca="1" si="145"/>
        <v/>
      </c>
      <c r="EA90" s="107" t="str">
        <f t="shared" ca="1" si="146"/>
        <v/>
      </c>
      <c r="EB90" s="107">
        <f t="shared" ca="1" si="146"/>
        <v>23</v>
      </c>
      <c r="EC90" s="107">
        <f t="shared" ca="1" si="146"/>
        <v>24</v>
      </c>
      <c r="ED90" s="107">
        <f t="shared" ca="1" si="146"/>
        <v>25</v>
      </c>
      <c r="EE90" s="107">
        <f t="shared" ca="1" si="146"/>
        <v>26</v>
      </c>
      <c r="EF90" s="107">
        <f t="shared" ca="1" si="146"/>
        <v>27</v>
      </c>
      <c r="EG90" s="107">
        <f t="shared" ca="1" si="146"/>
        <v>28</v>
      </c>
      <c r="EH90" s="107">
        <f t="shared" ca="1" si="146"/>
        <v>29</v>
      </c>
      <c r="EI90" s="107">
        <f t="shared" ca="1" si="146"/>
        <v>30</v>
      </c>
      <c r="EJ90" s="107">
        <f t="shared" ca="1" si="146"/>
        <v>31</v>
      </c>
      <c r="EK90" s="107">
        <f t="shared" ca="1" si="147"/>
        <v>32</v>
      </c>
      <c r="EL90" s="108" t="str">
        <f t="shared" ca="1" si="147"/>
        <v/>
      </c>
      <c r="EM90" s="106" t="str">
        <f t="shared" ca="1" si="90"/>
        <v>0204050812151617182023242526272829303132</v>
      </c>
    </row>
    <row r="91" spans="1:143" ht="11.25" customHeight="1" x14ac:dyDescent="0.15">
      <c r="A91" s="56">
        <f t="shared" si="87"/>
        <v>2889</v>
      </c>
      <c r="B91" s="94">
        <f t="shared" si="148"/>
        <v>2022095</v>
      </c>
      <c r="C91" s="95">
        <f t="shared" si="148"/>
        <v>4</v>
      </c>
      <c r="D91" s="96">
        <f t="shared" si="148"/>
        <v>13</v>
      </c>
      <c r="E91" s="96">
        <f t="shared" si="148"/>
        <v>14</v>
      </c>
      <c r="F91" s="96">
        <f t="shared" si="148"/>
        <v>18</v>
      </c>
      <c r="G91" s="96">
        <f t="shared" si="148"/>
        <v>20</v>
      </c>
      <c r="H91" s="97">
        <f t="shared" si="148"/>
        <v>28</v>
      </c>
      <c r="I91" s="98">
        <f t="shared" si="148"/>
        <v>8</v>
      </c>
      <c r="J91" s="99" t="str">
        <f t="shared" ca="1" si="91"/>
        <v>01</v>
      </c>
      <c r="K91" s="100" t="str">
        <f t="shared" ca="1" si="92"/>
        <v>02</v>
      </c>
      <c r="L91" s="100" t="str">
        <f t="shared" ca="1" si="93"/>
        <v>03</v>
      </c>
      <c r="M91" s="100" t="str">
        <f t="shared" ca="1" si="94"/>
        <v>05</v>
      </c>
      <c r="N91" s="100" t="str">
        <f t="shared" ca="1" si="95"/>
        <v>06</v>
      </c>
      <c r="O91" s="100" t="str">
        <f t="shared" ca="1" si="96"/>
        <v>10</v>
      </c>
      <c r="P91" s="100" t="str">
        <f t="shared" ca="1" si="97"/>
        <v>12</v>
      </c>
      <c r="Q91" s="100" t="str">
        <f t="shared" ca="1" si="98"/>
        <v>14</v>
      </c>
      <c r="R91" s="100" t="str">
        <f t="shared" ca="1" si="99"/>
        <v>15</v>
      </c>
      <c r="S91" s="100" t="str">
        <f t="shared" ca="1" si="100"/>
        <v>16</v>
      </c>
      <c r="T91" s="100" t="str">
        <f t="shared" ca="1" si="101"/>
        <v>17</v>
      </c>
      <c r="U91" s="100" t="str">
        <f t="shared" ca="1" si="102"/>
        <v>18</v>
      </c>
      <c r="V91" s="100" t="str">
        <f t="shared" ca="1" si="103"/>
        <v>23</v>
      </c>
      <c r="W91" s="100" t="str">
        <f t="shared" ca="1" si="104"/>
        <v>24</v>
      </c>
      <c r="X91" s="100" t="str">
        <f t="shared" ca="1" si="105"/>
        <v>26</v>
      </c>
      <c r="Y91" s="100" t="str">
        <f t="shared" ca="1" si="106"/>
        <v>28</v>
      </c>
      <c r="Z91" s="100" t="str">
        <f t="shared" ca="1" si="107"/>
        <v>30</v>
      </c>
      <c r="AA91" s="100" t="str">
        <f t="shared" ca="1" si="108"/>
        <v>32</v>
      </c>
      <c r="AB91" s="100" t="str">
        <f t="shared" ca="1" si="109"/>
        <v>33</v>
      </c>
      <c r="AC91" s="100" t="str">
        <f t="shared" ca="1" si="110"/>
        <v/>
      </c>
      <c r="AD91" s="100" t="str">
        <f t="shared" ca="1" si="111"/>
        <v/>
      </c>
      <c r="AE91" s="101" t="str">
        <f t="shared" ca="1" si="112"/>
        <v/>
      </c>
      <c r="AF91" s="102">
        <f t="shared" ca="1" si="113"/>
        <v>3</v>
      </c>
      <c r="AG91" s="90" t="str">
        <f t="shared" ca="1" si="88"/>
        <v/>
      </c>
      <c r="AH91" s="91" t="str">
        <f t="shared" ca="1" si="88"/>
        <v/>
      </c>
      <c r="AI91" s="91" t="str">
        <f t="shared" ca="1" si="88"/>
        <v/>
      </c>
      <c r="AJ91" s="91">
        <f t="shared" ca="1" si="88"/>
        <v>3</v>
      </c>
      <c r="AK91" s="91" t="str">
        <f t="shared" ca="1" si="88"/>
        <v/>
      </c>
      <c r="AL91" s="91" t="str">
        <f t="shared" ca="1" si="88"/>
        <v/>
      </c>
      <c r="AM91" s="103" t="str">
        <f t="shared" ca="1" si="88"/>
        <v/>
      </c>
      <c r="AN91" s="89"/>
      <c r="AZ91" s="57">
        <f t="shared" ca="1" si="114"/>
        <v>63</v>
      </c>
      <c r="BA91" s="90" t="str">
        <f ca="1">MID(频率数据!$AQ91,BA$1,2)</f>
        <v>32</v>
      </c>
      <c r="BB91" s="91" t="str">
        <f ca="1">MID(频率数据!$AQ91,BB$1,2)</f>
        <v>24</v>
      </c>
      <c r="BC91" s="91" t="str">
        <f ca="1">MID(频率数据!$AQ91,BC$1,2)</f>
        <v>23</v>
      </c>
      <c r="BD91" s="91" t="str">
        <f ca="1">MID(频率数据!$AQ91,BD$1,2)</f>
        <v>20</v>
      </c>
      <c r="BE91" s="91" t="str">
        <f ca="1">MID(频率数据!$AQ91,BE$1,2)</f>
        <v>31</v>
      </c>
      <c r="BF91" s="91" t="str">
        <f ca="1">MID(频率数据!$AQ91,BF$1,2)</f>
        <v>29</v>
      </c>
      <c r="BG91" s="91" t="str">
        <f ca="1">MID(频率数据!$AQ91,BG$1,2)</f>
        <v>25</v>
      </c>
      <c r="BH91" s="91" t="str">
        <f ca="1">MID(频率数据!$AQ91,BH$1,2)</f>
        <v>22</v>
      </c>
      <c r="BI91" s="91" t="str">
        <f ca="1">MID(频率数据!$AQ91,BI$1,2)</f>
        <v>21</v>
      </c>
      <c r="BJ91" s="91" t="str">
        <f ca="1">MID(频率数据!$AQ91,BJ$1,2)</f>
        <v>13</v>
      </c>
      <c r="BK91" s="92" t="str">
        <f ca="1">MID(频率数据!$AQ91,BK$1,2)</f>
        <v>09</v>
      </c>
      <c r="BL91" s="90" t="str">
        <f ca="1">MID(频率数据!$AQ91,BL$1,2)</f>
        <v>08</v>
      </c>
      <c r="BM91" s="91" t="str">
        <f ca="1">MID(频率数据!$AQ91,BM$1,2)</f>
        <v>07</v>
      </c>
      <c r="BN91" s="91" t="str">
        <f ca="1">MID(频率数据!$AQ91,BN$1,2)</f>
        <v>04</v>
      </c>
      <c r="BO91" s="91" t="str">
        <f ca="1">MID(频率数据!$AQ91,BO$1,2)</f>
        <v>33</v>
      </c>
      <c r="BP91" s="91" t="str">
        <f ca="1">MID(频率数据!$AQ91,BP$1,2)</f>
        <v>30</v>
      </c>
      <c r="BQ91" s="93" t="str">
        <f ca="1">MID(频率数据!$AQ91,BQ$1,2)</f>
        <v>28</v>
      </c>
      <c r="BR91" s="91" t="str">
        <f ca="1">MID(频率数据!$AQ91,BR$1,2)</f>
        <v>27</v>
      </c>
      <c r="BS91" s="91" t="str">
        <f ca="1">MID(频率数据!$AQ91,BS$1,2)</f>
        <v>19</v>
      </c>
      <c r="BT91" s="91" t="str">
        <f ca="1">MID(频率数据!$AQ91,BT$1,2)</f>
        <v>18</v>
      </c>
      <c r="BU91" s="91" t="str">
        <f ca="1">MID(频率数据!$AQ91,BU$1,2)</f>
        <v>16</v>
      </c>
      <c r="BV91" s="92" t="str">
        <f ca="1">MID(频率数据!$AQ91,BV$1,2)</f>
        <v>15</v>
      </c>
      <c r="BW91" s="90" t="str">
        <f ca="1">MID(频率数据!$AQ91,BW$1,2)</f>
        <v>14</v>
      </c>
      <c r="BX91" s="91" t="str">
        <f ca="1">MID(频率数据!$AQ91,BX$1,2)</f>
        <v>11</v>
      </c>
      <c r="BY91" s="91" t="str">
        <f ca="1">MID(频率数据!$AQ91,BY$1,2)</f>
        <v>10</v>
      </c>
      <c r="BZ91" s="91" t="str">
        <f ca="1">MID(频率数据!$AQ91,BZ$1,2)</f>
        <v>06</v>
      </c>
      <c r="CA91" s="91" t="str">
        <f ca="1">MID(频率数据!$AQ91,CA$1,2)</f>
        <v>03</v>
      </c>
      <c r="CB91" s="91" t="str">
        <f ca="1">MID(频率数据!$AQ91,CB$1,2)</f>
        <v>01</v>
      </c>
      <c r="CC91" s="91" t="str">
        <f ca="1">MID(频率数据!$AQ91,CC$1,2)</f>
        <v>17</v>
      </c>
      <c r="CD91" s="91" t="str">
        <f ca="1">MID(频率数据!$AQ91,CD$1,2)</f>
        <v>12</v>
      </c>
      <c r="CE91" s="91" t="str">
        <f ca="1">MID(频率数据!$AQ91,CE$1,2)</f>
        <v>05</v>
      </c>
      <c r="CF91" s="91" t="str">
        <f ca="1">MID(频率数据!$AQ91,CF$1,2)</f>
        <v>02</v>
      </c>
      <c r="CG91" s="92" t="str">
        <f ca="1">MID(频率数据!$AQ91,CG$1,2)</f>
        <v>26</v>
      </c>
      <c r="CH91" s="153" t="str">
        <f t="shared" ca="1" si="115"/>
        <v>17</v>
      </c>
      <c r="CI91" s="154" t="str">
        <f t="shared" ca="1" si="116"/>
        <v>16</v>
      </c>
      <c r="CJ91" s="154" t="str">
        <f t="shared" ca="1" si="117"/>
        <v>18</v>
      </c>
      <c r="CK91" s="154" t="str">
        <f t="shared" ca="1" si="118"/>
        <v>03</v>
      </c>
      <c r="CL91" s="154" t="str">
        <f t="shared" ca="1" si="119"/>
        <v>10</v>
      </c>
      <c r="CM91" s="154" t="str">
        <f t="shared" ca="1" si="120"/>
        <v>33</v>
      </c>
      <c r="CN91" s="155" t="str">
        <f t="shared" ca="1" si="121"/>
        <v>12</v>
      </c>
      <c r="CO91" s="155" t="str">
        <f t="shared" ca="1" si="122"/>
        <v>15</v>
      </c>
      <c r="CP91" s="155" t="str">
        <f t="shared" ca="1" si="123"/>
        <v>16</v>
      </c>
      <c r="CQ91" s="155" t="str">
        <f t="shared" ca="1" si="124"/>
        <v>01</v>
      </c>
      <c r="CR91" s="155" t="str">
        <f t="shared" ca="1" si="125"/>
        <v>06</v>
      </c>
      <c r="CS91" s="155" t="str">
        <f t="shared" ca="1" si="126"/>
        <v>30</v>
      </c>
      <c r="CT91" s="156" t="str">
        <f t="shared" ca="1" si="127"/>
        <v>05</v>
      </c>
      <c r="CU91" s="156" t="str">
        <f t="shared" ca="1" si="128"/>
        <v>14</v>
      </c>
      <c r="CV91" s="156" t="str">
        <f t="shared" ca="1" si="129"/>
        <v>15</v>
      </c>
      <c r="CW91" s="156" t="str">
        <f t="shared" ca="1" si="130"/>
        <v>17</v>
      </c>
      <c r="CX91" s="156" t="str">
        <f t="shared" ca="1" si="131"/>
        <v>03</v>
      </c>
      <c r="CY91" s="156" t="str">
        <f t="shared" ca="1" si="132"/>
        <v>28</v>
      </c>
      <c r="CZ91" s="157" t="str">
        <f t="shared" ca="1" si="133"/>
        <v>32</v>
      </c>
      <c r="DA91" s="157" t="str">
        <f t="shared" ca="1" si="134"/>
        <v>24</v>
      </c>
      <c r="DB91" s="157" t="str">
        <f t="shared" ca="1" si="135"/>
        <v>23</v>
      </c>
      <c r="DC91" s="157" t="str">
        <f t="shared" ca="1" si="136"/>
        <v>05</v>
      </c>
      <c r="DD91" s="157" t="str">
        <f t="shared" ca="1" si="137"/>
        <v>02</v>
      </c>
      <c r="DE91" s="158" t="str">
        <f t="shared" ca="1" si="138"/>
        <v>26</v>
      </c>
      <c r="DF91" s="145">
        <f t="shared" ca="1" si="89"/>
        <v>1</v>
      </c>
      <c r="DG91" s="107">
        <f t="shared" ca="1" si="144"/>
        <v>2</v>
      </c>
      <c r="DH91" s="107">
        <f t="shared" ca="1" si="144"/>
        <v>3</v>
      </c>
      <c r="DI91" s="107" t="str">
        <f t="shared" ca="1" si="144"/>
        <v/>
      </c>
      <c r="DJ91" s="107">
        <f t="shared" ca="1" si="144"/>
        <v>5</v>
      </c>
      <c r="DK91" s="107">
        <f t="shared" ca="1" si="144"/>
        <v>6</v>
      </c>
      <c r="DL91" s="107" t="str">
        <f t="shared" ca="1" si="144"/>
        <v/>
      </c>
      <c r="DM91" s="107" t="str">
        <f t="shared" ca="1" si="144"/>
        <v/>
      </c>
      <c r="DN91" s="107" t="str">
        <f t="shared" ca="1" si="144"/>
        <v/>
      </c>
      <c r="DO91" s="107">
        <f t="shared" ca="1" si="144"/>
        <v>10</v>
      </c>
      <c r="DP91" s="107" t="str">
        <f t="shared" ca="1" si="144"/>
        <v/>
      </c>
      <c r="DQ91" s="107">
        <f t="shared" ca="1" si="145"/>
        <v>12</v>
      </c>
      <c r="DR91" s="107" t="str">
        <f t="shared" ca="1" si="145"/>
        <v/>
      </c>
      <c r="DS91" s="107">
        <f t="shared" ca="1" si="145"/>
        <v>14</v>
      </c>
      <c r="DT91" s="107">
        <f t="shared" ca="1" si="145"/>
        <v>15</v>
      </c>
      <c r="DU91" s="107">
        <f t="shared" ca="1" si="145"/>
        <v>16</v>
      </c>
      <c r="DV91" s="107">
        <f t="shared" ca="1" si="145"/>
        <v>17</v>
      </c>
      <c r="DW91" s="107">
        <f t="shared" ca="1" si="145"/>
        <v>18</v>
      </c>
      <c r="DX91" s="107" t="str">
        <f t="shared" ca="1" si="145"/>
        <v/>
      </c>
      <c r="DY91" s="107" t="str">
        <f t="shared" ca="1" si="145"/>
        <v/>
      </c>
      <c r="DZ91" s="107" t="str">
        <f t="shared" ca="1" si="145"/>
        <v/>
      </c>
      <c r="EA91" s="107" t="str">
        <f t="shared" ca="1" si="146"/>
        <v/>
      </c>
      <c r="EB91" s="107">
        <f t="shared" ca="1" si="146"/>
        <v>23</v>
      </c>
      <c r="EC91" s="107">
        <f t="shared" ca="1" si="146"/>
        <v>24</v>
      </c>
      <c r="ED91" s="107" t="str">
        <f t="shared" ca="1" si="146"/>
        <v/>
      </c>
      <c r="EE91" s="107">
        <f t="shared" ca="1" si="146"/>
        <v>26</v>
      </c>
      <c r="EF91" s="107" t="str">
        <f t="shared" ca="1" si="146"/>
        <v/>
      </c>
      <c r="EG91" s="107">
        <f t="shared" ca="1" si="146"/>
        <v>28</v>
      </c>
      <c r="EH91" s="107" t="str">
        <f t="shared" ca="1" si="146"/>
        <v/>
      </c>
      <c r="EI91" s="107">
        <f t="shared" ca="1" si="146"/>
        <v>30</v>
      </c>
      <c r="EJ91" s="107" t="str">
        <f t="shared" ca="1" si="146"/>
        <v/>
      </c>
      <c r="EK91" s="107">
        <f t="shared" ca="1" si="147"/>
        <v>32</v>
      </c>
      <c r="EL91" s="108">
        <f t="shared" ca="1" si="147"/>
        <v>33</v>
      </c>
      <c r="EM91" s="106" t="str">
        <f t="shared" ca="1" si="90"/>
        <v>01020305061012141516171823242628303233</v>
      </c>
    </row>
    <row r="92" spans="1:143" ht="11.25" customHeight="1" x14ac:dyDescent="0.15">
      <c r="A92" s="56">
        <f t="shared" si="87"/>
        <v>2890</v>
      </c>
      <c r="B92" s="94">
        <f t="shared" si="148"/>
        <v>2022096</v>
      </c>
      <c r="C92" s="95">
        <f t="shared" si="148"/>
        <v>3</v>
      </c>
      <c r="D92" s="96">
        <f t="shared" si="148"/>
        <v>16</v>
      </c>
      <c r="E92" s="96">
        <f t="shared" si="148"/>
        <v>17</v>
      </c>
      <c r="F92" s="96">
        <f t="shared" si="148"/>
        <v>19</v>
      </c>
      <c r="G92" s="96">
        <f t="shared" si="148"/>
        <v>25</v>
      </c>
      <c r="H92" s="97">
        <f t="shared" si="148"/>
        <v>33</v>
      </c>
      <c r="I92" s="98">
        <f t="shared" si="148"/>
        <v>7</v>
      </c>
      <c r="J92" s="99" t="str">
        <f t="shared" ca="1" si="91"/>
        <v>02</v>
      </c>
      <c r="K92" s="100" t="str">
        <f t="shared" ca="1" si="92"/>
        <v>03</v>
      </c>
      <c r="L92" s="100" t="str">
        <f t="shared" ca="1" si="93"/>
        <v>04</v>
      </c>
      <c r="M92" s="100" t="str">
        <f t="shared" ca="1" si="94"/>
        <v>05</v>
      </c>
      <c r="N92" s="100" t="str">
        <f t="shared" ca="1" si="95"/>
        <v>06</v>
      </c>
      <c r="O92" s="100" t="str">
        <f t="shared" ca="1" si="96"/>
        <v>07</v>
      </c>
      <c r="P92" s="100" t="str">
        <f t="shared" ca="1" si="97"/>
        <v>08</v>
      </c>
      <c r="Q92" s="100" t="str">
        <f t="shared" ca="1" si="98"/>
        <v>09</v>
      </c>
      <c r="R92" s="100" t="str">
        <f t="shared" ca="1" si="99"/>
        <v>13</v>
      </c>
      <c r="S92" s="100" t="str">
        <f t="shared" ca="1" si="100"/>
        <v>14</v>
      </c>
      <c r="T92" s="100" t="str">
        <f t="shared" ca="1" si="101"/>
        <v>15</v>
      </c>
      <c r="U92" s="100" t="str">
        <f t="shared" ca="1" si="102"/>
        <v>16</v>
      </c>
      <c r="V92" s="100" t="str">
        <f t="shared" ca="1" si="103"/>
        <v>19</v>
      </c>
      <c r="W92" s="100" t="str">
        <f t="shared" ca="1" si="104"/>
        <v>20</v>
      </c>
      <c r="X92" s="100" t="str">
        <f t="shared" ca="1" si="105"/>
        <v>21</v>
      </c>
      <c r="Y92" s="100" t="str">
        <f t="shared" ca="1" si="106"/>
        <v>22</v>
      </c>
      <c r="Z92" s="100" t="str">
        <f t="shared" ca="1" si="107"/>
        <v>23</v>
      </c>
      <c r="AA92" s="100" t="str">
        <f t="shared" ca="1" si="108"/>
        <v>24</v>
      </c>
      <c r="AB92" s="100" t="str">
        <f t="shared" ca="1" si="109"/>
        <v>26</v>
      </c>
      <c r="AC92" s="100" t="str">
        <f t="shared" ca="1" si="110"/>
        <v>27</v>
      </c>
      <c r="AD92" s="100" t="str">
        <f t="shared" ca="1" si="111"/>
        <v>31</v>
      </c>
      <c r="AE92" s="101" t="str">
        <f t="shared" ca="1" si="112"/>
        <v>32</v>
      </c>
      <c r="AF92" s="102">
        <f t="shared" ca="1" si="113"/>
        <v>3</v>
      </c>
      <c r="AG92" s="90" t="str">
        <f t="shared" ca="1" si="88"/>
        <v/>
      </c>
      <c r="AH92" s="91" t="str">
        <f t="shared" ca="1" si="88"/>
        <v/>
      </c>
      <c r="AI92" s="91" t="str">
        <f t="shared" ca="1" si="88"/>
        <v/>
      </c>
      <c r="AJ92" s="91">
        <f t="shared" ca="1" si="88"/>
        <v>3</v>
      </c>
      <c r="AK92" s="91" t="str">
        <f t="shared" ca="1" si="88"/>
        <v/>
      </c>
      <c r="AL92" s="91" t="str">
        <f t="shared" ca="1" si="88"/>
        <v/>
      </c>
      <c r="AM92" s="103" t="str">
        <f t="shared" ca="1" si="88"/>
        <v/>
      </c>
      <c r="AN92" s="89"/>
      <c r="AZ92" s="57">
        <f t="shared" ca="1" si="114"/>
        <v>64</v>
      </c>
      <c r="BA92" s="90" t="str">
        <f ca="1">MID(频率数据!$AQ92,BA$1,2)</f>
        <v>20</v>
      </c>
      <c r="BB92" s="91" t="str">
        <f ca="1">MID(频率数据!$AQ92,BB$1,2)</f>
        <v>24</v>
      </c>
      <c r="BC92" s="91" t="str">
        <f ca="1">MID(频率数据!$AQ92,BC$1,2)</f>
        <v>13</v>
      </c>
      <c r="BD92" s="91" t="str">
        <f ca="1">MID(频率数据!$AQ92,BD$1,2)</f>
        <v>32</v>
      </c>
      <c r="BE92" s="91" t="str">
        <f ca="1">MID(频率数据!$AQ92,BE$1,2)</f>
        <v>31</v>
      </c>
      <c r="BF92" s="91" t="str">
        <f ca="1">MID(频率数据!$AQ92,BF$1,2)</f>
        <v>29</v>
      </c>
      <c r="BG92" s="91" t="str">
        <f ca="1">MID(频率数据!$AQ92,BG$1,2)</f>
        <v>28</v>
      </c>
      <c r="BH92" s="91" t="str">
        <f ca="1">MID(频率数据!$AQ92,BH$1,2)</f>
        <v>25</v>
      </c>
      <c r="BI92" s="91" t="str">
        <f ca="1">MID(频率数据!$AQ92,BI$1,2)</f>
        <v>23</v>
      </c>
      <c r="BJ92" s="91" t="str">
        <f ca="1">MID(频率数据!$AQ92,BJ$1,2)</f>
        <v>22</v>
      </c>
      <c r="BK92" s="92" t="str">
        <f ca="1">MID(频率数据!$AQ92,BK$1,2)</f>
        <v>21</v>
      </c>
      <c r="BL92" s="90" t="str">
        <f ca="1">MID(频率数据!$AQ92,BL$1,2)</f>
        <v>18</v>
      </c>
      <c r="BM92" s="91" t="str">
        <f ca="1">MID(频率数据!$AQ92,BM$1,2)</f>
        <v>14</v>
      </c>
      <c r="BN92" s="91" t="str">
        <f ca="1">MID(频率数据!$AQ92,BN$1,2)</f>
        <v>09</v>
      </c>
      <c r="BO92" s="91" t="str">
        <f ca="1">MID(频率数据!$AQ92,BO$1,2)</f>
        <v>08</v>
      </c>
      <c r="BP92" s="91" t="str">
        <f ca="1">MID(频率数据!$AQ92,BP$1,2)</f>
        <v>07</v>
      </c>
      <c r="BQ92" s="93" t="str">
        <f ca="1">MID(频率数据!$AQ92,BQ$1,2)</f>
        <v>04</v>
      </c>
      <c r="BR92" s="91" t="str">
        <f ca="1">MID(频率数据!$AQ92,BR$1,2)</f>
        <v>33</v>
      </c>
      <c r="BS92" s="91" t="str">
        <f ca="1">MID(频率数据!$AQ92,BS$1,2)</f>
        <v>27</v>
      </c>
      <c r="BT92" s="91" t="str">
        <f ca="1">MID(频率数据!$AQ92,BT$1,2)</f>
        <v>19</v>
      </c>
      <c r="BU92" s="91" t="str">
        <f ca="1">MID(频率数据!$AQ92,BU$1,2)</f>
        <v>16</v>
      </c>
      <c r="BV92" s="92" t="str">
        <f ca="1">MID(频率数据!$AQ92,BV$1,2)</f>
        <v>15</v>
      </c>
      <c r="BW92" s="90" t="str">
        <f ca="1">MID(频率数据!$AQ92,BW$1,2)</f>
        <v>06</v>
      </c>
      <c r="BX92" s="91" t="str">
        <f ca="1">MID(频率数据!$AQ92,BX$1,2)</f>
        <v>03</v>
      </c>
      <c r="BY92" s="91" t="str">
        <f ca="1">MID(频率数据!$AQ92,BY$1,2)</f>
        <v>01</v>
      </c>
      <c r="BZ92" s="91" t="str">
        <f ca="1">MID(频率数据!$AQ92,BZ$1,2)</f>
        <v>30</v>
      </c>
      <c r="CA92" s="91" t="str">
        <f ca="1">MID(频率数据!$AQ92,CA$1,2)</f>
        <v>17</v>
      </c>
      <c r="CB92" s="91" t="str">
        <f ca="1">MID(频率数据!$AQ92,CB$1,2)</f>
        <v>12</v>
      </c>
      <c r="CC92" s="91" t="str">
        <f ca="1">MID(频率数据!$AQ92,CC$1,2)</f>
        <v>11</v>
      </c>
      <c r="CD92" s="91" t="str">
        <f ca="1">MID(频率数据!$AQ92,CD$1,2)</f>
        <v>10</v>
      </c>
      <c r="CE92" s="91" t="str">
        <f ca="1">MID(频率数据!$AQ92,CE$1,2)</f>
        <v>05</v>
      </c>
      <c r="CF92" s="91" t="str">
        <f ca="1">MID(频率数据!$AQ92,CF$1,2)</f>
        <v>02</v>
      </c>
      <c r="CG92" s="92" t="str">
        <f ca="1">MID(频率数据!$AQ92,CG$1,2)</f>
        <v>26</v>
      </c>
      <c r="CH92" s="153" t="str">
        <f t="shared" ca="1" si="115"/>
        <v>14</v>
      </c>
      <c r="CI92" s="154" t="str">
        <f t="shared" ca="1" si="116"/>
        <v>23</v>
      </c>
      <c r="CJ92" s="154" t="str">
        <f t="shared" ca="1" si="117"/>
        <v>15</v>
      </c>
      <c r="CK92" s="154" t="str">
        <f t="shared" ca="1" si="118"/>
        <v>27</v>
      </c>
      <c r="CL92" s="154" t="str">
        <f t="shared" ca="1" si="119"/>
        <v>13</v>
      </c>
      <c r="CM92" s="154" t="str">
        <f t="shared" ca="1" si="120"/>
        <v>07</v>
      </c>
      <c r="CN92" s="155" t="str">
        <f t="shared" ca="1" si="121"/>
        <v>09</v>
      </c>
      <c r="CO92" s="155" t="str">
        <f t="shared" ca="1" si="122"/>
        <v>22</v>
      </c>
      <c r="CP92" s="155" t="str">
        <f t="shared" ca="1" si="123"/>
        <v>06</v>
      </c>
      <c r="CQ92" s="155" t="str">
        <f t="shared" ca="1" si="124"/>
        <v>19</v>
      </c>
      <c r="CR92" s="155" t="str">
        <f t="shared" ca="1" si="125"/>
        <v>32</v>
      </c>
      <c r="CS92" s="155" t="str">
        <f t="shared" ca="1" si="126"/>
        <v>04</v>
      </c>
      <c r="CT92" s="156" t="str">
        <f t="shared" ca="1" si="127"/>
        <v>08</v>
      </c>
      <c r="CU92" s="156" t="str">
        <f t="shared" ca="1" si="128"/>
        <v>21</v>
      </c>
      <c r="CV92" s="156" t="str">
        <f t="shared" ca="1" si="129"/>
        <v>03</v>
      </c>
      <c r="CW92" s="156" t="str">
        <f t="shared" ca="1" si="130"/>
        <v>16</v>
      </c>
      <c r="CX92" s="156" t="str">
        <f t="shared" ca="1" si="131"/>
        <v>31</v>
      </c>
      <c r="CY92" s="156" t="str">
        <f t="shared" ca="1" si="132"/>
        <v>33</v>
      </c>
      <c r="CZ92" s="157" t="str">
        <f t="shared" ca="1" si="133"/>
        <v>20</v>
      </c>
      <c r="DA92" s="157" t="str">
        <f t="shared" ca="1" si="134"/>
        <v>24</v>
      </c>
      <c r="DB92" s="157" t="str">
        <f t="shared" ca="1" si="135"/>
        <v>13</v>
      </c>
      <c r="DC92" s="157" t="str">
        <f t="shared" ca="1" si="136"/>
        <v>05</v>
      </c>
      <c r="DD92" s="157" t="str">
        <f t="shared" ca="1" si="137"/>
        <v>02</v>
      </c>
      <c r="DE92" s="158" t="str">
        <f t="shared" ca="1" si="138"/>
        <v>26</v>
      </c>
      <c r="DF92" s="145" t="str">
        <f t="shared" ca="1" si="89"/>
        <v/>
      </c>
      <c r="DG92" s="107">
        <f t="shared" ref="DG92:DP101" ca="1" si="149">IF(COUNTIF($CH92:$DE92,DG$3),DG$3,"")</f>
        <v>2</v>
      </c>
      <c r="DH92" s="107">
        <f t="shared" ca="1" si="149"/>
        <v>3</v>
      </c>
      <c r="DI92" s="107">
        <f t="shared" ca="1" si="149"/>
        <v>4</v>
      </c>
      <c r="DJ92" s="107">
        <f t="shared" ca="1" si="149"/>
        <v>5</v>
      </c>
      <c r="DK92" s="107">
        <f t="shared" ca="1" si="149"/>
        <v>6</v>
      </c>
      <c r="DL92" s="107">
        <f t="shared" ca="1" si="149"/>
        <v>7</v>
      </c>
      <c r="DM92" s="107">
        <f t="shared" ca="1" si="149"/>
        <v>8</v>
      </c>
      <c r="DN92" s="107">
        <f t="shared" ca="1" si="149"/>
        <v>9</v>
      </c>
      <c r="DO92" s="107" t="str">
        <f t="shared" ca="1" si="149"/>
        <v/>
      </c>
      <c r="DP92" s="107" t="str">
        <f t="shared" ca="1" si="149"/>
        <v/>
      </c>
      <c r="DQ92" s="107" t="str">
        <f t="shared" ref="DQ92:DZ101" ca="1" si="150">IF(COUNTIF($CH92:$DE92,DQ$3),DQ$3,"")</f>
        <v/>
      </c>
      <c r="DR92" s="107">
        <f t="shared" ca="1" si="150"/>
        <v>13</v>
      </c>
      <c r="DS92" s="107">
        <f t="shared" ca="1" si="150"/>
        <v>14</v>
      </c>
      <c r="DT92" s="107">
        <f t="shared" ca="1" si="150"/>
        <v>15</v>
      </c>
      <c r="DU92" s="107">
        <f t="shared" ca="1" si="150"/>
        <v>16</v>
      </c>
      <c r="DV92" s="107" t="str">
        <f t="shared" ca="1" si="150"/>
        <v/>
      </c>
      <c r="DW92" s="107" t="str">
        <f t="shared" ca="1" si="150"/>
        <v/>
      </c>
      <c r="DX92" s="107">
        <f t="shared" ca="1" si="150"/>
        <v>19</v>
      </c>
      <c r="DY92" s="107">
        <f t="shared" ca="1" si="150"/>
        <v>20</v>
      </c>
      <c r="DZ92" s="107">
        <f t="shared" ca="1" si="150"/>
        <v>21</v>
      </c>
      <c r="EA92" s="107">
        <f t="shared" ref="EA92:EJ101" ca="1" si="151">IF(COUNTIF($CH92:$DE92,EA$3),EA$3,"")</f>
        <v>22</v>
      </c>
      <c r="EB92" s="107">
        <f t="shared" ca="1" si="151"/>
        <v>23</v>
      </c>
      <c r="EC92" s="107">
        <f t="shared" ca="1" si="151"/>
        <v>24</v>
      </c>
      <c r="ED92" s="107" t="str">
        <f t="shared" ca="1" si="151"/>
        <v/>
      </c>
      <c r="EE92" s="107">
        <f t="shared" ca="1" si="151"/>
        <v>26</v>
      </c>
      <c r="EF92" s="107">
        <f t="shared" ca="1" si="151"/>
        <v>27</v>
      </c>
      <c r="EG92" s="107" t="str">
        <f t="shared" ca="1" si="151"/>
        <v/>
      </c>
      <c r="EH92" s="107" t="str">
        <f t="shared" ca="1" si="151"/>
        <v/>
      </c>
      <c r="EI92" s="107" t="str">
        <f t="shared" ca="1" si="151"/>
        <v/>
      </c>
      <c r="EJ92" s="107">
        <f t="shared" ca="1" si="151"/>
        <v>31</v>
      </c>
      <c r="EK92" s="107">
        <f t="shared" ca="1" si="147"/>
        <v>32</v>
      </c>
      <c r="EL92" s="108">
        <f t="shared" ca="1" si="147"/>
        <v>33</v>
      </c>
      <c r="EM92" s="106" t="str">
        <f t="shared" ca="1" si="90"/>
        <v>0203040506070809131415161920212223242627313233</v>
      </c>
    </row>
    <row r="93" spans="1:143" ht="11.25" customHeight="1" x14ac:dyDescent="0.15">
      <c r="A93" s="56">
        <f t="shared" si="87"/>
        <v>2891</v>
      </c>
      <c r="B93" s="94">
        <f t="shared" si="148"/>
        <v>2022097</v>
      </c>
      <c r="C93" s="95">
        <f t="shared" si="148"/>
        <v>4</v>
      </c>
      <c r="D93" s="96">
        <f t="shared" si="148"/>
        <v>5</v>
      </c>
      <c r="E93" s="96">
        <f t="shared" si="148"/>
        <v>10</v>
      </c>
      <c r="F93" s="96">
        <f t="shared" si="148"/>
        <v>13</v>
      </c>
      <c r="G93" s="96">
        <f t="shared" si="148"/>
        <v>30</v>
      </c>
      <c r="H93" s="97">
        <f t="shared" si="148"/>
        <v>31</v>
      </c>
      <c r="I93" s="98">
        <f t="shared" si="148"/>
        <v>14</v>
      </c>
      <c r="J93" s="99" t="str">
        <f t="shared" ca="1" si="91"/>
        <v>01</v>
      </c>
      <c r="K93" s="100" t="str">
        <f t="shared" ca="1" si="92"/>
        <v>02</v>
      </c>
      <c r="L93" s="100" t="str">
        <f t="shared" ca="1" si="93"/>
        <v>03</v>
      </c>
      <c r="M93" s="100" t="str">
        <f t="shared" ca="1" si="94"/>
        <v>04</v>
      </c>
      <c r="N93" s="100" t="str">
        <f t="shared" ca="1" si="95"/>
        <v>06</v>
      </c>
      <c r="O93" s="100" t="str">
        <f t="shared" ca="1" si="96"/>
        <v>08</v>
      </c>
      <c r="P93" s="100" t="str">
        <f t="shared" ca="1" si="97"/>
        <v>11</v>
      </c>
      <c r="Q93" s="100" t="str">
        <f t="shared" ca="1" si="98"/>
        <v>12</v>
      </c>
      <c r="R93" s="100" t="str">
        <f t="shared" ca="1" si="99"/>
        <v>14</v>
      </c>
      <c r="S93" s="100" t="str">
        <f t="shared" ca="1" si="100"/>
        <v>15</v>
      </c>
      <c r="T93" s="100" t="str">
        <f t="shared" ca="1" si="101"/>
        <v>17</v>
      </c>
      <c r="U93" s="100" t="str">
        <f t="shared" ca="1" si="102"/>
        <v>19</v>
      </c>
      <c r="V93" s="100" t="str">
        <f t="shared" ca="1" si="103"/>
        <v>20</v>
      </c>
      <c r="W93" s="100" t="str">
        <f t="shared" ca="1" si="104"/>
        <v>23</v>
      </c>
      <c r="X93" s="100" t="str">
        <f t="shared" ca="1" si="105"/>
        <v>24</v>
      </c>
      <c r="Y93" s="100" t="str">
        <f t="shared" ca="1" si="106"/>
        <v>25</v>
      </c>
      <c r="Z93" s="100" t="str">
        <f t="shared" ca="1" si="107"/>
        <v>26</v>
      </c>
      <c r="AA93" s="100" t="str">
        <f t="shared" ca="1" si="108"/>
        <v>27</v>
      </c>
      <c r="AB93" s="100" t="str">
        <f t="shared" ca="1" si="109"/>
        <v>28</v>
      </c>
      <c r="AC93" s="100" t="str">
        <f t="shared" ca="1" si="110"/>
        <v>29</v>
      </c>
      <c r="AD93" s="100" t="str">
        <f t="shared" ca="1" si="111"/>
        <v>30</v>
      </c>
      <c r="AE93" s="101" t="str">
        <f t="shared" ca="1" si="112"/>
        <v/>
      </c>
      <c r="AF93" s="102">
        <f t="shared" ca="1" si="113"/>
        <v>2</v>
      </c>
      <c r="AG93" s="90" t="str">
        <f t="shared" ca="1" si="88"/>
        <v/>
      </c>
      <c r="AH93" s="91" t="str">
        <f t="shared" ca="1" si="88"/>
        <v/>
      </c>
      <c r="AI93" s="91">
        <f t="shared" ca="1" si="88"/>
        <v>2</v>
      </c>
      <c r="AJ93" s="91" t="str">
        <f t="shared" ca="1" si="88"/>
        <v/>
      </c>
      <c r="AK93" s="91" t="str">
        <f t="shared" ca="1" si="88"/>
        <v/>
      </c>
      <c r="AL93" s="91" t="str">
        <f t="shared" ca="1" si="88"/>
        <v/>
      </c>
      <c r="AM93" s="103" t="str">
        <f t="shared" ca="1" si="88"/>
        <v/>
      </c>
      <c r="AN93" s="89"/>
      <c r="AZ93" s="57">
        <f t="shared" ca="1" si="114"/>
        <v>65</v>
      </c>
      <c r="BA93" s="90" t="str">
        <f ca="1">MID(频率数据!$AQ93,BA$1,2)</f>
        <v>25</v>
      </c>
      <c r="BB93" s="91" t="str">
        <f ca="1">MID(频率数据!$AQ93,BB$1,2)</f>
        <v>24</v>
      </c>
      <c r="BC93" s="91" t="str">
        <f ca="1">MID(频率数据!$AQ93,BC$1,2)</f>
        <v>20</v>
      </c>
      <c r="BD93" s="91" t="str">
        <f ca="1">MID(频率数据!$AQ93,BD$1,2)</f>
        <v>33</v>
      </c>
      <c r="BE93" s="91" t="str">
        <f ca="1">MID(频率数据!$AQ93,BE$1,2)</f>
        <v>32</v>
      </c>
      <c r="BF93" s="91" t="str">
        <f ca="1">MID(频率数据!$AQ93,BF$1,2)</f>
        <v>31</v>
      </c>
      <c r="BG93" s="91" t="str">
        <f ca="1">MID(频率数据!$AQ93,BG$1,2)</f>
        <v>29</v>
      </c>
      <c r="BH93" s="91" t="str">
        <f ca="1">MID(频率数据!$AQ93,BH$1,2)</f>
        <v>28</v>
      </c>
      <c r="BI93" s="91" t="str">
        <f ca="1">MID(频率数据!$AQ93,BI$1,2)</f>
        <v>23</v>
      </c>
      <c r="BJ93" s="91" t="str">
        <f ca="1">MID(频率数据!$AQ93,BJ$1,2)</f>
        <v>22</v>
      </c>
      <c r="BK93" s="92" t="str">
        <f ca="1">MID(频率数据!$AQ93,BK$1,2)</f>
        <v>21</v>
      </c>
      <c r="BL93" s="90" t="str">
        <f ca="1">MID(频率数据!$AQ93,BL$1,2)</f>
        <v>18</v>
      </c>
      <c r="BM93" s="91" t="str">
        <f ca="1">MID(频率数据!$AQ93,BM$1,2)</f>
        <v>16</v>
      </c>
      <c r="BN93" s="91" t="str">
        <f ca="1">MID(频率数据!$AQ93,BN$1,2)</f>
        <v>13</v>
      </c>
      <c r="BO93" s="91" t="str">
        <f ca="1">MID(频率数据!$AQ93,BO$1,2)</f>
        <v>09</v>
      </c>
      <c r="BP93" s="91" t="str">
        <f ca="1">MID(频率数据!$AQ93,BP$1,2)</f>
        <v>07</v>
      </c>
      <c r="BQ93" s="93" t="str">
        <f ca="1">MID(频率数据!$AQ93,BQ$1,2)</f>
        <v>04</v>
      </c>
      <c r="BR93" s="91" t="str">
        <f ca="1">MID(频率数据!$AQ93,BR$1,2)</f>
        <v>03</v>
      </c>
      <c r="BS93" s="91" t="str">
        <f ca="1">MID(频率数据!$AQ93,BS$1,2)</f>
        <v>27</v>
      </c>
      <c r="BT93" s="91" t="str">
        <f ca="1">MID(频率数据!$AQ93,BT$1,2)</f>
        <v>19</v>
      </c>
      <c r="BU93" s="91" t="str">
        <f ca="1">MID(频率数据!$AQ93,BU$1,2)</f>
        <v>17</v>
      </c>
      <c r="BV93" s="92" t="str">
        <f ca="1">MID(频率数据!$AQ93,BV$1,2)</f>
        <v>15</v>
      </c>
      <c r="BW93" s="90" t="str">
        <f ca="1">MID(频率数据!$AQ93,BW$1,2)</f>
        <v>14</v>
      </c>
      <c r="BX93" s="91" t="str">
        <f ca="1">MID(频率数据!$AQ93,BX$1,2)</f>
        <v>08</v>
      </c>
      <c r="BY93" s="91" t="str">
        <f ca="1">MID(频率数据!$AQ93,BY$1,2)</f>
        <v>06</v>
      </c>
      <c r="BZ93" s="91" t="str">
        <f ca="1">MID(频率数据!$AQ93,BZ$1,2)</f>
        <v>01</v>
      </c>
      <c r="CA93" s="91" t="str">
        <f ca="1">MID(频率数据!$AQ93,CA$1,2)</f>
        <v>30</v>
      </c>
      <c r="CB93" s="91" t="str">
        <f ca="1">MID(频率数据!$AQ93,CB$1,2)</f>
        <v>11</v>
      </c>
      <c r="CC93" s="91" t="str">
        <f ca="1">MID(频率数据!$AQ93,CC$1,2)</f>
        <v>10</v>
      </c>
      <c r="CD93" s="91" t="str">
        <f ca="1">MID(频率数据!$AQ93,CD$1,2)</f>
        <v>05</v>
      </c>
      <c r="CE93" s="91" t="str">
        <f ca="1">MID(频率数据!$AQ93,CE$1,2)</f>
        <v>02</v>
      </c>
      <c r="CF93" s="91" t="str">
        <f ca="1">MID(频率数据!$AQ93,CF$1,2)</f>
        <v>26</v>
      </c>
      <c r="CG93" s="92" t="str">
        <f ca="1">MID(频率数据!$AQ93,CG$1,2)</f>
        <v>12</v>
      </c>
      <c r="CH93" s="153" t="str">
        <f t="shared" ca="1" si="115"/>
        <v>14</v>
      </c>
      <c r="CI93" s="154" t="str">
        <f t="shared" ca="1" si="116"/>
        <v>19</v>
      </c>
      <c r="CJ93" s="154" t="str">
        <f t="shared" ca="1" si="117"/>
        <v>01</v>
      </c>
      <c r="CK93" s="154" t="str">
        <f t="shared" ca="1" si="118"/>
        <v>27</v>
      </c>
      <c r="CL93" s="154" t="str">
        <f t="shared" ca="1" si="119"/>
        <v>29</v>
      </c>
      <c r="CM93" s="154" t="str">
        <f t="shared" ca="1" si="120"/>
        <v>04</v>
      </c>
      <c r="CN93" s="155" t="str">
        <f t="shared" ca="1" si="121"/>
        <v>08</v>
      </c>
      <c r="CO93" s="155" t="str">
        <f t="shared" ca="1" si="122"/>
        <v>17</v>
      </c>
      <c r="CP93" s="155" t="str">
        <f t="shared" ca="1" si="123"/>
        <v>30</v>
      </c>
      <c r="CQ93" s="155" t="str">
        <f t="shared" ca="1" si="124"/>
        <v>19</v>
      </c>
      <c r="CR93" s="155" t="str">
        <f t="shared" ca="1" si="125"/>
        <v>28</v>
      </c>
      <c r="CS93" s="155" t="str">
        <f t="shared" ca="1" si="126"/>
        <v>03</v>
      </c>
      <c r="CT93" s="156" t="str">
        <f t="shared" ca="1" si="127"/>
        <v>06</v>
      </c>
      <c r="CU93" s="156" t="str">
        <f t="shared" ca="1" si="128"/>
        <v>15</v>
      </c>
      <c r="CV93" s="156" t="str">
        <f t="shared" ca="1" si="129"/>
        <v>11</v>
      </c>
      <c r="CW93" s="156" t="str">
        <f t="shared" ca="1" si="130"/>
        <v>17</v>
      </c>
      <c r="CX93" s="156" t="str">
        <f t="shared" ca="1" si="131"/>
        <v>23</v>
      </c>
      <c r="CY93" s="156" t="str">
        <f t="shared" ca="1" si="132"/>
        <v>27</v>
      </c>
      <c r="CZ93" s="157" t="str">
        <f t="shared" ca="1" si="133"/>
        <v>25</v>
      </c>
      <c r="DA93" s="157" t="str">
        <f t="shared" ca="1" si="134"/>
        <v>24</v>
      </c>
      <c r="DB93" s="157" t="str">
        <f t="shared" ca="1" si="135"/>
        <v>20</v>
      </c>
      <c r="DC93" s="157" t="str">
        <f t="shared" ca="1" si="136"/>
        <v>02</v>
      </c>
      <c r="DD93" s="157" t="str">
        <f t="shared" ca="1" si="137"/>
        <v>26</v>
      </c>
      <c r="DE93" s="158" t="str">
        <f t="shared" ca="1" si="138"/>
        <v>12</v>
      </c>
      <c r="DF93" s="145">
        <f t="shared" ca="1" si="89"/>
        <v>1</v>
      </c>
      <c r="DG93" s="107">
        <f t="shared" ca="1" si="149"/>
        <v>2</v>
      </c>
      <c r="DH93" s="107">
        <f t="shared" ca="1" si="149"/>
        <v>3</v>
      </c>
      <c r="DI93" s="107">
        <f t="shared" ca="1" si="149"/>
        <v>4</v>
      </c>
      <c r="DJ93" s="107" t="str">
        <f t="shared" ca="1" si="149"/>
        <v/>
      </c>
      <c r="DK93" s="107">
        <f t="shared" ca="1" si="149"/>
        <v>6</v>
      </c>
      <c r="DL93" s="107" t="str">
        <f t="shared" ca="1" si="149"/>
        <v/>
      </c>
      <c r="DM93" s="107">
        <f t="shared" ca="1" si="149"/>
        <v>8</v>
      </c>
      <c r="DN93" s="107" t="str">
        <f t="shared" ca="1" si="149"/>
        <v/>
      </c>
      <c r="DO93" s="107" t="str">
        <f t="shared" ca="1" si="149"/>
        <v/>
      </c>
      <c r="DP93" s="107">
        <f t="shared" ca="1" si="149"/>
        <v>11</v>
      </c>
      <c r="DQ93" s="107">
        <f t="shared" ca="1" si="150"/>
        <v>12</v>
      </c>
      <c r="DR93" s="107" t="str">
        <f t="shared" ca="1" si="150"/>
        <v/>
      </c>
      <c r="DS93" s="107">
        <f t="shared" ca="1" si="150"/>
        <v>14</v>
      </c>
      <c r="DT93" s="107">
        <f t="shared" ca="1" si="150"/>
        <v>15</v>
      </c>
      <c r="DU93" s="107" t="str">
        <f t="shared" ca="1" si="150"/>
        <v/>
      </c>
      <c r="DV93" s="107">
        <f t="shared" ca="1" si="150"/>
        <v>17</v>
      </c>
      <c r="DW93" s="107" t="str">
        <f t="shared" ca="1" si="150"/>
        <v/>
      </c>
      <c r="DX93" s="107">
        <f t="shared" ca="1" si="150"/>
        <v>19</v>
      </c>
      <c r="DY93" s="107">
        <f t="shared" ca="1" si="150"/>
        <v>20</v>
      </c>
      <c r="DZ93" s="107" t="str">
        <f t="shared" ca="1" si="150"/>
        <v/>
      </c>
      <c r="EA93" s="107" t="str">
        <f t="shared" ca="1" si="151"/>
        <v/>
      </c>
      <c r="EB93" s="107">
        <f t="shared" ca="1" si="151"/>
        <v>23</v>
      </c>
      <c r="EC93" s="107">
        <f t="shared" ca="1" si="151"/>
        <v>24</v>
      </c>
      <c r="ED93" s="107">
        <f t="shared" ca="1" si="151"/>
        <v>25</v>
      </c>
      <c r="EE93" s="107">
        <f t="shared" ca="1" si="151"/>
        <v>26</v>
      </c>
      <c r="EF93" s="107">
        <f t="shared" ca="1" si="151"/>
        <v>27</v>
      </c>
      <c r="EG93" s="107">
        <f t="shared" ca="1" si="151"/>
        <v>28</v>
      </c>
      <c r="EH93" s="107">
        <f t="shared" ca="1" si="151"/>
        <v>29</v>
      </c>
      <c r="EI93" s="107">
        <f t="shared" ca="1" si="151"/>
        <v>30</v>
      </c>
      <c r="EJ93" s="107" t="str">
        <f t="shared" ca="1" si="151"/>
        <v/>
      </c>
      <c r="EK93" s="107" t="str">
        <f t="shared" ca="1" si="147"/>
        <v/>
      </c>
      <c r="EL93" s="108" t="str">
        <f t="shared" ca="1" si="147"/>
        <v/>
      </c>
      <c r="EM93" s="106" t="str">
        <f t="shared" ca="1" si="90"/>
        <v>010203040608111214151719202324252627282930</v>
      </c>
    </row>
    <row r="94" spans="1:143" ht="11.25" customHeight="1" x14ac:dyDescent="0.15">
      <c r="A94" s="56">
        <f t="shared" si="87"/>
        <v>2892</v>
      </c>
      <c r="B94" s="94">
        <f t="shared" ref="B94:I103" si="152">VLOOKUP($A94,SJ,B$1)</f>
        <v>2022098</v>
      </c>
      <c r="C94" s="95">
        <f t="shared" si="152"/>
        <v>2</v>
      </c>
      <c r="D94" s="96">
        <f t="shared" si="152"/>
        <v>3</v>
      </c>
      <c r="E94" s="96">
        <f t="shared" si="152"/>
        <v>4</v>
      </c>
      <c r="F94" s="96">
        <f t="shared" si="152"/>
        <v>6</v>
      </c>
      <c r="G94" s="96">
        <f t="shared" si="152"/>
        <v>21</v>
      </c>
      <c r="H94" s="97">
        <f t="shared" si="152"/>
        <v>33</v>
      </c>
      <c r="I94" s="98">
        <f t="shared" si="152"/>
        <v>5</v>
      </c>
      <c r="J94" s="99" t="str">
        <f t="shared" ca="1" si="91"/>
        <v>01</v>
      </c>
      <c r="K94" s="100" t="str">
        <f t="shared" ca="1" si="92"/>
        <v>02</v>
      </c>
      <c r="L94" s="100" t="str">
        <f t="shared" ca="1" si="93"/>
        <v>03</v>
      </c>
      <c r="M94" s="100" t="str">
        <f t="shared" ca="1" si="94"/>
        <v>05</v>
      </c>
      <c r="N94" s="100" t="str">
        <f t="shared" ca="1" si="95"/>
        <v>06</v>
      </c>
      <c r="O94" s="100" t="str">
        <f t="shared" ca="1" si="96"/>
        <v>07</v>
      </c>
      <c r="P94" s="100" t="str">
        <f t="shared" ca="1" si="97"/>
        <v>09</v>
      </c>
      <c r="Q94" s="100" t="str">
        <f t="shared" ca="1" si="98"/>
        <v>11</v>
      </c>
      <c r="R94" s="100" t="str">
        <f t="shared" ca="1" si="99"/>
        <v>12</v>
      </c>
      <c r="S94" s="100" t="str">
        <f t="shared" ca="1" si="100"/>
        <v>13</v>
      </c>
      <c r="T94" s="100" t="str">
        <f t="shared" ca="1" si="101"/>
        <v>20</v>
      </c>
      <c r="U94" s="100" t="str">
        <f t="shared" ca="1" si="102"/>
        <v>23</v>
      </c>
      <c r="V94" s="100" t="str">
        <f t="shared" ca="1" si="103"/>
        <v>26</v>
      </c>
      <c r="W94" s="100" t="str">
        <f t="shared" ca="1" si="104"/>
        <v>27</v>
      </c>
      <c r="X94" s="100" t="str">
        <f t="shared" ca="1" si="105"/>
        <v>28</v>
      </c>
      <c r="Y94" s="100" t="str">
        <f t="shared" ca="1" si="106"/>
        <v>29</v>
      </c>
      <c r="Z94" s="100" t="str">
        <f t="shared" ca="1" si="107"/>
        <v>30</v>
      </c>
      <c r="AA94" s="100" t="str">
        <f t="shared" ca="1" si="108"/>
        <v>31</v>
      </c>
      <c r="AB94" s="100" t="str">
        <f t="shared" ca="1" si="109"/>
        <v>32</v>
      </c>
      <c r="AC94" s="100" t="str">
        <f t="shared" ca="1" si="110"/>
        <v>33</v>
      </c>
      <c r="AD94" s="100" t="str">
        <f t="shared" ca="1" si="111"/>
        <v/>
      </c>
      <c r="AE94" s="101" t="str">
        <f t="shared" ca="1" si="112"/>
        <v/>
      </c>
      <c r="AF94" s="102">
        <f t="shared" ca="1" si="113"/>
        <v>4</v>
      </c>
      <c r="AG94" s="90" t="str">
        <f t="shared" ca="1" si="88"/>
        <v/>
      </c>
      <c r="AH94" s="91" t="str">
        <f t="shared" ca="1" si="88"/>
        <v/>
      </c>
      <c r="AI94" s="91" t="str">
        <f t="shared" ca="1" si="88"/>
        <v/>
      </c>
      <c r="AJ94" s="91" t="str">
        <f t="shared" ca="1" si="88"/>
        <v/>
      </c>
      <c r="AK94" s="91">
        <f t="shared" ca="1" si="88"/>
        <v>4</v>
      </c>
      <c r="AL94" s="91" t="str">
        <f t="shared" ca="1" si="88"/>
        <v/>
      </c>
      <c r="AM94" s="103" t="str">
        <f t="shared" ca="1" si="88"/>
        <v/>
      </c>
      <c r="AN94" s="89"/>
      <c r="AZ94" s="57">
        <f t="shared" ca="1" si="114"/>
        <v>66</v>
      </c>
      <c r="BA94" s="90" t="str">
        <f ca="1">MID(频率数据!$AQ94,BA$1,2)</f>
        <v>31</v>
      </c>
      <c r="BB94" s="91" t="str">
        <f ca="1">MID(频率数据!$AQ94,BB$1,2)</f>
        <v>20</v>
      </c>
      <c r="BC94" s="91" t="str">
        <f ca="1">MID(频率数据!$AQ94,BC$1,2)</f>
        <v>13</v>
      </c>
      <c r="BD94" s="91" t="str">
        <f ca="1">MID(频率数据!$AQ94,BD$1,2)</f>
        <v>04</v>
      </c>
      <c r="BE94" s="91" t="str">
        <f ca="1">MID(频率数据!$AQ94,BE$1,2)</f>
        <v>33</v>
      </c>
      <c r="BF94" s="91" t="str">
        <f ca="1">MID(频率数据!$AQ94,BF$1,2)</f>
        <v>29</v>
      </c>
      <c r="BG94" s="91" t="str">
        <f ca="1">MID(频率数据!$AQ94,BG$1,2)</f>
        <v>28</v>
      </c>
      <c r="BH94" s="91" t="str">
        <f ca="1">MID(频率数据!$AQ94,BH$1,2)</f>
        <v>25</v>
      </c>
      <c r="BI94" s="91" t="str">
        <f ca="1">MID(频率数据!$AQ94,BI$1,2)</f>
        <v>24</v>
      </c>
      <c r="BJ94" s="91" t="str">
        <f ca="1">MID(频率数据!$AQ94,BJ$1,2)</f>
        <v>22</v>
      </c>
      <c r="BK94" s="92" t="str">
        <f ca="1">MID(频率数据!$AQ94,BK$1,2)</f>
        <v>21</v>
      </c>
      <c r="BL94" s="90" t="str">
        <f ca="1">MID(频率数据!$AQ94,BL$1,2)</f>
        <v>16</v>
      </c>
      <c r="BM94" s="91" t="str">
        <f ca="1">MID(频率数据!$AQ94,BM$1,2)</f>
        <v>09</v>
      </c>
      <c r="BN94" s="91" t="str">
        <f ca="1">MID(频率数据!$AQ94,BN$1,2)</f>
        <v>07</v>
      </c>
      <c r="BO94" s="91" t="str">
        <f ca="1">MID(频率数据!$AQ94,BO$1,2)</f>
        <v>32</v>
      </c>
      <c r="BP94" s="91" t="str">
        <f ca="1">MID(频率数据!$AQ94,BP$1,2)</f>
        <v>30</v>
      </c>
      <c r="BQ94" s="93" t="str">
        <f ca="1">MID(频率数据!$AQ94,BQ$1,2)</f>
        <v>27</v>
      </c>
      <c r="BR94" s="91" t="str">
        <f ca="1">MID(频率数据!$AQ94,BR$1,2)</f>
        <v>23</v>
      </c>
      <c r="BS94" s="91" t="str">
        <f ca="1">MID(频率数据!$AQ94,BS$1,2)</f>
        <v>19</v>
      </c>
      <c r="BT94" s="91" t="str">
        <f ca="1">MID(频率数据!$AQ94,BT$1,2)</f>
        <v>18</v>
      </c>
      <c r="BU94" s="91" t="str">
        <f ca="1">MID(频率数据!$AQ94,BU$1,2)</f>
        <v>17</v>
      </c>
      <c r="BV94" s="92" t="str">
        <f ca="1">MID(频率数据!$AQ94,BV$1,2)</f>
        <v>15</v>
      </c>
      <c r="BW94" s="90" t="str">
        <f ca="1">MID(频率数据!$AQ94,BW$1,2)</f>
        <v>14</v>
      </c>
      <c r="BX94" s="91" t="str">
        <f ca="1">MID(频率数据!$AQ94,BX$1,2)</f>
        <v>10</v>
      </c>
      <c r="BY94" s="91" t="str">
        <f ca="1">MID(频率数据!$AQ94,BY$1,2)</f>
        <v>08</v>
      </c>
      <c r="BZ94" s="91" t="str">
        <f ca="1">MID(频率数据!$AQ94,BZ$1,2)</f>
        <v>06</v>
      </c>
      <c r="CA94" s="91" t="str">
        <f ca="1">MID(频率数据!$AQ94,CA$1,2)</f>
        <v>05</v>
      </c>
      <c r="CB94" s="91" t="str">
        <f ca="1">MID(频率数据!$AQ94,CB$1,2)</f>
        <v>03</v>
      </c>
      <c r="CC94" s="91" t="str">
        <f ca="1">MID(频率数据!$AQ94,CC$1,2)</f>
        <v>01</v>
      </c>
      <c r="CD94" s="91" t="str">
        <f ca="1">MID(频率数据!$AQ94,CD$1,2)</f>
        <v>11</v>
      </c>
      <c r="CE94" s="91" t="str">
        <f ca="1">MID(频率数据!$AQ94,CE$1,2)</f>
        <v>02</v>
      </c>
      <c r="CF94" s="91" t="str">
        <f ca="1">MID(频率数据!$AQ94,CF$1,2)</f>
        <v>26</v>
      </c>
      <c r="CG94" s="92" t="str">
        <f ca="1">MID(频率数据!$AQ94,CG$1,2)</f>
        <v>12</v>
      </c>
      <c r="CH94" s="153" t="str">
        <f t="shared" ca="1" si="115"/>
        <v>30</v>
      </c>
      <c r="CI94" s="154" t="str">
        <f t="shared" ca="1" si="116"/>
        <v>01</v>
      </c>
      <c r="CJ94" s="154" t="str">
        <f t="shared" ca="1" si="117"/>
        <v>03</v>
      </c>
      <c r="CK94" s="154" t="str">
        <f t="shared" ca="1" si="118"/>
        <v>09</v>
      </c>
      <c r="CL94" s="154" t="str">
        <f t="shared" ca="1" si="119"/>
        <v>06</v>
      </c>
      <c r="CM94" s="154" t="str">
        <f t="shared" ca="1" si="120"/>
        <v>33</v>
      </c>
      <c r="CN94" s="155" t="str">
        <f t="shared" ca="1" si="121"/>
        <v>27</v>
      </c>
      <c r="CO94" s="155" t="str">
        <f t="shared" ca="1" si="122"/>
        <v>11</v>
      </c>
      <c r="CP94" s="155" t="str">
        <f t="shared" ca="1" si="123"/>
        <v>01</v>
      </c>
      <c r="CQ94" s="155" t="str">
        <f t="shared" ca="1" si="124"/>
        <v>07</v>
      </c>
      <c r="CR94" s="155" t="str">
        <f t="shared" ca="1" si="125"/>
        <v>05</v>
      </c>
      <c r="CS94" s="155" t="str">
        <f t="shared" ca="1" si="126"/>
        <v>29</v>
      </c>
      <c r="CT94" s="156" t="str">
        <f t="shared" ca="1" si="127"/>
        <v>23</v>
      </c>
      <c r="CU94" s="156" t="str">
        <f t="shared" ca="1" si="128"/>
        <v>02</v>
      </c>
      <c r="CV94" s="156" t="str">
        <f t="shared" ca="1" si="129"/>
        <v>11</v>
      </c>
      <c r="CW94" s="156" t="str">
        <f t="shared" ca="1" si="130"/>
        <v>32</v>
      </c>
      <c r="CX94" s="156" t="str">
        <f t="shared" ca="1" si="131"/>
        <v>03</v>
      </c>
      <c r="CY94" s="156" t="str">
        <f t="shared" ca="1" si="132"/>
        <v>28</v>
      </c>
      <c r="CZ94" s="157" t="str">
        <f t="shared" ca="1" si="133"/>
        <v>31</v>
      </c>
      <c r="DA94" s="157" t="str">
        <f t="shared" ca="1" si="134"/>
        <v>20</v>
      </c>
      <c r="DB94" s="157" t="str">
        <f t="shared" ca="1" si="135"/>
        <v>13</v>
      </c>
      <c r="DC94" s="157" t="str">
        <f t="shared" ca="1" si="136"/>
        <v>02</v>
      </c>
      <c r="DD94" s="157" t="str">
        <f t="shared" ca="1" si="137"/>
        <v>26</v>
      </c>
      <c r="DE94" s="158" t="str">
        <f t="shared" ca="1" si="138"/>
        <v>12</v>
      </c>
      <c r="DF94" s="145">
        <f t="shared" ca="1" si="89"/>
        <v>1</v>
      </c>
      <c r="DG94" s="107">
        <f t="shared" ca="1" si="149"/>
        <v>2</v>
      </c>
      <c r="DH94" s="107">
        <f t="shared" ca="1" si="149"/>
        <v>3</v>
      </c>
      <c r="DI94" s="107" t="str">
        <f t="shared" ca="1" si="149"/>
        <v/>
      </c>
      <c r="DJ94" s="107">
        <f t="shared" ca="1" si="149"/>
        <v>5</v>
      </c>
      <c r="DK94" s="107">
        <f t="shared" ca="1" si="149"/>
        <v>6</v>
      </c>
      <c r="DL94" s="107">
        <f t="shared" ca="1" si="149"/>
        <v>7</v>
      </c>
      <c r="DM94" s="107" t="str">
        <f t="shared" ca="1" si="149"/>
        <v/>
      </c>
      <c r="DN94" s="107">
        <f t="shared" ca="1" si="149"/>
        <v>9</v>
      </c>
      <c r="DO94" s="107" t="str">
        <f t="shared" ca="1" si="149"/>
        <v/>
      </c>
      <c r="DP94" s="107">
        <f t="shared" ca="1" si="149"/>
        <v>11</v>
      </c>
      <c r="DQ94" s="107">
        <f t="shared" ca="1" si="150"/>
        <v>12</v>
      </c>
      <c r="DR94" s="107">
        <f t="shared" ca="1" si="150"/>
        <v>13</v>
      </c>
      <c r="DS94" s="107" t="str">
        <f t="shared" ca="1" si="150"/>
        <v/>
      </c>
      <c r="DT94" s="107" t="str">
        <f t="shared" ca="1" si="150"/>
        <v/>
      </c>
      <c r="DU94" s="107" t="str">
        <f t="shared" ca="1" si="150"/>
        <v/>
      </c>
      <c r="DV94" s="107" t="str">
        <f t="shared" ca="1" si="150"/>
        <v/>
      </c>
      <c r="DW94" s="107" t="str">
        <f t="shared" ca="1" si="150"/>
        <v/>
      </c>
      <c r="DX94" s="107" t="str">
        <f t="shared" ca="1" si="150"/>
        <v/>
      </c>
      <c r="DY94" s="107">
        <f t="shared" ca="1" si="150"/>
        <v>20</v>
      </c>
      <c r="DZ94" s="107" t="str">
        <f t="shared" ca="1" si="150"/>
        <v/>
      </c>
      <c r="EA94" s="107" t="str">
        <f t="shared" ca="1" si="151"/>
        <v/>
      </c>
      <c r="EB94" s="107">
        <f t="shared" ca="1" si="151"/>
        <v>23</v>
      </c>
      <c r="EC94" s="107" t="str">
        <f t="shared" ca="1" si="151"/>
        <v/>
      </c>
      <c r="ED94" s="107" t="str">
        <f t="shared" ca="1" si="151"/>
        <v/>
      </c>
      <c r="EE94" s="107">
        <f t="shared" ca="1" si="151"/>
        <v>26</v>
      </c>
      <c r="EF94" s="107">
        <f t="shared" ca="1" si="151"/>
        <v>27</v>
      </c>
      <c r="EG94" s="107">
        <f t="shared" ca="1" si="151"/>
        <v>28</v>
      </c>
      <c r="EH94" s="107">
        <f t="shared" ca="1" si="151"/>
        <v>29</v>
      </c>
      <c r="EI94" s="107">
        <f t="shared" ca="1" si="151"/>
        <v>30</v>
      </c>
      <c r="EJ94" s="107">
        <f t="shared" ca="1" si="151"/>
        <v>31</v>
      </c>
      <c r="EK94" s="107">
        <f t="shared" ca="1" si="147"/>
        <v>32</v>
      </c>
      <c r="EL94" s="108">
        <f t="shared" ca="1" si="147"/>
        <v>33</v>
      </c>
      <c r="EM94" s="106" t="str">
        <f t="shared" ca="1" si="90"/>
        <v>0102030506070911121320232627282930313233</v>
      </c>
    </row>
    <row r="95" spans="1:143" ht="11.25" customHeight="1" x14ac:dyDescent="0.15">
      <c r="A95" s="56">
        <f t="shared" si="87"/>
        <v>2893</v>
      </c>
      <c r="B95" s="94">
        <f t="shared" si="152"/>
        <v>2022099</v>
      </c>
      <c r="C95" s="95">
        <f t="shared" si="152"/>
        <v>1</v>
      </c>
      <c r="D95" s="96">
        <f t="shared" si="152"/>
        <v>11</v>
      </c>
      <c r="E95" s="96">
        <f t="shared" si="152"/>
        <v>23</v>
      </c>
      <c r="F95" s="96">
        <f t="shared" si="152"/>
        <v>24</v>
      </c>
      <c r="G95" s="96">
        <f t="shared" si="152"/>
        <v>26</v>
      </c>
      <c r="H95" s="97">
        <f t="shared" si="152"/>
        <v>32</v>
      </c>
      <c r="I95" s="98">
        <f t="shared" si="152"/>
        <v>15</v>
      </c>
      <c r="J95" s="99" t="str">
        <f t="shared" ca="1" si="91"/>
        <v>01</v>
      </c>
      <c r="K95" s="100" t="str">
        <f t="shared" ca="1" si="92"/>
        <v>02</v>
      </c>
      <c r="L95" s="100" t="str">
        <f t="shared" ca="1" si="93"/>
        <v>04</v>
      </c>
      <c r="M95" s="100" t="str">
        <f t="shared" ca="1" si="94"/>
        <v>05</v>
      </c>
      <c r="N95" s="100" t="str">
        <f t="shared" ca="1" si="95"/>
        <v>07</v>
      </c>
      <c r="O95" s="100" t="str">
        <f t="shared" ca="1" si="96"/>
        <v>11</v>
      </c>
      <c r="P95" s="100" t="str">
        <f t="shared" ca="1" si="97"/>
        <v>12</v>
      </c>
      <c r="Q95" s="100" t="str">
        <f t="shared" ca="1" si="98"/>
        <v>13</v>
      </c>
      <c r="R95" s="100" t="str">
        <f t="shared" ca="1" si="99"/>
        <v>14</v>
      </c>
      <c r="S95" s="100" t="str">
        <f t="shared" ca="1" si="100"/>
        <v>16</v>
      </c>
      <c r="T95" s="100" t="str">
        <f t="shared" ca="1" si="101"/>
        <v>20</v>
      </c>
      <c r="U95" s="100" t="str">
        <f t="shared" ca="1" si="102"/>
        <v>21</v>
      </c>
      <c r="V95" s="100" t="str">
        <f t="shared" ca="1" si="103"/>
        <v>22</v>
      </c>
      <c r="W95" s="100" t="str">
        <f t="shared" ca="1" si="104"/>
        <v>24</v>
      </c>
      <c r="X95" s="100" t="str">
        <f t="shared" ca="1" si="105"/>
        <v>26</v>
      </c>
      <c r="Y95" s="100" t="str">
        <f t="shared" ca="1" si="106"/>
        <v>31</v>
      </c>
      <c r="Z95" s="100" t="str">
        <f t="shared" ca="1" si="107"/>
        <v>32</v>
      </c>
      <c r="AA95" s="100" t="str">
        <f t="shared" ca="1" si="108"/>
        <v>33</v>
      </c>
      <c r="AB95" s="100" t="str">
        <f t="shared" ca="1" si="109"/>
        <v/>
      </c>
      <c r="AC95" s="100" t="str">
        <f t="shared" ca="1" si="110"/>
        <v/>
      </c>
      <c r="AD95" s="100" t="str">
        <f t="shared" ca="1" si="111"/>
        <v/>
      </c>
      <c r="AE95" s="101" t="str">
        <f t="shared" ca="1" si="112"/>
        <v/>
      </c>
      <c r="AF95" s="102">
        <f t="shared" ca="1" si="113"/>
        <v>5</v>
      </c>
      <c r="AG95" s="90" t="str">
        <f t="shared" ca="1" si="88"/>
        <v/>
      </c>
      <c r="AH95" s="91" t="str">
        <f t="shared" ca="1" si="88"/>
        <v/>
      </c>
      <c r="AI95" s="91" t="str">
        <f t="shared" ca="1" si="88"/>
        <v/>
      </c>
      <c r="AJ95" s="91" t="str">
        <f t="shared" ca="1" si="88"/>
        <v/>
      </c>
      <c r="AK95" s="91" t="str">
        <f t="shared" ca="1" si="88"/>
        <v/>
      </c>
      <c r="AL95" s="91">
        <f t="shared" ca="1" si="88"/>
        <v>5</v>
      </c>
      <c r="AM95" s="103" t="str">
        <f t="shared" ca="1" si="88"/>
        <v/>
      </c>
      <c r="AN95" s="89"/>
      <c r="AZ95" s="57">
        <f t="shared" ca="1" si="114"/>
        <v>67</v>
      </c>
      <c r="BA95" s="90" t="str">
        <f ca="1">MID(频率数据!$AQ95,BA$1,2)</f>
        <v>04</v>
      </c>
      <c r="BB95" s="91" t="str">
        <f ca="1">MID(频率数据!$AQ95,BB$1,2)</f>
        <v>21</v>
      </c>
      <c r="BC95" s="91" t="str">
        <f ca="1">MID(频率数据!$AQ95,BC$1,2)</f>
        <v>20</v>
      </c>
      <c r="BD95" s="91" t="str">
        <f ca="1">MID(频率数据!$AQ95,BD$1,2)</f>
        <v>13</v>
      </c>
      <c r="BE95" s="91" t="str">
        <f ca="1">MID(频率数据!$AQ95,BE$1,2)</f>
        <v>33</v>
      </c>
      <c r="BF95" s="91" t="str">
        <f ca="1">MID(频率数据!$AQ95,BF$1,2)</f>
        <v>31</v>
      </c>
      <c r="BG95" s="91" t="str">
        <f ca="1">MID(频率数据!$AQ95,BG$1,2)</f>
        <v>29</v>
      </c>
      <c r="BH95" s="91" t="str">
        <f ca="1">MID(频率数据!$AQ95,BH$1,2)</f>
        <v>28</v>
      </c>
      <c r="BI95" s="91" t="str">
        <f ca="1">MID(频率数据!$AQ95,BI$1,2)</f>
        <v>25</v>
      </c>
      <c r="BJ95" s="91" t="str">
        <f ca="1">MID(频率数据!$AQ95,BJ$1,2)</f>
        <v>24</v>
      </c>
      <c r="BK95" s="92" t="str">
        <f ca="1">MID(频率数据!$AQ95,BK$1,2)</f>
        <v>22</v>
      </c>
      <c r="BL95" s="90" t="str">
        <f ca="1">MID(频率数据!$AQ95,BL$1,2)</f>
        <v>16</v>
      </c>
      <c r="BM95" s="91" t="str">
        <f ca="1">MID(频率数据!$AQ95,BM$1,2)</f>
        <v>06</v>
      </c>
      <c r="BN95" s="91" t="str">
        <f ca="1">MID(频率数据!$AQ95,BN$1,2)</f>
        <v>03</v>
      </c>
      <c r="BO95" s="91" t="str">
        <f ca="1">MID(频率数据!$AQ95,BO$1,2)</f>
        <v>30</v>
      </c>
      <c r="BP95" s="91" t="str">
        <f ca="1">MID(频率数据!$AQ95,BP$1,2)</f>
        <v>27</v>
      </c>
      <c r="BQ95" s="93" t="str">
        <f ca="1">MID(频率数据!$AQ95,BQ$1,2)</f>
        <v>23</v>
      </c>
      <c r="BR95" s="91" t="str">
        <f ca="1">MID(频率数据!$AQ95,BR$1,2)</f>
        <v>19</v>
      </c>
      <c r="BS95" s="91" t="str">
        <f ca="1">MID(频率数据!$AQ95,BS$1,2)</f>
        <v>18</v>
      </c>
      <c r="BT95" s="91" t="str">
        <f ca="1">MID(频率数据!$AQ95,BT$1,2)</f>
        <v>17</v>
      </c>
      <c r="BU95" s="91" t="str">
        <f ca="1">MID(频率数据!$AQ95,BU$1,2)</f>
        <v>15</v>
      </c>
      <c r="BV95" s="92" t="str">
        <f ca="1">MID(频率数据!$AQ95,BV$1,2)</f>
        <v>10</v>
      </c>
      <c r="BW95" s="90" t="str">
        <f ca="1">MID(频率数据!$AQ95,BW$1,2)</f>
        <v>09</v>
      </c>
      <c r="BX95" s="91" t="str">
        <f ca="1">MID(频率数据!$AQ95,BX$1,2)</f>
        <v>08</v>
      </c>
      <c r="BY95" s="91" t="str">
        <f ca="1">MID(频率数据!$AQ95,BY$1,2)</f>
        <v>07</v>
      </c>
      <c r="BZ95" s="91" t="str">
        <f ca="1">MID(频率数据!$AQ95,BZ$1,2)</f>
        <v>05</v>
      </c>
      <c r="CA95" s="91" t="str">
        <f ca="1">MID(频率数据!$AQ95,CA$1,2)</f>
        <v>02</v>
      </c>
      <c r="CB95" s="91" t="str">
        <f ca="1">MID(频率数据!$AQ95,CB$1,2)</f>
        <v>01</v>
      </c>
      <c r="CC95" s="91" t="str">
        <f ca="1">MID(频率数据!$AQ95,CC$1,2)</f>
        <v>32</v>
      </c>
      <c r="CD95" s="91" t="str">
        <f ca="1">MID(频率数据!$AQ95,CD$1,2)</f>
        <v>14</v>
      </c>
      <c r="CE95" s="91" t="str">
        <f ca="1">MID(频率数据!$AQ95,CE$1,2)</f>
        <v>11</v>
      </c>
      <c r="CF95" s="91" t="str">
        <f ca="1">MID(频率数据!$AQ95,CF$1,2)</f>
        <v>26</v>
      </c>
      <c r="CG95" s="92" t="str">
        <f ca="1">MID(频率数据!$AQ95,CG$1,2)</f>
        <v>12</v>
      </c>
      <c r="CH95" s="153" t="str">
        <f t="shared" ca="1" si="115"/>
        <v>14</v>
      </c>
      <c r="CI95" s="154" t="str">
        <f t="shared" ca="1" si="116"/>
        <v>02</v>
      </c>
      <c r="CJ95" s="154" t="str">
        <f t="shared" ca="1" si="117"/>
        <v>20</v>
      </c>
      <c r="CK95" s="154" t="str">
        <f t="shared" ca="1" si="118"/>
        <v>07</v>
      </c>
      <c r="CL95" s="154" t="str">
        <f t="shared" ca="1" si="119"/>
        <v>24</v>
      </c>
      <c r="CM95" s="154" t="str">
        <f t="shared" ca="1" si="120"/>
        <v>13</v>
      </c>
      <c r="CN95" s="155" t="str">
        <f t="shared" ca="1" si="121"/>
        <v>11</v>
      </c>
      <c r="CO95" s="155" t="str">
        <f t="shared" ca="1" si="122"/>
        <v>01</v>
      </c>
      <c r="CP95" s="155" t="str">
        <f t="shared" ca="1" si="123"/>
        <v>13</v>
      </c>
      <c r="CQ95" s="155" t="str">
        <f t="shared" ca="1" si="124"/>
        <v>05</v>
      </c>
      <c r="CR95" s="155" t="str">
        <f t="shared" ca="1" si="125"/>
        <v>22</v>
      </c>
      <c r="CS95" s="155" t="str">
        <f t="shared" ca="1" si="126"/>
        <v>33</v>
      </c>
      <c r="CT95" s="156" t="str">
        <f t="shared" ca="1" si="127"/>
        <v>26</v>
      </c>
      <c r="CU95" s="156" t="str">
        <f t="shared" ca="1" si="128"/>
        <v>32</v>
      </c>
      <c r="CV95" s="156" t="str">
        <f t="shared" ca="1" si="129"/>
        <v>33</v>
      </c>
      <c r="CW95" s="156" t="str">
        <f t="shared" ca="1" si="130"/>
        <v>02</v>
      </c>
      <c r="CX95" s="156" t="str">
        <f t="shared" ca="1" si="131"/>
        <v>16</v>
      </c>
      <c r="CY95" s="156" t="str">
        <f t="shared" ca="1" si="132"/>
        <v>31</v>
      </c>
      <c r="CZ95" s="157" t="str">
        <f t="shared" ca="1" si="133"/>
        <v>04</v>
      </c>
      <c r="DA95" s="157" t="str">
        <f t="shared" ca="1" si="134"/>
        <v>21</v>
      </c>
      <c r="DB95" s="157" t="str">
        <f t="shared" ca="1" si="135"/>
        <v>20</v>
      </c>
      <c r="DC95" s="157" t="str">
        <f t="shared" ca="1" si="136"/>
        <v>11</v>
      </c>
      <c r="DD95" s="157" t="str">
        <f t="shared" ca="1" si="137"/>
        <v>26</v>
      </c>
      <c r="DE95" s="158" t="str">
        <f t="shared" ca="1" si="138"/>
        <v>12</v>
      </c>
      <c r="DF95" s="145">
        <f t="shared" ca="1" si="89"/>
        <v>1</v>
      </c>
      <c r="DG95" s="107">
        <f t="shared" ca="1" si="149"/>
        <v>2</v>
      </c>
      <c r="DH95" s="107" t="str">
        <f t="shared" ca="1" si="149"/>
        <v/>
      </c>
      <c r="DI95" s="107">
        <f t="shared" ca="1" si="149"/>
        <v>4</v>
      </c>
      <c r="DJ95" s="107">
        <f t="shared" ca="1" si="149"/>
        <v>5</v>
      </c>
      <c r="DK95" s="107" t="str">
        <f t="shared" ca="1" si="149"/>
        <v/>
      </c>
      <c r="DL95" s="107">
        <f t="shared" ca="1" si="149"/>
        <v>7</v>
      </c>
      <c r="DM95" s="107" t="str">
        <f t="shared" ca="1" si="149"/>
        <v/>
      </c>
      <c r="DN95" s="107" t="str">
        <f t="shared" ca="1" si="149"/>
        <v/>
      </c>
      <c r="DO95" s="107" t="str">
        <f t="shared" ca="1" si="149"/>
        <v/>
      </c>
      <c r="DP95" s="107">
        <f t="shared" ca="1" si="149"/>
        <v>11</v>
      </c>
      <c r="DQ95" s="107">
        <f t="shared" ca="1" si="150"/>
        <v>12</v>
      </c>
      <c r="DR95" s="107">
        <f t="shared" ca="1" si="150"/>
        <v>13</v>
      </c>
      <c r="DS95" s="107">
        <f t="shared" ca="1" si="150"/>
        <v>14</v>
      </c>
      <c r="DT95" s="107" t="str">
        <f t="shared" ca="1" si="150"/>
        <v/>
      </c>
      <c r="DU95" s="107">
        <f t="shared" ca="1" si="150"/>
        <v>16</v>
      </c>
      <c r="DV95" s="107" t="str">
        <f t="shared" ca="1" si="150"/>
        <v/>
      </c>
      <c r="DW95" s="107" t="str">
        <f t="shared" ca="1" si="150"/>
        <v/>
      </c>
      <c r="DX95" s="107" t="str">
        <f t="shared" ca="1" si="150"/>
        <v/>
      </c>
      <c r="DY95" s="107">
        <f t="shared" ca="1" si="150"/>
        <v>20</v>
      </c>
      <c r="DZ95" s="107">
        <f t="shared" ca="1" si="150"/>
        <v>21</v>
      </c>
      <c r="EA95" s="107">
        <f t="shared" ca="1" si="151"/>
        <v>22</v>
      </c>
      <c r="EB95" s="107" t="str">
        <f t="shared" ca="1" si="151"/>
        <v/>
      </c>
      <c r="EC95" s="107">
        <f t="shared" ca="1" si="151"/>
        <v>24</v>
      </c>
      <c r="ED95" s="107" t="str">
        <f t="shared" ca="1" si="151"/>
        <v/>
      </c>
      <c r="EE95" s="107">
        <f t="shared" ca="1" si="151"/>
        <v>26</v>
      </c>
      <c r="EF95" s="107" t="str">
        <f t="shared" ca="1" si="151"/>
        <v/>
      </c>
      <c r="EG95" s="107" t="str">
        <f t="shared" ca="1" si="151"/>
        <v/>
      </c>
      <c r="EH95" s="107" t="str">
        <f t="shared" ca="1" si="151"/>
        <v/>
      </c>
      <c r="EI95" s="107" t="str">
        <f t="shared" ca="1" si="151"/>
        <v/>
      </c>
      <c r="EJ95" s="107">
        <f t="shared" ca="1" si="151"/>
        <v>31</v>
      </c>
      <c r="EK95" s="107">
        <f t="shared" ca="1" si="147"/>
        <v>32</v>
      </c>
      <c r="EL95" s="108">
        <f t="shared" ca="1" si="147"/>
        <v>33</v>
      </c>
      <c r="EM95" s="106" t="str">
        <f t="shared" ca="1" si="90"/>
        <v>010204050711121314162021222426313233</v>
      </c>
    </row>
    <row r="96" spans="1:143" ht="11.25" customHeight="1" x14ac:dyDescent="0.15">
      <c r="A96" s="56">
        <f t="shared" si="87"/>
        <v>2894</v>
      </c>
      <c r="B96" s="94">
        <f t="shared" si="152"/>
        <v>2022100</v>
      </c>
      <c r="C96" s="95">
        <f t="shared" si="152"/>
        <v>2</v>
      </c>
      <c r="D96" s="96">
        <f t="shared" si="152"/>
        <v>6</v>
      </c>
      <c r="E96" s="96">
        <f t="shared" si="152"/>
        <v>7</v>
      </c>
      <c r="F96" s="96">
        <f t="shared" si="152"/>
        <v>15</v>
      </c>
      <c r="G96" s="96">
        <f t="shared" si="152"/>
        <v>20</v>
      </c>
      <c r="H96" s="97">
        <f t="shared" si="152"/>
        <v>21</v>
      </c>
      <c r="I96" s="98">
        <f t="shared" si="152"/>
        <v>15</v>
      </c>
      <c r="J96" s="99" t="str">
        <f t="shared" ca="1" si="91"/>
        <v>01</v>
      </c>
      <c r="K96" s="100" t="str">
        <f t="shared" ca="1" si="92"/>
        <v>02</v>
      </c>
      <c r="L96" s="100" t="str">
        <f t="shared" ca="1" si="93"/>
        <v>04</v>
      </c>
      <c r="M96" s="100" t="str">
        <f t="shared" ca="1" si="94"/>
        <v>05</v>
      </c>
      <c r="N96" s="100" t="str">
        <f t="shared" ca="1" si="95"/>
        <v>08</v>
      </c>
      <c r="O96" s="100" t="str">
        <f t="shared" ca="1" si="96"/>
        <v>12</v>
      </c>
      <c r="P96" s="100" t="str">
        <f t="shared" ca="1" si="97"/>
        <v>13</v>
      </c>
      <c r="Q96" s="100" t="str">
        <f t="shared" ca="1" si="98"/>
        <v>14</v>
      </c>
      <c r="R96" s="100" t="str">
        <f t="shared" ca="1" si="99"/>
        <v>20</v>
      </c>
      <c r="S96" s="100" t="str">
        <f t="shared" ca="1" si="100"/>
        <v>21</v>
      </c>
      <c r="T96" s="100" t="str">
        <f t="shared" ca="1" si="101"/>
        <v>22</v>
      </c>
      <c r="U96" s="100" t="str">
        <f t="shared" ca="1" si="102"/>
        <v>23</v>
      </c>
      <c r="V96" s="100" t="str">
        <f t="shared" ca="1" si="103"/>
        <v>24</v>
      </c>
      <c r="W96" s="100" t="str">
        <f t="shared" ca="1" si="104"/>
        <v>26</v>
      </c>
      <c r="X96" s="100" t="str">
        <f t="shared" ca="1" si="105"/>
        <v>27</v>
      </c>
      <c r="Y96" s="100" t="str">
        <f t="shared" ca="1" si="106"/>
        <v>30</v>
      </c>
      <c r="Z96" s="100" t="str">
        <f t="shared" ca="1" si="107"/>
        <v/>
      </c>
      <c r="AA96" s="100" t="str">
        <f t="shared" ca="1" si="108"/>
        <v/>
      </c>
      <c r="AB96" s="100" t="str">
        <f t="shared" ca="1" si="109"/>
        <v/>
      </c>
      <c r="AC96" s="100" t="str">
        <f t="shared" ca="1" si="110"/>
        <v/>
      </c>
      <c r="AD96" s="100" t="str">
        <f t="shared" ca="1" si="111"/>
        <v/>
      </c>
      <c r="AE96" s="101" t="str">
        <f t="shared" ca="1" si="112"/>
        <v/>
      </c>
      <c r="AF96" s="102">
        <f t="shared" ca="1" si="113"/>
        <v>3</v>
      </c>
      <c r="AG96" s="90" t="str">
        <f t="shared" ca="1" si="88"/>
        <v/>
      </c>
      <c r="AH96" s="91" t="str">
        <f t="shared" ca="1" si="88"/>
        <v/>
      </c>
      <c r="AI96" s="91" t="str">
        <f t="shared" ca="1" si="88"/>
        <v/>
      </c>
      <c r="AJ96" s="91">
        <f t="shared" ca="1" si="88"/>
        <v>3</v>
      </c>
      <c r="AK96" s="91" t="str">
        <f t="shared" ca="1" si="88"/>
        <v/>
      </c>
      <c r="AL96" s="91" t="str">
        <f t="shared" ca="1" si="88"/>
        <v/>
      </c>
      <c r="AM96" s="103" t="str">
        <f t="shared" ca="1" si="88"/>
        <v/>
      </c>
      <c r="AN96" s="89"/>
      <c r="AZ96" s="57">
        <f t="shared" ca="1" si="114"/>
        <v>68</v>
      </c>
      <c r="BA96" s="90" t="str">
        <f ca="1">MID(频率数据!$AQ96,BA$1,2)</f>
        <v>20</v>
      </c>
      <c r="BB96" s="91" t="str">
        <f ca="1">MID(频率数据!$AQ96,BB$1,2)</f>
        <v>13</v>
      </c>
      <c r="BC96" s="91" t="str">
        <f ca="1">MID(频率数据!$AQ96,BC$1,2)</f>
        <v>04</v>
      </c>
      <c r="BD96" s="91" t="str">
        <f ca="1">MID(频率数据!$AQ96,BD$1,2)</f>
        <v>33</v>
      </c>
      <c r="BE96" s="91" t="str">
        <f ca="1">MID(频率数据!$AQ96,BE$1,2)</f>
        <v>31</v>
      </c>
      <c r="BF96" s="91" t="str">
        <f ca="1">MID(频率数据!$AQ96,BF$1,2)</f>
        <v>29</v>
      </c>
      <c r="BG96" s="91" t="str">
        <f ca="1">MID(频率数据!$AQ96,BG$1,2)</f>
        <v>28</v>
      </c>
      <c r="BH96" s="91" t="str">
        <f ca="1">MID(频率数据!$AQ96,BH$1,2)</f>
        <v>25</v>
      </c>
      <c r="BI96" s="91" t="str">
        <f ca="1">MID(频率数据!$AQ96,BI$1,2)</f>
        <v>24</v>
      </c>
      <c r="BJ96" s="91" t="str">
        <f ca="1">MID(频率数据!$AQ96,BJ$1,2)</f>
        <v>22</v>
      </c>
      <c r="BK96" s="92" t="str">
        <f ca="1">MID(频率数据!$AQ96,BK$1,2)</f>
        <v>21</v>
      </c>
      <c r="BL96" s="90" t="str">
        <f ca="1">MID(频率数据!$AQ96,BL$1,2)</f>
        <v>16</v>
      </c>
      <c r="BM96" s="91" t="str">
        <f ca="1">MID(频率数据!$AQ96,BM$1,2)</f>
        <v>06</v>
      </c>
      <c r="BN96" s="91" t="str">
        <f ca="1">MID(频率数据!$AQ96,BN$1,2)</f>
        <v>03</v>
      </c>
      <c r="BO96" s="91" t="str">
        <f ca="1">MID(频率数据!$AQ96,BO$1,2)</f>
        <v>32</v>
      </c>
      <c r="BP96" s="91" t="str">
        <f ca="1">MID(频率数据!$AQ96,BP$1,2)</f>
        <v>30</v>
      </c>
      <c r="BQ96" s="93" t="str">
        <f ca="1">MID(频率数据!$AQ96,BQ$1,2)</f>
        <v>27</v>
      </c>
      <c r="BR96" s="91" t="str">
        <f ca="1">MID(频率数据!$AQ96,BR$1,2)</f>
        <v>23</v>
      </c>
      <c r="BS96" s="91" t="str">
        <f ca="1">MID(频率数据!$AQ96,BS$1,2)</f>
        <v>19</v>
      </c>
      <c r="BT96" s="91" t="str">
        <f ca="1">MID(频率数据!$AQ96,BT$1,2)</f>
        <v>18</v>
      </c>
      <c r="BU96" s="91" t="str">
        <f ca="1">MID(频率数据!$AQ96,BU$1,2)</f>
        <v>17</v>
      </c>
      <c r="BV96" s="92" t="str">
        <f ca="1">MID(频率数据!$AQ96,BV$1,2)</f>
        <v>15</v>
      </c>
      <c r="BW96" s="90" t="str">
        <f ca="1">MID(频率数据!$AQ96,BW$1,2)</f>
        <v>11</v>
      </c>
      <c r="BX96" s="91" t="str">
        <f ca="1">MID(频率数据!$AQ96,BX$1,2)</f>
        <v>10</v>
      </c>
      <c r="BY96" s="91" t="str">
        <f ca="1">MID(频率数据!$AQ96,BY$1,2)</f>
        <v>09</v>
      </c>
      <c r="BZ96" s="91" t="str">
        <f ca="1">MID(频率数据!$AQ96,BZ$1,2)</f>
        <v>07</v>
      </c>
      <c r="CA96" s="91" t="str">
        <f ca="1">MID(频率数据!$AQ96,CA$1,2)</f>
        <v>05</v>
      </c>
      <c r="CB96" s="91" t="str">
        <f ca="1">MID(频率数据!$AQ96,CB$1,2)</f>
        <v>02</v>
      </c>
      <c r="CC96" s="91" t="str">
        <f ca="1">MID(频率数据!$AQ96,CC$1,2)</f>
        <v>01</v>
      </c>
      <c r="CD96" s="91" t="str">
        <f ca="1">MID(频率数据!$AQ96,CD$1,2)</f>
        <v>26</v>
      </c>
      <c r="CE96" s="91" t="str">
        <f ca="1">MID(频率数据!$AQ96,CE$1,2)</f>
        <v>14</v>
      </c>
      <c r="CF96" s="91" t="str">
        <f ca="1">MID(频率数据!$AQ96,CF$1,2)</f>
        <v>08</v>
      </c>
      <c r="CG96" s="92" t="str">
        <f ca="1">MID(频率数据!$AQ96,CG$1,2)</f>
        <v>12</v>
      </c>
      <c r="CH96" s="153" t="str">
        <f t="shared" ca="1" si="115"/>
        <v>05</v>
      </c>
      <c r="CI96" s="154" t="str">
        <f t="shared" ca="1" si="116"/>
        <v>26</v>
      </c>
      <c r="CJ96" s="154" t="str">
        <f t="shared" ca="1" si="117"/>
        <v>30</v>
      </c>
      <c r="CK96" s="154" t="str">
        <f t="shared" ca="1" si="118"/>
        <v>24</v>
      </c>
      <c r="CL96" s="154" t="str">
        <f t="shared" ca="1" si="119"/>
        <v>14</v>
      </c>
      <c r="CM96" s="154" t="str">
        <f t="shared" ca="1" si="120"/>
        <v>02</v>
      </c>
      <c r="CN96" s="155" t="str">
        <f t="shared" ca="1" si="121"/>
        <v>02</v>
      </c>
      <c r="CO96" s="155" t="str">
        <f t="shared" ca="1" si="122"/>
        <v>14</v>
      </c>
      <c r="CP96" s="155" t="str">
        <f t="shared" ca="1" si="123"/>
        <v>27</v>
      </c>
      <c r="CQ96" s="155" t="str">
        <f t="shared" ca="1" si="124"/>
        <v>22</v>
      </c>
      <c r="CR96" s="155" t="str">
        <f t="shared" ca="1" si="125"/>
        <v>08</v>
      </c>
      <c r="CS96" s="155" t="str">
        <f t="shared" ca="1" si="126"/>
        <v>01</v>
      </c>
      <c r="CT96" s="156" t="str">
        <f t="shared" ca="1" si="127"/>
        <v>01</v>
      </c>
      <c r="CU96" s="156" t="str">
        <f t="shared" ca="1" si="128"/>
        <v>08</v>
      </c>
      <c r="CV96" s="156" t="str">
        <f t="shared" ca="1" si="129"/>
        <v>23</v>
      </c>
      <c r="CW96" s="156" t="str">
        <f t="shared" ca="1" si="130"/>
        <v>21</v>
      </c>
      <c r="CX96" s="156" t="str">
        <f t="shared" ca="1" si="131"/>
        <v>12</v>
      </c>
      <c r="CY96" s="156" t="str">
        <f t="shared" ca="1" si="132"/>
        <v>26</v>
      </c>
      <c r="CZ96" s="157" t="str">
        <f t="shared" ca="1" si="133"/>
        <v>20</v>
      </c>
      <c r="DA96" s="157" t="str">
        <f t="shared" ca="1" si="134"/>
        <v>13</v>
      </c>
      <c r="DB96" s="157" t="str">
        <f t="shared" ca="1" si="135"/>
        <v>04</v>
      </c>
      <c r="DC96" s="157" t="str">
        <f t="shared" ca="1" si="136"/>
        <v>14</v>
      </c>
      <c r="DD96" s="157" t="str">
        <f t="shared" ca="1" si="137"/>
        <v>08</v>
      </c>
      <c r="DE96" s="158" t="str">
        <f t="shared" ca="1" si="138"/>
        <v>12</v>
      </c>
      <c r="DF96" s="145">
        <f t="shared" ca="1" si="89"/>
        <v>1</v>
      </c>
      <c r="DG96" s="107">
        <f t="shared" ca="1" si="149"/>
        <v>2</v>
      </c>
      <c r="DH96" s="107" t="str">
        <f t="shared" ca="1" si="149"/>
        <v/>
      </c>
      <c r="DI96" s="107">
        <f t="shared" ca="1" si="149"/>
        <v>4</v>
      </c>
      <c r="DJ96" s="107">
        <f t="shared" ca="1" si="149"/>
        <v>5</v>
      </c>
      <c r="DK96" s="107" t="str">
        <f t="shared" ca="1" si="149"/>
        <v/>
      </c>
      <c r="DL96" s="107" t="str">
        <f t="shared" ca="1" si="149"/>
        <v/>
      </c>
      <c r="DM96" s="107">
        <f t="shared" ca="1" si="149"/>
        <v>8</v>
      </c>
      <c r="DN96" s="107" t="str">
        <f t="shared" ca="1" si="149"/>
        <v/>
      </c>
      <c r="DO96" s="107" t="str">
        <f t="shared" ca="1" si="149"/>
        <v/>
      </c>
      <c r="DP96" s="107" t="str">
        <f t="shared" ca="1" si="149"/>
        <v/>
      </c>
      <c r="DQ96" s="107">
        <f t="shared" ca="1" si="150"/>
        <v>12</v>
      </c>
      <c r="DR96" s="107">
        <f t="shared" ca="1" si="150"/>
        <v>13</v>
      </c>
      <c r="DS96" s="107">
        <f t="shared" ca="1" si="150"/>
        <v>14</v>
      </c>
      <c r="DT96" s="107" t="str">
        <f t="shared" ca="1" si="150"/>
        <v/>
      </c>
      <c r="DU96" s="107" t="str">
        <f t="shared" ca="1" si="150"/>
        <v/>
      </c>
      <c r="DV96" s="107" t="str">
        <f t="shared" ca="1" si="150"/>
        <v/>
      </c>
      <c r="DW96" s="107" t="str">
        <f t="shared" ca="1" si="150"/>
        <v/>
      </c>
      <c r="DX96" s="107" t="str">
        <f t="shared" ca="1" si="150"/>
        <v/>
      </c>
      <c r="DY96" s="107">
        <f t="shared" ca="1" si="150"/>
        <v>20</v>
      </c>
      <c r="DZ96" s="107">
        <f t="shared" ca="1" si="150"/>
        <v>21</v>
      </c>
      <c r="EA96" s="107">
        <f t="shared" ca="1" si="151"/>
        <v>22</v>
      </c>
      <c r="EB96" s="107">
        <f t="shared" ca="1" si="151"/>
        <v>23</v>
      </c>
      <c r="EC96" s="107">
        <f t="shared" ca="1" si="151"/>
        <v>24</v>
      </c>
      <c r="ED96" s="107" t="str">
        <f t="shared" ca="1" si="151"/>
        <v/>
      </c>
      <c r="EE96" s="107">
        <f t="shared" ca="1" si="151"/>
        <v>26</v>
      </c>
      <c r="EF96" s="107">
        <f t="shared" ca="1" si="151"/>
        <v>27</v>
      </c>
      <c r="EG96" s="107" t="str">
        <f t="shared" ca="1" si="151"/>
        <v/>
      </c>
      <c r="EH96" s="107" t="str">
        <f t="shared" ca="1" si="151"/>
        <v/>
      </c>
      <c r="EI96" s="107">
        <f t="shared" ca="1" si="151"/>
        <v>30</v>
      </c>
      <c r="EJ96" s="107" t="str">
        <f t="shared" ca="1" si="151"/>
        <v/>
      </c>
      <c r="EK96" s="107" t="str">
        <f t="shared" ca="1" si="147"/>
        <v/>
      </c>
      <c r="EL96" s="108" t="str">
        <f t="shared" ca="1" si="147"/>
        <v/>
      </c>
      <c r="EM96" s="106" t="str">
        <f t="shared" ca="1" si="90"/>
        <v>01020405081213142021222324262730</v>
      </c>
    </row>
    <row r="97" spans="1:143" ht="11.25" customHeight="1" x14ac:dyDescent="0.15">
      <c r="A97" s="56">
        <f t="shared" si="87"/>
        <v>2895</v>
      </c>
      <c r="B97" s="94">
        <f t="shared" si="152"/>
        <v>2022101</v>
      </c>
      <c r="C97" s="95">
        <f t="shared" si="152"/>
        <v>4</v>
      </c>
      <c r="D97" s="96">
        <f t="shared" si="152"/>
        <v>16</v>
      </c>
      <c r="E97" s="96">
        <f t="shared" si="152"/>
        <v>18</v>
      </c>
      <c r="F97" s="96">
        <f t="shared" si="152"/>
        <v>19</v>
      </c>
      <c r="G97" s="96">
        <f t="shared" si="152"/>
        <v>27</v>
      </c>
      <c r="H97" s="97">
        <f t="shared" si="152"/>
        <v>28</v>
      </c>
      <c r="I97" s="98">
        <f t="shared" si="152"/>
        <v>4</v>
      </c>
      <c r="J97" s="99" t="str">
        <f t="shared" ca="1" si="91"/>
        <v>01</v>
      </c>
      <c r="K97" s="100" t="str">
        <f t="shared" ca="1" si="92"/>
        <v>04</v>
      </c>
      <c r="L97" s="100" t="str">
        <f t="shared" ca="1" si="93"/>
        <v>05</v>
      </c>
      <c r="M97" s="100" t="str">
        <f t="shared" ca="1" si="94"/>
        <v>06</v>
      </c>
      <c r="N97" s="100" t="str">
        <f t="shared" ca="1" si="95"/>
        <v>07</v>
      </c>
      <c r="O97" s="100" t="str">
        <f t="shared" ca="1" si="96"/>
        <v>08</v>
      </c>
      <c r="P97" s="100" t="str">
        <f t="shared" ca="1" si="97"/>
        <v>10</v>
      </c>
      <c r="Q97" s="100" t="str">
        <f t="shared" ca="1" si="98"/>
        <v>12</v>
      </c>
      <c r="R97" s="100" t="str">
        <f t="shared" ca="1" si="99"/>
        <v>13</v>
      </c>
      <c r="S97" s="100" t="str">
        <f t="shared" ca="1" si="100"/>
        <v>14</v>
      </c>
      <c r="T97" s="100" t="str">
        <f t="shared" ca="1" si="101"/>
        <v>15</v>
      </c>
      <c r="U97" s="100" t="str">
        <f t="shared" ca="1" si="102"/>
        <v>16</v>
      </c>
      <c r="V97" s="100" t="str">
        <f t="shared" ca="1" si="103"/>
        <v>17</v>
      </c>
      <c r="W97" s="100" t="str">
        <f t="shared" ca="1" si="104"/>
        <v>18</v>
      </c>
      <c r="X97" s="100" t="str">
        <f t="shared" ca="1" si="105"/>
        <v>19</v>
      </c>
      <c r="Y97" s="100" t="str">
        <f t="shared" ca="1" si="106"/>
        <v>20</v>
      </c>
      <c r="Z97" s="100" t="str">
        <f t="shared" ca="1" si="107"/>
        <v>21</v>
      </c>
      <c r="AA97" s="100" t="str">
        <f t="shared" ca="1" si="108"/>
        <v>23</v>
      </c>
      <c r="AB97" s="100" t="str">
        <f t="shared" ca="1" si="109"/>
        <v>26</v>
      </c>
      <c r="AC97" s="100" t="str">
        <f t="shared" ca="1" si="110"/>
        <v/>
      </c>
      <c r="AD97" s="100" t="str">
        <f t="shared" ca="1" si="111"/>
        <v/>
      </c>
      <c r="AE97" s="101" t="str">
        <f t="shared" ca="1" si="112"/>
        <v/>
      </c>
      <c r="AF97" s="102">
        <f t="shared" ca="1" si="113"/>
        <v>4</v>
      </c>
      <c r="AG97" s="90" t="str">
        <f t="shared" ca="1" si="88"/>
        <v/>
      </c>
      <c r="AH97" s="91" t="str">
        <f t="shared" ca="1" si="88"/>
        <v/>
      </c>
      <c r="AI97" s="91" t="str">
        <f t="shared" ca="1" si="88"/>
        <v/>
      </c>
      <c r="AJ97" s="91" t="str">
        <f t="shared" ca="1" si="88"/>
        <v/>
      </c>
      <c r="AK97" s="91">
        <f t="shared" ca="1" si="88"/>
        <v>4</v>
      </c>
      <c r="AL97" s="91" t="str">
        <f t="shared" ca="1" si="88"/>
        <v/>
      </c>
      <c r="AM97" s="103" t="str">
        <f t="shared" ca="1" si="88"/>
        <v/>
      </c>
      <c r="AN97" s="89"/>
      <c r="AZ97" s="57">
        <f t="shared" ca="1" si="114"/>
        <v>69</v>
      </c>
      <c r="BA97" s="90" t="str">
        <f ca="1">MID(频率数据!$AQ97,BA$1,2)</f>
        <v>20</v>
      </c>
      <c r="BB97" s="91" t="str">
        <f ca="1">MID(频率数据!$AQ97,BB$1,2)</f>
        <v>21</v>
      </c>
      <c r="BC97" s="91" t="str">
        <f ca="1">MID(频率数据!$AQ97,BC$1,2)</f>
        <v>04</v>
      </c>
      <c r="BD97" s="91" t="str">
        <f ca="1">MID(频率数据!$AQ97,BD$1,2)</f>
        <v>33</v>
      </c>
      <c r="BE97" s="91" t="str">
        <f ca="1">MID(频率数据!$AQ97,BE$1,2)</f>
        <v>31</v>
      </c>
      <c r="BF97" s="91" t="str">
        <f ca="1">MID(频率数据!$AQ97,BF$1,2)</f>
        <v>29</v>
      </c>
      <c r="BG97" s="91" t="str">
        <f ca="1">MID(频率数据!$AQ97,BG$1,2)</f>
        <v>28</v>
      </c>
      <c r="BH97" s="91" t="str">
        <f ca="1">MID(频率数据!$AQ97,BH$1,2)</f>
        <v>24</v>
      </c>
      <c r="BI97" s="91" t="str">
        <f ca="1">MID(频率数据!$AQ97,BI$1,2)</f>
        <v>22</v>
      </c>
      <c r="BJ97" s="91" t="str">
        <f ca="1">MID(频率数据!$AQ97,BJ$1,2)</f>
        <v>16</v>
      </c>
      <c r="BK97" s="92" t="str">
        <f ca="1">MID(频率数据!$AQ97,BK$1,2)</f>
        <v>15</v>
      </c>
      <c r="BL97" s="90" t="str">
        <f ca="1">MID(频率数据!$AQ97,BL$1,2)</f>
        <v>13</v>
      </c>
      <c r="BM97" s="91" t="str">
        <f ca="1">MID(频率数据!$AQ97,BM$1,2)</f>
        <v>07</v>
      </c>
      <c r="BN97" s="91" t="str">
        <f ca="1">MID(频率数据!$AQ97,BN$1,2)</f>
        <v>06</v>
      </c>
      <c r="BO97" s="91" t="str">
        <f ca="1">MID(频率数据!$AQ97,BO$1,2)</f>
        <v>03</v>
      </c>
      <c r="BP97" s="91" t="str">
        <f ca="1">MID(频率数据!$AQ97,BP$1,2)</f>
        <v>02</v>
      </c>
      <c r="BQ97" s="93" t="str">
        <f ca="1">MID(频率数据!$AQ97,BQ$1,2)</f>
        <v>32</v>
      </c>
      <c r="BR97" s="91" t="str">
        <f ca="1">MID(频率数据!$AQ97,BR$1,2)</f>
        <v>30</v>
      </c>
      <c r="BS97" s="91" t="str">
        <f ca="1">MID(频率数据!$AQ97,BS$1,2)</f>
        <v>27</v>
      </c>
      <c r="BT97" s="91" t="str">
        <f ca="1">MID(频率数据!$AQ97,BT$1,2)</f>
        <v>25</v>
      </c>
      <c r="BU97" s="91" t="str">
        <f ca="1">MID(频率数据!$AQ97,BU$1,2)</f>
        <v>19</v>
      </c>
      <c r="BV97" s="92" t="str">
        <f ca="1">MID(频率数据!$AQ97,BV$1,2)</f>
        <v>18</v>
      </c>
      <c r="BW97" s="90" t="str">
        <f ca="1">MID(频率数据!$AQ97,BW$1,2)</f>
        <v>17</v>
      </c>
      <c r="BX97" s="91" t="str">
        <f ca="1">MID(频率数据!$AQ97,BX$1,2)</f>
        <v>11</v>
      </c>
      <c r="BY97" s="91" t="str">
        <f ca="1">MID(频率数据!$AQ97,BY$1,2)</f>
        <v>10</v>
      </c>
      <c r="BZ97" s="91" t="str">
        <f ca="1">MID(频率数据!$AQ97,BZ$1,2)</f>
        <v>01</v>
      </c>
      <c r="CA97" s="91" t="str">
        <f ca="1">MID(频率数据!$AQ97,CA$1,2)</f>
        <v>26</v>
      </c>
      <c r="CB97" s="91" t="str">
        <f ca="1">MID(频率数据!$AQ97,CB$1,2)</f>
        <v>23</v>
      </c>
      <c r="CC97" s="91" t="str">
        <f ca="1">MID(频率数据!$AQ97,CC$1,2)</f>
        <v>14</v>
      </c>
      <c r="CD97" s="91" t="str">
        <f ca="1">MID(频率数据!$AQ97,CD$1,2)</f>
        <v>09</v>
      </c>
      <c r="CE97" s="91" t="str">
        <f ca="1">MID(频率数据!$AQ97,CE$1,2)</f>
        <v>08</v>
      </c>
      <c r="CF97" s="91" t="str">
        <f ca="1">MID(频率数据!$AQ97,CF$1,2)</f>
        <v>05</v>
      </c>
      <c r="CG97" s="92" t="str">
        <f ca="1">MID(频率数据!$AQ97,CG$1,2)</f>
        <v>12</v>
      </c>
      <c r="CH97" s="153" t="str">
        <f t="shared" ca="1" si="115"/>
        <v>26</v>
      </c>
      <c r="CI97" s="154" t="str">
        <f t="shared" ca="1" si="116"/>
        <v>13</v>
      </c>
      <c r="CJ97" s="154" t="str">
        <f t="shared" ca="1" si="117"/>
        <v>10</v>
      </c>
      <c r="CK97" s="154" t="str">
        <f t="shared" ca="1" si="118"/>
        <v>19</v>
      </c>
      <c r="CL97" s="154" t="str">
        <f t="shared" ca="1" si="119"/>
        <v>12</v>
      </c>
      <c r="CM97" s="154" t="str">
        <f t="shared" ca="1" si="120"/>
        <v>16</v>
      </c>
      <c r="CN97" s="155" t="str">
        <f t="shared" ca="1" si="121"/>
        <v>23</v>
      </c>
      <c r="CO97" s="155" t="str">
        <f t="shared" ca="1" si="122"/>
        <v>07</v>
      </c>
      <c r="CP97" s="155" t="str">
        <f t="shared" ca="1" si="123"/>
        <v>01</v>
      </c>
      <c r="CQ97" s="155" t="str">
        <f t="shared" ca="1" si="124"/>
        <v>18</v>
      </c>
      <c r="CR97" s="155" t="str">
        <f t="shared" ca="1" si="125"/>
        <v>20</v>
      </c>
      <c r="CS97" s="155" t="str">
        <f t="shared" ca="1" si="126"/>
        <v>15</v>
      </c>
      <c r="CT97" s="156" t="str">
        <f t="shared" ca="1" si="127"/>
        <v>14</v>
      </c>
      <c r="CU97" s="156" t="str">
        <f t="shared" ca="1" si="128"/>
        <v>06</v>
      </c>
      <c r="CV97" s="156" t="str">
        <f t="shared" ca="1" si="129"/>
        <v>26</v>
      </c>
      <c r="CW97" s="156" t="str">
        <f t="shared" ca="1" si="130"/>
        <v>17</v>
      </c>
      <c r="CX97" s="156" t="str">
        <f t="shared" ca="1" si="131"/>
        <v>21</v>
      </c>
      <c r="CY97" s="156" t="str">
        <f t="shared" ca="1" si="132"/>
        <v>13</v>
      </c>
      <c r="CZ97" s="157" t="str">
        <f t="shared" ca="1" si="133"/>
        <v>20</v>
      </c>
      <c r="DA97" s="157" t="str">
        <f t="shared" ca="1" si="134"/>
        <v>21</v>
      </c>
      <c r="DB97" s="157" t="str">
        <f t="shared" ca="1" si="135"/>
        <v>04</v>
      </c>
      <c r="DC97" s="157" t="str">
        <f t="shared" ca="1" si="136"/>
        <v>08</v>
      </c>
      <c r="DD97" s="157" t="str">
        <f t="shared" ca="1" si="137"/>
        <v>05</v>
      </c>
      <c r="DE97" s="158" t="str">
        <f t="shared" ca="1" si="138"/>
        <v>12</v>
      </c>
      <c r="DF97" s="145">
        <f t="shared" ca="1" si="89"/>
        <v>1</v>
      </c>
      <c r="DG97" s="107" t="str">
        <f t="shared" ca="1" si="149"/>
        <v/>
      </c>
      <c r="DH97" s="107" t="str">
        <f t="shared" ca="1" si="149"/>
        <v/>
      </c>
      <c r="DI97" s="107">
        <f t="shared" ca="1" si="149"/>
        <v>4</v>
      </c>
      <c r="DJ97" s="107">
        <f t="shared" ca="1" si="149"/>
        <v>5</v>
      </c>
      <c r="DK97" s="107">
        <f t="shared" ca="1" si="149"/>
        <v>6</v>
      </c>
      <c r="DL97" s="107">
        <f t="shared" ca="1" si="149"/>
        <v>7</v>
      </c>
      <c r="DM97" s="107">
        <f t="shared" ca="1" si="149"/>
        <v>8</v>
      </c>
      <c r="DN97" s="107" t="str">
        <f t="shared" ca="1" si="149"/>
        <v/>
      </c>
      <c r="DO97" s="107">
        <f t="shared" ca="1" si="149"/>
        <v>10</v>
      </c>
      <c r="DP97" s="107" t="str">
        <f t="shared" ca="1" si="149"/>
        <v/>
      </c>
      <c r="DQ97" s="107">
        <f t="shared" ca="1" si="150"/>
        <v>12</v>
      </c>
      <c r="DR97" s="107">
        <f t="shared" ca="1" si="150"/>
        <v>13</v>
      </c>
      <c r="DS97" s="107">
        <f t="shared" ca="1" si="150"/>
        <v>14</v>
      </c>
      <c r="DT97" s="107">
        <f t="shared" ca="1" si="150"/>
        <v>15</v>
      </c>
      <c r="DU97" s="107">
        <f t="shared" ca="1" si="150"/>
        <v>16</v>
      </c>
      <c r="DV97" s="107">
        <f t="shared" ca="1" si="150"/>
        <v>17</v>
      </c>
      <c r="DW97" s="107">
        <f t="shared" ca="1" si="150"/>
        <v>18</v>
      </c>
      <c r="DX97" s="107">
        <f t="shared" ca="1" si="150"/>
        <v>19</v>
      </c>
      <c r="DY97" s="107">
        <f t="shared" ca="1" si="150"/>
        <v>20</v>
      </c>
      <c r="DZ97" s="107">
        <f t="shared" ca="1" si="150"/>
        <v>21</v>
      </c>
      <c r="EA97" s="107" t="str">
        <f t="shared" ca="1" si="151"/>
        <v/>
      </c>
      <c r="EB97" s="107">
        <f t="shared" ca="1" si="151"/>
        <v>23</v>
      </c>
      <c r="EC97" s="107" t="str">
        <f t="shared" ca="1" si="151"/>
        <v/>
      </c>
      <c r="ED97" s="107" t="str">
        <f t="shared" ca="1" si="151"/>
        <v/>
      </c>
      <c r="EE97" s="107">
        <f t="shared" ca="1" si="151"/>
        <v>26</v>
      </c>
      <c r="EF97" s="107" t="str">
        <f t="shared" ca="1" si="151"/>
        <v/>
      </c>
      <c r="EG97" s="107" t="str">
        <f t="shared" ca="1" si="151"/>
        <v/>
      </c>
      <c r="EH97" s="107" t="str">
        <f t="shared" ca="1" si="151"/>
        <v/>
      </c>
      <c r="EI97" s="107" t="str">
        <f t="shared" ca="1" si="151"/>
        <v/>
      </c>
      <c r="EJ97" s="107" t="str">
        <f t="shared" ca="1" si="151"/>
        <v/>
      </c>
      <c r="EK97" s="107" t="str">
        <f t="shared" ca="1" si="147"/>
        <v/>
      </c>
      <c r="EL97" s="108" t="str">
        <f t="shared" ca="1" si="147"/>
        <v/>
      </c>
      <c r="EM97" s="106" t="str">
        <f t="shared" ca="1" si="90"/>
        <v>01040506070810121314151617181920212326</v>
      </c>
    </row>
    <row r="98" spans="1:143" ht="11.25" customHeight="1" x14ac:dyDescent="0.15">
      <c r="A98" s="56">
        <f t="shared" si="87"/>
        <v>2896</v>
      </c>
      <c r="B98" s="94">
        <f t="shared" si="152"/>
        <v>2022102</v>
      </c>
      <c r="C98" s="95">
        <f t="shared" si="152"/>
        <v>9</v>
      </c>
      <c r="D98" s="96">
        <f t="shared" si="152"/>
        <v>10</v>
      </c>
      <c r="E98" s="96">
        <f t="shared" si="152"/>
        <v>12</v>
      </c>
      <c r="F98" s="96">
        <f t="shared" si="152"/>
        <v>18</v>
      </c>
      <c r="G98" s="96">
        <f t="shared" si="152"/>
        <v>29</v>
      </c>
      <c r="H98" s="97">
        <f t="shared" si="152"/>
        <v>32</v>
      </c>
      <c r="I98" s="98">
        <f t="shared" si="152"/>
        <v>14</v>
      </c>
      <c r="J98" s="99" t="str">
        <f t="shared" ca="1" si="91"/>
        <v>04</v>
      </c>
      <c r="K98" s="100" t="str">
        <f t="shared" ca="1" si="92"/>
        <v>05</v>
      </c>
      <c r="L98" s="100" t="str">
        <f t="shared" ca="1" si="93"/>
        <v>09</v>
      </c>
      <c r="M98" s="100" t="str">
        <f t="shared" ca="1" si="94"/>
        <v>10</v>
      </c>
      <c r="N98" s="100" t="str">
        <f t="shared" ca="1" si="95"/>
        <v>11</v>
      </c>
      <c r="O98" s="100" t="str">
        <f t="shared" ca="1" si="96"/>
        <v>12</v>
      </c>
      <c r="P98" s="100" t="str">
        <f t="shared" ca="1" si="97"/>
        <v>15</v>
      </c>
      <c r="Q98" s="100" t="str">
        <f t="shared" ca="1" si="98"/>
        <v>19</v>
      </c>
      <c r="R98" s="100" t="str">
        <f t="shared" ca="1" si="99"/>
        <v>20</v>
      </c>
      <c r="S98" s="100" t="str">
        <f t="shared" ca="1" si="100"/>
        <v>21</v>
      </c>
      <c r="T98" s="100" t="str">
        <f t="shared" ca="1" si="101"/>
        <v>22</v>
      </c>
      <c r="U98" s="100" t="str">
        <f t="shared" ca="1" si="102"/>
        <v>24</v>
      </c>
      <c r="V98" s="100" t="str">
        <f t="shared" ca="1" si="103"/>
        <v>25</v>
      </c>
      <c r="W98" s="100" t="str">
        <f t="shared" ca="1" si="104"/>
        <v>27</v>
      </c>
      <c r="X98" s="100" t="str">
        <f t="shared" ca="1" si="105"/>
        <v>28</v>
      </c>
      <c r="Y98" s="100" t="str">
        <f t="shared" ca="1" si="106"/>
        <v>29</v>
      </c>
      <c r="Z98" s="100" t="str">
        <f t="shared" ca="1" si="107"/>
        <v>30</v>
      </c>
      <c r="AA98" s="100" t="str">
        <f t="shared" ca="1" si="108"/>
        <v>31</v>
      </c>
      <c r="AB98" s="100" t="str">
        <f t="shared" ca="1" si="109"/>
        <v>33</v>
      </c>
      <c r="AC98" s="100" t="str">
        <f t="shared" ca="1" si="110"/>
        <v/>
      </c>
      <c r="AD98" s="100" t="str">
        <f t="shared" ca="1" si="111"/>
        <v/>
      </c>
      <c r="AE98" s="101" t="str">
        <f t="shared" ca="1" si="112"/>
        <v/>
      </c>
      <c r="AF98" s="102">
        <f t="shared" ca="1" si="113"/>
        <v>4</v>
      </c>
      <c r="AG98" s="90" t="str">
        <f t="shared" ca="1" si="88"/>
        <v/>
      </c>
      <c r="AH98" s="91" t="str">
        <f t="shared" ca="1" si="88"/>
        <v/>
      </c>
      <c r="AI98" s="91" t="str">
        <f t="shared" ca="1" si="88"/>
        <v/>
      </c>
      <c r="AJ98" s="91" t="str">
        <f t="shared" ca="1" si="88"/>
        <v/>
      </c>
      <c r="AK98" s="91">
        <f t="shared" ca="1" si="88"/>
        <v>4</v>
      </c>
      <c r="AL98" s="91" t="str">
        <f t="shared" ca="1" si="88"/>
        <v/>
      </c>
      <c r="AM98" s="103" t="str">
        <f t="shared" ca="1" si="88"/>
        <v/>
      </c>
      <c r="AN98" s="89"/>
      <c r="AZ98" s="57">
        <f t="shared" ca="1" si="114"/>
        <v>70</v>
      </c>
      <c r="BA98" s="90" t="str">
        <f ca="1">MID(频率数据!$AQ98,BA$1,2)</f>
        <v>04</v>
      </c>
      <c r="BB98" s="91" t="str">
        <f ca="1">MID(频率数据!$AQ98,BB$1,2)</f>
        <v>28</v>
      </c>
      <c r="BC98" s="91" t="str">
        <f ca="1">MID(频率数据!$AQ98,BC$1,2)</f>
        <v>21</v>
      </c>
      <c r="BD98" s="91" t="str">
        <f ca="1">MID(频率数据!$AQ98,BD$1,2)</f>
        <v>20</v>
      </c>
      <c r="BE98" s="91" t="str">
        <f ca="1">MID(频率数据!$AQ98,BE$1,2)</f>
        <v>16</v>
      </c>
      <c r="BF98" s="91" t="str">
        <f ca="1">MID(频率数据!$AQ98,BF$1,2)</f>
        <v>33</v>
      </c>
      <c r="BG98" s="91" t="str">
        <f ca="1">MID(频率数据!$AQ98,BG$1,2)</f>
        <v>31</v>
      </c>
      <c r="BH98" s="91" t="str">
        <f ca="1">MID(频率数据!$AQ98,BH$1,2)</f>
        <v>29</v>
      </c>
      <c r="BI98" s="91" t="str">
        <f ca="1">MID(频率数据!$AQ98,BI$1,2)</f>
        <v>27</v>
      </c>
      <c r="BJ98" s="91" t="str">
        <f ca="1">MID(频率数据!$AQ98,BJ$1,2)</f>
        <v>24</v>
      </c>
      <c r="BK98" s="92" t="str">
        <f ca="1">MID(频率数据!$AQ98,BK$1,2)</f>
        <v>19</v>
      </c>
      <c r="BL98" s="90" t="str">
        <f ca="1">MID(频率数据!$AQ98,BL$1,2)</f>
        <v>18</v>
      </c>
      <c r="BM98" s="91" t="str">
        <f ca="1">MID(频率数据!$AQ98,BM$1,2)</f>
        <v>13</v>
      </c>
      <c r="BN98" s="91" t="str">
        <f ca="1">MID(频率数据!$AQ98,BN$1,2)</f>
        <v>07</v>
      </c>
      <c r="BO98" s="91" t="str">
        <f ca="1">MID(频率数据!$AQ98,BO$1,2)</f>
        <v>06</v>
      </c>
      <c r="BP98" s="91" t="str">
        <f ca="1">MID(频率数据!$AQ98,BP$1,2)</f>
        <v>02</v>
      </c>
      <c r="BQ98" s="93" t="str">
        <f ca="1">MID(频率数据!$AQ98,BQ$1,2)</f>
        <v>32</v>
      </c>
      <c r="BR98" s="91" t="str">
        <f ca="1">MID(频率数据!$AQ98,BR$1,2)</f>
        <v>30</v>
      </c>
      <c r="BS98" s="91" t="str">
        <f ca="1">MID(频率数据!$AQ98,BS$1,2)</f>
        <v>25</v>
      </c>
      <c r="BT98" s="91" t="str">
        <f ca="1">MID(频率数据!$AQ98,BT$1,2)</f>
        <v>22</v>
      </c>
      <c r="BU98" s="91" t="str">
        <f ca="1">MID(频率数据!$AQ98,BU$1,2)</f>
        <v>15</v>
      </c>
      <c r="BV98" s="92" t="str">
        <f ca="1">MID(频率数据!$AQ98,BV$1,2)</f>
        <v>11</v>
      </c>
      <c r="BW98" s="90" t="str">
        <f ca="1">MID(频率数据!$AQ98,BW$1,2)</f>
        <v>10</v>
      </c>
      <c r="BX98" s="91" t="str">
        <f ca="1">MID(频率数据!$AQ98,BX$1,2)</f>
        <v>03</v>
      </c>
      <c r="BY98" s="91" t="str">
        <f ca="1">MID(频率数据!$AQ98,BY$1,2)</f>
        <v>01</v>
      </c>
      <c r="BZ98" s="91" t="str">
        <f ca="1">MID(频率数据!$AQ98,BZ$1,2)</f>
        <v>26</v>
      </c>
      <c r="CA98" s="91" t="str">
        <f ca="1">MID(频率数据!$AQ98,CA$1,2)</f>
        <v>23</v>
      </c>
      <c r="CB98" s="91" t="str">
        <f ca="1">MID(频率数据!$AQ98,CB$1,2)</f>
        <v>17</v>
      </c>
      <c r="CC98" s="91" t="str">
        <f ca="1">MID(频率数据!$AQ98,CC$1,2)</f>
        <v>14</v>
      </c>
      <c r="CD98" s="91" t="str">
        <f ca="1">MID(频率数据!$AQ98,CD$1,2)</f>
        <v>08</v>
      </c>
      <c r="CE98" s="91" t="str">
        <f ca="1">MID(频率数据!$AQ98,CE$1,2)</f>
        <v>05</v>
      </c>
      <c r="CF98" s="91" t="str">
        <f ca="1">MID(频率数据!$AQ98,CF$1,2)</f>
        <v>12</v>
      </c>
      <c r="CG98" s="92" t="str">
        <f ca="1">MID(频率数据!$AQ98,CG$1,2)</f>
        <v>09</v>
      </c>
      <c r="CH98" s="153" t="str">
        <f t="shared" ca="1" si="115"/>
        <v>28</v>
      </c>
      <c r="CI98" s="154" t="str">
        <f t="shared" ca="1" si="116"/>
        <v>27</v>
      </c>
      <c r="CJ98" s="154" t="str">
        <f t="shared" ca="1" si="117"/>
        <v>15</v>
      </c>
      <c r="CK98" s="154" t="str">
        <f t="shared" ca="1" si="118"/>
        <v>22</v>
      </c>
      <c r="CL98" s="154" t="str">
        <f t="shared" ca="1" si="119"/>
        <v>30</v>
      </c>
      <c r="CM98" s="154" t="str">
        <f t="shared" ca="1" si="120"/>
        <v>33</v>
      </c>
      <c r="CN98" s="155" t="str">
        <f t="shared" ca="1" si="121"/>
        <v>21</v>
      </c>
      <c r="CO98" s="155" t="str">
        <f t="shared" ca="1" si="122"/>
        <v>24</v>
      </c>
      <c r="CP98" s="155" t="str">
        <f t="shared" ca="1" si="123"/>
        <v>11</v>
      </c>
      <c r="CQ98" s="155" t="str">
        <f t="shared" ca="1" si="124"/>
        <v>15</v>
      </c>
      <c r="CR98" s="155" t="str">
        <f t="shared" ca="1" si="125"/>
        <v>25</v>
      </c>
      <c r="CS98" s="155" t="str">
        <f t="shared" ca="1" si="126"/>
        <v>31</v>
      </c>
      <c r="CT98" s="156" t="str">
        <f t="shared" ca="1" si="127"/>
        <v>20</v>
      </c>
      <c r="CU98" s="156" t="str">
        <f t="shared" ca="1" si="128"/>
        <v>19</v>
      </c>
      <c r="CV98" s="156" t="str">
        <f t="shared" ca="1" si="129"/>
        <v>10</v>
      </c>
      <c r="CW98" s="156" t="str">
        <f t="shared" ca="1" si="130"/>
        <v>11</v>
      </c>
      <c r="CX98" s="156" t="str">
        <f t="shared" ca="1" si="131"/>
        <v>22</v>
      </c>
      <c r="CY98" s="156" t="str">
        <f t="shared" ca="1" si="132"/>
        <v>29</v>
      </c>
      <c r="CZ98" s="157" t="str">
        <f t="shared" ca="1" si="133"/>
        <v>04</v>
      </c>
      <c r="DA98" s="157" t="str">
        <f t="shared" ca="1" si="134"/>
        <v>28</v>
      </c>
      <c r="DB98" s="157" t="str">
        <f t="shared" ca="1" si="135"/>
        <v>21</v>
      </c>
      <c r="DC98" s="157" t="str">
        <f t="shared" ca="1" si="136"/>
        <v>05</v>
      </c>
      <c r="DD98" s="157" t="str">
        <f t="shared" ca="1" si="137"/>
        <v>12</v>
      </c>
      <c r="DE98" s="158" t="str">
        <f t="shared" ca="1" si="138"/>
        <v>09</v>
      </c>
      <c r="DF98" s="145" t="str">
        <f t="shared" ca="1" si="89"/>
        <v/>
      </c>
      <c r="DG98" s="107" t="str">
        <f t="shared" ca="1" si="149"/>
        <v/>
      </c>
      <c r="DH98" s="107" t="str">
        <f t="shared" ca="1" si="149"/>
        <v/>
      </c>
      <c r="DI98" s="107">
        <f t="shared" ca="1" si="149"/>
        <v>4</v>
      </c>
      <c r="DJ98" s="107">
        <f t="shared" ca="1" si="149"/>
        <v>5</v>
      </c>
      <c r="DK98" s="107" t="str">
        <f t="shared" ca="1" si="149"/>
        <v/>
      </c>
      <c r="DL98" s="107" t="str">
        <f t="shared" ca="1" si="149"/>
        <v/>
      </c>
      <c r="DM98" s="107" t="str">
        <f t="shared" ca="1" si="149"/>
        <v/>
      </c>
      <c r="DN98" s="107">
        <f t="shared" ca="1" si="149"/>
        <v>9</v>
      </c>
      <c r="DO98" s="107">
        <f t="shared" ca="1" si="149"/>
        <v>10</v>
      </c>
      <c r="DP98" s="107">
        <f t="shared" ca="1" si="149"/>
        <v>11</v>
      </c>
      <c r="DQ98" s="107">
        <f t="shared" ca="1" si="150"/>
        <v>12</v>
      </c>
      <c r="DR98" s="107" t="str">
        <f t="shared" ca="1" si="150"/>
        <v/>
      </c>
      <c r="DS98" s="107" t="str">
        <f t="shared" ca="1" si="150"/>
        <v/>
      </c>
      <c r="DT98" s="107">
        <f t="shared" ca="1" si="150"/>
        <v>15</v>
      </c>
      <c r="DU98" s="107" t="str">
        <f t="shared" ca="1" si="150"/>
        <v/>
      </c>
      <c r="DV98" s="107" t="str">
        <f t="shared" ca="1" si="150"/>
        <v/>
      </c>
      <c r="DW98" s="107" t="str">
        <f t="shared" ca="1" si="150"/>
        <v/>
      </c>
      <c r="DX98" s="107">
        <f t="shared" ca="1" si="150"/>
        <v>19</v>
      </c>
      <c r="DY98" s="107">
        <f t="shared" ca="1" si="150"/>
        <v>20</v>
      </c>
      <c r="DZ98" s="107">
        <f t="shared" ca="1" si="150"/>
        <v>21</v>
      </c>
      <c r="EA98" s="107">
        <f t="shared" ca="1" si="151"/>
        <v>22</v>
      </c>
      <c r="EB98" s="107" t="str">
        <f t="shared" ca="1" si="151"/>
        <v/>
      </c>
      <c r="EC98" s="107">
        <f t="shared" ca="1" si="151"/>
        <v>24</v>
      </c>
      <c r="ED98" s="107">
        <f t="shared" ca="1" si="151"/>
        <v>25</v>
      </c>
      <c r="EE98" s="107" t="str">
        <f t="shared" ca="1" si="151"/>
        <v/>
      </c>
      <c r="EF98" s="107">
        <f t="shared" ca="1" si="151"/>
        <v>27</v>
      </c>
      <c r="EG98" s="107">
        <f t="shared" ca="1" si="151"/>
        <v>28</v>
      </c>
      <c r="EH98" s="107">
        <f t="shared" ca="1" si="151"/>
        <v>29</v>
      </c>
      <c r="EI98" s="107">
        <f t="shared" ca="1" si="151"/>
        <v>30</v>
      </c>
      <c r="EJ98" s="107">
        <f t="shared" ca="1" si="151"/>
        <v>31</v>
      </c>
      <c r="EK98" s="107" t="str">
        <f t="shared" ca="1" si="147"/>
        <v/>
      </c>
      <c r="EL98" s="108">
        <f t="shared" ca="1" si="147"/>
        <v>33</v>
      </c>
      <c r="EM98" s="106" t="str">
        <f t="shared" ca="1" si="90"/>
        <v>04050910111215192021222425272829303133</v>
      </c>
    </row>
    <row r="99" spans="1:143" ht="11.25" customHeight="1" x14ac:dyDescent="0.15">
      <c r="A99" s="56">
        <f t="shared" si="87"/>
        <v>2897</v>
      </c>
      <c r="B99" s="94">
        <f t="shared" si="152"/>
        <v>2022103</v>
      </c>
      <c r="C99" s="95">
        <f t="shared" si="152"/>
        <v>6</v>
      </c>
      <c r="D99" s="96">
        <f t="shared" si="152"/>
        <v>9</v>
      </c>
      <c r="E99" s="96">
        <f t="shared" si="152"/>
        <v>12</v>
      </c>
      <c r="F99" s="96">
        <f t="shared" si="152"/>
        <v>14</v>
      </c>
      <c r="G99" s="96">
        <f t="shared" si="152"/>
        <v>20</v>
      </c>
      <c r="H99" s="97">
        <f t="shared" si="152"/>
        <v>28</v>
      </c>
      <c r="I99" s="98">
        <f t="shared" si="152"/>
        <v>10</v>
      </c>
      <c r="J99" s="99" t="str">
        <f t="shared" ca="1" si="91"/>
        <v>01</v>
      </c>
      <c r="K99" s="100" t="str">
        <f t="shared" ca="1" si="92"/>
        <v>02</v>
      </c>
      <c r="L99" s="100" t="str">
        <f t="shared" ca="1" si="93"/>
        <v>03</v>
      </c>
      <c r="M99" s="100" t="str">
        <f t="shared" ca="1" si="94"/>
        <v>04</v>
      </c>
      <c r="N99" s="100" t="str">
        <f t="shared" ca="1" si="95"/>
        <v>05</v>
      </c>
      <c r="O99" s="100" t="str">
        <f t="shared" ca="1" si="96"/>
        <v>08</v>
      </c>
      <c r="P99" s="100" t="str">
        <f t="shared" ca="1" si="97"/>
        <v>09</v>
      </c>
      <c r="Q99" s="100" t="str">
        <f t="shared" ca="1" si="98"/>
        <v>10</v>
      </c>
      <c r="R99" s="100" t="str">
        <f t="shared" ca="1" si="99"/>
        <v>13</v>
      </c>
      <c r="S99" s="100" t="str">
        <f t="shared" ca="1" si="100"/>
        <v>19</v>
      </c>
      <c r="T99" s="100" t="str">
        <f t="shared" ca="1" si="101"/>
        <v>21</v>
      </c>
      <c r="U99" s="100" t="str">
        <f t="shared" ca="1" si="102"/>
        <v>25</v>
      </c>
      <c r="V99" s="100" t="str">
        <f t="shared" ca="1" si="103"/>
        <v>27</v>
      </c>
      <c r="W99" s="100" t="str">
        <f t="shared" ca="1" si="104"/>
        <v>28</v>
      </c>
      <c r="X99" s="100" t="str">
        <f t="shared" ca="1" si="105"/>
        <v>29</v>
      </c>
      <c r="Y99" s="100" t="str">
        <f t="shared" ca="1" si="106"/>
        <v>30</v>
      </c>
      <c r="Z99" s="100" t="str">
        <f t="shared" ca="1" si="107"/>
        <v>31</v>
      </c>
      <c r="AA99" s="100" t="str">
        <f t="shared" ca="1" si="108"/>
        <v>32</v>
      </c>
      <c r="AB99" s="100" t="str">
        <f t="shared" ca="1" si="109"/>
        <v/>
      </c>
      <c r="AC99" s="100" t="str">
        <f t="shared" ca="1" si="110"/>
        <v/>
      </c>
      <c r="AD99" s="100" t="str">
        <f t="shared" ca="1" si="111"/>
        <v/>
      </c>
      <c r="AE99" s="101" t="str">
        <f t="shared" ca="1" si="112"/>
        <v/>
      </c>
      <c r="AF99" s="102">
        <f t="shared" ca="1" si="113"/>
        <v>2</v>
      </c>
      <c r="AG99" s="90" t="str">
        <f t="shared" ca="1" si="88"/>
        <v/>
      </c>
      <c r="AH99" s="91" t="str">
        <f t="shared" ca="1" si="88"/>
        <v/>
      </c>
      <c r="AI99" s="91">
        <f t="shared" ca="1" si="88"/>
        <v>2</v>
      </c>
      <c r="AJ99" s="91" t="str">
        <f t="shared" ca="1" si="88"/>
        <v/>
      </c>
      <c r="AK99" s="91" t="str">
        <f t="shared" ca="1" si="88"/>
        <v/>
      </c>
      <c r="AL99" s="91" t="str">
        <f t="shared" ca="1" si="88"/>
        <v/>
      </c>
      <c r="AM99" s="103" t="str">
        <f t="shared" ca="1" si="88"/>
        <v/>
      </c>
      <c r="AN99" s="89"/>
      <c r="AZ99" s="57">
        <f t="shared" ca="1" si="114"/>
        <v>71</v>
      </c>
      <c r="BA99" s="90" t="str">
        <f ca="1">MID(频率数据!$AQ99,BA$1,2)</f>
        <v>04</v>
      </c>
      <c r="BB99" s="91" t="str">
        <f ca="1">MID(频率数据!$AQ99,BB$1,2)</f>
        <v>28</v>
      </c>
      <c r="BC99" s="91" t="str">
        <f ca="1">MID(频率数据!$AQ99,BC$1,2)</f>
        <v>21</v>
      </c>
      <c r="BD99" s="91" t="str">
        <f ca="1">MID(频率数据!$AQ99,BD$1,2)</f>
        <v>20</v>
      </c>
      <c r="BE99" s="91" t="str">
        <f ca="1">MID(频率数据!$AQ99,BE$1,2)</f>
        <v>18</v>
      </c>
      <c r="BF99" s="91" t="str">
        <f ca="1">MID(频率数据!$AQ99,BF$1,2)</f>
        <v>16</v>
      </c>
      <c r="BG99" s="91" t="str">
        <f ca="1">MID(频率数据!$AQ99,BG$1,2)</f>
        <v>32</v>
      </c>
      <c r="BH99" s="91" t="str">
        <f ca="1">MID(频率数据!$AQ99,BH$1,2)</f>
        <v>29</v>
      </c>
      <c r="BI99" s="91" t="str">
        <f ca="1">MID(频率数据!$AQ99,BI$1,2)</f>
        <v>27</v>
      </c>
      <c r="BJ99" s="91" t="str">
        <f ca="1">MID(频率数据!$AQ99,BJ$1,2)</f>
        <v>24</v>
      </c>
      <c r="BK99" s="92" t="str">
        <f ca="1">MID(频率数据!$AQ99,BK$1,2)</f>
        <v>19</v>
      </c>
      <c r="BL99" s="90" t="str">
        <f ca="1">MID(频率数据!$AQ99,BL$1,2)</f>
        <v>13</v>
      </c>
      <c r="BM99" s="91" t="str">
        <f ca="1">MID(频率数据!$AQ99,BM$1,2)</f>
        <v>10</v>
      </c>
      <c r="BN99" s="91" t="str">
        <f ca="1">MID(频率数据!$AQ99,BN$1,2)</f>
        <v>06</v>
      </c>
      <c r="BO99" s="91" t="str">
        <f ca="1">MID(频率数据!$AQ99,BO$1,2)</f>
        <v>33</v>
      </c>
      <c r="BP99" s="91" t="str">
        <f ca="1">MID(频率数据!$AQ99,BP$1,2)</f>
        <v>31</v>
      </c>
      <c r="BQ99" s="93" t="str">
        <f ca="1">MID(频率数据!$AQ99,BQ$1,2)</f>
        <v>30</v>
      </c>
      <c r="BR99" s="91" t="str">
        <f ca="1">MID(频率数据!$AQ99,BR$1,2)</f>
        <v>25</v>
      </c>
      <c r="BS99" s="91" t="str">
        <f ca="1">MID(频率数据!$AQ99,BS$1,2)</f>
        <v>22</v>
      </c>
      <c r="BT99" s="91" t="str">
        <f ca="1">MID(频率数据!$AQ99,BT$1,2)</f>
        <v>11</v>
      </c>
      <c r="BU99" s="91" t="str">
        <f ca="1">MID(频率数据!$AQ99,BU$1,2)</f>
        <v>07</v>
      </c>
      <c r="BV99" s="92" t="str">
        <f ca="1">MID(频率数据!$AQ99,BV$1,2)</f>
        <v>03</v>
      </c>
      <c r="BW99" s="90" t="str">
        <f ca="1">MID(频率数据!$AQ99,BW$1,2)</f>
        <v>02</v>
      </c>
      <c r="BX99" s="91" t="str">
        <f ca="1">MID(频率数据!$AQ99,BX$1,2)</f>
        <v>01</v>
      </c>
      <c r="BY99" s="91" t="str">
        <f ca="1">MID(频率数据!$AQ99,BY$1,2)</f>
        <v>26</v>
      </c>
      <c r="BZ99" s="91" t="str">
        <f ca="1">MID(频率数据!$AQ99,BZ$1,2)</f>
        <v>23</v>
      </c>
      <c r="CA99" s="91" t="str">
        <f ca="1">MID(频率数据!$AQ99,CA$1,2)</f>
        <v>17</v>
      </c>
      <c r="CB99" s="91" t="str">
        <f ca="1">MID(频率数据!$AQ99,CB$1,2)</f>
        <v>15</v>
      </c>
      <c r="CC99" s="91" t="str">
        <f ca="1">MID(频率数据!$AQ99,CC$1,2)</f>
        <v>14</v>
      </c>
      <c r="CD99" s="91" t="str">
        <f ca="1">MID(频率数据!$AQ99,CD$1,2)</f>
        <v>12</v>
      </c>
      <c r="CE99" s="91" t="str">
        <f ca="1">MID(频率数据!$AQ99,CE$1,2)</f>
        <v>09</v>
      </c>
      <c r="CF99" s="91" t="str">
        <f ca="1">MID(频率数据!$AQ99,CF$1,2)</f>
        <v>08</v>
      </c>
      <c r="CG99" s="92" t="str">
        <f ca="1">MID(频率数据!$AQ99,CG$1,2)</f>
        <v>05</v>
      </c>
      <c r="CH99" s="153" t="str">
        <f t="shared" ca="1" si="115"/>
        <v>08</v>
      </c>
      <c r="CI99" s="154" t="str">
        <f t="shared" ca="1" si="116"/>
        <v>03</v>
      </c>
      <c r="CJ99" s="154" t="str">
        <f t="shared" ca="1" si="117"/>
        <v>09</v>
      </c>
      <c r="CK99" s="154" t="str">
        <f t="shared" ca="1" si="118"/>
        <v>19</v>
      </c>
      <c r="CL99" s="154" t="str">
        <f t="shared" ca="1" si="119"/>
        <v>32</v>
      </c>
      <c r="CM99" s="154" t="str">
        <f t="shared" ca="1" si="120"/>
        <v>31</v>
      </c>
      <c r="CN99" s="155" t="str">
        <f t="shared" ca="1" si="121"/>
        <v>05</v>
      </c>
      <c r="CO99" s="155" t="str">
        <f t="shared" ca="1" si="122"/>
        <v>02</v>
      </c>
      <c r="CP99" s="155" t="str">
        <f t="shared" ca="1" si="123"/>
        <v>08</v>
      </c>
      <c r="CQ99" s="155" t="str">
        <f t="shared" ca="1" si="124"/>
        <v>13</v>
      </c>
      <c r="CR99" s="155" t="str">
        <f t="shared" ca="1" si="125"/>
        <v>29</v>
      </c>
      <c r="CS99" s="155" t="str">
        <f t="shared" ca="1" si="126"/>
        <v>30</v>
      </c>
      <c r="CT99" s="156" t="str">
        <f t="shared" ca="1" si="127"/>
        <v>05</v>
      </c>
      <c r="CU99" s="156" t="str">
        <f t="shared" ca="1" si="128"/>
        <v>01</v>
      </c>
      <c r="CV99" s="156" t="str">
        <f t="shared" ca="1" si="129"/>
        <v>05</v>
      </c>
      <c r="CW99" s="156" t="str">
        <f t="shared" ca="1" si="130"/>
        <v>10</v>
      </c>
      <c r="CX99" s="156" t="str">
        <f t="shared" ca="1" si="131"/>
        <v>27</v>
      </c>
      <c r="CY99" s="156" t="str">
        <f t="shared" ca="1" si="132"/>
        <v>25</v>
      </c>
      <c r="CZ99" s="157" t="str">
        <f t="shared" ca="1" si="133"/>
        <v>04</v>
      </c>
      <c r="DA99" s="157" t="str">
        <f t="shared" ca="1" si="134"/>
        <v>28</v>
      </c>
      <c r="DB99" s="157" t="str">
        <f t="shared" ca="1" si="135"/>
        <v>21</v>
      </c>
      <c r="DC99" s="157" t="str">
        <f t="shared" ca="1" si="136"/>
        <v>09</v>
      </c>
      <c r="DD99" s="157" t="str">
        <f t="shared" ca="1" si="137"/>
        <v>08</v>
      </c>
      <c r="DE99" s="158" t="str">
        <f t="shared" ca="1" si="138"/>
        <v>05</v>
      </c>
      <c r="DF99" s="145">
        <f t="shared" ca="1" si="89"/>
        <v>1</v>
      </c>
      <c r="DG99" s="107">
        <f t="shared" ca="1" si="149"/>
        <v>2</v>
      </c>
      <c r="DH99" s="107">
        <f t="shared" ca="1" si="149"/>
        <v>3</v>
      </c>
      <c r="DI99" s="107">
        <f t="shared" ca="1" si="149"/>
        <v>4</v>
      </c>
      <c r="DJ99" s="107">
        <f t="shared" ca="1" si="149"/>
        <v>5</v>
      </c>
      <c r="DK99" s="107" t="str">
        <f t="shared" ca="1" si="149"/>
        <v/>
      </c>
      <c r="DL99" s="107" t="str">
        <f t="shared" ca="1" si="149"/>
        <v/>
      </c>
      <c r="DM99" s="107">
        <f t="shared" ca="1" si="149"/>
        <v>8</v>
      </c>
      <c r="DN99" s="107">
        <f t="shared" ca="1" si="149"/>
        <v>9</v>
      </c>
      <c r="DO99" s="107">
        <f t="shared" ca="1" si="149"/>
        <v>10</v>
      </c>
      <c r="DP99" s="107" t="str">
        <f t="shared" ca="1" si="149"/>
        <v/>
      </c>
      <c r="DQ99" s="107" t="str">
        <f t="shared" ca="1" si="150"/>
        <v/>
      </c>
      <c r="DR99" s="107">
        <f t="shared" ca="1" si="150"/>
        <v>13</v>
      </c>
      <c r="DS99" s="107" t="str">
        <f t="shared" ca="1" si="150"/>
        <v/>
      </c>
      <c r="DT99" s="107" t="str">
        <f t="shared" ca="1" si="150"/>
        <v/>
      </c>
      <c r="DU99" s="107" t="str">
        <f t="shared" ca="1" si="150"/>
        <v/>
      </c>
      <c r="DV99" s="107" t="str">
        <f t="shared" ca="1" si="150"/>
        <v/>
      </c>
      <c r="DW99" s="107" t="str">
        <f t="shared" ca="1" si="150"/>
        <v/>
      </c>
      <c r="DX99" s="107">
        <f t="shared" ca="1" si="150"/>
        <v>19</v>
      </c>
      <c r="DY99" s="107" t="str">
        <f t="shared" ca="1" si="150"/>
        <v/>
      </c>
      <c r="DZ99" s="107">
        <f t="shared" ca="1" si="150"/>
        <v>21</v>
      </c>
      <c r="EA99" s="107" t="str">
        <f t="shared" ca="1" si="151"/>
        <v/>
      </c>
      <c r="EB99" s="107" t="str">
        <f t="shared" ca="1" si="151"/>
        <v/>
      </c>
      <c r="EC99" s="107" t="str">
        <f t="shared" ca="1" si="151"/>
        <v/>
      </c>
      <c r="ED99" s="107">
        <f t="shared" ca="1" si="151"/>
        <v>25</v>
      </c>
      <c r="EE99" s="107" t="str">
        <f t="shared" ca="1" si="151"/>
        <v/>
      </c>
      <c r="EF99" s="107">
        <f t="shared" ca="1" si="151"/>
        <v>27</v>
      </c>
      <c r="EG99" s="107">
        <f t="shared" ca="1" si="151"/>
        <v>28</v>
      </c>
      <c r="EH99" s="107">
        <f t="shared" ca="1" si="151"/>
        <v>29</v>
      </c>
      <c r="EI99" s="107">
        <f t="shared" ca="1" si="151"/>
        <v>30</v>
      </c>
      <c r="EJ99" s="107">
        <f t="shared" ca="1" si="151"/>
        <v>31</v>
      </c>
      <c r="EK99" s="107">
        <f t="shared" ca="1" si="147"/>
        <v>32</v>
      </c>
      <c r="EL99" s="108" t="str">
        <f t="shared" ca="1" si="147"/>
        <v/>
      </c>
      <c r="EM99" s="106" t="str">
        <f t="shared" ca="1" si="90"/>
        <v>010203040508091013192125272829303132</v>
      </c>
    </row>
    <row r="100" spans="1:143" ht="11.25" customHeight="1" x14ac:dyDescent="0.15">
      <c r="A100" s="56">
        <f t="shared" si="87"/>
        <v>2898</v>
      </c>
      <c r="B100" s="94">
        <f t="shared" si="152"/>
        <v>2022104</v>
      </c>
      <c r="C100" s="95">
        <f t="shared" si="152"/>
        <v>1</v>
      </c>
      <c r="D100" s="96">
        <f t="shared" si="152"/>
        <v>8</v>
      </c>
      <c r="E100" s="96">
        <f t="shared" si="152"/>
        <v>19</v>
      </c>
      <c r="F100" s="96">
        <f t="shared" si="152"/>
        <v>25</v>
      </c>
      <c r="G100" s="96">
        <f t="shared" si="152"/>
        <v>26</v>
      </c>
      <c r="H100" s="97">
        <f t="shared" si="152"/>
        <v>31</v>
      </c>
      <c r="I100" s="98">
        <f t="shared" si="152"/>
        <v>1</v>
      </c>
      <c r="J100" s="99" t="str">
        <f t="shared" ca="1" si="91"/>
        <v>01</v>
      </c>
      <c r="K100" s="100" t="str">
        <f t="shared" ca="1" si="92"/>
        <v>05</v>
      </c>
      <c r="L100" s="100" t="str">
        <f t="shared" ca="1" si="93"/>
        <v>08</v>
      </c>
      <c r="M100" s="100" t="str">
        <f t="shared" ca="1" si="94"/>
        <v>15</v>
      </c>
      <c r="N100" s="100" t="str">
        <f t="shared" ca="1" si="95"/>
        <v>16</v>
      </c>
      <c r="O100" s="100" t="str">
        <f t="shared" ca="1" si="96"/>
        <v>17</v>
      </c>
      <c r="P100" s="100" t="str">
        <f t="shared" ca="1" si="97"/>
        <v>18</v>
      </c>
      <c r="Q100" s="100" t="str">
        <f t="shared" ca="1" si="98"/>
        <v>20</v>
      </c>
      <c r="R100" s="100" t="str">
        <f t="shared" ca="1" si="99"/>
        <v>21</v>
      </c>
      <c r="S100" s="100" t="str">
        <f t="shared" ca="1" si="100"/>
        <v>23</v>
      </c>
      <c r="T100" s="100" t="str">
        <f t="shared" ca="1" si="101"/>
        <v>28</v>
      </c>
      <c r="U100" s="100" t="str">
        <f t="shared" ca="1" si="102"/>
        <v>29</v>
      </c>
      <c r="V100" s="100" t="str">
        <f t="shared" ca="1" si="103"/>
        <v>31</v>
      </c>
      <c r="W100" s="100" t="str">
        <f t="shared" ca="1" si="104"/>
        <v>33</v>
      </c>
      <c r="X100" s="100" t="str">
        <f t="shared" ca="1" si="105"/>
        <v/>
      </c>
      <c r="Y100" s="100" t="str">
        <f t="shared" ca="1" si="106"/>
        <v/>
      </c>
      <c r="Z100" s="100" t="str">
        <f t="shared" ca="1" si="107"/>
        <v/>
      </c>
      <c r="AA100" s="100" t="str">
        <f t="shared" ca="1" si="108"/>
        <v/>
      </c>
      <c r="AB100" s="100" t="str">
        <f t="shared" ca="1" si="109"/>
        <v/>
      </c>
      <c r="AC100" s="100" t="str">
        <f t="shared" ca="1" si="110"/>
        <v/>
      </c>
      <c r="AD100" s="100" t="str">
        <f t="shared" ca="1" si="111"/>
        <v/>
      </c>
      <c r="AE100" s="101" t="str">
        <f t="shared" ca="1" si="112"/>
        <v/>
      </c>
      <c r="AF100" s="102">
        <f t="shared" ca="1" si="113"/>
        <v>3</v>
      </c>
      <c r="AG100" s="90" t="str">
        <f t="shared" ca="1" si="88"/>
        <v/>
      </c>
      <c r="AH100" s="91" t="str">
        <f t="shared" ca="1" si="88"/>
        <v/>
      </c>
      <c r="AI100" s="91" t="str">
        <f t="shared" ca="1" si="88"/>
        <v/>
      </c>
      <c r="AJ100" s="91">
        <f t="shared" ca="1" si="88"/>
        <v>3</v>
      </c>
      <c r="AK100" s="91" t="str">
        <f t="shared" ca="1" si="88"/>
        <v/>
      </c>
      <c r="AL100" s="91" t="str">
        <f t="shared" ca="1" si="88"/>
        <v/>
      </c>
      <c r="AM100" s="103" t="str">
        <f t="shared" ca="1" si="88"/>
        <v/>
      </c>
      <c r="AN100" s="89"/>
      <c r="AZ100" s="57">
        <f t="shared" ca="1" si="114"/>
        <v>72</v>
      </c>
      <c r="BA100" s="90" t="str">
        <f ca="1">MID(频率数据!$AQ100,BA$1,2)</f>
        <v>28</v>
      </c>
      <c r="BB100" s="91" t="str">
        <f ca="1">MID(频率数据!$AQ100,BB$1,2)</f>
        <v>20</v>
      </c>
      <c r="BC100" s="91" t="str">
        <f ca="1">MID(频率数据!$AQ100,BC$1,2)</f>
        <v>21</v>
      </c>
      <c r="BD100" s="91" t="str">
        <f ca="1">MID(频率数据!$AQ100,BD$1,2)</f>
        <v>18</v>
      </c>
      <c r="BE100" s="91" t="str">
        <f ca="1">MID(频率数据!$AQ100,BE$1,2)</f>
        <v>16</v>
      </c>
      <c r="BF100" s="91" t="str">
        <f ca="1">MID(频率数据!$AQ100,BF$1,2)</f>
        <v>06</v>
      </c>
      <c r="BG100" s="91" t="str">
        <f ca="1">MID(频率数据!$AQ100,BG$1,2)</f>
        <v>04</v>
      </c>
      <c r="BH100" s="91" t="str">
        <f ca="1">MID(频率数据!$AQ100,BH$1,2)</f>
        <v>32</v>
      </c>
      <c r="BI100" s="91" t="str">
        <f ca="1">MID(频率数据!$AQ100,BI$1,2)</f>
        <v>24</v>
      </c>
      <c r="BJ100" s="91" t="str">
        <f ca="1">MID(频率数据!$AQ100,BJ$1,2)</f>
        <v>19</v>
      </c>
      <c r="BK100" s="92" t="str">
        <f ca="1">MID(频率数据!$AQ100,BK$1,2)</f>
        <v>13</v>
      </c>
      <c r="BL100" s="90" t="str">
        <f ca="1">MID(频率数据!$AQ100,BL$1,2)</f>
        <v>10</v>
      </c>
      <c r="BM100" s="91" t="str">
        <f ca="1">MID(频率数据!$AQ100,BM$1,2)</f>
        <v>33</v>
      </c>
      <c r="BN100" s="91" t="str">
        <f ca="1">MID(频率数据!$AQ100,BN$1,2)</f>
        <v>31</v>
      </c>
      <c r="BO100" s="91" t="str">
        <f ca="1">MID(频率数据!$AQ100,BO$1,2)</f>
        <v>29</v>
      </c>
      <c r="BP100" s="91" t="str">
        <f ca="1">MID(频率数据!$AQ100,BP$1,2)</f>
        <v>27</v>
      </c>
      <c r="BQ100" s="93" t="str">
        <f ca="1">MID(频率数据!$AQ100,BQ$1,2)</f>
        <v>22</v>
      </c>
      <c r="BR100" s="91" t="str">
        <f ca="1">MID(频率数据!$AQ100,BR$1,2)</f>
        <v>14</v>
      </c>
      <c r="BS100" s="91" t="str">
        <f ca="1">MID(频率数据!$AQ100,BS$1,2)</f>
        <v>12</v>
      </c>
      <c r="BT100" s="91" t="str">
        <f ca="1">MID(频率数据!$AQ100,BT$1,2)</f>
        <v>11</v>
      </c>
      <c r="BU100" s="91" t="str">
        <f ca="1">MID(频率数据!$AQ100,BU$1,2)</f>
        <v>09</v>
      </c>
      <c r="BV100" s="92" t="str">
        <f ca="1">MID(频率数据!$AQ100,BV$1,2)</f>
        <v>07</v>
      </c>
      <c r="BW100" s="90" t="str">
        <f ca="1">MID(频率数据!$AQ100,BW$1,2)</f>
        <v>03</v>
      </c>
      <c r="BX100" s="91" t="str">
        <f ca="1">MID(频率数据!$AQ100,BX$1,2)</f>
        <v>02</v>
      </c>
      <c r="BY100" s="91" t="str">
        <f ca="1">MID(频率数据!$AQ100,BY$1,2)</f>
        <v>30</v>
      </c>
      <c r="BZ100" s="91" t="str">
        <f ca="1">MID(频率数据!$AQ100,BZ$1,2)</f>
        <v>26</v>
      </c>
      <c r="CA100" s="91" t="str">
        <f ca="1">MID(频率数据!$AQ100,CA$1,2)</f>
        <v>25</v>
      </c>
      <c r="CB100" s="91" t="str">
        <f ca="1">MID(频率数据!$AQ100,CB$1,2)</f>
        <v>23</v>
      </c>
      <c r="CC100" s="91" t="str">
        <f ca="1">MID(频率数据!$AQ100,CC$1,2)</f>
        <v>17</v>
      </c>
      <c r="CD100" s="91" t="str">
        <f ca="1">MID(频率数据!$AQ100,CD$1,2)</f>
        <v>15</v>
      </c>
      <c r="CE100" s="91" t="str">
        <f ca="1">MID(频率数据!$AQ100,CE$1,2)</f>
        <v>08</v>
      </c>
      <c r="CF100" s="91" t="str">
        <f ca="1">MID(频率数据!$AQ100,CF$1,2)</f>
        <v>05</v>
      </c>
      <c r="CG100" s="92" t="str">
        <f ca="1">MID(频率数据!$AQ100,CG$1,2)</f>
        <v>01</v>
      </c>
      <c r="CH100" s="153" t="str">
        <f t="shared" ca="1" si="115"/>
        <v>33</v>
      </c>
      <c r="CI100" s="154" t="str">
        <f t="shared" ca="1" si="116"/>
        <v>15</v>
      </c>
      <c r="CJ100" s="154" t="str">
        <f t="shared" ca="1" si="117"/>
        <v>17</v>
      </c>
      <c r="CK100" s="154" t="str">
        <f t="shared" ca="1" si="118"/>
        <v>23</v>
      </c>
      <c r="CL100" s="154" t="str">
        <f t="shared" ca="1" si="119"/>
        <v>21</v>
      </c>
      <c r="CM100" s="154" t="str">
        <f t="shared" ca="1" si="120"/>
        <v>28</v>
      </c>
      <c r="CN100" s="155" t="str">
        <f t="shared" ca="1" si="121"/>
        <v>31</v>
      </c>
      <c r="CO100" s="155" t="str">
        <f t="shared" ca="1" si="122"/>
        <v>08</v>
      </c>
      <c r="CP100" s="155" t="str">
        <f t="shared" ca="1" si="123"/>
        <v>15</v>
      </c>
      <c r="CQ100" s="155" t="str">
        <f t="shared" ca="1" si="124"/>
        <v>17</v>
      </c>
      <c r="CR100" s="155" t="str">
        <f t="shared" ca="1" si="125"/>
        <v>18</v>
      </c>
      <c r="CS100" s="155" t="str">
        <f t="shared" ca="1" si="126"/>
        <v>20</v>
      </c>
      <c r="CT100" s="156" t="str">
        <f t="shared" ca="1" si="127"/>
        <v>29</v>
      </c>
      <c r="CU100" s="156" t="str">
        <f t="shared" ca="1" si="128"/>
        <v>05</v>
      </c>
      <c r="CV100" s="156" t="str">
        <f t="shared" ca="1" si="129"/>
        <v>08</v>
      </c>
      <c r="CW100" s="156" t="str">
        <f t="shared" ca="1" si="130"/>
        <v>15</v>
      </c>
      <c r="CX100" s="156" t="str">
        <f t="shared" ca="1" si="131"/>
        <v>16</v>
      </c>
      <c r="CY100" s="156" t="str">
        <f t="shared" ca="1" si="132"/>
        <v>21</v>
      </c>
      <c r="CZ100" s="157" t="str">
        <f t="shared" ca="1" si="133"/>
        <v>28</v>
      </c>
      <c r="DA100" s="157" t="str">
        <f t="shared" ca="1" si="134"/>
        <v>20</v>
      </c>
      <c r="DB100" s="157" t="str">
        <f t="shared" ca="1" si="135"/>
        <v>21</v>
      </c>
      <c r="DC100" s="157" t="str">
        <f t="shared" ca="1" si="136"/>
        <v>08</v>
      </c>
      <c r="DD100" s="157" t="str">
        <f t="shared" ca="1" si="137"/>
        <v>05</v>
      </c>
      <c r="DE100" s="158" t="str">
        <f t="shared" ca="1" si="138"/>
        <v>01</v>
      </c>
      <c r="DF100" s="145">
        <f t="shared" ca="1" si="89"/>
        <v>1</v>
      </c>
      <c r="DG100" s="107" t="str">
        <f t="shared" ca="1" si="149"/>
        <v/>
      </c>
      <c r="DH100" s="107" t="str">
        <f t="shared" ca="1" si="149"/>
        <v/>
      </c>
      <c r="DI100" s="107" t="str">
        <f t="shared" ca="1" si="149"/>
        <v/>
      </c>
      <c r="DJ100" s="107">
        <f t="shared" ca="1" si="149"/>
        <v>5</v>
      </c>
      <c r="DK100" s="107" t="str">
        <f t="shared" ca="1" si="149"/>
        <v/>
      </c>
      <c r="DL100" s="107" t="str">
        <f t="shared" ca="1" si="149"/>
        <v/>
      </c>
      <c r="DM100" s="107">
        <f t="shared" ca="1" si="149"/>
        <v>8</v>
      </c>
      <c r="DN100" s="107" t="str">
        <f t="shared" ca="1" si="149"/>
        <v/>
      </c>
      <c r="DO100" s="107" t="str">
        <f t="shared" ca="1" si="149"/>
        <v/>
      </c>
      <c r="DP100" s="107" t="str">
        <f t="shared" ca="1" si="149"/>
        <v/>
      </c>
      <c r="DQ100" s="107" t="str">
        <f t="shared" ca="1" si="150"/>
        <v/>
      </c>
      <c r="DR100" s="107" t="str">
        <f t="shared" ca="1" si="150"/>
        <v/>
      </c>
      <c r="DS100" s="107" t="str">
        <f t="shared" ca="1" si="150"/>
        <v/>
      </c>
      <c r="DT100" s="107">
        <f t="shared" ca="1" si="150"/>
        <v>15</v>
      </c>
      <c r="DU100" s="107">
        <f t="shared" ca="1" si="150"/>
        <v>16</v>
      </c>
      <c r="DV100" s="107">
        <f t="shared" ca="1" si="150"/>
        <v>17</v>
      </c>
      <c r="DW100" s="107">
        <f t="shared" ca="1" si="150"/>
        <v>18</v>
      </c>
      <c r="DX100" s="107" t="str">
        <f t="shared" ca="1" si="150"/>
        <v/>
      </c>
      <c r="DY100" s="107">
        <f t="shared" ca="1" si="150"/>
        <v>20</v>
      </c>
      <c r="DZ100" s="107">
        <f t="shared" ca="1" si="150"/>
        <v>21</v>
      </c>
      <c r="EA100" s="107" t="str">
        <f t="shared" ca="1" si="151"/>
        <v/>
      </c>
      <c r="EB100" s="107">
        <f t="shared" ca="1" si="151"/>
        <v>23</v>
      </c>
      <c r="EC100" s="107" t="str">
        <f t="shared" ca="1" si="151"/>
        <v/>
      </c>
      <c r="ED100" s="107" t="str">
        <f t="shared" ca="1" si="151"/>
        <v/>
      </c>
      <c r="EE100" s="107" t="str">
        <f t="shared" ca="1" si="151"/>
        <v/>
      </c>
      <c r="EF100" s="107" t="str">
        <f t="shared" ca="1" si="151"/>
        <v/>
      </c>
      <c r="EG100" s="107">
        <f t="shared" ca="1" si="151"/>
        <v>28</v>
      </c>
      <c r="EH100" s="107">
        <f t="shared" ca="1" si="151"/>
        <v>29</v>
      </c>
      <c r="EI100" s="107" t="str">
        <f t="shared" ca="1" si="151"/>
        <v/>
      </c>
      <c r="EJ100" s="107">
        <f t="shared" ca="1" si="151"/>
        <v>31</v>
      </c>
      <c r="EK100" s="107" t="str">
        <f t="shared" ca="1" si="147"/>
        <v/>
      </c>
      <c r="EL100" s="108">
        <f t="shared" ca="1" si="147"/>
        <v>33</v>
      </c>
      <c r="EM100" s="106" t="str">
        <f t="shared" ca="1" si="90"/>
        <v>0105081516171820212328293133</v>
      </c>
    </row>
    <row r="101" spans="1:143" ht="11.25" customHeight="1" x14ac:dyDescent="0.15">
      <c r="A101" s="56">
        <f t="shared" si="87"/>
        <v>2899</v>
      </c>
      <c r="B101" s="94">
        <f t="shared" si="152"/>
        <v>2022105</v>
      </c>
      <c r="C101" s="95">
        <f t="shared" si="152"/>
        <v>6</v>
      </c>
      <c r="D101" s="96">
        <f t="shared" si="152"/>
        <v>12</v>
      </c>
      <c r="E101" s="96">
        <f t="shared" si="152"/>
        <v>13</v>
      </c>
      <c r="F101" s="96">
        <f t="shared" si="152"/>
        <v>15</v>
      </c>
      <c r="G101" s="96">
        <f t="shared" si="152"/>
        <v>21</v>
      </c>
      <c r="H101" s="97">
        <f t="shared" si="152"/>
        <v>23</v>
      </c>
      <c r="I101" s="98">
        <f t="shared" si="152"/>
        <v>15</v>
      </c>
      <c r="J101" s="99" t="str">
        <f t="shared" ca="1" si="91"/>
        <v>01</v>
      </c>
      <c r="K101" s="100" t="str">
        <f t="shared" ca="1" si="92"/>
        <v>02</v>
      </c>
      <c r="L101" s="100" t="str">
        <f t="shared" ca="1" si="93"/>
        <v>05</v>
      </c>
      <c r="M101" s="100" t="str">
        <f t="shared" ca="1" si="94"/>
        <v>08</v>
      </c>
      <c r="N101" s="100" t="str">
        <f t="shared" ca="1" si="95"/>
        <v>13</v>
      </c>
      <c r="O101" s="100" t="str">
        <f t="shared" ca="1" si="96"/>
        <v>15</v>
      </c>
      <c r="P101" s="100" t="str">
        <f t="shared" ca="1" si="97"/>
        <v>17</v>
      </c>
      <c r="Q101" s="100" t="str">
        <f t="shared" ca="1" si="98"/>
        <v>18</v>
      </c>
      <c r="R101" s="100" t="str">
        <f t="shared" ca="1" si="99"/>
        <v>20</v>
      </c>
      <c r="S101" s="100" t="str">
        <f t="shared" ca="1" si="100"/>
        <v>21</v>
      </c>
      <c r="T101" s="100" t="str">
        <f t="shared" ca="1" si="101"/>
        <v>23</v>
      </c>
      <c r="U101" s="100" t="str">
        <f t="shared" ca="1" si="102"/>
        <v>27</v>
      </c>
      <c r="V101" s="100" t="str">
        <f t="shared" ca="1" si="103"/>
        <v>28</v>
      </c>
      <c r="W101" s="100" t="str">
        <f t="shared" ca="1" si="104"/>
        <v>29</v>
      </c>
      <c r="X101" s="100" t="str">
        <f t="shared" ca="1" si="105"/>
        <v>30</v>
      </c>
      <c r="Y101" s="100" t="str">
        <f t="shared" ca="1" si="106"/>
        <v>31</v>
      </c>
      <c r="Z101" s="100" t="str">
        <f t="shared" ca="1" si="107"/>
        <v>33</v>
      </c>
      <c r="AA101" s="100" t="str">
        <f t="shared" ca="1" si="108"/>
        <v/>
      </c>
      <c r="AB101" s="100" t="str">
        <f t="shared" ca="1" si="109"/>
        <v/>
      </c>
      <c r="AC101" s="100" t="str">
        <f t="shared" ca="1" si="110"/>
        <v/>
      </c>
      <c r="AD101" s="100" t="str">
        <f t="shared" ca="1" si="111"/>
        <v/>
      </c>
      <c r="AE101" s="101" t="str">
        <f t="shared" ca="1" si="112"/>
        <v/>
      </c>
      <c r="AF101" s="102">
        <f t="shared" ca="1" si="113"/>
        <v>4</v>
      </c>
      <c r="AG101" s="90" t="str">
        <f t="shared" ref="AG101:AM132" ca="1" si="153">IF(COUNTIF($AF101,AG$3),AG$3,"")</f>
        <v/>
      </c>
      <c r="AH101" s="91" t="str">
        <f t="shared" ca="1" si="153"/>
        <v/>
      </c>
      <c r="AI101" s="91" t="str">
        <f t="shared" ca="1" si="153"/>
        <v/>
      </c>
      <c r="AJ101" s="91" t="str">
        <f t="shared" ca="1" si="153"/>
        <v/>
      </c>
      <c r="AK101" s="91">
        <f t="shared" ca="1" si="153"/>
        <v>4</v>
      </c>
      <c r="AL101" s="91" t="str">
        <f t="shared" ca="1" si="153"/>
        <v/>
      </c>
      <c r="AM101" s="103" t="str">
        <f t="shared" ca="1" si="153"/>
        <v/>
      </c>
      <c r="AN101" s="89"/>
      <c r="AZ101" s="57">
        <f t="shared" ca="1" si="114"/>
        <v>73</v>
      </c>
      <c r="BA101" s="90" t="str">
        <f ca="1">MID(频率数据!$AQ101,BA$1,2)</f>
        <v>28</v>
      </c>
      <c r="BB101" s="91" t="str">
        <f ca="1">MID(频率数据!$AQ101,BB$1,2)</f>
        <v>21</v>
      </c>
      <c r="BC101" s="91" t="str">
        <f ca="1">MID(频率数据!$AQ101,BC$1,2)</f>
        <v>20</v>
      </c>
      <c r="BD101" s="91" t="str">
        <f ca="1">MID(频率数据!$AQ101,BD$1,2)</f>
        <v>19</v>
      </c>
      <c r="BE101" s="91" t="str">
        <f ca="1">MID(频率数据!$AQ101,BE$1,2)</f>
        <v>16</v>
      </c>
      <c r="BF101" s="91" t="str">
        <f ca="1">MID(频率数据!$AQ101,BF$1,2)</f>
        <v>06</v>
      </c>
      <c r="BG101" s="91" t="str">
        <f ca="1">MID(频率数据!$AQ101,BG$1,2)</f>
        <v>04</v>
      </c>
      <c r="BH101" s="91" t="str">
        <f ca="1">MID(频率数据!$AQ101,BH$1,2)</f>
        <v>32</v>
      </c>
      <c r="BI101" s="91" t="str">
        <f ca="1">MID(频率数据!$AQ101,BI$1,2)</f>
        <v>31</v>
      </c>
      <c r="BJ101" s="91" t="str">
        <f ca="1">MID(频率数据!$AQ101,BJ$1,2)</f>
        <v>18</v>
      </c>
      <c r="BK101" s="92" t="str">
        <f ca="1">MID(频率数据!$AQ101,BK$1,2)</f>
        <v>13</v>
      </c>
      <c r="BL101" s="90" t="str">
        <f ca="1">MID(频率数据!$AQ101,BL$1,2)</f>
        <v>10</v>
      </c>
      <c r="BM101" s="91" t="str">
        <f ca="1">MID(频率数据!$AQ101,BM$1,2)</f>
        <v>33</v>
      </c>
      <c r="BN101" s="91" t="str">
        <f ca="1">MID(频率数据!$AQ101,BN$1,2)</f>
        <v>29</v>
      </c>
      <c r="BO101" s="91" t="str">
        <f ca="1">MID(频率数据!$AQ101,BO$1,2)</f>
        <v>27</v>
      </c>
      <c r="BP101" s="91" t="str">
        <f ca="1">MID(频率数据!$AQ101,BP$1,2)</f>
        <v>26</v>
      </c>
      <c r="BQ101" s="93" t="str">
        <f ca="1">MID(频率数据!$AQ101,BQ$1,2)</f>
        <v>25</v>
      </c>
      <c r="BR101" s="91" t="str">
        <f ca="1">MID(频率数据!$AQ101,BR$1,2)</f>
        <v>24</v>
      </c>
      <c r="BS101" s="91" t="str">
        <f ca="1">MID(频率数据!$AQ101,BS$1,2)</f>
        <v>14</v>
      </c>
      <c r="BT101" s="91" t="str">
        <f ca="1">MID(频率数据!$AQ101,BT$1,2)</f>
        <v>12</v>
      </c>
      <c r="BU101" s="91" t="str">
        <f ca="1">MID(频率数据!$AQ101,BU$1,2)</f>
        <v>11</v>
      </c>
      <c r="BV101" s="92" t="str">
        <f ca="1">MID(频率数据!$AQ101,BV$1,2)</f>
        <v>09</v>
      </c>
      <c r="BW101" s="90" t="str">
        <f ca="1">MID(频率数据!$AQ101,BW$1,2)</f>
        <v>07</v>
      </c>
      <c r="BX101" s="91" t="str">
        <f ca="1">MID(频率数据!$AQ101,BX$1,2)</f>
        <v>03</v>
      </c>
      <c r="BY101" s="91" t="str">
        <f ca="1">MID(频率数据!$AQ101,BY$1,2)</f>
        <v>02</v>
      </c>
      <c r="BZ101" s="91" t="str">
        <f ca="1">MID(频率数据!$AQ101,BZ$1,2)</f>
        <v>01</v>
      </c>
      <c r="CA101" s="91" t="str">
        <f ca="1">MID(频率数据!$AQ101,CA$1,2)</f>
        <v>30</v>
      </c>
      <c r="CB101" s="91" t="str">
        <f ca="1">MID(频率数据!$AQ101,CB$1,2)</f>
        <v>23</v>
      </c>
      <c r="CC101" s="91" t="str">
        <f ca="1">MID(频率数据!$AQ101,CC$1,2)</f>
        <v>22</v>
      </c>
      <c r="CD101" s="91" t="str">
        <f ca="1">MID(频率数据!$AQ101,CD$1,2)</f>
        <v>17</v>
      </c>
      <c r="CE101" s="91" t="str">
        <f ca="1">MID(频率数据!$AQ101,CE$1,2)</f>
        <v>15</v>
      </c>
      <c r="CF101" s="91" t="str">
        <f ca="1">MID(频率数据!$AQ101,CF$1,2)</f>
        <v>08</v>
      </c>
      <c r="CG101" s="92" t="str">
        <f ca="1">MID(频率数据!$AQ101,CG$1,2)</f>
        <v>05</v>
      </c>
      <c r="CH101" s="153" t="str">
        <f t="shared" ca="1" si="115"/>
        <v>08</v>
      </c>
      <c r="CI101" s="154" t="str">
        <f t="shared" ca="1" si="116"/>
        <v>17</v>
      </c>
      <c r="CJ101" s="154" t="str">
        <f t="shared" ca="1" si="117"/>
        <v>31</v>
      </c>
      <c r="CK101" s="154" t="str">
        <f t="shared" ca="1" si="118"/>
        <v>01</v>
      </c>
      <c r="CL101" s="154" t="str">
        <f t="shared" ca="1" si="119"/>
        <v>02</v>
      </c>
      <c r="CM101" s="154" t="str">
        <f t="shared" ca="1" si="120"/>
        <v>33</v>
      </c>
      <c r="CN101" s="155" t="str">
        <f t="shared" ca="1" si="121"/>
        <v>05</v>
      </c>
      <c r="CO101" s="155" t="str">
        <f t="shared" ca="1" si="122"/>
        <v>15</v>
      </c>
      <c r="CP101" s="155" t="str">
        <f t="shared" ca="1" si="123"/>
        <v>18</v>
      </c>
      <c r="CQ101" s="155" t="str">
        <f t="shared" ca="1" si="124"/>
        <v>30</v>
      </c>
      <c r="CR101" s="155" t="str">
        <f t="shared" ca="1" si="125"/>
        <v>01</v>
      </c>
      <c r="CS101" s="155" t="str">
        <f t="shared" ca="1" si="126"/>
        <v>29</v>
      </c>
      <c r="CT101" s="156" t="str">
        <f t="shared" ca="1" si="127"/>
        <v>05</v>
      </c>
      <c r="CU101" s="156" t="str">
        <f t="shared" ca="1" si="128"/>
        <v>08</v>
      </c>
      <c r="CV101" s="156" t="str">
        <f t="shared" ca="1" si="129"/>
        <v>13</v>
      </c>
      <c r="CW101" s="156" t="str">
        <f t="shared" ca="1" si="130"/>
        <v>23</v>
      </c>
      <c r="CX101" s="156" t="str">
        <f t="shared" ca="1" si="131"/>
        <v>30</v>
      </c>
      <c r="CY101" s="156" t="str">
        <f t="shared" ca="1" si="132"/>
        <v>27</v>
      </c>
      <c r="CZ101" s="157" t="str">
        <f t="shared" ca="1" si="133"/>
        <v>28</v>
      </c>
      <c r="DA101" s="157" t="str">
        <f t="shared" ca="1" si="134"/>
        <v>21</v>
      </c>
      <c r="DB101" s="157" t="str">
        <f t="shared" ca="1" si="135"/>
        <v>20</v>
      </c>
      <c r="DC101" s="157" t="str">
        <f t="shared" ca="1" si="136"/>
        <v>15</v>
      </c>
      <c r="DD101" s="157" t="str">
        <f t="shared" ca="1" si="137"/>
        <v>08</v>
      </c>
      <c r="DE101" s="158" t="str">
        <f t="shared" ca="1" si="138"/>
        <v>05</v>
      </c>
      <c r="DF101" s="145">
        <f t="shared" ref="DF101:DF131" ca="1" si="154">IF(COUNTIF($CH101:$DE101,DF$3),DF$3,"")</f>
        <v>1</v>
      </c>
      <c r="DG101" s="107">
        <f t="shared" ca="1" si="149"/>
        <v>2</v>
      </c>
      <c r="DH101" s="107" t="str">
        <f t="shared" ca="1" si="149"/>
        <v/>
      </c>
      <c r="DI101" s="107" t="str">
        <f t="shared" ca="1" si="149"/>
        <v/>
      </c>
      <c r="DJ101" s="107">
        <f t="shared" ca="1" si="149"/>
        <v>5</v>
      </c>
      <c r="DK101" s="107" t="str">
        <f t="shared" ca="1" si="149"/>
        <v/>
      </c>
      <c r="DL101" s="107" t="str">
        <f t="shared" ca="1" si="149"/>
        <v/>
      </c>
      <c r="DM101" s="107">
        <f t="shared" ca="1" si="149"/>
        <v>8</v>
      </c>
      <c r="DN101" s="107" t="str">
        <f t="shared" ca="1" si="149"/>
        <v/>
      </c>
      <c r="DO101" s="107" t="str">
        <f t="shared" ca="1" si="149"/>
        <v/>
      </c>
      <c r="DP101" s="107" t="str">
        <f t="shared" ca="1" si="149"/>
        <v/>
      </c>
      <c r="DQ101" s="107" t="str">
        <f t="shared" ca="1" si="150"/>
        <v/>
      </c>
      <c r="DR101" s="107">
        <f t="shared" ca="1" si="150"/>
        <v>13</v>
      </c>
      <c r="DS101" s="107" t="str">
        <f t="shared" ca="1" si="150"/>
        <v/>
      </c>
      <c r="DT101" s="107">
        <f t="shared" ca="1" si="150"/>
        <v>15</v>
      </c>
      <c r="DU101" s="107" t="str">
        <f t="shared" ca="1" si="150"/>
        <v/>
      </c>
      <c r="DV101" s="107">
        <f t="shared" ca="1" si="150"/>
        <v>17</v>
      </c>
      <c r="DW101" s="107">
        <f t="shared" ca="1" si="150"/>
        <v>18</v>
      </c>
      <c r="DX101" s="107" t="str">
        <f t="shared" ca="1" si="150"/>
        <v/>
      </c>
      <c r="DY101" s="107">
        <f t="shared" ca="1" si="150"/>
        <v>20</v>
      </c>
      <c r="DZ101" s="107">
        <f t="shared" ca="1" si="150"/>
        <v>21</v>
      </c>
      <c r="EA101" s="107" t="str">
        <f t="shared" ca="1" si="151"/>
        <v/>
      </c>
      <c r="EB101" s="107">
        <f t="shared" ca="1" si="151"/>
        <v>23</v>
      </c>
      <c r="EC101" s="107" t="str">
        <f t="shared" ca="1" si="151"/>
        <v/>
      </c>
      <c r="ED101" s="107" t="str">
        <f t="shared" ca="1" si="151"/>
        <v/>
      </c>
      <c r="EE101" s="107" t="str">
        <f t="shared" ca="1" si="151"/>
        <v/>
      </c>
      <c r="EF101" s="107">
        <f t="shared" ca="1" si="151"/>
        <v>27</v>
      </c>
      <c r="EG101" s="107">
        <f t="shared" ca="1" si="151"/>
        <v>28</v>
      </c>
      <c r="EH101" s="107">
        <f t="shared" ca="1" si="151"/>
        <v>29</v>
      </c>
      <c r="EI101" s="107">
        <f t="shared" ca="1" si="151"/>
        <v>30</v>
      </c>
      <c r="EJ101" s="107">
        <f t="shared" ca="1" si="151"/>
        <v>31</v>
      </c>
      <c r="EK101" s="107" t="str">
        <f t="shared" ca="1" si="147"/>
        <v/>
      </c>
      <c r="EL101" s="108">
        <f t="shared" ca="1" si="147"/>
        <v>33</v>
      </c>
      <c r="EM101" s="106" t="str">
        <f t="shared" ca="1" si="90"/>
        <v>0102050813151718202123272829303133</v>
      </c>
    </row>
    <row r="102" spans="1:143" ht="11.25" customHeight="1" x14ac:dyDescent="0.15">
      <c r="A102" s="56">
        <f t="shared" si="87"/>
        <v>2900</v>
      </c>
      <c r="B102" s="94">
        <f t="shared" si="152"/>
        <v>2022106</v>
      </c>
      <c r="C102" s="95">
        <f t="shared" si="152"/>
        <v>17</v>
      </c>
      <c r="D102" s="96">
        <f t="shared" si="152"/>
        <v>20</v>
      </c>
      <c r="E102" s="96">
        <f t="shared" si="152"/>
        <v>22</v>
      </c>
      <c r="F102" s="96">
        <f t="shared" si="152"/>
        <v>23</v>
      </c>
      <c r="G102" s="96">
        <f t="shared" si="152"/>
        <v>24</v>
      </c>
      <c r="H102" s="97">
        <f t="shared" si="152"/>
        <v>31</v>
      </c>
      <c r="I102" s="98">
        <f t="shared" si="152"/>
        <v>1</v>
      </c>
      <c r="J102" s="99" t="str">
        <f t="shared" ca="1" si="91"/>
        <v>04</v>
      </c>
      <c r="K102" s="100" t="str">
        <f t="shared" ca="1" si="92"/>
        <v>05</v>
      </c>
      <c r="L102" s="100" t="str">
        <f t="shared" ca="1" si="93"/>
        <v>06</v>
      </c>
      <c r="M102" s="100" t="str">
        <f t="shared" ca="1" si="94"/>
        <v>07</v>
      </c>
      <c r="N102" s="100" t="str">
        <f t="shared" ca="1" si="95"/>
        <v>08</v>
      </c>
      <c r="O102" s="100" t="str">
        <f t="shared" ca="1" si="96"/>
        <v>11</v>
      </c>
      <c r="P102" s="100" t="str">
        <f t="shared" ca="1" si="97"/>
        <v>12</v>
      </c>
      <c r="Q102" s="100" t="str">
        <f t="shared" ca="1" si="98"/>
        <v>13</v>
      </c>
      <c r="R102" s="100" t="str">
        <f t="shared" ca="1" si="99"/>
        <v>14</v>
      </c>
      <c r="S102" s="100" t="str">
        <f t="shared" ca="1" si="100"/>
        <v>15</v>
      </c>
      <c r="T102" s="100" t="str">
        <f t="shared" ca="1" si="101"/>
        <v>16</v>
      </c>
      <c r="U102" s="100" t="str">
        <f t="shared" ca="1" si="102"/>
        <v>17</v>
      </c>
      <c r="V102" s="100" t="str">
        <f t="shared" ca="1" si="103"/>
        <v>18</v>
      </c>
      <c r="W102" s="100" t="str">
        <f t="shared" ca="1" si="104"/>
        <v>21</v>
      </c>
      <c r="X102" s="100" t="str">
        <f t="shared" ca="1" si="105"/>
        <v>22</v>
      </c>
      <c r="Y102" s="100" t="str">
        <f t="shared" ca="1" si="106"/>
        <v>27</v>
      </c>
      <c r="Z102" s="100" t="str">
        <f t="shared" ca="1" si="107"/>
        <v>28</v>
      </c>
      <c r="AA102" s="100" t="str">
        <f t="shared" ca="1" si="108"/>
        <v>30</v>
      </c>
      <c r="AB102" s="100" t="str">
        <f t="shared" ca="1" si="109"/>
        <v>32</v>
      </c>
      <c r="AC102" s="100" t="str">
        <f t="shared" ca="1" si="110"/>
        <v/>
      </c>
      <c r="AD102" s="100" t="str">
        <f t="shared" ca="1" si="111"/>
        <v/>
      </c>
      <c r="AE102" s="101" t="str">
        <f t="shared" ca="1" si="112"/>
        <v/>
      </c>
      <c r="AF102" s="102">
        <f t="shared" ca="1" si="113"/>
        <v>2</v>
      </c>
      <c r="AG102" s="90" t="str">
        <f t="shared" ca="1" si="153"/>
        <v/>
      </c>
      <c r="AH102" s="91" t="str">
        <f t="shared" ca="1" si="153"/>
        <v/>
      </c>
      <c r="AI102" s="91">
        <f t="shared" ca="1" si="153"/>
        <v>2</v>
      </c>
      <c r="AJ102" s="91" t="str">
        <f t="shared" ca="1" si="153"/>
        <v/>
      </c>
      <c r="AK102" s="91" t="str">
        <f t="shared" ca="1" si="153"/>
        <v/>
      </c>
      <c r="AL102" s="91" t="str">
        <f t="shared" ca="1" si="153"/>
        <v/>
      </c>
      <c r="AM102" s="103" t="str">
        <f t="shared" ca="1" si="153"/>
        <v/>
      </c>
      <c r="AN102" s="89"/>
      <c r="AZ102" s="57">
        <f t="shared" ca="1" si="114"/>
        <v>74</v>
      </c>
      <c r="BA102" s="90" t="str">
        <f ca="1">MID(频率数据!$AQ102,BA$1,2)</f>
        <v>06</v>
      </c>
      <c r="BB102" s="91" t="str">
        <f ca="1">MID(频率数据!$AQ102,BB$1,2)</f>
        <v>28</v>
      </c>
      <c r="BC102" s="91" t="str">
        <f ca="1">MID(频率数据!$AQ102,BC$1,2)</f>
        <v>21</v>
      </c>
      <c r="BD102" s="91" t="str">
        <f ca="1">MID(频率数据!$AQ102,BD$1,2)</f>
        <v>19</v>
      </c>
      <c r="BE102" s="91" t="str">
        <f ca="1">MID(频率数据!$AQ102,BE$1,2)</f>
        <v>13</v>
      </c>
      <c r="BF102" s="91" t="str">
        <f ca="1">MID(频率数据!$AQ102,BF$1,2)</f>
        <v>04</v>
      </c>
      <c r="BG102" s="91" t="str">
        <f ca="1">MID(频率数据!$AQ102,BG$1,2)</f>
        <v>32</v>
      </c>
      <c r="BH102" s="91" t="str">
        <f ca="1">MID(频率数据!$AQ102,BH$1,2)</f>
        <v>31</v>
      </c>
      <c r="BI102" s="91" t="str">
        <f ca="1">MID(频率数据!$AQ102,BI$1,2)</f>
        <v>20</v>
      </c>
      <c r="BJ102" s="91" t="str">
        <f ca="1">MID(频率数据!$AQ102,BJ$1,2)</f>
        <v>18</v>
      </c>
      <c r="BK102" s="92" t="str">
        <f ca="1">MID(频率数据!$AQ102,BK$1,2)</f>
        <v>16</v>
      </c>
      <c r="BL102" s="90" t="str">
        <f ca="1">MID(频率数据!$AQ102,BL$1,2)</f>
        <v>12</v>
      </c>
      <c r="BM102" s="91" t="str">
        <f ca="1">MID(频率数据!$AQ102,BM$1,2)</f>
        <v>33</v>
      </c>
      <c r="BN102" s="91" t="str">
        <f ca="1">MID(频率数据!$AQ102,BN$1,2)</f>
        <v>29</v>
      </c>
      <c r="BO102" s="91" t="str">
        <f ca="1">MID(频率数据!$AQ102,BO$1,2)</f>
        <v>26</v>
      </c>
      <c r="BP102" s="91" t="str">
        <f ca="1">MID(频率数据!$AQ102,BP$1,2)</f>
        <v>25</v>
      </c>
      <c r="BQ102" s="93" t="str">
        <f ca="1">MID(频率数据!$AQ102,BQ$1,2)</f>
        <v>24</v>
      </c>
      <c r="BR102" s="91" t="str">
        <f ca="1">MID(频率数据!$AQ102,BR$1,2)</f>
        <v>23</v>
      </c>
      <c r="BS102" s="91" t="str">
        <f ca="1">MID(频率数据!$AQ102,BS$1,2)</f>
        <v>15</v>
      </c>
      <c r="BT102" s="91" t="str">
        <f ca="1">MID(频率数据!$AQ102,BT$1,2)</f>
        <v>14</v>
      </c>
      <c r="BU102" s="91" t="str">
        <f ca="1">MID(频率数据!$AQ102,BU$1,2)</f>
        <v>11</v>
      </c>
      <c r="BV102" s="92" t="str">
        <f ca="1">MID(频率数据!$AQ102,BV$1,2)</f>
        <v>10</v>
      </c>
      <c r="BW102" s="90" t="str">
        <f ca="1">MID(频率数据!$AQ102,BW$1,2)</f>
        <v>09</v>
      </c>
      <c r="BX102" s="91" t="str">
        <f ca="1">MID(频率数据!$AQ102,BX$1,2)</f>
        <v>03</v>
      </c>
      <c r="BY102" s="91" t="str">
        <f ca="1">MID(频率数据!$AQ102,BY$1,2)</f>
        <v>02</v>
      </c>
      <c r="BZ102" s="91" t="str">
        <f ca="1">MID(频率数据!$AQ102,BZ$1,2)</f>
        <v>01</v>
      </c>
      <c r="CA102" s="91" t="str">
        <f ca="1">MID(频率数据!$AQ102,CA$1,2)</f>
        <v>30</v>
      </c>
      <c r="CB102" s="91" t="str">
        <f ca="1">MID(频率数据!$AQ102,CB$1,2)</f>
        <v>27</v>
      </c>
      <c r="CC102" s="91" t="str">
        <f ca="1">MID(频率数据!$AQ102,CC$1,2)</f>
        <v>22</v>
      </c>
      <c r="CD102" s="91" t="str">
        <f ca="1">MID(频率数据!$AQ102,CD$1,2)</f>
        <v>17</v>
      </c>
      <c r="CE102" s="91" t="str">
        <f ca="1">MID(频率数据!$AQ102,CE$1,2)</f>
        <v>08</v>
      </c>
      <c r="CF102" s="91" t="str">
        <f ca="1">MID(频率数据!$AQ102,CF$1,2)</f>
        <v>07</v>
      </c>
      <c r="CG102" s="92" t="str">
        <f ca="1">MID(频率数据!$AQ102,CG$1,2)</f>
        <v>05</v>
      </c>
      <c r="CH102" s="153" t="str">
        <f t="shared" ca="1" si="115"/>
        <v>13</v>
      </c>
      <c r="CI102" s="154" t="str">
        <f t="shared" ca="1" si="116"/>
        <v>15</v>
      </c>
      <c r="CJ102" s="154" t="str">
        <f t="shared" ca="1" si="117"/>
        <v>18</v>
      </c>
      <c r="CK102" s="154" t="str">
        <f t="shared" ca="1" si="118"/>
        <v>17</v>
      </c>
      <c r="CL102" s="154" t="str">
        <f t="shared" ca="1" si="119"/>
        <v>06</v>
      </c>
      <c r="CM102" s="154" t="str">
        <f t="shared" ca="1" si="120"/>
        <v>30</v>
      </c>
      <c r="CN102" s="155" t="str">
        <f t="shared" ca="1" si="121"/>
        <v>04</v>
      </c>
      <c r="CO102" s="155" t="str">
        <f t="shared" ca="1" si="122"/>
        <v>14</v>
      </c>
      <c r="CP102" s="155" t="str">
        <f t="shared" ca="1" si="123"/>
        <v>16</v>
      </c>
      <c r="CQ102" s="155" t="str">
        <f t="shared" ca="1" si="124"/>
        <v>08</v>
      </c>
      <c r="CR102" s="155" t="str">
        <f t="shared" ca="1" si="125"/>
        <v>28</v>
      </c>
      <c r="CS102" s="155" t="str">
        <f t="shared" ca="1" si="126"/>
        <v>27</v>
      </c>
      <c r="CT102" s="156" t="str">
        <f t="shared" ca="1" si="127"/>
        <v>32</v>
      </c>
      <c r="CU102" s="156" t="str">
        <f t="shared" ca="1" si="128"/>
        <v>11</v>
      </c>
      <c r="CV102" s="156" t="str">
        <f t="shared" ca="1" si="129"/>
        <v>12</v>
      </c>
      <c r="CW102" s="156" t="str">
        <f t="shared" ca="1" si="130"/>
        <v>07</v>
      </c>
      <c r="CX102" s="156" t="str">
        <f t="shared" ca="1" si="131"/>
        <v>21</v>
      </c>
      <c r="CY102" s="156" t="str">
        <f t="shared" ca="1" si="132"/>
        <v>22</v>
      </c>
      <c r="CZ102" s="157" t="str">
        <f t="shared" ca="1" si="133"/>
        <v>06</v>
      </c>
      <c r="DA102" s="157" t="str">
        <f t="shared" ca="1" si="134"/>
        <v>28</v>
      </c>
      <c r="DB102" s="157" t="str">
        <f t="shared" ca="1" si="135"/>
        <v>21</v>
      </c>
      <c r="DC102" s="157" t="str">
        <f t="shared" ca="1" si="136"/>
        <v>08</v>
      </c>
      <c r="DD102" s="157" t="str">
        <f t="shared" ca="1" si="137"/>
        <v>07</v>
      </c>
      <c r="DE102" s="158" t="str">
        <f t="shared" ca="1" si="138"/>
        <v>05</v>
      </c>
      <c r="DF102" s="145" t="str">
        <f t="shared" ca="1" si="154"/>
        <v/>
      </c>
      <c r="DG102" s="107" t="str">
        <f t="shared" ref="DG102:DP111" ca="1" si="155">IF(COUNTIF($CH102:$DE102,DG$3),DG$3,"")</f>
        <v/>
      </c>
      <c r="DH102" s="107" t="str">
        <f t="shared" ca="1" si="155"/>
        <v/>
      </c>
      <c r="DI102" s="107">
        <f t="shared" ca="1" si="155"/>
        <v>4</v>
      </c>
      <c r="DJ102" s="107">
        <f t="shared" ca="1" si="155"/>
        <v>5</v>
      </c>
      <c r="DK102" s="107">
        <f t="shared" ca="1" si="155"/>
        <v>6</v>
      </c>
      <c r="DL102" s="107">
        <f t="shared" ca="1" si="155"/>
        <v>7</v>
      </c>
      <c r="DM102" s="107">
        <f t="shared" ca="1" si="155"/>
        <v>8</v>
      </c>
      <c r="DN102" s="107" t="str">
        <f t="shared" ca="1" si="155"/>
        <v/>
      </c>
      <c r="DO102" s="107" t="str">
        <f t="shared" ca="1" si="155"/>
        <v/>
      </c>
      <c r="DP102" s="107">
        <f t="shared" ca="1" si="155"/>
        <v>11</v>
      </c>
      <c r="DQ102" s="107">
        <f t="shared" ref="DQ102:DZ111" ca="1" si="156">IF(COUNTIF($CH102:$DE102,DQ$3),DQ$3,"")</f>
        <v>12</v>
      </c>
      <c r="DR102" s="107">
        <f t="shared" ca="1" si="156"/>
        <v>13</v>
      </c>
      <c r="DS102" s="107">
        <f t="shared" ca="1" si="156"/>
        <v>14</v>
      </c>
      <c r="DT102" s="107">
        <f t="shared" ca="1" si="156"/>
        <v>15</v>
      </c>
      <c r="DU102" s="107">
        <f t="shared" ca="1" si="156"/>
        <v>16</v>
      </c>
      <c r="DV102" s="107">
        <f t="shared" ca="1" si="156"/>
        <v>17</v>
      </c>
      <c r="DW102" s="107">
        <f t="shared" ca="1" si="156"/>
        <v>18</v>
      </c>
      <c r="DX102" s="107" t="str">
        <f t="shared" ca="1" si="156"/>
        <v/>
      </c>
      <c r="DY102" s="107" t="str">
        <f t="shared" ca="1" si="156"/>
        <v/>
      </c>
      <c r="DZ102" s="107">
        <f t="shared" ca="1" si="156"/>
        <v>21</v>
      </c>
      <c r="EA102" s="107">
        <f t="shared" ref="EA102:EJ111" ca="1" si="157">IF(COUNTIF($CH102:$DE102,EA$3),EA$3,"")</f>
        <v>22</v>
      </c>
      <c r="EB102" s="107" t="str">
        <f t="shared" ca="1" si="157"/>
        <v/>
      </c>
      <c r="EC102" s="107" t="str">
        <f t="shared" ca="1" si="157"/>
        <v/>
      </c>
      <c r="ED102" s="107" t="str">
        <f t="shared" ca="1" si="157"/>
        <v/>
      </c>
      <c r="EE102" s="107" t="str">
        <f t="shared" ca="1" si="157"/>
        <v/>
      </c>
      <c r="EF102" s="107">
        <f t="shared" ca="1" si="157"/>
        <v>27</v>
      </c>
      <c r="EG102" s="107">
        <f t="shared" ca="1" si="157"/>
        <v>28</v>
      </c>
      <c r="EH102" s="107" t="str">
        <f t="shared" ca="1" si="157"/>
        <v/>
      </c>
      <c r="EI102" s="107">
        <f t="shared" ca="1" si="157"/>
        <v>30</v>
      </c>
      <c r="EJ102" s="107" t="str">
        <f t="shared" ca="1" si="157"/>
        <v/>
      </c>
      <c r="EK102" s="107">
        <f t="shared" ca="1" si="147"/>
        <v>32</v>
      </c>
      <c r="EL102" s="108" t="str">
        <f t="shared" ca="1" si="147"/>
        <v/>
      </c>
      <c r="EM102" s="106" t="str">
        <f t="shared" ca="1" si="90"/>
        <v>04050607081112131415161718212227283032</v>
      </c>
    </row>
    <row r="103" spans="1:143" ht="11.25" customHeight="1" x14ac:dyDescent="0.15">
      <c r="A103" s="56">
        <f t="shared" si="87"/>
        <v>2901</v>
      </c>
      <c r="B103" s="94">
        <f t="shared" si="152"/>
        <v>2022107</v>
      </c>
      <c r="C103" s="95">
        <f t="shared" si="152"/>
        <v>3</v>
      </c>
      <c r="D103" s="96">
        <f t="shared" si="152"/>
        <v>9</v>
      </c>
      <c r="E103" s="96">
        <f t="shared" si="152"/>
        <v>11</v>
      </c>
      <c r="F103" s="96">
        <f t="shared" si="152"/>
        <v>15</v>
      </c>
      <c r="G103" s="96">
        <f t="shared" si="152"/>
        <v>19</v>
      </c>
      <c r="H103" s="97">
        <f t="shared" si="152"/>
        <v>28</v>
      </c>
      <c r="I103" s="98">
        <f t="shared" si="152"/>
        <v>16</v>
      </c>
      <c r="J103" s="99" t="str">
        <f t="shared" ca="1" si="91"/>
        <v>05</v>
      </c>
      <c r="K103" s="100" t="str">
        <f t="shared" ca="1" si="92"/>
        <v>06</v>
      </c>
      <c r="L103" s="100" t="str">
        <f t="shared" ca="1" si="93"/>
        <v>07</v>
      </c>
      <c r="M103" s="100" t="str">
        <f t="shared" ca="1" si="94"/>
        <v>08</v>
      </c>
      <c r="N103" s="100" t="str">
        <f t="shared" ca="1" si="95"/>
        <v>15</v>
      </c>
      <c r="O103" s="100" t="str">
        <f t="shared" ca="1" si="96"/>
        <v>17</v>
      </c>
      <c r="P103" s="100" t="str">
        <f t="shared" ca="1" si="97"/>
        <v>18</v>
      </c>
      <c r="Q103" s="100" t="str">
        <f t="shared" ca="1" si="98"/>
        <v>20</v>
      </c>
      <c r="R103" s="100" t="str">
        <f t="shared" ca="1" si="99"/>
        <v>21</v>
      </c>
      <c r="S103" s="100" t="str">
        <f t="shared" ca="1" si="100"/>
        <v>22</v>
      </c>
      <c r="T103" s="100" t="str">
        <f t="shared" ca="1" si="101"/>
        <v>23</v>
      </c>
      <c r="U103" s="100" t="str">
        <f t="shared" ca="1" si="102"/>
        <v>24</v>
      </c>
      <c r="V103" s="100" t="str">
        <f t="shared" ca="1" si="103"/>
        <v>25</v>
      </c>
      <c r="W103" s="100" t="str">
        <f t="shared" ca="1" si="104"/>
        <v>27</v>
      </c>
      <c r="X103" s="100" t="str">
        <f t="shared" ca="1" si="105"/>
        <v>28</v>
      </c>
      <c r="Y103" s="100" t="str">
        <f t="shared" ca="1" si="106"/>
        <v>29</v>
      </c>
      <c r="Z103" s="100" t="str">
        <f t="shared" ca="1" si="107"/>
        <v>31</v>
      </c>
      <c r="AA103" s="100" t="str">
        <f t="shared" ca="1" si="108"/>
        <v/>
      </c>
      <c r="AB103" s="100" t="str">
        <f t="shared" ca="1" si="109"/>
        <v/>
      </c>
      <c r="AC103" s="100" t="str">
        <f t="shared" ca="1" si="110"/>
        <v/>
      </c>
      <c r="AD103" s="100" t="str">
        <f t="shared" ca="1" si="111"/>
        <v/>
      </c>
      <c r="AE103" s="101" t="str">
        <f t="shared" ca="1" si="112"/>
        <v/>
      </c>
      <c r="AF103" s="102">
        <f t="shared" ca="1" si="113"/>
        <v>2</v>
      </c>
      <c r="AG103" s="90" t="str">
        <f t="shared" ca="1" si="153"/>
        <v/>
      </c>
      <c r="AH103" s="91" t="str">
        <f t="shared" ca="1" si="153"/>
        <v/>
      </c>
      <c r="AI103" s="91">
        <f t="shared" ca="1" si="153"/>
        <v>2</v>
      </c>
      <c r="AJ103" s="91" t="str">
        <f t="shared" ca="1" si="153"/>
        <v/>
      </c>
      <c r="AK103" s="91" t="str">
        <f t="shared" ca="1" si="153"/>
        <v/>
      </c>
      <c r="AL103" s="91" t="str">
        <f t="shared" ca="1" si="153"/>
        <v/>
      </c>
      <c r="AM103" s="103" t="str">
        <f t="shared" ca="1" si="153"/>
        <v/>
      </c>
      <c r="AN103" s="89"/>
      <c r="AZ103" s="57">
        <f t="shared" ca="1" si="114"/>
        <v>75</v>
      </c>
      <c r="BA103" s="90" t="str">
        <f ca="1">MID(频率数据!$AQ103,BA$1,2)</f>
        <v>06</v>
      </c>
      <c r="BB103" s="91" t="str">
        <f ca="1">MID(频率数据!$AQ103,BB$1,2)</f>
        <v>31</v>
      </c>
      <c r="BC103" s="91" t="str">
        <f ca="1">MID(频率数据!$AQ103,BC$1,2)</f>
        <v>20</v>
      </c>
      <c r="BD103" s="91" t="str">
        <f ca="1">MID(频率数据!$AQ103,BD$1,2)</f>
        <v>19</v>
      </c>
      <c r="BE103" s="91" t="str">
        <f ca="1">MID(频率数据!$AQ103,BE$1,2)</f>
        <v>13</v>
      </c>
      <c r="BF103" s="91" t="str">
        <f ca="1">MID(频率数据!$AQ103,BF$1,2)</f>
        <v>04</v>
      </c>
      <c r="BG103" s="91" t="str">
        <f ca="1">MID(频率数据!$AQ103,BG$1,2)</f>
        <v>28</v>
      </c>
      <c r="BH103" s="91" t="str">
        <f ca="1">MID(频率数据!$AQ103,BH$1,2)</f>
        <v>23</v>
      </c>
      <c r="BI103" s="91" t="str">
        <f ca="1">MID(频率数据!$AQ103,BI$1,2)</f>
        <v>21</v>
      </c>
      <c r="BJ103" s="91" t="str">
        <f ca="1">MID(频率数据!$AQ103,BJ$1,2)</f>
        <v>18</v>
      </c>
      <c r="BK103" s="92" t="str">
        <f ca="1">MID(频率数据!$AQ103,BK$1,2)</f>
        <v>16</v>
      </c>
      <c r="BL103" s="90" t="str">
        <f ca="1">MID(频率数据!$AQ103,BL$1,2)</f>
        <v>12</v>
      </c>
      <c r="BM103" s="91" t="str">
        <f ca="1">MID(频率数据!$AQ103,BM$1,2)</f>
        <v>33</v>
      </c>
      <c r="BN103" s="91" t="str">
        <f ca="1">MID(频率数据!$AQ103,BN$1,2)</f>
        <v>32</v>
      </c>
      <c r="BO103" s="91" t="str">
        <f ca="1">MID(频率数据!$AQ103,BO$1,2)</f>
        <v>26</v>
      </c>
      <c r="BP103" s="91" t="str">
        <f ca="1">MID(频率数据!$AQ103,BP$1,2)</f>
        <v>25</v>
      </c>
      <c r="BQ103" s="93" t="str">
        <f ca="1">MID(频率数据!$AQ103,BQ$1,2)</f>
        <v>24</v>
      </c>
      <c r="BR103" s="91" t="str">
        <f ca="1">MID(频率数据!$AQ103,BR$1,2)</f>
        <v>17</v>
      </c>
      <c r="BS103" s="91" t="str">
        <f ca="1">MID(频率数据!$AQ103,BS$1,2)</f>
        <v>15</v>
      </c>
      <c r="BT103" s="91" t="str">
        <f ca="1">MID(频率数据!$AQ103,BT$1,2)</f>
        <v>14</v>
      </c>
      <c r="BU103" s="91" t="str">
        <f ca="1">MID(频率数据!$AQ103,BU$1,2)</f>
        <v>11</v>
      </c>
      <c r="BV103" s="92" t="str">
        <f ca="1">MID(频率数据!$AQ103,BV$1,2)</f>
        <v>10</v>
      </c>
      <c r="BW103" s="90" t="str">
        <f ca="1">MID(频率数据!$AQ103,BW$1,2)</f>
        <v>09</v>
      </c>
      <c r="BX103" s="91" t="str">
        <f ca="1">MID(频率数据!$AQ103,BX$1,2)</f>
        <v>03</v>
      </c>
      <c r="BY103" s="91" t="str">
        <f ca="1">MID(频率数据!$AQ103,BY$1,2)</f>
        <v>02</v>
      </c>
      <c r="BZ103" s="91" t="str">
        <f ca="1">MID(频率数据!$AQ103,BZ$1,2)</f>
        <v>01</v>
      </c>
      <c r="CA103" s="91" t="str">
        <f ca="1">MID(频率数据!$AQ103,CA$1,2)</f>
        <v>30</v>
      </c>
      <c r="CB103" s="91" t="str">
        <f ca="1">MID(频率数据!$AQ103,CB$1,2)</f>
        <v>29</v>
      </c>
      <c r="CC103" s="91" t="str">
        <f ca="1">MID(频率数据!$AQ103,CC$1,2)</f>
        <v>27</v>
      </c>
      <c r="CD103" s="91" t="str">
        <f ca="1">MID(频率数据!$AQ103,CD$1,2)</f>
        <v>22</v>
      </c>
      <c r="CE103" s="91" t="str">
        <f ca="1">MID(频率数据!$AQ103,CE$1,2)</f>
        <v>08</v>
      </c>
      <c r="CF103" s="91" t="str">
        <f ca="1">MID(频率数据!$AQ103,CF$1,2)</f>
        <v>07</v>
      </c>
      <c r="CG103" s="92" t="str">
        <f ca="1">MID(频率数据!$AQ103,CG$1,2)</f>
        <v>05</v>
      </c>
      <c r="CH103" s="153" t="str">
        <f t="shared" ca="1" si="115"/>
        <v>27</v>
      </c>
      <c r="CI103" s="154" t="str">
        <f t="shared" ca="1" si="116"/>
        <v>23</v>
      </c>
      <c r="CJ103" s="154" t="str">
        <f t="shared" ca="1" si="117"/>
        <v>29</v>
      </c>
      <c r="CK103" s="154" t="str">
        <f t="shared" ca="1" si="118"/>
        <v>24</v>
      </c>
      <c r="CL103" s="154" t="str">
        <f t="shared" ca="1" si="119"/>
        <v>25</v>
      </c>
      <c r="CM103" s="154" t="str">
        <f t="shared" ca="1" si="120"/>
        <v>28</v>
      </c>
      <c r="CN103" s="155" t="str">
        <f t="shared" ca="1" si="121"/>
        <v>22</v>
      </c>
      <c r="CO103" s="155" t="str">
        <f t="shared" ca="1" si="122"/>
        <v>21</v>
      </c>
      <c r="CP103" s="155" t="str">
        <f t="shared" ca="1" si="123"/>
        <v>27</v>
      </c>
      <c r="CQ103" s="155" t="str">
        <f t="shared" ca="1" si="124"/>
        <v>17</v>
      </c>
      <c r="CR103" s="155" t="str">
        <f t="shared" ca="1" si="125"/>
        <v>24</v>
      </c>
      <c r="CS103" s="155" t="str">
        <f t="shared" ca="1" si="126"/>
        <v>23</v>
      </c>
      <c r="CT103" s="156" t="str">
        <f t="shared" ca="1" si="127"/>
        <v>08</v>
      </c>
      <c r="CU103" s="156" t="str">
        <f t="shared" ca="1" si="128"/>
        <v>18</v>
      </c>
      <c r="CV103" s="156" t="str">
        <f t="shared" ca="1" si="129"/>
        <v>22</v>
      </c>
      <c r="CW103" s="156" t="str">
        <f t="shared" ca="1" si="130"/>
        <v>15</v>
      </c>
      <c r="CX103" s="156" t="str">
        <f t="shared" ca="1" si="131"/>
        <v>17</v>
      </c>
      <c r="CY103" s="156" t="str">
        <f t="shared" ca="1" si="132"/>
        <v>21</v>
      </c>
      <c r="CZ103" s="157" t="str">
        <f t="shared" ca="1" si="133"/>
        <v>06</v>
      </c>
      <c r="DA103" s="157" t="str">
        <f t="shared" ca="1" si="134"/>
        <v>31</v>
      </c>
      <c r="DB103" s="157" t="str">
        <f t="shared" ca="1" si="135"/>
        <v>20</v>
      </c>
      <c r="DC103" s="157" t="str">
        <f t="shared" ca="1" si="136"/>
        <v>08</v>
      </c>
      <c r="DD103" s="157" t="str">
        <f t="shared" ca="1" si="137"/>
        <v>07</v>
      </c>
      <c r="DE103" s="158" t="str">
        <f t="shared" ca="1" si="138"/>
        <v>05</v>
      </c>
      <c r="DF103" s="145" t="str">
        <f t="shared" ca="1" si="154"/>
        <v/>
      </c>
      <c r="DG103" s="107" t="str">
        <f t="shared" ca="1" si="155"/>
        <v/>
      </c>
      <c r="DH103" s="107" t="str">
        <f t="shared" ca="1" si="155"/>
        <v/>
      </c>
      <c r="DI103" s="107" t="str">
        <f t="shared" ca="1" si="155"/>
        <v/>
      </c>
      <c r="DJ103" s="107">
        <f t="shared" ca="1" si="155"/>
        <v>5</v>
      </c>
      <c r="DK103" s="107">
        <f t="shared" ca="1" si="155"/>
        <v>6</v>
      </c>
      <c r="DL103" s="107">
        <f t="shared" ca="1" si="155"/>
        <v>7</v>
      </c>
      <c r="DM103" s="107">
        <f t="shared" ca="1" si="155"/>
        <v>8</v>
      </c>
      <c r="DN103" s="107" t="str">
        <f t="shared" ca="1" si="155"/>
        <v/>
      </c>
      <c r="DO103" s="107" t="str">
        <f t="shared" ca="1" si="155"/>
        <v/>
      </c>
      <c r="DP103" s="107" t="str">
        <f t="shared" ca="1" si="155"/>
        <v/>
      </c>
      <c r="DQ103" s="107" t="str">
        <f t="shared" ca="1" si="156"/>
        <v/>
      </c>
      <c r="DR103" s="107" t="str">
        <f t="shared" ca="1" si="156"/>
        <v/>
      </c>
      <c r="DS103" s="107" t="str">
        <f t="shared" ca="1" si="156"/>
        <v/>
      </c>
      <c r="DT103" s="107">
        <f t="shared" ca="1" si="156"/>
        <v>15</v>
      </c>
      <c r="DU103" s="107" t="str">
        <f t="shared" ca="1" si="156"/>
        <v/>
      </c>
      <c r="DV103" s="107">
        <f t="shared" ca="1" si="156"/>
        <v>17</v>
      </c>
      <c r="DW103" s="107">
        <f t="shared" ca="1" si="156"/>
        <v>18</v>
      </c>
      <c r="DX103" s="107" t="str">
        <f t="shared" ca="1" si="156"/>
        <v/>
      </c>
      <c r="DY103" s="107">
        <f t="shared" ca="1" si="156"/>
        <v>20</v>
      </c>
      <c r="DZ103" s="107">
        <f t="shared" ca="1" si="156"/>
        <v>21</v>
      </c>
      <c r="EA103" s="107">
        <f t="shared" ca="1" si="157"/>
        <v>22</v>
      </c>
      <c r="EB103" s="107">
        <f t="shared" ca="1" si="157"/>
        <v>23</v>
      </c>
      <c r="EC103" s="107">
        <f t="shared" ca="1" si="157"/>
        <v>24</v>
      </c>
      <c r="ED103" s="107">
        <f t="shared" ca="1" si="157"/>
        <v>25</v>
      </c>
      <c r="EE103" s="107" t="str">
        <f t="shared" ca="1" si="157"/>
        <v/>
      </c>
      <c r="EF103" s="107">
        <f t="shared" ca="1" si="157"/>
        <v>27</v>
      </c>
      <c r="EG103" s="107">
        <f t="shared" ca="1" si="157"/>
        <v>28</v>
      </c>
      <c r="EH103" s="107">
        <f t="shared" ca="1" si="157"/>
        <v>29</v>
      </c>
      <c r="EI103" s="107" t="str">
        <f t="shared" ca="1" si="157"/>
        <v/>
      </c>
      <c r="EJ103" s="107">
        <f t="shared" ca="1" si="157"/>
        <v>31</v>
      </c>
      <c r="EK103" s="107" t="str">
        <f t="shared" ca="1" si="147"/>
        <v/>
      </c>
      <c r="EL103" s="108" t="str">
        <f t="shared" ca="1" si="147"/>
        <v/>
      </c>
      <c r="EM103" s="106" t="str">
        <f t="shared" ca="1" si="90"/>
        <v>0506070815171820212223242527282931</v>
      </c>
    </row>
    <row r="104" spans="1:143" ht="11.25" customHeight="1" x14ac:dyDescent="0.15">
      <c r="A104" s="56">
        <f t="shared" si="87"/>
        <v>2902</v>
      </c>
      <c r="B104" s="94">
        <f t="shared" ref="B104:I113" si="158">VLOOKUP($A104,SJ,B$1)</f>
        <v>2022108</v>
      </c>
      <c r="C104" s="95">
        <f t="shared" si="158"/>
        <v>1</v>
      </c>
      <c r="D104" s="96">
        <f t="shared" si="158"/>
        <v>7</v>
      </c>
      <c r="E104" s="96">
        <f t="shared" si="158"/>
        <v>13</v>
      </c>
      <c r="F104" s="96">
        <f t="shared" si="158"/>
        <v>17</v>
      </c>
      <c r="G104" s="96">
        <f t="shared" si="158"/>
        <v>18</v>
      </c>
      <c r="H104" s="97">
        <f t="shared" si="158"/>
        <v>31</v>
      </c>
      <c r="I104" s="98">
        <f t="shared" si="158"/>
        <v>15</v>
      </c>
      <c r="J104" s="99" t="str">
        <f t="shared" ca="1" si="91"/>
        <v>02</v>
      </c>
      <c r="K104" s="100" t="str">
        <f t="shared" ca="1" si="92"/>
        <v>04</v>
      </c>
      <c r="L104" s="100" t="str">
        <f t="shared" ca="1" si="93"/>
        <v>05</v>
      </c>
      <c r="M104" s="100" t="str">
        <f t="shared" ca="1" si="94"/>
        <v>06</v>
      </c>
      <c r="N104" s="100" t="str">
        <f t="shared" ca="1" si="95"/>
        <v>07</v>
      </c>
      <c r="O104" s="100" t="str">
        <f t="shared" ca="1" si="96"/>
        <v>08</v>
      </c>
      <c r="P104" s="100" t="str">
        <f t="shared" ca="1" si="97"/>
        <v>10</v>
      </c>
      <c r="Q104" s="100" t="str">
        <f t="shared" ca="1" si="98"/>
        <v>11</v>
      </c>
      <c r="R104" s="100" t="str">
        <f t="shared" ca="1" si="99"/>
        <v>14</v>
      </c>
      <c r="S104" s="100" t="str">
        <f t="shared" ca="1" si="100"/>
        <v>16</v>
      </c>
      <c r="T104" s="100" t="str">
        <f t="shared" ca="1" si="101"/>
        <v>17</v>
      </c>
      <c r="U104" s="100" t="str">
        <f t="shared" ca="1" si="102"/>
        <v>19</v>
      </c>
      <c r="V104" s="100" t="str">
        <f t="shared" ca="1" si="103"/>
        <v>20</v>
      </c>
      <c r="W104" s="100" t="str">
        <f t="shared" ca="1" si="104"/>
        <v>21</v>
      </c>
      <c r="X104" s="100" t="str">
        <f t="shared" ca="1" si="105"/>
        <v>23</v>
      </c>
      <c r="Y104" s="100" t="str">
        <f t="shared" ca="1" si="106"/>
        <v>24</v>
      </c>
      <c r="Z104" s="100" t="str">
        <f t="shared" ca="1" si="107"/>
        <v>25</v>
      </c>
      <c r="AA104" s="100" t="str">
        <f t="shared" ca="1" si="108"/>
        <v>28</v>
      </c>
      <c r="AB104" s="100" t="str">
        <f t="shared" ca="1" si="109"/>
        <v>31</v>
      </c>
      <c r="AC104" s="100" t="str">
        <f t="shared" ca="1" si="110"/>
        <v/>
      </c>
      <c r="AD104" s="100" t="str">
        <f t="shared" ca="1" si="111"/>
        <v/>
      </c>
      <c r="AE104" s="101" t="str">
        <f t="shared" ca="1" si="112"/>
        <v/>
      </c>
      <c r="AF104" s="102">
        <f t="shared" ca="1" si="113"/>
        <v>3</v>
      </c>
      <c r="AG104" s="90" t="str">
        <f t="shared" ca="1" si="153"/>
        <v/>
      </c>
      <c r="AH104" s="91" t="str">
        <f t="shared" ca="1" si="153"/>
        <v/>
      </c>
      <c r="AI104" s="91" t="str">
        <f t="shared" ca="1" si="153"/>
        <v/>
      </c>
      <c r="AJ104" s="91">
        <f t="shared" ca="1" si="153"/>
        <v>3</v>
      </c>
      <c r="AK104" s="91" t="str">
        <f t="shared" ca="1" si="153"/>
        <v/>
      </c>
      <c r="AL104" s="91" t="str">
        <f t="shared" ca="1" si="153"/>
        <v/>
      </c>
      <c r="AM104" s="103" t="str">
        <f t="shared" ca="1" si="153"/>
        <v/>
      </c>
      <c r="AN104" s="89"/>
      <c r="AZ104" s="57">
        <f t="shared" ca="1" si="114"/>
        <v>76</v>
      </c>
      <c r="BA104" s="90" t="str">
        <f ca="1">MID(频率数据!$AQ104,BA$1,2)</f>
        <v>28</v>
      </c>
      <c r="BB104" s="91" t="str">
        <f ca="1">MID(频率数据!$AQ104,BB$1,2)</f>
        <v>20</v>
      </c>
      <c r="BC104" s="91" t="str">
        <f ca="1">MID(频率数据!$AQ104,BC$1,2)</f>
        <v>19</v>
      </c>
      <c r="BD104" s="91" t="str">
        <f ca="1">MID(频率数据!$AQ104,BD$1,2)</f>
        <v>06</v>
      </c>
      <c r="BE104" s="91" t="str">
        <f ca="1">MID(频率数据!$AQ104,BE$1,2)</f>
        <v>04</v>
      </c>
      <c r="BF104" s="91" t="str">
        <f ca="1">MID(频率数据!$AQ104,BF$1,2)</f>
        <v>31</v>
      </c>
      <c r="BG104" s="91" t="str">
        <f ca="1">MID(频率数据!$AQ104,BG$1,2)</f>
        <v>23</v>
      </c>
      <c r="BH104" s="91" t="str">
        <f ca="1">MID(频率数据!$AQ104,BH$1,2)</f>
        <v>21</v>
      </c>
      <c r="BI104" s="91" t="str">
        <f ca="1">MID(频率数据!$AQ104,BI$1,2)</f>
        <v>18</v>
      </c>
      <c r="BJ104" s="91" t="str">
        <f ca="1">MID(频率数据!$AQ104,BJ$1,2)</f>
        <v>15</v>
      </c>
      <c r="BK104" s="92" t="str">
        <f ca="1">MID(频率数据!$AQ104,BK$1,2)</f>
        <v>13</v>
      </c>
      <c r="BL104" s="90" t="str">
        <f ca="1">MID(频率数据!$AQ104,BL$1,2)</f>
        <v>12</v>
      </c>
      <c r="BM104" s="91" t="str">
        <f ca="1">MID(频率数据!$AQ104,BM$1,2)</f>
        <v>09</v>
      </c>
      <c r="BN104" s="91" t="str">
        <f ca="1">MID(频率数据!$AQ104,BN$1,2)</f>
        <v>03</v>
      </c>
      <c r="BO104" s="91" t="str">
        <f ca="1">MID(频率数据!$AQ104,BO$1,2)</f>
        <v>33</v>
      </c>
      <c r="BP104" s="91" t="str">
        <f ca="1">MID(频率数据!$AQ104,BP$1,2)</f>
        <v>32</v>
      </c>
      <c r="BQ104" s="93" t="str">
        <f ca="1">MID(频率数据!$AQ104,BQ$1,2)</f>
        <v>26</v>
      </c>
      <c r="BR104" s="91" t="str">
        <f ca="1">MID(频率数据!$AQ104,BR$1,2)</f>
        <v>25</v>
      </c>
      <c r="BS104" s="91" t="str">
        <f ca="1">MID(频率数据!$AQ104,BS$1,2)</f>
        <v>24</v>
      </c>
      <c r="BT104" s="91" t="str">
        <f ca="1">MID(频率数据!$AQ104,BT$1,2)</f>
        <v>17</v>
      </c>
      <c r="BU104" s="91" t="str">
        <f ca="1">MID(频率数据!$AQ104,BU$1,2)</f>
        <v>16</v>
      </c>
      <c r="BV104" s="92" t="str">
        <f ca="1">MID(频率数据!$AQ104,BV$1,2)</f>
        <v>14</v>
      </c>
      <c r="BW104" s="90" t="str">
        <f ca="1">MID(频率数据!$AQ104,BW$1,2)</f>
        <v>11</v>
      </c>
      <c r="BX104" s="91" t="str">
        <f ca="1">MID(频率数据!$AQ104,BX$1,2)</f>
        <v>10</v>
      </c>
      <c r="BY104" s="91" t="str">
        <f ca="1">MID(频率数据!$AQ104,BY$1,2)</f>
        <v>02</v>
      </c>
      <c r="BZ104" s="91" t="str">
        <f ca="1">MID(频率数据!$AQ104,BZ$1,2)</f>
        <v>01</v>
      </c>
      <c r="CA104" s="91" t="str">
        <f ca="1">MID(频率数据!$AQ104,CA$1,2)</f>
        <v>30</v>
      </c>
      <c r="CB104" s="91" t="str">
        <f ca="1">MID(频率数据!$AQ104,CB$1,2)</f>
        <v>29</v>
      </c>
      <c r="CC104" s="91" t="str">
        <f ca="1">MID(频率数据!$AQ104,CC$1,2)</f>
        <v>27</v>
      </c>
      <c r="CD104" s="91" t="str">
        <f ca="1">MID(频率数据!$AQ104,CD$1,2)</f>
        <v>22</v>
      </c>
      <c r="CE104" s="91" t="str">
        <f ca="1">MID(频率数据!$AQ104,CE$1,2)</f>
        <v>08</v>
      </c>
      <c r="CF104" s="91" t="str">
        <f ca="1">MID(频率数据!$AQ104,CF$1,2)</f>
        <v>07</v>
      </c>
      <c r="CG104" s="92" t="str">
        <f ca="1">MID(频率数据!$AQ104,CG$1,2)</f>
        <v>05</v>
      </c>
      <c r="CH104" s="153" t="str">
        <f t="shared" ca="1" si="115"/>
        <v>11</v>
      </c>
      <c r="CI104" s="154" t="str">
        <f t="shared" ca="1" si="116"/>
        <v>14</v>
      </c>
      <c r="CJ104" s="154" t="str">
        <f t="shared" ca="1" si="117"/>
        <v>17</v>
      </c>
      <c r="CK104" s="154" t="str">
        <f t="shared" ca="1" si="118"/>
        <v>25</v>
      </c>
      <c r="CL104" s="154" t="str">
        <f t="shared" ca="1" si="119"/>
        <v>19</v>
      </c>
      <c r="CM104" s="154" t="str">
        <f t="shared" ca="1" si="120"/>
        <v>31</v>
      </c>
      <c r="CN104" s="155" t="str">
        <f t="shared" ca="1" si="121"/>
        <v>10</v>
      </c>
      <c r="CO104" s="155" t="str">
        <f t="shared" ca="1" si="122"/>
        <v>11</v>
      </c>
      <c r="CP104" s="155" t="str">
        <f t="shared" ca="1" si="123"/>
        <v>16</v>
      </c>
      <c r="CQ104" s="155" t="str">
        <f t="shared" ca="1" si="124"/>
        <v>24</v>
      </c>
      <c r="CR104" s="155" t="str">
        <f t="shared" ca="1" si="125"/>
        <v>06</v>
      </c>
      <c r="CS104" s="155" t="str">
        <f t="shared" ca="1" si="126"/>
        <v>23</v>
      </c>
      <c r="CT104" s="156" t="str">
        <f t="shared" ca="1" si="127"/>
        <v>02</v>
      </c>
      <c r="CU104" s="156" t="str">
        <f t="shared" ca="1" si="128"/>
        <v>10</v>
      </c>
      <c r="CV104" s="156" t="str">
        <f t="shared" ca="1" si="129"/>
        <v>14</v>
      </c>
      <c r="CW104" s="156" t="str">
        <f t="shared" ca="1" si="130"/>
        <v>17</v>
      </c>
      <c r="CX104" s="156" t="str">
        <f t="shared" ca="1" si="131"/>
        <v>04</v>
      </c>
      <c r="CY104" s="156" t="str">
        <f t="shared" ca="1" si="132"/>
        <v>21</v>
      </c>
      <c r="CZ104" s="157" t="str">
        <f t="shared" ca="1" si="133"/>
        <v>28</v>
      </c>
      <c r="DA104" s="157" t="str">
        <f t="shared" ca="1" si="134"/>
        <v>20</v>
      </c>
      <c r="DB104" s="157" t="str">
        <f t="shared" ca="1" si="135"/>
        <v>19</v>
      </c>
      <c r="DC104" s="157" t="str">
        <f t="shared" ca="1" si="136"/>
        <v>08</v>
      </c>
      <c r="DD104" s="157" t="str">
        <f t="shared" ca="1" si="137"/>
        <v>07</v>
      </c>
      <c r="DE104" s="158" t="str">
        <f t="shared" ca="1" si="138"/>
        <v>05</v>
      </c>
      <c r="DF104" s="145" t="str">
        <f t="shared" ca="1" si="154"/>
        <v/>
      </c>
      <c r="DG104" s="107">
        <f t="shared" ca="1" si="155"/>
        <v>2</v>
      </c>
      <c r="DH104" s="107" t="str">
        <f t="shared" ca="1" si="155"/>
        <v/>
      </c>
      <c r="DI104" s="107">
        <f t="shared" ca="1" si="155"/>
        <v>4</v>
      </c>
      <c r="DJ104" s="107">
        <f t="shared" ca="1" si="155"/>
        <v>5</v>
      </c>
      <c r="DK104" s="107">
        <f t="shared" ca="1" si="155"/>
        <v>6</v>
      </c>
      <c r="DL104" s="107">
        <f t="shared" ca="1" si="155"/>
        <v>7</v>
      </c>
      <c r="DM104" s="107">
        <f t="shared" ca="1" si="155"/>
        <v>8</v>
      </c>
      <c r="DN104" s="107" t="str">
        <f t="shared" ca="1" si="155"/>
        <v/>
      </c>
      <c r="DO104" s="107">
        <f t="shared" ca="1" si="155"/>
        <v>10</v>
      </c>
      <c r="DP104" s="107">
        <f t="shared" ca="1" si="155"/>
        <v>11</v>
      </c>
      <c r="DQ104" s="107" t="str">
        <f t="shared" ca="1" si="156"/>
        <v/>
      </c>
      <c r="DR104" s="107" t="str">
        <f t="shared" ca="1" si="156"/>
        <v/>
      </c>
      <c r="DS104" s="107">
        <f t="shared" ca="1" si="156"/>
        <v>14</v>
      </c>
      <c r="DT104" s="107" t="str">
        <f t="shared" ca="1" si="156"/>
        <v/>
      </c>
      <c r="DU104" s="107">
        <f t="shared" ca="1" si="156"/>
        <v>16</v>
      </c>
      <c r="DV104" s="107">
        <f t="shared" ca="1" si="156"/>
        <v>17</v>
      </c>
      <c r="DW104" s="107" t="str">
        <f t="shared" ca="1" si="156"/>
        <v/>
      </c>
      <c r="DX104" s="107">
        <f t="shared" ca="1" si="156"/>
        <v>19</v>
      </c>
      <c r="DY104" s="107">
        <f t="shared" ca="1" si="156"/>
        <v>20</v>
      </c>
      <c r="DZ104" s="107">
        <f t="shared" ca="1" si="156"/>
        <v>21</v>
      </c>
      <c r="EA104" s="107" t="str">
        <f t="shared" ca="1" si="157"/>
        <v/>
      </c>
      <c r="EB104" s="107">
        <f t="shared" ca="1" si="157"/>
        <v>23</v>
      </c>
      <c r="EC104" s="107">
        <f t="shared" ca="1" si="157"/>
        <v>24</v>
      </c>
      <c r="ED104" s="107">
        <f t="shared" ca="1" si="157"/>
        <v>25</v>
      </c>
      <c r="EE104" s="107" t="str">
        <f t="shared" ca="1" si="157"/>
        <v/>
      </c>
      <c r="EF104" s="107" t="str">
        <f t="shared" ca="1" si="157"/>
        <v/>
      </c>
      <c r="EG104" s="107">
        <f t="shared" ca="1" si="157"/>
        <v>28</v>
      </c>
      <c r="EH104" s="107" t="str">
        <f t="shared" ca="1" si="157"/>
        <v/>
      </c>
      <c r="EI104" s="107" t="str">
        <f t="shared" ca="1" si="157"/>
        <v/>
      </c>
      <c r="EJ104" s="107">
        <f t="shared" ca="1" si="157"/>
        <v>31</v>
      </c>
      <c r="EK104" s="107" t="str">
        <f t="shared" ca="1" si="147"/>
        <v/>
      </c>
      <c r="EL104" s="108" t="str">
        <f t="shared" ca="1" si="147"/>
        <v/>
      </c>
      <c r="EM104" s="106" t="str">
        <f t="shared" ca="1" si="90"/>
        <v>02040506070810111416171920212324252831</v>
      </c>
    </row>
    <row r="105" spans="1:143" ht="11.25" customHeight="1" x14ac:dyDescent="0.15">
      <c r="A105" s="56">
        <f t="shared" si="87"/>
        <v>2903</v>
      </c>
      <c r="B105" s="94">
        <f t="shared" si="158"/>
        <v>2022109</v>
      </c>
      <c r="C105" s="95">
        <f t="shared" si="158"/>
        <v>4</v>
      </c>
      <c r="D105" s="96">
        <f t="shared" si="158"/>
        <v>11</v>
      </c>
      <c r="E105" s="96">
        <f t="shared" si="158"/>
        <v>13</v>
      </c>
      <c r="F105" s="96">
        <f t="shared" si="158"/>
        <v>19</v>
      </c>
      <c r="G105" s="96">
        <f t="shared" si="158"/>
        <v>22</v>
      </c>
      <c r="H105" s="97">
        <f t="shared" si="158"/>
        <v>33</v>
      </c>
      <c r="I105" s="98">
        <f t="shared" si="158"/>
        <v>11</v>
      </c>
      <c r="J105" s="99" t="str">
        <f t="shared" ca="1" si="91"/>
        <v>02</v>
      </c>
      <c r="K105" s="100" t="str">
        <f t="shared" ca="1" si="92"/>
        <v>05</v>
      </c>
      <c r="L105" s="100" t="str">
        <f t="shared" ca="1" si="93"/>
        <v>06</v>
      </c>
      <c r="M105" s="100" t="str">
        <f t="shared" ca="1" si="94"/>
        <v>07</v>
      </c>
      <c r="N105" s="100" t="str">
        <f t="shared" ca="1" si="95"/>
        <v>08</v>
      </c>
      <c r="O105" s="100" t="str">
        <f t="shared" ca="1" si="96"/>
        <v>12</v>
      </c>
      <c r="P105" s="100" t="str">
        <f t="shared" ca="1" si="97"/>
        <v>13</v>
      </c>
      <c r="Q105" s="100" t="str">
        <f t="shared" ca="1" si="98"/>
        <v>14</v>
      </c>
      <c r="R105" s="100" t="str">
        <f t="shared" ca="1" si="99"/>
        <v>15</v>
      </c>
      <c r="S105" s="100" t="str">
        <f t="shared" ca="1" si="100"/>
        <v>17</v>
      </c>
      <c r="T105" s="100" t="str">
        <f t="shared" ca="1" si="101"/>
        <v>18</v>
      </c>
      <c r="U105" s="100" t="str">
        <f t="shared" ca="1" si="102"/>
        <v>19</v>
      </c>
      <c r="V105" s="100" t="str">
        <f t="shared" ca="1" si="103"/>
        <v>20</v>
      </c>
      <c r="W105" s="100" t="str">
        <f t="shared" ca="1" si="104"/>
        <v>21</v>
      </c>
      <c r="X105" s="100" t="str">
        <f t="shared" ca="1" si="105"/>
        <v>23</v>
      </c>
      <c r="Y105" s="100" t="str">
        <f t="shared" ca="1" si="106"/>
        <v>24</v>
      </c>
      <c r="Z105" s="100" t="str">
        <f t="shared" ca="1" si="107"/>
        <v>25</v>
      </c>
      <c r="AA105" s="100" t="str">
        <f t="shared" ca="1" si="108"/>
        <v>26</v>
      </c>
      <c r="AB105" s="100" t="str">
        <f t="shared" ca="1" si="109"/>
        <v>30</v>
      </c>
      <c r="AC105" s="100" t="str">
        <f t="shared" ca="1" si="110"/>
        <v>31</v>
      </c>
      <c r="AD105" s="100" t="str">
        <f t="shared" ca="1" si="111"/>
        <v/>
      </c>
      <c r="AE105" s="101" t="str">
        <f t="shared" ca="1" si="112"/>
        <v/>
      </c>
      <c r="AF105" s="102">
        <f t="shared" ca="1" si="113"/>
        <v>2</v>
      </c>
      <c r="AG105" s="90" t="str">
        <f t="shared" ca="1" si="153"/>
        <v/>
      </c>
      <c r="AH105" s="91" t="str">
        <f t="shared" ca="1" si="153"/>
        <v/>
      </c>
      <c r="AI105" s="91">
        <f t="shared" ca="1" si="153"/>
        <v>2</v>
      </c>
      <c r="AJ105" s="91" t="str">
        <f t="shared" ca="1" si="153"/>
        <v/>
      </c>
      <c r="AK105" s="91" t="str">
        <f t="shared" ca="1" si="153"/>
        <v/>
      </c>
      <c r="AL105" s="91" t="str">
        <f t="shared" ca="1" si="153"/>
        <v/>
      </c>
      <c r="AM105" s="103" t="str">
        <f t="shared" ca="1" si="153"/>
        <v/>
      </c>
      <c r="AN105" s="89"/>
      <c r="AZ105" s="57">
        <f t="shared" ca="1" si="114"/>
        <v>77</v>
      </c>
      <c r="BA105" s="90" t="str">
        <f ca="1">MID(频率数据!$AQ105,BA$1,2)</f>
        <v>31</v>
      </c>
      <c r="BB105" s="91" t="str">
        <f ca="1">MID(频率数据!$AQ105,BB$1,2)</f>
        <v>19</v>
      </c>
      <c r="BC105" s="91" t="str">
        <f ca="1">MID(频率数据!$AQ105,BC$1,2)</f>
        <v>06</v>
      </c>
      <c r="BD105" s="91" t="str">
        <f ca="1">MID(频率数据!$AQ105,BD$1,2)</f>
        <v>28</v>
      </c>
      <c r="BE105" s="91" t="str">
        <f ca="1">MID(频率数据!$AQ105,BE$1,2)</f>
        <v>23</v>
      </c>
      <c r="BF105" s="91" t="str">
        <f ca="1">MID(频率数据!$AQ105,BF$1,2)</f>
        <v>21</v>
      </c>
      <c r="BG105" s="91" t="str">
        <f ca="1">MID(频率数据!$AQ105,BG$1,2)</f>
        <v>20</v>
      </c>
      <c r="BH105" s="91" t="str">
        <f ca="1">MID(频率数据!$AQ105,BH$1,2)</f>
        <v>18</v>
      </c>
      <c r="BI105" s="91" t="str">
        <f ca="1">MID(频率数据!$AQ105,BI$1,2)</f>
        <v>17</v>
      </c>
      <c r="BJ105" s="91" t="str">
        <f ca="1">MID(频率数据!$AQ105,BJ$1,2)</f>
        <v>15</v>
      </c>
      <c r="BK105" s="92" t="str">
        <f ca="1">MID(频率数据!$AQ105,BK$1,2)</f>
        <v>13</v>
      </c>
      <c r="BL105" s="90" t="str">
        <f ca="1">MID(频率数据!$AQ105,BL$1,2)</f>
        <v>12</v>
      </c>
      <c r="BM105" s="91" t="str">
        <f ca="1">MID(频率数据!$AQ105,BM$1,2)</f>
        <v>09</v>
      </c>
      <c r="BN105" s="91" t="str">
        <f ca="1">MID(频率数据!$AQ105,BN$1,2)</f>
        <v>04</v>
      </c>
      <c r="BO105" s="91" t="str">
        <f ca="1">MID(频率数据!$AQ105,BO$1,2)</f>
        <v>03</v>
      </c>
      <c r="BP105" s="91" t="str">
        <f ca="1">MID(频率数据!$AQ105,BP$1,2)</f>
        <v>01</v>
      </c>
      <c r="BQ105" s="93" t="str">
        <f ca="1">MID(频率数据!$AQ105,BQ$1,2)</f>
        <v>33</v>
      </c>
      <c r="BR105" s="91" t="str">
        <f ca="1">MID(频率数据!$AQ105,BR$1,2)</f>
        <v>32</v>
      </c>
      <c r="BS105" s="91" t="str">
        <f ca="1">MID(频率数据!$AQ105,BS$1,2)</f>
        <v>26</v>
      </c>
      <c r="BT105" s="91" t="str">
        <f ca="1">MID(频率数据!$AQ105,BT$1,2)</f>
        <v>25</v>
      </c>
      <c r="BU105" s="91" t="str">
        <f ca="1">MID(频率数据!$AQ105,BU$1,2)</f>
        <v>24</v>
      </c>
      <c r="BV105" s="92" t="str">
        <f ca="1">MID(频率数据!$AQ105,BV$1,2)</f>
        <v>16</v>
      </c>
      <c r="BW105" s="90" t="str">
        <f ca="1">MID(频率数据!$AQ105,BW$1,2)</f>
        <v>11</v>
      </c>
      <c r="BX105" s="91" t="str">
        <f ca="1">MID(频率数据!$AQ105,BX$1,2)</f>
        <v>10</v>
      </c>
      <c r="BY105" s="91" t="str">
        <f ca="1">MID(频率数据!$AQ105,BY$1,2)</f>
        <v>07</v>
      </c>
      <c r="BZ105" s="91" t="str">
        <f ca="1">MID(频率数据!$AQ105,BZ$1,2)</f>
        <v>02</v>
      </c>
      <c r="CA105" s="91" t="str">
        <f ca="1">MID(频率数据!$AQ105,CA$1,2)</f>
        <v>30</v>
      </c>
      <c r="CB105" s="91" t="str">
        <f ca="1">MID(频率数据!$AQ105,CB$1,2)</f>
        <v>29</v>
      </c>
      <c r="CC105" s="91" t="str">
        <f ca="1">MID(频率数据!$AQ105,CC$1,2)</f>
        <v>27</v>
      </c>
      <c r="CD105" s="91" t="str">
        <f ca="1">MID(频率数据!$AQ105,CD$1,2)</f>
        <v>22</v>
      </c>
      <c r="CE105" s="91" t="str">
        <f ca="1">MID(频率数据!$AQ105,CE$1,2)</f>
        <v>14</v>
      </c>
      <c r="CF105" s="91" t="str">
        <f ca="1">MID(频率数据!$AQ105,CF$1,2)</f>
        <v>08</v>
      </c>
      <c r="CG105" s="92" t="str">
        <f ca="1">MID(频率数据!$AQ105,CG$1,2)</f>
        <v>05</v>
      </c>
      <c r="CH105" s="153" t="str">
        <f t="shared" ca="1" si="115"/>
        <v>07</v>
      </c>
      <c r="CI105" s="154" t="str">
        <f t="shared" ca="1" si="116"/>
        <v>14</v>
      </c>
      <c r="CJ105" s="154" t="str">
        <f t="shared" ca="1" si="117"/>
        <v>15</v>
      </c>
      <c r="CK105" s="154" t="str">
        <f t="shared" ca="1" si="118"/>
        <v>26</v>
      </c>
      <c r="CL105" s="154" t="str">
        <f t="shared" ca="1" si="119"/>
        <v>18</v>
      </c>
      <c r="CM105" s="154" t="str">
        <f t="shared" ca="1" si="120"/>
        <v>23</v>
      </c>
      <c r="CN105" s="155" t="str">
        <f t="shared" ca="1" si="121"/>
        <v>02</v>
      </c>
      <c r="CO105" s="155" t="str">
        <f t="shared" ca="1" si="122"/>
        <v>08</v>
      </c>
      <c r="CP105" s="155" t="str">
        <f t="shared" ca="1" si="123"/>
        <v>13</v>
      </c>
      <c r="CQ105" s="155" t="str">
        <f t="shared" ca="1" si="124"/>
        <v>25</v>
      </c>
      <c r="CR105" s="155" t="str">
        <f t="shared" ca="1" si="125"/>
        <v>17</v>
      </c>
      <c r="CS105" s="155" t="str">
        <f t="shared" ca="1" si="126"/>
        <v>21</v>
      </c>
      <c r="CT105" s="156" t="str">
        <f t="shared" ca="1" si="127"/>
        <v>30</v>
      </c>
      <c r="CU105" s="156" t="str">
        <f t="shared" ca="1" si="128"/>
        <v>05</v>
      </c>
      <c r="CV105" s="156" t="str">
        <f t="shared" ca="1" si="129"/>
        <v>12</v>
      </c>
      <c r="CW105" s="156" t="str">
        <f t="shared" ca="1" si="130"/>
        <v>24</v>
      </c>
      <c r="CX105" s="156" t="str">
        <f t="shared" ca="1" si="131"/>
        <v>15</v>
      </c>
      <c r="CY105" s="156" t="str">
        <f t="shared" ca="1" si="132"/>
        <v>20</v>
      </c>
      <c r="CZ105" s="157" t="str">
        <f t="shared" ca="1" si="133"/>
        <v>31</v>
      </c>
      <c r="DA105" s="157" t="str">
        <f t="shared" ca="1" si="134"/>
        <v>19</v>
      </c>
      <c r="DB105" s="157" t="str">
        <f t="shared" ca="1" si="135"/>
        <v>06</v>
      </c>
      <c r="DC105" s="157" t="str">
        <f t="shared" ca="1" si="136"/>
        <v>14</v>
      </c>
      <c r="DD105" s="157" t="str">
        <f t="shared" ca="1" si="137"/>
        <v>08</v>
      </c>
      <c r="DE105" s="158" t="str">
        <f t="shared" ca="1" si="138"/>
        <v>05</v>
      </c>
      <c r="DF105" s="145" t="str">
        <f t="shared" ca="1" si="154"/>
        <v/>
      </c>
      <c r="DG105" s="107">
        <f t="shared" ca="1" si="155"/>
        <v>2</v>
      </c>
      <c r="DH105" s="107" t="str">
        <f t="shared" ca="1" si="155"/>
        <v/>
      </c>
      <c r="DI105" s="107" t="str">
        <f t="shared" ca="1" si="155"/>
        <v/>
      </c>
      <c r="DJ105" s="107">
        <f t="shared" ca="1" si="155"/>
        <v>5</v>
      </c>
      <c r="DK105" s="107">
        <f t="shared" ca="1" si="155"/>
        <v>6</v>
      </c>
      <c r="DL105" s="107">
        <f t="shared" ca="1" si="155"/>
        <v>7</v>
      </c>
      <c r="DM105" s="107">
        <f t="shared" ca="1" si="155"/>
        <v>8</v>
      </c>
      <c r="DN105" s="107" t="str">
        <f t="shared" ca="1" si="155"/>
        <v/>
      </c>
      <c r="DO105" s="107" t="str">
        <f t="shared" ca="1" si="155"/>
        <v/>
      </c>
      <c r="DP105" s="107" t="str">
        <f t="shared" ca="1" si="155"/>
        <v/>
      </c>
      <c r="DQ105" s="107">
        <f t="shared" ca="1" si="156"/>
        <v>12</v>
      </c>
      <c r="DR105" s="107">
        <f t="shared" ca="1" si="156"/>
        <v>13</v>
      </c>
      <c r="DS105" s="107">
        <f t="shared" ca="1" si="156"/>
        <v>14</v>
      </c>
      <c r="DT105" s="107">
        <f t="shared" ca="1" si="156"/>
        <v>15</v>
      </c>
      <c r="DU105" s="107" t="str">
        <f t="shared" ca="1" si="156"/>
        <v/>
      </c>
      <c r="DV105" s="107">
        <f t="shared" ca="1" si="156"/>
        <v>17</v>
      </c>
      <c r="DW105" s="107">
        <f t="shared" ca="1" si="156"/>
        <v>18</v>
      </c>
      <c r="DX105" s="107">
        <f t="shared" ca="1" si="156"/>
        <v>19</v>
      </c>
      <c r="DY105" s="107">
        <f t="shared" ca="1" si="156"/>
        <v>20</v>
      </c>
      <c r="DZ105" s="107">
        <f t="shared" ca="1" si="156"/>
        <v>21</v>
      </c>
      <c r="EA105" s="107" t="str">
        <f t="shared" ca="1" si="157"/>
        <v/>
      </c>
      <c r="EB105" s="107">
        <f t="shared" ca="1" si="157"/>
        <v>23</v>
      </c>
      <c r="EC105" s="107">
        <f t="shared" ca="1" si="157"/>
        <v>24</v>
      </c>
      <c r="ED105" s="107">
        <f t="shared" ca="1" si="157"/>
        <v>25</v>
      </c>
      <c r="EE105" s="107">
        <f t="shared" ca="1" si="157"/>
        <v>26</v>
      </c>
      <c r="EF105" s="107" t="str">
        <f t="shared" ca="1" si="157"/>
        <v/>
      </c>
      <c r="EG105" s="107" t="str">
        <f t="shared" ca="1" si="157"/>
        <v/>
      </c>
      <c r="EH105" s="107" t="str">
        <f t="shared" ca="1" si="157"/>
        <v/>
      </c>
      <c r="EI105" s="107">
        <f t="shared" ca="1" si="157"/>
        <v>30</v>
      </c>
      <c r="EJ105" s="107">
        <f t="shared" ca="1" si="157"/>
        <v>31</v>
      </c>
      <c r="EK105" s="107" t="str">
        <f t="shared" ca="1" si="147"/>
        <v/>
      </c>
      <c r="EL105" s="108" t="str">
        <f t="shared" ca="1" si="147"/>
        <v/>
      </c>
      <c r="EM105" s="106" t="str">
        <f t="shared" ca="1" si="90"/>
        <v>0205060708121314151718192021232425263031</v>
      </c>
    </row>
    <row r="106" spans="1:143" ht="11.25" customHeight="1" x14ac:dyDescent="0.15">
      <c r="A106" s="56">
        <f t="shared" si="87"/>
        <v>2904</v>
      </c>
      <c r="B106" s="94">
        <f t="shared" si="158"/>
        <v>2022110</v>
      </c>
      <c r="C106" s="95">
        <f t="shared" si="158"/>
        <v>9</v>
      </c>
      <c r="D106" s="96">
        <f t="shared" si="158"/>
        <v>13</v>
      </c>
      <c r="E106" s="96">
        <f t="shared" si="158"/>
        <v>15</v>
      </c>
      <c r="F106" s="96">
        <f t="shared" si="158"/>
        <v>18</v>
      </c>
      <c r="G106" s="96">
        <f t="shared" si="158"/>
        <v>20</v>
      </c>
      <c r="H106" s="97">
        <f t="shared" si="158"/>
        <v>28</v>
      </c>
      <c r="I106" s="98">
        <f t="shared" si="158"/>
        <v>15</v>
      </c>
      <c r="J106" s="99" t="str">
        <f t="shared" ca="1" si="91"/>
        <v>01</v>
      </c>
      <c r="K106" s="100" t="str">
        <f t="shared" ca="1" si="92"/>
        <v>03</v>
      </c>
      <c r="L106" s="100" t="str">
        <f t="shared" ca="1" si="93"/>
        <v>05</v>
      </c>
      <c r="M106" s="100" t="str">
        <f t="shared" ca="1" si="94"/>
        <v>07</v>
      </c>
      <c r="N106" s="100" t="str">
        <f t="shared" ca="1" si="95"/>
        <v>08</v>
      </c>
      <c r="O106" s="100" t="str">
        <f t="shared" ca="1" si="96"/>
        <v>09</v>
      </c>
      <c r="P106" s="100" t="str">
        <f t="shared" ca="1" si="97"/>
        <v>10</v>
      </c>
      <c r="Q106" s="100" t="str">
        <f t="shared" ca="1" si="98"/>
        <v>11</v>
      </c>
      <c r="R106" s="100" t="str">
        <f t="shared" ca="1" si="99"/>
        <v>12</v>
      </c>
      <c r="S106" s="100" t="str">
        <f t="shared" ca="1" si="100"/>
        <v>13</v>
      </c>
      <c r="T106" s="100" t="str">
        <f t="shared" ca="1" si="101"/>
        <v>14</v>
      </c>
      <c r="U106" s="100" t="str">
        <f t="shared" ca="1" si="102"/>
        <v>15</v>
      </c>
      <c r="V106" s="100" t="str">
        <f t="shared" ca="1" si="103"/>
        <v>16</v>
      </c>
      <c r="W106" s="100" t="str">
        <f t="shared" ca="1" si="104"/>
        <v>18</v>
      </c>
      <c r="X106" s="100" t="str">
        <f t="shared" ca="1" si="105"/>
        <v>19</v>
      </c>
      <c r="Y106" s="100" t="str">
        <f t="shared" ca="1" si="106"/>
        <v>25</v>
      </c>
      <c r="Z106" s="100" t="str">
        <f t="shared" ca="1" si="107"/>
        <v>26</v>
      </c>
      <c r="AA106" s="100" t="str">
        <f t="shared" ca="1" si="108"/>
        <v>31</v>
      </c>
      <c r="AB106" s="100" t="str">
        <f t="shared" ca="1" si="109"/>
        <v>32</v>
      </c>
      <c r="AC106" s="100" t="str">
        <f t="shared" ca="1" si="110"/>
        <v>33</v>
      </c>
      <c r="AD106" s="100" t="str">
        <f t="shared" ca="1" si="111"/>
        <v/>
      </c>
      <c r="AE106" s="101" t="str">
        <f t="shared" ca="1" si="112"/>
        <v/>
      </c>
      <c r="AF106" s="102">
        <f t="shared" ca="1" si="113"/>
        <v>4</v>
      </c>
      <c r="AG106" s="90" t="str">
        <f t="shared" ca="1" si="153"/>
        <v/>
      </c>
      <c r="AH106" s="91" t="str">
        <f t="shared" ca="1" si="153"/>
        <v/>
      </c>
      <c r="AI106" s="91" t="str">
        <f t="shared" ca="1" si="153"/>
        <v/>
      </c>
      <c r="AJ106" s="91" t="str">
        <f t="shared" ca="1" si="153"/>
        <v/>
      </c>
      <c r="AK106" s="91">
        <f t="shared" ca="1" si="153"/>
        <v>4</v>
      </c>
      <c r="AL106" s="91" t="str">
        <f t="shared" ca="1" si="153"/>
        <v/>
      </c>
      <c r="AM106" s="103" t="str">
        <f t="shared" ca="1" si="153"/>
        <v/>
      </c>
      <c r="AN106" s="89"/>
      <c r="AZ106" s="57">
        <f t="shared" ca="1" si="114"/>
        <v>78</v>
      </c>
      <c r="BA106" s="90" t="str">
        <f ca="1">MID(频率数据!$AQ106,BA$1,2)</f>
        <v>31</v>
      </c>
      <c r="BB106" s="91" t="str">
        <f ca="1">MID(频率数据!$AQ106,BB$1,2)</f>
        <v>19</v>
      </c>
      <c r="BC106" s="91" t="str">
        <f ca="1">MID(频率数据!$AQ106,BC$1,2)</f>
        <v>13</v>
      </c>
      <c r="BD106" s="91" t="str">
        <f ca="1">MID(频率数据!$AQ106,BD$1,2)</f>
        <v>06</v>
      </c>
      <c r="BE106" s="91" t="str">
        <f ca="1">MID(频率数据!$AQ106,BE$1,2)</f>
        <v>04</v>
      </c>
      <c r="BF106" s="91" t="str">
        <f ca="1">MID(频率数据!$AQ106,BF$1,2)</f>
        <v>28</v>
      </c>
      <c r="BG106" s="91" t="str">
        <f ca="1">MID(频率数据!$AQ106,BG$1,2)</f>
        <v>23</v>
      </c>
      <c r="BH106" s="91" t="str">
        <f ca="1">MID(频率数据!$AQ106,BH$1,2)</f>
        <v>21</v>
      </c>
      <c r="BI106" s="91" t="str">
        <f ca="1">MID(频率数据!$AQ106,BI$1,2)</f>
        <v>20</v>
      </c>
      <c r="BJ106" s="91" t="str">
        <f ca="1">MID(频率数据!$AQ106,BJ$1,2)</f>
        <v>18</v>
      </c>
      <c r="BK106" s="92" t="str">
        <f ca="1">MID(频率数据!$AQ106,BK$1,2)</f>
        <v>15</v>
      </c>
      <c r="BL106" s="90" t="str">
        <f ca="1">MID(频率数据!$AQ106,BL$1,2)</f>
        <v>12</v>
      </c>
      <c r="BM106" s="91" t="str">
        <f ca="1">MID(频率数据!$AQ106,BM$1,2)</f>
        <v>11</v>
      </c>
      <c r="BN106" s="91" t="str">
        <f ca="1">MID(频率数据!$AQ106,BN$1,2)</f>
        <v>09</v>
      </c>
      <c r="BO106" s="91" t="str">
        <f ca="1">MID(频率数据!$AQ106,BO$1,2)</f>
        <v>01</v>
      </c>
      <c r="BP106" s="91" t="str">
        <f ca="1">MID(频率数据!$AQ106,BP$1,2)</f>
        <v>33</v>
      </c>
      <c r="BQ106" s="93" t="str">
        <f ca="1">MID(频率数据!$AQ106,BQ$1,2)</f>
        <v>32</v>
      </c>
      <c r="BR106" s="91" t="str">
        <f ca="1">MID(频率数据!$AQ106,BR$1,2)</f>
        <v>26</v>
      </c>
      <c r="BS106" s="91" t="str">
        <f ca="1">MID(频率数据!$AQ106,BS$1,2)</f>
        <v>24</v>
      </c>
      <c r="BT106" s="91" t="str">
        <f ca="1">MID(频率数据!$AQ106,BT$1,2)</f>
        <v>22</v>
      </c>
      <c r="BU106" s="91" t="str">
        <f ca="1">MID(频率数据!$AQ106,BU$1,2)</f>
        <v>17</v>
      </c>
      <c r="BV106" s="92" t="str">
        <f ca="1">MID(频率数据!$AQ106,BV$1,2)</f>
        <v>10</v>
      </c>
      <c r="BW106" s="90" t="str">
        <f ca="1">MID(频率数据!$AQ106,BW$1,2)</f>
        <v>07</v>
      </c>
      <c r="BX106" s="91" t="str">
        <f ca="1">MID(频率数据!$AQ106,BX$1,2)</f>
        <v>03</v>
      </c>
      <c r="BY106" s="91" t="str">
        <f ca="1">MID(频率数据!$AQ106,BY$1,2)</f>
        <v>02</v>
      </c>
      <c r="BZ106" s="91" t="str">
        <f ca="1">MID(频率数据!$AQ106,BZ$1,2)</f>
        <v>30</v>
      </c>
      <c r="CA106" s="91" t="str">
        <f ca="1">MID(频率数据!$AQ106,CA$1,2)</f>
        <v>29</v>
      </c>
      <c r="CB106" s="91" t="str">
        <f ca="1">MID(频率数据!$AQ106,CB$1,2)</f>
        <v>27</v>
      </c>
      <c r="CC106" s="91" t="str">
        <f ca="1">MID(频率数据!$AQ106,CC$1,2)</f>
        <v>25</v>
      </c>
      <c r="CD106" s="91" t="str">
        <f ca="1">MID(频率数据!$AQ106,CD$1,2)</f>
        <v>16</v>
      </c>
      <c r="CE106" s="91" t="str">
        <f ca="1">MID(频率数据!$AQ106,CE$1,2)</f>
        <v>14</v>
      </c>
      <c r="CF106" s="91" t="str">
        <f ca="1">MID(频率数据!$AQ106,CF$1,2)</f>
        <v>08</v>
      </c>
      <c r="CG106" s="92" t="str">
        <f ca="1">MID(频率数据!$AQ106,CG$1,2)</f>
        <v>05</v>
      </c>
      <c r="CH106" s="153" t="str">
        <f t="shared" ca="1" si="115"/>
        <v>11</v>
      </c>
      <c r="CI106" s="154" t="str">
        <f t="shared" ca="1" si="116"/>
        <v>10</v>
      </c>
      <c r="CJ106" s="154" t="str">
        <f t="shared" ca="1" si="117"/>
        <v>18</v>
      </c>
      <c r="CK106" s="154" t="str">
        <f t="shared" ca="1" si="118"/>
        <v>31</v>
      </c>
      <c r="CL106" s="154" t="str">
        <f t="shared" ca="1" si="119"/>
        <v>25</v>
      </c>
      <c r="CM106" s="154" t="str">
        <f t="shared" ca="1" si="120"/>
        <v>33</v>
      </c>
      <c r="CN106" s="155" t="str">
        <f t="shared" ca="1" si="121"/>
        <v>09</v>
      </c>
      <c r="CO106" s="155" t="str">
        <f t="shared" ca="1" si="122"/>
        <v>07</v>
      </c>
      <c r="CP106" s="155" t="str">
        <f t="shared" ca="1" si="123"/>
        <v>15</v>
      </c>
      <c r="CQ106" s="155" t="str">
        <f t="shared" ca="1" si="124"/>
        <v>19</v>
      </c>
      <c r="CR106" s="155" t="str">
        <f t="shared" ca="1" si="125"/>
        <v>16</v>
      </c>
      <c r="CS106" s="155" t="str">
        <f t="shared" ca="1" si="126"/>
        <v>32</v>
      </c>
      <c r="CT106" s="156" t="str">
        <f t="shared" ca="1" si="127"/>
        <v>01</v>
      </c>
      <c r="CU106" s="156" t="str">
        <f t="shared" ca="1" si="128"/>
        <v>03</v>
      </c>
      <c r="CV106" s="156" t="str">
        <f t="shared" ca="1" si="129"/>
        <v>12</v>
      </c>
      <c r="CW106" s="156" t="str">
        <f t="shared" ca="1" si="130"/>
        <v>13</v>
      </c>
      <c r="CX106" s="156" t="str">
        <f t="shared" ca="1" si="131"/>
        <v>14</v>
      </c>
      <c r="CY106" s="156" t="str">
        <f t="shared" ca="1" si="132"/>
        <v>26</v>
      </c>
      <c r="CZ106" s="157" t="str">
        <f t="shared" ca="1" si="133"/>
        <v>31</v>
      </c>
      <c r="DA106" s="157" t="str">
        <f t="shared" ca="1" si="134"/>
        <v>19</v>
      </c>
      <c r="DB106" s="157" t="str">
        <f t="shared" ca="1" si="135"/>
        <v>13</v>
      </c>
      <c r="DC106" s="157" t="str">
        <f t="shared" ca="1" si="136"/>
        <v>14</v>
      </c>
      <c r="DD106" s="157" t="str">
        <f t="shared" ca="1" si="137"/>
        <v>08</v>
      </c>
      <c r="DE106" s="158" t="str">
        <f t="shared" ca="1" si="138"/>
        <v>05</v>
      </c>
      <c r="DF106" s="145">
        <f t="shared" ca="1" si="154"/>
        <v>1</v>
      </c>
      <c r="DG106" s="107" t="str">
        <f t="shared" ca="1" si="155"/>
        <v/>
      </c>
      <c r="DH106" s="107">
        <f t="shared" ca="1" si="155"/>
        <v>3</v>
      </c>
      <c r="DI106" s="107" t="str">
        <f t="shared" ca="1" si="155"/>
        <v/>
      </c>
      <c r="DJ106" s="107">
        <f t="shared" ca="1" si="155"/>
        <v>5</v>
      </c>
      <c r="DK106" s="107" t="str">
        <f t="shared" ca="1" si="155"/>
        <v/>
      </c>
      <c r="DL106" s="107">
        <f t="shared" ca="1" si="155"/>
        <v>7</v>
      </c>
      <c r="DM106" s="107">
        <f t="shared" ca="1" si="155"/>
        <v>8</v>
      </c>
      <c r="DN106" s="107">
        <f t="shared" ca="1" si="155"/>
        <v>9</v>
      </c>
      <c r="DO106" s="107">
        <f t="shared" ca="1" si="155"/>
        <v>10</v>
      </c>
      <c r="DP106" s="107">
        <f t="shared" ca="1" si="155"/>
        <v>11</v>
      </c>
      <c r="DQ106" s="107">
        <f t="shared" ca="1" si="156"/>
        <v>12</v>
      </c>
      <c r="DR106" s="107">
        <f t="shared" ca="1" si="156"/>
        <v>13</v>
      </c>
      <c r="DS106" s="107">
        <f t="shared" ca="1" si="156"/>
        <v>14</v>
      </c>
      <c r="DT106" s="107">
        <f t="shared" ca="1" si="156"/>
        <v>15</v>
      </c>
      <c r="DU106" s="107">
        <f t="shared" ca="1" si="156"/>
        <v>16</v>
      </c>
      <c r="DV106" s="107" t="str">
        <f t="shared" ca="1" si="156"/>
        <v/>
      </c>
      <c r="DW106" s="107">
        <f t="shared" ca="1" si="156"/>
        <v>18</v>
      </c>
      <c r="DX106" s="107">
        <f t="shared" ca="1" si="156"/>
        <v>19</v>
      </c>
      <c r="DY106" s="107" t="str">
        <f t="shared" ca="1" si="156"/>
        <v/>
      </c>
      <c r="DZ106" s="107" t="str">
        <f t="shared" ca="1" si="156"/>
        <v/>
      </c>
      <c r="EA106" s="107" t="str">
        <f t="shared" ca="1" si="157"/>
        <v/>
      </c>
      <c r="EB106" s="107" t="str">
        <f t="shared" ca="1" si="157"/>
        <v/>
      </c>
      <c r="EC106" s="107" t="str">
        <f t="shared" ca="1" si="157"/>
        <v/>
      </c>
      <c r="ED106" s="107">
        <f t="shared" ca="1" si="157"/>
        <v>25</v>
      </c>
      <c r="EE106" s="107">
        <f t="shared" ca="1" si="157"/>
        <v>26</v>
      </c>
      <c r="EF106" s="107" t="str">
        <f t="shared" ca="1" si="157"/>
        <v/>
      </c>
      <c r="EG106" s="107" t="str">
        <f t="shared" ca="1" si="157"/>
        <v/>
      </c>
      <c r="EH106" s="107" t="str">
        <f t="shared" ca="1" si="157"/>
        <v/>
      </c>
      <c r="EI106" s="107" t="str">
        <f t="shared" ca="1" si="157"/>
        <v/>
      </c>
      <c r="EJ106" s="107">
        <f t="shared" ca="1" si="157"/>
        <v>31</v>
      </c>
      <c r="EK106" s="107">
        <f t="shared" ca="1" si="147"/>
        <v>32</v>
      </c>
      <c r="EL106" s="108">
        <f t="shared" ca="1" si="147"/>
        <v>33</v>
      </c>
      <c r="EM106" s="106" t="str">
        <f t="shared" ca="1" si="90"/>
        <v>0103050708091011121314151618192526313233</v>
      </c>
    </row>
    <row r="107" spans="1:143" ht="11.25" customHeight="1" x14ac:dyDescent="0.15">
      <c r="A107" s="56">
        <f t="shared" si="87"/>
        <v>2905</v>
      </c>
      <c r="B107" s="94">
        <f t="shared" si="158"/>
        <v>2022111</v>
      </c>
      <c r="C107" s="95">
        <f t="shared" si="158"/>
        <v>2</v>
      </c>
      <c r="D107" s="96">
        <f t="shared" si="158"/>
        <v>10</v>
      </c>
      <c r="E107" s="96">
        <f t="shared" si="158"/>
        <v>11</v>
      </c>
      <c r="F107" s="96">
        <f t="shared" si="158"/>
        <v>13</v>
      </c>
      <c r="G107" s="96">
        <f t="shared" si="158"/>
        <v>28</v>
      </c>
      <c r="H107" s="97">
        <f t="shared" si="158"/>
        <v>31</v>
      </c>
      <c r="I107" s="98">
        <f t="shared" si="158"/>
        <v>1</v>
      </c>
      <c r="J107" s="99" t="str">
        <f t="shared" ca="1" si="91"/>
        <v>01</v>
      </c>
      <c r="K107" s="100" t="str">
        <f t="shared" ca="1" si="92"/>
        <v>04</v>
      </c>
      <c r="L107" s="100" t="str">
        <f t="shared" ca="1" si="93"/>
        <v>05</v>
      </c>
      <c r="M107" s="100" t="str">
        <f t="shared" ca="1" si="94"/>
        <v>06</v>
      </c>
      <c r="N107" s="100" t="str">
        <f t="shared" ca="1" si="95"/>
        <v>08</v>
      </c>
      <c r="O107" s="100" t="str">
        <f t="shared" ca="1" si="96"/>
        <v>09</v>
      </c>
      <c r="P107" s="100" t="str">
        <f t="shared" ca="1" si="97"/>
        <v>11</v>
      </c>
      <c r="Q107" s="100" t="str">
        <f t="shared" ca="1" si="98"/>
        <v>12</v>
      </c>
      <c r="R107" s="100" t="str">
        <f t="shared" ca="1" si="99"/>
        <v>13</v>
      </c>
      <c r="S107" s="100" t="str">
        <f t="shared" ca="1" si="100"/>
        <v>15</v>
      </c>
      <c r="T107" s="100" t="str">
        <f t="shared" ca="1" si="101"/>
        <v>18</v>
      </c>
      <c r="U107" s="100" t="str">
        <f t="shared" ca="1" si="102"/>
        <v>19</v>
      </c>
      <c r="V107" s="100" t="str">
        <f t="shared" ca="1" si="103"/>
        <v>20</v>
      </c>
      <c r="W107" s="100" t="str">
        <f t="shared" ca="1" si="104"/>
        <v>21</v>
      </c>
      <c r="X107" s="100" t="str">
        <f t="shared" ca="1" si="105"/>
        <v>23</v>
      </c>
      <c r="Y107" s="100" t="str">
        <f t="shared" ca="1" si="106"/>
        <v>28</v>
      </c>
      <c r="Z107" s="100" t="str">
        <f t="shared" ca="1" si="107"/>
        <v>30</v>
      </c>
      <c r="AA107" s="100" t="str">
        <f t="shared" ca="1" si="108"/>
        <v>31</v>
      </c>
      <c r="AB107" s="100" t="str">
        <f t="shared" ca="1" si="109"/>
        <v/>
      </c>
      <c r="AC107" s="100" t="str">
        <f t="shared" ca="1" si="110"/>
        <v/>
      </c>
      <c r="AD107" s="100" t="str">
        <f t="shared" ca="1" si="111"/>
        <v/>
      </c>
      <c r="AE107" s="101" t="str">
        <f t="shared" ca="1" si="112"/>
        <v/>
      </c>
      <c r="AF107" s="102">
        <f t="shared" ca="1" si="113"/>
        <v>4</v>
      </c>
      <c r="AG107" s="90" t="str">
        <f t="shared" ca="1" si="153"/>
        <v/>
      </c>
      <c r="AH107" s="91" t="str">
        <f t="shared" ca="1" si="153"/>
        <v/>
      </c>
      <c r="AI107" s="91" t="str">
        <f t="shared" ca="1" si="153"/>
        <v/>
      </c>
      <c r="AJ107" s="91" t="str">
        <f t="shared" ca="1" si="153"/>
        <v/>
      </c>
      <c r="AK107" s="91">
        <f t="shared" ca="1" si="153"/>
        <v>4</v>
      </c>
      <c r="AL107" s="91" t="str">
        <f t="shared" ca="1" si="153"/>
        <v/>
      </c>
      <c r="AM107" s="103" t="str">
        <f t="shared" ca="1" si="153"/>
        <v/>
      </c>
      <c r="AN107" s="89"/>
      <c r="AZ107" s="57">
        <f t="shared" ca="1" si="114"/>
        <v>79</v>
      </c>
      <c r="BA107" s="90" t="str">
        <f ca="1">MID(频率数据!$AQ107,BA$1,2)</f>
        <v>28</v>
      </c>
      <c r="BB107" s="91" t="str">
        <f ca="1">MID(频率数据!$AQ107,BB$1,2)</f>
        <v>20</v>
      </c>
      <c r="BC107" s="91" t="str">
        <f ca="1">MID(频率数据!$AQ107,BC$1,2)</f>
        <v>19</v>
      </c>
      <c r="BD107" s="91" t="str">
        <f ca="1">MID(频率数据!$AQ107,BD$1,2)</f>
        <v>18</v>
      </c>
      <c r="BE107" s="91" t="str">
        <f ca="1">MID(频率数据!$AQ107,BE$1,2)</f>
        <v>15</v>
      </c>
      <c r="BF107" s="91" t="str">
        <f ca="1">MID(频率数据!$AQ107,BF$1,2)</f>
        <v>13</v>
      </c>
      <c r="BG107" s="91" t="str">
        <f ca="1">MID(频率数据!$AQ107,BG$1,2)</f>
        <v>09</v>
      </c>
      <c r="BH107" s="91" t="str">
        <f ca="1">MID(频率数据!$AQ107,BH$1,2)</f>
        <v>06</v>
      </c>
      <c r="BI107" s="91" t="str">
        <f ca="1">MID(频率数据!$AQ107,BI$1,2)</f>
        <v>31</v>
      </c>
      <c r="BJ107" s="91" t="str">
        <f ca="1">MID(频率数据!$AQ107,BJ$1,2)</f>
        <v>23</v>
      </c>
      <c r="BK107" s="92" t="str">
        <f ca="1">MID(频率数据!$AQ107,BK$1,2)</f>
        <v>21</v>
      </c>
      <c r="BL107" s="90" t="str">
        <f ca="1">MID(频率数据!$AQ107,BL$1,2)</f>
        <v>12</v>
      </c>
      <c r="BM107" s="91" t="str">
        <f ca="1">MID(频率数据!$AQ107,BM$1,2)</f>
        <v>11</v>
      </c>
      <c r="BN107" s="91" t="str">
        <f ca="1">MID(频率数据!$AQ107,BN$1,2)</f>
        <v>04</v>
      </c>
      <c r="BO107" s="91" t="str">
        <f ca="1">MID(频率数据!$AQ107,BO$1,2)</f>
        <v>01</v>
      </c>
      <c r="BP107" s="91" t="str">
        <f ca="1">MID(频率数据!$AQ107,BP$1,2)</f>
        <v>33</v>
      </c>
      <c r="BQ107" s="93" t="str">
        <f ca="1">MID(频率数据!$AQ107,BQ$1,2)</f>
        <v>32</v>
      </c>
      <c r="BR107" s="91" t="str">
        <f ca="1">MID(频率数据!$AQ107,BR$1,2)</f>
        <v>26</v>
      </c>
      <c r="BS107" s="91" t="str">
        <f ca="1">MID(频率数据!$AQ107,BS$1,2)</f>
        <v>24</v>
      </c>
      <c r="BT107" s="91" t="str">
        <f ca="1">MID(频率数据!$AQ107,BT$1,2)</f>
        <v>22</v>
      </c>
      <c r="BU107" s="91" t="str">
        <f ca="1">MID(频率数据!$AQ107,BU$1,2)</f>
        <v>17</v>
      </c>
      <c r="BV107" s="92" t="str">
        <f ca="1">MID(频率数据!$AQ107,BV$1,2)</f>
        <v>07</v>
      </c>
      <c r="BW107" s="90" t="str">
        <f ca="1">MID(频率数据!$AQ107,BW$1,2)</f>
        <v>03</v>
      </c>
      <c r="BX107" s="91" t="str">
        <f ca="1">MID(频率数据!$AQ107,BX$1,2)</f>
        <v>02</v>
      </c>
      <c r="BY107" s="91" t="str">
        <f ca="1">MID(频率数据!$AQ107,BY$1,2)</f>
        <v>29</v>
      </c>
      <c r="BZ107" s="91" t="str">
        <f ca="1">MID(频率数据!$AQ107,BZ$1,2)</f>
        <v>27</v>
      </c>
      <c r="CA107" s="91" t="str">
        <f ca="1">MID(频率数据!$AQ107,CA$1,2)</f>
        <v>25</v>
      </c>
      <c r="CB107" s="91" t="str">
        <f ca="1">MID(频率数据!$AQ107,CB$1,2)</f>
        <v>16</v>
      </c>
      <c r="CC107" s="91" t="str">
        <f ca="1">MID(频率数据!$AQ107,CC$1,2)</f>
        <v>14</v>
      </c>
      <c r="CD107" s="91" t="str">
        <f ca="1">MID(频率数据!$AQ107,CD$1,2)</f>
        <v>10</v>
      </c>
      <c r="CE107" s="91" t="str">
        <f ca="1">MID(频率数据!$AQ107,CE$1,2)</f>
        <v>08</v>
      </c>
      <c r="CF107" s="91" t="str">
        <f ca="1">MID(频率数据!$AQ107,CF$1,2)</f>
        <v>30</v>
      </c>
      <c r="CG107" s="92" t="str">
        <f ca="1">MID(频率数据!$AQ107,CG$1,2)</f>
        <v>05</v>
      </c>
      <c r="CH107" s="153" t="str">
        <f t="shared" ca="1" si="115"/>
        <v>11</v>
      </c>
      <c r="CI107" s="154" t="str">
        <f t="shared" ca="1" si="116"/>
        <v>20</v>
      </c>
      <c r="CJ107" s="154" t="str">
        <f t="shared" ca="1" si="117"/>
        <v>23</v>
      </c>
      <c r="CK107" s="154" t="str">
        <f t="shared" ca="1" si="118"/>
        <v>31</v>
      </c>
      <c r="CL107" s="154" t="str">
        <f t="shared" ca="1" si="119"/>
        <v>06</v>
      </c>
      <c r="CM107" s="154" t="str">
        <f t="shared" ca="1" si="120"/>
        <v>15</v>
      </c>
      <c r="CN107" s="155" t="str">
        <f t="shared" ca="1" si="121"/>
        <v>04</v>
      </c>
      <c r="CO107" s="155" t="str">
        <f t="shared" ca="1" si="122"/>
        <v>19</v>
      </c>
      <c r="CP107" s="155" t="str">
        <f t="shared" ca="1" si="123"/>
        <v>21</v>
      </c>
      <c r="CQ107" s="155" t="str">
        <f t="shared" ca="1" si="124"/>
        <v>23</v>
      </c>
      <c r="CR107" s="155" t="str">
        <f t="shared" ca="1" si="125"/>
        <v>31</v>
      </c>
      <c r="CS107" s="155" t="str">
        <f t="shared" ca="1" si="126"/>
        <v>13</v>
      </c>
      <c r="CT107" s="156" t="str">
        <f t="shared" ca="1" si="127"/>
        <v>01</v>
      </c>
      <c r="CU107" s="156" t="str">
        <f t="shared" ca="1" si="128"/>
        <v>18</v>
      </c>
      <c r="CV107" s="156" t="str">
        <f t="shared" ca="1" si="129"/>
        <v>12</v>
      </c>
      <c r="CW107" s="156" t="str">
        <f t="shared" ca="1" si="130"/>
        <v>21</v>
      </c>
      <c r="CX107" s="156" t="str">
        <f t="shared" ca="1" si="131"/>
        <v>23</v>
      </c>
      <c r="CY107" s="156" t="str">
        <f t="shared" ca="1" si="132"/>
        <v>09</v>
      </c>
      <c r="CZ107" s="157" t="str">
        <f t="shared" ca="1" si="133"/>
        <v>28</v>
      </c>
      <c r="DA107" s="157" t="str">
        <f t="shared" ca="1" si="134"/>
        <v>20</v>
      </c>
      <c r="DB107" s="157" t="str">
        <f t="shared" ca="1" si="135"/>
        <v>19</v>
      </c>
      <c r="DC107" s="157" t="str">
        <f t="shared" ca="1" si="136"/>
        <v>08</v>
      </c>
      <c r="DD107" s="157" t="str">
        <f t="shared" ca="1" si="137"/>
        <v>30</v>
      </c>
      <c r="DE107" s="158" t="str">
        <f t="shared" ca="1" si="138"/>
        <v>05</v>
      </c>
      <c r="DF107" s="145">
        <f t="shared" ca="1" si="154"/>
        <v>1</v>
      </c>
      <c r="DG107" s="107" t="str">
        <f t="shared" ca="1" si="155"/>
        <v/>
      </c>
      <c r="DH107" s="107" t="str">
        <f t="shared" ca="1" si="155"/>
        <v/>
      </c>
      <c r="DI107" s="107">
        <f t="shared" ca="1" si="155"/>
        <v>4</v>
      </c>
      <c r="DJ107" s="107">
        <f t="shared" ca="1" si="155"/>
        <v>5</v>
      </c>
      <c r="DK107" s="107">
        <f t="shared" ca="1" si="155"/>
        <v>6</v>
      </c>
      <c r="DL107" s="107" t="str">
        <f t="shared" ca="1" si="155"/>
        <v/>
      </c>
      <c r="DM107" s="107">
        <f t="shared" ca="1" si="155"/>
        <v>8</v>
      </c>
      <c r="DN107" s="107">
        <f t="shared" ca="1" si="155"/>
        <v>9</v>
      </c>
      <c r="DO107" s="107" t="str">
        <f t="shared" ca="1" si="155"/>
        <v/>
      </c>
      <c r="DP107" s="107">
        <f t="shared" ca="1" si="155"/>
        <v>11</v>
      </c>
      <c r="DQ107" s="107">
        <f t="shared" ca="1" si="156"/>
        <v>12</v>
      </c>
      <c r="DR107" s="107">
        <f t="shared" ca="1" si="156"/>
        <v>13</v>
      </c>
      <c r="DS107" s="107" t="str">
        <f t="shared" ca="1" si="156"/>
        <v/>
      </c>
      <c r="DT107" s="107">
        <f t="shared" ca="1" si="156"/>
        <v>15</v>
      </c>
      <c r="DU107" s="107" t="str">
        <f t="shared" ca="1" si="156"/>
        <v/>
      </c>
      <c r="DV107" s="107" t="str">
        <f t="shared" ca="1" si="156"/>
        <v/>
      </c>
      <c r="DW107" s="107">
        <f t="shared" ca="1" si="156"/>
        <v>18</v>
      </c>
      <c r="DX107" s="107">
        <f t="shared" ca="1" si="156"/>
        <v>19</v>
      </c>
      <c r="DY107" s="107">
        <f t="shared" ca="1" si="156"/>
        <v>20</v>
      </c>
      <c r="DZ107" s="107">
        <f t="shared" ca="1" si="156"/>
        <v>21</v>
      </c>
      <c r="EA107" s="107" t="str">
        <f t="shared" ca="1" si="157"/>
        <v/>
      </c>
      <c r="EB107" s="107">
        <f t="shared" ca="1" si="157"/>
        <v>23</v>
      </c>
      <c r="EC107" s="107" t="str">
        <f t="shared" ca="1" si="157"/>
        <v/>
      </c>
      <c r="ED107" s="107" t="str">
        <f t="shared" ca="1" si="157"/>
        <v/>
      </c>
      <c r="EE107" s="107" t="str">
        <f t="shared" ca="1" si="157"/>
        <v/>
      </c>
      <c r="EF107" s="107" t="str">
        <f t="shared" ca="1" si="157"/>
        <v/>
      </c>
      <c r="EG107" s="107">
        <f t="shared" ca="1" si="157"/>
        <v>28</v>
      </c>
      <c r="EH107" s="107" t="str">
        <f t="shared" ca="1" si="157"/>
        <v/>
      </c>
      <c r="EI107" s="107">
        <f t="shared" ca="1" si="157"/>
        <v>30</v>
      </c>
      <c r="EJ107" s="107">
        <f t="shared" ca="1" si="157"/>
        <v>31</v>
      </c>
      <c r="EK107" s="107" t="str">
        <f t="shared" ca="1" si="147"/>
        <v/>
      </c>
      <c r="EL107" s="108" t="str">
        <f t="shared" ca="1" si="147"/>
        <v/>
      </c>
      <c r="EM107" s="106" t="str">
        <f t="shared" ca="1" si="90"/>
        <v>010405060809111213151819202123283031</v>
      </c>
    </row>
    <row r="108" spans="1:143" ht="11.25" customHeight="1" x14ac:dyDescent="0.15">
      <c r="A108" s="56">
        <f t="shared" si="87"/>
        <v>2906</v>
      </c>
      <c r="B108" s="94">
        <f t="shared" si="158"/>
        <v>2022112</v>
      </c>
      <c r="C108" s="95">
        <f t="shared" si="158"/>
        <v>3</v>
      </c>
      <c r="D108" s="96">
        <f t="shared" si="158"/>
        <v>5</v>
      </c>
      <c r="E108" s="96">
        <f t="shared" si="158"/>
        <v>8</v>
      </c>
      <c r="F108" s="96">
        <f t="shared" si="158"/>
        <v>17</v>
      </c>
      <c r="G108" s="96">
        <f t="shared" si="158"/>
        <v>25</v>
      </c>
      <c r="H108" s="97">
        <f t="shared" si="158"/>
        <v>31</v>
      </c>
      <c r="I108" s="98">
        <f t="shared" si="158"/>
        <v>1</v>
      </c>
      <c r="J108" s="99" t="str">
        <f t="shared" ca="1" si="91"/>
        <v>01</v>
      </c>
      <c r="K108" s="100" t="str">
        <f t="shared" ca="1" si="92"/>
        <v>02</v>
      </c>
      <c r="L108" s="100" t="str">
        <f t="shared" ca="1" si="93"/>
        <v>03</v>
      </c>
      <c r="M108" s="100" t="str">
        <f t="shared" ca="1" si="94"/>
        <v>05</v>
      </c>
      <c r="N108" s="100" t="str">
        <f t="shared" ca="1" si="95"/>
        <v>06</v>
      </c>
      <c r="O108" s="100" t="str">
        <f t="shared" ca="1" si="96"/>
        <v>08</v>
      </c>
      <c r="P108" s="100" t="str">
        <f t="shared" ca="1" si="97"/>
        <v>09</v>
      </c>
      <c r="Q108" s="100" t="str">
        <f t="shared" ca="1" si="98"/>
        <v>11</v>
      </c>
      <c r="R108" s="100" t="str">
        <f t="shared" ca="1" si="99"/>
        <v>13</v>
      </c>
      <c r="S108" s="100" t="str">
        <f t="shared" ca="1" si="100"/>
        <v>14</v>
      </c>
      <c r="T108" s="100" t="str">
        <f t="shared" ca="1" si="101"/>
        <v>15</v>
      </c>
      <c r="U108" s="100" t="str">
        <f t="shared" ca="1" si="102"/>
        <v>18</v>
      </c>
      <c r="V108" s="100" t="str">
        <f t="shared" ca="1" si="103"/>
        <v>19</v>
      </c>
      <c r="W108" s="100" t="str">
        <f t="shared" ca="1" si="104"/>
        <v>23</v>
      </c>
      <c r="X108" s="100" t="str">
        <f t="shared" ca="1" si="105"/>
        <v>28</v>
      </c>
      <c r="Y108" s="100" t="str">
        <f t="shared" ca="1" si="106"/>
        <v>29</v>
      </c>
      <c r="Z108" s="100" t="str">
        <f t="shared" ca="1" si="107"/>
        <v>30</v>
      </c>
      <c r="AA108" s="100" t="str">
        <f t="shared" ca="1" si="108"/>
        <v>31</v>
      </c>
      <c r="AB108" s="100" t="str">
        <f t="shared" ca="1" si="109"/>
        <v>32</v>
      </c>
      <c r="AC108" s="100" t="str">
        <f t="shared" ca="1" si="110"/>
        <v>33</v>
      </c>
      <c r="AD108" s="100" t="str">
        <f t="shared" ca="1" si="111"/>
        <v/>
      </c>
      <c r="AE108" s="101" t="str">
        <f t="shared" ca="1" si="112"/>
        <v/>
      </c>
      <c r="AF108" s="102">
        <f t="shared" ca="1" si="113"/>
        <v>4</v>
      </c>
      <c r="AG108" s="90" t="str">
        <f t="shared" ca="1" si="153"/>
        <v/>
      </c>
      <c r="AH108" s="91" t="str">
        <f t="shared" ca="1" si="153"/>
        <v/>
      </c>
      <c r="AI108" s="91" t="str">
        <f t="shared" ca="1" si="153"/>
        <v/>
      </c>
      <c r="AJ108" s="91" t="str">
        <f t="shared" ca="1" si="153"/>
        <v/>
      </c>
      <c r="AK108" s="91">
        <f t="shared" ca="1" si="153"/>
        <v>4</v>
      </c>
      <c r="AL108" s="91" t="str">
        <f t="shared" ca="1" si="153"/>
        <v/>
      </c>
      <c r="AM108" s="103" t="str">
        <f t="shared" ca="1" si="153"/>
        <v/>
      </c>
      <c r="AN108" s="89"/>
      <c r="AZ108" s="57">
        <f t="shared" ca="1" si="114"/>
        <v>80</v>
      </c>
      <c r="BA108" s="90" t="str">
        <f ca="1">MID(频率数据!$AQ108,BA$1,2)</f>
        <v>28</v>
      </c>
      <c r="BB108" s="91" t="str">
        <f ca="1">MID(频率数据!$AQ108,BB$1,2)</f>
        <v>13</v>
      </c>
      <c r="BC108" s="91" t="str">
        <f ca="1">MID(频率数据!$AQ108,BC$1,2)</f>
        <v>31</v>
      </c>
      <c r="BD108" s="91" t="str">
        <f ca="1">MID(频率数据!$AQ108,BD$1,2)</f>
        <v>20</v>
      </c>
      <c r="BE108" s="91" t="str">
        <f ca="1">MID(频率数据!$AQ108,BE$1,2)</f>
        <v>19</v>
      </c>
      <c r="BF108" s="91" t="str">
        <f ca="1">MID(频率数据!$AQ108,BF$1,2)</f>
        <v>18</v>
      </c>
      <c r="BG108" s="91" t="str">
        <f ca="1">MID(频率数据!$AQ108,BG$1,2)</f>
        <v>15</v>
      </c>
      <c r="BH108" s="91" t="str">
        <f ca="1">MID(频率数据!$AQ108,BH$1,2)</f>
        <v>11</v>
      </c>
      <c r="BI108" s="91" t="str">
        <f ca="1">MID(频率数据!$AQ108,BI$1,2)</f>
        <v>09</v>
      </c>
      <c r="BJ108" s="91" t="str">
        <f ca="1">MID(频率数据!$AQ108,BJ$1,2)</f>
        <v>23</v>
      </c>
      <c r="BK108" s="92" t="str">
        <f ca="1">MID(频率数据!$AQ108,BK$1,2)</f>
        <v>12</v>
      </c>
      <c r="BL108" s="90" t="str">
        <f ca="1">MID(频率数据!$AQ108,BL$1,2)</f>
        <v>06</v>
      </c>
      <c r="BM108" s="91" t="str">
        <f ca="1">MID(频率数据!$AQ108,BM$1,2)</f>
        <v>01</v>
      </c>
      <c r="BN108" s="91" t="str">
        <f ca="1">MID(频率数据!$AQ108,BN$1,2)</f>
        <v>32</v>
      </c>
      <c r="BO108" s="91" t="str">
        <f ca="1">MID(频率数据!$AQ108,BO$1,2)</f>
        <v>26</v>
      </c>
      <c r="BP108" s="91" t="str">
        <f ca="1">MID(频率数据!$AQ108,BP$1,2)</f>
        <v>24</v>
      </c>
      <c r="BQ108" s="93" t="str">
        <f ca="1">MID(频率数据!$AQ108,BQ$1,2)</f>
        <v>22</v>
      </c>
      <c r="BR108" s="91" t="str">
        <f ca="1">MID(频率数据!$AQ108,BR$1,2)</f>
        <v>21</v>
      </c>
      <c r="BS108" s="91" t="str">
        <f ca="1">MID(频率数据!$AQ108,BS$1,2)</f>
        <v>17</v>
      </c>
      <c r="BT108" s="91" t="str">
        <f ca="1">MID(频率数据!$AQ108,BT$1,2)</f>
        <v>10</v>
      </c>
      <c r="BU108" s="91" t="str">
        <f ca="1">MID(频率数据!$AQ108,BU$1,2)</f>
        <v>07</v>
      </c>
      <c r="BV108" s="92" t="str">
        <f ca="1">MID(频率数据!$AQ108,BV$1,2)</f>
        <v>04</v>
      </c>
      <c r="BW108" s="90" t="str">
        <f ca="1">MID(频率数据!$AQ108,BW$1,2)</f>
        <v>02</v>
      </c>
      <c r="BX108" s="91" t="str">
        <f ca="1">MID(频率数据!$AQ108,BX$1,2)</f>
        <v>33</v>
      </c>
      <c r="BY108" s="91" t="str">
        <f ca="1">MID(频率数据!$AQ108,BY$1,2)</f>
        <v>29</v>
      </c>
      <c r="BZ108" s="91" t="str">
        <f ca="1">MID(频率数据!$AQ108,BZ$1,2)</f>
        <v>27</v>
      </c>
      <c r="CA108" s="91" t="str">
        <f ca="1">MID(频率数据!$AQ108,CA$1,2)</f>
        <v>25</v>
      </c>
      <c r="CB108" s="91" t="str">
        <f ca="1">MID(频率数据!$AQ108,CB$1,2)</f>
        <v>16</v>
      </c>
      <c r="CC108" s="91" t="str">
        <f ca="1">MID(频率数据!$AQ108,CC$1,2)</f>
        <v>14</v>
      </c>
      <c r="CD108" s="91" t="str">
        <f ca="1">MID(频率数据!$AQ108,CD$1,2)</f>
        <v>08</v>
      </c>
      <c r="CE108" s="91" t="str">
        <f ca="1">MID(频率数据!$AQ108,CE$1,2)</f>
        <v>03</v>
      </c>
      <c r="CF108" s="91" t="str">
        <f ca="1">MID(频率数据!$AQ108,CF$1,2)</f>
        <v>30</v>
      </c>
      <c r="CG108" s="92" t="str">
        <f ca="1">MID(频率数据!$AQ108,CG$1,2)</f>
        <v>05</v>
      </c>
      <c r="CH108" s="153" t="str">
        <f t="shared" ca="1" si="115"/>
        <v>02</v>
      </c>
      <c r="CI108" s="154" t="str">
        <f t="shared" ca="1" si="116"/>
        <v>14</v>
      </c>
      <c r="CJ108" s="154" t="str">
        <f t="shared" ca="1" si="117"/>
        <v>06</v>
      </c>
      <c r="CK108" s="154" t="str">
        <f t="shared" ca="1" si="118"/>
        <v>19</v>
      </c>
      <c r="CL108" s="154" t="str">
        <f t="shared" ca="1" si="119"/>
        <v>05</v>
      </c>
      <c r="CM108" s="154" t="str">
        <f t="shared" ca="1" si="120"/>
        <v>11</v>
      </c>
      <c r="CN108" s="155" t="str">
        <f t="shared" ca="1" si="121"/>
        <v>33</v>
      </c>
      <c r="CO108" s="155" t="str">
        <f t="shared" ca="1" si="122"/>
        <v>08</v>
      </c>
      <c r="CP108" s="155" t="str">
        <f t="shared" ca="1" si="123"/>
        <v>01</v>
      </c>
      <c r="CQ108" s="155" t="str">
        <f t="shared" ca="1" si="124"/>
        <v>18</v>
      </c>
      <c r="CR108" s="155" t="str">
        <f t="shared" ca="1" si="125"/>
        <v>28</v>
      </c>
      <c r="CS108" s="155" t="str">
        <f t="shared" ca="1" si="126"/>
        <v>09</v>
      </c>
      <c r="CT108" s="156" t="str">
        <f t="shared" ca="1" si="127"/>
        <v>29</v>
      </c>
      <c r="CU108" s="156" t="str">
        <f t="shared" ca="1" si="128"/>
        <v>03</v>
      </c>
      <c r="CV108" s="156" t="str">
        <f t="shared" ca="1" si="129"/>
        <v>32</v>
      </c>
      <c r="CW108" s="156" t="str">
        <f t="shared" ca="1" si="130"/>
        <v>15</v>
      </c>
      <c r="CX108" s="156" t="str">
        <f t="shared" ca="1" si="131"/>
        <v>13</v>
      </c>
      <c r="CY108" s="156" t="str">
        <f t="shared" ca="1" si="132"/>
        <v>23</v>
      </c>
      <c r="CZ108" s="157" t="str">
        <f t="shared" ca="1" si="133"/>
        <v>28</v>
      </c>
      <c r="DA108" s="157" t="str">
        <f t="shared" ca="1" si="134"/>
        <v>13</v>
      </c>
      <c r="DB108" s="157" t="str">
        <f t="shared" ca="1" si="135"/>
        <v>31</v>
      </c>
      <c r="DC108" s="157" t="str">
        <f t="shared" ca="1" si="136"/>
        <v>03</v>
      </c>
      <c r="DD108" s="157" t="str">
        <f t="shared" ca="1" si="137"/>
        <v>30</v>
      </c>
      <c r="DE108" s="158" t="str">
        <f t="shared" ca="1" si="138"/>
        <v>05</v>
      </c>
      <c r="DF108" s="145">
        <f t="shared" ca="1" si="154"/>
        <v>1</v>
      </c>
      <c r="DG108" s="107">
        <f t="shared" ca="1" si="155"/>
        <v>2</v>
      </c>
      <c r="DH108" s="107">
        <f t="shared" ca="1" si="155"/>
        <v>3</v>
      </c>
      <c r="DI108" s="107" t="str">
        <f t="shared" ca="1" si="155"/>
        <v/>
      </c>
      <c r="DJ108" s="107">
        <f t="shared" ca="1" si="155"/>
        <v>5</v>
      </c>
      <c r="DK108" s="107">
        <f t="shared" ca="1" si="155"/>
        <v>6</v>
      </c>
      <c r="DL108" s="107" t="str">
        <f t="shared" ca="1" si="155"/>
        <v/>
      </c>
      <c r="DM108" s="107">
        <f t="shared" ca="1" si="155"/>
        <v>8</v>
      </c>
      <c r="DN108" s="107">
        <f t="shared" ca="1" si="155"/>
        <v>9</v>
      </c>
      <c r="DO108" s="107" t="str">
        <f t="shared" ca="1" si="155"/>
        <v/>
      </c>
      <c r="DP108" s="107">
        <f t="shared" ca="1" si="155"/>
        <v>11</v>
      </c>
      <c r="DQ108" s="107" t="str">
        <f t="shared" ca="1" si="156"/>
        <v/>
      </c>
      <c r="DR108" s="107">
        <f t="shared" ca="1" si="156"/>
        <v>13</v>
      </c>
      <c r="DS108" s="107">
        <f t="shared" ca="1" si="156"/>
        <v>14</v>
      </c>
      <c r="DT108" s="107">
        <f t="shared" ca="1" si="156"/>
        <v>15</v>
      </c>
      <c r="DU108" s="107" t="str">
        <f t="shared" ca="1" si="156"/>
        <v/>
      </c>
      <c r="DV108" s="107" t="str">
        <f t="shared" ca="1" si="156"/>
        <v/>
      </c>
      <c r="DW108" s="107">
        <f t="shared" ca="1" si="156"/>
        <v>18</v>
      </c>
      <c r="DX108" s="107">
        <f t="shared" ca="1" si="156"/>
        <v>19</v>
      </c>
      <c r="DY108" s="107" t="str">
        <f t="shared" ca="1" si="156"/>
        <v/>
      </c>
      <c r="DZ108" s="107" t="str">
        <f t="shared" ca="1" si="156"/>
        <v/>
      </c>
      <c r="EA108" s="107" t="str">
        <f t="shared" ca="1" si="157"/>
        <v/>
      </c>
      <c r="EB108" s="107">
        <f t="shared" ca="1" si="157"/>
        <v>23</v>
      </c>
      <c r="EC108" s="107" t="str">
        <f t="shared" ca="1" si="157"/>
        <v/>
      </c>
      <c r="ED108" s="107" t="str">
        <f t="shared" ca="1" si="157"/>
        <v/>
      </c>
      <c r="EE108" s="107" t="str">
        <f t="shared" ca="1" si="157"/>
        <v/>
      </c>
      <c r="EF108" s="107" t="str">
        <f t="shared" ca="1" si="157"/>
        <v/>
      </c>
      <c r="EG108" s="107">
        <f t="shared" ca="1" si="157"/>
        <v>28</v>
      </c>
      <c r="EH108" s="107">
        <f t="shared" ca="1" si="157"/>
        <v>29</v>
      </c>
      <c r="EI108" s="107">
        <f t="shared" ca="1" si="157"/>
        <v>30</v>
      </c>
      <c r="EJ108" s="107">
        <f t="shared" ca="1" si="157"/>
        <v>31</v>
      </c>
      <c r="EK108" s="107">
        <f t="shared" ca="1" si="147"/>
        <v>32</v>
      </c>
      <c r="EL108" s="108">
        <f t="shared" ca="1" si="147"/>
        <v>33</v>
      </c>
      <c r="EM108" s="106" t="str">
        <f t="shared" ca="1" si="90"/>
        <v>0102030506080911131415181923282930313233</v>
      </c>
    </row>
    <row r="109" spans="1:143" ht="11.25" customHeight="1" x14ac:dyDescent="0.15">
      <c r="A109" s="56">
        <f t="shared" si="87"/>
        <v>2907</v>
      </c>
      <c r="B109" s="94">
        <f t="shared" si="158"/>
        <v>2022113</v>
      </c>
      <c r="C109" s="95">
        <f t="shared" si="158"/>
        <v>13</v>
      </c>
      <c r="D109" s="96">
        <f t="shared" si="158"/>
        <v>14</v>
      </c>
      <c r="E109" s="96">
        <f t="shared" si="158"/>
        <v>20</v>
      </c>
      <c r="F109" s="96">
        <f t="shared" si="158"/>
        <v>24</v>
      </c>
      <c r="G109" s="96">
        <f t="shared" si="158"/>
        <v>27</v>
      </c>
      <c r="H109" s="97">
        <f t="shared" si="158"/>
        <v>29</v>
      </c>
      <c r="I109" s="98">
        <f t="shared" si="158"/>
        <v>2</v>
      </c>
      <c r="J109" s="99" t="str">
        <f t="shared" ca="1" si="91"/>
        <v>04</v>
      </c>
      <c r="K109" s="100" t="str">
        <f t="shared" ca="1" si="92"/>
        <v>05</v>
      </c>
      <c r="L109" s="100" t="str">
        <f t="shared" ca="1" si="93"/>
        <v>07</v>
      </c>
      <c r="M109" s="100" t="str">
        <f t="shared" ca="1" si="94"/>
        <v>08</v>
      </c>
      <c r="N109" s="100" t="str">
        <f t="shared" ca="1" si="95"/>
        <v>13</v>
      </c>
      <c r="O109" s="100" t="str">
        <f t="shared" ca="1" si="96"/>
        <v>14</v>
      </c>
      <c r="P109" s="100" t="str">
        <f t="shared" ca="1" si="97"/>
        <v>16</v>
      </c>
      <c r="Q109" s="100" t="str">
        <f t="shared" ca="1" si="98"/>
        <v>20</v>
      </c>
      <c r="R109" s="100" t="str">
        <f t="shared" ca="1" si="99"/>
        <v>24</v>
      </c>
      <c r="S109" s="100" t="str">
        <f t="shared" ca="1" si="100"/>
        <v>26</v>
      </c>
      <c r="T109" s="100" t="str">
        <f t="shared" ca="1" si="101"/>
        <v>27</v>
      </c>
      <c r="U109" s="100" t="str">
        <f t="shared" ca="1" si="102"/>
        <v>28</v>
      </c>
      <c r="V109" s="100" t="str">
        <f t="shared" ca="1" si="103"/>
        <v>29</v>
      </c>
      <c r="W109" s="100" t="str">
        <f t="shared" ca="1" si="104"/>
        <v>30</v>
      </c>
      <c r="X109" s="100" t="str">
        <f t="shared" ca="1" si="105"/>
        <v>31</v>
      </c>
      <c r="Y109" s="100" t="str">
        <f t="shared" ca="1" si="106"/>
        <v/>
      </c>
      <c r="Z109" s="100" t="str">
        <f t="shared" ca="1" si="107"/>
        <v/>
      </c>
      <c r="AA109" s="100" t="str">
        <f t="shared" ca="1" si="108"/>
        <v/>
      </c>
      <c r="AB109" s="100" t="str">
        <f t="shared" ca="1" si="109"/>
        <v/>
      </c>
      <c r="AC109" s="100" t="str">
        <f t="shared" ca="1" si="110"/>
        <v/>
      </c>
      <c r="AD109" s="100" t="str">
        <f t="shared" ca="1" si="111"/>
        <v/>
      </c>
      <c r="AE109" s="101" t="str">
        <f t="shared" ca="1" si="112"/>
        <v/>
      </c>
      <c r="AF109" s="102">
        <f t="shared" ca="1" si="113"/>
        <v>6</v>
      </c>
      <c r="AG109" s="90" t="str">
        <f t="shared" ca="1" si="153"/>
        <v/>
      </c>
      <c r="AH109" s="91" t="str">
        <f t="shared" ca="1" si="153"/>
        <v/>
      </c>
      <c r="AI109" s="91" t="str">
        <f t="shared" ca="1" si="153"/>
        <v/>
      </c>
      <c r="AJ109" s="91" t="str">
        <f t="shared" ca="1" si="153"/>
        <v/>
      </c>
      <c r="AK109" s="91" t="str">
        <f t="shared" ca="1" si="153"/>
        <v/>
      </c>
      <c r="AL109" s="91" t="str">
        <f t="shared" ca="1" si="153"/>
        <v/>
      </c>
      <c r="AM109" s="103">
        <f t="shared" ca="1" si="153"/>
        <v>6</v>
      </c>
      <c r="AN109" s="89"/>
      <c r="AZ109" s="57" t="str">
        <f t="shared" ca="1" si="114"/>
        <v>出</v>
      </c>
      <c r="BA109" s="90" t="str">
        <f ca="1">MID(频率数据!$AQ109,BA$1,2)</f>
        <v>31</v>
      </c>
      <c r="BB109" s="91" t="str">
        <f ca="1">MID(频率数据!$AQ109,BB$1,2)</f>
        <v>28</v>
      </c>
      <c r="BC109" s="91" t="str">
        <f ca="1">MID(频率数据!$AQ109,BC$1,2)</f>
        <v>13</v>
      </c>
      <c r="BD109" s="91" t="str">
        <f ca="1">MID(频率数据!$AQ109,BD$1,2)</f>
        <v>20</v>
      </c>
      <c r="BE109" s="91" t="str">
        <f ca="1">MID(频率数据!$AQ109,BE$1,2)</f>
        <v>19</v>
      </c>
      <c r="BF109" s="91" t="str">
        <f ca="1">MID(频率数据!$AQ109,BF$1,2)</f>
        <v>18</v>
      </c>
      <c r="BG109" s="91" t="str">
        <f ca="1">MID(频率数据!$AQ109,BG$1,2)</f>
        <v>15</v>
      </c>
      <c r="BH109" s="91" t="str">
        <f ca="1">MID(频率数据!$AQ109,BH$1,2)</f>
        <v>09</v>
      </c>
      <c r="BI109" s="91" t="str">
        <f ca="1">MID(频率数据!$AQ109,BI$1,2)</f>
        <v>17</v>
      </c>
      <c r="BJ109" s="91" t="str">
        <f ca="1">MID(频率数据!$AQ109,BJ$1,2)</f>
        <v>12</v>
      </c>
      <c r="BK109" s="92" t="str">
        <f ca="1">MID(频率数据!$AQ109,BK$1,2)</f>
        <v>11</v>
      </c>
      <c r="BL109" s="90" t="str">
        <f ca="1">MID(频率数据!$AQ109,BL$1,2)</f>
        <v>06</v>
      </c>
      <c r="BM109" s="91" t="str">
        <f ca="1">MID(频率数据!$AQ109,BM$1,2)</f>
        <v>25</v>
      </c>
      <c r="BN109" s="91" t="str">
        <f ca="1">MID(频率数据!$AQ109,BN$1,2)</f>
        <v>23</v>
      </c>
      <c r="BO109" s="91" t="str">
        <f ca="1">MID(频率数据!$AQ109,BO$1,2)</f>
        <v>22</v>
      </c>
      <c r="BP109" s="91" t="str">
        <f ca="1">MID(频率数据!$AQ109,BP$1,2)</f>
        <v>21</v>
      </c>
      <c r="BQ109" s="93" t="str">
        <f ca="1">MID(频率数据!$AQ109,BQ$1,2)</f>
        <v>10</v>
      </c>
      <c r="BR109" s="91" t="str">
        <f ca="1">MID(频率数据!$AQ109,BR$1,2)</f>
        <v>08</v>
      </c>
      <c r="BS109" s="91" t="str">
        <f ca="1">MID(频率数据!$AQ109,BS$1,2)</f>
        <v>07</v>
      </c>
      <c r="BT109" s="91" t="str">
        <f ca="1">MID(频率数据!$AQ109,BT$1,2)</f>
        <v>04</v>
      </c>
      <c r="BU109" s="91" t="str">
        <f ca="1">MID(频率数据!$AQ109,BU$1,2)</f>
        <v>03</v>
      </c>
      <c r="BV109" s="92" t="str">
        <f ca="1">MID(频率数据!$AQ109,BV$1,2)</f>
        <v>02</v>
      </c>
      <c r="BW109" s="90" t="str">
        <f ca="1">MID(频率数据!$AQ109,BW$1,2)</f>
        <v>01</v>
      </c>
      <c r="BX109" s="91" t="str">
        <f ca="1">MID(频率数据!$AQ109,BX$1,2)</f>
        <v>33</v>
      </c>
      <c r="BY109" s="91" t="str">
        <f ca="1">MID(频率数据!$AQ109,BY$1,2)</f>
        <v>32</v>
      </c>
      <c r="BZ109" s="91" t="str">
        <f ca="1">MID(频率数据!$AQ109,BZ$1,2)</f>
        <v>29</v>
      </c>
      <c r="CA109" s="91" t="str">
        <f ca="1">MID(频率数据!$AQ109,CA$1,2)</f>
        <v>27</v>
      </c>
      <c r="CB109" s="91" t="str">
        <f ca="1">MID(频率数据!$AQ109,CB$1,2)</f>
        <v>26</v>
      </c>
      <c r="CC109" s="91" t="str">
        <f ca="1">MID(频率数据!$AQ109,CC$1,2)</f>
        <v>24</v>
      </c>
      <c r="CD109" s="91" t="str">
        <f ca="1">MID(频率数据!$AQ109,CD$1,2)</f>
        <v>16</v>
      </c>
      <c r="CE109" s="91" t="str">
        <f ca="1">MID(频率数据!$AQ109,CE$1,2)</f>
        <v>14</v>
      </c>
      <c r="CF109" s="91" t="str">
        <f ca="1">MID(频率数据!$AQ109,CF$1,2)</f>
        <v>05</v>
      </c>
      <c r="CG109" s="92" t="str">
        <f ca="1">MID(频率数据!$AQ109,CG$1,2)</f>
        <v>30</v>
      </c>
      <c r="CH109" s="153" t="str">
        <f t="shared" ca="1" si="115"/>
        <v>16</v>
      </c>
      <c r="CI109" s="154" t="str">
        <f t="shared" ca="1" si="116"/>
        <v>05</v>
      </c>
      <c r="CJ109" s="154" t="str">
        <f t="shared" ca="1" si="117"/>
        <v>24</v>
      </c>
      <c r="CK109" s="154" t="str">
        <f t="shared" ca="1" si="118"/>
        <v>08</v>
      </c>
      <c r="CL109" s="154" t="str">
        <f t="shared" ca="1" si="119"/>
        <v>29</v>
      </c>
      <c r="CM109" s="154" t="str">
        <f t="shared" ca="1" si="120"/>
        <v>28</v>
      </c>
      <c r="CN109" s="155" t="str">
        <f t="shared" ca="1" si="121"/>
        <v>14</v>
      </c>
      <c r="CO109" s="155" t="str">
        <f t="shared" ca="1" si="122"/>
        <v>30</v>
      </c>
      <c r="CP109" s="155" t="str">
        <f t="shared" ca="1" si="123"/>
        <v>16</v>
      </c>
      <c r="CQ109" s="155" t="str">
        <f t="shared" ca="1" si="124"/>
        <v>07</v>
      </c>
      <c r="CR109" s="155" t="str">
        <f t="shared" ca="1" si="125"/>
        <v>27</v>
      </c>
      <c r="CS109" s="155" t="str">
        <f t="shared" ca="1" si="126"/>
        <v>13</v>
      </c>
      <c r="CT109" s="156" t="str">
        <f t="shared" ca="1" si="127"/>
        <v>05</v>
      </c>
      <c r="CU109" s="156" t="str">
        <f t="shared" ca="1" si="128"/>
        <v>30</v>
      </c>
      <c r="CV109" s="156" t="str">
        <f t="shared" ca="1" si="129"/>
        <v>14</v>
      </c>
      <c r="CW109" s="156" t="str">
        <f t="shared" ca="1" si="130"/>
        <v>04</v>
      </c>
      <c r="CX109" s="156" t="str">
        <f t="shared" ca="1" si="131"/>
        <v>26</v>
      </c>
      <c r="CY109" s="156" t="str">
        <f t="shared" ca="1" si="132"/>
        <v>20</v>
      </c>
      <c r="CZ109" s="157" t="str">
        <f t="shared" ca="1" si="133"/>
        <v>31</v>
      </c>
      <c r="DA109" s="157" t="str">
        <f t="shared" ca="1" si="134"/>
        <v>28</v>
      </c>
      <c r="DB109" s="157" t="str">
        <f t="shared" ca="1" si="135"/>
        <v>13</v>
      </c>
      <c r="DC109" s="157" t="str">
        <f t="shared" ca="1" si="136"/>
        <v>14</v>
      </c>
      <c r="DD109" s="157" t="str">
        <f t="shared" ca="1" si="137"/>
        <v>05</v>
      </c>
      <c r="DE109" s="158" t="str">
        <f t="shared" ca="1" si="138"/>
        <v>30</v>
      </c>
      <c r="DF109" s="145" t="str">
        <f t="shared" ca="1" si="154"/>
        <v/>
      </c>
      <c r="DG109" s="107" t="str">
        <f t="shared" ca="1" si="155"/>
        <v/>
      </c>
      <c r="DH109" s="107" t="str">
        <f t="shared" ca="1" si="155"/>
        <v/>
      </c>
      <c r="DI109" s="107">
        <f t="shared" ca="1" si="155"/>
        <v>4</v>
      </c>
      <c r="DJ109" s="107">
        <f t="shared" ca="1" si="155"/>
        <v>5</v>
      </c>
      <c r="DK109" s="107" t="str">
        <f t="shared" ca="1" si="155"/>
        <v/>
      </c>
      <c r="DL109" s="107">
        <f t="shared" ca="1" si="155"/>
        <v>7</v>
      </c>
      <c r="DM109" s="107">
        <f t="shared" ca="1" si="155"/>
        <v>8</v>
      </c>
      <c r="DN109" s="107" t="str">
        <f t="shared" ca="1" si="155"/>
        <v/>
      </c>
      <c r="DO109" s="107" t="str">
        <f t="shared" ca="1" si="155"/>
        <v/>
      </c>
      <c r="DP109" s="107" t="str">
        <f t="shared" ca="1" si="155"/>
        <v/>
      </c>
      <c r="DQ109" s="107" t="str">
        <f t="shared" ca="1" si="156"/>
        <v/>
      </c>
      <c r="DR109" s="107">
        <f t="shared" ca="1" si="156"/>
        <v>13</v>
      </c>
      <c r="DS109" s="107">
        <f t="shared" ca="1" si="156"/>
        <v>14</v>
      </c>
      <c r="DT109" s="107" t="str">
        <f t="shared" ca="1" si="156"/>
        <v/>
      </c>
      <c r="DU109" s="107">
        <f t="shared" ca="1" si="156"/>
        <v>16</v>
      </c>
      <c r="DV109" s="107" t="str">
        <f t="shared" ca="1" si="156"/>
        <v/>
      </c>
      <c r="DW109" s="107" t="str">
        <f t="shared" ca="1" si="156"/>
        <v/>
      </c>
      <c r="DX109" s="107" t="str">
        <f t="shared" ca="1" si="156"/>
        <v/>
      </c>
      <c r="DY109" s="107">
        <f t="shared" ca="1" si="156"/>
        <v>20</v>
      </c>
      <c r="DZ109" s="107" t="str">
        <f t="shared" ca="1" si="156"/>
        <v/>
      </c>
      <c r="EA109" s="107" t="str">
        <f t="shared" ca="1" si="157"/>
        <v/>
      </c>
      <c r="EB109" s="107" t="str">
        <f t="shared" ca="1" si="157"/>
        <v/>
      </c>
      <c r="EC109" s="107">
        <f t="shared" ca="1" si="157"/>
        <v>24</v>
      </c>
      <c r="ED109" s="107" t="str">
        <f t="shared" ca="1" si="157"/>
        <v/>
      </c>
      <c r="EE109" s="107">
        <f t="shared" ca="1" si="157"/>
        <v>26</v>
      </c>
      <c r="EF109" s="107">
        <f t="shared" ca="1" si="157"/>
        <v>27</v>
      </c>
      <c r="EG109" s="107">
        <f t="shared" ca="1" si="157"/>
        <v>28</v>
      </c>
      <c r="EH109" s="107">
        <f t="shared" ca="1" si="157"/>
        <v>29</v>
      </c>
      <c r="EI109" s="107">
        <f t="shared" ca="1" si="157"/>
        <v>30</v>
      </c>
      <c r="EJ109" s="107">
        <f t="shared" ca="1" si="157"/>
        <v>31</v>
      </c>
      <c r="EK109" s="107" t="str">
        <f t="shared" ca="1" si="147"/>
        <v/>
      </c>
      <c r="EL109" s="108" t="str">
        <f t="shared" ca="1" si="147"/>
        <v/>
      </c>
      <c r="EM109" s="106" t="str">
        <f t="shared" ca="1" si="90"/>
        <v>040507081314162024262728293031</v>
      </c>
    </row>
    <row r="110" spans="1:143" ht="11.25" customHeight="1" x14ac:dyDescent="0.15">
      <c r="A110" s="56">
        <f t="shared" si="87"/>
        <v>2908</v>
      </c>
      <c r="B110" s="94">
        <f t="shared" si="158"/>
        <v>2022114</v>
      </c>
      <c r="C110" s="95">
        <f t="shared" si="158"/>
        <v>1</v>
      </c>
      <c r="D110" s="96">
        <f t="shared" si="158"/>
        <v>5</v>
      </c>
      <c r="E110" s="96">
        <f t="shared" si="158"/>
        <v>15</v>
      </c>
      <c r="F110" s="96">
        <f t="shared" si="158"/>
        <v>19</v>
      </c>
      <c r="G110" s="96">
        <f t="shared" si="158"/>
        <v>26</v>
      </c>
      <c r="H110" s="97">
        <f t="shared" si="158"/>
        <v>29</v>
      </c>
      <c r="I110" s="98">
        <f t="shared" si="158"/>
        <v>13</v>
      </c>
      <c r="J110" s="99" t="str">
        <f t="shared" ca="1" si="91"/>
        <v>02</v>
      </c>
      <c r="K110" s="100" t="str">
        <f t="shared" ca="1" si="92"/>
        <v>05</v>
      </c>
      <c r="L110" s="100" t="str">
        <f t="shared" ca="1" si="93"/>
        <v>07</v>
      </c>
      <c r="M110" s="100" t="str">
        <f t="shared" ca="1" si="94"/>
        <v>13</v>
      </c>
      <c r="N110" s="100" t="str">
        <f t="shared" ca="1" si="95"/>
        <v>16</v>
      </c>
      <c r="O110" s="100" t="str">
        <f t="shared" ca="1" si="96"/>
        <v>19</v>
      </c>
      <c r="P110" s="100" t="str">
        <f t="shared" ca="1" si="97"/>
        <v>20</v>
      </c>
      <c r="Q110" s="100" t="str">
        <f t="shared" ca="1" si="98"/>
        <v>21</v>
      </c>
      <c r="R110" s="100" t="str">
        <f t="shared" ca="1" si="99"/>
        <v>26</v>
      </c>
      <c r="S110" s="100" t="str">
        <f t="shared" ca="1" si="100"/>
        <v>28</v>
      </c>
      <c r="T110" s="100" t="str">
        <f t="shared" ca="1" si="101"/>
        <v>30</v>
      </c>
      <c r="U110" s="100" t="str">
        <f t="shared" ca="1" si="102"/>
        <v>31</v>
      </c>
      <c r="V110" s="100" t="str">
        <f t="shared" ca="1" si="103"/>
        <v>32</v>
      </c>
      <c r="W110" s="100" t="str">
        <f t="shared" ca="1" si="104"/>
        <v>33</v>
      </c>
      <c r="X110" s="100" t="str">
        <f t="shared" ca="1" si="105"/>
        <v/>
      </c>
      <c r="Y110" s="100" t="str">
        <f t="shared" ca="1" si="106"/>
        <v/>
      </c>
      <c r="Z110" s="100" t="str">
        <f t="shared" ca="1" si="107"/>
        <v/>
      </c>
      <c r="AA110" s="100" t="str">
        <f t="shared" ca="1" si="108"/>
        <v/>
      </c>
      <c r="AB110" s="100" t="str">
        <f t="shared" ca="1" si="109"/>
        <v/>
      </c>
      <c r="AC110" s="100" t="str">
        <f t="shared" ca="1" si="110"/>
        <v/>
      </c>
      <c r="AD110" s="100" t="str">
        <f t="shared" ca="1" si="111"/>
        <v/>
      </c>
      <c r="AE110" s="101" t="str">
        <f t="shared" ca="1" si="112"/>
        <v/>
      </c>
      <c r="AF110" s="102">
        <f t="shared" ca="1" si="113"/>
        <v>3</v>
      </c>
      <c r="AG110" s="90" t="str">
        <f t="shared" ca="1" si="153"/>
        <v/>
      </c>
      <c r="AH110" s="91" t="str">
        <f t="shared" ca="1" si="153"/>
        <v/>
      </c>
      <c r="AI110" s="91" t="str">
        <f t="shared" ca="1" si="153"/>
        <v/>
      </c>
      <c r="AJ110" s="91">
        <f t="shared" ca="1" si="153"/>
        <v>3</v>
      </c>
      <c r="AK110" s="91" t="str">
        <f t="shared" ca="1" si="153"/>
        <v/>
      </c>
      <c r="AL110" s="91" t="str">
        <f t="shared" ca="1" si="153"/>
        <v/>
      </c>
      <c r="AM110" s="103" t="str">
        <f t="shared" ca="1" si="153"/>
        <v/>
      </c>
      <c r="AN110" s="89"/>
      <c r="AZ110" s="57">
        <f t="shared" ca="1" si="114"/>
        <v>1</v>
      </c>
      <c r="BA110" s="90" t="str">
        <f ca="1">MID(频率数据!$AQ110,BA$1,2)</f>
        <v>13</v>
      </c>
      <c r="BB110" s="91" t="str">
        <f ca="1">MID(频率数据!$AQ110,BB$1,2)</f>
        <v>31</v>
      </c>
      <c r="BC110" s="91" t="str">
        <f ca="1">MID(频率数据!$AQ110,BC$1,2)</f>
        <v>28</v>
      </c>
      <c r="BD110" s="91" t="str">
        <f ca="1">MID(频率数据!$AQ110,BD$1,2)</f>
        <v>20</v>
      </c>
      <c r="BE110" s="91" t="str">
        <f ca="1">MID(频率数据!$AQ110,BE$1,2)</f>
        <v>19</v>
      </c>
      <c r="BF110" s="91" t="str">
        <f ca="1">MID(频率数据!$AQ110,BF$1,2)</f>
        <v>18</v>
      </c>
      <c r="BG110" s="91" t="str">
        <f ca="1">MID(频率数据!$AQ110,BG$1,2)</f>
        <v>09</v>
      </c>
      <c r="BH110" s="91" t="str">
        <f ca="1">MID(频率数据!$AQ110,BH$1,2)</f>
        <v>17</v>
      </c>
      <c r="BI110" s="91" t="str">
        <f ca="1">MID(频率数据!$AQ110,BI$1,2)</f>
        <v>15</v>
      </c>
      <c r="BJ110" s="91" t="str">
        <f ca="1">MID(频率数据!$AQ110,BJ$1,2)</f>
        <v>12</v>
      </c>
      <c r="BK110" s="92" t="str">
        <f ca="1">MID(频率数据!$AQ110,BK$1,2)</f>
        <v>11</v>
      </c>
      <c r="BL110" s="90" t="str">
        <f ca="1">MID(频率数据!$AQ110,BL$1,2)</f>
        <v>29</v>
      </c>
      <c r="BM110" s="91" t="str">
        <f ca="1">MID(频率数据!$AQ110,BM$1,2)</f>
        <v>27</v>
      </c>
      <c r="BN110" s="91" t="str">
        <f ca="1">MID(频率数据!$AQ110,BN$1,2)</f>
        <v>25</v>
      </c>
      <c r="BO110" s="91" t="str">
        <f ca="1">MID(频率数据!$AQ110,BO$1,2)</f>
        <v>24</v>
      </c>
      <c r="BP110" s="91" t="str">
        <f ca="1">MID(频率数据!$AQ110,BP$1,2)</f>
        <v>23</v>
      </c>
      <c r="BQ110" s="93" t="str">
        <f ca="1">MID(频率数据!$AQ110,BQ$1,2)</f>
        <v>22</v>
      </c>
      <c r="BR110" s="91" t="str">
        <f ca="1">MID(频率数据!$AQ110,BR$1,2)</f>
        <v>14</v>
      </c>
      <c r="BS110" s="91" t="str">
        <f ca="1">MID(频率数据!$AQ110,BS$1,2)</f>
        <v>10</v>
      </c>
      <c r="BT110" s="91" t="str">
        <f ca="1">MID(频率数据!$AQ110,BT$1,2)</f>
        <v>08</v>
      </c>
      <c r="BU110" s="91" t="str">
        <f ca="1">MID(频率数据!$AQ110,BU$1,2)</f>
        <v>06</v>
      </c>
      <c r="BV110" s="92" t="str">
        <f ca="1">MID(频率数据!$AQ110,BV$1,2)</f>
        <v>04</v>
      </c>
      <c r="BW110" s="90" t="str">
        <f ca="1">MID(频率数据!$AQ110,BW$1,2)</f>
        <v>03</v>
      </c>
      <c r="BX110" s="91" t="str">
        <f ca="1">MID(频率数据!$AQ110,BX$1,2)</f>
        <v>01</v>
      </c>
      <c r="BY110" s="91" t="str">
        <f ca="1">MID(频率数据!$AQ110,BY$1,2)</f>
        <v>33</v>
      </c>
      <c r="BZ110" s="91" t="str">
        <f ca="1">MID(频率数据!$AQ110,BZ$1,2)</f>
        <v>32</v>
      </c>
      <c r="CA110" s="91" t="str">
        <f ca="1">MID(频率数据!$AQ110,CA$1,2)</f>
        <v>26</v>
      </c>
      <c r="CB110" s="91" t="str">
        <f ca="1">MID(频率数据!$AQ110,CB$1,2)</f>
        <v>21</v>
      </c>
      <c r="CC110" s="91" t="str">
        <f ca="1">MID(频率数据!$AQ110,CC$1,2)</f>
        <v>16</v>
      </c>
      <c r="CD110" s="91" t="str">
        <f ca="1">MID(频率数据!$AQ110,CD$1,2)</f>
        <v>07</v>
      </c>
      <c r="CE110" s="91" t="str">
        <f ca="1">MID(频率数据!$AQ110,CE$1,2)</f>
        <v>05</v>
      </c>
      <c r="CF110" s="91" t="str">
        <f ca="1">MID(频率数据!$AQ110,CF$1,2)</f>
        <v>02</v>
      </c>
      <c r="CG110" s="92" t="str">
        <f ca="1">MID(频率数据!$AQ110,CG$1,2)</f>
        <v>30</v>
      </c>
      <c r="CH110" s="153" t="str">
        <f t="shared" ca="1" si="115"/>
        <v>31</v>
      </c>
      <c r="CI110" s="154" t="str">
        <f t="shared" ca="1" si="116"/>
        <v>07</v>
      </c>
      <c r="CJ110" s="154" t="str">
        <f t="shared" ca="1" si="117"/>
        <v>28</v>
      </c>
      <c r="CK110" s="154" t="str">
        <f t="shared" ca="1" si="118"/>
        <v>21</v>
      </c>
      <c r="CL110" s="154" t="str">
        <f t="shared" ca="1" si="119"/>
        <v>32</v>
      </c>
      <c r="CM110" s="154" t="str">
        <f t="shared" ca="1" si="120"/>
        <v>33</v>
      </c>
      <c r="CN110" s="155" t="str">
        <f t="shared" ca="1" si="121"/>
        <v>28</v>
      </c>
      <c r="CO110" s="155" t="str">
        <f t="shared" ca="1" si="122"/>
        <v>05</v>
      </c>
      <c r="CP110" s="155" t="str">
        <f t="shared" ca="1" si="123"/>
        <v>20</v>
      </c>
      <c r="CQ110" s="155" t="str">
        <f t="shared" ca="1" si="124"/>
        <v>16</v>
      </c>
      <c r="CR110" s="155" t="str">
        <f t="shared" ca="1" si="125"/>
        <v>26</v>
      </c>
      <c r="CS110" s="155" t="str">
        <f t="shared" ca="1" si="126"/>
        <v>32</v>
      </c>
      <c r="CT110" s="156" t="str">
        <f t="shared" ca="1" si="127"/>
        <v>20</v>
      </c>
      <c r="CU110" s="156" t="str">
        <f t="shared" ca="1" si="128"/>
        <v>02</v>
      </c>
      <c r="CV110" s="156" t="str">
        <f t="shared" ca="1" si="129"/>
        <v>19</v>
      </c>
      <c r="CW110" s="156" t="str">
        <f t="shared" ca="1" si="130"/>
        <v>07</v>
      </c>
      <c r="CX110" s="156" t="str">
        <f t="shared" ca="1" si="131"/>
        <v>21</v>
      </c>
      <c r="CY110" s="156" t="str">
        <f t="shared" ca="1" si="132"/>
        <v>26</v>
      </c>
      <c r="CZ110" s="157" t="str">
        <f t="shared" ca="1" si="133"/>
        <v>13</v>
      </c>
      <c r="DA110" s="157" t="str">
        <f t="shared" ca="1" si="134"/>
        <v>31</v>
      </c>
      <c r="DB110" s="157" t="str">
        <f t="shared" ca="1" si="135"/>
        <v>28</v>
      </c>
      <c r="DC110" s="157" t="str">
        <f t="shared" ca="1" si="136"/>
        <v>05</v>
      </c>
      <c r="DD110" s="157" t="str">
        <f t="shared" ca="1" si="137"/>
        <v>02</v>
      </c>
      <c r="DE110" s="158" t="str">
        <f t="shared" ca="1" si="138"/>
        <v>30</v>
      </c>
      <c r="DF110" s="145" t="str">
        <f t="shared" ca="1" si="154"/>
        <v/>
      </c>
      <c r="DG110" s="107">
        <f t="shared" ca="1" si="155"/>
        <v>2</v>
      </c>
      <c r="DH110" s="107" t="str">
        <f t="shared" ca="1" si="155"/>
        <v/>
      </c>
      <c r="DI110" s="107" t="str">
        <f t="shared" ca="1" si="155"/>
        <v/>
      </c>
      <c r="DJ110" s="107">
        <f t="shared" ca="1" si="155"/>
        <v>5</v>
      </c>
      <c r="DK110" s="107" t="str">
        <f t="shared" ca="1" si="155"/>
        <v/>
      </c>
      <c r="DL110" s="107">
        <f t="shared" ca="1" si="155"/>
        <v>7</v>
      </c>
      <c r="DM110" s="107" t="str">
        <f t="shared" ca="1" si="155"/>
        <v/>
      </c>
      <c r="DN110" s="107" t="str">
        <f t="shared" ca="1" si="155"/>
        <v/>
      </c>
      <c r="DO110" s="107" t="str">
        <f t="shared" ca="1" si="155"/>
        <v/>
      </c>
      <c r="DP110" s="107" t="str">
        <f t="shared" ca="1" si="155"/>
        <v/>
      </c>
      <c r="DQ110" s="107" t="str">
        <f t="shared" ca="1" si="156"/>
        <v/>
      </c>
      <c r="DR110" s="107">
        <f t="shared" ca="1" si="156"/>
        <v>13</v>
      </c>
      <c r="DS110" s="107" t="str">
        <f t="shared" ca="1" si="156"/>
        <v/>
      </c>
      <c r="DT110" s="107" t="str">
        <f t="shared" ca="1" si="156"/>
        <v/>
      </c>
      <c r="DU110" s="107">
        <f t="shared" ca="1" si="156"/>
        <v>16</v>
      </c>
      <c r="DV110" s="107" t="str">
        <f t="shared" ca="1" si="156"/>
        <v/>
      </c>
      <c r="DW110" s="107" t="str">
        <f t="shared" ca="1" si="156"/>
        <v/>
      </c>
      <c r="DX110" s="107">
        <f t="shared" ca="1" si="156"/>
        <v>19</v>
      </c>
      <c r="DY110" s="107">
        <f t="shared" ca="1" si="156"/>
        <v>20</v>
      </c>
      <c r="DZ110" s="107">
        <f t="shared" ca="1" si="156"/>
        <v>21</v>
      </c>
      <c r="EA110" s="107" t="str">
        <f t="shared" ca="1" si="157"/>
        <v/>
      </c>
      <c r="EB110" s="107" t="str">
        <f t="shared" ca="1" si="157"/>
        <v/>
      </c>
      <c r="EC110" s="107" t="str">
        <f t="shared" ca="1" si="157"/>
        <v/>
      </c>
      <c r="ED110" s="107" t="str">
        <f t="shared" ca="1" si="157"/>
        <v/>
      </c>
      <c r="EE110" s="107">
        <f t="shared" ca="1" si="157"/>
        <v>26</v>
      </c>
      <c r="EF110" s="107" t="str">
        <f t="shared" ca="1" si="157"/>
        <v/>
      </c>
      <c r="EG110" s="107">
        <f t="shared" ca="1" si="157"/>
        <v>28</v>
      </c>
      <c r="EH110" s="107" t="str">
        <f t="shared" ca="1" si="157"/>
        <v/>
      </c>
      <c r="EI110" s="107">
        <f t="shared" ca="1" si="157"/>
        <v>30</v>
      </c>
      <c r="EJ110" s="107">
        <f t="shared" ca="1" si="157"/>
        <v>31</v>
      </c>
      <c r="EK110" s="107">
        <f t="shared" ca="1" si="147"/>
        <v>32</v>
      </c>
      <c r="EL110" s="108">
        <f t="shared" ca="1" si="147"/>
        <v>33</v>
      </c>
      <c r="EM110" s="106" t="str">
        <f t="shared" ca="1" si="90"/>
        <v>0205071316192021262830313233</v>
      </c>
    </row>
    <row r="111" spans="1:143" ht="11.25" customHeight="1" x14ac:dyDescent="0.15">
      <c r="A111" s="56">
        <f t="shared" si="87"/>
        <v>2909</v>
      </c>
      <c r="B111" s="94">
        <f t="shared" si="158"/>
        <v>2022115</v>
      </c>
      <c r="C111" s="95">
        <f t="shared" si="158"/>
        <v>6</v>
      </c>
      <c r="D111" s="96">
        <f t="shared" si="158"/>
        <v>7</v>
      </c>
      <c r="E111" s="96">
        <f t="shared" si="158"/>
        <v>18</v>
      </c>
      <c r="F111" s="96">
        <f t="shared" si="158"/>
        <v>20</v>
      </c>
      <c r="G111" s="96">
        <f t="shared" si="158"/>
        <v>27</v>
      </c>
      <c r="H111" s="97">
        <f t="shared" si="158"/>
        <v>29</v>
      </c>
      <c r="I111" s="98">
        <f t="shared" si="158"/>
        <v>9</v>
      </c>
      <c r="J111" s="99" t="str">
        <f t="shared" ca="1" si="91"/>
        <v>01</v>
      </c>
      <c r="K111" s="100" t="str">
        <f t="shared" ca="1" si="92"/>
        <v>02</v>
      </c>
      <c r="L111" s="100" t="str">
        <f t="shared" ca="1" si="93"/>
        <v>03</v>
      </c>
      <c r="M111" s="100" t="str">
        <f t="shared" ca="1" si="94"/>
        <v>04</v>
      </c>
      <c r="N111" s="100" t="str">
        <f t="shared" ca="1" si="95"/>
        <v>05</v>
      </c>
      <c r="O111" s="100" t="str">
        <f t="shared" ca="1" si="96"/>
        <v>11</v>
      </c>
      <c r="P111" s="100" t="str">
        <f t="shared" ca="1" si="97"/>
        <v>12</v>
      </c>
      <c r="Q111" s="100" t="str">
        <f t="shared" ca="1" si="98"/>
        <v>13</v>
      </c>
      <c r="R111" s="100" t="str">
        <f t="shared" ca="1" si="99"/>
        <v>15</v>
      </c>
      <c r="S111" s="100" t="str">
        <f t="shared" ca="1" si="100"/>
        <v>16</v>
      </c>
      <c r="T111" s="100" t="str">
        <f t="shared" ca="1" si="101"/>
        <v>17</v>
      </c>
      <c r="U111" s="100" t="str">
        <f t="shared" ca="1" si="102"/>
        <v>18</v>
      </c>
      <c r="V111" s="100" t="str">
        <f t="shared" ca="1" si="103"/>
        <v>19</v>
      </c>
      <c r="W111" s="100" t="str">
        <f t="shared" ca="1" si="104"/>
        <v>20</v>
      </c>
      <c r="X111" s="100" t="str">
        <f t="shared" ca="1" si="105"/>
        <v>21</v>
      </c>
      <c r="Y111" s="100" t="str">
        <f t="shared" ca="1" si="106"/>
        <v>27</v>
      </c>
      <c r="Z111" s="100" t="str">
        <f t="shared" ca="1" si="107"/>
        <v>28</v>
      </c>
      <c r="AA111" s="100" t="str">
        <f t="shared" ca="1" si="108"/>
        <v>29</v>
      </c>
      <c r="AB111" s="100" t="str">
        <f t="shared" ca="1" si="109"/>
        <v>30</v>
      </c>
      <c r="AC111" s="100" t="str">
        <f t="shared" ca="1" si="110"/>
        <v>31</v>
      </c>
      <c r="AD111" s="100" t="str">
        <f t="shared" ca="1" si="111"/>
        <v>32</v>
      </c>
      <c r="AE111" s="101" t="str">
        <f t="shared" ca="1" si="112"/>
        <v>33</v>
      </c>
      <c r="AF111" s="102">
        <f t="shared" ca="1" si="113"/>
        <v>4</v>
      </c>
      <c r="AG111" s="90" t="str">
        <f t="shared" ca="1" si="153"/>
        <v/>
      </c>
      <c r="AH111" s="91" t="str">
        <f t="shared" ca="1" si="153"/>
        <v/>
      </c>
      <c r="AI111" s="91" t="str">
        <f t="shared" ca="1" si="153"/>
        <v/>
      </c>
      <c r="AJ111" s="91" t="str">
        <f t="shared" ca="1" si="153"/>
        <v/>
      </c>
      <c r="AK111" s="91">
        <f t="shared" ca="1" si="153"/>
        <v>4</v>
      </c>
      <c r="AL111" s="91" t="str">
        <f t="shared" ca="1" si="153"/>
        <v/>
      </c>
      <c r="AM111" s="103" t="str">
        <f t="shared" ca="1" si="153"/>
        <v/>
      </c>
      <c r="AN111" s="89"/>
      <c r="AZ111" s="57">
        <f t="shared" ca="1" si="114"/>
        <v>2</v>
      </c>
      <c r="BA111" s="90" t="str">
        <f ca="1">MID(频率数据!$AQ111,BA$1,2)</f>
        <v>13</v>
      </c>
      <c r="BB111" s="91" t="str">
        <f ca="1">MID(频率数据!$AQ111,BB$1,2)</f>
        <v>31</v>
      </c>
      <c r="BC111" s="91" t="str">
        <f ca="1">MID(频率数据!$AQ111,BC$1,2)</f>
        <v>28</v>
      </c>
      <c r="BD111" s="91" t="str">
        <f ca="1">MID(频率数据!$AQ111,BD$1,2)</f>
        <v>20</v>
      </c>
      <c r="BE111" s="91" t="str">
        <f ca="1">MID(频率数据!$AQ111,BE$1,2)</f>
        <v>19</v>
      </c>
      <c r="BF111" s="91" t="str">
        <f ca="1">MID(频率数据!$AQ111,BF$1,2)</f>
        <v>15</v>
      </c>
      <c r="BG111" s="91" t="str">
        <f ca="1">MID(频率数据!$AQ111,BG$1,2)</f>
        <v>09</v>
      </c>
      <c r="BH111" s="91" t="str">
        <f ca="1">MID(频率数据!$AQ111,BH$1,2)</f>
        <v>29</v>
      </c>
      <c r="BI111" s="91" t="str">
        <f ca="1">MID(频率数据!$AQ111,BI$1,2)</f>
        <v>18</v>
      </c>
      <c r="BJ111" s="91" t="str">
        <f ca="1">MID(频率数据!$AQ111,BJ$1,2)</f>
        <v>17</v>
      </c>
      <c r="BK111" s="92" t="str">
        <f ca="1">MID(频率数据!$AQ111,BK$1,2)</f>
        <v>12</v>
      </c>
      <c r="BL111" s="90" t="str">
        <f ca="1">MID(频率数据!$AQ111,BL$1,2)</f>
        <v>11</v>
      </c>
      <c r="BM111" s="91" t="str">
        <f ca="1">MID(频率数据!$AQ111,BM$1,2)</f>
        <v>01</v>
      </c>
      <c r="BN111" s="91" t="str">
        <f ca="1">MID(频率数据!$AQ111,BN$1,2)</f>
        <v>26</v>
      </c>
      <c r="BO111" s="91" t="str">
        <f ca="1">MID(频率数据!$AQ111,BO$1,2)</f>
        <v>25</v>
      </c>
      <c r="BP111" s="91" t="str">
        <f ca="1">MID(频率数据!$AQ111,BP$1,2)</f>
        <v>24</v>
      </c>
      <c r="BQ111" s="93" t="str">
        <f ca="1">MID(频率数据!$AQ111,BQ$1,2)</f>
        <v>23</v>
      </c>
      <c r="BR111" s="91" t="str">
        <f ca="1">MID(频率数据!$AQ111,BR$1,2)</f>
        <v>22</v>
      </c>
      <c r="BS111" s="91" t="str">
        <f ca="1">MID(频率数据!$AQ111,BS$1,2)</f>
        <v>14</v>
      </c>
      <c r="BT111" s="91" t="str">
        <f ca="1">MID(频率数据!$AQ111,BT$1,2)</f>
        <v>10</v>
      </c>
      <c r="BU111" s="91" t="str">
        <f ca="1">MID(频率数据!$AQ111,BU$1,2)</f>
        <v>08</v>
      </c>
      <c r="BV111" s="92" t="str">
        <f ca="1">MID(频率数据!$AQ111,BV$1,2)</f>
        <v>06</v>
      </c>
      <c r="BW111" s="90" t="str">
        <f ca="1">MID(频率数据!$AQ111,BW$1,2)</f>
        <v>05</v>
      </c>
      <c r="BX111" s="91" t="str">
        <f ca="1">MID(频率数据!$AQ111,BX$1,2)</f>
        <v>03</v>
      </c>
      <c r="BY111" s="91" t="str">
        <f ca="1">MID(频率数据!$AQ111,BY$1,2)</f>
        <v>33</v>
      </c>
      <c r="BZ111" s="91" t="str">
        <f ca="1">MID(频率数据!$AQ111,BZ$1,2)</f>
        <v>32</v>
      </c>
      <c r="CA111" s="91" t="str">
        <f ca="1">MID(频率数据!$AQ111,CA$1,2)</f>
        <v>27</v>
      </c>
      <c r="CB111" s="91" t="str">
        <f ca="1">MID(频率数据!$AQ111,CB$1,2)</f>
        <v>21</v>
      </c>
      <c r="CC111" s="91" t="str">
        <f ca="1">MID(频率数据!$AQ111,CC$1,2)</f>
        <v>07</v>
      </c>
      <c r="CD111" s="91" t="str">
        <f ca="1">MID(频率数据!$AQ111,CD$1,2)</f>
        <v>04</v>
      </c>
      <c r="CE111" s="91" t="str">
        <f ca="1">MID(频率数据!$AQ111,CE$1,2)</f>
        <v>02</v>
      </c>
      <c r="CF111" s="91" t="str">
        <f ca="1">MID(频率数据!$AQ111,CF$1,2)</f>
        <v>30</v>
      </c>
      <c r="CG111" s="92" t="str">
        <f ca="1">MID(频率数据!$AQ111,CG$1,2)</f>
        <v>16</v>
      </c>
      <c r="CH111" s="153" t="str">
        <f t="shared" ca="1" si="115"/>
        <v>05</v>
      </c>
      <c r="CI111" s="154" t="str">
        <f t="shared" ca="1" si="116"/>
        <v>04</v>
      </c>
      <c r="CJ111" s="154" t="str">
        <f t="shared" ca="1" si="117"/>
        <v>29</v>
      </c>
      <c r="CK111" s="154" t="str">
        <f t="shared" ca="1" si="118"/>
        <v>20</v>
      </c>
      <c r="CL111" s="154" t="str">
        <f t="shared" ca="1" si="119"/>
        <v>32</v>
      </c>
      <c r="CM111" s="154" t="str">
        <f t="shared" ca="1" si="120"/>
        <v>12</v>
      </c>
      <c r="CN111" s="155" t="str">
        <f t="shared" ca="1" si="121"/>
        <v>03</v>
      </c>
      <c r="CO111" s="155" t="str">
        <f t="shared" ca="1" si="122"/>
        <v>02</v>
      </c>
      <c r="CP111" s="155" t="str">
        <f t="shared" ca="1" si="123"/>
        <v>18</v>
      </c>
      <c r="CQ111" s="155" t="str">
        <f t="shared" ca="1" si="124"/>
        <v>19</v>
      </c>
      <c r="CR111" s="155" t="str">
        <f t="shared" ca="1" si="125"/>
        <v>27</v>
      </c>
      <c r="CS111" s="155" t="str">
        <f t="shared" ca="1" si="126"/>
        <v>11</v>
      </c>
      <c r="CT111" s="156" t="str">
        <f t="shared" ca="1" si="127"/>
        <v>33</v>
      </c>
      <c r="CU111" s="156" t="str">
        <f t="shared" ca="1" si="128"/>
        <v>30</v>
      </c>
      <c r="CV111" s="156" t="str">
        <f t="shared" ca="1" si="129"/>
        <v>17</v>
      </c>
      <c r="CW111" s="156" t="str">
        <f t="shared" ca="1" si="130"/>
        <v>15</v>
      </c>
      <c r="CX111" s="156" t="str">
        <f t="shared" ca="1" si="131"/>
        <v>21</v>
      </c>
      <c r="CY111" s="156" t="str">
        <f t="shared" ca="1" si="132"/>
        <v>01</v>
      </c>
      <c r="CZ111" s="157" t="str">
        <f t="shared" ca="1" si="133"/>
        <v>13</v>
      </c>
      <c r="DA111" s="157" t="str">
        <f t="shared" ca="1" si="134"/>
        <v>31</v>
      </c>
      <c r="DB111" s="157" t="str">
        <f t="shared" ca="1" si="135"/>
        <v>28</v>
      </c>
      <c r="DC111" s="157" t="str">
        <f t="shared" ca="1" si="136"/>
        <v>02</v>
      </c>
      <c r="DD111" s="157" t="str">
        <f t="shared" ca="1" si="137"/>
        <v>30</v>
      </c>
      <c r="DE111" s="158" t="str">
        <f t="shared" ca="1" si="138"/>
        <v>16</v>
      </c>
      <c r="DF111" s="145">
        <f t="shared" ca="1" si="154"/>
        <v>1</v>
      </c>
      <c r="DG111" s="107">
        <f t="shared" ca="1" si="155"/>
        <v>2</v>
      </c>
      <c r="DH111" s="107">
        <f t="shared" ca="1" si="155"/>
        <v>3</v>
      </c>
      <c r="DI111" s="107">
        <f t="shared" ca="1" si="155"/>
        <v>4</v>
      </c>
      <c r="DJ111" s="107">
        <f t="shared" ca="1" si="155"/>
        <v>5</v>
      </c>
      <c r="DK111" s="107" t="str">
        <f t="shared" ca="1" si="155"/>
        <v/>
      </c>
      <c r="DL111" s="107" t="str">
        <f t="shared" ca="1" si="155"/>
        <v/>
      </c>
      <c r="DM111" s="107" t="str">
        <f t="shared" ca="1" si="155"/>
        <v/>
      </c>
      <c r="DN111" s="107" t="str">
        <f t="shared" ca="1" si="155"/>
        <v/>
      </c>
      <c r="DO111" s="107" t="str">
        <f t="shared" ca="1" si="155"/>
        <v/>
      </c>
      <c r="DP111" s="107">
        <f t="shared" ca="1" si="155"/>
        <v>11</v>
      </c>
      <c r="DQ111" s="107">
        <f t="shared" ca="1" si="156"/>
        <v>12</v>
      </c>
      <c r="DR111" s="107">
        <f t="shared" ca="1" si="156"/>
        <v>13</v>
      </c>
      <c r="DS111" s="107" t="str">
        <f t="shared" ca="1" si="156"/>
        <v/>
      </c>
      <c r="DT111" s="107">
        <f t="shared" ca="1" si="156"/>
        <v>15</v>
      </c>
      <c r="DU111" s="107">
        <f t="shared" ca="1" si="156"/>
        <v>16</v>
      </c>
      <c r="DV111" s="107">
        <f t="shared" ca="1" si="156"/>
        <v>17</v>
      </c>
      <c r="DW111" s="107">
        <f t="shared" ca="1" si="156"/>
        <v>18</v>
      </c>
      <c r="DX111" s="107">
        <f t="shared" ca="1" si="156"/>
        <v>19</v>
      </c>
      <c r="DY111" s="107">
        <f t="shared" ca="1" si="156"/>
        <v>20</v>
      </c>
      <c r="DZ111" s="107">
        <f t="shared" ca="1" si="156"/>
        <v>21</v>
      </c>
      <c r="EA111" s="107" t="str">
        <f t="shared" ca="1" si="157"/>
        <v/>
      </c>
      <c r="EB111" s="107" t="str">
        <f t="shared" ca="1" si="157"/>
        <v/>
      </c>
      <c r="EC111" s="107" t="str">
        <f t="shared" ca="1" si="157"/>
        <v/>
      </c>
      <c r="ED111" s="107" t="str">
        <f t="shared" ca="1" si="157"/>
        <v/>
      </c>
      <c r="EE111" s="107" t="str">
        <f t="shared" ca="1" si="157"/>
        <v/>
      </c>
      <c r="EF111" s="107">
        <f t="shared" ca="1" si="157"/>
        <v>27</v>
      </c>
      <c r="EG111" s="107">
        <f t="shared" ca="1" si="157"/>
        <v>28</v>
      </c>
      <c r="EH111" s="107">
        <f t="shared" ca="1" si="157"/>
        <v>29</v>
      </c>
      <c r="EI111" s="107">
        <f t="shared" ca="1" si="157"/>
        <v>30</v>
      </c>
      <c r="EJ111" s="107">
        <f t="shared" ca="1" si="157"/>
        <v>31</v>
      </c>
      <c r="EK111" s="107">
        <f t="shared" ca="1" si="147"/>
        <v>32</v>
      </c>
      <c r="EL111" s="108">
        <f t="shared" ca="1" si="147"/>
        <v>33</v>
      </c>
      <c r="EM111" s="106" t="str">
        <f t="shared" ca="1" si="90"/>
        <v>01020304051112131516171819202127282930313233</v>
      </c>
    </row>
    <row r="112" spans="1:143" ht="11.25" customHeight="1" x14ac:dyDescent="0.15">
      <c r="A112" s="56">
        <f t="shared" si="87"/>
        <v>2910</v>
      </c>
      <c r="B112" s="94">
        <f t="shared" si="158"/>
        <v>2022116</v>
      </c>
      <c r="C112" s="95">
        <f t="shared" si="158"/>
        <v>8</v>
      </c>
      <c r="D112" s="96">
        <f t="shared" si="158"/>
        <v>14</v>
      </c>
      <c r="E112" s="96">
        <f t="shared" si="158"/>
        <v>26</v>
      </c>
      <c r="F112" s="96">
        <f t="shared" si="158"/>
        <v>27</v>
      </c>
      <c r="G112" s="96">
        <f t="shared" si="158"/>
        <v>30</v>
      </c>
      <c r="H112" s="97">
        <f t="shared" si="158"/>
        <v>33</v>
      </c>
      <c r="I112" s="98">
        <f t="shared" si="158"/>
        <v>1</v>
      </c>
      <c r="J112" s="99" t="str">
        <f t="shared" ca="1" si="91"/>
        <v>02</v>
      </c>
      <c r="K112" s="100" t="str">
        <f t="shared" ca="1" si="92"/>
        <v>04</v>
      </c>
      <c r="L112" s="100" t="str">
        <f t="shared" ca="1" si="93"/>
        <v>07</v>
      </c>
      <c r="M112" s="100" t="str">
        <f t="shared" ca="1" si="94"/>
        <v>08</v>
      </c>
      <c r="N112" s="100" t="str">
        <f t="shared" ca="1" si="95"/>
        <v>10</v>
      </c>
      <c r="O112" s="100" t="str">
        <f t="shared" ca="1" si="96"/>
        <v>11</v>
      </c>
      <c r="P112" s="100" t="str">
        <f t="shared" ca="1" si="97"/>
        <v>12</v>
      </c>
      <c r="Q112" s="100" t="str">
        <f t="shared" ca="1" si="98"/>
        <v>13</v>
      </c>
      <c r="R112" s="100" t="str">
        <f t="shared" ca="1" si="99"/>
        <v>16</v>
      </c>
      <c r="S112" s="100" t="str">
        <f t="shared" ca="1" si="100"/>
        <v>17</v>
      </c>
      <c r="T112" s="100" t="str">
        <f t="shared" ca="1" si="101"/>
        <v>18</v>
      </c>
      <c r="U112" s="100" t="str">
        <f t="shared" ca="1" si="102"/>
        <v>19</v>
      </c>
      <c r="V112" s="100" t="str">
        <f t="shared" ca="1" si="103"/>
        <v>20</v>
      </c>
      <c r="W112" s="100" t="str">
        <f t="shared" ca="1" si="104"/>
        <v>21</v>
      </c>
      <c r="X112" s="100" t="str">
        <f t="shared" ca="1" si="105"/>
        <v>28</v>
      </c>
      <c r="Y112" s="100" t="str">
        <f t="shared" ca="1" si="106"/>
        <v>29</v>
      </c>
      <c r="Z112" s="100" t="str">
        <f t="shared" ca="1" si="107"/>
        <v>30</v>
      </c>
      <c r="AA112" s="100" t="str">
        <f t="shared" ca="1" si="108"/>
        <v>31</v>
      </c>
      <c r="AB112" s="100" t="str">
        <f t="shared" ca="1" si="109"/>
        <v>32</v>
      </c>
      <c r="AC112" s="100" t="str">
        <f t="shared" ca="1" si="110"/>
        <v>33</v>
      </c>
      <c r="AD112" s="100" t="str">
        <f t="shared" ca="1" si="111"/>
        <v/>
      </c>
      <c r="AE112" s="101" t="str">
        <f t="shared" ca="1" si="112"/>
        <v/>
      </c>
      <c r="AF112" s="102">
        <f t="shared" ca="1" si="113"/>
        <v>3</v>
      </c>
      <c r="AG112" s="90" t="str">
        <f t="shared" ca="1" si="153"/>
        <v/>
      </c>
      <c r="AH112" s="91" t="str">
        <f t="shared" ca="1" si="153"/>
        <v/>
      </c>
      <c r="AI112" s="91" t="str">
        <f t="shared" ca="1" si="153"/>
        <v/>
      </c>
      <c r="AJ112" s="91">
        <f t="shared" ca="1" si="153"/>
        <v>3</v>
      </c>
      <c r="AK112" s="91" t="str">
        <f t="shared" ca="1" si="153"/>
        <v/>
      </c>
      <c r="AL112" s="91" t="str">
        <f t="shared" ca="1" si="153"/>
        <v/>
      </c>
      <c r="AM112" s="103" t="str">
        <f t="shared" ca="1" si="153"/>
        <v/>
      </c>
      <c r="AN112" s="89"/>
      <c r="AZ112" s="57">
        <f t="shared" ca="1" si="114"/>
        <v>3</v>
      </c>
      <c r="BA112" s="90" t="str">
        <f ca="1">MID(频率数据!$AQ112,BA$1,2)</f>
        <v>13</v>
      </c>
      <c r="BB112" s="91" t="str">
        <f ca="1">MID(频率数据!$AQ112,BB$1,2)</f>
        <v>31</v>
      </c>
      <c r="BC112" s="91" t="str">
        <f ca="1">MID(频率数据!$AQ112,BC$1,2)</f>
        <v>20</v>
      </c>
      <c r="BD112" s="91" t="str">
        <f ca="1">MID(频率数据!$AQ112,BD$1,2)</f>
        <v>28</v>
      </c>
      <c r="BE112" s="91" t="str">
        <f ca="1">MID(频率数据!$AQ112,BE$1,2)</f>
        <v>19</v>
      </c>
      <c r="BF112" s="91" t="str">
        <f ca="1">MID(频率数据!$AQ112,BF$1,2)</f>
        <v>15</v>
      </c>
      <c r="BG112" s="91" t="str">
        <f ca="1">MID(频率数据!$AQ112,BG$1,2)</f>
        <v>29</v>
      </c>
      <c r="BH112" s="91" t="str">
        <f ca="1">MID(频率数据!$AQ112,BH$1,2)</f>
        <v>18</v>
      </c>
      <c r="BI112" s="91" t="str">
        <f ca="1">MID(频率数据!$AQ112,BI$1,2)</f>
        <v>17</v>
      </c>
      <c r="BJ112" s="91" t="str">
        <f ca="1">MID(频率数据!$AQ112,BJ$1,2)</f>
        <v>11</v>
      </c>
      <c r="BK112" s="92" t="str">
        <f ca="1">MID(频率数据!$AQ112,BK$1,2)</f>
        <v>09</v>
      </c>
      <c r="BL112" s="90" t="str">
        <f ca="1">MID(频率数据!$AQ112,BL$1,2)</f>
        <v>06</v>
      </c>
      <c r="BM112" s="91" t="str">
        <f ca="1">MID(频率数据!$AQ112,BM$1,2)</f>
        <v>01</v>
      </c>
      <c r="BN112" s="91" t="str">
        <f ca="1">MID(频率数据!$AQ112,BN$1,2)</f>
        <v>27</v>
      </c>
      <c r="BO112" s="91" t="str">
        <f ca="1">MID(频率数据!$AQ112,BO$1,2)</f>
        <v>26</v>
      </c>
      <c r="BP112" s="91" t="str">
        <f ca="1">MID(频率数据!$AQ112,BP$1,2)</f>
        <v>25</v>
      </c>
      <c r="BQ112" s="93" t="str">
        <f ca="1">MID(频率数据!$AQ112,BQ$1,2)</f>
        <v>24</v>
      </c>
      <c r="BR112" s="91" t="str">
        <f ca="1">MID(频率数据!$AQ112,BR$1,2)</f>
        <v>23</v>
      </c>
      <c r="BS112" s="91" t="str">
        <f ca="1">MID(频率数据!$AQ112,BS$1,2)</f>
        <v>22</v>
      </c>
      <c r="BT112" s="91" t="str">
        <f ca="1">MID(频率数据!$AQ112,BT$1,2)</f>
        <v>14</v>
      </c>
      <c r="BU112" s="91" t="str">
        <f ca="1">MID(频率数据!$AQ112,BU$1,2)</f>
        <v>12</v>
      </c>
      <c r="BV112" s="92" t="str">
        <f ca="1">MID(频率数据!$AQ112,BV$1,2)</f>
        <v>08</v>
      </c>
      <c r="BW112" s="90" t="str">
        <f ca="1">MID(频率数据!$AQ112,BW$1,2)</f>
        <v>07</v>
      </c>
      <c r="BX112" s="91" t="str">
        <f ca="1">MID(频率数据!$AQ112,BX$1,2)</f>
        <v>05</v>
      </c>
      <c r="BY112" s="91" t="str">
        <f ca="1">MID(频率数据!$AQ112,BY$1,2)</f>
        <v>03</v>
      </c>
      <c r="BZ112" s="91" t="str">
        <f ca="1">MID(频率数据!$AQ112,BZ$1,2)</f>
        <v>33</v>
      </c>
      <c r="CA112" s="91" t="str">
        <f ca="1">MID(频率数据!$AQ112,CA$1,2)</f>
        <v>21</v>
      </c>
      <c r="CB112" s="91" t="str">
        <f ca="1">MID(频率数据!$AQ112,CB$1,2)</f>
        <v>10</v>
      </c>
      <c r="CC112" s="91" t="str">
        <f ca="1">MID(频率数据!$AQ112,CC$1,2)</f>
        <v>04</v>
      </c>
      <c r="CD112" s="91" t="str">
        <f ca="1">MID(频率数据!$AQ112,CD$1,2)</f>
        <v>02</v>
      </c>
      <c r="CE112" s="91" t="str">
        <f ca="1">MID(频率数据!$AQ112,CE$1,2)</f>
        <v>32</v>
      </c>
      <c r="CF112" s="91" t="str">
        <f ca="1">MID(频率数据!$AQ112,CF$1,2)</f>
        <v>30</v>
      </c>
      <c r="CG112" s="92" t="str">
        <f ca="1">MID(频率数据!$AQ112,CG$1,2)</f>
        <v>16</v>
      </c>
      <c r="CH112" s="153" t="str">
        <f t="shared" ca="1" si="115"/>
        <v>12</v>
      </c>
      <c r="CI112" s="154" t="str">
        <f t="shared" ca="1" si="116"/>
        <v>10</v>
      </c>
      <c r="CJ112" s="154" t="str">
        <f t="shared" ca="1" si="117"/>
        <v>18</v>
      </c>
      <c r="CK112" s="154" t="str">
        <f t="shared" ca="1" si="118"/>
        <v>20</v>
      </c>
      <c r="CL112" s="154" t="str">
        <f t="shared" ca="1" si="119"/>
        <v>33</v>
      </c>
      <c r="CM112" s="154" t="str">
        <f t="shared" ca="1" si="120"/>
        <v>29</v>
      </c>
      <c r="CN112" s="155" t="str">
        <f t="shared" ca="1" si="121"/>
        <v>08</v>
      </c>
      <c r="CO112" s="155" t="str">
        <f t="shared" ca="1" si="122"/>
        <v>04</v>
      </c>
      <c r="CP112" s="155" t="str">
        <f t="shared" ca="1" si="123"/>
        <v>17</v>
      </c>
      <c r="CQ112" s="155" t="str">
        <f t="shared" ca="1" si="124"/>
        <v>28</v>
      </c>
      <c r="CR112" s="155" t="str">
        <f t="shared" ca="1" si="125"/>
        <v>21</v>
      </c>
      <c r="CS112" s="155" t="str">
        <f t="shared" ca="1" si="126"/>
        <v>18</v>
      </c>
      <c r="CT112" s="156" t="str">
        <f t="shared" ca="1" si="127"/>
        <v>07</v>
      </c>
      <c r="CU112" s="156" t="str">
        <f t="shared" ca="1" si="128"/>
        <v>02</v>
      </c>
      <c r="CV112" s="156" t="str">
        <f t="shared" ca="1" si="129"/>
        <v>11</v>
      </c>
      <c r="CW112" s="156" t="str">
        <f t="shared" ca="1" si="130"/>
        <v>19</v>
      </c>
      <c r="CX112" s="156" t="str">
        <f t="shared" ca="1" si="131"/>
        <v>10</v>
      </c>
      <c r="CY112" s="156" t="str">
        <f t="shared" ca="1" si="132"/>
        <v>17</v>
      </c>
      <c r="CZ112" s="157" t="str">
        <f t="shared" ca="1" si="133"/>
        <v>13</v>
      </c>
      <c r="DA112" s="157" t="str">
        <f t="shared" ca="1" si="134"/>
        <v>31</v>
      </c>
      <c r="DB112" s="157" t="str">
        <f t="shared" ca="1" si="135"/>
        <v>20</v>
      </c>
      <c r="DC112" s="157" t="str">
        <f t="shared" ca="1" si="136"/>
        <v>32</v>
      </c>
      <c r="DD112" s="157" t="str">
        <f t="shared" ca="1" si="137"/>
        <v>30</v>
      </c>
      <c r="DE112" s="158" t="str">
        <f t="shared" ca="1" si="138"/>
        <v>16</v>
      </c>
      <c r="DF112" s="145" t="str">
        <f t="shared" ca="1" si="154"/>
        <v/>
      </c>
      <c r="DG112" s="107">
        <f t="shared" ref="DG112:DP121" ca="1" si="159">IF(COUNTIF($CH112:$DE112,DG$3),DG$3,"")</f>
        <v>2</v>
      </c>
      <c r="DH112" s="107" t="str">
        <f t="shared" ca="1" si="159"/>
        <v/>
      </c>
      <c r="DI112" s="107">
        <f t="shared" ca="1" si="159"/>
        <v>4</v>
      </c>
      <c r="DJ112" s="107" t="str">
        <f t="shared" ca="1" si="159"/>
        <v/>
      </c>
      <c r="DK112" s="107" t="str">
        <f t="shared" ca="1" si="159"/>
        <v/>
      </c>
      <c r="DL112" s="107">
        <f t="shared" ca="1" si="159"/>
        <v>7</v>
      </c>
      <c r="DM112" s="107">
        <f t="shared" ca="1" si="159"/>
        <v>8</v>
      </c>
      <c r="DN112" s="107" t="str">
        <f t="shared" ca="1" si="159"/>
        <v/>
      </c>
      <c r="DO112" s="107">
        <f t="shared" ca="1" si="159"/>
        <v>10</v>
      </c>
      <c r="DP112" s="107">
        <f t="shared" ca="1" si="159"/>
        <v>11</v>
      </c>
      <c r="DQ112" s="107">
        <f t="shared" ref="DQ112:DZ121" ca="1" si="160">IF(COUNTIF($CH112:$DE112,DQ$3),DQ$3,"")</f>
        <v>12</v>
      </c>
      <c r="DR112" s="107">
        <f t="shared" ca="1" si="160"/>
        <v>13</v>
      </c>
      <c r="DS112" s="107" t="str">
        <f t="shared" ca="1" si="160"/>
        <v/>
      </c>
      <c r="DT112" s="107" t="str">
        <f t="shared" ca="1" si="160"/>
        <v/>
      </c>
      <c r="DU112" s="107">
        <f t="shared" ca="1" si="160"/>
        <v>16</v>
      </c>
      <c r="DV112" s="107">
        <f t="shared" ca="1" si="160"/>
        <v>17</v>
      </c>
      <c r="DW112" s="107">
        <f t="shared" ca="1" si="160"/>
        <v>18</v>
      </c>
      <c r="DX112" s="107">
        <f t="shared" ca="1" si="160"/>
        <v>19</v>
      </c>
      <c r="DY112" s="107">
        <f t="shared" ca="1" si="160"/>
        <v>20</v>
      </c>
      <c r="DZ112" s="107">
        <f t="shared" ca="1" si="160"/>
        <v>21</v>
      </c>
      <c r="EA112" s="107" t="str">
        <f t="shared" ref="EA112:EJ121" ca="1" si="161">IF(COUNTIF($CH112:$DE112,EA$3),EA$3,"")</f>
        <v/>
      </c>
      <c r="EB112" s="107" t="str">
        <f t="shared" ca="1" si="161"/>
        <v/>
      </c>
      <c r="EC112" s="107" t="str">
        <f t="shared" ca="1" si="161"/>
        <v/>
      </c>
      <c r="ED112" s="107" t="str">
        <f t="shared" ca="1" si="161"/>
        <v/>
      </c>
      <c r="EE112" s="107" t="str">
        <f t="shared" ca="1" si="161"/>
        <v/>
      </c>
      <c r="EF112" s="107" t="str">
        <f t="shared" ca="1" si="161"/>
        <v/>
      </c>
      <c r="EG112" s="107">
        <f t="shared" ca="1" si="161"/>
        <v>28</v>
      </c>
      <c r="EH112" s="107">
        <f t="shared" ca="1" si="161"/>
        <v>29</v>
      </c>
      <c r="EI112" s="107">
        <f t="shared" ca="1" si="161"/>
        <v>30</v>
      </c>
      <c r="EJ112" s="107">
        <f t="shared" ca="1" si="161"/>
        <v>31</v>
      </c>
      <c r="EK112" s="107">
        <f t="shared" ca="1" si="147"/>
        <v>32</v>
      </c>
      <c r="EL112" s="108">
        <f t="shared" ca="1" si="147"/>
        <v>33</v>
      </c>
      <c r="EM112" s="106" t="str">
        <f t="shared" ca="1" si="90"/>
        <v>0204070810111213161718192021282930313233</v>
      </c>
    </row>
    <row r="113" spans="1:143" ht="11.25" customHeight="1" x14ac:dyDescent="0.15">
      <c r="A113" s="56">
        <f t="shared" si="87"/>
        <v>2911</v>
      </c>
      <c r="B113" s="94">
        <f t="shared" si="158"/>
        <v>2022117</v>
      </c>
      <c r="C113" s="95">
        <f t="shared" si="158"/>
        <v>4</v>
      </c>
      <c r="D113" s="96">
        <f t="shared" si="158"/>
        <v>13</v>
      </c>
      <c r="E113" s="96">
        <f t="shared" si="158"/>
        <v>17</v>
      </c>
      <c r="F113" s="96">
        <f t="shared" si="158"/>
        <v>18</v>
      </c>
      <c r="G113" s="96">
        <f t="shared" si="158"/>
        <v>28</v>
      </c>
      <c r="H113" s="97">
        <f t="shared" si="158"/>
        <v>29</v>
      </c>
      <c r="I113" s="98">
        <f t="shared" si="158"/>
        <v>6</v>
      </c>
      <c r="J113" s="99" t="str">
        <f t="shared" ca="1" si="91"/>
        <v>01</v>
      </c>
      <c r="K113" s="100" t="str">
        <f t="shared" ca="1" si="92"/>
        <v>02</v>
      </c>
      <c r="L113" s="100" t="str">
        <f t="shared" ca="1" si="93"/>
        <v>03</v>
      </c>
      <c r="M113" s="100" t="str">
        <f t="shared" ca="1" si="94"/>
        <v>06</v>
      </c>
      <c r="N113" s="100" t="str">
        <f t="shared" ca="1" si="95"/>
        <v>07</v>
      </c>
      <c r="O113" s="100" t="str">
        <f t="shared" ca="1" si="96"/>
        <v>08</v>
      </c>
      <c r="P113" s="100" t="str">
        <f t="shared" ca="1" si="97"/>
        <v>09</v>
      </c>
      <c r="Q113" s="100" t="str">
        <f t="shared" ca="1" si="98"/>
        <v>13</v>
      </c>
      <c r="R113" s="100" t="str">
        <f t="shared" ca="1" si="99"/>
        <v>14</v>
      </c>
      <c r="S113" s="100" t="str">
        <f t="shared" ca="1" si="100"/>
        <v>16</v>
      </c>
      <c r="T113" s="100" t="str">
        <f t="shared" ca="1" si="101"/>
        <v>20</v>
      </c>
      <c r="U113" s="100" t="str">
        <f t="shared" ca="1" si="102"/>
        <v>21</v>
      </c>
      <c r="V113" s="100" t="str">
        <f t="shared" ca="1" si="103"/>
        <v>22</v>
      </c>
      <c r="W113" s="100" t="str">
        <f t="shared" ca="1" si="104"/>
        <v>25</v>
      </c>
      <c r="X113" s="100" t="str">
        <f t="shared" ca="1" si="105"/>
        <v>30</v>
      </c>
      <c r="Y113" s="100" t="str">
        <f t="shared" ca="1" si="106"/>
        <v>31</v>
      </c>
      <c r="Z113" s="100" t="str">
        <f t="shared" ca="1" si="107"/>
        <v>32</v>
      </c>
      <c r="AA113" s="100" t="str">
        <f t="shared" ca="1" si="108"/>
        <v>33</v>
      </c>
      <c r="AB113" s="100" t="str">
        <f t="shared" ca="1" si="109"/>
        <v/>
      </c>
      <c r="AC113" s="100" t="str">
        <f t="shared" ca="1" si="110"/>
        <v/>
      </c>
      <c r="AD113" s="100" t="str">
        <f t="shared" ca="1" si="111"/>
        <v/>
      </c>
      <c r="AE113" s="101" t="str">
        <f t="shared" ca="1" si="112"/>
        <v/>
      </c>
      <c r="AF113" s="102">
        <f t="shared" ca="1" si="113"/>
        <v>1</v>
      </c>
      <c r="AG113" s="90" t="str">
        <f t="shared" ca="1" si="153"/>
        <v/>
      </c>
      <c r="AH113" s="91">
        <f t="shared" ca="1" si="153"/>
        <v>1</v>
      </c>
      <c r="AI113" s="91" t="str">
        <f t="shared" ca="1" si="153"/>
        <v/>
      </c>
      <c r="AJ113" s="91" t="str">
        <f t="shared" ca="1" si="153"/>
        <v/>
      </c>
      <c r="AK113" s="91" t="str">
        <f t="shared" ca="1" si="153"/>
        <v/>
      </c>
      <c r="AL113" s="91" t="str">
        <f t="shared" ca="1" si="153"/>
        <v/>
      </c>
      <c r="AM113" s="103" t="str">
        <f t="shared" ca="1" si="153"/>
        <v/>
      </c>
      <c r="AN113" s="89"/>
      <c r="AZ113" s="57">
        <f t="shared" ca="1" si="114"/>
        <v>4</v>
      </c>
      <c r="BA113" s="90" t="str">
        <f ca="1">MID(频率数据!$AQ113,BA$1,2)</f>
        <v>13</v>
      </c>
      <c r="BB113" s="91" t="str">
        <f ca="1">MID(频率数据!$AQ113,BB$1,2)</f>
        <v>31</v>
      </c>
      <c r="BC113" s="91" t="str">
        <f ca="1">MID(频率数据!$AQ113,BC$1,2)</f>
        <v>20</v>
      </c>
      <c r="BD113" s="91" t="str">
        <f ca="1">MID(频率数据!$AQ113,BD$1,2)</f>
        <v>19</v>
      </c>
      <c r="BE113" s="91" t="str">
        <f ca="1">MID(频率数据!$AQ113,BE$1,2)</f>
        <v>15</v>
      </c>
      <c r="BF113" s="91" t="str">
        <f ca="1">MID(频率数据!$AQ113,BF$1,2)</f>
        <v>29</v>
      </c>
      <c r="BG113" s="91" t="str">
        <f ca="1">MID(频率数据!$AQ113,BG$1,2)</f>
        <v>28</v>
      </c>
      <c r="BH113" s="91" t="str">
        <f ca="1">MID(频率数据!$AQ113,BH$1,2)</f>
        <v>27</v>
      </c>
      <c r="BI113" s="91" t="str">
        <f ca="1">MID(频率数据!$AQ113,BI$1,2)</f>
        <v>26</v>
      </c>
      <c r="BJ113" s="91" t="str">
        <f ca="1">MID(频率数据!$AQ113,BJ$1,2)</f>
        <v>18</v>
      </c>
      <c r="BK113" s="92" t="str">
        <f ca="1">MID(频率数据!$AQ113,BK$1,2)</f>
        <v>17</v>
      </c>
      <c r="BL113" s="90" t="str">
        <f ca="1">MID(频率数据!$AQ113,BL$1,2)</f>
        <v>11</v>
      </c>
      <c r="BM113" s="91" t="str">
        <f ca="1">MID(频率数据!$AQ113,BM$1,2)</f>
        <v>08</v>
      </c>
      <c r="BN113" s="91" t="str">
        <f ca="1">MID(频率数据!$AQ113,BN$1,2)</f>
        <v>01</v>
      </c>
      <c r="BO113" s="91" t="str">
        <f ca="1">MID(频率数据!$AQ113,BO$1,2)</f>
        <v>33</v>
      </c>
      <c r="BP113" s="91" t="str">
        <f ca="1">MID(频率数据!$AQ113,BP$1,2)</f>
        <v>25</v>
      </c>
      <c r="BQ113" s="93" t="str">
        <f ca="1">MID(频率数据!$AQ113,BQ$1,2)</f>
        <v>24</v>
      </c>
      <c r="BR113" s="91" t="str">
        <f ca="1">MID(频率数据!$AQ113,BR$1,2)</f>
        <v>23</v>
      </c>
      <c r="BS113" s="91" t="str">
        <f ca="1">MID(频率数据!$AQ113,BS$1,2)</f>
        <v>22</v>
      </c>
      <c r="BT113" s="91" t="str">
        <f ca="1">MID(频率数据!$AQ113,BT$1,2)</f>
        <v>14</v>
      </c>
      <c r="BU113" s="91" t="str">
        <f ca="1">MID(频率数据!$AQ113,BU$1,2)</f>
        <v>09</v>
      </c>
      <c r="BV113" s="92" t="str">
        <f ca="1">MID(频率数据!$AQ113,BV$1,2)</f>
        <v>07</v>
      </c>
      <c r="BW113" s="90" t="str">
        <f ca="1">MID(频率数据!$AQ113,BW$1,2)</f>
        <v>06</v>
      </c>
      <c r="BX113" s="91" t="str">
        <f ca="1">MID(频率数据!$AQ113,BX$1,2)</f>
        <v>05</v>
      </c>
      <c r="BY113" s="91" t="str">
        <f ca="1">MID(频率数据!$AQ113,BY$1,2)</f>
        <v>03</v>
      </c>
      <c r="BZ113" s="91" t="str">
        <f ca="1">MID(频率数据!$AQ113,BZ$1,2)</f>
        <v>30</v>
      </c>
      <c r="CA113" s="91" t="str">
        <f ca="1">MID(频率数据!$AQ113,CA$1,2)</f>
        <v>21</v>
      </c>
      <c r="CB113" s="91" t="str">
        <f ca="1">MID(频率数据!$AQ113,CB$1,2)</f>
        <v>12</v>
      </c>
      <c r="CC113" s="91" t="str">
        <f ca="1">MID(频率数据!$AQ113,CC$1,2)</f>
        <v>10</v>
      </c>
      <c r="CD113" s="91" t="str">
        <f ca="1">MID(频率数据!$AQ113,CD$1,2)</f>
        <v>04</v>
      </c>
      <c r="CE113" s="91" t="str">
        <f ca="1">MID(频率数据!$AQ113,CE$1,2)</f>
        <v>02</v>
      </c>
      <c r="CF113" s="91" t="str">
        <f ca="1">MID(频率数据!$AQ113,CF$1,2)</f>
        <v>32</v>
      </c>
      <c r="CG113" s="92" t="str">
        <f ca="1">MID(频率数据!$AQ113,CG$1,2)</f>
        <v>16</v>
      </c>
      <c r="CH113" s="153" t="str">
        <f t="shared" ca="1" si="115"/>
        <v>09</v>
      </c>
      <c r="CI113" s="154" t="str">
        <f t="shared" ca="1" si="116"/>
        <v>22</v>
      </c>
      <c r="CJ113" s="154" t="str">
        <f t="shared" ca="1" si="117"/>
        <v>01</v>
      </c>
      <c r="CK113" s="154" t="str">
        <f t="shared" ca="1" si="118"/>
        <v>08</v>
      </c>
      <c r="CL113" s="154" t="str">
        <f t="shared" ca="1" si="119"/>
        <v>02</v>
      </c>
      <c r="CM113" s="154" t="str">
        <f t="shared" ca="1" si="120"/>
        <v>03</v>
      </c>
      <c r="CN113" s="155" t="str">
        <f t="shared" ca="1" si="121"/>
        <v>07</v>
      </c>
      <c r="CO113" s="155" t="str">
        <f t="shared" ca="1" si="122"/>
        <v>14</v>
      </c>
      <c r="CP113" s="155" t="str">
        <f t="shared" ca="1" si="123"/>
        <v>33</v>
      </c>
      <c r="CQ113" s="155" t="str">
        <f t="shared" ca="1" si="124"/>
        <v>01</v>
      </c>
      <c r="CR113" s="155" t="str">
        <f t="shared" ca="1" si="125"/>
        <v>32</v>
      </c>
      <c r="CS113" s="155" t="str">
        <f t="shared" ca="1" si="126"/>
        <v>30</v>
      </c>
      <c r="CT113" s="156" t="str">
        <f t="shared" ca="1" si="127"/>
        <v>06</v>
      </c>
      <c r="CU113" s="156" t="str">
        <f t="shared" ca="1" si="128"/>
        <v>09</v>
      </c>
      <c r="CV113" s="156" t="str">
        <f t="shared" ca="1" si="129"/>
        <v>25</v>
      </c>
      <c r="CW113" s="156" t="str">
        <f t="shared" ca="1" si="130"/>
        <v>33</v>
      </c>
      <c r="CX113" s="156" t="str">
        <f t="shared" ca="1" si="131"/>
        <v>16</v>
      </c>
      <c r="CY113" s="156" t="str">
        <f t="shared" ca="1" si="132"/>
        <v>21</v>
      </c>
      <c r="CZ113" s="157" t="str">
        <f t="shared" ca="1" si="133"/>
        <v>13</v>
      </c>
      <c r="DA113" s="157" t="str">
        <f t="shared" ca="1" si="134"/>
        <v>31</v>
      </c>
      <c r="DB113" s="157" t="str">
        <f t="shared" ca="1" si="135"/>
        <v>20</v>
      </c>
      <c r="DC113" s="157" t="str">
        <f t="shared" ca="1" si="136"/>
        <v>02</v>
      </c>
      <c r="DD113" s="157" t="str">
        <f t="shared" ca="1" si="137"/>
        <v>32</v>
      </c>
      <c r="DE113" s="158" t="str">
        <f t="shared" ca="1" si="138"/>
        <v>16</v>
      </c>
      <c r="DF113" s="145">
        <f t="shared" ca="1" si="154"/>
        <v>1</v>
      </c>
      <c r="DG113" s="107">
        <f t="shared" ca="1" si="159"/>
        <v>2</v>
      </c>
      <c r="DH113" s="107">
        <f t="shared" ca="1" si="159"/>
        <v>3</v>
      </c>
      <c r="DI113" s="107" t="str">
        <f t="shared" ca="1" si="159"/>
        <v/>
      </c>
      <c r="DJ113" s="107" t="str">
        <f t="shared" ca="1" si="159"/>
        <v/>
      </c>
      <c r="DK113" s="107">
        <f t="shared" ca="1" si="159"/>
        <v>6</v>
      </c>
      <c r="DL113" s="107">
        <f t="shared" ca="1" si="159"/>
        <v>7</v>
      </c>
      <c r="DM113" s="107">
        <f t="shared" ca="1" si="159"/>
        <v>8</v>
      </c>
      <c r="DN113" s="107">
        <f t="shared" ca="1" si="159"/>
        <v>9</v>
      </c>
      <c r="DO113" s="107" t="str">
        <f t="shared" ca="1" si="159"/>
        <v/>
      </c>
      <c r="DP113" s="107" t="str">
        <f t="shared" ca="1" si="159"/>
        <v/>
      </c>
      <c r="DQ113" s="107" t="str">
        <f t="shared" ca="1" si="160"/>
        <v/>
      </c>
      <c r="DR113" s="107">
        <f t="shared" ca="1" si="160"/>
        <v>13</v>
      </c>
      <c r="DS113" s="107">
        <f t="shared" ca="1" si="160"/>
        <v>14</v>
      </c>
      <c r="DT113" s="107" t="str">
        <f t="shared" ca="1" si="160"/>
        <v/>
      </c>
      <c r="DU113" s="107">
        <f t="shared" ca="1" si="160"/>
        <v>16</v>
      </c>
      <c r="DV113" s="107" t="str">
        <f t="shared" ca="1" si="160"/>
        <v/>
      </c>
      <c r="DW113" s="107" t="str">
        <f t="shared" ca="1" si="160"/>
        <v/>
      </c>
      <c r="DX113" s="107" t="str">
        <f t="shared" ca="1" si="160"/>
        <v/>
      </c>
      <c r="DY113" s="107">
        <f t="shared" ca="1" si="160"/>
        <v>20</v>
      </c>
      <c r="DZ113" s="107">
        <f t="shared" ca="1" si="160"/>
        <v>21</v>
      </c>
      <c r="EA113" s="107">
        <f t="shared" ca="1" si="161"/>
        <v>22</v>
      </c>
      <c r="EB113" s="107" t="str">
        <f t="shared" ca="1" si="161"/>
        <v/>
      </c>
      <c r="EC113" s="107" t="str">
        <f t="shared" ca="1" si="161"/>
        <v/>
      </c>
      <c r="ED113" s="107">
        <f t="shared" ca="1" si="161"/>
        <v>25</v>
      </c>
      <c r="EE113" s="107" t="str">
        <f t="shared" ca="1" si="161"/>
        <v/>
      </c>
      <c r="EF113" s="107" t="str">
        <f t="shared" ca="1" si="161"/>
        <v/>
      </c>
      <c r="EG113" s="107" t="str">
        <f t="shared" ca="1" si="161"/>
        <v/>
      </c>
      <c r="EH113" s="107" t="str">
        <f t="shared" ca="1" si="161"/>
        <v/>
      </c>
      <c r="EI113" s="107">
        <f t="shared" ca="1" si="161"/>
        <v>30</v>
      </c>
      <c r="EJ113" s="107">
        <f t="shared" ca="1" si="161"/>
        <v>31</v>
      </c>
      <c r="EK113" s="107">
        <f t="shared" ca="1" si="147"/>
        <v>32</v>
      </c>
      <c r="EL113" s="108">
        <f t="shared" ca="1" si="147"/>
        <v>33</v>
      </c>
      <c r="EM113" s="106" t="str">
        <f t="shared" ca="1" si="90"/>
        <v>010203060708091314162021222530313233</v>
      </c>
    </row>
    <row r="114" spans="1:143" ht="11.25" customHeight="1" x14ac:dyDescent="0.15">
      <c r="A114" s="56">
        <f t="shared" si="87"/>
        <v>2912</v>
      </c>
      <c r="B114" s="94">
        <f t="shared" ref="B114:I123" si="162">VLOOKUP($A114,SJ,B$1)</f>
        <v>2022118</v>
      </c>
      <c r="C114" s="95">
        <f t="shared" si="162"/>
        <v>2</v>
      </c>
      <c r="D114" s="96">
        <f t="shared" si="162"/>
        <v>6</v>
      </c>
      <c r="E114" s="96">
        <f t="shared" si="162"/>
        <v>7</v>
      </c>
      <c r="F114" s="96">
        <f t="shared" si="162"/>
        <v>11</v>
      </c>
      <c r="G114" s="96">
        <f t="shared" si="162"/>
        <v>14</v>
      </c>
      <c r="H114" s="97">
        <f t="shared" si="162"/>
        <v>33</v>
      </c>
      <c r="I114" s="98">
        <f t="shared" si="162"/>
        <v>8</v>
      </c>
      <c r="J114" s="99" t="str">
        <f t="shared" ca="1" si="91"/>
        <v>02</v>
      </c>
      <c r="K114" s="100" t="str">
        <f t="shared" ca="1" si="92"/>
        <v>10</v>
      </c>
      <c r="L114" s="100" t="str">
        <f t="shared" ca="1" si="93"/>
        <v>11</v>
      </c>
      <c r="M114" s="100" t="str">
        <f t="shared" ca="1" si="94"/>
        <v>12</v>
      </c>
      <c r="N114" s="100" t="str">
        <f t="shared" ca="1" si="95"/>
        <v>13</v>
      </c>
      <c r="O114" s="100" t="str">
        <f t="shared" ca="1" si="96"/>
        <v>15</v>
      </c>
      <c r="P114" s="100" t="str">
        <f t="shared" ca="1" si="97"/>
        <v>16</v>
      </c>
      <c r="Q114" s="100" t="str">
        <f t="shared" ca="1" si="98"/>
        <v>17</v>
      </c>
      <c r="R114" s="100" t="str">
        <f t="shared" ca="1" si="99"/>
        <v>18</v>
      </c>
      <c r="S114" s="100" t="str">
        <f t="shared" ca="1" si="100"/>
        <v>19</v>
      </c>
      <c r="T114" s="100" t="str">
        <f t="shared" ca="1" si="101"/>
        <v>20</v>
      </c>
      <c r="U114" s="100" t="str">
        <f t="shared" ca="1" si="102"/>
        <v>27</v>
      </c>
      <c r="V114" s="100" t="str">
        <f t="shared" ca="1" si="103"/>
        <v>29</v>
      </c>
      <c r="W114" s="100" t="str">
        <f t="shared" ca="1" si="104"/>
        <v>31</v>
      </c>
      <c r="X114" s="100" t="str">
        <f t="shared" ca="1" si="105"/>
        <v>32</v>
      </c>
      <c r="Y114" s="100" t="str">
        <f t="shared" ca="1" si="106"/>
        <v>33</v>
      </c>
      <c r="Z114" s="100" t="str">
        <f t="shared" ca="1" si="107"/>
        <v/>
      </c>
      <c r="AA114" s="100" t="str">
        <f t="shared" ca="1" si="108"/>
        <v/>
      </c>
      <c r="AB114" s="100" t="str">
        <f t="shared" ca="1" si="109"/>
        <v/>
      </c>
      <c r="AC114" s="100" t="str">
        <f t="shared" ca="1" si="110"/>
        <v/>
      </c>
      <c r="AD114" s="100" t="str">
        <f t="shared" ca="1" si="111"/>
        <v/>
      </c>
      <c r="AE114" s="101" t="str">
        <f t="shared" ca="1" si="112"/>
        <v/>
      </c>
      <c r="AF114" s="102">
        <f t="shared" ca="1" si="113"/>
        <v>3</v>
      </c>
      <c r="AG114" s="90" t="str">
        <f t="shared" ca="1" si="153"/>
        <v/>
      </c>
      <c r="AH114" s="91" t="str">
        <f t="shared" ca="1" si="153"/>
        <v/>
      </c>
      <c r="AI114" s="91" t="str">
        <f t="shared" ca="1" si="153"/>
        <v/>
      </c>
      <c r="AJ114" s="91">
        <f t="shared" ca="1" si="153"/>
        <v>3</v>
      </c>
      <c r="AK114" s="91" t="str">
        <f t="shared" ca="1" si="153"/>
        <v/>
      </c>
      <c r="AL114" s="91" t="str">
        <f t="shared" ca="1" si="153"/>
        <v/>
      </c>
      <c r="AM114" s="103" t="str">
        <f t="shared" ca="1" si="153"/>
        <v/>
      </c>
      <c r="AN114" s="89"/>
      <c r="AZ114" s="57">
        <f t="shared" ca="1" si="114"/>
        <v>5</v>
      </c>
      <c r="BA114" s="90" t="str">
        <f ca="1">MID(频率数据!$AQ114,BA$1,2)</f>
        <v>13</v>
      </c>
      <c r="BB114" s="91" t="str">
        <f ca="1">MID(频率数据!$AQ114,BB$1,2)</f>
        <v>31</v>
      </c>
      <c r="BC114" s="91" t="str">
        <f ca="1">MID(频率数据!$AQ114,BC$1,2)</f>
        <v>29</v>
      </c>
      <c r="BD114" s="91" t="str">
        <f ca="1">MID(频率数据!$AQ114,BD$1,2)</f>
        <v>28</v>
      </c>
      <c r="BE114" s="91" t="str">
        <f ca="1">MID(频率数据!$AQ114,BE$1,2)</f>
        <v>20</v>
      </c>
      <c r="BF114" s="91" t="str">
        <f ca="1">MID(频率数据!$AQ114,BF$1,2)</f>
        <v>18</v>
      </c>
      <c r="BG114" s="91" t="str">
        <f ca="1">MID(频率数据!$AQ114,BG$1,2)</f>
        <v>17</v>
      </c>
      <c r="BH114" s="91" t="str">
        <f ca="1">MID(频率数据!$AQ114,BH$1,2)</f>
        <v>15</v>
      </c>
      <c r="BI114" s="91" t="str">
        <f ca="1">MID(频率数据!$AQ114,BI$1,2)</f>
        <v>27</v>
      </c>
      <c r="BJ114" s="91" t="str">
        <f ca="1">MID(频率数据!$AQ114,BJ$1,2)</f>
        <v>19</v>
      </c>
      <c r="BK114" s="92" t="str">
        <f ca="1">MID(频率数据!$AQ114,BK$1,2)</f>
        <v>11</v>
      </c>
      <c r="BL114" s="90" t="str">
        <f ca="1">MID(频率数据!$AQ114,BL$1,2)</f>
        <v>33</v>
      </c>
      <c r="BM114" s="91" t="str">
        <f ca="1">MID(频率数据!$AQ114,BM$1,2)</f>
        <v>26</v>
      </c>
      <c r="BN114" s="91" t="str">
        <f ca="1">MID(频率数据!$AQ114,BN$1,2)</f>
        <v>24</v>
      </c>
      <c r="BO114" s="91" t="str">
        <f ca="1">MID(频率数据!$AQ114,BO$1,2)</f>
        <v>23</v>
      </c>
      <c r="BP114" s="91" t="str">
        <f ca="1">MID(频率数据!$AQ114,BP$1,2)</f>
        <v>22</v>
      </c>
      <c r="BQ114" s="93" t="str">
        <f ca="1">MID(频率数据!$AQ114,BQ$1,2)</f>
        <v>14</v>
      </c>
      <c r="BR114" s="91" t="str">
        <f ca="1">MID(频率数据!$AQ114,BR$1,2)</f>
        <v>09</v>
      </c>
      <c r="BS114" s="91" t="str">
        <f ca="1">MID(频率数据!$AQ114,BS$1,2)</f>
        <v>08</v>
      </c>
      <c r="BT114" s="91" t="str">
        <f ca="1">MID(频率数据!$AQ114,BT$1,2)</f>
        <v>07</v>
      </c>
      <c r="BU114" s="91" t="str">
        <f ca="1">MID(频率数据!$AQ114,BU$1,2)</f>
        <v>06</v>
      </c>
      <c r="BV114" s="92" t="str">
        <f ca="1">MID(频率数据!$AQ114,BV$1,2)</f>
        <v>05</v>
      </c>
      <c r="BW114" s="90" t="str">
        <f ca="1">MID(频率数据!$AQ114,BW$1,2)</f>
        <v>04</v>
      </c>
      <c r="BX114" s="91" t="str">
        <f ca="1">MID(频率数据!$AQ114,BX$1,2)</f>
        <v>03</v>
      </c>
      <c r="BY114" s="91" t="str">
        <f ca="1">MID(频率数据!$AQ114,BY$1,2)</f>
        <v>01</v>
      </c>
      <c r="BZ114" s="91" t="str">
        <f ca="1">MID(频率数据!$AQ114,BZ$1,2)</f>
        <v>30</v>
      </c>
      <c r="CA114" s="91" t="str">
        <f ca="1">MID(频率数据!$AQ114,CA$1,2)</f>
        <v>25</v>
      </c>
      <c r="CB114" s="91" t="str">
        <f ca="1">MID(频率数据!$AQ114,CB$1,2)</f>
        <v>21</v>
      </c>
      <c r="CC114" s="91" t="str">
        <f ca="1">MID(频率数据!$AQ114,CC$1,2)</f>
        <v>12</v>
      </c>
      <c r="CD114" s="91" t="str">
        <f ca="1">MID(频率数据!$AQ114,CD$1,2)</f>
        <v>10</v>
      </c>
      <c r="CE114" s="91" t="str">
        <f ca="1">MID(频率数据!$AQ114,CE$1,2)</f>
        <v>02</v>
      </c>
      <c r="CF114" s="91" t="str">
        <f ca="1">MID(频率数据!$AQ114,CF$1,2)</f>
        <v>32</v>
      </c>
      <c r="CG114" s="92" t="str">
        <f ca="1">MID(频率数据!$AQ114,CG$1,2)</f>
        <v>16</v>
      </c>
      <c r="CH114" s="153" t="str">
        <f t="shared" ca="1" si="115"/>
        <v>12</v>
      </c>
      <c r="CI114" s="154" t="str">
        <f t="shared" ca="1" si="116"/>
        <v>16</v>
      </c>
      <c r="CJ114" s="154" t="str">
        <f t="shared" ca="1" si="117"/>
        <v>19</v>
      </c>
      <c r="CK114" s="154" t="str">
        <f t="shared" ca="1" si="118"/>
        <v>27</v>
      </c>
      <c r="CL114" s="154" t="str">
        <f t="shared" ca="1" si="119"/>
        <v>18</v>
      </c>
      <c r="CM114" s="154" t="str">
        <f t="shared" ca="1" si="120"/>
        <v>20</v>
      </c>
      <c r="CN114" s="155" t="str">
        <f t="shared" ca="1" si="121"/>
        <v>10</v>
      </c>
      <c r="CO114" s="155" t="str">
        <f t="shared" ca="1" si="122"/>
        <v>13</v>
      </c>
      <c r="CP114" s="155" t="str">
        <f t="shared" ca="1" si="123"/>
        <v>11</v>
      </c>
      <c r="CQ114" s="155" t="str">
        <f t="shared" ca="1" si="124"/>
        <v>19</v>
      </c>
      <c r="CR114" s="155" t="str">
        <f t="shared" ca="1" si="125"/>
        <v>17</v>
      </c>
      <c r="CS114" s="155" t="str">
        <f t="shared" ca="1" si="126"/>
        <v>18</v>
      </c>
      <c r="CT114" s="156" t="str">
        <f t="shared" ca="1" si="127"/>
        <v>02</v>
      </c>
      <c r="CU114" s="156" t="str">
        <f t="shared" ca="1" si="128"/>
        <v>31</v>
      </c>
      <c r="CV114" s="156" t="str">
        <f t="shared" ca="1" si="129"/>
        <v>33</v>
      </c>
      <c r="CW114" s="156" t="str">
        <f t="shared" ca="1" si="130"/>
        <v>11</v>
      </c>
      <c r="CX114" s="156" t="str">
        <f t="shared" ca="1" si="131"/>
        <v>15</v>
      </c>
      <c r="CY114" s="156" t="str">
        <f t="shared" ca="1" si="132"/>
        <v>17</v>
      </c>
      <c r="CZ114" s="157" t="str">
        <f t="shared" ca="1" si="133"/>
        <v>13</v>
      </c>
      <c r="DA114" s="157" t="str">
        <f t="shared" ca="1" si="134"/>
        <v>31</v>
      </c>
      <c r="DB114" s="157" t="str">
        <f t="shared" ca="1" si="135"/>
        <v>29</v>
      </c>
      <c r="DC114" s="157" t="str">
        <f t="shared" ca="1" si="136"/>
        <v>02</v>
      </c>
      <c r="DD114" s="157" t="str">
        <f t="shared" ca="1" si="137"/>
        <v>32</v>
      </c>
      <c r="DE114" s="158" t="str">
        <f t="shared" ca="1" si="138"/>
        <v>16</v>
      </c>
      <c r="DF114" s="145" t="str">
        <f t="shared" ca="1" si="154"/>
        <v/>
      </c>
      <c r="DG114" s="107">
        <f t="shared" ca="1" si="159"/>
        <v>2</v>
      </c>
      <c r="DH114" s="107" t="str">
        <f t="shared" ca="1" si="159"/>
        <v/>
      </c>
      <c r="DI114" s="107" t="str">
        <f t="shared" ca="1" si="159"/>
        <v/>
      </c>
      <c r="DJ114" s="107" t="str">
        <f t="shared" ca="1" si="159"/>
        <v/>
      </c>
      <c r="DK114" s="107" t="str">
        <f t="shared" ca="1" si="159"/>
        <v/>
      </c>
      <c r="DL114" s="107" t="str">
        <f t="shared" ca="1" si="159"/>
        <v/>
      </c>
      <c r="DM114" s="107" t="str">
        <f t="shared" ca="1" si="159"/>
        <v/>
      </c>
      <c r="DN114" s="107" t="str">
        <f t="shared" ca="1" si="159"/>
        <v/>
      </c>
      <c r="DO114" s="107">
        <f t="shared" ca="1" si="159"/>
        <v>10</v>
      </c>
      <c r="DP114" s="107">
        <f t="shared" ca="1" si="159"/>
        <v>11</v>
      </c>
      <c r="DQ114" s="107">
        <f t="shared" ca="1" si="160"/>
        <v>12</v>
      </c>
      <c r="DR114" s="107">
        <f t="shared" ca="1" si="160"/>
        <v>13</v>
      </c>
      <c r="DS114" s="107" t="str">
        <f t="shared" ca="1" si="160"/>
        <v/>
      </c>
      <c r="DT114" s="107">
        <f t="shared" ca="1" si="160"/>
        <v>15</v>
      </c>
      <c r="DU114" s="107">
        <f t="shared" ca="1" si="160"/>
        <v>16</v>
      </c>
      <c r="DV114" s="107">
        <f t="shared" ca="1" si="160"/>
        <v>17</v>
      </c>
      <c r="DW114" s="107">
        <f t="shared" ca="1" si="160"/>
        <v>18</v>
      </c>
      <c r="DX114" s="107">
        <f t="shared" ca="1" si="160"/>
        <v>19</v>
      </c>
      <c r="DY114" s="107">
        <f t="shared" ca="1" si="160"/>
        <v>20</v>
      </c>
      <c r="DZ114" s="107" t="str">
        <f t="shared" ca="1" si="160"/>
        <v/>
      </c>
      <c r="EA114" s="107" t="str">
        <f t="shared" ca="1" si="161"/>
        <v/>
      </c>
      <c r="EB114" s="107" t="str">
        <f t="shared" ca="1" si="161"/>
        <v/>
      </c>
      <c r="EC114" s="107" t="str">
        <f t="shared" ca="1" si="161"/>
        <v/>
      </c>
      <c r="ED114" s="107" t="str">
        <f t="shared" ca="1" si="161"/>
        <v/>
      </c>
      <c r="EE114" s="107" t="str">
        <f t="shared" ca="1" si="161"/>
        <v/>
      </c>
      <c r="EF114" s="107">
        <f t="shared" ca="1" si="161"/>
        <v>27</v>
      </c>
      <c r="EG114" s="107" t="str">
        <f t="shared" ca="1" si="161"/>
        <v/>
      </c>
      <c r="EH114" s="107">
        <f t="shared" ca="1" si="161"/>
        <v>29</v>
      </c>
      <c r="EI114" s="107" t="str">
        <f t="shared" ca="1" si="161"/>
        <v/>
      </c>
      <c r="EJ114" s="107">
        <f t="shared" ca="1" si="161"/>
        <v>31</v>
      </c>
      <c r="EK114" s="107">
        <f t="shared" ca="1" si="147"/>
        <v>32</v>
      </c>
      <c r="EL114" s="108">
        <f t="shared" ca="1" si="147"/>
        <v>33</v>
      </c>
      <c r="EM114" s="106" t="str">
        <f t="shared" ca="1" si="90"/>
        <v>02101112131516171819202729313233</v>
      </c>
    </row>
    <row r="115" spans="1:143" ht="11.25" customHeight="1" x14ac:dyDescent="0.15">
      <c r="A115" s="56">
        <f t="shared" si="87"/>
        <v>2913</v>
      </c>
      <c r="B115" s="94">
        <f t="shared" si="162"/>
        <v>2022119</v>
      </c>
      <c r="C115" s="95">
        <f t="shared" si="162"/>
        <v>2</v>
      </c>
      <c r="D115" s="96">
        <f t="shared" si="162"/>
        <v>5</v>
      </c>
      <c r="E115" s="96">
        <f t="shared" si="162"/>
        <v>15</v>
      </c>
      <c r="F115" s="96">
        <f t="shared" si="162"/>
        <v>18</v>
      </c>
      <c r="G115" s="96">
        <f t="shared" si="162"/>
        <v>26</v>
      </c>
      <c r="H115" s="97">
        <f t="shared" si="162"/>
        <v>27</v>
      </c>
      <c r="I115" s="98">
        <f t="shared" si="162"/>
        <v>4</v>
      </c>
      <c r="J115" s="99" t="str">
        <f t="shared" ca="1" si="91"/>
        <v>04</v>
      </c>
      <c r="K115" s="100" t="str">
        <f t="shared" ca="1" si="92"/>
        <v>05</v>
      </c>
      <c r="L115" s="100" t="str">
        <f t="shared" ca="1" si="93"/>
        <v>06</v>
      </c>
      <c r="M115" s="100" t="str">
        <f t="shared" ca="1" si="94"/>
        <v>08</v>
      </c>
      <c r="N115" s="100" t="str">
        <f t="shared" ca="1" si="95"/>
        <v>09</v>
      </c>
      <c r="O115" s="100" t="str">
        <f t="shared" ca="1" si="96"/>
        <v>12</v>
      </c>
      <c r="P115" s="100" t="str">
        <f t="shared" ca="1" si="97"/>
        <v>13</v>
      </c>
      <c r="Q115" s="100" t="str">
        <f t="shared" ca="1" si="98"/>
        <v>14</v>
      </c>
      <c r="R115" s="100" t="str">
        <f t="shared" ca="1" si="99"/>
        <v>15</v>
      </c>
      <c r="S115" s="100" t="str">
        <f t="shared" ca="1" si="100"/>
        <v>16</v>
      </c>
      <c r="T115" s="100" t="str">
        <f t="shared" ca="1" si="101"/>
        <v>19</v>
      </c>
      <c r="U115" s="100" t="str">
        <f t="shared" ca="1" si="102"/>
        <v>21</v>
      </c>
      <c r="V115" s="100" t="str">
        <f t="shared" ca="1" si="103"/>
        <v>22</v>
      </c>
      <c r="W115" s="100" t="str">
        <f t="shared" ca="1" si="104"/>
        <v>24</v>
      </c>
      <c r="X115" s="100" t="str">
        <f t="shared" ca="1" si="105"/>
        <v>27</v>
      </c>
      <c r="Y115" s="100" t="str">
        <f t="shared" ca="1" si="106"/>
        <v>29</v>
      </c>
      <c r="Z115" s="100" t="str">
        <f t="shared" ca="1" si="107"/>
        <v>31</v>
      </c>
      <c r="AA115" s="100" t="str">
        <f t="shared" ca="1" si="108"/>
        <v>32</v>
      </c>
      <c r="AB115" s="100" t="str">
        <f t="shared" ca="1" si="109"/>
        <v/>
      </c>
      <c r="AC115" s="100" t="str">
        <f t="shared" ca="1" si="110"/>
        <v/>
      </c>
      <c r="AD115" s="100" t="str">
        <f t="shared" ca="1" si="111"/>
        <v/>
      </c>
      <c r="AE115" s="101" t="str">
        <f t="shared" ca="1" si="112"/>
        <v/>
      </c>
      <c r="AF115" s="102">
        <f t="shared" ca="1" si="113"/>
        <v>3</v>
      </c>
      <c r="AG115" s="90" t="str">
        <f t="shared" ca="1" si="153"/>
        <v/>
      </c>
      <c r="AH115" s="91" t="str">
        <f t="shared" ca="1" si="153"/>
        <v/>
      </c>
      <c r="AI115" s="91" t="str">
        <f t="shared" ca="1" si="153"/>
        <v/>
      </c>
      <c r="AJ115" s="91">
        <f t="shared" ca="1" si="153"/>
        <v>3</v>
      </c>
      <c r="AK115" s="91" t="str">
        <f t="shared" ca="1" si="153"/>
        <v/>
      </c>
      <c r="AL115" s="91" t="str">
        <f t="shared" ca="1" si="153"/>
        <v/>
      </c>
      <c r="AM115" s="103" t="str">
        <f t="shared" ca="1" si="153"/>
        <v/>
      </c>
      <c r="AN115" s="89"/>
      <c r="AZ115" s="57">
        <f t="shared" ca="1" si="114"/>
        <v>6</v>
      </c>
      <c r="BA115" s="90" t="str">
        <f ca="1">MID(频率数据!$AQ115,BA$1,2)</f>
        <v>13</v>
      </c>
      <c r="BB115" s="91" t="str">
        <f ca="1">MID(频率数据!$AQ115,BB$1,2)</f>
        <v>31</v>
      </c>
      <c r="BC115" s="91" t="str">
        <f ca="1">MID(频率数据!$AQ115,BC$1,2)</f>
        <v>29</v>
      </c>
      <c r="BD115" s="91" t="str">
        <f ca="1">MID(频率数据!$AQ115,BD$1,2)</f>
        <v>28</v>
      </c>
      <c r="BE115" s="91" t="str">
        <f ca="1">MID(频率数据!$AQ115,BE$1,2)</f>
        <v>20</v>
      </c>
      <c r="BF115" s="91" t="str">
        <f ca="1">MID(频率数据!$AQ115,BF$1,2)</f>
        <v>18</v>
      </c>
      <c r="BG115" s="91" t="str">
        <f ca="1">MID(频率数据!$AQ115,BG$1,2)</f>
        <v>17</v>
      </c>
      <c r="BH115" s="91" t="str">
        <f ca="1">MID(频率数据!$AQ115,BH$1,2)</f>
        <v>11</v>
      </c>
      <c r="BI115" s="91" t="str">
        <f ca="1">MID(频率数据!$AQ115,BI$1,2)</f>
        <v>33</v>
      </c>
      <c r="BJ115" s="91" t="str">
        <f ca="1">MID(频率数据!$AQ115,BJ$1,2)</f>
        <v>27</v>
      </c>
      <c r="BK115" s="92" t="str">
        <f ca="1">MID(频率数据!$AQ115,BK$1,2)</f>
        <v>19</v>
      </c>
      <c r="BL115" s="90" t="str">
        <f ca="1">MID(频率数据!$AQ115,BL$1,2)</f>
        <v>15</v>
      </c>
      <c r="BM115" s="91" t="str">
        <f ca="1">MID(频率数据!$AQ115,BM$1,2)</f>
        <v>14</v>
      </c>
      <c r="BN115" s="91" t="str">
        <f ca="1">MID(频率数据!$AQ115,BN$1,2)</f>
        <v>07</v>
      </c>
      <c r="BO115" s="91" t="str">
        <f ca="1">MID(频率数据!$AQ115,BO$1,2)</f>
        <v>26</v>
      </c>
      <c r="BP115" s="91" t="str">
        <f ca="1">MID(频率数据!$AQ115,BP$1,2)</f>
        <v>24</v>
      </c>
      <c r="BQ115" s="93" t="str">
        <f ca="1">MID(频率数据!$AQ115,BQ$1,2)</f>
        <v>22</v>
      </c>
      <c r="BR115" s="91" t="str">
        <f ca="1">MID(频率数据!$AQ115,BR$1,2)</f>
        <v>09</v>
      </c>
      <c r="BS115" s="91" t="str">
        <f ca="1">MID(频率数据!$AQ115,BS$1,2)</f>
        <v>08</v>
      </c>
      <c r="BT115" s="91" t="str">
        <f ca="1">MID(频率数据!$AQ115,BT$1,2)</f>
        <v>06</v>
      </c>
      <c r="BU115" s="91" t="str">
        <f ca="1">MID(频率数据!$AQ115,BU$1,2)</f>
        <v>05</v>
      </c>
      <c r="BV115" s="92" t="str">
        <f ca="1">MID(频率数据!$AQ115,BV$1,2)</f>
        <v>04</v>
      </c>
      <c r="BW115" s="90" t="str">
        <f ca="1">MID(频率数据!$AQ115,BW$1,2)</f>
        <v>03</v>
      </c>
      <c r="BX115" s="91" t="str">
        <f ca="1">MID(频率数据!$AQ115,BX$1,2)</f>
        <v>02</v>
      </c>
      <c r="BY115" s="91" t="str">
        <f ca="1">MID(频率数据!$AQ115,BY$1,2)</f>
        <v>01</v>
      </c>
      <c r="BZ115" s="91" t="str">
        <f ca="1">MID(频率数据!$AQ115,BZ$1,2)</f>
        <v>30</v>
      </c>
      <c r="CA115" s="91" t="str">
        <f ca="1">MID(频率数据!$AQ115,CA$1,2)</f>
        <v>25</v>
      </c>
      <c r="CB115" s="91" t="str">
        <f ca="1">MID(频率数据!$AQ115,CB$1,2)</f>
        <v>23</v>
      </c>
      <c r="CC115" s="91" t="str">
        <f ca="1">MID(频率数据!$AQ115,CC$1,2)</f>
        <v>10</v>
      </c>
      <c r="CD115" s="91" t="str">
        <f ca="1">MID(频率数据!$AQ115,CD$1,2)</f>
        <v>32</v>
      </c>
      <c r="CE115" s="91" t="str">
        <f ca="1">MID(频率数据!$AQ115,CE$1,2)</f>
        <v>21</v>
      </c>
      <c r="CF115" s="91" t="str">
        <f ca="1">MID(频率数据!$AQ115,CF$1,2)</f>
        <v>16</v>
      </c>
      <c r="CG115" s="92" t="str">
        <f ca="1">MID(频率数据!$AQ115,CG$1,2)</f>
        <v>12</v>
      </c>
      <c r="CH115" s="153" t="str">
        <f t="shared" ca="1" si="115"/>
        <v>32</v>
      </c>
      <c r="CI115" s="154" t="str">
        <f t="shared" ca="1" si="116"/>
        <v>06</v>
      </c>
      <c r="CJ115" s="154" t="str">
        <f t="shared" ca="1" si="117"/>
        <v>08</v>
      </c>
      <c r="CK115" s="154" t="str">
        <f t="shared" ca="1" si="118"/>
        <v>27</v>
      </c>
      <c r="CL115" s="154" t="str">
        <f t="shared" ca="1" si="119"/>
        <v>24</v>
      </c>
      <c r="CM115" s="154" t="str">
        <f t="shared" ca="1" si="120"/>
        <v>19</v>
      </c>
      <c r="CN115" s="155" t="str">
        <f t="shared" ca="1" si="121"/>
        <v>21</v>
      </c>
      <c r="CO115" s="155" t="str">
        <f t="shared" ca="1" si="122"/>
        <v>05</v>
      </c>
      <c r="CP115" s="155" t="str">
        <f t="shared" ca="1" si="123"/>
        <v>06</v>
      </c>
      <c r="CQ115" s="155" t="str">
        <f t="shared" ca="1" si="124"/>
        <v>19</v>
      </c>
      <c r="CR115" s="155" t="str">
        <f t="shared" ca="1" si="125"/>
        <v>22</v>
      </c>
      <c r="CS115" s="155" t="str">
        <f t="shared" ca="1" si="126"/>
        <v>15</v>
      </c>
      <c r="CT115" s="156" t="str">
        <f t="shared" ca="1" si="127"/>
        <v>16</v>
      </c>
      <c r="CU115" s="156" t="str">
        <f t="shared" ca="1" si="128"/>
        <v>04</v>
      </c>
      <c r="CV115" s="156" t="str">
        <f t="shared" ca="1" si="129"/>
        <v>05</v>
      </c>
      <c r="CW115" s="156" t="str">
        <f t="shared" ca="1" si="130"/>
        <v>15</v>
      </c>
      <c r="CX115" s="156" t="str">
        <f t="shared" ca="1" si="131"/>
        <v>09</v>
      </c>
      <c r="CY115" s="156" t="str">
        <f t="shared" ca="1" si="132"/>
        <v>14</v>
      </c>
      <c r="CZ115" s="157" t="str">
        <f t="shared" ca="1" si="133"/>
        <v>13</v>
      </c>
      <c r="DA115" s="157" t="str">
        <f t="shared" ca="1" si="134"/>
        <v>31</v>
      </c>
      <c r="DB115" s="157" t="str">
        <f t="shared" ca="1" si="135"/>
        <v>29</v>
      </c>
      <c r="DC115" s="157" t="str">
        <f t="shared" ca="1" si="136"/>
        <v>21</v>
      </c>
      <c r="DD115" s="157" t="str">
        <f t="shared" ca="1" si="137"/>
        <v>16</v>
      </c>
      <c r="DE115" s="158" t="str">
        <f t="shared" ca="1" si="138"/>
        <v>12</v>
      </c>
      <c r="DF115" s="145" t="str">
        <f t="shared" ca="1" si="154"/>
        <v/>
      </c>
      <c r="DG115" s="107" t="str">
        <f t="shared" ca="1" si="159"/>
        <v/>
      </c>
      <c r="DH115" s="107" t="str">
        <f t="shared" ca="1" si="159"/>
        <v/>
      </c>
      <c r="DI115" s="107">
        <f t="shared" ca="1" si="159"/>
        <v>4</v>
      </c>
      <c r="DJ115" s="107">
        <f t="shared" ca="1" si="159"/>
        <v>5</v>
      </c>
      <c r="DK115" s="107">
        <f t="shared" ca="1" si="159"/>
        <v>6</v>
      </c>
      <c r="DL115" s="107" t="str">
        <f t="shared" ca="1" si="159"/>
        <v/>
      </c>
      <c r="DM115" s="107">
        <f t="shared" ca="1" si="159"/>
        <v>8</v>
      </c>
      <c r="DN115" s="107">
        <f t="shared" ca="1" si="159"/>
        <v>9</v>
      </c>
      <c r="DO115" s="107" t="str">
        <f t="shared" ca="1" si="159"/>
        <v/>
      </c>
      <c r="DP115" s="107" t="str">
        <f t="shared" ca="1" si="159"/>
        <v/>
      </c>
      <c r="DQ115" s="107">
        <f t="shared" ca="1" si="160"/>
        <v>12</v>
      </c>
      <c r="DR115" s="107">
        <f t="shared" ca="1" si="160"/>
        <v>13</v>
      </c>
      <c r="DS115" s="107">
        <f t="shared" ca="1" si="160"/>
        <v>14</v>
      </c>
      <c r="DT115" s="107">
        <f t="shared" ca="1" si="160"/>
        <v>15</v>
      </c>
      <c r="DU115" s="107">
        <f t="shared" ca="1" si="160"/>
        <v>16</v>
      </c>
      <c r="DV115" s="107" t="str">
        <f t="shared" ca="1" si="160"/>
        <v/>
      </c>
      <c r="DW115" s="107" t="str">
        <f t="shared" ca="1" si="160"/>
        <v/>
      </c>
      <c r="DX115" s="107">
        <f t="shared" ca="1" si="160"/>
        <v>19</v>
      </c>
      <c r="DY115" s="107" t="str">
        <f t="shared" ca="1" si="160"/>
        <v/>
      </c>
      <c r="DZ115" s="107">
        <f t="shared" ca="1" si="160"/>
        <v>21</v>
      </c>
      <c r="EA115" s="107">
        <f t="shared" ca="1" si="161"/>
        <v>22</v>
      </c>
      <c r="EB115" s="107" t="str">
        <f t="shared" ca="1" si="161"/>
        <v/>
      </c>
      <c r="EC115" s="107">
        <f t="shared" ca="1" si="161"/>
        <v>24</v>
      </c>
      <c r="ED115" s="107" t="str">
        <f t="shared" ca="1" si="161"/>
        <v/>
      </c>
      <c r="EE115" s="107" t="str">
        <f t="shared" ca="1" si="161"/>
        <v/>
      </c>
      <c r="EF115" s="107">
        <f t="shared" ca="1" si="161"/>
        <v>27</v>
      </c>
      <c r="EG115" s="107" t="str">
        <f t="shared" ca="1" si="161"/>
        <v/>
      </c>
      <c r="EH115" s="107">
        <f t="shared" ca="1" si="161"/>
        <v>29</v>
      </c>
      <c r="EI115" s="107" t="str">
        <f t="shared" ca="1" si="161"/>
        <v/>
      </c>
      <c r="EJ115" s="107">
        <f t="shared" ca="1" si="161"/>
        <v>31</v>
      </c>
      <c r="EK115" s="107">
        <f t="shared" ca="1" si="147"/>
        <v>32</v>
      </c>
      <c r="EL115" s="108" t="str">
        <f t="shared" ca="1" si="147"/>
        <v/>
      </c>
      <c r="EM115" s="106" t="str">
        <f t="shared" ca="1" si="90"/>
        <v>040506080912131415161921222427293132</v>
      </c>
    </row>
    <row r="116" spans="1:143" ht="11.25" customHeight="1" x14ac:dyDescent="0.15">
      <c r="A116" s="56">
        <f t="shared" si="87"/>
        <v>2914</v>
      </c>
      <c r="B116" s="94">
        <f t="shared" si="162"/>
        <v>2022120</v>
      </c>
      <c r="C116" s="95">
        <f t="shared" si="162"/>
        <v>2</v>
      </c>
      <c r="D116" s="96">
        <f t="shared" si="162"/>
        <v>15</v>
      </c>
      <c r="E116" s="96">
        <f t="shared" si="162"/>
        <v>19</v>
      </c>
      <c r="F116" s="96">
        <f t="shared" si="162"/>
        <v>26</v>
      </c>
      <c r="G116" s="96">
        <f t="shared" si="162"/>
        <v>27</v>
      </c>
      <c r="H116" s="97">
        <f t="shared" si="162"/>
        <v>29</v>
      </c>
      <c r="I116" s="98">
        <f t="shared" si="162"/>
        <v>2</v>
      </c>
      <c r="J116" s="99" t="str">
        <f t="shared" ca="1" si="91"/>
        <v>01</v>
      </c>
      <c r="K116" s="100" t="str">
        <f t="shared" ca="1" si="92"/>
        <v>03</v>
      </c>
      <c r="L116" s="100" t="str">
        <f t="shared" ca="1" si="93"/>
        <v>04</v>
      </c>
      <c r="M116" s="100" t="str">
        <f t="shared" ca="1" si="94"/>
        <v>05</v>
      </c>
      <c r="N116" s="100" t="str">
        <f t="shared" ca="1" si="95"/>
        <v>06</v>
      </c>
      <c r="O116" s="100" t="str">
        <f t="shared" ca="1" si="96"/>
        <v>07</v>
      </c>
      <c r="P116" s="100" t="str">
        <f t="shared" ca="1" si="97"/>
        <v>11</v>
      </c>
      <c r="Q116" s="100" t="str">
        <f t="shared" ca="1" si="98"/>
        <v>12</v>
      </c>
      <c r="R116" s="100" t="str">
        <f t="shared" ca="1" si="99"/>
        <v>13</v>
      </c>
      <c r="S116" s="100" t="str">
        <f t="shared" ca="1" si="100"/>
        <v>14</v>
      </c>
      <c r="T116" s="100" t="str">
        <f t="shared" ca="1" si="101"/>
        <v>15</v>
      </c>
      <c r="U116" s="100" t="str">
        <f t="shared" ca="1" si="102"/>
        <v>16</v>
      </c>
      <c r="V116" s="100" t="str">
        <f t="shared" ca="1" si="103"/>
        <v>17</v>
      </c>
      <c r="W116" s="100" t="str">
        <f t="shared" ca="1" si="104"/>
        <v>18</v>
      </c>
      <c r="X116" s="100" t="str">
        <f t="shared" ca="1" si="105"/>
        <v>19</v>
      </c>
      <c r="Y116" s="100" t="str">
        <f t="shared" ca="1" si="106"/>
        <v>20</v>
      </c>
      <c r="Z116" s="100" t="str">
        <f t="shared" ca="1" si="107"/>
        <v>21</v>
      </c>
      <c r="AA116" s="100" t="str">
        <f t="shared" ca="1" si="108"/>
        <v>25</v>
      </c>
      <c r="AB116" s="100" t="str">
        <f t="shared" ca="1" si="109"/>
        <v>26</v>
      </c>
      <c r="AC116" s="100" t="str">
        <f t="shared" ca="1" si="110"/>
        <v>27</v>
      </c>
      <c r="AD116" s="100" t="str">
        <f t="shared" ca="1" si="111"/>
        <v>29</v>
      </c>
      <c r="AE116" s="101" t="str">
        <f t="shared" ca="1" si="112"/>
        <v>30</v>
      </c>
      <c r="AF116" s="102">
        <f t="shared" ca="1" si="113"/>
        <v>5</v>
      </c>
      <c r="AG116" s="90" t="str">
        <f t="shared" ca="1" si="153"/>
        <v/>
      </c>
      <c r="AH116" s="91" t="str">
        <f t="shared" ca="1" si="153"/>
        <v/>
      </c>
      <c r="AI116" s="91" t="str">
        <f t="shared" ca="1" si="153"/>
        <v/>
      </c>
      <c r="AJ116" s="91" t="str">
        <f t="shared" ca="1" si="153"/>
        <v/>
      </c>
      <c r="AK116" s="91" t="str">
        <f t="shared" ca="1" si="153"/>
        <v/>
      </c>
      <c r="AL116" s="91">
        <f t="shared" ca="1" si="153"/>
        <v>5</v>
      </c>
      <c r="AM116" s="103" t="str">
        <f t="shared" ca="1" si="153"/>
        <v/>
      </c>
      <c r="AN116" s="89"/>
      <c r="AP116" s="109">
        <v>0</v>
      </c>
      <c r="AQ116" s="109">
        <v>1</v>
      </c>
      <c r="AR116" s="109">
        <v>2</v>
      </c>
      <c r="AS116" s="109">
        <v>3</v>
      </c>
      <c r="AT116" s="109">
        <v>4</v>
      </c>
      <c r="AU116" s="109">
        <v>5</v>
      </c>
      <c r="AV116" s="109">
        <v>6</v>
      </c>
      <c r="AZ116" s="57">
        <f t="shared" ca="1" si="114"/>
        <v>7</v>
      </c>
      <c r="BA116" s="90" t="str">
        <f ca="1">MID(频率数据!$AQ116,BA$1,2)</f>
        <v>13</v>
      </c>
      <c r="BB116" s="91" t="str">
        <f ca="1">MID(频率数据!$AQ116,BB$1,2)</f>
        <v>18</v>
      </c>
      <c r="BC116" s="91" t="str">
        <f ca="1">MID(频率数据!$AQ116,BC$1,2)</f>
        <v>29</v>
      </c>
      <c r="BD116" s="91" t="str">
        <f ca="1">MID(频率数据!$AQ116,BD$1,2)</f>
        <v>28</v>
      </c>
      <c r="BE116" s="91" t="str">
        <f ca="1">MID(频率数据!$AQ116,BE$1,2)</f>
        <v>27</v>
      </c>
      <c r="BF116" s="91" t="str">
        <f ca="1">MID(频率数据!$AQ116,BF$1,2)</f>
        <v>15</v>
      </c>
      <c r="BG116" s="91" t="str">
        <f ca="1">MID(频率数据!$AQ116,BG$1,2)</f>
        <v>11</v>
      </c>
      <c r="BH116" s="91" t="str">
        <f ca="1">MID(频率数据!$AQ116,BH$1,2)</f>
        <v>33</v>
      </c>
      <c r="BI116" s="91" t="str">
        <f ca="1">MID(频率数据!$AQ116,BI$1,2)</f>
        <v>31</v>
      </c>
      <c r="BJ116" s="91" t="str">
        <f ca="1">MID(频率数据!$AQ116,BJ$1,2)</f>
        <v>26</v>
      </c>
      <c r="BK116" s="92" t="str">
        <f ca="1">MID(频率数据!$AQ116,BK$1,2)</f>
        <v>20</v>
      </c>
      <c r="BL116" s="90" t="str">
        <f ca="1">MID(频率数据!$AQ116,BL$1,2)</f>
        <v>19</v>
      </c>
      <c r="BM116" s="91" t="str">
        <f ca="1">MID(频率数据!$AQ116,BM$1,2)</f>
        <v>17</v>
      </c>
      <c r="BN116" s="91" t="str">
        <f ca="1">MID(频率数据!$AQ116,BN$1,2)</f>
        <v>14</v>
      </c>
      <c r="BO116" s="91" t="str">
        <f ca="1">MID(频率数据!$AQ116,BO$1,2)</f>
        <v>07</v>
      </c>
      <c r="BP116" s="91" t="str">
        <f ca="1">MID(频率数据!$AQ116,BP$1,2)</f>
        <v>05</v>
      </c>
      <c r="BQ116" s="93" t="str">
        <f ca="1">MID(频率数据!$AQ116,BQ$1,2)</f>
        <v>02</v>
      </c>
      <c r="BR116" s="91" t="str">
        <f ca="1">MID(频率数据!$AQ116,BR$1,2)</f>
        <v>09</v>
      </c>
      <c r="BS116" s="91" t="str">
        <f ca="1">MID(频率数据!$AQ116,BS$1,2)</f>
        <v>08</v>
      </c>
      <c r="BT116" s="91" t="str">
        <f ca="1">MID(频率数据!$AQ116,BT$1,2)</f>
        <v>06</v>
      </c>
      <c r="BU116" s="91" t="str">
        <f ca="1">MID(频率数据!$AQ116,BU$1,2)</f>
        <v>04</v>
      </c>
      <c r="BV116" s="92" t="str">
        <f ca="1">MID(频率数据!$AQ116,BV$1,2)</f>
        <v>03</v>
      </c>
      <c r="BW116" s="90" t="str">
        <f ca="1">MID(频率数据!$AQ116,BW$1,2)</f>
        <v>01</v>
      </c>
      <c r="BX116" s="91" t="str">
        <f ca="1">MID(频率数据!$AQ116,BX$1,2)</f>
        <v>30</v>
      </c>
      <c r="BY116" s="91" t="str">
        <f ca="1">MID(频率数据!$AQ116,BY$1,2)</f>
        <v>25</v>
      </c>
      <c r="BZ116" s="91" t="str">
        <f ca="1">MID(频率数据!$AQ116,BZ$1,2)</f>
        <v>24</v>
      </c>
      <c r="CA116" s="91" t="str">
        <f ca="1">MID(频率数据!$AQ116,CA$1,2)</f>
        <v>22</v>
      </c>
      <c r="CB116" s="91" t="str">
        <f ca="1">MID(频率数据!$AQ116,CB$1,2)</f>
        <v>10</v>
      </c>
      <c r="CC116" s="91" t="str">
        <f ca="1">MID(频率数据!$AQ116,CC$1,2)</f>
        <v>32</v>
      </c>
      <c r="CD116" s="91" t="str">
        <f ca="1">MID(频率数据!$AQ116,CD$1,2)</f>
        <v>23</v>
      </c>
      <c r="CE116" s="91" t="str">
        <f ca="1">MID(频率数据!$AQ116,CE$1,2)</f>
        <v>21</v>
      </c>
      <c r="CF116" s="91" t="str">
        <f ca="1">MID(频率数据!$AQ116,CF$1,2)</f>
        <v>16</v>
      </c>
      <c r="CG116" s="92" t="str">
        <f ca="1">MID(频率数据!$AQ116,CG$1,2)</f>
        <v>12</v>
      </c>
      <c r="CH116" s="153" t="str">
        <f t="shared" ca="1" si="115"/>
        <v>01</v>
      </c>
      <c r="CI116" s="154" t="str">
        <f t="shared" ca="1" si="116"/>
        <v>06</v>
      </c>
      <c r="CJ116" s="154" t="str">
        <f t="shared" ca="1" si="117"/>
        <v>20</v>
      </c>
      <c r="CK116" s="154" t="str">
        <f t="shared" ca="1" si="118"/>
        <v>27</v>
      </c>
      <c r="CL116" s="154" t="str">
        <f t="shared" ca="1" si="119"/>
        <v>14</v>
      </c>
      <c r="CM116" s="154" t="str">
        <f t="shared" ca="1" si="120"/>
        <v>31</v>
      </c>
      <c r="CN116" s="155" t="str">
        <f t="shared" ca="1" si="121"/>
        <v>30</v>
      </c>
      <c r="CO116" s="155" t="str">
        <f t="shared" ca="1" si="122"/>
        <v>04</v>
      </c>
      <c r="CP116" s="155" t="str">
        <f t="shared" ca="1" si="123"/>
        <v>19</v>
      </c>
      <c r="CQ116" s="155" t="str">
        <f t="shared" ca="1" si="124"/>
        <v>15</v>
      </c>
      <c r="CR116" s="155" t="str">
        <f t="shared" ca="1" si="125"/>
        <v>07</v>
      </c>
      <c r="CS116" s="155" t="str">
        <f t="shared" ca="1" si="126"/>
        <v>26</v>
      </c>
      <c r="CT116" s="156" t="str">
        <f t="shared" ca="1" si="127"/>
        <v>25</v>
      </c>
      <c r="CU116" s="156" t="str">
        <f t="shared" ca="1" si="128"/>
        <v>03</v>
      </c>
      <c r="CV116" s="156" t="str">
        <f t="shared" ca="1" si="129"/>
        <v>17</v>
      </c>
      <c r="CW116" s="156" t="str">
        <f t="shared" ca="1" si="130"/>
        <v>11</v>
      </c>
      <c r="CX116" s="156" t="str">
        <f t="shared" ca="1" si="131"/>
        <v>05</v>
      </c>
      <c r="CY116" s="156" t="str">
        <f t="shared" ca="1" si="132"/>
        <v>20</v>
      </c>
      <c r="CZ116" s="157" t="str">
        <f t="shared" ca="1" si="133"/>
        <v>13</v>
      </c>
      <c r="DA116" s="157" t="str">
        <f t="shared" ca="1" si="134"/>
        <v>18</v>
      </c>
      <c r="DB116" s="157" t="str">
        <f t="shared" ca="1" si="135"/>
        <v>29</v>
      </c>
      <c r="DC116" s="157" t="str">
        <f t="shared" ca="1" si="136"/>
        <v>21</v>
      </c>
      <c r="DD116" s="157" t="str">
        <f t="shared" ca="1" si="137"/>
        <v>16</v>
      </c>
      <c r="DE116" s="158" t="str">
        <f t="shared" ca="1" si="138"/>
        <v>12</v>
      </c>
      <c r="DF116" s="145">
        <f t="shared" ca="1" si="154"/>
        <v>1</v>
      </c>
      <c r="DG116" s="107" t="str">
        <f t="shared" ca="1" si="159"/>
        <v/>
      </c>
      <c r="DH116" s="107">
        <f t="shared" ca="1" si="159"/>
        <v>3</v>
      </c>
      <c r="DI116" s="107">
        <f t="shared" ca="1" si="159"/>
        <v>4</v>
      </c>
      <c r="DJ116" s="107">
        <f t="shared" ca="1" si="159"/>
        <v>5</v>
      </c>
      <c r="DK116" s="107">
        <f t="shared" ca="1" si="159"/>
        <v>6</v>
      </c>
      <c r="DL116" s="107">
        <f t="shared" ca="1" si="159"/>
        <v>7</v>
      </c>
      <c r="DM116" s="107" t="str">
        <f t="shared" ca="1" si="159"/>
        <v/>
      </c>
      <c r="DN116" s="107" t="str">
        <f t="shared" ca="1" si="159"/>
        <v/>
      </c>
      <c r="DO116" s="107" t="str">
        <f t="shared" ca="1" si="159"/>
        <v/>
      </c>
      <c r="DP116" s="107">
        <f t="shared" ca="1" si="159"/>
        <v>11</v>
      </c>
      <c r="DQ116" s="107">
        <f t="shared" ca="1" si="160"/>
        <v>12</v>
      </c>
      <c r="DR116" s="107">
        <f t="shared" ca="1" si="160"/>
        <v>13</v>
      </c>
      <c r="DS116" s="107">
        <f t="shared" ca="1" si="160"/>
        <v>14</v>
      </c>
      <c r="DT116" s="107">
        <f t="shared" ca="1" si="160"/>
        <v>15</v>
      </c>
      <c r="DU116" s="107">
        <f t="shared" ca="1" si="160"/>
        <v>16</v>
      </c>
      <c r="DV116" s="107">
        <f t="shared" ca="1" si="160"/>
        <v>17</v>
      </c>
      <c r="DW116" s="107">
        <f t="shared" ca="1" si="160"/>
        <v>18</v>
      </c>
      <c r="DX116" s="107">
        <f t="shared" ca="1" si="160"/>
        <v>19</v>
      </c>
      <c r="DY116" s="107">
        <f t="shared" ca="1" si="160"/>
        <v>20</v>
      </c>
      <c r="DZ116" s="107">
        <f t="shared" ca="1" si="160"/>
        <v>21</v>
      </c>
      <c r="EA116" s="107" t="str">
        <f t="shared" ca="1" si="161"/>
        <v/>
      </c>
      <c r="EB116" s="107" t="str">
        <f t="shared" ca="1" si="161"/>
        <v/>
      </c>
      <c r="EC116" s="107" t="str">
        <f t="shared" ca="1" si="161"/>
        <v/>
      </c>
      <c r="ED116" s="107">
        <f t="shared" ca="1" si="161"/>
        <v>25</v>
      </c>
      <c r="EE116" s="107">
        <f t="shared" ca="1" si="161"/>
        <v>26</v>
      </c>
      <c r="EF116" s="107">
        <f t="shared" ca="1" si="161"/>
        <v>27</v>
      </c>
      <c r="EG116" s="107" t="str">
        <f t="shared" ca="1" si="161"/>
        <v/>
      </c>
      <c r="EH116" s="107">
        <f t="shared" ca="1" si="161"/>
        <v>29</v>
      </c>
      <c r="EI116" s="107">
        <f t="shared" ca="1" si="161"/>
        <v>30</v>
      </c>
      <c r="EJ116" s="107">
        <f t="shared" ca="1" si="161"/>
        <v>31</v>
      </c>
      <c r="EK116" s="107" t="str">
        <f t="shared" ca="1" si="147"/>
        <v/>
      </c>
      <c r="EL116" s="108" t="str">
        <f t="shared" ca="1" si="147"/>
        <v/>
      </c>
      <c r="EM116" s="106" t="str">
        <f t="shared" ca="1" si="90"/>
        <v>0103040506071112131415161718192021252627293031</v>
      </c>
    </row>
    <row r="117" spans="1:143" ht="11.25" customHeight="1" x14ac:dyDescent="0.15">
      <c r="A117" s="56">
        <f t="shared" si="87"/>
        <v>2915</v>
      </c>
      <c r="B117" s="94">
        <f t="shared" si="162"/>
        <v>2022121</v>
      </c>
      <c r="C117" s="95">
        <f t="shared" si="162"/>
        <v>12</v>
      </c>
      <c r="D117" s="96">
        <f t="shared" si="162"/>
        <v>17</v>
      </c>
      <c r="E117" s="96">
        <f t="shared" si="162"/>
        <v>22</v>
      </c>
      <c r="F117" s="96">
        <f t="shared" si="162"/>
        <v>27</v>
      </c>
      <c r="G117" s="96">
        <f t="shared" si="162"/>
        <v>30</v>
      </c>
      <c r="H117" s="97">
        <f t="shared" si="162"/>
        <v>31</v>
      </c>
      <c r="I117" s="98">
        <f t="shared" si="162"/>
        <v>2</v>
      </c>
      <c r="J117" s="99" t="str">
        <f t="shared" ca="1" si="91"/>
        <v>02</v>
      </c>
      <c r="K117" s="100" t="str">
        <f t="shared" ca="1" si="92"/>
        <v>05</v>
      </c>
      <c r="L117" s="100" t="str">
        <f t="shared" ca="1" si="93"/>
        <v>07</v>
      </c>
      <c r="M117" s="100" t="str">
        <f t="shared" ca="1" si="94"/>
        <v>08</v>
      </c>
      <c r="N117" s="100" t="str">
        <f t="shared" ca="1" si="95"/>
        <v>12</v>
      </c>
      <c r="O117" s="100" t="str">
        <f t="shared" ca="1" si="96"/>
        <v>13</v>
      </c>
      <c r="P117" s="100" t="str">
        <f t="shared" ca="1" si="97"/>
        <v>15</v>
      </c>
      <c r="Q117" s="100" t="str">
        <f t="shared" ca="1" si="98"/>
        <v>16</v>
      </c>
      <c r="R117" s="100" t="str">
        <f t="shared" ca="1" si="99"/>
        <v>17</v>
      </c>
      <c r="S117" s="100" t="str">
        <f t="shared" ca="1" si="100"/>
        <v>18</v>
      </c>
      <c r="T117" s="100" t="str">
        <f t="shared" ca="1" si="101"/>
        <v>19</v>
      </c>
      <c r="U117" s="100" t="str">
        <f t="shared" ca="1" si="102"/>
        <v>20</v>
      </c>
      <c r="V117" s="100" t="str">
        <f t="shared" ca="1" si="103"/>
        <v>21</v>
      </c>
      <c r="W117" s="100" t="str">
        <f t="shared" ca="1" si="104"/>
        <v>26</v>
      </c>
      <c r="X117" s="100" t="str">
        <f t="shared" ca="1" si="105"/>
        <v>27</v>
      </c>
      <c r="Y117" s="100" t="str">
        <f t="shared" ca="1" si="106"/>
        <v>28</v>
      </c>
      <c r="Z117" s="100" t="str">
        <f t="shared" ca="1" si="107"/>
        <v>29</v>
      </c>
      <c r="AA117" s="100" t="str">
        <f t="shared" ca="1" si="108"/>
        <v>31</v>
      </c>
      <c r="AB117" s="100" t="str">
        <f t="shared" ca="1" si="109"/>
        <v/>
      </c>
      <c r="AC117" s="100" t="str">
        <f t="shared" ca="1" si="110"/>
        <v/>
      </c>
      <c r="AD117" s="100" t="str">
        <f t="shared" ca="1" si="111"/>
        <v/>
      </c>
      <c r="AE117" s="101" t="str">
        <f t="shared" ca="1" si="112"/>
        <v/>
      </c>
      <c r="AF117" s="102">
        <f t="shared" ca="1" si="113"/>
        <v>4</v>
      </c>
      <c r="AG117" s="90" t="str">
        <f t="shared" ca="1" si="153"/>
        <v/>
      </c>
      <c r="AH117" s="91" t="str">
        <f t="shared" ca="1" si="153"/>
        <v/>
      </c>
      <c r="AI117" s="91" t="str">
        <f t="shared" ca="1" si="153"/>
        <v/>
      </c>
      <c r="AJ117" s="91" t="str">
        <f t="shared" ca="1" si="153"/>
        <v/>
      </c>
      <c r="AK117" s="91">
        <f t="shared" ca="1" si="153"/>
        <v>4</v>
      </c>
      <c r="AL117" s="91" t="str">
        <f t="shared" ca="1" si="153"/>
        <v/>
      </c>
      <c r="AM117" s="103" t="str">
        <f t="shared" ca="1" si="153"/>
        <v/>
      </c>
      <c r="AN117" s="89"/>
      <c r="AP117" s="109">
        <f t="shared" ref="AP117:AV117" ca="1" si="163">COUNTIF($AF4:$AF154,AP$116)</f>
        <v>1</v>
      </c>
      <c r="AQ117" s="109">
        <f t="shared" ca="1" si="163"/>
        <v>5</v>
      </c>
      <c r="AR117" s="109">
        <f t="shared" ca="1" si="163"/>
        <v>23</v>
      </c>
      <c r="AS117" s="109">
        <f t="shared" ca="1" si="163"/>
        <v>52</v>
      </c>
      <c r="AT117" s="109">
        <f t="shared" ca="1" si="163"/>
        <v>40</v>
      </c>
      <c r="AU117" s="109">
        <f t="shared" ca="1" si="163"/>
        <v>25</v>
      </c>
      <c r="AV117" s="109">
        <f t="shared" ca="1" si="163"/>
        <v>4</v>
      </c>
      <c r="AZ117" s="57">
        <f t="shared" ca="1" si="114"/>
        <v>8</v>
      </c>
      <c r="BA117" s="90" t="str">
        <f ca="1">MID(频率数据!$AQ117,BA$1,2)</f>
        <v>13</v>
      </c>
      <c r="BB117" s="91" t="str">
        <f ca="1">MID(频率数据!$AQ117,BB$1,2)</f>
        <v>29</v>
      </c>
      <c r="BC117" s="91" t="str">
        <f ca="1">MID(频率数据!$AQ117,BC$1,2)</f>
        <v>27</v>
      </c>
      <c r="BD117" s="91" t="str">
        <f ca="1">MID(频率数据!$AQ117,BD$1,2)</f>
        <v>18</v>
      </c>
      <c r="BE117" s="91" t="str">
        <f ca="1">MID(频率数据!$AQ117,BE$1,2)</f>
        <v>26</v>
      </c>
      <c r="BF117" s="91" t="str">
        <f ca="1">MID(频率数据!$AQ117,BF$1,2)</f>
        <v>15</v>
      </c>
      <c r="BG117" s="91" t="str">
        <f ca="1">MID(频率数据!$AQ117,BG$1,2)</f>
        <v>02</v>
      </c>
      <c r="BH117" s="91" t="str">
        <f ca="1">MID(频率数据!$AQ117,BH$1,2)</f>
        <v>33</v>
      </c>
      <c r="BI117" s="91" t="str">
        <f ca="1">MID(频率数据!$AQ117,BI$1,2)</f>
        <v>31</v>
      </c>
      <c r="BJ117" s="91" t="str">
        <f ca="1">MID(频率数据!$AQ117,BJ$1,2)</f>
        <v>28</v>
      </c>
      <c r="BK117" s="92" t="str">
        <f ca="1">MID(频率数据!$AQ117,BK$1,2)</f>
        <v>20</v>
      </c>
      <c r="BL117" s="90" t="str">
        <f ca="1">MID(频率数据!$AQ117,BL$1,2)</f>
        <v>19</v>
      </c>
      <c r="BM117" s="91" t="str">
        <f ca="1">MID(频率数据!$AQ117,BM$1,2)</f>
        <v>17</v>
      </c>
      <c r="BN117" s="91" t="str">
        <f ca="1">MID(频率数据!$AQ117,BN$1,2)</f>
        <v>14</v>
      </c>
      <c r="BO117" s="91" t="str">
        <f ca="1">MID(频率数据!$AQ117,BO$1,2)</f>
        <v>11</v>
      </c>
      <c r="BP117" s="91" t="str">
        <f ca="1">MID(频率数据!$AQ117,BP$1,2)</f>
        <v>07</v>
      </c>
      <c r="BQ117" s="93" t="str">
        <f ca="1">MID(频率数据!$AQ117,BQ$1,2)</f>
        <v>05</v>
      </c>
      <c r="BR117" s="91" t="str">
        <f ca="1">MID(频率数据!$AQ117,BR$1,2)</f>
        <v>08</v>
      </c>
      <c r="BS117" s="91" t="str">
        <f ca="1">MID(频率数据!$AQ117,BS$1,2)</f>
        <v>06</v>
      </c>
      <c r="BT117" s="91" t="str">
        <f ca="1">MID(频率数据!$AQ117,BT$1,2)</f>
        <v>04</v>
      </c>
      <c r="BU117" s="91" t="str">
        <f ca="1">MID(频率数据!$AQ117,BU$1,2)</f>
        <v>01</v>
      </c>
      <c r="BV117" s="92" t="str">
        <f ca="1">MID(频率数据!$AQ117,BV$1,2)</f>
        <v>30</v>
      </c>
      <c r="BW117" s="90" t="str">
        <f ca="1">MID(频率数据!$AQ117,BW$1,2)</f>
        <v>25</v>
      </c>
      <c r="BX117" s="91" t="str">
        <f ca="1">MID(频率数据!$AQ117,BX$1,2)</f>
        <v>24</v>
      </c>
      <c r="BY117" s="91" t="str">
        <f ca="1">MID(频率数据!$AQ117,BY$1,2)</f>
        <v>22</v>
      </c>
      <c r="BZ117" s="91" t="str">
        <f ca="1">MID(频率数据!$AQ117,BZ$1,2)</f>
        <v>10</v>
      </c>
      <c r="CA117" s="91" t="str">
        <f ca="1">MID(频率数据!$AQ117,CA$1,2)</f>
        <v>09</v>
      </c>
      <c r="CB117" s="91" t="str">
        <f ca="1">MID(频率数据!$AQ117,CB$1,2)</f>
        <v>03</v>
      </c>
      <c r="CC117" s="91" t="str">
        <f ca="1">MID(频率数据!$AQ117,CC$1,2)</f>
        <v>32</v>
      </c>
      <c r="CD117" s="91" t="str">
        <f ca="1">MID(频率数据!$AQ117,CD$1,2)</f>
        <v>23</v>
      </c>
      <c r="CE117" s="91" t="str">
        <f ca="1">MID(频率数据!$AQ117,CE$1,2)</f>
        <v>21</v>
      </c>
      <c r="CF117" s="91" t="str">
        <f ca="1">MID(频率数据!$AQ117,CF$1,2)</f>
        <v>16</v>
      </c>
      <c r="CG117" s="92" t="str">
        <f ca="1">MID(频率数据!$AQ117,CG$1,2)</f>
        <v>12</v>
      </c>
      <c r="CH117" s="153" t="str">
        <f t="shared" ca="1" si="115"/>
        <v>07</v>
      </c>
      <c r="CI117" s="154" t="str">
        <f t="shared" ca="1" si="116"/>
        <v>26</v>
      </c>
      <c r="CJ117" s="154" t="str">
        <f t="shared" ca="1" si="117"/>
        <v>20</v>
      </c>
      <c r="CK117" s="154" t="str">
        <f t="shared" ca="1" si="118"/>
        <v>31</v>
      </c>
      <c r="CL117" s="154" t="str">
        <f t="shared" ca="1" si="119"/>
        <v>18</v>
      </c>
      <c r="CM117" s="154" t="str">
        <f t="shared" ca="1" si="120"/>
        <v>29</v>
      </c>
      <c r="CN117" s="155" t="str">
        <f t="shared" ca="1" si="121"/>
        <v>05</v>
      </c>
      <c r="CO117" s="155" t="str">
        <f t="shared" ca="1" si="122"/>
        <v>15</v>
      </c>
      <c r="CP117" s="155" t="str">
        <f t="shared" ca="1" si="123"/>
        <v>19</v>
      </c>
      <c r="CQ117" s="155" t="str">
        <f t="shared" ca="1" si="124"/>
        <v>28</v>
      </c>
      <c r="CR117" s="155" t="str">
        <f t="shared" ca="1" si="125"/>
        <v>26</v>
      </c>
      <c r="CS117" s="155" t="str">
        <f t="shared" ca="1" si="126"/>
        <v>27</v>
      </c>
      <c r="CT117" s="156" t="str">
        <f t="shared" ca="1" si="127"/>
        <v>08</v>
      </c>
      <c r="CU117" s="156" t="str">
        <f t="shared" ca="1" si="128"/>
        <v>02</v>
      </c>
      <c r="CV117" s="156" t="str">
        <f t="shared" ca="1" si="129"/>
        <v>17</v>
      </c>
      <c r="CW117" s="156" t="str">
        <f t="shared" ca="1" si="130"/>
        <v>20</v>
      </c>
      <c r="CX117" s="156" t="str">
        <f t="shared" ca="1" si="131"/>
        <v>15</v>
      </c>
      <c r="CY117" s="156" t="str">
        <f t="shared" ca="1" si="132"/>
        <v>18</v>
      </c>
      <c r="CZ117" s="157" t="str">
        <f t="shared" ca="1" si="133"/>
        <v>13</v>
      </c>
      <c r="DA117" s="157" t="str">
        <f t="shared" ca="1" si="134"/>
        <v>29</v>
      </c>
      <c r="DB117" s="157" t="str">
        <f t="shared" ca="1" si="135"/>
        <v>27</v>
      </c>
      <c r="DC117" s="157" t="str">
        <f t="shared" ca="1" si="136"/>
        <v>21</v>
      </c>
      <c r="DD117" s="157" t="str">
        <f t="shared" ca="1" si="137"/>
        <v>16</v>
      </c>
      <c r="DE117" s="158" t="str">
        <f t="shared" ca="1" si="138"/>
        <v>12</v>
      </c>
      <c r="DF117" s="145" t="str">
        <f t="shared" ca="1" si="154"/>
        <v/>
      </c>
      <c r="DG117" s="107">
        <f t="shared" ca="1" si="159"/>
        <v>2</v>
      </c>
      <c r="DH117" s="107" t="str">
        <f t="shared" ca="1" si="159"/>
        <v/>
      </c>
      <c r="DI117" s="107" t="str">
        <f t="shared" ca="1" si="159"/>
        <v/>
      </c>
      <c r="DJ117" s="107">
        <f t="shared" ca="1" si="159"/>
        <v>5</v>
      </c>
      <c r="DK117" s="107" t="str">
        <f t="shared" ca="1" si="159"/>
        <v/>
      </c>
      <c r="DL117" s="107">
        <f t="shared" ca="1" si="159"/>
        <v>7</v>
      </c>
      <c r="DM117" s="107">
        <f t="shared" ca="1" si="159"/>
        <v>8</v>
      </c>
      <c r="DN117" s="107" t="str">
        <f t="shared" ca="1" si="159"/>
        <v/>
      </c>
      <c r="DO117" s="107" t="str">
        <f t="shared" ca="1" si="159"/>
        <v/>
      </c>
      <c r="DP117" s="107" t="str">
        <f t="shared" ca="1" si="159"/>
        <v/>
      </c>
      <c r="DQ117" s="107">
        <f t="shared" ca="1" si="160"/>
        <v>12</v>
      </c>
      <c r="DR117" s="107">
        <f t="shared" ca="1" si="160"/>
        <v>13</v>
      </c>
      <c r="DS117" s="107" t="str">
        <f t="shared" ca="1" si="160"/>
        <v/>
      </c>
      <c r="DT117" s="107">
        <f t="shared" ca="1" si="160"/>
        <v>15</v>
      </c>
      <c r="DU117" s="107">
        <f t="shared" ca="1" si="160"/>
        <v>16</v>
      </c>
      <c r="DV117" s="107">
        <f t="shared" ca="1" si="160"/>
        <v>17</v>
      </c>
      <c r="DW117" s="107">
        <f t="shared" ca="1" si="160"/>
        <v>18</v>
      </c>
      <c r="DX117" s="107">
        <f t="shared" ca="1" si="160"/>
        <v>19</v>
      </c>
      <c r="DY117" s="107">
        <f t="shared" ca="1" si="160"/>
        <v>20</v>
      </c>
      <c r="DZ117" s="107">
        <f t="shared" ca="1" si="160"/>
        <v>21</v>
      </c>
      <c r="EA117" s="107" t="str">
        <f t="shared" ca="1" si="161"/>
        <v/>
      </c>
      <c r="EB117" s="107" t="str">
        <f t="shared" ca="1" si="161"/>
        <v/>
      </c>
      <c r="EC117" s="107" t="str">
        <f t="shared" ca="1" si="161"/>
        <v/>
      </c>
      <c r="ED117" s="107" t="str">
        <f t="shared" ca="1" si="161"/>
        <v/>
      </c>
      <c r="EE117" s="107">
        <f t="shared" ca="1" si="161"/>
        <v>26</v>
      </c>
      <c r="EF117" s="107">
        <f t="shared" ca="1" si="161"/>
        <v>27</v>
      </c>
      <c r="EG117" s="107">
        <f t="shared" ca="1" si="161"/>
        <v>28</v>
      </c>
      <c r="EH117" s="107">
        <f t="shared" ca="1" si="161"/>
        <v>29</v>
      </c>
      <c r="EI117" s="107" t="str">
        <f t="shared" ca="1" si="161"/>
        <v/>
      </c>
      <c r="EJ117" s="107">
        <f t="shared" ca="1" si="161"/>
        <v>31</v>
      </c>
      <c r="EK117" s="107" t="str">
        <f t="shared" ca="1" si="147"/>
        <v/>
      </c>
      <c r="EL117" s="108" t="str">
        <f t="shared" ca="1" si="147"/>
        <v/>
      </c>
      <c r="EM117" s="106" t="str">
        <f t="shared" ca="1" si="90"/>
        <v>020507081213151617181920212627282931</v>
      </c>
    </row>
    <row r="118" spans="1:143" ht="11.25" customHeight="1" x14ac:dyDescent="0.15">
      <c r="A118" s="56">
        <f t="shared" si="87"/>
        <v>2916</v>
      </c>
      <c r="B118" s="94">
        <f t="shared" si="162"/>
        <v>2022122</v>
      </c>
      <c r="C118" s="95">
        <f t="shared" si="162"/>
        <v>6</v>
      </c>
      <c r="D118" s="96">
        <f t="shared" si="162"/>
        <v>8</v>
      </c>
      <c r="E118" s="96">
        <f t="shared" si="162"/>
        <v>17</v>
      </c>
      <c r="F118" s="96">
        <f t="shared" si="162"/>
        <v>19</v>
      </c>
      <c r="G118" s="96">
        <f t="shared" si="162"/>
        <v>24</v>
      </c>
      <c r="H118" s="97">
        <f t="shared" si="162"/>
        <v>28</v>
      </c>
      <c r="I118" s="98">
        <f t="shared" si="162"/>
        <v>5</v>
      </c>
      <c r="J118" s="99" t="str">
        <f t="shared" ca="1" si="91"/>
        <v>04</v>
      </c>
      <c r="K118" s="100" t="str">
        <f t="shared" ca="1" si="92"/>
        <v>06</v>
      </c>
      <c r="L118" s="100" t="str">
        <f t="shared" ca="1" si="93"/>
        <v>10</v>
      </c>
      <c r="M118" s="100" t="str">
        <f t="shared" ca="1" si="94"/>
        <v>12</v>
      </c>
      <c r="N118" s="100" t="str">
        <f t="shared" ca="1" si="95"/>
        <v>13</v>
      </c>
      <c r="O118" s="100" t="str">
        <f t="shared" ca="1" si="96"/>
        <v>14</v>
      </c>
      <c r="P118" s="100" t="str">
        <f t="shared" ca="1" si="97"/>
        <v>16</v>
      </c>
      <c r="Q118" s="100" t="str">
        <f t="shared" ca="1" si="98"/>
        <v>17</v>
      </c>
      <c r="R118" s="100" t="str">
        <f t="shared" ca="1" si="99"/>
        <v>19</v>
      </c>
      <c r="S118" s="100" t="str">
        <f t="shared" ca="1" si="100"/>
        <v>21</v>
      </c>
      <c r="T118" s="100" t="str">
        <f t="shared" ca="1" si="101"/>
        <v>23</v>
      </c>
      <c r="U118" s="100" t="str">
        <f t="shared" ca="1" si="102"/>
        <v>24</v>
      </c>
      <c r="V118" s="100" t="str">
        <f t="shared" ca="1" si="103"/>
        <v>25</v>
      </c>
      <c r="W118" s="100" t="str">
        <f t="shared" ca="1" si="104"/>
        <v>26</v>
      </c>
      <c r="X118" s="100" t="str">
        <f t="shared" ca="1" si="105"/>
        <v>27</v>
      </c>
      <c r="Y118" s="100" t="str">
        <f t="shared" ca="1" si="106"/>
        <v>28</v>
      </c>
      <c r="Z118" s="100" t="str">
        <f t="shared" ca="1" si="107"/>
        <v>29</v>
      </c>
      <c r="AA118" s="100" t="str">
        <f t="shared" ca="1" si="108"/>
        <v>31</v>
      </c>
      <c r="AB118" s="100" t="str">
        <f t="shared" ca="1" si="109"/>
        <v>33</v>
      </c>
      <c r="AC118" s="100" t="str">
        <f t="shared" ca="1" si="110"/>
        <v/>
      </c>
      <c r="AD118" s="100" t="str">
        <f t="shared" ca="1" si="111"/>
        <v/>
      </c>
      <c r="AE118" s="101" t="str">
        <f t="shared" ca="1" si="112"/>
        <v/>
      </c>
      <c r="AF118" s="102">
        <f t="shared" ca="1" si="113"/>
        <v>5</v>
      </c>
      <c r="AG118" s="90" t="str">
        <f t="shared" ca="1" si="153"/>
        <v/>
      </c>
      <c r="AH118" s="91" t="str">
        <f t="shared" ca="1" si="153"/>
        <v/>
      </c>
      <c r="AI118" s="91" t="str">
        <f t="shared" ca="1" si="153"/>
        <v/>
      </c>
      <c r="AJ118" s="91" t="str">
        <f t="shared" ca="1" si="153"/>
        <v/>
      </c>
      <c r="AK118" s="91" t="str">
        <f t="shared" ca="1" si="153"/>
        <v/>
      </c>
      <c r="AL118" s="91">
        <f t="shared" ca="1" si="153"/>
        <v>5</v>
      </c>
      <c r="AM118" s="103" t="str">
        <f t="shared" ca="1" si="153"/>
        <v/>
      </c>
      <c r="AN118" s="89"/>
      <c r="AZ118" s="57">
        <f t="shared" ca="1" si="114"/>
        <v>9</v>
      </c>
      <c r="BA118" s="90" t="str">
        <f ca="1">MID(频率数据!$AQ118,BA$1,2)</f>
        <v>27</v>
      </c>
      <c r="BB118" s="91" t="str">
        <f ca="1">MID(频率数据!$AQ118,BB$1,2)</f>
        <v>29</v>
      </c>
      <c r="BC118" s="91" t="str">
        <f ca="1">MID(频率数据!$AQ118,BC$1,2)</f>
        <v>13</v>
      </c>
      <c r="BD118" s="91" t="str">
        <f ca="1">MID(频率数据!$AQ118,BD$1,2)</f>
        <v>26</v>
      </c>
      <c r="BE118" s="91" t="str">
        <f ca="1">MID(频率数据!$AQ118,BE$1,2)</f>
        <v>18</v>
      </c>
      <c r="BF118" s="91" t="str">
        <f ca="1">MID(频率数据!$AQ118,BF$1,2)</f>
        <v>15</v>
      </c>
      <c r="BG118" s="91" t="str">
        <f ca="1">MID(频率数据!$AQ118,BG$1,2)</f>
        <v>02</v>
      </c>
      <c r="BH118" s="91" t="str">
        <f ca="1">MID(频率数据!$AQ118,BH$1,2)</f>
        <v>33</v>
      </c>
      <c r="BI118" s="91" t="str">
        <f ca="1">MID(频率数据!$AQ118,BI$1,2)</f>
        <v>31</v>
      </c>
      <c r="BJ118" s="91" t="str">
        <f ca="1">MID(频率数据!$AQ118,BJ$1,2)</f>
        <v>28</v>
      </c>
      <c r="BK118" s="92" t="str">
        <f ca="1">MID(频率数据!$AQ118,BK$1,2)</f>
        <v>20</v>
      </c>
      <c r="BL118" s="90" t="str">
        <f ca="1">MID(频率数据!$AQ118,BL$1,2)</f>
        <v>19</v>
      </c>
      <c r="BM118" s="91" t="str">
        <f ca="1">MID(频率数据!$AQ118,BM$1,2)</f>
        <v>17</v>
      </c>
      <c r="BN118" s="91" t="str">
        <f ca="1">MID(频率数据!$AQ118,BN$1,2)</f>
        <v>14</v>
      </c>
      <c r="BO118" s="91" t="str">
        <f ca="1">MID(频率数据!$AQ118,BO$1,2)</f>
        <v>11</v>
      </c>
      <c r="BP118" s="91" t="str">
        <f ca="1">MID(频率数据!$AQ118,BP$1,2)</f>
        <v>05</v>
      </c>
      <c r="BQ118" s="93" t="str">
        <f ca="1">MID(频率数据!$AQ118,BQ$1,2)</f>
        <v>30</v>
      </c>
      <c r="BR118" s="91" t="str">
        <f ca="1">MID(频率数据!$AQ118,BR$1,2)</f>
        <v>22</v>
      </c>
      <c r="BS118" s="91" t="str">
        <f ca="1">MID(频率数据!$AQ118,BS$1,2)</f>
        <v>08</v>
      </c>
      <c r="BT118" s="91" t="str">
        <f ca="1">MID(频率数据!$AQ118,BT$1,2)</f>
        <v>07</v>
      </c>
      <c r="BU118" s="91" t="str">
        <f ca="1">MID(频率数据!$AQ118,BU$1,2)</f>
        <v>06</v>
      </c>
      <c r="BV118" s="92" t="str">
        <f ca="1">MID(频率数据!$AQ118,BV$1,2)</f>
        <v>04</v>
      </c>
      <c r="BW118" s="90" t="str">
        <f ca="1">MID(频率数据!$AQ118,BW$1,2)</f>
        <v>25</v>
      </c>
      <c r="BX118" s="91" t="str">
        <f ca="1">MID(频率数据!$AQ118,BX$1,2)</f>
        <v>24</v>
      </c>
      <c r="BY118" s="91" t="str">
        <f ca="1">MID(频率数据!$AQ118,BY$1,2)</f>
        <v>12</v>
      </c>
      <c r="BZ118" s="91" t="str">
        <f ca="1">MID(频率数据!$AQ118,BZ$1,2)</f>
        <v>10</v>
      </c>
      <c r="CA118" s="91" t="str">
        <f ca="1">MID(频率数据!$AQ118,CA$1,2)</f>
        <v>09</v>
      </c>
      <c r="CB118" s="91" t="str">
        <f ca="1">MID(频率数据!$AQ118,CB$1,2)</f>
        <v>03</v>
      </c>
      <c r="CC118" s="91" t="str">
        <f ca="1">MID(频率数据!$AQ118,CC$1,2)</f>
        <v>01</v>
      </c>
      <c r="CD118" s="91" t="str">
        <f ca="1">MID(频率数据!$AQ118,CD$1,2)</f>
        <v>32</v>
      </c>
      <c r="CE118" s="91" t="str">
        <f ca="1">MID(频率数据!$AQ118,CE$1,2)</f>
        <v>23</v>
      </c>
      <c r="CF118" s="91" t="str">
        <f ca="1">MID(频率数据!$AQ118,CF$1,2)</f>
        <v>21</v>
      </c>
      <c r="CG118" s="92" t="str">
        <f ca="1">MID(频率数据!$AQ118,CG$1,2)</f>
        <v>16</v>
      </c>
      <c r="CH118" s="153" t="str">
        <f t="shared" ca="1" si="115"/>
        <v>21</v>
      </c>
      <c r="CI118" s="154" t="str">
        <f t="shared" ca="1" si="116"/>
        <v>19</v>
      </c>
      <c r="CJ118" s="154" t="str">
        <f t="shared" ca="1" si="117"/>
        <v>24</v>
      </c>
      <c r="CK118" s="154" t="str">
        <f t="shared" ca="1" si="118"/>
        <v>29</v>
      </c>
      <c r="CL118" s="154" t="str">
        <f t="shared" ca="1" si="119"/>
        <v>06</v>
      </c>
      <c r="CM118" s="154" t="str">
        <f t="shared" ca="1" si="120"/>
        <v>33</v>
      </c>
      <c r="CN118" s="155" t="str">
        <f t="shared" ca="1" si="121"/>
        <v>16</v>
      </c>
      <c r="CO118" s="155" t="str">
        <f t="shared" ca="1" si="122"/>
        <v>17</v>
      </c>
      <c r="CP118" s="155" t="str">
        <f t="shared" ca="1" si="123"/>
        <v>12</v>
      </c>
      <c r="CQ118" s="155" t="str">
        <f t="shared" ca="1" si="124"/>
        <v>13</v>
      </c>
      <c r="CR118" s="155" t="str">
        <f t="shared" ca="1" si="125"/>
        <v>04</v>
      </c>
      <c r="CS118" s="155" t="str">
        <f t="shared" ca="1" si="126"/>
        <v>31</v>
      </c>
      <c r="CT118" s="156" t="str">
        <f t="shared" ca="1" si="127"/>
        <v>16</v>
      </c>
      <c r="CU118" s="156" t="str">
        <f t="shared" ca="1" si="128"/>
        <v>14</v>
      </c>
      <c r="CV118" s="156" t="str">
        <f t="shared" ca="1" si="129"/>
        <v>10</v>
      </c>
      <c r="CW118" s="156" t="str">
        <f t="shared" ca="1" si="130"/>
        <v>26</v>
      </c>
      <c r="CX118" s="156" t="str">
        <f t="shared" ca="1" si="131"/>
        <v>25</v>
      </c>
      <c r="CY118" s="156" t="str">
        <f t="shared" ca="1" si="132"/>
        <v>28</v>
      </c>
      <c r="CZ118" s="157" t="str">
        <f t="shared" ca="1" si="133"/>
        <v>27</v>
      </c>
      <c r="DA118" s="157" t="str">
        <f t="shared" ca="1" si="134"/>
        <v>29</v>
      </c>
      <c r="DB118" s="157" t="str">
        <f t="shared" ca="1" si="135"/>
        <v>13</v>
      </c>
      <c r="DC118" s="157" t="str">
        <f t="shared" ca="1" si="136"/>
        <v>23</v>
      </c>
      <c r="DD118" s="157" t="str">
        <f t="shared" ca="1" si="137"/>
        <v>21</v>
      </c>
      <c r="DE118" s="158" t="str">
        <f t="shared" ca="1" si="138"/>
        <v>16</v>
      </c>
      <c r="DF118" s="145" t="str">
        <f t="shared" ca="1" si="154"/>
        <v/>
      </c>
      <c r="DG118" s="107" t="str">
        <f t="shared" ca="1" si="159"/>
        <v/>
      </c>
      <c r="DH118" s="107" t="str">
        <f t="shared" ca="1" si="159"/>
        <v/>
      </c>
      <c r="DI118" s="107">
        <f t="shared" ca="1" si="159"/>
        <v>4</v>
      </c>
      <c r="DJ118" s="107" t="str">
        <f t="shared" ca="1" si="159"/>
        <v/>
      </c>
      <c r="DK118" s="107">
        <f t="shared" ca="1" si="159"/>
        <v>6</v>
      </c>
      <c r="DL118" s="107" t="str">
        <f t="shared" ca="1" si="159"/>
        <v/>
      </c>
      <c r="DM118" s="107" t="str">
        <f t="shared" ca="1" si="159"/>
        <v/>
      </c>
      <c r="DN118" s="107" t="str">
        <f t="shared" ca="1" si="159"/>
        <v/>
      </c>
      <c r="DO118" s="107">
        <f t="shared" ca="1" si="159"/>
        <v>10</v>
      </c>
      <c r="DP118" s="107" t="str">
        <f t="shared" ca="1" si="159"/>
        <v/>
      </c>
      <c r="DQ118" s="107">
        <f t="shared" ca="1" si="160"/>
        <v>12</v>
      </c>
      <c r="DR118" s="107">
        <f t="shared" ca="1" si="160"/>
        <v>13</v>
      </c>
      <c r="DS118" s="107">
        <f t="shared" ca="1" si="160"/>
        <v>14</v>
      </c>
      <c r="DT118" s="107" t="str">
        <f t="shared" ca="1" si="160"/>
        <v/>
      </c>
      <c r="DU118" s="107">
        <f t="shared" ca="1" si="160"/>
        <v>16</v>
      </c>
      <c r="DV118" s="107">
        <f t="shared" ca="1" si="160"/>
        <v>17</v>
      </c>
      <c r="DW118" s="107" t="str">
        <f t="shared" ca="1" si="160"/>
        <v/>
      </c>
      <c r="DX118" s="107">
        <f t="shared" ca="1" si="160"/>
        <v>19</v>
      </c>
      <c r="DY118" s="107" t="str">
        <f t="shared" ca="1" si="160"/>
        <v/>
      </c>
      <c r="DZ118" s="107">
        <f t="shared" ca="1" si="160"/>
        <v>21</v>
      </c>
      <c r="EA118" s="107" t="str">
        <f t="shared" ca="1" si="161"/>
        <v/>
      </c>
      <c r="EB118" s="107">
        <f t="shared" ca="1" si="161"/>
        <v>23</v>
      </c>
      <c r="EC118" s="107">
        <f t="shared" ca="1" si="161"/>
        <v>24</v>
      </c>
      <c r="ED118" s="107">
        <f t="shared" ca="1" si="161"/>
        <v>25</v>
      </c>
      <c r="EE118" s="107">
        <f t="shared" ca="1" si="161"/>
        <v>26</v>
      </c>
      <c r="EF118" s="107">
        <f t="shared" ca="1" si="161"/>
        <v>27</v>
      </c>
      <c r="EG118" s="107">
        <f t="shared" ca="1" si="161"/>
        <v>28</v>
      </c>
      <c r="EH118" s="107">
        <f t="shared" ca="1" si="161"/>
        <v>29</v>
      </c>
      <c r="EI118" s="107" t="str">
        <f t="shared" ca="1" si="161"/>
        <v/>
      </c>
      <c r="EJ118" s="107">
        <f t="shared" ca="1" si="161"/>
        <v>31</v>
      </c>
      <c r="EK118" s="107" t="str">
        <f t="shared" ca="1" si="147"/>
        <v/>
      </c>
      <c r="EL118" s="108">
        <f t="shared" ca="1" si="147"/>
        <v>33</v>
      </c>
      <c r="EM118" s="106" t="str">
        <f t="shared" ca="1" si="90"/>
        <v>04061012131416171921232425262728293133</v>
      </c>
    </row>
    <row r="119" spans="1:143" ht="11.25" customHeight="1" x14ac:dyDescent="0.15">
      <c r="A119" s="56">
        <f t="shared" si="87"/>
        <v>2917</v>
      </c>
      <c r="B119" s="94">
        <f t="shared" si="162"/>
        <v>2022123</v>
      </c>
      <c r="C119" s="95">
        <f t="shared" si="162"/>
        <v>10</v>
      </c>
      <c r="D119" s="96">
        <f t="shared" si="162"/>
        <v>13</v>
      </c>
      <c r="E119" s="96">
        <f t="shared" si="162"/>
        <v>16</v>
      </c>
      <c r="F119" s="96">
        <f t="shared" si="162"/>
        <v>20</v>
      </c>
      <c r="G119" s="96">
        <f t="shared" si="162"/>
        <v>21</v>
      </c>
      <c r="H119" s="97">
        <f t="shared" si="162"/>
        <v>25</v>
      </c>
      <c r="I119" s="98">
        <f t="shared" si="162"/>
        <v>5</v>
      </c>
      <c r="J119" s="99" t="str">
        <f t="shared" ca="1" si="91"/>
        <v>02</v>
      </c>
      <c r="K119" s="100" t="str">
        <f t="shared" ca="1" si="92"/>
        <v>07</v>
      </c>
      <c r="L119" s="100" t="str">
        <f t="shared" ca="1" si="93"/>
        <v>08</v>
      </c>
      <c r="M119" s="100" t="str">
        <f t="shared" ca="1" si="94"/>
        <v>10</v>
      </c>
      <c r="N119" s="100" t="str">
        <f t="shared" ca="1" si="95"/>
        <v>11</v>
      </c>
      <c r="O119" s="100" t="str">
        <f t="shared" ca="1" si="96"/>
        <v>12</v>
      </c>
      <c r="P119" s="100" t="str">
        <f t="shared" ca="1" si="97"/>
        <v>14</v>
      </c>
      <c r="Q119" s="100" t="str">
        <f t="shared" ca="1" si="98"/>
        <v>16</v>
      </c>
      <c r="R119" s="100" t="str">
        <f t="shared" ca="1" si="99"/>
        <v>19</v>
      </c>
      <c r="S119" s="100" t="str">
        <f t="shared" ca="1" si="100"/>
        <v>20</v>
      </c>
      <c r="T119" s="100" t="str">
        <f t="shared" ca="1" si="101"/>
        <v>21</v>
      </c>
      <c r="U119" s="100" t="str">
        <f t="shared" ca="1" si="102"/>
        <v>22</v>
      </c>
      <c r="V119" s="100" t="str">
        <f t="shared" ca="1" si="103"/>
        <v>23</v>
      </c>
      <c r="W119" s="100" t="str">
        <f t="shared" ca="1" si="104"/>
        <v>24</v>
      </c>
      <c r="X119" s="100" t="str">
        <f t="shared" ca="1" si="105"/>
        <v>25</v>
      </c>
      <c r="Y119" s="100" t="str">
        <f t="shared" ca="1" si="106"/>
        <v>27</v>
      </c>
      <c r="Z119" s="100" t="str">
        <f t="shared" ca="1" si="107"/>
        <v>28</v>
      </c>
      <c r="AA119" s="100" t="str">
        <f t="shared" ca="1" si="108"/>
        <v>29</v>
      </c>
      <c r="AB119" s="100" t="str">
        <f t="shared" ca="1" si="109"/>
        <v>30</v>
      </c>
      <c r="AC119" s="100" t="str">
        <f t="shared" ca="1" si="110"/>
        <v>31</v>
      </c>
      <c r="AD119" s="100" t="str">
        <f t="shared" ca="1" si="111"/>
        <v/>
      </c>
      <c r="AE119" s="101" t="str">
        <f t="shared" ca="1" si="112"/>
        <v/>
      </c>
      <c r="AF119" s="102">
        <f t="shared" ca="1" si="113"/>
        <v>5</v>
      </c>
      <c r="AG119" s="90" t="str">
        <f t="shared" ca="1" si="153"/>
        <v/>
      </c>
      <c r="AH119" s="91" t="str">
        <f t="shared" ca="1" si="153"/>
        <v/>
      </c>
      <c r="AI119" s="91" t="str">
        <f t="shared" ca="1" si="153"/>
        <v/>
      </c>
      <c r="AJ119" s="91" t="str">
        <f t="shared" ca="1" si="153"/>
        <v/>
      </c>
      <c r="AK119" s="91" t="str">
        <f t="shared" ca="1" si="153"/>
        <v/>
      </c>
      <c r="AL119" s="91">
        <f t="shared" ca="1" si="153"/>
        <v>5</v>
      </c>
      <c r="AM119" s="103" t="str">
        <f t="shared" ca="1" si="153"/>
        <v/>
      </c>
      <c r="AN119" s="89"/>
      <c r="AZ119" s="57">
        <f t="shared" ca="1" si="114"/>
        <v>10</v>
      </c>
      <c r="BA119" s="90" t="str">
        <f ca="1">MID(频率数据!$AQ119,BA$1,2)</f>
        <v>27</v>
      </c>
      <c r="BB119" s="91" t="str">
        <f ca="1">MID(频率数据!$AQ119,BB$1,2)</f>
        <v>29</v>
      </c>
      <c r="BC119" s="91" t="str">
        <f ca="1">MID(频率数据!$AQ119,BC$1,2)</f>
        <v>28</v>
      </c>
      <c r="BD119" s="91" t="str">
        <f ca="1">MID(频率数据!$AQ119,BD$1,2)</f>
        <v>26</v>
      </c>
      <c r="BE119" s="91" t="str">
        <f ca="1">MID(频率数据!$AQ119,BE$1,2)</f>
        <v>18</v>
      </c>
      <c r="BF119" s="91" t="str">
        <f ca="1">MID(频率数据!$AQ119,BF$1,2)</f>
        <v>17</v>
      </c>
      <c r="BG119" s="91" t="str">
        <f ca="1">MID(频率数据!$AQ119,BG$1,2)</f>
        <v>15</v>
      </c>
      <c r="BH119" s="91" t="str">
        <f ca="1">MID(频率数据!$AQ119,BH$1,2)</f>
        <v>13</v>
      </c>
      <c r="BI119" s="91" t="str">
        <f ca="1">MID(频率数据!$AQ119,BI$1,2)</f>
        <v>02</v>
      </c>
      <c r="BJ119" s="91" t="str">
        <f ca="1">MID(频率数据!$AQ119,BJ$1,2)</f>
        <v>31</v>
      </c>
      <c r="BK119" s="92" t="str">
        <f ca="1">MID(频率数据!$AQ119,BK$1,2)</f>
        <v>20</v>
      </c>
      <c r="BL119" s="90" t="str">
        <f ca="1">MID(频率数据!$AQ119,BL$1,2)</f>
        <v>19</v>
      </c>
      <c r="BM119" s="91" t="str">
        <f ca="1">MID(频率数据!$AQ119,BM$1,2)</f>
        <v>14</v>
      </c>
      <c r="BN119" s="91" t="str">
        <f ca="1">MID(频率数据!$AQ119,BN$1,2)</f>
        <v>08</v>
      </c>
      <c r="BO119" s="91" t="str">
        <f ca="1">MID(频率数据!$AQ119,BO$1,2)</f>
        <v>06</v>
      </c>
      <c r="BP119" s="91" t="str">
        <f ca="1">MID(频率数据!$AQ119,BP$1,2)</f>
        <v>05</v>
      </c>
      <c r="BQ119" s="93" t="str">
        <f ca="1">MID(频率数据!$AQ119,BQ$1,2)</f>
        <v>33</v>
      </c>
      <c r="BR119" s="91" t="str">
        <f ca="1">MID(频率数据!$AQ119,BR$1,2)</f>
        <v>30</v>
      </c>
      <c r="BS119" s="91" t="str">
        <f ca="1">MID(频率数据!$AQ119,BS$1,2)</f>
        <v>24</v>
      </c>
      <c r="BT119" s="91" t="str">
        <f ca="1">MID(频率数据!$AQ119,BT$1,2)</f>
        <v>11</v>
      </c>
      <c r="BU119" s="91" t="str">
        <f ca="1">MID(频率数据!$AQ119,BU$1,2)</f>
        <v>07</v>
      </c>
      <c r="BV119" s="92" t="str">
        <f ca="1">MID(频率数据!$AQ119,BV$1,2)</f>
        <v>25</v>
      </c>
      <c r="BW119" s="90" t="str">
        <f ca="1">MID(频率数据!$AQ119,BW$1,2)</f>
        <v>22</v>
      </c>
      <c r="BX119" s="91" t="str">
        <f ca="1">MID(频率数据!$AQ119,BX$1,2)</f>
        <v>12</v>
      </c>
      <c r="BY119" s="91" t="str">
        <f ca="1">MID(频率数据!$AQ119,BY$1,2)</f>
        <v>10</v>
      </c>
      <c r="BZ119" s="91" t="str">
        <f ca="1">MID(频率数据!$AQ119,BZ$1,2)</f>
        <v>09</v>
      </c>
      <c r="CA119" s="91" t="str">
        <f ca="1">MID(频率数据!$AQ119,CA$1,2)</f>
        <v>04</v>
      </c>
      <c r="CB119" s="91" t="str">
        <f ca="1">MID(频率数据!$AQ119,CB$1,2)</f>
        <v>03</v>
      </c>
      <c r="CC119" s="91" t="str">
        <f ca="1">MID(频率数据!$AQ119,CC$1,2)</f>
        <v>01</v>
      </c>
      <c r="CD119" s="91" t="str">
        <f ca="1">MID(频率数据!$AQ119,CD$1,2)</f>
        <v>32</v>
      </c>
      <c r="CE119" s="91" t="str">
        <f ca="1">MID(频率数据!$AQ119,CE$1,2)</f>
        <v>23</v>
      </c>
      <c r="CF119" s="91" t="str">
        <f ca="1">MID(频率数据!$AQ119,CF$1,2)</f>
        <v>21</v>
      </c>
      <c r="CG119" s="92" t="str">
        <f ca="1">MID(频率数据!$AQ119,CG$1,2)</f>
        <v>16</v>
      </c>
      <c r="CH119" s="153" t="str">
        <f t="shared" ca="1" si="115"/>
        <v>11</v>
      </c>
      <c r="CI119" s="154" t="str">
        <f t="shared" ca="1" si="116"/>
        <v>30</v>
      </c>
      <c r="CJ119" s="154" t="str">
        <f t="shared" ca="1" si="117"/>
        <v>19</v>
      </c>
      <c r="CK119" s="154" t="str">
        <f t="shared" ca="1" si="118"/>
        <v>20</v>
      </c>
      <c r="CL119" s="154" t="str">
        <f t="shared" ca="1" si="119"/>
        <v>22</v>
      </c>
      <c r="CM119" s="154" t="str">
        <f t="shared" ca="1" si="120"/>
        <v>02</v>
      </c>
      <c r="CN119" s="155" t="str">
        <f t="shared" ca="1" si="121"/>
        <v>07</v>
      </c>
      <c r="CO119" s="155" t="str">
        <f t="shared" ca="1" si="122"/>
        <v>24</v>
      </c>
      <c r="CP119" s="155" t="str">
        <f t="shared" ca="1" si="123"/>
        <v>14</v>
      </c>
      <c r="CQ119" s="155" t="str">
        <f t="shared" ca="1" si="124"/>
        <v>19</v>
      </c>
      <c r="CR119" s="155" t="str">
        <f t="shared" ca="1" si="125"/>
        <v>12</v>
      </c>
      <c r="CS119" s="155" t="str">
        <f t="shared" ca="1" si="126"/>
        <v>31</v>
      </c>
      <c r="CT119" s="156" t="str">
        <f t="shared" ca="1" si="127"/>
        <v>25</v>
      </c>
      <c r="CU119" s="156" t="str">
        <f t="shared" ca="1" si="128"/>
        <v>11</v>
      </c>
      <c r="CV119" s="156" t="str">
        <f t="shared" ca="1" si="129"/>
        <v>08</v>
      </c>
      <c r="CW119" s="156" t="str">
        <f t="shared" ca="1" si="130"/>
        <v>14</v>
      </c>
      <c r="CX119" s="156" t="str">
        <f t="shared" ca="1" si="131"/>
        <v>10</v>
      </c>
      <c r="CY119" s="156" t="str">
        <f t="shared" ca="1" si="132"/>
        <v>20</v>
      </c>
      <c r="CZ119" s="157" t="str">
        <f t="shared" ca="1" si="133"/>
        <v>27</v>
      </c>
      <c r="DA119" s="157" t="str">
        <f t="shared" ca="1" si="134"/>
        <v>29</v>
      </c>
      <c r="DB119" s="157" t="str">
        <f t="shared" ca="1" si="135"/>
        <v>28</v>
      </c>
      <c r="DC119" s="157" t="str">
        <f t="shared" ca="1" si="136"/>
        <v>23</v>
      </c>
      <c r="DD119" s="157" t="str">
        <f t="shared" ca="1" si="137"/>
        <v>21</v>
      </c>
      <c r="DE119" s="158" t="str">
        <f t="shared" ca="1" si="138"/>
        <v>16</v>
      </c>
      <c r="DF119" s="145" t="str">
        <f t="shared" ca="1" si="154"/>
        <v/>
      </c>
      <c r="DG119" s="107">
        <f t="shared" ca="1" si="159"/>
        <v>2</v>
      </c>
      <c r="DH119" s="107" t="str">
        <f t="shared" ca="1" si="159"/>
        <v/>
      </c>
      <c r="DI119" s="107" t="str">
        <f t="shared" ca="1" si="159"/>
        <v/>
      </c>
      <c r="DJ119" s="107" t="str">
        <f t="shared" ca="1" si="159"/>
        <v/>
      </c>
      <c r="DK119" s="107" t="str">
        <f t="shared" ca="1" si="159"/>
        <v/>
      </c>
      <c r="DL119" s="107">
        <f t="shared" ca="1" si="159"/>
        <v>7</v>
      </c>
      <c r="DM119" s="107">
        <f t="shared" ca="1" si="159"/>
        <v>8</v>
      </c>
      <c r="DN119" s="107" t="str">
        <f t="shared" ca="1" si="159"/>
        <v/>
      </c>
      <c r="DO119" s="107">
        <f t="shared" ca="1" si="159"/>
        <v>10</v>
      </c>
      <c r="DP119" s="107">
        <f t="shared" ca="1" si="159"/>
        <v>11</v>
      </c>
      <c r="DQ119" s="107">
        <f t="shared" ca="1" si="160"/>
        <v>12</v>
      </c>
      <c r="DR119" s="107" t="str">
        <f t="shared" ca="1" si="160"/>
        <v/>
      </c>
      <c r="DS119" s="107">
        <f t="shared" ca="1" si="160"/>
        <v>14</v>
      </c>
      <c r="DT119" s="107" t="str">
        <f t="shared" ca="1" si="160"/>
        <v/>
      </c>
      <c r="DU119" s="107">
        <f t="shared" ca="1" si="160"/>
        <v>16</v>
      </c>
      <c r="DV119" s="107" t="str">
        <f t="shared" ca="1" si="160"/>
        <v/>
      </c>
      <c r="DW119" s="107" t="str">
        <f t="shared" ca="1" si="160"/>
        <v/>
      </c>
      <c r="DX119" s="107">
        <f t="shared" ca="1" si="160"/>
        <v>19</v>
      </c>
      <c r="DY119" s="107">
        <f t="shared" ca="1" si="160"/>
        <v>20</v>
      </c>
      <c r="DZ119" s="107">
        <f t="shared" ca="1" si="160"/>
        <v>21</v>
      </c>
      <c r="EA119" s="107">
        <f t="shared" ca="1" si="161"/>
        <v>22</v>
      </c>
      <c r="EB119" s="107">
        <f t="shared" ca="1" si="161"/>
        <v>23</v>
      </c>
      <c r="EC119" s="107">
        <f t="shared" ca="1" si="161"/>
        <v>24</v>
      </c>
      <c r="ED119" s="107">
        <f t="shared" ca="1" si="161"/>
        <v>25</v>
      </c>
      <c r="EE119" s="107" t="str">
        <f t="shared" ca="1" si="161"/>
        <v/>
      </c>
      <c r="EF119" s="107">
        <f t="shared" ca="1" si="161"/>
        <v>27</v>
      </c>
      <c r="EG119" s="107">
        <f t="shared" ca="1" si="161"/>
        <v>28</v>
      </c>
      <c r="EH119" s="107">
        <f t="shared" ca="1" si="161"/>
        <v>29</v>
      </c>
      <c r="EI119" s="107">
        <f t="shared" ca="1" si="161"/>
        <v>30</v>
      </c>
      <c r="EJ119" s="107">
        <f t="shared" ca="1" si="161"/>
        <v>31</v>
      </c>
      <c r="EK119" s="107" t="str">
        <f t="shared" ca="1" si="147"/>
        <v/>
      </c>
      <c r="EL119" s="108" t="str">
        <f t="shared" ca="1" si="147"/>
        <v/>
      </c>
      <c r="EM119" s="106" t="str">
        <f t="shared" ca="1" si="90"/>
        <v>0207081011121416192021222324252728293031</v>
      </c>
    </row>
    <row r="120" spans="1:143" ht="11.25" customHeight="1" x14ac:dyDescent="0.15">
      <c r="A120" s="56">
        <f t="shared" si="87"/>
        <v>2918</v>
      </c>
      <c r="B120" s="94">
        <f t="shared" si="162"/>
        <v>2022124</v>
      </c>
      <c r="C120" s="95">
        <f t="shared" si="162"/>
        <v>5</v>
      </c>
      <c r="D120" s="96">
        <f t="shared" si="162"/>
        <v>10</v>
      </c>
      <c r="E120" s="96">
        <f t="shared" si="162"/>
        <v>13</v>
      </c>
      <c r="F120" s="96">
        <f t="shared" si="162"/>
        <v>18</v>
      </c>
      <c r="G120" s="96">
        <f t="shared" si="162"/>
        <v>24</v>
      </c>
      <c r="H120" s="97">
        <f t="shared" si="162"/>
        <v>26</v>
      </c>
      <c r="I120" s="98">
        <f t="shared" si="162"/>
        <v>1</v>
      </c>
      <c r="J120" s="99" t="str">
        <f t="shared" ca="1" si="91"/>
        <v>07</v>
      </c>
      <c r="K120" s="100" t="str">
        <f t="shared" ca="1" si="92"/>
        <v>09</v>
      </c>
      <c r="L120" s="100" t="str">
        <f t="shared" ca="1" si="93"/>
        <v>10</v>
      </c>
      <c r="M120" s="100" t="str">
        <f t="shared" ca="1" si="94"/>
        <v>11</v>
      </c>
      <c r="N120" s="100" t="str">
        <f t="shared" ca="1" si="95"/>
        <v>15</v>
      </c>
      <c r="O120" s="100" t="str">
        <f t="shared" ca="1" si="96"/>
        <v>16</v>
      </c>
      <c r="P120" s="100" t="str">
        <f t="shared" ca="1" si="97"/>
        <v>18</v>
      </c>
      <c r="Q120" s="100" t="str">
        <f t="shared" ca="1" si="98"/>
        <v>19</v>
      </c>
      <c r="R120" s="100" t="str">
        <f t="shared" ca="1" si="99"/>
        <v>20</v>
      </c>
      <c r="S120" s="100" t="str">
        <f t="shared" ca="1" si="100"/>
        <v>21</v>
      </c>
      <c r="T120" s="100" t="str">
        <f t="shared" ca="1" si="101"/>
        <v>22</v>
      </c>
      <c r="U120" s="100" t="str">
        <f t="shared" ca="1" si="102"/>
        <v>23</v>
      </c>
      <c r="V120" s="100" t="str">
        <f t="shared" ca="1" si="103"/>
        <v>26</v>
      </c>
      <c r="W120" s="100" t="str">
        <f t="shared" ca="1" si="104"/>
        <v>27</v>
      </c>
      <c r="X120" s="100" t="str">
        <f t="shared" ca="1" si="105"/>
        <v>28</v>
      </c>
      <c r="Y120" s="100" t="str">
        <f t="shared" ca="1" si="106"/>
        <v>29</v>
      </c>
      <c r="Z120" s="100" t="str">
        <f t="shared" ca="1" si="107"/>
        <v>31</v>
      </c>
      <c r="AA120" s="100" t="str">
        <f t="shared" ca="1" si="108"/>
        <v>32</v>
      </c>
      <c r="AB120" s="100" t="str">
        <f t="shared" ca="1" si="109"/>
        <v/>
      </c>
      <c r="AC120" s="100" t="str">
        <f t="shared" ca="1" si="110"/>
        <v/>
      </c>
      <c r="AD120" s="100" t="str">
        <f t="shared" ca="1" si="111"/>
        <v/>
      </c>
      <c r="AE120" s="101" t="str">
        <f t="shared" ca="1" si="112"/>
        <v/>
      </c>
      <c r="AF120" s="102">
        <f t="shared" ca="1" si="113"/>
        <v>3</v>
      </c>
      <c r="AG120" s="90" t="str">
        <f t="shared" ca="1" si="153"/>
        <v/>
      </c>
      <c r="AH120" s="91" t="str">
        <f t="shared" ca="1" si="153"/>
        <v/>
      </c>
      <c r="AI120" s="91" t="str">
        <f t="shared" ca="1" si="153"/>
        <v/>
      </c>
      <c r="AJ120" s="91">
        <f t="shared" ca="1" si="153"/>
        <v>3</v>
      </c>
      <c r="AK120" s="91" t="str">
        <f t="shared" ca="1" si="153"/>
        <v/>
      </c>
      <c r="AL120" s="91" t="str">
        <f t="shared" ca="1" si="153"/>
        <v/>
      </c>
      <c r="AM120" s="103" t="str">
        <f t="shared" ca="1" si="153"/>
        <v/>
      </c>
      <c r="AN120" s="89"/>
      <c r="AZ120" s="57">
        <f t="shared" ca="1" si="114"/>
        <v>11</v>
      </c>
      <c r="BA120" s="90" t="str">
        <f ca="1">MID(频率数据!$AQ120,BA$1,2)</f>
        <v>27</v>
      </c>
      <c r="BB120" s="91" t="str">
        <f ca="1">MID(频率数据!$AQ120,BB$1,2)</f>
        <v>29</v>
      </c>
      <c r="BC120" s="91" t="str">
        <f ca="1">MID(频率数据!$AQ120,BC$1,2)</f>
        <v>26</v>
      </c>
      <c r="BD120" s="91" t="str">
        <f ca="1">MID(频率数据!$AQ120,BD$1,2)</f>
        <v>17</v>
      </c>
      <c r="BE120" s="91" t="str">
        <f ca="1">MID(频率数据!$AQ120,BE$1,2)</f>
        <v>13</v>
      </c>
      <c r="BF120" s="91" t="str">
        <f ca="1">MID(频率数据!$AQ120,BF$1,2)</f>
        <v>02</v>
      </c>
      <c r="BG120" s="91" t="str">
        <f ca="1">MID(频率数据!$AQ120,BG$1,2)</f>
        <v>31</v>
      </c>
      <c r="BH120" s="91" t="str">
        <f ca="1">MID(频率数据!$AQ120,BH$1,2)</f>
        <v>28</v>
      </c>
      <c r="BI120" s="91" t="str">
        <f ca="1">MID(频率数据!$AQ120,BI$1,2)</f>
        <v>20</v>
      </c>
      <c r="BJ120" s="91" t="str">
        <f ca="1">MID(频率数据!$AQ120,BJ$1,2)</f>
        <v>19</v>
      </c>
      <c r="BK120" s="92" t="str">
        <f ca="1">MID(频率数据!$AQ120,BK$1,2)</f>
        <v>18</v>
      </c>
      <c r="BL120" s="90" t="str">
        <f ca="1">MID(频率数据!$AQ120,BL$1,2)</f>
        <v>15</v>
      </c>
      <c r="BM120" s="91" t="str">
        <f ca="1">MID(频率数据!$AQ120,BM$1,2)</f>
        <v>14</v>
      </c>
      <c r="BN120" s="91" t="str">
        <f ca="1">MID(频率数据!$AQ120,BN$1,2)</f>
        <v>08</v>
      </c>
      <c r="BO120" s="91" t="str">
        <f ca="1">MID(频率数据!$AQ120,BO$1,2)</f>
        <v>06</v>
      </c>
      <c r="BP120" s="91" t="str">
        <f ca="1">MID(频率数据!$AQ120,BP$1,2)</f>
        <v>05</v>
      </c>
      <c r="BQ120" s="93" t="str">
        <f ca="1">MID(频率数据!$AQ120,BQ$1,2)</f>
        <v>33</v>
      </c>
      <c r="BR120" s="91" t="str">
        <f ca="1">MID(频率数据!$AQ120,BR$1,2)</f>
        <v>30</v>
      </c>
      <c r="BS120" s="91" t="str">
        <f ca="1">MID(频率数据!$AQ120,BS$1,2)</f>
        <v>25</v>
      </c>
      <c r="BT120" s="91" t="str">
        <f ca="1">MID(频率数据!$AQ120,BT$1,2)</f>
        <v>24</v>
      </c>
      <c r="BU120" s="91" t="str">
        <f ca="1">MID(频率数据!$AQ120,BU$1,2)</f>
        <v>11</v>
      </c>
      <c r="BV120" s="92" t="str">
        <f ca="1">MID(频率数据!$AQ120,BV$1,2)</f>
        <v>10</v>
      </c>
      <c r="BW120" s="90" t="str">
        <f ca="1">MID(频率数据!$AQ120,BW$1,2)</f>
        <v>07</v>
      </c>
      <c r="BX120" s="91" t="str">
        <f ca="1">MID(频率数据!$AQ120,BX$1,2)</f>
        <v>22</v>
      </c>
      <c r="BY120" s="91" t="str">
        <f ca="1">MID(频率数据!$AQ120,BY$1,2)</f>
        <v>21</v>
      </c>
      <c r="BZ120" s="91" t="str">
        <f ca="1">MID(频率数据!$AQ120,BZ$1,2)</f>
        <v>16</v>
      </c>
      <c r="CA120" s="91" t="str">
        <f ca="1">MID(频率数据!$AQ120,CA$1,2)</f>
        <v>12</v>
      </c>
      <c r="CB120" s="91" t="str">
        <f ca="1">MID(频率数据!$AQ120,CB$1,2)</f>
        <v>04</v>
      </c>
      <c r="CC120" s="91" t="str">
        <f ca="1">MID(频率数据!$AQ120,CC$1,2)</f>
        <v>03</v>
      </c>
      <c r="CD120" s="91" t="str">
        <f ca="1">MID(频率数据!$AQ120,CD$1,2)</f>
        <v>01</v>
      </c>
      <c r="CE120" s="91" t="str">
        <f ca="1">MID(频率数据!$AQ120,CE$1,2)</f>
        <v>32</v>
      </c>
      <c r="CF120" s="91" t="str">
        <f ca="1">MID(频率数据!$AQ120,CF$1,2)</f>
        <v>23</v>
      </c>
      <c r="CG120" s="92" t="str">
        <f ca="1">MID(频率数据!$AQ120,CG$1,2)</f>
        <v>09</v>
      </c>
      <c r="CH120" s="153" t="str">
        <f t="shared" ca="1" si="115"/>
        <v>22</v>
      </c>
      <c r="CI120" s="154" t="str">
        <f t="shared" ca="1" si="116"/>
        <v>31</v>
      </c>
      <c r="CJ120" s="154" t="str">
        <f t="shared" ca="1" si="117"/>
        <v>23</v>
      </c>
      <c r="CK120" s="154" t="str">
        <f t="shared" ca="1" si="118"/>
        <v>19</v>
      </c>
      <c r="CL120" s="154" t="str">
        <f t="shared" ca="1" si="119"/>
        <v>32</v>
      </c>
      <c r="CM120" s="154" t="str">
        <f t="shared" ca="1" si="120"/>
        <v>11</v>
      </c>
      <c r="CN120" s="155" t="str">
        <f t="shared" ca="1" si="121"/>
        <v>21</v>
      </c>
      <c r="CO120" s="155" t="str">
        <f t="shared" ca="1" si="122"/>
        <v>28</v>
      </c>
      <c r="CP120" s="155" t="str">
        <f t="shared" ca="1" si="123"/>
        <v>09</v>
      </c>
      <c r="CQ120" s="155" t="str">
        <f t="shared" ca="1" si="124"/>
        <v>18</v>
      </c>
      <c r="CR120" s="155" t="str">
        <f t="shared" ca="1" si="125"/>
        <v>23</v>
      </c>
      <c r="CS120" s="155" t="str">
        <f t="shared" ca="1" si="126"/>
        <v>10</v>
      </c>
      <c r="CT120" s="156" t="str">
        <f t="shared" ca="1" si="127"/>
        <v>16</v>
      </c>
      <c r="CU120" s="156" t="str">
        <f t="shared" ca="1" si="128"/>
        <v>20</v>
      </c>
      <c r="CV120" s="156" t="str">
        <f t="shared" ca="1" si="129"/>
        <v>09</v>
      </c>
      <c r="CW120" s="156" t="str">
        <f t="shared" ca="1" si="130"/>
        <v>15</v>
      </c>
      <c r="CX120" s="156" t="str">
        <f t="shared" ca="1" si="131"/>
        <v>09</v>
      </c>
      <c r="CY120" s="156" t="str">
        <f t="shared" ca="1" si="132"/>
        <v>07</v>
      </c>
      <c r="CZ120" s="157" t="str">
        <f t="shared" ca="1" si="133"/>
        <v>27</v>
      </c>
      <c r="DA120" s="157" t="str">
        <f t="shared" ca="1" si="134"/>
        <v>29</v>
      </c>
      <c r="DB120" s="157" t="str">
        <f t="shared" ca="1" si="135"/>
        <v>26</v>
      </c>
      <c r="DC120" s="157" t="str">
        <f t="shared" ca="1" si="136"/>
        <v>32</v>
      </c>
      <c r="DD120" s="157" t="str">
        <f t="shared" ca="1" si="137"/>
        <v>23</v>
      </c>
      <c r="DE120" s="158" t="str">
        <f t="shared" ca="1" si="138"/>
        <v>09</v>
      </c>
      <c r="DF120" s="145" t="str">
        <f t="shared" ca="1" si="154"/>
        <v/>
      </c>
      <c r="DG120" s="107" t="str">
        <f t="shared" ca="1" si="159"/>
        <v/>
      </c>
      <c r="DH120" s="107" t="str">
        <f t="shared" ca="1" si="159"/>
        <v/>
      </c>
      <c r="DI120" s="107" t="str">
        <f t="shared" ca="1" si="159"/>
        <v/>
      </c>
      <c r="DJ120" s="107" t="str">
        <f t="shared" ca="1" si="159"/>
        <v/>
      </c>
      <c r="DK120" s="107" t="str">
        <f t="shared" ca="1" si="159"/>
        <v/>
      </c>
      <c r="DL120" s="107">
        <f t="shared" ca="1" si="159"/>
        <v>7</v>
      </c>
      <c r="DM120" s="107" t="str">
        <f t="shared" ca="1" si="159"/>
        <v/>
      </c>
      <c r="DN120" s="107">
        <f t="shared" ca="1" si="159"/>
        <v>9</v>
      </c>
      <c r="DO120" s="107">
        <f t="shared" ca="1" si="159"/>
        <v>10</v>
      </c>
      <c r="DP120" s="107">
        <f t="shared" ca="1" si="159"/>
        <v>11</v>
      </c>
      <c r="DQ120" s="107" t="str">
        <f t="shared" ca="1" si="160"/>
        <v/>
      </c>
      <c r="DR120" s="107" t="str">
        <f t="shared" ca="1" si="160"/>
        <v/>
      </c>
      <c r="DS120" s="107" t="str">
        <f t="shared" ca="1" si="160"/>
        <v/>
      </c>
      <c r="DT120" s="107">
        <f t="shared" ca="1" si="160"/>
        <v>15</v>
      </c>
      <c r="DU120" s="107">
        <f t="shared" ca="1" si="160"/>
        <v>16</v>
      </c>
      <c r="DV120" s="107" t="str">
        <f t="shared" ca="1" si="160"/>
        <v/>
      </c>
      <c r="DW120" s="107">
        <f t="shared" ca="1" si="160"/>
        <v>18</v>
      </c>
      <c r="DX120" s="107">
        <f t="shared" ca="1" si="160"/>
        <v>19</v>
      </c>
      <c r="DY120" s="107">
        <f t="shared" ca="1" si="160"/>
        <v>20</v>
      </c>
      <c r="DZ120" s="107">
        <f t="shared" ca="1" si="160"/>
        <v>21</v>
      </c>
      <c r="EA120" s="107">
        <f t="shared" ca="1" si="161"/>
        <v>22</v>
      </c>
      <c r="EB120" s="107">
        <f t="shared" ca="1" si="161"/>
        <v>23</v>
      </c>
      <c r="EC120" s="107" t="str">
        <f t="shared" ca="1" si="161"/>
        <v/>
      </c>
      <c r="ED120" s="107" t="str">
        <f t="shared" ca="1" si="161"/>
        <v/>
      </c>
      <c r="EE120" s="107">
        <f t="shared" ca="1" si="161"/>
        <v>26</v>
      </c>
      <c r="EF120" s="107">
        <f t="shared" ca="1" si="161"/>
        <v>27</v>
      </c>
      <c r="EG120" s="107">
        <f t="shared" ca="1" si="161"/>
        <v>28</v>
      </c>
      <c r="EH120" s="107">
        <f t="shared" ca="1" si="161"/>
        <v>29</v>
      </c>
      <c r="EI120" s="107" t="str">
        <f t="shared" ca="1" si="161"/>
        <v/>
      </c>
      <c r="EJ120" s="107">
        <f t="shared" ca="1" si="161"/>
        <v>31</v>
      </c>
      <c r="EK120" s="107">
        <f t="shared" ca="1" si="147"/>
        <v>32</v>
      </c>
      <c r="EL120" s="108" t="str">
        <f t="shared" ca="1" si="147"/>
        <v/>
      </c>
      <c r="EM120" s="106" t="str">
        <f t="shared" ca="1" si="90"/>
        <v>070910111516181920212223262728293132</v>
      </c>
    </row>
    <row r="121" spans="1:143" ht="11.25" customHeight="1" x14ac:dyDescent="0.15">
      <c r="A121" s="56">
        <f t="shared" si="87"/>
        <v>2919</v>
      </c>
      <c r="B121" s="94">
        <f t="shared" si="162"/>
        <v>2022125</v>
      </c>
      <c r="C121" s="95">
        <f t="shared" si="162"/>
        <v>2</v>
      </c>
      <c r="D121" s="96">
        <f t="shared" si="162"/>
        <v>3</v>
      </c>
      <c r="E121" s="96">
        <f t="shared" si="162"/>
        <v>7</v>
      </c>
      <c r="F121" s="96">
        <f t="shared" si="162"/>
        <v>12</v>
      </c>
      <c r="G121" s="96">
        <f t="shared" si="162"/>
        <v>20</v>
      </c>
      <c r="H121" s="97">
        <f t="shared" si="162"/>
        <v>31</v>
      </c>
      <c r="I121" s="98">
        <f t="shared" si="162"/>
        <v>16</v>
      </c>
      <c r="J121" s="99" t="str">
        <f t="shared" ca="1" si="91"/>
        <v>02</v>
      </c>
      <c r="K121" s="100" t="str">
        <f t="shared" ca="1" si="92"/>
        <v>07</v>
      </c>
      <c r="L121" s="100" t="str">
        <f t="shared" ca="1" si="93"/>
        <v>09</v>
      </c>
      <c r="M121" s="100" t="str">
        <f t="shared" ca="1" si="94"/>
        <v>10</v>
      </c>
      <c r="N121" s="100" t="str">
        <f t="shared" ca="1" si="95"/>
        <v>13</v>
      </c>
      <c r="O121" s="100" t="str">
        <f t="shared" ca="1" si="96"/>
        <v>14</v>
      </c>
      <c r="P121" s="100" t="str">
        <f t="shared" ca="1" si="97"/>
        <v>15</v>
      </c>
      <c r="Q121" s="100" t="str">
        <f t="shared" ca="1" si="98"/>
        <v>17</v>
      </c>
      <c r="R121" s="100" t="str">
        <f t="shared" ca="1" si="99"/>
        <v>18</v>
      </c>
      <c r="S121" s="100" t="str">
        <f t="shared" ca="1" si="100"/>
        <v>19</v>
      </c>
      <c r="T121" s="100" t="str">
        <f t="shared" ca="1" si="101"/>
        <v>22</v>
      </c>
      <c r="U121" s="100" t="str">
        <f t="shared" ca="1" si="102"/>
        <v>23</v>
      </c>
      <c r="V121" s="100" t="str">
        <f t="shared" ca="1" si="103"/>
        <v>25</v>
      </c>
      <c r="W121" s="100" t="str">
        <f t="shared" ca="1" si="104"/>
        <v>26</v>
      </c>
      <c r="X121" s="100" t="str">
        <f t="shared" ca="1" si="105"/>
        <v>27</v>
      </c>
      <c r="Y121" s="100" t="str">
        <f t="shared" ca="1" si="106"/>
        <v>28</v>
      </c>
      <c r="Z121" s="100" t="str">
        <f t="shared" ca="1" si="107"/>
        <v>29</v>
      </c>
      <c r="AA121" s="100" t="str">
        <f t="shared" ca="1" si="108"/>
        <v>31</v>
      </c>
      <c r="AB121" s="100" t="str">
        <f t="shared" ca="1" si="109"/>
        <v>32</v>
      </c>
      <c r="AC121" s="100" t="str">
        <f t="shared" ca="1" si="110"/>
        <v>33</v>
      </c>
      <c r="AD121" s="100" t="str">
        <f t="shared" ca="1" si="111"/>
        <v/>
      </c>
      <c r="AE121" s="101" t="str">
        <f t="shared" ca="1" si="112"/>
        <v/>
      </c>
      <c r="AF121" s="102">
        <f t="shared" ca="1" si="113"/>
        <v>3</v>
      </c>
      <c r="AG121" s="90" t="str">
        <f t="shared" ca="1" si="153"/>
        <v/>
      </c>
      <c r="AH121" s="91" t="str">
        <f t="shared" ca="1" si="153"/>
        <v/>
      </c>
      <c r="AI121" s="91" t="str">
        <f t="shared" ca="1" si="153"/>
        <v/>
      </c>
      <c r="AJ121" s="91">
        <f t="shared" ca="1" si="153"/>
        <v>3</v>
      </c>
      <c r="AK121" s="91" t="str">
        <f t="shared" ca="1" si="153"/>
        <v/>
      </c>
      <c r="AL121" s="91" t="str">
        <f t="shared" ca="1" si="153"/>
        <v/>
      </c>
      <c r="AM121" s="103" t="str">
        <f t="shared" ca="1" si="153"/>
        <v/>
      </c>
      <c r="AN121" s="89"/>
      <c r="AZ121" s="57">
        <f t="shared" ca="1" si="114"/>
        <v>12</v>
      </c>
      <c r="BA121" s="90" t="str">
        <f ca="1">MID(频率数据!$AQ121,BA$1,2)</f>
        <v>27</v>
      </c>
      <c r="BB121" s="91" t="str">
        <f ca="1">MID(频率数据!$AQ121,BB$1,2)</f>
        <v>29</v>
      </c>
      <c r="BC121" s="91" t="str">
        <f ca="1">MID(频率数据!$AQ121,BC$1,2)</f>
        <v>26</v>
      </c>
      <c r="BD121" s="91" t="str">
        <f ca="1">MID(频率数据!$AQ121,BD$1,2)</f>
        <v>18</v>
      </c>
      <c r="BE121" s="91" t="str">
        <f ca="1">MID(频率数据!$AQ121,BE$1,2)</f>
        <v>17</v>
      </c>
      <c r="BF121" s="91" t="str">
        <f ca="1">MID(频率数据!$AQ121,BF$1,2)</f>
        <v>13</v>
      </c>
      <c r="BG121" s="91" t="str">
        <f ca="1">MID(频率数据!$AQ121,BG$1,2)</f>
        <v>05</v>
      </c>
      <c r="BH121" s="91" t="str">
        <f ca="1">MID(频率数据!$AQ121,BH$1,2)</f>
        <v>24</v>
      </c>
      <c r="BI121" s="91" t="str">
        <f ca="1">MID(频率数据!$AQ121,BI$1,2)</f>
        <v>20</v>
      </c>
      <c r="BJ121" s="91" t="str">
        <f ca="1">MID(频率数据!$AQ121,BJ$1,2)</f>
        <v>19</v>
      </c>
      <c r="BK121" s="92" t="str">
        <f ca="1">MID(频率数据!$AQ121,BK$1,2)</f>
        <v>15</v>
      </c>
      <c r="BL121" s="90" t="str">
        <f ca="1">MID(频率数据!$AQ121,BL$1,2)</f>
        <v>14</v>
      </c>
      <c r="BM121" s="91" t="str">
        <f ca="1">MID(频率数据!$AQ121,BM$1,2)</f>
        <v>08</v>
      </c>
      <c r="BN121" s="91" t="str">
        <f ca="1">MID(频率数据!$AQ121,BN$1,2)</f>
        <v>06</v>
      </c>
      <c r="BO121" s="91" t="str">
        <f ca="1">MID(频率数据!$AQ121,BO$1,2)</f>
        <v>02</v>
      </c>
      <c r="BP121" s="91" t="str">
        <f ca="1">MID(频率数据!$AQ121,BP$1,2)</f>
        <v>33</v>
      </c>
      <c r="BQ121" s="93" t="str">
        <f ca="1">MID(频率数据!$AQ121,BQ$1,2)</f>
        <v>31</v>
      </c>
      <c r="BR121" s="91" t="str">
        <f ca="1">MID(频率数据!$AQ121,BR$1,2)</f>
        <v>30</v>
      </c>
      <c r="BS121" s="91" t="str">
        <f ca="1">MID(频率数据!$AQ121,BS$1,2)</f>
        <v>28</v>
      </c>
      <c r="BT121" s="91" t="str">
        <f ca="1">MID(频率数据!$AQ121,BT$1,2)</f>
        <v>25</v>
      </c>
      <c r="BU121" s="91" t="str">
        <f ca="1">MID(频率数据!$AQ121,BU$1,2)</f>
        <v>10</v>
      </c>
      <c r="BV121" s="92" t="str">
        <f ca="1">MID(频率数据!$AQ121,BV$1,2)</f>
        <v>07</v>
      </c>
      <c r="BW121" s="90" t="str">
        <f ca="1">MID(频率数据!$AQ121,BW$1,2)</f>
        <v>22</v>
      </c>
      <c r="BX121" s="91" t="str">
        <f ca="1">MID(频率数据!$AQ121,BX$1,2)</f>
        <v>21</v>
      </c>
      <c r="BY121" s="91" t="str">
        <f ca="1">MID(频率数据!$AQ121,BY$1,2)</f>
        <v>16</v>
      </c>
      <c r="BZ121" s="91" t="str">
        <f ca="1">MID(频率数据!$AQ121,BZ$1,2)</f>
        <v>12</v>
      </c>
      <c r="CA121" s="91" t="str">
        <f ca="1">MID(频率数据!$AQ121,CA$1,2)</f>
        <v>11</v>
      </c>
      <c r="CB121" s="91" t="str">
        <f ca="1">MID(频率数据!$AQ121,CB$1,2)</f>
        <v>04</v>
      </c>
      <c r="CC121" s="91" t="str">
        <f ca="1">MID(频率数据!$AQ121,CC$1,2)</f>
        <v>03</v>
      </c>
      <c r="CD121" s="91" t="str">
        <f ca="1">MID(频率数据!$AQ121,CD$1,2)</f>
        <v>01</v>
      </c>
      <c r="CE121" s="91" t="str">
        <f ca="1">MID(频率数据!$AQ121,CE$1,2)</f>
        <v>32</v>
      </c>
      <c r="CF121" s="91" t="str">
        <f ca="1">MID(频率数据!$AQ121,CF$1,2)</f>
        <v>23</v>
      </c>
      <c r="CG121" s="92" t="str">
        <f ca="1">MID(频率数据!$AQ121,CG$1,2)</f>
        <v>09</v>
      </c>
      <c r="CH121" s="153" t="str">
        <f t="shared" ca="1" si="115"/>
        <v>02</v>
      </c>
      <c r="CI121" s="154" t="str">
        <f t="shared" ca="1" si="116"/>
        <v>10</v>
      </c>
      <c r="CJ121" s="154" t="str">
        <f t="shared" ca="1" si="117"/>
        <v>18</v>
      </c>
      <c r="CK121" s="154" t="str">
        <f t="shared" ca="1" si="118"/>
        <v>19</v>
      </c>
      <c r="CL121" s="154" t="str">
        <f t="shared" ca="1" si="119"/>
        <v>28</v>
      </c>
      <c r="CM121" s="154" t="str">
        <f t="shared" ca="1" si="120"/>
        <v>29</v>
      </c>
      <c r="CN121" s="155" t="str">
        <f t="shared" ca="1" si="121"/>
        <v>33</v>
      </c>
      <c r="CO121" s="155" t="str">
        <f t="shared" ca="1" si="122"/>
        <v>07</v>
      </c>
      <c r="CP121" s="155" t="str">
        <f t="shared" ca="1" si="123"/>
        <v>17</v>
      </c>
      <c r="CQ121" s="155" t="str">
        <f t="shared" ca="1" si="124"/>
        <v>15</v>
      </c>
      <c r="CR121" s="155" t="str">
        <f t="shared" ca="1" si="125"/>
        <v>25</v>
      </c>
      <c r="CS121" s="155" t="str">
        <f t="shared" ca="1" si="126"/>
        <v>26</v>
      </c>
      <c r="CT121" s="156" t="str">
        <f t="shared" ca="1" si="127"/>
        <v>31</v>
      </c>
      <c r="CU121" s="156" t="str">
        <f t="shared" ca="1" si="128"/>
        <v>22</v>
      </c>
      <c r="CV121" s="156" t="str">
        <f t="shared" ca="1" si="129"/>
        <v>13</v>
      </c>
      <c r="CW121" s="156" t="str">
        <f t="shared" ca="1" si="130"/>
        <v>14</v>
      </c>
      <c r="CX121" s="156" t="str">
        <f t="shared" ca="1" si="131"/>
        <v>10</v>
      </c>
      <c r="CY121" s="156" t="str">
        <f t="shared" ca="1" si="132"/>
        <v>18</v>
      </c>
      <c r="CZ121" s="157" t="str">
        <f t="shared" ca="1" si="133"/>
        <v>27</v>
      </c>
      <c r="DA121" s="157" t="str">
        <f t="shared" ca="1" si="134"/>
        <v>29</v>
      </c>
      <c r="DB121" s="157" t="str">
        <f t="shared" ca="1" si="135"/>
        <v>26</v>
      </c>
      <c r="DC121" s="157" t="str">
        <f t="shared" ca="1" si="136"/>
        <v>32</v>
      </c>
      <c r="DD121" s="157" t="str">
        <f t="shared" ca="1" si="137"/>
        <v>23</v>
      </c>
      <c r="DE121" s="158" t="str">
        <f t="shared" ca="1" si="138"/>
        <v>09</v>
      </c>
      <c r="DF121" s="145" t="str">
        <f t="shared" ca="1" si="154"/>
        <v/>
      </c>
      <c r="DG121" s="107">
        <f t="shared" ca="1" si="159"/>
        <v>2</v>
      </c>
      <c r="DH121" s="107" t="str">
        <f t="shared" ca="1" si="159"/>
        <v/>
      </c>
      <c r="DI121" s="107" t="str">
        <f t="shared" ca="1" si="159"/>
        <v/>
      </c>
      <c r="DJ121" s="107" t="str">
        <f t="shared" ca="1" si="159"/>
        <v/>
      </c>
      <c r="DK121" s="107" t="str">
        <f t="shared" ca="1" si="159"/>
        <v/>
      </c>
      <c r="DL121" s="107">
        <f t="shared" ca="1" si="159"/>
        <v>7</v>
      </c>
      <c r="DM121" s="107" t="str">
        <f t="shared" ca="1" si="159"/>
        <v/>
      </c>
      <c r="DN121" s="107">
        <f t="shared" ca="1" si="159"/>
        <v>9</v>
      </c>
      <c r="DO121" s="107">
        <f t="shared" ca="1" si="159"/>
        <v>10</v>
      </c>
      <c r="DP121" s="107" t="str">
        <f t="shared" ca="1" si="159"/>
        <v/>
      </c>
      <c r="DQ121" s="107" t="str">
        <f t="shared" ca="1" si="160"/>
        <v/>
      </c>
      <c r="DR121" s="107">
        <f t="shared" ca="1" si="160"/>
        <v>13</v>
      </c>
      <c r="DS121" s="107">
        <f t="shared" ca="1" si="160"/>
        <v>14</v>
      </c>
      <c r="DT121" s="107">
        <f t="shared" ca="1" si="160"/>
        <v>15</v>
      </c>
      <c r="DU121" s="107" t="str">
        <f t="shared" ca="1" si="160"/>
        <v/>
      </c>
      <c r="DV121" s="107">
        <f t="shared" ca="1" si="160"/>
        <v>17</v>
      </c>
      <c r="DW121" s="107">
        <f t="shared" ca="1" si="160"/>
        <v>18</v>
      </c>
      <c r="DX121" s="107">
        <f t="shared" ca="1" si="160"/>
        <v>19</v>
      </c>
      <c r="DY121" s="107" t="str">
        <f t="shared" ca="1" si="160"/>
        <v/>
      </c>
      <c r="DZ121" s="107" t="str">
        <f t="shared" ca="1" si="160"/>
        <v/>
      </c>
      <c r="EA121" s="107">
        <f t="shared" ca="1" si="161"/>
        <v>22</v>
      </c>
      <c r="EB121" s="107">
        <f t="shared" ca="1" si="161"/>
        <v>23</v>
      </c>
      <c r="EC121" s="107" t="str">
        <f t="shared" ca="1" si="161"/>
        <v/>
      </c>
      <c r="ED121" s="107">
        <f t="shared" ca="1" si="161"/>
        <v>25</v>
      </c>
      <c r="EE121" s="107">
        <f t="shared" ca="1" si="161"/>
        <v>26</v>
      </c>
      <c r="EF121" s="107">
        <f t="shared" ca="1" si="161"/>
        <v>27</v>
      </c>
      <c r="EG121" s="107">
        <f t="shared" ca="1" si="161"/>
        <v>28</v>
      </c>
      <c r="EH121" s="107">
        <f t="shared" ca="1" si="161"/>
        <v>29</v>
      </c>
      <c r="EI121" s="107" t="str">
        <f t="shared" ca="1" si="161"/>
        <v/>
      </c>
      <c r="EJ121" s="107">
        <f t="shared" ca="1" si="161"/>
        <v>31</v>
      </c>
      <c r="EK121" s="107">
        <f t="shared" ca="1" si="147"/>
        <v>32</v>
      </c>
      <c r="EL121" s="108">
        <f t="shared" ca="1" si="147"/>
        <v>33</v>
      </c>
      <c r="EM121" s="106" t="str">
        <f t="shared" ca="1" si="90"/>
        <v>0207091013141517181922232526272829313233</v>
      </c>
    </row>
    <row r="122" spans="1:143" ht="11.25" customHeight="1" x14ac:dyDescent="0.15">
      <c r="A122" s="56">
        <f t="shared" si="87"/>
        <v>2920</v>
      </c>
      <c r="B122" s="94">
        <f t="shared" si="162"/>
        <v>2022126</v>
      </c>
      <c r="C122" s="95">
        <f t="shared" si="162"/>
        <v>1</v>
      </c>
      <c r="D122" s="96">
        <f t="shared" si="162"/>
        <v>13</v>
      </c>
      <c r="E122" s="96">
        <f t="shared" si="162"/>
        <v>15</v>
      </c>
      <c r="F122" s="96">
        <f t="shared" si="162"/>
        <v>17</v>
      </c>
      <c r="G122" s="96">
        <f t="shared" si="162"/>
        <v>26</v>
      </c>
      <c r="H122" s="97">
        <f t="shared" si="162"/>
        <v>33</v>
      </c>
      <c r="I122" s="98">
        <f t="shared" si="162"/>
        <v>13</v>
      </c>
      <c r="J122" s="99" t="str">
        <f t="shared" ca="1" si="91"/>
        <v>01</v>
      </c>
      <c r="K122" s="100" t="str">
        <f t="shared" ca="1" si="92"/>
        <v>03</v>
      </c>
      <c r="L122" s="100" t="str">
        <f t="shared" ca="1" si="93"/>
        <v>04</v>
      </c>
      <c r="M122" s="100" t="str">
        <f t="shared" ca="1" si="94"/>
        <v>05</v>
      </c>
      <c r="N122" s="100" t="str">
        <f t="shared" ca="1" si="95"/>
        <v>06</v>
      </c>
      <c r="O122" s="100" t="str">
        <f t="shared" ca="1" si="96"/>
        <v>08</v>
      </c>
      <c r="P122" s="100" t="str">
        <f t="shared" ca="1" si="97"/>
        <v>09</v>
      </c>
      <c r="Q122" s="100" t="str">
        <f t="shared" ca="1" si="98"/>
        <v>10</v>
      </c>
      <c r="R122" s="100" t="str">
        <f t="shared" ca="1" si="99"/>
        <v>11</v>
      </c>
      <c r="S122" s="100" t="str">
        <f t="shared" ca="1" si="100"/>
        <v>16</v>
      </c>
      <c r="T122" s="100" t="str">
        <f t="shared" ca="1" si="101"/>
        <v>17</v>
      </c>
      <c r="U122" s="100" t="str">
        <f t="shared" ca="1" si="102"/>
        <v>19</v>
      </c>
      <c r="V122" s="100" t="str">
        <f t="shared" ca="1" si="103"/>
        <v>21</v>
      </c>
      <c r="W122" s="100" t="str">
        <f t="shared" ca="1" si="104"/>
        <v>23</v>
      </c>
      <c r="X122" s="100" t="str">
        <f t="shared" ca="1" si="105"/>
        <v>24</v>
      </c>
      <c r="Y122" s="100" t="str">
        <f t="shared" ca="1" si="106"/>
        <v>25</v>
      </c>
      <c r="Z122" s="100" t="str">
        <f t="shared" ca="1" si="107"/>
        <v>26</v>
      </c>
      <c r="AA122" s="100" t="str">
        <f t="shared" ca="1" si="108"/>
        <v>27</v>
      </c>
      <c r="AB122" s="100" t="str">
        <f t="shared" ca="1" si="109"/>
        <v>29</v>
      </c>
      <c r="AC122" s="100" t="str">
        <f t="shared" ca="1" si="110"/>
        <v>30</v>
      </c>
      <c r="AD122" s="100" t="str">
        <f t="shared" ca="1" si="111"/>
        <v>31</v>
      </c>
      <c r="AE122" s="101" t="str">
        <f t="shared" ca="1" si="112"/>
        <v>32</v>
      </c>
      <c r="AF122" s="102">
        <f t="shared" ca="1" si="113"/>
        <v>3</v>
      </c>
      <c r="AG122" s="90" t="str">
        <f t="shared" ca="1" si="153"/>
        <v/>
      </c>
      <c r="AH122" s="91" t="str">
        <f t="shared" ca="1" si="153"/>
        <v/>
      </c>
      <c r="AI122" s="91" t="str">
        <f t="shared" ca="1" si="153"/>
        <v/>
      </c>
      <c r="AJ122" s="91">
        <f t="shared" ca="1" si="153"/>
        <v>3</v>
      </c>
      <c r="AK122" s="91" t="str">
        <f t="shared" ca="1" si="153"/>
        <v/>
      </c>
      <c r="AL122" s="91" t="str">
        <f t="shared" ca="1" si="153"/>
        <v/>
      </c>
      <c r="AM122" s="103" t="str">
        <f t="shared" ca="1" si="153"/>
        <v/>
      </c>
      <c r="AN122" s="89"/>
      <c r="AZ122" s="57">
        <f t="shared" ca="1" si="114"/>
        <v>13</v>
      </c>
      <c r="BA122" s="90" t="str">
        <f ca="1">MID(频率数据!$AQ122,BA$1,2)</f>
        <v>27</v>
      </c>
      <c r="BB122" s="91" t="str">
        <f ca="1">MID(频率数据!$AQ122,BB$1,2)</f>
        <v>29</v>
      </c>
      <c r="BC122" s="91" t="str">
        <f ca="1">MID(频率数据!$AQ122,BC$1,2)</f>
        <v>26</v>
      </c>
      <c r="BD122" s="91" t="str">
        <f ca="1">MID(频率数据!$AQ122,BD$1,2)</f>
        <v>20</v>
      </c>
      <c r="BE122" s="91" t="str">
        <f ca="1">MID(频率数据!$AQ122,BE$1,2)</f>
        <v>18</v>
      </c>
      <c r="BF122" s="91" t="str">
        <f ca="1">MID(频率数据!$AQ122,BF$1,2)</f>
        <v>13</v>
      </c>
      <c r="BG122" s="91" t="str">
        <f ca="1">MID(频率数据!$AQ122,BG$1,2)</f>
        <v>02</v>
      </c>
      <c r="BH122" s="91" t="str">
        <f ca="1">MID(频率数据!$AQ122,BH$1,2)</f>
        <v>24</v>
      </c>
      <c r="BI122" s="91" t="str">
        <f ca="1">MID(频率数据!$AQ122,BI$1,2)</f>
        <v>19</v>
      </c>
      <c r="BJ122" s="91" t="str">
        <f ca="1">MID(频率数据!$AQ122,BJ$1,2)</f>
        <v>17</v>
      </c>
      <c r="BK122" s="92" t="str">
        <f ca="1">MID(频率数据!$AQ122,BK$1,2)</f>
        <v>15</v>
      </c>
      <c r="BL122" s="90" t="str">
        <f ca="1">MID(频率数据!$AQ122,BL$1,2)</f>
        <v>14</v>
      </c>
      <c r="BM122" s="91" t="str">
        <f ca="1">MID(频率数据!$AQ122,BM$1,2)</f>
        <v>07</v>
      </c>
      <c r="BN122" s="91" t="str">
        <f ca="1">MID(频率数据!$AQ122,BN$1,2)</f>
        <v>06</v>
      </c>
      <c r="BO122" s="91" t="str">
        <f ca="1">MID(频率数据!$AQ122,BO$1,2)</f>
        <v>05</v>
      </c>
      <c r="BP122" s="91" t="str">
        <f ca="1">MID(频率数据!$AQ122,BP$1,2)</f>
        <v>33</v>
      </c>
      <c r="BQ122" s="93" t="str">
        <f ca="1">MID(频率数据!$AQ122,BQ$1,2)</f>
        <v>31</v>
      </c>
      <c r="BR122" s="91" t="str">
        <f ca="1">MID(频率数据!$AQ122,BR$1,2)</f>
        <v>30</v>
      </c>
      <c r="BS122" s="91" t="str">
        <f ca="1">MID(频率数据!$AQ122,BS$1,2)</f>
        <v>28</v>
      </c>
      <c r="BT122" s="91" t="str">
        <f ca="1">MID(频率数据!$AQ122,BT$1,2)</f>
        <v>12</v>
      </c>
      <c r="BU122" s="91" t="str">
        <f ca="1">MID(频率数据!$AQ122,BU$1,2)</f>
        <v>10</v>
      </c>
      <c r="BV122" s="92" t="str">
        <f ca="1">MID(频率数据!$AQ122,BV$1,2)</f>
        <v>08</v>
      </c>
      <c r="BW122" s="90" t="str">
        <f ca="1">MID(频率数据!$AQ122,BW$1,2)</f>
        <v>25</v>
      </c>
      <c r="BX122" s="91" t="str">
        <f ca="1">MID(频率数据!$AQ122,BX$1,2)</f>
        <v>22</v>
      </c>
      <c r="BY122" s="91" t="str">
        <f ca="1">MID(频率数据!$AQ122,BY$1,2)</f>
        <v>21</v>
      </c>
      <c r="BZ122" s="91" t="str">
        <f ca="1">MID(频率数据!$AQ122,BZ$1,2)</f>
        <v>16</v>
      </c>
      <c r="CA122" s="91" t="str">
        <f ca="1">MID(频率数据!$AQ122,CA$1,2)</f>
        <v>11</v>
      </c>
      <c r="CB122" s="91" t="str">
        <f ca="1">MID(频率数据!$AQ122,CB$1,2)</f>
        <v>04</v>
      </c>
      <c r="CC122" s="91" t="str">
        <f ca="1">MID(频率数据!$AQ122,CC$1,2)</f>
        <v>03</v>
      </c>
      <c r="CD122" s="91" t="str">
        <f ca="1">MID(频率数据!$AQ122,CD$1,2)</f>
        <v>01</v>
      </c>
      <c r="CE122" s="91" t="str">
        <f ca="1">MID(频率数据!$AQ122,CE$1,2)</f>
        <v>32</v>
      </c>
      <c r="CF122" s="91" t="str">
        <f ca="1">MID(频率数据!$AQ122,CF$1,2)</f>
        <v>23</v>
      </c>
      <c r="CG122" s="92" t="str">
        <f ca="1">MID(频率数据!$AQ122,CG$1,2)</f>
        <v>09</v>
      </c>
      <c r="CH122" s="153" t="str">
        <f t="shared" ca="1" si="115"/>
        <v>06</v>
      </c>
      <c r="CI122" s="154" t="str">
        <f t="shared" ca="1" si="116"/>
        <v>04</v>
      </c>
      <c r="CJ122" s="154" t="str">
        <f t="shared" ca="1" si="117"/>
        <v>10</v>
      </c>
      <c r="CK122" s="154" t="str">
        <f t="shared" ca="1" si="118"/>
        <v>21</v>
      </c>
      <c r="CL122" s="154" t="str">
        <f t="shared" ca="1" si="119"/>
        <v>24</v>
      </c>
      <c r="CM122" s="154" t="str">
        <f t="shared" ca="1" si="120"/>
        <v>33</v>
      </c>
      <c r="CN122" s="155" t="str">
        <f t="shared" ca="1" si="121"/>
        <v>05</v>
      </c>
      <c r="CO122" s="155" t="str">
        <f t="shared" ca="1" si="122"/>
        <v>03</v>
      </c>
      <c r="CP122" s="155" t="str">
        <f t="shared" ca="1" si="123"/>
        <v>08</v>
      </c>
      <c r="CQ122" s="155" t="str">
        <f t="shared" ca="1" si="124"/>
        <v>16</v>
      </c>
      <c r="CR122" s="155" t="str">
        <f t="shared" ca="1" si="125"/>
        <v>19</v>
      </c>
      <c r="CS122" s="155" t="str">
        <f t="shared" ca="1" si="126"/>
        <v>31</v>
      </c>
      <c r="CT122" s="156" t="str">
        <f t="shared" ca="1" si="127"/>
        <v>33</v>
      </c>
      <c r="CU122" s="156" t="str">
        <f t="shared" ca="1" si="128"/>
        <v>01</v>
      </c>
      <c r="CV122" s="156" t="str">
        <f t="shared" ca="1" si="129"/>
        <v>25</v>
      </c>
      <c r="CW122" s="156" t="str">
        <f t="shared" ca="1" si="130"/>
        <v>11</v>
      </c>
      <c r="CX122" s="156" t="str">
        <f t="shared" ca="1" si="131"/>
        <v>17</v>
      </c>
      <c r="CY122" s="156" t="str">
        <f t="shared" ca="1" si="132"/>
        <v>30</v>
      </c>
      <c r="CZ122" s="157" t="str">
        <f t="shared" ca="1" si="133"/>
        <v>27</v>
      </c>
      <c r="DA122" s="157" t="str">
        <f t="shared" ca="1" si="134"/>
        <v>29</v>
      </c>
      <c r="DB122" s="157" t="str">
        <f t="shared" ca="1" si="135"/>
        <v>26</v>
      </c>
      <c r="DC122" s="157" t="str">
        <f t="shared" ca="1" si="136"/>
        <v>32</v>
      </c>
      <c r="DD122" s="157" t="str">
        <f t="shared" ca="1" si="137"/>
        <v>23</v>
      </c>
      <c r="DE122" s="158" t="str">
        <f t="shared" ca="1" si="138"/>
        <v>09</v>
      </c>
      <c r="DF122" s="145">
        <f t="shared" ca="1" si="154"/>
        <v>1</v>
      </c>
      <c r="DG122" s="107" t="str">
        <f t="shared" ref="DG122:DP130" ca="1" si="164">IF(COUNTIF($CH122:$DE122,DG$3),DG$3,"")</f>
        <v/>
      </c>
      <c r="DH122" s="107">
        <f t="shared" ca="1" si="164"/>
        <v>3</v>
      </c>
      <c r="DI122" s="107">
        <f t="shared" ca="1" si="164"/>
        <v>4</v>
      </c>
      <c r="DJ122" s="107">
        <f t="shared" ca="1" si="164"/>
        <v>5</v>
      </c>
      <c r="DK122" s="107">
        <f t="shared" ca="1" si="164"/>
        <v>6</v>
      </c>
      <c r="DL122" s="107" t="str">
        <f t="shared" ca="1" si="164"/>
        <v/>
      </c>
      <c r="DM122" s="107">
        <f t="shared" ca="1" si="164"/>
        <v>8</v>
      </c>
      <c r="DN122" s="107">
        <f t="shared" ca="1" si="164"/>
        <v>9</v>
      </c>
      <c r="DO122" s="107">
        <f t="shared" ca="1" si="164"/>
        <v>10</v>
      </c>
      <c r="DP122" s="107">
        <f t="shared" ca="1" si="164"/>
        <v>11</v>
      </c>
      <c r="DQ122" s="107" t="str">
        <f t="shared" ref="DQ122:DZ130" ca="1" si="165">IF(COUNTIF($CH122:$DE122,DQ$3),DQ$3,"")</f>
        <v/>
      </c>
      <c r="DR122" s="107" t="str">
        <f t="shared" ca="1" si="165"/>
        <v/>
      </c>
      <c r="DS122" s="107" t="str">
        <f t="shared" ca="1" si="165"/>
        <v/>
      </c>
      <c r="DT122" s="107" t="str">
        <f t="shared" ca="1" si="165"/>
        <v/>
      </c>
      <c r="DU122" s="107">
        <f t="shared" ca="1" si="165"/>
        <v>16</v>
      </c>
      <c r="DV122" s="107">
        <f t="shared" ca="1" si="165"/>
        <v>17</v>
      </c>
      <c r="DW122" s="107" t="str">
        <f t="shared" ca="1" si="165"/>
        <v/>
      </c>
      <c r="DX122" s="107">
        <f t="shared" ca="1" si="165"/>
        <v>19</v>
      </c>
      <c r="DY122" s="107" t="str">
        <f t="shared" ca="1" si="165"/>
        <v/>
      </c>
      <c r="DZ122" s="107">
        <f t="shared" ca="1" si="165"/>
        <v>21</v>
      </c>
      <c r="EA122" s="107" t="str">
        <f t="shared" ref="EA122:EJ130" ca="1" si="166">IF(COUNTIF($CH122:$DE122,EA$3),EA$3,"")</f>
        <v/>
      </c>
      <c r="EB122" s="107">
        <f t="shared" ca="1" si="166"/>
        <v>23</v>
      </c>
      <c r="EC122" s="107">
        <f t="shared" ca="1" si="166"/>
        <v>24</v>
      </c>
      <c r="ED122" s="107">
        <f t="shared" ca="1" si="166"/>
        <v>25</v>
      </c>
      <c r="EE122" s="107">
        <f t="shared" ca="1" si="166"/>
        <v>26</v>
      </c>
      <c r="EF122" s="107">
        <f t="shared" ca="1" si="166"/>
        <v>27</v>
      </c>
      <c r="EG122" s="107" t="str">
        <f t="shared" ca="1" si="166"/>
        <v/>
      </c>
      <c r="EH122" s="107">
        <f t="shared" ca="1" si="166"/>
        <v>29</v>
      </c>
      <c r="EI122" s="107">
        <f t="shared" ca="1" si="166"/>
        <v>30</v>
      </c>
      <c r="EJ122" s="107">
        <f t="shared" ca="1" si="166"/>
        <v>31</v>
      </c>
      <c r="EK122" s="107">
        <f t="shared" ca="1" si="147"/>
        <v>32</v>
      </c>
      <c r="EL122" s="108">
        <f t="shared" ca="1" si="147"/>
        <v>33</v>
      </c>
      <c r="EM122" s="106" t="str">
        <f t="shared" ca="1" si="90"/>
        <v>0103040506080910111617192123242526272930313233</v>
      </c>
    </row>
    <row r="123" spans="1:143" ht="11.25" customHeight="1" x14ac:dyDescent="0.15">
      <c r="A123" s="56">
        <f t="shared" si="87"/>
        <v>2921</v>
      </c>
      <c r="B123" s="94">
        <f t="shared" si="162"/>
        <v>2022127</v>
      </c>
      <c r="C123" s="95">
        <f t="shared" si="162"/>
        <v>3</v>
      </c>
      <c r="D123" s="96">
        <f t="shared" si="162"/>
        <v>4</v>
      </c>
      <c r="E123" s="96">
        <f t="shared" si="162"/>
        <v>9</v>
      </c>
      <c r="F123" s="96">
        <f t="shared" si="162"/>
        <v>10</v>
      </c>
      <c r="G123" s="96">
        <f t="shared" si="162"/>
        <v>29</v>
      </c>
      <c r="H123" s="97">
        <f t="shared" si="162"/>
        <v>33</v>
      </c>
      <c r="I123" s="98">
        <f t="shared" si="162"/>
        <v>13</v>
      </c>
      <c r="J123" s="99" t="str">
        <f t="shared" ca="1" si="91"/>
        <v>03</v>
      </c>
      <c r="K123" s="100" t="str">
        <f t="shared" ca="1" si="92"/>
        <v>04</v>
      </c>
      <c r="L123" s="100" t="str">
        <f t="shared" ca="1" si="93"/>
        <v>07</v>
      </c>
      <c r="M123" s="100" t="str">
        <f t="shared" ca="1" si="94"/>
        <v>09</v>
      </c>
      <c r="N123" s="100" t="str">
        <f t="shared" ca="1" si="95"/>
        <v>13</v>
      </c>
      <c r="O123" s="100" t="str">
        <f t="shared" ca="1" si="96"/>
        <v>15</v>
      </c>
      <c r="P123" s="100" t="str">
        <f t="shared" ca="1" si="97"/>
        <v>17</v>
      </c>
      <c r="Q123" s="100" t="str">
        <f t="shared" ca="1" si="98"/>
        <v>18</v>
      </c>
      <c r="R123" s="100" t="str">
        <f t="shared" ca="1" si="99"/>
        <v>19</v>
      </c>
      <c r="S123" s="100" t="str">
        <f t="shared" ca="1" si="100"/>
        <v>20</v>
      </c>
      <c r="T123" s="100" t="str">
        <f t="shared" ca="1" si="101"/>
        <v>23</v>
      </c>
      <c r="U123" s="100" t="str">
        <f t="shared" ca="1" si="102"/>
        <v>26</v>
      </c>
      <c r="V123" s="100" t="str">
        <f t="shared" ca="1" si="103"/>
        <v>27</v>
      </c>
      <c r="W123" s="100" t="str">
        <f t="shared" ca="1" si="104"/>
        <v>28</v>
      </c>
      <c r="X123" s="100" t="str">
        <f t="shared" ca="1" si="105"/>
        <v>29</v>
      </c>
      <c r="Y123" s="100" t="str">
        <f t="shared" ca="1" si="106"/>
        <v>30</v>
      </c>
      <c r="Z123" s="100" t="str">
        <f t="shared" ca="1" si="107"/>
        <v>31</v>
      </c>
      <c r="AA123" s="100" t="str">
        <f t="shared" ca="1" si="108"/>
        <v>32</v>
      </c>
      <c r="AB123" s="100" t="str">
        <f t="shared" ca="1" si="109"/>
        <v>33</v>
      </c>
      <c r="AC123" s="100" t="str">
        <f t="shared" ca="1" si="110"/>
        <v/>
      </c>
      <c r="AD123" s="100" t="str">
        <f t="shared" ca="1" si="111"/>
        <v/>
      </c>
      <c r="AE123" s="101" t="str">
        <f t="shared" ca="1" si="112"/>
        <v/>
      </c>
      <c r="AF123" s="102">
        <f t="shared" ca="1" si="113"/>
        <v>5</v>
      </c>
      <c r="AG123" s="90" t="str">
        <f t="shared" ca="1" si="153"/>
        <v/>
      </c>
      <c r="AH123" s="91" t="str">
        <f t="shared" ca="1" si="153"/>
        <v/>
      </c>
      <c r="AI123" s="91" t="str">
        <f t="shared" ca="1" si="153"/>
        <v/>
      </c>
      <c r="AJ123" s="91" t="str">
        <f t="shared" ca="1" si="153"/>
        <v/>
      </c>
      <c r="AK123" s="91" t="str">
        <f t="shared" ca="1" si="153"/>
        <v/>
      </c>
      <c r="AL123" s="91">
        <f t="shared" ca="1" si="153"/>
        <v>5</v>
      </c>
      <c r="AM123" s="103" t="str">
        <f t="shared" ca="1" si="153"/>
        <v/>
      </c>
      <c r="AN123" s="89"/>
      <c r="AZ123" s="57">
        <f t="shared" ca="1" si="114"/>
        <v>14</v>
      </c>
      <c r="BA123" s="90" t="str">
        <f ca="1">MID(频率数据!$AQ123,BA$1,2)</f>
        <v>26</v>
      </c>
      <c r="BB123" s="91" t="str">
        <f ca="1">MID(频率数据!$AQ123,BB$1,2)</f>
        <v>27</v>
      </c>
      <c r="BC123" s="91" t="str">
        <f ca="1">MID(频率数据!$AQ123,BC$1,2)</f>
        <v>29</v>
      </c>
      <c r="BD123" s="91" t="str">
        <f ca="1">MID(频率数据!$AQ123,BD$1,2)</f>
        <v>18</v>
      </c>
      <c r="BE123" s="91" t="str">
        <f ca="1">MID(频率数据!$AQ123,BE$1,2)</f>
        <v>17</v>
      </c>
      <c r="BF123" s="91" t="str">
        <f ca="1">MID(频率数据!$AQ123,BF$1,2)</f>
        <v>15</v>
      </c>
      <c r="BG123" s="91" t="str">
        <f ca="1">MID(频率数据!$AQ123,BG$1,2)</f>
        <v>13</v>
      </c>
      <c r="BH123" s="91" t="str">
        <f ca="1">MID(频率数据!$AQ123,BH$1,2)</f>
        <v>02</v>
      </c>
      <c r="BI123" s="91" t="str">
        <f ca="1">MID(频率数据!$AQ123,BI$1,2)</f>
        <v>33</v>
      </c>
      <c r="BJ123" s="91" t="str">
        <f ca="1">MID(频率数据!$AQ123,BJ$1,2)</f>
        <v>20</v>
      </c>
      <c r="BK123" s="92" t="str">
        <f ca="1">MID(频率数据!$AQ123,BK$1,2)</f>
        <v>19</v>
      </c>
      <c r="BL123" s="90" t="str">
        <f ca="1">MID(频率数据!$AQ123,BL$1,2)</f>
        <v>07</v>
      </c>
      <c r="BM123" s="91" t="str">
        <f ca="1">MID(频率数据!$AQ123,BM$1,2)</f>
        <v>06</v>
      </c>
      <c r="BN123" s="91" t="str">
        <f ca="1">MID(频率数据!$AQ123,BN$1,2)</f>
        <v>05</v>
      </c>
      <c r="BO123" s="91" t="str">
        <f ca="1">MID(频率数据!$AQ123,BO$1,2)</f>
        <v>31</v>
      </c>
      <c r="BP123" s="91" t="str">
        <f ca="1">MID(频率数据!$AQ123,BP$1,2)</f>
        <v>30</v>
      </c>
      <c r="BQ123" s="93" t="str">
        <f ca="1">MID(频率数据!$AQ123,BQ$1,2)</f>
        <v>28</v>
      </c>
      <c r="BR123" s="91" t="str">
        <f ca="1">MID(频率数据!$AQ123,BR$1,2)</f>
        <v>24</v>
      </c>
      <c r="BS123" s="91" t="str">
        <f ca="1">MID(频率数据!$AQ123,BS$1,2)</f>
        <v>14</v>
      </c>
      <c r="BT123" s="91" t="str">
        <f ca="1">MID(频率数据!$AQ123,BT$1,2)</f>
        <v>12</v>
      </c>
      <c r="BU123" s="91" t="str">
        <f ca="1">MID(频率数据!$AQ123,BU$1,2)</f>
        <v>10</v>
      </c>
      <c r="BV123" s="92" t="str">
        <f ca="1">MID(频率数据!$AQ123,BV$1,2)</f>
        <v>08</v>
      </c>
      <c r="BW123" s="90" t="str">
        <f ca="1">MID(频率数据!$AQ123,BW$1,2)</f>
        <v>01</v>
      </c>
      <c r="BX123" s="91" t="str">
        <f ca="1">MID(频率数据!$AQ123,BX$1,2)</f>
        <v>25</v>
      </c>
      <c r="BY123" s="91" t="str">
        <f ca="1">MID(频率数据!$AQ123,BY$1,2)</f>
        <v>22</v>
      </c>
      <c r="BZ123" s="91" t="str">
        <f ca="1">MID(频率数据!$AQ123,BZ$1,2)</f>
        <v>21</v>
      </c>
      <c r="CA123" s="91" t="str">
        <f ca="1">MID(频率数据!$AQ123,CA$1,2)</f>
        <v>16</v>
      </c>
      <c r="CB123" s="91" t="str">
        <f ca="1">MID(频率数据!$AQ123,CB$1,2)</f>
        <v>11</v>
      </c>
      <c r="CC123" s="91" t="str">
        <f ca="1">MID(频率数据!$AQ123,CC$1,2)</f>
        <v>04</v>
      </c>
      <c r="CD123" s="91" t="str">
        <f ca="1">MID(频率数据!$AQ123,CD$1,2)</f>
        <v>03</v>
      </c>
      <c r="CE123" s="91" t="str">
        <f ca="1">MID(频率数据!$AQ123,CE$1,2)</f>
        <v>32</v>
      </c>
      <c r="CF123" s="91" t="str">
        <f ca="1">MID(频率数据!$AQ123,CF$1,2)</f>
        <v>23</v>
      </c>
      <c r="CG123" s="92" t="str">
        <f ca="1">MID(频率数据!$AQ123,CG$1,2)</f>
        <v>09</v>
      </c>
      <c r="CH123" s="153" t="str">
        <f t="shared" ca="1" si="115"/>
        <v>04</v>
      </c>
      <c r="CI123" s="154" t="str">
        <f t="shared" ca="1" si="116"/>
        <v>17</v>
      </c>
      <c r="CJ123" s="154" t="str">
        <f t="shared" ca="1" si="117"/>
        <v>20</v>
      </c>
      <c r="CK123" s="154" t="str">
        <f t="shared" ca="1" si="118"/>
        <v>33</v>
      </c>
      <c r="CL123" s="154" t="str">
        <f t="shared" ca="1" si="119"/>
        <v>27</v>
      </c>
      <c r="CM123" s="154" t="str">
        <f t="shared" ca="1" si="120"/>
        <v>31</v>
      </c>
      <c r="CN123" s="155" t="str">
        <f t="shared" ca="1" si="121"/>
        <v>03</v>
      </c>
      <c r="CO123" s="155" t="str">
        <f t="shared" ca="1" si="122"/>
        <v>15</v>
      </c>
      <c r="CP123" s="155" t="str">
        <f t="shared" ca="1" si="123"/>
        <v>19</v>
      </c>
      <c r="CQ123" s="155" t="str">
        <f t="shared" ca="1" si="124"/>
        <v>20</v>
      </c>
      <c r="CR123" s="155" t="str">
        <f t="shared" ca="1" si="125"/>
        <v>29</v>
      </c>
      <c r="CS123" s="155" t="str">
        <f t="shared" ca="1" si="126"/>
        <v>30</v>
      </c>
      <c r="CT123" s="156" t="str">
        <f t="shared" ca="1" si="127"/>
        <v>32</v>
      </c>
      <c r="CU123" s="156" t="str">
        <f t="shared" ca="1" si="128"/>
        <v>13</v>
      </c>
      <c r="CV123" s="156" t="str">
        <f t="shared" ca="1" si="129"/>
        <v>07</v>
      </c>
      <c r="CW123" s="156" t="str">
        <f t="shared" ca="1" si="130"/>
        <v>19</v>
      </c>
      <c r="CX123" s="156" t="str">
        <f t="shared" ca="1" si="131"/>
        <v>18</v>
      </c>
      <c r="CY123" s="156" t="str">
        <f t="shared" ca="1" si="132"/>
        <v>28</v>
      </c>
      <c r="CZ123" s="157" t="str">
        <f t="shared" ca="1" si="133"/>
        <v>26</v>
      </c>
      <c r="DA123" s="157" t="str">
        <f t="shared" ca="1" si="134"/>
        <v>27</v>
      </c>
      <c r="DB123" s="157" t="str">
        <f t="shared" ca="1" si="135"/>
        <v>29</v>
      </c>
      <c r="DC123" s="157" t="str">
        <f t="shared" ca="1" si="136"/>
        <v>32</v>
      </c>
      <c r="DD123" s="157" t="str">
        <f t="shared" ca="1" si="137"/>
        <v>23</v>
      </c>
      <c r="DE123" s="158" t="str">
        <f t="shared" ca="1" si="138"/>
        <v>09</v>
      </c>
      <c r="DF123" s="145" t="str">
        <f t="shared" ca="1" si="154"/>
        <v/>
      </c>
      <c r="DG123" s="107" t="str">
        <f t="shared" ca="1" si="164"/>
        <v/>
      </c>
      <c r="DH123" s="107">
        <f t="shared" ca="1" si="164"/>
        <v>3</v>
      </c>
      <c r="DI123" s="107">
        <f t="shared" ca="1" si="164"/>
        <v>4</v>
      </c>
      <c r="DJ123" s="107" t="str">
        <f t="shared" ca="1" si="164"/>
        <v/>
      </c>
      <c r="DK123" s="107" t="str">
        <f t="shared" ca="1" si="164"/>
        <v/>
      </c>
      <c r="DL123" s="107">
        <f t="shared" ca="1" si="164"/>
        <v>7</v>
      </c>
      <c r="DM123" s="107" t="str">
        <f t="shared" ca="1" si="164"/>
        <v/>
      </c>
      <c r="DN123" s="107">
        <f t="shared" ca="1" si="164"/>
        <v>9</v>
      </c>
      <c r="DO123" s="107" t="str">
        <f t="shared" ca="1" si="164"/>
        <v/>
      </c>
      <c r="DP123" s="107" t="str">
        <f t="shared" ca="1" si="164"/>
        <v/>
      </c>
      <c r="DQ123" s="107" t="str">
        <f t="shared" ca="1" si="165"/>
        <v/>
      </c>
      <c r="DR123" s="107">
        <f t="shared" ca="1" si="165"/>
        <v>13</v>
      </c>
      <c r="DS123" s="107" t="str">
        <f t="shared" ca="1" si="165"/>
        <v/>
      </c>
      <c r="DT123" s="107">
        <f t="shared" ca="1" si="165"/>
        <v>15</v>
      </c>
      <c r="DU123" s="107" t="str">
        <f t="shared" ca="1" si="165"/>
        <v/>
      </c>
      <c r="DV123" s="107">
        <f t="shared" ca="1" si="165"/>
        <v>17</v>
      </c>
      <c r="DW123" s="107">
        <f t="shared" ca="1" si="165"/>
        <v>18</v>
      </c>
      <c r="DX123" s="107">
        <f t="shared" ca="1" si="165"/>
        <v>19</v>
      </c>
      <c r="DY123" s="107">
        <f t="shared" ca="1" si="165"/>
        <v>20</v>
      </c>
      <c r="DZ123" s="107" t="str">
        <f t="shared" ca="1" si="165"/>
        <v/>
      </c>
      <c r="EA123" s="107" t="str">
        <f t="shared" ca="1" si="166"/>
        <v/>
      </c>
      <c r="EB123" s="107">
        <f t="shared" ca="1" si="166"/>
        <v>23</v>
      </c>
      <c r="EC123" s="107" t="str">
        <f t="shared" ca="1" si="166"/>
        <v/>
      </c>
      <c r="ED123" s="107" t="str">
        <f t="shared" ca="1" si="166"/>
        <v/>
      </c>
      <c r="EE123" s="107">
        <f t="shared" ca="1" si="166"/>
        <v>26</v>
      </c>
      <c r="EF123" s="107">
        <f t="shared" ca="1" si="166"/>
        <v>27</v>
      </c>
      <c r="EG123" s="107">
        <f t="shared" ca="1" si="166"/>
        <v>28</v>
      </c>
      <c r="EH123" s="107">
        <f t="shared" ca="1" si="166"/>
        <v>29</v>
      </c>
      <c r="EI123" s="107">
        <f t="shared" ca="1" si="166"/>
        <v>30</v>
      </c>
      <c r="EJ123" s="107">
        <f t="shared" ca="1" si="166"/>
        <v>31</v>
      </c>
      <c r="EK123" s="107">
        <f t="shared" ca="1" si="147"/>
        <v>32</v>
      </c>
      <c r="EL123" s="108">
        <f t="shared" ca="1" si="147"/>
        <v>33</v>
      </c>
      <c r="EM123" s="106" t="str">
        <f t="shared" ca="1" si="90"/>
        <v>03040709131517181920232627282930313233</v>
      </c>
    </row>
    <row r="124" spans="1:143" ht="11.25" customHeight="1" x14ac:dyDescent="0.15">
      <c r="A124" s="56">
        <f t="shared" si="87"/>
        <v>2922</v>
      </c>
      <c r="B124" s="94">
        <f t="shared" ref="B124:I133" si="167">VLOOKUP($A124,SJ,B$1)</f>
        <v>2022128</v>
      </c>
      <c r="C124" s="95">
        <f t="shared" si="167"/>
        <v>3</v>
      </c>
      <c r="D124" s="96">
        <f t="shared" si="167"/>
        <v>12</v>
      </c>
      <c r="E124" s="96">
        <f t="shared" si="167"/>
        <v>18</v>
      </c>
      <c r="F124" s="96">
        <f t="shared" si="167"/>
        <v>24</v>
      </c>
      <c r="G124" s="96">
        <f t="shared" si="167"/>
        <v>27</v>
      </c>
      <c r="H124" s="97">
        <f t="shared" si="167"/>
        <v>29</v>
      </c>
      <c r="I124" s="98">
        <f t="shared" si="167"/>
        <v>1</v>
      </c>
      <c r="J124" s="99" t="str">
        <f t="shared" ca="1" si="91"/>
        <v>01</v>
      </c>
      <c r="K124" s="100" t="str">
        <f t="shared" ca="1" si="92"/>
        <v>02</v>
      </c>
      <c r="L124" s="100" t="str">
        <f t="shared" ca="1" si="93"/>
        <v>05</v>
      </c>
      <c r="M124" s="100" t="str">
        <f t="shared" ca="1" si="94"/>
        <v>08</v>
      </c>
      <c r="N124" s="100" t="str">
        <f t="shared" ca="1" si="95"/>
        <v>09</v>
      </c>
      <c r="O124" s="100" t="str">
        <f t="shared" ca="1" si="96"/>
        <v>11</v>
      </c>
      <c r="P124" s="100" t="str">
        <f t="shared" ca="1" si="97"/>
        <v>12</v>
      </c>
      <c r="Q124" s="100" t="str">
        <f t="shared" ca="1" si="98"/>
        <v>15</v>
      </c>
      <c r="R124" s="100" t="str">
        <f t="shared" ca="1" si="99"/>
        <v>16</v>
      </c>
      <c r="S124" s="100" t="str">
        <f t="shared" ca="1" si="100"/>
        <v>20</v>
      </c>
      <c r="T124" s="100" t="str">
        <f t="shared" ca="1" si="101"/>
        <v>23</v>
      </c>
      <c r="U124" s="100" t="str">
        <f t="shared" ca="1" si="102"/>
        <v>26</v>
      </c>
      <c r="V124" s="100" t="str">
        <f t="shared" ca="1" si="103"/>
        <v>27</v>
      </c>
      <c r="W124" s="100" t="str">
        <f t="shared" ca="1" si="104"/>
        <v>29</v>
      </c>
      <c r="X124" s="100" t="str">
        <f t="shared" ca="1" si="105"/>
        <v>32</v>
      </c>
      <c r="Y124" s="100" t="str">
        <f t="shared" ca="1" si="106"/>
        <v>33</v>
      </c>
      <c r="Z124" s="100" t="str">
        <f t="shared" ca="1" si="107"/>
        <v/>
      </c>
      <c r="AA124" s="100" t="str">
        <f t="shared" ca="1" si="108"/>
        <v/>
      </c>
      <c r="AB124" s="100" t="str">
        <f t="shared" ca="1" si="109"/>
        <v/>
      </c>
      <c r="AC124" s="100" t="str">
        <f t="shared" ca="1" si="110"/>
        <v/>
      </c>
      <c r="AD124" s="100" t="str">
        <f t="shared" ca="1" si="111"/>
        <v/>
      </c>
      <c r="AE124" s="101" t="str">
        <f t="shared" ca="1" si="112"/>
        <v/>
      </c>
      <c r="AF124" s="102">
        <f t="shared" ca="1" si="113"/>
        <v>3</v>
      </c>
      <c r="AG124" s="90" t="str">
        <f t="shared" ca="1" si="153"/>
        <v/>
      </c>
      <c r="AH124" s="91" t="str">
        <f t="shared" ca="1" si="153"/>
        <v/>
      </c>
      <c r="AI124" s="91" t="str">
        <f t="shared" ca="1" si="153"/>
        <v/>
      </c>
      <c r="AJ124" s="91">
        <f t="shared" ca="1" si="153"/>
        <v>3</v>
      </c>
      <c r="AK124" s="91" t="str">
        <f t="shared" ca="1" si="153"/>
        <v/>
      </c>
      <c r="AL124" s="91" t="str">
        <f t="shared" ca="1" si="153"/>
        <v/>
      </c>
      <c r="AM124" s="103" t="str">
        <f t="shared" ca="1" si="153"/>
        <v/>
      </c>
      <c r="AN124" s="89"/>
      <c r="AZ124" s="57">
        <f t="shared" ca="1" si="114"/>
        <v>15</v>
      </c>
      <c r="BA124" s="90" t="str">
        <f ca="1">MID(频率数据!$AQ124,BA$1,2)</f>
        <v>27</v>
      </c>
      <c r="BB124" s="91" t="str">
        <f ca="1">MID(频率数据!$AQ124,BB$1,2)</f>
        <v>26</v>
      </c>
      <c r="BC124" s="91" t="str">
        <f ca="1">MID(频率数据!$AQ124,BC$1,2)</f>
        <v>33</v>
      </c>
      <c r="BD124" s="91" t="str">
        <f ca="1">MID(频率数据!$AQ124,BD$1,2)</f>
        <v>29</v>
      </c>
      <c r="BE124" s="91" t="str">
        <f ca="1">MID(频率数据!$AQ124,BE$1,2)</f>
        <v>18</v>
      </c>
      <c r="BF124" s="91" t="str">
        <f ca="1">MID(频率数据!$AQ124,BF$1,2)</f>
        <v>17</v>
      </c>
      <c r="BG124" s="91" t="str">
        <f ca="1">MID(频率数据!$AQ124,BG$1,2)</f>
        <v>13</v>
      </c>
      <c r="BH124" s="91" t="str">
        <f ca="1">MID(频率数据!$AQ124,BH$1,2)</f>
        <v>02</v>
      </c>
      <c r="BI124" s="91" t="str">
        <f ca="1">MID(频率数据!$AQ124,BI$1,2)</f>
        <v>20</v>
      </c>
      <c r="BJ124" s="91" t="str">
        <f ca="1">MID(频率数据!$AQ124,BJ$1,2)</f>
        <v>15</v>
      </c>
      <c r="BK124" s="92" t="str">
        <f ca="1">MID(频率数据!$AQ124,BK$1,2)</f>
        <v>10</v>
      </c>
      <c r="BL124" s="90" t="str">
        <f ca="1">MID(频率数据!$AQ124,BL$1,2)</f>
        <v>07</v>
      </c>
      <c r="BM124" s="91" t="str">
        <f ca="1">MID(频率数据!$AQ124,BM$1,2)</f>
        <v>06</v>
      </c>
      <c r="BN124" s="91" t="str">
        <f ca="1">MID(频率数据!$AQ124,BN$1,2)</f>
        <v>31</v>
      </c>
      <c r="BO124" s="91" t="str">
        <f ca="1">MID(频率数据!$AQ124,BO$1,2)</f>
        <v>30</v>
      </c>
      <c r="BP124" s="91" t="str">
        <f ca="1">MID(频率数据!$AQ124,BP$1,2)</f>
        <v>28</v>
      </c>
      <c r="BQ124" s="93" t="str">
        <f ca="1">MID(频率数据!$AQ124,BQ$1,2)</f>
        <v>24</v>
      </c>
      <c r="BR124" s="91" t="str">
        <f ca="1">MID(频率数据!$AQ124,BR$1,2)</f>
        <v>19</v>
      </c>
      <c r="BS124" s="91" t="str">
        <f ca="1">MID(频率数据!$AQ124,BS$1,2)</f>
        <v>14</v>
      </c>
      <c r="BT124" s="91" t="str">
        <f ca="1">MID(频率数据!$AQ124,BT$1,2)</f>
        <v>12</v>
      </c>
      <c r="BU124" s="91" t="str">
        <f ca="1">MID(频率数据!$AQ124,BU$1,2)</f>
        <v>08</v>
      </c>
      <c r="BV124" s="92" t="str">
        <f ca="1">MID(频率数据!$AQ124,BV$1,2)</f>
        <v>05</v>
      </c>
      <c r="BW124" s="90" t="str">
        <f ca="1">MID(频率数据!$AQ124,BW$1,2)</f>
        <v>04</v>
      </c>
      <c r="BX124" s="91" t="str">
        <f ca="1">MID(频率数据!$AQ124,BX$1,2)</f>
        <v>03</v>
      </c>
      <c r="BY124" s="91" t="str">
        <f ca="1">MID(频率数据!$AQ124,BY$1,2)</f>
        <v>25</v>
      </c>
      <c r="BZ124" s="91" t="str">
        <f ca="1">MID(频率数据!$AQ124,BZ$1,2)</f>
        <v>22</v>
      </c>
      <c r="CA124" s="91" t="str">
        <f ca="1">MID(频率数据!$AQ124,CA$1,2)</f>
        <v>21</v>
      </c>
      <c r="CB124" s="91" t="str">
        <f ca="1">MID(频率数据!$AQ124,CB$1,2)</f>
        <v>16</v>
      </c>
      <c r="CC124" s="91" t="str">
        <f ca="1">MID(频率数据!$AQ124,CC$1,2)</f>
        <v>11</v>
      </c>
      <c r="CD124" s="91" t="str">
        <f ca="1">MID(频率数据!$AQ124,CD$1,2)</f>
        <v>09</v>
      </c>
      <c r="CE124" s="91" t="str">
        <f ca="1">MID(频率数据!$AQ124,CE$1,2)</f>
        <v>01</v>
      </c>
      <c r="CF124" s="91" t="str">
        <f ca="1">MID(频率数据!$AQ124,CF$1,2)</f>
        <v>32</v>
      </c>
      <c r="CG124" s="92" t="str">
        <f ca="1">MID(频率数据!$AQ124,CG$1,2)</f>
        <v>23</v>
      </c>
      <c r="CH124" s="153" t="str">
        <f t="shared" ca="1" si="115"/>
        <v>11</v>
      </c>
      <c r="CI124" s="154" t="str">
        <f t="shared" ca="1" si="116"/>
        <v>16</v>
      </c>
      <c r="CJ124" s="154" t="str">
        <f t="shared" ca="1" si="117"/>
        <v>32</v>
      </c>
      <c r="CK124" s="154" t="str">
        <f t="shared" ca="1" si="118"/>
        <v>12</v>
      </c>
      <c r="CL124" s="154" t="str">
        <f t="shared" ca="1" si="119"/>
        <v>26</v>
      </c>
      <c r="CM124" s="154" t="str">
        <f t="shared" ca="1" si="120"/>
        <v>02</v>
      </c>
      <c r="CN124" s="155" t="str">
        <f t="shared" ca="1" si="121"/>
        <v>09</v>
      </c>
      <c r="CO124" s="155" t="str">
        <f t="shared" ca="1" si="122"/>
        <v>11</v>
      </c>
      <c r="CP124" s="155" t="str">
        <f t="shared" ca="1" si="123"/>
        <v>23</v>
      </c>
      <c r="CQ124" s="155" t="str">
        <f t="shared" ca="1" si="124"/>
        <v>08</v>
      </c>
      <c r="CR124" s="155" t="str">
        <f t="shared" ca="1" si="125"/>
        <v>33</v>
      </c>
      <c r="CS124" s="155" t="str">
        <f t="shared" ca="1" si="126"/>
        <v>20</v>
      </c>
      <c r="CT124" s="156" t="str">
        <f t="shared" ca="1" si="127"/>
        <v>01</v>
      </c>
      <c r="CU124" s="156" t="str">
        <f t="shared" ca="1" si="128"/>
        <v>09</v>
      </c>
      <c r="CV124" s="156" t="str">
        <f t="shared" ca="1" si="129"/>
        <v>23</v>
      </c>
      <c r="CW124" s="156" t="str">
        <f t="shared" ca="1" si="130"/>
        <v>05</v>
      </c>
      <c r="CX124" s="156" t="str">
        <f t="shared" ca="1" si="131"/>
        <v>29</v>
      </c>
      <c r="CY124" s="156" t="str">
        <f t="shared" ca="1" si="132"/>
        <v>15</v>
      </c>
      <c r="CZ124" s="157" t="str">
        <f t="shared" ca="1" si="133"/>
        <v>27</v>
      </c>
      <c r="DA124" s="157" t="str">
        <f t="shared" ca="1" si="134"/>
        <v>26</v>
      </c>
      <c r="DB124" s="157" t="str">
        <f t="shared" ca="1" si="135"/>
        <v>33</v>
      </c>
      <c r="DC124" s="157" t="str">
        <f t="shared" ca="1" si="136"/>
        <v>01</v>
      </c>
      <c r="DD124" s="157" t="str">
        <f t="shared" ca="1" si="137"/>
        <v>32</v>
      </c>
      <c r="DE124" s="158" t="str">
        <f t="shared" ca="1" si="138"/>
        <v>23</v>
      </c>
      <c r="DF124" s="145">
        <f t="shared" ca="1" si="154"/>
        <v>1</v>
      </c>
      <c r="DG124" s="107">
        <f t="shared" ca="1" si="164"/>
        <v>2</v>
      </c>
      <c r="DH124" s="107" t="str">
        <f t="shared" ca="1" si="164"/>
        <v/>
      </c>
      <c r="DI124" s="107" t="str">
        <f t="shared" ca="1" si="164"/>
        <v/>
      </c>
      <c r="DJ124" s="107">
        <f t="shared" ca="1" si="164"/>
        <v>5</v>
      </c>
      <c r="DK124" s="107" t="str">
        <f t="shared" ca="1" si="164"/>
        <v/>
      </c>
      <c r="DL124" s="107" t="str">
        <f t="shared" ca="1" si="164"/>
        <v/>
      </c>
      <c r="DM124" s="107">
        <f t="shared" ca="1" si="164"/>
        <v>8</v>
      </c>
      <c r="DN124" s="107">
        <f t="shared" ca="1" si="164"/>
        <v>9</v>
      </c>
      <c r="DO124" s="107" t="str">
        <f t="shared" ca="1" si="164"/>
        <v/>
      </c>
      <c r="DP124" s="107">
        <f t="shared" ca="1" si="164"/>
        <v>11</v>
      </c>
      <c r="DQ124" s="107">
        <f t="shared" ca="1" si="165"/>
        <v>12</v>
      </c>
      <c r="DR124" s="107" t="str">
        <f t="shared" ca="1" si="165"/>
        <v/>
      </c>
      <c r="DS124" s="107" t="str">
        <f t="shared" ca="1" si="165"/>
        <v/>
      </c>
      <c r="DT124" s="107">
        <f t="shared" ca="1" si="165"/>
        <v>15</v>
      </c>
      <c r="DU124" s="107">
        <f t="shared" ca="1" si="165"/>
        <v>16</v>
      </c>
      <c r="DV124" s="107" t="str">
        <f t="shared" ca="1" si="165"/>
        <v/>
      </c>
      <c r="DW124" s="107" t="str">
        <f t="shared" ca="1" si="165"/>
        <v/>
      </c>
      <c r="DX124" s="107" t="str">
        <f t="shared" ca="1" si="165"/>
        <v/>
      </c>
      <c r="DY124" s="107">
        <f t="shared" ca="1" si="165"/>
        <v>20</v>
      </c>
      <c r="DZ124" s="107" t="str">
        <f t="shared" ca="1" si="165"/>
        <v/>
      </c>
      <c r="EA124" s="107" t="str">
        <f t="shared" ca="1" si="166"/>
        <v/>
      </c>
      <c r="EB124" s="107">
        <f t="shared" ca="1" si="166"/>
        <v>23</v>
      </c>
      <c r="EC124" s="107" t="str">
        <f t="shared" ca="1" si="166"/>
        <v/>
      </c>
      <c r="ED124" s="107" t="str">
        <f t="shared" ca="1" si="166"/>
        <v/>
      </c>
      <c r="EE124" s="107">
        <f t="shared" ca="1" si="166"/>
        <v>26</v>
      </c>
      <c r="EF124" s="107">
        <f t="shared" ca="1" si="166"/>
        <v>27</v>
      </c>
      <c r="EG124" s="107" t="str">
        <f t="shared" ca="1" si="166"/>
        <v/>
      </c>
      <c r="EH124" s="107">
        <f t="shared" ca="1" si="166"/>
        <v>29</v>
      </c>
      <c r="EI124" s="107" t="str">
        <f t="shared" ca="1" si="166"/>
        <v/>
      </c>
      <c r="EJ124" s="107" t="str">
        <f t="shared" ca="1" si="166"/>
        <v/>
      </c>
      <c r="EK124" s="107">
        <f t="shared" ca="1" si="147"/>
        <v>32</v>
      </c>
      <c r="EL124" s="108">
        <f t="shared" ca="1" si="147"/>
        <v>33</v>
      </c>
      <c r="EM124" s="106" t="str">
        <f t="shared" ca="1" si="90"/>
        <v>01020508091112151620232627293233</v>
      </c>
    </row>
    <row r="125" spans="1:143" ht="11.25" customHeight="1" x14ac:dyDescent="0.15">
      <c r="A125" s="56">
        <f t="shared" si="87"/>
        <v>2923</v>
      </c>
      <c r="B125" s="94">
        <f t="shared" si="167"/>
        <v>2022129</v>
      </c>
      <c r="C125" s="95">
        <f t="shared" si="167"/>
        <v>10</v>
      </c>
      <c r="D125" s="96">
        <f t="shared" si="167"/>
        <v>12</v>
      </c>
      <c r="E125" s="96">
        <f t="shared" si="167"/>
        <v>14</v>
      </c>
      <c r="F125" s="96">
        <f t="shared" si="167"/>
        <v>22</v>
      </c>
      <c r="G125" s="96">
        <f t="shared" si="167"/>
        <v>24</v>
      </c>
      <c r="H125" s="97">
        <f t="shared" si="167"/>
        <v>27</v>
      </c>
      <c r="I125" s="98">
        <f t="shared" si="167"/>
        <v>7</v>
      </c>
      <c r="J125" s="99" t="str">
        <f t="shared" ca="1" si="91"/>
        <v>01</v>
      </c>
      <c r="K125" s="100" t="str">
        <f t="shared" ca="1" si="92"/>
        <v>04</v>
      </c>
      <c r="L125" s="100" t="str">
        <f t="shared" ca="1" si="93"/>
        <v>05</v>
      </c>
      <c r="M125" s="100" t="str">
        <f t="shared" ca="1" si="94"/>
        <v>07</v>
      </c>
      <c r="N125" s="100" t="str">
        <f t="shared" ca="1" si="95"/>
        <v>08</v>
      </c>
      <c r="O125" s="100" t="str">
        <f t="shared" ca="1" si="96"/>
        <v>14</v>
      </c>
      <c r="P125" s="100" t="str">
        <f t="shared" ca="1" si="97"/>
        <v>17</v>
      </c>
      <c r="Q125" s="100" t="str">
        <f t="shared" ca="1" si="98"/>
        <v>18</v>
      </c>
      <c r="R125" s="100" t="str">
        <f t="shared" ca="1" si="99"/>
        <v>19</v>
      </c>
      <c r="S125" s="100" t="str">
        <f t="shared" ca="1" si="100"/>
        <v>20</v>
      </c>
      <c r="T125" s="100" t="str">
        <f t="shared" ca="1" si="101"/>
        <v>23</v>
      </c>
      <c r="U125" s="100" t="str">
        <f t="shared" ca="1" si="102"/>
        <v>25</v>
      </c>
      <c r="V125" s="100" t="str">
        <f t="shared" ca="1" si="103"/>
        <v>26</v>
      </c>
      <c r="W125" s="100" t="str">
        <f t="shared" ca="1" si="104"/>
        <v>27</v>
      </c>
      <c r="X125" s="100" t="str">
        <f t="shared" ca="1" si="105"/>
        <v>28</v>
      </c>
      <c r="Y125" s="100" t="str">
        <f t="shared" ca="1" si="106"/>
        <v>29</v>
      </c>
      <c r="Z125" s="100" t="str">
        <f t="shared" ca="1" si="107"/>
        <v>32</v>
      </c>
      <c r="AA125" s="100" t="str">
        <f t="shared" ca="1" si="108"/>
        <v>33</v>
      </c>
      <c r="AB125" s="100" t="str">
        <f t="shared" ca="1" si="109"/>
        <v/>
      </c>
      <c r="AC125" s="100" t="str">
        <f t="shared" ca="1" si="110"/>
        <v/>
      </c>
      <c r="AD125" s="100" t="str">
        <f t="shared" ca="1" si="111"/>
        <v/>
      </c>
      <c r="AE125" s="101" t="str">
        <f t="shared" ca="1" si="112"/>
        <v/>
      </c>
      <c r="AF125" s="102">
        <f t="shared" ca="1" si="113"/>
        <v>2</v>
      </c>
      <c r="AG125" s="90" t="str">
        <f t="shared" ca="1" si="153"/>
        <v/>
      </c>
      <c r="AH125" s="91" t="str">
        <f t="shared" ca="1" si="153"/>
        <v/>
      </c>
      <c r="AI125" s="91">
        <f t="shared" ca="1" si="153"/>
        <v>2</v>
      </c>
      <c r="AJ125" s="91" t="str">
        <f t="shared" ca="1" si="153"/>
        <v/>
      </c>
      <c r="AK125" s="91" t="str">
        <f t="shared" ca="1" si="153"/>
        <v/>
      </c>
      <c r="AL125" s="91" t="str">
        <f t="shared" ca="1" si="153"/>
        <v/>
      </c>
      <c r="AM125" s="103" t="str">
        <f t="shared" ca="1" si="153"/>
        <v/>
      </c>
      <c r="AN125" s="89"/>
      <c r="AZ125" s="57">
        <f t="shared" ca="1" si="114"/>
        <v>16</v>
      </c>
      <c r="BA125" s="90" t="str">
        <f ca="1">MID(频率数据!$AQ125,BA$1,2)</f>
        <v>27</v>
      </c>
      <c r="BB125" s="91" t="str">
        <f ca="1">MID(频率数据!$AQ125,BB$1,2)</f>
        <v>26</v>
      </c>
      <c r="BC125" s="91" t="str">
        <f ca="1">MID(频率数据!$AQ125,BC$1,2)</f>
        <v>33</v>
      </c>
      <c r="BD125" s="91" t="str">
        <f ca="1">MID(频率数据!$AQ125,BD$1,2)</f>
        <v>29</v>
      </c>
      <c r="BE125" s="91" t="str">
        <f ca="1">MID(频率数据!$AQ125,BE$1,2)</f>
        <v>18</v>
      </c>
      <c r="BF125" s="91" t="str">
        <f ca="1">MID(频率数据!$AQ125,BF$1,2)</f>
        <v>17</v>
      </c>
      <c r="BG125" s="91" t="str">
        <f ca="1">MID(频率数据!$AQ125,BG$1,2)</f>
        <v>13</v>
      </c>
      <c r="BH125" s="91" t="str">
        <f ca="1">MID(频率数据!$AQ125,BH$1,2)</f>
        <v>02</v>
      </c>
      <c r="BI125" s="91" t="str">
        <f ca="1">MID(频率数据!$AQ125,BI$1,2)</f>
        <v>24</v>
      </c>
      <c r="BJ125" s="91" t="str">
        <f ca="1">MID(频率数据!$AQ125,BJ$1,2)</f>
        <v>15</v>
      </c>
      <c r="BK125" s="92" t="str">
        <f ca="1">MID(频率数据!$AQ125,BK$1,2)</f>
        <v>12</v>
      </c>
      <c r="BL125" s="90" t="str">
        <f ca="1">MID(频率数据!$AQ125,BL$1,2)</f>
        <v>10</v>
      </c>
      <c r="BM125" s="91" t="str">
        <f ca="1">MID(频率数据!$AQ125,BM$1,2)</f>
        <v>03</v>
      </c>
      <c r="BN125" s="91" t="str">
        <f ca="1">MID(频率数据!$AQ125,BN$1,2)</f>
        <v>31</v>
      </c>
      <c r="BO125" s="91" t="str">
        <f ca="1">MID(频率数据!$AQ125,BO$1,2)</f>
        <v>30</v>
      </c>
      <c r="BP125" s="91" t="str">
        <f ca="1">MID(频率数据!$AQ125,BP$1,2)</f>
        <v>28</v>
      </c>
      <c r="BQ125" s="93" t="str">
        <f ca="1">MID(频率数据!$AQ125,BQ$1,2)</f>
        <v>20</v>
      </c>
      <c r="BR125" s="91" t="str">
        <f ca="1">MID(频率数据!$AQ125,BR$1,2)</f>
        <v>19</v>
      </c>
      <c r="BS125" s="91" t="str">
        <f ca="1">MID(频率数据!$AQ125,BS$1,2)</f>
        <v>14</v>
      </c>
      <c r="BT125" s="91" t="str">
        <f ca="1">MID(频率数据!$AQ125,BT$1,2)</f>
        <v>08</v>
      </c>
      <c r="BU125" s="91" t="str">
        <f ca="1">MID(频率数据!$AQ125,BU$1,2)</f>
        <v>07</v>
      </c>
      <c r="BV125" s="92" t="str">
        <f ca="1">MID(频率数据!$AQ125,BV$1,2)</f>
        <v>06</v>
      </c>
      <c r="BW125" s="90" t="str">
        <f ca="1">MID(频率数据!$AQ125,BW$1,2)</f>
        <v>05</v>
      </c>
      <c r="BX125" s="91" t="str">
        <f ca="1">MID(频率数据!$AQ125,BX$1,2)</f>
        <v>04</v>
      </c>
      <c r="BY125" s="91" t="str">
        <f ca="1">MID(频率数据!$AQ125,BY$1,2)</f>
        <v>25</v>
      </c>
      <c r="BZ125" s="91" t="str">
        <f ca="1">MID(频率数据!$AQ125,BZ$1,2)</f>
        <v>22</v>
      </c>
      <c r="CA125" s="91" t="str">
        <f ca="1">MID(频率数据!$AQ125,CA$1,2)</f>
        <v>21</v>
      </c>
      <c r="CB125" s="91" t="str">
        <f ca="1">MID(频率数据!$AQ125,CB$1,2)</f>
        <v>16</v>
      </c>
      <c r="CC125" s="91" t="str">
        <f ca="1">MID(频率数据!$AQ125,CC$1,2)</f>
        <v>11</v>
      </c>
      <c r="CD125" s="91" t="str">
        <f ca="1">MID(频率数据!$AQ125,CD$1,2)</f>
        <v>09</v>
      </c>
      <c r="CE125" s="91" t="str">
        <f ca="1">MID(频率数据!$AQ125,CE$1,2)</f>
        <v>01</v>
      </c>
      <c r="CF125" s="91" t="str">
        <f ca="1">MID(频率数据!$AQ125,CF$1,2)</f>
        <v>32</v>
      </c>
      <c r="CG125" s="92" t="str">
        <f ca="1">MID(频率数据!$AQ125,CG$1,2)</f>
        <v>23</v>
      </c>
      <c r="CH125" s="153" t="str">
        <f t="shared" ca="1" si="115"/>
        <v>05</v>
      </c>
      <c r="CI125" s="154" t="str">
        <f t="shared" ca="1" si="116"/>
        <v>14</v>
      </c>
      <c r="CJ125" s="154" t="str">
        <f t="shared" ca="1" si="117"/>
        <v>29</v>
      </c>
      <c r="CK125" s="154" t="str">
        <f t="shared" ca="1" si="118"/>
        <v>28</v>
      </c>
      <c r="CL125" s="154" t="str">
        <f t="shared" ca="1" si="119"/>
        <v>23</v>
      </c>
      <c r="CM125" s="154" t="str">
        <f t="shared" ca="1" si="120"/>
        <v>33</v>
      </c>
      <c r="CN125" s="155" t="str">
        <f t="shared" ca="1" si="121"/>
        <v>04</v>
      </c>
      <c r="CO125" s="155" t="str">
        <f t="shared" ca="1" si="122"/>
        <v>08</v>
      </c>
      <c r="CP125" s="155" t="str">
        <f t="shared" ca="1" si="123"/>
        <v>18</v>
      </c>
      <c r="CQ125" s="155" t="str">
        <f t="shared" ca="1" si="124"/>
        <v>20</v>
      </c>
      <c r="CR125" s="155" t="str">
        <f t="shared" ca="1" si="125"/>
        <v>27</v>
      </c>
      <c r="CS125" s="155" t="str">
        <f t="shared" ca="1" si="126"/>
        <v>29</v>
      </c>
      <c r="CT125" s="156" t="str">
        <f t="shared" ca="1" si="127"/>
        <v>25</v>
      </c>
      <c r="CU125" s="156" t="str">
        <f t="shared" ca="1" si="128"/>
        <v>07</v>
      </c>
      <c r="CV125" s="156" t="str">
        <f t="shared" ca="1" si="129"/>
        <v>17</v>
      </c>
      <c r="CW125" s="156" t="str">
        <f t="shared" ca="1" si="130"/>
        <v>19</v>
      </c>
      <c r="CX125" s="156" t="str">
        <f t="shared" ca="1" si="131"/>
        <v>26</v>
      </c>
      <c r="CY125" s="156" t="str">
        <f t="shared" ca="1" si="132"/>
        <v>18</v>
      </c>
      <c r="CZ125" s="157" t="str">
        <f t="shared" ca="1" si="133"/>
        <v>27</v>
      </c>
      <c r="DA125" s="157" t="str">
        <f t="shared" ca="1" si="134"/>
        <v>26</v>
      </c>
      <c r="DB125" s="157" t="str">
        <f t="shared" ca="1" si="135"/>
        <v>33</v>
      </c>
      <c r="DC125" s="157" t="str">
        <f t="shared" ca="1" si="136"/>
        <v>01</v>
      </c>
      <c r="DD125" s="157" t="str">
        <f t="shared" ca="1" si="137"/>
        <v>32</v>
      </c>
      <c r="DE125" s="158" t="str">
        <f t="shared" ca="1" si="138"/>
        <v>23</v>
      </c>
      <c r="DF125" s="145">
        <f t="shared" ca="1" si="154"/>
        <v>1</v>
      </c>
      <c r="DG125" s="107" t="str">
        <f t="shared" ca="1" si="164"/>
        <v/>
      </c>
      <c r="DH125" s="107" t="str">
        <f t="shared" ca="1" si="164"/>
        <v/>
      </c>
      <c r="DI125" s="107">
        <f t="shared" ca="1" si="164"/>
        <v>4</v>
      </c>
      <c r="DJ125" s="107">
        <f t="shared" ca="1" si="164"/>
        <v>5</v>
      </c>
      <c r="DK125" s="107" t="str">
        <f t="shared" ca="1" si="164"/>
        <v/>
      </c>
      <c r="DL125" s="107">
        <f t="shared" ca="1" si="164"/>
        <v>7</v>
      </c>
      <c r="DM125" s="107">
        <f t="shared" ca="1" si="164"/>
        <v>8</v>
      </c>
      <c r="DN125" s="107" t="str">
        <f t="shared" ca="1" si="164"/>
        <v/>
      </c>
      <c r="DO125" s="107" t="str">
        <f t="shared" ca="1" si="164"/>
        <v/>
      </c>
      <c r="DP125" s="107" t="str">
        <f t="shared" ca="1" si="164"/>
        <v/>
      </c>
      <c r="DQ125" s="107" t="str">
        <f t="shared" ca="1" si="165"/>
        <v/>
      </c>
      <c r="DR125" s="107" t="str">
        <f t="shared" ca="1" si="165"/>
        <v/>
      </c>
      <c r="DS125" s="107">
        <f t="shared" ca="1" si="165"/>
        <v>14</v>
      </c>
      <c r="DT125" s="107" t="str">
        <f t="shared" ca="1" si="165"/>
        <v/>
      </c>
      <c r="DU125" s="107" t="str">
        <f t="shared" ca="1" si="165"/>
        <v/>
      </c>
      <c r="DV125" s="107">
        <f t="shared" ca="1" si="165"/>
        <v>17</v>
      </c>
      <c r="DW125" s="107">
        <f t="shared" ca="1" si="165"/>
        <v>18</v>
      </c>
      <c r="DX125" s="107">
        <f t="shared" ca="1" si="165"/>
        <v>19</v>
      </c>
      <c r="DY125" s="107">
        <f t="shared" ca="1" si="165"/>
        <v>20</v>
      </c>
      <c r="DZ125" s="107" t="str">
        <f t="shared" ca="1" si="165"/>
        <v/>
      </c>
      <c r="EA125" s="107" t="str">
        <f t="shared" ca="1" si="166"/>
        <v/>
      </c>
      <c r="EB125" s="107">
        <f t="shared" ca="1" si="166"/>
        <v>23</v>
      </c>
      <c r="EC125" s="107" t="str">
        <f t="shared" ca="1" si="166"/>
        <v/>
      </c>
      <c r="ED125" s="107">
        <f t="shared" ca="1" si="166"/>
        <v>25</v>
      </c>
      <c r="EE125" s="107">
        <f t="shared" ca="1" si="166"/>
        <v>26</v>
      </c>
      <c r="EF125" s="107">
        <f t="shared" ca="1" si="166"/>
        <v>27</v>
      </c>
      <c r="EG125" s="107">
        <f t="shared" ca="1" si="166"/>
        <v>28</v>
      </c>
      <c r="EH125" s="107">
        <f t="shared" ca="1" si="166"/>
        <v>29</v>
      </c>
      <c r="EI125" s="107" t="str">
        <f t="shared" ca="1" si="166"/>
        <v/>
      </c>
      <c r="EJ125" s="107" t="str">
        <f t="shared" ca="1" si="166"/>
        <v/>
      </c>
      <c r="EK125" s="107">
        <f t="shared" ca="1" si="147"/>
        <v>32</v>
      </c>
      <c r="EL125" s="108">
        <f t="shared" ca="1" si="147"/>
        <v>33</v>
      </c>
      <c r="EM125" s="106" t="str">
        <f t="shared" ca="1" si="90"/>
        <v>010405070814171819202325262728293233</v>
      </c>
    </row>
    <row r="126" spans="1:143" ht="11.25" customHeight="1" x14ac:dyDescent="0.15">
      <c r="A126" s="56">
        <f t="shared" si="87"/>
        <v>2924</v>
      </c>
      <c r="B126" s="94">
        <f t="shared" si="167"/>
        <v>2022130</v>
      </c>
      <c r="C126" s="95">
        <f t="shared" si="167"/>
        <v>2</v>
      </c>
      <c r="D126" s="96">
        <f t="shared" si="167"/>
        <v>8</v>
      </c>
      <c r="E126" s="96">
        <f t="shared" si="167"/>
        <v>15</v>
      </c>
      <c r="F126" s="96">
        <f t="shared" si="167"/>
        <v>17</v>
      </c>
      <c r="G126" s="96">
        <f t="shared" si="167"/>
        <v>26</v>
      </c>
      <c r="H126" s="97">
        <f t="shared" si="167"/>
        <v>28</v>
      </c>
      <c r="I126" s="98">
        <f t="shared" si="167"/>
        <v>12</v>
      </c>
      <c r="J126" s="99" t="str">
        <f t="shared" ca="1" si="91"/>
        <v>01</v>
      </c>
      <c r="K126" s="100" t="str">
        <f t="shared" ca="1" si="92"/>
        <v>02</v>
      </c>
      <c r="L126" s="100" t="str">
        <f t="shared" ca="1" si="93"/>
        <v>03</v>
      </c>
      <c r="M126" s="100" t="str">
        <f t="shared" ca="1" si="94"/>
        <v>07</v>
      </c>
      <c r="N126" s="100" t="str">
        <f t="shared" ca="1" si="95"/>
        <v>10</v>
      </c>
      <c r="O126" s="100" t="str">
        <f t="shared" ca="1" si="96"/>
        <v>12</v>
      </c>
      <c r="P126" s="100" t="str">
        <f t="shared" ca="1" si="97"/>
        <v>14</v>
      </c>
      <c r="Q126" s="100" t="str">
        <f t="shared" ca="1" si="98"/>
        <v>15</v>
      </c>
      <c r="R126" s="100" t="str">
        <f t="shared" ca="1" si="99"/>
        <v>16</v>
      </c>
      <c r="S126" s="100" t="str">
        <f t="shared" ca="1" si="100"/>
        <v>19</v>
      </c>
      <c r="T126" s="100" t="str">
        <f t="shared" ca="1" si="101"/>
        <v>21</v>
      </c>
      <c r="U126" s="100" t="str">
        <f t="shared" ca="1" si="102"/>
        <v>23</v>
      </c>
      <c r="V126" s="100" t="str">
        <f t="shared" ca="1" si="103"/>
        <v>25</v>
      </c>
      <c r="W126" s="100" t="str">
        <f t="shared" ca="1" si="104"/>
        <v>26</v>
      </c>
      <c r="X126" s="100" t="str">
        <f t="shared" ca="1" si="105"/>
        <v>27</v>
      </c>
      <c r="Y126" s="100" t="str">
        <f t="shared" ca="1" si="106"/>
        <v>29</v>
      </c>
      <c r="Z126" s="100" t="str">
        <f t="shared" ca="1" si="107"/>
        <v>32</v>
      </c>
      <c r="AA126" s="100" t="str">
        <f t="shared" ca="1" si="108"/>
        <v>33</v>
      </c>
      <c r="AB126" s="100" t="str">
        <f t="shared" ca="1" si="109"/>
        <v/>
      </c>
      <c r="AC126" s="100" t="str">
        <f t="shared" ca="1" si="110"/>
        <v/>
      </c>
      <c r="AD126" s="100" t="str">
        <f t="shared" ca="1" si="111"/>
        <v/>
      </c>
      <c r="AE126" s="101" t="str">
        <f t="shared" ca="1" si="112"/>
        <v/>
      </c>
      <c r="AF126" s="102">
        <f t="shared" ca="1" si="113"/>
        <v>3</v>
      </c>
      <c r="AG126" s="90" t="str">
        <f t="shared" ca="1" si="153"/>
        <v/>
      </c>
      <c r="AH126" s="91" t="str">
        <f t="shared" ca="1" si="153"/>
        <v/>
      </c>
      <c r="AI126" s="91" t="str">
        <f t="shared" ca="1" si="153"/>
        <v/>
      </c>
      <c r="AJ126" s="91">
        <f t="shared" ca="1" si="153"/>
        <v>3</v>
      </c>
      <c r="AK126" s="91" t="str">
        <f t="shared" ca="1" si="153"/>
        <v/>
      </c>
      <c r="AL126" s="91" t="str">
        <f t="shared" ca="1" si="153"/>
        <v/>
      </c>
      <c r="AM126" s="103" t="str">
        <f t="shared" ca="1" si="153"/>
        <v/>
      </c>
      <c r="AN126" s="89"/>
      <c r="AZ126" s="57">
        <f t="shared" ca="1" si="114"/>
        <v>17</v>
      </c>
      <c r="BA126" s="90" t="str">
        <f ca="1">MID(频率数据!$AQ126,BA$1,2)</f>
        <v>27</v>
      </c>
      <c r="BB126" s="91" t="str">
        <f ca="1">MID(频率数据!$AQ126,BB$1,2)</f>
        <v>29</v>
      </c>
      <c r="BC126" s="91" t="str">
        <f ca="1">MID(频率数据!$AQ126,BC$1,2)</f>
        <v>26</v>
      </c>
      <c r="BD126" s="91" t="str">
        <f ca="1">MID(频率数据!$AQ126,BD$1,2)</f>
        <v>24</v>
      </c>
      <c r="BE126" s="91" t="str">
        <f ca="1">MID(频率数据!$AQ126,BE$1,2)</f>
        <v>18</v>
      </c>
      <c r="BF126" s="91" t="str">
        <f ca="1">MID(频率数据!$AQ126,BF$1,2)</f>
        <v>17</v>
      </c>
      <c r="BG126" s="91" t="str">
        <f ca="1">MID(频率数据!$AQ126,BG$1,2)</f>
        <v>13</v>
      </c>
      <c r="BH126" s="91" t="str">
        <f ca="1">MID(频率数据!$AQ126,BH$1,2)</f>
        <v>12</v>
      </c>
      <c r="BI126" s="91" t="str">
        <f ca="1">MID(频率数据!$AQ126,BI$1,2)</f>
        <v>10</v>
      </c>
      <c r="BJ126" s="91" t="str">
        <f ca="1">MID(频率数据!$AQ126,BJ$1,2)</f>
        <v>02</v>
      </c>
      <c r="BK126" s="92" t="str">
        <f ca="1">MID(频率数据!$AQ126,BK$1,2)</f>
        <v>33</v>
      </c>
      <c r="BL126" s="90" t="str">
        <f ca="1">MID(频率数据!$AQ126,BL$1,2)</f>
        <v>15</v>
      </c>
      <c r="BM126" s="91" t="str">
        <f ca="1">MID(频率数据!$AQ126,BM$1,2)</f>
        <v>03</v>
      </c>
      <c r="BN126" s="91" t="str">
        <f ca="1">MID(频率数据!$AQ126,BN$1,2)</f>
        <v>31</v>
      </c>
      <c r="BO126" s="91" t="str">
        <f ca="1">MID(频率数据!$AQ126,BO$1,2)</f>
        <v>28</v>
      </c>
      <c r="BP126" s="91" t="str">
        <f ca="1">MID(频率数据!$AQ126,BP$1,2)</f>
        <v>22</v>
      </c>
      <c r="BQ126" s="93" t="str">
        <f ca="1">MID(频率数据!$AQ126,BQ$1,2)</f>
        <v>20</v>
      </c>
      <c r="BR126" s="91" t="str">
        <f ca="1">MID(频率数据!$AQ126,BR$1,2)</f>
        <v>19</v>
      </c>
      <c r="BS126" s="91" t="str">
        <f ca="1">MID(频率数据!$AQ126,BS$1,2)</f>
        <v>14</v>
      </c>
      <c r="BT126" s="91" t="str">
        <f ca="1">MID(频率数据!$AQ126,BT$1,2)</f>
        <v>07</v>
      </c>
      <c r="BU126" s="91" t="str">
        <f ca="1">MID(频率数据!$AQ126,BU$1,2)</f>
        <v>06</v>
      </c>
      <c r="BV126" s="92" t="str">
        <f ca="1">MID(频率数据!$AQ126,BV$1,2)</f>
        <v>05</v>
      </c>
      <c r="BW126" s="90" t="str">
        <f ca="1">MID(频率数据!$AQ126,BW$1,2)</f>
        <v>04</v>
      </c>
      <c r="BX126" s="91" t="str">
        <f ca="1">MID(频率数据!$AQ126,BX$1,2)</f>
        <v>30</v>
      </c>
      <c r="BY126" s="91" t="str">
        <f ca="1">MID(频率数据!$AQ126,BY$1,2)</f>
        <v>25</v>
      </c>
      <c r="BZ126" s="91" t="str">
        <f ca="1">MID(频率数据!$AQ126,BZ$1,2)</f>
        <v>21</v>
      </c>
      <c r="CA126" s="91" t="str">
        <f ca="1">MID(频率数据!$AQ126,CA$1,2)</f>
        <v>16</v>
      </c>
      <c r="CB126" s="91" t="str">
        <f ca="1">MID(频率数据!$AQ126,CB$1,2)</f>
        <v>11</v>
      </c>
      <c r="CC126" s="91" t="str">
        <f ca="1">MID(频率数据!$AQ126,CC$1,2)</f>
        <v>09</v>
      </c>
      <c r="CD126" s="91" t="str">
        <f ca="1">MID(频率数据!$AQ126,CD$1,2)</f>
        <v>08</v>
      </c>
      <c r="CE126" s="91" t="str">
        <f ca="1">MID(频率数据!$AQ126,CE$1,2)</f>
        <v>01</v>
      </c>
      <c r="CF126" s="91" t="str">
        <f ca="1">MID(频率数据!$AQ126,CF$1,2)</f>
        <v>32</v>
      </c>
      <c r="CG126" s="92" t="str">
        <f ca="1">MID(频率数据!$AQ126,CG$1,2)</f>
        <v>23</v>
      </c>
      <c r="CH126" s="153" t="str">
        <f t="shared" ca="1" si="115"/>
        <v>33</v>
      </c>
      <c r="CI126" s="154" t="str">
        <f t="shared" ca="1" si="116"/>
        <v>02</v>
      </c>
      <c r="CJ126" s="154" t="str">
        <f t="shared" ca="1" si="117"/>
        <v>19</v>
      </c>
      <c r="CK126" s="154" t="str">
        <f t="shared" ca="1" si="118"/>
        <v>25</v>
      </c>
      <c r="CL126" s="154" t="str">
        <f t="shared" ca="1" si="119"/>
        <v>12</v>
      </c>
      <c r="CM126" s="154" t="str">
        <f t="shared" ca="1" si="120"/>
        <v>23</v>
      </c>
      <c r="CN126" s="155" t="str">
        <f t="shared" ca="1" si="121"/>
        <v>15</v>
      </c>
      <c r="CO126" s="155" t="str">
        <f t="shared" ca="1" si="122"/>
        <v>33</v>
      </c>
      <c r="CP126" s="155" t="str">
        <f t="shared" ca="1" si="123"/>
        <v>14</v>
      </c>
      <c r="CQ126" s="155" t="str">
        <f t="shared" ca="1" si="124"/>
        <v>21</v>
      </c>
      <c r="CR126" s="155" t="str">
        <f t="shared" ca="1" si="125"/>
        <v>10</v>
      </c>
      <c r="CS126" s="155" t="str">
        <f t="shared" ca="1" si="126"/>
        <v>27</v>
      </c>
      <c r="CT126" s="156" t="str">
        <f t="shared" ca="1" si="127"/>
        <v>03</v>
      </c>
      <c r="CU126" s="156" t="str">
        <f t="shared" ca="1" si="128"/>
        <v>15</v>
      </c>
      <c r="CV126" s="156" t="str">
        <f t="shared" ca="1" si="129"/>
        <v>07</v>
      </c>
      <c r="CW126" s="156" t="str">
        <f t="shared" ca="1" si="130"/>
        <v>16</v>
      </c>
      <c r="CX126" s="156" t="str">
        <f t="shared" ca="1" si="131"/>
        <v>02</v>
      </c>
      <c r="CY126" s="156" t="str">
        <f t="shared" ca="1" si="132"/>
        <v>29</v>
      </c>
      <c r="CZ126" s="157" t="str">
        <f t="shared" ca="1" si="133"/>
        <v>27</v>
      </c>
      <c r="DA126" s="157" t="str">
        <f t="shared" ca="1" si="134"/>
        <v>29</v>
      </c>
      <c r="DB126" s="157" t="str">
        <f t="shared" ca="1" si="135"/>
        <v>26</v>
      </c>
      <c r="DC126" s="157" t="str">
        <f t="shared" ca="1" si="136"/>
        <v>01</v>
      </c>
      <c r="DD126" s="157" t="str">
        <f t="shared" ca="1" si="137"/>
        <v>32</v>
      </c>
      <c r="DE126" s="158" t="str">
        <f t="shared" ca="1" si="138"/>
        <v>23</v>
      </c>
      <c r="DF126" s="145">
        <f t="shared" ca="1" si="154"/>
        <v>1</v>
      </c>
      <c r="DG126" s="107">
        <f t="shared" ca="1" si="164"/>
        <v>2</v>
      </c>
      <c r="DH126" s="107">
        <f t="shared" ca="1" si="164"/>
        <v>3</v>
      </c>
      <c r="DI126" s="107" t="str">
        <f t="shared" ca="1" si="164"/>
        <v/>
      </c>
      <c r="DJ126" s="107" t="str">
        <f t="shared" ca="1" si="164"/>
        <v/>
      </c>
      <c r="DK126" s="107" t="str">
        <f t="shared" ca="1" si="164"/>
        <v/>
      </c>
      <c r="DL126" s="107">
        <f t="shared" ca="1" si="164"/>
        <v>7</v>
      </c>
      <c r="DM126" s="107" t="str">
        <f t="shared" ca="1" si="164"/>
        <v/>
      </c>
      <c r="DN126" s="107" t="str">
        <f t="shared" ca="1" si="164"/>
        <v/>
      </c>
      <c r="DO126" s="107">
        <f t="shared" ca="1" si="164"/>
        <v>10</v>
      </c>
      <c r="DP126" s="107" t="str">
        <f t="shared" ca="1" si="164"/>
        <v/>
      </c>
      <c r="DQ126" s="107">
        <f t="shared" ca="1" si="165"/>
        <v>12</v>
      </c>
      <c r="DR126" s="107" t="str">
        <f t="shared" ca="1" si="165"/>
        <v/>
      </c>
      <c r="DS126" s="107">
        <f t="shared" ca="1" si="165"/>
        <v>14</v>
      </c>
      <c r="DT126" s="107">
        <f t="shared" ca="1" si="165"/>
        <v>15</v>
      </c>
      <c r="DU126" s="107">
        <f t="shared" ca="1" si="165"/>
        <v>16</v>
      </c>
      <c r="DV126" s="107" t="str">
        <f t="shared" ca="1" si="165"/>
        <v/>
      </c>
      <c r="DW126" s="107" t="str">
        <f t="shared" ca="1" si="165"/>
        <v/>
      </c>
      <c r="DX126" s="107">
        <f t="shared" ca="1" si="165"/>
        <v>19</v>
      </c>
      <c r="DY126" s="107" t="str">
        <f t="shared" ca="1" si="165"/>
        <v/>
      </c>
      <c r="DZ126" s="107">
        <f t="shared" ca="1" si="165"/>
        <v>21</v>
      </c>
      <c r="EA126" s="107" t="str">
        <f t="shared" ca="1" si="166"/>
        <v/>
      </c>
      <c r="EB126" s="107">
        <f t="shared" ca="1" si="166"/>
        <v>23</v>
      </c>
      <c r="EC126" s="107" t="str">
        <f t="shared" ca="1" si="166"/>
        <v/>
      </c>
      <c r="ED126" s="107">
        <f t="shared" ca="1" si="166"/>
        <v>25</v>
      </c>
      <c r="EE126" s="107">
        <f t="shared" ca="1" si="166"/>
        <v>26</v>
      </c>
      <c r="EF126" s="107">
        <f t="shared" ca="1" si="166"/>
        <v>27</v>
      </c>
      <c r="EG126" s="107" t="str">
        <f t="shared" ca="1" si="166"/>
        <v/>
      </c>
      <c r="EH126" s="107">
        <f t="shared" ca="1" si="166"/>
        <v>29</v>
      </c>
      <c r="EI126" s="107" t="str">
        <f t="shared" ca="1" si="166"/>
        <v/>
      </c>
      <c r="EJ126" s="107" t="str">
        <f t="shared" ca="1" si="166"/>
        <v/>
      </c>
      <c r="EK126" s="107">
        <f t="shared" ca="1" si="147"/>
        <v>32</v>
      </c>
      <c r="EL126" s="108">
        <f t="shared" ca="1" si="147"/>
        <v>33</v>
      </c>
      <c r="EM126" s="106" t="str">
        <f t="shared" ca="1" si="90"/>
        <v>010203071012141516192123252627293233</v>
      </c>
    </row>
    <row r="127" spans="1:143" ht="11.25" customHeight="1" x14ac:dyDescent="0.15">
      <c r="A127" s="56">
        <f t="shared" si="87"/>
        <v>2925</v>
      </c>
      <c r="B127" s="94">
        <f t="shared" si="167"/>
        <v>2022131</v>
      </c>
      <c r="C127" s="95">
        <f t="shared" si="167"/>
        <v>3</v>
      </c>
      <c r="D127" s="96">
        <f t="shared" si="167"/>
        <v>5</v>
      </c>
      <c r="E127" s="96">
        <f t="shared" si="167"/>
        <v>10</v>
      </c>
      <c r="F127" s="96">
        <f t="shared" si="167"/>
        <v>13</v>
      </c>
      <c r="G127" s="96">
        <f t="shared" si="167"/>
        <v>19</v>
      </c>
      <c r="H127" s="97">
        <f t="shared" si="167"/>
        <v>29</v>
      </c>
      <c r="I127" s="98">
        <f t="shared" si="167"/>
        <v>6</v>
      </c>
      <c r="J127" s="99" t="str">
        <f t="shared" ca="1" si="91"/>
        <v>01</v>
      </c>
      <c r="K127" s="100" t="str">
        <f t="shared" ca="1" si="92"/>
        <v>02</v>
      </c>
      <c r="L127" s="100" t="str">
        <f t="shared" ca="1" si="93"/>
        <v>03</v>
      </c>
      <c r="M127" s="100" t="str">
        <f t="shared" ca="1" si="94"/>
        <v>04</v>
      </c>
      <c r="N127" s="100" t="str">
        <f t="shared" ca="1" si="95"/>
        <v>09</v>
      </c>
      <c r="O127" s="100" t="str">
        <f t="shared" ca="1" si="96"/>
        <v>12</v>
      </c>
      <c r="P127" s="100" t="str">
        <f t="shared" ca="1" si="97"/>
        <v>13</v>
      </c>
      <c r="Q127" s="100" t="str">
        <f t="shared" ca="1" si="98"/>
        <v>15</v>
      </c>
      <c r="R127" s="100" t="str">
        <f t="shared" ca="1" si="99"/>
        <v>17</v>
      </c>
      <c r="S127" s="100" t="str">
        <f t="shared" ca="1" si="100"/>
        <v>18</v>
      </c>
      <c r="T127" s="100" t="str">
        <f t="shared" ca="1" si="101"/>
        <v>22</v>
      </c>
      <c r="U127" s="100" t="str">
        <f t="shared" ca="1" si="102"/>
        <v>23</v>
      </c>
      <c r="V127" s="100" t="str">
        <f t="shared" ca="1" si="103"/>
        <v>24</v>
      </c>
      <c r="W127" s="100" t="str">
        <f t="shared" ca="1" si="104"/>
        <v>26</v>
      </c>
      <c r="X127" s="100" t="str">
        <f t="shared" ca="1" si="105"/>
        <v>27</v>
      </c>
      <c r="Y127" s="100" t="str">
        <f t="shared" ca="1" si="106"/>
        <v>28</v>
      </c>
      <c r="Z127" s="100" t="str">
        <f t="shared" ca="1" si="107"/>
        <v>29</v>
      </c>
      <c r="AA127" s="100" t="str">
        <f t="shared" ca="1" si="108"/>
        <v>31</v>
      </c>
      <c r="AB127" s="100" t="str">
        <f t="shared" ca="1" si="109"/>
        <v>32</v>
      </c>
      <c r="AC127" s="100" t="str">
        <f t="shared" ca="1" si="110"/>
        <v>33</v>
      </c>
      <c r="AD127" s="100" t="str">
        <f t="shared" ca="1" si="111"/>
        <v/>
      </c>
      <c r="AE127" s="101" t="str">
        <f t="shared" ca="1" si="112"/>
        <v/>
      </c>
      <c r="AF127" s="102">
        <f t="shared" ca="1" si="113"/>
        <v>3</v>
      </c>
      <c r="AG127" s="90" t="str">
        <f t="shared" ca="1" si="153"/>
        <v/>
      </c>
      <c r="AH127" s="91" t="str">
        <f t="shared" ca="1" si="153"/>
        <v/>
      </c>
      <c r="AI127" s="91" t="str">
        <f t="shared" ca="1" si="153"/>
        <v/>
      </c>
      <c r="AJ127" s="91">
        <f t="shared" ca="1" si="153"/>
        <v>3</v>
      </c>
      <c r="AK127" s="91" t="str">
        <f t="shared" ca="1" si="153"/>
        <v/>
      </c>
      <c r="AL127" s="91" t="str">
        <f t="shared" ca="1" si="153"/>
        <v/>
      </c>
      <c r="AM127" s="103" t="str">
        <f t="shared" ca="1" si="153"/>
        <v/>
      </c>
      <c r="AN127" s="89"/>
      <c r="AZ127" s="57">
        <f t="shared" ca="1" si="114"/>
        <v>18</v>
      </c>
      <c r="BA127" s="90" t="str">
        <f ca="1">MID(频率数据!$AQ127,BA$1,2)</f>
        <v>27</v>
      </c>
      <c r="BB127" s="91" t="str">
        <f ca="1">MID(频率数据!$AQ127,BB$1,2)</f>
        <v>26</v>
      </c>
      <c r="BC127" s="91" t="str">
        <f ca="1">MID(频率数据!$AQ127,BC$1,2)</f>
        <v>02</v>
      </c>
      <c r="BD127" s="91" t="str">
        <f ca="1">MID(频率数据!$AQ127,BD$1,2)</f>
        <v>24</v>
      </c>
      <c r="BE127" s="91" t="str">
        <f ca="1">MID(频率数据!$AQ127,BE$1,2)</f>
        <v>17</v>
      </c>
      <c r="BF127" s="91" t="str">
        <f ca="1">MID(频率数据!$AQ127,BF$1,2)</f>
        <v>15</v>
      </c>
      <c r="BG127" s="91" t="str">
        <f ca="1">MID(频率数据!$AQ127,BG$1,2)</f>
        <v>12</v>
      </c>
      <c r="BH127" s="91" t="str">
        <f ca="1">MID(频率数据!$AQ127,BH$1,2)</f>
        <v>10</v>
      </c>
      <c r="BI127" s="91" t="str">
        <f ca="1">MID(频率数据!$AQ127,BI$1,2)</f>
        <v>33</v>
      </c>
      <c r="BJ127" s="91" t="str">
        <f ca="1">MID(频率数据!$AQ127,BJ$1,2)</f>
        <v>29</v>
      </c>
      <c r="BK127" s="92" t="str">
        <f ca="1">MID(频率数据!$AQ127,BK$1,2)</f>
        <v>18</v>
      </c>
      <c r="BL127" s="90" t="str">
        <f ca="1">MID(频率数据!$AQ127,BL$1,2)</f>
        <v>13</v>
      </c>
      <c r="BM127" s="91" t="str">
        <f ca="1">MID(频率数据!$AQ127,BM$1,2)</f>
        <v>03</v>
      </c>
      <c r="BN127" s="91" t="str">
        <f ca="1">MID(频率数据!$AQ127,BN$1,2)</f>
        <v>31</v>
      </c>
      <c r="BO127" s="91" t="str">
        <f ca="1">MID(频率数据!$AQ127,BO$1,2)</f>
        <v>28</v>
      </c>
      <c r="BP127" s="91" t="str">
        <f ca="1">MID(频率数据!$AQ127,BP$1,2)</f>
        <v>22</v>
      </c>
      <c r="BQ127" s="93" t="str">
        <f ca="1">MID(频率数据!$AQ127,BQ$1,2)</f>
        <v>20</v>
      </c>
      <c r="BR127" s="91" t="str">
        <f ca="1">MID(频率数据!$AQ127,BR$1,2)</f>
        <v>19</v>
      </c>
      <c r="BS127" s="91" t="str">
        <f ca="1">MID(频率数据!$AQ127,BS$1,2)</f>
        <v>14</v>
      </c>
      <c r="BT127" s="91" t="str">
        <f ca="1">MID(频率数据!$AQ127,BT$1,2)</f>
        <v>08</v>
      </c>
      <c r="BU127" s="91" t="str">
        <f ca="1">MID(频率数据!$AQ127,BU$1,2)</f>
        <v>07</v>
      </c>
      <c r="BV127" s="92" t="str">
        <f ca="1">MID(频率数据!$AQ127,BV$1,2)</f>
        <v>06</v>
      </c>
      <c r="BW127" s="90" t="str">
        <f ca="1">MID(频率数据!$AQ127,BW$1,2)</f>
        <v>05</v>
      </c>
      <c r="BX127" s="91" t="str">
        <f ca="1">MID(频率数据!$AQ127,BX$1,2)</f>
        <v>30</v>
      </c>
      <c r="BY127" s="91" t="str">
        <f ca="1">MID(频率数据!$AQ127,BY$1,2)</f>
        <v>25</v>
      </c>
      <c r="BZ127" s="91" t="str">
        <f ca="1">MID(频率数据!$AQ127,BZ$1,2)</f>
        <v>21</v>
      </c>
      <c r="CA127" s="91" t="str">
        <f ca="1">MID(频率数据!$AQ127,CA$1,2)</f>
        <v>16</v>
      </c>
      <c r="CB127" s="91" t="str">
        <f ca="1">MID(频率数据!$AQ127,CB$1,2)</f>
        <v>11</v>
      </c>
      <c r="CC127" s="91" t="str">
        <f ca="1">MID(频率数据!$AQ127,CC$1,2)</f>
        <v>09</v>
      </c>
      <c r="CD127" s="91" t="str">
        <f ca="1">MID(频率数据!$AQ127,CD$1,2)</f>
        <v>04</v>
      </c>
      <c r="CE127" s="91" t="str">
        <f ca="1">MID(频率数据!$AQ127,CE$1,2)</f>
        <v>01</v>
      </c>
      <c r="CF127" s="91" t="str">
        <f ca="1">MID(频率数据!$AQ127,CF$1,2)</f>
        <v>32</v>
      </c>
      <c r="CG127" s="92" t="str">
        <f ca="1">MID(频率数据!$AQ127,CG$1,2)</f>
        <v>23</v>
      </c>
      <c r="CH127" s="153" t="str">
        <f t="shared" ca="1" si="115"/>
        <v>33</v>
      </c>
      <c r="CI127" s="154" t="str">
        <f t="shared" ca="1" si="116"/>
        <v>09</v>
      </c>
      <c r="CJ127" s="154" t="str">
        <f t="shared" ca="1" si="117"/>
        <v>18</v>
      </c>
      <c r="CK127" s="154" t="str">
        <f t="shared" ca="1" si="118"/>
        <v>17</v>
      </c>
      <c r="CL127" s="154" t="str">
        <f t="shared" ca="1" si="119"/>
        <v>26</v>
      </c>
      <c r="CM127" s="154" t="str">
        <f t="shared" ca="1" si="120"/>
        <v>31</v>
      </c>
      <c r="CN127" s="155" t="str">
        <f t="shared" ca="1" si="121"/>
        <v>29</v>
      </c>
      <c r="CO127" s="155" t="str">
        <f t="shared" ca="1" si="122"/>
        <v>04</v>
      </c>
      <c r="CP127" s="155" t="str">
        <f t="shared" ca="1" si="123"/>
        <v>13</v>
      </c>
      <c r="CQ127" s="155" t="str">
        <f t="shared" ca="1" si="124"/>
        <v>15</v>
      </c>
      <c r="CR127" s="155" t="str">
        <f t="shared" ca="1" si="125"/>
        <v>02</v>
      </c>
      <c r="CS127" s="155" t="str">
        <f t="shared" ca="1" si="126"/>
        <v>28</v>
      </c>
      <c r="CT127" s="156" t="str">
        <f t="shared" ca="1" si="127"/>
        <v>18</v>
      </c>
      <c r="CU127" s="156" t="str">
        <f t="shared" ca="1" si="128"/>
        <v>01</v>
      </c>
      <c r="CV127" s="156" t="str">
        <f t="shared" ca="1" si="129"/>
        <v>03</v>
      </c>
      <c r="CW127" s="156" t="str">
        <f t="shared" ca="1" si="130"/>
        <v>12</v>
      </c>
      <c r="CX127" s="156" t="str">
        <f t="shared" ca="1" si="131"/>
        <v>24</v>
      </c>
      <c r="CY127" s="156" t="str">
        <f t="shared" ca="1" si="132"/>
        <v>22</v>
      </c>
      <c r="CZ127" s="157" t="str">
        <f t="shared" ca="1" si="133"/>
        <v>27</v>
      </c>
      <c r="DA127" s="157" t="str">
        <f t="shared" ca="1" si="134"/>
        <v>26</v>
      </c>
      <c r="DB127" s="157" t="str">
        <f t="shared" ca="1" si="135"/>
        <v>02</v>
      </c>
      <c r="DC127" s="157" t="str">
        <f t="shared" ca="1" si="136"/>
        <v>01</v>
      </c>
      <c r="DD127" s="157" t="str">
        <f t="shared" ca="1" si="137"/>
        <v>32</v>
      </c>
      <c r="DE127" s="158" t="str">
        <f t="shared" ca="1" si="138"/>
        <v>23</v>
      </c>
      <c r="DF127" s="145">
        <f t="shared" ca="1" si="154"/>
        <v>1</v>
      </c>
      <c r="DG127" s="107">
        <f t="shared" ca="1" si="164"/>
        <v>2</v>
      </c>
      <c r="DH127" s="107">
        <f t="shared" ca="1" si="164"/>
        <v>3</v>
      </c>
      <c r="DI127" s="107">
        <f t="shared" ca="1" si="164"/>
        <v>4</v>
      </c>
      <c r="DJ127" s="107" t="str">
        <f t="shared" ca="1" si="164"/>
        <v/>
      </c>
      <c r="DK127" s="107" t="str">
        <f t="shared" ca="1" si="164"/>
        <v/>
      </c>
      <c r="DL127" s="107" t="str">
        <f t="shared" ca="1" si="164"/>
        <v/>
      </c>
      <c r="DM127" s="107" t="str">
        <f t="shared" ca="1" si="164"/>
        <v/>
      </c>
      <c r="DN127" s="107">
        <f t="shared" ca="1" si="164"/>
        <v>9</v>
      </c>
      <c r="DO127" s="107" t="str">
        <f t="shared" ca="1" si="164"/>
        <v/>
      </c>
      <c r="DP127" s="107" t="str">
        <f t="shared" ca="1" si="164"/>
        <v/>
      </c>
      <c r="DQ127" s="107">
        <f t="shared" ca="1" si="165"/>
        <v>12</v>
      </c>
      <c r="DR127" s="107">
        <f t="shared" ca="1" si="165"/>
        <v>13</v>
      </c>
      <c r="DS127" s="107" t="str">
        <f t="shared" ca="1" si="165"/>
        <v/>
      </c>
      <c r="DT127" s="107">
        <f t="shared" ca="1" si="165"/>
        <v>15</v>
      </c>
      <c r="DU127" s="107" t="str">
        <f t="shared" ca="1" si="165"/>
        <v/>
      </c>
      <c r="DV127" s="107">
        <f t="shared" ca="1" si="165"/>
        <v>17</v>
      </c>
      <c r="DW127" s="107">
        <f t="shared" ca="1" si="165"/>
        <v>18</v>
      </c>
      <c r="DX127" s="107" t="str">
        <f t="shared" ca="1" si="165"/>
        <v/>
      </c>
      <c r="DY127" s="107" t="str">
        <f t="shared" ca="1" si="165"/>
        <v/>
      </c>
      <c r="DZ127" s="107" t="str">
        <f t="shared" ca="1" si="165"/>
        <v/>
      </c>
      <c r="EA127" s="107">
        <f t="shared" ca="1" si="166"/>
        <v>22</v>
      </c>
      <c r="EB127" s="107">
        <f t="shared" ca="1" si="166"/>
        <v>23</v>
      </c>
      <c r="EC127" s="107">
        <f t="shared" ca="1" si="166"/>
        <v>24</v>
      </c>
      <c r="ED127" s="107" t="str">
        <f t="shared" ca="1" si="166"/>
        <v/>
      </c>
      <c r="EE127" s="107">
        <f t="shared" ca="1" si="166"/>
        <v>26</v>
      </c>
      <c r="EF127" s="107">
        <f t="shared" ca="1" si="166"/>
        <v>27</v>
      </c>
      <c r="EG127" s="107">
        <f t="shared" ca="1" si="166"/>
        <v>28</v>
      </c>
      <c r="EH127" s="107">
        <f t="shared" ca="1" si="166"/>
        <v>29</v>
      </c>
      <c r="EI127" s="107" t="str">
        <f t="shared" ca="1" si="166"/>
        <v/>
      </c>
      <c r="EJ127" s="107">
        <f t="shared" ca="1" si="166"/>
        <v>31</v>
      </c>
      <c r="EK127" s="107">
        <f t="shared" ca="1" si="147"/>
        <v>32</v>
      </c>
      <c r="EL127" s="108">
        <f t="shared" ca="1" si="147"/>
        <v>33</v>
      </c>
      <c r="EM127" s="106" t="str">
        <f t="shared" ca="1" si="90"/>
        <v>0102030409121315171822232426272829313233</v>
      </c>
    </row>
    <row r="128" spans="1:143" ht="11.25" customHeight="1" x14ac:dyDescent="0.15">
      <c r="A128" s="56">
        <f t="shared" si="87"/>
        <v>2926</v>
      </c>
      <c r="B128" s="94">
        <f t="shared" si="167"/>
        <v>2022132</v>
      </c>
      <c r="C128" s="95">
        <f t="shared" si="167"/>
        <v>1</v>
      </c>
      <c r="D128" s="96">
        <f t="shared" si="167"/>
        <v>3</v>
      </c>
      <c r="E128" s="96">
        <f t="shared" si="167"/>
        <v>18</v>
      </c>
      <c r="F128" s="96">
        <f t="shared" si="167"/>
        <v>26</v>
      </c>
      <c r="G128" s="96">
        <f t="shared" si="167"/>
        <v>32</v>
      </c>
      <c r="H128" s="97">
        <f t="shared" si="167"/>
        <v>33</v>
      </c>
      <c r="I128" s="98">
        <f t="shared" si="167"/>
        <v>4</v>
      </c>
      <c r="J128" s="99" t="str">
        <f t="shared" ca="1" si="91"/>
        <v>02</v>
      </c>
      <c r="K128" s="100" t="str">
        <f t="shared" ca="1" si="92"/>
        <v>03</v>
      </c>
      <c r="L128" s="100" t="str">
        <f t="shared" ca="1" si="93"/>
        <v>05</v>
      </c>
      <c r="M128" s="100" t="str">
        <f t="shared" ca="1" si="94"/>
        <v>10</v>
      </c>
      <c r="N128" s="100" t="str">
        <f t="shared" ca="1" si="95"/>
        <v>11</v>
      </c>
      <c r="O128" s="100" t="str">
        <f t="shared" ca="1" si="96"/>
        <v>12</v>
      </c>
      <c r="P128" s="100" t="str">
        <f t="shared" ca="1" si="97"/>
        <v>13</v>
      </c>
      <c r="Q128" s="100" t="str">
        <f t="shared" ca="1" si="98"/>
        <v>15</v>
      </c>
      <c r="R128" s="100" t="str">
        <f t="shared" ca="1" si="99"/>
        <v>16</v>
      </c>
      <c r="S128" s="100" t="str">
        <f t="shared" ca="1" si="100"/>
        <v>18</v>
      </c>
      <c r="T128" s="100" t="str">
        <f t="shared" ca="1" si="101"/>
        <v>19</v>
      </c>
      <c r="U128" s="100" t="str">
        <f t="shared" ca="1" si="102"/>
        <v>20</v>
      </c>
      <c r="V128" s="100" t="str">
        <f t="shared" ca="1" si="103"/>
        <v>21</v>
      </c>
      <c r="W128" s="100" t="str">
        <f t="shared" ca="1" si="104"/>
        <v>22</v>
      </c>
      <c r="X128" s="100" t="str">
        <f t="shared" ca="1" si="105"/>
        <v>23</v>
      </c>
      <c r="Y128" s="100" t="str">
        <f t="shared" ca="1" si="106"/>
        <v>25</v>
      </c>
      <c r="Z128" s="100" t="str">
        <f t="shared" ca="1" si="107"/>
        <v>26</v>
      </c>
      <c r="AA128" s="100" t="str">
        <f t="shared" ca="1" si="108"/>
        <v>27</v>
      </c>
      <c r="AB128" s="100" t="str">
        <f t="shared" ca="1" si="109"/>
        <v>28</v>
      </c>
      <c r="AC128" s="100" t="str">
        <f t="shared" ca="1" si="110"/>
        <v>32</v>
      </c>
      <c r="AD128" s="100" t="str">
        <f t="shared" ca="1" si="111"/>
        <v/>
      </c>
      <c r="AE128" s="101" t="str">
        <f t="shared" ca="1" si="112"/>
        <v/>
      </c>
      <c r="AF128" s="102">
        <f t="shared" ca="1" si="113"/>
        <v>4</v>
      </c>
      <c r="AG128" s="90" t="str">
        <f t="shared" ca="1" si="153"/>
        <v/>
      </c>
      <c r="AH128" s="91" t="str">
        <f t="shared" ca="1" si="153"/>
        <v/>
      </c>
      <c r="AI128" s="91" t="str">
        <f t="shared" ca="1" si="153"/>
        <v/>
      </c>
      <c r="AJ128" s="91" t="str">
        <f t="shared" ca="1" si="153"/>
        <v/>
      </c>
      <c r="AK128" s="91">
        <f t="shared" ca="1" si="153"/>
        <v>4</v>
      </c>
      <c r="AL128" s="91" t="str">
        <f t="shared" ca="1" si="153"/>
        <v/>
      </c>
      <c r="AM128" s="103" t="str">
        <f t="shared" ca="1" si="153"/>
        <v/>
      </c>
      <c r="AN128" s="89"/>
      <c r="AZ128" s="57">
        <f t="shared" ca="1" si="114"/>
        <v>19</v>
      </c>
      <c r="BA128" s="90" t="str">
        <f ca="1">MID(频率数据!$AQ128,BA$1,2)</f>
        <v>27</v>
      </c>
      <c r="BB128" s="91" t="str">
        <f ca="1">MID(频率数据!$AQ128,BB$1,2)</f>
        <v>26</v>
      </c>
      <c r="BC128" s="91" t="str">
        <f ca="1">MID(频率数据!$AQ128,BC$1,2)</f>
        <v>10</v>
      </c>
      <c r="BD128" s="91" t="str">
        <f ca="1">MID(频率数据!$AQ128,BD$1,2)</f>
        <v>29</v>
      </c>
      <c r="BE128" s="91" t="str">
        <f ca="1">MID(频率数据!$AQ128,BE$1,2)</f>
        <v>24</v>
      </c>
      <c r="BF128" s="91" t="str">
        <f ca="1">MID(频率数据!$AQ128,BF$1,2)</f>
        <v>17</v>
      </c>
      <c r="BG128" s="91" t="str">
        <f ca="1">MID(频率数据!$AQ128,BG$1,2)</f>
        <v>15</v>
      </c>
      <c r="BH128" s="91" t="str">
        <f ca="1">MID(频率数据!$AQ128,BH$1,2)</f>
        <v>13</v>
      </c>
      <c r="BI128" s="91" t="str">
        <f ca="1">MID(频率数据!$AQ128,BI$1,2)</f>
        <v>12</v>
      </c>
      <c r="BJ128" s="91" t="str">
        <f ca="1">MID(频率数据!$AQ128,BJ$1,2)</f>
        <v>03</v>
      </c>
      <c r="BK128" s="92" t="str">
        <f ca="1">MID(频率数据!$AQ128,BK$1,2)</f>
        <v>02</v>
      </c>
      <c r="BL128" s="90" t="str">
        <f ca="1">MID(频率数据!$AQ128,BL$1,2)</f>
        <v>19</v>
      </c>
      <c r="BM128" s="91" t="str">
        <f ca="1">MID(频率数据!$AQ128,BM$1,2)</f>
        <v>18</v>
      </c>
      <c r="BN128" s="91" t="str">
        <f ca="1">MID(频率数据!$AQ128,BN$1,2)</f>
        <v>05</v>
      </c>
      <c r="BO128" s="91" t="str">
        <f ca="1">MID(频率数据!$AQ128,BO$1,2)</f>
        <v>33</v>
      </c>
      <c r="BP128" s="91" t="str">
        <f ca="1">MID(频率数据!$AQ128,BP$1,2)</f>
        <v>31</v>
      </c>
      <c r="BQ128" s="93" t="str">
        <f ca="1">MID(频率数据!$AQ128,BQ$1,2)</f>
        <v>28</v>
      </c>
      <c r="BR128" s="91" t="str">
        <f ca="1">MID(频率数据!$AQ128,BR$1,2)</f>
        <v>22</v>
      </c>
      <c r="BS128" s="91" t="str">
        <f ca="1">MID(频率数据!$AQ128,BS$1,2)</f>
        <v>20</v>
      </c>
      <c r="BT128" s="91" t="str">
        <f ca="1">MID(频率数据!$AQ128,BT$1,2)</f>
        <v>08</v>
      </c>
      <c r="BU128" s="91" t="str">
        <f ca="1">MID(频率数据!$AQ128,BU$1,2)</f>
        <v>30</v>
      </c>
      <c r="BV128" s="92" t="str">
        <f ca="1">MID(频率数据!$AQ128,BV$1,2)</f>
        <v>25</v>
      </c>
      <c r="BW128" s="90" t="str">
        <f ca="1">MID(频率数据!$AQ128,BW$1,2)</f>
        <v>21</v>
      </c>
      <c r="BX128" s="91" t="str">
        <f ca="1">MID(频率数据!$AQ128,BX$1,2)</f>
        <v>16</v>
      </c>
      <c r="BY128" s="91" t="str">
        <f ca="1">MID(频率数据!$AQ128,BY$1,2)</f>
        <v>14</v>
      </c>
      <c r="BZ128" s="91" t="str">
        <f ca="1">MID(频率数据!$AQ128,BZ$1,2)</f>
        <v>09</v>
      </c>
      <c r="CA128" s="91" t="str">
        <f ca="1">MID(频率数据!$AQ128,CA$1,2)</f>
        <v>07</v>
      </c>
      <c r="CB128" s="91" t="str">
        <f ca="1">MID(频率数据!$AQ128,CB$1,2)</f>
        <v>06</v>
      </c>
      <c r="CC128" s="91" t="str">
        <f ca="1">MID(频率数据!$AQ128,CC$1,2)</f>
        <v>04</v>
      </c>
      <c r="CD128" s="91" t="str">
        <f ca="1">MID(频率数据!$AQ128,CD$1,2)</f>
        <v>01</v>
      </c>
      <c r="CE128" s="91" t="str">
        <f ca="1">MID(频率数据!$AQ128,CE$1,2)</f>
        <v>32</v>
      </c>
      <c r="CF128" s="91" t="str">
        <f ca="1">MID(频率数据!$AQ128,CF$1,2)</f>
        <v>23</v>
      </c>
      <c r="CG128" s="92" t="str">
        <f ca="1">MID(频率数据!$AQ128,CG$1,2)</f>
        <v>11</v>
      </c>
      <c r="CH128" s="153" t="str">
        <f t="shared" ca="1" si="115"/>
        <v>19</v>
      </c>
      <c r="CI128" s="154" t="str">
        <f t="shared" ca="1" si="116"/>
        <v>25</v>
      </c>
      <c r="CJ128" s="154" t="str">
        <f t="shared" ca="1" si="117"/>
        <v>15</v>
      </c>
      <c r="CK128" s="154" t="str">
        <f t="shared" ca="1" si="118"/>
        <v>02</v>
      </c>
      <c r="CL128" s="154" t="str">
        <f t="shared" ca="1" si="119"/>
        <v>28</v>
      </c>
      <c r="CM128" s="154" t="str">
        <f t="shared" ca="1" si="120"/>
        <v>12</v>
      </c>
      <c r="CN128" s="155" t="str">
        <f t="shared" ca="1" si="121"/>
        <v>18</v>
      </c>
      <c r="CO128" s="155" t="str">
        <f t="shared" ca="1" si="122"/>
        <v>21</v>
      </c>
      <c r="CP128" s="155" t="str">
        <f t="shared" ca="1" si="123"/>
        <v>13</v>
      </c>
      <c r="CQ128" s="155" t="str">
        <f t="shared" ca="1" si="124"/>
        <v>19</v>
      </c>
      <c r="CR128" s="155" t="str">
        <f t="shared" ca="1" si="125"/>
        <v>22</v>
      </c>
      <c r="CS128" s="155" t="str">
        <f t="shared" ca="1" si="126"/>
        <v>03</v>
      </c>
      <c r="CT128" s="156" t="str">
        <f t="shared" ca="1" si="127"/>
        <v>05</v>
      </c>
      <c r="CU128" s="156" t="str">
        <f t="shared" ca="1" si="128"/>
        <v>16</v>
      </c>
      <c r="CV128" s="156" t="str">
        <f t="shared" ca="1" si="129"/>
        <v>12</v>
      </c>
      <c r="CW128" s="156" t="str">
        <f t="shared" ca="1" si="130"/>
        <v>18</v>
      </c>
      <c r="CX128" s="156" t="str">
        <f t="shared" ca="1" si="131"/>
        <v>20</v>
      </c>
      <c r="CY128" s="156" t="str">
        <f t="shared" ca="1" si="132"/>
        <v>02</v>
      </c>
      <c r="CZ128" s="157" t="str">
        <f t="shared" ca="1" si="133"/>
        <v>27</v>
      </c>
      <c r="DA128" s="157" t="str">
        <f t="shared" ca="1" si="134"/>
        <v>26</v>
      </c>
      <c r="DB128" s="157" t="str">
        <f t="shared" ca="1" si="135"/>
        <v>10</v>
      </c>
      <c r="DC128" s="157" t="str">
        <f t="shared" ca="1" si="136"/>
        <v>32</v>
      </c>
      <c r="DD128" s="157" t="str">
        <f t="shared" ca="1" si="137"/>
        <v>23</v>
      </c>
      <c r="DE128" s="158" t="str">
        <f t="shared" ca="1" si="138"/>
        <v>11</v>
      </c>
      <c r="DF128" s="145" t="str">
        <f t="shared" ca="1" si="154"/>
        <v/>
      </c>
      <c r="DG128" s="107">
        <f t="shared" ca="1" si="164"/>
        <v>2</v>
      </c>
      <c r="DH128" s="107">
        <f t="shared" ca="1" si="164"/>
        <v>3</v>
      </c>
      <c r="DI128" s="107" t="str">
        <f t="shared" ca="1" si="164"/>
        <v/>
      </c>
      <c r="DJ128" s="107">
        <f t="shared" ca="1" si="164"/>
        <v>5</v>
      </c>
      <c r="DK128" s="107" t="str">
        <f t="shared" ca="1" si="164"/>
        <v/>
      </c>
      <c r="DL128" s="107" t="str">
        <f t="shared" ca="1" si="164"/>
        <v/>
      </c>
      <c r="DM128" s="107" t="str">
        <f t="shared" ca="1" si="164"/>
        <v/>
      </c>
      <c r="DN128" s="107" t="str">
        <f t="shared" ca="1" si="164"/>
        <v/>
      </c>
      <c r="DO128" s="107">
        <f t="shared" ca="1" si="164"/>
        <v>10</v>
      </c>
      <c r="DP128" s="107">
        <f t="shared" ca="1" si="164"/>
        <v>11</v>
      </c>
      <c r="DQ128" s="107">
        <f t="shared" ca="1" si="165"/>
        <v>12</v>
      </c>
      <c r="DR128" s="107">
        <f t="shared" ca="1" si="165"/>
        <v>13</v>
      </c>
      <c r="DS128" s="107" t="str">
        <f t="shared" ca="1" si="165"/>
        <v/>
      </c>
      <c r="DT128" s="107">
        <f t="shared" ca="1" si="165"/>
        <v>15</v>
      </c>
      <c r="DU128" s="107">
        <f t="shared" ca="1" si="165"/>
        <v>16</v>
      </c>
      <c r="DV128" s="107" t="str">
        <f t="shared" ca="1" si="165"/>
        <v/>
      </c>
      <c r="DW128" s="107">
        <f t="shared" ca="1" si="165"/>
        <v>18</v>
      </c>
      <c r="DX128" s="107">
        <f t="shared" ca="1" si="165"/>
        <v>19</v>
      </c>
      <c r="DY128" s="107">
        <f t="shared" ca="1" si="165"/>
        <v>20</v>
      </c>
      <c r="DZ128" s="107">
        <f t="shared" ca="1" si="165"/>
        <v>21</v>
      </c>
      <c r="EA128" s="107">
        <f t="shared" ca="1" si="166"/>
        <v>22</v>
      </c>
      <c r="EB128" s="107">
        <f t="shared" ca="1" si="166"/>
        <v>23</v>
      </c>
      <c r="EC128" s="107" t="str">
        <f t="shared" ca="1" si="166"/>
        <v/>
      </c>
      <c r="ED128" s="107">
        <f t="shared" ca="1" si="166"/>
        <v>25</v>
      </c>
      <c r="EE128" s="107">
        <f t="shared" ca="1" si="166"/>
        <v>26</v>
      </c>
      <c r="EF128" s="107">
        <f t="shared" ca="1" si="166"/>
        <v>27</v>
      </c>
      <c r="EG128" s="107">
        <f t="shared" ca="1" si="166"/>
        <v>28</v>
      </c>
      <c r="EH128" s="107" t="str">
        <f t="shared" ca="1" si="166"/>
        <v/>
      </c>
      <c r="EI128" s="107" t="str">
        <f t="shared" ca="1" si="166"/>
        <v/>
      </c>
      <c r="EJ128" s="107" t="str">
        <f t="shared" ca="1" si="166"/>
        <v/>
      </c>
      <c r="EK128" s="107">
        <f t="shared" ca="1" si="147"/>
        <v>32</v>
      </c>
      <c r="EL128" s="108" t="str">
        <f t="shared" ca="1" si="147"/>
        <v/>
      </c>
      <c r="EM128" s="106" t="str">
        <f t="shared" ca="1" si="90"/>
        <v>0203051011121315161819202122232526272832</v>
      </c>
    </row>
    <row r="129" spans="1:143" ht="11.25" customHeight="1" x14ac:dyDescent="0.15">
      <c r="A129" s="56">
        <f t="shared" si="87"/>
        <v>2927</v>
      </c>
      <c r="B129" s="94">
        <f t="shared" si="167"/>
        <v>2022133</v>
      </c>
      <c r="C129" s="95">
        <f t="shared" si="167"/>
        <v>5</v>
      </c>
      <c r="D129" s="96">
        <f t="shared" si="167"/>
        <v>8</v>
      </c>
      <c r="E129" s="96">
        <f t="shared" si="167"/>
        <v>16</v>
      </c>
      <c r="F129" s="96">
        <f t="shared" si="167"/>
        <v>17</v>
      </c>
      <c r="G129" s="96">
        <f t="shared" si="167"/>
        <v>21</v>
      </c>
      <c r="H129" s="97">
        <f t="shared" si="167"/>
        <v>25</v>
      </c>
      <c r="I129" s="98">
        <f t="shared" si="167"/>
        <v>12</v>
      </c>
      <c r="J129" s="99" t="str">
        <f t="shared" ca="1" si="91"/>
        <v>02</v>
      </c>
      <c r="K129" s="100" t="str">
        <f t="shared" ca="1" si="92"/>
        <v>03</v>
      </c>
      <c r="L129" s="100" t="str">
        <f t="shared" ca="1" si="93"/>
        <v>04</v>
      </c>
      <c r="M129" s="100" t="str">
        <f t="shared" ca="1" si="94"/>
        <v>06</v>
      </c>
      <c r="N129" s="100" t="str">
        <f t="shared" ca="1" si="95"/>
        <v>07</v>
      </c>
      <c r="O129" s="100" t="str">
        <f t="shared" ca="1" si="96"/>
        <v>10</v>
      </c>
      <c r="P129" s="100" t="str">
        <f t="shared" ca="1" si="97"/>
        <v>11</v>
      </c>
      <c r="Q129" s="100" t="str">
        <f t="shared" ca="1" si="98"/>
        <v>12</v>
      </c>
      <c r="R129" s="100" t="str">
        <f t="shared" ca="1" si="99"/>
        <v>15</v>
      </c>
      <c r="S129" s="100" t="str">
        <f t="shared" ca="1" si="100"/>
        <v>18</v>
      </c>
      <c r="T129" s="100" t="str">
        <f t="shared" ca="1" si="101"/>
        <v>19</v>
      </c>
      <c r="U129" s="100" t="str">
        <f t="shared" ca="1" si="102"/>
        <v>23</v>
      </c>
      <c r="V129" s="100" t="str">
        <f t="shared" ca="1" si="103"/>
        <v>26</v>
      </c>
      <c r="W129" s="100" t="str">
        <f t="shared" ca="1" si="104"/>
        <v>28</v>
      </c>
      <c r="X129" s="100" t="str">
        <f t="shared" ca="1" si="105"/>
        <v>31</v>
      </c>
      <c r="Y129" s="100" t="str">
        <f t="shared" ca="1" si="106"/>
        <v>33</v>
      </c>
      <c r="Z129" s="100" t="str">
        <f t="shared" ca="1" si="107"/>
        <v/>
      </c>
      <c r="AA129" s="100" t="str">
        <f t="shared" ca="1" si="108"/>
        <v/>
      </c>
      <c r="AB129" s="100" t="str">
        <f t="shared" ca="1" si="109"/>
        <v/>
      </c>
      <c r="AC129" s="100" t="str">
        <f t="shared" ca="1" si="110"/>
        <v/>
      </c>
      <c r="AD129" s="100" t="str">
        <f t="shared" ca="1" si="111"/>
        <v/>
      </c>
      <c r="AE129" s="101" t="str">
        <f t="shared" ca="1" si="112"/>
        <v/>
      </c>
      <c r="AF129" s="102">
        <f t="shared" ca="1" si="113"/>
        <v>0</v>
      </c>
      <c r="AG129" s="90">
        <f t="shared" ca="1" si="153"/>
        <v>0</v>
      </c>
      <c r="AH129" s="91" t="str">
        <f t="shared" ca="1" si="153"/>
        <v/>
      </c>
      <c r="AI129" s="91" t="str">
        <f t="shared" ca="1" si="153"/>
        <v/>
      </c>
      <c r="AJ129" s="91" t="str">
        <f t="shared" ca="1" si="153"/>
        <v/>
      </c>
      <c r="AK129" s="91" t="str">
        <f t="shared" ca="1" si="153"/>
        <v/>
      </c>
      <c r="AL129" s="91" t="str">
        <f t="shared" ca="1" si="153"/>
        <v/>
      </c>
      <c r="AM129" s="103" t="str">
        <f t="shared" ca="1" si="153"/>
        <v/>
      </c>
      <c r="AN129" s="89"/>
      <c r="AZ129" s="57">
        <f t="shared" ca="1" si="114"/>
        <v>20</v>
      </c>
      <c r="BA129" s="90" t="str">
        <f ca="1">MID(频率数据!$AQ129,BA$1,2)</f>
        <v>26</v>
      </c>
      <c r="BB129" s="91" t="str">
        <f ca="1">MID(频率数据!$AQ129,BB$1,2)</f>
        <v>10</v>
      </c>
      <c r="BC129" s="91" t="str">
        <f ca="1">MID(频率数据!$AQ129,BC$1,2)</f>
        <v>03</v>
      </c>
      <c r="BD129" s="91" t="str">
        <f ca="1">MID(频率数据!$AQ129,BD$1,2)</f>
        <v>29</v>
      </c>
      <c r="BE129" s="91" t="str">
        <f ca="1">MID(频率数据!$AQ129,BE$1,2)</f>
        <v>27</v>
      </c>
      <c r="BF129" s="91" t="str">
        <f ca="1">MID(频率数据!$AQ129,BF$1,2)</f>
        <v>24</v>
      </c>
      <c r="BG129" s="91" t="str">
        <f ca="1">MID(频率数据!$AQ129,BG$1,2)</f>
        <v>17</v>
      </c>
      <c r="BH129" s="91" t="str">
        <f ca="1">MID(频率数据!$AQ129,BH$1,2)</f>
        <v>13</v>
      </c>
      <c r="BI129" s="91" t="str">
        <f ca="1">MID(频率数据!$AQ129,BI$1,2)</f>
        <v>12</v>
      </c>
      <c r="BJ129" s="91" t="str">
        <f ca="1">MID(频率数据!$AQ129,BJ$1,2)</f>
        <v>33</v>
      </c>
      <c r="BK129" s="92" t="str">
        <f ca="1">MID(频率数据!$AQ129,BK$1,2)</f>
        <v>19</v>
      </c>
      <c r="BL129" s="90" t="str">
        <f ca="1">MID(频率数据!$AQ129,BL$1,2)</f>
        <v>18</v>
      </c>
      <c r="BM129" s="91" t="str">
        <f ca="1">MID(频率数据!$AQ129,BM$1,2)</f>
        <v>15</v>
      </c>
      <c r="BN129" s="91" t="str">
        <f ca="1">MID(频率数据!$AQ129,BN$1,2)</f>
        <v>02</v>
      </c>
      <c r="BO129" s="91" t="str">
        <f ca="1">MID(频率数据!$AQ129,BO$1,2)</f>
        <v>31</v>
      </c>
      <c r="BP129" s="91" t="str">
        <f ca="1">MID(频率数据!$AQ129,BP$1,2)</f>
        <v>28</v>
      </c>
      <c r="BQ129" s="93" t="str">
        <f ca="1">MID(频率数据!$AQ129,BQ$1,2)</f>
        <v>22</v>
      </c>
      <c r="BR129" s="91" t="str">
        <f ca="1">MID(频率数据!$AQ129,BR$1,2)</f>
        <v>20</v>
      </c>
      <c r="BS129" s="91" t="str">
        <f ca="1">MID(频率数据!$AQ129,BS$1,2)</f>
        <v>08</v>
      </c>
      <c r="BT129" s="91" t="str">
        <f ca="1">MID(频率数据!$AQ129,BT$1,2)</f>
        <v>05</v>
      </c>
      <c r="BU129" s="91" t="str">
        <f ca="1">MID(频率数据!$AQ129,BU$1,2)</f>
        <v>01</v>
      </c>
      <c r="BV129" s="92" t="str">
        <f ca="1">MID(频率数据!$AQ129,BV$1,2)</f>
        <v>32</v>
      </c>
      <c r="BW129" s="90" t="str">
        <f ca="1">MID(频率数据!$AQ129,BW$1,2)</f>
        <v>30</v>
      </c>
      <c r="BX129" s="91" t="str">
        <f ca="1">MID(频率数据!$AQ129,BX$1,2)</f>
        <v>25</v>
      </c>
      <c r="BY129" s="91" t="str">
        <f ca="1">MID(频率数据!$AQ129,BY$1,2)</f>
        <v>21</v>
      </c>
      <c r="BZ129" s="91" t="str">
        <f ca="1">MID(频率数据!$AQ129,BZ$1,2)</f>
        <v>16</v>
      </c>
      <c r="CA129" s="91" t="str">
        <f ca="1">MID(频率数据!$AQ129,CA$1,2)</f>
        <v>14</v>
      </c>
      <c r="CB129" s="91" t="str">
        <f ca="1">MID(频率数据!$AQ129,CB$1,2)</f>
        <v>09</v>
      </c>
      <c r="CC129" s="91" t="str">
        <f ca="1">MID(频率数据!$AQ129,CC$1,2)</f>
        <v>07</v>
      </c>
      <c r="CD129" s="91" t="str">
        <f ca="1">MID(频率数据!$AQ129,CD$1,2)</f>
        <v>06</v>
      </c>
      <c r="CE129" s="91" t="str">
        <f ca="1">MID(频率数据!$AQ129,CE$1,2)</f>
        <v>04</v>
      </c>
      <c r="CF129" s="91" t="str">
        <f ca="1">MID(频率数据!$AQ129,CF$1,2)</f>
        <v>23</v>
      </c>
      <c r="CG129" s="92" t="str">
        <f ca="1">MID(频率数据!$AQ129,CG$1,2)</f>
        <v>11</v>
      </c>
      <c r="CH129" s="153" t="str">
        <f t="shared" ca="1" si="115"/>
        <v>07</v>
      </c>
      <c r="CI129" s="154" t="str">
        <f t="shared" ca="1" si="116"/>
        <v>12</v>
      </c>
      <c r="CJ129" s="154" t="str">
        <f t="shared" ca="1" si="117"/>
        <v>18</v>
      </c>
      <c r="CK129" s="154" t="str">
        <f t="shared" ca="1" si="118"/>
        <v>26</v>
      </c>
      <c r="CL129" s="154" t="str">
        <f t="shared" ca="1" si="119"/>
        <v>06</v>
      </c>
      <c r="CM129" s="154" t="str">
        <f t="shared" ca="1" si="120"/>
        <v>02</v>
      </c>
      <c r="CN129" s="155" t="str">
        <f t="shared" ca="1" si="121"/>
        <v>06</v>
      </c>
      <c r="CO129" s="155" t="str">
        <f t="shared" ca="1" si="122"/>
        <v>33</v>
      </c>
      <c r="CP129" s="155" t="str">
        <f t="shared" ca="1" si="123"/>
        <v>15</v>
      </c>
      <c r="CQ129" s="155" t="str">
        <f t="shared" ca="1" si="124"/>
        <v>10</v>
      </c>
      <c r="CR129" s="155" t="str">
        <f t="shared" ca="1" si="125"/>
        <v>04</v>
      </c>
      <c r="CS129" s="155" t="str">
        <f t="shared" ca="1" si="126"/>
        <v>31</v>
      </c>
      <c r="CT129" s="156" t="str">
        <f t="shared" ca="1" si="127"/>
        <v>04</v>
      </c>
      <c r="CU129" s="156" t="str">
        <f t="shared" ca="1" si="128"/>
        <v>19</v>
      </c>
      <c r="CV129" s="156" t="str">
        <f t="shared" ca="1" si="129"/>
        <v>02</v>
      </c>
      <c r="CW129" s="156" t="str">
        <f t="shared" ca="1" si="130"/>
        <v>03</v>
      </c>
      <c r="CX129" s="156" t="str">
        <f t="shared" ca="1" si="131"/>
        <v>23</v>
      </c>
      <c r="CY129" s="156" t="str">
        <f t="shared" ca="1" si="132"/>
        <v>28</v>
      </c>
      <c r="CZ129" s="157" t="str">
        <f t="shared" ca="1" si="133"/>
        <v>26</v>
      </c>
      <c r="DA129" s="157" t="str">
        <f t="shared" ca="1" si="134"/>
        <v>10</v>
      </c>
      <c r="DB129" s="157" t="str">
        <f t="shared" ca="1" si="135"/>
        <v>03</v>
      </c>
      <c r="DC129" s="157" t="str">
        <f t="shared" ca="1" si="136"/>
        <v>04</v>
      </c>
      <c r="DD129" s="157" t="str">
        <f t="shared" ca="1" si="137"/>
        <v>23</v>
      </c>
      <c r="DE129" s="158" t="str">
        <f t="shared" ca="1" si="138"/>
        <v>11</v>
      </c>
      <c r="DF129" s="145" t="str">
        <f t="shared" ca="1" si="154"/>
        <v/>
      </c>
      <c r="DG129" s="107">
        <f t="shared" ca="1" si="164"/>
        <v>2</v>
      </c>
      <c r="DH129" s="107">
        <f t="shared" ca="1" si="164"/>
        <v>3</v>
      </c>
      <c r="DI129" s="107">
        <f t="shared" ca="1" si="164"/>
        <v>4</v>
      </c>
      <c r="DJ129" s="107" t="str">
        <f t="shared" ca="1" si="164"/>
        <v/>
      </c>
      <c r="DK129" s="107">
        <f t="shared" ca="1" si="164"/>
        <v>6</v>
      </c>
      <c r="DL129" s="107">
        <f t="shared" ca="1" si="164"/>
        <v>7</v>
      </c>
      <c r="DM129" s="107" t="str">
        <f t="shared" ca="1" si="164"/>
        <v/>
      </c>
      <c r="DN129" s="107" t="str">
        <f t="shared" ca="1" si="164"/>
        <v/>
      </c>
      <c r="DO129" s="107">
        <f t="shared" ca="1" si="164"/>
        <v>10</v>
      </c>
      <c r="DP129" s="107">
        <f t="shared" ca="1" si="164"/>
        <v>11</v>
      </c>
      <c r="DQ129" s="107">
        <f t="shared" ca="1" si="165"/>
        <v>12</v>
      </c>
      <c r="DR129" s="107" t="str">
        <f t="shared" ca="1" si="165"/>
        <v/>
      </c>
      <c r="DS129" s="107" t="str">
        <f t="shared" ca="1" si="165"/>
        <v/>
      </c>
      <c r="DT129" s="107">
        <f t="shared" ca="1" si="165"/>
        <v>15</v>
      </c>
      <c r="DU129" s="107" t="str">
        <f t="shared" ca="1" si="165"/>
        <v/>
      </c>
      <c r="DV129" s="107" t="str">
        <f t="shared" ca="1" si="165"/>
        <v/>
      </c>
      <c r="DW129" s="107">
        <f t="shared" ca="1" si="165"/>
        <v>18</v>
      </c>
      <c r="DX129" s="107">
        <f t="shared" ca="1" si="165"/>
        <v>19</v>
      </c>
      <c r="DY129" s="107" t="str">
        <f t="shared" ca="1" si="165"/>
        <v/>
      </c>
      <c r="DZ129" s="107" t="str">
        <f t="shared" ca="1" si="165"/>
        <v/>
      </c>
      <c r="EA129" s="107" t="str">
        <f t="shared" ca="1" si="166"/>
        <v/>
      </c>
      <c r="EB129" s="107">
        <f t="shared" ca="1" si="166"/>
        <v>23</v>
      </c>
      <c r="EC129" s="107" t="str">
        <f t="shared" ca="1" si="166"/>
        <v/>
      </c>
      <c r="ED129" s="107" t="str">
        <f t="shared" ca="1" si="166"/>
        <v/>
      </c>
      <c r="EE129" s="107">
        <f t="shared" ca="1" si="166"/>
        <v>26</v>
      </c>
      <c r="EF129" s="107" t="str">
        <f t="shared" ca="1" si="166"/>
        <v/>
      </c>
      <c r="EG129" s="107">
        <f t="shared" ca="1" si="166"/>
        <v>28</v>
      </c>
      <c r="EH129" s="107" t="str">
        <f t="shared" ca="1" si="166"/>
        <v/>
      </c>
      <c r="EI129" s="107" t="str">
        <f t="shared" ca="1" si="166"/>
        <v/>
      </c>
      <c r="EJ129" s="107">
        <f t="shared" ca="1" si="166"/>
        <v>31</v>
      </c>
      <c r="EK129" s="107" t="str">
        <f t="shared" ca="1" si="147"/>
        <v/>
      </c>
      <c r="EL129" s="108">
        <f t="shared" ca="1" si="147"/>
        <v>33</v>
      </c>
      <c r="EM129" s="106" t="str">
        <f t="shared" ca="1" si="90"/>
        <v>02030406071011121518192326283133</v>
      </c>
    </row>
    <row r="130" spans="1:143" ht="11.25" customHeight="1" x14ac:dyDescent="0.15">
      <c r="A130" s="56">
        <f t="shared" si="87"/>
        <v>2928</v>
      </c>
      <c r="B130" s="94">
        <f t="shared" si="167"/>
        <v>2022134</v>
      </c>
      <c r="C130" s="95">
        <f t="shared" si="167"/>
        <v>1</v>
      </c>
      <c r="D130" s="96">
        <f t="shared" si="167"/>
        <v>5</v>
      </c>
      <c r="E130" s="96">
        <f t="shared" si="167"/>
        <v>14</v>
      </c>
      <c r="F130" s="96">
        <f t="shared" si="167"/>
        <v>17</v>
      </c>
      <c r="G130" s="96">
        <f t="shared" si="167"/>
        <v>24</v>
      </c>
      <c r="H130" s="97">
        <f t="shared" si="167"/>
        <v>31</v>
      </c>
      <c r="I130" s="98">
        <f t="shared" si="167"/>
        <v>14</v>
      </c>
      <c r="J130" s="99" t="str">
        <f t="shared" ca="1" si="91"/>
        <v>01</v>
      </c>
      <c r="K130" s="100" t="str">
        <f t="shared" ca="1" si="92"/>
        <v>02</v>
      </c>
      <c r="L130" s="100" t="str">
        <f t="shared" ca="1" si="93"/>
        <v>03</v>
      </c>
      <c r="M130" s="100" t="str">
        <f t="shared" ca="1" si="94"/>
        <v>04</v>
      </c>
      <c r="N130" s="100" t="str">
        <f t="shared" ca="1" si="95"/>
        <v>10</v>
      </c>
      <c r="O130" s="100" t="str">
        <f t="shared" ca="1" si="96"/>
        <v>11</v>
      </c>
      <c r="P130" s="100" t="str">
        <f t="shared" ca="1" si="97"/>
        <v>12</v>
      </c>
      <c r="Q130" s="100" t="str">
        <f t="shared" ca="1" si="98"/>
        <v>13</v>
      </c>
      <c r="R130" s="100" t="str">
        <f t="shared" ca="1" si="99"/>
        <v>14</v>
      </c>
      <c r="S130" s="100" t="str">
        <f t="shared" ca="1" si="100"/>
        <v>16</v>
      </c>
      <c r="T130" s="100" t="str">
        <f t="shared" ca="1" si="101"/>
        <v>17</v>
      </c>
      <c r="U130" s="100" t="str">
        <f t="shared" ca="1" si="102"/>
        <v>19</v>
      </c>
      <c r="V130" s="100" t="str">
        <f t="shared" ca="1" si="103"/>
        <v>20</v>
      </c>
      <c r="W130" s="100" t="str">
        <f t="shared" ca="1" si="104"/>
        <v>21</v>
      </c>
      <c r="X130" s="100" t="str">
        <f t="shared" ca="1" si="105"/>
        <v>23</v>
      </c>
      <c r="Y130" s="100" t="str">
        <f t="shared" ca="1" si="106"/>
        <v>30</v>
      </c>
      <c r="Z130" s="100" t="str">
        <f t="shared" ca="1" si="107"/>
        <v>32</v>
      </c>
      <c r="AA130" s="100" t="str">
        <f t="shared" ca="1" si="108"/>
        <v>33</v>
      </c>
      <c r="AB130" s="100" t="str">
        <f t="shared" ca="1" si="109"/>
        <v/>
      </c>
      <c r="AC130" s="100" t="str">
        <f t="shared" ca="1" si="110"/>
        <v/>
      </c>
      <c r="AD130" s="100" t="str">
        <f t="shared" ca="1" si="111"/>
        <v/>
      </c>
      <c r="AE130" s="101" t="str">
        <f t="shared" ca="1" si="112"/>
        <v/>
      </c>
      <c r="AF130" s="102">
        <f t="shared" ca="1" si="113"/>
        <v>3</v>
      </c>
      <c r="AG130" s="90" t="str">
        <f t="shared" ca="1" si="153"/>
        <v/>
      </c>
      <c r="AH130" s="91" t="str">
        <f t="shared" ca="1" si="153"/>
        <v/>
      </c>
      <c r="AI130" s="91" t="str">
        <f t="shared" ca="1" si="153"/>
        <v/>
      </c>
      <c r="AJ130" s="91">
        <f t="shared" ca="1" si="153"/>
        <v>3</v>
      </c>
      <c r="AK130" s="91" t="str">
        <f t="shared" ca="1" si="153"/>
        <v/>
      </c>
      <c r="AL130" s="91" t="str">
        <f t="shared" ca="1" si="153"/>
        <v/>
      </c>
      <c r="AM130" s="103" t="str">
        <f t="shared" ca="1" si="153"/>
        <v/>
      </c>
      <c r="AN130" s="89"/>
      <c r="AO130" s="250" t="s">
        <v>14</v>
      </c>
      <c r="AP130" s="251"/>
      <c r="AQ130" s="251"/>
      <c r="AR130" s="251"/>
      <c r="AS130" s="251"/>
      <c r="AT130" s="251"/>
      <c r="AU130" s="251"/>
      <c r="AV130" s="251"/>
      <c r="AW130" s="251"/>
      <c r="AX130" s="251"/>
      <c r="AZ130" s="57">
        <f t="shared" ca="1" si="114"/>
        <v>21</v>
      </c>
      <c r="BA130" s="90" t="str">
        <f ca="1">MID(频率数据!$AQ130,BA$1,2)</f>
        <v>17</v>
      </c>
      <c r="BB130" s="91" t="str">
        <f ca="1">MID(频率数据!$AQ130,BB$1,2)</f>
        <v>10</v>
      </c>
      <c r="BC130" s="91" t="str">
        <f ca="1">MID(频率数据!$AQ130,BC$1,2)</f>
        <v>03</v>
      </c>
      <c r="BD130" s="91" t="str">
        <f ca="1">MID(频率数据!$AQ130,BD$1,2)</f>
        <v>26</v>
      </c>
      <c r="BE130" s="91" t="str">
        <f ca="1">MID(频率数据!$AQ130,BE$1,2)</f>
        <v>24</v>
      </c>
      <c r="BF130" s="91" t="str">
        <f ca="1">MID(频率数据!$AQ130,BF$1,2)</f>
        <v>13</v>
      </c>
      <c r="BG130" s="91" t="str">
        <f ca="1">MID(频率数据!$AQ130,BG$1,2)</f>
        <v>12</v>
      </c>
      <c r="BH130" s="91" t="str">
        <f ca="1">MID(频率数据!$AQ130,BH$1,2)</f>
        <v>33</v>
      </c>
      <c r="BI130" s="91" t="str">
        <f ca="1">MID(频率数据!$AQ130,BI$1,2)</f>
        <v>29</v>
      </c>
      <c r="BJ130" s="91" t="str">
        <f ca="1">MID(频率数据!$AQ130,BJ$1,2)</f>
        <v>27</v>
      </c>
      <c r="BK130" s="92" t="str">
        <f ca="1">MID(频率数据!$AQ130,BK$1,2)</f>
        <v>18</v>
      </c>
      <c r="BL130" s="90" t="str">
        <f ca="1">MID(频率数据!$AQ130,BL$1,2)</f>
        <v>08</v>
      </c>
      <c r="BM130" s="91" t="str">
        <f ca="1">MID(频率数据!$AQ130,BM$1,2)</f>
        <v>05</v>
      </c>
      <c r="BN130" s="91" t="str">
        <f ca="1">MID(频率数据!$AQ130,BN$1,2)</f>
        <v>31</v>
      </c>
      <c r="BO130" s="91" t="str">
        <f ca="1">MID(频率数据!$AQ130,BO$1,2)</f>
        <v>28</v>
      </c>
      <c r="BP130" s="91" t="str">
        <f ca="1">MID(频率数据!$AQ130,BP$1,2)</f>
        <v>25</v>
      </c>
      <c r="BQ130" s="93" t="str">
        <f ca="1">MID(频率数据!$AQ130,BQ$1,2)</f>
        <v>22</v>
      </c>
      <c r="BR130" s="91" t="str">
        <f ca="1">MID(频率数据!$AQ130,BR$1,2)</f>
        <v>21</v>
      </c>
      <c r="BS130" s="91" t="str">
        <f ca="1">MID(频率数据!$AQ130,BS$1,2)</f>
        <v>20</v>
      </c>
      <c r="BT130" s="91" t="str">
        <f ca="1">MID(频率数据!$AQ130,BT$1,2)</f>
        <v>19</v>
      </c>
      <c r="BU130" s="91" t="str">
        <f ca="1">MID(频率数据!$AQ130,BU$1,2)</f>
        <v>16</v>
      </c>
      <c r="BV130" s="92" t="str">
        <f ca="1">MID(频率数据!$AQ130,BV$1,2)</f>
        <v>15</v>
      </c>
      <c r="BW130" s="90" t="str">
        <f ca="1">MID(频率数据!$AQ130,BW$1,2)</f>
        <v>02</v>
      </c>
      <c r="BX130" s="91" t="str">
        <f ca="1">MID(频率数据!$AQ130,BX$1,2)</f>
        <v>01</v>
      </c>
      <c r="BY130" s="91" t="str">
        <f ca="1">MID(频率数据!$AQ130,BY$1,2)</f>
        <v>32</v>
      </c>
      <c r="BZ130" s="91" t="str">
        <f ca="1">MID(频率数据!$AQ130,BZ$1,2)</f>
        <v>30</v>
      </c>
      <c r="CA130" s="91" t="str">
        <f ca="1">MID(频率数据!$AQ130,CA$1,2)</f>
        <v>14</v>
      </c>
      <c r="CB130" s="91" t="str">
        <f ca="1">MID(频率数据!$AQ130,CB$1,2)</f>
        <v>09</v>
      </c>
      <c r="CC130" s="91" t="str">
        <f ca="1">MID(频率数据!$AQ130,CC$1,2)</f>
        <v>07</v>
      </c>
      <c r="CD130" s="91" t="str">
        <f ca="1">MID(频率数据!$AQ130,CD$1,2)</f>
        <v>06</v>
      </c>
      <c r="CE130" s="91" t="str">
        <f ca="1">MID(频率数据!$AQ130,CE$1,2)</f>
        <v>04</v>
      </c>
      <c r="CF130" s="91" t="str">
        <f ca="1">MID(频率数据!$AQ130,CF$1,2)</f>
        <v>23</v>
      </c>
      <c r="CG130" s="92" t="str">
        <f ca="1">MID(频率数据!$AQ130,CG$1,2)</f>
        <v>11</v>
      </c>
      <c r="CH130" s="153" t="str">
        <f t="shared" ca="1" si="115"/>
        <v>20</v>
      </c>
      <c r="CI130" s="154" t="str">
        <f t="shared" ca="1" si="116"/>
        <v>21</v>
      </c>
      <c r="CJ130" s="154" t="str">
        <f t="shared" ca="1" si="117"/>
        <v>32</v>
      </c>
      <c r="CK130" s="154" t="str">
        <f t="shared" ca="1" si="118"/>
        <v>13</v>
      </c>
      <c r="CL130" s="154" t="str">
        <f t="shared" ca="1" si="119"/>
        <v>01</v>
      </c>
      <c r="CM130" s="154" t="str">
        <f t="shared" ca="1" si="120"/>
        <v>02</v>
      </c>
      <c r="CN130" s="155" t="str">
        <f t="shared" ca="1" si="121"/>
        <v>19</v>
      </c>
      <c r="CO130" s="155" t="str">
        <f t="shared" ca="1" si="122"/>
        <v>20</v>
      </c>
      <c r="CP130" s="155" t="str">
        <f t="shared" ca="1" si="123"/>
        <v>30</v>
      </c>
      <c r="CQ130" s="155" t="str">
        <f t="shared" ca="1" si="124"/>
        <v>12</v>
      </c>
      <c r="CR130" s="155" t="str">
        <f t="shared" ca="1" si="125"/>
        <v>32</v>
      </c>
      <c r="CS130" s="155" t="str">
        <f t="shared" ca="1" si="126"/>
        <v>01</v>
      </c>
      <c r="CT130" s="156" t="str">
        <f t="shared" ca="1" si="127"/>
        <v>16</v>
      </c>
      <c r="CU130" s="156" t="str">
        <f t="shared" ca="1" si="128"/>
        <v>19</v>
      </c>
      <c r="CV130" s="156" t="str">
        <f t="shared" ca="1" si="129"/>
        <v>14</v>
      </c>
      <c r="CW130" s="156" t="str">
        <f t="shared" ca="1" si="130"/>
        <v>33</v>
      </c>
      <c r="CX130" s="156" t="str">
        <f t="shared" ca="1" si="131"/>
        <v>30</v>
      </c>
      <c r="CY130" s="156" t="str">
        <f t="shared" ca="1" si="132"/>
        <v>32</v>
      </c>
      <c r="CZ130" s="157" t="str">
        <f t="shared" ca="1" si="133"/>
        <v>17</v>
      </c>
      <c r="DA130" s="157" t="str">
        <f t="shared" ca="1" si="134"/>
        <v>10</v>
      </c>
      <c r="DB130" s="157" t="str">
        <f t="shared" ca="1" si="135"/>
        <v>03</v>
      </c>
      <c r="DC130" s="157" t="str">
        <f t="shared" ca="1" si="136"/>
        <v>04</v>
      </c>
      <c r="DD130" s="157" t="str">
        <f t="shared" ca="1" si="137"/>
        <v>23</v>
      </c>
      <c r="DE130" s="158" t="str">
        <f t="shared" ca="1" si="138"/>
        <v>11</v>
      </c>
      <c r="DF130" s="145">
        <f t="shared" ca="1" si="154"/>
        <v>1</v>
      </c>
      <c r="DG130" s="107">
        <f t="shared" ca="1" si="164"/>
        <v>2</v>
      </c>
      <c r="DH130" s="107">
        <f t="shared" ca="1" si="164"/>
        <v>3</v>
      </c>
      <c r="DI130" s="107">
        <f t="shared" ca="1" si="164"/>
        <v>4</v>
      </c>
      <c r="DJ130" s="107" t="str">
        <f t="shared" ca="1" si="164"/>
        <v/>
      </c>
      <c r="DK130" s="107" t="str">
        <f t="shared" ca="1" si="164"/>
        <v/>
      </c>
      <c r="DL130" s="107" t="str">
        <f t="shared" ca="1" si="164"/>
        <v/>
      </c>
      <c r="DM130" s="107" t="str">
        <f t="shared" ca="1" si="164"/>
        <v/>
      </c>
      <c r="DN130" s="107" t="str">
        <f t="shared" ca="1" si="164"/>
        <v/>
      </c>
      <c r="DO130" s="107">
        <f t="shared" ca="1" si="164"/>
        <v>10</v>
      </c>
      <c r="DP130" s="107">
        <f t="shared" ca="1" si="164"/>
        <v>11</v>
      </c>
      <c r="DQ130" s="107">
        <f t="shared" ca="1" si="165"/>
        <v>12</v>
      </c>
      <c r="DR130" s="107">
        <f t="shared" ca="1" si="165"/>
        <v>13</v>
      </c>
      <c r="DS130" s="107">
        <f t="shared" ca="1" si="165"/>
        <v>14</v>
      </c>
      <c r="DT130" s="107" t="str">
        <f t="shared" ca="1" si="165"/>
        <v/>
      </c>
      <c r="DU130" s="107">
        <f t="shared" ca="1" si="165"/>
        <v>16</v>
      </c>
      <c r="DV130" s="107">
        <f t="shared" ca="1" si="165"/>
        <v>17</v>
      </c>
      <c r="DW130" s="107" t="str">
        <f t="shared" ca="1" si="165"/>
        <v/>
      </c>
      <c r="DX130" s="107">
        <f t="shared" ca="1" si="165"/>
        <v>19</v>
      </c>
      <c r="DY130" s="107">
        <f t="shared" ca="1" si="165"/>
        <v>20</v>
      </c>
      <c r="DZ130" s="107">
        <f t="shared" ca="1" si="165"/>
        <v>21</v>
      </c>
      <c r="EA130" s="107" t="str">
        <f t="shared" ca="1" si="166"/>
        <v/>
      </c>
      <c r="EB130" s="107">
        <f t="shared" ca="1" si="166"/>
        <v>23</v>
      </c>
      <c r="EC130" s="107" t="str">
        <f t="shared" ca="1" si="166"/>
        <v/>
      </c>
      <c r="ED130" s="107" t="str">
        <f t="shared" ca="1" si="166"/>
        <v/>
      </c>
      <c r="EE130" s="107" t="str">
        <f t="shared" ca="1" si="166"/>
        <v/>
      </c>
      <c r="EF130" s="107" t="str">
        <f t="shared" ca="1" si="166"/>
        <v/>
      </c>
      <c r="EG130" s="107" t="str">
        <f t="shared" ca="1" si="166"/>
        <v/>
      </c>
      <c r="EH130" s="107" t="str">
        <f t="shared" ca="1" si="166"/>
        <v/>
      </c>
      <c r="EI130" s="107">
        <f t="shared" ca="1" si="166"/>
        <v>30</v>
      </c>
      <c r="EJ130" s="107" t="str">
        <f t="shared" ca="1" si="166"/>
        <v/>
      </c>
      <c r="EK130" s="107">
        <f t="shared" ca="1" si="147"/>
        <v>32</v>
      </c>
      <c r="EL130" s="108">
        <f t="shared" ca="1" si="147"/>
        <v>33</v>
      </c>
      <c r="EM130" s="106" t="str">
        <f t="shared" ca="1" si="90"/>
        <v>010203041011121314161719202123303233</v>
      </c>
    </row>
    <row r="131" spans="1:143" ht="11.25" customHeight="1" x14ac:dyDescent="0.15">
      <c r="A131" s="56">
        <f t="shared" si="87"/>
        <v>2929</v>
      </c>
      <c r="B131" s="94">
        <f t="shared" si="167"/>
        <v>2022135</v>
      </c>
      <c r="C131" s="95">
        <f t="shared" si="167"/>
        <v>9</v>
      </c>
      <c r="D131" s="96">
        <f t="shared" si="167"/>
        <v>11</v>
      </c>
      <c r="E131" s="96">
        <f t="shared" si="167"/>
        <v>13</v>
      </c>
      <c r="F131" s="96">
        <f t="shared" si="167"/>
        <v>24</v>
      </c>
      <c r="G131" s="96">
        <f t="shared" si="167"/>
        <v>28</v>
      </c>
      <c r="H131" s="97">
        <f t="shared" si="167"/>
        <v>32</v>
      </c>
      <c r="I131" s="98">
        <f t="shared" si="167"/>
        <v>6</v>
      </c>
      <c r="J131" s="99" t="str">
        <f t="shared" ca="1" si="91"/>
        <v>01</v>
      </c>
      <c r="K131" s="100" t="str">
        <f t="shared" ca="1" si="92"/>
        <v>02</v>
      </c>
      <c r="L131" s="100" t="str">
        <f t="shared" ca="1" si="93"/>
        <v>03</v>
      </c>
      <c r="M131" s="100" t="str">
        <f t="shared" ca="1" si="94"/>
        <v>07</v>
      </c>
      <c r="N131" s="100" t="str">
        <f t="shared" ca="1" si="95"/>
        <v>08</v>
      </c>
      <c r="O131" s="100" t="str">
        <f t="shared" ca="1" si="96"/>
        <v>09</v>
      </c>
      <c r="P131" s="100" t="str">
        <f t="shared" ca="1" si="97"/>
        <v>10</v>
      </c>
      <c r="Q131" s="100" t="str">
        <f t="shared" ca="1" si="98"/>
        <v>11</v>
      </c>
      <c r="R131" s="100" t="str">
        <f t="shared" ca="1" si="99"/>
        <v>13</v>
      </c>
      <c r="S131" s="100" t="str">
        <f t="shared" ca="1" si="100"/>
        <v>14</v>
      </c>
      <c r="T131" s="100" t="str">
        <f t="shared" ca="1" si="101"/>
        <v>17</v>
      </c>
      <c r="U131" s="100" t="str">
        <f t="shared" ca="1" si="102"/>
        <v>22</v>
      </c>
      <c r="V131" s="100" t="str">
        <f t="shared" ca="1" si="103"/>
        <v>23</v>
      </c>
      <c r="W131" s="100" t="str">
        <f t="shared" ca="1" si="104"/>
        <v>24</v>
      </c>
      <c r="X131" s="100" t="str">
        <f t="shared" ca="1" si="105"/>
        <v>26</v>
      </c>
      <c r="Y131" s="100" t="str">
        <f t="shared" ca="1" si="106"/>
        <v>28</v>
      </c>
      <c r="Z131" s="100" t="str">
        <f t="shared" ca="1" si="107"/>
        <v>30</v>
      </c>
      <c r="AA131" s="100" t="str">
        <f t="shared" ca="1" si="108"/>
        <v>31</v>
      </c>
      <c r="AB131" s="100" t="str">
        <f t="shared" ca="1" si="109"/>
        <v>32</v>
      </c>
      <c r="AC131" s="100" t="str">
        <f t="shared" ca="1" si="110"/>
        <v/>
      </c>
      <c r="AD131" s="100" t="str">
        <f t="shared" ca="1" si="111"/>
        <v/>
      </c>
      <c r="AE131" s="101" t="str">
        <f t="shared" ca="1" si="112"/>
        <v/>
      </c>
      <c r="AF131" s="102">
        <f t="shared" ca="1" si="113"/>
        <v>6</v>
      </c>
      <c r="AG131" s="90" t="str">
        <f t="shared" ca="1" si="153"/>
        <v/>
      </c>
      <c r="AH131" s="91" t="str">
        <f t="shared" ca="1" si="153"/>
        <v/>
      </c>
      <c r="AI131" s="91" t="str">
        <f t="shared" ca="1" si="153"/>
        <v/>
      </c>
      <c r="AJ131" s="91" t="str">
        <f t="shared" ca="1" si="153"/>
        <v/>
      </c>
      <c r="AK131" s="91" t="str">
        <f t="shared" ca="1" si="153"/>
        <v/>
      </c>
      <c r="AL131" s="91" t="str">
        <f t="shared" ca="1" si="153"/>
        <v/>
      </c>
      <c r="AM131" s="103">
        <f t="shared" ca="1" si="153"/>
        <v>6</v>
      </c>
      <c r="AN131" s="89"/>
      <c r="AO131" s="250"/>
      <c r="AP131" s="251"/>
      <c r="AQ131" s="251"/>
      <c r="AR131" s="251"/>
      <c r="AS131" s="251"/>
      <c r="AT131" s="251"/>
      <c r="AU131" s="251"/>
      <c r="AV131" s="251"/>
      <c r="AW131" s="251"/>
      <c r="AX131" s="251"/>
      <c r="AZ131" s="57" t="str">
        <f t="shared" ca="1" si="114"/>
        <v>出</v>
      </c>
      <c r="BA131" s="90" t="str">
        <f ca="1">MID(频率数据!$AQ131,BA$1,2)</f>
        <v>24</v>
      </c>
      <c r="BB131" s="91" t="str">
        <f ca="1">MID(频率数据!$AQ131,BB$1,2)</f>
        <v>17</v>
      </c>
      <c r="BC131" s="91" t="str">
        <f ca="1">MID(频率数据!$AQ131,BC$1,2)</f>
        <v>10</v>
      </c>
      <c r="BD131" s="91" t="str">
        <f ca="1">MID(频率数据!$AQ131,BD$1,2)</f>
        <v>03</v>
      </c>
      <c r="BE131" s="91" t="str">
        <f ca="1">MID(频率数据!$AQ131,BE$1,2)</f>
        <v>26</v>
      </c>
      <c r="BF131" s="91" t="str">
        <f ca="1">MID(频率数据!$AQ131,BF$1,2)</f>
        <v>13</v>
      </c>
      <c r="BG131" s="91" t="str">
        <f ca="1">MID(频率数据!$AQ131,BG$1,2)</f>
        <v>05</v>
      </c>
      <c r="BH131" s="91" t="str">
        <f ca="1">MID(频率数据!$AQ131,BH$1,2)</f>
        <v>33</v>
      </c>
      <c r="BI131" s="91" t="str">
        <f ca="1">MID(频率数据!$AQ131,BI$1,2)</f>
        <v>29</v>
      </c>
      <c r="BJ131" s="91" t="str">
        <f ca="1">MID(频率数据!$AQ131,BJ$1,2)</f>
        <v>18</v>
      </c>
      <c r="BK131" s="92" t="str">
        <f ca="1">MID(频率数据!$AQ131,BK$1,2)</f>
        <v>12</v>
      </c>
      <c r="BL131" s="90" t="str">
        <f ca="1">MID(频率数据!$AQ131,BL$1,2)</f>
        <v>08</v>
      </c>
      <c r="BM131" s="91" t="str">
        <f ca="1">MID(频率数据!$AQ131,BM$1,2)</f>
        <v>01</v>
      </c>
      <c r="BN131" s="91" t="str">
        <f ca="1">MID(频率数据!$AQ131,BN$1,2)</f>
        <v>31</v>
      </c>
      <c r="BO131" s="91" t="str">
        <f ca="1">MID(频率数据!$AQ131,BO$1,2)</f>
        <v>28</v>
      </c>
      <c r="BP131" s="91" t="str">
        <f ca="1">MID(频率数据!$AQ131,BP$1,2)</f>
        <v>27</v>
      </c>
      <c r="BQ131" s="93" t="str">
        <f ca="1">MID(频率数据!$AQ131,BQ$1,2)</f>
        <v>25</v>
      </c>
      <c r="BR131" s="91" t="str">
        <f ca="1">MID(频率数据!$AQ131,BR$1,2)</f>
        <v>21</v>
      </c>
      <c r="BS131" s="91" t="str">
        <f ca="1">MID(频率数据!$AQ131,BS$1,2)</f>
        <v>20</v>
      </c>
      <c r="BT131" s="91" t="str">
        <f ca="1">MID(频率数据!$AQ131,BT$1,2)</f>
        <v>19</v>
      </c>
      <c r="BU131" s="91" t="str">
        <f ca="1">MID(频率数据!$AQ131,BU$1,2)</f>
        <v>16</v>
      </c>
      <c r="BV131" s="92" t="str">
        <f ca="1">MID(频率数据!$AQ131,BV$1,2)</f>
        <v>15</v>
      </c>
      <c r="BW131" s="90" t="str">
        <f ca="1">MID(频率数据!$AQ131,BW$1,2)</f>
        <v>14</v>
      </c>
      <c r="BX131" s="91" t="str">
        <f ca="1">MID(频率数据!$AQ131,BX$1,2)</f>
        <v>02</v>
      </c>
      <c r="BY131" s="91" t="str">
        <f ca="1">MID(频率数据!$AQ131,BY$1,2)</f>
        <v>32</v>
      </c>
      <c r="BZ131" s="91" t="str">
        <f ca="1">MID(频率数据!$AQ131,BZ$1,2)</f>
        <v>22</v>
      </c>
      <c r="CA131" s="91" t="str">
        <f ca="1">MID(频率数据!$AQ131,CA$1,2)</f>
        <v>09</v>
      </c>
      <c r="CB131" s="91" t="str">
        <f ca="1">MID(频率数据!$AQ131,CB$1,2)</f>
        <v>07</v>
      </c>
      <c r="CC131" s="91" t="str">
        <f ca="1">MID(频率数据!$AQ131,CC$1,2)</f>
        <v>06</v>
      </c>
      <c r="CD131" s="91" t="str">
        <f ca="1">MID(频率数据!$AQ131,CD$1,2)</f>
        <v>04</v>
      </c>
      <c r="CE131" s="91" t="str">
        <f ca="1">MID(频率数据!$AQ131,CE$1,2)</f>
        <v>30</v>
      </c>
      <c r="CF131" s="91" t="str">
        <f ca="1">MID(频率数据!$AQ131,CF$1,2)</f>
        <v>23</v>
      </c>
      <c r="CG131" s="92" t="str">
        <f ca="1">MID(频率数据!$AQ131,CG$1,2)</f>
        <v>11</v>
      </c>
      <c r="CH131" s="153" t="str">
        <f t="shared" ca="1" si="115"/>
        <v>14</v>
      </c>
      <c r="CI131" s="154" t="str">
        <f t="shared" ca="1" si="116"/>
        <v>08</v>
      </c>
      <c r="CJ131" s="154" t="str">
        <f t="shared" ca="1" si="117"/>
        <v>22</v>
      </c>
      <c r="CK131" s="154" t="str">
        <f t="shared" ca="1" si="118"/>
        <v>11</v>
      </c>
      <c r="CL131" s="154" t="str">
        <f t="shared" ca="1" si="119"/>
        <v>03</v>
      </c>
      <c r="CM131" s="154" t="str">
        <f t="shared" ca="1" si="120"/>
        <v>01</v>
      </c>
      <c r="CN131" s="155" t="str">
        <f t="shared" ca="1" si="121"/>
        <v>02</v>
      </c>
      <c r="CO131" s="155" t="str">
        <f t="shared" ca="1" si="122"/>
        <v>01</v>
      </c>
      <c r="CP131" s="155" t="str">
        <f t="shared" ca="1" si="123"/>
        <v>09</v>
      </c>
      <c r="CQ131" s="155" t="str">
        <f t="shared" ca="1" si="124"/>
        <v>24</v>
      </c>
      <c r="CR131" s="155" t="str">
        <f t="shared" ca="1" si="125"/>
        <v>26</v>
      </c>
      <c r="CS131" s="155" t="str">
        <f t="shared" ca="1" si="126"/>
        <v>31</v>
      </c>
      <c r="CT131" s="156" t="str">
        <f t="shared" ca="1" si="127"/>
        <v>32</v>
      </c>
      <c r="CU131" s="156" t="str">
        <f t="shared" ca="1" si="128"/>
        <v>31</v>
      </c>
      <c r="CV131" s="156" t="str">
        <f t="shared" ca="1" si="129"/>
        <v>07</v>
      </c>
      <c r="CW131" s="156" t="str">
        <f t="shared" ca="1" si="130"/>
        <v>17</v>
      </c>
      <c r="CX131" s="156" t="str">
        <f t="shared" ca="1" si="131"/>
        <v>13</v>
      </c>
      <c r="CY131" s="156" t="str">
        <f t="shared" ca="1" si="132"/>
        <v>28</v>
      </c>
      <c r="CZ131" s="157" t="str">
        <f t="shared" ca="1" si="133"/>
        <v>24</v>
      </c>
      <c r="DA131" s="157" t="str">
        <f t="shared" ca="1" si="134"/>
        <v>17</v>
      </c>
      <c r="DB131" s="157" t="str">
        <f t="shared" ca="1" si="135"/>
        <v>10</v>
      </c>
      <c r="DC131" s="157" t="str">
        <f t="shared" ca="1" si="136"/>
        <v>30</v>
      </c>
      <c r="DD131" s="157" t="str">
        <f t="shared" ca="1" si="137"/>
        <v>23</v>
      </c>
      <c r="DE131" s="158" t="str">
        <f t="shared" ca="1" si="138"/>
        <v>11</v>
      </c>
      <c r="DF131" s="145">
        <f t="shared" ca="1" si="154"/>
        <v>1</v>
      </c>
      <c r="DG131" s="107">
        <f t="shared" ref="DG131:DT131" ca="1" si="168">IF(COUNTIF($CH131:$DE131,DG$3),DG$3,"")</f>
        <v>2</v>
      </c>
      <c r="DH131" s="107">
        <f t="shared" ca="1" si="168"/>
        <v>3</v>
      </c>
      <c r="DI131" s="107" t="str">
        <f t="shared" ca="1" si="168"/>
        <v/>
      </c>
      <c r="DJ131" s="107" t="str">
        <f t="shared" ca="1" si="168"/>
        <v/>
      </c>
      <c r="DK131" s="107" t="str">
        <f t="shared" ca="1" si="168"/>
        <v/>
      </c>
      <c r="DL131" s="107">
        <f t="shared" ca="1" si="168"/>
        <v>7</v>
      </c>
      <c r="DM131" s="107">
        <f t="shared" ca="1" si="168"/>
        <v>8</v>
      </c>
      <c r="DN131" s="107">
        <f t="shared" ca="1" si="168"/>
        <v>9</v>
      </c>
      <c r="DO131" s="107">
        <f t="shared" ca="1" si="168"/>
        <v>10</v>
      </c>
      <c r="DP131" s="107">
        <f t="shared" ca="1" si="168"/>
        <v>11</v>
      </c>
      <c r="DQ131" s="107" t="str">
        <f t="shared" ca="1" si="168"/>
        <v/>
      </c>
      <c r="DR131" s="107">
        <f t="shared" ca="1" si="168"/>
        <v>13</v>
      </c>
      <c r="DS131" s="107">
        <f t="shared" ca="1" si="168"/>
        <v>14</v>
      </c>
      <c r="DT131" s="107" t="str">
        <f t="shared" ca="1" si="168"/>
        <v/>
      </c>
      <c r="DU131" s="107" t="str">
        <f t="shared" ref="DU131:EJ146" ca="1" si="169">IF(COUNTIF($CH131:$DE131,DU$3),DU$3,"")</f>
        <v/>
      </c>
      <c r="DV131" s="107">
        <f t="shared" ca="1" si="169"/>
        <v>17</v>
      </c>
      <c r="DW131" s="107" t="str">
        <f t="shared" ca="1" si="169"/>
        <v/>
      </c>
      <c r="DX131" s="107" t="str">
        <f t="shared" ca="1" si="169"/>
        <v/>
      </c>
      <c r="DY131" s="107" t="str">
        <f t="shared" ca="1" si="169"/>
        <v/>
      </c>
      <c r="DZ131" s="107" t="str">
        <f t="shared" ca="1" si="169"/>
        <v/>
      </c>
      <c r="EA131" s="107">
        <f t="shared" ca="1" si="169"/>
        <v>22</v>
      </c>
      <c r="EB131" s="107">
        <f t="shared" ca="1" si="169"/>
        <v>23</v>
      </c>
      <c r="EC131" s="107">
        <f t="shared" ca="1" si="169"/>
        <v>24</v>
      </c>
      <c r="ED131" s="107" t="str">
        <f t="shared" ca="1" si="169"/>
        <v/>
      </c>
      <c r="EE131" s="107">
        <f t="shared" ca="1" si="169"/>
        <v>26</v>
      </c>
      <c r="EF131" s="107" t="str">
        <f t="shared" ca="1" si="169"/>
        <v/>
      </c>
      <c r="EG131" s="107">
        <f t="shared" ca="1" si="169"/>
        <v>28</v>
      </c>
      <c r="EH131" s="107" t="str">
        <f t="shared" ca="1" si="169"/>
        <v/>
      </c>
      <c r="EI131" s="107">
        <f t="shared" ca="1" si="169"/>
        <v>30</v>
      </c>
      <c r="EJ131" s="107">
        <f t="shared" ca="1" si="169"/>
        <v>31</v>
      </c>
      <c r="EK131" s="107">
        <f t="shared" ca="1" si="147"/>
        <v>32</v>
      </c>
      <c r="EL131" s="108" t="str">
        <f t="shared" ca="1" si="147"/>
        <v/>
      </c>
      <c r="EM131" s="106" t="str">
        <f t="shared" ca="1" si="90"/>
        <v>01020307080910111314172223242628303132</v>
      </c>
    </row>
    <row r="132" spans="1:143" ht="11.25" customHeight="1" x14ac:dyDescent="0.15">
      <c r="A132" s="56">
        <f t="shared" si="87"/>
        <v>2930</v>
      </c>
      <c r="B132" s="94">
        <f t="shared" si="167"/>
        <v>2022136</v>
      </c>
      <c r="C132" s="95">
        <f t="shared" si="167"/>
        <v>8</v>
      </c>
      <c r="D132" s="96">
        <f t="shared" si="167"/>
        <v>10</v>
      </c>
      <c r="E132" s="96">
        <f t="shared" si="167"/>
        <v>14</v>
      </c>
      <c r="F132" s="96">
        <f t="shared" si="167"/>
        <v>15</v>
      </c>
      <c r="G132" s="96">
        <f t="shared" si="167"/>
        <v>18</v>
      </c>
      <c r="H132" s="97">
        <f t="shared" si="167"/>
        <v>22</v>
      </c>
      <c r="I132" s="98">
        <f t="shared" si="167"/>
        <v>8</v>
      </c>
      <c r="J132" s="99" t="str">
        <f t="shared" ca="1" si="91"/>
        <v>02</v>
      </c>
      <c r="K132" s="100" t="str">
        <f t="shared" ca="1" si="92"/>
        <v>05</v>
      </c>
      <c r="L132" s="100" t="str">
        <f t="shared" ca="1" si="93"/>
        <v>06</v>
      </c>
      <c r="M132" s="100" t="str">
        <f t="shared" ca="1" si="94"/>
        <v>08</v>
      </c>
      <c r="N132" s="100" t="str">
        <f t="shared" ca="1" si="95"/>
        <v>10</v>
      </c>
      <c r="O132" s="100" t="str">
        <f t="shared" ca="1" si="96"/>
        <v>11</v>
      </c>
      <c r="P132" s="100" t="str">
        <f t="shared" ca="1" si="97"/>
        <v>13</v>
      </c>
      <c r="Q132" s="100" t="str">
        <f t="shared" ca="1" si="98"/>
        <v>17</v>
      </c>
      <c r="R132" s="100" t="str">
        <f t="shared" ca="1" si="99"/>
        <v>19</v>
      </c>
      <c r="S132" s="100" t="str">
        <f t="shared" ca="1" si="100"/>
        <v>22</v>
      </c>
      <c r="T132" s="100" t="str">
        <f t="shared" ca="1" si="101"/>
        <v>23</v>
      </c>
      <c r="U132" s="100" t="str">
        <f t="shared" ca="1" si="102"/>
        <v>24</v>
      </c>
      <c r="V132" s="100" t="str">
        <f t="shared" ca="1" si="103"/>
        <v>26</v>
      </c>
      <c r="W132" s="100" t="str">
        <f t="shared" ca="1" si="104"/>
        <v>27</v>
      </c>
      <c r="X132" s="100" t="str">
        <f t="shared" ca="1" si="105"/>
        <v>28</v>
      </c>
      <c r="Y132" s="100" t="str">
        <f t="shared" ca="1" si="106"/>
        <v>30</v>
      </c>
      <c r="Z132" s="100" t="str">
        <f t="shared" ca="1" si="107"/>
        <v>31</v>
      </c>
      <c r="AA132" s="100" t="str">
        <f t="shared" ca="1" si="108"/>
        <v/>
      </c>
      <c r="AB132" s="100" t="str">
        <f t="shared" ca="1" si="109"/>
        <v/>
      </c>
      <c r="AC132" s="100" t="str">
        <f t="shared" ca="1" si="110"/>
        <v/>
      </c>
      <c r="AD132" s="100" t="str">
        <f t="shared" ca="1" si="111"/>
        <v/>
      </c>
      <c r="AE132" s="101" t="str">
        <f t="shared" ca="1" si="112"/>
        <v/>
      </c>
      <c r="AF132" s="102">
        <f t="shared" ca="1" si="113"/>
        <v>3</v>
      </c>
      <c r="AG132" s="90" t="str">
        <f t="shared" ca="1" si="153"/>
        <v/>
      </c>
      <c r="AH132" s="91" t="str">
        <f t="shared" ca="1" si="153"/>
        <v/>
      </c>
      <c r="AI132" s="91" t="str">
        <f t="shared" ca="1" si="153"/>
        <v/>
      </c>
      <c r="AJ132" s="91">
        <f t="shared" ca="1" si="153"/>
        <v>3</v>
      </c>
      <c r="AK132" s="91" t="str">
        <f t="shared" ca="1" si="153"/>
        <v/>
      </c>
      <c r="AL132" s="91" t="str">
        <f t="shared" ca="1" si="153"/>
        <v/>
      </c>
      <c r="AM132" s="103" t="str">
        <f t="shared" ca="1" si="153"/>
        <v/>
      </c>
      <c r="AN132" s="89"/>
      <c r="AO132" s="224" t="s">
        <v>16</v>
      </c>
      <c r="AP132" s="221"/>
      <c r="AQ132" s="221"/>
      <c r="AR132" s="221">
        <f ca="1">AP117</f>
        <v>1</v>
      </c>
      <c r="AS132" s="221"/>
      <c r="AT132" s="222" t="s">
        <v>12</v>
      </c>
      <c r="AU132" s="222"/>
      <c r="AV132" s="223">
        <f ca="1">AR132/150</f>
        <v>6.6666666666666671E-3</v>
      </c>
      <c r="AW132" s="223"/>
      <c r="AX132" s="110"/>
      <c r="AZ132" s="57">
        <f t="shared" ca="1" si="114"/>
        <v>1</v>
      </c>
      <c r="BA132" s="90" t="str">
        <f ca="1">MID(频率数据!$AQ132,BA$1,2)</f>
        <v>24</v>
      </c>
      <c r="BB132" s="91" t="str">
        <f ca="1">MID(频率数据!$AQ132,BB$1,2)</f>
        <v>13</v>
      </c>
      <c r="BC132" s="91" t="str">
        <f ca="1">MID(频率数据!$AQ132,BC$1,2)</f>
        <v>10</v>
      </c>
      <c r="BD132" s="91" t="str">
        <f ca="1">MID(频率数据!$AQ132,BD$1,2)</f>
        <v>03</v>
      </c>
      <c r="BE132" s="91" t="str">
        <f ca="1">MID(频率数据!$AQ132,BE$1,2)</f>
        <v>26</v>
      </c>
      <c r="BF132" s="91" t="str">
        <f ca="1">MID(频率数据!$AQ132,BF$1,2)</f>
        <v>17</v>
      </c>
      <c r="BG132" s="91" t="str">
        <f ca="1">MID(频率数据!$AQ132,BG$1,2)</f>
        <v>05</v>
      </c>
      <c r="BH132" s="91" t="str">
        <f ca="1">MID(频率数据!$AQ132,BH$1,2)</f>
        <v>33</v>
      </c>
      <c r="BI132" s="91" t="str">
        <f ca="1">MID(频率数据!$AQ132,BI$1,2)</f>
        <v>29</v>
      </c>
      <c r="BJ132" s="91" t="str">
        <f ca="1">MID(频率数据!$AQ132,BJ$1,2)</f>
        <v>18</v>
      </c>
      <c r="BK132" s="92" t="str">
        <f ca="1">MID(频率数据!$AQ132,BK$1,2)</f>
        <v>12</v>
      </c>
      <c r="BL132" s="90" t="str">
        <f ca="1">MID(频率数据!$AQ132,BL$1,2)</f>
        <v>01</v>
      </c>
      <c r="BM132" s="91" t="str">
        <f ca="1">MID(频率数据!$AQ132,BM$1,2)</f>
        <v>32</v>
      </c>
      <c r="BN132" s="91" t="str">
        <f ca="1">MID(频率数据!$AQ132,BN$1,2)</f>
        <v>31</v>
      </c>
      <c r="BO132" s="91" t="str">
        <f ca="1">MID(频率数据!$AQ132,BO$1,2)</f>
        <v>28</v>
      </c>
      <c r="BP132" s="91" t="str">
        <f ca="1">MID(频率数据!$AQ132,BP$1,2)</f>
        <v>27</v>
      </c>
      <c r="BQ132" s="93" t="str">
        <f ca="1">MID(频率数据!$AQ132,BQ$1,2)</f>
        <v>25</v>
      </c>
      <c r="BR132" s="91" t="str">
        <f ca="1">MID(频率数据!$AQ132,BR$1,2)</f>
        <v>21</v>
      </c>
      <c r="BS132" s="91" t="str">
        <f ca="1">MID(频率数据!$AQ132,BS$1,2)</f>
        <v>20</v>
      </c>
      <c r="BT132" s="91" t="str">
        <f ca="1">MID(频率数据!$AQ132,BT$1,2)</f>
        <v>16</v>
      </c>
      <c r="BU132" s="91" t="str">
        <f ca="1">MID(频率数据!$AQ132,BU$1,2)</f>
        <v>15</v>
      </c>
      <c r="BV132" s="92" t="str">
        <f ca="1">MID(频率数据!$AQ132,BV$1,2)</f>
        <v>14</v>
      </c>
      <c r="BW132" s="90" t="str">
        <f ca="1">MID(频率数据!$AQ132,BW$1,2)</f>
        <v>09</v>
      </c>
      <c r="BX132" s="91" t="str">
        <f ca="1">MID(频率数据!$AQ132,BX$1,2)</f>
        <v>08</v>
      </c>
      <c r="BY132" s="91" t="str">
        <f ca="1">MID(频率数据!$AQ132,BY$1,2)</f>
        <v>02</v>
      </c>
      <c r="BZ132" s="91" t="str">
        <f ca="1">MID(频率数据!$AQ132,BZ$1,2)</f>
        <v>22</v>
      </c>
      <c r="CA132" s="91" t="str">
        <f ca="1">MID(频率数据!$AQ132,CA$1,2)</f>
        <v>19</v>
      </c>
      <c r="CB132" s="91" t="str">
        <f ca="1">MID(频率数据!$AQ132,CB$1,2)</f>
        <v>11</v>
      </c>
      <c r="CC132" s="91" t="str">
        <f ca="1">MID(频率数据!$AQ132,CC$1,2)</f>
        <v>07</v>
      </c>
      <c r="CD132" s="91" t="str">
        <f ca="1">MID(频率数据!$AQ132,CD$1,2)</f>
        <v>04</v>
      </c>
      <c r="CE132" s="91" t="str">
        <f ca="1">MID(频率数据!$AQ132,CE$1,2)</f>
        <v>30</v>
      </c>
      <c r="CF132" s="91" t="str">
        <f ca="1">MID(频率数据!$AQ132,CF$1,2)</f>
        <v>23</v>
      </c>
      <c r="CG132" s="92" t="str">
        <f ca="1">MID(频率数据!$AQ132,CG$1,2)</f>
        <v>06</v>
      </c>
      <c r="CH132" s="153" t="str">
        <f t="shared" ca="1" si="115"/>
        <v>22</v>
      </c>
      <c r="CI132" s="154" t="str">
        <f t="shared" ca="1" si="116"/>
        <v>23</v>
      </c>
      <c r="CJ132" s="154" t="str">
        <f t="shared" ca="1" si="117"/>
        <v>26</v>
      </c>
      <c r="CK132" s="154" t="str">
        <f t="shared" ca="1" si="118"/>
        <v>06</v>
      </c>
      <c r="CL132" s="154" t="str">
        <f t="shared" ca="1" si="119"/>
        <v>31</v>
      </c>
      <c r="CM132" s="154" t="str">
        <f t="shared" ca="1" si="120"/>
        <v>08</v>
      </c>
      <c r="CN132" s="155" t="str">
        <f t="shared" ca="1" si="121"/>
        <v>19</v>
      </c>
      <c r="CO132" s="155" t="str">
        <f t="shared" ca="1" si="122"/>
        <v>06</v>
      </c>
      <c r="CP132" s="155" t="str">
        <f t="shared" ca="1" si="123"/>
        <v>17</v>
      </c>
      <c r="CQ132" s="155" t="str">
        <f t="shared" ca="1" si="124"/>
        <v>24</v>
      </c>
      <c r="CR132" s="155" t="str">
        <f t="shared" ca="1" si="125"/>
        <v>28</v>
      </c>
      <c r="CS132" s="155" t="str">
        <f t="shared" ca="1" si="126"/>
        <v>02</v>
      </c>
      <c r="CT132" s="156" t="str">
        <f t="shared" ca="1" si="127"/>
        <v>11</v>
      </c>
      <c r="CU132" s="156" t="str">
        <f t="shared" ca="1" si="128"/>
        <v>06</v>
      </c>
      <c r="CV132" s="156" t="str">
        <f t="shared" ca="1" si="129"/>
        <v>05</v>
      </c>
      <c r="CW132" s="156" t="str">
        <f t="shared" ca="1" si="130"/>
        <v>13</v>
      </c>
      <c r="CX132" s="156" t="str">
        <f t="shared" ca="1" si="131"/>
        <v>27</v>
      </c>
      <c r="CY132" s="156" t="str">
        <f t="shared" ca="1" si="132"/>
        <v>22</v>
      </c>
      <c r="CZ132" s="157" t="str">
        <f t="shared" ca="1" si="133"/>
        <v>24</v>
      </c>
      <c r="DA132" s="157" t="str">
        <f t="shared" ca="1" si="134"/>
        <v>13</v>
      </c>
      <c r="DB132" s="157" t="str">
        <f t="shared" ca="1" si="135"/>
        <v>10</v>
      </c>
      <c r="DC132" s="157" t="str">
        <f t="shared" ca="1" si="136"/>
        <v>30</v>
      </c>
      <c r="DD132" s="157" t="str">
        <f t="shared" ca="1" si="137"/>
        <v>23</v>
      </c>
      <c r="DE132" s="158" t="str">
        <f t="shared" ca="1" si="138"/>
        <v>06</v>
      </c>
      <c r="DF132" s="145" t="str">
        <f t="shared" ref="DF132:DU147" ca="1" si="170">IF(COUNTIF($CH132:$DE132,DF$3),DF$3,"")</f>
        <v/>
      </c>
      <c r="DG132" s="107">
        <f t="shared" ca="1" si="170"/>
        <v>2</v>
      </c>
      <c r="DH132" s="107" t="str">
        <f t="shared" ca="1" si="170"/>
        <v/>
      </c>
      <c r="DI132" s="107" t="str">
        <f t="shared" ca="1" si="170"/>
        <v/>
      </c>
      <c r="DJ132" s="107">
        <f t="shared" ca="1" si="170"/>
        <v>5</v>
      </c>
      <c r="DK132" s="107">
        <f t="shared" ca="1" si="170"/>
        <v>6</v>
      </c>
      <c r="DL132" s="107" t="str">
        <f t="shared" ca="1" si="170"/>
        <v/>
      </c>
      <c r="DM132" s="107">
        <f t="shared" ca="1" si="170"/>
        <v>8</v>
      </c>
      <c r="DN132" s="107" t="str">
        <f t="shared" ca="1" si="170"/>
        <v/>
      </c>
      <c r="DO132" s="107">
        <f t="shared" ca="1" si="170"/>
        <v>10</v>
      </c>
      <c r="DP132" s="107">
        <f t="shared" ca="1" si="170"/>
        <v>11</v>
      </c>
      <c r="DQ132" s="107" t="str">
        <f t="shared" ca="1" si="170"/>
        <v/>
      </c>
      <c r="DR132" s="107">
        <f t="shared" ca="1" si="170"/>
        <v>13</v>
      </c>
      <c r="DS132" s="107" t="str">
        <f t="shared" ca="1" si="170"/>
        <v/>
      </c>
      <c r="DT132" s="107" t="str">
        <f t="shared" ca="1" si="170"/>
        <v/>
      </c>
      <c r="DU132" s="107" t="str">
        <f t="shared" ca="1" si="170"/>
        <v/>
      </c>
      <c r="DV132" s="107">
        <f t="shared" ca="1" si="169"/>
        <v>17</v>
      </c>
      <c r="DW132" s="107" t="str">
        <f t="shared" ca="1" si="169"/>
        <v/>
      </c>
      <c r="DX132" s="107">
        <f t="shared" ca="1" si="169"/>
        <v>19</v>
      </c>
      <c r="DY132" s="107" t="str">
        <f t="shared" ca="1" si="169"/>
        <v/>
      </c>
      <c r="DZ132" s="107" t="str">
        <f t="shared" ca="1" si="169"/>
        <v/>
      </c>
      <c r="EA132" s="107">
        <f t="shared" ca="1" si="169"/>
        <v>22</v>
      </c>
      <c r="EB132" s="107">
        <f t="shared" ca="1" si="169"/>
        <v>23</v>
      </c>
      <c r="EC132" s="107">
        <f t="shared" ca="1" si="169"/>
        <v>24</v>
      </c>
      <c r="ED132" s="107" t="str">
        <f t="shared" ca="1" si="169"/>
        <v/>
      </c>
      <c r="EE132" s="107">
        <f t="shared" ca="1" si="169"/>
        <v>26</v>
      </c>
      <c r="EF132" s="107">
        <f t="shared" ca="1" si="169"/>
        <v>27</v>
      </c>
      <c r="EG132" s="107">
        <f t="shared" ca="1" si="169"/>
        <v>28</v>
      </c>
      <c r="EH132" s="107" t="str">
        <f t="shared" ca="1" si="169"/>
        <v/>
      </c>
      <c r="EI132" s="107">
        <f t="shared" ca="1" si="169"/>
        <v>30</v>
      </c>
      <c r="EJ132" s="107">
        <f t="shared" ca="1" si="169"/>
        <v>31</v>
      </c>
      <c r="EK132" s="107" t="str">
        <f t="shared" ca="1" si="147"/>
        <v/>
      </c>
      <c r="EL132" s="108" t="str">
        <f t="shared" ca="1" si="147"/>
        <v/>
      </c>
      <c r="EM132" s="106" t="str">
        <f t="shared" ca="1" si="90"/>
        <v>0205060810111317192223242627283031</v>
      </c>
    </row>
    <row r="133" spans="1:143" ht="11.25" customHeight="1" x14ac:dyDescent="0.15">
      <c r="A133" s="56">
        <f t="shared" ref="A133:A154" si="171">A134-1</f>
        <v>2931</v>
      </c>
      <c r="B133" s="94">
        <f t="shared" si="167"/>
        <v>2022137</v>
      </c>
      <c r="C133" s="95">
        <f t="shared" si="167"/>
        <v>8</v>
      </c>
      <c r="D133" s="96">
        <f t="shared" si="167"/>
        <v>21</v>
      </c>
      <c r="E133" s="96">
        <f t="shared" si="167"/>
        <v>23</v>
      </c>
      <c r="F133" s="96">
        <f t="shared" si="167"/>
        <v>27</v>
      </c>
      <c r="G133" s="96">
        <f t="shared" si="167"/>
        <v>28</v>
      </c>
      <c r="H133" s="97">
        <f t="shared" si="167"/>
        <v>33</v>
      </c>
      <c r="I133" s="98">
        <f t="shared" si="167"/>
        <v>1</v>
      </c>
      <c r="J133" s="99" t="str">
        <f t="shared" ca="1" si="91"/>
        <v>02</v>
      </c>
      <c r="K133" s="100" t="str">
        <f t="shared" ca="1" si="92"/>
        <v>03</v>
      </c>
      <c r="L133" s="100" t="str">
        <f t="shared" ca="1" si="93"/>
        <v>06</v>
      </c>
      <c r="M133" s="100" t="str">
        <f t="shared" ca="1" si="94"/>
        <v>09</v>
      </c>
      <c r="N133" s="100" t="str">
        <f t="shared" ca="1" si="95"/>
        <v>10</v>
      </c>
      <c r="O133" s="100" t="str">
        <f t="shared" ca="1" si="96"/>
        <v>15</v>
      </c>
      <c r="P133" s="100" t="str">
        <f t="shared" ca="1" si="97"/>
        <v>16</v>
      </c>
      <c r="Q133" s="100" t="str">
        <f t="shared" ca="1" si="98"/>
        <v>19</v>
      </c>
      <c r="R133" s="100" t="str">
        <f t="shared" ca="1" si="99"/>
        <v>20</v>
      </c>
      <c r="S133" s="100" t="str">
        <f t="shared" ca="1" si="100"/>
        <v>21</v>
      </c>
      <c r="T133" s="100" t="str">
        <f t="shared" ca="1" si="101"/>
        <v>22</v>
      </c>
      <c r="U133" s="100" t="str">
        <f t="shared" ca="1" si="102"/>
        <v>23</v>
      </c>
      <c r="V133" s="100" t="str">
        <f t="shared" ca="1" si="103"/>
        <v>24</v>
      </c>
      <c r="W133" s="100" t="str">
        <f t="shared" ca="1" si="104"/>
        <v>25</v>
      </c>
      <c r="X133" s="100" t="str">
        <f t="shared" ca="1" si="105"/>
        <v>26</v>
      </c>
      <c r="Y133" s="100" t="str">
        <f t="shared" ca="1" si="106"/>
        <v>29</v>
      </c>
      <c r="Z133" s="100" t="str">
        <f t="shared" ca="1" si="107"/>
        <v>30</v>
      </c>
      <c r="AA133" s="100" t="str">
        <f t="shared" ca="1" si="108"/>
        <v>33</v>
      </c>
      <c r="AB133" s="100" t="str">
        <f t="shared" ca="1" si="109"/>
        <v/>
      </c>
      <c r="AC133" s="100" t="str">
        <f t="shared" ca="1" si="110"/>
        <v/>
      </c>
      <c r="AD133" s="100" t="str">
        <f t="shared" ca="1" si="111"/>
        <v/>
      </c>
      <c r="AE133" s="101" t="str">
        <f t="shared" ca="1" si="112"/>
        <v/>
      </c>
      <c r="AF133" s="102">
        <f t="shared" ca="1" si="113"/>
        <v>3</v>
      </c>
      <c r="AG133" s="90" t="str">
        <f t="shared" ref="AG133:AM155" ca="1" si="172">IF(COUNTIF($AF133,AG$3),AG$3,"")</f>
        <v/>
      </c>
      <c r="AH133" s="91" t="str">
        <f t="shared" ca="1" si="172"/>
        <v/>
      </c>
      <c r="AI133" s="91" t="str">
        <f t="shared" ca="1" si="172"/>
        <v/>
      </c>
      <c r="AJ133" s="91">
        <f t="shared" ca="1" si="172"/>
        <v>3</v>
      </c>
      <c r="AK133" s="91" t="str">
        <f t="shared" ca="1" si="172"/>
        <v/>
      </c>
      <c r="AL133" s="91" t="str">
        <f t="shared" ca="1" si="172"/>
        <v/>
      </c>
      <c r="AM133" s="103" t="str">
        <f t="shared" ca="1" si="172"/>
        <v/>
      </c>
      <c r="AN133" s="89"/>
      <c r="AO133" s="225"/>
      <c r="AP133" s="221"/>
      <c r="AQ133" s="221"/>
      <c r="AR133" s="221"/>
      <c r="AS133" s="221"/>
      <c r="AT133" s="222"/>
      <c r="AU133" s="222"/>
      <c r="AV133" s="223"/>
      <c r="AW133" s="223"/>
      <c r="AX133" s="110"/>
      <c r="AZ133" s="57">
        <f t="shared" ca="1" si="114"/>
        <v>2</v>
      </c>
      <c r="BA133" s="90" t="str">
        <f ca="1">MID(频率数据!$AQ133,BA$1,2)</f>
        <v>24</v>
      </c>
      <c r="BB133" s="91" t="str">
        <f ca="1">MID(频率数据!$AQ133,BB$1,2)</f>
        <v>10</v>
      </c>
      <c r="BC133" s="91" t="str">
        <f ca="1">MID(频率数据!$AQ133,BC$1,2)</f>
        <v>03</v>
      </c>
      <c r="BD133" s="91" t="str">
        <f ca="1">MID(频率数据!$AQ133,BD$1,2)</f>
        <v>26</v>
      </c>
      <c r="BE133" s="91" t="str">
        <f ca="1">MID(频率数据!$AQ133,BE$1,2)</f>
        <v>18</v>
      </c>
      <c r="BF133" s="91" t="str">
        <f ca="1">MID(频率数据!$AQ133,BF$1,2)</f>
        <v>17</v>
      </c>
      <c r="BG133" s="91" t="str">
        <f ca="1">MID(频率数据!$AQ133,BG$1,2)</f>
        <v>13</v>
      </c>
      <c r="BH133" s="91" t="str">
        <f ca="1">MID(频率数据!$AQ133,BH$1,2)</f>
        <v>05</v>
      </c>
      <c r="BI133" s="91" t="str">
        <f ca="1">MID(频率数据!$AQ133,BI$1,2)</f>
        <v>33</v>
      </c>
      <c r="BJ133" s="91" t="str">
        <f ca="1">MID(频率数据!$AQ133,BJ$1,2)</f>
        <v>29</v>
      </c>
      <c r="BK133" s="92" t="str">
        <f ca="1">MID(频率数据!$AQ133,BK$1,2)</f>
        <v>15</v>
      </c>
      <c r="BL133" s="90" t="str">
        <f ca="1">MID(频率数据!$AQ133,BL$1,2)</f>
        <v>14</v>
      </c>
      <c r="BM133" s="91" t="str">
        <f ca="1">MID(频率数据!$AQ133,BM$1,2)</f>
        <v>12</v>
      </c>
      <c r="BN133" s="91" t="str">
        <f ca="1">MID(频率数据!$AQ133,BN$1,2)</f>
        <v>08</v>
      </c>
      <c r="BO133" s="91" t="str">
        <f ca="1">MID(频率数据!$AQ133,BO$1,2)</f>
        <v>01</v>
      </c>
      <c r="BP133" s="91" t="str">
        <f ca="1">MID(频率数据!$AQ133,BP$1,2)</f>
        <v>32</v>
      </c>
      <c r="BQ133" s="93" t="str">
        <f ca="1">MID(频率数据!$AQ133,BQ$1,2)</f>
        <v>31</v>
      </c>
      <c r="BR133" s="91" t="str">
        <f ca="1">MID(频率数据!$AQ133,BR$1,2)</f>
        <v>28</v>
      </c>
      <c r="BS133" s="91" t="str">
        <f ca="1">MID(频率数据!$AQ133,BS$1,2)</f>
        <v>27</v>
      </c>
      <c r="BT133" s="91" t="str">
        <f ca="1">MID(频率数据!$AQ133,BT$1,2)</f>
        <v>22</v>
      </c>
      <c r="BU133" s="91" t="str">
        <f ca="1">MID(频率数据!$AQ133,BU$1,2)</f>
        <v>09</v>
      </c>
      <c r="BV133" s="92" t="str">
        <f ca="1">MID(频率数据!$AQ133,BV$1,2)</f>
        <v>02</v>
      </c>
      <c r="BW133" s="90" t="str">
        <f ca="1">MID(频率数据!$AQ133,BW$1,2)</f>
        <v>25</v>
      </c>
      <c r="BX133" s="91" t="str">
        <f ca="1">MID(频率数据!$AQ133,BX$1,2)</f>
        <v>21</v>
      </c>
      <c r="BY133" s="91" t="str">
        <f ca="1">MID(频率数据!$AQ133,BY$1,2)</f>
        <v>20</v>
      </c>
      <c r="BZ133" s="91" t="str">
        <f ca="1">MID(频率数据!$AQ133,BZ$1,2)</f>
        <v>19</v>
      </c>
      <c r="CA133" s="91" t="str">
        <f ca="1">MID(频率数据!$AQ133,CA$1,2)</f>
        <v>16</v>
      </c>
      <c r="CB133" s="91" t="str">
        <f ca="1">MID(频率数据!$AQ133,CB$1,2)</f>
        <v>11</v>
      </c>
      <c r="CC133" s="91" t="str">
        <f ca="1">MID(频率数据!$AQ133,CC$1,2)</f>
        <v>07</v>
      </c>
      <c r="CD133" s="91" t="str">
        <f ca="1">MID(频率数据!$AQ133,CD$1,2)</f>
        <v>04</v>
      </c>
      <c r="CE133" s="91" t="str">
        <f ca="1">MID(频率数据!$AQ133,CE$1,2)</f>
        <v>30</v>
      </c>
      <c r="CF133" s="91" t="str">
        <f ca="1">MID(频率数据!$AQ133,CF$1,2)</f>
        <v>23</v>
      </c>
      <c r="CG133" s="92" t="str">
        <f ca="1">MID(频率数据!$AQ133,CG$1,2)</f>
        <v>06</v>
      </c>
      <c r="CH133" s="153" t="str">
        <f t="shared" ca="1" si="115"/>
        <v>25</v>
      </c>
      <c r="CI133" s="154" t="str">
        <f t="shared" ca="1" si="116"/>
        <v>10</v>
      </c>
      <c r="CJ133" s="154" t="str">
        <f t="shared" ca="1" si="117"/>
        <v>09</v>
      </c>
      <c r="CK133" s="154" t="str">
        <f t="shared" ca="1" si="118"/>
        <v>22</v>
      </c>
      <c r="CL133" s="154" t="str">
        <f t="shared" ca="1" si="119"/>
        <v>33</v>
      </c>
      <c r="CM133" s="154" t="str">
        <f t="shared" ca="1" si="120"/>
        <v>20</v>
      </c>
      <c r="CN133" s="155" t="str">
        <f t="shared" ca="1" si="121"/>
        <v>21</v>
      </c>
      <c r="CO133" s="155" t="str">
        <f t="shared" ca="1" si="122"/>
        <v>03</v>
      </c>
      <c r="CP133" s="155" t="str">
        <f t="shared" ca="1" si="123"/>
        <v>02</v>
      </c>
      <c r="CQ133" s="155" t="str">
        <f t="shared" ca="1" si="124"/>
        <v>09</v>
      </c>
      <c r="CR133" s="155" t="str">
        <f t="shared" ca="1" si="125"/>
        <v>29</v>
      </c>
      <c r="CS133" s="155" t="str">
        <f t="shared" ca="1" si="126"/>
        <v>19</v>
      </c>
      <c r="CT133" s="156" t="str">
        <f t="shared" ca="1" si="127"/>
        <v>20</v>
      </c>
      <c r="CU133" s="156" t="str">
        <f t="shared" ca="1" si="128"/>
        <v>26</v>
      </c>
      <c r="CV133" s="156" t="str">
        <f t="shared" ca="1" si="129"/>
        <v>25</v>
      </c>
      <c r="CW133" s="156" t="str">
        <f t="shared" ca="1" si="130"/>
        <v>02</v>
      </c>
      <c r="CX133" s="156" t="str">
        <f t="shared" ca="1" si="131"/>
        <v>15</v>
      </c>
      <c r="CY133" s="156" t="str">
        <f t="shared" ca="1" si="132"/>
        <v>16</v>
      </c>
      <c r="CZ133" s="157" t="str">
        <f t="shared" ca="1" si="133"/>
        <v>24</v>
      </c>
      <c r="DA133" s="157" t="str">
        <f t="shared" ca="1" si="134"/>
        <v>10</v>
      </c>
      <c r="DB133" s="157" t="str">
        <f t="shared" ca="1" si="135"/>
        <v>03</v>
      </c>
      <c r="DC133" s="157" t="str">
        <f t="shared" ca="1" si="136"/>
        <v>30</v>
      </c>
      <c r="DD133" s="157" t="str">
        <f t="shared" ca="1" si="137"/>
        <v>23</v>
      </c>
      <c r="DE133" s="158" t="str">
        <f t="shared" ca="1" si="138"/>
        <v>06</v>
      </c>
      <c r="DF133" s="145" t="str">
        <f t="shared" ca="1" si="170"/>
        <v/>
      </c>
      <c r="DG133" s="107">
        <f t="shared" ca="1" si="170"/>
        <v>2</v>
      </c>
      <c r="DH133" s="107">
        <f t="shared" ca="1" si="170"/>
        <v>3</v>
      </c>
      <c r="DI133" s="107" t="str">
        <f t="shared" ca="1" si="170"/>
        <v/>
      </c>
      <c r="DJ133" s="107" t="str">
        <f t="shared" ca="1" si="170"/>
        <v/>
      </c>
      <c r="DK133" s="107">
        <f t="shared" ca="1" si="170"/>
        <v>6</v>
      </c>
      <c r="DL133" s="107" t="str">
        <f t="shared" ca="1" si="170"/>
        <v/>
      </c>
      <c r="DM133" s="107" t="str">
        <f t="shared" ca="1" si="170"/>
        <v/>
      </c>
      <c r="DN133" s="107">
        <f t="shared" ca="1" si="170"/>
        <v>9</v>
      </c>
      <c r="DO133" s="107">
        <f t="shared" ca="1" si="170"/>
        <v>10</v>
      </c>
      <c r="DP133" s="107" t="str">
        <f t="shared" ca="1" si="170"/>
        <v/>
      </c>
      <c r="DQ133" s="107" t="str">
        <f t="shared" ca="1" si="170"/>
        <v/>
      </c>
      <c r="DR133" s="107" t="str">
        <f t="shared" ca="1" si="170"/>
        <v/>
      </c>
      <c r="DS133" s="107" t="str">
        <f t="shared" ca="1" si="170"/>
        <v/>
      </c>
      <c r="DT133" s="107">
        <f t="shared" ca="1" si="170"/>
        <v>15</v>
      </c>
      <c r="DU133" s="107">
        <f t="shared" ca="1" si="170"/>
        <v>16</v>
      </c>
      <c r="DV133" s="107" t="str">
        <f t="shared" ca="1" si="169"/>
        <v/>
      </c>
      <c r="DW133" s="107" t="str">
        <f t="shared" ca="1" si="169"/>
        <v/>
      </c>
      <c r="DX133" s="107">
        <f t="shared" ca="1" si="169"/>
        <v>19</v>
      </c>
      <c r="DY133" s="107">
        <f t="shared" ca="1" si="169"/>
        <v>20</v>
      </c>
      <c r="DZ133" s="107">
        <f t="shared" ca="1" si="169"/>
        <v>21</v>
      </c>
      <c r="EA133" s="107">
        <f t="shared" ca="1" si="169"/>
        <v>22</v>
      </c>
      <c r="EB133" s="107">
        <f t="shared" ca="1" si="169"/>
        <v>23</v>
      </c>
      <c r="EC133" s="107">
        <f t="shared" ca="1" si="169"/>
        <v>24</v>
      </c>
      <c r="ED133" s="107">
        <f t="shared" ca="1" si="169"/>
        <v>25</v>
      </c>
      <c r="EE133" s="107">
        <f t="shared" ca="1" si="169"/>
        <v>26</v>
      </c>
      <c r="EF133" s="107" t="str">
        <f t="shared" ca="1" si="169"/>
        <v/>
      </c>
      <c r="EG133" s="107" t="str">
        <f t="shared" ca="1" si="169"/>
        <v/>
      </c>
      <c r="EH133" s="107">
        <f t="shared" ca="1" si="169"/>
        <v>29</v>
      </c>
      <c r="EI133" s="107">
        <f t="shared" ca="1" si="169"/>
        <v>30</v>
      </c>
      <c r="EJ133" s="107" t="str">
        <f t="shared" ca="1" si="169"/>
        <v/>
      </c>
      <c r="EK133" s="107" t="str">
        <f t="shared" ca="1" si="147"/>
        <v/>
      </c>
      <c r="EL133" s="108">
        <f t="shared" ca="1" si="147"/>
        <v>33</v>
      </c>
      <c r="EM133" s="106" t="str">
        <f t="shared" ref="EM133:EM155" ca="1" si="173">TRIM(TEXT(DF133,"00")&amp;""&amp;TEXT(DG133,"00")&amp;""&amp;TEXT(DH133,"00")&amp;""&amp;TEXT(DI133,"00")&amp;""&amp;TEXT(DJ133,"00")&amp;""&amp;TEXT(DK133,"00")&amp;""&amp;TEXT(DL133,"00")&amp;""&amp;TEXT(DM133,"00")&amp;""&amp;TEXT(DN133,"00")&amp;""&amp;TEXT(DO133,"00")&amp;""&amp;TEXT(DP133,"00")&amp;""&amp;TEXT(DQ133,"00")&amp;""&amp;TEXT(DR133,"00")&amp;""&amp;TEXT(DS133,"00")&amp;""&amp;TEXT(DT133,"00")&amp;""&amp;TEXT(DU133,"00")&amp;""&amp;TEXT(DV133,"00")&amp;""&amp;TEXT(DW133,"00")&amp;""&amp;TEXT(DX133,"00")&amp;""&amp;TEXT(DY133,"00")&amp;""&amp;TEXT(DZ133,"00")&amp;""&amp;TEXT(EA133,"00")&amp;""&amp;TEXT(EB133,"00")&amp;""&amp;TEXT(EC133,"00")&amp;""&amp;TEXT(ED133,"00")&amp;""&amp;TEXT(EE133,"00")&amp;""&amp;TEXT(EF133,"00")&amp;""&amp;TEXT(EG133,"00")&amp;""&amp;TEXT(EH133,"00")&amp;""&amp;TEXT(EI133,"00")&amp;""&amp;TEXT(EJ133,"00")&amp;""&amp;TEXT(EK133,"00")&amp;""&amp;TEXT(EL133,"00"))</f>
        <v>020306091015161920212223242526293033</v>
      </c>
    </row>
    <row r="134" spans="1:143" ht="11.25" customHeight="1" x14ac:dyDescent="0.15">
      <c r="A134" s="56">
        <f t="shared" si="171"/>
        <v>2932</v>
      </c>
      <c r="B134" s="94">
        <f t="shared" ref="B134:I143" si="174">VLOOKUP($A134,SJ,B$1)</f>
        <v>2022138</v>
      </c>
      <c r="C134" s="95">
        <f t="shared" si="174"/>
        <v>2</v>
      </c>
      <c r="D134" s="96">
        <f t="shared" si="174"/>
        <v>14</v>
      </c>
      <c r="E134" s="96">
        <f t="shared" si="174"/>
        <v>19</v>
      </c>
      <c r="F134" s="96">
        <f t="shared" si="174"/>
        <v>21</v>
      </c>
      <c r="G134" s="96">
        <f t="shared" si="174"/>
        <v>25</v>
      </c>
      <c r="H134" s="97">
        <f t="shared" si="174"/>
        <v>28</v>
      </c>
      <c r="I134" s="98">
        <f t="shared" si="174"/>
        <v>11</v>
      </c>
      <c r="J134" s="99" t="str">
        <f t="shared" ref="J134:J155" ca="1" si="175">MID($EM134,DF$4,2)</f>
        <v>01</v>
      </c>
      <c r="K134" s="100" t="str">
        <f t="shared" ref="K134:K155" ca="1" si="176">MID($EM134,DG$4,2)</f>
        <v>02</v>
      </c>
      <c r="L134" s="100" t="str">
        <f t="shared" ref="L134:L155" ca="1" si="177">MID($EM134,DH$4,2)</f>
        <v>03</v>
      </c>
      <c r="M134" s="100" t="str">
        <f t="shared" ref="M134:M155" ca="1" si="178">MID($EM134,DI$4,2)</f>
        <v>04</v>
      </c>
      <c r="N134" s="100" t="str">
        <f t="shared" ref="N134:N155" ca="1" si="179">MID($EM134,DJ$4,2)</f>
        <v>06</v>
      </c>
      <c r="O134" s="100" t="str">
        <f t="shared" ref="O134:O155" ca="1" si="180">MID($EM134,DK$4,2)</f>
        <v>12</v>
      </c>
      <c r="P134" s="100" t="str">
        <f t="shared" ref="P134:P155" ca="1" si="181">MID($EM134,DL$4,2)</f>
        <v>13</v>
      </c>
      <c r="Q134" s="100" t="str">
        <f t="shared" ref="Q134:Q155" ca="1" si="182">MID($EM134,DM$4,2)</f>
        <v>14</v>
      </c>
      <c r="R134" s="100" t="str">
        <f t="shared" ref="R134:R155" ca="1" si="183">MID($EM134,DN$4,2)</f>
        <v>22</v>
      </c>
      <c r="S134" s="100" t="str">
        <f t="shared" ref="S134:S155" ca="1" si="184">MID($EM134,DO$4,2)</f>
        <v>23</v>
      </c>
      <c r="T134" s="100" t="str">
        <f t="shared" ref="T134:T155" ca="1" si="185">MID($EM134,DP$4,2)</f>
        <v>24</v>
      </c>
      <c r="U134" s="100" t="str">
        <f t="shared" ref="U134:U155" ca="1" si="186">MID($EM134,DQ$4,2)</f>
        <v>25</v>
      </c>
      <c r="V134" s="100" t="str">
        <f t="shared" ref="V134:V155" ca="1" si="187">MID($EM134,DR$4,2)</f>
        <v>26</v>
      </c>
      <c r="W134" s="100" t="str">
        <f t="shared" ref="W134:W155" ca="1" si="188">MID($EM134,DS$4,2)</f>
        <v>27</v>
      </c>
      <c r="X134" s="100" t="str">
        <f t="shared" ref="X134:X155" ca="1" si="189">MID($EM134,DT$4,2)</f>
        <v>28</v>
      </c>
      <c r="Y134" s="100" t="str">
        <f t="shared" ref="Y134:Y155" ca="1" si="190">MID($EM134,DU$4,2)</f>
        <v>30</v>
      </c>
      <c r="Z134" s="100" t="str">
        <f t="shared" ref="Z134:Z155" ca="1" si="191">MID($EM134,DV$4,2)</f>
        <v>31</v>
      </c>
      <c r="AA134" s="100" t="str">
        <f t="shared" ref="AA134:AA155" ca="1" si="192">MID($EM134,DW$4,2)</f>
        <v>32</v>
      </c>
      <c r="AB134" s="100" t="str">
        <f t="shared" ref="AB134:AB155" ca="1" si="193">MID($EM134,DX$4,2)</f>
        <v>33</v>
      </c>
      <c r="AC134" s="100" t="str">
        <f t="shared" ref="AC134:AC155" ca="1" si="194">MID($EM134,DY$4,2)</f>
        <v/>
      </c>
      <c r="AD134" s="100" t="str">
        <f t="shared" ref="AD134:AD155" ca="1" si="195">MID($EM134,DZ$4,2)</f>
        <v/>
      </c>
      <c r="AE134" s="101" t="str">
        <f t="shared" ref="AE134:AE155" ca="1" si="196">MID($EM134,EA$4,2)</f>
        <v/>
      </c>
      <c r="AF134" s="102">
        <f t="shared" ref="AF134:AF154" ca="1" si="197">IF($C134="","",SUMPRODUCT((COUNTIF(J134:AE134,$C134:$H134)&gt;0)*1))</f>
        <v>4</v>
      </c>
      <c r="AG134" s="90" t="str">
        <f t="shared" ca="1" si="172"/>
        <v/>
      </c>
      <c r="AH134" s="91" t="str">
        <f t="shared" ca="1" si="172"/>
        <v/>
      </c>
      <c r="AI134" s="91" t="str">
        <f t="shared" ca="1" si="172"/>
        <v/>
      </c>
      <c r="AJ134" s="91" t="str">
        <f t="shared" ca="1" si="172"/>
        <v/>
      </c>
      <c r="AK134" s="91">
        <f t="shared" ca="1" si="172"/>
        <v>4</v>
      </c>
      <c r="AL134" s="91" t="str">
        <f t="shared" ca="1" si="172"/>
        <v/>
      </c>
      <c r="AM134" s="103" t="str">
        <f t="shared" ca="1" si="172"/>
        <v/>
      </c>
      <c r="AN134" s="89"/>
      <c r="AO134" s="235" t="s">
        <v>17</v>
      </c>
      <c r="AP134" s="232"/>
      <c r="AQ134" s="232"/>
      <c r="AR134" s="232">
        <f ca="1">AQ117</f>
        <v>5</v>
      </c>
      <c r="AS134" s="232"/>
      <c r="AT134" s="233" t="s">
        <v>12</v>
      </c>
      <c r="AU134" s="233"/>
      <c r="AV134" s="234">
        <f ca="1">AR134/150</f>
        <v>3.3333333333333333E-2</v>
      </c>
      <c r="AW134" s="234"/>
      <c r="AX134" s="111"/>
      <c r="AZ134" s="57">
        <f t="shared" ref="AZ134:AZ155" ca="1" si="198">IF(AM134=6,"出",N(AZ133)+1)</f>
        <v>3</v>
      </c>
      <c r="BA134" s="90" t="str">
        <f ca="1">MID(频率数据!$AQ134,BA$1,2)</f>
        <v>03</v>
      </c>
      <c r="BB134" s="91" t="str">
        <f ca="1">MID(频率数据!$AQ134,BB$1,2)</f>
        <v>33</v>
      </c>
      <c r="BC134" s="91" t="str">
        <f ca="1">MID(频率数据!$AQ134,BC$1,2)</f>
        <v>24</v>
      </c>
      <c r="BD134" s="91" t="str">
        <f ca="1">MID(频率数据!$AQ134,BD$1,2)</f>
        <v>17</v>
      </c>
      <c r="BE134" s="91" t="str">
        <f ca="1">MID(频率数据!$AQ134,BE$1,2)</f>
        <v>10</v>
      </c>
      <c r="BF134" s="91" t="str">
        <f ca="1">MID(频率数据!$AQ134,BF$1,2)</f>
        <v>08</v>
      </c>
      <c r="BG134" s="91" t="str">
        <f ca="1">MID(频率数据!$AQ134,BG$1,2)</f>
        <v>29</v>
      </c>
      <c r="BH134" s="91" t="str">
        <f ca="1">MID(频率数据!$AQ134,BH$1,2)</f>
        <v>28</v>
      </c>
      <c r="BI134" s="91" t="str">
        <f ca="1">MID(频率数据!$AQ134,BI$1,2)</f>
        <v>27</v>
      </c>
      <c r="BJ134" s="91" t="str">
        <f ca="1">MID(频率数据!$AQ134,BJ$1,2)</f>
        <v>26</v>
      </c>
      <c r="BK134" s="92" t="str">
        <f ca="1">MID(频率数据!$AQ134,BK$1,2)</f>
        <v>18</v>
      </c>
      <c r="BL134" s="90" t="str">
        <f ca="1">MID(频率数据!$AQ134,BL$1,2)</f>
        <v>15</v>
      </c>
      <c r="BM134" s="91" t="str">
        <f ca="1">MID(频率数据!$AQ134,BM$1,2)</f>
        <v>14</v>
      </c>
      <c r="BN134" s="91" t="str">
        <f ca="1">MID(频率数据!$AQ134,BN$1,2)</f>
        <v>13</v>
      </c>
      <c r="BO134" s="91" t="str">
        <f ca="1">MID(频率数据!$AQ134,BO$1,2)</f>
        <v>12</v>
      </c>
      <c r="BP134" s="91" t="str">
        <f ca="1">MID(频率数据!$AQ134,BP$1,2)</f>
        <v>05</v>
      </c>
      <c r="BQ134" s="93" t="str">
        <f ca="1">MID(频率数据!$AQ134,BQ$1,2)</f>
        <v>01</v>
      </c>
      <c r="BR134" s="91" t="str">
        <f ca="1">MID(频率数据!$AQ134,BR$1,2)</f>
        <v>32</v>
      </c>
      <c r="BS134" s="91" t="str">
        <f ca="1">MID(频率数据!$AQ134,BS$1,2)</f>
        <v>31</v>
      </c>
      <c r="BT134" s="91" t="str">
        <f ca="1">MID(频率数据!$AQ134,BT$1,2)</f>
        <v>22</v>
      </c>
      <c r="BU134" s="91" t="str">
        <f ca="1">MID(频率数据!$AQ134,BU$1,2)</f>
        <v>21</v>
      </c>
      <c r="BV134" s="92" t="str">
        <f ca="1">MID(频率数据!$AQ134,BV$1,2)</f>
        <v>09</v>
      </c>
      <c r="BW134" s="90" t="str">
        <f ca="1">MID(频率数据!$AQ134,BW$1,2)</f>
        <v>02</v>
      </c>
      <c r="BX134" s="91" t="str">
        <f ca="1">MID(频率数据!$AQ134,BX$1,2)</f>
        <v>25</v>
      </c>
      <c r="BY134" s="91" t="str">
        <f ca="1">MID(频率数据!$AQ134,BY$1,2)</f>
        <v>23</v>
      </c>
      <c r="BZ134" s="91" t="str">
        <f ca="1">MID(频率数据!$AQ134,BZ$1,2)</f>
        <v>20</v>
      </c>
      <c r="CA134" s="91" t="str">
        <f ca="1">MID(频率数据!$AQ134,CA$1,2)</f>
        <v>19</v>
      </c>
      <c r="CB134" s="91" t="str">
        <f ca="1">MID(频率数据!$AQ134,CB$1,2)</f>
        <v>16</v>
      </c>
      <c r="CC134" s="91" t="str">
        <f ca="1">MID(频率数据!$AQ134,CC$1,2)</f>
        <v>11</v>
      </c>
      <c r="CD134" s="91" t="str">
        <f ca="1">MID(频率数据!$AQ134,CD$1,2)</f>
        <v>07</v>
      </c>
      <c r="CE134" s="91" t="str">
        <f ca="1">MID(频率数据!$AQ134,CE$1,2)</f>
        <v>04</v>
      </c>
      <c r="CF134" s="91" t="str">
        <f ca="1">MID(频率数据!$AQ134,CF$1,2)</f>
        <v>30</v>
      </c>
      <c r="CG134" s="92" t="str">
        <f ca="1">MID(频率数据!$AQ134,CG$1,2)</f>
        <v>06</v>
      </c>
      <c r="CH134" s="153" t="str">
        <f t="shared" ref="CH134:CH155" ca="1" si="199">IF($C133="","",IF(MATCH(TEXT(C133,"00"),$BA133:$CG133,0)=1,INDIRECT(ADDRESS(ROW(),85)),INDIRECT(ADDRESS(ROW(),MATCH(TEXT(C133,"00"),$BA133:$CG133,0)+51))))</f>
        <v>14</v>
      </c>
      <c r="CI134" s="154" t="str">
        <f t="shared" ref="CI134:CI155" ca="1" si="200">IF($C133="","",IF(MATCH(TEXT(D133,"00"),$BA133:$CG133,0)=1,INDIRECT(ADDRESS(ROW(),85)),INDIRECT(ADDRESS(ROW(),MATCH(TEXT(D133,"00"),$BA133:$CG133,0)+51))))</f>
        <v>02</v>
      </c>
      <c r="CJ134" s="154" t="str">
        <f t="shared" ref="CJ134:CJ155" ca="1" si="201">IF($C133="","",IF(MATCH(TEXT(E133,"00"),$BA133:$CG133,0)=1,INDIRECT(ADDRESS(ROW(),85)),INDIRECT(ADDRESS(ROW(),MATCH(TEXT(E133,"00"),$BA133:$CG133,0)+51))))</f>
        <v>04</v>
      </c>
      <c r="CK134" s="154" t="str">
        <f t="shared" ref="CK134:CK155" ca="1" si="202">IF($C133="","",IF(MATCH(TEXT(F133,"00"),$BA133:$CG133,0)=1,INDIRECT(ADDRESS(ROW(),85)),INDIRECT(ADDRESS(ROW(),MATCH(TEXT(F133,"00"),$BA133:$CG133,0)+51))))</f>
        <v>32</v>
      </c>
      <c r="CL134" s="154" t="str">
        <f t="shared" ref="CL134:CL155" ca="1" si="203">IF($C133="","",IF(MATCH(TEXT(G133,"00"),$BA133:$CG133,0)=1,INDIRECT(ADDRESS(ROW(),85)),INDIRECT(ADDRESS(ROW(),MATCH(TEXT(G133,"00"),$BA133:$CG133,0)+51))))</f>
        <v>01</v>
      </c>
      <c r="CM134" s="154" t="str">
        <f t="shared" ref="CM134:CM155" ca="1" si="204">IF($C133="","",IF(MATCH(TEXT(H133,"00"),$BA133:$CG133,0)=1,INDIRECT(ADDRESS(ROW(),85)),INDIRECT(ADDRESS(ROW(),MATCH(TEXT(H133,"00"),$BA133:$CG133,0)+51))))</f>
        <v>28</v>
      </c>
      <c r="CN134" s="155" t="str">
        <f t="shared" ref="CN134:CN155" ca="1" si="205">IF($C133="","",INDIRECT(ADDRESS(ROW(),MATCH(TEXT(C133,"00"),$BA133:$CG133,0)+52)))</f>
        <v>13</v>
      </c>
      <c r="CO134" s="155" t="str">
        <f t="shared" ref="CO134:CO155" ca="1" si="206">IF($C133="","",INDIRECT(ADDRESS(ROW(),MATCH(TEXT(D133,"00"),$BA133:$CG133,0)+52)))</f>
        <v>25</v>
      </c>
      <c r="CP134" s="155" t="str">
        <f t="shared" ref="CP134:CP155" ca="1" si="207">IF($C133="","",INDIRECT(ADDRESS(ROW(),MATCH(TEXT(E133,"00"),$BA133:$CG133,0)+52)))</f>
        <v>30</v>
      </c>
      <c r="CQ134" s="155" t="str">
        <f t="shared" ref="CQ134:CQ155" ca="1" si="208">IF($C133="","",INDIRECT(ADDRESS(ROW(),MATCH(TEXT(F133,"00"),$BA133:$CG133,0)+52)))</f>
        <v>31</v>
      </c>
      <c r="CR134" s="155" t="str">
        <f t="shared" ref="CR134:CR155" ca="1" si="209">IF($C133="","",INDIRECT(ADDRESS(ROW(),MATCH(TEXT(G133,"00"),$BA133:$CG133,0)+52)))</f>
        <v>32</v>
      </c>
      <c r="CS134" s="155" t="str">
        <f t="shared" ref="CS134:CS155" ca="1" si="210">IF($C133="","",INDIRECT(ADDRESS(ROW(),MATCH(TEXT(H133,"00"),$BA133:$CG133,0)+52)))</f>
        <v>27</v>
      </c>
      <c r="CT134" s="156" t="str">
        <f t="shared" ref="CT134:CT155" ca="1" si="211">IF($C133="","",IF(MATCH(TEXT(C133,"00"),$BA133:$CG133,0)=33,INDIRECT(ADDRESS(ROW(),85)),INDIRECT(ADDRESS(ROW(),MATCH(TEXT(C133,"00"),$BA133:$CG133,0)+53))))</f>
        <v>12</v>
      </c>
      <c r="CU134" s="156" t="str">
        <f t="shared" ref="CU134:CU155" ca="1" si="212">IF($C133="","",IF(MATCH(TEXT(D133,"00"),$BA133:$CG133,0)=33,INDIRECT(ADDRESS(ROW(),85)),INDIRECT(ADDRESS(ROW(),MATCH(TEXT(D133,"00"),$BA133:$CG133,0)+53))))</f>
        <v>23</v>
      </c>
      <c r="CV134" s="156" t="str">
        <f t="shared" ref="CV134:CV155" ca="1" si="213">IF($C133="","",IF(MATCH(TEXT(E133,"00"),$BA133:$CG133,0)=33,INDIRECT(ADDRESS(ROW(),85)),INDIRECT(ADDRESS(ROW(),MATCH(TEXT(E133,"00"),$BA133:$CG133,0)+53))))</f>
        <v>06</v>
      </c>
      <c r="CW134" s="156" t="str">
        <f t="shared" ref="CW134:CW155" ca="1" si="214">IF($C133="","",IF(MATCH(TEXT(F133,"00"),$BA133:$CG133,0)=33,INDIRECT(ADDRESS(ROW(),85)),INDIRECT(ADDRESS(ROW(),MATCH(TEXT(F133,"00"),$BA133:$CG133,0)+53))))</f>
        <v>22</v>
      </c>
      <c r="CX134" s="156" t="str">
        <f t="shared" ref="CX134:CX155" ca="1" si="215">IF($C133="","",IF(MATCH(TEXT(G133,"00"),$BA133:$CG133,0)=33,INDIRECT(ADDRESS(ROW(),85)),INDIRECT(ADDRESS(ROW(),MATCH(TEXT(G133,"00"),$BA133:$CG133,0)+53))))</f>
        <v>31</v>
      </c>
      <c r="CY134" s="156" t="str">
        <f t="shared" ref="CY134:CY155" ca="1" si="216">IF($C133="","",IF(MATCH(TEXT(H133,"00"),$BA133:$CG133,0)=33,INDIRECT(ADDRESS(ROW(),85)),INDIRECT(ADDRESS(ROW(),MATCH(TEXT(H133,"00"),$BA133:$CG133,0)+53))))</f>
        <v>26</v>
      </c>
      <c r="CZ134" s="157" t="str">
        <f t="shared" ref="CZ134:CZ155" ca="1" si="217">IF($C133="","",BA134)</f>
        <v>03</v>
      </c>
      <c r="DA134" s="157" t="str">
        <f t="shared" ref="DA134:DA155" ca="1" si="218">IF($C133="","",BB134)</f>
        <v>33</v>
      </c>
      <c r="DB134" s="157" t="str">
        <f t="shared" ref="DB134:DB155" ca="1" si="219">IF($C133="","",BC134)</f>
        <v>24</v>
      </c>
      <c r="DC134" s="157" t="str">
        <f t="shared" ref="DC134:DC155" ca="1" si="220">IF($C133="","",CE134)</f>
        <v>04</v>
      </c>
      <c r="DD134" s="157" t="str">
        <f t="shared" ref="DD134:DD155" ca="1" si="221">IF($C133="","",CF134)</f>
        <v>30</v>
      </c>
      <c r="DE134" s="158" t="str">
        <f t="shared" ref="DE134:DE155" ca="1" si="222">IF($C133="","",CG134)</f>
        <v>06</v>
      </c>
      <c r="DF134" s="145">
        <f t="shared" ca="1" si="170"/>
        <v>1</v>
      </c>
      <c r="DG134" s="107">
        <f t="shared" ca="1" si="170"/>
        <v>2</v>
      </c>
      <c r="DH134" s="107">
        <f t="shared" ca="1" si="170"/>
        <v>3</v>
      </c>
      <c r="DI134" s="107">
        <f t="shared" ca="1" si="170"/>
        <v>4</v>
      </c>
      <c r="DJ134" s="107" t="str">
        <f t="shared" ca="1" si="170"/>
        <v/>
      </c>
      <c r="DK134" s="107">
        <f t="shared" ca="1" si="170"/>
        <v>6</v>
      </c>
      <c r="DL134" s="107" t="str">
        <f t="shared" ca="1" si="170"/>
        <v/>
      </c>
      <c r="DM134" s="107" t="str">
        <f t="shared" ca="1" si="170"/>
        <v/>
      </c>
      <c r="DN134" s="107" t="str">
        <f t="shared" ca="1" si="170"/>
        <v/>
      </c>
      <c r="DO134" s="107" t="str">
        <f t="shared" ca="1" si="170"/>
        <v/>
      </c>
      <c r="DP134" s="107" t="str">
        <f t="shared" ca="1" si="170"/>
        <v/>
      </c>
      <c r="DQ134" s="107">
        <f t="shared" ca="1" si="170"/>
        <v>12</v>
      </c>
      <c r="DR134" s="107">
        <f t="shared" ca="1" si="170"/>
        <v>13</v>
      </c>
      <c r="DS134" s="107">
        <f t="shared" ca="1" si="170"/>
        <v>14</v>
      </c>
      <c r="DT134" s="107" t="str">
        <f t="shared" ca="1" si="170"/>
        <v/>
      </c>
      <c r="DU134" s="107" t="str">
        <f t="shared" ca="1" si="170"/>
        <v/>
      </c>
      <c r="DV134" s="107" t="str">
        <f t="shared" ca="1" si="169"/>
        <v/>
      </c>
      <c r="DW134" s="107" t="str">
        <f t="shared" ca="1" si="169"/>
        <v/>
      </c>
      <c r="DX134" s="107" t="str">
        <f t="shared" ca="1" si="169"/>
        <v/>
      </c>
      <c r="DY134" s="107" t="str">
        <f t="shared" ca="1" si="169"/>
        <v/>
      </c>
      <c r="DZ134" s="107" t="str">
        <f t="shared" ca="1" si="169"/>
        <v/>
      </c>
      <c r="EA134" s="107">
        <f t="shared" ca="1" si="169"/>
        <v>22</v>
      </c>
      <c r="EB134" s="107">
        <f t="shared" ca="1" si="169"/>
        <v>23</v>
      </c>
      <c r="EC134" s="107">
        <f t="shared" ca="1" si="169"/>
        <v>24</v>
      </c>
      <c r="ED134" s="107">
        <f t="shared" ca="1" si="169"/>
        <v>25</v>
      </c>
      <c r="EE134" s="107">
        <f t="shared" ca="1" si="169"/>
        <v>26</v>
      </c>
      <c r="EF134" s="107">
        <f t="shared" ca="1" si="169"/>
        <v>27</v>
      </c>
      <c r="EG134" s="107">
        <f t="shared" ca="1" si="169"/>
        <v>28</v>
      </c>
      <c r="EH134" s="107" t="str">
        <f t="shared" ca="1" si="169"/>
        <v/>
      </c>
      <c r="EI134" s="107">
        <f t="shared" ca="1" si="169"/>
        <v>30</v>
      </c>
      <c r="EJ134" s="107">
        <f t="shared" ca="1" si="169"/>
        <v>31</v>
      </c>
      <c r="EK134" s="107">
        <f t="shared" ca="1" si="147"/>
        <v>32</v>
      </c>
      <c r="EL134" s="108">
        <f t="shared" ca="1" si="147"/>
        <v>33</v>
      </c>
      <c r="EM134" s="106" t="str">
        <f t="shared" ca="1" si="173"/>
        <v>01020304061213142223242526272830313233</v>
      </c>
    </row>
    <row r="135" spans="1:143" ht="11.25" customHeight="1" x14ac:dyDescent="0.15">
      <c r="A135" s="56">
        <f t="shared" si="171"/>
        <v>2933</v>
      </c>
      <c r="B135" s="94">
        <f t="shared" si="174"/>
        <v>2022139</v>
      </c>
      <c r="C135" s="95">
        <f t="shared" si="174"/>
        <v>6</v>
      </c>
      <c r="D135" s="96">
        <f t="shared" si="174"/>
        <v>7</v>
      </c>
      <c r="E135" s="96">
        <f t="shared" si="174"/>
        <v>9</v>
      </c>
      <c r="F135" s="96">
        <f t="shared" si="174"/>
        <v>16</v>
      </c>
      <c r="G135" s="96">
        <f t="shared" si="174"/>
        <v>17</v>
      </c>
      <c r="H135" s="97">
        <f t="shared" si="174"/>
        <v>19</v>
      </c>
      <c r="I135" s="98">
        <f t="shared" si="174"/>
        <v>14</v>
      </c>
      <c r="J135" s="99" t="str">
        <f t="shared" ca="1" si="175"/>
        <v>02</v>
      </c>
      <c r="K135" s="100" t="str">
        <f t="shared" ca="1" si="176"/>
        <v>03</v>
      </c>
      <c r="L135" s="100" t="str">
        <f t="shared" ca="1" si="177"/>
        <v>06</v>
      </c>
      <c r="M135" s="100" t="str">
        <f t="shared" ca="1" si="178"/>
        <v>07</v>
      </c>
      <c r="N135" s="100" t="str">
        <f t="shared" ca="1" si="179"/>
        <v>08</v>
      </c>
      <c r="O135" s="100" t="str">
        <f t="shared" ca="1" si="180"/>
        <v>09</v>
      </c>
      <c r="P135" s="100" t="str">
        <f t="shared" ca="1" si="181"/>
        <v>11</v>
      </c>
      <c r="Q135" s="100" t="str">
        <f t="shared" ca="1" si="182"/>
        <v>12</v>
      </c>
      <c r="R135" s="100" t="str">
        <f t="shared" ca="1" si="183"/>
        <v>15</v>
      </c>
      <c r="S135" s="100" t="str">
        <f t="shared" ca="1" si="184"/>
        <v>16</v>
      </c>
      <c r="T135" s="100" t="str">
        <f t="shared" ca="1" si="185"/>
        <v>18</v>
      </c>
      <c r="U135" s="100" t="str">
        <f t="shared" ca="1" si="186"/>
        <v>19</v>
      </c>
      <c r="V135" s="100" t="str">
        <f t="shared" ca="1" si="187"/>
        <v>20</v>
      </c>
      <c r="W135" s="100" t="str">
        <f t="shared" ca="1" si="188"/>
        <v>21</v>
      </c>
      <c r="X135" s="100" t="str">
        <f t="shared" ca="1" si="189"/>
        <v>22</v>
      </c>
      <c r="Y135" s="100" t="str">
        <f t="shared" ca="1" si="190"/>
        <v>23</v>
      </c>
      <c r="Z135" s="100" t="str">
        <f t="shared" ca="1" si="191"/>
        <v>24</v>
      </c>
      <c r="AA135" s="100" t="str">
        <f t="shared" ca="1" si="192"/>
        <v>28</v>
      </c>
      <c r="AB135" s="100" t="str">
        <f t="shared" ca="1" si="193"/>
        <v>29</v>
      </c>
      <c r="AC135" s="100" t="str">
        <f t="shared" ca="1" si="194"/>
        <v>31</v>
      </c>
      <c r="AD135" s="100" t="str">
        <f t="shared" ca="1" si="195"/>
        <v>33</v>
      </c>
      <c r="AE135" s="101" t="str">
        <f t="shared" ca="1" si="196"/>
        <v/>
      </c>
      <c r="AF135" s="102">
        <f t="shared" ca="1" si="197"/>
        <v>5</v>
      </c>
      <c r="AG135" s="90" t="str">
        <f t="shared" ca="1" si="172"/>
        <v/>
      </c>
      <c r="AH135" s="91" t="str">
        <f t="shared" ca="1" si="172"/>
        <v/>
      </c>
      <c r="AI135" s="91" t="str">
        <f t="shared" ca="1" si="172"/>
        <v/>
      </c>
      <c r="AJ135" s="91" t="str">
        <f t="shared" ca="1" si="172"/>
        <v/>
      </c>
      <c r="AK135" s="91" t="str">
        <f t="shared" ca="1" si="172"/>
        <v/>
      </c>
      <c r="AL135" s="91">
        <f t="shared" ca="1" si="172"/>
        <v>5</v>
      </c>
      <c r="AM135" s="103" t="str">
        <f t="shared" ca="1" si="172"/>
        <v/>
      </c>
      <c r="AN135" s="89"/>
      <c r="AO135" s="236"/>
      <c r="AP135" s="232"/>
      <c r="AQ135" s="232"/>
      <c r="AR135" s="232"/>
      <c r="AS135" s="232"/>
      <c r="AT135" s="233"/>
      <c r="AU135" s="233"/>
      <c r="AV135" s="234"/>
      <c r="AW135" s="234"/>
      <c r="AX135" s="111"/>
      <c r="AZ135" s="57">
        <f t="shared" ca="1" si="198"/>
        <v>4</v>
      </c>
      <c r="BA135" s="90" t="str">
        <f ca="1">MID(频率数据!$AQ135,BA$1,2)</f>
        <v>33</v>
      </c>
      <c r="BB135" s="91" t="str">
        <f ca="1">MID(频率数据!$AQ135,BB$1,2)</f>
        <v>28</v>
      </c>
      <c r="BC135" s="91" t="str">
        <f ca="1">MID(频率数据!$AQ135,BC$1,2)</f>
        <v>24</v>
      </c>
      <c r="BD135" s="91" t="str">
        <f ca="1">MID(频率数据!$AQ135,BD$1,2)</f>
        <v>17</v>
      </c>
      <c r="BE135" s="91" t="str">
        <f ca="1">MID(频率数据!$AQ135,BE$1,2)</f>
        <v>14</v>
      </c>
      <c r="BF135" s="91" t="str">
        <f ca="1">MID(频率数据!$AQ135,BF$1,2)</f>
        <v>10</v>
      </c>
      <c r="BG135" s="91" t="str">
        <f ca="1">MID(频率数据!$AQ135,BG$1,2)</f>
        <v>08</v>
      </c>
      <c r="BH135" s="91" t="str">
        <f ca="1">MID(频率数据!$AQ135,BH$1,2)</f>
        <v>03</v>
      </c>
      <c r="BI135" s="91" t="str">
        <f ca="1">MID(频率数据!$AQ135,BI$1,2)</f>
        <v>29</v>
      </c>
      <c r="BJ135" s="91" t="str">
        <f ca="1">MID(频率数据!$AQ135,BJ$1,2)</f>
        <v>27</v>
      </c>
      <c r="BK135" s="92" t="str">
        <f ca="1">MID(频率数据!$AQ135,BK$1,2)</f>
        <v>26</v>
      </c>
      <c r="BL135" s="90" t="str">
        <f ca="1">MID(频率数据!$AQ135,BL$1,2)</f>
        <v>21</v>
      </c>
      <c r="BM135" s="91" t="str">
        <f ca="1">MID(频率数据!$AQ135,BM$1,2)</f>
        <v>18</v>
      </c>
      <c r="BN135" s="91" t="str">
        <f ca="1">MID(频率数据!$AQ135,BN$1,2)</f>
        <v>15</v>
      </c>
      <c r="BO135" s="91" t="str">
        <f ca="1">MID(频率数据!$AQ135,BO$1,2)</f>
        <v>13</v>
      </c>
      <c r="BP135" s="91" t="str">
        <f ca="1">MID(频率数据!$AQ135,BP$1,2)</f>
        <v>05</v>
      </c>
      <c r="BQ135" s="93" t="str">
        <f ca="1">MID(频率数据!$AQ135,BQ$1,2)</f>
        <v>01</v>
      </c>
      <c r="BR135" s="91" t="str">
        <f ca="1">MID(频率数据!$AQ135,BR$1,2)</f>
        <v>32</v>
      </c>
      <c r="BS135" s="91" t="str">
        <f ca="1">MID(频率数据!$AQ135,BS$1,2)</f>
        <v>25</v>
      </c>
      <c r="BT135" s="91" t="str">
        <f ca="1">MID(频率数据!$AQ135,BT$1,2)</f>
        <v>22</v>
      </c>
      <c r="BU135" s="91" t="str">
        <f ca="1">MID(频率数据!$AQ135,BU$1,2)</f>
        <v>19</v>
      </c>
      <c r="BV135" s="92" t="str">
        <f ca="1">MID(频率数据!$AQ135,BV$1,2)</f>
        <v>12</v>
      </c>
      <c r="BW135" s="90" t="str">
        <f ca="1">MID(频率数据!$AQ135,BW$1,2)</f>
        <v>09</v>
      </c>
      <c r="BX135" s="91" t="str">
        <f ca="1">MID(频率数据!$AQ135,BX$1,2)</f>
        <v>02</v>
      </c>
      <c r="BY135" s="91" t="str">
        <f ca="1">MID(频率数据!$AQ135,BY$1,2)</f>
        <v>31</v>
      </c>
      <c r="BZ135" s="91" t="str">
        <f ca="1">MID(频率数据!$AQ135,BZ$1,2)</f>
        <v>23</v>
      </c>
      <c r="CA135" s="91" t="str">
        <f ca="1">MID(频率数据!$AQ135,CA$1,2)</f>
        <v>16</v>
      </c>
      <c r="CB135" s="91" t="str">
        <f ca="1">MID(频率数据!$AQ135,CB$1,2)</f>
        <v>11</v>
      </c>
      <c r="CC135" s="91" t="str">
        <f ca="1">MID(频率数据!$AQ135,CC$1,2)</f>
        <v>04</v>
      </c>
      <c r="CD135" s="91" t="str">
        <f ca="1">MID(频率数据!$AQ135,CD$1,2)</f>
        <v>30</v>
      </c>
      <c r="CE135" s="91" t="str">
        <f ca="1">MID(频率数据!$AQ135,CE$1,2)</f>
        <v>20</v>
      </c>
      <c r="CF135" s="91" t="str">
        <f ca="1">MID(频率数据!$AQ135,CF$1,2)</f>
        <v>07</v>
      </c>
      <c r="CG135" s="92" t="str">
        <f ca="1">MID(频率数据!$AQ135,CG$1,2)</f>
        <v>06</v>
      </c>
      <c r="CH135" s="153" t="str">
        <f t="shared" ca="1" si="199"/>
        <v>12</v>
      </c>
      <c r="CI135" s="154" t="str">
        <f t="shared" ca="1" si="200"/>
        <v>21</v>
      </c>
      <c r="CJ135" s="154" t="str">
        <f t="shared" ca="1" si="201"/>
        <v>23</v>
      </c>
      <c r="CK135" s="154" t="str">
        <f t="shared" ca="1" si="202"/>
        <v>22</v>
      </c>
      <c r="CL135" s="154" t="str">
        <f t="shared" ca="1" si="203"/>
        <v>09</v>
      </c>
      <c r="CM135" s="154" t="str">
        <f t="shared" ca="1" si="204"/>
        <v>08</v>
      </c>
      <c r="CN135" s="155" t="str">
        <f t="shared" ca="1" si="205"/>
        <v>09</v>
      </c>
      <c r="CO135" s="155" t="str">
        <f t="shared" ca="1" si="206"/>
        <v>18</v>
      </c>
      <c r="CP135" s="155" t="str">
        <f t="shared" ca="1" si="207"/>
        <v>16</v>
      </c>
      <c r="CQ135" s="155" t="str">
        <f t="shared" ca="1" si="208"/>
        <v>19</v>
      </c>
      <c r="CR135" s="155" t="str">
        <f t="shared" ca="1" si="209"/>
        <v>02</v>
      </c>
      <c r="CS135" s="155" t="str">
        <f t="shared" ca="1" si="210"/>
        <v>03</v>
      </c>
      <c r="CT135" s="156" t="str">
        <f t="shared" ca="1" si="211"/>
        <v>02</v>
      </c>
      <c r="CU135" s="156" t="str">
        <f t="shared" ca="1" si="212"/>
        <v>15</v>
      </c>
      <c r="CV135" s="156" t="str">
        <f t="shared" ca="1" si="213"/>
        <v>11</v>
      </c>
      <c r="CW135" s="156" t="str">
        <f t="shared" ca="1" si="214"/>
        <v>12</v>
      </c>
      <c r="CX135" s="156" t="str">
        <f t="shared" ca="1" si="215"/>
        <v>31</v>
      </c>
      <c r="CY135" s="156" t="str">
        <f t="shared" ca="1" si="216"/>
        <v>29</v>
      </c>
      <c r="CZ135" s="157" t="str">
        <f t="shared" ca="1" si="217"/>
        <v>33</v>
      </c>
      <c r="DA135" s="157" t="str">
        <f t="shared" ca="1" si="218"/>
        <v>28</v>
      </c>
      <c r="DB135" s="157" t="str">
        <f t="shared" ca="1" si="219"/>
        <v>24</v>
      </c>
      <c r="DC135" s="157" t="str">
        <f t="shared" ca="1" si="220"/>
        <v>20</v>
      </c>
      <c r="DD135" s="157" t="str">
        <f t="shared" ca="1" si="221"/>
        <v>07</v>
      </c>
      <c r="DE135" s="158" t="str">
        <f t="shared" ca="1" si="222"/>
        <v>06</v>
      </c>
      <c r="DF135" s="145" t="str">
        <f t="shared" ca="1" si="170"/>
        <v/>
      </c>
      <c r="DG135" s="107">
        <f t="shared" ca="1" si="170"/>
        <v>2</v>
      </c>
      <c r="DH135" s="107">
        <f t="shared" ca="1" si="170"/>
        <v>3</v>
      </c>
      <c r="DI135" s="107" t="str">
        <f t="shared" ca="1" si="170"/>
        <v/>
      </c>
      <c r="DJ135" s="107" t="str">
        <f t="shared" ca="1" si="170"/>
        <v/>
      </c>
      <c r="DK135" s="107">
        <f t="shared" ca="1" si="170"/>
        <v>6</v>
      </c>
      <c r="DL135" s="107">
        <f t="shared" ca="1" si="170"/>
        <v>7</v>
      </c>
      <c r="DM135" s="107">
        <f t="shared" ca="1" si="170"/>
        <v>8</v>
      </c>
      <c r="DN135" s="107">
        <f t="shared" ca="1" si="170"/>
        <v>9</v>
      </c>
      <c r="DO135" s="107" t="str">
        <f t="shared" ca="1" si="170"/>
        <v/>
      </c>
      <c r="DP135" s="107">
        <f t="shared" ca="1" si="170"/>
        <v>11</v>
      </c>
      <c r="DQ135" s="107">
        <f t="shared" ca="1" si="170"/>
        <v>12</v>
      </c>
      <c r="DR135" s="107" t="str">
        <f t="shared" ca="1" si="170"/>
        <v/>
      </c>
      <c r="DS135" s="107" t="str">
        <f t="shared" ca="1" si="170"/>
        <v/>
      </c>
      <c r="DT135" s="107">
        <f t="shared" ca="1" si="170"/>
        <v>15</v>
      </c>
      <c r="DU135" s="107">
        <f t="shared" ca="1" si="170"/>
        <v>16</v>
      </c>
      <c r="DV135" s="107" t="str">
        <f t="shared" ca="1" si="169"/>
        <v/>
      </c>
      <c r="DW135" s="107">
        <f t="shared" ca="1" si="169"/>
        <v>18</v>
      </c>
      <c r="DX135" s="107">
        <f t="shared" ca="1" si="169"/>
        <v>19</v>
      </c>
      <c r="DY135" s="107">
        <f t="shared" ca="1" si="169"/>
        <v>20</v>
      </c>
      <c r="DZ135" s="107">
        <f t="shared" ca="1" si="169"/>
        <v>21</v>
      </c>
      <c r="EA135" s="107">
        <f t="shared" ca="1" si="169"/>
        <v>22</v>
      </c>
      <c r="EB135" s="107">
        <f t="shared" ca="1" si="169"/>
        <v>23</v>
      </c>
      <c r="EC135" s="107">
        <f t="shared" ca="1" si="169"/>
        <v>24</v>
      </c>
      <c r="ED135" s="107" t="str">
        <f t="shared" ca="1" si="169"/>
        <v/>
      </c>
      <c r="EE135" s="107" t="str">
        <f t="shared" ca="1" si="169"/>
        <v/>
      </c>
      <c r="EF135" s="107" t="str">
        <f t="shared" ca="1" si="169"/>
        <v/>
      </c>
      <c r="EG135" s="107">
        <f t="shared" ca="1" si="169"/>
        <v>28</v>
      </c>
      <c r="EH135" s="107">
        <f t="shared" ca="1" si="169"/>
        <v>29</v>
      </c>
      <c r="EI135" s="107" t="str">
        <f t="shared" ca="1" si="169"/>
        <v/>
      </c>
      <c r="EJ135" s="107">
        <f t="shared" ca="1" si="169"/>
        <v>31</v>
      </c>
      <c r="EK135" s="107" t="str">
        <f t="shared" ca="1" si="147"/>
        <v/>
      </c>
      <c r="EL135" s="108">
        <f t="shared" ca="1" si="147"/>
        <v>33</v>
      </c>
      <c r="EM135" s="106" t="str">
        <f t="shared" ca="1" si="173"/>
        <v>020306070809111215161819202122232428293133</v>
      </c>
    </row>
    <row r="136" spans="1:143" ht="11.25" customHeight="1" x14ac:dyDescent="0.15">
      <c r="A136" s="56">
        <f t="shared" si="171"/>
        <v>2934</v>
      </c>
      <c r="B136" s="94">
        <f t="shared" si="174"/>
        <v>2022140</v>
      </c>
      <c r="C136" s="95">
        <f t="shared" si="174"/>
        <v>8</v>
      </c>
      <c r="D136" s="96">
        <f t="shared" si="174"/>
        <v>9</v>
      </c>
      <c r="E136" s="96">
        <f t="shared" si="174"/>
        <v>18</v>
      </c>
      <c r="F136" s="96">
        <f t="shared" si="174"/>
        <v>19</v>
      </c>
      <c r="G136" s="96">
        <f t="shared" si="174"/>
        <v>20</v>
      </c>
      <c r="H136" s="97">
        <f t="shared" si="174"/>
        <v>27</v>
      </c>
      <c r="I136" s="98">
        <f t="shared" si="174"/>
        <v>15</v>
      </c>
      <c r="J136" s="99" t="str">
        <f t="shared" ca="1" si="175"/>
        <v>02</v>
      </c>
      <c r="K136" s="100" t="str">
        <f t="shared" ca="1" si="176"/>
        <v>04</v>
      </c>
      <c r="L136" s="100" t="str">
        <f t="shared" ca="1" si="177"/>
        <v>10</v>
      </c>
      <c r="M136" s="100" t="str">
        <f t="shared" ca="1" si="178"/>
        <v>11</v>
      </c>
      <c r="N136" s="100" t="str">
        <f t="shared" ca="1" si="179"/>
        <v>12</v>
      </c>
      <c r="O136" s="100" t="str">
        <f t="shared" ca="1" si="180"/>
        <v>13</v>
      </c>
      <c r="P136" s="100" t="str">
        <f t="shared" ca="1" si="181"/>
        <v>14</v>
      </c>
      <c r="Q136" s="100" t="str">
        <f t="shared" ca="1" si="182"/>
        <v>15</v>
      </c>
      <c r="R136" s="100" t="str">
        <f t="shared" ca="1" si="183"/>
        <v>16</v>
      </c>
      <c r="S136" s="100" t="str">
        <f t="shared" ca="1" si="184"/>
        <v>17</v>
      </c>
      <c r="T136" s="100" t="str">
        <f t="shared" ca="1" si="185"/>
        <v>20</v>
      </c>
      <c r="U136" s="100" t="str">
        <f t="shared" ca="1" si="186"/>
        <v>23</v>
      </c>
      <c r="V136" s="100" t="str">
        <f t="shared" ca="1" si="187"/>
        <v>24</v>
      </c>
      <c r="W136" s="100" t="str">
        <f t="shared" ca="1" si="188"/>
        <v>28</v>
      </c>
      <c r="X136" s="100" t="str">
        <f t="shared" ca="1" si="189"/>
        <v>30</v>
      </c>
      <c r="Y136" s="100" t="str">
        <f t="shared" ca="1" si="190"/>
        <v>31</v>
      </c>
      <c r="Z136" s="100" t="str">
        <f t="shared" ca="1" si="191"/>
        <v/>
      </c>
      <c r="AA136" s="100" t="str">
        <f t="shared" ca="1" si="192"/>
        <v/>
      </c>
      <c r="AB136" s="100" t="str">
        <f t="shared" ca="1" si="193"/>
        <v/>
      </c>
      <c r="AC136" s="100" t="str">
        <f t="shared" ca="1" si="194"/>
        <v/>
      </c>
      <c r="AD136" s="100" t="str">
        <f t="shared" ca="1" si="195"/>
        <v/>
      </c>
      <c r="AE136" s="101" t="str">
        <f t="shared" ca="1" si="196"/>
        <v/>
      </c>
      <c r="AF136" s="102">
        <f t="shared" ca="1" si="197"/>
        <v>1</v>
      </c>
      <c r="AG136" s="90" t="str">
        <f t="shared" ca="1" si="172"/>
        <v/>
      </c>
      <c r="AH136" s="91">
        <f t="shared" ca="1" si="172"/>
        <v>1</v>
      </c>
      <c r="AI136" s="91" t="str">
        <f t="shared" ca="1" si="172"/>
        <v/>
      </c>
      <c r="AJ136" s="91" t="str">
        <f t="shared" ca="1" si="172"/>
        <v/>
      </c>
      <c r="AK136" s="91" t="str">
        <f t="shared" ca="1" si="172"/>
        <v/>
      </c>
      <c r="AL136" s="91" t="str">
        <f t="shared" ca="1" si="172"/>
        <v/>
      </c>
      <c r="AM136" s="103" t="str">
        <f t="shared" ca="1" si="172"/>
        <v/>
      </c>
      <c r="AN136" s="89"/>
      <c r="AO136" s="230" t="s">
        <v>18</v>
      </c>
      <c r="AP136" s="227"/>
      <c r="AQ136" s="227"/>
      <c r="AR136" s="227">
        <f ca="1">AR117</f>
        <v>23</v>
      </c>
      <c r="AS136" s="227"/>
      <c r="AT136" s="228" t="s">
        <v>12</v>
      </c>
      <c r="AU136" s="228"/>
      <c r="AV136" s="229">
        <f ca="1">AR136/150</f>
        <v>0.15333333333333332</v>
      </c>
      <c r="AW136" s="229"/>
      <c r="AX136" s="112"/>
      <c r="AZ136" s="57">
        <f t="shared" ca="1" si="198"/>
        <v>5</v>
      </c>
      <c r="BA136" s="90" t="str">
        <f ca="1">MID(频率数据!$AQ136,BA$1,2)</f>
        <v>28</v>
      </c>
      <c r="BB136" s="91" t="str">
        <f ca="1">MID(频率数据!$AQ136,BB$1,2)</f>
        <v>24</v>
      </c>
      <c r="BC136" s="91" t="str">
        <f ca="1">MID(频率数据!$AQ136,BC$1,2)</f>
        <v>17</v>
      </c>
      <c r="BD136" s="91" t="str">
        <f ca="1">MID(频率数据!$AQ136,BD$1,2)</f>
        <v>14</v>
      </c>
      <c r="BE136" s="91" t="str">
        <f ca="1">MID(频率数据!$AQ136,BE$1,2)</f>
        <v>10</v>
      </c>
      <c r="BF136" s="91" t="str">
        <f ca="1">MID(频率数据!$AQ136,BF$1,2)</f>
        <v>08</v>
      </c>
      <c r="BG136" s="91" t="str">
        <f ca="1">MID(频率数据!$AQ136,BG$1,2)</f>
        <v>03</v>
      </c>
      <c r="BH136" s="91" t="str">
        <f ca="1">MID(频率数据!$AQ136,BH$1,2)</f>
        <v>33</v>
      </c>
      <c r="BI136" s="91" t="str">
        <f ca="1">MID(频率数据!$AQ136,BI$1,2)</f>
        <v>29</v>
      </c>
      <c r="BJ136" s="91" t="str">
        <f ca="1">MID(频率数据!$AQ136,BJ$1,2)</f>
        <v>27</v>
      </c>
      <c r="BK136" s="92" t="str">
        <f ca="1">MID(频率数据!$AQ136,BK$1,2)</f>
        <v>21</v>
      </c>
      <c r="BL136" s="90" t="str">
        <f ca="1">MID(频率数据!$AQ136,BL$1,2)</f>
        <v>19</v>
      </c>
      <c r="BM136" s="91" t="str">
        <f ca="1">MID(频率数据!$AQ136,BM$1,2)</f>
        <v>18</v>
      </c>
      <c r="BN136" s="91" t="str">
        <f ca="1">MID(频率数据!$AQ136,BN$1,2)</f>
        <v>09</v>
      </c>
      <c r="BO136" s="91" t="str">
        <f ca="1">MID(频率数据!$AQ136,BO$1,2)</f>
        <v>05</v>
      </c>
      <c r="BP136" s="91" t="str">
        <f ca="1">MID(频率数据!$AQ136,BP$1,2)</f>
        <v>32</v>
      </c>
      <c r="BQ136" s="93" t="str">
        <f ca="1">MID(频率数据!$AQ136,BQ$1,2)</f>
        <v>26</v>
      </c>
      <c r="BR136" s="91" t="str">
        <f ca="1">MID(频率数据!$AQ136,BR$1,2)</f>
        <v>25</v>
      </c>
      <c r="BS136" s="91" t="str">
        <f ca="1">MID(频率数据!$AQ136,BS$1,2)</f>
        <v>22</v>
      </c>
      <c r="BT136" s="91" t="str">
        <f ca="1">MID(频率数据!$AQ136,BT$1,2)</f>
        <v>16</v>
      </c>
      <c r="BU136" s="91" t="str">
        <f ca="1">MID(频率数据!$AQ136,BU$1,2)</f>
        <v>15</v>
      </c>
      <c r="BV136" s="92" t="str">
        <f ca="1">MID(频率数据!$AQ136,BV$1,2)</f>
        <v>13</v>
      </c>
      <c r="BW136" s="90" t="str">
        <f ca="1">MID(频率数据!$AQ136,BW$1,2)</f>
        <v>12</v>
      </c>
      <c r="BX136" s="91" t="str">
        <f ca="1">MID(频率数据!$AQ136,BX$1,2)</f>
        <v>02</v>
      </c>
      <c r="BY136" s="91" t="str">
        <f ca="1">MID(频率数据!$AQ136,BY$1,2)</f>
        <v>01</v>
      </c>
      <c r="BZ136" s="91" t="str">
        <f ca="1">MID(频率数据!$AQ136,BZ$1,2)</f>
        <v>31</v>
      </c>
      <c r="CA136" s="91" t="str">
        <f ca="1">MID(频率数据!$AQ136,CA$1,2)</f>
        <v>23</v>
      </c>
      <c r="CB136" s="91" t="str">
        <f ca="1">MID(频率数据!$AQ136,CB$1,2)</f>
        <v>11</v>
      </c>
      <c r="CC136" s="91" t="str">
        <f ca="1">MID(频率数据!$AQ136,CC$1,2)</f>
        <v>07</v>
      </c>
      <c r="CD136" s="91" t="str">
        <f ca="1">MID(频率数据!$AQ136,CD$1,2)</f>
        <v>06</v>
      </c>
      <c r="CE136" s="91" t="str">
        <f ca="1">MID(频率数据!$AQ136,CE$1,2)</f>
        <v>04</v>
      </c>
      <c r="CF136" s="91" t="str">
        <f ca="1">MID(频率数据!$AQ136,CF$1,2)</f>
        <v>30</v>
      </c>
      <c r="CG136" s="92" t="str">
        <f ca="1">MID(频率数据!$AQ136,CG$1,2)</f>
        <v>20</v>
      </c>
      <c r="CH136" s="153" t="str">
        <f t="shared" ca="1" si="199"/>
        <v>30</v>
      </c>
      <c r="CI136" s="154" t="str">
        <f t="shared" ca="1" si="200"/>
        <v>04</v>
      </c>
      <c r="CJ136" s="154" t="str">
        <f t="shared" ca="1" si="201"/>
        <v>13</v>
      </c>
      <c r="CK136" s="154" t="str">
        <f t="shared" ca="1" si="202"/>
        <v>31</v>
      </c>
      <c r="CL136" s="154" t="str">
        <f t="shared" ca="1" si="203"/>
        <v>17</v>
      </c>
      <c r="CM136" s="154" t="str">
        <f t="shared" ca="1" si="204"/>
        <v>16</v>
      </c>
      <c r="CN136" s="155" t="str">
        <f t="shared" ca="1" si="205"/>
        <v>20</v>
      </c>
      <c r="CO136" s="155" t="str">
        <f t="shared" ca="1" si="206"/>
        <v>30</v>
      </c>
      <c r="CP136" s="155" t="str">
        <f t="shared" ca="1" si="207"/>
        <v>12</v>
      </c>
      <c r="CQ136" s="155" t="str">
        <f t="shared" ca="1" si="208"/>
        <v>23</v>
      </c>
      <c r="CR136" s="155" t="str">
        <f t="shared" ca="1" si="209"/>
        <v>14</v>
      </c>
      <c r="CS136" s="155" t="str">
        <f t="shared" ca="1" si="210"/>
        <v>15</v>
      </c>
      <c r="CT136" s="156" t="str">
        <f t="shared" ca="1" si="211"/>
        <v>20</v>
      </c>
      <c r="CU136" s="156" t="str">
        <f t="shared" ca="1" si="212"/>
        <v>20</v>
      </c>
      <c r="CV136" s="156" t="str">
        <f t="shared" ca="1" si="213"/>
        <v>02</v>
      </c>
      <c r="CW136" s="156" t="str">
        <f t="shared" ca="1" si="214"/>
        <v>11</v>
      </c>
      <c r="CX136" s="156" t="str">
        <f t="shared" ca="1" si="215"/>
        <v>10</v>
      </c>
      <c r="CY136" s="156" t="str">
        <f t="shared" ca="1" si="216"/>
        <v>13</v>
      </c>
      <c r="CZ136" s="157" t="str">
        <f t="shared" ca="1" si="217"/>
        <v>28</v>
      </c>
      <c r="DA136" s="157" t="str">
        <f t="shared" ca="1" si="218"/>
        <v>24</v>
      </c>
      <c r="DB136" s="157" t="str">
        <f t="shared" ca="1" si="219"/>
        <v>17</v>
      </c>
      <c r="DC136" s="157" t="str">
        <f t="shared" ca="1" si="220"/>
        <v>04</v>
      </c>
      <c r="DD136" s="157" t="str">
        <f t="shared" ca="1" si="221"/>
        <v>30</v>
      </c>
      <c r="DE136" s="158" t="str">
        <f t="shared" ca="1" si="222"/>
        <v>20</v>
      </c>
      <c r="DF136" s="145" t="str">
        <f t="shared" ca="1" si="170"/>
        <v/>
      </c>
      <c r="DG136" s="107">
        <f t="shared" ca="1" si="170"/>
        <v>2</v>
      </c>
      <c r="DH136" s="107" t="str">
        <f t="shared" ca="1" si="170"/>
        <v/>
      </c>
      <c r="DI136" s="107">
        <f t="shared" ca="1" si="170"/>
        <v>4</v>
      </c>
      <c r="DJ136" s="107" t="str">
        <f t="shared" ca="1" si="170"/>
        <v/>
      </c>
      <c r="DK136" s="107" t="str">
        <f t="shared" ca="1" si="170"/>
        <v/>
      </c>
      <c r="DL136" s="107" t="str">
        <f t="shared" ca="1" si="170"/>
        <v/>
      </c>
      <c r="DM136" s="107" t="str">
        <f t="shared" ca="1" si="170"/>
        <v/>
      </c>
      <c r="DN136" s="107" t="str">
        <f t="shared" ca="1" si="170"/>
        <v/>
      </c>
      <c r="DO136" s="107">
        <f t="shared" ca="1" si="170"/>
        <v>10</v>
      </c>
      <c r="DP136" s="107">
        <f t="shared" ca="1" si="170"/>
        <v>11</v>
      </c>
      <c r="DQ136" s="107">
        <f t="shared" ca="1" si="170"/>
        <v>12</v>
      </c>
      <c r="DR136" s="107">
        <f t="shared" ca="1" si="170"/>
        <v>13</v>
      </c>
      <c r="DS136" s="107">
        <f t="shared" ca="1" si="170"/>
        <v>14</v>
      </c>
      <c r="DT136" s="107">
        <f t="shared" ca="1" si="170"/>
        <v>15</v>
      </c>
      <c r="DU136" s="107">
        <f t="shared" ca="1" si="170"/>
        <v>16</v>
      </c>
      <c r="DV136" s="107">
        <f t="shared" ca="1" si="169"/>
        <v>17</v>
      </c>
      <c r="DW136" s="107" t="str">
        <f t="shared" ca="1" si="169"/>
        <v/>
      </c>
      <c r="DX136" s="107" t="str">
        <f t="shared" ca="1" si="169"/>
        <v/>
      </c>
      <c r="DY136" s="107">
        <f t="shared" ca="1" si="169"/>
        <v>20</v>
      </c>
      <c r="DZ136" s="107" t="str">
        <f t="shared" ca="1" si="169"/>
        <v/>
      </c>
      <c r="EA136" s="107" t="str">
        <f t="shared" ca="1" si="169"/>
        <v/>
      </c>
      <c r="EB136" s="107">
        <f t="shared" ca="1" si="169"/>
        <v>23</v>
      </c>
      <c r="EC136" s="107">
        <f t="shared" ca="1" si="169"/>
        <v>24</v>
      </c>
      <c r="ED136" s="107" t="str">
        <f t="shared" ca="1" si="169"/>
        <v/>
      </c>
      <c r="EE136" s="107" t="str">
        <f t="shared" ca="1" si="169"/>
        <v/>
      </c>
      <c r="EF136" s="107" t="str">
        <f t="shared" ca="1" si="169"/>
        <v/>
      </c>
      <c r="EG136" s="107">
        <f t="shared" ca="1" si="169"/>
        <v>28</v>
      </c>
      <c r="EH136" s="107" t="str">
        <f t="shared" ca="1" si="169"/>
        <v/>
      </c>
      <c r="EI136" s="107">
        <f t="shared" ca="1" si="169"/>
        <v>30</v>
      </c>
      <c r="EJ136" s="107">
        <f t="shared" ca="1" si="169"/>
        <v>31</v>
      </c>
      <c r="EK136" s="107" t="str">
        <f t="shared" ca="1" si="147"/>
        <v/>
      </c>
      <c r="EL136" s="108" t="str">
        <f t="shared" ca="1" si="147"/>
        <v/>
      </c>
      <c r="EM136" s="106" t="str">
        <f t="shared" ca="1" si="173"/>
        <v>02041011121314151617202324283031</v>
      </c>
    </row>
    <row r="137" spans="1:143" ht="11.25" customHeight="1" x14ac:dyDescent="0.15">
      <c r="A137" s="56">
        <f t="shared" si="171"/>
        <v>2935</v>
      </c>
      <c r="B137" s="94">
        <f t="shared" si="174"/>
        <v>2022141</v>
      </c>
      <c r="C137" s="95">
        <f t="shared" si="174"/>
        <v>5</v>
      </c>
      <c r="D137" s="96">
        <f t="shared" si="174"/>
        <v>12</v>
      </c>
      <c r="E137" s="96">
        <f t="shared" si="174"/>
        <v>13</v>
      </c>
      <c r="F137" s="96">
        <f t="shared" si="174"/>
        <v>17</v>
      </c>
      <c r="G137" s="96">
        <f t="shared" si="174"/>
        <v>20</v>
      </c>
      <c r="H137" s="97">
        <f t="shared" si="174"/>
        <v>27</v>
      </c>
      <c r="I137" s="98">
        <f t="shared" si="174"/>
        <v>14</v>
      </c>
      <c r="J137" s="99" t="str">
        <f t="shared" ca="1" si="175"/>
        <v>03</v>
      </c>
      <c r="K137" s="100" t="str">
        <f t="shared" ca="1" si="176"/>
        <v>04</v>
      </c>
      <c r="L137" s="100" t="str">
        <f t="shared" ca="1" si="177"/>
        <v>05</v>
      </c>
      <c r="M137" s="100" t="str">
        <f t="shared" ca="1" si="178"/>
        <v>06</v>
      </c>
      <c r="N137" s="100" t="str">
        <f t="shared" ca="1" si="179"/>
        <v>08</v>
      </c>
      <c r="O137" s="100" t="str">
        <f t="shared" ca="1" si="180"/>
        <v>09</v>
      </c>
      <c r="P137" s="100" t="str">
        <f t="shared" ca="1" si="181"/>
        <v>10</v>
      </c>
      <c r="Q137" s="100" t="str">
        <f t="shared" ca="1" si="182"/>
        <v>17</v>
      </c>
      <c r="R137" s="100" t="str">
        <f t="shared" ca="1" si="183"/>
        <v>18</v>
      </c>
      <c r="S137" s="100" t="str">
        <f t="shared" ca="1" si="184"/>
        <v>19</v>
      </c>
      <c r="T137" s="100" t="str">
        <f t="shared" ca="1" si="185"/>
        <v>21</v>
      </c>
      <c r="U137" s="100" t="str">
        <f t="shared" ca="1" si="186"/>
        <v>27</v>
      </c>
      <c r="V137" s="100" t="str">
        <f t="shared" ca="1" si="187"/>
        <v>28</v>
      </c>
      <c r="W137" s="100" t="str">
        <f t="shared" ca="1" si="188"/>
        <v>30</v>
      </c>
      <c r="X137" s="100" t="str">
        <f t="shared" ca="1" si="189"/>
        <v>32</v>
      </c>
      <c r="Y137" s="100" t="str">
        <f t="shared" ca="1" si="190"/>
        <v>33</v>
      </c>
      <c r="Z137" s="100" t="str">
        <f t="shared" ca="1" si="191"/>
        <v/>
      </c>
      <c r="AA137" s="100" t="str">
        <f t="shared" ca="1" si="192"/>
        <v/>
      </c>
      <c r="AB137" s="100" t="str">
        <f t="shared" ca="1" si="193"/>
        <v/>
      </c>
      <c r="AC137" s="100" t="str">
        <f t="shared" ca="1" si="194"/>
        <v/>
      </c>
      <c r="AD137" s="100" t="str">
        <f t="shared" ca="1" si="195"/>
        <v/>
      </c>
      <c r="AE137" s="101" t="str">
        <f t="shared" ca="1" si="196"/>
        <v/>
      </c>
      <c r="AF137" s="102">
        <f t="shared" ca="1" si="197"/>
        <v>3</v>
      </c>
      <c r="AG137" s="90" t="str">
        <f t="shared" ca="1" si="172"/>
        <v/>
      </c>
      <c r="AH137" s="91" t="str">
        <f t="shared" ca="1" si="172"/>
        <v/>
      </c>
      <c r="AI137" s="91" t="str">
        <f t="shared" ca="1" si="172"/>
        <v/>
      </c>
      <c r="AJ137" s="91">
        <f t="shared" ca="1" si="172"/>
        <v>3</v>
      </c>
      <c r="AK137" s="91" t="str">
        <f t="shared" ca="1" si="172"/>
        <v/>
      </c>
      <c r="AL137" s="91" t="str">
        <f t="shared" ca="1" si="172"/>
        <v/>
      </c>
      <c r="AM137" s="103" t="str">
        <f t="shared" ca="1" si="172"/>
        <v/>
      </c>
      <c r="AN137" s="89"/>
      <c r="AO137" s="231"/>
      <c r="AP137" s="227"/>
      <c r="AQ137" s="227"/>
      <c r="AR137" s="227"/>
      <c r="AS137" s="227"/>
      <c r="AT137" s="228"/>
      <c r="AU137" s="228"/>
      <c r="AV137" s="229"/>
      <c r="AW137" s="229"/>
      <c r="AX137" s="112"/>
      <c r="AZ137" s="57">
        <f t="shared" ca="1" si="198"/>
        <v>6</v>
      </c>
      <c r="BA137" s="90" t="str">
        <f ca="1">MID(频率数据!$AQ137,BA$1,2)</f>
        <v>08</v>
      </c>
      <c r="BB137" s="91" t="str">
        <f ca="1">MID(频率数据!$AQ137,BB$1,2)</f>
        <v>28</v>
      </c>
      <c r="BC137" s="91" t="str">
        <f ca="1">MID(频率数据!$AQ137,BC$1,2)</f>
        <v>27</v>
      </c>
      <c r="BD137" s="91" t="str">
        <f ca="1">MID(频率数据!$AQ137,BD$1,2)</f>
        <v>24</v>
      </c>
      <c r="BE137" s="91" t="str">
        <f ca="1">MID(频率数据!$AQ137,BE$1,2)</f>
        <v>19</v>
      </c>
      <c r="BF137" s="91" t="str">
        <f ca="1">MID(频率数据!$AQ137,BF$1,2)</f>
        <v>18</v>
      </c>
      <c r="BG137" s="91" t="str">
        <f ca="1">MID(频率数据!$AQ137,BG$1,2)</f>
        <v>17</v>
      </c>
      <c r="BH137" s="91" t="str">
        <f ca="1">MID(频率数据!$AQ137,BH$1,2)</f>
        <v>14</v>
      </c>
      <c r="BI137" s="91" t="str">
        <f ca="1">MID(频率数据!$AQ137,BI$1,2)</f>
        <v>21</v>
      </c>
      <c r="BJ137" s="91" t="str">
        <f ca="1">MID(频率数据!$AQ137,BJ$1,2)</f>
        <v>10</v>
      </c>
      <c r="BK137" s="92" t="str">
        <f ca="1">MID(频率数据!$AQ137,BK$1,2)</f>
        <v>09</v>
      </c>
      <c r="BL137" s="90" t="str">
        <f ca="1">MID(频率数据!$AQ137,BL$1,2)</f>
        <v>05</v>
      </c>
      <c r="BM137" s="91" t="str">
        <f ca="1">MID(频率数据!$AQ137,BM$1,2)</f>
        <v>03</v>
      </c>
      <c r="BN137" s="91" t="str">
        <f ca="1">MID(频率数据!$AQ137,BN$1,2)</f>
        <v>33</v>
      </c>
      <c r="BO137" s="91" t="str">
        <f ca="1">MID(频率数据!$AQ137,BO$1,2)</f>
        <v>32</v>
      </c>
      <c r="BP137" s="91" t="str">
        <f ca="1">MID(频率数据!$AQ137,BP$1,2)</f>
        <v>29</v>
      </c>
      <c r="BQ137" s="93" t="str">
        <f ca="1">MID(频率数据!$AQ137,BQ$1,2)</f>
        <v>26</v>
      </c>
      <c r="BR137" s="91" t="str">
        <f ca="1">MID(频率数据!$AQ137,BR$1,2)</f>
        <v>25</v>
      </c>
      <c r="BS137" s="91" t="str">
        <f ca="1">MID(频率数据!$AQ137,BS$1,2)</f>
        <v>22</v>
      </c>
      <c r="BT137" s="91" t="str">
        <f ca="1">MID(频率数据!$AQ137,BT$1,2)</f>
        <v>16</v>
      </c>
      <c r="BU137" s="91" t="str">
        <f ca="1">MID(频率数据!$AQ137,BU$1,2)</f>
        <v>15</v>
      </c>
      <c r="BV137" s="92" t="str">
        <f ca="1">MID(频率数据!$AQ137,BV$1,2)</f>
        <v>13</v>
      </c>
      <c r="BW137" s="90" t="str">
        <f ca="1">MID(频率数据!$AQ137,BW$1,2)</f>
        <v>12</v>
      </c>
      <c r="BX137" s="91" t="str">
        <f ca="1">MID(频率数据!$AQ137,BX$1,2)</f>
        <v>02</v>
      </c>
      <c r="BY137" s="91" t="str">
        <f ca="1">MID(频率数据!$AQ137,BY$1,2)</f>
        <v>01</v>
      </c>
      <c r="BZ137" s="91" t="str">
        <f ca="1">MID(频率数据!$AQ137,BZ$1,2)</f>
        <v>31</v>
      </c>
      <c r="CA137" s="91" t="str">
        <f ca="1">MID(频率数据!$AQ137,CA$1,2)</f>
        <v>23</v>
      </c>
      <c r="CB137" s="91" t="str">
        <f ca="1">MID(频率数据!$AQ137,CB$1,2)</f>
        <v>20</v>
      </c>
      <c r="CC137" s="91" t="str">
        <f ca="1">MID(频率数据!$AQ137,CC$1,2)</f>
        <v>11</v>
      </c>
      <c r="CD137" s="91" t="str">
        <f ca="1">MID(频率数据!$AQ137,CD$1,2)</f>
        <v>07</v>
      </c>
      <c r="CE137" s="91" t="str">
        <f ca="1">MID(频率数据!$AQ137,CE$1,2)</f>
        <v>06</v>
      </c>
      <c r="CF137" s="91" t="str">
        <f ca="1">MID(频率数据!$AQ137,CF$1,2)</f>
        <v>30</v>
      </c>
      <c r="CG137" s="92" t="str">
        <f ca="1">MID(频率数据!$AQ137,CG$1,2)</f>
        <v>04</v>
      </c>
      <c r="CH137" s="153" t="str">
        <f t="shared" ca="1" si="199"/>
        <v>19</v>
      </c>
      <c r="CI137" s="154" t="str">
        <f t="shared" ca="1" si="200"/>
        <v>03</v>
      </c>
      <c r="CJ137" s="154" t="str">
        <f t="shared" ca="1" si="201"/>
        <v>05</v>
      </c>
      <c r="CK137" s="154" t="str">
        <f t="shared" ca="1" si="202"/>
        <v>09</v>
      </c>
      <c r="CL137" s="154" t="str">
        <f t="shared" ca="1" si="203"/>
        <v>30</v>
      </c>
      <c r="CM137" s="154" t="str">
        <f t="shared" ca="1" si="204"/>
        <v>21</v>
      </c>
      <c r="CN137" s="155" t="str">
        <f t="shared" ca="1" si="205"/>
        <v>18</v>
      </c>
      <c r="CO137" s="155" t="str">
        <f t="shared" ca="1" si="206"/>
        <v>33</v>
      </c>
      <c r="CP137" s="155" t="str">
        <f t="shared" ca="1" si="207"/>
        <v>03</v>
      </c>
      <c r="CQ137" s="155" t="str">
        <f t="shared" ca="1" si="208"/>
        <v>05</v>
      </c>
      <c r="CR137" s="155" t="str">
        <f t="shared" ca="1" si="209"/>
        <v>04</v>
      </c>
      <c r="CS137" s="155" t="str">
        <f t="shared" ca="1" si="210"/>
        <v>10</v>
      </c>
      <c r="CT137" s="156" t="str">
        <f t="shared" ca="1" si="211"/>
        <v>17</v>
      </c>
      <c r="CU137" s="156" t="str">
        <f t="shared" ca="1" si="212"/>
        <v>32</v>
      </c>
      <c r="CV137" s="156" t="str">
        <f t="shared" ca="1" si="213"/>
        <v>33</v>
      </c>
      <c r="CW137" s="156" t="str">
        <f t="shared" ca="1" si="214"/>
        <v>03</v>
      </c>
      <c r="CX137" s="156" t="str">
        <f t="shared" ca="1" si="215"/>
        <v>04</v>
      </c>
      <c r="CY137" s="156" t="str">
        <f t="shared" ca="1" si="216"/>
        <v>09</v>
      </c>
      <c r="CZ137" s="157" t="str">
        <f t="shared" ca="1" si="217"/>
        <v>08</v>
      </c>
      <c r="DA137" s="157" t="str">
        <f t="shared" ca="1" si="218"/>
        <v>28</v>
      </c>
      <c r="DB137" s="157" t="str">
        <f t="shared" ca="1" si="219"/>
        <v>27</v>
      </c>
      <c r="DC137" s="157" t="str">
        <f t="shared" ca="1" si="220"/>
        <v>06</v>
      </c>
      <c r="DD137" s="157" t="str">
        <f t="shared" ca="1" si="221"/>
        <v>30</v>
      </c>
      <c r="DE137" s="158" t="str">
        <f t="shared" ca="1" si="222"/>
        <v>04</v>
      </c>
      <c r="DF137" s="145" t="str">
        <f t="shared" ca="1" si="170"/>
        <v/>
      </c>
      <c r="DG137" s="107" t="str">
        <f t="shared" ca="1" si="170"/>
        <v/>
      </c>
      <c r="DH137" s="107">
        <f t="shared" ca="1" si="170"/>
        <v>3</v>
      </c>
      <c r="DI137" s="107">
        <f t="shared" ca="1" si="170"/>
        <v>4</v>
      </c>
      <c r="DJ137" s="107">
        <f t="shared" ca="1" si="170"/>
        <v>5</v>
      </c>
      <c r="DK137" s="107">
        <f t="shared" ca="1" si="170"/>
        <v>6</v>
      </c>
      <c r="DL137" s="107" t="str">
        <f t="shared" ca="1" si="170"/>
        <v/>
      </c>
      <c r="DM137" s="107">
        <f t="shared" ca="1" si="170"/>
        <v>8</v>
      </c>
      <c r="DN137" s="107">
        <f t="shared" ca="1" si="170"/>
        <v>9</v>
      </c>
      <c r="DO137" s="107">
        <f t="shared" ca="1" si="170"/>
        <v>10</v>
      </c>
      <c r="DP137" s="107" t="str">
        <f t="shared" ca="1" si="170"/>
        <v/>
      </c>
      <c r="DQ137" s="107" t="str">
        <f t="shared" ca="1" si="170"/>
        <v/>
      </c>
      <c r="DR137" s="107" t="str">
        <f t="shared" ca="1" si="170"/>
        <v/>
      </c>
      <c r="DS137" s="107" t="str">
        <f t="shared" ca="1" si="170"/>
        <v/>
      </c>
      <c r="DT137" s="107" t="str">
        <f t="shared" ca="1" si="170"/>
        <v/>
      </c>
      <c r="DU137" s="107" t="str">
        <f t="shared" ca="1" si="170"/>
        <v/>
      </c>
      <c r="DV137" s="107">
        <f t="shared" ca="1" si="169"/>
        <v>17</v>
      </c>
      <c r="DW137" s="107">
        <f t="shared" ca="1" si="169"/>
        <v>18</v>
      </c>
      <c r="DX137" s="107">
        <f t="shared" ca="1" si="169"/>
        <v>19</v>
      </c>
      <c r="DY137" s="107" t="str">
        <f t="shared" ca="1" si="169"/>
        <v/>
      </c>
      <c r="DZ137" s="107">
        <f t="shared" ca="1" si="169"/>
        <v>21</v>
      </c>
      <c r="EA137" s="107" t="str">
        <f t="shared" ca="1" si="169"/>
        <v/>
      </c>
      <c r="EB137" s="107" t="str">
        <f t="shared" ca="1" si="169"/>
        <v/>
      </c>
      <c r="EC137" s="107" t="str">
        <f t="shared" ca="1" si="169"/>
        <v/>
      </c>
      <c r="ED137" s="107" t="str">
        <f t="shared" ca="1" si="169"/>
        <v/>
      </c>
      <c r="EE137" s="107" t="str">
        <f t="shared" ca="1" si="169"/>
        <v/>
      </c>
      <c r="EF137" s="107">
        <f t="shared" ca="1" si="169"/>
        <v>27</v>
      </c>
      <c r="EG137" s="107">
        <f t="shared" ca="1" si="169"/>
        <v>28</v>
      </c>
      <c r="EH137" s="107" t="str">
        <f t="shared" ca="1" si="169"/>
        <v/>
      </c>
      <c r="EI137" s="107">
        <f t="shared" ca="1" si="169"/>
        <v>30</v>
      </c>
      <c r="EJ137" s="107" t="str">
        <f t="shared" ca="1" si="169"/>
        <v/>
      </c>
      <c r="EK137" s="107">
        <f t="shared" ca="1" si="147"/>
        <v>32</v>
      </c>
      <c r="EL137" s="108">
        <f t="shared" ca="1" si="147"/>
        <v>33</v>
      </c>
      <c r="EM137" s="106" t="str">
        <f t="shared" ca="1" si="173"/>
        <v>03040506080910171819212728303233</v>
      </c>
    </row>
    <row r="138" spans="1:143" ht="11.25" customHeight="1" x14ac:dyDescent="0.15">
      <c r="A138" s="56">
        <f t="shared" si="171"/>
        <v>2936</v>
      </c>
      <c r="B138" s="94">
        <f t="shared" si="174"/>
        <v>2022142</v>
      </c>
      <c r="C138" s="95">
        <f t="shared" si="174"/>
        <v>1</v>
      </c>
      <c r="D138" s="96">
        <f t="shared" si="174"/>
        <v>3</v>
      </c>
      <c r="E138" s="96">
        <f t="shared" si="174"/>
        <v>13</v>
      </c>
      <c r="F138" s="96">
        <f t="shared" si="174"/>
        <v>16</v>
      </c>
      <c r="G138" s="96">
        <f t="shared" si="174"/>
        <v>21</v>
      </c>
      <c r="H138" s="97">
        <f t="shared" si="174"/>
        <v>27</v>
      </c>
      <c r="I138" s="98">
        <f t="shared" si="174"/>
        <v>3</v>
      </c>
      <c r="J138" s="99" t="str">
        <f t="shared" ca="1" si="175"/>
        <v>02</v>
      </c>
      <c r="K138" s="100" t="str">
        <f t="shared" ca="1" si="176"/>
        <v>03</v>
      </c>
      <c r="L138" s="100" t="str">
        <f t="shared" ca="1" si="177"/>
        <v>04</v>
      </c>
      <c r="M138" s="100" t="str">
        <f t="shared" ca="1" si="178"/>
        <v>05</v>
      </c>
      <c r="N138" s="100" t="str">
        <f t="shared" ca="1" si="179"/>
        <v>06</v>
      </c>
      <c r="O138" s="100" t="str">
        <f t="shared" ca="1" si="180"/>
        <v>08</v>
      </c>
      <c r="P138" s="100" t="str">
        <f t="shared" ca="1" si="181"/>
        <v>09</v>
      </c>
      <c r="Q138" s="100" t="str">
        <f t="shared" ca="1" si="182"/>
        <v>10</v>
      </c>
      <c r="R138" s="100" t="str">
        <f t="shared" ca="1" si="183"/>
        <v>11</v>
      </c>
      <c r="S138" s="100" t="str">
        <f t="shared" ca="1" si="184"/>
        <v>12</v>
      </c>
      <c r="T138" s="100" t="str">
        <f t="shared" ca="1" si="185"/>
        <v>13</v>
      </c>
      <c r="U138" s="100" t="str">
        <f t="shared" ca="1" si="186"/>
        <v>14</v>
      </c>
      <c r="V138" s="100" t="str">
        <f t="shared" ca="1" si="187"/>
        <v>15</v>
      </c>
      <c r="W138" s="100" t="str">
        <f t="shared" ca="1" si="188"/>
        <v>17</v>
      </c>
      <c r="X138" s="100" t="str">
        <f t="shared" ca="1" si="189"/>
        <v>23</v>
      </c>
      <c r="Y138" s="100" t="str">
        <f t="shared" ca="1" si="190"/>
        <v>24</v>
      </c>
      <c r="Z138" s="100" t="str">
        <f t="shared" ca="1" si="191"/>
        <v>27</v>
      </c>
      <c r="AA138" s="100" t="str">
        <f t="shared" ca="1" si="192"/>
        <v>28</v>
      </c>
      <c r="AB138" s="100" t="str">
        <f t="shared" ca="1" si="193"/>
        <v>29</v>
      </c>
      <c r="AC138" s="100" t="str">
        <f t="shared" ca="1" si="194"/>
        <v>30</v>
      </c>
      <c r="AD138" s="100" t="str">
        <f t="shared" ca="1" si="195"/>
        <v/>
      </c>
      <c r="AE138" s="101" t="str">
        <f t="shared" ca="1" si="196"/>
        <v/>
      </c>
      <c r="AF138" s="102">
        <f t="shared" ca="1" si="197"/>
        <v>3</v>
      </c>
      <c r="AG138" s="90" t="str">
        <f t="shared" ca="1" si="172"/>
        <v/>
      </c>
      <c r="AH138" s="91" t="str">
        <f t="shared" ca="1" si="172"/>
        <v/>
      </c>
      <c r="AI138" s="91" t="str">
        <f t="shared" ca="1" si="172"/>
        <v/>
      </c>
      <c r="AJ138" s="91">
        <f t="shared" ca="1" si="172"/>
        <v>3</v>
      </c>
      <c r="AK138" s="91" t="str">
        <f t="shared" ca="1" si="172"/>
        <v/>
      </c>
      <c r="AL138" s="91" t="str">
        <f t="shared" ca="1" si="172"/>
        <v/>
      </c>
      <c r="AM138" s="103" t="str">
        <f t="shared" ca="1" si="172"/>
        <v/>
      </c>
      <c r="AN138" s="89"/>
      <c r="AO138" s="248" t="s">
        <v>19</v>
      </c>
      <c r="AP138" s="245"/>
      <c r="AQ138" s="245"/>
      <c r="AR138" s="245">
        <f ca="1">AS117</f>
        <v>52</v>
      </c>
      <c r="AS138" s="245"/>
      <c r="AT138" s="246" t="s">
        <v>12</v>
      </c>
      <c r="AU138" s="246"/>
      <c r="AV138" s="247">
        <f ca="1">AR138/150</f>
        <v>0.34666666666666668</v>
      </c>
      <c r="AW138" s="247"/>
      <c r="AX138" s="113"/>
      <c r="AZ138" s="57">
        <f t="shared" ca="1" si="198"/>
        <v>7</v>
      </c>
      <c r="BA138" s="90" t="str">
        <f ca="1">MID(频率数据!$AQ138,BA$1,2)</f>
        <v>17</v>
      </c>
      <c r="BB138" s="91" t="str">
        <f ca="1">MID(频率数据!$AQ138,BB$1,2)</f>
        <v>08</v>
      </c>
      <c r="BC138" s="91" t="str">
        <f ca="1">MID(频率数据!$AQ138,BC$1,2)</f>
        <v>28</v>
      </c>
      <c r="BD138" s="91" t="str">
        <f ca="1">MID(频率数据!$AQ138,BD$1,2)</f>
        <v>27</v>
      </c>
      <c r="BE138" s="91" t="str">
        <f ca="1">MID(频率数据!$AQ138,BE$1,2)</f>
        <v>19</v>
      </c>
      <c r="BF138" s="91" t="str">
        <f ca="1">MID(频率数据!$AQ138,BF$1,2)</f>
        <v>14</v>
      </c>
      <c r="BG138" s="91" t="str">
        <f ca="1">MID(频率数据!$AQ138,BG$1,2)</f>
        <v>05</v>
      </c>
      <c r="BH138" s="91" t="str">
        <f ca="1">MID(频率数据!$AQ138,BH$1,2)</f>
        <v>24</v>
      </c>
      <c r="BI138" s="91" t="str">
        <f ca="1">MID(频率数据!$AQ138,BI$1,2)</f>
        <v>21</v>
      </c>
      <c r="BJ138" s="91" t="str">
        <f ca="1">MID(频率数据!$AQ138,BJ$1,2)</f>
        <v>18</v>
      </c>
      <c r="BK138" s="92" t="str">
        <f ca="1">MID(频率数据!$AQ138,BK$1,2)</f>
        <v>13</v>
      </c>
      <c r="BL138" s="90" t="str">
        <f ca="1">MID(频率数据!$AQ138,BL$1,2)</f>
        <v>10</v>
      </c>
      <c r="BM138" s="91" t="str">
        <f ca="1">MID(频率数据!$AQ138,BM$1,2)</f>
        <v>09</v>
      </c>
      <c r="BN138" s="91" t="str">
        <f ca="1">MID(频率数据!$AQ138,BN$1,2)</f>
        <v>33</v>
      </c>
      <c r="BO138" s="91" t="str">
        <f ca="1">MID(频率数据!$AQ138,BO$1,2)</f>
        <v>32</v>
      </c>
      <c r="BP138" s="91" t="str">
        <f ca="1">MID(频率数据!$AQ138,BP$1,2)</f>
        <v>26</v>
      </c>
      <c r="BQ138" s="93" t="str">
        <f ca="1">MID(频率数据!$AQ138,BQ$1,2)</f>
        <v>25</v>
      </c>
      <c r="BR138" s="91" t="str">
        <f ca="1">MID(频率数据!$AQ138,BR$1,2)</f>
        <v>22</v>
      </c>
      <c r="BS138" s="91" t="str">
        <f ca="1">MID(频率数据!$AQ138,BS$1,2)</f>
        <v>20</v>
      </c>
      <c r="BT138" s="91" t="str">
        <f ca="1">MID(频率数据!$AQ138,BT$1,2)</f>
        <v>16</v>
      </c>
      <c r="BU138" s="91" t="str">
        <f ca="1">MID(频率数据!$AQ138,BU$1,2)</f>
        <v>15</v>
      </c>
      <c r="BV138" s="92" t="str">
        <f ca="1">MID(频率数据!$AQ138,BV$1,2)</f>
        <v>12</v>
      </c>
      <c r="BW138" s="90" t="str">
        <f ca="1">MID(频率数据!$AQ138,BW$1,2)</f>
        <v>03</v>
      </c>
      <c r="BX138" s="91" t="str">
        <f ca="1">MID(频率数据!$AQ138,BX$1,2)</f>
        <v>02</v>
      </c>
      <c r="BY138" s="91" t="str">
        <f ca="1">MID(频率数据!$AQ138,BY$1,2)</f>
        <v>01</v>
      </c>
      <c r="BZ138" s="91" t="str">
        <f ca="1">MID(频率数据!$AQ138,BZ$1,2)</f>
        <v>31</v>
      </c>
      <c r="CA138" s="91" t="str">
        <f ca="1">MID(频率数据!$AQ138,CA$1,2)</f>
        <v>29</v>
      </c>
      <c r="CB138" s="91" t="str">
        <f ca="1">MID(频率数据!$AQ138,CB$1,2)</f>
        <v>23</v>
      </c>
      <c r="CC138" s="91" t="str">
        <f ca="1">MID(频率数据!$AQ138,CC$1,2)</f>
        <v>11</v>
      </c>
      <c r="CD138" s="91" t="str">
        <f ca="1">MID(频率数据!$AQ138,CD$1,2)</f>
        <v>07</v>
      </c>
      <c r="CE138" s="91" t="str">
        <f ca="1">MID(频率数据!$AQ138,CE$1,2)</f>
        <v>06</v>
      </c>
      <c r="CF138" s="91" t="str">
        <f ca="1">MID(频率数据!$AQ138,CF$1,2)</f>
        <v>30</v>
      </c>
      <c r="CG138" s="92" t="str">
        <f ca="1">MID(频率数据!$AQ138,CG$1,2)</f>
        <v>04</v>
      </c>
      <c r="CH138" s="153" t="str">
        <f t="shared" ca="1" si="199"/>
        <v>13</v>
      </c>
      <c r="CI138" s="154" t="str">
        <f t="shared" ca="1" si="200"/>
        <v>12</v>
      </c>
      <c r="CJ138" s="154" t="str">
        <f t="shared" ca="1" si="201"/>
        <v>15</v>
      </c>
      <c r="CK138" s="154" t="str">
        <f t="shared" ca="1" si="202"/>
        <v>14</v>
      </c>
      <c r="CL138" s="154" t="str">
        <f t="shared" ca="1" si="203"/>
        <v>29</v>
      </c>
      <c r="CM138" s="154" t="str">
        <f t="shared" ca="1" si="204"/>
        <v>08</v>
      </c>
      <c r="CN138" s="155" t="str">
        <f t="shared" ca="1" si="205"/>
        <v>10</v>
      </c>
      <c r="CO138" s="155" t="str">
        <f t="shared" ca="1" si="206"/>
        <v>03</v>
      </c>
      <c r="CP138" s="155" t="str">
        <f t="shared" ca="1" si="207"/>
        <v>12</v>
      </c>
      <c r="CQ138" s="155" t="str">
        <f t="shared" ca="1" si="208"/>
        <v>05</v>
      </c>
      <c r="CR138" s="155" t="str">
        <f t="shared" ca="1" si="209"/>
        <v>23</v>
      </c>
      <c r="CS138" s="155" t="str">
        <f t="shared" ca="1" si="210"/>
        <v>28</v>
      </c>
      <c r="CT138" s="156" t="str">
        <f t="shared" ca="1" si="211"/>
        <v>09</v>
      </c>
      <c r="CU138" s="156" t="str">
        <f t="shared" ca="1" si="212"/>
        <v>02</v>
      </c>
      <c r="CV138" s="156" t="str">
        <f t="shared" ca="1" si="213"/>
        <v>03</v>
      </c>
      <c r="CW138" s="156" t="str">
        <f t="shared" ca="1" si="214"/>
        <v>24</v>
      </c>
      <c r="CX138" s="156" t="str">
        <f t="shared" ca="1" si="215"/>
        <v>11</v>
      </c>
      <c r="CY138" s="156" t="str">
        <f t="shared" ca="1" si="216"/>
        <v>27</v>
      </c>
      <c r="CZ138" s="157" t="str">
        <f t="shared" ca="1" si="217"/>
        <v>17</v>
      </c>
      <c r="DA138" s="157" t="str">
        <f t="shared" ca="1" si="218"/>
        <v>08</v>
      </c>
      <c r="DB138" s="157" t="str">
        <f t="shared" ca="1" si="219"/>
        <v>28</v>
      </c>
      <c r="DC138" s="157" t="str">
        <f t="shared" ca="1" si="220"/>
        <v>06</v>
      </c>
      <c r="DD138" s="157" t="str">
        <f t="shared" ca="1" si="221"/>
        <v>30</v>
      </c>
      <c r="DE138" s="158" t="str">
        <f t="shared" ca="1" si="222"/>
        <v>04</v>
      </c>
      <c r="DF138" s="145" t="str">
        <f t="shared" ca="1" si="170"/>
        <v/>
      </c>
      <c r="DG138" s="107">
        <f t="shared" ca="1" si="170"/>
        <v>2</v>
      </c>
      <c r="DH138" s="107">
        <f t="shared" ca="1" si="170"/>
        <v>3</v>
      </c>
      <c r="DI138" s="107">
        <f t="shared" ca="1" si="170"/>
        <v>4</v>
      </c>
      <c r="DJ138" s="107">
        <f t="shared" ca="1" si="170"/>
        <v>5</v>
      </c>
      <c r="DK138" s="107">
        <f t="shared" ca="1" si="170"/>
        <v>6</v>
      </c>
      <c r="DL138" s="107" t="str">
        <f t="shared" ca="1" si="170"/>
        <v/>
      </c>
      <c r="DM138" s="107">
        <f t="shared" ca="1" si="170"/>
        <v>8</v>
      </c>
      <c r="DN138" s="107">
        <f t="shared" ca="1" si="170"/>
        <v>9</v>
      </c>
      <c r="DO138" s="107">
        <f t="shared" ca="1" si="170"/>
        <v>10</v>
      </c>
      <c r="DP138" s="107">
        <f t="shared" ca="1" si="170"/>
        <v>11</v>
      </c>
      <c r="DQ138" s="107">
        <f t="shared" ca="1" si="170"/>
        <v>12</v>
      </c>
      <c r="DR138" s="107">
        <f t="shared" ca="1" si="170"/>
        <v>13</v>
      </c>
      <c r="DS138" s="107">
        <f t="shared" ca="1" si="170"/>
        <v>14</v>
      </c>
      <c r="DT138" s="107">
        <f t="shared" ca="1" si="170"/>
        <v>15</v>
      </c>
      <c r="DU138" s="107" t="str">
        <f t="shared" ca="1" si="170"/>
        <v/>
      </c>
      <c r="DV138" s="107">
        <f t="shared" ca="1" si="169"/>
        <v>17</v>
      </c>
      <c r="DW138" s="107" t="str">
        <f t="shared" ca="1" si="169"/>
        <v/>
      </c>
      <c r="DX138" s="107" t="str">
        <f t="shared" ca="1" si="169"/>
        <v/>
      </c>
      <c r="DY138" s="107" t="str">
        <f t="shared" ca="1" si="169"/>
        <v/>
      </c>
      <c r="DZ138" s="107" t="str">
        <f t="shared" ca="1" si="169"/>
        <v/>
      </c>
      <c r="EA138" s="107" t="str">
        <f t="shared" ca="1" si="169"/>
        <v/>
      </c>
      <c r="EB138" s="107">
        <f t="shared" ca="1" si="169"/>
        <v>23</v>
      </c>
      <c r="EC138" s="107">
        <f t="shared" ca="1" si="169"/>
        <v>24</v>
      </c>
      <c r="ED138" s="107" t="str">
        <f t="shared" ca="1" si="169"/>
        <v/>
      </c>
      <c r="EE138" s="107" t="str">
        <f t="shared" ca="1" si="169"/>
        <v/>
      </c>
      <c r="EF138" s="107">
        <f t="shared" ca="1" si="169"/>
        <v>27</v>
      </c>
      <c r="EG138" s="107">
        <f t="shared" ca="1" si="169"/>
        <v>28</v>
      </c>
      <c r="EH138" s="107">
        <f t="shared" ca="1" si="169"/>
        <v>29</v>
      </c>
      <c r="EI138" s="107">
        <f t="shared" ca="1" si="169"/>
        <v>30</v>
      </c>
      <c r="EJ138" s="107" t="str">
        <f t="shared" ca="1" si="169"/>
        <v/>
      </c>
      <c r="EK138" s="107" t="str">
        <f t="shared" ca="1" si="147"/>
        <v/>
      </c>
      <c r="EL138" s="108" t="str">
        <f t="shared" ca="1" si="147"/>
        <v/>
      </c>
      <c r="EM138" s="106" t="str">
        <f t="shared" ca="1" si="173"/>
        <v>0203040506080910111213141517232427282930</v>
      </c>
    </row>
    <row r="139" spans="1:143" ht="11.25" customHeight="1" x14ac:dyDescent="0.15">
      <c r="A139" s="56">
        <f t="shared" si="171"/>
        <v>2937</v>
      </c>
      <c r="B139" s="94">
        <f t="shared" si="174"/>
        <v>2022143</v>
      </c>
      <c r="C139" s="95">
        <f t="shared" si="174"/>
        <v>7</v>
      </c>
      <c r="D139" s="96">
        <f t="shared" si="174"/>
        <v>8</v>
      </c>
      <c r="E139" s="96">
        <f t="shared" si="174"/>
        <v>13</v>
      </c>
      <c r="F139" s="96">
        <f t="shared" si="174"/>
        <v>29</v>
      </c>
      <c r="G139" s="96">
        <f t="shared" si="174"/>
        <v>30</v>
      </c>
      <c r="H139" s="97">
        <f t="shared" si="174"/>
        <v>33</v>
      </c>
      <c r="I139" s="98">
        <f t="shared" si="174"/>
        <v>3</v>
      </c>
      <c r="J139" s="99" t="str">
        <f t="shared" ca="1" si="175"/>
        <v>02</v>
      </c>
      <c r="K139" s="100" t="str">
        <f t="shared" ca="1" si="176"/>
        <v>04</v>
      </c>
      <c r="L139" s="100" t="str">
        <f t="shared" ca="1" si="177"/>
        <v>05</v>
      </c>
      <c r="M139" s="100" t="str">
        <f t="shared" ca="1" si="178"/>
        <v>06</v>
      </c>
      <c r="N139" s="100" t="str">
        <f t="shared" ca="1" si="179"/>
        <v>08</v>
      </c>
      <c r="O139" s="100" t="str">
        <f t="shared" ca="1" si="180"/>
        <v>09</v>
      </c>
      <c r="P139" s="100" t="str">
        <f t="shared" ca="1" si="181"/>
        <v>10</v>
      </c>
      <c r="Q139" s="100" t="str">
        <f t="shared" ca="1" si="182"/>
        <v>14</v>
      </c>
      <c r="R139" s="100" t="str">
        <f t="shared" ca="1" si="183"/>
        <v>15</v>
      </c>
      <c r="S139" s="100" t="str">
        <f t="shared" ca="1" si="184"/>
        <v>16</v>
      </c>
      <c r="T139" s="100" t="str">
        <f t="shared" ca="1" si="185"/>
        <v>17</v>
      </c>
      <c r="U139" s="100" t="str">
        <f t="shared" ca="1" si="186"/>
        <v>18</v>
      </c>
      <c r="V139" s="100" t="str">
        <f t="shared" ca="1" si="187"/>
        <v>20</v>
      </c>
      <c r="W139" s="100" t="str">
        <f t="shared" ca="1" si="188"/>
        <v>21</v>
      </c>
      <c r="X139" s="100" t="str">
        <f t="shared" ca="1" si="189"/>
        <v>23</v>
      </c>
      <c r="Y139" s="100" t="str">
        <f t="shared" ca="1" si="190"/>
        <v>24</v>
      </c>
      <c r="Z139" s="100" t="str">
        <f t="shared" ca="1" si="191"/>
        <v>27</v>
      </c>
      <c r="AA139" s="100" t="str">
        <f t="shared" ca="1" si="192"/>
        <v>28</v>
      </c>
      <c r="AB139" s="100" t="str">
        <f t="shared" ca="1" si="193"/>
        <v>29</v>
      </c>
      <c r="AC139" s="100" t="str">
        <f t="shared" ca="1" si="194"/>
        <v>30</v>
      </c>
      <c r="AD139" s="100" t="str">
        <f t="shared" ca="1" si="195"/>
        <v>31</v>
      </c>
      <c r="AE139" s="101" t="str">
        <f t="shared" ca="1" si="196"/>
        <v/>
      </c>
      <c r="AF139" s="102">
        <f t="shared" ca="1" si="197"/>
        <v>3</v>
      </c>
      <c r="AG139" s="90" t="str">
        <f t="shared" ca="1" si="172"/>
        <v/>
      </c>
      <c r="AH139" s="91" t="str">
        <f t="shared" ca="1" si="172"/>
        <v/>
      </c>
      <c r="AI139" s="91" t="str">
        <f t="shared" ca="1" si="172"/>
        <v/>
      </c>
      <c r="AJ139" s="91">
        <f t="shared" ca="1" si="172"/>
        <v>3</v>
      </c>
      <c r="AK139" s="91" t="str">
        <f t="shared" ca="1" si="172"/>
        <v/>
      </c>
      <c r="AL139" s="91" t="str">
        <f t="shared" ca="1" si="172"/>
        <v/>
      </c>
      <c r="AM139" s="103" t="str">
        <f t="shared" ca="1" si="172"/>
        <v/>
      </c>
      <c r="AN139" s="89"/>
      <c r="AO139" s="249"/>
      <c r="AP139" s="245"/>
      <c r="AQ139" s="245"/>
      <c r="AR139" s="245"/>
      <c r="AS139" s="245"/>
      <c r="AT139" s="246"/>
      <c r="AU139" s="246"/>
      <c r="AV139" s="247"/>
      <c r="AW139" s="247"/>
      <c r="AX139" s="113"/>
      <c r="AZ139" s="57">
        <f t="shared" ca="1" si="198"/>
        <v>8</v>
      </c>
      <c r="BA139" s="90" t="str">
        <f ca="1">MID(频率数据!$AQ139,BA$1,2)</f>
        <v>17</v>
      </c>
      <c r="BB139" s="91" t="str">
        <f ca="1">MID(频率数据!$AQ139,BB$1,2)</f>
        <v>08</v>
      </c>
      <c r="BC139" s="91" t="str">
        <f ca="1">MID(频率数据!$AQ139,BC$1,2)</f>
        <v>28</v>
      </c>
      <c r="BD139" s="91" t="str">
        <f ca="1">MID(频率数据!$AQ139,BD$1,2)</f>
        <v>27</v>
      </c>
      <c r="BE139" s="91" t="str">
        <f ca="1">MID(频率数据!$AQ139,BE$1,2)</f>
        <v>21</v>
      </c>
      <c r="BF139" s="91" t="str">
        <f ca="1">MID(频率数据!$AQ139,BF$1,2)</f>
        <v>19</v>
      </c>
      <c r="BG139" s="91" t="str">
        <f ca="1">MID(频率数据!$AQ139,BG$1,2)</f>
        <v>13</v>
      </c>
      <c r="BH139" s="91" t="str">
        <f ca="1">MID(频率数据!$AQ139,BH$1,2)</f>
        <v>05</v>
      </c>
      <c r="BI139" s="91" t="str">
        <f ca="1">MID(频率数据!$AQ139,BI$1,2)</f>
        <v>18</v>
      </c>
      <c r="BJ139" s="91" t="str">
        <f ca="1">MID(频率数据!$AQ139,BJ$1,2)</f>
        <v>16</v>
      </c>
      <c r="BK139" s="92" t="str">
        <f ca="1">MID(频率数据!$AQ139,BK$1,2)</f>
        <v>14</v>
      </c>
      <c r="BL139" s="90" t="str">
        <f ca="1">MID(频率数据!$AQ139,BL$1,2)</f>
        <v>09</v>
      </c>
      <c r="BM139" s="91" t="str">
        <f ca="1">MID(频率数据!$AQ139,BM$1,2)</f>
        <v>03</v>
      </c>
      <c r="BN139" s="91" t="str">
        <f ca="1">MID(频率数据!$AQ139,BN$1,2)</f>
        <v>01</v>
      </c>
      <c r="BO139" s="91" t="str">
        <f ca="1">MID(频率数据!$AQ139,BO$1,2)</f>
        <v>33</v>
      </c>
      <c r="BP139" s="91" t="str">
        <f ca="1">MID(频率数据!$AQ139,BP$1,2)</f>
        <v>32</v>
      </c>
      <c r="BQ139" s="93" t="str">
        <f ca="1">MID(频率数据!$AQ139,BQ$1,2)</f>
        <v>26</v>
      </c>
      <c r="BR139" s="91" t="str">
        <f ca="1">MID(频率数据!$AQ139,BR$1,2)</f>
        <v>25</v>
      </c>
      <c r="BS139" s="91" t="str">
        <f ca="1">MID(频率数据!$AQ139,BS$1,2)</f>
        <v>24</v>
      </c>
      <c r="BT139" s="91" t="str">
        <f ca="1">MID(频率数据!$AQ139,BT$1,2)</f>
        <v>20</v>
      </c>
      <c r="BU139" s="91" t="str">
        <f ca="1">MID(频率数据!$AQ139,BU$1,2)</f>
        <v>15</v>
      </c>
      <c r="BV139" s="92" t="str">
        <f ca="1">MID(频率数据!$AQ139,BV$1,2)</f>
        <v>10</v>
      </c>
      <c r="BW139" s="90" t="str">
        <f ca="1">MID(频率数据!$AQ139,BW$1,2)</f>
        <v>02</v>
      </c>
      <c r="BX139" s="91" t="str">
        <f ca="1">MID(频率数据!$AQ139,BX$1,2)</f>
        <v>31</v>
      </c>
      <c r="BY139" s="91" t="str">
        <f ca="1">MID(频率数据!$AQ139,BY$1,2)</f>
        <v>29</v>
      </c>
      <c r="BZ139" s="91" t="str">
        <f ca="1">MID(频率数据!$AQ139,BZ$1,2)</f>
        <v>23</v>
      </c>
      <c r="CA139" s="91" t="str">
        <f ca="1">MID(频率数据!$AQ139,CA$1,2)</f>
        <v>22</v>
      </c>
      <c r="CB139" s="91" t="str">
        <f ca="1">MID(频率数据!$AQ139,CB$1,2)</f>
        <v>12</v>
      </c>
      <c r="CC139" s="91" t="str">
        <f ca="1">MID(频率数据!$AQ139,CC$1,2)</f>
        <v>11</v>
      </c>
      <c r="CD139" s="91" t="str">
        <f ca="1">MID(频率数据!$AQ139,CD$1,2)</f>
        <v>07</v>
      </c>
      <c r="CE139" s="91" t="str">
        <f ca="1">MID(频率数据!$AQ139,CE$1,2)</f>
        <v>06</v>
      </c>
      <c r="CF139" s="91" t="str">
        <f ca="1">MID(频率数据!$AQ139,CF$1,2)</f>
        <v>30</v>
      </c>
      <c r="CG139" s="92" t="str">
        <f ca="1">MID(频率数据!$AQ139,CG$1,2)</f>
        <v>04</v>
      </c>
      <c r="CH139" s="153" t="str">
        <f t="shared" ca="1" si="199"/>
        <v>31</v>
      </c>
      <c r="CI139" s="154" t="str">
        <f t="shared" ca="1" si="200"/>
        <v>10</v>
      </c>
      <c r="CJ139" s="154" t="str">
        <f t="shared" ca="1" si="201"/>
        <v>16</v>
      </c>
      <c r="CK139" s="154" t="str">
        <f t="shared" ca="1" si="202"/>
        <v>24</v>
      </c>
      <c r="CL139" s="154" t="str">
        <f t="shared" ca="1" si="203"/>
        <v>05</v>
      </c>
      <c r="CM139" s="154" t="str">
        <f t="shared" ca="1" si="204"/>
        <v>28</v>
      </c>
      <c r="CN139" s="155" t="str">
        <f t="shared" ca="1" si="205"/>
        <v>29</v>
      </c>
      <c r="CO139" s="155" t="str">
        <f t="shared" ca="1" si="206"/>
        <v>02</v>
      </c>
      <c r="CP139" s="155" t="str">
        <f t="shared" ca="1" si="207"/>
        <v>14</v>
      </c>
      <c r="CQ139" s="155" t="str">
        <f t="shared" ca="1" si="208"/>
        <v>20</v>
      </c>
      <c r="CR139" s="155" t="str">
        <f t="shared" ca="1" si="209"/>
        <v>18</v>
      </c>
      <c r="CS139" s="155" t="str">
        <f t="shared" ca="1" si="210"/>
        <v>27</v>
      </c>
      <c r="CT139" s="156" t="str">
        <f t="shared" ca="1" si="211"/>
        <v>23</v>
      </c>
      <c r="CU139" s="156" t="str">
        <f t="shared" ca="1" si="212"/>
        <v>31</v>
      </c>
      <c r="CV139" s="156" t="str">
        <f t="shared" ca="1" si="213"/>
        <v>09</v>
      </c>
      <c r="CW139" s="156" t="str">
        <f t="shared" ca="1" si="214"/>
        <v>15</v>
      </c>
      <c r="CX139" s="156" t="str">
        <f t="shared" ca="1" si="215"/>
        <v>16</v>
      </c>
      <c r="CY139" s="156" t="str">
        <f t="shared" ca="1" si="216"/>
        <v>21</v>
      </c>
      <c r="CZ139" s="157" t="str">
        <f t="shared" ca="1" si="217"/>
        <v>17</v>
      </c>
      <c r="DA139" s="157" t="str">
        <f t="shared" ca="1" si="218"/>
        <v>08</v>
      </c>
      <c r="DB139" s="157" t="str">
        <f t="shared" ca="1" si="219"/>
        <v>28</v>
      </c>
      <c r="DC139" s="157" t="str">
        <f t="shared" ca="1" si="220"/>
        <v>06</v>
      </c>
      <c r="DD139" s="157" t="str">
        <f t="shared" ca="1" si="221"/>
        <v>30</v>
      </c>
      <c r="DE139" s="158" t="str">
        <f t="shared" ca="1" si="222"/>
        <v>04</v>
      </c>
      <c r="DF139" s="145" t="str">
        <f t="shared" ca="1" si="170"/>
        <v/>
      </c>
      <c r="DG139" s="107">
        <f t="shared" ca="1" si="170"/>
        <v>2</v>
      </c>
      <c r="DH139" s="107" t="str">
        <f t="shared" ca="1" si="170"/>
        <v/>
      </c>
      <c r="DI139" s="107">
        <f t="shared" ca="1" si="170"/>
        <v>4</v>
      </c>
      <c r="DJ139" s="107">
        <f t="shared" ca="1" si="170"/>
        <v>5</v>
      </c>
      <c r="DK139" s="107">
        <f t="shared" ca="1" si="170"/>
        <v>6</v>
      </c>
      <c r="DL139" s="107" t="str">
        <f t="shared" ca="1" si="170"/>
        <v/>
      </c>
      <c r="DM139" s="107">
        <f t="shared" ca="1" si="170"/>
        <v>8</v>
      </c>
      <c r="DN139" s="107">
        <f t="shared" ca="1" si="170"/>
        <v>9</v>
      </c>
      <c r="DO139" s="107">
        <f t="shared" ca="1" si="170"/>
        <v>10</v>
      </c>
      <c r="DP139" s="107" t="str">
        <f t="shared" ca="1" si="170"/>
        <v/>
      </c>
      <c r="DQ139" s="107" t="str">
        <f t="shared" ca="1" si="170"/>
        <v/>
      </c>
      <c r="DR139" s="107" t="str">
        <f t="shared" ca="1" si="170"/>
        <v/>
      </c>
      <c r="DS139" s="107">
        <f t="shared" ca="1" si="170"/>
        <v>14</v>
      </c>
      <c r="DT139" s="107">
        <f t="shared" ca="1" si="170"/>
        <v>15</v>
      </c>
      <c r="DU139" s="107">
        <f t="shared" ca="1" si="170"/>
        <v>16</v>
      </c>
      <c r="DV139" s="107">
        <f t="shared" ca="1" si="169"/>
        <v>17</v>
      </c>
      <c r="DW139" s="107">
        <f t="shared" ca="1" si="169"/>
        <v>18</v>
      </c>
      <c r="DX139" s="107" t="str">
        <f t="shared" ca="1" si="169"/>
        <v/>
      </c>
      <c r="DY139" s="107">
        <f t="shared" ca="1" si="169"/>
        <v>20</v>
      </c>
      <c r="DZ139" s="107">
        <f t="shared" ca="1" si="169"/>
        <v>21</v>
      </c>
      <c r="EA139" s="107" t="str">
        <f t="shared" ca="1" si="169"/>
        <v/>
      </c>
      <c r="EB139" s="107">
        <f t="shared" ca="1" si="169"/>
        <v>23</v>
      </c>
      <c r="EC139" s="107">
        <f t="shared" ca="1" si="169"/>
        <v>24</v>
      </c>
      <c r="ED139" s="107" t="str">
        <f t="shared" ca="1" si="169"/>
        <v/>
      </c>
      <c r="EE139" s="107" t="str">
        <f t="shared" ca="1" si="169"/>
        <v/>
      </c>
      <c r="EF139" s="107">
        <f t="shared" ca="1" si="169"/>
        <v>27</v>
      </c>
      <c r="EG139" s="107">
        <f t="shared" ca="1" si="169"/>
        <v>28</v>
      </c>
      <c r="EH139" s="107">
        <f t="shared" ca="1" si="169"/>
        <v>29</v>
      </c>
      <c r="EI139" s="107">
        <f t="shared" ca="1" si="169"/>
        <v>30</v>
      </c>
      <c r="EJ139" s="107">
        <f t="shared" ca="1" si="169"/>
        <v>31</v>
      </c>
      <c r="EK139" s="107" t="str">
        <f t="shared" ca="1" si="147"/>
        <v/>
      </c>
      <c r="EL139" s="108" t="str">
        <f t="shared" ca="1" si="147"/>
        <v/>
      </c>
      <c r="EM139" s="106" t="str">
        <f t="shared" ca="1" si="173"/>
        <v>020405060809101415161718202123242728293031</v>
      </c>
    </row>
    <row r="140" spans="1:143" ht="11.25" customHeight="1" x14ac:dyDescent="0.15">
      <c r="A140" s="56">
        <f t="shared" si="171"/>
        <v>2938</v>
      </c>
      <c r="B140" s="94">
        <f t="shared" si="174"/>
        <v>2022144</v>
      </c>
      <c r="C140" s="95">
        <f t="shared" si="174"/>
        <v>7</v>
      </c>
      <c r="D140" s="96">
        <f t="shared" si="174"/>
        <v>20</v>
      </c>
      <c r="E140" s="96">
        <f t="shared" si="174"/>
        <v>22</v>
      </c>
      <c r="F140" s="96">
        <f t="shared" si="174"/>
        <v>23</v>
      </c>
      <c r="G140" s="96">
        <f t="shared" si="174"/>
        <v>31</v>
      </c>
      <c r="H140" s="97">
        <f t="shared" si="174"/>
        <v>32</v>
      </c>
      <c r="I140" s="98">
        <f t="shared" si="174"/>
        <v>5</v>
      </c>
      <c r="J140" s="99" t="str">
        <f t="shared" ca="1" si="175"/>
        <v>01</v>
      </c>
      <c r="K140" s="100" t="str">
        <f t="shared" ca="1" si="176"/>
        <v>02</v>
      </c>
      <c r="L140" s="100" t="str">
        <f t="shared" ca="1" si="177"/>
        <v>03</v>
      </c>
      <c r="M140" s="100" t="str">
        <f t="shared" ca="1" si="178"/>
        <v>04</v>
      </c>
      <c r="N140" s="100" t="str">
        <f t="shared" ca="1" si="179"/>
        <v>05</v>
      </c>
      <c r="O140" s="100" t="str">
        <f t="shared" ca="1" si="180"/>
        <v>06</v>
      </c>
      <c r="P140" s="100" t="str">
        <f t="shared" ca="1" si="181"/>
        <v>08</v>
      </c>
      <c r="Q140" s="100" t="str">
        <f t="shared" ca="1" si="182"/>
        <v>11</v>
      </c>
      <c r="R140" s="100" t="str">
        <f t="shared" ca="1" si="183"/>
        <v>12</v>
      </c>
      <c r="S140" s="100" t="str">
        <f t="shared" ca="1" si="184"/>
        <v>13</v>
      </c>
      <c r="T140" s="100" t="str">
        <f t="shared" ca="1" si="185"/>
        <v>17</v>
      </c>
      <c r="U140" s="100" t="str">
        <f t="shared" ca="1" si="186"/>
        <v>23</v>
      </c>
      <c r="V140" s="100" t="str">
        <f t="shared" ca="1" si="187"/>
        <v>26</v>
      </c>
      <c r="W140" s="100" t="str">
        <f t="shared" ca="1" si="188"/>
        <v>27</v>
      </c>
      <c r="X140" s="100" t="str">
        <f t="shared" ca="1" si="189"/>
        <v>30</v>
      </c>
      <c r="Y140" s="100" t="str">
        <f t="shared" ca="1" si="190"/>
        <v>32</v>
      </c>
      <c r="Z140" s="100" t="str">
        <f t="shared" ca="1" si="191"/>
        <v>33</v>
      </c>
      <c r="AA140" s="100" t="str">
        <f t="shared" ca="1" si="192"/>
        <v/>
      </c>
      <c r="AB140" s="100" t="str">
        <f t="shared" ca="1" si="193"/>
        <v/>
      </c>
      <c r="AC140" s="100" t="str">
        <f t="shared" ca="1" si="194"/>
        <v/>
      </c>
      <c r="AD140" s="100" t="str">
        <f t="shared" ca="1" si="195"/>
        <v/>
      </c>
      <c r="AE140" s="101" t="str">
        <f t="shared" ca="1" si="196"/>
        <v/>
      </c>
      <c r="AF140" s="102">
        <f t="shared" ca="1" si="197"/>
        <v>2</v>
      </c>
      <c r="AG140" s="90" t="str">
        <f t="shared" ca="1" si="172"/>
        <v/>
      </c>
      <c r="AH140" s="91" t="str">
        <f t="shared" ca="1" si="172"/>
        <v/>
      </c>
      <c r="AI140" s="91">
        <f t="shared" ca="1" si="172"/>
        <v>2</v>
      </c>
      <c r="AJ140" s="91" t="str">
        <f t="shared" ca="1" si="172"/>
        <v/>
      </c>
      <c r="AK140" s="91" t="str">
        <f t="shared" ca="1" si="172"/>
        <v/>
      </c>
      <c r="AL140" s="91" t="str">
        <f t="shared" ca="1" si="172"/>
        <v/>
      </c>
      <c r="AM140" s="103" t="str">
        <f t="shared" ca="1" si="172"/>
        <v/>
      </c>
      <c r="AN140" s="89"/>
      <c r="AO140" s="243" t="s">
        <v>20</v>
      </c>
      <c r="AP140" s="240"/>
      <c r="AQ140" s="240"/>
      <c r="AR140" s="240">
        <f ca="1">AT117</f>
        <v>40</v>
      </c>
      <c r="AS140" s="240"/>
      <c r="AT140" s="241" t="s">
        <v>12</v>
      </c>
      <c r="AU140" s="241"/>
      <c r="AV140" s="242">
        <f ca="1">AR140/150</f>
        <v>0.26666666666666666</v>
      </c>
      <c r="AW140" s="242"/>
      <c r="AX140" s="114"/>
      <c r="AZ140" s="57">
        <f t="shared" ca="1" si="198"/>
        <v>9</v>
      </c>
      <c r="BA140" s="90" t="str">
        <f ca="1">MID(频率数据!$AQ140,BA$1,2)</f>
        <v>13</v>
      </c>
      <c r="BB140" s="91" t="str">
        <f ca="1">MID(频率数据!$AQ140,BB$1,2)</f>
        <v>08</v>
      </c>
      <c r="BC140" s="91" t="str">
        <f ca="1">MID(频率数据!$AQ140,BC$1,2)</f>
        <v>27</v>
      </c>
      <c r="BD140" s="91" t="str">
        <f ca="1">MID(频率数据!$AQ140,BD$1,2)</f>
        <v>21</v>
      </c>
      <c r="BE140" s="91" t="str">
        <f ca="1">MID(频率数据!$AQ140,BE$1,2)</f>
        <v>19</v>
      </c>
      <c r="BF140" s="91" t="str">
        <f ca="1">MID(频率数据!$AQ140,BF$1,2)</f>
        <v>17</v>
      </c>
      <c r="BG140" s="91" t="str">
        <f ca="1">MID(频率数据!$AQ140,BG$1,2)</f>
        <v>05</v>
      </c>
      <c r="BH140" s="91" t="str">
        <f ca="1">MID(频率数据!$AQ140,BH$1,2)</f>
        <v>33</v>
      </c>
      <c r="BI140" s="91" t="str">
        <f ca="1">MID(频率数据!$AQ140,BI$1,2)</f>
        <v>28</v>
      </c>
      <c r="BJ140" s="91" t="str">
        <f ca="1">MID(频率数据!$AQ140,BJ$1,2)</f>
        <v>18</v>
      </c>
      <c r="BK140" s="92" t="str">
        <f ca="1">MID(频率数据!$AQ140,BK$1,2)</f>
        <v>16</v>
      </c>
      <c r="BL140" s="90" t="str">
        <f ca="1">MID(频率数据!$AQ140,BL$1,2)</f>
        <v>14</v>
      </c>
      <c r="BM140" s="91" t="str">
        <f ca="1">MID(频率数据!$AQ140,BM$1,2)</f>
        <v>09</v>
      </c>
      <c r="BN140" s="91" t="str">
        <f ca="1">MID(频率数据!$AQ140,BN$1,2)</f>
        <v>03</v>
      </c>
      <c r="BO140" s="91" t="str">
        <f ca="1">MID(频率数据!$AQ140,BO$1,2)</f>
        <v>01</v>
      </c>
      <c r="BP140" s="91" t="str">
        <f ca="1">MID(频率数据!$AQ140,BP$1,2)</f>
        <v>32</v>
      </c>
      <c r="BQ140" s="93" t="str">
        <f ca="1">MID(频率数据!$AQ140,BQ$1,2)</f>
        <v>29</v>
      </c>
      <c r="BR140" s="91" t="str">
        <f ca="1">MID(频率数据!$AQ140,BR$1,2)</f>
        <v>25</v>
      </c>
      <c r="BS140" s="91" t="str">
        <f ca="1">MID(频率数据!$AQ140,BS$1,2)</f>
        <v>24</v>
      </c>
      <c r="BT140" s="91" t="str">
        <f ca="1">MID(频率数据!$AQ140,BT$1,2)</f>
        <v>20</v>
      </c>
      <c r="BU140" s="91" t="str">
        <f ca="1">MID(频率数据!$AQ140,BU$1,2)</f>
        <v>10</v>
      </c>
      <c r="BV140" s="92" t="str">
        <f ca="1">MID(频率数据!$AQ140,BV$1,2)</f>
        <v>07</v>
      </c>
      <c r="BW140" s="90" t="str">
        <f ca="1">MID(频率数据!$AQ140,BW$1,2)</f>
        <v>31</v>
      </c>
      <c r="BX140" s="91" t="str">
        <f ca="1">MID(频率数据!$AQ140,BX$1,2)</f>
        <v>30</v>
      </c>
      <c r="BY140" s="91" t="str">
        <f ca="1">MID(频率数据!$AQ140,BY$1,2)</f>
        <v>26</v>
      </c>
      <c r="BZ140" s="91" t="str">
        <f ca="1">MID(频率数据!$AQ140,BZ$1,2)</f>
        <v>23</v>
      </c>
      <c r="CA140" s="91" t="str">
        <f ca="1">MID(频率数据!$AQ140,CA$1,2)</f>
        <v>22</v>
      </c>
      <c r="CB140" s="91" t="str">
        <f ca="1">MID(频率数据!$AQ140,CB$1,2)</f>
        <v>15</v>
      </c>
      <c r="CC140" s="91" t="str">
        <f ca="1">MID(频率数据!$AQ140,CC$1,2)</f>
        <v>12</v>
      </c>
      <c r="CD140" s="91" t="str">
        <f ca="1">MID(频率数据!$AQ140,CD$1,2)</f>
        <v>11</v>
      </c>
      <c r="CE140" s="91" t="str">
        <f ca="1">MID(频率数据!$AQ140,CE$1,2)</f>
        <v>06</v>
      </c>
      <c r="CF140" s="91" t="str">
        <f ca="1">MID(频率数据!$AQ140,CF$1,2)</f>
        <v>02</v>
      </c>
      <c r="CG140" s="92" t="str">
        <f ca="1">MID(频率数据!$AQ140,CG$1,2)</f>
        <v>04</v>
      </c>
      <c r="CH140" s="153" t="str">
        <f t="shared" ca="1" si="199"/>
        <v>12</v>
      </c>
      <c r="CI140" s="154" t="str">
        <f t="shared" ca="1" si="200"/>
        <v>13</v>
      </c>
      <c r="CJ140" s="154" t="str">
        <f t="shared" ca="1" si="201"/>
        <v>17</v>
      </c>
      <c r="CK140" s="154" t="str">
        <f t="shared" ca="1" si="202"/>
        <v>30</v>
      </c>
      <c r="CL140" s="154" t="str">
        <f t="shared" ca="1" si="203"/>
        <v>06</v>
      </c>
      <c r="CM140" s="154" t="str">
        <f t="shared" ca="1" si="204"/>
        <v>03</v>
      </c>
      <c r="CN140" s="155" t="str">
        <f t="shared" ca="1" si="205"/>
        <v>11</v>
      </c>
      <c r="CO140" s="155" t="str">
        <f t="shared" ca="1" si="206"/>
        <v>08</v>
      </c>
      <c r="CP140" s="155" t="str">
        <f t="shared" ca="1" si="207"/>
        <v>05</v>
      </c>
      <c r="CQ140" s="155" t="str">
        <f t="shared" ca="1" si="208"/>
        <v>26</v>
      </c>
      <c r="CR140" s="155" t="str">
        <f t="shared" ca="1" si="209"/>
        <v>02</v>
      </c>
      <c r="CS140" s="155" t="str">
        <f t="shared" ca="1" si="210"/>
        <v>01</v>
      </c>
      <c r="CT140" s="156" t="str">
        <f t="shared" ca="1" si="211"/>
        <v>06</v>
      </c>
      <c r="CU140" s="156" t="str">
        <f t="shared" ca="1" si="212"/>
        <v>27</v>
      </c>
      <c r="CV140" s="156" t="str">
        <f t="shared" ca="1" si="213"/>
        <v>33</v>
      </c>
      <c r="CW140" s="156" t="str">
        <f t="shared" ca="1" si="214"/>
        <v>23</v>
      </c>
      <c r="CX140" s="156" t="str">
        <f t="shared" ca="1" si="215"/>
        <v>04</v>
      </c>
      <c r="CY140" s="156" t="str">
        <f t="shared" ca="1" si="216"/>
        <v>32</v>
      </c>
      <c r="CZ140" s="157" t="str">
        <f t="shared" ca="1" si="217"/>
        <v>13</v>
      </c>
      <c r="DA140" s="157" t="str">
        <f t="shared" ca="1" si="218"/>
        <v>08</v>
      </c>
      <c r="DB140" s="157" t="str">
        <f t="shared" ca="1" si="219"/>
        <v>27</v>
      </c>
      <c r="DC140" s="157" t="str">
        <f t="shared" ca="1" si="220"/>
        <v>06</v>
      </c>
      <c r="DD140" s="157" t="str">
        <f t="shared" ca="1" si="221"/>
        <v>02</v>
      </c>
      <c r="DE140" s="158" t="str">
        <f t="shared" ca="1" si="222"/>
        <v>04</v>
      </c>
      <c r="DF140" s="145">
        <f t="shared" ca="1" si="170"/>
        <v>1</v>
      </c>
      <c r="DG140" s="107">
        <f t="shared" ca="1" si="170"/>
        <v>2</v>
      </c>
      <c r="DH140" s="107">
        <f t="shared" ca="1" si="170"/>
        <v>3</v>
      </c>
      <c r="DI140" s="107">
        <f t="shared" ca="1" si="170"/>
        <v>4</v>
      </c>
      <c r="DJ140" s="107">
        <f t="shared" ca="1" si="170"/>
        <v>5</v>
      </c>
      <c r="DK140" s="107">
        <f t="shared" ca="1" si="170"/>
        <v>6</v>
      </c>
      <c r="DL140" s="107" t="str">
        <f t="shared" ca="1" si="170"/>
        <v/>
      </c>
      <c r="DM140" s="107">
        <f t="shared" ca="1" si="170"/>
        <v>8</v>
      </c>
      <c r="DN140" s="107" t="str">
        <f t="shared" ca="1" si="170"/>
        <v/>
      </c>
      <c r="DO140" s="107" t="str">
        <f t="shared" ca="1" si="170"/>
        <v/>
      </c>
      <c r="DP140" s="107">
        <f t="shared" ca="1" si="170"/>
        <v>11</v>
      </c>
      <c r="DQ140" s="107">
        <f t="shared" ca="1" si="170"/>
        <v>12</v>
      </c>
      <c r="DR140" s="107">
        <f t="shared" ca="1" si="170"/>
        <v>13</v>
      </c>
      <c r="DS140" s="107" t="str">
        <f t="shared" ca="1" si="170"/>
        <v/>
      </c>
      <c r="DT140" s="107" t="str">
        <f t="shared" ca="1" si="170"/>
        <v/>
      </c>
      <c r="DU140" s="107" t="str">
        <f t="shared" ca="1" si="170"/>
        <v/>
      </c>
      <c r="DV140" s="107">
        <f t="shared" ca="1" si="169"/>
        <v>17</v>
      </c>
      <c r="DW140" s="107" t="str">
        <f t="shared" ca="1" si="169"/>
        <v/>
      </c>
      <c r="DX140" s="107" t="str">
        <f t="shared" ca="1" si="169"/>
        <v/>
      </c>
      <c r="DY140" s="107" t="str">
        <f t="shared" ca="1" si="169"/>
        <v/>
      </c>
      <c r="DZ140" s="107" t="str">
        <f t="shared" ca="1" si="169"/>
        <v/>
      </c>
      <c r="EA140" s="107" t="str">
        <f t="shared" ca="1" si="169"/>
        <v/>
      </c>
      <c r="EB140" s="107">
        <f t="shared" ca="1" si="169"/>
        <v>23</v>
      </c>
      <c r="EC140" s="107" t="str">
        <f t="shared" ca="1" si="169"/>
        <v/>
      </c>
      <c r="ED140" s="107" t="str">
        <f t="shared" ca="1" si="169"/>
        <v/>
      </c>
      <c r="EE140" s="107">
        <f t="shared" ca="1" si="169"/>
        <v>26</v>
      </c>
      <c r="EF140" s="107">
        <f t="shared" ca="1" si="169"/>
        <v>27</v>
      </c>
      <c r="EG140" s="107" t="str">
        <f t="shared" ca="1" si="169"/>
        <v/>
      </c>
      <c r="EH140" s="107" t="str">
        <f t="shared" ca="1" si="169"/>
        <v/>
      </c>
      <c r="EI140" s="107">
        <f t="shared" ca="1" si="169"/>
        <v>30</v>
      </c>
      <c r="EJ140" s="107" t="str">
        <f t="shared" ca="1" si="169"/>
        <v/>
      </c>
      <c r="EK140" s="107">
        <f t="shared" ca="1" si="147"/>
        <v>32</v>
      </c>
      <c r="EL140" s="108">
        <f t="shared" ca="1" si="147"/>
        <v>33</v>
      </c>
      <c r="EM140" s="106" t="str">
        <f t="shared" ca="1" si="173"/>
        <v>0102030405060811121317232627303233</v>
      </c>
    </row>
    <row r="141" spans="1:143" ht="11.25" customHeight="1" x14ac:dyDescent="0.15">
      <c r="A141" s="56">
        <f t="shared" si="171"/>
        <v>2939</v>
      </c>
      <c r="B141" s="94">
        <f t="shared" si="174"/>
        <v>2022145</v>
      </c>
      <c r="C141" s="95">
        <f t="shared" si="174"/>
        <v>3</v>
      </c>
      <c r="D141" s="96">
        <f t="shared" si="174"/>
        <v>21</v>
      </c>
      <c r="E141" s="96">
        <f t="shared" si="174"/>
        <v>25</v>
      </c>
      <c r="F141" s="96">
        <f t="shared" si="174"/>
        <v>30</v>
      </c>
      <c r="G141" s="96">
        <f t="shared" si="174"/>
        <v>31</v>
      </c>
      <c r="H141" s="97">
        <f t="shared" si="174"/>
        <v>33</v>
      </c>
      <c r="I141" s="98">
        <f t="shared" si="174"/>
        <v>11</v>
      </c>
      <c r="J141" s="99" t="str">
        <f t="shared" ca="1" si="175"/>
        <v>01</v>
      </c>
      <c r="K141" s="100" t="str">
        <f t="shared" ca="1" si="176"/>
        <v>02</v>
      </c>
      <c r="L141" s="100" t="str">
        <f t="shared" ca="1" si="177"/>
        <v>03</v>
      </c>
      <c r="M141" s="100" t="str">
        <f t="shared" ca="1" si="178"/>
        <v>04</v>
      </c>
      <c r="N141" s="100" t="str">
        <f t="shared" ca="1" si="179"/>
        <v>05</v>
      </c>
      <c r="O141" s="100" t="str">
        <f t="shared" ca="1" si="180"/>
        <v>06</v>
      </c>
      <c r="P141" s="100" t="str">
        <f t="shared" ca="1" si="181"/>
        <v>07</v>
      </c>
      <c r="Q141" s="100" t="str">
        <f t="shared" ca="1" si="182"/>
        <v>08</v>
      </c>
      <c r="R141" s="100" t="str">
        <f t="shared" ca="1" si="183"/>
        <v>12</v>
      </c>
      <c r="S141" s="100" t="str">
        <f t="shared" ca="1" si="184"/>
        <v>15</v>
      </c>
      <c r="T141" s="100" t="str">
        <f t="shared" ca="1" si="185"/>
        <v>21</v>
      </c>
      <c r="U141" s="100" t="str">
        <f t="shared" ca="1" si="186"/>
        <v>22</v>
      </c>
      <c r="V141" s="100" t="str">
        <f t="shared" ca="1" si="187"/>
        <v>23</v>
      </c>
      <c r="W141" s="100" t="str">
        <f t="shared" ca="1" si="188"/>
        <v>24</v>
      </c>
      <c r="X141" s="100" t="str">
        <f t="shared" ca="1" si="189"/>
        <v>25</v>
      </c>
      <c r="Y141" s="100" t="str">
        <f t="shared" ca="1" si="190"/>
        <v>26</v>
      </c>
      <c r="Z141" s="100" t="str">
        <f t="shared" ca="1" si="191"/>
        <v>27</v>
      </c>
      <c r="AA141" s="100" t="str">
        <f t="shared" ca="1" si="192"/>
        <v>29</v>
      </c>
      <c r="AB141" s="100" t="str">
        <f t="shared" ca="1" si="193"/>
        <v>30</v>
      </c>
      <c r="AC141" s="100" t="str">
        <f t="shared" ca="1" si="194"/>
        <v/>
      </c>
      <c r="AD141" s="100" t="str">
        <f t="shared" ca="1" si="195"/>
        <v/>
      </c>
      <c r="AE141" s="101" t="str">
        <f t="shared" ca="1" si="196"/>
        <v/>
      </c>
      <c r="AF141" s="102">
        <f t="shared" ca="1" si="197"/>
        <v>4</v>
      </c>
      <c r="AG141" s="90" t="str">
        <f t="shared" ca="1" si="172"/>
        <v/>
      </c>
      <c r="AH141" s="91" t="str">
        <f t="shared" ca="1" si="172"/>
        <v/>
      </c>
      <c r="AI141" s="91" t="str">
        <f t="shared" ca="1" si="172"/>
        <v/>
      </c>
      <c r="AJ141" s="91" t="str">
        <f t="shared" ca="1" si="172"/>
        <v/>
      </c>
      <c r="AK141" s="91">
        <f t="shared" ca="1" si="172"/>
        <v>4</v>
      </c>
      <c r="AL141" s="91" t="str">
        <f t="shared" ca="1" si="172"/>
        <v/>
      </c>
      <c r="AM141" s="103" t="str">
        <f t="shared" ca="1" si="172"/>
        <v/>
      </c>
      <c r="AN141" s="89"/>
      <c r="AO141" s="244"/>
      <c r="AP141" s="240"/>
      <c r="AQ141" s="240"/>
      <c r="AR141" s="240"/>
      <c r="AS141" s="240"/>
      <c r="AT141" s="241"/>
      <c r="AU141" s="241"/>
      <c r="AV141" s="242"/>
      <c r="AW141" s="242"/>
      <c r="AX141" s="114"/>
      <c r="AZ141" s="57">
        <f t="shared" ca="1" si="198"/>
        <v>10</v>
      </c>
      <c r="BA141" s="90" t="str">
        <f ca="1">MID(频率数据!$AQ141,BA$1,2)</f>
        <v>08</v>
      </c>
      <c r="BB141" s="91" t="str">
        <f ca="1">MID(频率数据!$AQ141,BB$1,2)</f>
        <v>27</v>
      </c>
      <c r="BC141" s="91" t="str">
        <f ca="1">MID(频率数据!$AQ141,BC$1,2)</f>
        <v>21</v>
      </c>
      <c r="BD141" s="91" t="str">
        <f ca="1">MID(频率数据!$AQ141,BD$1,2)</f>
        <v>17</v>
      </c>
      <c r="BE141" s="91" t="str">
        <f ca="1">MID(频率数据!$AQ141,BE$1,2)</f>
        <v>13</v>
      </c>
      <c r="BF141" s="91" t="str">
        <f ca="1">MID(频率数据!$AQ141,BF$1,2)</f>
        <v>33</v>
      </c>
      <c r="BG141" s="91" t="str">
        <f ca="1">MID(频率数据!$AQ141,BG$1,2)</f>
        <v>32</v>
      </c>
      <c r="BH141" s="91" t="str">
        <f ca="1">MID(频率数据!$AQ141,BH$1,2)</f>
        <v>28</v>
      </c>
      <c r="BI141" s="91" t="str">
        <f ca="1">MID(频率数据!$AQ141,BI$1,2)</f>
        <v>20</v>
      </c>
      <c r="BJ141" s="91" t="str">
        <f ca="1">MID(频率数据!$AQ141,BJ$1,2)</f>
        <v>19</v>
      </c>
      <c r="BK141" s="92" t="str">
        <f ca="1">MID(频率数据!$AQ141,BK$1,2)</f>
        <v>18</v>
      </c>
      <c r="BL141" s="90" t="str">
        <f ca="1">MID(频率数据!$AQ141,BL$1,2)</f>
        <v>16</v>
      </c>
      <c r="BM141" s="91" t="str">
        <f ca="1">MID(频率数据!$AQ141,BM$1,2)</f>
        <v>14</v>
      </c>
      <c r="BN141" s="91" t="str">
        <f ca="1">MID(频率数据!$AQ141,BN$1,2)</f>
        <v>09</v>
      </c>
      <c r="BO141" s="91" t="str">
        <f ca="1">MID(频率数据!$AQ141,BO$1,2)</f>
        <v>07</v>
      </c>
      <c r="BP141" s="91" t="str">
        <f ca="1">MID(频率数据!$AQ141,BP$1,2)</f>
        <v>05</v>
      </c>
      <c r="BQ141" s="93" t="str">
        <f ca="1">MID(频率数据!$AQ141,BQ$1,2)</f>
        <v>01</v>
      </c>
      <c r="BR141" s="91" t="str">
        <f ca="1">MID(频率数据!$AQ141,BR$1,2)</f>
        <v>31</v>
      </c>
      <c r="BS141" s="91" t="str">
        <f ca="1">MID(频率数据!$AQ141,BS$1,2)</f>
        <v>25</v>
      </c>
      <c r="BT141" s="91" t="str">
        <f ca="1">MID(频率数据!$AQ141,BT$1,2)</f>
        <v>24</v>
      </c>
      <c r="BU141" s="91" t="str">
        <f ca="1">MID(频率数据!$AQ141,BU$1,2)</f>
        <v>23</v>
      </c>
      <c r="BV141" s="92" t="str">
        <f ca="1">MID(频率数据!$AQ141,BV$1,2)</f>
        <v>22</v>
      </c>
      <c r="BW141" s="90" t="str">
        <f ca="1">MID(频率数据!$AQ141,BW$1,2)</f>
        <v>03</v>
      </c>
      <c r="BX141" s="91" t="str">
        <f ca="1">MID(频率数据!$AQ141,BX$1,2)</f>
        <v>30</v>
      </c>
      <c r="BY141" s="91" t="str">
        <f ca="1">MID(频率数据!$AQ141,BY$1,2)</f>
        <v>29</v>
      </c>
      <c r="BZ141" s="91" t="str">
        <f ca="1">MID(频率数据!$AQ141,BZ$1,2)</f>
        <v>26</v>
      </c>
      <c r="CA141" s="91" t="str">
        <f ca="1">MID(频率数据!$AQ141,CA$1,2)</f>
        <v>15</v>
      </c>
      <c r="CB141" s="91" t="str">
        <f ca="1">MID(频率数据!$AQ141,CB$1,2)</f>
        <v>12</v>
      </c>
      <c r="CC141" s="91" t="str">
        <f ca="1">MID(频率数据!$AQ141,CC$1,2)</f>
        <v>11</v>
      </c>
      <c r="CD141" s="91" t="str">
        <f ca="1">MID(频率数据!$AQ141,CD$1,2)</f>
        <v>10</v>
      </c>
      <c r="CE141" s="91" t="str">
        <f ca="1">MID(频率数据!$AQ141,CE$1,2)</f>
        <v>06</v>
      </c>
      <c r="CF141" s="91" t="str">
        <f ca="1">MID(频率数据!$AQ141,CF$1,2)</f>
        <v>02</v>
      </c>
      <c r="CG141" s="92" t="str">
        <f ca="1">MID(频率数据!$AQ141,CG$1,2)</f>
        <v>04</v>
      </c>
      <c r="CH141" s="153" t="str">
        <f t="shared" ca="1" si="199"/>
        <v>23</v>
      </c>
      <c r="CI141" s="154" t="str">
        <f t="shared" ca="1" si="200"/>
        <v>25</v>
      </c>
      <c r="CJ141" s="154" t="str">
        <f t="shared" ca="1" si="201"/>
        <v>26</v>
      </c>
      <c r="CK141" s="154" t="str">
        <f t="shared" ca="1" si="202"/>
        <v>29</v>
      </c>
      <c r="CL141" s="154" t="str">
        <f t="shared" ca="1" si="203"/>
        <v>22</v>
      </c>
      <c r="CM141" s="154" t="str">
        <f t="shared" ca="1" si="204"/>
        <v>07</v>
      </c>
      <c r="CN141" s="155" t="str">
        <f t="shared" ca="1" si="205"/>
        <v>22</v>
      </c>
      <c r="CO141" s="155" t="str">
        <f t="shared" ca="1" si="206"/>
        <v>24</v>
      </c>
      <c r="CP141" s="155" t="str">
        <f t="shared" ca="1" si="207"/>
        <v>15</v>
      </c>
      <c r="CQ141" s="155" t="str">
        <f t="shared" ca="1" si="208"/>
        <v>26</v>
      </c>
      <c r="CR141" s="155" t="str">
        <f t="shared" ca="1" si="209"/>
        <v>03</v>
      </c>
      <c r="CS141" s="155" t="str">
        <f t="shared" ca="1" si="210"/>
        <v>05</v>
      </c>
      <c r="CT141" s="156" t="str">
        <f t="shared" ca="1" si="211"/>
        <v>03</v>
      </c>
      <c r="CU141" s="156" t="str">
        <f t="shared" ca="1" si="212"/>
        <v>23</v>
      </c>
      <c r="CV141" s="156" t="str">
        <f t="shared" ca="1" si="213"/>
        <v>12</v>
      </c>
      <c r="CW141" s="156" t="str">
        <f t="shared" ca="1" si="214"/>
        <v>15</v>
      </c>
      <c r="CX141" s="156" t="str">
        <f t="shared" ca="1" si="215"/>
        <v>30</v>
      </c>
      <c r="CY141" s="156" t="str">
        <f t="shared" ca="1" si="216"/>
        <v>01</v>
      </c>
      <c r="CZ141" s="157" t="str">
        <f t="shared" ca="1" si="217"/>
        <v>08</v>
      </c>
      <c r="DA141" s="157" t="str">
        <f t="shared" ca="1" si="218"/>
        <v>27</v>
      </c>
      <c r="DB141" s="157" t="str">
        <f t="shared" ca="1" si="219"/>
        <v>21</v>
      </c>
      <c r="DC141" s="157" t="str">
        <f t="shared" ca="1" si="220"/>
        <v>06</v>
      </c>
      <c r="DD141" s="157" t="str">
        <f t="shared" ca="1" si="221"/>
        <v>02</v>
      </c>
      <c r="DE141" s="158" t="str">
        <f t="shared" ca="1" si="222"/>
        <v>04</v>
      </c>
      <c r="DF141" s="145">
        <f t="shared" ca="1" si="170"/>
        <v>1</v>
      </c>
      <c r="DG141" s="107">
        <f t="shared" ca="1" si="170"/>
        <v>2</v>
      </c>
      <c r="DH141" s="107">
        <f t="shared" ca="1" si="170"/>
        <v>3</v>
      </c>
      <c r="DI141" s="107">
        <f t="shared" ca="1" si="170"/>
        <v>4</v>
      </c>
      <c r="DJ141" s="107">
        <f t="shared" ca="1" si="170"/>
        <v>5</v>
      </c>
      <c r="DK141" s="107">
        <f t="shared" ca="1" si="170"/>
        <v>6</v>
      </c>
      <c r="DL141" s="107">
        <f t="shared" ca="1" si="170"/>
        <v>7</v>
      </c>
      <c r="DM141" s="107">
        <f t="shared" ca="1" si="170"/>
        <v>8</v>
      </c>
      <c r="DN141" s="107" t="str">
        <f t="shared" ca="1" si="170"/>
        <v/>
      </c>
      <c r="DO141" s="107" t="str">
        <f t="shared" ca="1" si="170"/>
        <v/>
      </c>
      <c r="DP141" s="107" t="str">
        <f t="shared" ca="1" si="170"/>
        <v/>
      </c>
      <c r="DQ141" s="107">
        <f t="shared" ca="1" si="170"/>
        <v>12</v>
      </c>
      <c r="DR141" s="107" t="str">
        <f t="shared" ca="1" si="170"/>
        <v/>
      </c>
      <c r="DS141" s="107" t="str">
        <f t="shared" ca="1" si="170"/>
        <v/>
      </c>
      <c r="DT141" s="107">
        <f t="shared" ca="1" si="170"/>
        <v>15</v>
      </c>
      <c r="DU141" s="107" t="str">
        <f t="shared" ca="1" si="170"/>
        <v/>
      </c>
      <c r="DV141" s="107" t="str">
        <f t="shared" ca="1" si="169"/>
        <v/>
      </c>
      <c r="DW141" s="107" t="str">
        <f t="shared" ca="1" si="169"/>
        <v/>
      </c>
      <c r="DX141" s="107" t="str">
        <f t="shared" ca="1" si="169"/>
        <v/>
      </c>
      <c r="DY141" s="107" t="str">
        <f t="shared" ca="1" si="169"/>
        <v/>
      </c>
      <c r="DZ141" s="107">
        <f t="shared" ca="1" si="169"/>
        <v>21</v>
      </c>
      <c r="EA141" s="107">
        <f t="shared" ca="1" si="169"/>
        <v>22</v>
      </c>
      <c r="EB141" s="107">
        <f t="shared" ca="1" si="169"/>
        <v>23</v>
      </c>
      <c r="EC141" s="107">
        <f t="shared" ca="1" si="169"/>
        <v>24</v>
      </c>
      <c r="ED141" s="107">
        <f t="shared" ca="1" si="169"/>
        <v>25</v>
      </c>
      <c r="EE141" s="107">
        <f t="shared" ca="1" si="169"/>
        <v>26</v>
      </c>
      <c r="EF141" s="107">
        <f t="shared" ca="1" si="169"/>
        <v>27</v>
      </c>
      <c r="EG141" s="107" t="str">
        <f t="shared" ca="1" si="169"/>
        <v/>
      </c>
      <c r="EH141" s="107">
        <f t="shared" ca="1" si="169"/>
        <v>29</v>
      </c>
      <c r="EI141" s="107">
        <f t="shared" ca="1" si="169"/>
        <v>30</v>
      </c>
      <c r="EJ141" s="107" t="str">
        <f t="shared" ca="1" si="169"/>
        <v/>
      </c>
      <c r="EK141" s="107" t="str">
        <f t="shared" ca="1" si="147"/>
        <v/>
      </c>
      <c r="EL141" s="108" t="str">
        <f t="shared" ca="1" si="147"/>
        <v/>
      </c>
      <c r="EM141" s="106" t="str">
        <f t="shared" ca="1" si="173"/>
        <v>01020304050607081215212223242526272930</v>
      </c>
    </row>
    <row r="142" spans="1:143" ht="11.25" customHeight="1" x14ac:dyDescent="0.15">
      <c r="A142" s="56">
        <f t="shared" si="171"/>
        <v>2940</v>
      </c>
      <c r="B142" s="94">
        <f t="shared" si="174"/>
        <v>2022146</v>
      </c>
      <c r="C142" s="95">
        <f t="shared" si="174"/>
        <v>6</v>
      </c>
      <c r="D142" s="96">
        <f t="shared" si="174"/>
        <v>7</v>
      </c>
      <c r="E142" s="96">
        <f t="shared" si="174"/>
        <v>13</v>
      </c>
      <c r="F142" s="96">
        <f t="shared" si="174"/>
        <v>18</v>
      </c>
      <c r="G142" s="96">
        <f t="shared" si="174"/>
        <v>26</v>
      </c>
      <c r="H142" s="97">
        <f t="shared" si="174"/>
        <v>31</v>
      </c>
      <c r="I142" s="98">
        <f t="shared" si="174"/>
        <v>6</v>
      </c>
      <c r="J142" s="99" t="str">
        <f t="shared" ca="1" si="175"/>
        <v>01</v>
      </c>
      <c r="K142" s="100" t="str">
        <f t="shared" ca="1" si="176"/>
        <v>02</v>
      </c>
      <c r="L142" s="100" t="str">
        <f t="shared" ca="1" si="177"/>
        <v>03</v>
      </c>
      <c r="M142" s="100" t="str">
        <f t="shared" ca="1" si="178"/>
        <v>04</v>
      </c>
      <c r="N142" s="100" t="str">
        <f t="shared" ca="1" si="179"/>
        <v>08</v>
      </c>
      <c r="O142" s="100" t="str">
        <f t="shared" ca="1" si="180"/>
        <v>13</v>
      </c>
      <c r="P142" s="100" t="str">
        <f t="shared" ca="1" si="181"/>
        <v>17</v>
      </c>
      <c r="Q142" s="100" t="str">
        <f t="shared" ca="1" si="182"/>
        <v>18</v>
      </c>
      <c r="R142" s="100" t="str">
        <f t="shared" ca="1" si="183"/>
        <v>21</v>
      </c>
      <c r="S142" s="100" t="str">
        <f t="shared" ca="1" si="184"/>
        <v>23</v>
      </c>
      <c r="T142" s="100" t="str">
        <f t="shared" ca="1" si="185"/>
        <v>24</v>
      </c>
      <c r="U142" s="100" t="str">
        <f t="shared" ca="1" si="186"/>
        <v>26</v>
      </c>
      <c r="V142" s="100" t="str">
        <f t="shared" ca="1" si="187"/>
        <v>27</v>
      </c>
      <c r="W142" s="100" t="str">
        <f t="shared" ca="1" si="188"/>
        <v>29</v>
      </c>
      <c r="X142" s="100" t="str">
        <f t="shared" ca="1" si="189"/>
        <v>30</v>
      </c>
      <c r="Y142" s="100" t="str">
        <f t="shared" ca="1" si="190"/>
        <v>31</v>
      </c>
      <c r="Z142" s="100" t="str">
        <f t="shared" ca="1" si="191"/>
        <v>32</v>
      </c>
      <c r="AA142" s="100" t="str">
        <f t="shared" ca="1" si="192"/>
        <v>33</v>
      </c>
      <c r="AB142" s="100" t="str">
        <f t="shared" ca="1" si="193"/>
        <v/>
      </c>
      <c r="AC142" s="100" t="str">
        <f t="shared" ca="1" si="194"/>
        <v/>
      </c>
      <c r="AD142" s="100" t="str">
        <f t="shared" ca="1" si="195"/>
        <v/>
      </c>
      <c r="AE142" s="101" t="str">
        <f t="shared" ca="1" si="196"/>
        <v/>
      </c>
      <c r="AF142" s="102">
        <f t="shared" ca="1" si="197"/>
        <v>4</v>
      </c>
      <c r="AG142" s="90" t="str">
        <f t="shared" ca="1" si="172"/>
        <v/>
      </c>
      <c r="AH142" s="91" t="str">
        <f t="shared" ca="1" si="172"/>
        <v/>
      </c>
      <c r="AI142" s="91" t="str">
        <f t="shared" ca="1" si="172"/>
        <v/>
      </c>
      <c r="AJ142" s="91" t="str">
        <f t="shared" ca="1" si="172"/>
        <v/>
      </c>
      <c r="AK142" s="91">
        <f t="shared" ca="1" si="172"/>
        <v>4</v>
      </c>
      <c r="AL142" s="91" t="str">
        <f t="shared" ca="1" si="172"/>
        <v/>
      </c>
      <c r="AM142" s="103" t="str">
        <f t="shared" ca="1" si="172"/>
        <v/>
      </c>
      <c r="AN142" s="89"/>
      <c r="AO142" s="237" t="s">
        <v>21</v>
      </c>
      <c r="AP142" s="238"/>
      <c r="AQ142" s="238"/>
      <c r="AR142" s="238">
        <f ca="1">AU117</f>
        <v>25</v>
      </c>
      <c r="AS142" s="238"/>
      <c r="AT142" s="261" t="s">
        <v>15</v>
      </c>
      <c r="AU142" s="261"/>
      <c r="AV142" s="262">
        <f ca="1">AR142/150</f>
        <v>0.16666666666666666</v>
      </c>
      <c r="AW142" s="262"/>
      <c r="AX142" s="115"/>
      <c r="AZ142" s="57">
        <f t="shared" ca="1" si="198"/>
        <v>11</v>
      </c>
      <c r="BA142" s="90" t="str">
        <f ca="1">MID(频率数据!$AQ142,BA$1,2)</f>
        <v>21</v>
      </c>
      <c r="BB142" s="91" t="str">
        <f ca="1">MID(频率数据!$AQ142,BB$1,2)</f>
        <v>08</v>
      </c>
      <c r="BC142" s="91" t="str">
        <f ca="1">MID(频率数据!$AQ142,BC$1,2)</f>
        <v>27</v>
      </c>
      <c r="BD142" s="91" t="str">
        <f ca="1">MID(频率数据!$AQ142,BD$1,2)</f>
        <v>17</v>
      </c>
      <c r="BE142" s="91" t="str">
        <f ca="1">MID(频率数据!$AQ142,BE$1,2)</f>
        <v>13</v>
      </c>
      <c r="BF142" s="91" t="str">
        <f ca="1">MID(频率数据!$AQ142,BF$1,2)</f>
        <v>33</v>
      </c>
      <c r="BG142" s="91" t="str">
        <f ca="1">MID(频率数据!$AQ142,BG$1,2)</f>
        <v>31</v>
      </c>
      <c r="BH142" s="91" t="str">
        <f ca="1">MID(频率数据!$AQ142,BH$1,2)</f>
        <v>28</v>
      </c>
      <c r="BI142" s="91" t="str">
        <f ca="1">MID(频率数据!$AQ142,BI$1,2)</f>
        <v>25</v>
      </c>
      <c r="BJ142" s="91" t="str">
        <f ca="1">MID(频率数据!$AQ142,BJ$1,2)</f>
        <v>20</v>
      </c>
      <c r="BK142" s="92" t="str">
        <f ca="1">MID(频率数据!$AQ142,BK$1,2)</f>
        <v>19</v>
      </c>
      <c r="BL142" s="90" t="str">
        <f ca="1">MID(频率数据!$AQ142,BL$1,2)</f>
        <v>16</v>
      </c>
      <c r="BM142" s="91" t="str">
        <f ca="1">MID(频率数据!$AQ142,BM$1,2)</f>
        <v>14</v>
      </c>
      <c r="BN142" s="91" t="str">
        <f ca="1">MID(频率数据!$AQ142,BN$1,2)</f>
        <v>09</v>
      </c>
      <c r="BO142" s="91" t="str">
        <f ca="1">MID(频率数据!$AQ142,BO$1,2)</f>
        <v>07</v>
      </c>
      <c r="BP142" s="91" t="str">
        <f ca="1">MID(频率数据!$AQ142,BP$1,2)</f>
        <v>05</v>
      </c>
      <c r="BQ142" s="93" t="str">
        <f ca="1">MID(频率数据!$AQ142,BQ$1,2)</f>
        <v>32</v>
      </c>
      <c r="BR142" s="91" t="str">
        <f ca="1">MID(频率数据!$AQ142,BR$1,2)</f>
        <v>30</v>
      </c>
      <c r="BS142" s="91" t="str">
        <f ca="1">MID(频率数据!$AQ142,BS$1,2)</f>
        <v>24</v>
      </c>
      <c r="BT142" s="91" t="str">
        <f ca="1">MID(频率数据!$AQ142,BT$1,2)</f>
        <v>23</v>
      </c>
      <c r="BU142" s="91" t="str">
        <f ca="1">MID(频率数据!$AQ142,BU$1,2)</f>
        <v>22</v>
      </c>
      <c r="BV142" s="92" t="str">
        <f ca="1">MID(频率数据!$AQ142,BV$1,2)</f>
        <v>18</v>
      </c>
      <c r="BW142" s="90" t="str">
        <f ca="1">MID(频率数据!$AQ142,BW$1,2)</f>
        <v>03</v>
      </c>
      <c r="BX142" s="91" t="str">
        <f ca="1">MID(频率数据!$AQ142,BX$1,2)</f>
        <v>01</v>
      </c>
      <c r="BY142" s="91" t="str">
        <f ca="1">MID(频率数据!$AQ142,BY$1,2)</f>
        <v>29</v>
      </c>
      <c r="BZ142" s="91" t="str">
        <f ca="1">MID(频率数据!$AQ142,BZ$1,2)</f>
        <v>15</v>
      </c>
      <c r="CA142" s="91" t="str">
        <f ca="1">MID(频率数据!$AQ142,CA$1,2)</f>
        <v>12</v>
      </c>
      <c r="CB142" s="91" t="str">
        <f ca="1">MID(频率数据!$AQ142,CB$1,2)</f>
        <v>11</v>
      </c>
      <c r="CC142" s="91" t="str">
        <f ca="1">MID(频率数据!$AQ142,CC$1,2)</f>
        <v>10</v>
      </c>
      <c r="CD142" s="91" t="str">
        <f ca="1">MID(频率数据!$AQ142,CD$1,2)</f>
        <v>06</v>
      </c>
      <c r="CE142" s="91" t="str">
        <f ca="1">MID(频率数据!$AQ142,CE$1,2)</f>
        <v>02</v>
      </c>
      <c r="CF142" s="91" t="str">
        <f ca="1">MID(频率数据!$AQ142,CF$1,2)</f>
        <v>26</v>
      </c>
      <c r="CG142" s="92" t="str">
        <f ca="1">MID(频率数据!$AQ142,CG$1,2)</f>
        <v>04</v>
      </c>
      <c r="CH142" s="153" t="str">
        <f t="shared" ca="1" si="199"/>
        <v>18</v>
      </c>
      <c r="CI142" s="154" t="str">
        <f t="shared" ca="1" si="200"/>
        <v>08</v>
      </c>
      <c r="CJ142" s="154" t="str">
        <f t="shared" ca="1" si="201"/>
        <v>30</v>
      </c>
      <c r="CK142" s="154" t="str">
        <f t="shared" ca="1" si="202"/>
        <v>03</v>
      </c>
      <c r="CL142" s="154" t="str">
        <f t="shared" ca="1" si="203"/>
        <v>32</v>
      </c>
      <c r="CM142" s="154" t="str">
        <f t="shared" ca="1" si="204"/>
        <v>13</v>
      </c>
      <c r="CN142" s="155" t="str">
        <f t="shared" ca="1" si="205"/>
        <v>03</v>
      </c>
      <c r="CO142" s="155" t="str">
        <f t="shared" ca="1" si="206"/>
        <v>27</v>
      </c>
      <c r="CP142" s="155" t="str">
        <f t="shared" ca="1" si="207"/>
        <v>24</v>
      </c>
      <c r="CQ142" s="155" t="str">
        <f t="shared" ca="1" si="208"/>
        <v>01</v>
      </c>
      <c r="CR142" s="155" t="str">
        <f t="shared" ca="1" si="209"/>
        <v>30</v>
      </c>
      <c r="CS142" s="155" t="str">
        <f t="shared" ca="1" si="210"/>
        <v>33</v>
      </c>
      <c r="CT142" s="156" t="str">
        <f t="shared" ca="1" si="211"/>
        <v>01</v>
      </c>
      <c r="CU142" s="156" t="str">
        <f t="shared" ca="1" si="212"/>
        <v>17</v>
      </c>
      <c r="CV142" s="156" t="str">
        <f t="shared" ca="1" si="213"/>
        <v>23</v>
      </c>
      <c r="CW142" s="156" t="str">
        <f t="shared" ca="1" si="214"/>
        <v>29</v>
      </c>
      <c r="CX142" s="156" t="str">
        <f t="shared" ca="1" si="215"/>
        <v>24</v>
      </c>
      <c r="CY142" s="156" t="str">
        <f t="shared" ca="1" si="216"/>
        <v>31</v>
      </c>
      <c r="CZ142" s="157" t="str">
        <f t="shared" ca="1" si="217"/>
        <v>21</v>
      </c>
      <c r="DA142" s="157" t="str">
        <f t="shared" ca="1" si="218"/>
        <v>08</v>
      </c>
      <c r="DB142" s="157" t="str">
        <f t="shared" ca="1" si="219"/>
        <v>27</v>
      </c>
      <c r="DC142" s="157" t="str">
        <f t="shared" ca="1" si="220"/>
        <v>02</v>
      </c>
      <c r="DD142" s="157" t="str">
        <f t="shared" ca="1" si="221"/>
        <v>26</v>
      </c>
      <c r="DE142" s="158" t="str">
        <f t="shared" ca="1" si="222"/>
        <v>04</v>
      </c>
      <c r="DF142" s="145">
        <f t="shared" ca="1" si="170"/>
        <v>1</v>
      </c>
      <c r="DG142" s="107">
        <f t="shared" ca="1" si="170"/>
        <v>2</v>
      </c>
      <c r="DH142" s="107">
        <f t="shared" ca="1" si="170"/>
        <v>3</v>
      </c>
      <c r="DI142" s="107">
        <f t="shared" ca="1" si="170"/>
        <v>4</v>
      </c>
      <c r="DJ142" s="107" t="str">
        <f t="shared" ca="1" si="170"/>
        <v/>
      </c>
      <c r="DK142" s="107" t="str">
        <f t="shared" ca="1" si="170"/>
        <v/>
      </c>
      <c r="DL142" s="107" t="str">
        <f t="shared" ca="1" si="170"/>
        <v/>
      </c>
      <c r="DM142" s="107">
        <f t="shared" ca="1" si="170"/>
        <v>8</v>
      </c>
      <c r="DN142" s="107" t="str">
        <f t="shared" ca="1" si="170"/>
        <v/>
      </c>
      <c r="DO142" s="107" t="str">
        <f t="shared" ca="1" si="170"/>
        <v/>
      </c>
      <c r="DP142" s="107" t="str">
        <f t="shared" ca="1" si="170"/>
        <v/>
      </c>
      <c r="DQ142" s="107" t="str">
        <f t="shared" ca="1" si="170"/>
        <v/>
      </c>
      <c r="DR142" s="107">
        <f t="shared" ca="1" si="170"/>
        <v>13</v>
      </c>
      <c r="DS142" s="107" t="str">
        <f t="shared" ca="1" si="170"/>
        <v/>
      </c>
      <c r="DT142" s="107" t="str">
        <f t="shared" ca="1" si="170"/>
        <v/>
      </c>
      <c r="DU142" s="107" t="str">
        <f t="shared" ca="1" si="170"/>
        <v/>
      </c>
      <c r="DV142" s="107">
        <f t="shared" ca="1" si="169"/>
        <v>17</v>
      </c>
      <c r="DW142" s="107">
        <f t="shared" ca="1" si="169"/>
        <v>18</v>
      </c>
      <c r="DX142" s="107" t="str">
        <f t="shared" ca="1" si="169"/>
        <v/>
      </c>
      <c r="DY142" s="107" t="str">
        <f t="shared" ca="1" si="169"/>
        <v/>
      </c>
      <c r="DZ142" s="107">
        <f t="shared" ca="1" si="169"/>
        <v>21</v>
      </c>
      <c r="EA142" s="107" t="str">
        <f t="shared" ca="1" si="169"/>
        <v/>
      </c>
      <c r="EB142" s="107">
        <f t="shared" ca="1" si="169"/>
        <v>23</v>
      </c>
      <c r="EC142" s="107">
        <f t="shared" ca="1" si="169"/>
        <v>24</v>
      </c>
      <c r="ED142" s="107" t="str">
        <f t="shared" ca="1" si="169"/>
        <v/>
      </c>
      <c r="EE142" s="107">
        <f t="shared" ca="1" si="169"/>
        <v>26</v>
      </c>
      <c r="EF142" s="107">
        <f t="shared" ca="1" si="169"/>
        <v>27</v>
      </c>
      <c r="EG142" s="107" t="str">
        <f t="shared" ca="1" si="169"/>
        <v/>
      </c>
      <c r="EH142" s="107">
        <f t="shared" ca="1" si="169"/>
        <v>29</v>
      </c>
      <c r="EI142" s="107">
        <f t="shared" ca="1" si="169"/>
        <v>30</v>
      </c>
      <c r="EJ142" s="107">
        <f t="shared" ca="1" si="169"/>
        <v>31</v>
      </c>
      <c r="EK142" s="107">
        <f t="shared" ca="1" si="147"/>
        <v>32</v>
      </c>
      <c r="EL142" s="108">
        <f t="shared" ca="1" si="147"/>
        <v>33</v>
      </c>
      <c r="EM142" s="106" t="str">
        <f t="shared" ca="1" si="173"/>
        <v>010203040813171821232426272930313233</v>
      </c>
    </row>
    <row r="143" spans="1:143" ht="11.25" customHeight="1" x14ac:dyDescent="0.15">
      <c r="A143" s="56">
        <f t="shared" si="171"/>
        <v>2941</v>
      </c>
      <c r="B143" s="94">
        <f t="shared" si="174"/>
        <v>2022147</v>
      </c>
      <c r="C143" s="95">
        <f t="shared" si="174"/>
        <v>2</v>
      </c>
      <c r="D143" s="96">
        <f t="shared" si="174"/>
        <v>3</v>
      </c>
      <c r="E143" s="96">
        <f t="shared" si="174"/>
        <v>7</v>
      </c>
      <c r="F143" s="96">
        <f t="shared" si="174"/>
        <v>13</v>
      </c>
      <c r="G143" s="96">
        <f t="shared" si="174"/>
        <v>20</v>
      </c>
      <c r="H143" s="97">
        <f t="shared" si="174"/>
        <v>30</v>
      </c>
      <c r="I143" s="98">
        <f t="shared" si="174"/>
        <v>10</v>
      </c>
      <c r="J143" s="99" t="str">
        <f t="shared" ca="1" si="175"/>
        <v>02</v>
      </c>
      <c r="K143" s="100" t="str">
        <f t="shared" ca="1" si="176"/>
        <v>04</v>
      </c>
      <c r="L143" s="100" t="str">
        <f t="shared" ca="1" si="177"/>
        <v>05</v>
      </c>
      <c r="M143" s="100" t="str">
        <f t="shared" ca="1" si="178"/>
        <v>06</v>
      </c>
      <c r="N143" s="100" t="str">
        <f t="shared" ca="1" si="179"/>
        <v>07</v>
      </c>
      <c r="O143" s="100" t="str">
        <f t="shared" ca="1" si="180"/>
        <v>08</v>
      </c>
      <c r="P143" s="100" t="str">
        <f t="shared" ca="1" si="181"/>
        <v>09</v>
      </c>
      <c r="Q143" s="100" t="str">
        <f t="shared" ca="1" si="182"/>
        <v>10</v>
      </c>
      <c r="R143" s="100" t="str">
        <f t="shared" ca="1" si="183"/>
        <v>11</v>
      </c>
      <c r="S143" s="100" t="str">
        <f t="shared" ca="1" si="184"/>
        <v>12</v>
      </c>
      <c r="T143" s="100" t="str">
        <f t="shared" ca="1" si="185"/>
        <v>13</v>
      </c>
      <c r="U143" s="100" t="str">
        <f t="shared" ca="1" si="186"/>
        <v>16</v>
      </c>
      <c r="V143" s="100" t="str">
        <f t="shared" ca="1" si="187"/>
        <v>21</v>
      </c>
      <c r="W143" s="100" t="str">
        <f t="shared" ca="1" si="188"/>
        <v>27</v>
      </c>
      <c r="X143" s="100" t="str">
        <f t="shared" ca="1" si="189"/>
        <v>28</v>
      </c>
      <c r="Y143" s="100" t="str">
        <f t="shared" ca="1" si="190"/>
        <v>30</v>
      </c>
      <c r="Z143" s="100" t="str">
        <f t="shared" ca="1" si="191"/>
        <v>31</v>
      </c>
      <c r="AA143" s="100" t="str">
        <f t="shared" ca="1" si="192"/>
        <v>32</v>
      </c>
      <c r="AB143" s="100" t="str">
        <f t="shared" ca="1" si="193"/>
        <v>33</v>
      </c>
      <c r="AC143" s="100" t="str">
        <f t="shared" ca="1" si="194"/>
        <v/>
      </c>
      <c r="AD143" s="100" t="str">
        <f t="shared" ca="1" si="195"/>
        <v/>
      </c>
      <c r="AE143" s="101" t="str">
        <f t="shared" ca="1" si="196"/>
        <v/>
      </c>
      <c r="AF143" s="102">
        <f t="shared" ca="1" si="197"/>
        <v>4</v>
      </c>
      <c r="AG143" s="90" t="str">
        <f t="shared" ca="1" si="172"/>
        <v/>
      </c>
      <c r="AH143" s="91" t="str">
        <f t="shared" ca="1" si="172"/>
        <v/>
      </c>
      <c r="AI143" s="91" t="str">
        <f t="shared" ca="1" si="172"/>
        <v/>
      </c>
      <c r="AJ143" s="91" t="str">
        <f t="shared" ca="1" si="172"/>
        <v/>
      </c>
      <c r="AK143" s="91">
        <f t="shared" ca="1" si="172"/>
        <v>4</v>
      </c>
      <c r="AL143" s="91" t="str">
        <f t="shared" ca="1" si="172"/>
        <v/>
      </c>
      <c r="AM143" s="103" t="str">
        <f t="shared" ca="1" si="172"/>
        <v/>
      </c>
      <c r="AN143" s="89"/>
      <c r="AO143" s="239"/>
      <c r="AP143" s="238"/>
      <c r="AQ143" s="238"/>
      <c r="AR143" s="238"/>
      <c r="AS143" s="238"/>
      <c r="AT143" s="261"/>
      <c r="AU143" s="261"/>
      <c r="AV143" s="262"/>
      <c r="AW143" s="262"/>
      <c r="AX143" s="115"/>
      <c r="AZ143" s="57">
        <f t="shared" ca="1" si="198"/>
        <v>12</v>
      </c>
      <c r="BA143" s="90" t="str">
        <f ca="1">MID(频率数据!$AQ143,BA$1,2)</f>
        <v>13</v>
      </c>
      <c r="BB143" s="91" t="str">
        <f ca="1">MID(频率数据!$AQ143,BB$1,2)</f>
        <v>31</v>
      </c>
      <c r="BC143" s="91" t="str">
        <f ca="1">MID(频率数据!$AQ143,BC$1,2)</f>
        <v>27</v>
      </c>
      <c r="BD143" s="91" t="str">
        <f ca="1">MID(频率数据!$AQ143,BD$1,2)</f>
        <v>21</v>
      </c>
      <c r="BE143" s="91" t="str">
        <f ca="1">MID(频率数据!$AQ143,BE$1,2)</f>
        <v>08</v>
      </c>
      <c r="BF143" s="91" t="str">
        <f ca="1">MID(频率数据!$AQ143,BF$1,2)</f>
        <v>07</v>
      </c>
      <c r="BG143" s="91" t="str">
        <f ca="1">MID(频率数据!$AQ143,BG$1,2)</f>
        <v>33</v>
      </c>
      <c r="BH143" s="91" t="str">
        <f ca="1">MID(频率数据!$AQ143,BH$1,2)</f>
        <v>28</v>
      </c>
      <c r="BI143" s="91" t="str">
        <f ca="1">MID(频率数据!$AQ143,BI$1,2)</f>
        <v>20</v>
      </c>
      <c r="BJ143" s="91" t="str">
        <f ca="1">MID(频率数据!$AQ143,BJ$1,2)</f>
        <v>19</v>
      </c>
      <c r="BK143" s="92" t="str">
        <f ca="1">MID(频率数据!$AQ143,BK$1,2)</f>
        <v>18</v>
      </c>
      <c r="BL143" s="90" t="str">
        <f ca="1">MID(频率数据!$AQ143,BL$1,2)</f>
        <v>17</v>
      </c>
      <c r="BM143" s="91" t="str">
        <f ca="1">MID(频率数据!$AQ143,BM$1,2)</f>
        <v>14</v>
      </c>
      <c r="BN143" s="91" t="str">
        <f ca="1">MID(频率数据!$AQ143,BN$1,2)</f>
        <v>09</v>
      </c>
      <c r="BO143" s="91" t="str">
        <f ca="1">MID(频率数据!$AQ143,BO$1,2)</f>
        <v>32</v>
      </c>
      <c r="BP143" s="91" t="str">
        <f ca="1">MID(频率数据!$AQ143,BP$1,2)</f>
        <v>30</v>
      </c>
      <c r="BQ143" s="93" t="str">
        <f ca="1">MID(频率数据!$AQ143,BQ$1,2)</f>
        <v>25</v>
      </c>
      <c r="BR143" s="91" t="str">
        <f ca="1">MID(频率数据!$AQ143,BR$1,2)</f>
        <v>24</v>
      </c>
      <c r="BS143" s="91" t="str">
        <f ca="1">MID(频率数据!$AQ143,BS$1,2)</f>
        <v>23</v>
      </c>
      <c r="BT143" s="91" t="str">
        <f ca="1">MID(频率数据!$AQ143,BT$1,2)</f>
        <v>22</v>
      </c>
      <c r="BU143" s="91" t="str">
        <f ca="1">MID(频率数据!$AQ143,BU$1,2)</f>
        <v>16</v>
      </c>
      <c r="BV143" s="92" t="str">
        <f ca="1">MID(频率数据!$AQ143,BV$1,2)</f>
        <v>06</v>
      </c>
      <c r="BW143" s="90" t="str">
        <f ca="1">MID(频率数据!$AQ143,BW$1,2)</f>
        <v>05</v>
      </c>
      <c r="BX143" s="91" t="str">
        <f ca="1">MID(频率数据!$AQ143,BX$1,2)</f>
        <v>03</v>
      </c>
      <c r="BY143" s="91" t="str">
        <f ca="1">MID(频率数据!$AQ143,BY$1,2)</f>
        <v>01</v>
      </c>
      <c r="BZ143" s="91" t="str">
        <f ca="1">MID(频率数据!$AQ143,BZ$1,2)</f>
        <v>29</v>
      </c>
      <c r="CA143" s="91" t="str">
        <f ca="1">MID(频率数据!$AQ143,CA$1,2)</f>
        <v>26</v>
      </c>
      <c r="CB143" s="91" t="str">
        <f ca="1">MID(频率数据!$AQ143,CB$1,2)</f>
        <v>15</v>
      </c>
      <c r="CC143" s="91" t="str">
        <f ca="1">MID(频率数据!$AQ143,CC$1,2)</f>
        <v>12</v>
      </c>
      <c r="CD143" s="91" t="str">
        <f ca="1">MID(频率数据!$AQ143,CD$1,2)</f>
        <v>11</v>
      </c>
      <c r="CE143" s="91" t="str">
        <f ca="1">MID(频率数据!$AQ143,CE$1,2)</f>
        <v>10</v>
      </c>
      <c r="CF143" s="91" t="str">
        <f ca="1">MID(频率数据!$AQ143,CF$1,2)</f>
        <v>02</v>
      </c>
      <c r="CG143" s="92" t="str">
        <f ca="1">MID(频率数据!$AQ143,CG$1,2)</f>
        <v>04</v>
      </c>
      <c r="CH143" s="153" t="str">
        <f t="shared" ca="1" si="199"/>
        <v>12</v>
      </c>
      <c r="CI143" s="154" t="str">
        <f t="shared" ca="1" si="200"/>
        <v>09</v>
      </c>
      <c r="CJ143" s="154" t="str">
        <f t="shared" ca="1" si="201"/>
        <v>21</v>
      </c>
      <c r="CK143" s="154" t="str">
        <f t="shared" ca="1" si="202"/>
        <v>16</v>
      </c>
      <c r="CL143" s="154" t="str">
        <f t="shared" ca="1" si="203"/>
        <v>10</v>
      </c>
      <c r="CM143" s="154" t="str">
        <f t="shared" ca="1" si="204"/>
        <v>07</v>
      </c>
      <c r="CN143" s="155" t="str">
        <f t="shared" ca="1" si="205"/>
        <v>11</v>
      </c>
      <c r="CO143" s="155" t="str">
        <f t="shared" ca="1" si="206"/>
        <v>32</v>
      </c>
      <c r="CP143" s="155" t="str">
        <f t="shared" ca="1" si="207"/>
        <v>08</v>
      </c>
      <c r="CQ143" s="155" t="str">
        <f t="shared" ca="1" si="208"/>
        <v>06</v>
      </c>
      <c r="CR143" s="155" t="str">
        <f t="shared" ca="1" si="209"/>
        <v>02</v>
      </c>
      <c r="CS143" s="155" t="str">
        <f t="shared" ca="1" si="210"/>
        <v>33</v>
      </c>
      <c r="CT143" s="156" t="str">
        <f t="shared" ca="1" si="211"/>
        <v>10</v>
      </c>
      <c r="CU143" s="156" t="str">
        <f t="shared" ca="1" si="212"/>
        <v>30</v>
      </c>
      <c r="CV143" s="156" t="str">
        <f t="shared" ca="1" si="213"/>
        <v>07</v>
      </c>
      <c r="CW143" s="156" t="str">
        <f t="shared" ca="1" si="214"/>
        <v>05</v>
      </c>
      <c r="CX143" s="156" t="str">
        <f t="shared" ca="1" si="215"/>
        <v>04</v>
      </c>
      <c r="CY143" s="156" t="str">
        <f t="shared" ca="1" si="216"/>
        <v>28</v>
      </c>
      <c r="CZ143" s="157" t="str">
        <f t="shared" ca="1" si="217"/>
        <v>13</v>
      </c>
      <c r="DA143" s="157" t="str">
        <f t="shared" ca="1" si="218"/>
        <v>31</v>
      </c>
      <c r="DB143" s="157" t="str">
        <f t="shared" ca="1" si="219"/>
        <v>27</v>
      </c>
      <c r="DC143" s="157" t="str">
        <f t="shared" ca="1" si="220"/>
        <v>10</v>
      </c>
      <c r="DD143" s="157" t="str">
        <f t="shared" ca="1" si="221"/>
        <v>02</v>
      </c>
      <c r="DE143" s="158" t="str">
        <f t="shared" ca="1" si="222"/>
        <v>04</v>
      </c>
      <c r="DF143" s="145" t="str">
        <f t="shared" ca="1" si="170"/>
        <v/>
      </c>
      <c r="DG143" s="107">
        <f t="shared" ca="1" si="170"/>
        <v>2</v>
      </c>
      <c r="DH143" s="107" t="str">
        <f t="shared" ca="1" si="170"/>
        <v/>
      </c>
      <c r="DI143" s="107">
        <f t="shared" ca="1" si="170"/>
        <v>4</v>
      </c>
      <c r="DJ143" s="107">
        <f t="shared" ca="1" si="170"/>
        <v>5</v>
      </c>
      <c r="DK143" s="107">
        <f t="shared" ca="1" si="170"/>
        <v>6</v>
      </c>
      <c r="DL143" s="107">
        <f t="shared" ca="1" si="170"/>
        <v>7</v>
      </c>
      <c r="DM143" s="107">
        <f t="shared" ca="1" si="170"/>
        <v>8</v>
      </c>
      <c r="DN143" s="107">
        <f t="shared" ca="1" si="170"/>
        <v>9</v>
      </c>
      <c r="DO143" s="107">
        <f t="shared" ca="1" si="170"/>
        <v>10</v>
      </c>
      <c r="DP143" s="107">
        <f t="shared" ca="1" si="170"/>
        <v>11</v>
      </c>
      <c r="DQ143" s="107">
        <f t="shared" ca="1" si="170"/>
        <v>12</v>
      </c>
      <c r="DR143" s="107">
        <f t="shared" ca="1" si="170"/>
        <v>13</v>
      </c>
      <c r="DS143" s="107" t="str">
        <f t="shared" ca="1" si="170"/>
        <v/>
      </c>
      <c r="DT143" s="107" t="str">
        <f t="shared" ca="1" si="170"/>
        <v/>
      </c>
      <c r="DU143" s="107">
        <f t="shared" ca="1" si="170"/>
        <v>16</v>
      </c>
      <c r="DV143" s="107" t="str">
        <f t="shared" ca="1" si="169"/>
        <v/>
      </c>
      <c r="DW143" s="107" t="str">
        <f t="shared" ca="1" si="169"/>
        <v/>
      </c>
      <c r="DX143" s="107" t="str">
        <f t="shared" ca="1" si="169"/>
        <v/>
      </c>
      <c r="DY143" s="107" t="str">
        <f t="shared" ca="1" si="169"/>
        <v/>
      </c>
      <c r="DZ143" s="107">
        <f t="shared" ca="1" si="169"/>
        <v>21</v>
      </c>
      <c r="EA143" s="107" t="str">
        <f t="shared" ca="1" si="169"/>
        <v/>
      </c>
      <c r="EB143" s="107" t="str">
        <f t="shared" ca="1" si="169"/>
        <v/>
      </c>
      <c r="EC143" s="107" t="str">
        <f t="shared" ca="1" si="169"/>
        <v/>
      </c>
      <c r="ED143" s="107" t="str">
        <f t="shared" ca="1" si="169"/>
        <v/>
      </c>
      <c r="EE143" s="107" t="str">
        <f t="shared" ca="1" si="169"/>
        <v/>
      </c>
      <c r="EF143" s="107">
        <f t="shared" ca="1" si="169"/>
        <v>27</v>
      </c>
      <c r="EG143" s="107">
        <f t="shared" ca="1" si="169"/>
        <v>28</v>
      </c>
      <c r="EH143" s="107" t="str">
        <f t="shared" ca="1" si="169"/>
        <v/>
      </c>
      <c r="EI143" s="107">
        <f t="shared" ca="1" si="169"/>
        <v>30</v>
      </c>
      <c r="EJ143" s="107">
        <f t="shared" ca="1" si="169"/>
        <v>31</v>
      </c>
      <c r="EK143" s="107">
        <f t="shared" ca="1" si="147"/>
        <v>32</v>
      </c>
      <c r="EL143" s="108">
        <f t="shared" ca="1" si="147"/>
        <v>33</v>
      </c>
      <c r="EM143" s="106" t="str">
        <f t="shared" ca="1" si="173"/>
        <v>02040506070809101112131621272830313233</v>
      </c>
    </row>
    <row r="144" spans="1:143" ht="11.25" customHeight="1" x14ac:dyDescent="0.15">
      <c r="A144" s="56">
        <f t="shared" si="171"/>
        <v>2942</v>
      </c>
      <c r="B144" s="94">
        <f t="shared" ref="B144:I154" si="223">VLOOKUP($A144,SJ,B$1)</f>
        <v>2022148</v>
      </c>
      <c r="C144" s="95">
        <f t="shared" si="223"/>
        <v>2</v>
      </c>
      <c r="D144" s="96">
        <f t="shared" si="223"/>
        <v>15</v>
      </c>
      <c r="E144" s="96">
        <f t="shared" si="223"/>
        <v>16</v>
      </c>
      <c r="F144" s="96">
        <f t="shared" si="223"/>
        <v>17</v>
      </c>
      <c r="G144" s="96">
        <f t="shared" si="223"/>
        <v>21</v>
      </c>
      <c r="H144" s="97">
        <f t="shared" si="223"/>
        <v>31</v>
      </c>
      <c r="I144" s="98">
        <f t="shared" si="223"/>
        <v>14</v>
      </c>
      <c r="J144" s="99" t="str">
        <f t="shared" ca="1" si="175"/>
        <v>01</v>
      </c>
      <c r="K144" s="100" t="str">
        <f t="shared" ca="1" si="176"/>
        <v>02</v>
      </c>
      <c r="L144" s="100" t="str">
        <f t="shared" ca="1" si="177"/>
        <v>04</v>
      </c>
      <c r="M144" s="100" t="str">
        <f t="shared" ca="1" si="178"/>
        <v>05</v>
      </c>
      <c r="N144" s="100" t="str">
        <f t="shared" ca="1" si="179"/>
        <v>07</v>
      </c>
      <c r="O144" s="100" t="str">
        <f t="shared" ca="1" si="180"/>
        <v>08</v>
      </c>
      <c r="P144" s="100" t="str">
        <f t="shared" ca="1" si="181"/>
        <v>13</v>
      </c>
      <c r="Q144" s="100" t="str">
        <f t="shared" ca="1" si="182"/>
        <v>20</v>
      </c>
      <c r="R144" s="100" t="str">
        <f t="shared" ca="1" si="183"/>
        <v>23</v>
      </c>
      <c r="S144" s="100" t="str">
        <f t="shared" ca="1" si="184"/>
        <v>25</v>
      </c>
      <c r="T144" s="100" t="str">
        <f t="shared" ca="1" si="185"/>
        <v>26</v>
      </c>
      <c r="U144" s="100" t="str">
        <f t="shared" ca="1" si="186"/>
        <v>27</v>
      </c>
      <c r="V144" s="100" t="str">
        <f t="shared" ca="1" si="187"/>
        <v>28</v>
      </c>
      <c r="W144" s="100" t="str">
        <f t="shared" ca="1" si="188"/>
        <v>29</v>
      </c>
      <c r="X144" s="100" t="str">
        <f t="shared" ca="1" si="189"/>
        <v>30</v>
      </c>
      <c r="Y144" s="100" t="str">
        <f t="shared" ca="1" si="190"/>
        <v>31</v>
      </c>
      <c r="Z144" s="100" t="str">
        <f t="shared" ca="1" si="191"/>
        <v>32</v>
      </c>
      <c r="AA144" s="100" t="str">
        <f t="shared" ca="1" si="192"/>
        <v>33</v>
      </c>
      <c r="AB144" s="100" t="str">
        <f t="shared" ca="1" si="193"/>
        <v/>
      </c>
      <c r="AC144" s="100" t="str">
        <f t="shared" ca="1" si="194"/>
        <v/>
      </c>
      <c r="AD144" s="100" t="str">
        <f t="shared" ca="1" si="195"/>
        <v/>
      </c>
      <c r="AE144" s="101" t="str">
        <f t="shared" ca="1" si="196"/>
        <v/>
      </c>
      <c r="AF144" s="102">
        <f t="shared" ca="1" si="197"/>
        <v>2</v>
      </c>
      <c r="AG144" s="90" t="str">
        <f t="shared" ca="1" si="172"/>
        <v/>
      </c>
      <c r="AH144" s="91" t="str">
        <f t="shared" ca="1" si="172"/>
        <v/>
      </c>
      <c r="AI144" s="91">
        <f t="shared" ca="1" si="172"/>
        <v>2</v>
      </c>
      <c r="AJ144" s="91" t="str">
        <f t="shared" ca="1" si="172"/>
        <v/>
      </c>
      <c r="AK144" s="91" t="str">
        <f t="shared" ca="1" si="172"/>
        <v/>
      </c>
      <c r="AL144" s="91" t="str">
        <f t="shared" ca="1" si="172"/>
        <v/>
      </c>
      <c r="AM144" s="103" t="str">
        <f t="shared" ca="1" si="172"/>
        <v/>
      </c>
      <c r="AN144" s="89"/>
      <c r="AO144" s="259" t="s">
        <v>22</v>
      </c>
      <c r="AP144" s="256"/>
      <c r="AQ144" s="256"/>
      <c r="AR144" s="256">
        <f ca="1">AV117</f>
        <v>4</v>
      </c>
      <c r="AS144" s="256"/>
      <c r="AT144" s="257" t="s">
        <v>15</v>
      </c>
      <c r="AU144" s="257"/>
      <c r="AV144" s="258">
        <f ca="1">AR144/150</f>
        <v>2.6666666666666668E-2</v>
      </c>
      <c r="AW144" s="258"/>
      <c r="AX144" s="116"/>
      <c r="AZ144" s="57">
        <f t="shared" ca="1" si="198"/>
        <v>13</v>
      </c>
      <c r="BA144" s="90" t="str">
        <f ca="1">MID(频率数据!$AQ144,BA$1,2)</f>
        <v>13</v>
      </c>
      <c r="BB144" s="91" t="str">
        <f ca="1">MID(频率数据!$AQ144,BB$1,2)</f>
        <v>07</v>
      </c>
      <c r="BC144" s="91" t="str">
        <f ca="1">MID(频率数据!$AQ144,BC$1,2)</f>
        <v>27</v>
      </c>
      <c r="BD144" s="91" t="str">
        <f ca="1">MID(频率数据!$AQ144,BD$1,2)</f>
        <v>21</v>
      </c>
      <c r="BE144" s="91" t="str">
        <f ca="1">MID(频率数据!$AQ144,BE$1,2)</f>
        <v>20</v>
      </c>
      <c r="BF144" s="91" t="str">
        <f ca="1">MID(频率数据!$AQ144,BF$1,2)</f>
        <v>08</v>
      </c>
      <c r="BG144" s="91" t="str">
        <f ca="1">MID(频率数据!$AQ144,BG$1,2)</f>
        <v>33</v>
      </c>
      <c r="BH144" s="91" t="str">
        <f ca="1">MID(频率数据!$AQ144,BH$1,2)</f>
        <v>31</v>
      </c>
      <c r="BI144" s="91" t="str">
        <f ca="1">MID(频率数据!$AQ144,BI$1,2)</f>
        <v>30</v>
      </c>
      <c r="BJ144" s="91" t="str">
        <f ca="1">MID(频率数据!$AQ144,BJ$1,2)</f>
        <v>28</v>
      </c>
      <c r="BK144" s="92" t="str">
        <f ca="1">MID(频率数据!$AQ144,BK$1,2)</f>
        <v>19</v>
      </c>
      <c r="BL144" s="90" t="str">
        <f ca="1">MID(频率数据!$AQ144,BL$1,2)</f>
        <v>18</v>
      </c>
      <c r="BM144" s="91" t="str">
        <f ca="1">MID(频率数据!$AQ144,BM$1,2)</f>
        <v>09</v>
      </c>
      <c r="BN144" s="91" t="str">
        <f ca="1">MID(频率数据!$AQ144,BN$1,2)</f>
        <v>03</v>
      </c>
      <c r="BO144" s="91" t="str">
        <f ca="1">MID(频率数据!$AQ144,BO$1,2)</f>
        <v>32</v>
      </c>
      <c r="BP144" s="91" t="str">
        <f ca="1">MID(频率数据!$AQ144,BP$1,2)</f>
        <v>25</v>
      </c>
      <c r="BQ144" s="93" t="str">
        <f ca="1">MID(频率数据!$AQ144,BQ$1,2)</f>
        <v>23</v>
      </c>
      <c r="BR144" s="91" t="str">
        <f ca="1">MID(频率数据!$AQ144,BR$1,2)</f>
        <v>22</v>
      </c>
      <c r="BS144" s="91" t="str">
        <f ca="1">MID(频率数据!$AQ144,BS$1,2)</f>
        <v>17</v>
      </c>
      <c r="BT144" s="91" t="str">
        <f ca="1">MID(频率数据!$AQ144,BT$1,2)</f>
        <v>16</v>
      </c>
      <c r="BU144" s="91" t="str">
        <f ca="1">MID(频率数据!$AQ144,BU$1,2)</f>
        <v>14</v>
      </c>
      <c r="BV144" s="92" t="str">
        <f ca="1">MID(频率数据!$AQ144,BV$1,2)</f>
        <v>06</v>
      </c>
      <c r="BW144" s="90" t="str">
        <f ca="1">MID(频率数据!$AQ144,BW$1,2)</f>
        <v>02</v>
      </c>
      <c r="BX144" s="91" t="str">
        <f ca="1">MID(频率数据!$AQ144,BX$1,2)</f>
        <v>29</v>
      </c>
      <c r="BY144" s="91" t="str">
        <f ca="1">MID(频率数据!$AQ144,BY$1,2)</f>
        <v>26</v>
      </c>
      <c r="BZ144" s="91" t="str">
        <f ca="1">MID(频率数据!$AQ144,BZ$1,2)</f>
        <v>24</v>
      </c>
      <c r="CA144" s="91" t="str">
        <f ca="1">MID(频率数据!$AQ144,CA$1,2)</f>
        <v>15</v>
      </c>
      <c r="CB144" s="91" t="str">
        <f ca="1">MID(频率数据!$AQ144,CB$1,2)</f>
        <v>12</v>
      </c>
      <c r="CC144" s="91" t="str">
        <f ca="1">MID(频率数据!$AQ144,CC$1,2)</f>
        <v>11</v>
      </c>
      <c r="CD144" s="91" t="str">
        <f ca="1">MID(频率数据!$AQ144,CD$1,2)</f>
        <v>10</v>
      </c>
      <c r="CE144" s="91" t="str">
        <f ca="1">MID(频率数据!$AQ144,CE$1,2)</f>
        <v>05</v>
      </c>
      <c r="CF144" s="91" t="str">
        <f ca="1">MID(频率数据!$AQ144,CF$1,2)</f>
        <v>01</v>
      </c>
      <c r="CG144" s="92" t="str">
        <f ca="1">MID(频率数据!$AQ144,CG$1,2)</f>
        <v>04</v>
      </c>
      <c r="CH144" s="153" t="str">
        <f t="shared" ca="1" si="199"/>
        <v>05</v>
      </c>
      <c r="CI144" s="154" t="str">
        <f t="shared" ca="1" si="200"/>
        <v>02</v>
      </c>
      <c r="CJ144" s="154" t="str">
        <f t="shared" ca="1" si="201"/>
        <v>20</v>
      </c>
      <c r="CK144" s="154" t="str">
        <f t="shared" ca="1" si="202"/>
        <v>04</v>
      </c>
      <c r="CL144" s="154" t="str">
        <f t="shared" ca="1" si="203"/>
        <v>31</v>
      </c>
      <c r="CM144" s="154" t="str">
        <f t="shared" ca="1" si="204"/>
        <v>32</v>
      </c>
      <c r="CN144" s="155" t="str">
        <f t="shared" ca="1" si="205"/>
        <v>01</v>
      </c>
      <c r="CO144" s="155" t="str">
        <f t="shared" ca="1" si="206"/>
        <v>29</v>
      </c>
      <c r="CP144" s="155" t="str">
        <f t="shared" ca="1" si="207"/>
        <v>08</v>
      </c>
      <c r="CQ144" s="155" t="str">
        <f t="shared" ca="1" si="208"/>
        <v>13</v>
      </c>
      <c r="CR144" s="155" t="str">
        <f t="shared" ca="1" si="209"/>
        <v>30</v>
      </c>
      <c r="CS144" s="155" t="str">
        <f t="shared" ca="1" si="210"/>
        <v>25</v>
      </c>
      <c r="CT144" s="156" t="str">
        <f t="shared" ca="1" si="211"/>
        <v>04</v>
      </c>
      <c r="CU144" s="156" t="str">
        <f t="shared" ca="1" si="212"/>
        <v>26</v>
      </c>
      <c r="CV144" s="156" t="str">
        <f t="shared" ca="1" si="213"/>
        <v>33</v>
      </c>
      <c r="CW144" s="156" t="str">
        <f t="shared" ca="1" si="214"/>
        <v>07</v>
      </c>
      <c r="CX144" s="156" t="str">
        <f t="shared" ca="1" si="215"/>
        <v>28</v>
      </c>
      <c r="CY144" s="156" t="str">
        <f t="shared" ca="1" si="216"/>
        <v>23</v>
      </c>
      <c r="CZ144" s="157" t="str">
        <f t="shared" ca="1" si="217"/>
        <v>13</v>
      </c>
      <c r="DA144" s="157" t="str">
        <f t="shared" ca="1" si="218"/>
        <v>07</v>
      </c>
      <c r="DB144" s="157" t="str">
        <f t="shared" ca="1" si="219"/>
        <v>27</v>
      </c>
      <c r="DC144" s="157" t="str">
        <f t="shared" ca="1" si="220"/>
        <v>05</v>
      </c>
      <c r="DD144" s="157" t="str">
        <f t="shared" ca="1" si="221"/>
        <v>01</v>
      </c>
      <c r="DE144" s="158" t="str">
        <f t="shared" ca="1" si="222"/>
        <v>04</v>
      </c>
      <c r="DF144" s="145">
        <f t="shared" ca="1" si="170"/>
        <v>1</v>
      </c>
      <c r="DG144" s="107">
        <f t="shared" ca="1" si="170"/>
        <v>2</v>
      </c>
      <c r="DH144" s="107" t="str">
        <f t="shared" ca="1" si="170"/>
        <v/>
      </c>
      <c r="DI144" s="107">
        <f t="shared" ca="1" si="170"/>
        <v>4</v>
      </c>
      <c r="DJ144" s="107">
        <f t="shared" ca="1" si="170"/>
        <v>5</v>
      </c>
      <c r="DK144" s="107" t="str">
        <f t="shared" ca="1" si="170"/>
        <v/>
      </c>
      <c r="DL144" s="107">
        <f t="shared" ca="1" si="170"/>
        <v>7</v>
      </c>
      <c r="DM144" s="107">
        <f t="shared" ca="1" si="170"/>
        <v>8</v>
      </c>
      <c r="DN144" s="107" t="str">
        <f t="shared" ca="1" si="170"/>
        <v/>
      </c>
      <c r="DO144" s="107" t="str">
        <f t="shared" ca="1" si="170"/>
        <v/>
      </c>
      <c r="DP144" s="107" t="str">
        <f t="shared" ca="1" si="170"/>
        <v/>
      </c>
      <c r="DQ144" s="107" t="str">
        <f t="shared" ca="1" si="170"/>
        <v/>
      </c>
      <c r="DR144" s="107">
        <f t="shared" ca="1" si="170"/>
        <v>13</v>
      </c>
      <c r="DS144" s="107" t="str">
        <f t="shared" ca="1" si="170"/>
        <v/>
      </c>
      <c r="DT144" s="107" t="str">
        <f t="shared" ca="1" si="170"/>
        <v/>
      </c>
      <c r="DU144" s="107" t="str">
        <f t="shared" ca="1" si="170"/>
        <v/>
      </c>
      <c r="DV144" s="107" t="str">
        <f t="shared" ca="1" si="169"/>
        <v/>
      </c>
      <c r="DW144" s="107" t="str">
        <f t="shared" ca="1" si="169"/>
        <v/>
      </c>
      <c r="DX144" s="107" t="str">
        <f t="shared" ca="1" si="169"/>
        <v/>
      </c>
      <c r="DY144" s="107">
        <f t="shared" ca="1" si="169"/>
        <v>20</v>
      </c>
      <c r="DZ144" s="107" t="str">
        <f t="shared" ca="1" si="169"/>
        <v/>
      </c>
      <c r="EA144" s="107" t="str">
        <f t="shared" ca="1" si="169"/>
        <v/>
      </c>
      <c r="EB144" s="107">
        <f t="shared" ca="1" si="169"/>
        <v>23</v>
      </c>
      <c r="EC144" s="107" t="str">
        <f t="shared" ca="1" si="169"/>
        <v/>
      </c>
      <c r="ED144" s="107">
        <f t="shared" ca="1" si="169"/>
        <v>25</v>
      </c>
      <c r="EE144" s="107">
        <f t="shared" ca="1" si="169"/>
        <v>26</v>
      </c>
      <c r="EF144" s="107">
        <f t="shared" ca="1" si="169"/>
        <v>27</v>
      </c>
      <c r="EG144" s="107">
        <f t="shared" ca="1" si="169"/>
        <v>28</v>
      </c>
      <c r="EH144" s="107">
        <f t="shared" ca="1" si="169"/>
        <v>29</v>
      </c>
      <c r="EI144" s="107">
        <f t="shared" ca="1" si="169"/>
        <v>30</v>
      </c>
      <c r="EJ144" s="107">
        <f t="shared" ca="1" si="169"/>
        <v>31</v>
      </c>
      <c r="EK144" s="107">
        <f t="shared" ca="1" si="147"/>
        <v>32</v>
      </c>
      <c r="EL144" s="108">
        <f t="shared" ca="1" si="147"/>
        <v>33</v>
      </c>
      <c r="EM144" s="106" t="str">
        <f t="shared" ca="1" si="173"/>
        <v>010204050708132023252627282930313233</v>
      </c>
    </row>
    <row r="145" spans="1:143" ht="11.25" customHeight="1" x14ac:dyDescent="0.15">
      <c r="A145" s="56">
        <f t="shared" si="171"/>
        <v>2943</v>
      </c>
      <c r="B145" s="94">
        <f t="shared" si="223"/>
        <v>2022149</v>
      </c>
      <c r="C145" s="95">
        <f t="shared" si="223"/>
        <v>2</v>
      </c>
      <c r="D145" s="96">
        <f t="shared" si="223"/>
        <v>22</v>
      </c>
      <c r="E145" s="96">
        <f t="shared" si="223"/>
        <v>26</v>
      </c>
      <c r="F145" s="96">
        <f t="shared" si="223"/>
        <v>29</v>
      </c>
      <c r="G145" s="96">
        <f t="shared" si="223"/>
        <v>32</v>
      </c>
      <c r="H145" s="97">
        <f t="shared" si="223"/>
        <v>33</v>
      </c>
      <c r="I145" s="98">
        <f t="shared" si="223"/>
        <v>14</v>
      </c>
      <c r="J145" s="99" t="str">
        <f t="shared" ca="1" si="175"/>
        <v>04</v>
      </c>
      <c r="K145" s="100" t="str">
        <f t="shared" ca="1" si="176"/>
        <v>06</v>
      </c>
      <c r="L145" s="100" t="str">
        <f t="shared" ca="1" si="177"/>
        <v>07</v>
      </c>
      <c r="M145" s="100" t="str">
        <f t="shared" ca="1" si="178"/>
        <v>08</v>
      </c>
      <c r="N145" s="100" t="str">
        <f t="shared" ca="1" si="179"/>
        <v>09</v>
      </c>
      <c r="O145" s="100" t="str">
        <f t="shared" ca="1" si="180"/>
        <v>10</v>
      </c>
      <c r="P145" s="100" t="str">
        <f t="shared" ca="1" si="181"/>
        <v>11</v>
      </c>
      <c r="Q145" s="100" t="str">
        <f t="shared" ca="1" si="182"/>
        <v>12</v>
      </c>
      <c r="R145" s="100" t="str">
        <f t="shared" ca="1" si="183"/>
        <v>13</v>
      </c>
      <c r="S145" s="100" t="str">
        <f t="shared" ca="1" si="184"/>
        <v>14</v>
      </c>
      <c r="T145" s="100" t="str">
        <f t="shared" ca="1" si="185"/>
        <v>15</v>
      </c>
      <c r="U145" s="100" t="str">
        <f t="shared" ca="1" si="186"/>
        <v>21</v>
      </c>
      <c r="V145" s="100" t="str">
        <f t="shared" ca="1" si="187"/>
        <v>22</v>
      </c>
      <c r="W145" s="100" t="str">
        <f t="shared" ca="1" si="188"/>
        <v>23</v>
      </c>
      <c r="X145" s="100" t="str">
        <f t="shared" ca="1" si="189"/>
        <v>24</v>
      </c>
      <c r="Y145" s="100" t="str">
        <f t="shared" ca="1" si="190"/>
        <v>26</v>
      </c>
      <c r="Z145" s="100" t="str">
        <f t="shared" ca="1" si="191"/>
        <v>27</v>
      </c>
      <c r="AA145" s="100" t="str">
        <f t="shared" ca="1" si="192"/>
        <v>30</v>
      </c>
      <c r="AB145" s="100" t="str">
        <f t="shared" ca="1" si="193"/>
        <v>31</v>
      </c>
      <c r="AC145" s="100" t="str">
        <f t="shared" ca="1" si="194"/>
        <v>32</v>
      </c>
      <c r="AD145" s="100" t="str">
        <f t="shared" ca="1" si="195"/>
        <v>33</v>
      </c>
      <c r="AE145" s="101" t="str">
        <f t="shared" ca="1" si="196"/>
        <v/>
      </c>
      <c r="AF145" s="102">
        <f t="shared" ca="1" si="197"/>
        <v>4</v>
      </c>
      <c r="AG145" s="90" t="str">
        <f t="shared" ca="1" si="172"/>
        <v/>
      </c>
      <c r="AH145" s="91" t="str">
        <f t="shared" ca="1" si="172"/>
        <v/>
      </c>
      <c r="AI145" s="91" t="str">
        <f t="shared" ca="1" si="172"/>
        <v/>
      </c>
      <c r="AJ145" s="91" t="str">
        <f t="shared" ca="1" si="172"/>
        <v/>
      </c>
      <c r="AK145" s="91">
        <f t="shared" ca="1" si="172"/>
        <v>4</v>
      </c>
      <c r="AL145" s="91" t="str">
        <f t="shared" ca="1" si="172"/>
        <v/>
      </c>
      <c r="AM145" s="103" t="str">
        <f t="shared" ca="1" si="172"/>
        <v/>
      </c>
      <c r="AN145" s="89"/>
      <c r="AO145" s="260"/>
      <c r="AP145" s="256"/>
      <c r="AQ145" s="256"/>
      <c r="AR145" s="256"/>
      <c r="AS145" s="256"/>
      <c r="AT145" s="257"/>
      <c r="AU145" s="257"/>
      <c r="AV145" s="258"/>
      <c r="AW145" s="258"/>
      <c r="AX145" s="116"/>
      <c r="AZ145" s="57">
        <f t="shared" ca="1" si="198"/>
        <v>14</v>
      </c>
      <c r="BA145" s="90" t="str">
        <f ca="1">MID(频率数据!$AQ145,BA$1,2)</f>
        <v>21</v>
      </c>
      <c r="BB145" s="91" t="str">
        <f ca="1">MID(频率数据!$AQ145,BB$1,2)</f>
        <v>13</v>
      </c>
      <c r="BC145" s="91" t="str">
        <f ca="1">MID(频率数据!$AQ145,BC$1,2)</f>
        <v>07</v>
      </c>
      <c r="BD145" s="91" t="str">
        <f ca="1">MID(频率数据!$AQ145,BD$1,2)</f>
        <v>31</v>
      </c>
      <c r="BE145" s="91" t="str">
        <f ca="1">MID(频率数据!$AQ145,BE$1,2)</f>
        <v>27</v>
      </c>
      <c r="BF145" s="91" t="str">
        <f ca="1">MID(频率数据!$AQ145,BF$1,2)</f>
        <v>20</v>
      </c>
      <c r="BG145" s="91" t="str">
        <f ca="1">MID(频率数据!$AQ145,BG$1,2)</f>
        <v>08</v>
      </c>
      <c r="BH145" s="91" t="str">
        <f ca="1">MID(频率数据!$AQ145,BH$1,2)</f>
        <v>33</v>
      </c>
      <c r="BI145" s="91" t="str">
        <f ca="1">MID(频率数据!$AQ145,BI$1,2)</f>
        <v>30</v>
      </c>
      <c r="BJ145" s="91" t="str">
        <f ca="1">MID(频率数据!$AQ145,BJ$1,2)</f>
        <v>19</v>
      </c>
      <c r="BK145" s="92" t="str">
        <f ca="1">MID(频率数据!$AQ145,BK$1,2)</f>
        <v>18</v>
      </c>
      <c r="BL145" s="90" t="str">
        <f ca="1">MID(频率数据!$AQ145,BL$1,2)</f>
        <v>17</v>
      </c>
      <c r="BM145" s="91" t="str">
        <f ca="1">MID(频率数据!$AQ145,BM$1,2)</f>
        <v>16</v>
      </c>
      <c r="BN145" s="91" t="str">
        <f ca="1">MID(频率数据!$AQ145,BN$1,2)</f>
        <v>03</v>
      </c>
      <c r="BO145" s="91" t="str">
        <f ca="1">MID(频率数据!$AQ145,BO$1,2)</f>
        <v>02</v>
      </c>
      <c r="BP145" s="91" t="str">
        <f ca="1">MID(频率数据!$AQ145,BP$1,2)</f>
        <v>28</v>
      </c>
      <c r="BQ145" s="93" t="str">
        <f ca="1">MID(频率数据!$AQ145,BQ$1,2)</f>
        <v>25</v>
      </c>
      <c r="BR145" s="91" t="str">
        <f ca="1">MID(频率数据!$AQ145,BR$1,2)</f>
        <v>23</v>
      </c>
      <c r="BS145" s="91" t="str">
        <f ca="1">MID(频率数据!$AQ145,BS$1,2)</f>
        <v>22</v>
      </c>
      <c r="BT145" s="91" t="str">
        <f ca="1">MID(频率数据!$AQ145,BT$1,2)</f>
        <v>15</v>
      </c>
      <c r="BU145" s="91" t="str">
        <f ca="1">MID(频率数据!$AQ145,BU$1,2)</f>
        <v>14</v>
      </c>
      <c r="BV145" s="92" t="str">
        <f ca="1">MID(频率数据!$AQ145,BV$1,2)</f>
        <v>09</v>
      </c>
      <c r="BW145" s="90" t="str">
        <f ca="1">MID(频率数据!$AQ145,BW$1,2)</f>
        <v>06</v>
      </c>
      <c r="BX145" s="91" t="str">
        <f ca="1">MID(频率数据!$AQ145,BX$1,2)</f>
        <v>32</v>
      </c>
      <c r="BY145" s="91" t="str">
        <f ca="1">MID(频率数据!$AQ145,BY$1,2)</f>
        <v>29</v>
      </c>
      <c r="BZ145" s="91" t="str">
        <f ca="1">MID(频率数据!$AQ145,BZ$1,2)</f>
        <v>26</v>
      </c>
      <c r="CA145" s="91" t="str">
        <f ca="1">MID(频率数据!$AQ145,CA$1,2)</f>
        <v>12</v>
      </c>
      <c r="CB145" s="91" t="str">
        <f ca="1">MID(频率数据!$AQ145,CB$1,2)</f>
        <v>10</v>
      </c>
      <c r="CC145" s="91" t="str">
        <f ca="1">MID(频率数据!$AQ145,CC$1,2)</f>
        <v>05</v>
      </c>
      <c r="CD145" s="91" t="str">
        <f ca="1">MID(频率数据!$AQ145,CD$1,2)</f>
        <v>01</v>
      </c>
      <c r="CE145" s="91" t="str">
        <f ca="1">MID(频率数据!$AQ145,CE$1,2)</f>
        <v>24</v>
      </c>
      <c r="CF145" s="91" t="str">
        <f ca="1">MID(频率数据!$AQ145,CF$1,2)</f>
        <v>11</v>
      </c>
      <c r="CG145" s="92" t="str">
        <f ca="1">MID(频率数据!$AQ145,CG$1,2)</f>
        <v>04</v>
      </c>
      <c r="CH145" s="153" t="str">
        <f t="shared" ca="1" si="199"/>
        <v>09</v>
      </c>
      <c r="CI145" s="154" t="str">
        <f t="shared" ca="1" si="200"/>
        <v>26</v>
      </c>
      <c r="CJ145" s="154" t="str">
        <f t="shared" ca="1" si="201"/>
        <v>22</v>
      </c>
      <c r="CK145" s="154" t="str">
        <f t="shared" ca="1" si="202"/>
        <v>23</v>
      </c>
      <c r="CL145" s="154" t="str">
        <f t="shared" ca="1" si="203"/>
        <v>07</v>
      </c>
      <c r="CM145" s="154" t="str">
        <f t="shared" ca="1" si="204"/>
        <v>08</v>
      </c>
      <c r="CN145" s="155" t="str">
        <f t="shared" ca="1" si="205"/>
        <v>06</v>
      </c>
      <c r="CO145" s="155" t="str">
        <f t="shared" ca="1" si="206"/>
        <v>12</v>
      </c>
      <c r="CP145" s="155" t="str">
        <f t="shared" ca="1" si="207"/>
        <v>15</v>
      </c>
      <c r="CQ145" s="155" t="str">
        <f t="shared" ca="1" si="208"/>
        <v>22</v>
      </c>
      <c r="CR145" s="155" t="str">
        <f t="shared" ca="1" si="209"/>
        <v>31</v>
      </c>
      <c r="CS145" s="155" t="str">
        <f t="shared" ca="1" si="210"/>
        <v>33</v>
      </c>
      <c r="CT145" s="156" t="str">
        <f t="shared" ca="1" si="211"/>
        <v>32</v>
      </c>
      <c r="CU145" s="156" t="str">
        <f t="shared" ca="1" si="212"/>
        <v>10</v>
      </c>
      <c r="CV145" s="156" t="str">
        <f t="shared" ca="1" si="213"/>
        <v>14</v>
      </c>
      <c r="CW145" s="156" t="str">
        <f t="shared" ca="1" si="214"/>
        <v>15</v>
      </c>
      <c r="CX145" s="156" t="str">
        <f t="shared" ca="1" si="215"/>
        <v>27</v>
      </c>
      <c r="CY145" s="156" t="str">
        <f t="shared" ca="1" si="216"/>
        <v>30</v>
      </c>
      <c r="CZ145" s="157" t="str">
        <f t="shared" ca="1" si="217"/>
        <v>21</v>
      </c>
      <c r="DA145" s="157" t="str">
        <f t="shared" ca="1" si="218"/>
        <v>13</v>
      </c>
      <c r="DB145" s="157" t="str">
        <f t="shared" ca="1" si="219"/>
        <v>07</v>
      </c>
      <c r="DC145" s="157" t="str">
        <f t="shared" ca="1" si="220"/>
        <v>24</v>
      </c>
      <c r="DD145" s="157" t="str">
        <f t="shared" ca="1" si="221"/>
        <v>11</v>
      </c>
      <c r="DE145" s="158" t="str">
        <f t="shared" ca="1" si="222"/>
        <v>04</v>
      </c>
      <c r="DF145" s="145" t="str">
        <f t="shared" ca="1" si="170"/>
        <v/>
      </c>
      <c r="DG145" s="107" t="str">
        <f t="shared" ca="1" si="170"/>
        <v/>
      </c>
      <c r="DH145" s="107" t="str">
        <f t="shared" ca="1" si="170"/>
        <v/>
      </c>
      <c r="DI145" s="107">
        <f t="shared" ca="1" si="170"/>
        <v>4</v>
      </c>
      <c r="DJ145" s="107" t="str">
        <f t="shared" ca="1" si="170"/>
        <v/>
      </c>
      <c r="DK145" s="107">
        <f t="shared" ca="1" si="170"/>
        <v>6</v>
      </c>
      <c r="DL145" s="107">
        <f t="shared" ca="1" si="170"/>
        <v>7</v>
      </c>
      <c r="DM145" s="107">
        <f t="shared" ca="1" si="170"/>
        <v>8</v>
      </c>
      <c r="DN145" s="107">
        <f t="shared" ca="1" si="170"/>
        <v>9</v>
      </c>
      <c r="DO145" s="107">
        <f t="shared" ca="1" si="170"/>
        <v>10</v>
      </c>
      <c r="DP145" s="107">
        <f t="shared" ca="1" si="170"/>
        <v>11</v>
      </c>
      <c r="DQ145" s="107">
        <f t="shared" ca="1" si="170"/>
        <v>12</v>
      </c>
      <c r="DR145" s="107">
        <f t="shared" ca="1" si="170"/>
        <v>13</v>
      </c>
      <c r="DS145" s="107">
        <f t="shared" ca="1" si="170"/>
        <v>14</v>
      </c>
      <c r="DT145" s="107">
        <f t="shared" ca="1" si="170"/>
        <v>15</v>
      </c>
      <c r="DU145" s="107" t="str">
        <f t="shared" ca="1" si="170"/>
        <v/>
      </c>
      <c r="DV145" s="107" t="str">
        <f t="shared" ca="1" si="169"/>
        <v/>
      </c>
      <c r="DW145" s="107" t="str">
        <f t="shared" ca="1" si="169"/>
        <v/>
      </c>
      <c r="DX145" s="107" t="str">
        <f t="shared" ca="1" si="169"/>
        <v/>
      </c>
      <c r="DY145" s="107" t="str">
        <f t="shared" ca="1" si="169"/>
        <v/>
      </c>
      <c r="DZ145" s="107">
        <f t="shared" ca="1" si="169"/>
        <v>21</v>
      </c>
      <c r="EA145" s="107">
        <f t="shared" ca="1" si="169"/>
        <v>22</v>
      </c>
      <c r="EB145" s="107">
        <f t="shared" ca="1" si="169"/>
        <v>23</v>
      </c>
      <c r="EC145" s="107">
        <f t="shared" ca="1" si="169"/>
        <v>24</v>
      </c>
      <c r="ED145" s="107" t="str">
        <f t="shared" ca="1" si="169"/>
        <v/>
      </c>
      <c r="EE145" s="107">
        <f t="shared" ca="1" si="169"/>
        <v>26</v>
      </c>
      <c r="EF145" s="107">
        <f t="shared" ca="1" si="169"/>
        <v>27</v>
      </c>
      <c r="EG145" s="107" t="str">
        <f t="shared" ca="1" si="169"/>
        <v/>
      </c>
      <c r="EH145" s="107" t="str">
        <f t="shared" ca="1" si="169"/>
        <v/>
      </c>
      <c r="EI145" s="107">
        <f t="shared" ca="1" si="169"/>
        <v>30</v>
      </c>
      <c r="EJ145" s="107">
        <f t="shared" ca="1" si="169"/>
        <v>31</v>
      </c>
      <c r="EK145" s="107">
        <f t="shared" ca="1" si="147"/>
        <v>32</v>
      </c>
      <c r="EL145" s="108">
        <f t="shared" ca="1" si="147"/>
        <v>33</v>
      </c>
      <c r="EM145" s="106" t="str">
        <f t="shared" ca="1" si="173"/>
        <v>040607080910111213141521222324262730313233</v>
      </c>
    </row>
    <row r="146" spans="1:143" ht="11.25" customHeight="1" x14ac:dyDescent="0.15">
      <c r="A146" s="56">
        <f t="shared" si="171"/>
        <v>2944</v>
      </c>
      <c r="B146" s="94">
        <f t="shared" si="223"/>
        <v>2022150</v>
      </c>
      <c r="C146" s="95">
        <f t="shared" si="223"/>
        <v>1</v>
      </c>
      <c r="D146" s="96">
        <f t="shared" si="223"/>
        <v>7</v>
      </c>
      <c r="E146" s="96">
        <f t="shared" si="223"/>
        <v>11</v>
      </c>
      <c r="F146" s="96">
        <f t="shared" si="223"/>
        <v>12</v>
      </c>
      <c r="G146" s="96">
        <f t="shared" si="223"/>
        <v>22</v>
      </c>
      <c r="H146" s="97">
        <f t="shared" si="223"/>
        <v>28</v>
      </c>
      <c r="I146" s="98">
        <f t="shared" si="223"/>
        <v>5</v>
      </c>
      <c r="J146" s="99" t="str">
        <f t="shared" ca="1" si="175"/>
        <v>02</v>
      </c>
      <c r="K146" s="100" t="str">
        <f t="shared" ca="1" si="176"/>
        <v>03</v>
      </c>
      <c r="L146" s="100" t="str">
        <f t="shared" ca="1" si="177"/>
        <v>04</v>
      </c>
      <c r="M146" s="100" t="str">
        <f t="shared" ca="1" si="178"/>
        <v>06</v>
      </c>
      <c r="N146" s="100" t="str">
        <f t="shared" ca="1" si="179"/>
        <v>07</v>
      </c>
      <c r="O146" s="100" t="str">
        <f t="shared" ca="1" si="180"/>
        <v>09</v>
      </c>
      <c r="P146" s="100" t="str">
        <f t="shared" ca="1" si="181"/>
        <v>10</v>
      </c>
      <c r="Q146" s="100" t="str">
        <f t="shared" ca="1" si="182"/>
        <v>11</v>
      </c>
      <c r="R146" s="100" t="str">
        <f t="shared" ca="1" si="183"/>
        <v>12</v>
      </c>
      <c r="S146" s="100" t="str">
        <f t="shared" ca="1" si="184"/>
        <v>13</v>
      </c>
      <c r="T146" s="100" t="str">
        <f t="shared" ca="1" si="185"/>
        <v>14</v>
      </c>
      <c r="U146" s="100" t="str">
        <f t="shared" ca="1" si="186"/>
        <v>15</v>
      </c>
      <c r="V146" s="100" t="str">
        <f t="shared" ca="1" si="187"/>
        <v>20</v>
      </c>
      <c r="W146" s="100" t="str">
        <f t="shared" ca="1" si="188"/>
        <v>21</v>
      </c>
      <c r="X146" s="100" t="str">
        <f t="shared" ca="1" si="189"/>
        <v>23</v>
      </c>
      <c r="Y146" s="100" t="str">
        <f t="shared" ca="1" si="190"/>
        <v>25</v>
      </c>
      <c r="Z146" s="100" t="str">
        <f t="shared" ca="1" si="191"/>
        <v>26</v>
      </c>
      <c r="AA146" s="100" t="str">
        <f t="shared" ca="1" si="192"/>
        <v>29</v>
      </c>
      <c r="AB146" s="100" t="str">
        <f t="shared" ca="1" si="193"/>
        <v>30</v>
      </c>
      <c r="AC146" s="100" t="str">
        <f t="shared" ca="1" si="194"/>
        <v>32</v>
      </c>
      <c r="AD146" s="100" t="str">
        <f t="shared" ca="1" si="195"/>
        <v/>
      </c>
      <c r="AE146" s="101" t="str">
        <f t="shared" ca="1" si="196"/>
        <v/>
      </c>
      <c r="AF146" s="102">
        <f t="shared" ca="1" si="197"/>
        <v>3</v>
      </c>
      <c r="AG146" s="90" t="str">
        <f t="shared" ca="1" si="172"/>
        <v/>
      </c>
      <c r="AH146" s="91" t="str">
        <f t="shared" ca="1" si="172"/>
        <v/>
      </c>
      <c r="AI146" s="91" t="str">
        <f t="shared" ca="1" si="172"/>
        <v/>
      </c>
      <c r="AJ146" s="91">
        <f t="shared" ca="1" si="172"/>
        <v>3</v>
      </c>
      <c r="AK146" s="91" t="str">
        <f t="shared" ca="1" si="172"/>
        <v/>
      </c>
      <c r="AL146" s="91" t="str">
        <f t="shared" ca="1" si="172"/>
        <v/>
      </c>
      <c r="AM146" s="103" t="str">
        <f t="shared" ca="1" si="172"/>
        <v/>
      </c>
      <c r="AN146" s="89"/>
      <c r="AO146" s="252" t="str">
        <f ca="1">"出6红目前遗漏"&amp;AZ155&amp;"期"</f>
        <v>出6红目前遗漏24期</v>
      </c>
      <c r="AP146" s="253"/>
      <c r="AQ146" s="253"/>
      <c r="AR146" s="253"/>
      <c r="AS146" s="253"/>
      <c r="AT146" s="253"/>
      <c r="AU146" s="253"/>
      <c r="AV146" s="253"/>
      <c r="AW146" s="253"/>
      <c r="AX146" s="253"/>
      <c r="AZ146" s="57">
        <f t="shared" ca="1" si="198"/>
        <v>15</v>
      </c>
      <c r="BA146" s="90" t="str">
        <f ca="1">MID(频率数据!$AQ146,BA$1,2)</f>
        <v>21</v>
      </c>
      <c r="BB146" s="91" t="str">
        <f ca="1">MID(频率数据!$AQ146,BB$1,2)</f>
        <v>13</v>
      </c>
      <c r="BC146" s="91" t="str">
        <f ca="1">MID(频率数据!$AQ146,BC$1,2)</f>
        <v>07</v>
      </c>
      <c r="BD146" s="91" t="str">
        <f ca="1">MID(频率数据!$AQ146,BD$1,2)</f>
        <v>33</v>
      </c>
      <c r="BE146" s="91" t="str">
        <f ca="1">MID(频率数据!$AQ146,BE$1,2)</f>
        <v>31</v>
      </c>
      <c r="BF146" s="91" t="str">
        <f ca="1">MID(频率数据!$AQ146,BF$1,2)</f>
        <v>27</v>
      </c>
      <c r="BG146" s="91" t="str">
        <f ca="1">MID(频率数据!$AQ146,BG$1,2)</f>
        <v>20</v>
      </c>
      <c r="BH146" s="91" t="str">
        <f ca="1">MID(频率数据!$AQ146,BH$1,2)</f>
        <v>02</v>
      </c>
      <c r="BI146" s="91" t="str">
        <f ca="1">MID(频率数据!$AQ146,BI$1,2)</f>
        <v>30</v>
      </c>
      <c r="BJ146" s="91" t="str">
        <f ca="1">MID(频率数据!$AQ146,BJ$1,2)</f>
        <v>19</v>
      </c>
      <c r="BK146" s="92" t="str">
        <f ca="1">MID(频率数据!$AQ146,BK$1,2)</f>
        <v>17</v>
      </c>
      <c r="BL146" s="90" t="str">
        <f ca="1">MID(频率数据!$AQ146,BL$1,2)</f>
        <v>16</v>
      </c>
      <c r="BM146" s="91" t="str">
        <f ca="1">MID(频率数据!$AQ146,BM$1,2)</f>
        <v>08</v>
      </c>
      <c r="BN146" s="91" t="str">
        <f ca="1">MID(频率数据!$AQ146,BN$1,2)</f>
        <v>03</v>
      </c>
      <c r="BO146" s="91" t="str">
        <f ca="1">MID(频率数据!$AQ146,BO$1,2)</f>
        <v>32</v>
      </c>
      <c r="BP146" s="91" t="str">
        <f ca="1">MID(频率数据!$AQ146,BP$1,2)</f>
        <v>29</v>
      </c>
      <c r="BQ146" s="93" t="str">
        <f ca="1">MID(频率数据!$AQ146,BQ$1,2)</f>
        <v>28</v>
      </c>
      <c r="BR146" s="91" t="str">
        <f ca="1">MID(频率数据!$AQ146,BR$1,2)</f>
        <v>26</v>
      </c>
      <c r="BS146" s="91" t="str">
        <f ca="1">MID(频率数据!$AQ146,BS$1,2)</f>
        <v>25</v>
      </c>
      <c r="BT146" s="91" t="str">
        <f ca="1">MID(频率数据!$AQ146,BT$1,2)</f>
        <v>23</v>
      </c>
      <c r="BU146" s="91" t="str">
        <f ca="1">MID(频率数据!$AQ146,BU$1,2)</f>
        <v>22</v>
      </c>
      <c r="BV146" s="92" t="str">
        <f ca="1">MID(频率数据!$AQ146,BV$1,2)</f>
        <v>18</v>
      </c>
      <c r="BW146" s="90" t="str">
        <f ca="1">MID(频率数据!$AQ146,BW$1,2)</f>
        <v>09</v>
      </c>
      <c r="BX146" s="91" t="str">
        <f ca="1">MID(频率数据!$AQ146,BX$1,2)</f>
        <v>06</v>
      </c>
      <c r="BY146" s="91" t="str">
        <f ca="1">MID(频率数据!$AQ146,BY$1,2)</f>
        <v>15</v>
      </c>
      <c r="BZ146" s="91" t="str">
        <f ca="1">MID(频率数据!$AQ146,BZ$1,2)</f>
        <v>14</v>
      </c>
      <c r="CA146" s="91" t="str">
        <f ca="1">MID(频率数据!$AQ146,CA$1,2)</f>
        <v>12</v>
      </c>
      <c r="CB146" s="91" t="str">
        <f ca="1">MID(频率数据!$AQ146,CB$1,2)</f>
        <v>05</v>
      </c>
      <c r="CC146" s="91" t="str">
        <f ca="1">MID(频率数据!$AQ146,CC$1,2)</f>
        <v>01</v>
      </c>
      <c r="CD146" s="91" t="str">
        <f ca="1">MID(频率数据!$AQ146,CD$1,2)</f>
        <v>24</v>
      </c>
      <c r="CE146" s="91" t="str">
        <f ca="1">MID(频率数据!$AQ146,CE$1,2)</f>
        <v>11</v>
      </c>
      <c r="CF146" s="91" t="str">
        <f ca="1">MID(频率数据!$AQ146,CF$1,2)</f>
        <v>10</v>
      </c>
      <c r="CG146" s="92" t="str">
        <f ca="1">MID(频率数据!$AQ146,CG$1,2)</f>
        <v>04</v>
      </c>
      <c r="CH146" s="153" t="str">
        <f t="shared" ca="1" si="199"/>
        <v>03</v>
      </c>
      <c r="CI146" s="154" t="str">
        <f t="shared" ca="1" si="200"/>
        <v>26</v>
      </c>
      <c r="CJ146" s="154" t="str">
        <f t="shared" ca="1" si="201"/>
        <v>15</v>
      </c>
      <c r="CK146" s="154" t="str">
        <f t="shared" ca="1" si="202"/>
        <v>06</v>
      </c>
      <c r="CL146" s="154" t="str">
        <f t="shared" ca="1" si="203"/>
        <v>09</v>
      </c>
      <c r="CM146" s="154" t="str">
        <f t="shared" ca="1" si="204"/>
        <v>20</v>
      </c>
      <c r="CN146" s="155" t="str">
        <f t="shared" ca="1" si="205"/>
        <v>32</v>
      </c>
      <c r="CO146" s="155" t="str">
        <f t="shared" ca="1" si="206"/>
        <v>25</v>
      </c>
      <c r="CP146" s="155" t="str">
        <f t="shared" ca="1" si="207"/>
        <v>14</v>
      </c>
      <c r="CQ146" s="155" t="str">
        <f t="shared" ca="1" si="208"/>
        <v>15</v>
      </c>
      <c r="CR146" s="155" t="str">
        <f t="shared" ca="1" si="209"/>
        <v>06</v>
      </c>
      <c r="CS146" s="155" t="str">
        <f t="shared" ca="1" si="210"/>
        <v>02</v>
      </c>
      <c r="CT146" s="156" t="str">
        <f t="shared" ca="1" si="211"/>
        <v>29</v>
      </c>
      <c r="CU146" s="156" t="str">
        <f t="shared" ca="1" si="212"/>
        <v>23</v>
      </c>
      <c r="CV146" s="156" t="str">
        <f t="shared" ca="1" si="213"/>
        <v>12</v>
      </c>
      <c r="CW146" s="156" t="str">
        <f t="shared" ca="1" si="214"/>
        <v>14</v>
      </c>
      <c r="CX146" s="156" t="str">
        <f t="shared" ca="1" si="215"/>
        <v>15</v>
      </c>
      <c r="CY146" s="156" t="str">
        <f t="shared" ca="1" si="216"/>
        <v>30</v>
      </c>
      <c r="CZ146" s="157" t="str">
        <f t="shared" ca="1" si="217"/>
        <v>21</v>
      </c>
      <c r="DA146" s="157" t="str">
        <f t="shared" ca="1" si="218"/>
        <v>13</v>
      </c>
      <c r="DB146" s="157" t="str">
        <f t="shared" ca="1" si="219"/>
        <v>07</v>
      </c>
      <c r="DC146" s="157" t="str">
        <f t="shared" ca="1" si="220"/>
        <v>11</v>
      </c>
      <c r="DD146" s="157" t="str">
        <f t="shared" ca="1" si="221"/>
        <v>10</v>
      </c>
      <c r="DE146" s="158" t="str">
        <f t="shared" ca="1" si="222"/>
        <v>04</v>
      </c>
      <c r="DF146" s="145" t="str">
        <f t="shared" ca="1" si="170"/>
        <v/>
      </c>
      <c r="DG146" s="107">
        <f t="shared" ca="1" si="170"/>
        <v>2</v>
      </c>
      <c r="DH146" s="107">
        <f t="shared" ca="1" si="170"/>
        <v>3</v>
      </c>
      <c r="DI146" s="107">
        <f t="shared" ca="1" si="170"/>
        <v>4</v>
      </c>
      <c r="DJ146" s="107" t="str">
        <f t="shared" ca="1" si="170"/>
        <v/>
      </c>
      <c r="DK146" s="107">
        <f t="shared" ca="1" si="170"/>
        <v>6</v>
      </c>
      <c r="DL146" s="107">
        <f t="shared" ca="1" si="170"/>
        <v>7</v>
      </c>
      <c r="DM146" s="107" t="str">
        <f t="shared" ca="1" si="170"/>
        <v/>
      </c>
      <c r="DN146" s="107">
        <f t="shared" ca="1" si="170"/>
        <v>9</v>
      </c>
      <c r="DO146" s="107">
        <f t="shared" ca="1" si="170"/>
        <v>10</v>
      </c>
      <c r="DP146" s="107">
        <f t="shared" ca="1" si="170"/>
        <v>11</v>
      </c>
      <c r="DQ146" s="107">
        <f t="shared" ca="1" si="170"/>
        <v>12</v>
      </c>
      <c r="DR146" s="107">
        <f t="shared" ca="1" si="170"/>
        <v>13</v>
      </c>
      <c r="DS146" s="107">
        <f t="shared" ca="1" si="170"/>
        <v>14</v>
      </c>
      <c r="DT146" s="107">
        <f t="shared" ca="1" si="170"/>
        <v>15</v>
      </c>
      <c r="DU146" s="107" t="str">
        <f t="shared" ca="1" si="170"/>
        <v/>
      </c>
      <c r="DV146" s="107" t="str">
        <f t="shared" ca="1" si="169"/>
        <v/>
      </c>
      <c r="DW146" s="107" t="str">
        <f t="shared" ca="1" si="169"/>
        <v/>
      </c>
      <c r="DX146" s="107" t="str">
        <f t="shared" ca="1" si="169"/>
        <v/>
      </c>
      <c r="DY146" s="107">
        <f t="shared" ca="1" si="169"/>
        <v>20</v>
      </c>
      <c r="DZ146" s="107">
        <f t="shared" ca="1" si="169"/>
        <v>21</v>
      </c>
      <c r="EA146" s="107" t="str">
        <f t="shared" ca="1" si="169"/>
        <v/>
      </c>
      <c r="EB146" s="107">
        <f t="shared" ca="1" si="169"/>
        <v>23</v>
      </c>
      <c r="EC146" s="107" t="str">
        <f t="shared" ca="1" si="169"/>
        <v/>
      </c>
      <c r="ED146" s="107">
        <f t="shared" ca="1" si="169"/>
        <v>25</v>
      </c>
      <c r="EE146" s="107">
        <f t="shared" ca="1" si="169"/>
        <v>26</v>
      </c>
      <c r="EF146" s="107" t="str">
        <f t="shared" ca="1" si="169"/>
        <v/>
      </c>
      <c r="EG146" s="107" t="str">
        <f t="shared" ca="1" si="169"/>
        <v/>
      </c>
      <c r="EH146" s="107">
        <f t="shared" ca="1" si="169"/>
        <v>29</v>
      </c>
      <c r="EI146" s="107">
        <f t="shared" ca="1" si="169"/>
        <v>30</v>
      </c>
      <c r="EJ146" s="107" t="str">
        <f t="shared" ca="1" si="169"/>
        <v/>
      </c>
      <c r="EK146" s="107">
        <f t="shared" ref="EK146:EL155" ca="1" si="224">IF(COUNTIF($CH146:$DE146,EK$3),EK$3,"")</f>
        <v>32</v>
      </c>
      <c r="EL146" s="108" t="str">
        <f t="shared" ca="1" si="224"/>
        <v/>
      </c>
      <c r="EM146" s="106" t="str">
        <f t="shared" ca="1" si="173"/>
        <v>0203040607091011121314152021232526293032</v>
      </c>
    </row>
    <row r="147" spans="1:143" ht="11.25" customHeight="1" x14ac:dyDescent="0.15">
      <c r="A147" s="56">
        <f t="shared" si="171"/>
        <v>2945</v>
      </c>
      <c r="B147" s="94">
        <f t="shared" si="223"/>
        <v>2023001</v>
      </c>
      <c r="C147" s="95">
        <f t="shared" si="223"/>
        <v>9</v>
      </c>
      <c r="D147" s="96">
        <f t="shared" si="223"/>
        <v>16</v>
      </c>
      <c r="E147" s="96">
        <f t="shared" si="223"/>
        <v>18</v>
      </c>
      <c r="F147" s="96">
        <f t="shared" si="223"/>
        <v>22</v>
      </c>
      <c r="G147" s="96">
        <f t="shared" si="223"/>
        <v>28</v>
      </c>
      <c r="H147" s="97">
        <f t="shared" si="223"/>
        <v>32</v>
      </c>
      <c r="I147" s="98">
        <f t="shared" si="223"/>
        <v>2</v>
      </c>
      <c r="J147" s="99" t="str">
        <f t="shared" ca="1" si="175"/>
        <v>04</v>
      </c>
      <c r="K147" s="100" t="str">
        <f t="shared" ca="1" si="176"/>
        <v>05</v>
      </c>
      <c r="L147" s="100" t="str">
        <f t="shared" ca="1" si="177"/>
        <v>07</v>
      </c>
      <c r="M147" s="100" t="str">
        <f t="shared" ca="1" si="178"/>
        <v>09</v>
      </c>
      <c r="N147" s="100" t="str">
        <f t="shared" ca="1" si="179"/>
        <v>10</v>
      </c>
      <c r="O147" s="100" t="str">
        <f t="shared" ca="1" si="180"/>
        <v>11</v>
      </c>
      <c r="P147" s="100" t="str">
        <f t="shared" ca="1" si="181"/>
        <v>12</v>
      </c>
      <c r="Q147" s="100" t="str">
        <f t="shared" ca="1" si="182"/>
        <v>13</v>
      </c>
      <c r="R147" s="100" t="str">
        <f t="shared" ca="1" si="183"/>
        <v>14</v>
      </c>
      <c r="S147" s="100" t="str">
        <f t="shared" ca="1" si="184"/>
        <v>15</v>
      </c>
      <c r="T147" s="100" t="str">
        <f t="shared" ca="1" si="185"/>
        <v>18</v>
      </c>
      <c r="U147" s="100" t="str">
        <f t="shared" ca="1" si="186"/>
        <v>21</v>
      </c>
      <c r="V147" s="100" t="str">
        <f t="shared" ca="1" si="187"/>
        <v>23</v>
      </c>
      <c r="W147" s="100" t="str">
        <f t="shared" ca="1" si="188"/>
        <v>24</v>
      </c>
      <c r="X147" s="100" t="str">
        <f t="shared" ca="1" si="189"/>
        <v>26</v>
      </c>
      <c r="Y147" s="100" t="str">
        <f t="shared" ca="1" si="190"/>
        <v>28</v>
      </c>
      <c r="Z147" s="100" t="str">
        <f t="shared" ca="1" si="191"/>
        <v>29</v>
      </c>
      <c r="AA147" s="100" t="str">
        <f t="shared" ca="1" si="192"/>
        <v>31</v>
      </c>
      <c r="AB147" s="100" t="str">
        <f t="shared" ca="1" si="193"/>
        <v/>
      </c>
      <c r="AC147" s="100" t="str">
        <f t="shared" ca="1" si="194"/>
        <v/>
      </c>
      <c r="AD147" s="100" t="str">
        <f t="shared" ca="1" si="195"/>
        <v/>
      </c>
      <c r="AE147" s="101" t="str">
        <f t="shared" ca="1" si="196"/>
        <v/>
      </c>
      <c r="AF147" s="102">
        <f t="shared" ca="1" si="197"/>
        <v>3</v>
      </c>
      <c r="AG147" s="90" t="str">
        <f t="shared" ca="1" si="172"/>
        <v/>
      </c>
      <c r="AH147" s="91" t="str">
        <f t="shared" ca="1" si="172"/>
        <v/>
      </c>
      <c r="AI147" s="91" t="str">
        <f t="shared" ca="1" si="172"/>
        <v/>
      </c>
      <c r="AJ147" s="91">
        <f t="shared" ca="1" si="172"/>
        <v>3</v>
      </c>
      <c r="AK147" s="91" t="str">
        <f t="shared" ca="1" si="172"/>
        <v/>
      </c>
      <c r="AL147" s="91" t="str">
        <f t="shared" ca="1" si="172"/>
        <v/>
      </c>
      <c r="AM147" s="103" t="str">
        <f t="shared" ca="1" si="172"/>
        <v/>
      </c>
      <c r="AN147" s="89"/>
      <c r="AO147" s="252"/>
      <c r="AP147" s="253"/>
      <c r="AQ147" s="253"/>
      <c r="AR147" s="253"/>
      <c r="AS147" s="253"/>
      <c r="AT147" s="253"/>
      <c r="AU147" s="253"/>
      <c r="AV147" s="253"/>
      <c r="AW147" s="253"/>
      <c r="AX147" s="253"/>
      <c r="AZ147" s="57">
        <f t="shared" ca="1" si="198"/>
        <v>16</v>
      </c>
      <c r="BA147" s="90" t="str">
        <f ca="1">MID(频率数据!$AQ147,BA$1,2)</f>
        <v>07</v>
      </c>
      <c r="BB147" s="91" t="str">
        <f ca="1">MID(频率数据!$AQ147,BB$1,2)</f>
        <v>13</v>
      </c>
      <c r="BC147" s="91" t="str">
        <f ca="1">MID(频率数据!$AQ147,BC$1,2)</f>
        <v>31</v>
      </c>
      <c r="BD147" s="91" t="str">
        <f ca="1">MID(频率数据!$AQ147,BD$1,2)</f>
        <v>21</v>
      </c>
      <c r="BE147" s="91" t="str">
        <f ca="1">MID(频率数据!$AQ147,BE$1,2)</f>
        <v>20</v>
      </c>
      <c r="BF147" s="91" t="str">
        <f ca="1">MID(频率数据!$AQ147,BF$1,2)</f>
        <v>02</v>
      </c>
      <c r="BG147" s="91" t="str">
        <f ca="1">MID(频率数据!$AQ147,BG$1,2)</f>
        <v>33</v>
      </c>
      <c r="BH147" s="91" t="str">
        <f ca="1">MID(频率数据!$AQ147,BH$1,2)</f>
        <v>30</v>
      </c>
      <c r="BI147" s="91" t="str">
        <f ca="1">MID(频率数据!$AQ147,BI$1,2)</f>
        <v>27</v>
      </c>
      <c r="BJ147" s="91" t="str">
        <f ca="1">MID(频率数据!$AQ147,BJ$1,2)</f>
        <v>22</v>
      </c>
      <c r="BK147" s="92" t="str">
        <f ca="1">MID(频率数据!$AQ147,BK$1,2)</f>
        <v>19</v>
      </c>
      <c r="BL147" s="90" t="str">
        <f ca="1">MID(频率数据!$AQ147,BL$1,2)</f>
        <v>17</v>
      </c>
      <c r="BM147" s="91" t="str">
        <f ca="1">MID(频率数据!$AQ147,BM$1,2)</f>
        <v>16</v>
      </c>
      <c r="BN147" s="91" t="str">
        <f ca="1">MID(频率数据!$AQ147,BN$1,2)</f>
        <v>03</v>
      </c>
      <c r="BO147" s="91" t="str">
        <f ca="1">MID(频率数据!$AQ147,BO$1,2)</f>
        <v>32</v>
      </c>
      <c r="BP147" s="91" t="str">
        <f ca="1">MID(频率数据!$AQ147,BP$1,2)</f>
        <v>29</v>
      </c>
      <c r="BQ147" s="93" t="str">
        <f ca="1">MID(频率数据!$AQ147,BQ$1,2)</f>
        <v>28</v>
      </c>
      <c r="BR147" s="91" t="str">
        <f ca="1">MID(频率数据!$AQ147,BR$1,2)</f>
        <v>26</v>
      </c>
      <c r="BS147" s="91" t="str">
        <f ca="1">MID(频率数据!$AQ147,BS$1,2)</f>
        <v>25</v>
      </c>
      <c r="BT147" s="91" t="str">
        <f ca="1">MID(频率数据!$AQ147,BT$1,2)</f>
        <v>18</v>
      </c>
      <c r="BU147" s="91" t="str">
        <f ca="1">MID(频率数据!$AQ147,BU$1,2)</f>
        <v>12</v>
      </c>
      <c r="BV147" s="92" t="str">
        <f ca="1">MID(频率数据!$AQ147,BV$1,2)</f>
        <v>09</v>
      </c>
      <c r="BW147" s="90" t="str">
        <f ca="1">MID(频率数据!$AQ147,BW$1,2)</f>
        <v>08</v>
      </c>
      <c r="BX147" s="91" t="str">
        <f ca="1">MID(频率数据!$AQ147,BX$1,2)</f>
        <v>06</v>
      </c>
      <c r="BY147" s="91" t="str">
        <f ca="1">MID(频率数据!$AQ147,BY$1,2)</f>
        <v>01</v>
      </c>
      <c r="BZ147" s="91" t="str">
        <f ca="1">MID(频率数据!$AQ147,BZ$1,2)</f>
        <v>23</v>
      </c>
      <c r="CA147" s="91" t="str">
        <f ca="1">MID(频率数据!$AQ147,CA$1,2)</f>
        <v>15</v>
      </c>
      <c r="CB147" s="91" t="str">
        <f ca="1">MID(频率数据!$AQ147,CB$1,2)</f>
        <v>14</v>
      </c>
      <c r="CC147" s="91" t="str">
        <f ca="1">MID(频率数据!$AQ147,CC$1,2)</f>
        <v>11</v>
      </c>
      <c r="CD147" s="91" t="str">
        <f ca="1">MID(频率数据!$AQ147,CD$1,2)</f>
        <v>05</v>
      </c>
      <c r="CE147" s="91" t="str">
        <f ca="1">MID(频率数据!$AQ147,CE$1,2)</f>
        <v>24</v>
      </c>
      <c r="CF147" s="91" t="str">
        <f ca="1">MID(频率数据!$AQ147,CF$1,2)</f>
        <v>10</v>
      </c>
      <c r="CG147" s="92" t="str">
        <f ca="1">MID(频率数据!$AQ147,CG$1,2)</f>
        <v>04</v>
      </c>
      <c r="CH147" s="153" t="str">
        <f t="shared" ca="1" si="199"/>
        <v>14</v>
      </c>
      <c r="CI147" s="154" t="str">
        <f t="shared" ca="1" si="200"/>
        <v>13</v>
      </c>
      <c r="CJ147" s="154" t="str">
        <f t="shared" ca="1" si="201"/>
        <v>05</v>
      </c>
      <c r="CK147" s="154" t="str">
        <f t="shared" ca="1" si="202"/>
        <v>23</v>
      </c>
      <c r="CL147" s="154" t="str">
        <f t="shared" ca="1" si="203"/>
        <v>18</v>
      </c>
      <c r="CM147" s="154" t="str">
        <f t="shared" ca="1" si="204"/>
        <v>29</v>
      </c>
      <c r="CN147" s="155" t="str">
        <f t="shared" ca="1" si="205"/>
        <v>11</v>
      </c>
      <c r="CO147" s="155" t="str">
        <f t="shared" ca="1" si="206"/>
        <v>31</v>
      </c>
      <c r="CP147" s="155" t="str">
        <f t="shared" ca="1" si="207"/>
        <v>24</v>
      </c>
      <c r="CQ147" s="155" t="str">
        <f t="shared" ca="1" si="208"/>
        <v>15</v>
      </c>
      <c r="CR147" s="155" t="str">
        <f t="shared" ca="1" si="209"/>
        <v>12</v>
      </c>
      <c r="CS147" s="155" t="str">
        <f t="shared" ca="1" si="210"/>
        <v>28</v>
      </c>
      <c r="CT147" s="156" t="str">
        <f t="shared" ca="1" si="211"/>
        <v>05</v>
      </c>
      <c r="CU147" s="156" t="str">
        <f t="shared" ca="1" si="212"/>
        <v>21</v>
      </c>
      <c r="CV147" s="156" t="str">
        <f t="shared" ca="1" si="213"/>
        <v>10</v>
      </c>
      <c r="CW147" s="156" t="str">
        <f t="shared" ca="1" si="214"/>
        <v>14</v>
      </c>
      <c r="CX147" s="156" t="str">
        <f t="shared" ca="1" si="215"/>
        <v>09</v>
      </c>
      <c r="CY147" s="156" t="str">
        <f t="shared" ca="1" si="216"/>
        <v>26</v>
      </c>
      <c r="CZ147" s="157" t="str">
        <f t="shared" ca="1" si="217"/>
        <v>07</v>
      </c>
      <c r="DA147" s="157" t="str">
        <f t="shared" ca="1" si="218"/>
        <v>13</v>
      </c>
      <c r="DB147" s="157" t="str">
        <f t="shared" ca="1" si="219"/>
        <v>31</v>
      </c>
      <c r="DC147" s="157" t="str">
        <f t="shared" ca="1" si="220"/>
        <v>24</v>
      </c>
      <c r="DD147" s="157" t="str">
        <f t="shared" ca="1" si="221"/>
        <v>10</v>
      </c>
      <c r="DE147" s="158" t="str">
        <f t="shared" ca="1" si="222"/>
        <v>04</v>
      </c>
      <c r="DF147" s="145" t="str">
        <f t="shared" ca="1" si="170"/>
        <v/>
      </c>
      <c r="DG147" s="107" t="str">
        <f t="shared" ca="1" si="170"/>
        <v/>
      </c>
      <c r="DH147" s="107" t="str">
        <f t="shared" ca="1" si="170"/>
        <v/>
      </c>
      <c r="DI147" s="107">
        <f t="shared" ca="1" si="170"/>
        <v>4</v>
      </c>
      <c r="DJ147" s="107">
        <f t="shared" ca="1" si="170"/>
        <v>5</v>
      </c>
      <c r="DK147" s="107" t="str">
        <f t="shared" ca="1" si="170"/>
        <v/>
      </c>
      <c r="DL147" s="107">
        <f t="shared" ca="1" si="170"/>
        <v>7</v>
      </c>
      <c r="DM147" s="107" t="str">
        <f t="shared" ca="1" si="170"/>
        <v/>
      </c>
      <c r="DN147" s="107">
        <f t="shared" ca="1" si="170"/>
        <v>9</v>
      </c>
      <c r="DO147" s="107">
        <f t="shared" ca="1" si="170"/>
        <v>10</v>
      </c>
      <c r="DP147" s="107">
        <f t="shared" ca="1" si="170"/>
        <v>11</v>
      </c>
      <c r="DQ147" s="107">
        <f t="shared" ca="1" si="170"/>
        <v>12</v>
      </c>
      <c r="DR147" s="107">
        <f t="shared" ca="1" si="170"/>
        <v>13</v>
      </c>
      <c r="DS147" s="107">
        <f t="shared" ca="1" si="170"/>
        <v>14</v>
      </c>
      <c r="DT147" s="107">
        <f t="shared" ca="1" si="170"/>
        <v>15</v>
      </c>
      <c r="DU147" s="107" t="str">
        <f t="shared" ref="DU147:EJ155" ca="1" si="225">IF(COUNTIF($CH147:$DE147,DU$3),DU$3,"")</f>
        <v/>
      </c>
      <c r="DV147" s="107" t="str">
        <f t="shared" ca="1" si="225"/>
        <v/>
      </c>
      <c r="DW147" s="107">
        <f t="shared" ca="1" si="225"/>
        <v>18</v>
      </c>
      <c r="DX147" s="107" t="str">
        <f t="shared" ca="1" si="225"/>
        <v/>
      </c>
      <c r="DY147" s="107" t="str">
        <f t="shared" ca="1" si="225"/>
        <v/>
      </c>
      <c r="DZ147" s="107">
        <f t="shared" ca="1" si="225"/>
        <v>21</v>
      </c>
      <c r="EA147" s="107" t="str">
        <f t="shared" ca="1" si="225"/>
        <v/>
      </c>
      <c r="EB147" s="107">
        <f t="shared" ca="1" si="225"/>
        <v>23</v>
      </c>
      <c r="EC147" s="107">
        <f t="shared" ca="1" si="225"/>
        <v>24</v>
      </c>
      <c r="ED147" s="107" t="str">
        <f t="shared" ca="1" si="225"/>
        <v/>
      </c>
      <c r="EE147" s="107">
        <f t="shared" ca="1" si="225"/>
        <v>26</v>
      </c>
      <c r="EF147" s="107" t="str">
        <f t="shared" ca="1" si="225"/>
        <v/>
      </c>
      <c r="EG147" s="107">
        <f t="shared" ca="1" si="225"/>
        <v>28</v>
      </c>
      <c r="EH147" s="107">
        <f t="shared" ca="1" si="225"/>
        <v>29</v>
      </c>
      <c r="EI147" s="107" t="str">
        <f t="shared" ca="1" si="225"/>
        <v/>
      </c>
      <c r="EJ147" s="107">
        <f t="shared" ca="1" si="225"/>
        <v>31</v>
      </c>
      <c r="EK147" s="107" t="str">
        <f t="shared" ca="1" si="224"/>
        <v/>
      </c>
      <c r="EL147" s="108" t="str">
        <f t="shared" ca="1" si="224"/>
        <v/>
      </c>
      <c r="EM147" s="106" t="str">
        <f t="shared" ca="1" si="173"/>
        <v>040507091011121314151821232426282931</v>
      </c>
    </row>
    <row r="148" spans="1:143" ht="11.25" customHeight="1" x14ac:dyDescent="0.15">
      <c r="A148" s="56">
        <f t="shared" si="171"/>
        <v>2946</v>
      </c>
      <c r="B148" s="94">
        <f t="shared" si="223"/>
        <v>2023002</v>
      </c>
      <c r="C148" s="95">
        <f t="shared" si="223"/>
        <v>2</v>
      </c>
      <c r="D148" s="96">
        <f t="shared" si="223"/>
        <v>6</v>
      </c>
      <c r="E148" s="96">
        <f t="shared" si="223"/>
        <v>10</v>
      </c>
      <c r="F148" s="96">
        <f t="shared" si="223"/>
        <v>16</v>
      </c>
      <c r="G148" s="96">
        <f t="shared" si="223"/>
        <v>18</v>
      </c>
      <c r="H148" s="97">
        <f t="shared" si="223"/>
        <v>22</v>
      </c>
      <c r="I148" s="98">
        <f t="shared" si="223"/>
        <v>13</v>
      </c>
      <c r="J148" s="99" t="str">
        <f t="shared" ca="1" si="175"/>
        <v>02</v>
      </c>
      <c r="K148" s="100" t="str">
        <f t="shared" ca="1" si="176"/>
        <v>03</v>
      </c>
      <c r="L148" s="100" t="str">
        <f t="shared" ca="1" si="177"/>
        <v>04</v>
      </c>
      <c r="M148" s="100" t="str">
        <f t="shared" ca="1" si="178"/>
        <v>06</v>
      </c>
      <c r="N148" s="100" t="str">
        <f t="shared" ca="1" si="179"/>
        <v>07</v>
      </c>
      <c r="O148" s="100" t="str">
        <f t="shared" ca="1" si="180"/>
        <v>08</v>
      </c>
      <c r="P148" s="100" t="str">
        <f t="shared" ca="1" si="181"/>
        <v>09</v>
      </c>
      <c r="Q148" s="100" t="str">
        <f t="shared" ca="1" si="182"/>
        <v>10</v>
      </c>
      <c r="R148" s="100" t="str">
        <f t="shared" ca="1" si="183"/>
        <v>12</v>
      </c>
      <c r="S148" s="100" t="str">
        <f t="shared" ca="1" si="184"/>
        <v>13</v>
      </c>
      <c r="T148" s="100" t="str">
        <f t="shared" ca="1" si="185"/>
        <v>14</v>
      </c>
      <c r="U148" s="100" t="str">
        <f t="shared" ca="1" si="186"/>
        <v>17</v>
      </c>
      <c r="V148" s="100" t="str">
        <f t="shared" ca="1" si="187"/>
        <v>18</v>
      </c>
      <c r="W148" s="100" t="str">
        <f t="shared" ca="1" si="188"/>
        <v>19</v>
      </c>
      <c r="X148" s="100" t="str">
        <f t="shared" ca="1" si="189"/>
        <v>21</v>
      </c>
      <c r="Y148" s="100" t="str">
        <f t="shared" ca="1" si="190"/>
        <v>26</v>
      </c>
      <c r="Z148" s="100" t="str">
        <f t="shared" ca="1" si="191"/>
        <v>27</v>
      </c>
      <c r="AA148" s="100" t="str">
        <f t="shared" ca="1" si="192"/>
        <v>28</v>
      </c>
      <c r="AB148" s="100" t="str">
        <f t="shared" ca="1" si="193"/>
        <v>29</v>
      </c>
      <c r="AC148" s="100" t="str">
        <f t="shared" ca="1" si="194"/>
        <v>30</v>
      </c>
      <c r="AD148" s="100" t="str">
        <f t="shared" ca="1" si="195"/>
        <v>31</v>
      </c>
      <c r="AE148" s="101" t="str">
        <f t="shared" ca="1" si="196"/>
        <v/>
      </c>
      <c r="AF148" s="102">
        <f t="shared" ca="1" si="197"/>
        <v>4</v>
      </c>
      <c r="AG148" s="90" t="str">
        <f t="shared" ca="1" si="172"/>
        <v/>
      </c>
      <c r="AH148" s="91" t="str">
        <f t="shared" ca="1" si="172"/>
        <v/>
      </c>
      <c r="AI148" s="91" t="str">
        <f t="shared" ca="1" si="172"/>
        <v/>
      </c>
      <c r="AJ148" s="91" t="str">
        <f t="shared" ca="1" si="172"/>
        <v/>
      </c>
      <c r="AK148" s="91">
        <f t="shared" ca="1" si="172"/>
        <v>4</v>
      </c>
      <c r="AL148" s="91" t="str">
        <f t="shared" ca="1" si="172"/>
        <v/>
      </c>
      <c r="AM148" s="103" t="str">
        <f t="shared" ca="1" si="172"/>
        <v/>
      </c>
      <c r="AN148" s="89"/>
      <c r="AO148" s="254" t="str">
        <f ca="1">"最大遗漏"&amp;BA156&amp;"期"</f>
        <v>最大遗漏80期</v>
      </c>
      <c r="AP148" s="255"/>
      <c r="AQ148" s="255"/>
      <c r="AR148" s="255"/>
      <c r="AS148" s="255"/>
      <c r="AT148" s="255"/>
      <c r="AU148" s="255"/>
      <c r="AV148" s="255"/>
      <c r="AW148" s="255"/>
      <c r="AX148" s="255"/>
      <c r="AZ148" s="57">
        <f t="shared" ca="1" si="198"/>
        <v>17</v>
      </c>
      <c r="BA148" s="90" t="str">
        <f ca="1">MID(频率数据!$AQ148,BA$1,2)</f>
        <v>07</v>
      </c>
      <c r="BB148" s="91" t="str">
        <f ca="1">MID(频率数据!$AQ148,BB$1,2)</f>
        <v>13</v>
      </c>
      <c r="BC148" s="91" t="str">
        <f ca="1">MID(频率数据!$AQ148,BC$1,2)</f>
        <v>31</v>
      </c>
      <c r="BD148" s="91" t="str">
        <f ca="1">MID(频率数据!$AQ148,BD$1,2)</f>
        <v>22</v>
      </c>
      <c r="BE148" s="91" t="str">
        <f ca="1">MID(频率数据!$AQ148,BE$1,2)</f>
        <v>20</v>
      </c>
      <c r="BF148" s="91" t="str">
        <f ca="1">MID(频率数据!$AQ148,BF$1,2)</f>
        <v>16</v>
      </c>
      <c r="BG148" s="91" t="str">
        <f ca="1">MID(频率数据!$AQ148,BG$1,2)</f>
        <v>33</v>
      </c>
      <c r="BH148" s="91" t="str">
        <f ca="1">MID(频率数据!$AQ148,BH$1,2)</f>
        <v>32</v>
      </c>
      <c r="BI148" s="91" t="str">
        <f ca="1">MID(频率数据!$AQ148,BI$1,2)</f>
        <v>30</v>
      </c>
      <c r="BJ148" s="91" t="str">
        <f ca="1">MID(频率数据!$AQ148,BJ$1,2)</f>
        <v>27</v>
      </c>
      <c r="BK148" s="92" t="str">
        <f ca="1">MID(频率数据!$AQ148,BK$1,2)</f>
        <v>21</v>
      </c>
      <c r="BL148" s="90" t="str">
        <f ca="1">MID(频率数据!$AQ148,BL$1,2)</f>
        <v>18</v>
      </c>
      <c r="BM148" s="91" t="str">
        <f ca="1">MID(频率数据!$AQ148,BM$1,2)</f>
        <v>17</v>
      </c>
      <c r="BN148" s="91" t="str">
        <f ca="1">MID(频率数据!$AQ148,BN$1,2)</f>
        <v>09</v>
      </c>
      <c r="BO148" s="91" t="str">
        <f ca="1">MID(频率数据!$AQ148,BO$1,2)</f>
        <v>03</v>
      </c>
      <c r="BP148" s="91" t="str">
        <f ca="1">MID(频率数据!$AQ148,BP$1,2)</f>
        <v>02</v>
      </c>
      <c r="BQ148" s="93" t="str">
        <f ca="1">MID(频率数据!$AQ148,BQ$1,2)</f>
        <v>29</v>
      </c>
      <c r="BR148" s="91" t="str">
        <f ca="1">MID(频率数据!$AQ148,BR$1,2)</f>
        <v>28</v>
      </c>
      <c r="BS148" s="91" t="str">
        <f ca="1">MID(频率数据!$AQ148,BS$1,2)</f>
        <v>26</v>
      </c>
      <c r="BT148" s="91" t="str">
        <f ca="1">MID(频率数据!$AQ148,BT$1,2)</f>
        <v>19</v>
      </c>
      <c r="BU148" s="91" t="str">
        <f ca="1">MID(频率数据!$AQ148,BU$1,2)</f>
        <v>12</v>
      </c>
      <c r="BV148" s="92" t="str">
        <f ca="1">MID(频率数据!$AQ148,BV$1,2)</f>
        <v>08</v>
      </c>
      <c r="BW148" s="90" t="str">
        <f ca="1">MID(频率数据!$AQ148,BW$1,2)</f>
        <v>06</v>
      </c>
      <c r="BX148" s="91" t="str">
        <f ca="1">MID(频率数据!$AQ148,BX$1,2)</f>
        <v>01</v>
      </c>
      <c r="BY148" s="91" t="str">
        <f ca="1">MID(频率数据!$AQ148,BY$1,2)</f>
        <v>25</v>
      </c>
      <c r="BZ148" s="91" t="str">
        <f ca="1">MID(频率数据!$AQ148,BZ$1,2)</f>
        <v>23</v>
      </c>
      <c r="CA148" s="91" t="str">
        <f ca="1">MID(频率数据!$AQ148,CA$1,2)</f>
        <v>15</v>
      </c>
      <c r="CB148" s="91" t="str">
        <f ca="1">MID(频率数据!$AQ148,CB$1,2)</f>
        <v>11</v>
      </c>
      <c r="CC148" s="91" t="str">
        <f ca="1">MID(频率数据!$AQ148,CC$1,2)</f>
        <v>05</v>
      </c>
      <c r="CD148" s="91" t="str">
        <f ca="1">MID(频率数据!$AQ148,CD$1,2)</f>
        <v>24</v>
      </c>
      <c r="CE148" s="91" t="str">
        <f ca="1">MID(频率数据!$AQ148,CE$1,2)</f>
        <v>14</v>
      </c>
      <c r="CF148" s="91" t="str">
        <f ca="1">MID(频率数据!$AQ148,CF$1,2)</f>
        <v>10</v>
      </c>
      <c r="CG148" s="92" t="str">
        <f ca="1">MID(频率数据!$AQ148,CG$1,2)</f>
        <v>04</v>
      </c>
      <c r="CH148" s="153" t="str">
        <f t="shared" ca="1" si="199"/>
        <v>12</v>
      </c>
      <c r="CI148" s="154" t="str">
        <f t="shared" ca="1" si="200"/>
        <v>18</v>
      </c>
      <c r="CJ148" s="154" t="str">
        <f t="shared" ca="1" si="201"/>
        <v>26</v>
      </c>
      <c r="CK148" s="154" t="str">
        <f t="shared" ca="1" si="202"/>
        <v>30</v>
      </c>
      <c r="CL148" s="154" t="str">
        <f t="shared" ca="1" si="203"/>
        <v>02</v>
      </c>
      <c r="CM148" s="154" t="str">
        <f t="shared" ca="1" si="204"/>
        <v>09</v>
      </c>
      <c r="CN148" s="155" t="str">
        <f t="shared" ca="1" si="205"/>
        <v>08</v>
      </c>
      <c r="CO148" s="155" t="str">
        <f t="shared" ca="1" si="206"/>
        <v>17</v>
      </c>
      <c r="CP148" s="155" t="str">
        <f t="shared" ca="1" si="207"/>
        <v>19</v>
      </c>
      <c r="CQ148" s="155" t="str">
        <f t="shared" ca="1" si="208"/>
        <v>27</v>
      </c>
      <c r="CR148" s="155" t="str">
        <f t="shared" ca="1" si="209"/>
        <v>29</v>
      </c>
      <c r="CS148" s="155" t="str">
        <f t="shared" ca="1" si="210"/>
        <v>03</v>
      </c>
      <c r="CT148" s="156" t="str">
        <f t="shared" ca="1" si="211"/>
        <v>06</v>
      </c>
      <c r="CU148" s="156" t="str">
        <f t="shared" ca="1" si="212"/>
        <v>09</v>
      </c>
      <c r="CV148" s="156" t="str">
        <f t="shared" ca="1" si="213"/>
        <v>12</v>
      </c>
      <c r="CW148" s="156" t="str">
        <f t="shared" ca="1" si="214"/>
        <v>21</v>
      </c>
      <c r="CX148" s="156" t="str">
        <f t="shared" ca="1" si="215"/>
        <v>28</v>
      </c>
      <c r="CY148" s="156" t="str">
        <f t="shared" ca="1" si="216"/>
        <v>02</v>
      </c>
      <c r="CZ148" s="157" t="str">
        <f t="shared" ca="1" si="217"/>
        <v>07</v>
      </c>
      <c r="DA148" s="157" t="str">
        <f t="shared" ca="1" si="218"/>
        <v>13</v>
      </c>
      <c r="DB148" s="157" t="str">
        <f t="shared" ca="1" si="219"/>
        <v>31</v>
      </c>
      <c r="DC148" s="157" t="str">
        <f t="shared" ca="1" si="220"/>
        <v>14</v>
      </c>
      <c r="DD148" s="157" t="str">
        <f t="shared" ca="1" si="221"/>
        <v>10</v>
      </c>
      <c r="DE148" s="158" t="str">
        <f t="shared" ca="1" si="222"/>
        <v>04</v>
      </c>
      <c r="DF148" s="145" t="str">
        <f t="shared" ref="DF148:DU155" ca="1" si="226">IF(COUNTIF($CH148:$DE148,DF$3),DF$3,"")</f>
        <v/>
      </c>
      <c r="DG148" s="107">
        <f t="shared" ca="1" si="226"/>
        <v>2</v>
      </c>
      <c r="DH148" s="107">
        <f t="shared" ca="1" si="226"/>
        <v>3</v>
      </c>
      <c r="DI148" s="107">
        <f t="shared" ca="1" si="226"/>
        <v>4</v>
      </c>
      <c r="DJ148" s="107" t="str">
        <f t="shared" ca="1" si="226"/>
        <v/>
      </c>
      <c r="DK148" s="107">
        <f t="shared" ca="1" si="226"/>
        <v>6</v>
      </c>
      <c r="DL148" s="107">
        <f t="shared" ca="1" si="226"/>
        <v>7</v>
      </c>
      <c r="DM148" s="107">
        <f t="shared" ca="1" si="226"/>
        <v>8</v>
      </c>
      <c r="DN148" s="107">
        <f t="shared" ca="1" si="226"/>
        <v>9</v>
      </c>
      <c r="DO148" s="107">
        <f t="shared" ca="1" si="226"/>
        <v>10</v>
      </c>
      <c r="DP148" s="107" t="str">
        <f t="shared" ca="1" si="226"/>
        <v/>
      </c>
      <c r="DQ148" s="107">
        <f t="shared" ca="1" si="226"/>
        <v>12</v>
      </c>
      <c r="DR148" s="107">
        <f t="shared" ca="1" si="226"/>
        <v>13</v>
      </c>
      <c r="DS148" s="107">
        <f t="shared" ca="1" si="226"/>
        <v>14</v>
      </c>
      <c r="DT148" s="107" t="str">
        <f t="shared" ca="1" si="226"/>
        <v/>
      </c>
      <c r="DU148" s="107" t="str">
        <f t="shared" ca="1" si="226"/>
        <v/>
      </c>
      <c r="DV148" s="107">
        <f t="shared" ca="1" si="225"/>
        <v>17</v>
      </c>
      <c r="DW148" s="107">
        <f t="shared" ca="1" si="225"/>
        <v>18</v>
      </c>
      <c r="DX148" s="107">
        <f t="shared" ca="1" si="225"/>
        <v>19</v>
      </c>
      <c r="DY148" s="107" t="str">
        <f t="shared" ca="1" si="225"/>
        <v/>
      </c>
      <c r="DZ148" s="107">
        <f t="shared" ca="1" si="225"/>
        <v>21</v>
      </c>
      <c r="EA148" s="107" t="str">
        <f t="shared" ca="1" si="225"/>
        <v/>
      </c>
      <c r="EB148" s="107" t="str">
        <f t="shared" ca="1" si="225"/>
        <v/>
      </c>
      <c r="EC148" s="107" t="str">
        <f t="shared" ca="1" si="225"/>
        <v/>
      </c>
      <c r="ED148" s="107" t="str">
        <f t="shared" ca="1" si="225"/>
        <v/>
      </c>
      <c r="EE148" s="107">
        <f t="shared" ca="1" si="225"/>
        <v>26</v>
      </c>
      <c r="EF148" s="107">
        <f t="shared" ca="1" si="225"/>
        <v>27</v>
      </c>
      <c r="EG148" s="107">
        <f t="shared" ca="1" si="225"/>
        <v>28</v>
      </c>
      <c r="EH148" s="107">
        <f t="shared" ca="1" si="225"/>
        <v>29</v>
      </c>
      <c r="EI148" s="107">
        <f t="shared" ca="1" si="225"/>
        <v>30</v>
      </c>
      <c r="EJ148" s="107">
        <f t="shared" ca="1" si="225"/>
        <v>31</v>
      </c>
      <c r="EK148" s="107" t="str">
        <f t="shared" ca="1" si="224"/>
        <v/>
      </c>
      <c r="EL148" s="108" t="str">
        <f t="shared" ca="1" si="224"/>
        <v/>
      </c>
      <c r="EM148" s="106" t="str">
        <f t="shared" ca="1" si="173"/>
        <v>020304060708091012131417181921262728293031</v>
      </c>
    </row>
    <row r="149" spans="1:143" ht="11.25" customHeight="1" x14ac:dyDescent="0.15">
      <c r="A149" s="56">
        <f t="shared" si="171"/>
        <v>2947</v>
      </c>
      <c r="B149" s="94">
        <f t="shared" si="223"/>
        <v>2023003</v>
      </c>
      <c r="C149" s="95">
        <f t="shared" si="223"/>
        <v>5</v>
      </c>
      <c r="D149" s="96">
        <f t="shared" si="223"/>
        <v>8</v>
      </c>
      <c r="E149" s="96">
        <f t="shared" si="223"/>
        <v>18</v>
      </c>
      <c r="F149" s="96">
        <f t="shared" si="223"/>
        <v>25</v>
      </c>
      <c r="G149" s="96">
        <f t="shared" si="223"/>
        <v>30</v>
      </c>
      <c r="H149" s="97">
        <f t="shared" si="223"/>
        <v>32</v>
      </c>
      <c r="I149" s="98">
        <f t="shared" si="223"/>
        <v>6</v>
      </c>
      <c r="J149" s="99" t="str">
        <f t="shared" ca="1" si="175"/>
        <v>01</v>
      </c>
      <c r="K149" s="100" t="str">
        <f t="shared" ca="1" si="176"/>
        <v>04</v>
      </c>
      <c r="L149" s="100" t="str">
        <f t="shared" ca="1" si="177"/>
        <v>06</v>
      </c>
      <c r="M149" s="100" t="str">
        <f t="shared" ca="1" si="178"/>
        <v>07</v>
      </c>
      <c r="N149" s="100" t="str">
        <f t="shared" ca="1" si="179"/>
        <v>13</v>
      </c>
      <c r="O149" s="100" t="str">
        <f t="shared" ca="1" si="180"/>
        <v>14</v>
      </c>
      <c r="P149" s="100" t="str">
        <f t="shared" ca="1" si="181"/>
        <v>16</v>
      </c>
      <c r="Q149" s="100" t="str">
        <f t="shared" ca="1" si="182"/>
        <v>18</v>
      </c>
      <c r="R149" s="100" t="str">
        <f t="shared" ca="1" si="183"/>
        <v>20</v>
      </c>
      <c r="S149" s="100" t="str">
        <f t="shared" ca="1" si="184"/>
        <v>21</v>
      </c>
      <c r="T149" s="100" t="str">
        <f t="shared" ca="1" si="185"/>
        <v>22</v>
      </c>
      <c r="U149" s="100" t="str">
        <f t="shared" ca="1" si="186"/>
        <v>24</v>
      </c>
      <c r="V149" s="100" t="str">
        <f t="shared" ca="1" si="187"/>
        <v>25</v>
      </c>
      <c r="W149" s="100" t="str">
        <f t="shared" ca="1" si="188"/>
        <v>26</v>
      </c>
      <c r="X149" s="100" t="str">
        <f t="shared" ca="1" si="189"/>
        <v>27</v>
      </c>
      <c r="Y149" s="100" t="str">
        <f t="shared" ca="1" si="190"/>
        <v>28</v>
      </c>
      <c r="Z149" s="100" t="str">
        <f t="shared" ca="1" si="191"/>
        <v>29</v>
      </c>
      <c r="AA149" s="100" t="str">
        <f t="shared" ca="1" si="192"/>
        <v>30</v>
      </c>
      <c r="AB149" s="100" t="str">
        <f t="shared" ca="1" si="193"/>
        <v>31</v>
      </c>
      <c r="AC149" s="100" t="str">
        <f t="shared" ca="1" si="194"/>
        <v/>
      </c>
      <c r="AD149" s="100" t="str">
        <f t="shared" ca="1" si="195"/>
        <v/>
      </c>
      <c r="AE149" s="101" t="str">
        <f t="shared" ca="1" si="196"/>
        <v/>
      </c>
      <c r="AF149" s="102">
        <f t="shared" ca="1" si="197"/>
        <v>3</v>
      </c>
      <c r="AG149" s="90" t="str">
        <f t="shared" ca="1" si="172"/>
        <v/>
      </c>
      <c r="AH149" s="91" t="str">
        <f t="shared" ca="1" si="172"/>
        <v/>
      </c>
      <c r="AI149" s="91" t="str">
        <f t="shared" ca="1" si="172"/>
        <v/>
      </c>
      <c r="AJ149" s="91">
        <f t="shared" ca="1" si="172"/>
        <v>3</v>
      </c>
      <c r="AK149" s="91" t="str">
        <f t="shared" ca="1" si="172"/>
        <v/>
      </c>
      <c r="AL149" s="91" t="str">
        <f t="shared" ca="1" si="172"/>
        <v/>
      </c>
      <c r="AM149" s="103" t="str">
        <f t="shared" ca="1" si="172"/>
        <v/>
      </c>
      <c r="AN149" s="89"/>
      <c r="AO149" s="254"/>
      <c r="AP149" s="255"/>
      <c r="AQ149" s="255"/>
      <c r="AR149" s="255"/>
      <c r="AS149" s="255"/>
      <c r="AT149" s="255"/>
      <c r="AU149" s="255"/>
      <c r="AV149" s="255"/>
      <c r="AW149" s="255"/>
      <c r="AX149" s="255"/>
      <c r="AZ149" s="57">
        <f t="shared" ca="1" si="198"/>
        <v>18</v>
      </c>
      <c r="BA149" s="90" t="str">
        <f ca="1">MID(频率数据!$AQ149,BA$1,2)</f>
        <v>22</v>
      </c>
      <c r="BB149" s="91" t="str">
        <f ca="1">MID(频率数据!$AQ149,BB$1,2)</f>
        <v>13</v>
      </c>
      <c r="BC149" s="91" t="str">
        <f ca="1">MID(频率数据!$AQ149,BC$1,2)</f>
        <v>07</v>
      </c>
      <c r="BD149" s="91" t="str">
        <f ca="1">MID(频率数据!$AQ149,BD$1,2)</f>
        <v>31</v>
      </c>
      <c r="BE149" s="91" t="str">
        <f ca="1">MID(频率数据!$AQ149,BE$1,2)</f>
        <v>20</v>
      </c>
      <c r="BF149" s="91" t="str">
        <f ca="1">MID(频率数据!$AQ149,BF$1,2)</f>
        <v>18</v>
      </c>
      <c r="BG149" s="91" t="str">
        <f ca="1">MID(频率数据!$AQ149,BG$1,2)</f>
        <v>16</v>
      </c>
      <c r="BH149" s="91" t="str">
        <f ca="1">MID(频率数据!$AQ149,BH$1,2)</f>
        <v>02</v>
      </c>
      <c r="BI149" s="91" t="str">
        <f ca="1">MID(频率数据!$AQ149,BI$1,2)</f>
        <v>33</v>
      </c>
      <c r="BJ149" s="91" t="str">
        <f ca="1">MID(频率数据!$AQ149,BJ$1,2)</f>
        <v>32</v>
      </c>
      <c r="BK149" s="92" t="str">
        <f ca="1">MID(频率数据!$AQ149,BK$1,2)</f>
        <v>30</v>
      </c>
      <c r="BL149" s="90" t="str">
        <f ca="1">MID(频率数据!$AQ149,BL$1,2)</f>
        <v>27</v>
      </c>
      <c r="BM149" s="91" t="str">
        <f ca="1">MID(频率数据!$AQ149,BM$1,2)</f>
        <v>21</v>
      </c>
      <c r="BN149" s="91" t="str">
        <f ca="1">MID(频率数据!$AQ149,BN$1,2)</f>
        <v>03</v>
      </c>
      <c r="BO149" s="91" t="str">
        <f ca="1">MID(频率数据!$AQ149,BO$1,2)</f>
        <v>29</v>
      </c>
      <c r="BP149" s="91" t="str">
        <f ca="1">MID(频率数据!$AQ149,BP$1,2)</f>
        <v>28</v>
      </c>
      <c r="BQ149" s="93" t="str">
        <f ca="1">MID(频率数据!$AQ149,BQ$1,2)</f>
        <v>26</v>
      </c>
      <c r="BR149" s="91" t="str">
        <f ca="1">MID(频率数据!$AQ149,BR$1,2)</f>
        <v>17</v>
      </c>
      <c r="BS149" s="91" t="str">
        <f ca="1">MID(频率数据!$AQ149,BS$1,2)</f>
        <v>12</v>
      </c>
      <c r="BT149" s="91" t="str">
        <f ca="1">MID(频率数据!$AQ149,BT$1,2)</f>
        <v>09</v>
      </c>
      <c r="BU149" s="91" t="str">
        <f ca="1">MID(频率数据!$AQ149,BU$1,2)</f>
        <v>08</v>
      </c>
      <c r="BV149" s="92" t="str">
        <f ca="1">MID(频率数据!$AQ149,BV$1,2)</f>
        <v>06</v>
      </c>
      <c r="BW149" s="90" t="str">
        <f ca="1">MID(频率数据!$AQ149,BW$1,2)</f>
        <v>01</v>
      </c>
      <c r="BX149" s="91" t="str">
        <f ca="1">MID(频率数据!$AQ149,BX$1,2)</f>
        <v>25</v>
      </c>
      <c r="BY149" s="91" t="str">
        <f ca="1">MID(频率数据!$AQ149,BY$1,2)</f>
        <v>23</v>
      </c>
      <c r="BZ149" s="91" t="str">
        <f ca="1">MID(频率数据!$AQ149,BZ$1,2)</f>
        <v>19</v>
      </c>
      <c r="CA149" s="91" t="str">
        <f ca="1">MID(频率数据!$AQ149,CA$1,2)</f>
        <v>15</v>
      </c>
      <c r="CB149" s="91" t="str">
        <f ca="1">MID(频率数据!$AQ149,CB$1,2)</f>
        <v>11</v>
      </c>
      <c r="CC149" s="91" t="str">
        <f ca="1">MID(频率数据!$AQ149,CC$1,2)</f>
        <v>10</v>
      </c>
      <c r="CD149" s="91" t="str">
        <f ca="1">MID(频率数据!$AQ149,CD$1,2)</f>
        <v>05</v>
      </c>
      <c r="CE149" s="91" t="str">
        <f ca="1">MID(频率数据!$AQ149,CE$1,2)</f>
        <v>24</v>
      </c>
      <c r="CF149" s="91" t="str">
        <f ca="1">MID(频率数据!$AQ149,CF$1,2)</f>
        <v>14</v>
      </c>
      <c r="CG149" s="92" t="str">
        <f ca="1">MID(频率数据!$AQ149,CG$1,2)</f>
        <v>04</v>
      </c>
      <c r="CH149" s="153" t="str">
        <f t="shared" ca="1" si="199"/>
        <v>29</v>
      </c>
      <c r="CI149" s="154" t="str">
        <f t="shared" ca="1" si="200"/>
        <v>06</v>
      </c>
      <c r="CJ149" s="154" t="str">
        <f t="shared" ca="1" si="201"/>
        <v>24</v>
      </c>
      <c r="CK149" s="154" t="str">
        <f t="shared" ca="1" si="202"/>
        <v>20</v>
      </c>
      <c r="CL149" s="154" t="str">
        <f t="shared" ca="1" si="203"/>
        <v>30</v>
      </c>
      <c r="CM149" s="154" t="str">
        <f t="shared" ca="1" si="204"/>
        <v>07</v>
      </c>
      <c r="CN149" s="155" t="str">
        <f t="shared" ca="1" si="205"/>
        <v>28</v>
      </c>
      <c r="CO149" s="155" t="str">
        <f t="shared" ca="1" si="206"/>
        <v>01</v>
      </c>
      <c r="CP149" s="155" t="str">
        <f t="shared" ca="1" si="207"/>
        <v>14</v>
      </c>
      <c r="CQ149" s="155" t="str">
        <f t="shared" ca="1" si="208"/>
        <v>18</v>
      </c>
      <c r="CR149" s="155" t="str">
        <f t="shared" ca="1" si="209"/>
        <v>27</v>
      </c>
      <c r="CS149" s="155" t="str">
        <f t="shared" ca="1" si="210"/>
        <v>31</v>
      </c>
      <c r="CT149" s="156" t="str">
        <f t="shared" ca="1" si="211"/>
        <v>26</v>
      </c>
      <c r="CU149" s="156" t="str">
        <f t="shared" ca="1" si="212"/>
        <v>25</v>
      </c>
      <c r="CV149" s="156" t="str">
        <f t="shared" ca="1" si="213"/>
        <v>04</v>
      </c>
      <c r="CW149" s="156" t="str">
        <f t="shared" ca="1" si="214"/>
        <v>16</v>
      </c>
      <c r="CX149" s="156" t="str">
        <f t="shared" ca="1" si="215"/>
        <v>21</v>
      </c>
      <c r="CY149" s="156" t="str">
        <f t="shared" ca="1" si="216"/>
        <v>20</v>
      </c>
      <c r="CZ149" s="157" t="str">
        <f t="shared" ca="1" si="217"/>
        <v>22</v>
      </c>
      <c r="DA149" s="157" t="str">
        <f t="shared" ca="1" si="218"/>
        <v>13</v>
      </c>
      <c r="DB149" s="157" t="str">
        <f t="shared" ca="1" si="219"/>
        <v>07</v>
      </c>
      <c r="DC149" s="157" t="str">
        <f t="shared" ca="1" si="220"/>
        <v>24</v>
      </c>
      <c r="DD149" s="157" t="str">
        <f t="shared" ca="1" si="221"/>
        <v>14</v>
      </c>
      <c r="DE149" s="158" t="str">
        <f t="shared" ca="1" si="222"/>
        <v>04</v>
      </c>
      <c r="DF149" s="145">
        <f t="shared" ca="1" si="226"/>
        <v>1</v>
      </c>
      <c r="DG149" s="107" t="str">
        <f t="shared" ca="1" si="226"/>
        <v/>
      </c>
      <c r="DH149" s="107" t="str">
        <f t="shared" ca="1" si="226"/>
        <v/>
      </c>
      <c r="DI149" s="107">
        <f t="shared" ca="1" si="226"/>
        <v>4</v>
      </c>
      <c r="DJ149" s="107" t="str">
        <f t="shared" ca="1" si="226"/>
        <v/>
      </c>
      <c r="DK149" s="107">
        <f t="shared" ca="1" si="226"/>
        <v>6</v>
      </c>
      <c r="DL149" s="107">
        <f t="shared" ca="1" si="226"/>
        <v>7</v>
      </c>
      <c r="DM149" s="107" t="str">
        <f t="shared" ca="1" si="226"/>
        <v/>
      </c>
      <c r="DN149" s="107" t="str">
        <f t="shared" ca="1" si="226"/>
        <v/>
      </c>
      <c r="DO149" s="107" t="str">
        <f t="shared" ca="1" si="226"/>
        <v/>
      </c>
      <c r="DP149" s="107" t="str">
        <f t="shared" ca="1" si="226"/>
        <v/>
      </c>
      <c r="DQ149" s="107" t="str">
        <f t="shared" ca="1" si="226"/>
        <v/>
      </c>
      <c r="DR149" s="107">
        <f t="shared" ca="1" si="226"/>
        <v>13</v>
      </c>
      <c r="DS149" s="107">
        <f t="shared" ca="1" si="226"/>
        <v>14</v>
      </c>
      <c r="DT149" s="107" t="str">
        <f t="shared" ca="1" si="226"/>
        <v/>
      </c>
      <c r="DU149" s="107">
        <f t="shared" ca="1" si="226"/>
        <v>16</v>
      </c>
      <c r="DV149" s="107" t="str">
        <f t="shared" ca="1" si="225"/>
        <v/>
      </c>
      <c r="DW149" s="107">
        <f t="shared" ca="1" si="225"/>
        <v>18</v>
      </c>
      <c r="DX149" s="107" t="str">
        <f t="shared" ca="1" si="225"/>
        <v/>
      </c>
      <c r="DY149" s="107">
        <f t="shared" ca="1" si="225"/>
        <v>20</v>
      </c>
      <c r="DZ149" s="107">
        <f t="shared" ca="1" si="225"/>
        <v>21</v>
      </c>
      <c r="EA149" s="107">
        <f t="shared" ca="1" si="225"/>
        <v>22</v>
      </c>
      <c r="EB149" s="107" t="str">
        <f t="shared" ca="1" si="225"/>
        <v/>
      </c>
      <c r="EC149" s="107">
        <f t="shared" ca="1" si="225"/>
        <v>24</v>
      </c>
      <c r="ED149" s="107">
        <f t="shared" ca="1" si="225"/>
        <v>25</v>
      </c>
      <c r="EE149" s="107">
        <f t="shared" ca="1" si="225"/>
        <v>26</v>
      </c>
      <c r="EF149" s="107">
        <f t="shared" ca="1" si="225"/>
        <v>27</v>
      </c>
      <c r="EG149" s="107">
        <f t="shared" ca="1" si="225"/>
        <v>28</v>
      </c>
      <c r="EH149" s="107">
        <f t="shared" ca="1" si="225"/>
        <v>29</v>
      </c>
      <c r="EI149" s="107">
        <f t="shared" ca="1" si="225"/>
        <v>30</v>
      </c>
      <c r="EJ149" s="107">
        <f t="shared" ca="1" si="225"/>
        <v>31</v>
      </c>
      <c r="EK149" s="107" t="str">
        <f t="shared" ca="1" si="224"/>
        <v/>
      </c>
      <c r="EL149" s="108" t="str">
        <f t="shared" ca="1" si="224"/>
        <v/>
      </c>
      <c r="EM149" s="106" t="str">
        <f t="shared" ca="1" si="173"/>
        <v>01040607131416182021222425262728293031</v>
      </c>
    </row>
    <row r="150" spans="1:143" ht="11.25" customHeight="1" x14ac:dyDescent="0.15">
      <c r="A150" s="56">
        <f t="shared" si="171"/>
        <v>2948</v>
      </c>
      <c r="B150" s="94">
        <f t="shared" si="223"/>
        <v>2023004</v>
      </c>
      <c r="C150" s="95">
        <f t="shared" si="223"/>
        <v>1</v>
      </c>
      <c r="D150" s="96">
        <f t="shared" si="223"/>
        <v>7</v>
      </c>
      <c r="E150" s="96">
        <f t="shared" si="223"/>
        <v>15</v>
      </c>
      <c r="F150" s="96">
        <f t="shared" si="223"/>
        <v>16</v>
      </c>
      <c r="G150" s="96">
        <f t="shared" si="223"/>
        <v>20</v>
      </c>
      <c r="H150" s="97">
        <f t="shared" si="223"/>
        <v>25</v>
      </c>
      <c r="I150" s="98">
        <f t="shared" si="223"/>
        <v>16</v>
      </c>
      <c r="J150" s="99" t="str">
        <f t="shared" ca="1" si="175"/>
        <v>01</v>
      </c>
      <c r="K150" s="100" t="str">
        <f t="shared" ca="1" si="176"/>
        <v>02</v>
      </c>
      <c r="L150" s="100" t="str">
        <f t="shared" ca="1" si="177"/>
        <v>04</v>
      </c>
      <c r="M150" s="100" t="str">
        <f t="shared" ca="1" si="178"/>
        <v>05</v>
      </c>
      <c r="N150" s="100" t="str">
        <f t="shared" ca="1" si="179"/>
        <v>06</v>
      </c>
      <c r="O150" s="100" t="str">
        <f t="shared" ca="1" si="180"/>
        <v>07</v>
      </c>
      <c r="P150" s="100" t="str">
        <f t="shared" ca="1" si="181"/>
        <v>08</v>
      </c>
      <c r="Q150" s="100" t="str">
        <f t="shared" ca="1" si="182"/>
        <v>09</v>
      </c>
      <c r="R150" s="100" t="str">
        <f t="shared" ca="1" si="183"/>
        <v>12</v>
      </c>
      <c r="S150" s="100" t="str">
        <f t="shared" ca="1" si="184"/>
        <v>13</v>
      </c>
      <c r="T150" s="100" t="str">
        <f t="shared" ca="1" si="185"/>
        <v>14</v>
      </c>
      <c r="U150" s="100" t="str">
        <f t="shared" ca="1" si="186"/>
        <v>18</v>
      </c>
      <c r="V150" s="100" t="str">
        <f t="shared" ca="1" si="187"/>
        <v>19</v>
      </c>
      <c r="W150" s="100" t="str">
        <f t="shared" ca="1" si="188"/>
        <v>20</v>
      </c>
      <c r="X150" s="100" t="str">
        <f t="shared" ca="1" si="189"/>
        <v>21</v>
      </c>
      <c r="Y150" s="100" t="str">
        <f t="shared" ca="1" si="190"/>
        <v>22</v>
      </c>
      <c r="Z150" s="100" t="str">
        <f t="shared" ca="1" si="191"/>
        <v>23</v>
      </c>
      <c r="AA150" s="100" t="str">
        <f t="shared" ca="1" si="192"/>
        <v>24</v>
      </c>
      <c r="AB150" s="100" t="str">
        <f t="shared" ca="1" si="193"/>
        <v>30</v>
      </c>
      <c r="AC150" s="100" t="str">
        <f t="shared" ca="1" si="194"/>
        <v>31</v>
      </c>
      <c r="AD150" s="100" t="str">
        <f t="shared" ca="1" si="195"/>
        <v>33</v>
      </c>
      <c r="AE150" s="101" t="str">
        <f t="shared" ca="1" si="196"/>
        <v/>
      </c>
      <c r="AF150" s="102">
        <f t="shared" ca="1" si="197"/>
        <v>3</v>
      </c>
      <c r="AG150" s="90" t="str">
        <f t="shared" ca="1" si="172"/>
        <v/>
      </c>
      <c r="AH150" s="91" t="str">
        <f t="shared" ca="1" si="172"/>
        <v/>
      </c>
      <c r="AI150" s="91" t="str">
        <f t="shared" ca="1" si="172"/>
        <v/>
      </c>
      <c r="AJ150" s="91">
        <f t="shared" ca="1" si="172"/>
        <v>3</v>
      </c>
      <c r="AK150" s="91" t="str">
        <f t="shared" ca="1" si="172"/>
        <v/>
      </c>
      <c r="AL150" s="91" t="str">
        <f t="shared" ca="1" si="172"/>
        <v/>
      </c>
      <c r="AM150" s="103" t="str">
        <f t="shared" ca="1" si="172"/>
        <v/>
      </c>
      <c r="AN150" s="89"/>
      <c r="AO150" s="138"/>
      <c r="AZ150" s="57">
        <f t="shared" ca="1" si="198"/>
        <v>19</v>
      </c>
      <c r="BA150" s="90" t="str">
        <f ca="1">MID(频率数据!$AQ150,BA$1,2)</f>
        <v>22</v>
      </c>
      <c r="BB150" s="91" t="str">
        <f ca="1">MID(频率数据!$AQ150,BB$1,2)</f>
        <v>13</v>
      </c>
      <c r="BC150" s="91" t="str">
        <f ca="1">MID(频率数据!$AQ150,BC$1,2)</f>
        <v>07</v>
      </c>
      <c r="BD150" s="91" t="str">
        <f ca="1">MID(频率数据!$AQ150,BD$1,2)</f>
        <v>32</v>
      </c>
      <c r="BE150" s="91" t="str">
        <f ca="1">MID(频率数据!$AQ150,BE$1,2)</f>
        <v>31</v>
      </c>
      <c r="BF150" s="91" t="str">
        <f ca="1">MID(频率数据!$AQ150,BF$1,2)</f>
        <v>30</v>
      </c>
      <c r="BG150" s="91" t="str">
        <f ca="1">MID(频率数据!$AQ150,BG$1,2)</f>
        <v>18</v>
      </c>
      <c r="BH150" s="91" t="str">
        <f ca="1">MID(频率数据!$AQ150,BH$1,2)</f>
        <v>16</v>
      </c>
      <c r="BI150" s="91" t="str">
        <f ca="1">MID(频率数据!$AQ150,BI$1,2)</f>
        <v>02</v>
      </c>
      <c r="BJ150" s="91" t="str">
        <f ca="1">MID(频率数据!$AQ150,BJ$1,2)</f>
        <v>33</v>
      </c>
      <c r="BK150" s="92" t="str">
        <f ca="1">MID(频率数据!$AQ150,BK$1,2)</f>
        <v>21</v>
      </c>
      <c r="BL150" s="90" t="str">
        <f ca="1">MID(频率数据!$AQ150,BL$1,2)</f>
        <v>20</v>
      </c>
      <c r="BM150" s="91" t="str">
        <f ca="1">MID(频率数据!$AQ150,BM$1,2)</f>
        <v>03</v>
      </c>
      <c r="BN150" s="91" t="str">
        <f ca="1">MID(频率数据!$AQ150,BN$1,2)</f>
        <v>29</v>
      </c>
      <c r="BO150" s="91" t="str">
        <f ca="1">MID(频率数据!$AQ150,BO$1,2)</f>
        <v>28</v>
      </c>
      <c r="BP150" s="91" t="str">
        <f ca="1">MID(频率数据!$AQ150,BP$1,2)</f>
        <v>27</v>
      </c>
      <c r="BQ150" s="93" t="str">
        <f ca="1">MID(频率数据!$AQ150,BQ$1,2)</f>
        <v>26</v>
      </c>
      <c r="BR150" s="91" t="str">
        <f ca="1">MID(频率数据!$AQ150,BR$1,2)</f>
        <v>25</v>
      </c>
      <c r="BS150" s="91" t="str">
        <f ca="1">MID(频率数据!$AQ150,BS$1,2)</f>
        <v>17</v>
      </c>
      <c r="BT150" s="91" t="str">
        <f ca="1">MID(频率数据!$AQ150,BT$1,2)</f>
        <v>12</v>
      </c>
      <c r="BU150" s="91" t="str">
        <f ca="1">MID(频率数据!$AQ150,BU$1,2)</f>
        <v>08</v>
      </c>
      <c r="BV150" s="92" t="str">
        <f ca="1">MID(频率数据!$AQ150,BV$1,2)</f>
        <v>06</v>
      </c>
      <c r="BW150" s="90" t="str">
        <f ca="1">MID(频率数据!$AQ150,BW$1,2)</f>
        <v>05</v>
      </c>
      <c r="BX150" s="91" t="str">
        <f ca="1">MID(频率数据!$AQ150,BX$1,2)</f>
        <v>01</v>
      </c>
      <c r="BY150" s="91" t="str">
        <f ca="1">MID(频率数据!$AQ150,BY$1,2)</f>
        <v>23</v>
      </c>
      <c r="BZ150" s="91" t="str">
        <f ca="1">MID(频率数据!$AQ150,BZ$1,2)</f>
        <v>15</v>
      </c>
      <c r="CA150" s="91" t="str">
        <f ca="1">MID(频率数据!$AQ150,CA$1,2)</f>
        <v>11</v>
      </c>
      <c r="CB150" s="91" t="str">
        <f ca="1">MID(频率数据!$AQ150,CB$1,2)</f>
        <v>10</v>
      </c>
      <c r="CC150" s="91" t="str">
        <f ca="1">MID(频率数据!$AQ150,CC$1,2)</f>
        <v>09</v>
      </c>
      <c r="CD150" s="91" t="str">
        <f ca="1">MID(频率数据!$AQ150,CD$1,2)</f>
        <v>24</v>
      </c>
      <c r="CE150" s="91" t="str">
        <f ca="1">MID(频率数据!$AQ150,CE$1,2)</f>
        <v>19</v>
      </c>
      <c r="CF150" s="91" t="str">
        <f ca="1">MID(频率数据!$AQ150,CF$1,2)</f>
        <v>14</v>
      </c>
      <c r="CG150" s="92" t="str">
        <f ca="1">MID(频率数据!$AQ150,CG$1,2)</f>
        <v>04</v>
      </c>
      <c r="CH150" s="153" t="str">
        <f t="shared" ca="1" si="199"/>
        <v>09</v>
      </c>
      <c r="CI150" s="154" t="str">
        <f t="shared" ca="1" si="200"/>
        <v>12</v>
      </c>
      <c r="CJ150" s="154" t="str">
        <f t="shared" ca="1" si="201"/>
        <v>31</v>
      </c>
      <c r="CK150" s="154" t="str">
        <f t="shared" ca="1" si="202"/>
        <v>05</v>
      </c>
      <c r="CL150" s="154" t="str">
        <f t="shared" ca="1" si="203"/>
        <v>33</v>
      </c>
      <c r="CM150" s="154" t="str">
        <f t="shared" ca="1" si="204"/>
        <v>02</v>
      </c>
      <c r="CN150" s="155" t="str">
        <f t="shared" ca="1" si="205"/>
        <v>24</v>
      </c>
      <c r="CO150" s="155" t="str">
        <f t="shared" ca="1" si="206"/>
        <v>08</v>
      </c>
      <c r="CP150" s="155" t="str">
        <f t="shared" ca="1" si="207"/>
        <v>30</v>
      </c>
      <c r="CQ150" s="155" t="str">
        <f t="shared" ca="1" si="208"/>
        <v>01</v>
      </c>
      <c r="CR150" s="155" t="str">
        <f t="shared" ca="1" si="209"/>
        <v>21</v>
      </c>
      <c r="CS150" s="155" t="str">
        <f t="shared" ca="1" si="210"/>
        <v>33</v>
      </c>
      <c r="CT150" s="156" t="str">
        <f t="shared" ca="1" si="211"/>
        <v>19</v>
      </c>
      <c r="CU150" s="156" t="str">
        <f t="shared" ca="1" si="212"/>
        <v>06</v>
      </c>
      <c r="CV150" s="156" t="str">
        <f t="shared" ca="1" si="213"/>
        <v>18</v>
      </c>
      <c r="CW150" s="156" t="str">
        <f t="shared" ca="1" si="214"/>
        <v>23</v>
      </c>
      <c r="CX150" s="156" t="str">
        <f t="shared" ca="1" si="215"/>
        <v>20</v>
      </c>
      <c r="CY150" s="156" t="str">
        <f t="shared" ca="1" si="216"/>
        <v>21</v>
      </c>
      <c r="CZ150" s="157" t="str">
        <f t="shared" ca="1" si="217"/>
        <v>22</v>
      </c>
      <c r="DA150" s="157" t="str">
        <f t="shared" ca="1" si="218"/>
        <v>13</v>
      </c>
      <c r="DB150" s="157" t="str">
        <f t="shared" ca="1" si="219"/>
        <v>07</v>
      </c>
      <c r="DC150" s="157" t="str">
        <f t="shared" ca="1" si="220"/>
        <v>19</v>
      </c>
      <c r="DD150" s="157" t="str">
        <f t="shared" ca="1" si="221"/>
        <v>14</v>
      </c>
      <c r="DE150" s="158" t="str">
        <f t="shared" ca="1" si="222"/>
        <v>04</v>
      </c>
      <c r="DF150" s="145">
        <f t="shared" ca="1" si="226"/>
        <v>1</v>
      </c>
      <c r="DG150" s="107">
        <f t="shared" ca="1" si="226"/>
        <v>2</v>
      </c>
      <c r="DH150" s="107" t="str">
        <f t="shared" ca="1" si="226"/>
        <v/>
      </c>
      <c r="DI150" s="107">
        <f t="shared" ca="1" si="226"/>
        <v>4</v>
      </c>
      <c r="DJ150" s="107">
        <f t="shared" ca="1" si="226"/>
        <v>5</v>
      </c>
      <c r="DK150" s="107">
        <f t="shared" ca="1" si="226"/>
        <v>6</v>
      </c>
      <c r="DL150" s="107">
        <f t="shared" ca="1" si="226"/>
        <v>7</v>
      </c>
      <c r="DM150" s="107">
        <f t="shared" ca="1" si="226"/>
        <v>8</v>
      </c>
      <c r="DN150" s="107">
        <f t="shared" ca="1" si="226"/>
        <v>9</v>
      </c>
      <c r="DO150" s="107" t="str">
        <f t="shared" ca="1" si="226"/>
        <v/>
      </c>
      <c r="DP150" s="107" t="str">
        <f t="shared" ca="1" si="226"/>
        <v/>
      </c>
      <c r="DQ150" s="107">
        <f t="shared" ca="1" si="226"/>
        <v>12</v>
      </c>
      <c r="DR150" s="107">
        <f t="shared" ca="1" si="226"/>
        <v>13</v>
      </c>
      <c r="DS150" s="107">
        <f t="shared" ca="1" si="226"/>
        <v>14</v>
      </c>
      <c r="DT150" s="107" t="str">
        <f t="shared" ca="1" si="226"/>
        <v/>
      </c>
      <c r="DU150" s="107" t="str">
        <f t="shared" ca="1" si="226"/>
        <v/>
      </c>
      <c r="DV150" s="107" t="str">
        <f t="shared" ca="1" si="225"/>
        <v/>
      </c>
      <c r="DW150" s="107">
        <f t="shared" ca="1" si="225"/>
        <v>18</v>
      </c>
      <c r="DX150" s="107">
        <f t="shared" ca="1" si="225"/>
        <v>19</v>
      </c>
      <c r="DY150" s="107">
        <f t="shared" ca="1" si="225"/>
        <v>20</v>
      </c>
      <c r="DZ150" s="107">
        <f t="shared" ca="1" si="225"/>
        <v>21</v>
      </c>
      <c r="EA150" s="107">
        <f t="shared" ca="1" si="225"/>
        <v>22</v>
      </c>
      <c r="EB150" s="107">
        <f t="shared" ca="1" si="225"/>
        <v>23</v>
      </c>
      <c r="EC150" s="107">
        <f t="shared" ca="1" si="225"/>
        <v>24</v>
      </c>
      <c r="ED150" s="107" t="str">
        <f t="shared" ca="1" si="225"/>
        <v/>
      </c>
      <c r="EE150" s="107" t="str">
        <f t="shared" ca="1" si="225"/>
        <v/>
      </c>
      <c r="EF150" s="107" t="str">
        <f t="shared" ca="1" si="225"/>
        <v/>
      </c>
      <c r="EG150" s="107" t="str">
        <f t="shared" ca="1" si="225"/>
        <v/>
      </c>
      <c r="EH150" s="107" t="str">
        <f t="shared" ca="1" si="225"/>
        <v/>
      </c>
      <c r="EI150" s="107">
        <f t="shared" ca="1" si="225"/>
        <v>30</v>
      </c>
      <c r="EJ150" s="107">
        <f t="shared" ca="1" si="225"/>
        <v>31</v>
      </c>
      <c r="EK150" s="107" t="str">
        <f t="shared" ca="1" si="224"/>
        <v/>
      </c>
      <c r="EL150" s="108">
        <f t="shared" ca="1" si="224"/>
        <v>33</v>
      </c>
      <c r="EM150" s="106" t="str">
        <f t="shared" ca="1" si="173"/>
        <v>010204050607080912131418192021222324303133</v>
      </c>
    </row>
    <row r="151" spans="1:143" ht="11.25" customHeight="1" x14ac:dyDescent="0.15">
      <c r="A151" s="56">
        <f t="shared" si="171"/>
        <v>2949</v>
      </c>
      <c r="B151" s="94">
        <f t="shared" si="223"/>
        <v>2023005</v>
      </c>
      <c r="C151" s="95">
        <f t="shared" si="223"/>
        <v>2</v>
      </c>
      <c r="D151" s="96">
        <f t="shared" si="223"/>
        <v>6</v>
      </c>
      <c r="E151" s="96">
        <f t="shared" si="223"/>
        <v>8</v>
      </c>
      <c r="F151" s="96">
        <f t="shared" si="223"/>
        <v>13</v>
      </c>
      <c r="G151" s="96">
        <f t="shared" si="223"/>
        <v>14</v>
      </c>
      <c r="H151" s="97">
        <f t="shared" si="223"/>
        <v>19</v>
      </c>
      <c r="I151" s="98">
        <f t="shared" si="223"/>
        <v>16</v>
      </c>
      <c r="J151" s="99" t="str">
        <f t="shared" ca="1" si="175"/>
        <v>02</v>
      </c>
      <c r="K151" s="100" t="str">
        <f t="shared" ca="1" si="176"/>
        <v>04</v>
      </c>
      <c r="L151" s="100" t="str">
        <f t="shared" ca="1" si="177"/>
        <v>07</v>
      </c>
      <c r="M151" s="100" t="str">
        <f t="shared" ca="1" si="178"/>
        <v>10</v>
      </c>
      <c r="N151" s="100" t="str">
        <f t="shared" ca="1" si="179"/>
        <v>11</v>
      </c>
      <c r="O151" s="100" t="str">
        <f t="shared" ca="1" si="180"/>
        <v>12</v>
      </c>
      <c r="P151" s="100" t="str">
        <f t="shared" ca="1" si="181"/>
        <v>13</v>
      </c>
      <c r="Q151" s="100" t="str">
        <f t="shared" ca="1" si="182"/>
        <v>14</v>
      </c>
      <c r="R151" s="100" t="str">
        <f t="shared" ca="1" si="183"/>
        <v>15</v>
      </c>
      <c r="S151" s="100" t="str">
        <f t="shared" ca="1" si="184"/>
        <v>16</v>
      </c>
      <c r="T151" s="100" t="str">
        <f t="shared" ca="1" si="185"/>
        <v>17</v>
      </c>
      <c r="U151" s="100" t="str">
        <f t="shared" ca="1" si="186"/>
        <v>18</v>
      </c>
      <c r="V151" s="100" t="str">
        <f t="shared" ca="1" si="187"/>
        <v>19</v>
      </c>
      <c r="W151" s="100" t="str">
        <f t="shared" ca="1" si="188"/>
        <v>20</v>
      </c>
      <c r="X151" s="100" t="str">
        <f t="shared" ca="1" si="189"/>
        <v>21</v>
      </c>
      <c r="Y151" s="100" t="str">
        <f t="shared" ca="1" si="190"/>
        <v>22</v>
      </c>
      <c r="Z151" s="100" t="str">
        <f t="shared" ca="1" si="191"/>
        <v>23</v>
      </c>
      <c r="AA151" s="100" t="str">
        <f t="shared" ca="1" si="192"/>
        <v>25</v>
      </c>
      <c r="AB151" s="100" t="str">
        <f t="shared" ca="1" si="193"/>
        <v>26</v>
      </c>
      <c r="AC151" s="100" t="str">
        <f t="shared" ca="1" si="194"/>
        <v>28</v>
      </c>
      <c r="AD151" s="100" t="str">
        <f t="shared" ca="1" si="195"/>
        <v>32</v>
      </c>
      <c r="AE151" s="101" t="str">
        <f t="shared" ca="1" si="196"/>
        <v/>
      </c>
      <c r="AF151" s="102">
        <f t="shared" ca="1" si="197"/>
        <v>4</v>
      </c>
      <c r="AG151" s="90" t="str">
        <f t="shared" ca="1" si="172"/>
        <v/>
      </c>
      <c r="AH151" s="91" t="str">
        <f t="shared" ca="1" si="172"/>
        <v/>
      </c>
      <c r="AI151" s="91" t="str">
        <f t="shared" ca="1" si="172"/>
        <v/>
      </c>
      <c r="AJ151" s="91" t="str">
        <f t="shared" ca="1" si="172"/>
        <v/>
      </c>
      <c r="AK151" s="91">
        <f t="shared" ca="1" si="172"/>
        <v>4</v>
      </c>
      <c r="AL151" s="91" t="str">
        <f t="shared" ca="1" si="172"/>
        <v/>
      </c>
      <c r="AM151" s="103" t="str">
        <f t="shared" ca="1" si="172"/>
        <v/>
      </c>
      <c r="AN151" s="89"/>
      <c r="AO151" s="138"/>
      <c r="AZ151" s="57">
        <f t="shared" ca="1" si="198"/>
        <v>20</v>
      </c>
      <c r="BA151" s="90" t="str">
        <f ca="1">MID(频率数据!$AQ151,BA$1,2)</f>
        <v>07</v>
      </c>
      <c r="BB151" s="91" t="str">
        <f ca="1">MID(频率数据!$AQ151,BB$1,2)</f>
        <v>22</v>
      </c>
      <c r="BC151" s="91" t="str">
        <f ca="1">MID(频率数据!$AQ151,BC$1,2)</f>
        <v>16</v>
      </c>
      <c r="BD151" s="91" t="str">
        <f ca="1">MID(频率数据!$AQ151,BD$1,2)</f>
        <v>32</v>
      </c>
      <c r="BE151" s="91" t="str">
        <f ca="1">MID(频率数据!$AQ151,BE$1,2)</f>
        <v>31</v>
      </c>
      <c r="BF151" s="91" t="str">
        <f ca="1">MID(频率数据!$AQ151,BF$1,2)</f>
        <v>30</v>
      </c>
      <c r="BG151" s="91" t="str">
        <f ca="1">MID(频率数据!$AQ151,BG$1,2)</f>
        <v>18</v>
      </c>
      <c r="BH151" s="91" t="str">
        <f ca="1">MID(频率数据!$AQ151,BH$1,2)</f>
        <v>13</v>
      </c>
      <c r="BI151" s="91" t="str">
        <f ca="1">MID(频率数据!$AQ151,BI$1,2)</f>
        <v>02</v>
      </c>
      <c r="BJ151" s="91" t="str">
        <f ca="1">MID(频率数据!$AQ151,BJ$1,2)</f>
        <v>33</v>
      </c>
      <c r="BK151" s="92" t="str">
        <f ca="1">MID(频率数据!$AQ151,BK$1,2)</f>
        <v>25</v>
      </c>
      <c r="BL151" s="90" t="str">
        <f ca="1">MID(频率数据!$AQ151,BL$1,2)</f>
        <v>21</v>
      </c>
      <c r="BM151" s="91" t="str">
        <f ca="1">MID(频率数据!$AQ151,BM$1,2)</f>
        <v>20</v>
      </c>
      <c r="BN151" s="91" t="str">
        <f ca="1">MID(频率数据!$AQ151,BN$1,2)</f>
        <v>03</v>
      </c>
      <c r="BO151" s="91" t="str">
        <f ca="1">MID(频率数据!$AQ151,BO$1,2)</f>
        <v>01</v>
      </c>
      <c r="BP151" s="91" t="str">
        <f ca="1">MID(频率数据!$AQ151,BP$1,2)</f>
        <v>29</v>
      </c>
      <c r="BQ151" s="93" t="str">
        <f ca="1">MID(频率数据!$AQ151,BQ$1,2)</f>
        <v>28</v>
      </c>
      <c r="BR151" s="91" t="str">
        <f ca="1">MID(频率数据!$AQ151,BR$1,2)</f>
        <v>26</v>
      </c>
      <c r="BS151" s="91" t="str">
        <f ca="1">MID(频率数据!$AQ151,BS$1,2)</f>
        <v>15</v>
      </c>
      <c r="BT151" s="91" t="str">
        <f ca="1">MID(频率数据!$AQ151,BT$1,2)</f>
        <v>08</v>
      </c>
      <c r="BU151" s="91" t="str">
        <f ca="1">MID(频率数据!$AQ151,BU$1,2)</f>
        <v>06</v>
      </c>
      <c r="BV151" s="92" t="str">
        <f ca="1">MID(频率数据!$AQ151,BV$1,2)</f>
        <v>27</v>
      </c>
      <c r="BW151" s="90" t="str">
        <f ca="1">MID(频率数据!$AQ151,BW$1,2)</f>
        <v>23</v>
      </c>
      <c r="BX151" s="91" t="str">
        <f ca="1">MID(频率数据!$AQ151,BX$1,2)</f>
        <v>17</v>
      </c>
      <c r="BY151" s="91" t="str">
        <f ca="1">MID(频率数据!$AQ151,BY$1,2)</f>
        <v>12</v>
      </c>
      <c r="BZ151" s="91" t="str">
        <f ca="1">MID(频率数据!$AQ151,BZ$1,2)</f>
        <v>11</v>
      </c>
      <c r="CA151" s="91" t="str">
        <f ca="1">MID(频率数据!$AQ151,CA$1,2)</f>
        <v>10</v>
      </c>
      <c r="CB151" s="91" t="str">
        <f ca="1">MID(频率数据!$AQ151,CB$1,2)</f>
        <v>09</v>
      </c>
      <c r="CC151" s="91" t="str">
        <f ca="1">MID(频率数据!$AQ151,CC$1,2)</f>
        <v>05</v>
      </c>
      <c r="CD151" s="91" t="str">
        <f ca="1">MID(频率数据!$AQ151,CD$1,2)</f>
        <v>24</v>
      </c>
      <c r="CE151" s="91" t="str">
        <f ca="1">MID(频率数据!$AQ151,CE$1,2)</f>
        <v>19</v>
      </c>
      <c r="CF151" s="91" t="str">
        <f ca="1">MID(频率数据!$AQ151,CF$1,2)</f>
        <v>14</v>
      </c>
      <c r="CG151" s="92" t="str">
        <f ca="1">MID(频率数据!$AQ151,CG$1,2)</f>
        <v>04</v>
      </c>
      <c r="CH151" s="153" t="str">
        <f t="shared" ca="1" si="199"/>
        <v>23</v>
      </c>
      <c r="CI151" s="154" t="str">
        <f t="shared" ca="1" si="200"/>
        <v>22</v>
      </c>
      <c r="CJ151" s="154" t="str">
        <f t="shared" ca="1" si="201"/>
        <v>12</v>
      </c>
      <c r="CK151" s="154" t="str">
        <f t="shared" ca="1" si="202"/>
        <v>18</v>
      </c>
      <c r="CL151" s="154" t="str">
        <f t="shared" ca="1" si="203"/>
        <v>25</v>
      </c>
      <c r="CM151" s="154" t="str">
        <f t="shared" ca="1" si="204"/>
        <v>28</v>
      </c>
      <c r="CN151" s="155" t="str">
        <f t="shared" ca="1" si="205"/>
        <v>17</v>
      </c>
      <c r="CO151" s="155" t="str">
        <f t="shared" ca="1" si="206"/>
        <v>16</v>
      </c>
      <c r="CP151" s="155" t="str">
        <f t="shared" ca="1" si="207"/>
        <v>11</v>
      </c>
      <c r="CQ151" s="155" t="str">
        <f t="shared" ca="1" si="208"/>
        <v>13</v>
      </c>
      <c r="CR151" s="155" t="str">
        <f t="shared" ca="1" si="209"/>
        <v>21</v>
      </c>
      <c r="CS151" s="155" t="str">
        <f t="shared" ca="1" si="210"/>
        <v>26</v>
      </c>
      <c r="CT151" s="156" t="str">
        <f t="shared" ca="1" si="211"/>
        <v>12</v>
      </c>
      <c r="CU151" s="156" t="str">
        <f t="shared" ca="1" si="212"/>
        <v>32</v>
      </c>
      <c r="CV151" s="156" t="str">
        <f t="shared" ca="1" si="213"/>
        <v>10</v>
      </c>
      <c r="CW151" s="156" t="str">
        <f t="shared" ca="1" si="214"/>
        <v>02</v>
      </c>
      <c r="CX151" s="156" t="str">
        <f t="shared" ca="1" si="215"/>
        <v>20</v>
      </c>
      <c r="CY151" s="156" t="str">
        <f t="shared" ca="1" si="216"/>
        <v>15</v>
      </c>
      <c r="CZ151" s="157" t="str">
        <f t="shared" ca="1" si="217"/>
        <v>07</v>
      </c>
      <c r="DA151" s="157" t="str">
        <f t="shared" ca="1" si="218"/>
        <v>22</v>
      </c>
      <c r="DB151" s="157" t="str">
        <f t="shared" ca="1" si="219"/>
        <v>16</v>
      </c>
      <c r="DC151" s="157" t="str">
        <f t="shared" ca="1" si="220"/>
        <v>19</v>
      </c>
      <c r="DD151" s="157" t="str">
        <f t="shared" ca="1" si="221"/>
        <v>14</v>
      </c>
      <c r="DE151" s="158" t="str">
        <f t="shared" ca="1" si="222"/>
        <v>04</v>
      </c>
      <c r="DF151" s="145" t="str">
        <f t="shared" ca="1" si="226"/>
        <v/>
      </c>
      <c r="DG151" s="107">
        <f t="shared" ca="1" si="226"/>
        <v>2</v>
      </c>
      <c r="DH151" s="107" t="str">
        <f t="shared" ca="1" si="226"/>
        <v/>
      </c>
      <c r="DI151" s="107">
        <f t="shared" ca="1" si="226"/>
        <v>4</v>
      </c>
      <c r="DJ151" s="107" t="str">
        <f t="shared" ca="1" si="226"/>
        <v/>
      </c>
      <c r="DK151" s="107" t="str">
        <f t="shared" ca="1" si="226"/>
        <v/>
      </c>
      <c r="DL151" s="107">
        <f t="shared" ca="1" si="226"/>
        <v>7</v>
      </c>
      <c r="DM151" s="107" t="str">
        <f t="shared" ca="1" si="226"/>
        <v/>
      </c>
      <c r="DN151" s="107" t="str">
        <f t="shared" ca="1" si="226"/>
        <v/>
      </c>
      <c r="DO151" s="107">
        <f t="shared" ca="1" si="226"/>
        <v>10</v>
      </c>
      <c r="DP151" s="107">
        <f t="shared" ca="1" si="226"/>
        <v>11</v>
      </c>
      <c r="DQ151" s="107">
        <f t="shared" ca="1" si="226"/>
        <v>12</v>
      </c>
      <c r="DR151" s="107">
        <f t="shared" ca="1" si="226"/>
        <v>13</v>
      </c>
      <c r="DS151" s="107">
        <f t="shared" ca="1" si="226"/>
        <v>14</v>
      </c>
      <c r="DT151" s="107">
        <f t="shared" ca="1" si="226"/>
        <v>15</v>
      </c>
      <c r="DU151" s="107">
        <f t="shared" ca="1" si="226"/>
        <v>16</v>
      </c>
      <c r="DV151" s="107">
        <f t="shared" ca="1" si="225"/>
        <v>17</v>
      </c>
      <c r="DW151" s="107">
        <f t="shared" ca="1" si="225"/>
        <v>18</v>
      </c>
      <c r="DX151" s="107">
        <f t="shared" ca="1" si="225"/>
        <v>19</v>
      </c>
      <c r="DY151" s="107">
        <f t="shared" ca="1" si="225"/>
        <v>20</v>
      </c>
      <c r="DZ151" s="107">
        <f t="shared" ca="1" si="225"/>
        <v>21</v>
      </c>
      <c r="EA151" s="107">
        <f t="shared" ca="1" si="225"/>
        <v>22</v>
      </c>
      <c r="EB151" s="107">
        <f t="shared" ca="1" si="225"/>
        <v>23</v>
      </c>
      <c r="EC151" s="107" t="str">
        <f t="shared" ca="1" si="225"/>
        <v/>
      </c>
      <c r="ED151" s="107">
        <f t="shared" ca="1" si="225"/>
        <v>25</v>
      </c>
      <c r="EE151" s="107">
        <f t="shared" ca="1" si="225"/>
        <v>26</v>
      </c>
      <c r="EF151" s="107" t="str">
        <f t="shared" ca="1" si="225"/>
        <v/>
      </c>
      <c r="EG151" s="107">
        <f t="shared" ca="1" si="225"/>
        <v>28</v>
      </c>
      <c r="EH151" s="107" t="str">
        <f t="shared" ca="1" si="225"/>
        <v/>
      </c>
      <c r="EI151" s="107" t="str">
        <f t="shared" ca="1" si="225"/>
        <v/>
      </c>
      <c r="EJ151" s="107" t="str">
        <f t="shared" ca="1" si="225"/>
        <v/>
      </c>
      <c r="EK151" s="107">
        <f t="shared" ca="1" si="224"/>
        <v>32</v>
      </c>
      <c r="EL151" s="108" t="str">
        <f t="shared" ca="1" si="224"/>
        <v/>
      </c>
      <c r="EM151" s="106" t="str">
        <f t="shared" ca="1" si="173"/>
        <v>020407101112131415161718192021222325262832</v>
      </c>
    </row>
    <row r="152" spans="1:143" ht="11.25" customHeight="1" x14ac:dyDescent="0.15">
      <c r="A152" s="56">
        <f t="shared" si="171"/>
        <v>2950</v>
      </c>
      <c r="B152" s="94">
        <f t="shared" si="223"/>
        <v>2023006</v>
      </c>
      <c r="C152" s="95">
        <f t="shared" si="223"/>
        <v>2</v>
      </c>
      <c r="D152" s="96">
        <f t="shared" si="223"/>
        <v>10</v>
      </c>
      <c r="E152" s="96">
        <f t="shared" si="223"/>
        <v>12</v>
      </c>
      <c r="F152" s="96">
        <f t="shared" si="223"/>
        <v>14</v>
      </c>
      <c r="G152" s="96">
        <f t="shared" si="223"/>
        <v>24</v>
      </c>
      <c r="H152" s="97">
        <f t="shared" si="223"/>
        <v>26</v>
      </c>
      <c r="I152" s="98">
        <f t="shared" si="223"/>
        <v>5</v>
      </c>
      <c r="J152" s="99" t="str">
        <f t="shared" ca="1" si="175"/>
        <v>01</v>
      </c>
      <c r="K152" s="100" t="str">
        <f t="shared" ca="1" si="176"/>
        <v>02</v>
      </c>
      <c r="L152" s="100" t="str">
        <f t="shared" ca="1" si="177"/>
        <v>03</v>
      </c>
      <c r="M152" s="100" t="str">
        <f t="shared" ca="1" si="178"/>
        <v>04</v>
      </c>
      <c r="N152" s="100" t="str">
        <f t="shared" ca="1" si="179"/>
        <v>05</v>
      </c>
      <c r="O152" s="100" t="str">
        <f t="shared" ca="1" si="180"/>
        <v>07</v>
      </c>
      <c r="P152" s="100" t="str">
        <f t="shared" ca="1" si="181"/>
        <v>13</v>
      </c>
      <c r="Q152" s="100" t="str">
        <f t="shared" ca="1" si="182"/>
        <v>15</v>
      </c>
      <c r="R152" s="100" t="str">
        <f t="shared" ca="1" si="183"/>
        <v>16</v>
      </c>
      <c r="S152" s="100" t="str">
        <f t="shared" ca="1" si="184"/>
        <v>18</v>
      </c>
      <c r="T152" s="100" t="str">
        <f t="shared" ca="1" si="185"/>
        <v>22</v>
      </c>
      <c r="U152" s="100" t="str">
        <f t="shared" ca="1" si="186"/>
        <v>23</v>
      </c>
      <c r="V152" s="100" t="str">
        <f t="shared" ca="1" si="187"/>
        <v>24</v>
      </c>
      <c r="W152" s="100" t="str">
        <f t="shared" ca="1" si="188"/>
        <v>27</v>
      </c>
      <c r="X152" s="100" t="str">
        <f t="shared" ca="1" si="189"/>
        <v>33</v>
      </c>
      <c r="Y152" s="100" t="str">
        <f t="shared" ca="1" si="190"/>
        <v/>
      </c>
      <c r="Z152" s="100" t="str">
        <f t="shared" ca="1" si="191"/>
        <v/>
      </c>
      <c r="AA152" s="100" t="str">
        <f t="shared" ca="1" si="192"/>
        <v/>
      </c>
      <c r="AB152" s="100" t="str">
        <f t="shared" ca="1" si="193"/>
        <v/>
      </c>
      <c r="AC152" s="100" t="str">
        <f t="shared" ca="1" si="194"/>
        <v/>
      </c>
      <c r="AD152" s="100" t="str">
        <f t="shared" ca="1" si="195"/>
        <v/>
      </c>
      <c r="AE152" s="101" t="str">
        <f t="shared" ca="1" si="196"/>
        <v/>
      </c>
      <c r="AF152" s="102">
        <f t="shared" ca="1" si="197"/>
        <v>2</v>
      </c>
      <c r="AG152" s="90" t="str">
        <f t="shared" ca="1" si="172"/>
        <v/>
      </c>
      <c r="AH152" s="91" t="str">
        <f t="shared" ca="1" si="172"/>
        <v/>
      </c>
      <c r="AI152" s="91">
        <f t="shared" ca="1" si="172"/>
        <v>2</v>
      </c>
      <c r="AJ152" s="91" t="str">
        <f t="shared" ca="1" si="172"/>
        <v/>
      </c>
      <c r="AK152" s="91" t="str">
        <f t="shared" ca="1" si="172"/>
        <v/>
      </c>
      <c r="AL152" s="91" t="str">
        <f t="shared" ca="1" si="172"/>
        <v/>
      </c>
      <c r="AM152" s="103" t="str">
        <f t="shared" ca="1" si="172"/>
        <v/>
      </c>
      <c r="AN152" s="89"/>
      <c r="AZ152" s="57">
        <f t="shared" ca="1" si="198"/>
        <v>21</v>
      </c>
      <c r="BA152" s="90" t="str">
        <f ca="1">MID(频率数据!$AQ152,BA$1,2)</f>
        <v>07</v>
      </c>
      <c r="BB152" s="91" t="str">
        <f ca="1">MID(频率数据!$AQ152,BB$1,2)</f>
        <v>22</v>
      </c>
      <c r="BC152" s="91" t="str">
        <f ca="1">MID(频率数据!$AQ152,BC$1,2)</f>
        <v>02</v>
      </c>
      <c r="BD152" s="91" t="str">
        <f ca="1">MID(频率数据!$AQ152,BD$1,2)</f>
        <v>32</v>
      </c>
      <c r="BE152" s="91" t="str">
        <f ca="1">MID(频率数据!$AQ152,BE$1,2)</f>
        <v>31</v>
      </c>
      <c r="BF152" s="91" t="str">
        <f ca="1">MID(频率数据!$AQ152,BF$1,2)</f>
        <v>30</v>
      </c>
      <c r="BG152" s="91" t="str">
        <f ca="1">MID(频率数据!$AQ152,BG$1,2)</f>
        <v>18</v>
      </c>
      <c r="BH152" s="91" t="str">
        <f ca="1">MID(频率数据!$AQ152,BH$1,2)</f>
        <v>16</v>
      </c>
      <c r="BI152" s="91" t="str">
        <f ca="1">MID(频率数据!$AQ152,BI$1,2)</f>
        <v>13</v>
      </c>
      <c r="BJ152" s="91" t="str">
        <f ca="1">MID(频率数据!$AQ152,BJ$1,2)</f>
        <v>33</v>
      </c>
      <c r="BK152" s="92" t="str">
        <f ca="1">MID(频率数据!$AQ152,BK$1,2)</f>
        <v>25</v>
      </c>
      <c r="BL152" s="90" t="str">
        <f ca="1">MID(频率数据!$AQ152,BL$1,2)</f>
        <v>20</v>
      </c>
      <c r="BM152" s="91" t="str">
        <f ca="1">MID(频率数据!$AQ152,BM$1,2)</f>
        <v>08</v>
      </c>
      <c r="BN152" s="91" t="str">
        <f ca="1">MID(频率数据!$AQ152,BN$1,2)</f>
        <v>06</v>
      </c>
      <c r="BO152" s="91" t="str">
        <f ca="1">MID(频率数据!$AQ152,BO$1,2)</f>
        <v>29</v>
      </c>
      <c r="BP152" s="91" t="str">
        <f ca="1">MID(频率数据!$AQ152,BP$1,2)</f>
        <v>28</v>
      </c>
      <c r="BQ152" s="93" t="str">
        <f ca="1">MID(频率数据!$AQ152,BQ$1,2)</f>
        <v>26</v>
      </c>
      <c r="BR152" s="91" t="str">
        <f ca="1">MID(频率数据!$AQ152,BR$1,2)</f>
        <v>21</v>
      </c>
      <c r="BS152" s="91" t="str">
        <f ca="1">MID(频率数据!$AQ152,BS$1,2)</f>
        <v>15</v>
      </c>
      <c r="BT152" s="91" t="str">
        <f ca="1">MID(频率数据!$AQ152,BT$1,2)</f>
        <v>03</v>
      </c>
      <c r="BU152" s="91" t="str">
        <f ca="1">MID(频率数据!$AQ152,BU$1,2)</f>
        <v>01</v>
      </c>
      <c r="BV152" s="92" t="str">
        <f ca="1">MID(频率数据!$AQ152,BV$1,2)</f>
        <v>23</v>
      </c>
      <c r="BW152" s="90" t="str">
        <f ca="1">MID(频率数据!$AQ152,BW$1,2)</f>
        <v>19</v>
      </c>
      <c r="BX152" s="91" t="str">
        <f ca="1">MID(频率数据!$AQ152,BX$1,2)</f>
        <v>17</v>
      </c>
      <c r="BY152" s="91" t="str">
        <f ca="1">MID(频率数据!$AQ152,BY$1,2)</f>
        <v>14</v>
      </c>
      <c r="BZ152" s="91" t="str">
        <f ca="1">MID(频率数据!$AQ152,BZ$1,2)</f>
        <v>12</v>
      </c>
      <c r="CA152" s="91" t="str">
        <f ca="1">MID(频率数据!$AQ152,CA$1,2)</f>
        <v>11</v>
      </c>
      <c r="CB152" s="91" t="str">
        <f ca="1">MID(频率数据!$AQ152,CB$1,2)</f>
        <v>10</v>
      </c>
      <c r="CC152" s="91" t="str">
        <f ca="1">MID(频率数据!$AQ152,CC$1,2)</f>
        <v>09</v>
      </c>
      <c r="CD152" s="91" t="str">
        <f ca="1">MID(频率数据!$AQ152,CD$1,2)</f>
        <v>05</v>
      </c>
      <c r="CE152" s="91" t="str">
        <f ca="1">MID(频率数据!$AQ152,CE$1,2)</f>
        <v>27</v>
      </c>
      <c r="CF152" s="91" t="str">
        <f ca="1">MID(频率数据!$AQ152,CF$1,2)</f>
        <v>24</v>
      </c>
      <c r="CG152" s="92" t="str">
        <f ca="1">MID(频率数据!$AQ152,CG$1,2)</f>
        <v>04</v>
      </c>
      <c r="CH152" s="153" t="str">
        <f t="shared" ca="1" si="199"/>
        <v>16</v>
      </c>
      <c r="CI152" s="154" t="str">
        <f t="shared" ca="1" si="200"/>
        <v>03</v>
      </c>
      <c r="CJ152" s="154" t="str">
        <f t="shared" ca="1" si="201"/>
        <v>15</v>
      </c>
      <c r="CK152" s="154" t="str">
        <f t="shared" ca="1" si="202"/>
        <v>18</v>
      </c>
      <c r="CL152" s="154" t="str">
        <f t="shared" ca="1" si="203"/>
        <v>27</v>
      </c>
      <c r="CM152" s="154" t="str">
        <f t="shared" ca="1" si="204"/>
        <v>05</v>
      </c>
      <c r="CN152" s="155" t="str">
        <f t="shared" ca="1" si="205"/>
        <v>13</v>
      </c>
      <c r="CO152" s="155" t="str">
        <f t="shared" ca="1" si="206"/>
        <v>01</v>
      </c>
      <c r="CP152" s="155" t="str">
        <f t="shared" ca="1" si="207"/>
        <v>03</v>
      </c>
      <c r="CQ152" s="155" t="str">
        <f t="shared" ca="1" si="208"/>
        <v>16</v>
      </c>
      <c r="CR152" s="155" t="str">
        <f t="shared" ca="1" si="209"/>
        <v>24</v>
      </c>
      <c r="CS152" s="155" t="str">
        <f t="shared" ca="1" si="210"/>
        <v>27</v>
      </c>
      <c r="CT152" s="156" t="str">
        <f t="shared" ca="1" si="211"/>
        <v>33</v>
      </c>
      <c r="CU152" s="156" t="str">
        <f t="shared" ca="1" si="212"/>
        <v>23</v>
      </c>
      <c r="CV152" s="156" t="str">
        <f t="shared" ca="1" si="213"/>
        <v>01</v>
      </c>
      <c r="CW152" s="156" t="str">
        <f t="shared" ca="1" si="214"/>
        <v>13</v>
      </c>
      <c r="CX152" s="156" t="str">
        <f t="shared" ca="1" si="215"/>
        <v>04</v>
      </c>
      <c r="CY152" s="156" t="str">
        <f t="shared" ca="1" si="216"/>
        <v>24</v>
      </c>
      <c r="CZ152" s="157" t="str">
        <f t="shared" ca="1" si="217"/>
        <v>07</v>
      </c>
      <c r="DA152" s="157" t="str">
        <f t="shared" ca="1" si="218"/>
        <v>22</v>
      </c>
      <c r="DB152" s="157" t="str">
        <f t="shared" ca="1" si="219"/>
        <v>02</v>
      </c>
      <c r="DC152" s="157" t="str">
        <f t="shared" ca="1" si="220"/>
        <v>27</v>
      </c>
      <c r="DD152" s="157" t="str">
        <f t="shared" ca="1" si="221"/>
        <v>24</v>
      </c>
      <c r="DE152" s="158" t="str">
        <f t="shared" ca="1" si="222"/>
        <v>04</v>
      </c>
      <c r="DF152" s="145">
        <f t="shared" ca="1" si="226"/>
        <v>1</v>
      </c>
      <c r="DG152" s="107">
        <f t="shared" ca="1" si="226"/>
        <v>2</v>
      </c>
      <c r="DH152" s="107">
        <f t="shared" ca="1" si="226"/>
        <v>3</v>
      </c>
      <c r="DI152" s="107">
        <f t="shared" ca="1" si="226"/>
        <v>4</v>
      </c>
      <c r="DJ152" s="107">
        <f t="shared" ca="1" si="226"/>
        <v>5</v>
      </c>
      <c r="DK152" s="107" t="str">
        <f t="shared" ca="1" si="226"/>
        <v/>
      </c>
      <c r="DL152" s="107">
        <f t="shared" ca="1" si="226"/>
        <v>7</v>
      </c>
      <c r="DM152" s="107" t="str">
        <f t="shared" ca="1" si="226"/>
        <v/>
      </c>
      <c r="DN152" s="107" t="str">
        <f t="shared" ca="1" si="226"/>
        <v/>
      </c>
      <c r="DO152" s="107" t="str">
        <f t="shared" ca="1" si="226"/>
        <v/>
      </c>
      <c r="DP152" s="107" t="str">
        <f t="shared" ca="1" si="226"/>
        <v/>
      </c>
      <c r="DQ152" s="107" t="str">
        <f t="shared" ca="1" si="226"/>
        <v/>
      </c>
      <c r="DR152" s="107">
        <f t="shared" ca="1" si="226"/>
        <v>13</v>
      </c>
      <c r="DS152" s="107" t="str">
        <f t="shared" ca="1" si="226"/>
        <v/>
      </c>
      <c r="DT152" s="107">
        <f t="shared" ca="1" si="226"/>
        <v>15</v>
      </c>
      <c r="DU152" s="107">
        <f t="shared" ca="1" si="226"/>
        <v>16</v>
      </c>
      <c r="DV152" s="107" t="str">
        <f t="shared" ca="1" si="225"/>
        <v/>
      </c>
      <c r="DW152" s="107">
        <f t="shared" ca="1" si="225"/>
        <v>18</v>
      </c>
      <c r="DX152" s="107" t="str">
        <f t="shared" ca="1" si="225"/>
        <v/>
      </c>
      <c r="DY152" s="107" t="str">
        <f t="shared" ca="1" si="225"/>
        <v/>
      </c>
      <c r="DZ152" s="107" t="str">
        <f t="shared" ca="1" si="225"/>
        <v/>
      </c>
      <c r="EA152" s="107">
        <f t="shared" ca="1" si="225"/>
        <v>22</v>
      </c>
      <c r="EB152" s="107">
        <f t="shared" ca="1" si="225"/>
        <v>23</v>
      </c>
      <c r="EC152" s="107">
        <f t="shared" ca="1" si="225"/>
        <v>24</v>
      </c>
      <c r="ED152" s="107" t="str">
        <f t="shared" ca="1" si="225"/>
        <v/>
      </c>
      <c r="EE152" s="107" t="str">
        <f t="shared" ca="1" si="225"/>
        <v/>
      </c>
      <c r="EF152" s="107">
        <f t="shared" ca="1" si="225"/>
        <v>27</v>
      </c>
      <c r="EG152" s="107" t="str">
        <f t="shared" ca="1" si="225"/>
        <v/>
      </c>
      <c r="EH152" s="107" t="str">
        <f t="shared" ca="1" si="225"/>
        <v/>
      </c>
      <c r="EI152" s="107" t="str">
        <f t="shared" ca="1" si="225"/>
        <v/>
      </c>
      <c r="EJ152" s="107" t="str">
        <f t="shared" ca="1" si="225"/>
        <v/>
      </c>
      <c r="EK152" s="107" t="str">
        <f t="shared" ca="1" si="224"/>
        <v/>
      </c>
      <c r="EL152" s="108">
        <f t="shared" ca="1" si="224"/>
        <v>33</v>
      </c>
      <c r="EM152" s="106" t="str">
        <f t="shared" ca="1" si="173"/>
        <v>010203040507131516182223242733</v>
      </c>
    </row>
    <row r="153" spans="1:143" ht="11.25" customHeight="1" x14ac:dyDescent="0.15">
      <c r="A153" s="56">
        <f t="shared" si="171"/>
        <v>2951</v>
      </c>
      <c r="B153" s="94">
        <f t="shared" si="223"/>
        <v>2023007</v>
      </c>
      <c r="C153" s="95">
        <f t="shared" si="223"/>
        <v>5</v>
      </c>
      <c r="D153" s="96">
        <f t="shared" si="223"/>
        <v>6</v>
      </c>
      <c r="E153" s="96">
        <f t="shared" si="223"/>
        <v>9</v>
      </c>
      <c r="F153" s="96">
        <f t="shared" si="223"/>
        <v>22</v>
      </c>
      <c r="G153" s="96">
        <f t="shared" si="223"/>
        <v>25</v>
      </c>
      <c r="H153" s="97">
        <f t="shared" si="223"/>
        <v>31</v>
      </c>
      <c r="I153" s="98">
        <f t="shared" si="223"/>
        <v>3</v>
      </c>
      <c r="J153" s="99" t="str">
        <f t="shared" ca="1" si="175"/>
        <v>02</v>
      </c>
      <c r="K153" s="100" t="str">
        <f t="shared" ca="1" si="176"/>
        <v>04</v>
      </c>
      <c r="L153" s="100" t="str">
        <f t="shared" ca="1" si="177"/>
        <v>05</v>
      </c>
      <c r="M153" s="100" t="str">
        <f t="shared" ca="1" si="178"/>
        <v>07</v>
      </c>
      <c r="N153" s="100" t="str">
        <f t="shared" ca="1" si="179"/>
        <v>11</v>
      </c>
      <c r="O153" s="100" t="str">
        <f t="shared" ca="1" si="180"/>
        <v>14</v>
      </c>
      <c r="P153" s="100" t="str">
        <f t="shared" ca="1" si="181"/>
        <v>15</v>
      </c>
      <c r="Q153" s="100" t="str">
        <f t="shared" ca="1" si="182"/>
        <v>17</v>
      </c>
      <c r="R153" s="100" t="str">
        <f t="shared" ca="1" si="183"/>
        <v>19</v>
      </c>
      <c r="S153" s="100" t="str">
        <f t="shared" ca="1" si="184"/>
        <v>21</v>
      </c>
      <c r="T153" s="100" t="str">
        <f t="shared" ca="1" si="185"/>
        <v>22</v>
      </c>
      <c r="U153" s="100" t="str">
        <f t="shared" ca="1" si="186"/>
        <v>23</v>
      </c>
      <c r="V153" s="100" t="str">
        <f t="shared" ca="1" si="187"/>
        <v>24</v>
      </c>
      <c r="W153" s="100" t="str">
        <f t="shared" ca="1" si="188"/>
        <v>27</v>
      </c>
      <c r="X153" s="100" t="str">
        <f t="shared" ca="1" si="189"/>
        <v>29</v>
      </c>
      <c r="Y153" s="100" t="str">
        <f t="shared" ca="1" si="190"/>
        <v>32</v>
      </c>
      <c r="Z153" s="100" t="str">
        <f t="shared" ca="1" si="191"/>
        <v/>
      </c>
      <c r="AA153" s="100" t="str">
        <f t="shared" ca="1" si="192"/>
        <v/>
      </c>
      <c r="AB153" s="100" t="str">
        <f t="shared" ca="1" si="193"/>
        <v/>
      </c>
      <c r="AC153" s="100" t="str">
        <f t="shared" ca="1" si="194"/>
        <v/>
      </c>
      <c r="AD153" s="100" t="str">
        <f t="shared" ca="1" si="195"/>
        <v/>
      </c>
      <c r="AE153" s="101" t="str">
        <f t="shared" ca="1" si="196"/>
        <v/>
      </c>
      <c r="AF153" s="102">
        <f t="shared" ca="1" si="197"/>
        <v>2</v>
      </c>
      <c r="AG153" s="90" t="str">
        <f t="shared" ca="1" si="172"/>
        <v/>
      </c>
      <c r="AH153" s="91" t="str">
        <f t="shared" ca="1" si="172"/>
        <v/>
      </c>
      <c r="AI153" s="91">
        <f t="shared" ca="1" si="172"/>
        <v>2</v>
      </c>
      <c r="AJ153" s="91" t="str">
        <f t="shared" ca="1" si="172"/>
        <v/>
      </c>
      <c r="AK153" s="91" t="str">
        <f t="shared" ca="1" si="172"/>
        <v/>
      </c>
      <c r="AL153" s="91" t="str">
        <f t="shared" ca="1" si="172"/>
        <v/>
      </c>
      <c r="AM153" s="103" t="str">
        <f t="shared" ca="1" si="172"/>
        <v/>
      </c>
      <c r="AN153" s="89"/>
      <c r="AZ153" s="57">
        <f t="shared" ca="1" si="198"/>
        <v>22</v>
      </c>
      <c r="BA153" s="90" t="str">
        <f ca="1">MID(频率数据!$AQ153,BA$1,2)</f>
        <v>02</v>
      </c>
      <c r="BB153" s="91" t="str">
        <f ca="1">MID(频率数据!$AQ153,BB$1,2)</f>
        <v>22</v>
      </c>
      <c r="BC153" s="91" t="str">
        <f ca="1">MID(频率数据!$AQ153,BC$1,2)</f>
        <v>07</v>
      </c>
      <c r="BD153" s="91" t="str">
        <f ca="1">MID(频率数据!$AQ153,BD$1,2)</f>
        <v>32</v>
      </c>
      <c r="BE153" s="91" t="str">
        <f ca="1">MID(频率数据!$AQ153,BE$1,2)</f>
        <v>31</v>
      </c>
      <c r="BF153" s="91" t="str">
        <f ca="1">MID(频率数据!$AQ153,BF$1,2)</f>
        <v>18</v>
      </c>
      <c r="BG153" s="91" t="str">
        <f ca="1">MID(频率数据!$AQ153,BG$1,2)</f>
        <v>16</v>
      </c>
      <c r="BH153" s="91" t="str">
        <f ca="1">MID(频率数据!$AQ153,BH$1,2)</f>
        <v>30</v>
      </c>
      <c r="BI153" s="91" t="str">
        <f ca="1">MID(频率数据!$AQ153,BI$1,2)</f>
        <v>26</v>
      </c>
      <c r="BJ153" s="91" t="str">
        <f ca="1">MID(频率数据!$AQ153,BJ$1,2)</f>
        <v>25</v>
      </c>
      <c r="BK153" s="92" t="str">
        <f ca="1">MID(频率数据!$AQ153,BK$1,2)</f>
        <v>20</v>
      </c>
      <c r="BL153" s="90" t="str">
        <f ca="1">MID(频率数据!$AQ153,BL$1,2)</f>
        <v>13</v>
      </c>
      <c r="BM153" s="91" t="str">
        <f ca="1">MID(频率数据!$AQ153,BM$1,2)</f>
        <v>06</v>
      </c>
      <c r="BN153" s="91" t="str">
        <f ca="1">MID(频率数据!$AQ153,BN$1,2)</f>
        <v>33</v>
      </c>
      <c r="BO153" s="91" t="str">
        <f ca="1">MID(频率数据!$AQ153,BO$1,2)</f>
        <v>28</v>
      </c>
      <c r="BP153" s="91" t="str">
        <f ca="1">MID(频率数据!$AQ153,BP$1,2)</f>
        <v>21</v>
      </c>
      <c r="BQ153" s="93" t="str">
        <f ca="1">MID(频率数据!$AQ153,BQ$1,2)</f>
        <v>15</v>
      </c>
      <c r="BR153" s="91" t="str">
        <f ca="1">MID(频率数据!$AQ153,BR$1,2)</f>
        <v>14</v>
      </c>
      <c r="BS153" s="91" t="str">
        <f ca="1">MID(频率数据!$AQ153,BS$1,2)</f>
        <v>12</v>
      </c>
      <c r="BT153" s="91" t="str">
        <f ca="1">MID(频率数据!$AQ153,BT$1,2)</f>
        <v>10</v>
      </c>
      <c r="BU153" s="91" t="str">
        <f ca="1">MID(频率数据!$AQ153,BU$1,2)</f>
        <v>08</v>
      </c>
      <c r="BV153" s="92" t="str">
        <f ca="1">MID(频率数据!$AQ153,BV$1,2)</f>
        <v>03</v>
      </c>
      <c r="BW153" s="90" t="str">
        <f ca="1">MID(频率数据!$AQ153,BW$1,2)</f>
        <v>01</v>
      </c>
      <c r="BX153" s="91" t="str">
        <f ca="1">MID(频率数据!$AQ153,BX$1,2)</f>
        <v>29</v>
      </c>
      <c r="BY153" s="91" t="str">
        <f ca="1">MID(频率数据!$AQ153,BY$1,2)</f>
        <v>24</v>
      </c>
      <c r="BZ153" s="91" t="str">
        <f ca="1">MID(频率数据!$AQ153,BZ$1,2)</f>
        <v>23</v>
      </c>
      <c r="CA153" s="91" t="str">
        <f ca="1">MID(频率数据!$AQ153,CA$1,2)</f>
        <v>19</v>
      </c>
      <c r="CB153" s="91" t="str">
        <f ca="1">MID(频率数据!$AQ153,CB$1,2)</f>
        <v>17</v>
      </c>
      <c r="CC153" s="91" t="str">
        <f ca="1">MID(频率数据!$AQ153,CC$1,2)</f>
        <v>11</v>
      </c>
      <c r="CD153" s="91" t="str">
        <f ca="1">MID(频率数据!$AQ153,CD$1,2)</f>
        <v>09</v>
      </c>
      <c r="CE153" s="91" t="str">
        <f ca="1">MID(频率数据!$AQ153,CE$1,2)</f>
        <v>05</v>
      </c>
      <c r="CF153" s="91" t="str">
        <f ca="1">MID(频率数据!$AQ153,CF$1,2)</f>
        <v>27</v>
      </c>
      <c r="CG153" s="92" t="str">
        <f ca="1">MID(频率数据!$AQ153,CG$1,2)</f>
        <v>04</v>
      </c>
      <c r="CH153" s="153" t="str">
        <f t="shared" ca="1" si="199"/>
        <v>22</v>
      </c>
      <c r="CI153" s="154" t="str">
        <f t="shared" ca="1" si="200"/>
        <v>19</v>
      </c>
      <c r="CJ153" s="154" t="str">
        <f t="shared" ca="1" si="201"/>
        <v>24</v>
      </c>
      <c r="CK153" s="154" t="str">
        <f t="shared" ca="1" si="202"/>
        <v>29</v>
      </c>
      <c r="CL153" s="154" t="str">
        <f t="shared" ca="1" si="203"/>
        <v>05</v>
      </c>
      <c r="CM153" s="154" t="str">
        <f t="shared" ca="1" si="204"/>
        <v>21</v>
      </c>
      <c r="CN153" s="155" t="str">
        <f t="shared" ca="1" si="205"/>
        <v>07</v>
      </c>
      <c r="CO153" s="155" t="str">
        <f t="shared" ca="1" si="206"/>
        <v>17</v>
      </c>
      <c r="CP153" s="155" t="str">
        <f t="shared" ca="1" si="207"/>
        <v>23</v>
      </c>
      <c r="CQ153" s="155" t="str">
        <f t="shared" ca="1" si="208"/>
        <v>24</v>
      </c>
      <c r="CR153" s="155" t="str">
        <f t="shared" ca="1" si="209"/>
        <v>27</v>
      </c>
      <c r="CS153" s="155" t="str">
        <f t="shared" ca="1" si="210"/>
        <v>15</v>
      </c>
      <c r="CT153" s="156" t="str">
        <f t="shared" ca="1" si="211"/>
        <v>32</v>
      </c>
      <c r="CU153" s="156" t="str">
        <f t="shared" ca="1" si="212"/>
        <v>11</v>
      </c>
      <c r="CV153" s="156" t="str">
        <f t="shared" ca="1" si="213"/>
        <v>19</v>
      </c>
      <c r="CW153" s="156" t="str">
        <f t="shared" ca="1" si="214"/>
        <v>23</v>
      </c>
      <c r="CX153" s="156" t="str">
        <f t="shared" ca="1" si="215"/>
        <v>04</v>
      </c>
      <c r="CY153" s="156" t="str">
        <f t="shared" ca="1" si="216"/>
        <v>14</v>
      </c>
      <c r="CZ153" s="157" t="str">
        <f t="shared" ca="1" si="217"/>
        <v>02</v>
      </c>
      <c r="DA153" s="157" t="str">
        <f t="shared" ca="1" si="218"/>
        <v>22</v>
      </c>
      <c r="DB153" s="157" t="str">
        <f t="shared" ca="1" si="219"/>
        <v>07</v>
      </c>
      <c r="DC153" s="157" t="str">
        <f t="shared" ca="1" si="220"/>
        <v>05</v>
      </c>
      <c r="DD153" s="157" t="str">
        <f t="shared" ca="1" si="221"/>
        <v>27</v>
      </c>
      <c r="DE153" s="158" t="str">
        <f t="shared" ca="1" si="222"/>
        <v>04</v>
      </c>
      <c r="DF153" s="145" t="str">
        <f t="shared" ca="1" si="226"/>
        <v/>
      </c>
      <c r="DG153" s="107">
        <f t="shared" ca="1" si="226"/>
        <v>2</v>
      </c>
      <c r="DH153" s="107" t="str">
        <f t="shared" ca="1" si="226"/>
        <v/>
      </c>
      <c r="DI153" s="107">
        <f t="shared" ca="1" si="226"/>
        <v>4</v>
      </c>
      <c r="DJ153" s="107">
        <f t="shared" ca="1" si="226"/>
        <v>5</v>
      </c>
      <c r="DK153" s="107" t="str">
        <f t="shared" ca="1" si="226"/>
        <v/>
      </c>
      <c r="DL153" s="107">
        <f t="shared" ca="1" si="226"/>
        <v>7</v>
      </c>
      <c r="DM153" s="107" t="str">
        <f t="shared" ca="1" si="226"/>
        <v/>
      </c>
      <c r="DN153" s="107" t="str">
        <f t="shared" ca="1" si="226"/>
        <v/>
      </c>
      <c r="DO153" s="107" t="str">
        <f t="shared" ca="1" si="226"/>
        <v/>
      </c>
      <c r="DP153" s="107">
        <f t="shared" ca="1" si="226"/>
        <v>11</v>
      </c>
      <c r="DQ153" s="107" t="str">
        <f t="shared" ca="1" si="226"/>
        <v/>
      </c>
      <c r="DR153" s="107" t="str">
        <f t="shared" ca="1" si="226"/>
        <v/>
      </c>
      <c r="DS153" s="107">
        <f t="shared" ca="1" si="226"/>
        <v>14</v>
      </c>
      <c r="DT153" s="107">
        <f t="shared" ca="1" si="226"/>
        <v>15</v>
      </c>
      <c r="DU153" s="107" t="str">
        <f t="shared" ca="1" si="226"/>
        <v/>
      </c>
      <c r="DV153" s="107">
        <f t="shared" ca="1" si="225"/>
        <v>17</v>
      </c>
      <c r="DW153" s="107" t="str">
        <f t="shared" ca="1" si="225"/>
        <v/>
      </c>
      <c r="DX153" s="107">
        <f t="shared" ca="1" si="225"/>
        <v>19</v>
      </c>
      <c r="DY153" s="107" t="str">
        <f t="shared" ca="1" si="225"/>
        <v/>
      </c>
      <c r="DZ153" s="107">
        <f t="shared" ca="1" si="225"/>
        <v>21</v>
      </c>
      <c r="EA153" s="107">
        <f t="shared" ca="1" si="225"/>
        <v>22</v>
      </c>
      <c r="EB153" s="107">
        <f t="shared" ca="1" si="225"/>
        <v>23</v>
      </c>
      <c r="EC153" s="107">
        <f t="shared" ca="1" si="225"/>
        <v>24</v>
      </c>
      <c r="ED153" s="107" t="str">
        <f t="shared" ca="1" si="225"/>
        <v/>
      </c>
      <c r="EE153" s="107" t="str">
        <f t="shared" ca="1" si="225"/>
        <v/>
      </c>
      <c r="EF153" s="107">
        <f t="shared" ca="1" si="225"/>
        <v>27</v>
      </c>
      <c r="EG153" s="107" t="str">
        <f t="shared" ca="1" si="225"/>
        <v/>
      </c>
      <c r="EH153" s="107">
        <f t="shared" ca="1" si="225"/>
        <v>29</v>
      </c>
      <c r="EI153" s="107" t="str">
        <f t="shared" ca="1" si="225"/>
        <v/>
      </c>
      <c r="EJ153" s="107" t="str">
        <f t="shared" ca="1" si="225"/>
        <v/>
      </c>
      <c r="EK153" s="107">
        <f t="shared" ca="1" si="224"/>
        <v>32</v>
      </c>
      <c r="EL153" s="108" t="str">
        <f t="shared" ca="1" si="224"/>
        <v/>
      </c>
      <c r="EM153" s="106" t="str">
        <f t="shared" ca="1" si="173"/>
        <v>02040507111415171921222324272932</v>
      </c>
    </row>
    <row r="154" spans="1:143" ht="11.25" customHeight="1" x14ac:dyDescent="0.15">
      <c r="A154" s="56">
        <f t="shared" si="171"/>
        <v>2952</v>
      </c>
      <c r="B154" s="94">
        <f t="shared" si="223"/>
        <v>2023008</v>
      </c>
      <c r="C154" s="95">
        <f t="shared" si="223"/>
        <v>5</v>
      </c>
      <c r="D154" s="96">
        <f t="shared" si="223"/>
        <v>13</v>
      </c>
      <c r="E154" s="96">
        <f t="shared" si="223"/>
        <v>18</v>
      </c>
      <c r="F154" s="96">
        <f t="shared" si="223"/>
        <v>20</v>
      </c>
      <c r="G154" s="96">
        <f t="shared" si="223"/>
        <v>26</v>
      </c>
      <c r="H154" s="97">
        <f t="shared" si="223"/>
        <v>28</v>
      </c>
      <c r="I154" s="98">
        <f t="shared" si="223"/>
        <v>6</v>
      </c>
      <c r="J154" s="99" t="str">
        <f t="shared" ca="1" si="175"/>
        <v>02</v>
      </c>
      <c r="K154" s="100" t="str">
        <f t="shared" ca="1" si="176"/>
        <v>04</v>
      </c>
      <c r="L154" s="100" t="str">
        <f t="shared" ca="1" si="177"/>
        <v>11</v>
      </c>
      <c r="M154" s="100" t="str">
        <f t="shared" ca="1" si="178"/>
        <v>13</v>
      </c>
      <c r="N154" s="100" t="str">
        <f t="shared" ca="1" si="179"/>
        <v>16</v>
      </c>
      <c r="O154" s="100" t="str">
        <f t="shared" ca="1" si="180"/>
        <v>17</v>
      </c>
      <c r="P154" s="100" t="str">
        <f t="shared" ca="1" si="181"/>
        <v>18</v>
      </c>
      <c r="Q154" s="100" t="str">
        <f t="shared" ca="1" si="182"/>
        <v>22</v>
      </c>
      <c r="R154" s="100" t="str">
        <f t="shared" ca="1" si="183"/>
        <v>23</v>
      </c>
      <c r="S154" s="100" t="str">
        <f t="shared" ca="1" si="184"/>
        <v>25</v>
      </c>
      <c r="T154" s="100" t="str">
        <f t="shared" ca="1" si="185"/>
        <v>26</v>
      </c>
      <c r="U154" s="100" t="str">
        <f t="shared" ca="1" si="186"/>
        <v>27</v>
      </c>
      <c r="V154" s="100" t="str">
        <f t="shared" ca="1" si="187"/>
        <v>28</v>
      </c>
      <c r="W154" s="100" t="str">
        <f t="shared" ca="1" si="188"/>
        <v>30</v>
      </c>
      <c r="X154" s="100" t="str">
        <f t="shared" ca="1" si="189"/>
        <v>31</v>
      </c>
      <c r="Y154" s="100" t="str">
        <f t="shared" ca="1" si="190"/>
        <v>32</v>
      </c>
      <c r="Z154" s="100" t="str">
        <f t="shared" ca="1" si="191"/>
        <v>33</v>
      </c>
      <c r="AA154" s="100" t="str">
        <f t="shared" ca="1" si="192"/>
        <v/>
      </c>
      <c r="AB154" s="100" t="str">
        <f t="shared" ca="1" si="193"/>
        <v/>
      </c>
      <c r="AC154" s="100" t="str">
        <f t="shared" ca="1" si="194"/>
        <v/>
      </c>
      <c r="AD154" s="100" t="str">
        <f t="shared" ca="1" si="195"/>
        <v/>
      </c>
      <c r="AE154" s="101" t="str">
        <f t="shared" ca="1" si="196"/>
        <v/>
      </c>
      <c r="AF154" s="102">
        <f t="shared" ca="1" si="197"/>
        <v>4</v>
      </c>
      <c r="AG154" s="90" t="str">
        <f t="shared" ca="1" si="172"/>
        <v/>
      </c>
      <c r="AH154" s="91" t="str">
        <f t="shared" ca="1" si="172"/>
        <v/>
      </c>
      <c r="AI154" s="91" t="str">
        <f t="shared" ca="1" si="172"/>
        <v/>
      </c>
      <c r="AJ154" s="91" t="str">
        <f t="shared" ca="1" si="172"/>
        <v/>
      </c>
      <c r="AK154" s="91">
        <f t="shared" ca="1" si="172"/>
        <v>4</v>
      </c>
      <c r="AL154" s="91" t="str">
        <f t="shared" ca="1" si="172"/>
        <v/>
      </c>
      <c r="AM154" s="103" t="str">
        <f t="shared" ca="1" si="172"/>
        <v/>
      </c>
      <c r="AN154" s="89"/>
      <c r="AZ154" s="57">
        <f t="shared" ca="1" si="198"/>
        <v>23</v>
      </c>
      <c r="BA154" s="90" t="str">
        <f ca="1">MID(频率数据!$AQ154,BA$1,2)</f>
        <v>02</v>
      </c>
      <c r="BB154" s="91" t="str">
        <f ca="1">MID(频率数据!$AQ154,BB$1,2)</f>
        <v>22</v>
      </c>
      <c r="BC154" s="91" t="str">
        <f ca="1">MID(频率数据!$AQ154,BC$1,2)</f>
        <v>31</v>
      </c>
      <c r="BD154" s="91" t="str">
        <f ca="1">MID(频率数据!$AQ154,BD$1,2)</f>
        <v>25</v>
      </c>
      <c r="BE154" s="91" t="str">
        <f ca="1">MID(频率数据!$AQ154,BE$1,2)</f>
        <v>18</v>
      </c>
      <c r="BF154" s="91" t="str">
        <f ca="1">MID(频率数据!$AQ154,BF$1,2)</f>
        <v>16</v>
      </c>
      <c r="BG154" s="91" t="str">
        <f ca="1">MID(频率数据!$AQ154,BG$1,2)</f>
        <v>07</v>
      </c>
      <c r="BH154" s="91" t="str">
        <f ca="1">MID(频率数据!$AQ154,BH$1,2)</f>
        <v>06</v>
      </c>
      <c r="BI154" s="91" t="str">
        <f ca="1">MID(频率数据!$AQ154,BI$1,2)</f>
        <v>32</v>
      </c>
      <c r="BJ154" s="91" t="str">
        <f ca="1">MID(频率数据!$AQ154,BJ$1,2)</f>
        <v>30</v>
      </c>
      <c r="BK154" s="92" t="str">
        <f ca="1">MID(频率数据!$AQ154,BK$1,2)</f>
        <v>26</v>
      </c>
      <c r="BL154" s="90" t="str">
        <f ca="1">MID(频率数据!$AQ154,BL$1,2)</f>
        <v>13</v>
      </c>
      <c r="BM154" s="91" t="str">
        <f ca="1">MID(频率数据!$AQ154,BM$1,2)</f>
        <v>33</v>
      </c>
      <c r="BN154" s="91" t="str">
        <f ca="1">MID(频率数据!$AQ154,BN$1,2)</f>
        <v>28</v>
      </c>
      <c r="BO154" s="91" t="str">
        <f ca="1">MID(频率数据!$AQ154,BO$1,2)</f>
        <v>21</v>
      </c>
      <c r="BP154" s="91" t="str">
        <f ca="1">MID(频率数据!$AQ154,BP$1,2)</f>
        <v>20</v>
      </c>
      <c r="BQ154" s="93" t="str">
        <f ca="1">MID(频率数据!$AQ154,BQ$1,2)</f>
        <v>15</v>
      </c>
      <c r="BR154" s="91" t="str">
        <f ca="1">MID(频率数据!$AQ154,BR$1,2)</f>
        <v>14</v>
      </c>
      <c r="BS154" s="91" t="str">
        <f ca="1">MID(频率数据!$AQ154,BS$1,2)</f>
        <v>12</v>
      </c>
      <c r="BT154" s="91" t="str">
        <f ca="1">MID(频率数据!$AQ154,BT$1,2)</f>
        <v>10</v>
      </c>
      <c r="BU154" s="91" t="str">
        <f ca="1">MID(频率数据!$AQ154,BU$1,2)</f>
        <v>09</v>
      </c>
      <c r="BV154" s="92" t="str">
        <f ca="1">MID(频率数据!$AQ154,BV$1,2)</f>
        <v>08</v>
      </c>
      <c r="BW154" s="90" t="str">
        <f ca="1">MID(频率数据!$AQ154,BW$1,2)</f>
        <v>05</v>
      </c>
      <c r="BX154" s="91" t="str">
        <f ca="1">MID(频率数据!$AQ154,BX$1,2)</f>
        <v>03</v>
      </c>
      <c r="BY154" s="91" t="str">
        <f ca="1">MID(频率数据!$AQ154,BY$1,2)</f>
        <v>01</v>
      </c>
      <c r="BZ154" s="91" t="str">
        <f ca="1">MID(频率数据!$AQ154,BZ$1,2)</f>
        <v>29</v>
      </c>
      <c r="CA154" s="91" t="str">
        <f ca="1">MID(频率数据!$AQ154,CA$1,2)</f>
        <v>24</v>
      </c>
      <c r="CB154" s="91" t="str">
        <f ca="1">MID(频率数据!$AQ154,CB$1,2)</f>
        <v>19</v>
      </c>
      <c r="CC154" s="91" t="str">
        <f ca="1">MID(频率数据!$AQ154,CC$1,2)</f>
        <v>17</v>
      </c>
      <c r="CD154" s="91" t="str">
        <f ca="1">MID(频率数据!$AQ154,CD$1,2)</f>
        <v>11</v>
      </c>
      <c r="CE154" s="91" t="str">
        <f ca="1">MID(频率数据!$AQ154,CE$1,2)</f>
        <v>27</v>
      </c>
      <c r="CF154" s="91" t="str">
        <f ca="1">MID(频率数据!$AQ154,CF$1,2)</f>
        <v>23</v>
      </c>
      <c r="CG154" s="92" t="str">
        <f ca="1">MID(频率数据!$AQ154,CG$1,2)</f>
        <v>04</v>
      </c>
      <c r="CH154" s="153" t="str">
        <f t="shared" ca="1" si="199"/>
        <v>11</v>
      </c>
      <c r="CI154" s="154" t="str">
        <f t="shared" ca="1" si="200"/>
        <v>13</v>
      </c>
      <c r="CJ154" s="154" t="str">
        <f t="shared" ca="1" si="201"/>
        <v>17</v>
      </c>
      <c r="CK154" s="154" t="str">
        <f t="shared" ca="1" si="202"/>
        <v>02</v>
      </c>
      <c r="CL154" s="154" t="str">
        <f t="shared" ca="1" si="203"/>
        <v>32</v>
      </c>
      <c r="CM154" s="154" t="str">
        <f t="shared" ca="1" si="204"/>
        <v>25</v>
      </c>
      <c r="CN154" s="155" t="str">
        <f t="shared" ca="1" si="205"/>
        <v>27</v>
      </c>
      <c r="CO154" s="155" t="str">
        <f t="shared" ca="1" si="206"/>
        <v>33</v>
      </c>
      <c r="CP154" s="155" t="str">
        <f t="shared" ca="1" si="207"/>
        <v>11</v>
      </c>
      <c r="CQ154" s="155" t="str">
        <f t="shared" ca="1" si="208"/>
        <v>22</v>
      </c>
      <c r="CR154" s="155" t="str">
        <f t="shared" ca="1" si="209"/>
        <v>30</v>
      </c>
      <c r="CS154" s="155" t="str">
        <f t="shared" ca="1" si="210"/>
        <v>18</v>
      </c>
      <c r="CT154" s="156" t="str">
        <f t="shared" ca="1" si="211"/>
        <v>23</v>
      </c>
      <c r="CU154" s="156" t="str">
        <f t="shared" ca="1" si="212"/>
        <v>28</v>
      </c>
      <c r="CV154" s="156" t="str">
        <f t="shared" ca="1" si="213"/>
        <v>27</v>
      </c>
      <c r="CW154" s="156" t="str">
        <f t="shared" ca="1" si="214"/>
        <v>31</v>
      </c>
      <c r="CX154" s="156" t="str">
        <f t="shared" ca="1" si="215"/>
        <v>26</v>
      </c>
      <c r="CY154" s="156" t="str">
        <f t="shared" ca="1" si="216"/>
        <v>16</v>
      </c>
      <c r="CZ154" s="157" t="str">
        <f t="shared" ca="1" si="217"/>
        <v>02</v>
      </c>
      <c r="DA154" s="157" t="str">
        <f t="shared" ca="1" si="218"/>
        <v>22</v>
      </c>
      <c r="DB154" s="157" t="str">
        <f t="shared" ca="1" si="219"/>
        <v>31</v>
      </c>
      <c r="DC154" s="157" t="str">
        <f t="shared" ca="1" si="220"/>
        <v>27</v>
      </c>
      <c r="DD154" s="157" t="str">
        <f t="shared" ca="1" si="221"/>
        <v>23</v>
      </c>
      <c r="DE154" s="158" t="str">
        <f t="shared" ca="1" si="222"/>
        <v>04</v>
      </c>
      <c r="DF154" s="145" t="str">
        <f t="shared" ca="1" si="226"/>
        <v/>
      </c>
      <c r="DG154" s="107">
        <f t="shared" ca="1" si="226"/>
        <v>2</v>
      </c>
      <c r="DH154" s="107" t="str">
        <f t="shared" ca="1" si="226"/>
        <v/>
      </c>
      <c r="DI154" s="107">
        <f t="shared" ca="1" si="226"/>
        <v>4</v>
      </c>
      <c r="DJ154" s="107" t="str">
        <f t="shared" ca="1" si="226"/>
        <v/>
      </c>
      <c r="DK154" s="107" t="str">
        <f t="shared" ca="1" si="226"/>
        <v/>
      </c>
      <c r="DL154" s="107" t="str">
        <f t="shared" ca="1" si="226"/>
        <v/>
      </c>
      <c r="DM154" s="107" t="str">
        <f t="shared" ca="1" si="226"/>
        <v/>
      </c>
      <c r="DN154" s="107" t="str">
        <f t="shared" ca="1" si="226"/>
        <v/>
      </c>
      <c r="DO154" s="107" t="str">
        <f t="shared" ca="1" si="226"/>
        <v/>
      </c>
      <c r="DP154" s="107">
        <f t="shared" ca="1" si="226"/>
        <v>11</v>
      </c>
      <c r="DQ154" s="107" t="str">
        <f t="shared" ca="1" si="226"/>
        <v/>
      </c>
      <c r="DR154" s="107">
        <f t="shared" ca="1" si="226"/>
        <v>13</v>
      </c>
      <c r="DS154" s="107" t="str">
        <f t="shared" ca="1" si="226"/>
        <v/>
      </c>
      <c r="DT154" s="107" t="str">
        <f t="shared" ca="1" si="226"/>
        <v/>
      </c>
      <c r="DU154" s="107">
        <f t="shared" ca="1" si="226"/>
        <v>16</v>
      </c>
      <c r="DV154" s="107">
        <f t="shared" ca="1" si="225"/>
        <v>17</v>
      </c>
      <c r="DW154" s="107">
        <f t="shared" ca="1" si="225"/>
        <v>18</v>
      </c>
      <c r="DX154" s="107" t="str">
        <f t="shared" ca="1" si="225"/>
        <v/>
      </c>
      <c r="DY154" s="107" t="str">
        <f t="shared" ca="1" si="225"/>
        <v/>
      </c>
      <c r="DZ154" s="107" t="str">
        <f t="shared" ca="1" si="225"/>
        <v/>
      </c>
      <c r="EA154" s="107">
        <f t="shared" ca="1" si="225"/>
        <v>22</v>
      </c>
      <c r="EB154" s="107">
        <f t="shared" ca="1" si="225"/>
        <v>23</v>
      </c>
      <c r="EC154" s="107" t="str">
        <f t="shared" ca="1" si="225"/>
        <v/>
      </c>
      <c r="ED154" s="107">
        <f t="shared" ca="1" si="225"/>
        <v>25</v>
      </c>
      <c r="EE154" s="107">
        <f t="shared" ca="1" si="225"/>
        <v>26</v>
      </c>
      <c r="EF154" s="107">
        <f t="shared" ca="1" si="225"/>
        <v>27</v>
      </c>
      <c r="EG154" s="107">
        <f t="shared" ca="1" si="225"/>
        <v>28</v>
      </c>
      <c r="EH154" s="107" t="str">
        <f t="shared" ca="1" si="225"/>
        <v/>
      </c>
      <c r="EI154" s="107">
        <f t="shared" ca="1" si="225"/>
        <v>30</v>
      </c>
      <c r="EJ154" s="107">
        <f t="shared" ca="1" si="225"/>
        <v>31</v>
      </c>
      <c r="EK154" s="107">
        <f t="shared" ca="1" si="224"/>
        <v>32</v>
      </c>
      <c r="EL154" s="108">
        <f t="shared" ca="1" si="224"/>
        <v>33</v>
      </c>
      <c r="EM154" s="106" t="str">
        <f t="shared" ca="1" si="173"/>
        <v>0204111316171822232526272830313233</v>
      </c>
    </row>
    <row r="155" spans="1:143" ht="11.25" customHeight="1" thickBot="1" x14ac:dyDescent="0.2">
      <c r="A155" s="56">
        <f>MAX(数据!A5:A8000)</f>
        <v>2953</v>
      </c>
      <c r="B155" s="117">
        <f>VLOOKUP($A155,SJ,B$1)</f>
        <v>0</v>
      </c>
      <c r="C155" s="118"/>
      <c r="D155" s="119"/>
      <c r="E155" s="119"/>
      <c r="F155" s="119"/>
      <c r="G155" s="119"/>
      <c r="H155" s="120"/>
      <c r="I155" s="121"/>
      <c r="J155" s="122" t="str">
        <f t="shared" ca="1" si="175"/>
        <v>01</v>
      </c>
      <c r="K155" s="123" t="str">
        <f t="shared" ca="1" si="176"/>
        <v>02</v>
      </c>
      <c r="L155" s="123" t="str">
        <f t="shared" ca="1" si="177"/>
        <v>04</v>
      </c>
      <c r="M155" s="123" t="str">
        <f t="shared" ca="1" si="178"/>
        <v>05</v>
      </c>
      <c r="N155" s="123" t="str">
        <f t="shared" ca="1" si="179"/>
        <v>13</v>
      </c>
      <c r="O155" s="123" t="str">
        <f t="shared" ca="1" si="180"/>
        <v>14</v>
      </c>
      <c r="P155" s="123" t="str">
        <f t="shared" ca="1" si="181"/>
        <v>15</v>
      </c>
      <c r="Q155" s="123" t="str">
        <f t="shared" ca="1" si="182"/>
        <v>16</v>
      </c>
      <c r="R155" s="123" t="str">
        <f t="shared" ca="1" si="183"/>
        <v>18</v>
      </c>
      <c r="S155" s="123" t="str">
        <f t="shared" ca="1" si="184"/>
        <v>20</v>
      </c>
      <c r="T155" s="123" t="str">
        <f t="shared" ca="1" si="185"/>
        <v>22</v>
      </c>
      <c r="U155" s="123" t="str">
        <f t="shared" ca="1" si="186"/>
        <v>23</v>
      </c>
      <c r="V155" s="123" t="str">
        <f t="shared" ca="1" si="187"/>
        <v>25</v>
      </c>
      <c r="W155" s="123" t="str">
        <f t="shared" ca="1" si="188"/>
        <v>26</v>
      </c>
      <c r="X155" s="123" t="str">
        <f t="shared" ca="1" si="189"/>
        <v>27</v>
      </c>
      <c r="Y155" s="123" t="str">
        <f t="shared" ca="1" si="190"/>
        <v>28</v>
      </c>
      <c r="Z155" s="123" t="str">
        <f t="shared" ca="1" si="191"/>
        <v>29</v>
      </c>
      <c r="AA155" s="123" t="str">
        <f t="shared" ca="1" si="192"/>
        <v>30</v>
      </c>
      <c r="AB155" s="123" t="str">
        <f t="shared" ca="1" si="193"/>
        <v>31</v>
      </c>
      <c r="AC155" s="123" t="str">
        <f t="shared" ca="1" si="194"/>
        <v>33</v>
      </c>
      <c r="AD155" s="123" t="str">
        <f t="shared" ca="1" si="195"/>
        <v/>
      </c>
      <c r="AE155" s="124" t="str">
        <f t="shared" ca="1" si="196"/>
        <v/>
      </c>
      <c r="AF155" s="125"/>
      <c r="AG155" s="126" t="str">
        <f t="shared" si="172"/>
        <v/>
      </c>
      <c r="AH155" s="127" t="str">
        <f t="shared" si="172"/>
        <v/>
      </c>
      <c r="AI155" s="127" t="str">
        <f t="shared" si="172"/>
        <v/>
      </c>
      <c r="AJ155" s="127" t="str">
        <f t="shared" si="172"/>
        <v/>
      </c>
      <c r="AK155" s="127" t="str">
        <f t="shared" si="172"/>
        <v/>
      </c>
      <c r="AL155" s="127" t="str">
        <f t="shared" si="172"/>
        <v/>
      </c>
      <c r="AM155" s="128" t="str">
        <f t="shared" si="172"/>
        <v/>
      </c>
      <c r="AN155" s="129"/>
      <c r="AZ155" s="57">
        <f t="shared" ca="1" si="198"/>
        <v>24</v>
      </c>
      <c r="BA155" s="90" t="str">
        <f ca="1">MID(频率数据!$AQ155,BA$1,2)</f>
        <v>02</v>
      </c>
      <c r="BB155" s="91" t="str">
        <f ca="1">MID(频率数据!$AQ155,BB$1,2)</f>
        <v>22</v>
      </c>
      <c r="BC155" s="91" t="str">
        <f ca="1">MID(频率数据!$AQ155,BC$1,2)</f>
        <v>18</v>
      </c>
      <c r="BD155" s="91" t="str">
        <f ca="1">MID(频率数据!$AQ155,BD$1,2)</f>
        <v>26</v>
      </c>
      <c r="BE155" s="91" t="str">
        <f ca="1">MID(频率数据!$AQ155,BE$1,2)</f>
        <v>16</v>
      </c>
      <c r="BF155" s="91" t="str">
        <f ca="1">MID(频率数据!$AQ155,BF$1,2)</f>
        <v>13</v>
      </c>
      <c r="BG155" s="91" t="str">
        <f ca="1">MID(频率数据!$AQ155,BG$1,2)</f>
        <v>07</v>
      </c>
      <c r="BH155" s="91" t="str">
        <f ca="1">MID(频率数据!$AQ155,BH$1,2)</f>
        <v>06</v>
      </c>
      <c r="BI155" s="91" t="str">
        <f ca="1">MID(频率数据!$AQ155,BI$1,2)</f>
        <v>32</v>
      </c>
      <c r="BJ155" s="91" t="str">
        <f ca="1">MID(频率数据!$AQ155,BJ$1,2)</f>
        <v>31</v>
      </c>
      <c r="BK155" s="92" t="str">
        <f ca="1">MID(频率数据!$AQ155,BK$1,2)</f>
        <v>28</v>
      </c>
      <c r="BL155" s="90" t="str">
        <f ca="1">MID(频率数据!$AQ155,BL$1,2)</f>
        <v>25</v>
      </c>
      <c r="BM155" s="91" t="str">
        <f ca="1">MID(频率数据!$AQ155,BM$1,2)</f>
        <v>20</v>
      </c>
      <c r="BN155" s="91" t="str">
        <f ca="1">MID(频率数据!$AQ155,BN$1,2)</f>
        <v>05</v>
      </c>
      <c r="BO155" s="91" t="str">
        <f ca="1">MID(频率数据!$AQ155,BO$1,2)</f>
        <v>30</v>
      </c>
      <c r="BP155" s="91" t="str">
        <f ca="1">MID(频率数据!$AQ155,BP$1,2)</f>
        <v>15</v>
      </c>
      <c r="BQ155" s="93" t="str">
        <f ca="1">MID(频率数据!$AQ155,BQ$1,2)</f>
        <v>14</v>
      </c>
      <c r="BR155" s="91" t="str">
        <f ca="1">MID(频率数据!$AQ155,BR$1,2)</f>
        <v>12</v>
      </c>
      <c r="BS155" s="91" t="str">
        <f ca="1">MID(频率数据!$AQ155,BS$1,2)</f>
        <v>10</v>
      </c>
      <c r="BT155" s="91" t="str">
        <f ca="1">MID(频率数据!$AQ155,BT$1,2)</f>
        <v>09</v>
      </c>
      <c r="BU155" s="91" t="str">
        <f ca="1">MID(频率数据!$AQ155,BU$1,2)</f>
        <v>08</v>
      </c>
      <c r="BV155" s="92" t="str">
        <f ca="1">MID(频率数据!$AQ155,BV$1,2)</f>
        <v>01</v>
      </c>
      <c r="BW155" s="90" t="str">
        <f ca="1">MID(频率数据!$AQ155,BW$1,2)</f>
        <v>33</v>
      </c>
      <c r="BX155" s="91" t="str">
        <f ca="1">MID(频率数据!$AQ155,BX$1,2)</f>
        <v>29</v>
      </c>
      <c r="BY155" s="91" t="str">
        <f ca="1">MID(频率数据!$AQ155,BY$1,2)</f>
        <v>24</v>
      </c>
      <c r="BZ155" s="91" t="str">
        <f ca="1">MID(频率数据!$AQ155,BZ$1,2)</f>
        <v>21</v>
      </c>
      <c r="CA155" s="91" t="str">
        <f ca="1">MID(频率数据!$AQ155,CA$1,2)</f>
        <v>19</v>
      </c>
      <c r="CB155" s="91" t="str">
        <f ca="1">MID(频率数据!$AQ155,CB$1,2)</f>
        <v>17</v>
      </c>
      <c r="CC155" s="91" t="str">
        <f ca="1">MID(频率数据!$AQ155,CC$1,2)</f>
        <v>11</v>
      </c>
      <c r="CD155" s="91" t="str">
        <f ca="1">MID(频率数据!$AQ155,CD$1,2)</f>
        <v>03</v>
      </c>
      <c r="CE155" s="91" t="str">
        <f ca="1">MID(频率数据!$AQ155,CE$1,2)</f>
        <v>27</v>
      </c>
      <c r="CF155" s="91" t="str">
        <f ca="1">MID(频率数据!$AQ155,CF$1,2)</f>
        <v>23</v>
      </c>
      <c r="CG155" s="92" t="str">
        <f ca="1">MID(频率数据!$AQ155,CG$1,2)</f>
        <v>04</v>
      </c>
      <c r="CH155" s="159" t="str">
        <f t="shared" ca="1" si="199"/>
        <v>01</v>
      </c>
      <c r="CI155" s="160" t="str">
        <f t="shared" ca="1" si="200"/>
        <v>28</v>
      </c>
      <c r="CJ155" s="160" t="str">
        <f t="shared" ca="1" si="201"/>
        <v>26</v>
      </c>
      <c r="CK155" s="160" t="str">
        <f t="shared" ca="1" si="202"/>
        <v>30</v>
      </c>
      <c r="CL155" s="160" t="str">
        <f t="shared" ca="1" si="203"/>
        <v>31</v>
      </c>
      <c r="CM155" s="160" t="str">
        <f t="shared" ca="1" si="204"/>
        <v>20</v>
      </c>
      <c r="CN155" s="161" t="str">
        <f t="shared" ca="1" si="205"/>
        <v>33</v>
      </c>
      <c r="CO155" s="161" t="str">
        <f t="shared" ca="1" si="206"/>
        <v>25</v>
      </c>
      <c r="CP155" s="161" t="str">
        <f t="shared" ca="1" si="207"/>
        <v>16</v>
      </c>
      <c r="CQ155" s="161" t="str">
        <f t="shared" ca="1" si="208"/>
        <v>15</v>
      </c>
      <c r="CR155" s="161" t="str">
        <f t="shared" ca="1" si="209"/>
        <v>28</v>
      </c>
      <c r="CS155" s="161" t="str">
        <f t="shared" ca="1" si="210"/>
        <v>05</v>
      </c>
      <c r="CT155" s="162" t="str">
        <f t="shared" ca="1" si="211"/>
        <v>29</v>
      </c>
      <c r="CU155" s="162" t="str">
        <f t="shared" ca="1" si="212"/>
        <v>20</v>
      </c>
      <c r="CV155" s="162" t="str">
        <f t="shared" ca="1" si="213"/>
        <v>13</v>
      </c>
      <c r="CW155" s="162" t="str">
        <f t="shared" ca="1" si="214"/>
        <v>14</v>
      </c>
      <c r="CX155" s="162" t="str">
        <f t="shared" ca="1" si="215"/>
        <v>25</v>
      </c>
      <c r="CY155" s="162" t="str">
        <f t="shared" ca="1" si="216"/>
        <v>30</v>
      </c>
      <c r="CZ155" s="163" t="str">
        <f t="shared" ca="1" si="217"/>
        <v>02</v>
      </c>
      <c r="DA155" s="163" t="str">
        <f t="shared" ca="1" si="218"/>
        <v>22</v>
      </c>
      <c r="DB155" s="163" t="str">
        <f t="shared" ca="1" si="219"/>
        <v>18</v>
      </c>
      <c r="DC155" s="163" t="str">
        <f t="shared" ca="1" si="220"/>
        <v>27</v>
      </c>
      <c r="DD155" s="163" t="str">
        <f t="shared" ca="1" si="221"/>
        <v>23</v>
      </c>
      <c r="DE155" s="164" t="str">
        <f t="shared" ca="1" si="222"/>
        <v>04</v>
      </c>
      <c r="DF155" s="146">
        <f t="shared" ca="1" si="226"/>
        <v>1</v>
      </c>
      <c r="DG155" s="130">
        <f t="shared" ca="1" si="226"/>
        <v>2</v>
      </c>
      <c r="DH155" s="130" t="str">
        <f t="shared" ca="1" si="226"/>
        <v/>
      </c>
      <c r="DI155" s="130">
        <f t="shared" ca="1" si="226"/>
        <v>4</v>
      </c>
      <c r="DJ155" s="130">
        <f t="shared" ca="1" si="226"/>
        <v>5</v>
      </c>
      <c r="DK155" s="130" t="str">
        <f t="shared" ca="1" si="226"/>
        <v/>
      </c>
      <c r="DL155" s="130" t="str">
        <f t="shared" ca="1" si="226"/>
        <v/>
      </c>
      <c r="DM155" s="130" t="str">
        <f t="shared" ca="1" si="226"/>
        <v/>
      </c>
      <c r="DN155" s="130" t="str">
        <f t="shared" ca="1" si="226"/>
        <v/>
      </c>
      <c r="DO155" s="130" t="str">
        <f t="shared" ca="1" si="226"/>
        <v/>
      </c>
      <c r="DP155" s="130" t="str">
        <f t="shared" ca="1" si="226"/>
        <v/>
      </c>
      <c r="DQ155" s="130" t="str">
        <f t="shared" ca="1" si="226"/>
        <v/>
      </c>
      <c r="DR155" s="130">
        <f t="shared" ca="1" si="226"/>
        <v>13</v>
      </c>
      <c r="DS155" s="130">
        <f t="shared" ca="1" si="226"/>
        <v>14</v>
      </c>
      <c r="DT155" s="130">
        <f t="shared" ca="1" si="226"/>
        <v>15</v>
      </c>
      <c r="DU155" s="130">
        <f t="shared" ca="1" si="226"/>
        <v>16</v>
      </c>
      <c r="DV155" s="130" t="str">
        <f t="shared" ca="1" si="225"/>
        <v/>
      </c>
      <c r="DW155" s="130">
        <f t="shared" ca="1" si="225"/>
        <v>18</v>
      </c>
      <c r="DX155" s="130" t="str">
        <f t="shared" ca="1" si="225"/>
        <v/>
      </c>
      <c r="DY155" s="130">
        <f t="shared" ca="1" si="225"/>
        <v>20</v>
      </c>
      <c r="DZ155" s="130" t="str">
        <f t="shared" ca="1" si="225"/>
        <v/>
      </c>
      <c r="EA155" s="130">
        <f t="shared" ca="1" si="225"/>
        <v>22</v>
      </c>
      <c r="EB155" s="130">
        <f t="shared" ca="1" si="225"/>
        <v>23</v>
      </c>
      <c r="EC155" s="130" t="str">
        <f t="shared" ca="1" si="225"/>
        <v/>
      </c>
      <c r="ED155" s="130">
        <f t="shared" ca="1" si="225"/>
        <v>25</v>
      </c>
      <c r="EE155" s="130">
        <f t="shared" ca="1" si="225"/>
        <v>26</v>
      </c>
      <c r="EF155" s="130">
        <f t="shared" ca="1" si="225"/>
        <v>27</v>
      </c>
      <c r="EG155" s="130">
        <f t="shared" ca="1" si="225"/>
        <v>28</v>
      </c>
      <c r="EH155" s="130">
        <f t="shared" ca="1" si="225"/>
        <v>29</v>
      </c>
      <c r="EI155" s="130">
        <f t="shared" ca="1" si="225"/>
        <v>30</v>
      </c>
      <c r="EJ155" s="130">
        <f t="shared" ca="1" si="225"/>
        <v>31</v>
      </c>
      <c r="EK155" s="130" t="str">
        <f t="shared" ca="1" si="224"/>
        <v/>
      </c>
      <c r="EL155" s="131">
        <f t="shared" ca="1" si="224"/>
        <v>33</v>
      </c>
      <c r="EM155" s="106" t="str">
        <f t="shared" ca="1" si="173"/>
        <v>0102040513141516182022232526272829303133</v>
      </c>
    </row>
    <row r="156" spans="1:143" s="61" customFormat="1" ht="11.25" customHeight="1" thickTop="1" x14ac:dyDescent="0.15">
      <c r="A156" s="56"/>
      <c r="B156" s="109"/>
      <c r="C156" s="109"/>
      <c r="D156" s="109"/>
      <c r="E156" s="109"/>
      <c r="F156" s="109"/>
      <c r="G156" s="109"/>
      <c r="H156" s="109"/>
      <c r="I156" s="132"/>
      <c r="AZ156" s="58"/>
      <c r="BA156" s="109">
        <f ca="1">MAX(AZ5:AZ155)</f>
        <v>80</v>
      </c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109"/>
      <c r="CG156" s="109"/>
    </row>
    <row r="157" spans="1:143" s="61" customFormat="1" ht="6" customHeight="1" x14ac:dyDescent="0.15">
      <c r="A157" s="133"/>
      <c r="B157" s="134"/>
      <c r="C157" s="134"/>
      <c r="D157" s="134"/>
      <c r="E157" s="134"/>
      <c r="F157" s="134"/>
      <c r="G157" s="134"/>
      <c r="H157" s="134"/>
      <c r="I157" s="135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136"/>
      <c r="AG157" s="136"/>
      <c r="AH157" s="136"/>
      <c r="AI157" s="136"/>
      <c r="AJ157" s="136"/>
      <c r="AK157" s="136"/>
      <c r="AL157" s="136"/>
      <c r="AM157" s="136"/>
      <c r="AN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  <c r="AY157" s="136"/>
      <c r="AZ157" s="58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</row>
    <row r="158" spans="1:143" s="61" customFormat="1" ht="11.25" customHeight="1" x14ac:dyDescent="0.15">
      <c r="A158" s="56"/>
      <c r="B158" s="109"/>
      <c r="C158" s="109"/>
      <c r="D158" s="109"/>
      <c r="E158" s="109"/>
      <c r="F158" s="109"/>
      <c r="G158" s="109"/>
      <c r="H158" s="109"/>
      <c r="I158" s="132"/>
      <c r="AZ158" s="58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  <c r="BY158" s="109"/>
      <c r="BZ158" s="109"/>
      <c r="CA158" s="109"/>
      <c r="CB158" s="109"/>
      <c r="CC158" s="109"/>
      <c r="CD158" s="109"/>
      <c r="CE158" s="109"/>
      <c r="CF158" s="109"/>
      <c r="CG158" s="109"/>
    </row>
    <row r="159" spans="1:143" s="61" customFormat="1" ht="11.25" customHeight="1" x14ac:dyDescent="0.15">
      <c r="A159" s="56"/>
      <c r="B159" s="165" t="s">
        <v>23</v>
      </c>
      <c r="C159" s="109"/>
      <c r="D159" s="109"/>
      <c r="E159" s="109"/>
      <c r="F159" s="109"/>
      <c r="G159" s="109"/>
      <c r="H159" s="166" t="s">
        <v>23</v>
      </c>
      <c r="I159" s="132"/>
      <c r="O159" s="165" t="s">
        <v>23</v>
      </c>
      <c r="V159" s="166" t="s">
        <v>23</v>
      </c>
      <c r="AC159" s="165" t="s">
        <v>23</v>
      </c>
      <c r="AK159" s="166" t="s">
        <v>23</v>
      </c>
      <c r="AT159" s="165" t="s">
        <v>23</v>
      </c>
      <c r="AZ159" s="58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</row>
    <row r="160" spans="1:143" s="61" customFormat="1" ht="11.25" customHeight="1" x14ac:dyDescent="0.15">
      <c r="A160" s="56"/>
      <c r="B160" s="109"/>
      <c r="C160" s="109"/>
      <c r="D160" s="109"/>
      <c r="E160" s="109"/>
      <c r="F160" s="109"/>
      <c r="G160" s="109"/>
      <c r="H160" s="109"/>
      <c r="I160" s="132"/>
      <c r="AZ160" s="58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</row>
    <row r="161" spans="1:85" s="61" customFormat="1" ht="11.25" customHeight="1" x14ac:dyDescent="0.15">
      <c r="A161" s="56"/>
      <c r="B161" s="109"/>
      <c r="C161" s="109"/>
      <c r="D161" s="109"/>
      <c r="E161" s="109"/>
      <c r="F161" s="109"/>
      <c r="G161" s="109"/>
      <c r="H161" s="109"/>
      <c r="I161" s="132"/>
      <c r="AZ161" s="58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</row>
    <row r="162" spans="1:85" s="61" customFormat="1" ht="11.25" customHeight="1" x14ac:dyDescent="0.15">
      <c r="A162" s="56"/>
      <c r="B162" s="109"/>
      <c r="C162" s="109"/>
      <c r="D162" s="109"/>
      <c r="E162" s="109"/>
      <c r="F162" s="109"/>
      <c r="G162" s="109"/>
      <c r="H162" s="109"/>
      <c r="I162" s="132"/>
      <c r="AZ162" s="58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</row>
    <row r="163" spans="1:85" s="61" customFormat="1" ht="11.25" customHeight="1" x14ac:dyDescent="0.15">
      <c r="A163" s="56"/>
      <c r="B163" s="109"/>
      <c r="C163" s="109"/>
      <c r="D163" s="109"/>
      <c r="E163" s="109"/>
      <c r="F163" s="109"/>
      <c r="G163" s="109"/>
      <c r="H163" s="109"/>
      <c r="I163" s="132"/>
      <c r="AZ163" s="58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</row>
    <row r="164" spans="1:85" s="61" customFormat="1" ht="11.25" customHeight="1" x14ac:dyDescent="0.15">
      <c r="A164" s="56"/>
      <c r="B164" s="109"/>
      <c r="C164" s="109"/>
      <c r="D164" s="109"/>
      <c r="E164" s="109"/>
      <c r="F164" s="109"/>
      <c r="G164" s="109"/>
      <c r="H164" s="109"/>
      <c r="I164" s="132"/>
      <c r="AZ164" s="58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</row>
    <row r="165" spans="1:85" s="61" customFormat="1" ht="11.25" customHeight="1" x14ac:dyDescent="0.15">
      <c r="A165" s="56"/>
      <c r="B165" s="109"/>
      <c r="C165" s="109"/>
      <c r="D165" s="109"/>
      <c r="E165" s="109"/>
      <c r="F165" s="109"/>
      <c r="G165" s="109"/>
      <c r="H165" s="109"/>
      <c r="I165" s="132"/>
      <c r="AZ165" s="58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  <c r="BY165" s="109"/>
      <c r="BZ165" s="109"/>
      <c r="CA165" s="109"/>
      <c r="CB165" s="109"/>
      <c r="CC165" s="109"/>
      <c r="CD165" s="109"/>
      <c r="CE165" s="109"/>
      <c r="CF165" s="109"/>
      <c r="CG165" s="109"/>
    </row>
    <row r="166" spans="1:85" s="61" customFormat="1" ht="11.25" customHeight="1" x14ac:dyDescent="0.15">
      <c r="A166" s="56"/>
      <c r="B166" s="109"/>
      <c r="C166" s="109"/>
      <c r="D166" s="109"/>
      <c r="E166" s="109"/>
      <c r="F166" s="109"/>
      <c r="G166" s="109"/>
      <c r="H166" s="109"/>
      <c r="I166" s="132"/>
      <c r="AZ166" s="58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  <c r="BY166" s="109"/>
      <c r="BZ166" s="109"/>
      <c r="CA166" s="109"/>
      <c r="CB166" s="109"/>
      <c r="CC166" s="109"/>
      <c r="CD166" s="109"/>
      <c r="CE166" s="109"/>
      <c r="CF166" s="109"/>
      <c r="CG166" s="109"/>
    </row>
    <row r="167" spans="1:85" s="61" customFormat="1" ht="11.25" customHeight="1" x14ac:dyDescent="0.15">
      <c r="A167" s="56"/>
      <c r="B167" s="109"/>
      <c r="C167" s="109"/>
      <c r="D167" s="109"/>
      <c r="E167" s="109"/>
      <c r="F167" s="109"/>
      <c r="G167" s="109"/>
      <c r="H167" s="109"/>
      <c r="I167" s="132"/>
      <c r="AZ167" s="58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  <c r="BY167" s="109"/>
      <c r="BZ167" s="109"/>
      <c r="CA167" s="109"/>
      <c r="CB167" s="109"/>
      <c r="CC167" s="109"/>
      <c r="CD167" s="109"/>
      <c r="CE167" s="109"/>
      <c r="CF167" s="109"/>
      <c r="CG167" s="109"/>
    </row>
    <row r="168" spans="1:85" s="61" customFormat="1" ht="11.25" customHeight="1" x14ac:dyDescent="0.15">
      <c r="A168" s="56"/>
      <c r="B168" s="109"/>
      <c r="C168" s="109"/>
      <c r="D168" s="109"/>
      <c r="E168" s="109"/>
      <c r="F168" s="109"/>
      <c r="G168" s="109"/>
      <c r="H168" s="109"/>
      <c r="I168" s="132"/>
      <c r="AZ168" s="58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  <c r="BY168" s="109"/>
      <c r="BZ168" s="109"/>
      <c r="CA168" s="109"/>
      <c r="CB168" s="109"/>
      <c r="CC168" s="109"/>
      <c r="CD168" s="109"/>
      <c r="CE168" s="109"/>
      <c r="CF168" s="109"/>
      <c r="CG168" s="109"/>
    </row>
    <row r="169" spans="1:85" s="61" customFormat="1" ht="11.25" customHeight="1" x14ac:dyDescent="0.15">
      <c r="A169" s="56"/>
      <c r="B169" s="109"/>
      <c r="C169" s="109"/>
      <c r="D169" s="109"/>
      <c r="E169" s="109"/>
      <c r="F169" s="109"/>
      <c r="G169" s="109"/>
      <c r="H169" s="109"/>
      <c r="I169" s="132"/>
      <c r="AZ169" s="58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  <c r="BY169" s="109"/>
      <c r="BZ169" s="109"/>
      <c r="CA169" s="109"/>
      <c r="CB169" s="109"/>
      <c r="CC169" s="109"/>
      <c r="CD169" s="109"/>
      <c r="CE169" s="109"/>
      <c r="CF169" s="109"/>
      <c r="CG169" s="109"/>
    </row>
    <row r="170" spans="1:85" s="61" customFormat="1" ht="11.25" customHeight="1" x14ac:dyDescent="0.15">
      <c r="A170" s="56"/>
      <c r="B170" s="109"/>
      <c r="C170" s="109"/>
      <c r="D170" s="109"/>
      <c r="E170" s="109"/>
      <c r="F170" s="109"/>
      <c r="G170" s="109"/>
      <c r="H170" s="109"/>
      <c r="I170" s="132"/>
      <c r="AZ170" s="58"/>
      <c r="BA170" s="109"/>
      <c r="BB170" s="109"/>
      <c r="BC170" s="109"/>
      <c r="BD170" s="109"/>
      <c r="BE170" s="109"/>
      <c r="BF170" s="109"/>
      <c r="BG170" s="109"/>
      <c r="BH170" s="109"/>
      <c r="BI170" s="109"/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  <c r="BY170" s="109"/>
      <c r="BZ170" s="109"/>
      <c r="CA170" s="109"/>
      <c r="CB170" s="109"/>
      <c r="CC170" s="109"/>
      <c r="CD170" s="109"/>
      <c r="CE170" s="109"/>
      <c r="CF170" s="109"/>
      <c r="CG170" s="109"/>
    </row>
    <row r="171" spans="1:85" s="61" customFormat="1" ht="11.25" customHeight="1" x14ac:dyDescent="0.15">
      <c r="A171" s="56"/>
      <c r="B171" s="109"/>
      <c r="C171" s="109"/>
      <c r="D171" s="109"/>
      <c r="E171" s="109"/>
      <c r="F171" s="109"/>
      <c r="G171" s="109"/>
      <c r="H171" s="109"/>
      <c r="I171" s="132"/>
      <c r="AZ171" s="58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  <c r="BY171" s="109"/>
      <c r="BZ171" s="109"/>
      <c r="CA171" s="109"/>
      <c r="CB171" s="109"/>
      <c r="CC171" s="109"/>
      <c r="CD171" s="109"/>
      <c r="CE171" s="109"/>
      <c r="CF171" s="109"/>
      <c r="CG171" s="109"/>
    </row>
    <row r="172" spans="1:85" s="61" customFormat="1" ht="11.25" customHeight="1" x14ac:dyDescent="0.15">
      <c r="A172" s="56"/>
      <c r="B172" s="109"/>
      <c r="C172" s="109"/>
      <c r="D172" s="109"/>
      <c r="E172" s="109"/>
      <c r="F172" s="109"/>
      <c r="G172" s="109"/>
      <c r="H172" s="109"/>
      <c r="I172" s="132"/>
      <c r="AZ172" s="58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  <c r="BY172" s="109"/>
      <c r="BZ172" s="109"/>
      <c r="CA172" s="109"/>
      <c r="CB172" s="109"/>
      <c r="CC172" s="109"/>
      <c r="CD172" s="109"/>
      <c r="CE172" s="109"/>
      <c r="CF172" s="109"/>
      <c r="CG172" s="109"/>
    </row>
    <row r="173" spans="1:85" s="61" customFormat="1" ht="11.25" customHeight="1" x14ac:dyDescent="0.15">
      <c r="A173" s="56"/>
      <c r="B173" s="109"/>
      <c r="C173" s="109"/>
      <c r="D173" s="109"/>
      <c r="E173" s="109"/>
      <c r="F173" s="109"/>
      <c r="G173" s="109"/>
      <c r="H173" s="109"/>
      <c r="I173" s="132"/>
      <c r="AZ173" s="58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/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</row>
    <row r="174" spans="1:85" s="61" customFormat="1" ht="11.25" customHeight="1" x14ac:dyDescent="0.15">
      <c r="A174" s="56"/>
      <c r="B174" s="109"/>
      <c r="C174" s="109"/>
      <c r="D174" s="109"/>
      <c r="E174" s="109"/>
      <c r="F174" s="109"/>
      <c r="G174" s="109"/>
      <c r="H174" s="109"/>
      <c r="I174" s="132"/>
      <c r="AZ174" s="58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</row>
    <row r="175" spans="1:85" s="61" customFormat="1" ht="11.25" customHeight="1" x14ac:dyDescent="0.15">
      <c r="A175" s="56"/>
      <c r="B175" s="109"/>
      <c r="C175" s="109"/>
      <c r="D175" s="109"/>
      <c r="E175" s="109"/>
      <c r="F175" s="109"/>
      <c r="G175" s="109"/>
      <c r="H175" s="109"/>
      <c r="I175" s="132"/>
      <c r="AZ175" s="58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</row>
    <row r="176" spans="1:85" s="61" customFormat="1" ht="11.25" customHeight="1" x14ac:dyDescent="0.15">
      <c r="A176" s="56"/>
      <c r="B176" s="109"/>
      <c r="C176" s="109"/>
      <c r="D176" s="109"/>
      <c r="E176" s="109"/>
      <c r="F176" s="109"/>
      <c r="G176" s="109"/>
      <c r="H176" s="109"/>
      <c r="I176" s="132"/>
      <c r="AZ176" s="58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</row>
    <row r="177" spans="1:85" s="61" customFormat="1" ht="11.25" customHeight="1" x14ac:dyDescent="0.15">
      <c r="A177" s="56"/>
      <c r="B177" s="109"/>
      <c r="C177" s="109"/>
      <c r="D177" s="109"/>
      <c r="E177" s="109"/>
      <c r="F177" s="109"/>
      <c r="G177" s="109"/>
      <c r="H177" s="109"/>
      <c r="I177" s="132"/>
      <c r="AZ177" s="58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</row>
    <row r="178" spans="1:85" s="61" customFormat="1" ht="11.25" customHeight="1" x14ac:dyDescent="0.15">
      <c r="A178" s="56"/>
      <c r="B178" s="109"/>
      <c r="C178" s="109"/>
      <c r="D178" s="109"/>
      <c r="E178" s="109"/>
      <c r="F178" s="109"/>
      <c r="G178" s="109"/>
      <c r="H178" s="109"/>
      <c r="I178" s="132"/>
      <c r="AZ178" s="58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</row>
    <row r="179" spans="1:85" s="61" customFormat="1" ht="11.25" customHeight="1" x14ac:dyDescent="0.15">
      <c r="A179" s="56"/>
      <c r="B179" s="109"/>
      <c r="C179" s="109"/>
      <c r="D179" s="109"/>
      <c r="E179" s="109"/>
      <c r="F179" s="109"/>
      <c r="G179" s="109"/>
      <c r="H179" s="109"/>
      <c r="I179" s="132"/>
      <c r="AZ179" s="58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</row>
    <row r="180" spans="1:85" s="61" customFormat="1" ht="11.25" customHeight="1" x14ac:dyDescent="0.15">
      <c r="A180" s="56"/>
      <c r="B180" s="109"/>
      <c r="C180" s="109"/>
      <c r="D180" s="109"/>
      <c r="E180" s="109"/>
      <c r="F180" s="109"/>
      <c r="G180" s="109"/>
      <c r="H180" s="109"/>
      <c r="I180" s="132"/>
      <c r="AZ180" s="58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</row>
    <row r="181" spans="1:85" s="61" customFormat="1" ht="11.25" customHeight="1" x14ac:dyDescent="0.15">
      <c r="A181" s="56"/>
      <c r="B181" s="109"/>
      <c r="C181" s="109"/>
      <c r="D181" s="109"/>
      <c r="E181" s="109"/>
      <c r="F181" s="109"/>
      <c r="G181" s="109"/>
      <c r="H181" s="109"/>
      <c r="I181" s="132"/>
      <c r="AZ181" s="58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</row>
    <row r="182" spans="1:85" s="61" customFormat="1" ht="11.25" customHeight="1" x14ac:dyDescent="0.15">
      <c r="A182" s="56"/>
      <c r="B182" s="109"/>
      <c r="C182" s="109"/>
      <c r="D182" s="109"/>
      <c r="E182" s="109"/>
      <c r="F182" s="109"/>
      <c r="G182" s="109"/>
      <c r="H182" s="109"/>
      <c r="I182" s="132"/>
      <c r="AZ182" s="58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</row>
    <row r="183" spans="1:85" s="61" customFormat="1" ht="11.25" customHeight="1" x14ac:dyDescent="0.15">
      <c r="A183" s="56"/>
      <c r="B183" s="109"/>
      <c r="C183" s="109"/>
      <c r="D183" s="109"/>
      <c r="E183" s="109"/>
      <c r="F183" s="109"/>
      <c r="G183" s="109"/>
      <c r="H183" s="109"/>
      <c r="I183" s="132"/>
      <c r="AZ183" s="58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</row>
    <row r="184" spans="1:85" s="61" customFormat="1" ht="11.25" customHeight="1" x14ac:dyDescent="0.15">
      <c r="A184" s="56"/>
      <c r="B184" s="109"/>
      <c r="C184" s="109"/>
      <c r="D184" s="109"/>
      <c r="E184" s="109"/>
      <c r="F184" s="109"/>
      <c r="G184" s="109"/>
      <c r="H184" s="109"/>
      <c r="I184" s="132"/>
      <c r="AZ184" s="58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</row>
    <row r="185" spans="1:85" s="61" customFormat="1" ht="11.25" customHeight="1" x14ac:dyDescent="0.15">
      <c r="A185" s="56"/>
      <c r="B185" s="109"/>
      <c r="C185" s="109"/>
      <c r="D185" s="109"/>
      <c r="E185" s="109"/>
      <c r="F185" s="109"/>
      <c r="G185" s="109"/>
      <c r="H185" s="109"/>
      <c r="I185" s="132"/>
      <c r="AZ185" s="58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/>
      <c r="CC185" s="109"/>
      <c r="CD185" s="109"/>
      <c r="CE185" s="109"/>
      <c r="CF185" s="109"/>
      <c r="CG185" s="109"/>
    </row>
    <row r="186" spans="1:85" s="61" customFormat="1" ht="11.25" customHeight="1" x14ac:dyDescent="0.15">
      <c r="A186" s="56"/>
      <c r="B186" s="109"/>
      <c r="C186" s="109"/>
      <c r="D186" s="109"/>
      <c r="E186" s="109"/>
      <c r="F186" s="109"/>
      <c r="G186" s="109"/>
      <c r="H186" s="109"/>
      <c r="I186" s="132"/>
      <c r="AZ186" s="58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  <c r="BY186" s="109"/>
      <c r="BZ186" s="109"/>
      <c r="CA186" s="109"/>
      <c r="CB186" s="109"/>
      <c r="CC186" s="109"/>
      <c r="CD186" s="109"/>
      <c r="CE186" s="109"/>
      <c r="CF186" s="109"/>
      <c r="CG186" s="109"/>
    </row>
    <row r="187" spans="1:85" s="61" customFormat="1" ht="11.25" customHeight="1" x14ac:dyDescent="0.15">
      <c r="A187" s="56"/>
      <c r="B187" s="109"/>
      <c r="C187" s="109"/>
      <c r="D187" s="109"/>
      <c r="E187" s="109"/>
      <c r="F187" s="109"/>
      <c r="G187" s="109"/>
      <c r="H187" s="109"/>
      <c r="I187" s="132"/>
      <c r="AZ187" s="58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</row>
    <row r="188" spans="1:85" s="61" customFormat="1" ht="11.25" customHeight="1" x14ac:dyDescent="0.15">
      <c r="A188" s="56"/>
      <c r="B188" s="109"/>
      <c r="C188" s="109"/>
      <c r="D188" s="109"/>
      <c r="E188" s="109"/>
      <c r="F188" s="109"/>
      <c r="G188" s="109"/>
      <c r="H188" s="109"/>
      <c r="I188" s="132"/>
      <c r="AZ188" s="58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</row>
    <row r="189" spans="1:85" s="61" customFormat="1" ht="11.25" customHeight="1" x14ac:dyDescent="0.15">
      <c r="A189" s="56"/>
      <c r="B189" s="109"/>
      <c r="C189" s="109"/>
      <c r="D189" s="109"/>
      <c r="E189" s="109"/>
      <c r="F189" s="109"/>
      <c r="G189" s="109"/>
      <c r="H189" s="109"/>
      <c r="I189" s="132"/>
      <c r="AZ189" s="58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  <c r="BY189" s="109"/>
      <c r="BZ189" s="109"/>
      <c r="CA189" s="109"/>
      <c r="CB189" s="109"/>
      <c r="CC189" s="109"/>
      <c r="CD189" s="109"/>
      <c r="CE189" s="109"/>
      <c r="CF189" s="109"/>
      <c r="CG189" s="109"/>
    </row>
    <row r="190" spans="1:85" s="61" customFormat="1" ht="11.25" customHeight="1" x14ac:dyDescent="0.15">
      <c r="A190" s="56"/>
      <c r="B190" s="109"/>
      <c r="C190" s="109"/>
      <c r="D190" s="109"/>
      <c r="E190" s="109"/>
      <c r="F190" s="109"/>
      <c r="G190" s="109"/>
      <c r="H190" s="109"/>
      <c r="I190" s="132"/>
      <c r="AZ190" s="58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/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  <c r="BY190" s="109"/>
      <c r="BZ190" s="109"/>
      <c r="CA190" s="109"/>
      <c r="CB190" s="109"/>
      <c r="CC190" s="109"/>
      <c r="CD190" s="109"/>
      <c r="CE190" s="109"/>
      <c r="CF190" s="109"/>
      <c r="CG190" s="109"/>
    </row>
    <row r="191" spans="1:85" s="61" customFormat="1" ht="11.25" customHeight="1" x14ac:dyDescent="0.15">
      <c r="A191" s="56"/>
      <c r="B191" s="109"/>
      <c r="C191" s="109"/>
      <c r="D191" s="109"/>
      <c r="E191" s="109"/>
      <c r="F191" s="109"/>
      <c r="G191" s="109"/>
      <c r="H191" s="109"/>
      <c r="I191" s="132"/>
      <c r="AZ191" s="58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  <c r="BY191" s="109"/>
      <c r="BZ191" s="109"/>
      <c r="CA191" s="109"/>
      <c r="CB191" s="109"/>
      <c r="CC191" s="109"/>
      <c r="CD191" s="109"/>
      <c r="CE191" s="109"/>
      <c r="CF191" s="109"/>
      <c r="CG191" s="109"/>
    </row>
    <row r="192" spans="1:85" s="61" customFormat="1" ht="11.25" customHeight="1" x14ac:dyDescent="0.15">
      <c r="A192" s="56"/>
      <c r="B192" s="109"/>
      <c r="C192" s="109"/>
      <c r="D192" s="109"/>
      <c r="E192" s="109"/>
      <c r="F192" s="109"/>
      <c r="G192" s="109"/>
      <c r="H192" s="109"/>
      <c r="I192" s="132"/>
      <c r="AZ192" s="58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  <c r="BY192" s="109"/>
      <c r="BZ192" s="109"/>
      <c r="CA192" s="109"/>
      <c r="CB192" s="109"/>
      <c r="CC192" s="109"/>
      <c r="CD192" s="109"/>
      <c r="CE192" s="109"/>
      <c r="CF192" s="109"/>
      <c r="CG192" s="109"/>
    </row>
    <row r="193" spans="1:85" s="61" customFormat="1" ht="11.25" customHeight="1" x14ac:dyDescent="0.15">
      <c r="A193" s="56"/>
      <c r="B193" s="109"/>
      <c r="C193" s="109"/>
      <c r="D193" s="109"/>
      <c r="E193" s="109"/>
      <c r="F193" s="109"/>
      <c r="G193" s="109"/>
      <c r="H193" s="109"/>
      <c r="I193" s="132"/>
      <c r="AZ193" s="58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  <c r="BY193" s="109"/>
      <c r="BZ193" s="109"/>
      <c r="CA193" s="109"/>
      <c r="CB193" s="109"/>
      <c r="CC193" s="109"/>
      <c r="CD193" s="109"/>
      <c r="CE193" s="109"/>
      <c r="CF193" s="109"/>
      <c r="CG193" s="109"/>
    </row>
    <row r="194" spans="1:85" s="61" customFormat="1" ht="11.25" customHeight="1" x14ac:dyDescent="0.15">
      <c r="A194" s="56"/>
      <c r="B194" s="109"/>
      <c r="C194" s="109"/>
      <c r="D194" s="109"/>
      <c r="E194" s="109"/>
      <c r="F194" s="109"/>
      <c r="G194" s="109"/>
      <c r="H194" s="109"/>
      <c r="I194" s="132"/>
      <c r="AZ194" s="58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109"/>
      <c r="CG194" s="109"/>
    </row>
    <row r="195" spans="1:85" s="61" customFormat="1" ht="11.25" customHeight="1" x14ac:dyDescent="0.15">
      <c r="A195" s="56"/>
      <c r="B195" s="109"/>
      <c r="C195" s="109"/>
      <c r="D195" s="109"/>
      <c r="E195" s="109"/>
      <c r="F195" s="109"/>
      <c r="G195" s="109"/>
      <c r="H195" s="109"/>
      <c r="I195" s="132"/>
      <c r="AZ195" s="58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</row>
    <row r="196" spans="1:85" s="61" customFormat="1" ht="11.25" customHeight="1" x14ac:dyDescent="0.15">
      <c r="A196" s="56"/>
      <c r="B196" s="109"/>
      <c r="C196" s="109"/>
      <c r="D196" s="109"/>
      <c r="E196" s="109"/>
      <c r="F196" s="109"/>
      <c r="G196" s="109"/>
      <c r="H196" s="109"/>
      <c r="I196" s="132"/>
      <c r="AZ196" s="58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  <c r="BY196" s="109"/>
      <c r="BZ196" s="109"/>
      <c r="CA196" s="109"/>
      <c r="CB196" s="109"/>
      <c r="CC196" s="109"/>
      <c r="CD196" s="109"/>
      <c r="CE196" s="109"/>
      <c r="CF196" s="109"/>
      <c r="CG196" s="109"/>
    </row>
    <row r="197" spans="1:85" s="61" customFormat="1" ht="11.25" customHeight="1" x14ac:dyDescent="0.15">
      <c r="A197" s="56"/>
      <c r="B197" s="109"/>
      <c r="C197" s="109"/>
      <c r="D197" s="109"/>
      <c r="E197" s="109"/>
      <c r="F197" s="109"/>
      <c r="G197" s="109"/>
      <c r="H197" s="109"/>
      <c r="I197" s="132"/>
      <c r="AZ197" s="58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</row>
    <row r="198" spans="1:85" s="61" customFormat="1" ht="11.25" customHeight="1" x14ac:dyDescent="0.15">
      <c r="A198" s="56"/>
      <c r="B198" s="109"/>
      <c r="C198" s="109"/>
      <c r="D198" s="109"/>
      <c r="E198" s="109"/>
      <c r="F198" s="109"/>
      <c r="G198" s="109"/>
      <c r="H198" s="109"/>
      <c r="I198" s="132"/>
      <c r="AZ198" s="58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  <c r="BY198" s="109"/>
      <c r="BZ198" s="109"/>
      <c r="CA198" s="109"/>
      <c r="CB198" s="109"/>
      <c r="CC198" s="109"/>
      <c r="CD198" s="109"/>
      <c r="CE198" s="109"/>
      <c r="CF198" s="109"/>
      <c r="CG198" s="109"/>
    </row>
    <row r="199" spans="1:85" s="61" customFormat="1" ht="11.25" customHeight="1" x14ac:dyDescent="0.15">
      <c r="A199" s="56"/>
      <c r="B199" s="109"/>
      <c r="C199" s="109"/>
      <c r="D199" s="109"/>
      <c r="E199" s="109"/>
      <c r="F199" s="109"/>
      <c r="G199" s="109"/>
      <c r="H199" s="109"/>
      <c r="I199" s="132"/>
      <c r="AZ199" s="58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  <c r="BY199" s="109"/>
      <c r="BZ199" s="109"/>
      <c r="CA199" s="109"/>
      <c r="CB199" s="109"/>
      <c r="CC199" s="109"/>
      <c r="CD199" s="109"/>
      <c r="CE199" s="109"/>
      <c r="CF199" s="109"/>
      <c r="CG199" s="109"/>
    </row>
    <row r="200" spans="1:85" s="61" customFormat="1" ht="11.25" customHeight="1" x14ac:dyDescent="0.15">
      <c r="A200" s="56"/>
      <c r="B200" s="109"/>
      <c r="C200" s="109"/>
      <c r="D200" s="109"/>
      <c r="E200" s="109"/>
      <c r="F200" s="109"/>
      <c r="G200" s="109"/>
      <c r="H200" s="109"/>
      <c r="I200" s="132"/>
      <c r="AZ200" s="58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  <c r="BY200" s="109"/>
      <c r="BZ200" s="109"/>
      <c r="CA200" s="109"/>
      <c r="CB200" s="109"/>
      <c r="CC200" s="109"/>
      <c r="CD200" s="109"/>
      <c r="CE200" s="109"/>
      <c r="CF200" s="109"/>
      <c r="CG200" s="109"/>
    </row>
    <row r="201" spans="1:85" s="61" customFormat="1" ht="11.25" customHeight="1" x14ac:dyDescent="0.15">
      <c r="A201" s="56"/>
      <c r="B201" s="109"/>
      <c r="C201" s="109"/>
      <c r="D201" s="109"/>
      <c r="E201" s="109"/>
      <c r="F201" s="109"/>
      <c r="G201" s="109"/>
      <c r="H201" s="109"/>
      <c r="I201" s="132"/>
      <c r="AZ201" s="58"/>
      <c r="BA201" s="109"/>
      <c r="BB201" s="109"/>
      <c r="BC201" s="109"/>
      <c r="BD201" s="109"/>
      <c r="BE201" s="109"/>
      <c r="BF201" s="109"/>
      <c r="BG201" s="109"/>
      <c r="BH201" s="109"/>
      <c r="BI201" s="109"/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  <c r="BY201" s="109"/>
      <c r="BZ201" s="109"/>
      <c r="CA201" s="109"/>
      <c r="CB201" s="109"/>
      <c r="CC201" s="109"/>
      <c r="CD201" s="109"/>
      <c r="CE201" s="109"/>
      <c r="CF201" s="109"/>
      <c r="CG201" s="109"/>
    </row>
    <row r="202" spans="1:85" s="61" customFormat="1" ht="11.25" customHeight="1" x14ac:dyDescent="0.15">
      <c r="A202" s="56"/>
      <c r="B202" s="109"/>
      <c r="C202" s="109"/>
      <c r="D202" s="109"/>
      <c r="E202" s="109"/>
      <c r="F202" s="109"/>
      <c r="G202" s="109"/>
      <c r="H202" s="109"/>
      <c r="I202" s="132"/>
      <c r="AZ202" s="58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  <c r="BY202" s="109"/>
      <c r="BZ202" s="109"/>
      <c r="CA202" s="109"/>
      <c r="CB202" s="109"/>
      <c r="CC202" s="109"/>
      <c r="CD202" s="109"/>
      <c r="CE202" s="109"/>
      <c r="CF202" s="109"/>
      <c r="CG202" s="109"/>
    </row>
    <row r="203" spans="1:85" s="61" customFormat="1" ht="11.25" customHeight="1" x14ac:dyDescent="0.15">
      <c r="A203" s="56"/>
      <c r="B203" s="109"/>
      <c r="C203" s="109"/>
      <c r="D203" s="109"/>
      <c r="E203" s="109"/>
      <c r="F203" s="109"/>
      <c r="G203" s="109"/>
      <c r="H203" s="109"/>
      <c r="I203" s="132"/>
      <c r="AZ203" s="58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  <c r="BY203" s="109"/>
      <c r="BZ203" s="109"/>
      <c r="CA203" s="109"/>
      <c r="CB203" s="109"/>
      <c r="CC203" s="109"/>
      <c r="CD203" s="109"/>
      <c r="CE203" s="109"/>
      <c r="CF203" s="109"/>
      <c r="CG203" s="109"/>
    </row>
    <row r="204" spans="1:85" s="61" customFormat="1" ht="11.25" customHeight="1" x14ac:dyDescent="0.15">
      <c r="A204" s="56"/>
      <c r="B204" s="109"/>
      <c r="C204" s="109"/>
      <c r="D204" s="109"/>
      <c r="E204" s="109"/>
      <c r="F204" s="109"/>
      <c r="G204" s="109"/>
      <c r="H204" s="109"/>
      <c r="I204" s="132"/>
      <c r="AZ204" s="58"/>
      <c r="BA204" s="109"/>
      <c r="BB204" s="109"/>
      <c r="BC204" s="109"/>
      <c r="BD204" s="109"/>
      <c r="BE204" s="109"/>
      <c r="BF204" s="109"/>
      <c r="BG204" s="109"/>
      <c r="BH204" s="109"/>
      <c r="BI204" s="109"/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  <c r="BY204" s="109"/>
      <c r="BZ204" s="109"/>
      <c r="CA204" s="109"/>
      <c r="CB204" s="109"/>
      <c r="CC204" s="109"/>
      <c r="CD204" s="109"/>
      <c r="CE204" s="109"/>
      <c r="CF204" s="109"/>
      <c r="CG204" s="109"/>
    </row>
    <row r="205" spans="1:85" s="61" customFormat="1" ht="11.25" customHeight="1" x14ac:dyDescent="0.15">
      <c r="A205" s="56"/>
      <c r="B205" s="109"/>
      <c r="C205" s="109"/>
      <c r="D205" s="109"/>
      <c r="E205" s="109"/>
      <c r="F205" s="109"/>
      <c r="G205" s="109"/>
      <c r="H205" s="109"/>
      <c r="I205" s="132"/>
      <c r="AZ205" s="58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  <c r="BY205" s="109"/>
      <c r="BZ205" s="109"/>
      <c r="CA205" s="109"/>
      <c r="CB205" s="109"/>
      <c r="CC205" s="109"/>
      <c r="CD205" s="109"/>
      <c r="CE205" s="109"/>
      <c r="CF205" s="109"/>
      <c r="CG205" s="109"/>
    </row>
    <row r="206" spans="1:85" s="61" customFormat="1" ht="11.25" customHeight="1" x14ac:dyDescent="0.15">
      <c r="A206" s="56"/>
      <c r="B206" s="109"/>
      <c r="C206" s="109"/>
      <c r="D206" s="109"/>
      <c r="E206" s="109"/>
      <c r="F206" s="109"/>
      <c r="G206" s="109"/>
      <c r="H206" s="109"/>
      <c r="I206" s="132"/>
      <c r="AZ206" s="58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  <c r="BY206" s="109"/>
      <c r="BZ206" s="109"/>
      <c r="CA206" s="109"/>
      <c r="CB206" s="109"/>
      <c r="CC206" s="109"/>
      <c r="CD206" s="109"/>
      <c r="CE206" s="109"/>
      <c r="CF206" s="109"/>
      <c r="CG206" s="109"/>
    </row>
    <row r="207" spans="1:85" s="61" customFormat="1" ht="11.25" customHeight="1" x14ac:dyDescent="0.15">
      <c r="A207" s="56"/>
      <c r="B207" s="109"/>
      <c r="C207" s="109"/>
      <c r="D207" s="109"/>
      <c r="E207" s="109"/>
      <c r="F207" s="109"/>
      <c r="G207" s="109"/>
      <c r="H207" s="109"/>
      <c r="I207" s="132"/>
      <c r="AZ207" s="58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/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  <c r="BY207" s="109"/>
      <c r="BZ207" s="109"/>
      <c r="CA207" s="109"/>
      <c r="CB207" s="109"/>
      <c r="CC207" s="109"/>
      <c r="CD207" s="109"/>
      <c r="CE207" s="109"/>
      <c r="CF207" s="109"/>
      <c r="CG207" s="109"/>
    </row>
    <row r="208" spans="1:85" s="61" customFormat="1" ht="11.25" customHeight="1" x14ac:dyDescent="0.15">
      <c r="A208" s="56"/>
      <c r="B208" s="109"/>
      <c r="C208" s="109"/>
      <c r="D208" s="109"/>
      <c r="E208" s="109"/>
      <c r="F208" s="109"/>
      <c r="G208" s="109"/>
      <c r="H208" s="109"/>
      <c r="I208" s="132"/>
      <c r="AZ208" s="58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  <c r="BY208" s="109"/>
      <c r="BZ208" s="109"/>
      <c r="CA208" s="109"/>
      <c r="CB208" s="109"/>
      <c r="CC208" s="109"/>
      <c r="CD208" s="109"/>
      <c r="CE208" s="109"/>
      <c r="CF208" s="109"/>
      <c r="CG208" s="109"/>
    </row>
    <row r="209" spans="1:85" s="61" customFormat="1" ht="11.25" customHeight="1" x14ac:dyDescent="0.15">
      <c r="A209" s="56"/>
      <c r="B209" s="109"/>
      <c r="C209" s="109"/>
      <c r="D209" s="109"/>
      <c r="E209" s="109"/>
      <c r="F209" s="109"/>
      <c r="G209" s="109"/>
      <c r="H209" s="109"/>
      <c r="I209" s="132"/>
      <c r="AZ209" s="58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  <c r="BY209" s="109"/>
      <c r="BZ209" s="109"/>
      <c r="CA209" s="109"/>
      <c r="CB209" s="109"/>
      <c r="CC209" s="109"/>
      <c r="CD209" s="109"/>
      <c r="CE209" s="109"/>
      <c r="CF209" s="109"/>
      <c r="CG209" s="109"/>
    </row>
    <row r="210" spans="1:85" s="61" customFormat="1" ht="11.25" customHeight="1" x14ac:dyDescent="0.15">
      <c r="A210" s="56"/>
      <c r="B210" s="109"/>
      <c r="C210" s="109"/>
      <c r="D210" s="109"/>
      <c r="E210" s="109"/>
      <c r="F210" s="109"/>
      <c r="G210" s="109"/>
      <c r="H210" s="109"/>
      <c r="I210" s="132"/>
      <c r="AZ210" s="58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109"/>
      <c r="CG210" s="109"/>
    </row>
    <row r="211" spans="1:85" s="61" customFormat="1" ht="11.25" customHeight="1" x14ac:dyDescent="0.15">
      <c r="A211" s="56"/>
      <c r="B211" s="109"/>
      <c r="C211" s="109"/>
      <c r="D211" s="109"/>
      <c r="E211" s="109"/>
      <c r="F211" s="109"/>
      <c r="G211" s="109"/>
      <c r="H211" s="109"/>
      <c r="I211" s="132"/>
      <c r="AZ211" s="58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/>
      <c r="BR211" s="109"/>
      <c r="BS211" s="109"/>
      <c r="BT211" s="109"/>
      <c r="BU211" s="109"/>
      <c r="BV211" s="109"/>
      <c r="BW211" s="109"/>
      <c r="BX211" s="109"/>
      <c r="BY211" s="109"/>
      <c r="BZ211" s="109"/>
      <c r="CA211" s="109"/>
      <c r="CB211" s="109"/>
      <c r="CC211" s="109"/>
      <c r="CD211" s="109"/>
      <c r="CE211" s="109"/>
      <c r="CF211" s="109"/>
      <c r="CG211" s="109"/>
    </row>
    <row r="212" spans="1:85" s="61" customFormat="1" ht="11.25" customHeight="1" x14ac:dyDescent="0.15">
      <c r="A212" s="56"/>
      <c r="B212" s="109"/>
      <c r="C212" s="109"/>
      <c r="D212" s="109"/>
      <c r="E212" s="109"/>
      <c r="F212" s="109"/>
      <c r="G212" s="109"/>
      <c r="H212" s="109"/>
      <c r="I212" s="132"/>
      <c r="AZ212" s="58"/>
      <c r="BA212" s="109"/>
      <c r="BB212" s="109"/>
      <c r="BC212" s="109"/>
      <c r="BD212" s="109"/>
      <c r="BE212" s="109"/>
      <c r="BF212" s="109"/>
      <c r="BG212" s="109"/>
      <c r="BH212" s="109"/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  <c r="BY212" s="109"/>
      <c r="BZ212" s="109"/>
      <c r="CA212" s="109"/>
      <c r="CB212" s="109"/>
      <c r="CC212" s="109"/>
      <c r="CD212" s="109"/>
      <c r="CE212" s="109"/>
      <c r="CF212" s="109"/>
      <c r="CG212" s="109"/>
    </row>
  </sheetData>
  <sheetCalcPr fullCalcOnLoad="1"/>
  <sheetProtection password="89B1" sheet="1" objects="1" scenarios="1"/>
  <protectedRanges>
    <protectedRange sqref="A1" name="区域1"/>
  </protectedRanges>
  <mergeCells count="45">
    <mergeCell ref="AO148:AX149"/>
    <mergeCell ref="AR144:AS145"/>
    <mergeCell ref="AT144:AU145"/>
    <mergeCell ref="AV144:AW145"/>
    <mergeCell ref="AO144:AQ145"/>
    <mergeCell ref="AR142:AS143"/>
    <mergeCell ref="AT142:AU143"/>
    <mergeCell ref="AV142:AW143"/>
    <mergeCell ref="AR138:AS139"/>
    <mergeCell ref="AT138:AU139"/>
    <mergeCell ref="AV138:AW139"/>
    <mergeCell ref="AO138:AQ139"/>
    <mergeCell ref="AO130:AX131"/>
    <mergeCell ref="AO146:AX147"/>
    <mergeCell ref="AO136:AQ137"/>
    <mergeCell ref="AR134:AS135"/>
    <mergeCell ref="AT134:AU135"/>
    <mergeCell ref="AV134:AW135"/>
    <mergeCell ref="AO134:AQ135"/>
    <mergeCell ref="AO142:AQ143"/>
    <mergeCell ref="AR140:AS141"/>
    <mergeCell ref="AT140:AU141"/>
    <mergeCell ref="AV140:AW141"/>
    <mergeCell ref="AO140:AQ141"/>
    <mergeCell ref="CT2:CY2"/>
    <mergeCell ref="CZ2:DE2"/>
    <mergeCell ref="CH2:CM2"/>
    <mergeCell ref="CN2:CS2"/>
    <mergeCell ref="AR136:AS137"/>
    <mergeCell ref="AT136:AU137"/>
    <mergeCell ref="AV136:AW137"/>
    <mergeCell ref="BL2:BV2"/>
    <mergeCell ref="BW2:CG2"/>
    <mergeCell ref="AR132:AS133"/>
    <mergeCell ref="AT132:AU133"/>
    <mergeCell ref="AV132:AW133"/>
    <mergeCell ref="AO132:AQ133"/>
    <mergeCell ref="B2:B3"/>
    <mergeCell ref="C2:H2"/>
    <mergeCell ref="I2:I3"/>
    <mergeCell ref="BA2:BK2"/>
    <mergeCell ref="J2:AE2"/>
    <mergeCell ref="AF2:AF3"/>
    <mergeCell ref="AG2:AM2"/>
    <mergeCell ref="AO2:AU3"/>
  </mergeCells>
  <phoneticPr fontId="0" type="noConversion"/>
  <conditionalFormatting sqref="CH4:DE155">
    <cfRule type="expression" dxfId="7" priority="1" stopIfTrue="1">
      <formula>AND($B4&lt;&gt;"",COUNTIF($C4:$H4,CH4)=1)</formula>
    </cfRule>
  </conditionalFormatting>
  <conditionalFormatting sqref="BA4:CG155">
    <cfRule type="expression" dxfId="6" priority="2" stopIfTrue="1">
      <formula>AND($B4&lt;&gt;"",COUNTIF($C4:$H4,BA4)=1)</formula>
    </cfRule>
  </conditionalFormatting>
  <conditionalFormatting sqref="J5:AE155">
    <cfRule type="expression" dxfId="5" priority="3" stopIfTrue="1">
      <formula>COUNTIF($C5:$H5,J5)=1</formula>
    </cfRule>
  </conditionalFormatting>
  <conditionalFormatting sqref="AG5:AM154">
    <cfRule type="cellIs" dxfId="4" priority="4" stopIfTrue="1" operator="between">
      <formula>0</formula>
      <formula>6</formula>
    </cfRule>
  </conditionalFormatting>
  <conditionalFormatting sqref="AF5:AF154">
    <cfRule type="cellIs" dxfId="3" priority="5" stopIfTrue="1" operator="greaterThanOrEqual">
      <formula>4</formula>
    </cfRule>
    <cfRule type="cellIs" dxfId="2" priority="6" stopIfTrue="1" operator="equal">
      <formula>0</formula>
    </cfRule>
  </conditionalFormatting>
  <pageMargins left="0.75" right="0.75" top="1" bottom="1" header="0.5" footer="0.5"/>
  <pageSetup paperSize="9" orientation="portrait" horizontalDpi="180" verticalDpi="18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47</xdr:col>
                    <xdr:colOff>0</xdr:colOff>
                    <xdr:row>0</xdr:row>
                    <xdr:rowOff>85725</xdr:rowOff>
                  </from>
                  <to>
                    <xdr:col>49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76</vt:i4>
      </vt:variant>
    </vt:vector>
  </HeadingPairs>
  <TitlesOfParts>
    <vt:vector size="80" baseType="lpstr">
      <vt:lpstr>data</vt:lpstr>
      <vt:lpstr>数据</vt:lpstr>
      <vt:lpstr>频率数据</vt:lpstr>
      <vt:lpstr>程序围红</vt:lpstr>
      <vt:lpstr>SJ</vt:lpstr>
      <vt:lpstr>data!WData3D_All</vt:lpstr>
      <vt:lpstr>data!WData3D_All_1</vt:lpstr>
      <vt:lpstr>data!WData3D_All_10</vt:lpstr>
      <vt:lpstr>data!WData3D_All_11</vt:lpstr>
      <vt:lpstr>data!WData3D_All_12</vt:lpstr>
      <vt:lpstr>data!WData3D_All_13</vt:lpstr>
      <vt:lpstr>data!WData3D_All_14</vt:lpstr>
      <vt:lpstr>data!WData3D_All_15</vt:lpstr>
      <vt:lpstr>data!WData3D_All_16</vt:lpstr>
      <vt:lpstr>data!WData3D_All_17</vt:lpstr>
      <vt:lpstr>data!WData3D_All_18</vt:lpstr>
      <vt:lpstr>data!WData3D_All_19</vt:lpstr>
      <vt:lpstr>data!WData3D_All_2</vt:lpstr>
      <vt:lpstr>data!WData3D_All_20</vt:lpstr>
      <vt:lpstr>data!WData3D_All_21</vt:lpstr>
      <vt:lpstr>data!WData3D_All_22</vt:lpstr>
      <vt:lpstr>data!WData3D_All_23</vt:lpstr>
      <vt:lpstr>data!WData3D_All_24</vt:lpstr>
      <vt:lpstr>data!WData3D_All_25</vt:lpstr>
      <vt:lpstr>data!WData3D_All_26</vt:lpstr>
      <vt:lpstr>data!WData3D_All_27</vt:lpstr>
      <vt:lpstr>data!WData3D_All_28</vt:lpstr>
      <vt:lpstr>data!WData3D_All_29</vt:lpstr>
      <vt:lpstr>data!WData3D_All_3</vt:lpstr>
      <vt:lpstr>data!WData3D_All_30</vt:lpstr>
      <vt:lpstr>data!WData3D_All_31</vt:lpstr>
      <vt:lpstr>data!WData3D_All_32</vt:lpstr>
      <vt:lpstr>data!WData3D_All_33</vt:lpstr>
      <vt:lpstr>data!WData3D_All_34</vt:lpstr>
      <vt:lpstr>data!WData3D_All_35</vt:lpstr>
      <vt:lpstr>data!WData3D_All_36</vt:lpstr>
      <vt:lpstr>data!WData3D_All_37</vt:lpstr>
      <vt:lpstr>data!WData3D_All_38</vt:lpstr>
      <vt:lpstr>data!WData3D_All_39</vt:lpstr>
      <vt:lpstr>data!WData3D_All_4</vt:lpstr>
      <vt:lpstr>data!WData3D_All_40</vt:lpstr>
      <vt:lpstr>data!WData3D_All_41</vt:lpstr>
      <vt:lpstr>data!WData3D_All_42</vt:lpstr>
      <vt:lpstr>data!WData3D_All_43</vt:lpstr>
      <vt:lpstr>data!WData3D_All_44</vt:lpstr>
      <vt:lpstr>data!WData3D_All_45</vt:lpstr>
      <vt:lpstr>data!WData3D_All_46</vt:lpstr>
      <vt:lpstr>data!WData3D_All_47</vt:lpstr>
      <vt:lpstr>data!WData3D_All_48</vt:lpstr>
      <vt:lpstr>data!WData3D_All_49</vt:lpstr>
      <vt:lpstr>data!WData3D_All_5</vt:lpstr>
      <vt:lpstr>data!WData3D_All_50</vt:lpstr>
      <vt:lpstr>data!WData3D_All_51</vt:lpstr>
      <vt:lpstr>data!WData3D_All_52</vt:lpstr>
      <vt:lpstr>data!WData3D_All_53</vt:lpstr>
      <vt:lpstr>data!WData3D_All_54</vt:lpstr>
      <vt:lpstr>data!WData3D_All_55</vt:lpstr>
      <vt:lpstr>data!WData3D_All_56</vt:lpstr>
      <vt:lpstr>data!WData3D_All_57</vt:lpstr>
      <vt:lpstr>data!WData3D_All_58</vt:lpstr>
      <vt:lpstr>data!WData3D_All_59</vt:lpstr>
      <vt:lpstr>data!WData3D_All_6</vt:lpstr>
      <vt:lpstr>data!WData3D_All_60</vt:lpstr>
      <vt:lpstr>data!WData3D_All_61</vt:lpstr>
      <vt:lpstr>data!WData3D_All_62</vt:lpstr>
      <vt:lpstr>data!WData3D_All_63</vt:lpstr>
      <vt:lpstr>data!WData3D_All_64</vt:lpstr>
      <vt:lpstr>data!WData3D_All_7</vt:lpstr>
      <vt:lpstr>data!WData3D_All_8</vt:lpstr>
      <vt:lpstr>data!WData3D_All_9</vt:lpstr>
      <vt:lpstr>数据!双色球开奖数据1</vt:lpstr>
      <vt:lpstr>数据!双色球开奖数据1_10</vt:lpstr>
      <vt:lpstr>数据!双色球开奖数据1_11</vt:lpstr>
      <vt:lpstr>数据!双色球开奖数据1_12</vt:lpstr>
      <vt:lpstr>数据!双色球开奖数据1_3</vt:lpstr>
      <vt:lpstr>数据!双色球开奖数据1_4</vt:lpstr>
      <vt:lpstr>数据!双色球开奖数据1_5</vt:lpstr>
      <vt:lpstr>数据!双色球开奖数据1_7</vt:lpstr>
      <vt:lpstr>数据!双色球开奖数据1_8</vt:lpstr>
      <vt:lpstr>数据!双色球开奖数据1_9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双色-频率程序围红！</dc:subject>
  <dc:creator>福星</dc:creator>
  <cp:lastModifiedBy>HS</cp:lastModifiedBy>
  <dcterms:created xsi:type="dcterms:W3CDTF">2008-09-17T07:14:59Z</dcterms:created>
  <dcterms:modified xsi:type="dcterms:W3CDTF">2023-01-23T12:27:46Z</dcterms:modified>
</cp:coreProperties>
</file>